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hbgsrvfle001\userdata\hbg.bdo\Desktop\"/>
    </mc:Choice>
  </mc:AlternateContent>
  <bookViews>
    <workbookView xWindow="0" yWindow="0" windowWidth="29010" windowHeight="13005"/>
  </bookViews>
  <sheets>
    <sheet name="Layout 1" sheetId="1" r:id="rId1"/>
    <sheet name="Layout 1 (2)" sheetId="3" r:id="rId2"/>
    <sheet name="Remarks" sheetId="2" r:id="rId3"/>
  </sheets>
  <definedNames>
    <definedName name="_xlnm._FilterDatabase" localSheetId="0" hidden="1">'Layout 1'!$V$3:$AA$2575</definedName>
    <definedName name="_xlnm._FilterDatabase" localSheetId="1" hidden="1">'Layout 1 (2)'!$A$3:$AB$2903</definedName>
    <definedName name="_xlnm._FilterDatabase" localSheetId="2" hidden="1">Remarks!$A$2:$H$388</definedName>
    <definedName name="BoardLayout_d22e8df5_f87b_4ba6_b679_76243b5199a9" localSheetId="1">'Layout 1 (2)'!#REF!</definedName>
    <definedName name="BoardLayout_d22e8df5_f87b_4ba6_b679_76243b5199a9">'Layout 1'!#REF!</definedName>
  </definedNames>
  <calcPr calcId="152511" calcMode="manual" calcCompleted="0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2165" i="1" l="1"/>
  <c r="AA2342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J2903" i="3"/>
  <c r="I2903" i="3"/>
  <c r="H2903" i="3"/>
  <c r="B2903" i="3"/>
  <c r="J2902" i="3"/>
  <c r="I2902" i="3"/>
  <c r="H2902" i="3"/>
  <c r="B2902" i="3"/>
  <c r="J2901" i="3"/>
  <c r="I2901" i="3"/>
  <c r="H2901" i="3"/>
  <c r="B2901" i="3"/>
  <c r="J2900" i="3"/>
  <c r="I2900" i="3"/>
  <c r="H2900" i="3"/>
  <c r="B2900" i="3"/>
  <c r="J2899" i="3"/>
  <c r="I2899" i="3"/>
  <c r="H2899" i="3"/>
  <c r="B2899" i="3"/>
  <c r="I2898" i="3"/>
  <c r="H2898" i="3"/>
  <c r="B2898" i="3"/>
  <c r="I2897" i="3"/>
  <c r="H2897" i="3"/>
  <c r="B2897" i="3"/>
  <c r="I2896" i="3"/>
  <c r="H2896" i="3"/>
  <c r="B2896" i="3"/>
  <c r="I2895" i="3"/>
  <c r="H2895" i="3"/>
  <c r="B2895" i="3"/>
  <c r="I2894" i="3"/>
  <c r="H2894" i="3"/>
  <c r="B2894" i="3"/>
  <c r="J2893" i="3"/>
  <c r="I2893" i="3"/>
  <c r="H2893" i="3"/>
  <c r="B2893" i="3"/>
  <c r="I2892" i="3"/>
  <c r="H2892" i="3"/>
  <c r="B2892" i="3"/>
  <c r="I2891" i="3"/>
  <c r="H2891" i="3"/>
  <c r="B2891" i="3"/>
  <c r="I2890" i="3"/>
  <c r="H2890" i="3"/>
  <c r="B2890" i="3"/>
  <c r="I2889" i="3"/>
  <c r="H2889" i="3"/>
  <c r="B2889" i="3"/>
  <c r="I2888" i="3"/>
  <c r="H2888" i="3"/>
  <c r="B2888" i="3"/>
  <c r="I2887" i="3"/>
  <c r="H2887" i="3"/>
  <c r="B2887" i="3"/>
  <c r="I2886" i="3"/>
  <c r="H2886" i="3"/>
  <c r="B2886" i="3"/>
  <c r="I2885" i="3"/>
  <c r="H2885" i="3"/>
  <c r="B2885" i="3"/>
  <c r="J2884" i="3"/>
  <c r="I2884" i="3"/>
  <c r="H2884" i="3"/>
  <c r="B2884" i="3"/>
  <c r="I2883" i="3"/>
  <c r="H2883" i="3"/>
  <c r="B2883" i="3"/>
  <c r="I2882" i="3"/>
  <c r="H2882" i="3"/>
  <c r="B2882" i="3"/>
  <c r="I2881" i="3"/>
  <c r="H2881" i="3"/>
  <c r="B2881" i="3"/>
  <c r="J2880" i="3"/>
  <c r="I2880" i="3"/>
  <c r="H2880" i="3"/>
  <c r="B2880" i="3"/>
  <c r="J2879" i="3"/>
  <c r="I2879" i="3"/>
  <c r="H2879" i="3"/>
  <c r="B2879" i="3"/>
  <c r="I2878" i="3"/>
  <c r="H2878" i="3"/>
  <c r="B2878" i="3"/>
  <c r="I2877" i="3"/>
  <c r="H2877" i="3"/>
  <c r="B2877" i="3"/>
  <c r="I2876" i="3"/>
  <c r="H2876" i="3"/>
  <c r="B2876" i="3"/>
  <c r="I2875" i="3"/>
  <c r="H2875" i="3"/>
  <c r="B2875" i="3"/>
  <c r="I2874" i="3"/>
  <c r="H2874" i="3"/>
  <c r="B2874" i="3"/>
  <c r="I2873" i="3"/>
  <c r="H2873" i="3"/>
  <c r="B2873" i="3"/>
  <c r="I2872" i="3"/>
  <c r="H2872" i="3"/>
  <c r="B2872" i="3"/>
  <c r="I2871" i="3"/>
  <c r="H2871" i="3"/>
  <c r="B2871" i="3"/>
  <c r="I2870" i="3"/>
  <c r="H2870" i="3"/>
  <c r="B2870" i="3"/>
  <c r="I2869" i="3"/>
  <c r="H2869" i="3"/>
  <c r="B2869" i="3"/>
  <c r="I2868" i="3"/>
  <c r="H2868" i="3"/>
  <c r="B2868" i="3"/>
  <c r="J2867" i="3"/>
  <c r="I2867" i="3"/>
  <c r="H2867" i="3"/>
  <c r="B2867" i="3"/>
  <c r="I2866" i="3"/>
  <c r="H2866" i="3"/>
  <c r="B2866" i="3"/>
  <c r="I2865" i="3"/>
  <c r="H2865" i="3"/>
  <c r="B2865" i="3"/>
  <c r="I2864" i="3"/>
  <c r="H2864" i="3"/>
  <c r="B2864" i="3"/>
  <c r="I2863" i="3"/>
  <c r="H2863" i="3"/>
  <c r="B2863" i="3"/>
  <c r="I2862" i="3"/>
  <c r="H2862" i="3"/>
  <c r="B2862" i="3"/>
  <c r="I2861" i="3"/>
  <c r="H2861" i="3"/>
  <c r="B2861" i="3"/>
  <c r="I2860" i="3"/>
  <c r="H2860" i="3"/>
  <c r="B2860" i="3"/>
  <c r="I2859" i="3"/>
  <c r="H2859" i="3"/>
  <c r="B2859" i="3"/>
  <c r="I2858" i="3"/>
  <c r="H2858" i="3"/>
  <c r="B2858" i="3"/>
  <c r="I2857" i="3"/>
  <c r="H2857" i="3"/>
  <c r="B2857" i="3"/>
  <c r="I2856" i="3"/>
  <c r="H2856" i="3"/>
  <c r="B2856" i="3"/>
  <c r="I2855" i="3"/>
  <c r="H2855" i="3"/>
  <c r="B2855" i="3"/>
  <c r="I2854" i="3"/>
  <c r="H2854" i="3"/>
  <c r="B2854" i="3"/>
  <c r="I2853" i="3"/>
  <c r="H2853" i="3"/>
  <c r="B2853" i="3"/>
  <c r="I2852" i="3"/>
  <c r="H2852" i="3"/>
  <c r="B2852" i="3"/>
  <c r="I2851" i="3"/>
  <c r="H2851" i="3"/>
  <c r="B2851" i="3"/>
  <c r="I2850" i="3"/>
  <c r="H2850" i="3"/>
  <c r="B2850" i="3"/>
  <c r="I2849" i="3"/>
  <c r="H2849" i="3"/>
  <c r="B2849" i="3"/>
  <c r="I2848" i="3"/>
  <c r="H2848" i="3"/>
  <c r="B2848" i="3"/>
  <c r="I2847" i="3"/>
  <c r="H2847" i="3"/>
  <c r="B2847" i="3"/>
  <c r="I2846" i="3"/>
  <c r="H2846" i="3"/>
  <c r="B2846" i="3"/>
  <c r="I2845" i="3"/>
  <c r="H2845" i="3"/>
  <c r="B2845" i="3"/>
  <c r="I2844" i="3"/>
  <c r="H2844" i="3"/>
  <c r="B2844" i="3"/>
  <c r="I2843" i="3"/>
  <c r="H2843" i="3"/>
  <c r="B2843" i="3"/>
  <c r="I2842" i="3"/>
  <c r="H2842" i="3"/>
  <c r="B2842" i="3"/>
  <c r="I2841" i="3"/>
  <c r="H2841" i="3"/>
  <c r="B2841" i="3"/>
  <c r="I2840" i="3"/>
  <c r="H2840" i="3"/>
  <c r="B2840" i="3"/>
  <c r="I2839" i="3"/>
  <c r="H2839" i="3"/>
  <c r="B2839" i="3"/>
  <c r="I2838" i="3"/>
  <c r="H2838" i="3"/>
  <c r="B2838" i="3"/>
  <c r="I2837" i="3"/>
  <c r="H2837" i="3"/>
  <c r="B2837" i="3"/>
  <c r="I2836" i="3"/>
  <c r="H2836" i="3"/>
  <c r="B2836" i="3"/>
  <c r="I2835" i="3"/>
  <c r="H2835" i="3"/>
  <c r="B2835" i="3"/>
  <c r="I2834" i="3"/>
  <c r="H2834" i="3"/>
  <c r="B2834" i="3"/>
  <c r="I2833" i="3"/>
  <c r="H2833" i="3"/>
  <c r="B2833" i="3"/>
  <c r="I2832" i="3"/>
  <c r="H2832" i="3"/>
  <c r="B2832" i="3"/>
  <c r="I2831" i="3"/>
  <c r="H2831" i="3"/>
  <c r="B2831" i="3"/>
  <c r="I2830" i="3"/>
  <c r="H2830" i="3"/>
  <c r="B2830" i="3"/>
  <c r="I2829" i="3"/>
  <c r="H2829" i="3"/>
  <c r="B2829" i="3"/>
  <c r="I2828" i="3"/>
  <c r="H2828" i="3"/>
  <c r="B2828" i="3"/>
  <c r="I2827" i="3"/>
  <c r="H2827" i="3"/>
  <c r="B2827" i="3"/>
  <c r="I2826" i="3"/>
  <c r="H2826" i="3"/>
  <c r="B2826" i="3"/>
  <c r="J2825" i="3"/>
  <c r="I2825" i="3"/>
  <c r="H2825" i="3"/>
  <c r="B2825" i="3"/>
  <c r="J2824" i="3"/>
  <c r="I2824" i="3"/>
  <c r="H2824" i="3"/>
  <c r="B2824" i="3"/>
  <c r="I2823" i="3"/>
  <c r="H2823" i="3"/>
  <c r="B2823" i="3"/>
  <c r="I2822" i="3"/>
  <c r="H2822" i="3"/>
  <c r="B2822" i="3"/>
  <c r="J2821" i="3"/>
  <c r="I2821" i="3"/>
  <c r="H2821" i="3"/>
  <c r="B2821" i="3"/>
  <c r="I2820" i="3"/>
  <c r="H2820" i="3"/>
  <c r="B2820" i="3"/>
  <c r="I2819" i="3"/>
  <c r="H2819" i="3"/>
  <c r="B2819" i="3"/>
  <c r="I2818" i="3"/>
  <c r="H2818" i="3"/>
  <c r="B2818" i="3"/>
  <c r="I2817" i="3"/>
  <c r="H2817" i="3"/>
  <c r="B2817" i="3"/>
  <c r="I2816" i="3"/>
  <c r="H2816" i="3"/>
  <c r="B2816" i="3"/>
  <c r="I2815" i="3"/>
  <c r="H2815" i="3"/>
  <c r="B2815" i="3"/>
  <c r="I2814" i="3"/>
  <c r="H2814" i="3"/>
  <c r="B2814" i="3"/>
  <c r="I2813" i="3"/>
  <c r="H2813" i="3"/>
  <c r="B2813" i="3"/>
  <c r="I2812" i="3"/>
  <c r="H2812" i="3"/>
  <c r="B2812" i="3"/>
  <c r="I2811" i="3"/>
  <c r="H2811" i="3"/>
  <c r="B2811" i="3"/>
  <c r="I2810" i="3"/>
  <c r="H2810" i="3"/>
  <c r="B2810" i="3"/>
  <c r="I2809" i="3"/>
  <c r="H2809" i="3"/>
  <c r="B2809" i="3"/>
  <c r="I2808" i="3"/>
  <c r="H2808" i="3"/>
  <c r="B2808" i="3"/>
  <c r="I2807" i="3"/>
  <c r="H2807" i="3"/>
  <c r="B2807" i="3"/>
  <c r="I2806" i="3"/>
  <c r="H2806" i="3"/>
  <c r="B2806" i="3"/>
  <c r="I2805" i="3"/>
  <c r="H2805" i="3"/>
  <c r="B2805" i="3"/>
  <c r="I2804" i="3"/>
  <c r="H2804" i="3"/>
  <c r="B2804" i="3"/>
  <c r="I2803" i="3"/>
  <c r="H2803" i="3"/>
  <c r="B2803" i="3"/>
  <c r="I2802" i="3"/>
  <c r="H2802" i="3"/>
  <c r="B2802" i="3"/>
  <c r="I2801" i="3"/>
  <c r="H2801" i="3"/>
  <c r="B2801" i="3"/>
  <c r="I2800" i="3"/>
  <c r="H2800" i="3"/>
  <c r="B2800" i="3"/>
  <c r="I2799" i="3"/>
  <c r="H2799" i="3"/>
  <c r="B2799" i="3"/>
  <c r="I2798" i="3"/>
  <c r="H2798" i="3"/>
  <c r="B2798" i="3"/>
  <c r="I2797" i="3"/>
  <c r="H2797" i="3"/>
  <c r="B2797" i="3"/>
  <c r="I2796" i="3"/>
  <c r="H2796" i="3"/>
  <c r="B2796" i="3"/>
  <c r="I2795" i="3"/>
  <c r="H2795" i="3"/>
  <c r="B2795" i="3"/>
  <c r="I2794" i="3"/>
  <c r="H2794" i="3"/>
  <c r="B2794" i="3"/>
  <c r="I2793" i="3"/>
  <c r="H2793" i="3"/>
  <c r="B2793" i="3"/>
  <c r="I2792" i="3"/>
  <c r="H2792" i="3"/>
  <c r="B2792" i="3"/>
  <c r="I2791" i="3"/>
  <c r="H2791" i="3"/>
  <c r="B2791" i="3"/>
  <c r="I2790" i="3"/>
  <c r="H2790" i="3"/>
  <c r="B2790" i="3"/>
  <c r="I2789" i="3"/>
  <c r="H2789" i="3"/>
  <c r="B2789" i="3"/>
  <c r="I2788" i="3"/>
  <c r="H2788" i="3"/>
  <c r="B2788" i="3"/>
  <c r="I2787" i="3"/>
  <c r="H2787" i="3"/>
  <c r="B2787" i="3"/>
  <c r="I2786" i="3"/>
  <c r="H2786" i="3"/>
  <c r="B2786" i="3"/>
  <c r="I2785" i="3"/>
  <c r="H2785" i="3"/>
  <c r="B2785" i="3"/>
  <c r="I2784" i="3"/>
  <c r="H2784" i="3"/>
  <c r="B2784" i="3"/>
  <c r="I2783" i="3"/>
  <c r="H2783" i="3"/>
  <c r="B2783" i="3"/>
  <c r="I2782" i="3"/>
  <c r="H2782" i="3"/>
  <c r="B2782" i="3"/>
  <c r="I2781" i="3"/>
  <c r="H2781" i="3"/>
  <c r="B2781" i="3"/>
  <c r="I2780" i="3"/>
  <c r="H2780" i="3"/>
  <c r="B2780" i="3"/>
  <c r="I2779" i="3"/>
  <c r="H2779" i="3"/>
  <c r="B2779" i="3"/>
  <c r="I2778" i="3"/>
  <c r="H2778" i="3"/>
  <c r="B2778" i="3"/>
  <c r="I2777" i="3"/>
  <c r="H2777" i="3"/>
  <c r="B2777" i="3"/>
  <c r="I2776" i="3"/>
  <c r="H2776" i="3"/>
  <c r="B2776" i="3"/>
  <c r="I2775" i="3"/>
  <c r="H2775" i="3"/>
  <c r="B2775" i="3"/>
  <c r="I2774" i="3"/>
  <c r="H2774" i="3"/>
  <c r="B2774" i="3"/>
  <c r="I2773" i="3"/>
  <c r="H2773" i="3"/>
  <c r="B2773" i="3"/>
  <c r="I2772" i="3"/>
  <c r="H2772" i="3"/>
  <c r="B2772" i="3"/>
  <c r="I2771" i="3"/>
  <c r="H2771" i="3"/>
  <c r="B2771" i="3"/>
  <c r="I2770" i="3"/>
  <c r="H2770" i="3"/>
  <c r="B2770" i="3"/>
  <c r="I2769" i="3"/>
  <c r="H2769" i="3"/>
  <c r="B2769" i="3"/>
  <c r="I2768" i="3"/>
  <c r="H2768" i="3"/>
  <c r="B2768" i="3"/>
  <c r="I2767" i="3"/>
  <c r="H2767" i="3"/>
  <c r="B2767" i="3"/>
  <c r="I2766" i="3"/>
  <c r="H2766" i="3"/>
  <c r="B2766" i="3"/>
  <c r="I2765" i="3"/>
  <c r="H2765" i="3"/>
  <c r="B2765" i="3"/>
  <c r="I2764" i="3"/>
  <c r="H2764" i="3"/>
  <c r="B2764" i="3"/>
  <c r="I2763" i="3"/>
  <c r="H2763" i="3"/>
  <c r="B2763" i="3"/>
  <c r="I2762" i="3"/>
  <c r="H2762" i="3"/>
  <c r="B2762" i="3"/>
  <c r="I2761" i="3"/>
  <c r="H2761" i="3"/>
  <c r="B2761" i="3"/>
  <c r="I2760" i="3"/>
  <c r="H2760" i="3"/>
  <c r="B2760" i="3"/>
  <c r="I2759" i="3"/>
  <c r="H2759" i="3"/>
  <c r="B2759" i="3"/>
  <c r="I2758" i="3"/>
  <c r="H2758" i="3"/>
  <c r="B2758" i="3"/>
  <c r="I2757" i="3"/>
  <c r="H2757" i="3"/>
  <c r="B2757" i="3"/>
  <c r="I2756" i="3"/>
  <c r="H2756" i="3"/>
  <c r="B2756" i="3"/>
  <c r="I2755" i="3"/>
  <c r="H2755" i="3"/>
  <c r="B2755" i="3"/>
  <c r="I2754" i="3"/>
  <c r="H2754" i="3"/>
  <c r="B2754" i="3"/>
  <c r="I2753" i="3"/>
  <c r="H2753" i="3"/>
  <c r="B2753" i="3"/>
  <c r="I2752" i="3"/>
  <c r="H2752" i="3"/>
  <c r="B2752" i="3"/>
  <c r="I2751" i="3"/>
  <c r="H2751" i="3"/>
  <c r="B2751" i="3"/>
  <c r="I2750" i="3"/>
  <c r="H2750" i="3"/>
  <c r="B2750" i="3"/>
  <c r="I2749" i="3"/>
  <c r="H2749" i="3"/>
  <c r="B2749" i="3"/>
  <c r="I2748" i="3"/>
  <c r="H2748" i="3"/>
  <c r="B2748" i="3"/>
  <c r="I2747" i="3"/>
  <c r="H2747" i="3"/>
  <c r="B2747" i="3"/>
  <c r="I2746" i="3"/>
  <c r="H2746" i="3"/>
  <c r="B2746" i="3"/>
  <c r="I2745" i="3"/>
  <c r="H2745" i="3"/>
  <c r="B2745" i="3"/>
  <c r="I2744" i="3"/>
  <c r="H2744" i="3"/>
  <c r="B2744" i="3"/>
  <c r="I2743" i="3"/>
  <c r="H2743" i="3"/>
  <c r="B2743" i="3"/>
  <c r="I2742" i="3"/>
  <c r="H2742" i="3"/>
  <c r="B2742" i="3"/>
  <c r="I2741" i="3"/>
  <c r="H2741" i="3"/>
  <c r="B2741" i="3"/>
  <c r="I2740" i="3"/>
  <c r="H2740" i="3"/>
  <c r="B2740" i="3"/>
  <c r="I2739" i="3"/>
  <c r="H2739" i="3"/>
  <c r="B2739" i="3"/>
  <c r="I2738" i="3"/>
  <c r="H2738" i="3"/>
  <c r="B2738" i="3"/>
  <c r="I2737" i="3"/>
  <c r="H2737" i="3"/>
  <c r="B2737" i="3"/>
  <c r="I2736" i="3"/>
  <c r="H2736" i="3"/>
  <c r="B2736" i="3"/>
  <c r="I2735" i="3"/>
  <c r="H2735" i="3"/>
  <c r="B2735" i="3"/>
  <c r="I2734" i="3"/>
  <c r="H2734" i="3"/>
  <c r="B2734" i="3"/>
  <c r="J2733" i="3"/>
  <c r="I2733" i="3"/>
  <c r="H2733" i="3"/>
  <c r="B2733" i="3"/>
  <c r="I2732" i="3"/>
  <c r="H2732" i="3"/>
  <c r="B2732" i="3"/>
  <c r="I2731" i="3"/>
  <c r="H2731" i="3"/>
  <c r="B2731" i="3"/>
  <c r="I2730" i="3"/>
  <c r="H2730" i="3"/>
  <c r="B2730" i="3"/>
  <c r="I2729" i="3"/>
  <c r="H2729" i="3"/>
  <c r="B2729" i="3"/>
  <c r="I2728" i="3"/>
  <c r="H2728" i="3"/>
  <c r="B2728" i="3"/>
  <c r="I2727" i="3"/>
  <c r="H2727" i="3"/>
  <c r="B2727" i="3"/>
  <c r="I2726" i="3"/>
  <c r="H2726" i="3"/>
  <c r="B2726" i="3"/>
  <c r="I2725" i="3"/>
  <c r="H2725" i="3"/>
  <c r="B2725" i="3"/>
  <c r="I2724" i="3"/>
  <c r="H2724" i="3"/>
  <c r="B2724" i="3"/>
  <c r="I2723" i="3"/>
  <c r="H2723" i="3"/>
  <c r="B2723" i="3"/>
  <c r="I2722" i="3"/>
  <c r="H2722" i="3"/>
  <c r="B2722" i="3"/>
  <c r="I2721" i="3"/>
  <c r="H2721" i="3"/>
  <c r="B2721" i="3"/>
  <c r="I2720" i="3"/>
  <c r="H2720" i="3"/>
  <c r="B2720" i="3"/>
  <c r="I2719" i="3"/>
  <c r="H2719" i="3"/>
  <c r="B2719" i="3"/>
  <c r="J2718" i="3"/>
  <c r="I2718" i="3"/>
  <c r="H2718" i="3"/>
  <c r="B2718" i="3"/>
  <c r="I2717" i="3"/>
  <c r="H2717" i="3"/>
  <c r="B2717" i="3"/>
  <c r="I2716" i="3"/>
  <c r="H2716" i="3"/>
  <c r="B2716" i="3"/>
  <c r="I2715" i="3"/>
  <c r="H2715" i="3"/>
  <c r="B2715" i="3"/>
  <c r="I2714" i="3"/>
  <c r="H2714" i="3"/>
  <c r="B2714" i="3"/>
  <c r="I2713" i="3"/>
  <c r="H2713" i="3"/>
  <c r="B2713" i="3"/>
  <c r="I2712" i="3"/>
  <c r="H2712" i="3"/>
  <c r="B2712" i="3"/>
  <c r="I2711" i="3"/>
  <c r="H2711" i="3"/>
  <c r="B2711" i="3"/>
  <c r="I2710" i="3"/>
  <c r="H2710" i="3"/>
  <c r="B2710" i="3"/>
  <c r="I2709" i="3"/>
  <c r="H2709" i="3"/>
  <c r="B2709" i="3"/>
  <c r="I2708" i="3"/>
  <c r="H2708" i="3"/>
  <c r="B2708" i="3"/>
  <c r="I2707" i="3"/>
  <c r="H2707" i="3"/>
  <c r="B2707" i="3"/>
  <c r="I2706" i="3"/>
  <c r="H2706" i="3"/>
  <c r="B2706" i="3"/>
  <c r="I2705" i="3"/>
  <c r="H2705" i="3"/>
  <c r="B2705" i="3"/>
  <c r="I2704" i="3"/>
  <c r="H2704" i="3"/>
  <c r="B2704" i="3"/>
  <c r="I2703" i="3"/>
  <c r="H2703" i="3"/>
  <c r="B2703" i="3"/>
  <c r="I2702" i="3"/>
  <c r="H2702" i="3"/>
  <c r="B2702" i="3"/>
  <c r="I2701" i="3"/>
  <c r="H2701" i="3"/>
  <c r="B2701" i="3"/>
  <c r="I2700" i="3"/>
  <c r="H2700" i="3"/>
  <c r="B2700" i="3"/>
  <c r="I2699" i="3"/>
  <c r="H2699" i="3"/>
  <c r="B2699" i="3"/>
  <c r="I2698" i="3"/>
  <c r="H2698" i="3"/>
  <c r="B2698" i="3"/>
  <c r="I2697" i="3"/>
  <c r="H2697" i="3"/>
  <c r="B2697" i="3"/>
  <c r="I2696" i="3"/>
  <c r="H2696" i="3"/>
  <c r="B2696" i="3"/>
  <c r="I2695" i="3"/>
  <c r="H2695" i="3"/>
  <c r="B2695" i="3"/>
  <c r="I2694" i="3"/>
  <c r="H2694" i="3"/>
  <c r="B2694" i="3"/>
  <c r="I2693" i="3"/>
  <c r="H2693" i="3"/>
  <c r="B2693" i="3"/>
  <c r="I2692" i="3"/>
  <c r="H2692" i="3"/>
  <c r="B2692" i="3"/>
  <c r="I2691" i="3"/>
  <c r="H2691" i="3"/>
  <c r="B2691" i="3"/>
  <c r="I2690" i="3"/>
  <c r="H2690" i="3"/>
  <c r="B2690" i="3"/>
  <c r="I2689" i="3"/>
  <c r="H2689" i="3"/>
  <c r="B2689" i="3"/>
  <c r="I2688" i="3"/>
  <c r="H2688" i="3"/>
  <c r="B2688" i="3"/>
  <c r="I2687" i="3"/>
  <c r="H2687" i="3"/>
  <c r="B2687" i="3"/>
  <c r="I2686" i="3"/>
  <c r="H2686" i="3"/>
  <c r="B2686" i="3"/>
  <c r="I2685" i="3"/>
  <c r="H2685" i="3"/>
  <c r="B2685" i="3"/>
  <c r="I2684" i="3"/>
  <c r="H2684" i="3"/>
  <c r="B2684" i="3"/>
  <c r="I2683" i="3"/>
  <c r="H2683" i="3"/>
  <c r="B2683" i="3"/>
  <c r="I2682" i="3"/>
  <c r="H2682" i="3"/>
  <c r="B2682" i="3"/>
  <c r="I2681" i="3"/>
  <c r="H2681" i="3"/>
  <c r="B2681" i="3"/>
  <c r="I2680" i="3"/>
  <c r="H2680" i="3"/>
  <c r="B2680" i="3"/>
  <c r="I2679" i="3"/>
  <c r="H2679" i="3"/>
  <c r="B2679" i="3"/>
  <c r="I2678" i="3"/>
  <c r="H2678" i="3"/>
  <c r="B2678" i="3"/>
  <c r="I2677" i="3"/>
  <c r="H2677" i="3"/>
  <c r="B2677" i="3"/>
  <c r="I2676" i="3"/>
  <c r="H2676" i="3"/>
  <c r="B2676" i="3"/>
  <c r="I2675" i="3"/>
  <c r="H2675" i="3"/>
  <c r="B2675" i="3"/>
  <c r="I2674" i="3"/>
  <c r="H2674" i="3"/>
  <c r="B2674" i="3"/>
  <c r="I2673" i="3"/>
  <c r="H2673" i="3"/>
  <c r="B2673" i="3"/>
  <c r="I2672" i="3"/>
  <c r="H2672" i="3"/>
  <c r="B2672" i="3"/>
  <c r="I2671" i="3"/>
  <c r="H2671" i="3"/>
  <c r="B2671" i="3"/>
  <c r="I2670" i="3"/>
  <c r="H2670" i="3"/>
  <c r="B2670" i="3"/>
  <c r="I2669" i="3"/>
  <c r="H2669" i="3"/>
  <c r="B2669" i="3"/>
  <c r="I2668" i="3"/>
  <c r="H2668" i="3"/>
  <c r="B2668" i="3"/>
  <c r="I2667" i="3"/>
  <c r="H2667" i="3"/>
  <c r="B2667" i="3"/>
  <c r="I2666" i="3"/>
  <c r="H2666" i="3"/>
  <c r="B2666" i="3"/>
  <c r="I2665" i="3"/>
  <c r="H2665" i="3"/>
  <c r="B2665" i="3"/>
  <c r="I2664" i="3"/>
  <c r="H2664" i="3"/>
  <c r="B2664" i="3"/>
  <c r="I2663" i="3"/>
  <c r="H2663" i="3"/>
  <c r="B2663" i="3"/>
  <c r="I2662" i="3"/>
  <c r="H2662" i="3"/>
  <c r="B2662" i="3"/>
  <c r="I2661" i="3"/>
  <c r="H2661" i="3"/>
  <c r="B2661" i="3"/>
  <c r="I2660" i="3"/>
  <c r="H2660" i="3"/>
  <c r="B2660" i="3"/>
  <c r="I2659" i="3"/>
  <c r="H2659" i="3"/>
  <c r="B2659" i="3"/>
  <c r="I2658" i="3"/>
  <c r="H2658" i="3"/>
  <c r="B2658" i="3"/>
  <c r="I2657" i="3"/>
  <c r="H2657" i="3"/>
  <c r="B2657" i="3"/>
  <c r="I2656" i="3"/>
  <c r="H2656" i="3"/>
  <c r="B2656" i="3"/>
  <c r="I2655" i="3"/>
  <c r="H2655" i="3"/>
  <c r="B2655" i="3"/>
  <c r="I2654" i="3"/>
  <c r="H2654" i="3"/>
  <c r="B2654" i="3"/>
  <c r="I2653" i="3"/>
  <c r="H2653" i="3"/>
  <c r="B2653" i="3"/>
  <c r="I2652" i="3"/>
  <c r="H2652" i="3"/>
  <c r="B2652" i="3"/>
  <c r="I2651" i="3"/>
  <c r="H2651" i="3"/>
  <c r="B2651" i="3"/>
  <c r="I2650" i="3"/>
  <c r="H2650" i="3"/>
  <c r="B2650" i="3"/>
  <c r="I2649" i="3"/>
  <c r="H2649" i="3"/>
  <c r="B2649" i="3"/>
  <c r="I2648" i="3"/>
  <c r="H2648" i="3"/>
  <c r="B2648" i="3"/>
  <c r="I2647" i="3"/>
  <c r="H2647" i="3"/>
  <c r="B2647" i="3"/>
  <c r="I2646" i="3"/>
  <c r="H2646" i="3"/>
  <c r="B2646" i="3"/>
  <c r="I2645" i="3"/>
  <c r="H2645" i="3"/>
  <c r="B2645" i="3"/>
  <c r="I2644" i="3"/>
  <c r="H2644" i="3"/>
  <c r="B2644" i="3"/>
  <c r="I2643" i="3"/>
  <c r="H2643" i="3"/>
  <c r="B2643" i="3"/>
  <c r="I2642" i="3"/>
  <c r="H2642" i="3"/>
  <c r="B2642" i="3"/>
  <c r="I2641" i="3"/>
  <c r="H2641" i="3"/>
  <c r="B2641" i="3"/>
  <c r="I2640" i="3"/>
  <c r="H2640" i="3"/>
  <c r="B2640" i="3"/>
  <c r="I2639" i="3"/>
  <c r="H2639" i="3"/>
  <c r="B2639" i="3"/>
  <c r="I2638" i="3"/>
  <c r="H2638" i="3"/>
  <c r="B2638" i="3"/>
  <c r="I2637" i="3"/>
  <c r="H2637" i="3"/>
  <c r="B2637" i="3"/>
  <c r="I2636" i="3"/>
  <c r="H2636" i="3"/>
  <c r="B2636" i="3"/>
  <c r="I2635" i="3"/>
  <c r="H2635" i="3"/>
  <c r="B2635" i="3"/>
  <c r="I2634" i="3"/>
  <c r="H2634" i="3"/>
  <c r="B2634" i="3"/>
  <c r="I2633" i="3"/>
  <c r="H2633" i="3"/>
  <c r="B2633" i="3"/>
  <c r="I2632" i="3"/>
  <c r="H2632" i="3"/>
  <c r="B2632" i="3"/>
  <c r="I2631" i="3"/>
  <c r="H2631" i="3"/>
  <c r="B2631" i="3"/>
  <c r="I2630" i="3"/>
  <c r="H2630" i="3"/>
  <c r="B2630" i="3"/>
  <c r="I2629" i="3"/>
  <c r="H2629" i="3"/>
  <c r="B2629" i="3"/>
  <c r="I2628" i="3"/>
  <c r="H2628" i="3"/>
  <c r="B2628" i="3"/>
  <c r="I2627" i="3"/>
  <c r="H2627" i="3"/>
  <c r="B2627" i="3"/>
  <c r="I2626" i="3"/>
  <c r="H2626" i="3"/>
  <c r="B2626" i="3"/>
  <c r="I2625" i="3"/>
  <c r="H2625" i="3"/>
  <c r="B2625" i="3"/>
  <c r="I2624" i="3"/>
  <c r="H2624" i="3"/>
  <c r="B2624" i="3"/>
  <c r="I2623" i="3"/>
  <c r="H2623" i="3"/>
  <c r="B2623" i="3"/>
  <c r="I2622" i="3"/>
  <c r="H2622" i="3"/>
  <c r="B2622" i="3"/>
  <c r="I2621" i="3"/>
  <c r="H2621" i="3"/>
  <c r="B2621" i="3"/>
  <c r="I2620" i="3"/>
  <c r="H2620" i="3"/>
  <c r="B2620" i="3"/>
  <c r="I2619" i="3"/>
  <c r="H2619" i="3"/>
  <c r="B2619" i="3"/>
  <c r="I2618" i="3"/>
  <c r="H2618" i="3"/>
  <c r="B2618" i="3"/>
  <c r="I2617" i="3"/>
  <c r="H2617" i="3"/>
  <c r="B2617" i="3"/>
  <c r="I2616" i="3"/>
  <c r="H2616" i="3"/>
  <c r="B2616" i="3"/>
  <c r="I2615" i="3"/>
  <c r="H2615" i="3"/>
  <c r="B2615" i="3"/>
  <c r="I2614" i="3"/>
  <c r="H2614" i="3"/>
  <c r="B2614" i="3"/>
  <c r="I2613" i="3"/>
  <c r="H2613" i="3"/>
  <c r="B2613" i="3"/>
  <c r="J2612" i="3"/>
  <c r="I2612" i="3"/>
  <c r="H2612" i="3"/>
  <c r="B2612" i="3"/>
  <c r="J2611" i="3"/>
  <c r="I2611" i="3"/>
  <c r="H2611" i="3"/>
  <c r="B2611" i="3"/>
  <c r="I2610" i="3"/>
  <c r="H2610" i="3"/>
  <c r="B2610" i="3"/>
  <c r="I2609" i="3"/>
  <c r="H2609" i="3"/>
  <c r="B2609" i="3"/>
  <c r="I2608" i="3"/>
  <c r="H2608" i="3"/>
  <c r="B2608" i="3"/>
  <c r="I2607" i="3"/>
  <c r="H2607" i="3"/>
  <c r="B2607" i="3"/>
  <c r="I2606" i="3"/>
  <c r="H2606" i="3"/>
  <c r="B2606" i="3"/>
  <c r="I2605" i="3"/>
  <c r="H2605" i="3"/>
  <c r="B2605" i="3"/>
  <c r="I2604" i="3"/>
  <c r="H2604" i="3"/>
  <c r="B2604" i="3"/>
  <c r="J2603" i="3"/>
  <c r="I2603" i="3"/>
  <c r="H2603" i="3"/>
  <c r="B2603" i="3"/>
  <c r="I2602" i="3"/>
  <c r="H2602" i="3"/>
  <c r="B2602" i="3"/>
  <c r="I2601" i="3"/>
  <c r="H2601" i="3"/>
  <c r="B2601" i="3"/>
  <c r="I2600" i="3"/>
  <c r="H2600" i="3"/>
  <c r="B2600" i="3"/>
  <c r="I2599" i="3"/>
  <c r="H2599" i="3"/>
  <c r="B2599" i="3"/>
  <c r="I2598" i="3"/>
  <c r="H2598" i="3"/>
  <c r="B2598" i="3"/>
  <c r="I2597" i="3"/>
  <c r="H2597" i="3"/>
  <c r="B2597" i="3"/>
  <c r="I2596" i="3"/>
  <c r="H2596" i="3"/>
  <c r="B2596" i="3"/>
  <c r="I2595" i="3"/>
  <c r="H2595" i="3"/>
  <c r="B2595" i="3"/>
  <c r="I2594" i="3"/>
  <c r="H2594" i="3"/>
  <c r="B2594" i="3"/>
  <c r="J2593" i="3"/>
  <c r="I2593" i="3"/>
  <c r="H2593" i="3"/>
  <c r="B2593" i="3"/>
  <c r="I2592" i="3"/>
  <c r="H2592" i="3"/>
  <c r="B2592" i="3"/>
  <c r="I2591" i="3"/>
  <c r="H2591" i="3"/>
  <c r="B2591" i="3"/>
  <c r="J2590" i="3"/>
  <c r="I2590" i="3"/>
  <c r="H2590" i="3"/>
  <c r="B2590" i="3"/>
  <c r="I2589" i="3"/>
  <c r="H2589" i="3"/>
  <c r="B2589" i="3"/>
  <c r="I2588" i="3"/>
  <c r="H2588" i="3"/>
  <c r="B2588" i="3"/>
  <c r="I2587" i="3"/>
  <c r="H2587" i="3"/>
  <c r="B2587" i="3"/>
  <c r="I2586" i="3"/>
  <c r="H2586" i="3"/>
  <c r="B2586" i="3"/>
  <c r="I2585" i="3"/>
  <c r="H2585" i="3"/>
  <c r="B2585" i="3"/>
  <c r="I2584" i="3"/>
  <c r="H2584" i="3"/>
  <c r="B2584" i="3"/>
  <c r="I2583" i="3"/>
  <c r="H2583" i="3"/>
  <c r="B2583" i="3"/>
  <c r="I2582" i="3"/>
  <c r="H2582" i="3"/>
  <c r="B2582" i="3"/>
  <c r="I2581" i="3"/>
  <c r="H2581" i="3"/>
  <c r="B2581" i="3"/>
  <c r="I2580" i="3"/>
  <c r="H2580" i="3"/>
  <c r="B2580" i="3"/>
  <c r="I2579" i="3"/>
  <c r="H2579" i="3"/>
  <c r="B2579" i="3"/>
  <c r="I2578" i="3"/>
  <c r="H2578" i="3"/>
  <c r="B2578" i="3"/>
  <c r="I2577" i="3"/>
  <c r="H2577" i="3"/>
  <c r="B2577" i="3"/>
  <c r="I2576" i="3"/>
  <c r="H2576" i="3"/>
  <c r="B2576" i="3"/>
  <c r="I2575" i="3"/>
  <c r="H2575" i="3"/>
  <c r="B2575" i="3"/>
  <c r="I2574" i="3"/>
  <c r="H2574" i="3"/>
  <c r="B2574" i="3"/>
  <c r="I2573" i="3"/>
  <c r="H2573" i="3"/>
  <c r="B2573" i="3"/>
  <c r="I2572" i="3"/>
  <c r="H2572" i="3"/>
  <c r="B2572" i="3"/>
  <c r="I2571" i="3"/>
  <c r="H2571" i="3"/>
  <c r="B2571" i="3"/>
  <c r="I2570" i="3"/>
  <c r="H2570" i="3"/>
  <c r="B2570" i="3"/>
  <c r="I2569" i="3"/>
  <c r="H2569" i="3"/>
  <c r="B2569" i="3"/>
  <c r="I2568" i="3"/>
  <c r="H2568" i="3"/>
  <c r="B2568" i="3"/>
  <c r="I2567" i="3"/>
  <c r="H2567" i="3"/>
  <c r="B2567" i="3"/>
  <c r="I2566" i="3"/>
  <c r="H2566" i="3"/>
  <c r="B2566" i="3"/>
  <c r="I2565" i="3"/>
  <c r="H2565" i="3"/>
  <c r="B2565" i="3"/>
  <c r="J2564" i="3"/>
  <c r="I2564" i="3"/>
  <c r="H2564" i="3"/>
  <c r="B2564" i="3"/>
  <c r="J2563" i="3"/>
  <c r="I2563" i="3"/>
  <c r="H2563" i="3"/>
  <c r="B2563" i="3"/>
  <c r="I2562" i="3"/>
  <c r="H2562" i="3"/>
  <c r="B2562" i="3"/>
  <c r="I2561" i="3"/>
  <c r="H2561" i="3"/>
  <c r="B2561" i="3"/>
  <c r="I2560" i="3"/>
  <c r="H2560" i="3"/>
  <c r="B2560" i="3"/>
  <c r="Z2559" i="3"/>
  <c r="X2559" i="3"/>
  <c r="W2559" i="3"/>
  <c r="V2559" i="3"/>
  <c r="N2559" i="3"/>
  <c r="I2559" i="3"/>
  <c r="H2559" i="3"/>
  <c r="B2559" i="3"/>
  <c r="Z2558" i="3"/>
  <c r="X2558" i="3"/>
  <c r="W2558" i="3"/>
  <c r="V2558" i="3"/>
  <c r="N2558" i="3"/>
  <c r="I2558" i="3"/>
  <c r="H2558" i="3"/>
  <c r="B2558" i="3"/>
  <c r="Z2557" i="3"/>
  <c r="X2557" i="3"/>
  <c r="W2557" i="3"/>
  <c r="V2557" i="3"/>
  <c r="N2557" i="3"/>
  <c r="I2557" i="3"/>
  <c r="H2557" i="3"/>
  <c r="B2557" i="3"/>
  <c r="Z2556" i="3"/>
  <c r="X2556" i="3"/>
  <c r="W2556" i="3"/>
  <c r="V2556" i="3"/>
  <c r="N2556" i="3"/>
  <c r="I2556" i="3"/>
  <c r="H2556" i="3"/>
  <c r="B2556" i="3"/>
  <c r="Z2555" i="3"/>
  <c r="X2555" i="3"/>
  <c r="W2555" i="3"/>
  <c r="V2555" i="3"/>
  <c r="N2555" i="3"/>
  <c r="I2555" i="3"/>
  <c r="H2555" i="3"/>
  <c r="B2555" i="3"/>
  <c r="Z2554" i="3"/>
  <c r="X2554" i="3"/>
  <c r="W2554" i="3"/>
  <c r="V2554" i="3"/>
  <c r="N2554" i="3"/>
  <c r="I2554" i="3"/>
  <c r="H2554" i="3"/>
  <c r="B2554" i="3"/>
  <c r="Z2553" i="3"/>
  <c r="X2553" i="3"/>
  <c r="W2553" i="3"/>
  <c r="V2553" i="3"/>
  <c r="N2553" i="3"/>
  <c r="I2553" i="3"/>
  <c r="H2553" i="3"/>
  <c r="B2553" i="3"/>
  <c r="Z2552" i="3"/>
  <c r="X2552" i="3"/>
  <c r="W2552" i="3"/>
  <c r="V2552" i="3"/>
  <c r="N2552" i="3"/>
  <c r="I2552" i="3"/>
  <c r="H2552" i="3"/>
  <c r="B2552" i="3"/>
  <c r="Z2551" i="3"/>
  <c r="X2551" i="3"/>
  <c r="W2551" i="3"/>
  <c r="V2551" i="3"/>
  <c r="N2551" i="3"/>
  <c r="I2551" i="3"/>
  <c r="H2551" i="3"/>
  <c r="B2551" i="3"/>
  <c r="Z2550" i="3"/>
  <c r="X2550" i="3"/>
  <c r="W2550" i="3"/>
  <c r="V2550" i="3"/>
  <c r="N2550" i="3"/>
  <c r="I2550" i="3"/>
  <c r="H2550" i="3"/>
  <c r="B2550" i="3"/>
  <c r="Z2549" i="3"/>
  <c r="X2549" i="3"/>
  <c r="W2549" i="3"/>
  <c r="V2549" i="3"/>
  <c r="N2549" i="3"/>
  <c r="I2549" i="3"/>
  <c r="H2549" i="3"/>
  <c r="B2549" i="3"/>
  <c r="Z2548" i="3"/>
  <c r="X2548" i="3"/>
  <c r="W2548" i="3"/>
  <c r="V2548" i="3"/>
  <c r="N2548" i="3"/>
  <c r="I2548" i="3"/>
  <c r="H2548" i="3"/>
  <c r="B2548" i="3"/>
  <c r="Z2547" i="3"/>
  <c r="X2547" i="3"/>
  <c r="W2547" i="3"/>
  <c r="V2547" i="3"/>
  <c r="N2547" i="3"/>
  <c r="I2547" i="3"/>
  <c r="H2547" i="3"/>
  <c r="B2547" i="3"/>
  <c r="Z2546" i="3"/>
  <c r="X2546" i="3"/>
  <c r="W2546" i="3"/>
  <c r="V2546" i="3"/>
  <c r="N2546" i="3"/>
  <c r="I2546" i="3"/>
  <c r="H2546" i="3"/>
  <c r="B2546" i="3"/>
  <c r="Z2545" i="3"/>
  <c r="X2545" i="3"/>
  <c r="W2545" i="3"/>
  <c r="V2545" i="3"/>
  <c r="N2545" i="3"/>
  <c r="I2545" i="3"/>
  <c r="H2545" i="3"/>
  <c r="B2545" i="3"/>
  <c r="Z2544" i="3"/>
  <c r="X2544" i="3"/>
  <c r="W2544" i="3"/>
  <c r="V2544" i="3"/>
  <c r="N2544" i="3"/>
  <c r="I2544" i="3"/>
  <c r="H2544" i="3"/>
  <c r="B2544" i="3"/>
  <c r="Z2543" i="3"/>
  <c r="X2543" i="3"/>
  <c r="W2543" i="3"/>
  <c r="V2543" i="3"/>
  <c r="N2543" i="3"/>
  <c r="I2543" i="3"/>
  <c r="H2543" i="3"/>
  <c r="B2543" i="3"/>
  <c r="Z2542" i="3"/>
  <c r="X2542" i="3"/>
  <c r="W2542" i="3"/>
  <c r="V2542" i="3"/>
  <c r="N2542" i="3"/>
  <c r="I2542" i="3"/>
  <c r="H2542" i="3"/>
  <c r="B2542" i="3"/>
  <c r="Z2541" i="3"/>
  <c r="X2541" i="3"/>
  <c r="W2541" i="3"/>
  <c r="V2541" i="3"/>
  <c r="N2541" i="3"/>
  <c r="I2541" i="3"/>
  <c r="H2541" i="3"/>
  <c r="B2541" i="3"/>
  <c r="Z2540" i="3"/>
  <c r="X2540" i="3"/>
  <c r="W2540" i="3"/>
  <c r="V2540" i="3"/>
  <c r="N2540" i="3"/>
  <c r="I2540" i="3"/>
  <c r="H2540" i="3"/>
  <c r="B2540" i="3"/>
  <c r="Z2539" i="3"/>
  <c r="X2539" i="3"/>
  <c r="W2539" i="3"/>
  <c r="V2539" i="3"/>
  <c r="N2539" i="3"/>
  <c r="I2539" i="3"/>
  <c r="H2539" i="3"/>
  <c r="B2539" i="3"/>
  <c r="Z2538" i="3"/>
  <c r="X2538" i="3"/>
  <c r="W2538" i="3"/>
  <c r="V2538" i="3"/>
  <c r="N2538" i="3"/>
  <c r="I2538" i="3"/>
  <c r="H2538" i="3"/>
  <c r="B2538" i="3"/>
  <c r="Z2537" i="3"/>
  <c r="X2537" i="3"/>
  <c r="W2537" i="3"/>
  <c r="V2537" i="3"/>
  <c r="N2537" i="3"/>
  <c r="I2537" i="3"/>
  <c r="H2537" i="3"/>
  <c r="B2537" i="3"/>
  <c r="Z2536" i="3"/>
  <c r="X2536" i="3"/>
  <c r="W2536" i="3"/>
  <c r="V2536" i="3"/>
  <c r="N2536" i="3"/>
  <c r="I2536" i="3"/>
  <c r="H2536" i="3"/>
  <c r="B2536" i="3"/>
  <c r="Z2535" i="3"/>
  <c r="X2535" i="3"/>
  <c r="W2535" i="3"/>
  <c r="V2535" i="3"/>
  <c r="N2535" i="3"/>
  <c r="I2535" i="3"/>
  <c r="H2535" i="3"/>
  <c r="B2535" i="3"/>
  <c r="Z2534" i="3"/>
  <c r="X2534" i="3"/>
  <c r="W2534" i="3"/>
  <c r="V2534" i="3"/>
  <c r="N2534" i="3"/>
  <c r="I2534" i="3"/>
  <c r="H2534" i="3"/>
  <c r="B2534" i="3"/>
  <c r="Z2533" i="3"/>
  <c r="X2533" i="3"/>
  <c r="W2533" i="3"/>
  <c r="V2533" i="3"/>
  <c r="N2533" i="3"/>
  <c r="I2533" i="3"/>
  <c r="H2533" i="3"/>
  <c r="B2533" i="3"/>
  <c r="Z2532" i="3"/>
  <c r="X2532" i="3"/>
  <c r="W2532" i="3"/>
  <c r="V2532" i="3"/>
  <c r="N2532" i="3"/>
  <c r="I2532" i="3"/>
  <c r="H2532" i="3"/>
  <c r="B2532" i="3"/>
  <c r="Z2531" i="3"/>
  <c r="X2531" i="3"/>
  <c r="W2531" i="3"/>
  <c r="V2531" i="3"/>
  <c r="N2531" i="3"/>
  <c r="I2531" i="3"/>
  <c r="H2531" i="3"/>
  <c r="B2531" i="3"/>
  <c r="Z2530" i="3"/>
  <c r="X2530" i="3"/>
  <c r="W2530" i="3"/>
  <c r="V2530" i="3"/>
  <c r="N2530" i="3"/>
  <c r="I2530" i="3"/>
  <c r="H2530" i="3"/>
  <c r="B2530" i="3"/>
  <c r="Z2529" i="3"/>
  <c r="X2529" i="3"/>
  <c r="W2529" i="3"/>
  <c r="V2529" i="3"/>
  <c r="N2529" i="3"/>
  <c r="I2529" i="3"/>
  <c r="H2529" i="3"/>
  <c r="B2529" i="3"/>
  <c r="Z2528" i="3"/>
  <c r="X2528" i="3"/>
  <c r="W2528" i="3"/>
  <c r="V2528" i="3"/>
  <c r="N2528" i="3"/>
  <c r="I2528" i="3"/>
  <c r="H2528" i="3"/>
  <c r="B2528" i="3"/>
  <c r="Z2527" i="3"/>
  <c r="X2527" i="3"/>
  <c r="W2527" i="3"/>
  <c r="V2527" i="3"/>
  <c r="N2527" i="3"/>
  <c r="I2527" i="3"/>
  <c r="H2527" i="3"/>
  <c r="B2527" i="3"/>
  <c r="Z2526" i="3"/>
  <c r="X2526" i="3"/>
  <c r="W2526" i="3"/>
  <c r="V2526" i="3"/>
  <c r="N2526" i="3"/>
  <c r="I2526" i="3"/>
  <c r="H2526" i="3"/>
  <c r="B2526" i="3"/>
  <c r="Z2525" i="3"/>
  <c r="X2525" i="3"/>
  <c r="W2525" i="3"/>
  <c r="V2525" i="3"/>
  <c r="N2525" i="3"/>
  <c r="I2525" i="3"/>
  <c r="H2525" i="3"/>
  <c r="B2525" i="3"/>
  <c r="Z2524" i="3"/>
  <c r="X2524" i="3"/>
  <c r="W2524" i="3"/>
  <c r="V2524" i="3"/>
  <c r="N2524" i="3"/>
  <c r="I2524" i="3"/>
  <c r="H2524" i="3"/>
  <c r="B2524" i="3"/>
  <c r="Z2523" i="3"/>
  <c r="X2523" i="3"/>
  <c r="W2523" i="3"/>
  <c r="V2523" i="3"/>
  <c r="N2523" i="3"/>
  <c r="I2523" i="3"/>
  <c r="H2523" i="3"/>
  <c r="B2523" i="3"/>
  <c r="Z2522" i="3"/>
  <c r="X2522" i="3"/>
  <c r="W2522" i="3"/>
  <c r="V2522" i="3"/>
  <c r="N2522" i="3"/>
  <c r="I2522" i="3"/>
  <c r="H2522" i="3"/>
  <c r="B2522" i="3"/>
  <c r="Z2521" i="3"/>
  <c r="X2521" i="3"/>
  <c r="W2521" i="3"/>
  <c r="V2521" i="3"/>
  <c r="N2521" i="3"/>
  <c r="I2521" i="3"/>
  <c r="H2521" i="3"/>
  <c r="B2521" i="3"/>
  <c r="Z2520" i="3"/>
  <c r="X2520" i="3"/>
  <c r="W2520" i="3"/>
  <c r="V2520" i="3"/>
  <c r="N2520" i="3"/>
  <c r="I2520" i="3"/>
  <c r="H2520" i="3"/>
  <c r="B2520" i="3"/>
  <c r="Z2519" i="3"/>
  <c r="X2519" i="3"/>
  <c r="W2519" i="3"/>
  <c r="V2519" i="3"/>
  <c r="N2519" i="3"/>
  <c r="I2519" i="3"/>
  <c r="H2519" i="3"/>
  <c r="B2519" i="3"/>
  <c r="Z2518" i="3"/>
  <c r="X2518" i="3"/>
  <c r="W2518" i="3"/>
  <c r="V2518" i="3"/>
  <c r="N2518" i="3"/>
  <c r="I2518" i="3"/>
  <c r="H2518" i="3"/>
  <c r="B2518" i="3"/>
  <c r="Z2517" i="3"/>
  <c r="X2517" i="3"/>
  <c r="W2517" i="3"/>
  <c r="V2517" i="3"/>
  <c r="N2517" i="3"/>
  <c r="J2517" i="3"/>
  <c r="I2517" i="3"/>
  <c r="H2517" i="3"/>
  <c r="B2517" i="3"/>
  <c r="Z2516" i="3"/>
  <c r="X2516" i="3"/>
  <c r="W2516" i="3"/>
  <c r="V2516" i="3"/>
  <c r="N2516" i="3"/>
  <c r="I2516" i="3"/>
  <c r="H2516" i="3"/>
  <c r="B2516" i="3"/>
  <c r="Z2515" i="3"/>
  <c r="X2515" i="3"/>
  <c r="W2515" i="3"/>
  <c r="V2515" i="3"/>
  <c r="N2515" i="3"/>
  <c r="I2515" i="3"/>
  <c r="H2515" i="3"/>
  <c r="B2515" i="3"/>
  <c r="Z2514" i="3"/>
  <c r="X2514" i="3"/>
  <c r="W2514" i="3"/>
  <c r="V2514" i="3"/>
  <c r="N2514" i="3"/>
  <c r="I2514" i="3"/>
  <c r="H2514" i="3"/>
  <c r="B2514" i="3"/>
  <c r="Z2513" i="3"/>
  <c r="X2513" i="3"/>
  <c r="W2513" i="3"/>
  <c r="V2513" i="3"/>
  <c r="N2513" i="3"/>
  <c r="I2513" i="3"/>
  <c r="H2513" i="3"/>
  <c r="B2513" i="3"/>
  <c r="Z2512" i="3"/>
  <c r="X2512" i="3"/>
  <c r="W2512" i="3"/>
  <c r="V2512" i="3"/>
  <c r="N2512" i="3"/>
  <c r="I2512" i="3"/>
  <c r="H2512" i="3"/>
  <c r="B2512" i="3"/>
  <c r="Z2511" i="3"/>
  <c r="X2511" i="3"/>
  <c r="W2511" i="3"/>
  <c r="V2511" i="3"/>
  <c r="N2511" i="3"/>
  <c r="I2511" i="3"/>
  <c r="H2511" i="3"/>
  <c r="B2511" i="3"/>
  <c r="Z2510" i="3"/>
  <c r="X2510" i="3"/>
  <c r="W2510" i="3"/>
  <c r="V2510" i="3"/>
  <c r="N2510" i="3"/>
  <c r="I2510" i="3"/>
  <c r="H2510" i="3"/>
  <c r="B2510" i="3"/>
  <c r="Z2509" i="3"/>
  <c r="X2509" i="3"/>
  <c r="W2509" i="3"/>
  <c r="V2509" i="3"/>
  <c r="N2509" i="3"/>
  <c r="I2509" i="3"/>
  <c r="H2509" i="3"/>
  <c r="B2509" i="3"/>
  <c r="Z2508" i="3"/>
  <c r="X2508" i="3"/>
  <c r="W2508" i="3"/>
  <c r="V2508" i="3"/>
  <c r="N2508" i="3"/>
  <c r="I2508" i="3"/>
  <c r="H2508" i="3"/>
  <c r="B2508" i="3"/>
  <c r="Z2507" i="3"/>
  <c r="X2507" i="3"/>
  <c r="W2507" i="3"/>
  <c r="V2507" i="3"/>
  <c r="N2507" i="3"/>
  <c r="I2507" i="3"/>
  <c r="H2507" i="3"/>
  <c r="B2507" i="3"/>
  <c r="Z2506" i="3"/>
  <c r="X2506" i="3"/>
  <c r="W2506" i="3"/>
  <c r="V2506" i="3"/>
  <c r="N2506" i="3"/>
  <c r="I2506" i="3"/>
  <c r="H2506" i="3"/>
  <c r="B2506" i="3"/>
  <c r="Z2505" i="3"/>
  <c r="X2505" i="3"/>
  <c r="W2505" i="3"/>
  <c r="V2505" i="3"/>
  <c r="N2505" i="3"/>
  <c r="I2505" i="3"/>
  <c r="H2505" i="3"/>
  <c r="B2505" i="3"/>
  <c r="Z2504" i="3"/>
  <c r="X2504" i="3"/>
  <c r="W2504" i="3"/>
  <c r="V2504" i="3"/>
  <c r="N2504" i="3"/>
  <c r="I2504" i="3"/>
  <c r="H2504" i="3"/>
  <c r="B2504" i="3"/>
  <c r="Z2503" i="3"/>
  <c r="X2503" i="3"/>
  <c r="W2503" i="3"/>
  <c r="V2503" i="3"/>
  <c r="N2503" i="3"/>
  <c r="I2503" i="3"/>
  <c r="H2503" i="3"/>
  <c r="B2503" i="3"/>
  <c r="Z2502" i="3"/>
  <c r="X2502" i="3"/>
  <c r="W2502" i="3"/>
  <c r="V2502" i="3"/>
  <c r="N2502" i="3"/>
  <c r="I2502" i="3"/>
  <c r="H2502" i="3"/>
  <c r="B2502" i="3"/>
  <c r="Z2501" i="3"/>
  <c r="X2501" i="3"/>
  <c r="W2501" i="3"/>
  <c r="V2501" i="3"/>
  <c r="N2501" i="3"/>
  <c r="I2501" i="3"/>
  <c r="H2501" i="3"/>
  <c r="B2501" i="3"/>
  <c r="Z2500" i="3"/>
  <c r="X2500" i="3"/>
  <c r="W2500" i="3"/>
  <c r="V2500" i="3"/>
  <c r="N2500" i="3"/>
  <c r="I2500" i="3"/>
  <c r="H2500" i="3"/>
  <c r="B2500" i="3"/>
  <c r="Z2499" i="3"/>
  <c r="X2499" i="3"/>
  <c r="W2499" i="3"/>
  <c r="V2499" i="3"/>
  <c r="N2499" i="3"/>
  <c r="I2499" i="3"/>
  <c r="H2499" i="3"/>
  <c r="B2499" i="3"/>
  <c r="Z2498" i="3"/>
  <c r="X2498" i="3"/>
  <c r="W2498" i="3"/>
  <c r="V2498" i="3"/>
  <c r="N2498" i="3"/>
  <c r="I2498" i="3"/>
  <c r="H2498" i="3"/>
  <c r="B2498" i="3"/>
  <c r="Z2497" i="3"/>
  <c r="X2497" i="3"/>
  <c r="W2497" i="3"/>
  <c r="V2497" i="3"/>
  <c r="N2497" i="3"/>
  <c r="I2497" i="3"/>
  <c r="H2497" i="3"/>
  <c r="B2497" i="3"/>
  <c r="Z2496" i="3"/>
  <c r="X2496" i="3"/>
  <c r="W2496" i="3"/>
  <c r="V2496" i="3"/>
  <c r="N2496" i="3"/>
  <c r="I2496" i="3"/>
  <c r="H2496" i="3"/>
  <c r="B2496" i="3"/>
  <c r="Z2495" i="3"/>
  <c r="X2495" i="3"/>
  <c r="W2495" i="3"/>
  <c r="V2495" i="3"/>
  <c r="N2495" i="3"/>
  <c r="I2495" i="3"/>
  <c r="H2495" i="3"/>
  <c r="B2495" i="3"/>
  <c r="Z2494" i="3"/>
  <c r="X2494" i="3"/>
  <c r="W2494" i="3"/>
  <c r="V2494" i="3"/>
  <c r="N2494" i="3"/>
  <c r="I2494" i="3"/>
  <c r="H2494" i="3"/>
  <c r="B2494" i="3"/>
  <c r="Z2493" i="3"/>
  <c r="X2493" i="3"/>
  <c r="W2493" i="3"/>
  <c r="V2493" i="3"/>
  <c r="N2493" i="3"/>
  <c r="I2493" i="3"/>
  <c r="H2493" i="3"/>
  <c r="B2493" i="3"/>
  <c r="Z2492" i="3"/>
  <c r="X2492" i="3"/>
  <c r="W2492" i="3"/>
  <c r="V2492" i="3"/>
  <c r="N2492" i="3"/>
  <c r="I2492" i="3"/>
  <c r="H2492" i="3"/>
  <c r="B2492" i="3"/>
  <c r="Z2491" i="3"/>
  <c r="X2491" i="3"/>
  <c r="W2491" i="3"/>
  <c r="V2491" i="3"/>
  <c r="N2491" i="3"/>
  <c r="I2491" i="3"/>
  <c r="H2491" i="3"/>
  <c r="B2491" i="3"/>
  <c r="Z2490" i="3"/>
  <c r="X2490" i="3"/>
  <c r="W2490" i="3"/>
  <c r="V2490" i="3"/>
  <c r="N2490" i="3"/>
  <c r="I2490" i="3"/>
  <c r="H2490" i="3"/>
  <c r="B2490" i="3"/>
  <c r="Z2489" i="3"/>
  <c r="X2489" i="3"/>
  <c r="W2489" i="3"/>
  <c r="V2489" i="3"/>
  <c r="N2489" i="3"/>
  <c r="I2489" i="3"/>
  <c r="H2489" i="3"/>
  <c r="B2489" i="3"/>
  <c r="Z2488" i="3"/>
  <c r="X2488" i="3"/>
  <c r="W2488" i="3"/>
  <c r="V2488" i="3"/>
  <c r="N2488" i="3"/>
  <c r="I2488" i="3"/>
  <c r="H2488" i="3"/>
  <c r="B2488" i="3"/>
  <c r="Z2487" i="3"/>
  <c r="X2487" i="3"/>
  <c r="W2487" i="3"/>
  <c r="V2487" i="3"/>
  <c r="N2487" i="3"/>
  <c r="I2487" i="3"/>
  <c r="H2487" i="3"/>
  <c r="B2487" i="3"/>
  <c r="Z2486" i="3"/>
  <c r="X2486" i="3"/>
  <c r="W2486" i="3"/>
  <c r="V2486" i="3"/>
  <c r="N2486" i="3"/>
  <c r="I2486" i="3"/>
  <c r="H2486" i="3"/>
  <c r="B2486" i="3"/>
  <c r="Z2485" i="3"/>
  <c r="X2485" i="3"/>
  <c r="W2485" i="3"/>
  <c r="V2485" i="3"/>
  <c r="N2485" i="3"/>
  <c r="I2485" i="3"/>
  <c r="H2485" i="3"/>
  <c r="B2485" i="3"/>
  <c r="Z2484" i="3"/>
  <c r="X2484" i="3"/>
  <c r="W2484" i="3"/>
  <c r="V2484" i="3"/>
  <c r="N2484" i="3"/>
  <c r="I2484" i="3"/>
  <c r="H2484" i="3"/>
  <c r="B2484" i="3"/>
  <c r="Z2483" i="3"/>
  <c r="X2483" i="3"/>
  <c r="W2483" i="3"/>
  <c r="V2483" i="3"/>
  <c r="N2483" i="3"/>
  <c r="I2483" i="3"/>
  <c r="H2483" i="3"/>
  <c r="B2483" i="3"/>
  <c r="Z2482" i="3"/>
  <c r="X2482" i="3"/>
  <c r="W2482" i="3"/>
  <c r="V2482" i="3"/>
  <c r="N2482" i="3"/>
  <c r="I2482" i="3"/>
  <c r="H2482" i="3"/>
  <c r="B2482" i="3"/>
  <c r="Z2481" i="3"/>
  <c r="X2481" i="3"/>
  <c r="W2481" i="3"/>
  <c r="V2481" i="3"/>
  <c r="N2481" i="3"/>
  <c r="I2481" i="3"/>
  <c r="H2481" i="3"/>
  <c r="B2481" i="3"/>
  <c r="Z2480" i="3"/>
  <c r="X2480" i="3"/>
  <c r="W2480" i="3"/>
  <c r="V2480" i="3"/>
  <c r="N2480" i="3"/>
  <c r="I2480" i="3"/>
  <c r="H2480" i="3"/>
  <c r="B2480" i="3"/>
  <c r="Z2479" i="3"/>
  <c r="X2479" i="3"/>
  <c r="W2479" i="3"/>
  <c r="V2479" i="3"/>
  <c r="N2479" i="3"/>
  <c r="I2479" i="3"/>
  <c r="H2479" i="3"/>
  <c r="B2479" i="3"/>
  <c r="Z2478" i="3"/>
  <c r="X2478" i="3"/>
  <c r="W2478" i="3"/>
  <c r="V2478" i="3"/>
  <c r="N2478" i="3"/>
  <c r="I2478" i="3"/>
  <c r="H2478" i="3"/>
  <c r="B2478" i="3"/>
  <c r="Z2477" i="3"/>
  <c r="X2477" i="3"/>
  <c r="W2477" i="3"/>
  <c r="V2477" i="3"/>
  <c r="N2477" i="3"/>
  <c r="I2477" i="3"/>
  <c r="H2477" i="3"/>
  <c r="B2477" i="3"/>
  <c r="Z2476" i="3"/>
  <c r="X2476" i="3"/>
  <c r="W2476" i="3"/>
  <c r="V2476" i="3"/>
  <c r="N2476" i="3"/>
  <c r="I2476" i="3"/>
  <c r="H2476" i="3"/>
  <c r="B2476" i="3"/>
  <c r="Z2475" i="3"/>
  <c r="X2475" i="3"/>
  <c r="W2475" i="3"/>
  <c r="V2475" i="3"/>
  <c r="N2475" i="3"/>
  <c r="I2475" i="3"/>
  <c r="H2475" i="3"/>
  <c r="B2475" i="3"/>
  <c r="Z2474" i="3"/>
  <c r="X2474" i="3"/>
  <c r="W2474" i="3"/>
  <c r="V2474" i="3"/>
  <c r="N2474" i="3"/>
  <c r="I2474" i="3"/>
  <c r="H2474" i="3"/>
  <c r="B2474" i="3"/>
  <c r="Z2473" i="3"/>
  <c r="X2473" i="3"/>
  <c r="W2473" i="3"/>
  <c r="V2473" i="3"/>
  <c r="N2473" i="3"/>
  <c r="I2473" i="3"/>
  <c r="H2473" i="3"/>
  <c r="B2473" i="3"/>
  <c r="Z2472" i="3"/>
  <c r="X2472" i="3"/>
  <c r="W2472" i="3"/>
  <c r="V2472" i="3"/>
  <c r="N2472" i="3"/>
  <c r="I2472" i="3"/>
  <c r="H2472" i="3"/>
  <c r="B2472" i="3"/>
  <c r="Z2471" i="3"/>
  <c r="X2471" i="3"/>
  <c r="W2471" i="3"/>
  <c r="V2471" i="3"/>
  <c r="N2471" i="3"/>
  <c r="I2471" i="3"/>
  <c r="H2471" i="3"/>
  <c r="B2471" i="3"/>
  <c r="Z2470" i="3"/>
  <c r="X2470" i="3"/>
  <c r="W2470" i="3"/>
  <c r="V2470" i="3"/>
  <c r="N2470" i="3"/>
  <c r="I2470" i="3"/>
  <c r="H2470" i="3"/>
  <c r="B2470" i="3"/>
  <c r="Z2469" i="3"/>
  <c r="X2469" i="3"/>
  <c r="W2469" i="3"/>
  <c r="V2469" i="3"/>
  <c r="N2469" i="3"/>
  <c r="I2469" i="3"/>
  <c r="H2469" i="3"/>
  <c r="B2469" i="3"/>
  <c r="Z2468" i="3"/>
  <c r="X2468" i="3"/>
  <c r="W2468" i="3"/>
  <c r="V2468" i="3"/>
  <c r="N2468" i="3"/>
  <c r="I2468" i="3"/>
  <c r="H2468" i="3"/>
  <c r="B2468" i="3"/>
  <c r="Z2467" i="3"/>
  <c r="X2467" i="3"/>
  <c r="W2467" i="3"/>
  <c r="V2467" i="3"/>
  <c r="N2467" i="3"/>
  <c r="I2467" i="3"/>
  <c r="H2467" i="3"/>
  <c r="B2467" i="3"/>
  <c r="Z2466" i="3"/>
  <c r="X2466" i="3"/>
  <c r="W2466" i="3"/>
  <c r="V2466" i="3"/>
  <c r="N2466" i="3"/>
  <c r="I2466" i="3"/>
  <c r="H2466" i="3"/>
  <c r="B2466" i="3"/>
  <c r="Z2465" i="3"/>
  <c r="X2465" i="3"/>
  <c r="W2465" i="3"/>
  <c r="V2465" i="3"/>
  <c r="N2465" i="3"/>
  <c r="I2465" i="3"/>
  <c r="H2465" i="3"/>
  <c r="B2465" i="3"/>
  <c r="Z2464" i="3"/>
  <c r="X2464" i="3"/>
  <c r="W2464" i="3"/>
  <c r="V2464" i="3"/>
  <c r="N2464" i="3"/>
  <c r="I2464" i="3"/>
  <c r="H2464" i="3"/>
  <c r="B2464" i="3"/>
  <c r="Z2463" i="3"/>
  <c r="X2463" i="3"/>
  <c r="W2463" i="3"/>
  <c r="V2463" i="3"/>
  <c r="N2463" i="3"/>
  <c r="I2463" i="3"/>
  <c r="H2463" i="3"/>
  <c r="B2463" i="3"/>
  <c r="Z2462" i="3"/>
  <c r="X2462" i="3"/>
  <c r="W2462" i="3"/>
  <c r="V2462" i="3"/>
  <c r="N2462" i="3"/>
  <c r="I2462" i="3"/>
  <c r="H2462" i="3"/>
  <c r="B2462" i="3"/>
  <c r="Z2461" i="3"/>
  <c r="X2461" i="3"/>
  <c r="W2461" i="3"/>
  <c r="V2461" i="3"/>
  <c r="N2461" i="3"/>
  <c r="I2461" i="3"/>
  <c r="H2461" i="3"/>
  <c r="B2461" i="3"/>
  <c r="Z2460" i="3"/>
  <c r="X2460" i="3"/>
  <c r="W2460" i="3"/>
  <c r="V2460" i="3"/>
  <c r="N2460" i="3"/>
  <c r="I2460" i="3"/>
  <c r="H2460" i="3"/>
  <c r="B2460" i="3"/>
  <c r="Z2459" i="3"/>
  <c r="X2459" i="3"/>
  <c r="W2459" i="3"/>
  <c r="V2459" i="3"/>
  <c r="N2459" i="3"/>
  <c r="I2459" i="3"/>
  <c r="H2459" i="3"/>
  <c r="B2459" i="3"/>
  <c r="Z2458" i="3"/>
  <c r="X2458" i="3"/>
  <c r="W2458" i="3"/>
  <c r="V2458" i="3"/>
  <c r="N2458" i="3"/>
  <c r="I2458" i="3"/>
  <c r="H2458" i="3"/>
  <c r="B2458" i="3"/>
  <c r="Z2457" i="3"/>
  <c r="X2457" i="3"/>
  <c r="W2457" i="3"/>
  <c r="V2457" i="3"/>
  <c r="N2457" i="3"/>
  <c r="I2457" i="3"/>
  <c r="H2457" i="3"/>
  <c r="B2457" i="3"/>
  <c r="Z2456" i="3"/>
  <c r="X2456" i="3"/>
  <c r="W2456" i="3"/>
  <c r="V2456" i="3"/>
  <c r="N2456" i="3"/>
  <c r="I2456" i="3"/>
  <c r="H2456" i="3"/>
  <c r="B2456" i="3"/>
  <c r="Z2455" i="3"/>
  <c r="X2455" i="3"/>
  <c r="W2455" i="3"/>
  <c r="V2455" i="3"/>
  <c r="N2455" i="3"/>
  <c r="I2455" i="3"/>
  <c r="H2455" i="3"/>
  <c r="B2455" i="3"/>
  <c r="Z2454" i="3"/>
  <c r="X2454" i="3"/>
  <c r="W2454" i="3"/>
  <c r="V2454" i="3"/>
  <c r="N2454" i="3"/>
  <c r="I2454" i="3"/>
  <c r="H2454" i="3"/>
  <c r="B2454" i="3"/>
  <c r="Z2453" i="3"/>
  <c r="X2453" i="3"/>
  <c r="W2453" i="3"/>
  <c r="V2453" i="3"/>
  <c r="N2453" i="3"/>
  <c r="I2453" i="3"/>
  <c r="H2453" i="3"/>
  <c r="B2453" i="3"/>
  <c r="Z2452" i="3"/>
  <c r="X2452" i="3"/>
  <c r="W2452" i="3"/>
  <c r="V2452" i="3"/>
  <c r="N2452" i="3"/>
  <c r="I2452" i="3"/>
  <c r="H2452" i="3"/>
  <c r="B2452" i="3"/>
  <c r="Z2451" i="3"/>
  <c r="X2451" i="3"/>
  <c r="W2451" i="3"/>
  <c r="V2451" i="3"/>
  <c r="N2451" i="3"/>
  <c r="I2451" i="3"/>
  <c r="H2451" i="3"/>
  <c r="B2451" i="3"/>
  <c r="Z2450" i="3"/>
  <c r="X2450" i="3"/>
  <c r="W2450" i="3"/>
  <c r="V2450" i="3"/>
  <c r="N2450" i="3"/>
  <c r="I2450" i="3"/>
  <c r="H2450" i="3"/>
  <c r="B2450" i="3"/>
  <c r="Z2449" i="3"/>
  <c r="X2449" i="3"/>
  <c r="W2449" i="3"/>
  <c r="V2449" i="3"/>
  <c r="N2449" i="3"/>
  <c r="I2449" i="3"/>
  <c r="H2449" i="3"/>
  <c r="B2449" i="3"/>
  <c r="Z2448" i="3"/>
  <c r="X2448" i="3"/>
  <c r="W2448" i="3"/>
  <c r="V2448" i="3"/>
  <c r="N2448" i="3"/>
  <c r="I2448" i="3"/>
  <c r="H2448" i="3"/>
  <c r="B2448" i="3"/>
  <c r="Z2447" i="3"/>
  <c r="X2447" i="3"/>
  <c r="W2447" i="3"/>
  <c r="V2447" i="3"/>
  <c r="N2447" i="3"/>
  <c r="I2447" i="3"/>
  <c r="H2447" i="3"/>
  <c r="B2447" i="3"/>
  <c r="Z2446" i="3"/>
  <c r="X2446" i="3"/>
  <c r="W2446" i="3"/>
  <c r="V2446" i="3"/>
  <c r="N2446" i="3"/>
  <c r="I2446" i="3"/>
  <c r="H2446" i="3"/>
  <c r="B2446" i="3"/>
  <c r="Z2445" i="3"/>
  <c r="X2445" i="3"/>
  <c r="W2445" i="3"/>
  <c r="V2445" i="3"/>
  <c r="N2445" i="3"/>
  <c r="I2445" i="3"/>
  <c r="H2445" i="3"/>
  <c r="B2445" i="3"/>
  <c r="Z2444" i="3"/>
  <c r="X2444" i="3"/>
  <c r="W2444" i="3"/>
  <c r="V2444" i="3"/>
  <c r="N2444" i="3"/>
  <c r="I2444" i="3"/>
  <c r="H2444" i="3"/>
  <c r="B2444" i="3"/>
  <c r="Z2443" i="3"/>
  <c r="X2443" i="3"/>
  <c r="W2443" i="3"/>
  <c r="V2443" i="3"/>
  <c r="N2443" i="3"/>
  <c r="I2443" i="3"/>
  <c r="H2443" i="3"/>
  <c r="B2443" i="3"/>
  <c r="Z2442" i="3"/>
  <c r="X2442" i="3"/>
  <c r="W2442" i="3"/>
  <c r="V2442" i="3"/>
  <c r="N2442" i="3"/>
  <c r="I2442" i="3"/>
  <c r="H2442" i="3"/>
  <c r="B2442" i="3"/>
  <c r="Z2441" i="3"/>
  <c r="X2441" i="3"/>
  <c r="W2441" i="3"/>
  <c r="V2441" i="3"/>
  <c r="N2441" i="3"/>
  <c r="I2441" i="3"/>
  <c r="H2441" i="3"/>
  <c r="B2441" i="3"/>
  <c r="Z2440" i="3"/>
  <c r="X2440" i="3"/>
  <c r="W2440" i="3"/>
  <c r="V2440" i="3"/>
  <c r="N2440" i="3"/>
  <c r="I2440" i="3"/>
  <c r="H2440" i="3"/>
  <c r="B2440" i="3"/>
  <c r="Z2439" i="3"/>
  <c r="X2439" i="3"/>
  <c r="W2439" i="3"/>
  <c r="V2439" i="3"/>
  <c r="N2439" i="3"/>
  <c r="I2439" i="3"/>
  <c r="H2439" i="3"/>
  <c r="B2439" i="3"/>
  <c r="Z2438" i="3"/>
  <c r="X2438" i="3"/>
  <c r="W2438" i="3"/>
  <c r="V2438" i="3"/>
  <c r="N2438" i="3"/>
  <c r="I2438" i="3"/>
  <c r="H2438" i="3"/>
  <c r="B2438" i="3"/>
  <c r="Z2437" i="3"/>
  <c r="X2437" i="3"/>
  <c r="W2437" i="3"/>
  <c r="V2437" i="3"/>
  <c r="N2437" i="3"/>
  <c r="I2437" i="3"/>
  <c r="H2437" i="3"/>
  <c r="B2437" i="3"/>
  <c r="Z2436" i="3"/>
  <c r="X2436" i="3"/>
  <c r="W2436" i="3"/>
  <c r="V2436" i="3"/>
  <c r="N2436" i="3"/>
  <c r="I2436" i="3"/>
  <c r="H2436" i="3"/>
  <c r="B2436" i="3"/>
  <c r="Z2435" i="3"/>
  <c r="X2435" i="3"/>
  <c r="W2435" i="3"/>
  <c r="V2435" i="3"/>
  <c r="N2435" i="3"/>
  <c r="I2435" i="3"/>
  <c r="H2435" i="3"/>
  <c r="B2435" i="3"/>
  <c r="Z2434" i="3"/>
  <c r="X2434" i="3"/>
  <c r="W2434" i="3"/>
  <c r="V2434" i="3"/>
  <c r="N2434" i="3"/>
  <c r="I2434" i="3"/>
  <c r="H2434" i="3"/>
  <c r="B2434" i="3"/>
  <c r="Z2433" i="3"/>
  <c r="X2433" i="3"/>
  <c r="W2433" i="3"/>
  <c r="V2433" i="3"/>
  <c r="N2433" i="3"/>
  <c r="I2433" i="3"/>
  <c r="H2433" i="3"/>
  <c r="B2433" i="3"/>
  <c r="Z2432" i="3"/>
  <c r="X2432" i="3"/>
  <c r="W2432" i="3"/>
  <c r="V2432" i="3"/>
  <c r="N2432" i="3"/>
  <c r="I2432" i="3"/>
  <c r="H2432" i="3"/>
  <c r="B2432" i="3"/>
  <c r="Z2431" i="3"/>
  <c r="X2431" i="3"/>
  <c r="W2431" i="3"/>
  <c r="V2431" i="3"/>
  <c r="N2431" i="3"/>
  <c r="I2431" i="3"/>
  <c r="H2431" i="3"/>
  <c r="B2431" i="3"/>
  <c r="Z2430" i="3"/>
  <c r="X2430" i="3"/>
  <c r="W2430" i="3"/>
  <c r="V2430" i="3"/>
  <c r="N2430" i="3"/>
  <c r="I2430" i="3"/>
  <c r="H2430" i="3"/>
  <c r="B2430" i="3"/>
  <c r="Z2429" i="3"/>
  <c r="X2429" i="3"/>
  <c r="W2429" i="3"/>
  <c r="V2429" i="3"/>
  <c r="N2429" i="3"/>
  <c r="I2429" i="3"/>
  <c r="H2429" i="3"/>
  <c r="B2429" i="3"/>
  <c r="Z2428" i="3"/>
  <c r="X2428" i="3"/>
  <c r="W2428" i="3"/>
  <c r="V2428" i="3"/>
  <c r="N2428" i="3"/>
  <c r="I2428" i="3"/>
  <c r="H2428" i="3"/>
  <c r="B2428" i="3"/>
  <c r="Z2427" i="3"/>
  <c r="X2427" i="3"/>
  <c r="W2427" i="3"/>
  <c r="V2427" i="3"/>
  <c r="N2427" i="3"/>
  <c r="I2427" i="3"/>
  <c r="H2427" i="3"/>
  <c r="B2427" i="3"/>
  <c r="Z2426" i="3"/>
  <c r="X2426" i="3"/>
  <c r="W2426" i="3"/>
  <c r="V2426" i="3"/>
  <c r="N2426" i="3"/>
  <c r="I2426" i="3"/>
  <c r="H2426" i="3"/>
  <c r="B2426" i="3"/>
  <c r="Z2425" i="3"/>
  <c r="X2425" i="3"/>
  <c r="W2425" i="3"/>
  <c r="V2425" i="3"/>
  <c r="N2425" i="3"/>
  <c r="I2425" i="3"/>
  <c r="H2425" i="3"/>
  <c r="B2425" i="3"/>
  <c r="Z2424" i="3"/>
  <c r="X2424" i="3"/>
  <c r="W2424" i="3"/>
  <c r="V2424" i="3"/>
  <c r="N2424" i="3"/>
  <c r="I2424" i="3"/>
  <c r="H2424" i="3"/>
  <c r="B2424" i="3"/>
  <c r="Z2423" i="3"/>
  <c r="X2423" i="3"/>
  <c r="W2423" i="3"/>
  <c r="V2423" i="3"/>
  <c r="N2423" i="3"/>
  <c r="I2423" i="3"/>
  <c r="H2423" i="3"/>
  <c r="B2423" i="3"/>
  <c r="Z2422" i="3"/>
  <c r="X2422" i="3"/>
  <c r="W2422" i="3"/>
  <c r="V2422" i="3"/>
  <c r="N2422" i="3"/>
  <c r="I2422" i="3"/>
  <c r="H2422" i="3"/>
  <c r="B2422" i="3"/>
  <c r="Z2421" i="3"/>
  <c r="X2421" i="3"/>
  <c r="W2421" i="3"/>
  <c r="V2421" i="3"/>
  <c r="N2421" i="3"/>
  <c r="I2421" i="3"/>
  <c r="H2421" i="3"/>
  <c r="B2421" i="3"/>
  <c r="Z2420" i="3"/>
  <c r="X2420" i="3"/>
  <c r="W2420" i="3"/>
  <c r="V2420" i="3"/>
  <c r="N2420" i="3"/>
  <c r="I2420" i="3"/>
  <c r="H2420" i="3"/>
  <c r="B2420" i="3"/>
  <c r="Z2419" i="3"/>
  <c r="X2419" i="3"/>
  <c r="W2419" i="3"/>
  <c r="V2419" i="3"/>
  <c r="N2419" i="3"/>
  <c r="I2419" i="3"/>
  <c r="H2419" i="3"/>
  <c r="B2419" i="3"/>
  <c r="Z2418" i="3"/>
  <c r="X2418" i="3"/>
  <c r="W2418" i="3"/>
  <c r="V2418" i="3"/>
  <c r="N2418" i="3"/>
  <c r="I2418" i="3"/>
  <c r="H2418" i="3"/>
  <c r="B2418" i="3"/>
  <c r="Z2417" i="3"/>
  <c r="X2417" i="3"/>
  <c r="W2417" i="3"/>
  <c r="V2417" i="3"/>
  <c r="N2417" i="3"/>
  <c r="J2417" i="3"/>
  <c r="I2417" i="3"/>
  <c r="H2417" i="3"/>
  <c r="B2417" i="3"/>
  <c r="Z2416" i="3"/>
  <c r="X2416" i="3"/>
  <c r="W2416" i="3"/>
  <c r="V2416" i="3"/>
  <c r="N2416" i="3"/>
  <c r="I2416" i="3"/>
  <c r="H2416" i="3"/>
  <c r="B2416" i="3"/>
  <c r="Z2415" i="3"/>
  <c r="X2415" i="3"/>
  <c r="W2415" i="3"/>
  <c r="V2415" i="3"/>
  <c r="N2415" i="3"/>
  <c r="I2415" i="3"/>
  <c r="H2415" i="3"/>
  <c r="B2415" i="3"/>
  <c r="Z2414" i="3"/>
  <c r="X2414" i="3"/>
  <c r="W2414" i="3"/>
  <c r="V2414" i="3"/>
  <c r="N2414" i="3"/>
  <c r="I2414" i="3"/>
  <c r="H2414" i="3"/>
  <c r="B2414" i="3"/>
  <c r="Z2413" i="3"/>
  <c r="X2413" i="3"/>
  <c r="W2413" i="3"/>
  <c r="V2413" i="3"/>
  <c r="N2413" i="3"/>
  <c r="I2413" i="3"/>
  <c r="H2413" i="3"/>
  <c r="B2413" i="3"/>
  <c r="Z2412" i="3"/>
  <c r="X2412" i="3"/>
  <c r="W2412" i="3"/>
  <c r="V2412" i="3"/>
  <c r="N2412" i="3"/>
  <c r="I2412" i="3"/>
  <c r="H2412" i="3"/>
  <c r="B2412" i="3"/>
  <c r="Z2411" i="3"/>
  <c r="X2411" i="3"/>
  <c r="W2411" i="3"/>
  <c r="V2411" i="3"/>
  <c r="N2411" i="3"/>
  <c r="I2411" i="3"/>
  <c r="H2411" i="3"/>
  <c r="B2411" i="3"/>
  <c r="Z2410" i="3"/>
  <c r="X2410" i="3"/>
  <c r="W2410" i="3"/>
  <c r="V2410" i="3"/>
  <c r="N2410" i="3"/>
  <c r="I2410" i="3"/>
  <c r="H2410" i="3"/>
  <c r="B2410" i="3"/>
  <c r="Z2409" i="3"/>
  <c r="X2409" i="3"/>
  <c r="W2409" i="3"/>
  <c r="V2409" i="3"/>
  <c r="N2409" i="3"/>
  <c r="I2409" i="3"/>
  <c r="H2409" i="3"/>
  <c r="B2409" i="3"/>
  <c r="Z2408" i="3"/>
  <c r="X2408" i="3"/>
  <c r="W2408" i="3"/>
  <c r="V2408" i="3"/>
  <c r="N2408" i="3"/>
  <c r="I2408" i="3"/>
  <c r="H2408" i="3"/>
  <c r="B2408" i="3"/>
  <c r="Z2407" i="3"/>
  <c r="X2407" i="3"/>
  <c r="W2407" i="3"/>
  <c r="V2407" i="3"/>
  <c r="N2407" i="3"/>
  <c r="I2407" i="3"/>
  <c r="H2407" i="3"/>
  <c r="B2407" i="3"/>
  <c r="Z2406" i="3"/>
  <c r="X2406" i="3"/>
  <c r="W2406" i="3"/>
  <c r="V2406" i="3"/>
  <c r="N2406" i="3"/>
  <c r="I2406" i="3"/>
  <c r="H2406" i="3"/>
  <c r="B2406" i="3"/>
  <c r="Z2405" i="3"/>
  <c r="X2405" i="3"/>
  <c r="W2405" i="3"/>
  <c r="V2405" i="3"/>
  <c r="N2405" i="3"/>
  <c r="I2405" i="3"/>
  <c r="H2405" i="3"/>
  <c r="B2405" i="3"/>
  <c r="Z2404" i="3"/>
  <c r="X2404" i="3"/>
  <c r="W2404" i="3"/>
  <c r="V2404" i="3"/>
  <c r="N2404" i="3"/>
  <c r="I2404" i="3"/>
  <c r="H2404" i="3"/>
  <c r="B2404" i="3"/>
  <c r="Z2403" i="3"/>
  <c r="X2403" i="3"/>
  <c r="W2403" i="3"/>
  <c r="V2403" i="3"/>
  <c r="N2403" i="3"/>
  <c r="I2403" i="3"/>
  <c r="H2403" i="3"/>
  <c r="B2403" i="3"/>
  <c r="Z2402" i="3"/>
  <c r="X2402" i="3"/>
  <c r="W2402" i="3"/>
  <c r="V2402" i="3"/>
  <c r="N2402" i="3"/>
  <c r="I2402" i="3"/>
  <c r="H2402" i="3"/>
  <c r="B2402" i="3"/>
  <c r="Z2401" i="3"/>
  <c r="X2401" i="3"/>
  <c r="W2401" i="3"/>
  <c r="V2401" i="3"/>
  <c r="N2401" i="3"/>
  <c r="I2401" i="3"/>
  <c r="H2401" i="3"/>
  <c r="B2401" i="3"/>
  <c r="Z2400" i="3"/>
  <c r="X2400" i="3"/>
  <c r="W2400" i="3"/>
  <c r="V2400" i="3"/>
  <c r="N2400" i="3"/>
  <c r="I2400" i="3"/>
  <c r="H2400" i="3"/>
  <c r="B2400" i="3"/>
  <c r="Z2399" i="3"/>
  <c r="X2399" i="3"/>
  <c r="W2399" i="3"/>
  <c r="V2399" i="3"/>
  <c r="N2399" i="3"/>
  <c r="I2399" i="3"/>
  <c r="H2399" i="3"/>
  <c r="B2399" i="3"/>
  <c r="Z2398" i="3"/>
  <c r="X2398" i="3"/>
  <c r="W2398" i="3"/>
  <c r="V2398" i="3"/>
  <c r="N2398" i="3"/>
  <c r="I2398" i="3"/>
  <c r="H2398" i="3"/>
  <c r="B2398" i="3"/>
  <c r="Z2397" i="3"/>
  <c r="X2397" i="3"/>
  <c r="W2397" i="3"/>
  <c r="V2397" i="3"/>
  <c r="N2397" i="3"/>
  <c r="I2397" i="3"/>
  <c r="H2397" i="3"/>
  <c r="B2397" i="3"/>
  <c r="Z2396" i="3"/>
  <c r="X2396" i="3"/>
  <c r="W2396" i="3"/>
  <c r="V2396" i="3"/>
  <c r="N2396" i="3"/>
  <c r="I2396" i="3"/>
  <c r="H2396" i="3"/>
  <c r="B2396" i="3"/>
  <c r="Z2395" i="3"/>
  <c r="X2395" i="3"/>
  <c r="W2395" i="3"/>
  <c r="V2395" i="3"/>
  <c r="N2395" i="3"/>
  <c r="I2395" i="3"/>
  <c r="H2395" i="3"/>
  <c r="B2395" i="3"/>
  <c r="Z2394" i="3"/>
  <c r="X2394" i="3"/>
  <c r="W2394" i="3"/>
  <c r="V2394" i="3"/>
  <c r="N2394" i="3"/>
  <c r="I2394" i="3"/>
  <c r="H2394" i="3"/>
  <c r="B2394" i="3"/>
  <c r="Z2393" i="3"/>
  <c r="X2393" i="3"/>
  <c r="W2393" i="3"/>
  <c r="V2393" i="3"/>
  <c r="N2393" i="3"/>
  <c r="I2393" i="3"/>
  <c r="H2393" i="3"/>
  <c r="B2393" i="3"/>
  <c r="Z2392" i="3"/>
  <c r="X2392" i="3"/>
  <c r="W2392" i="3"/>
  <c r="V2392" i="3"/>
  <c r="N2392" i="3"/>
  <c r="I2392" i="3"/>
  <c r="H2392" i="3"/>
  <c r="B2392" i="3"/>
  <c r="Z2391" i="3"/>
  <c r="X2391" i="3"/>
  <c r="W2391" i="3"/>
  <c r="V2391" i="3"/>
  <c r="N2391" i="3"/>
  <c r="I2391" i="3"/>
  <c r="H2391" i="3"/>
  <c r="B2391" i="3"/>
  <c r="Z2390" i="3"/>
  <c r="X2390" i="3"/>
  <c r="W2390" i="3"/>
  <c r="V2390" i="3"/>
  <c r="N2390" i="3"/>
  <c r="I2390" i="3"/>
  <c r="H2390" i="3"/>
  <c r="B2390" i="3"/>
  <c r="Z2389" i="3"/>
  <c r="X2389" i="3"/>
  <c r="W2389" i="3"/>
  <c r="V2389" i="3"/>
  <c r="N2389" i="3"/>
  <c r="I2389" i="3"/>
  <c r="H2389" i="3"/>
  <c r="B2389" i="3"/>
  <c r="Z2388" i="3"/>
  <c r="X2388" i="3"/>
  <c r="W2388" i="3"/>
  <c r="V2388" i="3"/>
  <c r="N2388" i="3"/>
  <c r="I2388" i="3"/>
  <c r="H2388" i="3"/>
  <c r="B2388" i="3"/>
  <c r="Z2387" i="3"/>
  <c r="X2387" i="3"/>
  <c r="W2387" i="3"/>
  <c r="V2387" i="3"/>
  <c r="N2387" i="3"/>
  <c r="I2387" i="3"/>
  <c r="H2387" i="3"/>
  <c r="B2387" i="3"/>
  <c r="Z2386" i="3"/>
  <c r="X2386" i="3"/>
  <c r="W2386" i="3"/>
  <c r="V2386" i="3"/>
  <c r="N2386" i="3"/>
  <c r="I2386" i="3"/>
  <c r="H2386" i="3"/>
  <c r="B2386" i="3"/>
  <c r="Z2385" i="3"/>
  <c r="X2385" i="3"/>
  <c r="W2385" i="3"/>
  <c r="V2385" i="3"/>
  <c r="N2385" i="3"/>
  <c r="I2385" i="3"/>
  <c r="H2385" i="3"/>
  <c r="B2385" i="3"/>
  <c r="Z2384" i="3"/>
  <c r="X2384" i="3"/>
  <c r="W2384" i="3"/>
  <c r="V2384" i="3"/>
  <c r="N2384" i="3"/>
  <c r="I2384" i="3"/>
  <c r="H2384" i="3"/>
  <c r="B2384" i="3"/>
  <c r="Z2383" i="3"/>
  <c r="X2383" i="3"/>
  <c r="W2383" i="3"/>
  <c r="V2383" i="3"/>
  <c r="N2383" i="3"/>
  <c r="I2383" i="3"/>
  <c r="H2383" i="3"/>
  <c r="B2383" i="3"/>
  <c r="Z2382" i="3"/>
  <c r="X2382" i="3"/>
  <c r="W2382" i="3"/>
  <c r="V2382" i="3"/>
  <c r="N2382" i="3"/>
  <c r="I2382" i="3"/>
  <c r="H2382" i="3"/>
  <c r="B2382" i="3"/>
  <c r="Z2381" i="3"/>
  <c r="X2381" i="3"/>
  <c r="W2381" i="3"/>
  <c r="V2381" i="3"/>
  <c r="N2381" i="3"/>
  <c r="I2381" i="3"/>
  <c r="H2381" i="3"/>
  <c r="B2381" i="3"/>
  <c r="Z2380" i="3"/>
  <c r="X2380" i="3"/>
  <c r="W2380" i="3"/>
  <c r="V2380" i="3"/>
  <c r="N2380" i="3"/>
  <c r="I2380" i="3"/>
  <c r="H2380" i="3"/>
  <c r="B2380" i="3"/>
  <c r="Z2379" i="3"/>
  <c r="X2379" i="3"/>
  <c r="W2379" i="3"/>
  <c r="V2379" i="3"/>
  <c r="N2379" i="3"/>
  <c r="I2379" i="3"/>
  <c r="H2379" i="3"/>
  <c r="B2379" i="3"/>
  <c r="Z2378" i="3"/>
  <c r="X2378" i="3"/>
  <c r="W2378" i="3"/>
  <c r="V2378" i="3"/>
  <c r="N2378" i="3"/>
  <c r="I2378" i="3"/>
  <c r="H2378" i="3"/>
  <c r="B2378" i="3"/>
  <c r="Z2377" i="3"/>
  <c r="X2377" i="3"/>
  <c r="W2377" i="3"/>
  <c r="V2377" i="3"/>
  <c r="N2377" i="3"/>
  <c r="I2377" i="3"/>
  <c r="H2377" i="3"/>
  <c r="B2377" i="3"/>
  <c r="Z2376" i="3"/>
  <c r="X2376" i="3"/>
  <c r="W2376" i="3"/>
  <c r="V2376" i="3"/>
  <c r="N2376" i="3"/>
  <c r="J2376" i="3"/>
  <c r="I2376" i="3"/>
  <c r="H2376" i="3"/>
  <c r="B2376" i="3"/>
  <c r="Z2375" i="3"/>
  <c r="X2375" i="3"/>
  <c r="W2375" i="3"/>
  <c r="V2375" i="3"/>
  <c r="N2375" i="3"/>
  <c r="I2375" i="3"/>
  <c r="H2375" i="3"/>
  <c r="B2375" i="3"/>
  <c r="Z2374" i="3"/>
  <c r="X2374" i="3"/>
  <c r="W2374" i="3"/>
  <c r="V2374" i="3"/>
  <c r="N2374" i="3"/>
  <c r="I2374" i="3"/>
  <c r="H2374" i="3"/>
  <c r="B2374" i="3"/>
  <c r="Z2373" i="3"/>
  <c r="X2373" i="3"/>
  <c r="W2373" i="3"/>
  <c r="V2373" i="3"/>
  <c r="N2373" i="3"/>
  <c r="I2373" i="3"/>
  <c r="H2373" i="3"/>
  <c r="B2373" i="3"/>
  <c r="Z2372" i="3"/>
  <c r="X2372" i="3"/>
  <c r="W2372" i="3"/>
  <c r="V2372" i="3"/>
  <c r="N2372" i="3"/>
  <c r="I2372" i="3"/>
  <c r="H2372" i="3"/>
  <c r="B2372" i="3"/>
  <c r="Z2371" i="3"/>
  <c r="X2371" i="3"/>
  <c r="W2371" i="3"/>
  <c r="V2371" i="3"/>
  <c r="N2371" i="3"/>
  <c r="I2371" i="3"/>
  <c r="H2371" i="3"/>
  <c r="B2371" i="3"/>
  <c r="Z2370" i="3"/>
  <c r="X2370" i="3"/>
  <c r="W2370" i="3"/>
  <c r="V2370" i="3"/>
  <c r="N2370" i="3"/>
  <c r="I2370" i="3"/>
  <c r="H2370" i="3"/>
  <c r="B2370" i="3"/>
  <c r="Z2369" i="3"/>
  <c r="X2369" i="3"/>
  <c r="W2369" i="3"/>
  <c r="V2369" i="3"/>
  <c r="N2369" i="3"/>
  <c r="I2369" i="3"/>
  <c r="H2369" i="3"/>
  <c r="B2369" i="3"/>
  <c r="Z2368" i="3"/>
  <c r="X2368" i="3"/>
  <c r="W2368" i="3"/>
  <c r="V2368" i="3"/>
  <c r="N2368" i="3"/>
  <c r="I2368" i="3"/>
  <c r="H2368" i="3"/>
  <c r="B2368" i="3"/>
  <c r="Z2367" i="3"/>
  <c r="X2367" i="3"/>
  <c r="W2367" i="3"/>
  <c r="V2367" i="3"/>
  <c r="N2367" i="3"/>
  <c r="I2367" i="3"/>
  <c r="H2367" i="3"/>
  <c r="B2367" i="3"/>
  <c r="Z2366" i="3"/>
  <c r="X2366" i="3"/>
  <c r="W2366" i="3"/>
  <c r="V2366" i="3"/>
  <c r="N2366" i="3"/>
  <c r="I2366" i="3"/>
  <c r="H2366" i="3"/>
  <c r="B2366" i="3"/>
  <c r="Z2365" i="3"/>
  <c r="X2365" i="3"/>
  <c r="W2365" i="3"/>
  <c r="V2365" i="3"/>
  <c r="N2365" i="3"/>
  <c r="I2365" i="3"/>
  <c r="H2365" i="3"/>
  <c r="B2365" i="3"/>
  <c r="Z2364" i="3"/>
  <c r="X2364" i="3"/>
  <c r="W2364" i="3"/>
  <c r="V2364" i="3"/>
  <c r="N2364" i="3"/>
  <c r="I2364" i="3"/>
  <c r="H2364" i="3"/>
  <c r="B2364" i="3"/>
  <c r="Z2363" i="3"/>
  <c r="X2363" i="3"/>
  <c r="W2363" i="3"/>
  <c r="V2363" i="3"/>
  <c r="N2363" i="3"/>
  <c r="I2363" i="3"/>
  <c r="H2363" i="3"/>
  <c r="B2363" i="3"/>
  <c r="Z2362" i="3"/>
  <c r="X2362" i="3"/>
  <c r="W2362" i="3"/>
  <c r="V2362" i="3"/>
  <c r="N2362" i="3"/>
  <c r="I2362" i="3"/>
  <c r="H2362" i="3"/>
  <c r="B2362" i="3"/>
  <c r="Z2361" i="3"/>
  <c r="X2361" i="3"/>
  <c r="W2361" i="3"/>
  <c r="V2361" i="3"/>
  <c r="N2361" i="3"/>
  <c r="I2361" i="3"/>
  <c r="H2361" i="3"/>
  <c r="B2361" i="3"/>
  <c r="Z2360" i="3"/>
  <c r="X2360" i="3"/>
  <c r="W2360" i="3"/>
  <c r="V2360" i="3"/>
  <c r="N2360" i="3"/>
  <c r="I2360" i="3"/>
  <c r="H2360" i="3"/>
  <c r="B2360" i="3"/>
  <c r="Z2359" i="3"/>
  <c r="X2359" i="3"/>
  <c r="W2359" i="3"/>
  <c r="V2359" i="3"/>
  <c r="N2359" i="3"/>
  <c r="I2359" i="3"/>
  <c r="H2359" i="3"/>
  <c r="B2359" i="3"/>
  <c r="Z2358" i="3"/>
  <c r="X2358" i="3"/>
  <c r="W2358" i="3"/>
  <c r="V2358" i="3"/>
  <c r="N2358" i="3"/>
  <c r="I2358" i="3"/>
  <c r="H2358" i="3"/>
  <c r="B2358" i="3"/>
  <c r="Z2357" i="3"/>
  <c r="X2357" i="3"/>
  <c r="W2357" i="3"/>
  <c r="V2357" i="3"/>
  <c r="N2357" i="3"/>
  <c r="I2357" i="3"/>
  <c r="H2357" i="3"/>
  <c r="B2357" i="3"/>
  <c r="Z2356" i="3"/>
  <c r="X2356" i="3"/>
  <c r="W2356" i="3"/>
  <c r="V2356" i="3"/>
  <c r="N2356" i="3"/>
  <c r="I2356" i="3"/>
  <c r="H2356" i="3"/>
  <c r="B2356" i="3"/>
  <c r="Z2355" i="3"/>
  <c r="X2355" i="3"/>
  <c r="W2355" i="3"/>
  <c r="V2355" i="3"/>
  <c r="N2355" i="3"/>
  <c r="I2355" i="3"/>
  <c r="H2355" i="3"/>
  <c r="B2355" i="3"/>
  <c r="Z2354" i="3"/>
  <c r="X2354" i="3"/>
  <c r="W2354" i="3"/>
  <c r="V2354" i="3"/>
  <c r="N2354" i="3"/>
  <c r="I2354" i="3"/>
  <c r="H2354" i="3"/>
  <c r="B2354" i="3"/>
  <c r="Z2353" i="3"/>
  <c r="X2353" i="3"/>
  <c r="W2353" i="3"/>
  <c r="V2353" i="3"/>
  <c r="N2353" i="3"/>
  <c r="I2353" i="3"/>
  <c r="H2353" i="3"/>
  <c r="B2353" i="3"/>
  <c r="Z2352" i="3"/>
  <c r="X2352" i="3"/>
  <c r="W2352" i="3"/>
  <c r="V2352" i="3"/>
  <c r="N2352" i="3"/>
  <c r="I2352" i="3"/>
  <c r="H2352" i="3"/>
  <c r="B2352" i="3"/>
  <c r="Z2351" i="3"/>
  <c r="X2351" i="3"/>
  <c r="W2351" i="3"/>
  <c r="V2351" i="3"/>
  <c r="N2351" i="3"/>
  <c r="I2351" i="3"/>
  <c r="H2351" i="3"/>
  <c r="B2351" i="3"/>
  <c r="Z2350" i="3"/>
  <c r="X2350" i="3"/>
  <c r="W2350" i="3"/>
  <c r="V2350" i="3"/>
  <c r="N2350" i="3"/>
  <c r="I2350" i="3"/>
  <c r="H2350" i="3"/>
  <c r="B2350" i="3"/>
  <c r="Z2349" i="3"/>
  <c r="X2349" i="3"/>
  <c r="W2349" i="3"/>
  <c r="V2349" i="3"/>
  <c r="N2349" i="3"/>
  <c r="I2349" i="3"/>
  <c r="H2349" i="3"/>
  <c r="B2349" i="3"/>
  <c r="Z2348" i="3"/>
  <c r="X2348" i="3"/>
  <c r="W2348" i="3"/>
  <c r="V2348" i="3"/>
  <c r="N2348" i="3"/>
  <c r="I2348" i="3"/>
  <c r="H2348" i="3"/>
  <c r="B2348" i="3"/>
  <c r="Z2347" i="3"/>
  <c r="X2347" i="3"/>
  <c r="W2347" i="3"/>
  <c r="V2347" i="3"/>
  <c r="N2347" i="3"/>
  <c r="I2347" i="3"/>
  <c r="H2347" i="3"/>
  <c r="B2347" i="3"/>
  <c r="Z2346" i="3"/>
  <c r="X2346" i="3"/>
  <c r="W2346" i="3"/>
  <c r="V2346" i="3"/>
  <c r="N2346" i="3"/>
  <c r="I2346" i="3"/>
  <c r="H2346" i="3"/>
  <c r="B2346" i="3"/>
  <c r="Z2345" i="3"/>
  <c r="X2345" i="3"/>
  <c r="W2345" i="3"/>
  <c r="V2345" i="3"/>
  <c r="N2345" i="3"/>
  <c r="I2345" i="3"/>
  <c r="H2345" i="3"/>
  <c r="B2345" i="3"/>
  <c r="Z2344" i="3"/>
  <c r="X2344" i="3"/>
  <c r="W2344" i="3"/>
  <c r="V2344" i="3"/>
  <c r="N2344" i="3"/>
  <c r="I2344" i="3"/>
  <c r="H2344" i="3"/>
  <c r="B2344" i="3"/>
  <c r="Z2343" i="3"/>
  <c r="X2343" i="3"/>
  <c r="W2343" i="3"/>
  <c r="V2343" i="3"/>
  <c r="N2343" i="3"/>
  <c r="I2343" i="3"/>
  <c r="H2343" i="3"/>
  <c r="B2343" i="3"/>
  <c r="Z2342" i="3"/>
  <c r="X2342" i="3"/>
  <c r="W2342" i="3"/>
  <c r="V2342" i="3"/>
  <c r="N2342" i="3"/>
  <c r="I2342" i="3"/>
  <c r="H2342" i="3"/>
  <c r="B2342" i="3"/>
  <c r="Z2341" i="3"/>
  <c r="X2341" i="3"/>
  <c r="W2341" i="3"/>
  <c r="V2341" i="3"/>
  <c r="N2341" i="3"/>
  <c r="I2341" i="3"/>
  <c r="H2341" i="3"/>
  <c r="B2341" i="3"/>
  <c r="Z2340" i="3"/>
  <c r="X2340" i="3"/>
  <c r="W2340" i="3"/>
  <c r="V2340" i="3"/>
  <c r="N2340" i="3"/>
  <c r="I2340" i="3"/>
  <c r="H2340" i="3"/>
  <c r="B2340" i="3"/>
  <c r="Z2339" i="3"/>
  <c r="X2339" i="3"/>
  <c r="W2339" i="3"/>
  <c r="V2339" i="3"/>
  <c r="N2339" i="3"/>
  <c r="I2339" i="3"/>
  <c r="H2339" i="3"/>
  <c r="B2339" i="3"/>
  <c r="Z2338" i="3"/>
  <c r="X2338" i="3"/>
  <c r="W2338" i="3"/>
  <c r="V2338" i="3"/>
  <c r="N2338" i="3"/>
  <c r="I2338" i="3"/>
  <c r="H2338" i="3"/>
  <c r="B2338" i="3"/>
  <c r="Z2337" i="3"/>
  <c r="X2337" i="3"/>
  <c r="W2337" i="3"/>
  <c r="V2337" i="3"/>
  <c r="N2337" i="3"/>
  <c r="I2337" i="3"/>
  <c r="H2337" i="3"/>
  <c r="B2337" i="3"/>
  <c r="Z2336" i="3"/>
  <c r="X2336" i="3"/>
  <c r="W2336" i="3"/>
  <c r="V2336" i="3"/>
  <c r="N2336" i="3"/>
  <c r="I2336" i="3"/>
  <c r="H2336" i="3"/>
  <c r="B2336" i="3"/>
  <c r="Z2335" i="3"/>
  <c r="X2335" i="3"/>
  <c r="W2335" i="3"/>
  <c r="V2335" i="3"/>
  <c r="N2335" i="3"/>
  <c r="I2335" i="3"/>
  <c r="H2335" i="3"/>
  <c r="B2335" i="3"/>
  <c r="Z2334" i="3"/>
  <c r="X2334" i="3"/>
  <c r="W2334" i="3"/>
  <c r="V2334" i="3"/>
  <c r="N2334" i="3"/>
  <c r="I2334" i="3"/>
  <c r="H2334" i="3"/>
  <c r="B2334" i="3"/>
  <c r="Z2333" i="3"/>
  <c r="X2333" i="3"/>
  <c r="W2333" i="3"/>
  <c r="V2333" i="3"/>
  <c r="N2333" i="3"/>
  <c r="I2333" i="3"/>
  <c r="H2333" i="3"/>
  <c r="B2333" i="3"/>
  <c r="Z2332" i="3"/>
  <c r="X2332" i="3"/>
  <c r="W2332" i="3"/>
  <c r="V2332" i="3"/>
  <c r="N2332" i="3"/>
  <c r="I2332" i="3"/>
  <c r="H2332" i="3"/>
  <c r="B2332" i="3"/>
  <c r="Z2331" i="3"/>
  <c r="X2331" i="3"/>
  <c r="W2331" i="3"/>
  <c r="V2331" i="3"/>
  <c r="N2331" i="3"/>
  <c r="I2331" i="3"/>
  <c r="H2331" i="3"/>
  <c r="B2331" i="3"/>
  <c r="Z2330" i="3"/>
  <c r="X2330" i="3"/>
  <c r="W2330" i="3"/>
  <c r="V2330" i="3"/>
  <c r="N2330" i="3"/>
  <c r="I2330" i="3"/>
  <c r="H2330" i="3"/>
  <c r="B2330" i="3"/>
  <c r="Z2329" i="3"/>
  <c r="X2329" i="3"/>
  <c r="W2329" i="3"/>
  <c r="V2329" i="3"/>
  <c r="N2329" i="3"/>
  <c r="I2329" i="3"/>
  <c r="H2329" i="3"/>
  <c r="B2329" i="3"/>
  <c r="Z2328" i="3"/>
  <c r="X2328" i="3"/>
  <c r="W2328" i="3"/>
  <c r="V2328" i="3"/>
  <c r="N2328" i="3"/>
  <c r="I2328" i="3"/>
  <c r="H2328" i="3"/>
  <c r="B2328" i="3"/>
  <c r="Z2327" i="3"/>
  <c r="X2327" i="3"/>
  <c r="W2327" i="3"/>
  <c r="V2327" i="3"/>
  <c r="N2327" i="3"/>
  <c r="I2327" i="3"/>
  <c r="H2327" i="3"/>
  <c r="B2327" i="3"/>
  <c r="Z2326" i="3"/>
  <c r="X2326" i="3"/>
  <c r="W2326" i="3"/>
  <c r="V2326" i="3"/>
  <c r="N2326" i="3"/>
  <c r="I2326" i="3"/>
  <c r="H2326" i="3"/>
  <c r="B2326" i="3"/>
  <c r="Z2325" i="3"/>
  <c r="X2325" i="3"/>
  <c r="W2325" i="3"/>
  <c r="V2325" i="3"/>
  <c r="N2325" i="3"/>
  <c r="I2325" i="3"/>
  <c r="H2325" i="3"/>
  <c r="B2325" i="3"/>
  <c r="Z2324" i="3"/>
  <c r="X2324" i="3"/>
  <c r="W2324" i="3"/>
  <c r="V2324" i="3"/>
  <c r="N2324" i="3"/>
  <c r="I2324" i="3"/>
  <c r="H2324" i="3"/>
  <c r="B2324" i="3"/>
  <c r="Z2323" i="3"/>
  <c r="X2323" i="3"/>
  <c r="W2323" i="3"/>
  <c r="V2323" i="3"/>
  <c r="N2323" i="3"/>
  <c r="I2323" i="3"/>
  <c r="H2323" i="3"/>
  <c r="B2323" i="3"/>
  <c r="Z2322" i="3"/>
  <c r="X2322" i="3"/>
  <c r="W2322" i="3"/>
  <c r="V2322" i="3"/>
  <c r="N2322" i="3"/>
  <c r="I2322" i="3"/>
  <c r="H2322" i="3"/>
  <c r="B2322" i="3"/>
  <c r="Z2321" i="3"/>
  <c r="X2321" i="3"/>
  <c r="W2321" i="3"/>
  <c r="V2321" i="3"/>
  <c r="N2321" i="3"/>
  <c r="I2321" i="3"/>
  <c r="H2321" i="3"/>
  <c r="B2321" i="3"/>
  <c r="Z2320" i="3"/>
  <c r="X2320" i="3"/>
  <c r="W2320" i="3"/>
  <c r="V2320" i="3"/>
  <c r="N2320" i="3"/>
  <c r="I2320" i="3"/>
  <c r="H2320" i="3"/>
  <c r="B2320" i="3"/>
  <c r="Z2319" i="3"/>
  <c r="X2319" i="3"/>
  <c r="W2319" i="3"/>
  <c r="V2319" i="3"/>
  <c r="N2319" i="3"/>
  <c r="I2319" i="3"/>
  <c r="H2319" i="3"/>
  <c r="B2319" i="3"/>
  <c r="Z2318" i="3"/>
  <c r="X2318" i="3"/>
  <c r="W2318" i="3"/>
  <c r="V2318" i="3"/>
  <c r="N2318" i="3"/>
  <c r="I2318" i="3"/>
  <c r="H2318" i="3"/>
  <c r="B2318" i="3"/>
  <c r="Z2317" i="3"/>
  <c r="X2317" i="3"/>
  <c r="W2317" i="3"/>
  <c r="V2317" i="3"/>
  <c r="N2317" i="3"/>
  <c r="I2317" i="3"/>
  <c r="H2317" i="3"/>
  <c r="B2317" i="3"/>
  <c r="Z2316" i="3"/>
  <c r="X2316" i="3"/>
  <c r="W2316" i="3"/>
  <c r="V2316" i="3"/>
  <c r="N2316" i="3"/>
  <c r="I2316" i="3"/>
  <c r="H2316" i="3"/>
  <c r="B2316" i="3"/>
  <c r="Z2315" i="3"/>
  <c r="X2315" i="3"/>
  <c r="W2315" i="3"/>
  <c r="V2315" i="3"/>
  <c r="N2315" i="3"/>
  <c r="I2315" i="3"/>
  <c r="H2315" i="3"/>
  <c r="B2315" i="3"/>
  <c r="Z2314" i="3"/>
  <c r="X2314" i="3"/>
  <c r="W2314" i="3"/>
  <c r="V2314" i="3"/>
  <c r="N2314" i="3"/>
  <c r="I2314" i="3"/>
  <c r="H2314" i="3"/>
  <c r="B2314" i="3"/>
  <c r="Z2313" i="3"/>
  <c r="X2313" i="3"/>
  <c r="W2313" i="3"/>
  <c r="V2313" i="3"/>
  <c r="N2313" i="3"/>
  <c r="I2313" i="3"/>
  <c r="H2313" i="3"/>
  <c r="B2313" i="3"/>
  <c r="Z2312" i="3"/>
  <c r="X2312" i="3"/>
  <c r="W2312" i="3"/>
  <c r="V2312" i="3"/>
  <c r="N2312" i="3"/>
  <c r="I2312" i="3"/>
  <c r="H2312" i="3"/>
  <c r="B2312" i="3"/>
  <c r="Z2311" i="3"/>
  <c r="X2311" i="3"/>
  <c r="W2311" i="3"/>
  <c r="V2311" i="3"/>
  <c r="N2311" i="3"/>
  <c r="I2311" i="3"/>
  <c r="H2311" i="3"/>
  <c r="B2311" i="3"/>
  <c r="Z2310" i="3"/>
  <c r="X2310" i="3"/>
  <c r="W2310" i="3"/>
  <c r="V2310" i="3"/>
  <c r="N2310" i="3"/>
  <c r="I2310" i="3"/>
  <c r="H2310" i="3"/>
  <c r="B2310" i="3"/>
  <c r="Z2309" i="3"/>
  <c r="X2309" i="3"/>
  <c r="W2309" i="3"/>
  <c r="V2309" i="3"/>
  <c r="N2309" i="3"/>
  <c r="I2309" i="3"/>
  <c r="H2309" i="3"/>
  <c r="B2309" i="3"/>
  <c r="Z2308" i="3"/>
  <c r="X2308" i="3"/>
  <c r="W2308" i="3"/>
  <c r="V2308" i="3"/>
  <c r="N2308" i="3"/>
  <c r="I2308" i="3"/>
  <c r="H2308" i="3"/>
  <c r="B2308" i="3"/>
  <c r="Z2307" i="3"/>
  <c r="X2307" i="3"/>
  <c r="W2307" i="3"/>
  <c r="V2307" i="3"/>
  <c r="N2307" i="3"/>
  <c r="I2307" i="3"/>
  <c r="H2307" i="3"/>
  <c r="B2307" i="3"/>
  <c r="Z2306" i="3"/>
  <c r="X2306" i="3"/>
  <c r="W2306" i="3"/>
  <c r="V2306" i="3"/>
  <c r="N2306" i="3"/>
  <c r="I2306" i="3"/>
  <c r="H2306" i="3"/>
  <c r="B2306" i="3"/>
  <c r="Z2305" i="3"/>
  <c r="X2305" i="3"/>
  <c r="W2305" i="3"/>
  <c r="V2305" i="3"/>
  <c r="N2305" i="3"/>
  <c r="I2305" i="3"/>
  <c r="H2305" i="3"/>
  <c r="B2305" i="3"/>
  <c r="Z2304" i="3"/>
  <c r="X2304" i="3"/>
  <c r="W2304" i="3"/>
  <c r="V2304" i="3"/>
  <c r="N2304" i="3"/>
  <c r="I2304" i="3"/>
  <c r="H2304" i="3"/>
  <c r="B2304" i="3"/>
  <c r="Z2303" i="3"/>
  <c r="X2303" i="3"/>
  <c r="W2303" i="3"/>
  <c r="V2303" i="3"/>
  <c r="N2303" i="3"/>
  <c r="I2303" i="3"/>
  <c r="H2303" i="3"/>
  <c r="B2303" i="3"/>
  <c r="Z2302" i="3"/>
  <c r="X2302" i="3"/>
  <c r="W2302" i="3"/>
  <c r="V2302" i="3"/>
  <c r="N2302" i="3"/>
  <c r="I2302" i="3"/>
  <c r="H2302" i="3"/>
  <c r="B2302" i="3"/>
  <c r="Z2301" i="3"/>
  <c r="X2301" i="3"/>
  <c r="W2301" i="3"/>
  <c r="V2301" i="3"/>
  <c r="N2301" i="3"/>
  <c r="I2301" i="3"/>
  <c r="H2301" i="3"/>
  <c r="B2301" i="3"/>
  <c r="Z2300" i="3"/>
  <c r="X2300" i="3"/>
  <c r="W2300" i="3"/>
  <c r="V2300" i="3"/>
  <c r="N2300" i="3"/>
  <c r="I2300" i="3"/>
  <c r="H2300" i="3"/>
  <c r="B2300" i="3"/>
  <c r="Z2299" i="3"/>
  <c r="X2299" i="3"/>
  <c r="W2299" i="3"/>
  <c r="V2299" i="3"/>
  <c r="N2299" i="3"/>
  <c r="I2299" i="3"/>
  <c r="H2299" i="3"/>
  <c r="B2299" i="3"/>
  <c r="Z2298" i="3"/>
  <c r="X2298" i="3"/>
  <c r="W2298" i="3"/>
  <c r="V2298" i="3"/>
  <c r="N2298" i="3"/>
  <c r="I2298" i="3"/>
  <c r="H2298" i="3"/>
  <c r="B2298" i="3"/>
  <c r="Z2297" i="3"/>
  <c r="X2297" i="3"/>
  <c r="W2297" i="3"/>
  <c r="V2297" i="3"/>
  <c r="N2297" i="3"/>
  <c r="I2297" i="3"/>
  <c r="H2297" i="3"/>
  <c r="B2297" i="3"/>
  <c r="Z2296" i="3"/>
  <c r="X2296" i="3"/>
  <c r="W2296" i="3"/>
  <c r="V2296" i="3"/>
  <c r="N2296" i="3"/>
  <c r="I2296" i="3"/>
  <c r="H2296" i="3"/>
  <c r="B2296" i="3"/>
  <c r="Z2295" i="3"/>
  <c r="X2295" i="3"/>
  <c r="W2295" i="3"/>
  <c r="V2295" i="3"/>
  <c r="N2295" i="3"/>
  <c r="I2295" i="3"/>
  <c r="H2295" i="3"/>
  <c r="B2295" i="3"/>
  <c r="Z2294" i="3"/>
  <c r="X2294" i="3"/>
  <c r="W2294" i="3"/>
  <c r="V2294" i="3"/>
  <c r="N2294" i="3"/>
  <c r="I2294" i="3"/>
  <c r="H2294" i="3"/>
  <c r="B2294" i="3"/>
  <c r="Z2293" i="3"/>
  <c r="X2293" i="3"/>
  <c r="W2293" i="3"/>
  <c r="V2293" i="3"/>
  <c r="N2293" i="3"/>
  <c r="I2293" i="3"/>
  <c r="H2293" i="3"/>
  <c r="B2293" i="3"/>
  <c r="Z2292" i="3"/>
  <c r="X2292" i="3"/>
  <c r="W2292" i="3"/>
  <c r="V2292" i="3"/>
  <c r="N2292" i="3"/>
  <c r="I2292" i="3"/>
  <c r="H2292" i="3"/>
  <c r="B2292" i="3"/>
  <c r="Z2291" i="3"/>
  <c r="X2291" i="3"/>
  <c r="W2291" i="3"/>
  <c r="V2291" i="3"/>
  <c r="N2291" i="3"/>
  <c r="I2291" i="3"/>
  <c r="H2291" i="3"/>
  <c r="B2291" i="3"/>
  <c r="Z2290" i="3"/>
  <c r="X2290" i="3"/>
  <c r="W2290" i="3"/>
  <c r="V2290" i="3"/>
  <c r="N2290" i="3"/>
  <c r="I2290" i="3"/>
  <c r="H2290" i="3"/>
  <c r="B2290" i="3"/>
  <c r="Z2289" i="3"/>
  <c r="X2289" i="3"/>
  <c r="W2289" i="3"/>
  <c r="V2289" i="3"/>
  <c r="N2289" i="3"/>
  <c r="I2289" i="3"/>
  <c r="H2289" i="3"/>
  <c r="B2289" i="3"/>
  <c r="Z2288" i="3"/>
  <c r="X2288" i="3"/>
  <c r="W2288" i="3"/>
  <c r="V2288" i="3"/>
  <c r="N2288" i="3"/>
  <c r="I2288" i="3"/>
  <c r="H2288" i="3"/>
  <c r="B2288" i="3"/>
  <c r="Z2287" i="3"/>
  <c r="X2287" i="3"/>
  <c r="W2287" i="3"/>
  <c r="V2287" i="3"/>
  <c r="N2287" i="3"/>
  <c r="I2287" i="3"/>
  <c r="H2287" i="3"/>
  <c r="B2287" i="3"/>
  <c r="Z2286" i="3"/>
  <c r="X2286" i="3"/>
  <c r="W2286" i="3"/>
  <c r="V2286" i="3"/>
  <c r="N2286" i="3"/>
  <c r="I2286" i="3"/>
  <c r="H2286" i="3"/>
  <c r="B2286" i="3"/>
  <c r="Z2285" i="3"/>
  <c r="X2285" i="3"/>
  <c r="W2285" i="3"/>
  <c r="V2285" i="3"/>
  <c r="N2285" i="3"/>
  <c r="I2285" i="3"/>
  <c r="H2285" i="3"/>
  <c r="B2285" i="3"/>
  <c r="Z2284" i="3"/>
  <c r="X2284" i="3"/>
  <c r="W2284" i="3"/>
  <c r="V2284" i="3"/>
  <c r="N2284" i="3"/>
  <c r="I2284" i="3"/>
  <c r="H2284" i="3"/>
  <c r="B2284" i="3"/>
  <c r="Z2283" i="3"/>
  <c r="X2283" i="3"/>
  <c r="W2283" i="3"/>
  <c r="V2283" i="3"/>
  <c r="N2283" i="3"/>
  <c r="I2283" i="3"/>
  <c r="H2283" i="3"/>
  <c r="B2283" i="3"/>
  <c r="Z2282" i="3"/>
  <c r="X2282" i="3"/>
  <c r="W2282" i="3"/>
  <c r="V2282" i="3"/>
  <c r="N2282" i="3"/>
  <c r="I2282" i="3"/>
  <c r="H2282" i="3"/>
  <c r="B2282" i="3"/>
  <c r="Z2281" i="3"/>
  <c r="X2281" i="3"/>
  <c r="W2281" i="3"/>
  <c r="V2281" i="3"/>
  <c r="N2281" i="3"/>
  <c r="I2281" i="3"/>
  <c r="H2281" i="3"/>
  <c r="B2281" i="3"/>
  <c r="Z2280" i="3"/>
  <c r="X2280" i="3"/>
  <c r="W2280" i="3"/>
  <c r="V2280" i="3"/>
  <c r="N2280" i="3"/>
  <c r="I2280" i="3"/>
  <c r="H2280" i="3"/>
  <c r="B2280" i="3"/>
  <c r="Z2279" i="3"/>
  <c r="X2279" i="3"/>
  <c r="W2279" i="3"/>
  <c r="V2279" i="3"/>
  <c r="N2279" i="3"/>
  <c r="I2279" i="3"/>
  <c r="H2279" i="3"/>
  <c r="B2279" i="3"/>
  <c r="Z2278" i="3"/>
  <c r="X2278" i="3"/>
  <c r="W2278" i="3"/>
  <c r="V2278" i="3"/>
  <c r="N2278" i="3"/>
  <c r="I2278" i="3"/>
  <c r="H2278" i="3"/>
  <c r="B2278" i="3"/>
  <c r="Z2277" i="3"/>
  <c r="X2277" i="3"/>
  <c r="W2277" i="3"/>
  <c r="V2277" i="3"/>
  <c r="N2277" i="3"/>
  <c r="I2277" i="3"/>
  <c r="H2277" i="3"/>
  <c r="B2277" i="3"/>
  <c r="Z2276" i="3"/>
  <c r="X2276" i="3"/>
  <c r="W2276" i="3"/>
  <c r="V2276" i="3"/>
  <c r="N2276" i="3"/>
  <c r="I2276" i="3"/>
  <c r="H2276" i="3"/>
  <c r="B2276" i="3"/>
  <c r="Z2275" i="3"/>
  <c r="X2275" i="3"/>
  <c r="W2275" i="3"/>
  <c r="V2275" i="3"/>
  <c r="N2275" i="3"/>
  <c r="I2275" i="3"/>
  <c r="H2275" i="3"/>
  <c r="B2275" i="3"/>
  <c r="Z2274" i="3"/>
  <c r="X2274" i="3"/>
  <c r="W2274" i="3"/>
  <c r="V2274" i="3"/>
  <c r="N2274" i="3"/>
  <c r="I2274" i="3"/>
  <c r="H2274" i="3"/>
  <c r="B2274" i="3"/>
  <c r="Z2273" i="3"/>
  <c r="X2273" i="3"/>
  <c r="W2273" i="3"/>
  <c r="V2273" i="3"/>
  <c r="N2273" i="3"/>
  <c r="I2273" i="3"/>
  <c r="H2273" i="3"/>
  <c r="B2273" i="3"/>
  <c r="Z2272" i="3"/>
  <c r="X2272" i="3"/>
  <c r="W2272" i="3"/>
  <c r="V2272" i="3"/>
  <c r="N2272" i="3"/>
  <c r="I2272" i="3"/>
  <c r="H2272" i="3"/>
  <c r="B2272" i="3"/>
  <c r="Z2271" i="3"/>
  <c r="X2271" i="3"/>
  <c r="W2271" i="3"/>
  <c r="V2271" i="3"/>
  <c r="N2271" i="3"/>
  <c r="I2271" i="3"/>
  <c r="H2271" i="3"/>
  <c r="B2271" i="3"/>
  <c r="Z2270" i="3"/>
  <c r="X2270" i="3"/>
  <c r="W2270" i="3"/>
  <c r="V2270" i="3"/>
  <c r="N2270" i="3"/>
  <c r="I2270" i="3"/>
  <c r="H2270" i="3"/>
  <c r="B2270" i="3"/>
  <c r="Z2269" i="3"/>
  <c r="X2269" i="3"/>
  <c r="W2269" i="3"/>
  <c r="V2269" i="3"/>
  <c r="N2269" i="3"/>
  <c r="I2269" i="3"/>
  <c r="H2269" i="3"/>
  <c r="B2269" i="3"/>
  <c r="Z2268" i="3"/>
  <c r="X2268" i="3"/>
  <c r="W2268" i="3"/>
  <c r="V2268" i="3"/>
  <c r="N2268" i="3"/>
  <c r="I2268" i="3"/>
  <c r="H2268" i="3"/>
  <c r="B2268" i="3"/>
  <c r="Z2267" i="3"/>
  <c r="X2267" i="3"/>
  <c r="W2267" i="3"/>
  <c r="V2267" i="3"/>
  <c r="N2267" i="3"/>
  <c r="I2267" i="3"/>
  <c r="H2267" i="3"/>
  <c r="B2267" i="3"/>
  <c r="Z2266" i="3"/>
  <c r="X2266" i="3"/>
  <c r="W2266" i="3"/>
  <c r="V2266" i="3"/>
  <c r="N2266" i="3"/>
  <c r="I2266" i="3"/>
  <c r="H2266" i="3"/>
  <c r="B2266" i="3"/>
  <c r="Z2265" i="3"/>
  <c r="X2265" i="3"/>
  <c r="W2265" i="3"/>
  <c r="V2265" i="3"/>
  <c r="N2265" i="3"/>
  <c r="I2265" i="3"/>
  <c r="H2265" i="3"/>
  <c r="B2265" i="3"/>
  <c r="Z2264" i="3"/>
  <c r="X2264" i="3"/>
  <c r="W2264" i="3"/>
  <c r="V2264" i="3"/>
  <c r="N2264" i="3"/>
  <c r="I2264" i="3"/>
  <c r="H2264" i="3"/>
  <c r="B2264" i="3"/>
  <c r="Z2263" i="3"/>
  <c r="X2263" i="3"/>
  <c r="W2263" i="3"/>
  <c r="V2263" i="3"/>
  <c r="N2263" i="3"/>
  <c r="I2263" i="3"/>
  <c r="H2263" i="3"/>
  <c r="B2263" i="3"/>
  <c r="Z2262" i="3"/>
  <c r="X2262" i="3"/>
  <c r="W2262" i="3"/>
  <c r="V2262" i="3"/>
  <c r="N2262" i="3"/>
  <c r="I2262" i="3"/>
  <c r="H2262" i="3"/>
  <c r="B2262" i="3"/>
  <c r="Z2261" i="3"/>
  <c r="X2261" i="3"/>
  <c r="W2261" i="3"/>
  <c r="V2261" i="3"/>
  <c r="N2261" i="3"/>
  <c r="I2261" i="3"/>
  <c r="H2261" i="3"/>
  <c r="B2261" i="3"/>
  <c r="Z2260" i="3"/>
  <c r="X2260" i="3"/>
  <c r="W2260" i="3"/>
  <c r="V2260" i="3"/>
  <c r="N2260" i="3"/>
  <c r="I2260" i="3"/>
  <c r="H2260" i="3"/>
  <c r="B2260" i="3"/>
  <c r="Z2259" i="3"/>
  <c r="X2259" i="3"/>
  <c r="W2259" i="3"/>
  <c r="V2259" i="3"/>
  <c r="N2259" i="3"/>
  <c r="I2259" i="3"/>
  <c r="H2259" i="3"/>
  <c r="B2259" i="3"/>
  <c r="Z2258" i="3"/>
  <c r="X2258" i="3"/>
  <c r="W2258" i="3"/>
  <c r="V2258" i="3"/>
  <c r="N2258" i="3"/>
  <c r="I2258" i="3"/>
  <c r="H2258" i="3"/>
  <c r="B2258" i="3"/>
  <c r="Z2257" i="3"/>
  <c r="X2257" i="3"/>
  <c r="W2257" i="3"/>
  <c r="V2257" i="3"/>
  <c r="N2257" i="3"/>
  <c r="I2257" i="3"/>
  <c r="H2257" i="3"/>
  <c r="B2257" i="3"/>
  <c r="Z2256" i="3"/>
  <c r="X2256" i="3"/>
  <c r="W2256" i="3"/>
  <c r="V2256" i="3"/>
  <c r="N2256" i="3"/>
  <c r="I2256" i="3"/>
  <c r="H2256" i="3"/>
  <c r="B2256" i="3"/>
  <c r="Z2255" i="3"/>
  <c r="X2255" i="3"/>
  <c r="W2255" i="3"/>
  <c r="V2255" i="3"/>
  <c r="N2255" i="3"/>
  <c r="I2255" i="3"/>
  <c r="H2255" i="3"/>
  <c r="B2255" i="3"/>
  <c r="Z2254" i="3"/>
  <c r="X2254" i="3"/>
  <c r="W2254" i="3"/>
  <c r="V2254" i="3"/>
  <c r="N2254" i="3"/>
  <c r="I2254" i="3"/>
  <c r="H2254" i="3"/>
  <c r="B2254" i="3"/>
  <c r="Z2253" i="3"/>
  <c r="X2253" i="3"/>
  <c r="W2253" i="3"/>
  <c r="V2253" i="3"/>
  <c r="N2253" i="3"/>
  <c r="I2253" i="3"/>
  <c r="H2253" i="3"/>
  <c r="B2253" i="3"/>
  <c r="Z2252" i="3"/>
  <c r="X2252" i="3"/>
  <c r="W2252" i="3"/>
  <c r="V2252" i="3"/>
  <c r="N2252" i="3"/>
  <c r="I2252" i="3"/>
  <c r="H2252" i="3"/>
  <c r="B2252" i="3"/>
  <c r="Z2251" i="3"/>
  <c r="X2251" i="3"/>
  <c r="W2251" i="3"/>
  <c r="V2251" i="3"/>
  <c r="N2251" i="3"/>
  <c r="I2251" i="3"/>
  <c r="H2251" i="3"/>
  <c r="B2251" i="3"/>
  <c r="Z2250" i="3"/>
  <c r="X2250" i="3"/>
  <c r="W2250" i="3"/>
  <c r="V2250" i="3"/>
  <c r="N2250" i="3"/>
  <c r="I2250" i="3"/>
  <c r="H2250" i="3"/>
  <c r="B2250" i="3"/>
  <c r="Z2249" i="3"/>
  <c r="X2249" i="3"/>
  <c r="W2249" i="3"/>
  <c r="V2249" i="3"/>
  <c r="N2249" i="3"/>
  <c r="I2249" i="3"/>
  <c r="H2249" i="3"/>
  <c r="B2249" i="3"/>
  <c r="Z2248" i="3"/>
  <c r="X2248" i="3"/>
  <c r="W2248" i="3"/>
  <c r="V2248" i="3"/>
  <c r="N2248" i="3"/>
  <c r="I2248" i="3"/>
  <c r="H2248" i="3"/>
  <c r="B2248" i="3"/>
  <c r="Z2247" i="3"/>
  <c r="X2247" i="3"/>
  <c r="W2247" i="3"/>
  <c r="V2247" i="3"/>
  <c r="N2247" i="3"/>
  <c r="I2247" i="3"/>
  <c r="H2247" i="3"/>
  <c r="B2247" i="3"/>
  <c r="Z2246" i="3"/>
  <c r="X2246" i="3"/>
  <c r="W2246" i="3"/>
  <c r="V2246" i="3"/>
  <c r="N2246" i="3"/>
  <c r="I2246" i="3"/>
  <c r="H2246" i="3"/>
  <c r="B2246" i="3"/>
  <c r="Z2245" i="3"/>
  <c r="X2245" i="3"/>
  <c r="W2245" i="3"/>
  <c r="V2245" i="3"/>
  <c r="N2245" i="3"/>
  <c r="I2245" i="3"/>
  <c r="H2245" i="3"/>
  <c r="B2245" i="3"/>
  <c r="Z2244" i="3"/>
  <c r="X2244" i="3"/>
  <c r="W2244" i="3"/>
  <c r="V2244" i="3"/>
  <c r="N2244" i="3"/>
  <c r="I2244" i="3"/>
  <c r="H2244" i="3"/>
  <c r="B2244" i="3"/>
  <c r="Z2243" i="3"/>
  <c r="X2243" i="3"/>
  <c r="W2243" i="3"/>
  <c r="V2243" i="3"/>
  <c r="N2243" i="3"/>
  <c r="I2243" i="3"/>
  <c r="H2243" i="3"/>
  <c r="B2243" i="3"/>
  <c r="Z2242" i="3"/>
  <c r="X2242" i="3"/>
  <c r="W2242" i="3"/>
  <c r="V2242" i="3"/>
  <c r="N2242" i="3"/>
  <c r="I2242" i="3"/>
  <c r="H2242" i="3"/>
  <c r="B2242" i="3"/>
  <c r="Z2241" i="3"/>
  <c r="X2241" i="3"/>
  <c r="W2241" i="3"/>
  <c r="V2241" i="3"/>
  <c r="N2241" i="3"/>
  <c r="I2241" i="3"/>
  <c r="H2241" i="3"/>
  <c r="B2241" i="3"/>
  <c r="Z2240" i="3"/>
  <c r="X2240" i="3"/>
  <c r="W2240" i="3"/>
  <c r="V2240" i="3"/>
  <c r="N2240" i="3"/>
  <c r="I2240" i="3"/>
  <c r="H2240" i="3"/>
  <c r="B2240" i="3"/>
  <c r="Z2239" i="3"/>
  <c r="X2239" i="3"/>
  <c r="W2239" i="3"/>
  <c r="V2239" i="3"/>
  <c r="N2239" i="3"/>
  <c r="I2239" i="3"/>
  <c r="H2239" i="3"/>
  <c r="B2239" i="3"/>
  <c r="Z2238" i="3"/>
  <c r="X2238" i="3"/>
  <c r="W2238" i="3"/>
  <c r="V2238" i="3"/>
  <c r="N2238" i="3"/>
  <c r="I2238" i="3"/>
  <c r="H2238" i="3"/>
  <c r="B2238" i="3"/>
  <c r="Z2237" i="3"/>
  <c r="X2237" i="3"/>
  <c r="W2237" i="3"/>
  <c r="V2237" i="3"/>
  <c r="N2237" i="3"/>
  <c r="I2237" i="3"/>
  <c r="H2237" i="3"/>
  <c r="B2237" i="3"/>
  <c r="Z2236" i="3"/>
  <c r="X2236" i="3"/>
  <c r="W2236" i="3"/>
  <c r="V2236" i="3"/>
  <c r="N2236" i="3"/>
  <c r="I2236" i="3"/>
  <c r="H2236" i="3"/>
  <c r="B2236" i="3"/>
  <c r="Z2235" i="3"/>
  <c r="X2235" i="3"/>
  <c r="W2235" i="3"/>
  <c r="V2235" i="3"/>
  <c r="N2235" i="3"/>
  <c r="I2235" i="3"/>
  <c r="H2235" i="3"/>
  <c r="B2235" i="3"/>
  <c r="Z2234" i="3"/>
  <c r="X2234" i="3"/>
  <c r="W2234" i="3"/>
  <c r="V2234" i="3"/>
  <c r="N2234" i="3"/>
  <c r="I2234" i="3"/>
  <c r="H2234" i="3"/>
  <c r="B2234" i="3"/>
  <c r="Z2233" i="3"/>
  <c r="X2233" i="3"/>
  <c r="W2233" i="3"/>
  <c r="V2233" i="3"/>
  <c r="N2233" i="3"/>
  <c r="I2233" i="3"/>
  <c r="H2233" i="3"/>
  <c r="B2233" i="3"/>
  <c r="Z2232" i="3"/>
  <c r="X2232" i="3"/>
  <c r="W2232" i="3"/>
  <c r="V2232" i="3"/>
  <c r="N2232" i="3"/>
  <c r="I2232" i="3"/>
  <c r="H2232" i="3"/>
  <c r="B2232" i="3"/>
  <c r="Z2231" i="3"/>
  <c r="X2231" i="3"/>
  <c r="W2231" i="3"/>
  <c r="V2231" i="3"/>
  <c r="N2231" i="3"/>
  <c r="I2231" i="3"/>
  <c r="H2231" i="3"/>
  <c r="B2231" i="3"/>
  <c r="Z2230" i="3"/>
  <c r="X2230" i="3"/>
  <c r="W2230" i="3"/>
  <c r="V2230" i="3"/>
  <c r="N2230" i="3"/>
  <c r="I2230" i="3"/>
  <c r="H2230" i="3"/>
  <c r="B2230" i="3"/>
  <c r="Z2229" i="3"/>
  <c r="X2229" i="3"/>
  <c r="W2229" i="3"/>
  <c r="V2229" i="3"/>
  <c r="N2229" i="3"/>
  <c r="I2229" i="3"/>
  <c r="H2229" i="3"/>
  <c r="B2229" i="3"/>
  <c r="Z2228" i="3"/>
  <c r="X2228" i="3"/>
  <c r="W2228" i="3"/>
  <c r="V2228" i="3"/>
  <c r="N2228" i="3"/>
  <c r="I2228" i="3"/>
  <c r="H2228" i="3"/>
  <c r="B2228" i="3"/>
  <c r="Z2227" i="3"/>
  <c r="X2227" i="3"/>
  <c r="W2227" i="3"/>
  <c r="V2227" i="3"/>
  <c r="N2227" i="3"/>
  <c r="I2227" i="3"/>
  <c r="H2227" i="3"/>
  <c r="B2227" i="3"/>
  <c r="Z2226" i="3"/>
  <c r="X2226" i="3"/>
  <c r="W2226" i="3"/>
  <c r="V2226" i="3"/>
  <c r="N2226" i="3"/>
  <c r="I2226" i="3"/>
  <c r="H2226" i="3"/>
  <c r="B2226" i="3"/>
  <c r="Z2225" i="3"/>
  <c r="X2225" i="3"/>
  <c r="W2225" i="3"/>
  <c r="V2225" i="3"/>
  <c r="N2225" i="3"/>
  <c r="I2225" i="3"/>
  <c r="H2225" i="3"/>
  <c r="B2225" i="3"/>
  <c r="Z2224" i="3"/>
  <c r="X2224" i="3"/>
  <c r="W2224" i="3"/>
  <c r="V2224" i="3"/>
  <c r="N2224" i="3"/>
  <c r="I2224" i="3"/>
  <c r="H2224" i="3"/>
  <c r="B2224" i="3"/>
  <c r="Z2223" i="3"/>
  <c r="X2223" i="3"/>
  <c r="W2223" i="3"/>
  <c r="V2223" i="3"/>
  <c r="N2223" i="3"/>
  <c r="I2223" i="3"/>
  <c r="H2223" i="3"/>
  <c r="B2223" i="3"/>
  <c r="Z2222" i="3"/>
  <c r="X2222" i="3"/>
  <c r="W2222" i="3"/>
  <c r="V2222" i="3"/>
  <c r="N2222" i="3"/>
  <c r="I2222" i="3"/>
  <c r="H2222" i="3"/>
  <c r="B2222" i="3"/>
  <c r="Z2221" i="3"/>
  <c r="X2221" i="3"/>
  <c r="W2221" i="3"/>
  <c r="V2221" i="3"/>
  <c r="N2221" i="3"/>
  <c r="I2221" i="3"/>
  <c r="H2221" i="3"/>
  <c r="B2221" i="3"/>
  <c r="Z2220" i="3"/>
  <c r="X2220" i="3"/>
  <c r="W2220" i="3"/>
  <c r="V2220" i="3"/>
  <c r="N2220" i="3"/>
  <c r="I2220" i="3"/>
  <c r="H2220" i="3"/>
  <c r="B2220" i="3"/>
  <c r="Z2219" i="3"/>
  <c r="X2219" i="3"/>
  <c r="W2219" i="3"/>
  <c r="V2219" i="3"/>
  <c r="N2219" i="3"/>
  <c r="I2219" i="3"/>
  <c r="H2219" i="3"/>
  <c r="B2219" i="3"/>
  <c r="Z2218" i="3"/>
  <c r="X2218" i="3"/>
  <c r="W2218" i="3"/>
  <c r="V2218" i="3"/>
  <c r="N2218" i="3"/>
  <c r="I2218" i="3"/>
  <c r="H2218" i="3"/>
  <c r="B2218" i="3"/>
  <c r="Z2217" i="3"/>
  <c r="X2217" i="3"/>
  <c r="W2217" i="3"/>
  <c r="V2217" i="3"/>
  <c r="N2217" i="3"/>
  <c r="I2217" i="3"/>
  <c r="H2217" i="3"/>
  <c r="B2217" i="3"/>
  <c r="Z2216" i="3"/>
  <c r="X2216" i="3"/>
  <c r="W2216" i="3"/>
  <c r="V2216" i="3"/>
  <c r="N2216" i="3"/>
  <c r="I2216" i="3"/>
  <c r="H2216" i="3"/>
  <c r="B2216" i="3"/>
  <c r="Z2215" i="3"/>
  <c r="X2215" i="3"/>
  <c r="W2215" i="3"/>
  <c r="V2215" i="3"/>
  <c r="N2215" i="3"/>
  <c r="I2215" i="3"/>
  <c r="H2215" i="3"/>
  <c r="B2215" i="3"/>
  <c r="Z2214" i="3"/>
  <c r="X2214" i="3"/>
  <c r="W2214" i="3"/>
  <c r="V2214" i="3"/>
  <c r="N2214" i="3"/>
  <c r="I2214" i="3"/>
  <c r="H2214" i="3"/>
  <c r="B2214" i="3"/>
  <c r="Z2213" i="3"/>
  <c r="X2213" i="3"/>
  <c r="W2213" i="3"/>
  <c r="V2213" i="3"/>
  <c r="N2213" i="3"/>
  <c r="I2213" i="3"/>
  <c r="H2213" i="3"/>
  <c r="B2213" i="3"/>
  <c r="Z2212" i="3"/>
  <c r="X2212" i="3"/>
  <c r="W2212" i="3"/>
  <c r="V2212" i="3"/>
  <c r="N2212" i="3"/>
  <c r="I2212" i="3"/>
  <c r="H2212" i="3"/>
  <c r="B2212" i="3"/>
  <c r="Z2211" i="3"/>
  <c r="X2211" i="3"/>
  <c r="W2211" i="3"/>
  <c r="V2211" i="3"/>
  <c r="N2211" i="3"/>
  <c r="I2211" i="3"/>
  <c r="H2211" i="3"/>
  <c r="B2211" i="3"/>
  <c r="Z2210" i="3"/>
  <c r="X2210" i="3"/>
  <c r="W2210" i="3"/>
  <c r="V2210" i="3"/>
  <c r="N2210" i="3"/>
  <c r="J2210" i="3"/>
  <c r="I2210" i="3"/>
  <c r="H2210" i="3"/>
  <c r="B2210" i="3"/>
  <c r="Z2209" i="3"/>
  <c r="X2209" i="3"/>
  <c r="W2209" i="3"/>
  <c r="V2209" i="3"/>
  <c r="N2209" i="3"/>
  <c r="I2209" i="3"/>
  <c r="H2209" i="3"/>
  <c r="B2209" i="3"/>
  <c r="Z2208" i="3"/>
  <c r="X2208" i="3"/>
  <c r="W2208" i="3"/>
  <c r="V2208" i="3"/>
  <c r="N2208" i="3"/>
  <c r="I2208" i="3"/>
  <c r="H2208" i="3"/>
  <c r="B2208" i="3"/>
  <c r="Z2207" i="3"/>
  <c r="X2207" i="3"/>
  <c r="W2207" i="3"/>
  <c r="V2207" i="3"/>
  <c r="N2207" i="3"/>
  <c r="I2207" i="3"/>
  <c r="H2207" i="3"/>
  <c r="B2207" i="3"/>
  <c r="Z2206" i="3"/>
  <c r="X2206" i="3"/>
  <c r="W2206" i="3"/>
  <c r="V2206" i="3"/>
  <c r="N2206" i="3"/>
  <c r="J2206" i="3"/>
  <c r="I2206" i="3"/>
  <c r="H2206" i="3"/>
  <c r="B2206" i="3"/>
  <c r="Z2205" i="3"/>
  <c r="X2205" i="3"/>
  <c r="W2205" i="3"/>
  <c r="V2205" i="3"/>
  <c r="N2205" i="3"/>
  <c r="I2205" i="3"/>
  <c r="H2205" i="3"/>
  <c r="B2205" i="3"/>
  <c r="Z2204" i="3"/>
  <c r="X2204" i="3"/>
  <c r="W2204" i="3"/>
  <c r="V2204" i="3"/>
  <c r="N2204" i="3"/>
  <c r="I2204" i="3"/>
  <c r="H2204" i="3"/>
  <c r="B2204" i="3"/>
  <c r="Z2203" i="3"/>
  <c r="X2203" i="3"/>
  <c r="W2203" i="3"/>
  <c r="V2203" i="3"/>
  <c r="N2203" i="3"/>
  <c r="I2203" i="3"/>
  <c r="H2203" i="3"/>
  <c r="B2203" i="3"/>
  <c r="Z2202" i="3"/>
  <c r="X2202" i="3"/>
  <c r="W2202" i="3"/>
  <c r="V2202" i="3"/>
  <c r="N2202" i="3"/>
  <c r="I2202" i="3"/>
  <c r="H2202" i="3"/>
  <c r="B2202" i="3"/>
  <c r="Z2201" i="3"/>
  <c r="X2201" i="3"/>
  <c r="W2201" i="3"/>
  <c r="V2201" i="3"/>
  <c r="N2201" i="3"/>
  <c r="I2201" i="3"/>
  <c r="H2201" i="3"/>
  <c r="B2201" i="3"/>
  <c r="Z2200" i="3"/>
  <c r="X2200" i="3"/>
  <c r="W2200" i="3"/>
  <c r="V2200" i="3"/>
  <c r="N2200" i="3"/>
  <c r="I2200" i="3"/>
  <c r="H2200" i="3"/>
  <c r="B2200" i="3"/>
  <c r="Z2199" i="3"/>
  <c r="X2199" i="3"/>
  <c r="W2199" i="3"/>
  <c r="V2199" i="3"/>
  <c r="N2199" i="3"/>
  <c r="I2199" i="3"/>
  <c r="H2199" i="3"/>
  <c r="B2199" i="3"/>
  <c r="Z2198" i="3"/>
  <c r="X2198" i="3"/>
  <c r="W2198" i="3"/>
  <c r="V2198" i="3"/>
  <c r="N2198" i="3"/>
  <c r="I2198" i="3"/>
  <c r="H2198" i="3"/>
  <c r="B2198" i="3"/>
  <c r="Z2197" i="3"/>
  <c r="X2197" i="3"/>
  <c r="W2197" i="3"/>
  <c r="V2197" i="3"/>
  <c r="N2197" i="3"/>
  <c r="J2197" i="3"/>
  <c r="I2197" i="3"/>
  <c r="H2197" i="3"/>
  <c r="B2197" i="3"/>
  <c r="Z2196" i="3"/>
  <c r="X2196" i="3"/>
  <c r="W2196" i="3"/>
  <c r="V2196" i="3"/>
  <c r="N2196" i="3"/>
  <c r="I2196" i="3"/>
  <c r="H2196" i="3"/>
  <c r="B2196" i="3"/>
  <c r="Z2195" i="3"/>
  <c r="X2195" i="3"/>
  <c r="W2195" i="3"/>
  <c r="V2195" i="3"/>
  <c r="N2195" i="3"/>
  <c r="I2195" i="3"/>
  <c r="H2195" i="3"/>
  <c r="B2195" i="3"/>
  <c r="Z2194" i="3"/>
  <c r="X2194" i="3"/>
  <c r="W2194" i="3"/>
  <c r="V2194" i="3"/>
  <c r="N2194" i="3"/>
  <c r="I2194" i="3"/>
  <c r="H2194" i="3"/>
  <c r="B2194" i="3"/>
  <c r="Z2193" i="3"/>
  <c r="X2193" i="3"/>
  <c r="W2193" i="3"/>
  <c r="V2193" i="3"/>
  <c r="N2193" i="3"/>
  <c r="I2193" i="3"/>
  <c r="H2193" i="3"/>
  <c r="B2193" i="3"/>
  <c r="Z2192" i="3"/>
  <c r="X2192" i="3"/>
  <c r="W2192" i="3"/>
  <c r="V2192" i="3"/>
  <c r="N2192" i="3"/>
  <c r="I2192" i="3"/>
  <c r="H2192" i="3"/>
  <c r="B2192" i="3"/>
  <c r="Z2191" i="3"/>
  <c r="X2191" i="3"/>
  <c r="W2191" i="3"/>
  <c r="V2191" i="3"/>
  <c r="N2191" i="3"/>
  <c r="I2191" i="3"/>
  <c r="H2191" i="3"/>
  <c r="B2191" i="3"/>
  <c r="Z2190" i="3"/>
  <c r="X2190" i="3"/>
  <c r="W2190" i="3"/>
  <c r="V2190" i="3"/>
  <c r="N2190" i="3"/>
  <c r="I2190" i="3"/>
  <c r="H2190" i="3"/>
  <c r="B2190" i="3"/>
  <c r="Z2189" i="3"/>
  <c r="X2189" i="3"/>
  <c r="W2189" i="3"/>
  <c r="V2189" i="3"/>
  <c r="N2189" i="3"/>
  <c r="I2189" i="3"/>
  <c r="H2189" i="3"/>
  <c r="B2189" i="3"/>
  <c r="Z2188" i="3"/>
  <c r="X2188" i="3"/>
  <c r="W2188" i="3"/>
  <c r="V2188" i="3"/>
  <c r="N2188" i="3"/>
  <c r="I2188" i="3"/>
  <c r="H2188" i="3"/>
  <c r="B2188" i="3"/>
  <c r="Z2187" i="3"/>
  <c r="X2187" i="3"/>
  <c r="W2187" i="3"/>
  <c r="V2187" i="3"/>
  <c r="N2187" i="3"/>
  <c r="I2187" i="3"/>
  <c r="H2187" i="3"/>
  <c r="B2187" i="3"/>
  <c r="Z2186" i="3"/>
  <c r="X2186" i="3"/>
  <c r="W2186" i="3"/>
  <c r="V2186" i="3"/>
  <c r="N2186" i="3"/>
  <c r="I2186" i="3"/>
  <c r="H2186" i="3"/>
  <c r="B2186" i="3"/>
  <c r="Z2185" i="3"/>
  <c r="X2185" i="3"/>
  <c r="W2185" i="3"/>
  <c r="V2185" i="3"/>
  <c r="N2185" i="3"/>
  <c r="I2185" i="3"/>
  <c r="H2185" i="3"/>
  <c r="B2185" i="3"/>
  <c r="Z2184" i="3"/>
  <c r="X2184" i="3"/>
  <c r="W2184" i="3"/>
  <c r="V2184" i="3"/>
  <c r="N2184" i="3"/>
  <c r="I2184" i="3"/>
  <c r="H2184" i="3"/>
  <c r="B2184" i="3"/>
  <c r="Z2183" i="3"/>
  <c r="X2183" i="3"/>
  <c r="W2183" i="3"/>
  <c r="V2183" i="3"/>
  <c r="N2183" i="3"/>
  <c r="I2183" i="3"/>
  <c r="H2183" i="3"/>
  <c r="B2183" i="3"/>
  <c r="Z2182" i="3"/>
  <c r="X2182" i="3"/>
  <c r="W2182" i="3"/>
  <c r="V2182" i="3"/>
  <c r="N2182" i="3"/>
  <c r="I2182" i="3"/>
  <c r="H2182" i="3"/>
  <c r="B2182" i="3"/>
  <c r="Z2181" i="3"/>
  <c r="X2181" i="3"/>
  <c r="W2181" i="3"/>
  <c r="V2181" i="3"/>
  <c r="N2181" i="3"/>
  <c r="I2181" i="3"/>
  <c r="H2181" i="3"/>
  <c r="B2181" i="3"/>
  <c r="Z2180" i="3"/>
  <c r="X2180" i="3"/>
  <c r="W2180" i="3"/>
  <c r="V2180" i="3"/>
  <c r="N2180" i="3"/>
  <c r="I2180" i="3"/>
  <c r="H2180" i="3"/>
  <c r="B2180" i="3"/>
  <c r="Z2179" i="3"/>
  <c r="X2179" i="3"/>
  <c r="W2179" i="3"/>
  <c r="V2179" i="3"/>
  <c r="N2179" i="3"/>
  <c r="I2179" i="3"/>
  <c r="H2179" i="3"/>
  <c r="B2179" i="3"/>
  <c r="Z2178" i="3"/>
  <c r="X2178" i="3"/>
  <c r="W2178" i="3"/>
  <c r="V2178" i="3"/>
  <c r="N2178" i="3"/>
  <c r="I2178" i="3"/>
  <c r="H2178" i="3"/>
  <c r="B2178" i="3"/>
  <c r="Z2177" i="3"/>
  <c r="X2177" i="3"/>
  <c r="W2177" i="3"/>
  <c r="V2177" i="3"/>
  <c r="N2177" i="3"/>
  <c r="I2177" i="3"/>
  <c r="H2177" i="3"/>
  <c r="B2177" i="3"/>
  <c r="Z2176" i="3"/>
  <c r="X2176" i="3"/>
  <c r="W2176" i="3"/>
  <c r="V2176" i="3"/>
  <c r="N2176" i="3"/>
  <c r="I2176" i="3"/>
  <c r="H2176" i="3"/>
  <c r="B2176" i="3"/>
  <c r="Z2175" i="3"/>
  <c r="X2175" i="3"/>
  <c r="W2175" i="3"/>
  <c r="V2175" i="3"/>
  <c r="N2175" i="3"/>
  <c r="I2175" i="3"/>
  <c r="H2175" i="3"/>
  <c r="B2175" i="3"/>
  <c r="Z2174" i="3"/>
  <c r="X2174" i="3"/>
  <c r="W2174" i="3"/>
  <c r="V2174" i="3"/>
  <c r="N2174" i="3"/>
  <c r="I2174" i="3"/>
  <c r="H2174" i="3"/>
  <c r="B2174" i="3"/>
  <c r="Z2173" i="3"/>
  <c r="X2173" i="3"/>
  <c r="W2173" i="3"/>
  <c r="V2173" i="3"/>
  <c r="N2173" i="3"/>
  <c r="I2173" i="3"/>
  <c r="H2173" i="3"/>
  <c r="B2173" i="3"/>
  <c r="Z2172" i="3"/>
  <c r="X2172" i="3"/>
  <c r="W2172" i="3"/>
  <c r="V2172" i="3"/>
  <c r="N2172" i="3"/>
  <c r="I2172" i="3"/>
  <c r="H2172" i="3"/>
  <c r="B2172" i="3"/>
  <c r="Z2171" i="3"/>
  <c r="X2171" i="3"/>
  <c r="W2171" i="3"/>
  <c r="V2171" i="3"/>
  <c r="N2171" i="3"/>
  <c r="I2171" i="3"/>
  <c r="H2171" i="3"/>
  <c r="B2171" i="3"/>
  <c r="Z2170" i="3"/>
  <c r="X2170" i="3"/>
  <c r="W2170" i="3"/>
  <c r="V2170" i="3"/>
  <c r="N2170" i="3"/>
  <c r="I2170" i="3"/>
  <c r="H2170" i="3"/>
  <c r="B2170" i="3"/>
  <c r="Z2169" i="3"/>
  <c r="X2169" i="3"/>
  <c r="W2169" i="3"/>
  <c r="V2169" i="3"/>
  <c r="N2169" i="3"/>
  <c r="I2169" i="3"/>
  <c r="H2169" i="3"/>
  <c r="B2169" i="3"/>
  <c r="Z2168" i="3"/>
  <c r="X2168" i="3"/>
  <c r="W2168" i="3"/>
  <c r="V2168" i="3"/>
  <c r="N2168" i="3"/>
  <c r="I2168" i="3"/>
  <c r="H2168" i="3"/>
  <c r="B2168" i="3"/>
  <c r="Z2167" i="3"/>
  <c r="X2167" i="3"/>
  <c r="W2167" i="3"/>
  <c r="V2167" i="3"/>
  <c r="N2167" i="3"/>
  <c r="I2167" i="3"/>
  <c r="H2167" i="3"/>
  <c r="B2167" i="3"/>
  <c r="Z2166" i="3"/>
  <c r="X2166" i="3"/>
  <c r="W2166" i="3"/>
  <c r="V2166" i="3"/>
  <c r="N2166" i="3"/>
  <c r="I2166" i="3"/>
  <c r="H2166" i="3"/>
  <c r="B2166" i="3"/>
  <c r="Z2165" i="3"/>
  <c r="X2165" i="3"/>
  <c r="W2165" i="3"/>
  <c r="V2165" i="3"/>
  <c r="N2165" i="3"/>
  <c r="I2165" i="3"/>
  <c r="H2165" i="3"/>
  <c r="B2165" i="3"/>
  <c r="Z2164" i="3"/>
  <c r="X2164" i="3"/>
  <c r="W2164" i="3"/>
  <c r="V2164" i="3"/>
  <c r="N2164" i="3"/>
  <c r="I2164" i="3"/>
  <c r="H2164" i="3"/>
  <c r="B2164" i="3"/>
  <c r="Z2163" i="3"/>
  <c r="X2163" i="3"/>
  <c r="W2163" i="3"/>
  <c r="V2163" i="3"/>
  <c r="N2163" i="3"/>
  <c r="I2163" i="3"/>
  <c r="H2163" i="3"/>
  <c r="B2163" i="3"/>
  <c r="Z2162" i="3"/>
  <c r="X2162" i="3"/>
  <c r="W2162" i="3"/>
  <c r="V2162" i="3"/>
  <c r="N2162" i="3"/>
  <c r="I2162" i="3"/>
  <c r="H2162" i="3"/>
  <c r="B2162" i="3"/>
  <c r="Z2161" i="3"/>
  <c r="X2161" i="3"/>
  <c r="W2161" i="3"/>
  <c r="V2161" i="3"/>
  <c r="N2161" i="3"/>
  <c r="I2161" i="3"/>
  <c r="H2161" i="3"/>
  <c r="B2161" i="3"/>
  <c r="Z2160" i="3"/>
  <c r="X2160" i="3"/>
  <c r="W2160" i="3"/>
  <c r="V2160" i="3"/>
  <c r="N2160" i="3"/>
  <c r="I2160" i="3"/>
  <c r="H2160" i="3"/>
  <c r="B2160" i="3"/>
  <c r="Z2159" i="3"/>
  <c r="X2159" i="3"/>
  <c r="W2159" i="3"/>
  <c r="V2159" i="3"/>
  <c r="N2159" i="3"/>
  <c r="I2159" i="3"/>
  <c r="H2159" i="3"/>
  <c r="B2159" i="3"/>
  <c r="Z2158" i="3"/>
  <c r="X2158" i="3"/>
  <c r="W2158" i="3"/>
  <c r="V2158" i="3"/>
  <c r="N2158" i="3"/>
  <c r="I2158" i="3"/>
  <c r="H2158" i="3"/>
  <c r="B2158" i="3"/>
  <c r="Z2157" i="3"/>
  <c r="X2157" i="3"/>
  <c r="W2157" i="3"/>
  <c r="V2157" i="3"/>
  <c r="N2157" i="3"/>
  <c r="I2157" i="3"/>
  <c r="H2157" i="3"/>
  <c r="B2157" i="3"/>
  <c r="Z2156" i="3"/>
  <c r="X2156" i="3"/>
  <c r="W2156" i="3"/>
  <c r="V2156" i="3"/>
  <c r="N2156" i="3"/>
  <c r="I2156" i="3"/>
  <c r="H2156" i="3"/>
  <c r="B2156" i="3"/>
  <c r="Z2155" i="3"/>
  <c r="X2155" i="3"/>
  <c r="W2155" i="3"/>
  <c r="V2155" i="3"/>
  <c r="N2155" i="3"/>
  <c r="I2155" i="3"/>
  <c r="H2155" i="3"/>
  <c r="B2155" i="3"/>
  <c r="Z2154" i="3"/>
  <c r="X2154" i="3"/>
  <c r="W2154" i="3"/>
  <c r="V2154" i="3"/>
  <c r="N2154" i="3"/>
  <c r="I2154" i="3"/>
  <c r="H2154" i="3"/>
  <c r="B2154" i="3"/>
  <c r="Z2153" i="3"/>
  <c r="X2153" i="3"/>
  <c r="W2153" i="3"/>
  <c r="V2153" i="3"/>
  <c r="N2153" i="3"/>
  <c r="I2153" i="3"/>
  <c r="H2153" i="3"/>
  <c r="B2153" i="3"/>
  <c r="Z2152" i="3"/>
  <c r="X2152" i="3"/>
  <c r="W2152" i="3"/>
  <c r="V2152" i="3"/>
  <c r="N2152" i="3"/>
  <c r="I2152" i="3"/>
  <c r="H2152" i="3"/>
  <c r="B2152" i="3"/>
  <c r="Z2151" i="3"/>
  <c r="X2151" i="3"/>
  <c r="W2151" i="3"/>
  <c r="V2151" i="3"/>
  <c r="N2151" i="3"/>
  <c r="I2151" i="3"/>
  <c r="H2151" i="3"/>
  <c r="B2151" i="3"/>
  <c r="Z2150" i="3"/>
  <c r="X2150" i="3"/>
  <c r="W2150" i="3"/>
  <c r="V2150" i="3"/>
  <c r="N2150" i="3"/>
  <c r="I2150" i="3"/>
  <c r="H2150" i="3"/>
  <c r="B2150" i="3"/>
  <c r="Z2149" i="3"/>
  <c r="X2149" i="3"/>
  <c r="W2149" i="3"/>
  <c r="V2149" i="3"/>
  <c r="N2149" i="3"/>
  <c r="I2149" i="3"/>
  <c r="H2149" i="3"/>
  <c r="B2149" i="3"/>
  <c r="Z2148" i="3"/>
  <c r="X2148" i="3"/>
  <c r="W2148" i="3"/>
  <c r="V2148" i="3"/>
  <c r="N2148" i="3"/>
  <c r="I2148" i="3"/>
  <c r="H2148" i="3"/>
  <c r="B2148" i="3"/>
  <c r="Z2147" i="3"/>
  <c r="X2147" i="3"/>
  <c r="W2147" i="3"/>
  <c r="V2147" i="3"/>
  <c r="N2147" i="3"/>
  <c r="I2147" i="3"/>
  <c r="H2147" i="3"/>
  <c r="B2147" i="3"/>
  <c r="Z2146" i="3"/>
  <c r="X2146" i="3"/>
  <c r="W2146" i="3"/>
  <c r="V2146" i="3"/>
  <c r="N2146" i="3"/>
  <c r="I2146" i="3"/>
  <c r="H2146" i="3"/>
  <c r="B2146" i="3"/>
  <c r="Z2145" i="3"/>
  <c r="X2145" i="3"/>
  <c r="W2145" i="3"/>
  <c r="V2145" i="3"/>
  <c r="N2145" i="3"/>
  <c r="I2145" i="3"/>
  <c r="H2145" i="3"/>
  <c r="B2145" i="3"/>
  <c r="Z2144" i="3"/>
  <c r="X2144" i="3"/>
  <c r="W2144" i="3"/>
  <c r="V2144" i="3"/>
  <c r="N2144" i="3"/>
  <c r="I2144" i="3"/>
  <c r="H2144" i="3"/>
  <c r="B2144" i="3"/>
  <c r="Z2143" i="3"/>
  <c r="X2143" i="3"/>
  <c r="W2143" i="3"/>
  <c r="V2143" i="3"/>
  <c r="N2143" i="3"/>
  <c r="I2143" i="3"/>
  <c r="H2143" i="3"/>
  <c r="B2143" i="3"/>
  <c r="Z2142" i="3"/>
  <c r="X2142" i="3"/>
  <c r="W2142" i="3"/>
  <c r="V2142" i="3"/>
  <c r="N2142" i="3"/>
  <c r="I2142" i="3"/>
  <c r="H2142" i="3"/>
  <c r="B2142" i="3"/>
  <c r="Z2141" i="3"/>
  <c r="X2141" i="3"/>
  <c r="W2141" i="3"/>
  <c r="V2141" i="3"/>
  <c r="N2141" i="3"/>
  <c r="I2141" i="3"/>
  <c r="H2141" i="3"/>
  <c r="B2141" i="3"/>
  <c r="Z2140" i="3"/>
  <c r="X2140" i="3"/>
  <c r="W2140" i="3"/>
  <c r="V2140" i="3"/>
  <c r="N2140" i="3"/>
  <c r="I2140" i="3"/>
  <c r="H2140" i="3"/>
  <c r="B2140" i="3"/>
  <c r="Z2139" i="3"/>
  <c r="X2139" i="3"/>
  <c r="W2139" i="3"/>
  <c r="V2139" i="3"/>
  <c r="N2139" i="3"/>
  <c r="I2139" i="3"/>
  <c r="H2139" i="3"/>
  <c r="B2139" i="3"/>
  <c r="Z2138" i="3"/>
  <c r="X2138" i="3"/>
  <c r="W2138" i="3"/>
  <c r="V2138" i="3"/>
  <c r="N2138" i="3"/>
  <c r="I2138" i="3"/>
  <c r="H2138" i="3"/>
  <c r="B2138" i="3"/>
  <c r="Z2137" i="3"/>
  <c r="X2137" i="3"/>
  <c r="W2137" i="3"/>
  <c r="V2137" i="3"/>
  <c r="N2137" i="3"/>
  <c r="I2137" i="3"/>
  <c r="H2137" i="3"/>
  <c r="B2137" i="3"/>
  <c r="Z2136" i="3"/>
  <c r="X2136" i="3"/>
  <c r="W2136" i="3"/>
  <c r="V2136" i="3"/>
  <c r="N2136" i="3"/>
  <c r="I2136" i="3"/>
  <c r="H2136" i="3"/>
  <c r="B2136" i="3"/>
  <c r="Z2135" i="3"/>
  <c r="X2135" i="3"/>
  <c r="W2135" i="3"/>
  <c r="V2135" i="3"/>
  <c r="N2135" i="3"/>
  <c r="I2135" i="3"/>
  <c r="H2135" i="3"/>
  <c r="B2135" i="3"/>
  <c r="Z2134" i="3"/>
  <c r="X2134" i="3"/>
  <c r="W2134" i="3"/>
  <c r="V2134" i="3"/>
  <c r="N2134" i="3"/>
  <c r="I2134" i="3"/>
  <c r="H2134" i="3"/>
  <c r="B2134" i="3"/>
  <c r="Z2133" i="3"/>
  <c r="X2133" i="3"/>
  <c r="W2133" i="3"/>
  <c r="V2133" i="3"/>
  <c r="N2133" i="3"/>
  <c r="I2133" i="3"/>
  <c r="H2133" i="3"/>
  <c r="B2133" i="3"/>
  <c r="Z2132" i="3"/>
  <c r="X2132" i="3"/>
  <c r="W2132" i="3"/>
  <c r="V2132" i="3"/>
  <c r="N2132" i="3"/>
  <c r="I2132" i="3"/>
  <c r="H2132" i="3"/>
  <c r="B2132" i="3"/>
  <c r="Z2131" i="3"/>
  <c r="X2131" i="3"/>
  <c r="W2131" i="3"/>
  <c r="V2131" i="3"/>
  <c r="N2131" i="3"/>
  <c r="I2131" i="3"/>
  <c r="H2131" i="3"/>
  <c r="B2131" i="3"/>
  <c r="Z2130" i="3"/>
  <c r="X2130" i="3"/>
  <c r="W2130" i="3"/>
  <c r="V2130" i="3"/>
  <c r="N2130" i="3"/>
  <c r="I2130" i="3"/>
  <c r="H2130" i="3"/>
  <c r="B2130" i="3"/>
  <c r="Z2129" i="3"/>
  <c r="X2129" i="3"/>
  <c r="W2129" i="3"/>
  <c r="V2129" i="3"/>
  <c r="N2129" i="3"/>
  <c r="I2129" i="3"/>
  <c r="H2129" i="3"/>
  <c r="B2129" i="3"/>
  <c r="Z2128" i="3"/>
  <c r="X2128" i="3"/>
  <c r="W2128" i="3"/>
  <c r="V2128" i="3"/>
  <c r="N2128" i="3"/>
  <c r="I2128" i="3"/>
  <c r="H2128" i="3"/>
  <c r="B2128" i="3"/>
  <c r="Z2127" i="3"/>
  <c r="X2127" i="3"/>
  <c r="W2127" i="3"/>
  <c r="V2127" i="3"/>
  <c r="N2127" i="3"/>
  <c r="I2127" i="3"/>
  <c r="H2127" i="3"/>
  <c r="B2127" i="3"/>
  <c r="Z2126" i="3"/>
  <c r="X2126" i="3"/>
  <c r="W2126" i="3"/>
  <c r="V2126" i="3"/>
  <c r="N2126" i="3"/>
  <c r="I2126" i="3"/>
  <c r="H2126" i="3"/>
  <c r="B2126" i="3"/>
  <c r="Z2125" i="3"/>
  <c r="X2125" i="3"/>
  <c r="W2125" i="3"/>
  <c r="V2125" i="3"/>
  <c r="N2125" i="3"/>
  <c r="I2125" i="3"/>
  <c r="H2125" i="3"/>
  <c r="B2125" i="3"/>
  <c r="Z2124" i="3"/>
  <c r="X2124" i="3"/>
  <c r="W2124" i="3"/>
  <c r="V2124" i="3"/>
  <c r="N2124" i="3"/>
  <c r="I2124" i="3"/>
  <c r="H2124" i="3"/>
  <c r="B2124" i="3"/>
  <c r="Z2123" i="3"/>
  <c r="X2123" i="3"/>
  <c r="W2123" i="3"/>
  <c r="V2123" i="3"/>
  <c r="N2123" i="3"/>
  <c r="I2123" i="3"/>
  <c r="H2123" i="3"/>
  <c r="B2123" i="3"/>
  <c r="Z2122" i="3"/>
  <c r="X2122" i="3"/>
  <c r="W2122" i="3"/>
  <c r="V2122" i="3"/>
  <c r="N2122" i="3"/>
  <c r="I2122" i="3"/>
  <c r="H2122" i="3"/>
  <c r="B2122" i="3"/>
  <c r="Z2121" i="3"/>
  <c r="X2121" i="3"/>
  <c r="W2121" i="3"/>
  <c r="V2121" i="3"/>
  <c r="N2121" i="3"/>
  <c r="I2121" i="3"/>
  <c r="H2121" i="3"/>
  <c r="B2121" i="3"/>
  <c r="Z2120" i="3"/>
  <c r="X2120" i="3"/>
  <c r="W2120" i="3"/>
  <c r="V2120" i="3"/>
  <c r="N2120" i="3"/>
  <c r="I2120" i="3"/>
  <c r="H2120" i="3"/>
  <c r="B2120" i="3"/>
  <c r="Z2119" i="3"/>
  <c r="X2119" i="3"/>
  <c r="W2119" i="3"/>
  <c r="V2119" i="3"/>
  <c r="N2119" i="3"/>
  <c r="I2119" i="3"/>
  <c r="H2119" i="3"/>
  <c r="B2119" i="3"/>
  <c r="Z2118" i="3"/>
  <c r="X2118" i="3"/>
  <c r="W2118" i="3"/>
  <c r="V2118" i="3"/>
  <c r="N2118" i="3"/>
  <c r="I2118" i="3"/>
  <c r="H2118" i="3"/>
  <c r="B2118" i="3"/>
  <c r="Z2117" i="3"/>
  <c r="X2117" i="3"/>
  <c r="W2117" i="3"/>
  <c r="V2117" i="3"/>
  <c r="N2117" i="3"/>
  <c r="I2117" i="3"/>
  <c r="H2117" i="3"/>
  <c r="B2117" i="3"/>
  <c r="Z2116" i="3"/>
  <c r="X2116" i="3"/>
  <c r="W2116" i="3"/>
  <c r="V2116" i="3"/>
  <c r="N2116" i="3"/>
  <c r="I2116" i="3"/>
  <c r="H2116" i="3"/>
  <c r="B2116" i="3"/>
  <c r="Z2115" i="3"/>
  <c r="X2115" i="3"/>
  <c r="W2115" i="3"/>
  <c r="V2115" i="3"/>
  <c r="N2115" i="3"/>
  <c r="I2115" i="3"/>
  <c r="H2115" i="3"/>
  <c r="B2115" i="3"/>
  <c r="Z2114" i="3"/>
  <c r="X2114" i="3"/>
  <c r="W2114" i="3"/>
  <c r="V2114" i="3"/>
  <c r="N2114" i="3"/>
  <c r="I2114" i="3"/>
  <c r="H2114" i="3"/>
  <c r="B2114" i="3"/>
  <c r="Z2113" i="3"/>
  <c r="X2113" i="3"/>
  <c r="W2113" i="3"/>
  <c r="V2113" i="3"/>
  <c r="N2113" i="3"/>
  <c r="I2113" i="3"/>
  <c r="H2113" i="3"/>
  <c r="B2113" i="3"/>
  <c r="Z2112" i="3"/>
  <c r="X2112" i="3"/>
  <c r="W2112" i="3"/>
  <c r="V2112" i="3"/>
  <c r="N2112" i="3"/>
  <c r="I2112" i="3"/>
  <c r="H2112" i="3"/>
  <c r="B2112" i="3"/>
  <c r="Z2111" i="3"/>
  <c r="X2111" i="3"/>
  <c r="W2111" i="3"/>
  <c r="V2111" i="3"/>
  <c r="N2111" i="3"/>
  <c r="I2111" i="3"/>
  <c r="H2111" i="3"/>
  <c r="B2111" i="3"/>
  <c r="Z2110" i="3"/>
  <c r="X2110" i="3"/>
  <c r="W2110" i="3"/>
  <c r="V2110" i="3"/>
  <c r="N2110" i="3"/>
  <c r="I2110" i="3"/>
  <c r="H2110" i="3"/>
  <c r="B2110" i="3"/>
  <c r="Z2109" i="3"/>
  <c r="X2109" i="3"/>
  <c r="W2109" i="3"/>
  <c r="V2109" i="3"/>
  <c r="N2109" i="3"/>
  <c r="I2109" i="3"/>
  <c r="H2109" i="3"/>
  <c r="B2109" i="3"/>
  <c r="Z2108" i="3"/>
  <c r="X2108" i="3"/>
  <c r="W2108" i="3"/>
  <c r="V2108" i="3"/>
  <c r="N2108" i="3"/>
  <c r="I2108" i="3"/>
  <c r="H2108" i="3"/>
  <c r="B2108" i="3"/>
  <c r="Z2107" i="3"/>
  <c r="X2107" i="3"/>
  <c r="W2107" i="3"/>
  <c r="V2107" i="3"/>
  <c r="N2107" i="3"/>
  <c r="I2107" i="3"/>
  <c r="H2107" i="3"/>
  <c r="B2107" i="3"/>
  <c r="Z2106" i="3"/>
  <c r="X2106" i="3"/>
  <c r="W2106" i="3"/>
  <c r="V2106" i="3"/>
  <c r="N2106" i="3"/>
  <c r="I2106" i="3"/>
  <c r="H2106" i="3"/>
  <c r="B2106" i="3"/>
  <c r="Z2105" i="3"/>
  <c r="X2105" i="3"/>
  <c r="W2105" i="3"/>
  <c r="V2105" i="3"/>
  <c r="N2105" i="3"/>
  <c r="I2105" i="3"/>
  <c r="H2105" i="3"/>
  <c r="B2105" i="3"/>
  <c r="Z2104" i="3"/>
  <c r="X2104" i="3"/>
  <c r="W2104" i="3"/>
  <c r="V2104" i="3"/>
  <c r="N2104" i="3"/>
  <c r="I2104" i="3"/>
  <c r="H2104" i="3"/>
  <c r="B2104" i="3"/>
  <c r="Z2103" i="3"/>
  <c r="X2103" i="3"/>
  <c r="W2103" i="3"/>
  <c r="V2103" i="3"/>
  <c r="N2103" i="3"/>
  <c r="I2103" i="3"/>
  <c r="H2103" i="3"/>
  <c r="B2103" i="3"/>
  <c r="Z2102" i="3"/>
  <c r="X2102" i="3"/>
  <c r="W2102" i="3"/>
  <c r="V2102" i="3"/>
  <c r="N2102" i="3"/>
  <c r="I2102" i="3"/>
  <c r="H2102" i="3"/>
  <c r="B2102" i="3"/>
  <c r="Z2101" i="3"/>
  <c r="X2101" i="3"/>
  <c r="W2101" i="3"/>
  <c r="V2101" i="3"/>
  <c r="N2101" i="3"/>
  <c r="I2101" i="3"/>
  <c r="H2101" i="3"/>
  <c r="B2101" i="3"/>
  <c r="Z2100" i="3"/>
  <c r="X2100" i="3"/>
  <c r="W2100" i="3"/>
  <c r="V2100" i="3"/>
  <c r="N2100" i="3"/>
  <c r="I2100" i="3"/>
  <c r="H2100" i="3"/>
  <c r="B2100" i="3"/>
  <c r="Z2099" i="3"/>
  <c r="X2099" i="3"/>
  <c r="W2099" i="3"/>
  <c r="V2099" i="3"/>
  <c r="N2099" i="3"/>
  <c r="I2099" i="3"/>
  <c r="H2099" i="3"/>
  <c r="B2099" i="3"/>
  <c r="Z2098" i="3"/>
  <c r="X2098" i="3"/>
  <c r="W2098" i="3"/>
  <c r="V2098" i="3"/>
  <c r="N2098" i="3"/>
  <c r="I2098" i="3"/>
  <c r="H2098" i="3"/>
  <c r="B2098" i="3"/>
  <c r="Z2097" i="3"/>
  <c r="X2097" i="3"/>
  <c r="W2097" i="3"/>
  <c r="V2097" i="3"/>
  <c r="N2097" i="3"/>
  <c r="I2097" i="3"/>
  <c r="H2097" i="3"/>
  <c r="B2097" i="3"/>
  <c r="Z2096" i="3"/>
  <c r="X2096" i="3"/>
  <c r="W2096" i="3"/>
  <c r="V2096" i="3"/>
  <c r="N2096" i="3"/>
  <c r="I2096" i="3"/>
  <c r="H2096" i="3"/>
  <c r="B2096" i="3"/>
  <c r="Z2095" i="3"/>
  <c r="X2095" i="3"/>
  <c r="W2095" i="3"/>
  <c r="V2095" i="3"/>
  <c r="N2095" i="3"/>
  <c r="I2095" i="3"/>
  <c r="H2095" i="3"/>
  <c r="B2095" i="3"/>
  <c r="Z2094" i="3"/>
  <c r="X2094" i="3"/>
  <c r="W2094" i="3"/>
  <c r="V2094" i="3"/>
  <c r="N2094" i="3"/>
  <c r="I2094" i="3"/>
  <c r="H2094" i="3"/>
  <c r="B2094" i="3"/>
  <c r="Z2093" i="3"/>
  <c r="X2093" i="3"/>
  <c r="W2093" i="3"/>
  <c r="V2093" i="3"/>
  <c r="N2093" i="3"/>
  <c r="I2093" i="3"/>
  <c r="H2093" i="3"/>
  <c r="B2093" i="3"/>
  <c r="Z2092" i="3"/>
  <c r="X2092" i="3"/>
  <c r="W2092" i="3"/>
  <c r="V2092" i="3"/>
  <c r="N2092" i="3"/>
  <c r="I2092" i="3"/>
  <c r="H2092" i="3"/>
  <c r="B2092" i="3"/>
  <c r="Z2091" i="3"/>
  <c r="X2091" i="3"/>
  <c r="W2091" i="3"/>
  <c r="V2091" i="3"/>
  <c r="N2091" i="3"/>
  <c r="I2091" i="3"/>
  <c r="H2091" i="3"/>
  <c r="B2091" i="3"/>
  <c r="Z2090" i="3"/>
  <c r="X2090" i="3"/>
  <c r="W2090" i="3"/>
  <c r="V2090" i="3"/>
  <c r="N2090" i="3"/>
  <c r="I2090" i="3"/>
  <c r="H2090" i="3"/>
  <c r="B2090" i="3"/>
  <c r="Z2089" i="3"/>
  <c r="X2089" i="3"/>
  <c r="W2089" i="3"/>
  <c r="V2089" i="3"/>
  <c r="N2089" i="3"/>
  <c r="I2089" i="3"/>
  <c r="H2089" i="3"/>
  <c r="B2089" i="3"/>
  <c r="Z2088" i="3"/>
  <c r="X2088" i="3"/>
  <c r="W2088" i="3"/>
  <c r="V2088" i="3"/>
  <c r="N2088" i="3"/>
  <c r="I2088" i="3"/>
  <c r="H2088" i="3"/>
  <c r="B2088" i="3"/>
  <c r="Z2087" i="3"/>
  <c r="X2087" i="3"/>
  <c r="W2087" i="3"/>
  <c r="V2087" i="3"/>
  <c r="N2087" i="3"/>
  <c r="I2087" i="3"/>
  <c r="H2087" i="3"/>
  <c r="B2087" i="3"/>
  <c r="Z2086" i="3"/>
  <c r="X2086" i="3"/>
  <c r="W2086" i="3"/>
  <c r="V2086" i="3"/>
  <c r="N2086" i="3"/>
  <c r="I2086" i="3"/>
  <c r="H2086" i="3"/>
  <c r="B2086" i="3"/>
  <c r="Z2085" i="3"/>
  <c r="X2085" i="3"/>
  <c r="W2085" i="3"/>
  <c r="V2085" i="3"/>
  <c r="N2085" i="3"/>
  <c r="I2085" i="3"/>
  <c r="H2085" i="3"/>
  <c r="B2085" i="3"/>
  <c r="Z2084" i="3"/>
  <c r="X2084" i="3"/>
  <c r="W2084" i="3"/>
  <c r="V2084" i="3"/>
  <c r="N2084" i="3"/>
  <c r="I2084" i="3"/>
  <c r="H2084" i="3"/>
  <c r="B2084" i="3"/>
  <c r="Z2083" i="3"/>
  <c r="X2083" i="3"/>
  <c r="W2083" i="3"/>
  <c r="V2083" i="3"/>
  <c r="N2083" i="3"/>
  <c r="I2083" i="3"/>
  <c r="H2083" i="3"/>
  <c r="B2083" i="3"/>
  <c r="Z2082" i="3"/>
  <c r="X2082" i="3"/>
  <c r="W2082" i="3"/>
  <c r="V2082" i="3"/>
  <c r="N2082" i="3"/>
  <c r="I2082" i="3"/>
  <c r="H2082" i="3"/>
  <c r="B2082" i="3"/>
  <c r="Z2081" i="3"/>
  <c r="X2081" i="3"/>
  <c r="W2081" i="3"/>
  <c r="V2081" i="3"/>
  <c r="N2081" i="3"/>
  <c r="I2081" i="3"/>
  <c r="H2081" i="3"/>
  <c r="B2081" i="3"/>
  <c r="Z2080" i="3"/>
  <c r="X2080" i="3"/>
  <c r="W2080" i="3"/>
  <c r="V2080" i="3"/>
  <c r="N2080" i="3"/>
  <c r="I2080" i="3"/>
  <c r="H2080" i="3"/>
  <c r="B2080" i="3"/>
  <c r="Z2079" i="3"/>
  <c r="X2079" i="3"/>
  <c r="W2079" i="3"/>
  <c r="V2079" i="3"/>
  <c r="N2079" i="3"/>
  <c r="I2079" i="3"/>
  <c r="H2079" i="3"/>
  <c r="B2079" i="3"/>
  <c r="Z2078" i="3"/>
  <c r="X2078" i="3"/>
  <c r="W2078" i="3"/>
  <c r="V2078" i="3"/>
  <c r="N2078" i="3"/>
  <c r="I2078" i="3"/>
  <c r="H2078" i="3"/>
  <c r="B2078" i="3"/>
  <c r="Z2077" i="3"/>
  <c r="X2077" i="3"/>
  <c r="W2077" i="3"/>
  <c r="V2077" i="3"/>
  <c r="N2077" i="3"/>
  <c r="I2077" i="3"/>
  <c r="H2077" i="3"/>
  <c r="B2077" i="3"/>
  <c r="Z2076" i="3"/>
  <c r="X2076" i="3"/>
  <c r="W2076" i="3"/>
  <c r="V2076" i="3"/>
  <c r="N2076" i="3"/>
  <c r="I2076" i="3"/>
  <c r="H2076" i="3"/>
  <c r="B2076" i="3"/>
  <c r="Z2075" i="3"/>
  <c r="X2075" i="3"/>
  <c r="W2075" i="3"/>
  <c r="V2075" i="3"/>
  <c r="N2075" i="3"/>
  <c r="I2075" i="3"/>
  <c r="H2075" i="3"/>
  <c r="B2075" i="3"/>
  <c r="Z2074" i="3"/>
  <c r="X2074" i="3"/>
  <c r="W2074" i="3"/>
  <c r="V2074" i="3"/>
  <c r="N2074" i="3"/>
  <c r="I2074" i="3"/>
  <c r="H2074" i="3"/>
  <c r="B2074" i="3"/>
  <c r="Z2073" i="3"/>
  <c r="X2073" i="3"/>
  <c r="W2073" i="3"/>
  <c r="V2073" i="3"/>
  <c r="N2073" i="3"/>
  <c r="I2073" i="3"/>
  <c r="H2073" i="3"/>
  <c r="B2073" i="3"/>
  <c r="Z2072" i="3"/>
  <c r="X2072" i="3"/>
  <c r="W2072" i="3"/>
  <c r="V2072" i="3"/>
  <c r="N2072" i="3"/>
  <c r="I2072" i="3"/>
  <c r="H2072" i="3"/>
  <c r="B2072" i="3"/>
  <c r="Z2071" i="3"/>
  <c r="X2071" i="3"/>
  <c r="W2071" i="3"/>
  <c r="V2071" i="3"/>
  <c r="N2071" i="3"/>
  <c r="I2071" i="3"/>
  <c r="H2071" i="3"/>
  <c r="B2071" i="3"/>
  <c r="Z2070" i="3"/>
  <c r="X2070" i="3"/>
  <c r="W2070" i="3"/>
  <c r="V2070" i="3"/>
  <c r="N2070" i="3"/>
  <c r="I2070" i="3"/>
  <c r="H2070" i="3"/>
  <c r="B2070" i="3"/>
  <c r="Z2069" i="3"/>
  <c r="X2069" i="3"/>
  <c r="W2069" i="3"/>
  <c r="V2069" i="3"/>
  <c r="N2069" i="3"/>
  <c r="I2069" i="3"/>
  <c r="H2069" i="3"/>
  <c r="B2069" i="3"/>
  <c r="Z2068" i="3"/>
  <c r="X2068" i="3"/>
  <c r="W2068" i="3"/>
  <c r="V2068" i="3"/>
  <c r="N2068" i="3"/>
  <c r="I2068" i="3"/>
  <c r="H2068" i="3"/>
  <c r="B2068" i="3"/>
  <c r="Z2067" i="3"/>
  <c r="X2067" i="3"/>
  <c r="W2067" i="3"/>
  <c r="V2067" i="3"/>
  <c r="N2067" i="3"/>
  <c r="I2067" i="3"/>
  <c r="H2067" i="3"/>
  <c r="B2067" i="3"/>
  <c r="Z2066" i="3"/>
  <c r="X2066" i="3"/>
  <c r="W2066" i="3"/>
  <c r="V2066" i="3"/>
  <c r="N2066" i="3"/>
  <c r="I2066" i="3"/>
  <c r="H2066" i="3"/>
  <c r="B2066" i="3"/>
  <c r="Z2065" i="3"/>
  <c r="X2065" i="3"/>
  <c r="W2065" i="3"/>
  <c r="V2065" i="3"/>
  <c r="N2065" i="3"/>
  <c r="I2065" i="3"/>
  <c r="H2065" i="3"/>
  <c r="B2065" i="3"/>
  <c r="Z2064" i="3"/>
  <c r="X2064" i="3"/>
  <c r="W2064" i="3"/>
  <c r="V2064" i="3"/>
  <c r="N2064" i="3"/>
  <c r="I2064" i="3"/>
  <c r="H2064" i="3"/>
  <c r="B2064" i="3"/>
  <c r="Z2063" i="3"/>
  <c r="X2063" i="3"/>
  <c r="W2063" i="3"/>
  <c r="V2063" i="3"/>
  <c r="N2063" i="3"/>
  <c r="I2063" i="3"/>
  <c r="H2063" i="3"/>
  <c r="B2063" i="3"/>
  <c r="Z2062" i="3"/>
  <c r="X2062" i="3"/>
  <c r="W2062" i="3"/>
  <c r="V2062" i="3"/>
  <c r="N2062" i="3"/>
  <c r="I2062" i="3"/>
  <c r="H2062" i="3"/>
  <c r="B2062" i="3"/>
  <c r="Z2061" i="3"/>
  <c r="X2061" i="3"/>
  <c r="W2061" i="3"/>
  <c r="V2061" i="3"/>
  <c r="N2061" i="3"/>
  <c r="I2061" i="3"/>
  <c r="H2061" i="3"/>
  <c r="B2061" i="3"/>
  <c r="Z2060" i="3"/>
  <c r="X2060" i="3"/>
  <c r="W2060" i="3"/>
  <c r="V2060" i="3"/>
  <c r="N2060" i="3"/>
  <c r="I2060" i="3"/>
  <c r="H2060" i="3"/>
  <c r="B2060" i="3"/>
  <c r="Z2059" i="3"/>
  <c r="X2059" i="3"/>
  <c r="W2059" i="3"/>
  <c r="V2059" i="3"/>
  <c r="N2059" i="3"/>
  <c r="I2059" i="3"/>
  <c r="H2059" i="3"/>
  <c r="B2059" i="3"/>
  <c r="Z2058" i="3"/>
  <c r="X2058" i="3"/>
  <c r="W2058" i="3"/>
  <c r="V2058" i="3"/>
  <c r="N2058" i="3"/>
  <c r="I2058" i="3"/>
  <c r="H2058" i="3"/>
  <c r="B2058" i="3"/>
  <c r="Z2057" i="3"/>
  <c r="X2057" i="3"/>
  <c r="W2057" i="3"/>
  <c r="V2057" i="3"/>
  <c r="N2057" i="3"/>
  <c r="I2057" i="3"/>
  <c r="H2057" i="3"/>
  <c r="B2057" i="3"/>
  <c r="Z2056" i="3"/>
  <c r="X2056" i="3"/>
  <c r="W2056" i="3"/>
  <c r="V2056" i="3"/>
  <c r="N2056" i="3"/>
  <c r="I2056" i="3"/>
  <c r="H2056" i="3"/>
  <c r="B2056" i="3"/>
  <c r="Z2055" i="3"/>
  <c r="X2055" i="3"/>
  <c r="W2055" i="3"/>
  <c r="V2055" i="3"/>
  <c r="N2055" i="3"/>
  <c r="I2055" i="3"/>
  <c r="H2055" i="3"/>
  <c r="B2055" i="3"/>
  <c r="Z2054" i="3"/>
  <c r="X2054" i="3"/>
  <c r="W2054" i="3"/>
  <c r="V2054" i="3"/>
  <c r="N2054" i="3"/>
  <c r="I2054" i="3"/>
  <c r="H2054" i="3"/>
  <c r="B2054" i="3"/>
  <c r="Z2053" i="3"/>
  <c r="X2053" i="3"/>
  <c r="W2053" i="3"/>
  <c r="V2053" i="3"/>
  <c r="N2053" i="3"/>
  <c r="I2053" i="3"/>
  <c r="H2053" i="3"/>
  <c r="B2053" i="3"/>
  <c r="Z2052" i="3"/>
  <c r="X2052" i="3"/>
  <c r="W2052" i="3"/>
  <c r="V2052" i="3"/>
  <c r="N2052" i="3"/>
  <c r="I2052" i="3"/>
  <c r="H2052" i="3"/>
  <c r="B2052" i="3"/>
  <c r="Z2051" i="3"/>
  <c r="X2051" i="3"/>
  <c r="W2051" i="3"/>
  <c r="V2051" i="3"/>
  <c r="N2051" i="3"/>
  <c r="I2051" i="3"/>
  <c r="H2051" i="3"/>
  <c r="B2051" i="3"/>
  <c r="Z2050" i="3"/>
  <c r="X2050" i="3"/>
  <c r="W2050" i="3"/>
  <c r="V2050" i="3"/>
  <c r="N2050" i="3"/>
  <c r="I2050" i="3"/>
  <c r="H2050" i="3"/>
  <c r="B2050" i="3"/>
  <c r="Z2049" i="3"/>
  <c r="X2049" i="3"/>
  <c r="W2049" i="3"/>
  <c r="V2049" i="3"/>
  <c r="N2049" i="3"/>
  <c r="I2049" i="3"/>
  <c r="H2049" i="3"/>
  <c r="B2049" i="3"/>
  <c r="Z2048" i="3"/>
  <c r="X2048" i="3"/>
  <c r="W2048" i="3"/>
  <c r="V2048" i="3"/>
  <c r="N2048" i="3"/>
  <c r="I2048" i="3"/>
  <c r="H2048" i="3"/>
  <c r="B2048" i="3"/>
  <c r="Z2047" i="3"/>
  <c r="X2047" i="3"/>
  <c r="W2047" i="3"/>
  <c r="V2047" i="3"/>
  <c r="N2047" i="3"/>
  <c r="I2047" i="3"/>
  <c r="H2047" i="3"/>
  <c r="B2047" i="3"/>
  <c r="Z2046" i="3"/>
  <c r="X2046" i="3"/>
  <c r="W2046" i="3"/>
  <c r="V2046" i="3"/>
  <c r="N2046" i="3"/>
  <c r="I2046" i="3"/>
  <c r="H2046" i="3"/>
  <c r="B2046" i="3"/>
  <c r="Z2045" i="3"/>
  <c r="X2045" i="3"/>
  <c r="W2045" i="3"/>
  <c r="V2045" i="3"/>
  <c r="N2045" i="3"/>
  <c r="I2045" i="3"/>
  <c r="H2045" i="3"/>
  <c r="B2045" i="3"/>
  <c r="Z2044" i="3"/>
  <c r="X2044" i="3"/>
  <c r="W2044" i="3"/>
  <c r="V2044" i="3"/>
  <c r="N2044" i="3"/>
  <c r="I2044" i="3"/>
  <c r="H2044" i="3"/>
  <c r="B2044" i="3"/>
  <c r="Z2043" i="3"/>
  <c r="X2043" i="3"/>
  <c r="W2043" i="3"/>
  <c r="V2043" i="3"/>
  <c r="N2043" i="3"/>
  <c r="I2043" i="3"/>
  <c r="H2043" i="3"/>
  <c r="B2043" i="3"/>
  <c r="Z2042" i="3"/>
  <c r="X2042" i="3"/>
  <c r="W2042" i="3"/>
  <c r="V2042" i="3"/>
  <c r="N2042" i="3"/>
  <c r="I2042" i="3"/>
  <c r="H2042" i="3"/>
  <c r="B2042" i="3"/>
  <c r="Z2041" i="3"/>
  <c r="X2041" i="3"/>
  <c r="W2041" i="3"/>
  <c r="V2041" i="3"/>
  <c r="N2041" i="3"/>
  <c r="I2041" i="3"/>
  <c r="H2041" i="3"/>
  <c r="B2041" i="3"/>
  <c r="Z2040" i="3"/>
  <c r="X2040" i="3"/>
  <c r="W2040" i="3"/>
  <c r="V2040" i="3"/>
  <c r="N2040" i="3"/>
  <c r="I2040" i="3"/>
  <c r="H2040" i="3"/>
  <c r="B2040" i="3"/>
  <c r="Z2039" i="3"/>
  <c r="X2039" i="3"/>
  <c r="W2039" i="3"/>
  <c r="V2039" i="3"/>
  <c r="N2039" i="3"/>
  <c r="I2039" i="3"/>
  <c r="H2039" i="3"/>
  <c r="B2039" i="3"/>
  <c r="Z2038" i="3"/>
  <c r="X2038" i="3"/>
  <c r="W2038" i="3"/>
  <c r="V2038" i="3"/>
  <c r="N2038" i="3"/>
  <c r="I2038" i="3"/>
  <c r="H2038" i="3"/>
  <c r="B2038" i="3"/>
  <c r="Z2037" i="3"/>
  <c r="X2037" i="3"/>
  <c r="W2037" i="3"/>
  <c r="V2037" i="3"/>
  <c r="N2037" i="3"/>
  <c r="I2037" i="3"/>
  <c r="H2037" i="3"/>
  <c r="B2037" i="3"/>
  <c r="Z2036" i="3"/>
  <c r="X2036" i="3"/>
  <c r="W2036" i="3"/>
  <c r="V2036" i="3"/>
  <c r="N2036" i="3"/>
  <c r="I2036" i="3"/>
  <c r="H2036" i="3"/>
  <c r="B2036" i="3"/>
  <c r="Z2035" i="3"/>
  <c r="X2035" i="3"/>
  <c r="W2035" i="3"/>
  <c r="V2035" i="3"/>
  <c r="N2035" i="3"/>
  <c r="I2035" i="3"/>
  <c r="H2035" i="3"/>
  <c r="B2035" i="3"/>
  <c r="Z2034" i="3"/>
  <c r="X2034" i="3"/>
  <c r="W2034" i="3"/>
  <c r="V2034" i="3"/>
  <c r="N2034" i="3"/>
  <c r="I2034" i="3"/>
  <c r="H2034" i="3"/>
  <c r="B2034" i="3"/>
  <c r="Z2033" i="3"/>
  <c r="X2033" i="3"/>
  <c r="W2033" i="3"/>
  <c r="V2033" i="3"/>
  <c r="N2033" i="3"/>
  <c r="I2033" i="3"/>
  <c r="H2033" i="3"/>
  <c r="B2033" i="3"/>
  <c r="Z2032" i="3"/>
  <c r="X2032" i="3"/>
  <c r="W2032" i="3"/>
  <c r="V2032" i="3"/>
  <c r="N2032" i="3"/>
  <c r="I2032" i="3"/>
  <c r="H2032" i="3"/>
  <c r="B2032" i="3"/>
  <c r="Z2031" i="3"/>
  <c r="X2031" i="3"/>
  <c r="W2031" i="3"/>
  <c r="V2031" i="3"/>
  <c r="N2031" i="3"/>
  <c r="I2031" i="3"/>
  <c r="H2031" i="3"/>
  <c r="B2031" i="3"/>
  <c r="Z2030" i="3"/>
  <c r="X2030" i="3"/>
  <c r="W2030" i="3"/>
  <c r="V2030" i="3"/>
  <c r="N2030" i="3"/>
  <c r="I2030" i="3"/>
  <c r="H2030" i="3"/>
  <c r="B2030" i="3"/>
  <c r="Z2029" i="3"/>
  <c r="X2029" i="3"/>
  <c r="W2029" i="3"/>
  <c r="V2029" i="3"/>
  <c r="N2029" i="3"/>
  <c r="I2029" i="3"/>
  <c r="H2029" i="3"/>
  <c r="B2029" i="3"/>
  <c r="Z2028" i="3"/>
  <c r="X2028" i="3"/>
  <c r="W2028" i="3"/>
  <c r="V2028" i="3"/>
  <c r="N2028" i="3"/>
  <c r="I2028" i="3"/>
  <c r="H2028" i="3"/>
  <c r="B2028" i="3"/>
  <c r="Z2027" i="3"/>
  <c r="X2027" i="3"/>
  <c r="W2027" i="3"/>
  <c r="V2027" i="3"/>
  <c r="N2027" i="3"/>
  <c r="I2027" i="3"/>
  <c r="H2027" i="3"/>
  <c r="B2027" i="3"/>
  <c r="Z2026" i="3"/>
  <c r="X2026" i="3"/>
  <c r="W2026" i="3"/>
  <c r="V2026" i="3"/>
  <c r="N2026" i="3"/>
  <c r="I2026" i="3"/>
  <c r="H2026" i="3"/>
  <c r="B2026" i="3"/>
  <c r="Z2025" i="3"/>
  <c r="X2025" i="3"/>
  <c r="W2025" i="3"/>
  <c r="V2025" i="3"/>
  <c r="N2025" i="3"/>
  <c r="I2025" i="3"/>
  <c r="H2025" i="3"/>
  <c r="B2025" i="3"/>
  <c r="Z2024" i="3"/>
  <c r="X2024" i="3"/>
  <c r="W2024" i="3"/>
  <c r="V2024" i="3"/>
  <c r="N2024" i="3"/>
  <c r="I2024" i="3"/>
  <c r="H2024" i="3"/>
  <c r="B2024" i="3"/>
  <c r="Z2023" i="3"/>
  <c r="X2023" i="3"/>
  <c r="W2023" i="3"/>
  <c r="V2023" i="3"/>
  <c r="N2023" i="3"/>
  <c r="I2023" i="3"/>
  <c r="H2023" i="3"/>
  <c r="B2023" i="3"/>
  <c r="Z2022" i="3"/>
  <c r="X2022" i="3"/>
  <c r="W2022" i="3"/>
  <c r="V2022" i="3"/>
  <c r="N2022" i="3"/>
  <c r="I2022" i="3"/>
  <c r="H2022" i="3"/>
  <c r="B2022" i="3"/>
  <c r="Z2021" i="3"/>
  <c r="X2021" i="3"/>
  <c r="W2021" i="3"/>
  <c r="V2021" i="3"/>
  <c r="N2021" i="3"/>
  <c r="I2021" i="3"/>
  <c r="H2021" i="3"/>
  <c r="B2021" i="3"/>
  <c r="Z2020" i="3"/>
  <c r="X2020" i="3"/>
  <c r="W2020" i="3"/>
  <c r="V2020" i="3"/>
  <c r="N2020" i="3"/>
  <c r="I2020" i="3"/>
  <c r="H2020" i="3"/>
  <c r="B2020" i="3"/>
  <c r="Z2019" i="3"/>
  <c r="X2019" i="3"/>
  <c r="W2019" i="3"/>
  <c r="V2019" i="3"/>
  <c r="N2019" i="3"/>
  <c r="I2019" i="3"/>
  <c r="H2019" i="3"/>
  <c r="B2019" i="3"/>
  <c r="Z2018" i="3"/>
  <c r="X2018" i="3"/>
  <c r="W2018" i="3"/>
  <c r="V2018" i="3"/>
  <c r="N2018" i="3"/>
  <c r="I2018" i="3"/>
  <c r="H2018" i="3"/>
  <c r="B2018" i="3"/>
  <c r="Z2017" i="3"/>
  <c r="X2017" i="3"/>
  <c r="W2017" i="3"/>
  <c r="V2017" i="3"/>
  <c r="N2017" i="3"/>
  <c r="I2017" i="3"/>
  <c r="H2017" i="3"/>
  <c r="B2017" i="3"/>
  <c r="Z2016" i="3"/>
  <c r="X2016" i="3"/>
  <c r="W2016" i="3"/>
  <c r="V2016" i="3"/>
  <c r="N2016" i="3"/>
  <c r="I2016" i="3"/>
  <c r="H2016" i="3"/>
  <c r="B2016" i="3"/>
  <c r="Z2015" i="3"/>
  <c r="X2015" i="3"/>
  <c r="W2015" i="3"/>
  <c r="V2015" i="3"/>
  <c r="N2015" i="3"/>
  <c r="I2015" i="3"/>
  <c r="H2015" i="3"/>
  <c r="B2015" i="3"/>
  <c r="Z2014" i="3"/>
  <c r="X2014" i="3"/>
  <c r="W2014" i="3"/>
  <c r="V2014" i="3"/>
  <c r="N2014" i="3"/>
  <c r="I2014" i="3"/>
  <c r="H2014" i="3"/>
  <c r="B2014" i="3"/>
  <c r="Z2013" i="3"/>
  <c r="X2013" i="3"/>
  <c r="W2013" i="3"/>
  <c r="V2013" i="3"/>
  <c r="N2013" i="3"/>
  <c r="I2013" i="3"/>
  <c r="H2013" i="3"/>
  <c r="B2013" i="3"/>
  <c r="Z2012" i="3"/>
  <c r="X2012" i="3"/>
  <c r="W2012" i="3"/>
  <c r="V2012" i="3"/>
  <c r="N2012" i="3"/>
  <c r="I2012" i="3"/>
  <c r="H2012" i="3"/>
  <c r="B2012" i="3"/>
  <c r="Z2011" i="3"/>
  <c r="X2011" i="3"/>
  <c r="W2011" i="3"/>
  <c r="V2011" i="3"/>
  <c r="N2011" i="3"/>
  <c r="I2011" i="3"/>
  <c r="H2011" i="3"/>
  <c r="B2011" i="3"/>
  <c r="Z2010" i="3"/>
  <c r="X2010" i="3"/>
  <c r="W2010" i="3"/>
  <c r="V2010" i="3"/>
  <c r="N2010" i="3"/>
  <c r="I2010" i="3"/>
  <c r="H2010" i="3"/>
  <c r="B2010" i="3"/>
  <c r="Z2009" i="3"/>
  <c r="X2009" i="3"/>
  <c r="W2009" i="3"/>
  <c r="V2009" i="3"/>
  <c r="N2009" i="3"/>
  <c r="I2009" i="3"/>
  <c r="H2009" i="3"/>
  <c r="B2009" i="3"/>
  <c r="Z2008" i="3"/>
  <c r="X2008" i="3"/>
  <c r="W2008" i="3"/>
  <c r="V2008" i="3"/>
  <c r="N2008" i="3"/>
  <c r="I2008" i="3"/>
  <c r="H2008" i="3"/>
  <c r="B2008" i="3"/>
  <c r="Z2007" i="3"/>
  <c r="X2007" i="3"/>
  <c r="W2007" i="3"/>
  <c r="V2007" i="3"/>
  <c r="N2007" i="3"/>
  <c r="I2007" i="3"/>
  <c r="H2007" i="3"/>
  <c r="B2007" i="3"/>
  <c r="Z2006" i="3"/>
  <c r="X2006" i="3"/>
  <c r="W2006" i="3"/>
  <c r="V2006" i="3"/>
  <c r="N2006" i="3"/>
  <c r="I2006" i="3"/>
  <c r="H2006" i="3"/>
  <c r="B2006" i="3"/>
  <c r="Z2005" i="3"/>
  <c r="X2005" i="3"/>
  <c r="W2005" i="3"/>
  <c r="V2005" i="3"/>
  <c r="N2005" i="3"/>
  <c r="I2005" i="3"/>
  <c r="H2005" i="3"/>
  <c r="B2005" i="3"/>
  <c r="Z2004" i="3"/>
  <c r="X2004" i="3"/>
  <c r="W2004" i="3"/>
  <c r="V2004" i="3"/>
  <c r="N2004" i="3"/>
  <c r="I2004" i="3"/>
  <c r="H2004" i="3"/>
  <c r="B2004" i="3"/>
  <c r="Z2003" i="3"/>
  <c r="X2003" i="3"/>
  <c r="W2003" i="3"/>
  <c r="V2003" i="3"/>
  <c r="N2003" i="3"/>
  <c r="I2003" i="3"/>
  <c r="H2003" i="3"/>
  <c r="B2003" i="3"/>
  <c r="Z2002" i="3"/>
  <c r="X2002" i="3"/>
  <c r="W2002" i="3"/>
  <c r="V2002" i="3"/>
  <c r="N2002" i="3"/>
  <c r="I2002" i="3"/>
  <c r="H2002" i="3"/>
  <c r="B2002" i="3"/>
  <c r="Z2001" i="3"/>
  <c r="X2001" i="3"/>
  <c r="W2001" i="3"/>
  <c r="V2001" i="3"/>
  <c r="N2001" i="3"/>
  <c r="I2001" i="3"/>
  <c r="H2001" i="3"/>
  <c r="B2001" i="3"/>
  <c r="Z2000" i="3"/>
  <c r="X2000" i="3"/>
  <c r="W2000" i="3"/>
  <c r="V2000" i="3"/>
  <c r="N2000" i="3"/>
  <c r="I2000" i="3"/>
  <c r="H2000" i="3"/>
  <c r="B2000" i="3"/>
  <c r="Z1999" i="3"/>
  <c r="X1999" i="3"/>
  <c r="W1999" i="3"/>
  <c r="V1999" i="3"/>
  <c r="N1999" i="3"/>
  <c r="I1999" i="3"/>
  <c r="H1999" i="3"/>
  <c r="B1999" i="3"/>
  <c r="Z1998" i="3"/>
  <c r="X1998" i="3"/>
  <c r="W1998" i="3"/>
  <c r="V1998" i="3"/>
  <c r="N1998" i="3"/>
  <c r="I1998" i="3"/>
  <c r="H1998" i="3"/>
  <c r="B1998" i="3"/>
  <c r="Z1997" i="3"/>
  <c r="X1997" i="3"/>
  <c r="W1997" i="3"/>
  <c r="V1997" i="3"/>
  <c r="N1997" i="3"/>
  <c r="I1997" i="3"/>
  <c r="H1997" i="3"/>
  <c r="B1997" i="3"/>
  <c r="Z1996" i="3"/>
  <c r="X1996" i="3"/>
  <c r="W1996" i="3"/>
  <c r="V1996" i="3"/>
  <c r="N1996" i="3"/>
  <c r="I1996" i="3"/>
  <c r="H1996" i="3"/>
  <c r="B1996" i="3"/>
  <c r="Z1995" i="3"/>
  <c r="X1995" i="3"/>
  <c r="W1995" i="3"/>
  <c r="V1995" i="3"/>
  <c r="N1995" i="3"/>
  <c r="I1995" i="3"/>
  <c r="H1995" i="3"/>
  <c r="B1995" i="3"/>
  <c r="Z1994" i="3"/>
  <c r="X1994" i="3"/>
  <c r="W1994" i="3"/>
  <c r="V1994" i="3"/>
  <c r="N1994" i="3"/>
  <c r="I1994" i="3"/>
  <c r="H1994" i="3"/>
  <c r="B1994" i="3"/>
  <c r="Z1993" i="3"/>
  <c r="X1993" i="3"/>
  <c r="W1993" i="3"/>
  <c r="V1993" i="3"/>
  <c r="N1993" i="3"/>
  <c r="I1993" i="3"/>
  <c r="H1993" i="3"/>
  <c r="B1993" i="3"/>
  <c r="Z1992" i="3"/>
  <c r="X1992" i="3"/>
  <c r="W1992" i="3"/>
  <c r="V1992" i="3"/>
  <c r="N1992" i="3"/>
  <c r="I1992" i="3"/>
  <c r="H1992" i="3"/>
  <c r="B1992" i="3"/>
  <c r="Z1991" i="3"/>
  <c r="X1991" i="3"/>
  <c r="W1991" i="3"/>
  <c r="V1991" i="3"/>
  <c r="N1991" i="3"/>
  <c r="I1991" i="3"/>
  <c r="H1991" i="3"/>
  <c r="B1991" i="3"/>
  <c r="Z1990" i="3"/>
  <c r="X1990" i="3"/>
  <c r="W1990" i="3"/>
  <c r="V1990" i="3"/>
  <c r="N1990" i="3"/>
  <c r="I1990" i="3"/>
  <c r="H1990" i="3"/>
  <c r="B1990" i="3"/>
  <c r="Z1989" i="3"/>
  <c r="X1989" i="3"/>
  <c r="W1989" i="3"/>
  <c r="V1989" i="3"/>
  <c r="N1989" i="3"/>
  <c r="I1989" i="3"/>
  <c r="H1989" i="3"/>
  <c r="B1989" i="3"/>
  <c r="Z1988" i="3"/>
  <c r="X1988" i="3"/>
  <c r="W1988" i="3"/>
  <c r="V1988" i="3"/>
  <c r="N1988" i="3"/>
  <c r="I1988" i="3"/>
  <c r="H1988" i="3"/>
  <c r="B1988" i="3"/>
  <c r="Z1987" i="3"/>
  <c r="X1987" i="3"/>
  <c r="W1987" i="3"/>
  <c r="V1987" i="3"/>
  <c r="N1987" i="3"/>
  <c r="I1987" i="3"/>
  <c r="H1987" i="3"/>
  <c r="B1987" i="3"/>
  <c r="Z1986" i="3"/>
  <c r="X1986" i="3"/>
  <c r="W1986" i="3"/>
  <c r="V1986" i="3"/>
  <c r="N1986" i="3"/>
  <c r="I1986" i="3"/>
  <c r="H1986" i="3"/>
  <c r="B1986" i="3"/>
  <c r="Z1985" i="3"/>
  <c r="X1985" i="3"/>
  <c r="W1985" i="3"/>
  <c r="V1985" i="3"/>
  <c r="N1985" i="3"/>
  <c r="I1985" i="3"/>
  <c r="H1985" i="3"/>
  <c r="B1985" i="3"/>
  <c r="Z1984" i="3"/>
  <c r="X1984" i="3"/>
  <c r="W1984" i="3"/>
  <c r="V1984" i="3"/>
  <c r="N1984" i="3"/>
  <c r="I1984" i="3"/>
  <c r="H1984" i="3"/>
  <c r="B1984" i="3"/>
  <c r="Z1983" i="3"/>
  <c r="X1983" i="3"/>
  <c r="W1983" i="3"/>
  <c r="V1983" i="3"/>
  <c r="N1983" i="3"/>
  <c r="I1983" i="3"/>
  <c r="H1983" i="3"/>
  <c r="B1983" i="3"/>
  <c r="Z1982" i="3"/>
  <c r="X1982" i="3"/>
  <c r="W1982" i="3"/>
  <c r="V1982" i="3"/>
  <c r="N1982" i="3"/>
  <c r="I1982" i="3"/>
  <c r="H1982" i="3"/>
  <c r="B1982" i="3"/>
  <c r="Z1981" i="3"/>
  <c r="X1981" i="3"/>
  <c r="W1981" i="3"/>
  <c r="V1981" i="3"/>
  <c r="N1981" i="3"/>
  <c r="I1981" i="3"/>
  <c r="H1981" i="3"/>
  <c r="B1981" i="3"/>
  <c r="Z1980" i="3"/>
  <c r="X1980" i="3"/>
  <c r="W1980" i="3"/>
  <c r="V1980" i="3"/>
  <c r="N1980" i="3"/>
  <c r="I1980" i="3"/>
  <c r="H1980" i="3"/>
  <c r="B1980" i="3"/>
  <c r="Z1979" i="3"/>
  <c r="X1979" i="3"/>
  <c r="W1979" i="3"/>
  <c r="V1979" i="3"/>
  <c r="N1979" i="3"/>
  <c r="I1979" i="3"/>
  <c r="H1979" i="3"/>
  <c r="B1979" i="3"/>
  <c r="Z1978" i="3"/>
  <c r="X1978" i="3"/>
  <c r="W1978" i="3"/>
  <c r="V1978" i="3"/>
  <c r="N1978" i="3"/>
  <c r="I1978" i="3"/>
  <c r="H1978" i="3"/>
  <c r="B1978" i="3"/>
  <c r="Z1977" i="3"/>
  <c r="X1977" i="3"/>
  <c r="W1977" i="3"/>
  <c r="V1977" i="3"/>
  <c r="N1977" i="3"/>
  <c r="I1977" i="3"/>
  <c r="H1977" i="3"/>
  <c r="B1977" i="3"/>
  <c r="Z1976" i="3"/>
  <c r="X1976" i="3"/>
  <c r="W1976" i="3"/>
  <c r="V1976" i="3"/>
  <c r="N1976" i="3"/>
  <c r="I1976" i="3"/>
  <c r="H1976" i="3"/>
  <c r="B1976" i="3"/>
  <c r="Z1975" i="3"/>
  <c r="X1975" i="3"/>
  <c r="W1975" i="3"/>
  <c r="V1975" i="3"/>
  <c r="N1975" i="3"/>
  <c r="I1975" i="3"/>
  <c r="H1975" i="3"/>
  <c r="B1975" i="3"/>
  <c r="Z1974" i="3"/>
  <c r="X1974" i="3"/>
  <c r="W1974" i="3"/>
  <c r="V1974" i="3"/>
  <c r="N1974" i="3"/>
  <c r="I1974" i="3"/>
  <c r="H1974" i="3"/>
  <c r="B1974" i="3"/>
  <c r="Z1973" i="3"/>
  <c r="X1973" i="3"/>
  <c r="W1973" i="3"/>
  <c r="V1973" i="3"/>
  <c r="N1973" i="3"/>
  <c r="I1973" i="3"/>
  <c r="H1973" i="3"/>
  <c r="B1973" i="3"/>
  <c r="Z1972" i="3"/>
  <c r="X1972" i="3"/>
  <c r="W1972" i="3"/>
  <c r="V1972" i="3"/>
  <c r="N1972" i="3"/>
  <c r="I1972" i="3"/>
  <c r="H1972" i="3"/>
  <c r="B1972" i="3"/>
  <c r="Z1971" i="3"/>
  <c r="X1971" i="3"/>
  <c r="W1971" i="3"/>
  <c r="V1971" i="3"/>
  <c r="N1971" i="3"/>
  <c r="I1971" i="3"/>
  <c r="H1971" i="3"/>
  <c r="B1971" i="3"/>
  <c r="Z1970" i="3"/>
  <c r="X1970" i="3"/>
  <c r="W1970" i="3"/>
  <c r="V1970" i="3"/>
  <c r="N1970" i="3"/>
  <c r="I1970" i="3"/>
  <c r="H1970" i="3"/>
  <c r="B1970" i="3"/>
  <c r="Z1969" i="3"/>
  <c r="X1969" i="3"/>
  <c r="W1969" i="3"/>
  <c r="V1969" i="3"/>
  <c r="N1969" i="3"/>
  <c r="I1969" i="3"/>
  <c r="H1969" i="3"/>
  <c r="B1969" i="3"/>
  <c r="Z1968" i="3"/>
  <c r="X1968" i="3"/>
  <c r="W1968" i="3"/>
  <c r="V1968" i="3"/>
  <c r="N1968" i="3"/>
  <c r="I1968" i="3"/>
  <c r="H1968" i="3"/>
  <c r="B1968" i="3"/>
  <c r="Z1967" i="3"/>
  <c r="X1967" i="3"/>
  <c r="W1967" i="3"/>
  <c r="V1967" i="3"/>
  <c r="N1967" i="3"/>
  <c r="I1967" i="3"/>
  <c r="H1967" i="3"/>
  <c r="B1967" i="3"/>
  <c r="Z1966" i="3"/>
  <c r="X1966" i="3"/>
  <c r="W1966" i="3"/>
  <c r="V1966" i="3"/>
  <c r="N1966" i="3"/>
  <c r="I1966" i="3"/>
  <c r="H1966" i="3"/>
  <c r="B1966" i="3"/>
  <c r="Z1965" i="3"/>
  <c r="X1965" i="3"/>
  <c r="W1965" i="3"/>
  <c r="V1965" i="3"/>
  <c r="N1965" i="3"/>
  <c r="I1965" i="3"/>
  <c r="H1965" i="3"/>
  <c r="B1965" i="3"/>
  <c r="Z1964" i="3"/>
  <c r="X1964" i="3"/>
  <c r="W1964" i="3"/>
  <c r="V1964" i="3"/>
  <c r="N1964" i="3"/>
  <c r="I1964" i="3"/>
  <c r="H1964" i="3"/>
  <c r="B1964" i="3"/>
  <c r="Z1963" i="3"/>
  <c r="X1963" i="3"/>
  <c r="W1963" i="3"/>
  <c r="V1963" i="3"/>
  <c r="N1963" i="3"/>
  <c r="I1963" i="3"/>
  <c r="H1963" i="3"/>
  <c r="B1963" i="3"/>
  <c r="Z1962" i="3"/>
  <c r="X1962" i="3"/>
  <c r="W1962" i="3"/>
  <c r="V1962" i="3"/>
  <c r="N1962" i="3"/>
  <c r="I1962" i="3"/>
  <c r="H1962" i="3"/>
  <c r="B1962" i="3"/>
  <c r="Z1961" i="3"/>
  <c r="X1961" i="3"/>
  <c r="W1961" i="3"/>
  <c r="V1961" i="3"/>
  <c r="N1961" i="3"/>
  <c r="I1961" i="3"/>
  <c r="H1961" i="3"/>
  <c r="B1961" i="3"/>
  <c r="Z1960" i="3"/>
  <c r="X1960" i="3"/>
  <c r="W1960" i="3"/>
  <c r="V1960" i="3"/>
  <c r="N1960" i="3"/>
  <c r="I1960" i="3"/>
  <c r="H1960" i="3"/>
  <c r="B1960" i="3"/>
  <c r="Z1959" i="3"/>
  <c r="X1959" i="3"/>
  <c r="W1959" i="3"/>
  <c r="V1959" i="3"/>
  <c r="N1959" i="3"/>
  <c r="I1959" i="3"/>
  <c r="H1959" i="3"/>
  <c r="B1959" i="3"/>
  <c r="Z1958" i="3"/>
  <c r="X1958" i="3"/>
  <c r="W1958" i="3"/>
  <c r="V1958" i="3"/>
  <c r="N1958" i="3"/>
  <c r="I1958" i="3"/>
  <c r="H1958" i="3"/>
  <c r="B1958" i="3"/>
  <c r="Z1957" i="3"/>
  <c r="X1957" i="3"/>
  <c r="W1957" i="3"/>
  <c r="V1957" i="3"/>
  <c r="N1957" i="3"/>
  <c r="I1957" i="3"/>
  <c r="H1957" i="3"/>
  <c r="B1957" i="3"/>
  <c r="Z1956" i="3"/>
  <c r="X1956" i="3"/>
  <c r="W1956" i="3"/>
  <c r="V1956" i="3"/>
  <c r="N1956" i="3"/>
  <c r="I1956" i="3"/>
  <c r="H1956" i="3"/>
  <c r="B1956" i="3"/>
  <c r="Z1955" i="3"/>
  <c r="X1955" i="3"/>
  <c r="W1955" i="3"/>
  <c r="V1955" i="3"/>
  <c r="N1955" i="3"/>
  <c r="I1955" i="3"/>
  <c r="H1955" i="3"/>
  <c r="B1955" i="3"/>
  <c r="Z1954" i="3"/>
  <c r="X1954" i="3"/>
  <c r="W1954" i="3"/>
  <c r="V1954" i="3"/>
  <c r="N1954" i="3"/>
  <c r="I1954" i="3"/>
  <c r="H1954" i="3"/>
  <c r="B1954" i="3"/>
  <c r="Z1953" i="3"/>
  <c r="X1953" i="3"/>
  <c r="W1953" i="3"/>
  <c r="V1953" i="3"/>
  <c r="N1953" i="3"/>
  <c r="I1953" i="3"/>
  <c r="H1953" i="3"/>
  <c r="B1953" i="3"/>
  <c r="Z1952" i="3"/>
  <c r="X1952" i="3"/>
  <c r="W1952" i="3"/>
  <c r="V1952" i="3"/>
  <c r="N1952" i="3"/>
  <c r="I1952" i="3"/>
  <c r="H1952" i="3"/>
  <c r="B1952" i="3"/>
  <c r="Z1951" i="3"/>
  <c r="X1951" i="3"/>
  <c r="W1951" i="3"/>
  <c r="V1951" i="3"/>
  <c r="N1951" i="3"/>
  <c r="I1951" i="3"/>
  <c r="H1951" i="3"/>
  <c r="B1951" i="3"/>
  <c r="Z1950" i="3"/>
  <c r="X1950" i="3"/>
  <c r="W1950" i="3"/>
  <c r="V1950" i="3"/>
  <c r="N1950" i="3"/>
  <c r="I1950" i="3"/>
  <c r="H1950" i="3"/>
  <c r="B1950" i="3"/>
  <c r="Z1949" i="3"/>
  <c r="X1949" i="3"/>
  <c r="W1949" i="3"/>
  <c r="V1949" i="3"/>
  <c r="N1949" i="3"/>
  <c r="I1949" i="3"/>
  <c r="H1949" i="3"/>
  <c r="B1949" i="3"/>
  <c r="Z1948" i="3"/>
  <c r="X1948" i="3"/>
  <c r="W1948" i="3"/>
  <c r="V1948" i="3"/>
  <c r="N1948" i="3"/>
  <c r="I1948" i="3"/>
  <c r="H1948" i="3"/>
  <c r="B1948" i="3"/>
  <c r="Z1947" i="3"/>
  <c r="X1947" i="3"/>
  <c r="W1947" i="3"/>
  <c r="V1947" i="3"/>
  <c r="N1947" i="3"/>
  <c r="I1947" i="3"/>
  <c r="H1947" i="3"/>
  <c r="B1947" i="3"/>
  <c r="Z1946" i="3"/>
  <c r="X1946" i="3"/>
  <c r="W1946" i="3"/>
  <c r="V1946" i="3"/>
  <c r="N1946" i="3"/>
  <c r="I1946" i="3"/>
  <c r="H1946" i="3"/>
  <c r="B1946" i="3"/>
  <c r="Z1945" i="3"/>
  <c r="X1945" i="3"/>
  <c r="W1945" i="3"/>
  <c r="V1945" i="3"/>
  <c r="N1945" i="3"/>
  <c r="I1945" i="3"/>
  <c r="H1945" i="3"/>
  <c r="B1945" i="3"/>
  <c r="Z1944" i="3"/>
  <c r="X1944" i="3"/>
  <c r="W1944" i="3"/>
  <c r="V1944" i="3"/>
  <c r="N1944" i="3"/>
  <c r="I1944" i="3"/>
  <c r="H1944" i="3"/>
  <c r="B1944" i="3"/>
  <c r="Z1943" i="3"/>
  <c r="X1943" i="3"/>
  <c r="W1943" i="3"/>
  <c r="V1943" i="3"/>
  <c r="N1943" i="3"/>
  <c r="I1943" i="3"/>
  <c r="H1943" i="3"/>
  <c r="B1943" i="3"/>
  <c r="Z1942" i="3"/>
  <c r="X1942" i="3"/>
  <c r="W1942" i="3"/>
  <c r="V1942" i="3"/>
  <c r="N1942" i="3"/>
  <c r="I1942" i="3"/>
  <c r="H1942" i="3"/>
  <c r="B1942" i="3"/>
  <c r="Z1941" i="3"/>
  <c r="X1941" i="3"/>
  <c r="W1941" i="3"/>
  <c r="V1941" i="3"/>
  <c r="N1941" i="3"/>
  <c r="I1941" i="3"/>
  <c r="H1941" i="3"/>
  <c r="B1941" i="3"/>
  <c r="Z1940" i="3"/>
  <c r="X1940" i="3"/>
  <c r="W1940" i="3"/>
  <c r="V1940" i="3"/>
  <c r="N1940" i="3"/>
  <c r="I1940" i="3"/>
  <c r="H1940" i="3"/>
  <c r="B1940" i="3"/>
  <c r="Z1939" i="3"/>
  <c r="X1939" i="3"/>
  <c r="W1939" i="3"/>
  <c r="V1939" i="3"/>
  <c r="N1939" i="3"/>
  <c r="I1939" i="3"/>
  <c r="H1939" i="3"/>
  <c r="B1939" i="3"/>
  <c r="Z1938" i="3"/>
  <c r="X1938" i="3"/>
  <c r="W1938" i="3"/>
  <c r="V1938" i="3"/>
  <c r="N1938" i="3"/>
  <c r="I1938" i="3"/>
  <c r="H1938" i="3"/>
  <c r="B1938" i="3"/>
  <c r="Z1937" i="3"/>
  <c r="X1937" i="3"/>
  <c r="W1937" i="3"/>
  <c r="V1937" i="3"/>
  <c r="N1937" i="3"/>
  <c r="I1937" i="3"/>
  <c r="H1937" i="3"/>
  <c r="B1937" i="3"/>
  <c r="Z1936" i="3"/>
  <c r="X1936" i="3"/>
  <c r="W1936" i="3"/>
  <c r="V1936" i="3"/>
  <c r="N1936" i="3"/>
  <c r="I1936" i="3"/>
  <c r="H1936" i="3"/>
  <c r="B1936" i="3"/>
  <c r="Z1935" i="3"/>
  <c r="X1935" i="3"/>
  <c r="W1935" i="3"/>
  <c r="V1935" i="3"/>
  <c r="N1935" i="3"/>
  <c r="I1935" i="3"/>
  <c r="H1935" i="3"/>
  <c r="B1935" i="3"/>
  <c r="Z1934" i="3"/>
  <c r="X1934" i="3"/>
  <c r="W1934" i="3"/>
  <c r="V1934" i="3"/>
  <c r="N1934" i="3"/>
  <c r="I1934" i="3"/>
  <c r="H1934" i="3"/>
  <c r="B1934" i="3"/>
  <c r="Z1933" i="3"/>
  <c r="X1933" i="3"/>
  <c r="W1933" i="3"/>
  <c r="V1933" i="3"/>
  <c r="N1933" i="3"/>
  <c r="I1933" i="3"/>
  <c r="H1933" i="3"/>
  <c r="B1933" i="3"/>
  <c r="Z1932" i="3"/>
  <c r="X1932" i="3"/>
  <c r="W1932" i="3"/>
  <c r="V1932" i="3"/>
  <c r="N1932" i="3"/>
  <c r="I1932" i="3"/>
  <c r="H1932" i="3"/>
  <c r="B1932" i="3"/>
  <c r="Z1931" i="3"/>
  <c r="X1931" i="3"/>
  <c r="W1931" i="3"/>
  <c r="V1931" i="3"/>
  <c r="N1931" i="3"/>
  <c r="I1931" i="3"/>
  <c r="H1931" i="3"/>
  <c r="B1931" i="3"/>
  <c r="Z1930" i="3"/>
  <c r="X1930" i="3"/>
  <c r="W1930" i="3"/>
  <c r="V1930" i="3"/>
  <c r="N1930" i="3"/>
  <c r="I1930" i="3"/>
  <c r="H1930" i="3"/>
  <c r="B1930" i="3"/>
  <c r="Z1929" i="3"/>
  <c r="X1929" i="3"/>
  <c r="W1929" i="3"/>
  <c r="V1929" i="3"/>
  <c r="N1929" i="3"/>
  <c r="I1929" i="3"/>
  <c r="H1929" i="3"/>
  <c r="B1929" i="3"/>
  <c r="Z1928" i="3"/>
  <c r="X1928" i="3"/>
  <c r="W1928" i="3"/>
  <c r="V1928" i="3"/>
  <c r="N1928" i="3"/>
  <c r="I1928" i="3"/>
  <c r="H1928" i="3"/>
  <c r="B1928" i="3"/>
  <c r="Z1927" i="3"/>
  <c r="X1927" i="3"/>
  <c r="W1927" i="3"/>
  <c r="V1927" i="3"/>
  <c r="N1927" i="3"/>
  <c r="I1927" i="3"/>
  <c r="H1927" i="3"/>
  <c r="B1927" i="3"/>
  <c r="Z1926" i="3"/>
  <c r="X1926" i="3"/>
  <c r="W1926" i="3"/>
  <c r="V1926" i="3"/>
  <c r="N1926" i="3"/>
  <c r="I1926" i="3"/>
  <c r="H1926" i="3"/>
  <c r="B1926" i="3"/>
  <c r="Z1925" i="3"/>
  <c r="X1925" i="3"/>
  <c r="W1925" i="3"/>
  <c r="V1925" i="3"/>
  <c r="N1925" i="3"/>
  <c r="I1925" i="3"/>
  <c r="H1925" i="3"/>
  <c r="B1925" i="3"/>
  <c r="Z1924" i="3"/>
  <c r="X1924" i="3"/>
  <c r="W1924" i="3"/>
  <c r="V1924" i="3"/>
  <c r="N1924" i="3"/>
  <c r="I1924" i="3"/>
  <c r="H1924" i="3"/>
  <c r="B1924" i="3"/>
  <c r="Z1923" i="3"/>
  <c r="X1923" i="3"/>
  <c r="W1923" i="3"/>
  <c r="V1923" i="3"/>
  <c r="N1923" i="3"/>
  <c r="I1923" i="3"/>
  <c r="H1923" i="3"/>
  <c r="B1923" i="3"/>
  <c r="Z1922" i="3"/>
  <c r="X1922" i="3"/>
  <c r="W1922" i="3"/>
  <c r="V1922" i="3"/>
  <c r="N1922" i="3"/>
  <c r="I1922" i="3"/>
  <c r="H1922" i="3"/>
  <c r="B1922" i="3"/>
  <c r="Z1921" i="3"/>
  <c r="X1921" i="3"/>
  <c r="W1921" i="3"/>
  <c r="V1921" i="3"/>
  <c r="N1921" i="3"/>
  <c r="I1921" i="3"/>
  <c r="H1921" i="3"/>
  <c r="B1921" i="3"/>
  <c r="Z1920" i="3"/>
  <c r="X1920" i="3"/>
  <c r="W1920" i="3"/>
  <c r="V1920" i="3"/>
  <c r="N1920" i="3"/>
  <c r="I1920" i="3"/>
  <c r="H1920" i="3"/>
  <c r="B1920" i="3"/>
  <c r="Z1919" i="3"/>
  <c r="X1919" i="3"/>
  <c r="W1919" i="3"/>
  <c r="V1919" i="3"/>
  <c r="N1919" i="3"/>
  <c r="I1919" i="3"/>
  <c r="H1919" i="3"/>
  <c r="B1919" i="3"/>
  <c r="Z1918" i="3"/>
  <c r="X1918" i="3"/>
  <c r="W1918" i="3"/>
  <c r="V1918" i="3"/>
  <c r="N1918" i="3"/>
  <c r="I1918" i="3"/>
  <c r="H1918" i="3"/>
  <c r="B1918" i="3"/>
  <c r="Z1917" i="3"/>
  <c r="X1917" i="3"/>
  <c r="W1917" i="3"/>
  <c r="V1917" i="3"/>
  <c r="N1917" i="3"/>
  <c r="I1917" i="3"/>
  <c r="H1917" i="3"/>
  <c r="B1917" i="3"/>
  <c r="Z1916" i="3"/>
  <c r="X1916" i="3"/>
  <c r="W1916" i="3"/>
  <c r="V1916" i="3"/>
  <c r="N1916" i="3"/>
  <c r="I1916" i="3"/>
  <c r="H1916" i="3"/>
  <c r="B1916" i="3"/>
  <c r="Z1915" i="3"/>
  <c r="X1915" i="3"/>
  <c r="W1915" i="3"/>
  <c r="V1915" i="3"/>
  <c r="N1915" i="3"/>
  <c r="I1915" i="3"/>
  <c r="H1915" i="3"/>
  <c r="B1915" i="3"/>
  <c r="Z1914" i="3"/>
  <c r="X1914" i="3"/>
  <c r="W1914" i="3"/>
  <c r="V1914" i="3"/>
  <c r="N1914" i="3"/>
  <c r="I1914" i="3"/>
  <c r="H1914" i="3"/>
  <c r="B1914" i="3"/>
  <c r="Z1913" i="3"/>
  <c r="X1913" i="3"/>
  <c r="W1913" i="3"/>
  <c r="V1913" i="3"/>
  <c r="N1913" i="3"/>
  <c r="I1913" i="3"/>
  <c r="H1913" i="3"/>
  <c r="B1913" i="3"/>
  <c r="Z1912" i="3"/>
  <c r="X1912" i="3"/>
  <c r="W1912" i="3"/>
  <c r="V1912" i="3"/>
  <c r="N1912" i="3"/>
  <c r="I1912" i="3"/>
  <c r="H1912" i="3"/>
  <c r="B1912" i="3"/>
  <c r="Z1911" i="3"/>
  <c r="X1911" i="3"/>
  <c r="W1911" i="3"/>
  <c r="V1911" i="3"/>
  <c r="N1911" i="3"/>
  <c r="I1911" i="3"/>
  <c r="H1911" i="3"/>
  <c r="B1911" i="3"/>
  <c r="Z1910" i="3"/>
  <c r="X1910" i="3"/>
  <c r="W1910" i="3"/>
  <c r="V1910" i="3"/>
  <c r="N1910" i="3"/>
  <c r="I1910" i="3"/>
  <c r="H1910" i="3"/>
  <c r="B1910" i="3"/>
  <c r="Z1909" i="3"/>
  <c r="X1909" i="3"/>
  <c r="W1909" i="3"/>
  <c r="V1909" i="3"/>
  <c r="N1909" i="3"/>
  <c r="I1909" i="3"/>
  <c r="H1909" i="3"/>
  <c r="B1909" i="3"/>
  <c r="Z1908" i="3"/>
  <c r="X1908" i="3"/>
  <c r="W1908" i="3"/>
  <c r="V1908" i="3"/>
  <c r="N1908" i="3"/>
  <c r="I1908" i="3"/>
  <c r="H1908" i="3"/>
  <c r="B1908" i="3"/>
  <c r="Z1907" i="3"/>
  <c r="X1907" i="3"/>
  <c r="W1907" i="3"/>
  <c r="V1907" i="3"/>
  <c r="N1907" i="3"/>
  <c r="I1907" i="3"/>
  <c r="H1907" i="3"/>
  <c r="B1907" i="3"/>
  <c r="Z1906" i="3"/>
  <c r="X1906" i="3"/>
  <c r="W1906" i="3"/>
  <c r="V1906" i="3"/>
  <c r="N1906" i="3"/>
  <c r="I1906" i="3"/>
  <c r="H1906" i="3"/>
  <c r="B1906" i="3"/>
  <c r="Z1905" i="3"/>
  <c r="X1905" i="3"/>
  <c r="W1905" i="3"/>
  <c r="V1905" i="3"/>
  <c r="N1905" i="3"/>
  <c r="I1905" i="3"/>
  <c r="H1905" i="3"/>
  <c r="B1905" i="3"/>
  <c r="Z1904" i="3"/>
  <c r="X1904" i="3"/>
  <c r="W1904" i="3"/>
  <c r="V1904" i="3"/>
  <c r="N1904" i="3"/>
  <c r="I1904" i="3"/>
  <c r="H1904" i="3"/>
  <c r="B1904" i="3"/>
  <c r="Z1903" i="3"/>
  <c r="X1903" i="3"/>
  <c r="W1903" i="3"/>
  <c r="V1903" i="3"/>
  <c r="N1903" i="3"/>
  <c r="I1903" i="3"/>
  <c r="H1903" i="3"/>
  <c r="B1903" i="3"/>
  <c r="Z1902" i="3"/>
  <c r="X1902" i="3"/>
  <c r="W1902" i="3"/>
  <c r="V1902" i="3"/>
  <c r="N1902" i="3"/>
  <c r="I1902" i="3"/>
  <c r="H1902" i="3"/>
  <c r="B1902" i="3"/>
  <c r="Z1901" i="3"/>
  <c r="X1901" i="3"/>
  <c r="W1901" i="3"/>
  <c r="V1901" i="3"/>
  <c r="N1901" i="3"/>
  <c r="I1901" i="3"/>
  <c r="H1901" i="3"/>
  <c r="B1901" i="3"/>
  <c r="Z1900" i="3"/>
  <c r="X1900" i="3"/>
  <c r="W1900" i="3"/>
  <c r="V1900" i="3"/>
  <c r="N1900" i="3"/>
  <c r="I1900" i="3"/>
  <c r="H1900" i="3"/>
  <c r="B1900" i="3"/>
  <c r="Z1899" i="3"/>
  <c r="X1899" i="3"/>
  <c r="W1899" i="3"/>
  <c r="V1899" i="3"/>
  <c r="N1899" i="3"/>
  <c r="I1899" i="3"/>
  <c r="H1899" i="3"/>
  <c r="B1899" i="3"/>
  <c r="Z1898" i="3"/>
  <c r="X1898" i="3"/>
  <c r="W1898" i="3"/>
  <c r="V1898" i="3"/>
  <c r="N1898" i="3"/>
  <c r="I1898" i="3"/>
  <c r="H1898" i="3"/>
  <c r="B1898" i="3"/>
  <c r="Z1897" i="3"/>
  <c r="X1897" i="3"/>
  <c r="W1897" i="3"/>
  <c r="V1897" i="3"/>
  <c r="N1897" i="3"/>
  <c r="I1897" i="3"/>
  <c r="H1897" i="3"/>
  <c r="B1897" i="3"/>
  <c r="Z1896" i="3"/>
  <c r="X1896" i="3"/>
  <c r="W1896" i="3"/>
  <c r="V1896" i="3"/>
  <c r="N1896" i="3"/>
  <c r="I1896" i="3"/>
  <c r="H1896" i="3"/>
  <c r="B1896" i="3"/>
  <c r="Z1895" i="3"/>
  <c r="X1895" i="3"/>
  <c r="W1895" i="3"/>
  <c r="V1895" i="3"/>
  <c r="N1895" i="3"/>
  <c r="I1895" i="3"/>
  <c r="H1895" i="3"/>
  <c r="B1895" i="3"/>
  <c r="Z1894" i="3"/>
  <c r="X1894" i="3"/>
  <c r="W1894" i="3"/>
  <c r="V1894" i="3"/>
  <c r="N1894" i="3"/>
  <c r="I1894" i="3"/>
  <c r="H1894" i="3"/>
  <c r="B1894" i="3"/>
  <c r="Z1893" i="3"/>
  <c r="X1893" i="3"/>
  <c r="W1893" i="3"/>
  <c r="V1893" i="3"/>
  <c r="N1893" i="3"/>
  <c r="I1893" i="3"/>
  <c r="H1893" i="3"/>
  <c r="B1893" i="3"/>
  <c r="Z1892" i="3"/>
  <c r="X1892" i="3"/>
  <c r="W1892" i="3"/>
  <c r="V1892" i="3"/>
  <c r="N1892" i="3"/>
  <c r="I1892" i="3"/>
  <c r="H1892" i="3"/>
  <c r="B1892" i="3"/>
  <c r="Z1891" i="3"/>
  <c r="X1891" i="3"/>
  <c r="W1891" i="3"/>
  <c r="V1891" i="3"/>
  <c r="N1891" i="3"/>
  <c r="I1891" i="3"/>
  <c r="H1891" i="3"/>
  <c r="B1891" i="3"/>
  <c r="Z1890" i="3"/>
  <c r="X1890" i="3"/>
  <c r="W1890" i="3"/>
  <c r="V1890" i="3"/>
  <c r="N1890" i="3"/>
  <c r="I1890" i="3"/>
  <c r="H1890" i="3"/>
  <c r="B1890" i="3"/>
  <c r="Z1889" i="3"/>
  <c r="X1889" i="3"/>
  <c r="W1889" i="3"/>
  <c r="V1889" i="3"/>
  <c r="N1889" i="3"/>
  <c r="I1889" i="3"/>
  <c r="H1889" i="3"/>
  <c r="B1889" i="3"/>
  <c r="Z1888" i="3"/>
  <c r="X1888" i="3"/>
  <c r="W1888" i="3"/>
  <c r="V1888" i="3"/>
  <c r="N1888" i="3"/>
  <c r="I1888" i="3"/>
  <c r="H1888" i="3"/>
  <c r="B1888" i="3"/>
  <c r="Z1887" i="3"/>
  <c r="X1887" i="3"/>
  <c r="W1887" i="3"/>
  <c r="V1887" i="3"/>
  <c r="N1887" i="3"/>
  <c r="I1887" i="3"/>
  <c r="H1887" i="3"/>
  <c r="B1887" i="3"/>
  <c r="Z1886" i="3"/>
  <c r="X1886" i="3"/>
  <c r="W1886" i="3"/>
  <c r="V1886" i="3"/>
  <c r="N1886" i="3"/>
  <c r="I1886" i="3"/>
  <c r="H1886" i="3"/>
  <c r="B1886" i="3"/>
  <c r="Z1885" i="3"/>
  <c r="X1885" i="3"/>
  <c r="W1885" i="3"/>
  <c r="V1885" i="3"/>
  <c r="N1885" i="3"/>
  <c r="I1885" i="3"/>
  <c r="H1885" i="3"/>
  <c r="B1885" i="3"/>
  <c r="Z1884" i="3"/>
  <c r="X1884" i="3"/>
  <c r="W1884" i="3"/>
  <c r="V1884" i="3"/>
  <c r="N1884" i="3"/>
  <c r="I1884" i="3"/>
  <c r="H1884" i="3"/>
  <c r="B1884" i="3"/>
  <c r="Z1883" i="3"/>
  <c r="X1883" i="3"/>
  <c r="W1883" i="3"/>
  <c r="V1883" i="3"/>
  <c r="N1883" i="3"/>
  <c r="I1883" i="3"/>
  <c r="H1883" i="3"/>
  <c r="B1883" i="3"/>
  <c r="Z1882" i="3"/>
  <c r="X1882" i="3"/>
  <c r="W1882" i="3"/>
  <c r="V1882" i="3"/>
  <c r="N1882" i="3"/>
  <c r="I1882" i="3"/>
  <c r="H1882" i="3"/>
  <c r="B1882" i="3"/>
  <c r="Z1881" i="3"/>
  <c r="X1881" i="3"/>
  <c r="W1881" i="3"/>
  <c r="V1881" i="3"/>
  <c r="N1881" i="3"/>
  <c r="I1881" i="3"/>
  <c r="H1881" i="3"/>
  <c r="B1881" i="3"/>
  <c r="Z1880" i="3"/>
  <c r="X1880" i="3"/>
  <c r="W1880" i="3"/>
  <c r="V1880" i="3"/>
  <c r="N1880" i="3"/>
  <c r="I1880" i="3"/>
  <c r="H1880" i="3"/>
  <c r="B1880" i="3"/>
  <c r="Z1879" i="3"/>
  <c r="X1879" i="3"/>
  <c r="W1879" i="3"/>
  <c r="V1879" i="3"/>
  <c r="N1879" i="3"/>
  <c r="I1879" i="3"/>
  <c r="H1879" i="3"/>
  <c r="B1879" i="3"/>
  <c r="Z1878" i="3"/>
  <c r="X1878" i="3"/>
  <c r="W1878" i="3"/>
  <c r="V1878" i="3"/>
  <c r="N1878" i="3"/>
  <c r="I1878" i="3"/>
  <c r="H1878" i="3"/>
  <c r="B1878" i="3"/>
  <c r="Z1877" i="3"/>
  <c r="X1877" i="3"/>
  <c r="W1877" i="3"/>
  <c r="V1877" i="3"/>
  <c r="N1877" i="3"/>
  <c r="I1877" i="3"/>
  <c r="H1877" i="3"/>
  <c r="B1877" i="3"/>
  <c r="Z1876" i="3"/>
  <c r="X1876" i="3"/>
  <c r="W1876" i="3"/>
  <c r="V1876" i="3"/>
  <c r="N1876" i="3"/>
  <c r="I1876" i="3"/>
  <c r="H1876" i="3"/>
  <c r="B1876" i="3"/>
  <c r="Z1875" i="3"/>
  <c r="X1875" i="3"/>
  <c r="W1875" i="3"/>
  <c r="V1875" i="3"/>
  <c r="N1875" i="3"/>
  <c r="I1875" i="3"/>
  <c r="H1875" i="3"/>
  <c r="B1875" i="3"/>
  <c r="Z1874" i="3"/>
  <c r="X1874" i="3"/>
  <c r="W1874" i="3"/>
  <c r="V1874" i="3"/>
  <c r="N1874" i="3"/>
  <c r="I1874" i="3"/>
  <c r="H1874" i="3"/>
  <c r="B1874" i="3"/>
  <c r="Z1873" i="3"/>
  <c r="X1873" i="3"/>
  <c r="W1873" i="3"/>
  <c r="V1873" i="3"/>
  <c r="N1873" i="3"/>
  <c r="I1873" i="3"/>
  <c r="H1873" i="3"/>
  <c r="B1873" i="3"/>
  <c r="Z1872" i="3"/>
  <c r="X1872" i="3"/>
  <c r="W1872" i="3"/>
  <c r="V1872" i="3"/>
  <c r="N1872" i="3"/>
  <c r="I1872" i="3"/>
  <c r="H1872" i="3"/>
  <c r="B1872" i="3"/>
  <c r="Z1871" i="3"/>
  <c r="X1871" i="3"/>
  <c r="W1871" i="3"/>
  <c r="V1871" i="3"/>
  <c r="N1871" i="3"/>
  <c r="I1871" i="3"/>
  <c r="H1871" i="3"/>
  <c r="B1871" i="3"/>
  <c r="Z1870" i="3"/>
  <c r="X1870" i="3"/>
  <c r="W1870" i="3"/>
  <c r="V1870" i="3"/>
  <c r="N1870" i="3"/>
  <c r="I1870" i="3"/>
  <c r="H1870" i="3"/>
  <c r="B1870" i="3"/>
  <c r="Z1869" i="3"/>
  <c r="X1869" i="3"/>
  <c r="W1869" i="3"/>
  <c r="V1869" i="3"/>
  <c r="N1869" i="3"/>
  <c r="I1869" i="3"/>
  <c r="H1869" i="3"/>
  <c r="B1869" i="3"/>
  <c r="Z1868" i="3"/>
  <c r="X1868" i="3"/>
  <c r="W1868" i="3"/>
  <c r="V1868" i="3"/>
  <c r="N1868" i="3"/>
  <c r="I1868" i="3"/>
  <c r="H1868" i="3"/>
  <c r="B1868" i="3"/>
  <c r="Z1867" i="3"/>
  <c r="X1867" i="3"/>
  <c r="W1867" i="3"/>
  <c r="V1867" i="3"/>
  <c r="N1867" i="3"/>
  <c r="I1867" i="3"/>
  <c r="H1867" i="3"/>
  <c r="B1867" i="3"/>
  <c r="Z1866" i="3"/>
  <c r="X1866" i="3"/>
  <c r="W1866" i="3"/>
  <c r="V1866" i="3"/>
  <c r="N1866" i="3"/>
  <c r="I1866" i="3"/>
  <c r="H1866" i="3"/>
  <c r="B1866" i="3"/>
  <c r="Z1865" i="3"/>
  <c r="X1865" i="3"/>
  <c r="W1865" i="3"/>
  <c r="V1865" i="3"/>
  <c r="N1865" i="3"/>
  <c r="I1865" i="3"/>
  <c r="H1865" i="3"/>
  <c r="B1865" i="3"/>
  <c r="Z1864" i="3"/>
  <c r="X1864" i="3"/>
  <c r="W1864" i="3"/>
  <c r="V1864" i="3"/>
  <c r="N1864" i="3"/>
  <c r="I1864" i="3"/>
  <c r="H1864" i="3"/>
  <c r="B1864" i="3"/>
  <c r="Z1863" i="3"/>
  <c r="X1863" i="3"/>
  <c r="W1863" i="3"/>
  <c r="V1863" i="3"/>
  <c r="N1863" i="3"/>
  <c r="I1863" i="3"/>
  <c r="H1863" i="3"/>
  <c r="B1863" i="3"/>
  <c r="Z1862" i="3"/>
  <c r="X1862" i="3"/>
  <c r="W1862" i="3"/>
  <c r="V1862" i="3"/>
  <c r="N1862" i="3"/>
  <c r="I1862" i="3"/>
  <c r="H1862" i="3"/>
  <c r="B1862" i="3"/>
  <c r="Z1861" i="3"/>
  <c r="X1861" i="3"/>
  <c r="W1861" i="3"/>
  <c r="V1861" i="3"/>
  <c r="N1861" i="3"/>
  <c r="I1861" i="3"/>
  <c r="H1861" i="3"/>
  <c r="B1861" i="3"/>
  <c r="Z1860" i="3"/>
  <c r="X1860" i="3"/>
  <c r="W1860" i="3"/>
  <c r="V1860" i="3"/>
  <c r="N1860" i="3"/>
  <c r="I1860" i="3"/>
  <c r="H1860" i="3"/>
  <c r="B1860" i="3"/>
  <c r="Z1859" i="3"/>
  <c r="X1859" i="3"/>
  <c r="W1859" i="3"/>
  <c r="V1859" i="3"/>
  <c r="N1859" i="3"/>
  <c r="I1859" i="3"/>
  <c r="H1859" i="3"/>
  <c r="B1859" i="3"/>
  <c r="Z1858" i="3"/>
  <c r="X1858" i="3"/>
  <c r="W1858" i="3"/>
  <c r="V1858" i="3"/>
  <c r="N1858" i="3"/>
  <c r="I1858" i="3"/>
  <c r="H1858" i="3"/>
  <c r="B1858" i="3"/>
  <c r="Z1857" i="3"/>
  <c r="X1857" i="3"/>
  <c r="W1857" i="3"/>
  <c r="V1857" i="3"/>
  <c r="N1857" i="3"/>
  <c r="I1857" i="3"/>
  <c r="H1857" i="3"/>
  <c r="B1857" i="3"/>
  <c r="Z1856" i="3"/>
  <c r="X1856" i="3"/>
  <c r="W1856" i="3"/>
  <c r="V1856" i="3"/>
  <c r="N1856" i="3"/>
  <c r="I1856" i="3"/>
  <c r="H1856" i="3"/>
  <c r="B1856" i="3"/>
  <c r="Z1855" i="3"/>
  <c r="X1855" i="3"/>
  <c r="W1855" i="3"/>
  <c r="V1855" i="3"/>
  <c r="N1855" i="3"/>
  <c r="I1855" i="3"/>
  <c r="H1855" i="3"/>
  <c r="B1855" i="3"/>
  <c r="Z1854" i="3"/>
  <c r="X1854" i="3"/>
  <c r="W1854" i="3"/>
  <c r="V1854" i="3"/>
  <c r="N1854" i="3"/>
  <c r="I1854" i="3"/>
  <c r="H1854" i="3"/>
  <c r="B1854" i="3"/>
  <c r="Z1853" i="3"/>
  <c r="X1853" i="3"/>
  <c r="W1853" i="3"/>
  <c r="V1853" i="3"/>
  <c r="N1853" i="3"/>
  <c r="I1853" i="3"/>
  <c r="H1853" i="3"/>
  <c r="B1853" i="3"/>
  <c r="Z1852" i="3"/>
  <c r="X1852" i="3"/>
  <c r="W1852" i="3"/>
  <c r="V1852" i="3"/>
  <c r="N1852" i="3"/>
  <c r="I1852" i="3"/>
  <c r="H1852" i="3"/>
  <c r="B1852" i="3"/>
  <c r="Z1851" i="3"/>
  <c r="X1851" i="3"/>
  <c r="W1851" i="3"/>
  <c r="V1851" i="3"/>
  <c r="N1851" i="3"/>
  <c r="I1851" i="3"/>
  <c r="H1851" i="3"/>
  <c r="B1851" i="3"/>
  <c r="Z1850" i="3"/>
  <c r="X1850" i="3"/>
  <c r="W1850" i="3"/>
  <c r="V1850" i="3"/>
  <c r="N1850" i="3"/>
  <c r="I1850" i="3"/>
  <c r="H1850" i="3"/>
  <c r="B1850" i="3"/>
  <c r="Z1849" i="3"/>
  <c r="X1849" i="3"/>
  <c r="W1849" i="3"/>
  <c r="V1849" i="3"/>
  <c r="N1849" i="3"/>
  <c r="I1849" i="3"/>
  <c r="H1849" i="3"/>
  <c r="B1849" i="3"/>
  <c r="Z1848" i="3"/>
  <c r="X1848" i="3"/>
  <c r="W1848" i="3"/>
  <c r="V1848" i="3"/>
  <c r="N1848" i="3"/>
  <c r="I1848" i="3"/>
  <c r="H1848" i="3"/>
  <c r="B1848" i="3"/>
  <c r="Z1847" i="3"/>
  <c r="X1847" i="3"/>
  <c r="W1847" i="3"/>
  <c r="V1847" i="3"/>
  <c r="N1847" i="3"/>
  <c r="I1847" i="3"/>
  <c r="H1847" i="3"/>
  <c r="B1847" i="3"/>
  <c r="Z1846" i="3"/>
  <c r="X1846" i="3"/>
  <c r="W1846" i="3"/>
  <c r="V1846" i="3"/>
  <c r="N1846" i="3"/>
  <c r="I1846" i="3"/>
  <c r="H1846" i="3"/>
  <c r="B1846" i="3"/>
  <c r="Z1845" i="3"/>
  <c r="X1845" i="3"/>
  <c r="W1845" i="3"/>
  <c r="V1845" i="3"/>
  <c r="N1845" i="3"/>
  <c r="I1845" i="3"/>
  <c r="H1845" i="3"/>
  <c r="B1845" i="3"/>
  <c r="Z1844" i="3"/>
  <c r="X1844" i="3"/>
  <c r="W1844" i="3"/>
  <c r="V1844" i="3"/>
  <c r="N1844" i="3"/>
  <c r="I1844" i="3"/>
  <c r="H1844" i="3"/>
  <c r="B1844" i="3"/>
  <c r="Z1843" i="3"/>
  <c r="X1843" i="3"/>
  <c r="W1843" i="3"/>
  <c r="V1843" i="3"/>
  <c r="N1843" i="3"/>
  <c r="I1843" i="3"/>
  <c r="H1843" i="3"/>
  <c r="B1843" i="3"/>
  <c r="Z1842" i="3"/>
  <c r="X1842" i="3"/>
  <c r="W1842" i="3"/>
  <c r="V1842" i="3"/>
  <c r="N1842" i="3"/>
  <c r="I1842" i="3"/>
  <c r="H1842" i="3"/>
  <c r="B1842" i="3"/>
  <c r="Z1841" i="3"/>
  <c r="X1841" i="3"/>
  <c r="W1841" i="3"/>
  <c r="V1841" i="3"/>
  <c r="N1841" i="3"/>
  <c r="I1841" i="3"/>
  <c r="H1841" i="3"/>
  <c r="B1841" i="3"/>
  <c r="Z1840" i="3"/>
  <c r="X1840" i="3"/>
  <c r="W1840" i="3"/>
  <c r="V1840" i="3"/>
  <c r="N1840" i="3"/>
  <c r="I1840" i="3"/>
  <c r="H1840" i="3"/>
  <c r="B1840" i="3"/>
  <c r="Z1839" i="3"/>
  <c r="X1839" i="3"/>
  <c r="W1839" i="3"/>
  <c r="V1839" i="3"/>
  <c r="N1839" i="3"/>
  <c r="I1839" i="3"/>
  <c r="H1839" i="3"/>
  <c r="B1839" i="3"/>
  <c r="Z1838" i="3"/>
  <c r="X1838" i="3"/>
  <c r="W1838" i="3"/>
  <c r="V1838" i="3"/>
  <c r="N1838" i="3"/>
  <c r="I1838" i="3"/>
  <c r="H1838" i="3"/>
  <c r="B1838" i="3"/>
  <c r="Z1837" i="3"/>
  <c r="X1837" i="3"/>
  <c r="W1837" i="3"/>
  <c r="V1837" i="3"/>
  <c r="N1837" i="3"/>
  <c r="I1837" i="3"/>
  <c r="H1837" i="3"/>
  <c r="B1837" i="3"/>
  <c r="Z1836" i="3"/>
  <c r="X1836" i="3"/>
  <c r="W1836" i="3"/>
  <c r="V1836" i="3"/>
  <c r="N1836" i="3"/>
  <c r="I1836" i="3"/>
  <c r="H1836" i="3"/>
  <c r="B1836" i="3"/>
  <c r="Z1835" i="3"/>
  <c r="X1835" i="3"/>
  <c r="W1835" i="3"/>
  <c r="V1835" i="3"/>
  <c r="N1835" i="3"/>
  <c r="I1835" i="3"/>
  <c r="H1835" i="3"/>
  <c r="B1835" i="3"/>
  <c r="Z1834" i="3"/>
  <c r="X1834" i="3"/>
  <c r="W1834" i="3"/>
  <c r="V1834" i="3"/>
  <c r="N1834" i="3"/>
  <c r="I1834" i="3"/>
  <c r="H1834" i="3"/>
  <c r="B1834" i="3"/>
  <c r="Z1833" i="3"/>
  <c r="X1833" i="3"/>
  <c r="W1833" i="3"/>
  <c r="V1833" i="3"/>
  <c r="N1833" i="3"/>
  <c r="I1833" i="3"/>
  <c r="H1833" i="3"/>
  <c r="B1833" i="3"/>
  <c r="Z1832" i="3"/>
  <c r="X1832" i="3"/>
  <c r="W1832" i="3"/>
  <c r="V1832" i="3"/>
  <c r="N1832" i="3"/>
  <c r="I1832" i="3"/>
  <c r="H1832" i="3"/>
  <c r="B1832" i="3"/>
  <c r="Z1831" i="3"/>
  <c r="X1831" i="3"/>
  <c r="W1831" i="3"/>
  <c r="V1831" i="3"/>
  <c r="N1831" i="3"/>
  <c r="I1831" i="3"/>
  <c r="H1831" i="3"/>
  <c r="B1831" i="3"/>
  <c r="Z1830" i="3"/>
  <c r="X1830" i="3"/>
  <c r="W1830" i="3"/>
  <c r="V1830" i="3"/>
  <c r="N1830" i="3"/>
  <c r="I1830" i="3"/>
  <c r="H1830" i="3"/>
  <c r="B1830" i="3"/>
  <c r="Z1829" i="3"/>
  <c r="X1829" i="3"/>
  <c r="W1829" i="3"/>
  <c r="V1829" i="3"/>
  <c r="N1829" i="3"/>
  <c r="I1829" i="3"/>
  <c r="H1829" i="3"/>
  <c r="B1829" i="3"/>
  <c r="Z1828" i="3"/>
  <c r="X1828" i="3"/>
  <c r="W1828" i="3"/>
  <c r="V1828" i="3"/>
  <c r="N1828" i="3"/>
  <c r="I1828" i="3"/>
  <c r="H1828" i="3"/>
  <c r="B1828" i="3"/>
  <c r="Z1827" i="3"/>
  <c r="X1827" i="3"/>
  <c r="W1827" i="3"/>
  <c r="V1827" i="3"/>
  <c r="N1827" i="3"/>
  <c r="I1827" i="3"/>
  <c r="H1827" i="3"/>
  <c r="B1827" i="3"/>
  <c r="Z1826" i="3"/>
  <c r="X1826" i="3"/>
  <c r="W1826" i="3"/>
  <c r="V1826" i="3"/>
  <c r="N1826" i="3"/>
  <c r="I1826" i="3"/>
  <c r="H1826" i="3"/>
  <c r="B1826" i="3"/>
  <c r="Z1825" i="3"/>
  <c r="X1825" i="3"/>
  <c r="W1825" i="3"/>
  <c r="V1825" i="3"/>
  <c r="N1825" i="3"/>
  <c r="I1825" i="3"/>
  <c r="H1825" i="3"/>
  <c r="B1825" i="3"/>
  <c r="Z1824" i="3"/>
  <c r="X1824" i="3"/>
  <c r="W1824" i="3"/>
  <c r="V1824" i="3"/>
  <c r="N1824" i="3"/>
  <c r="I1824" i="3"/>
  <c r="H1824" i="3"/>
  <c r="B1824" i="3"/>
  <c r="Z1823" i="3"/>
  <c r="X1823" i="3"/>
  <c r="W1823" i="3"/>
  <c r="V1823" i="3"/>
  <c r="N1823" i="3"/>
  <c r="I1823" i="3"/>
  <c r="H1823" i="3"/>
  <c r="B1823" i="3"/>
  <c r="Z1822" i="3"/>
  <c r="X1822" i="3"/>
  <c r="W1822" i="3"/>
  <c r="V1822" i="3"/>
  <c r="N1822" i="3"/>
  <c r="I1822" i="3"/>
  <c r="H1822" i="3"/>
  <c r="B1822" i="3"/>
  <c r="Z1821" i="3"/>
  <c r="X1821" i="3"/>
  <c r="W1821" i="3"/>
  <c r="V1821" i="3"/>
  <c r="N1821" i="3"/>
  <c r="I1821" i="3"/>
  <c r="H1821" i="3"/>
  <c r="B1821" i="3"/>
  <c r="Z1820" i="3"/>
  <c r="X1820" i="3"/>
  <c r="W1820" i="3"/>
  <c r="V1820" i="3"/>
  <c r="N1820" i="3"/>
  <c r="I1820" i="3"/>
  <c r="H1820" i="3"/>
  <c r="B1820" i="3"/>
  <c r="Z1819" i="3"/>
  <c r="X1819" i="3"/>
  <c r="W1819" i="3"/>
  <c r="V1819" i="3"/>
  <c r="N1819" i="3"/>
  <c r="I1819" i="3"/>
  <c r="H1819" i="3"/>
  <c r="B1819" i="3"/>
  <c r="Z1818" i="3"/>
  <c r="X1818" i="3"/>
  <c r="W1818" i="3"/>
  <c r="V1818" i="3"/>
  <c r="N1818" i="3"/>
  <c r="I1818" i="3"/>
  <c r="H1818" i="3"/>
  <c r="B1818" i="3"/>
  <c r="Z1817" i="3"/>
  <c r="X1817" i="3"/>
  <c r="W1817" i="3"/>
  <c r="V1817" i="3"/>
  <c r="N1817" i="3"/>
  <c r="I1817" i="3"/>
  <c r="H1817" i="3"/>
  <c r="B1817" i="3"/>
  <c r="Z1816" i="3"/>
  <c r="X1816" i="3"/>
  <c r="W1816" i="3"/>
  <c r="V1816" i="3"/>
  <c r="N1816" i="3"/>
  <c r="I1816" i="3"/>
  <c r="H1816" i="3"/>
  <c r="B1816" i="3"/>
  <c r="Z1815" i="3"/>
  <c r="X1815" i="3"/>
  <c r="W1815" i="3"/>
  <c r="V1815" i="3"/>
  <c r="N1815" i="3"/>
  <c r="I1815" i="3"/>
  <c r="H1815" i="3"/>
  <c r="B1815" i="3"/>
  <c r="Z1814" i="3"/>
  <c r="X1814" i="3"/>
  <c r="W1814" i="3"/>
  <c r="V1814" i="3"/>
  <c r="N1814" i="3"/>
  <c r="I1814" i="3"/>
  <c r="H1814" i="3"/>
  <c r="B1814" i="3"/>
  <c r="Z1813" i="3"/>
  <c r="X1813" i="3"/>
  <c r="W1813" i="3"/>
  <c r="V1813" i="3"/>
  <c r="N1813" i="3"/>
  <c r="I1813" i="3"/>
  <c r="H1813" i="3"/>
  <c r="B1813" i="3"/>
  <c r="Z1812" i="3"/>
  <c r="X1812" i="3"/>
  <c r="W1812" i="3"/>
  <c r="V1812" i="3"/>
  <c r="N1812" i="3"/>
  <c r="I1812" i="3"/>
  <c r="H1812" i="3"/>
  <c r="B1812" i="3"/>
  <c r="Z1811" i="3"/>
  <c r="X1811" i="3"/>
  <c r="W1811" i="3"/>
  <c r="V1811" i="3"/>
  <c r="N1811" i="3"/>
  <c r="I1811" i="3"/>
  <c r="H1811" i="3"/>
  <c r="B1811" i="3"/>
  <c r="Z1810" i="3"/>
  <c r="X1810" i="3"/>
  <c r="W1810" i="3"/>
  <c r="V1810" i="3"/>
  <c r="N1810" i="3"/>
  <c r="I1810" i="3"/>
  <c r="H1810" i="3"/>
  <c r="B1810" i="3"/>
  <c r="Z1809" i="3"/>
  <c r="X1809" i="3"/>
  <c r="W1809" i="3"/>
  <c r="V1809" i="3"/>
  <c r="N1809" i="3"/>
  <c r="I1809" i="3"/>
  <c r="H1809" i="3"/>
  <c r="B1809" i="3"/>
  <c r="Z1808" i="3"/>
  <c r="X1808" i="3"/>
  <c r="W1808" i="3"/>
  <c r="V1808" i="3"/>
  <c r="N1808" i="3"/>
  <c r="I1808" i="3"/>
  <c r="H1808" i="3"/>
  <c r="B1808" i="3"/>
  <c r="Z1807" i="3"/>
  <c r="X1807" i="3"/>
  <c r="W1807" i="3"/>
  <c r="V1807" i="3"/>
  <c r="N1807" i="3"/>
  <c r="I1807" i="3"/>
  <c r="H1807" i="3"/>
  <c r="B1807" i="3"/>
  <c r="Z1806" i="3"/>
  <c r="X1806" i="3"/>
  <c r="W1806" i="3"/>
  <c r="V1806" i="3"/>
  <c r="N1806" i="3"/>
  <c r="I1806" i="3"/>
  <c r="H1806" i="3"/>
  <c r="B1806" i="3"/>
  <c r="Z1805" i="3"/>
  <c r="X1805" i="3"/>
  <c r="W1805" i="3"/>
  <c r="V1805" i="3"/>
  <c r="N1805" i="3"/>
  <c r="I1805" i="3"/>
  <c r="H1805" i="3"/>
  <c r="B1805" i="3"/>
  <c r="Z1804" i="3"/>
  <c r="X1804" i="3"/>
  <c r="W1804" i="3"/>
  <c r="V1804" i="3"/>
  <c r="N1804" i="3"/>
  <c r="I1804" i="3"/>
  <c r="H1804" i="3"/>
  <c r="B1804" i="3"/>
  <c r="Z1803" i="3"/>
  <c r="X1803" i="3"/>
  <c r="W1803" i="3"/>
  <c r="V1803" i="3"/>
  <c r="N1803" i="3"/>
  <c r="I1803" i="3"/>
  <c r="H1803" i="3"/>
  <c r="B1803" i="3"/>
  <c r="Z1802" i="3"/>
  <c r="X1802" i="3"/>
  <c r="W1802" i="3"/>
  <c r="V1802" i="3"/>
  <c r="N1802" i="3"/>
  <c r="I1802" i="3"/>
  <c r="H1802" i="3"/>
  <c r="B1802" i="3"/>
  <c r="Z1801" i="3"/>
  <c r="X1801" i="3"/>
  <c r="W1801" i="3"/>
  <c r="V1801" i="3"/>
  <c r="N1801" i="3"/>
  <c r="I1801" i="3"/>
  <c r="H1801" i="3"/>
  <c r="B1801" i="3"/>
  <c r="Z1800" i="3"/>
  <c r="X1800" i="3"/>
  <c r="W1800" i="3"/>
  <c r="V1800" i="3"/>
  <c r="N1800" i="3"/>
  <c r="I1800" i="3"/>
  <c r="H1800" i="3"/>
  <c r="B1800" i="3"/>
  <c r="Z1799" i="3"/>
  <c r="X1799" i="3"/>
  <c r="W1799" i="3"/>
  <c r="V1799" i="3"/>
  <c r="N1799" i="3"/>
  <c r="I1799" i="3"/>
  <c r="H1799" i="3"/>
  <c r="B1799" i="3"/>
  <c r="Z1798" i="3"/>
  <c r="X1798" i="3"/>
  <c r="W1798" i="3"/>
  <c r="V1798" i="3"/>
  <c r="N1798" i="3"/>
  <c r="I1798" i="3"/>
  <c r="H1798" i="3"/>
  <c r="B1798" i="3"/>
  <c r="Z1797" i="3"/>
  <c r="X1797" i="3"/>
  <c r="W1797" i="3"/>
  <c r="V1797" i="3"/>
  <c r="N1797" i="3"/>
  <c r="I1797" i="3"/>
  <c r="H1797" i="3"/>
  <c r="B1797" i="3"/>
  <c r="Z1796" i="3"/>
  <c r="X1796" i="3"/>
  <c r="W1796" i="3"/>
  <c r="V1796" i="3"/>
  <c r="N1796" i="3"/>
  <c r="I1796" i="3"/>
  <c r="H1796" i="3"/>
  <c r="B1796" i="3"/>
  <c r="Z1795" i="3"/>
  <c r="X1795" i="3"/>
  <c r="W1795" i="3"/>
  <c r="V1795" i="3"/>
  <c r="N1795" i="3"/>
  <c r="I1795" i="3"/>
  <c r="H1795" i="3"/>
  <c r="B1795" i="3"/>
  <c r="Z1794" i="3"/>
  <c r="X1794" i="3"/>
  <c r="W1794" i="3"/>
  <c r="V1794" i="3"/>
  <c r="N1794" i="3"/>
  <c r="I1794" i="3"/>
  <c r="H1794" i="3"/>
  <c r="B1794" i="3"/>
  <c r="Z1793" i="3"/>
  <c r="X1793" i="3"/>
  <c r="W1793" i="3"/>
  <c r="V1793" i="3"/>
  <c r="N1793" i="3"/>
  <c r="I1793" i="3"/>
  <c r="H1793" i="3"/>
  <c r="B1793" i="3"/>
  <c r="Z1792" i="3"/>
  <c r="X1792" i="3"/>
  <c r="W1792" i="3"/>
  <c r="V1792" i="3"/>
  <c r="N1792" i="3"/>
  <c r="I1792" i="3"/>
  <c r="H1792" i="3"/>
  <c r="B1792" i="3"/>
  <c r="Z1791" i="3"/>
  <c r="X1791" i="3"/>
  <c r="W1791" i="3"/>
  <c r="V1791" i="3"/>
  <c r="N1791" i="3"/>
  <c r="I1791" i="3"/>
  <c r="H1791" i="3"/>
  <c r="B1791" i="3"/>
  <c r="Z1790" i="3"/>
  <c r="X1790" i="3"/>
  <c r="W1790" i="3"/>
  <c r="V1790" i="3"/>
  <c r="N1790" i="3"/>
  <c r="I1790" i="3"/>
  <c r="H1790" i="3"/>
  <c r="B1790" i="3"/>
  <c r="Z1789" i="3"/>
  <c r="X1789" i="3"/>
  <c r="W1789" i="3"/>
  <c r="V1789" i="3"/>
  <c r="N1789" i="3"/>
  <c r="I1789" i="3"/>
  <c r="H1789" i="3"/>
  <c r="B1789" i="3"/>
  <c r="Z1788" i="3"/>
  <c r="X1788" i="3"/>
  <c r="W1788" i="3"/>
  <c r="V1788" i="3"/>
  <c r="N1788" i="3"/>
  <c r="I1788" i="3"/>
  <c r="H1788" i="3"/>
  <c r="B1788" i="3"/>
  <c r="Z1787" i="3"/>
  <c r="X1787" i="3"/>
  <c r="W1787" i="3"/>
  <c r="V1787" i="3"/>
  <c r="N1787" i="3"/>
  <c r="I1787" i="3"/>
  <c r="H1787" i="3"/>
  <c r="B1787" i="3"/>
  <c r="Z1786" i="3"/>
  <c r="X1786" i="3"/>
  <c r="W1786" i="3"/>
  <c r="V1786" i="3"/>
  <c r="N1786" i="3"/>
  <c r="I1786" i="3"/>
  <c r="H1786" i="3"/>
  <c r="B1786" i="3"/>
  <c r="Z1785" i="3"/>
  <c r="X1785" i="3"/>
  <c r="W1785" i="3"/>
  <c r="V1785" i="3"/>
  <c r="N1785" i="3"/>
  <c r="I1785" i="3"/>
  <c r="H1785" i="3"/>
  <c r="B1785" i="3"/>
  <c r="Z1784" i="3"/>
  <c r="X1784" i="3"/>
  <c r="W1784" i="3"/>
  <c r="V1784" i="3"/>
  <c r="N1784" i="3"/>
  <c r="I1784" i="3"/>
  <c r="H1784" i="3"/>
  <c r="B1784" i="3"/>
  <c r="Z1783" i="3"/>
  <c r="X1783" i="3"/>
  <c r="W1783" i="3"/>
  <c r="V1783" i="3"/>
  <c r="N1783" i="3"/>
  <c r="I1783" i="3"/>
  <c r="H1783" i="3"/>
  <c r="B1783" i="3"/>
  <c r="Z1782" i="3"/>
  <c r="X1782" i="3"/>
  <c r="W1782" i="3"/>
  <c r="V1782" i="3"/>
  <c r="N1782" i="3"/>
  <c r="I1782" i="3"/>
  <c r="H1782" i="3"/>
  <c r="B1782" i="3"/>
  <c r="Z1781" i="3"/>
  <c r="X1781" i="3"/>
  <c r="W1781" i="3"/>
  <c r="V1781" i="3"/>
  <c r="N1781" i="3"/>
  <c r="I1781" i="3"/>
  <c r="H1781" i="3"/>
  <c r="B1781" i="3"/>
  <c r="Z1780" i="3"/>
  <c r="X1780" i="3"/>
  <c r="W1780" i="3"/>
  <c r="V1780" i="3"/>
  <c r="N1780" i="3"/>
  <c r="I1780" i="3"/>
  <c r="H1780" i="3"/>
  <c r="B1780" i="3"/>
  <c r="Z1779" i="3"/>
  <c r="X1779" i="3"/>
  <c r="W1779" i="3"/>
  <c r="V1779" i="3"/>
  <c r="N1779" i="3"/>
  <c r="I1779" i="3"/>
  <c r="H1779" i="3"/>
  <c r="B1779" i="3"/>
  <c r="Z1778" i="3"/>
  <c r="X1778" i="3"/>
  <c r="W1778" i="3"/>
  <c r="V1778" i="3"/>
  <c r="N1778" i="3"/>
  <c r="I1778" i="3"/>
  <c r="H1778" i="3"/>
  <c r="B1778" i="3"/>
  <c r="Z1777" i="3"/>
  <c r="X1777" i="3"/>
  <c r="W1777" i="3"/>
  <c r="V1777" i="3"/>
  <c r="N1777" i="3"/>
  <c r="I1777" i="3"/>
  <c r="H1777" i="3"/>
  <c r="B1777" i="3"/>
  <c r="Z1776" i="3"/>
  <c r="X1776" i="3"/>
  <c r="W1776" i="3"/>
  <c r="V1776" i="3"/>
  <c r="N1776" i="3"/>
  <c r="I1776" i="3"/>
  <c r="H1776" i="3"/>
  <c r="B1776" i="3"/>
  <c r="Z1775" i="3"/>
  <c r="X1775" i="3"/>
  <c r="W1775" i="3"/>
  <c r="V1775" i="3"/>
  <c r="N1775" i="3"/>
  <c r="I1775" i="3"/>
  <c r="H1775" i="3"/>
  <c r="B1775" i="3"/>
  <c r="Z1774" i="3"/>
  <c r="X1774" i="3"/>
  <c r="W1774" i="3"/>
  <c r="V1774" i="3"/>
  <c r="N1774" i="3"/>
  <c r="I1774" i="3"/>
  <c r="H1774" i="3"/>
  <c r="B1774" i="3"/>
  <c r="Z1773" i="3"/>
  <c r="X1773" i="3"/>
  <c r="W1773" i="3"/>
  <c r="V1773" i="3"/>
  <c r="N1773" i="3"/>
  <c r="I1773" i="3"/>
  <c r="H1773" i="3"/>
  <c r="B1773" i="3"/>
  <c r="Z1772" i="3"/>
  <c r="X1772" i="3"/>
  <c r="W1772" i="3"/>
  <c r="V1772" i="3"/>
  <c r="N1772" i="3"/>
  <c r="I1772" i="3"/>
  <c r="H1772" i="3"/>
  <c r="B1772" i="3"/>
  <c r="Z1771" i="3"/>
  <c r="X1771" i="3"/>
  <c r="W1771" i="3"/>
  <c r="V1771" i="3"/>
  <c r="N1771" i="3"/>
  <c r="I1771" i="3"/>
  <c r="H1771" i="3"/>
  <c r="B1771" i="3"/>
  <c r="Z1770" i="3"/>
  <c r="X1770" i="3"/>
  <c r="W1770" i="3"/>
  <c r="V1770" i="3"/>
  <c r="N1770" i="3"/>
  <c r="I1770" i="3"/>
  <c r="H1770" i="3"/>
  <c r="B1770" i="3"/>
  <c r="Z1769" i="3"/>
  <c r="X1769" i="3"/>
  <c r="W1769" i="3"/>
  <c r="V1769" i="3"/>
  <c r="N1769" i="3"/>
  <c r="I1769" i="3"/>
  <c r="H1769" i="3"/>
  <c r="B1769" i="3"/>
  <c r="Z1768" i="3"/>
  <c r="X1768" i="3"/>
  <c r="W1768" i="3"/>
  <c r="V1768" i="3"/>
  <c r="N1768" i="3"/>
  <c r="I1768" i="3"/>
  <c r="H1768" i="3"/>
  <c r="B1768" i="3"/>
  <c r="Z1767" i="3"/>
  <c r="X1767" i="3"/>
  <c r="W1767" i="3"/>
  <c r="V1767" i="3"/>
  <c r="N1767" i="3"/>
  <c r="I1767" i="3"/>
  <c r="H1767" i="3"/>
  <c r="B1767" i="3"/>
  <c r="Z1766" i="3"/>
  <c r="X1766" i="3"/>
  <c r="W1766" i="3"/>
  <c r="V1766" i="3"/>
  <c r="N1766" i="3"/>
  <c r="I1766" i="3"/>
  <c r="H1766" i="3"/>
  <c r="B1766" i="3"/>
  <c r="Z1765" i="3"/>
  <c r="X1765" i="3"/>
  <c r="W1765" i="3"/>
  <c r="V1765" i="3"/>
  <c r="N1765" i="3"/>
  <c r="I1765" i="3"/>
  <c r="H1765" i="3"/>
  <c r="B1765" i="3"/>
  <c r="Z1764" i="3"/>
  <c r="X1764" i="3"/>
  <c r="W1764" i="3"/>
  <c r="V1764" i="3"/>
  <c r="N1764" i="3"/>
  <c r="I1764" i="3"/>
  <c r="H1764" i="3"/>
  <c r="B1764" i="3"/>
  <c r="Z1763" i="3"/>
  <c r="X1763" i="3"/>
  <c r="W1763" i="3"/>
  <c r="V1763" i="3"/>
  <c r="N1763" i="3"/>
  <c r="I1763" i="3"/>
  <c r="H1763" i="3"/>
  <c r="B1763" i="3"/>
  <c r="Z1762" i="3"/>
  <c r="X1762" i="3"/>
  <c r="W1762" i="3"/>
  <c r="V1762" i="3"/>
  <c r="N1762" i="3"/>
  <c r="I1762" i="3"/>
  <c r="H1762" i="3"/>
  <c r="B1762" i="3"/>
  <c r="Z1761" i="3"/>
  <c r="X1761" i="3"/>
  <c r="W1761" i="3"/>
  <c r="V1761" i="3"/>
  <c r="N1761" i="3"/>
  <c r="I1761" i="3"/>
  <c r="H1761" i="3"/>
  <c r="B1761" i="3"/>
  <c r="Z1760" i="3"/>
  <c r="X1760" i="3"/>
  <c r="W1760" i="3"/>
  <c r="V1760" i="3"/>
  <c r="N1760" i="3"/>
  <c r="I1760" i="3"/>
  <c r="H1760" i="3"/>
  <c r="B1760" i="3"/>
  <c r="Z1759" i="3"/>
  <c r="X1759" i="3"/>
  <c r="W1759" i="3"/>
  <c r="V1759" i="3"/>
  <c r="N1759" i="3"/>
  <c r="I1759" i="3"/>
  <c r="H1759" i="3"/>
  <c r="B1759" i="3"/>
  <c r="Z1758" i="3"/>
  <c r="X1758" i="3"/>
  <c r="W1758" i="3"/>
  <c r="V1758" i="3"/>
  <c r="N1758" i="3"/>
  <c r="I1758" i="3"/>
  <c r="H1758" i="3"/>
  <c r="B1758" i="3"/>
  <c r="Z1757" i="3"/>
  <c r="X1757" i="3"/>
  <c r="W1757" i="3"/>
  <c r="V1757" i="3"/>
  <c r="N1757" i="3"/>
  <c r="I1757" i="3"/>
  <c r="H1757" i="3"/>
  <c r="B1757" i="3"/>
  <c r="Z1756" i="3"/>
  <c r="X1756" i="3"/>
  <c r="W1756" i="3"/>
  <c r="V1756" i="3"/>
  <c r="N1756" i="3"/>
  <c r="I1756" i="3"/>
  <c r="H1756" i="3"/>
  <c r="B1756" i="3"/>
  <c r="Z1755" i="3"/>
  <c r="X1755" i="3"/>
  <c r="W1755" i="3"/>
  <c r="V1755" i="3"/>
  <c r="N1755" i="3"/>
  <c r="I1755" i="3"/>
  <c r="H1755" i="3"/>
  <c r="B1755" i="3"/>
  <c r="Z1754" i="3"/>
  <c r="X1754" i="3"/>
  <c r="W1754" i="3"/>
  <c r="V1754" i="3"/>
  <c r="N1754" i="3"/>
  <c r="I1754" i="3"/>
  <c r="H1754" i="3"/>
  <c r="B1754" i="3"/>
  <c r="Z1753" i="3"/>
  <c r="X1753" i="3"/>
  <c r="W1753" i="3"/>
  <c r="V1753" i="3"/>
  <c r="N1753" i="3"/>
  <c r="I1753" i="3"/>
  <c r="H1753" i="3"/>
  <c r="B1753" i="3"/>
  <c r="Z1752" i="3"/>
  <c r="X1752" i="3"/>
  <c r="W1752" i="3"/>
  <c r="V1752" i="3"/>
  <c r="N1752" i="3"/>
  <c r="I1752" i="3"/>
  <c r="H1752" i="3"/>
  <c r="B1752" i="3"/>
  <c r="Z1751" i="3"/>
  <c r="X1751" i="3"/>
  <c r="W1751" i="3"/>
  <c r="V1751" i="3"/>
  <c r="N1751" i="3"/>
  <c r="I1751" i="3"/>
  <c r="H1751" i="3"/>
  <c r="B1751" i="3"/>
  <c r="Z1750" i="3"/>
  <c r="X1750" i="3"/>
  <c r="W1750" i="3"/>
  <c r="V1750" i="3"/>
  <c r="N1750" i="3"/>
  <c r="I1750" i="3"/>
  <c r="H1750" i="3"/>
  <c r="B1750" i="3"/>
  <c r="Z1749" i="3"/>
  <c r="X1749" i="3"/>
  <c r="W1749" i="3"/>
  <c r="V1749" i="3"/>
  <c r="N1749" i="3"/>
  <c r="I1749" i="3"/>
  <c r="H1749" i="3"/>
  <c r="B1749" i="3"/>
  <c r="Z1748" i="3"/>
  <c r="X1748" i="3"/>
  <c r="W1748" i="3"/>
  <c r="V1748" i="3"/>
  <c r="N1748" i="3"/>
  <c r="I1748" i="3"/>
  <c r="H1748" i="3"/>
  <c r="B1748" i="3"/>
  <c r="Z1747" i="3"/>
  <c r="X1747" i="3"/>
  <c r="W1747" i="3"/>
  <c r="V1747" i="3"/>
  <c r="N1747" i="3"/>
  <c r="I1747" i="3"/>
  <c r="H1747" i="3"/>
  <c r="B1747" i="3"/>
  <c r="Z1746" i="3"/>
  <c r="X1746" i="3"/>
  <c r="W1746" i="3"/>
  <c r="V1746" i="3"/>
  <c r="N1746" i="3"/>
  <c r="I1746" i="3"/>
  <c r="H1746" i="3"/>
  <c r="B1746" i="3"/>
  <c r="Z1745" i="3"/>
  <c r="X1745" i="3"/>
  <c r="W1745" i="3"/>
  <c r="V1745" i="3"/>
  <c r="N1745" i="3"/>
  <c r="I1745" i="3"/>
  <c r="H1745" i="3"/>
  <c r="B1745" i="3"/>
  <c r="Z1744" i="3"/>
  <c r="X1744" i="3"/>
  <c r="W1744" i="3"/>
  <c r="V1744" i="3"/>
  <c r="N1744" i="3"/>
  <c r="I1744" i="3"/>
  <c r="H1744" i="3"/>
  <c r="B1744" i="3"/>
  <c r="Z1743" i="3"/>
  <c r="X1743" i="3"/>
  <c r="W1743" i="3"/>
  <c r="V1743" i="3"/>
  <c r="N1743" i="3"/>
  <c r="I1743" i="3"/>
  <c r="H1743" i="3"/>
  <c r="B1743" i="3"/>
  <c r="Z1742" i="3"/>
  <c r="X1742" i="3"/>
  <c r="W1742" i="3"/>
  <c r="V1742" i="3"/>
  <c r="N1742" i="3"/>
  <c r="I1742" i="3"/>
  <c r="H1742" i="3"/>
  <c r="B1742" i="3"/>
  <c r="Z1741" i="3"/>
  <c r="X1741" i="3"/>
  <c r="W1741" i="3"/>
  <c r="V1741" i="3"/>
  <c r="N1741" i="3"/>
  <c r="I1741" i="3"/>
  <c r="H1741" i="3"/>
  <c r="B1741" i="3"/>
  <c r="Z1740" i="3"/>
  <c r="X1740" i="3"/>
  <c r="W1740" i="3"/>
  <c r="V1740" i="3"/>
  <c r="N1740" i="3"/>
  <c r="I1740" i="3"/>
  <c r="H1740" i="3"/>
  <c r="B1740" i="3"/>
  <c r="Z1739" i="3"/>
  <c r="X1739" i="3"/>
  <c r="W1739" i="3"/>
  <c r="V1739" i="3"/>
  <c r="N1739" i="3"/>
  <c r="I1739" i="3"/>
  <c r="H1739" i="3"/>
  <c r="B1739" i="3"/>
  <c r="Z1738" i="3"/>
  <c r="X1738" i="3"/>
  <c r="W1738" i="3"/>
  <c r="V1738" i="3"/>
  <c r="N1738" i="3"/>
  <c r="I1738" i="3"/>
  <c r="H1738" i="3"/>
  <c r="B1738" i="3"/>
  <c r="Z1737" i="3"/>
  <c r="X1737" i="3"/>
  <c r="W1737" i="3"/>
  <c r="V1737" i="3"/>
  <c r="N1737" i="3"/>
  <c r="I1737" i="3"/>
  <c r="H1737" i="3"/>
  <c r="B1737" i="3"/>
  <c r="Z1736" i="3"/>
  <c r="X1736" i="3"/>
  <c r="W1736" i="3"/>
  <c r="V1736" i="3"/>
  <c r="N1736" i="3"/>
  <c r="I1736" i="3"/>
  <c r="H1736" i="3"/>
  <c r="B1736" i="3"/>
  <c r="Z1735" i="3"/>
  <c r="X1735" i="3"/>
  <c r="W1735" i="3"/>
  <c r="V1735" i="3"/>
  <c r="N1735" i="3"/>
  <c r="I1735" i="3"/>
  <c r="H1735" i="3"/>
  <c r="B1735" i="3"/>
  <c r="Z1734" i="3"/>
  <c r="X1734" i="3"/>
  <c r="W1734" i="3"/>
  <c r="V1734" i="3"/>
  <c r="N1734" i="3"/>
  <c r="I1734" i="3"/>
  <c r="H1734" i="3"/>
  <c r="B1734" i="3"/>
  <c r="Z1733" i="3"/>
  <c r="X1733" i="3"/>
  <c r="W1733" i="3"/>
  <c r="V1733" i="3"/>
  <c r="N1733" i="3"/>
  <c r="I1733" i="3"/>
  <c r="H1733" i="3"/>
  <c r="B1733" i="3"/>
  <c r="Z1732" i="3"/>
  <c r="X1732" i="3"/>
  <c r="W1732" i="3"/>
  <c r="V1732" i="3"/>
  <c r="N1732" i="3"/>
  <c r="I1732" i="3"/>
  <c r="H1732" i="3"/>
  <c r="B1732" i="3"/>
  <c r="Z1731" i="3"/>
  <c r="X1731" i="3"/>
  <c r="W1731" i="3"/>
  <c r="V1731" i="3"/>
  <c r="N1731" i="3"/>
  <c r="I1731" i="3"/>
  <c r="H1731" i="3"/>
  <c r="B1731" i="3"/>
  <c r="Z1730" i="3"/>
  <c r="X1730" i="3"/>
  <c r="W1730" i="3"/>
  <c r="V1730" i="3"/>
  <c r="N1730" i="3"/>
  <c r="I1730" i="3"/>
  <c r="H1730" i="3"/>
  <c r="B1730" i="3"/>
  <c r="Z1729" i="3"/>
  <c r="X1729" i="3"/>
  <c r="W1729" i="3"/>
  <c r="V1729" i="3"/>
  <c r="N1729" i="3"/>
  <c r="I1729" i="3"/>
  <c r="H1729" i="3"/>
  <c r="B1729" i="3"/>
  <c r="Z1728" i="3"/>
  <c r="X1728" i="3"/>
  <c r="W1728" i="3"/>
  <c r="V1728" i="3"/>
  <c r="N1728" i="3"/>
  <c r="I1728" i="3"/>
  <c r="H1728" i="3"/>
  <c r="B1728" i="3"/>
  <c r="Z1727" i="3"/>
  <c r="X1727" i="3"/>
  <c r="W1727" i="3"/>
  <c r="V1727" i="3"/>
  <c r="N1727" i="3"/>
  <c r="I1727" i="3"/>
  <c r="H1727" i="3"/>
  <c r="B1727" i="3"/>
  <c r="Z1726" i="3"/>
  <c r="X1726" i="3"/>
  <c r="W1726" i="3"/>
  <c r="V1726" i="3"/>
  <c r="N1726" i="3"/>
  <c r="I1726" i="3"/>
  <c r="H1726" i="3"/>
  <c r="B1726" i="3"/>
  <c r="Z1725" i="3"/>
  <c r="X1725" i="3"/>
  <c r="W1725" i="3"/>
  <c r="V1725" i="3"/>
  <c r="N1725" i="3"/>
  <c r="I1725" i="3"/>
  <c r="H1725" i="3"/>
  <c r="B1725" i="3"/>
  <c r="Z1724" i="3"/>
  <c r="X1724" i="3"/>
  <c r="W1724" i="3"/>
  <c r="V1724" i="3"/>
  <c r="N1724" i="3"/>
  <c r="I1724" i="3"/>
  <c r="H1724" i="3"/>
  <c r="B1724" i="3"/>
  <c r="Z1723" i="3"/>
  <c r="X1723" i="3"/>
  <c r="W1723" i="3"/>
  <c r="V1723" i="3"/>
  <c r="N1723" i="3"/>
  <c r="I1723" i="3"/>
  <c r="H1723" i="3"/>
  <c r="B1723" i="3"/>
  <c r="Z1722" i="3"/>
  <c r="X1722" i="3"/>
  <c r="W1722" i="3"/>
  <c r="V1722" i="3"/>
  <c r="N1722" i="3"/>
  <c r="I1722" i="3"/>
  <c r="H1722" i="3"/>
  <c r="B1722" i="3"/>
  <c r="Z1721" i="3"/>
  <c r="X1721" i="3"/>
  <c r="W1721" i="3"/>
  <c r="V1721" i="3"/>
  <c r="N1721" i="3"/>
  <c r="I1721" i="3"/>
  <c r="H1721" i="3"/>
  <c r="B1721" i="3"/>
  <c r="Z1720" i="3"/>
  <c r="X1720" i="3"/>
  <c r="W1720" i="3"/>
  <c r="V1720" i="3"/>
  <c r="N1720" i="3"/>
  <c r="I1720" i="3"/>
  <c r="H1720" i="3"/>
  <c r="B1720" i="3"/>
  <c r="Z1719" i="3"/>
  <c r="X1719" i="3"/>
  <c r="W1719" i="3"/>
  <c r="V1719" i="3"/>
  <c r="N1719" i="3"/>
  <c r="I1719" i="3"/>
  <c r="H1719" i="3"/>
  <c r="B1719" i="3"/>
  <c r="Z1718" i="3"/>
  <c r="X1718" i="3"/>
  <c r="W1718" i="3"/>
  <c r="V1718" i="3"/>
  <c r="N1718" i="3"/>
  <c r="I1718" i="3"/>
  <c r="H1718" i="3"/>
  <c r="B1718" i="3"/>
  <c r="Z1717" i="3"/>
  <c r="X1717" i="3"/>
  <c r="W1717" i="3"/>
  <c r="V1717" i="3"/>
  <c r="N1717" i="3"/>
  <c r="I1717" i="3"/>
  <c r="H1717" i="3"/>
  <c r="B1717" i="3"/>
  <c r="Z1716" i="3"/>
  <c r="X1716" i="3"/>
  <c r="W1716" i="3"/>
  <c r="V1716" i="3"/>
  <c r="N1716" i="3"/>
  <c r="I1716" i="3"/>
  <c r="H1716" i="3"/>
  <c r="B1716" i="3"/>
  <c r="Z1715" i="3"/>
  <c r="X1715" i="3"/>
  <c r="W1715" i="3"/>
  <c r="V1715" i="3"/>
  <c r="N1715" i="3"/>
  <c r="I1715" i="3"/>
  <c r="H1715" i="3"/>
  <c r="B1715" i="3"/>
  <c r="Z1714" i="3"/>
  <c r="X1714" i="3"/>
  <c r="W1714" i="3"/>
  <c r="V1714" i="3"/>
  <c r="N1714" i="3"/>
  <c r="I1714" i="3"/>
  <c r="H1714" i="3"/>
  <c r="B1714" i="3"/>
  <c r="Z1713" i="3"/>
  <c r="X1713" i="3"/>
  <c r="W1713" i="3"/>
  <c r="V1713" i="3"/>
  <c r="N1713" i="3"/>
  <c r="I1713" i="3"/>
  <c r="H1713" i="3"/>
  <c r="B1713" i="3"/>
  <c r="Z1712" i="3"/>
  <c r="X1712" i="3"/>
  <c r="W1712" i="3"/>
  <c r="V1712" i="3"/>
  <c r="N1712" i="3"/>
  <c r="I1712" i="3"/>
  <c r="H1712" i="3"/>
  <c r="B1712" i="3"/>
  <c r="Z1711" i="3"/>
  <c r="X1711" i="3"/>
  <c r="W1711" i="3"/>
  <c r="V1711" i="3"/>
  <c r="N1711" i="3"/>
  <c r="I1711" i="3"/>
  <c r="H1711" i="3"/>
  <c r="B1711" i="3"/>
  <c r="Z1710" i="3"/>
  <c r="X1710" i="3"/>
  <c r="W1710" i="3"/>
  <c r="V1710" i="3"/>
  <c r="N1710" i="3"/>
  <c r="I1710" i="3"/>
  <c r="H1710" i="3"/>
  <c r="B1710" i="3"/>
  <c r="Z1709" i="3"/>
  <c r="X1709" i="3"/>
  <c r="W1709" i="3"/>
  <c r="V1709" i="3"/>
  <c r="N1709" i="3"/>
  <c r="I1709" i="3"/>
  <c r="H1709" i="3"/>
  <c r="B1709" i="3"/>
  <c r="Z1708" i="3"/>
  <c r="X1708" i="3"/>
  <c r="W1708" i="3"/>
  <c r="V1708" i="3"/>
  <c r="N1708" i="3"/>
  <c r="I1708" i="3"/>
  <c r="H1708" i="3"/>
  <c r="B1708" i="3"/>
  <c r="Z1707" i="3"/>
  <c r="X1707" i="3"/>
  <c r="W1707" i="3"/>
  <c r="V1707" i="3"/>
  <c r="N1707" i="3"/>
  <c r="I1707" i="3"/>
  <c r="H1707" i="3"/>
  <c r="B1707" i="3"/>
  <c r="Z1706" i="3"/>
  <c r="X1706" i="3"/>
  <c r="W1706" i="3"/>
  <c r="V1706" i="3"/>
  <c r="N1706" i="3"/>
  <c r="I1706" i="3"/>
  <c r="H1706" i="3"/>
  <c r="B1706" i="3"/>
  <c r="Z1705" i="3"/>
  <c r="X1705" i="3"/>
  <c r="W1705" i="3"/>
  <c r="V1705" i="3"/>
  <c r="N1705" i="3"/>
  <c r="I1705" i="3"/>
  <c r="H1705" i="3"/>
  <c r="B1705" i="3"/>
  <c r="Z1704" i="3"/>
  <c r="X1704" i="3"/>
  <c r="W1704" i="3"/>
  <c r="V1704" i="3"/>
  <c r="N1704" i="3"/>
  <c r="I1704" i="3"/>
  <c r="H1704" i="3"/>
  <c r="B1704" i="3"/>
  <c r="Z1703" i="3"/>
  <c r="X1703" i="3"/>
  <c r="W1703" i="3"/>
  <c r="V1703" i="3"/>
  <c r="N1703" i="3"/>
  <c r="I1703" i="3"/>
  <c r="H1703" i="3"/>
  <c r="B1703" i="3"/>
  <c r="Z1702" i="3"/>
  <c r="X1702" i="3"/>
  <c r="W1702" i="3"/>
  <c r="V1702" i="3"/>
  <c r="N1702" i="3"/>
  <c r="I1702" i="3"/>
  <c r="H1702" i="3"/>
  <c r="B1702" i="3"/>
  <c r="Z1701" i="3"/>
  <c r="X1701" i="3"/>
  <c r="W1701" i="3"/>
  <c r="V1701" i="3"/>
  <c r="N1701" i="3"/>
  <c r="I1701" i="3"/>
  <c r="H1701" i="3"/>
  <c r="B1701" i="3"/>
  <c r="Z1700" i="3"/>
  <c r="X1700" i="3"/>
  <c r="W1700" i="3"/>
  <c r="V1700" i="3"/>
  <c r="N1700" i="3"/>
  <c r="I1700" i="3"/>
  <c r="H1700" i="3"/>
  <c r="B1700" i="3"/>
  <c r="Z1699" i="3"/>
  <c r="X1699" i="3"/>
  <c r="W1699" i="3"/>
  <c r="V1699" i="3"/>
  <c r="N1699" i="3"/>
  <c r="I1699" i="3"/>
  <c r="H1699" i="3"/>
  <c r="B1699" i="3"/>
  <c r="Z1698" i="3"/>
  <c r="X1698" i="3"/>
  <c r="W1698" i="3"/>
  <c r="V1698" i="3"/>
  <c r="N1698" i="3"/>
  <c r="I1698" i="3"/>
  <c r="H1698" i="3"/>
  <c r="B1698" i="3"/>
  <c r="Z1697" i="3"/>
  <c r="X1697" i="3"/>
  <c r="W1697" i="3"/>
  <c r="V1697" i="3"/>
  <c r="N1697" i="3"/>
  <c r="I1697" i="3"/>
  <c r="H1697" i="3"/>
  <c r="B1697" i="3"/>
  <c r="Z1696" i="3"/>
  <c r="X1696" i="3"/>
  <c r="W1696" i="3"/>
  <c r="V1696" i="3"/>
  <c r="N1696" i="3"/>
  <c r="I1696" i="3"/>
  <c r="H1696" i="3"/>
  <c r="B1696" i="3"/>
  <c r="Z1695" i="3"/>
  <c r="X1695" i="3"/>
  <c r="W1695" i="3"/>
  <c r="V1695" i="3"/>
  <c r="N1695" i="3"/>
  <c r="I1695" i="3"/>
  <c r="H1695" i="3"/>
  <c r="B1695" i="3"/>
  <c r="Z1694" i="3"/>
  <c r="X1694" i="3"/>
  <c r="W1694" i="3"/>
  <c r="V1694" i="3"/>
  <c r="N1694" i="3"/>
  <c r="I1694" i="3"/>
  <c r="H1694" i="3"/>
  <c r="B1694" i="3"/>
  <c r="Z1693" i="3"/>
  <c r="X1693" i="3"/>
  <c r="W1693" i="3"/>
  <c r="V1693" i="3"/>
  <c r="N1693" i="3"/>
  <c r="I1693" i="3"/>
  <c r="H1693" i="3"/>
  <c r="B1693" i="3"/>
  <c r="Z1692" i="3"/>
  <c r="X1692" i="3"/>
  <c r="W1692" i="3"/>
  <c r="V1692" i="3"/>
  <c r="N1692" i="3"/>
  <c r="I1692" i="3"/>
  <c r="H1692" i="3"/>
  <c r="B1692" i="3"/>
  <c r="Z1691" i="3"/>
  <c r="X1691" i="3"/>
  <c r="W1691" i="3"/>
  <c r="V1691" i="3"/>
  <c r="N1691" i="3"/>
  <c r="I1691" i="3"/>
  <c r="H1691" i="3"/>
  <c r="B1691" i="3"/>
  <c r="Z1690" i="3"/>
  <c r="X1690" i="3"/>
  <c r="W1690" i="3"/>
  <c r="V1690" i="3"/>
  <c r="N1690" i="3"/>
  <c r="I1690" i="3"/>
  <c r="H1690" i="3"/>
  <c r="B1690" i="3"/>
  <c r="Z1689" i="3"/>
  <c r="X1689" i="3"/>
  <c r="W1689" i="3"/>
  <c r="V1689" i="3"/>
  <c r="N1689" i="3"/>
  <c r="I1689" i="3"/>
  <c r="H1689" i="3"/>
  <c r="B1689" i="3"/>
  <c r="Z1688" i="3"/>
  <c r="X1688" i="3"/>
  <c r="W1688" i="3"/>
  <c r="V1688" i="3"/>
  <c r="N1688" i="3"/>
  <c r="I1688" i="3"/>
  <c r="H1688" i="3"/>
  <c r="B1688" i="3"/>
  <c r="Z1687" i="3"/>
  <c r="X1687" i="3"/>
  <c r="W1687" i="3"/>
  <c r="V1687" i="3"/>
  <c r="N1687" i="3"/>
  <c r="I1687" i="3"/>
  <c r="H1687" i="3"/>
  <c r="B1687" i="3"/>
  <c r="Z1686" i="3"/>
  <c r="X1686" i="3"/>
  <c r="W1686" i="3"/>
  <c r="V1686" i="3"/>
  <c r="N1686" i="3"/>
  <c r="I1686" i="3"/>
  <c r="H1686" i="3"/>
  <c r="B1686" i="3"/>
  <c r="Z1685" i="3"/>
  <c r="X1685" i="3"/>
  <c r="W1685" i="3"/>
  <c r="V1685" i="3"/>
  <c r="N1685" i="3"/>
  <c r="I1685" i="3"/>
  <c r="H1685" i="3"/>
  <c r="B1685" i="3"/>
  <c r="Z1684" i="3"/>
  <c r="X1684" i="3"/>
  <c r="W1684" i="3"/>
  <c r="V1684" i="3"/>
  <c r="N1684" i="3"/>
  <c r="I1684" i="3"/>
  <c r="H1684" i="3"/>
  <c r="B1684" i="3"/>
  <c r="Z1683" i="3"/>
  <c r="X1683" i="3"/>
  <c r="W1683" i="3"/>
  <c r="V1683" i="3"/>
  <c r="N1683" i="3"/>
  <c r="I1683" i="3"/>
  <c r="H1683" i="3"/>
  <c r="B1683" i="3"/>
  <c r="Z1682" i="3"/>
  <c r="X1682" i="3"/>
  <c r="W1682" i="3"/>
  <c r="V1682" i="3"/>
  <c r="N1682" i="3"/>
  <c r="I1682" i="3"/>
  <c r="H1682" i="3"/>
  <c r="B1682" i="3"/>
  <c r="Z1681" i="3"/>
  <c r="X1681" i="3"/>
  <c r="W1681" i="3"/>
  <c r="V1681" i="3"/>
  <c r="N1681" i="3"/>
  <c r="I1681" i="3"/>
  <c r="H1681" i="3"/>
  <c r="B1681" i="3"/>
  <c r="Z1680" i="3"/>
  <c r="X1680" i="3"/>
  <c r="W1680" i="3"/>
  <c r="V1680" i="3"/>
  <c r="N1680" i="3"/>
  <c r="I1680" i="3"/>
  <c r="H1680" i="3"/>
  <c r="B1680" i="3"/>
  <c r="Z1679" i="3"/>
  <c r="X1679" i="3"/>
  <c r="W1679" i="3"/>
  <c r="V1679" i="3"/>
  <c r="N1679" i="3"/>
  <c r="I1679" i="3"/>
  <c r="H1679" i="3"/>
  <c r="B1679" i="3"/>
  <c r="Z1678" i="3"/>
  <c r="X1678" i="3"/>
  <c r="W1678" i="3"/>
  <c r="V1678" i="3"/>
  <c r="N1678" i="3"/>
  <c r="I1678" i="3"/>
  <c r="H1678" i="3"/>
  <c r="B1678" i="3"/>
  <c r="Z1677" i="3"/>
  <c r="X1677" i="3"/>
  <c r="W1677" i="3"/>
  <c r="V1677" i="3"/>
  <c r="N1677" i="3"/>
  <c r="I1677" i="3"/>
  <c r="H1677" i="3"/>
  <c r="B1677" i="3"/>
  <c r="Z1676" i="3"/>
  <c r="X1676" i="3"/>
  <c r="W1676" i="3"/>
  <c r="V1676" i="3"/>
  <c r="N1676" i="3"/>
  <c r="I1676" i="3"/>
  <c r="H1676" i="3"/>
  <c r="B1676" i="3"/>
  <c r="Z1675" i="3"/>
  <c r="X1675" i="3"/>
  <c r="W1675" i="3"/>
  <c r="V1675" i="3"/>
  <c r="N1675" i="3"/>
  <c r="I1675" i="3"/>
  <c r="H1675" i="3"/>
  <c r="B1675" i="3"/>
  <c r="Z1674" i="3"/>
  <c r="X1674" i="3"/>
  <c r="W1674" i="3"/>
  <c r="V1674" i="3"/>
  <c r="N1674" i="3"/>
  <c r="I1674" i="3"/>
  <c r="H1674" i="3"/>
  <c r="B1674" i="3"/>
  <c r="Z1673" i="3"/>
  <c r="X1673" i="3"/>
  <c r="W1673" i="3"/>
  <c r="V1673" i="3"/>
  <c r="N1673" i="3"/>
  <c r="I1673" i="3"/>
  <c r="H1673" i="3"/>
  <c r="B1673" i="3"/>
  <c r="Z1672" i="3"/>
  <c r="X1672" i="3"/>
  <c r="W1672" i="3"/>
  <c r="V1672" i="3"/>
  <c r="N1672" i="3"/>
  <c r="I1672" i="3"/>
  <c r="H1672" i="3"/>
  <c r="B1672" i="3"/>
  <c r="Z1671" i="3"/>
  <c r="X1671" i="3"/>
  <c r="W1671" i="3"/>
  <c r="V1671" i="3"/>
  <c r="N1671" i="3"/>
  <c r="I1671" i="3"/>
  <c r="H1671" i="3"/>
  <c r="B1671" i="3"/>
  <c r="Z1670" i="3"/>
  <c r="X1670" i="3"/>
  <c r="W1670" i="3"/>
  <c r="V1670" i="3"/>
  <c r="N1670" i="3"/>
  <c r="I1670" i="3"/>
  <c r="H1670" i="3"/>
  <c r="B1670" i="3"/>
  <c r="Z1669" i="3"/>
  <c r="X1669" i="3"/>
  <c r="W1669" i="3"/>
  <c r="V1669" i="3"/>
  <c r="N1669" i="3"/>
  <c r="I1669" i="3"/>
  <c r="H1669" i="3"/>
  <c r="B1669" i="3"/>
  <c r="Z1668" i="3"/>
  <c r="X1668" i="3"/>
  <c r="W1668" i="3"/>
  <c r="V1668" i="3"/>
  <c r="N1668" i="3"/>
  <c r="I1668" i="3"/>
  <c r="H1668" i="3"/>
  <c r="B1668" i="3"/>
  <c r="Z1667" i="3"/>
  <c r="X1667" i="3"/>
  <c r="W1667" i="3"/>
  <c r="V1667" i="3"/>
  <c r="N1667" i="3"/>
  <c r="I1667" i="3"/>
  <c r="H1667" i="3"/>
  <c r="B1667" i="3"/>
  <c r="Z1666" i="3"/>
  <c r="X1666" i="3"/>
  <c r="W1666" i="3"/>
  <c r="V1666" i="3"/>
  <c r="N1666" i="3"/>
  <c r="I1666" i="3"/>
  <c r="H1666" i="3"/>
  <c r="B1666" i="3"/>
  <c r="Z1665" i="3"/>
  <c r="X1665" i="3"/>
  <c r="W1665" i="3"/>
  <c r="V1665" i="3"/>
  <c r="N1665" i="3"/>
  <c r="I1665" i="3"/>
  <c r="H1665" i="3"/>
  <c r="B1665" i="3"/>
  <c r="Z1664" i="3"/>
  <c r="X1664" i="3"/>
  <c r="W1664" i="3"/>
  <c r="V1664" i="3"/>
  <c r="N1664" i="3"/>
  <c r="I1664" i="3"/>
  <c r="H1664" i="3"/>
  <c r="B1664" i="3"/>
  <c r="Z1663" i="3"/>
  <c r="X1663" i="3"/>
  <c r="W1663" i="3"/>
  <c r="V1663" i="3"/>
  <c r="N1663" i="3"/>
  <c r="I1663" i="3"/>
  <c r="H1663" i="3"/>
  <c r="B1663" i="3"/>
  <c r="Z1662" i="3"/>
  <c r="X1662" i="3"/>
  <c r="W1662" i="3"/>
  <c r="V1662" i="3"/>
  <c r="N1662" i="3"/>
  <c r="I1662" i="3"/>
  <c r="H1662" i="3"/>
  <c r="B1662" i="3"/>
  <c r="Z1661" i="3"/>
  <c r="X1661" i="3"/>
  <c r="W1661" i="3"/>
  <c r="V1661" i="3"/>
  <c r="N1661" i="3"/>
  <c r="I1661" i="3"/>
  <c r="H1661" i="3"/>
  <c r="B1661" i="3"/>
  <c r="Z1660" i="3"/>
  <c r="X1660" i="3"/>
  <c r="W1660" i="3"/>
  <c r="V1660" i="3"/>
  <c r="N1660" i="3"/>
  <c r="I1660" i="3"/>
  <c r="H1660" i="3"/>
  <c r="B1660" i="3"/>
  <c r="Z1659" i="3"/>
  <c r="X1659" i="3"/>
  <c r="W1659" i="3"/>
  <c r="V1659" i="3"/>
  <c r="N1659" i="3"/>
  <c r="I1659" i="3"/>
  <c r="H1659" i="3"/>
  <c r="B1659" i="3"/>
  <c r="Z1658" i="3"/>
  <c r="X1658" i="3"/>
  <c r="W1658" i="3"/>
  <c r="V1658" i="3"/>
  <c r="N1658" i="3"/>
  <c r="I1658" i="3"/>
  <c r="H1658" i="3"/>
  <c r="B1658" i="3"/>
  <c r="Z1657" i="3"/>
  <c r="X1657" i="3"/>
  <c r="W1657" i="3"/>
  <c r="V1657" i="3"/>
  <c r="N1657" i="3"/>
  <c r="I1657" i="3"/>
  <c r="H1657" i="3"/>
  <c r="B1657" i="3"/>
  <c r="Z1656" i="3"/>
  <c r="X1656" i="3"/>
  <c r="W1656" i="3"/>
  <c r="V1656" i="3"/>
  <c r="N1656" i="3"/>
  <c r="I1656" i="3"/>
  <c r="H1656" i="3"/>
  <c r="B1656" i="3"/>
  <c r="Z1655" i="3"/>
  <c r="X1655" i="3"/>
  <c r="W1655" i="3"/>
  <c r="V1655" i="3"/>
  <c r="N1655" i="3"/>
  <c r="I1655" i="3"/>
  <c r="H1655" i="3"/>
  <c r="B1655" i="3"/>
  <c r="Z1654" i="3"/>
  <c r="X1654" i="3"/>
  <c r="W1654" i="3"/>
  <c r="V1654" i="3"/>
  <c r="N1654" i="3"/>
  <c r="I1654" i="3"/>
  <c r="H1654" i="3"/>
  <c r="B1654" i="3"/>
  <c r="Z1653" i="3"/>
  <c r="X1653" i="3"/>
  <c r="W1653" i="3"/>
  <c r="V1653" i="3"/>
  <c r="N1653" i="3"/>
  <c r="I1653" i="3"/>
  <c r="H1653" i="3"/>
  <c r="B1653" i="3"/>
  <c r="Z1652" i="3"/>
  <c r="X1652" i="3"/>
  <c r="W1652" i="3"/>
  <c r="V1652" i="3"/>
  <c r="N1652" i="3"/>
  <c r="I1652" i="3"/>
  <c r="H1652" i="3"/>
  <c r="B1652" i="3"/>
  <c r="Z1651" i="3"/>
  <c r="X1651" i="3"/>
  <c r="W1651" i="3"/>
  <c r="V1651" i="3"/>
  <c r="N1651" i="3"/>
  <c r="I1651" i="3"/>
  <c r="H1651" i="3"/>
  <c r="B1651" i="3"/>
  <c r="Z1650" i="3"/>
  <c r="X1650" i="3"/>
  <c r="W1650" i="3"/>
  <c r="V1650" i="3"/>
  <c r="N1650" i="3"/>
  <c r="I1650" i="3"/>
  <c r="H1650" i="3"/>
  <c r="B1650" i="3"/>
  <c r="Z1649" i="3"/>
  <c r="X1649" i="3"/>
  <c r="W1649" i="3"/>
  <c r="V1649" i="3"/>
  <c r="N1649" i="3"/>
  <c r="I1649" i="3"/>
  <c r="H1649" i="3"/>
  <c r="B1649" i="3"/>
  <c r="Z1648" i="3"/>
  <c r="X1648" i="3"/>
  <c r="W1648" i="3"/>
  <c r="V1648" i="3"/>
  <c r="N1648" i="3"/>
  <c r="I1648" i="3"/>
  <c r="H1648" i="3"/>
  <c r="B1648" i="3"/>
  <c r="Z1647" i="3"/>
  <c r="X1647" i="3"/>
  <c r="W1647" i="3"/>
  <c r="V1647" i="3"/>
  <c r="N1647" i="3"/>
  <c r="I1647" i="3"/>
  <c r="H1647" i="3"/>
  <c r="B1647" i="3"/>
  <c r="Z1646" i="3"/>
  <c r="X1646" i="3"/>
  <c r="W1646" i="3"/>
  <c r="V1646" i="3"/>
  <c r="N1646" i="3"/>
  <c r="I1646" i="3"/>
  <c r="H1646" i="3"/>
  <c r="B1646" i="3"/>
  <c r="Z1645" i="3"/>
  <c r="X1645" i="3"/>
  <c r="W1645" i="3"/>
  <c r="V1645" i="3"/>
  <c r="N1645" i="3"/>
  <c r="I1645" i="3"/>
  <c r="H1645" i="3"/>
  <c r="B1645" i="3"/>
  <c r="Z1644" i="3"/>
  <c r="X1644" i="3"/>
  <c r="W1644" i="3"/>
  <c r="V1644" i="3"/>
  <c r="N1644" i="3"/>
  <c r="I1644" i="3"/>
  <c r="H1644" i="3"/>
  <c r="B1644" i="3"/>
  <c r="Z1643" i="3"/>
  <c r="X1643" i="3"/>
  <c r="W1643" i="3"/>
  <c r="V1643" i="3"/>
  <c r="N1643" i="3"/>
  <c r="I1643" i="3"/>
  <c r="H1643" i="3"/>
  <c r="B1643" i="3"/>
  <c r="Z1642" i="3"/>
  <c r="X1642" i="3"/>
  <c r="W1642" i="3"/>
  <c r="V1642" i="3"/>
  <c r="N1642" i="3"/>
  <c r="I1642" i="3"/>
  <c r="H1642" i="3"/>
  <c r="B1642" i="3"/>
  <c r="Z1641" i="3"/>
  <c r="X1641" i="3"/>
  <c r="W1641" i="3"/>
  <c r="V1641" i="3"/>
  <c r="N1641" i="3"/>
  <c r="I1641" i="3"/>
  <c r="H1641" i="3"/>
  <c r="B1641" i="3"/>
  <c r="Z1640" i="3"/>
  <c r="X1640" i="3"/>
  <c r="W1640" i="3"/>
  <c r="V1640" i="3"/>
  <c r="N1640" i="3"/>
  <c r="I1640" i="3"/>
  <c r="H1640" i="3"/>
  <c r="B1640" i="3"/>
  <c r="Z1639" i="3"/>
  <c r="X1639" i="3"/>
  <c r="W1639" i="3"/>
  <c r="V1639" i="3"/>
  <c r="N1639" i="3"/>
  <c r="I1639" i="3"/>
  <c r="H1639" i="3"/>
  <c r="B1639" i="3"/>
  <c r="Z1638" i="3"/>
  <c r="X1638" i="3"/>
  <c r="W1638" i="3"/>
  <c r="V1638" i="3"/>
  <c r="N1638" i="3"/>
  <c r="I1638" i="3"/>
  <c r="H1638" i="3"/>
  <c r="B1638" i="3"/>
  <c r="Z1637" i="3"/>
  <c r="X1637" i="3"/>
  <c r="W1637" i="3"/>
  <c r="V1637" i="3"/>
  <c r="N1637" i="3"/>
  <c r="I1637" i="3"/>
  <c r="H1637" i="3"/>
  <c r="B1637" i="3"/>
  <c r="Z1636" i="3"/>
  <c r="X1636" i="3"/>
  <c r="W1636" i="3"/>
  <c r="V1636" i="3"/>
  <c r="N1636" i="3"/>
  <c r="I1636" i="3"/>
  <c r="H1636" i="3"/>
  <c r="B1636" i="3"/>
  <c r="Z1635" i="3"/>
  <c r="X1635" i="3"/>
  <c r="W1635" i="3"/>
  <c r="V1635" i="3"/>
  <c r="N1635" i="3"/>
  <c r="I1635" i="3"/>
  <c r="H1635" i="3"/>
  <c r="B1635" i="3"/>
  <c r="Z1634" i="3"/>
  <c r="X1634" i="3"/>
  <c r="W1634" i="3"/>
  <c r="V1634" i="3"/>
  <c r="N1634" i="3"/>
  <c r="I1634" i="3"/>
  <c r="H1634" i="3"/>
  <c r="B1634" i="3"/>
  <c r="Z1633" i="3"/>
  <c r="X1633" i="3"/>
  <c r="W1633" i="3"/>
  <c r="V1633" i="3"/>
  <c r="N1633" i="3"/>
  <c r="I1633" i="3"/>
  <c r="H1633" i="3"/>
  <c r="B1633" i="3"/>
  <c r="Z1632" i="3"/>
  <c r="X1632" i="3"/>
  <c r="W1632" i="3"/>
  <c r="V1632" i="3"/>
  <c r="N1632" i="3"/>
  <c r="I1632" i="3"/>
  <c r="H1632" i="3"/>
  <c r="B1632" i="3"/>
  <c r="Z1631" i="3"/>
  <c r="X1631" i="3"/>
  <c r="W1631" i="3"/>
  <c r="V1631" i="3"/>
  <c r="N1631" i="3"/>
  <c r="I1631" i="3"/>
  <c r="H1631" i="3"/>
  <c r="B1631" i="3"/>
  <c r="Z1630" i="3"/>
  <c r="X1630" i="3"/>
  <c r="W1630" i="3"/>
  <c r="V1630" i="3"/>
  <c r="N1630" i="3"/>
  <c r="I1630" i="3"/>
  <c r="H1630" i="3"/>
  <c r="B1630" i="3"/>
  <c r="Z1629" i="3"/>
  <c r="X1629" i="3"/>
  <c r="W1629" i="3"/>
  <c r="V1629" i="3"/>
  <c r="N1629" i="3"/>
  <c r="I1629" i="3"/>
  <c r="H1629" i="3"/>
  <c r="B1629" i="3"/>
  <c r="Z1628" i="3"/>
  <c r="X1628" i="3"/>
  <c r="W1628" i="3"/>
  <c r="V1628" i="3"/>
  <c r="N1628" i="3"/>
  <c r="I1628" i="3"/>
  <c r="H1628" i="3"/>
  <c r="B1628" i="3"/>
  <c r="Z1627" i="3"/>
  <c r="X1627" i="3"/>
  <c r="W1627" i="3"/>
  <c r="V1627" i="3"/>
  <c r="N1627" i="3"/>
  <c r="I1627" i="3"/>
  <c r="H1627" i="3"/>
  <c r="B1627" i="3"/>
  <c r="Z1626" i="3"/>
  <c r="X1626" i="3"/>
  <c r="W1626" i="3"/>
  <c r="V1626" i="3"/>
  <c r="N1626" i="3"/>
  <c r="I1626" i="3"/>
  <c r="H1626" i="3"/>
  <c r="B1626" i="3"/>
  <c r="Z1625" i="3"/>
  <c r="X1625" i="3"/>
  <c r="W1625" i="3"/>
  <c r="V1625" i="3"/>
  <c r="N1625" i="3"/>
  <c r="I1625" i="3"/>
  <c r="H1625" i="3"/>
  <c r="B1625" i="3"/>
  <c r="Z1624" i="3"/>
  <c r="X1624" i="3"/>
  <c r="W1624" i="3"/>
  <c r="V1624" i="3"/>
  <c r="N1624" i="3"/>
  <c r="I1624" i="3"/>
  <c r="H1624" i="3"/>
  <c r="B1624" i="3"/>
  <c r="Z1623" i="3"/>
  <c r="X1623" i="3"/>
  <c r="W1623" i="3"/>
  <c r="V1623" i="3"/>
  <c r="N1623" i="3"/>
  <c r="I1623" i="3"/>
  <c r="H1623" i="3"/>
  <c r="B1623" i="3"/>
  <c r="Z1622" i="3"/>
  <c r="X1622" i="3"/>
  <c r="W1622" i="3"/>
  <c r="V1622" i="3"/>
  <c r="N1622" i="3"/>
  <c r="I1622" i="3"/>
  <c r="H1622" i="3"/>
  <c r="B1622" i="3"/>
  <c r="Z1621" i="3"/>
  <c r="X1621" i="3"/>
  <c r="W1621" i="3"/>
  <c r="V1621" i="3"/>
  <c r="N1621" i="3"/>
  <c r="I1621" i="3"/>
  <c r="H1621" i="3"/>
  <c r="B1621" i="3"/>
  <c r="Z1620" i="3"/>
  <c r="X1620" i="3"/>
  <c r="W1620" i="3"/>
  <c r="V1620" i="3"/>
  <c r="N1620" i="3"/>
  <c r="I1620" i="3"/>
  <c r="H1620" i="3"/>
  <c r="B1620" i="3"/>
  <c r="Z1619" i="3"/>
  <c r="X1619" i="3"/>
  <c r="W1619" i="3"/>
  <c r="V1619" i="3"/>
  <c r="N1619" i="3"/>
  <c r="I1619" i="3"/>
  <c r="H1619" i="3"/>
  <c r="B1619" i="3"/>
  <c r="Z1618" i="3"/>
  <c r="X1618" i="3"/>
  <c r="W1618" i="3"/>
  <c r="V1618" i="3"/>
  <c r="N1618" i="3"/>
  <c r="I1618" i="3"/>
  <c r="H1618" i="3"/>
  <c r="B1618" i="3"/>
  <c r="Z1617" i="3"/>
  <c r="X1617" i="3"/>
  <c r="W1617" i="3"/>
  <c r="V1617" i="3"/>
  <c r="N1617" i="3"/>
  <c r="I1617" i="3"/>
  <c r="H1617" i="3"/>
  <c r="B1617" i="3"/>
  <c r="Z1616" i="3"/>
  <c r="X1616" i="3"/>
  <c r="W1616" i="3"/>
  <c r="V1616" i="3"/>
  <c r="N1616" i="3"/>
  <c r="I1616" i="3"/>
  <c r="H1616" i="3"/>
  <c r="B1616" i="3"/>
  <c r="Z1615" i="3"/>
  <c r="X1615" i="3"/>
  <c r="W1615" i="3"/>
  <c r="V1615" i="3"/>
  <c r="N1615" i="3"/>
  <c r="I1615" i="3"/>
  <c r="H1615" i="3"/>
  <c r="B1615" i="3"/>
  <c r="Z1614" i="3"/>
  <c r="X1614" i="3"/>
  <c r="W1614" i="3"/>
  <c r="V1614" i="3"/>
  <c r="N1614" i="3"/>
  <c r="I1614" i="3"/>
  <c r="H1614" i="3"/>
  <c r="B1614" i="3"/>
  <c r="Z1613" i="3"/>
  <c r="X1613" i="3"/>
  <c r="W1613" i="3"/>
  <c r="V1613" i="3"/>
  <c r="N1613" i="3"/>
  <c r="I1613" i="3"/>
  <c r="H1613" i="3"/>
  <c r="B1613" i="3"/>
  <c r="Z1612" i="3"/>
  <c r="X1612" i="3"/>
  <c r="W1612" i="3"/>
  <c r="V1612" i="3"/>
  <c r="N1612" i="3"/>
  <c r="I1612" i="3"/>
  <c r="H1612" i="3"/>
  <c r="B1612" i="3"/>
  <c r="Z1611" i="3"/>
  <c r="X1611" i="3"/>
  <c r="W1611" i="3"/>
  <c r="V1611" i="3"/>
  <c r="N1611" i="3"/>
  <c r="I1611" i="3"/>
  <c r="H1611" i="3"/>
  <c r="B1611" i="3"/>
  <c r="Z1610" i="3"/>
  <c r="X1610" i="3"/>
  <c r="W1610" i="3"/>
  <c r="V1610" i="3"/>
  <c r="N1610" i="3"/>
  <c r="I1610" i="3"/>
  <c r="H1610" i="3"/>
  <c r="B1610" i="3"/>
  <c r="Z1609" i="3"/>
  <c r="X1609" i="3"/>
  <c r="W1609" i="3"/>
  <c r="V1609" i="3"/>
  <c r="N1609" i="3"/>
  <c r="I1609" i="3"/>
  <c r="H1609" i="3"/>
  <c r="B1609" i="3"/>
  <c r="Z1608" i="3"/>
  <c r="X1608" i="3"/>
  <c r="W1608" i="3"/>
  <c r="V1608" i="3"/>
  <c r="N1608" i="3"/>
  <c r="I1608" i="3"/>
  <c r="H1608" i="3"/>
  <c r="B1608" i="3"/>
  <c r="Z1607" i="3"/>
  <c r="X1607" i="3"/>
  <c r="W1607" i="3"/>
  <c r="V1607" i="3"/>
  <c r="N1607" i="3"/>
  <c r="I1607" i="3"/>
  <c r="H1607" i="3"/>
  <c r="B1607" i="3"/>
  <c r="Z1606" i="3"/>
  <c r="X1606" i="3"/>
  <c r="W1606" i="3"/>
  <c r="V1606" i="3"/>
  <c r="N1606" i="3"/>
  <c r="I1606" i="3"/>
  <c r="H1606" i="3"/>
  <c r="B1606" i="3"/>
  <c r="Z1605" i="3"/>
  <c r="X1605" i="3"/>
  <c r="W1605" i="3"/>
  <c r="V1605" i="3"/>
  <c r="N1605" i="3"/>
  <c r="I1605" i="3"/>
  <c r="H1605" i="3"/>
  <c r="B1605" i="3"/>
  <c r="Z1604" i="3"/>
  <c r="X1604" i="3"/>
  <c r="W1604" i="3"/>
  <c r="V1604" i="3"/>
  <c r="N1604" i="3"/>
  <c r="I1604" i="3"/>
  <c r="H1604" i="3"/>
  <c r="B1604" i="3"/>
  <c r="Z1603" i="3"/>
  <c r="X1603" i="3"/>
  <c r="W1603" i="3"/>
  <c r="V1603" i="3"/>
  <c r="N1603" i="3"/>
  <c r="I1603" i="3"/>
  <c r="H1603" i="3"/>
  <c r="B1603" i="3"/>
  <c r="Z1602" i="3"/>
  <c r="X1602" i="3"/>
  <c r="W1602" i="3"/>
  <c r="V1602" i="3"/>
  <c r="N1602" i="3"/>
  <c r="I1602" i="3"/>
  <c r="H1602" i="3"/>
  <c r="B1602" i="3"/>
  <c r="Z1601" i="3"/>
  <c r="X1601" i="3"/>
  <c r="W1601" i="3"/>
  <c r="V1601" i="3"/>
  <c r="N1601" i="3"/>
  <c r="I1601" i="3"/>
  <c r="H1601" i="3"/>
  <c r="B1601" i="3"/>
  <c r="Z1600" i="3"/>
  <c r="X1600" i="3"/>
  <c r="W1600" i="3"/>
  <c r="V1600" i="3"/>
  <c r="N1600" i="3"/>
  <c r="I1600" i="3"/>
  <c r="H1600" i="3"/>
  <c r="B1600" i="3"/>
  <c r="Z1599" i="3"/>
  <c r="X1599" i="3"/>
  <c r="W1599" i="3"/>
  <c r="V1599" i="3"/>
  <c r="N1599" i="3"/>
  <c r="I1599" i="3"/>
  <c r="H1599" i="3"/>
  <c r="B1599" i="3"/>
  <c r="Z1598" i="3"/>
  <c r="X1598" i="3"/>
  <c r="W1598" i="3"/>
  <c r="V1598" i="3"/>
  <c r="N1598" i="3"/>
  <c r="I1598" i="3"/>
  <c r="H1598" i="3"/>
  <c r="B1598" i="3"/>
  <c r="Z1597" i="3"/>
  <c r="X1597" i="3"/>
  <c r="W1597" i="3"/>
  <c r="V1597" i="3"/>
  <c r="N1597" i="3"/>
  <c r="I1597" i="3"/>
  <c r="H1597" i="3"/>
  <c r="B1597" i="3"/>
  <c r="Z1596" i="3"/>
  <c r="X1596" i="3"/>
  <c r="W1596" i="3"/>
  <c r="V1596" i="3"/>
  <c r="N1596" i="3"/>
  <c r="I1596" i="3"/>
  <c r="H1596" i="3"/>
  <c r="B1596" i="3"/>
  <c r="Z1595" i="3"/>
  <c r="X1595" i="3"/>
  <c r="W1595" i="3"/>
  <c r="V1595" i="3"/>
  <c r="N1595" i="3"/>
  <c r="I1595" i="3"/>
  <c r="H1595" i="3"/>
  <c r="B1595" i="3"/>
  <c r="Z1594" i="3"/>
  <c r="X1594" i="3"/>
  <c r="W1594" i="3"/>
  <c r="V1594" i="3"/>
  <c r="N1594" i="3"/>
  <c r="I1594" i="3"/>
  <c r="H1594" i="3"/>
  <c r="B1594" i="3"/>
  <c r="Z1593" i="3"/>
  <c r="X1593" i="3"/>
  <c r="W1593" i="3"/>
  <c r="V1593" i="3"/>
  <c r="N1593" i="3"/>
  <c r="I1593" i="3"/>
  <c r="H1593" i="3"/>
  <c r="B1593" i="3"/>
  <c r="Z1592" i="3"/>
  <c r="X1592" i="3"/>
  <c r="W1592" i="3"/>
  <c r="V1592" i="3"/>
  <c r="N1592" i="3"/>
  <c r="I1592" i="3"/>
  <c r="H1592" i="3"/>
  <c r="B1592" i="3"/>
  <c r="Z1591" i="3"/>
  <c r="X1591" i="3"/>
  <c r="W1591" i="3"/>
  <c r="V1591" i="3"/>
  <c r="N1591" i="3"/>
  <c r="I1591" i="3"/>
  <c r="H1591" i="3"/>
  <c r="B1591" i="3"/>
  <c r="Z1590" i="3"/>
  <c r="X1590" i="3"/>
  <c r="W1590" i="3"/>
  <c r="V1590" i="3"/>
  <c r="N1590" i="3"/>
  <c r="I1590" i="3"/>
  <c r="H1590" i="3"/>
  <c r="B1590" i="3"/>
  <c r="Z1589" i="3"/>
  <c r="X1589" i="3"/>
  <c r="W1589" i="3"/>
  <c r="V1589" i="3"/>
  <c r="N1589" i="3"/>
  <c r="I1589" i="3"/>
  <c r="H1589" i="3"/>
  <c r="B1589" i="3"/>
  <c r="Z1588" i="3"/>
  <c r="X1588" i="3"/>
  <c r="W1588" i="3"/>
  <c r="V1588" i="3"/>
  <c r="N1588" i="3"/>
  <c r="I1588" i="3"/>
  <c r="H1588" i="3"/>
  <c r="B1588" i="3"/>
  <c r="Z1587" i="3"/>
  <c r="X1587" i="3"/>
  <c r="W1587" i="3"/>
  <c r="V1587" i="3"/>
  <c r="N1587" i="3"/>
  <c r="I1587" i="3"/>
  <c r="H1587" i="3"/>
  <c r="B1587" i="3"/>
  <c r="Z1586" i="3"/>
  <c r="X1586" i="3"/>
  <c r="W1586" i="3"/>
  <c r="V1586" i="3"/>
  <c r="N1586" i="3"/>
  <c r="I1586" i="3"/>
  <c r="H1586" i="3"/>
  <c r="B1586" i="3"/>
  <c r="Z1585" i="3"/>
  <c r="X1585" i="3"/>
  <c r="W1585" i="3"/>
  <c r="V1585" i="3"/>
  <c r="N1585" i="3"/>
  <c r="I1585" i="3"/>
  <c r="H1585" i="3"/>
  <c r="B1585" i="3"/>
  <c r="Z1584" i="3"/>
  <c r="X1584" i="3"/>
  <c r="W1584" i="3"/>
  <c r="V1584" i="3"/>
  <c r="N1584" i="3"/>
  <c r="I1584" i="3"/>
  <c r="H1584" i="3"/>
  <c r="B1584" i="3"/>
  <c r="Z1583" i="3"/>
  <c r="X1583" i="3"/>
  <c r="W1583" i="3"/>
  <c r="V1583" i="3"/>
  <c r="N1583" i="3"/>
  <c r="I1583" i="3"/>
  <c r="H1583" i="3"/>
  <c r="B1583" i="3"/>
  <c r="Z1582" i="3"/>
  <c r="X1582" i="3"/>
  <c r="W1582" i="3"/>
  <c r="V1582" i="3"/>
  <c r="N1582" i="3"/>
  <c r="I1582" i="3"/>
  <c r="H1582" i="3"/>
  <c r="B1582" i="3"/>
  <c r="Z1581" i="3"/>
  <c r="X1581" i="3"/>
  <c r="W1581" i="3"/>
  <c r="V1581" i="3"/>
  <c r="N1581" i="3"/>
  <c r="I1581" i="3"/>
  <c r="H1581" i="3"/>
  <c r="B1581" i="3"/>
  <c r="Z1580" i="3"/>
  <c r="X1580" i="3"/>
  <c r="W1580" i="3"/>
  <c r="V1580" i="3"/>
  <c r="N1580" i="3"/>
  <c r="I1580" i="3"/>
  <c r="H1580" i="3"/>
  <c r="B1580" i="3"/>
  <c r="Z1579" i="3"/>
  <c r="X1579" i="3"/>
  <c r="W1579" i="3"/>
  <c r="V1579" i="3"/>
  <c r="N1579" i="3"/>
  <c r="I1579" i="3"/>
  <c r="H1579" i="3"/>
  <c r="B1579" i="3"/>
  <c r="Z1578" i="3"/>
  <c r="X1578" i="3"/>
  <c r="W1578" i="3"/>
  <c r="V1578" i="3"/>
  <c r="N1578" i="3"/>
  <c r="I1578" i="3"/>
  <c r="H1578" i="3"/>
  <c r="B1578" i="3"/>
  <c r="Z1577" i="3"/>
  <c r="X1577" i="3"/>
  <c r="W1577" i="3"/>
  <c r="V1577" i="3"/>
  <c r="N1577" i="3"/>
  <c r="I1577" i="3"/>
  <c r="H1577" i="3"/>
  <c r="B1577" i="3"/>
  <c r="Z1576" i="3"/>
  <c r="X1576" i="3"/>
  <c r="W1576" i="3"/>
  <c r="V1576" i="3"/>
  <c r="N1576" i="3"/>
  <c r="I1576" i="3"/>
  <c r="H1576" i="3"/>
  <c r="B1576" i="3"/>
  <c r="Z1575" i="3"/>
  <c r="X1575" i="3"/>
  <c r="W1575" i="3"/>
  <c r="V1575" i="3"/>
  <c r="N1575" i="3"/>
  <c r="I1575" i="3"/>
  <c r="H1575" i="3"/>
  <c r="B1575" i="3"/>
  <c r="Z1574" i="3"/>
  <c r="X1574" i="3"/>
  <c r="W1574" i="3"/>
  <c r="V1574" i="3"/>
  <c r="N1574" i="3"/>
  <c r="I1574" i="3"/>
  <c r="H1574" i="3"/>
  <c r="B1574" i="3"/>
  <c r="Z1573" i="3"/>
  <c r="X1573" i="3"/>
  <c r="W1573" i="3"/>
  <c r="V1573" i="3"/>
  <c r="N1573" i="3"/>
  <c r="I1573" i="3"/>
  <c r="H1573" i="3"/>
  <c r="B1573" i="3"/>
  <c r="Z1572" i="3"/>
  <c r="X1572" i="3"/>
  <c r="W1572" i="3"/>
  <c r="V1572" i="3"/>
  <c r="N1572" i="3"/>
  <c r="I1572" i="3"/>
  <c r="H1572" i="3"/>
  <c r="B1572" i="3"/>
  <c r="Z1571" i="3"/>
  <c r="X1571" i="3"/>
  <c r="W1571" i="3"/>
  <c r="V1571" i="3"/>
  <c r="N1571" i="3"/>
  <c r="I1571" i="3"/>
  <c r="H1571" i="3"/>
  <c r="B1571" i="3"/>
  <c r="Z1570" i="3"/>
  <c r="X1570" i="3"/>
  <c r="W1570" i="3"/>
  <c r="V1570" i="3"/>
  <c r="N1570" i="3"/>
  <c r="I1570" i="3"/>
  <c r="H1570" i="3"/>
  <c r="B1570" i="3"/>
  <c r="Z1569" i="3"/>
  <c r="X1569" i="3"/>
  <c r="W1569" i="3"/>
  <c r="V1569" i="3"/>
  <c r="N1569" i="3"/>
  <c r="I1569" i="3"/>
  <c r="H1569" i="3"/>
  <c r="B1569" i="3"/>
  <c r="Z1568" i="3"/>
  <c r="X1568" i="3"/>
  <c r="W1568" i="3"/>
  <c r="V1568" i="3"/>
  <c r="N1568" i="3"/>
  <c r="I1568" i="3"/>
  <c r="H1568" i="3"/>
  <c r="B1568" i="3"/>
  <c r="Z1567" i="3"/>
  <c r="X1567" i="3"/>
  <c r="W1567" i="3"/>
  <c r="V1567" i="3"/>
  <c r="N1567" i="3"/>
  <c r="I1567" i="3"/>
  <c r="H1567" i="3"/>
  <c r="B1567" i="3"/>
  <c r="Z1566" i="3"/>
  <c r="X1566" i="3"/>
  <c r="W1566" i="3"/>
  <c r="V1566" i="3"/>
  <c r="N1566" i="3"/>
  <c r="I1566" i="3"/>
  <c r="H1566" i="3"/>
  <c r="B1566" i="3"/>
  <c r="Z1565" i="3"/>
  <c r="X1565" i="3"/>
  <c r="W1565" i="3"/>
  <c r="V1565" i="3"/>
  <c r="N1565" i="3"/>
  <c r="I1565" i="3"/>
  <c r="H1565" i="3"/>
  <c r="B1565" i="3"/>
  <c r="Z1564" i="3"/>
  <c r="X1564" i="3"/>
  <c r="W1564" i="3"/>
  <c r="V1564" i="3"/>
  <c r="N1564" i="3"/>
  <c r="I1564" i="3"/>
  <c r="H1564" i="3"/>
  <c r="B1564" i="3"/>
  <c r="Z1563" i="3"/>
  <c r="X1563" i="3"/>
  <c r="W1563" i="3"/>
  <c r="V1563" i="3"/>
  <c r="N1563" i="3"/>
  <c r="I1563" i="3"/>
  <c r="H1563" i="3"/>
  <c r="B1563" i="3"/>
  <c r="Z1562" i="3"/>
  <c r="X1562" i="3"/>
  <c r="W1562" i="3"/>
  <c r="V1562" i="3"/>
  <c r="N1562" i="3"/>
  <c r="I1562" i="3"/>
  <c r="H1562" i="3"/>
  <c r="B1562" i="3"/>
  <c r="Z1561" i="3"/>
  <c r="X1561" i="3"/>
  <c r="W1561" i="3"/>
  <c r="V1561" i="3"/>
  <c r="N1561" i="3"/>
  <c r="I1561" i="3"/>
  <c r="H1561" i="3"/>
  <c r="B1561" i="3"/>
  <c r="Z1560" i="3"/>
  <c r="X1560" i="3"/>
  <c r="W1560" i="3"/>
  <c r="V1560" i="3"/>
  <c r="N1560" i="3"/>
  <c r="I1560" i="3"/>
  <c r="H1560" i="3"/>
  <c r="B1560" i="3"/>
  <c r="Z1559" i="3"/>
  <c r="X1559" i="3"/>
  <c r="W1559" i="3"/>
  <c r="V1559" i="3"/>
  <c r="N1559" i="3"/>
  <c r="I1559" i="3"/>
  <c r="H1559" i="3"/>
  <c r="B1559" i="3"/>
  <c r="Z1558" i="3"/>
  <c r="X1558" i="3"/>
  <c r="W1558" i="3"/>
  <c r="V1558" i="3"/>
  <c r="N1558" i="3"/>
  <c r="I1558" i="3"/>
  <c r="H1558" i="3"/>
  <c r="B1558" i="3"/>
  <c r="Z1557" i="3"/>
  <c r="X1557" i="3"/>
  <c r="W1557" i="3"/>
  <c r="V1557" i="3"/>
  <c r="N1557" i="3"/>
  <c r="I1557" i="3"/>
  <c r="H1557" i="3"/>
  <c r="B1557" i="3"/>
  <c r="Z1556" i="3"/>
  <c r="X1556" i="3"/>
  <c r="W1556" i="3"/>
  <c r="V1556" i="3"/>
  <c r="N1556" i="3"/>
  <c r="I1556" i="3"/>
  <c r="H1556" i="3"/>
  <c r="B1556" i="3"/>
  <c r="Z1555" i="3"/>
  <c r="X1555" i="3"/>
  <c r="W1555" i="3"/>
  <c r="V1555" i="3"/>
  <c r="N1555" i="3"/>
  <c r="I1555" i="3"/>
  <c r="H1555" i="3"/>
  <c r="B1555" i="3"/>
  <c r="Z1554" i="3"/>
  <c r="X1554" i="3"/>
  <c r="W1554" i="3"/>
  <c r="V1554" i="3"/>
  <c r="N1554" i="3"/>
  <c r="I1554" i="3"/>
  <c r="H1554" i="3"/>
  <c r="B1554" i="3"/>
  <c r="Z1553" i="3"/>
  <c r="X1553" i="3"/>
  <c r="W1553" i="3"/>
  <c r="V1553" i="3"/>
  <c r="N1553" i="3"/>
  <c r="I1553" i="3"/>
  <c r="H1553" i="3"/>
  <c r="B1553" i="3"/>
  <c r="Z1552" i="3"/>
  <c r="X1552" i="3"/>
  <c r="W1552" i="3"/>
  <c r="V1552" i="3"/>
  <c r="N1552" i="3"/>
  <c r="I1552" i="3"/>
  <c r="H1552" i="3"/>
  <c r="B1552" i="3"/>
  <c r="Z1551" i="3"/>
  <c r="X1551" i="3"/>
  <c r="W1551" i="3"/>
  <c r="V1551" i="3"/>
  <c r="N1551" i="3"/>
  <c r="I1551" i="3"/>
  <c r="H1551" i="3"/>
  <c r="B1551" i="3"/>
  <c r="Z1550" i="3"/>
  <c r="X1550" i="3"/>
  <c r="W1550" i="3"/>
  <c r="V1550" i="3"/>
  <c r="N1550" i="3"/>
  <c r="I1550" i="3"/>
  <c r="H1550" i="3"/>
  <c r="B1550" i="3"/>
  <c r="Z1549" i="3"/>
  <c r="X1549" i="3"/>
  <c r="W1549" i="3"/>
  <c r="V1549" i="3"/>
  <c r="N1549" i="3"/>
  <c r="I1549" i="3"/>
  <c r="H1549" i="3"/>
  <c r="B1549" i="3"/>
  <c r="Z1548" i="3"/>
  <c r="X1548" i="3"/>
  <c r="W1548" i="3"/>
  <c r="V1548" i="3"/>
  <c r="N1548" i="3"/>
  <c r="I1548" i="3"/>
  <c r="H1548" i="3"/>
  <c r="B1548" i="3"/>
  <c r="Z1547" i="3"/>
  <c r="X1547" i="3"/>
  <c r="W1547" i="3"/>
  <c r="V1547" i="3"/>
  <c r="N1547" i="3"/>
  <c r="I1547" i="3"/>
  <c r="H1547" i="3"/>
  <c r="B1547" i="3"/>
  <c r="Z1546" i="3"/>
  <c r="X1546" i="3"/>
  <c r="W1546" i="3"/>
  <c r="V1546" i="3"/>
  <c r="N1546" i="3"/>
  <c r="I1546" i="3"/>
  <c r="H1546" i="3"/>
  <c r="B1546" i="3"/>
  <c r="Z1545" i="3"/>
  <c r="X1545" i="3"/>
  <c r="W1545" i="3"/>
  <c r="V1545" i="3"/>
  <c r="N1545" i="3"/>
  <c r="I1545" i="3"/>
  <c r="H1545" i="3"/>
  <c r="B1545" i="3"/>
  <c r="Z1544" i="3"/>
  <c r="X1544" i="3"/>
  <c r="W1544" i="3"/>
  <c r="V1544" i="3"/>
  <c r="N1544" i="3"/>
  <c r="I1544" i="3"/>
  <c r="H1544" i="3"/>
  <c r="B1544" i="3"/>
  <c r="Z1543" i="3"/>
  <c r="X1543" i="3"/>
  <c r="W1543" i="3"/>
  <c r="V1543" i="3"/>
  <c r="N1543" i="3"/>
  <c r="I1543" i="3"/>
  <c r="H1543" i="3"/>
  <c r="B1543" i="3"/>
  <c r="Z1542" i="3"/>
  <c r="X1542" i="3"/>
  <c r="W1542" i="3"/>
  <c r="V1542" i="3"/>
  <c r="N1542" i="3"/>
  <c r="I1542" i="3"/>
  <c r="H1542" i="3"/>
  <c r="B1542" i="3"/>
  <c r="Z1541" i="3"/>
  <c r="X1541" i="3"/>
  <c r="W1541" i="3"/>
  <c r="V1541" i="3"/>
  <c r="N1541" i="3"/>
  <c r="I1541" i="3"/>
  <c r="H1541" i="3"/>
  <c r="B1541" i="3"/>
  <c r="Z1540" i="3"/>
  <c r="X1540" i="3"/>
  <c r="W1540" i="3"/>
  <c r="V1540" i="3"/>
  <c r="N1540" i="3"/>
  <c r="I1540" i="3"/>
  <c r="H1540" i="3"/>
  <c r="B1540" i="3"/>
  <c r="Z1539" i="3"/>
  <c r="X1539" i="3"/>
  <c r="W1539" i="3"/>
  <c r="V1539" i="3"/>
  <c r="N1539" i="3"/>
  <c r="I1539" i="3"/>
  <c r="H1539" i="3"/>
  <c r="B1539" i="3"/>
  <c r="Z1538" i="3"/>
  <c r="X1538" i="3"/>
  <c r="W1538" i="3"/>
  <c r="V1538" i="3"/>
  <c r="N1538" i="3"/>
  <c r="I1538" i="3"/>
  <c r="H1538" i="3"/>
  <c r="B1538" i="3"/>
  <c r="Z1537" i="3"/>
  <c r="X1537" i="3"/>
  <c r="W1537" i="3"/>
  <c r="V1537" i="3"/>
  <c r="N1537" i="3"/>
  <c r="I1537" i="3"/>
  <c r="H1537" i="3"/>
  <c r="B1537" i="3"/>
  <c r="Z1536" i="3"/>
  <c r="X1536" i="3"/>
  <c r="W1536" i="3"/>
  <c r="V1536" i="3"/>
  <c r="N1536" i="3"/>
  <c r="I1536" i="3"/>
  <c r="H1536" i="3"/>
  <c r="B1536" i="3"/>
  <c r="Z1535" i="3"/>
  <c r="X1535" i="3"/>
  <c r="W1535" i="3"/>
  <c r="V1535" i="3"/>
  <c r="N1535" i="3"/>
  <c r="I1535" i="3"/>
  <c r="H1535" i="3"/>
  <c r="B1535" i="3"/>
  <c r="Z1534" i="3"/>
  <c r="X1534" i="3"/>
  <c r="W1534" i="3"/>
  <c r="V1534" i="3"/>
  <c r="N1534" i="3"/>
  <c r="I1534" i="3"/>
  <c r="H1534" i="3"/>
  <c r="B1534" i="3"/>
  <c r="Z1533" i="3"/>
  <c r="X1533" i="3"/>
  <c r="W1533" i="3"/>
  <c r="V1533" i="3"/>
  <c r="N1533" i="3"/>
  <c r="I1533" i="3"/>
  <c r="H1533" i="3"/>
  <c r="B1533" i="3"/>
  <c r="Z1532" i="3"/>
  <c r="X1532" i="3"/>
  <c r="W1532" i="3"/>
  <c r="V1532" i="3"/>
  <c r="N1532" i="3"/>
  <c r="I1532" i="3"/>
  <c r="H1532" i="3"/>
  <c r="B1532" i="3"/>
  <c r="Z1531" i="3"/>
  <c r="X1531" i="3"/>
  <c r="W1531" i="3"/>
  <c r="V1531" i="3"/>
  <c r="N1531" i="3"/>
  <c r="I1531" i="3"/>
  <c r="H1531" i="3"/>
  <c r="B1531" i="3"/>
  <c r="Z1530" i="3"/>
  <c r="X1530" i="3"/>
  <c r="W1530" i="3"/>
  <c r="V1530" i="3"/>
  <c r="N1530" i="3"/>
  <c r="I1530" i="3"/>
  <c r="H1530" i="3"/>
  <c r="B1530" i="3"/>
  <c r="Z1529" i="3"/>
  <c r="X1529" i="3"/>
  <c r="W1529" i="3"/>
  <c r="V1529" i="3"/>
  <c r="N1529" i="3"/>
  <c r="I1529" i="3"/>
  <c r="H1529" i="3"/>
  <c r="B1529" i="3"/>
  <c r="Z1528" i="3"/>
  <c r="X1528" i="3"/>
  <c r="W1528" i="3"/>
  <c r="V1528" i="3"/>
  <c r="N1528" i="3"/>
  <c r="I1528" i="3"/>
  <c r="H1528" i="3"/>
  <c r="B1528" i="3"/>
  <c r="Z1527" i="3"/>
  <c r="X1527" i="3"/>
  <c r="W1527" i="3"/>
  <c r="V1527" i="3"/>
  <c r="N1527" i="3"/>
  <c r="I1527" i="3"/>
  <c r="H1527" i="3"/>
  <c r="B1527" i="3"/>
  <c r="Z1526" i="3"/>
  <c r="X1526" i="3"/>
  <c r="W1526" i="3"/>
  <c r="V1526" i="3"/>
  <c r="N1526" i="3"/>
  <c r="I1526" i="3"/>
  <c r="H1526" i="3"/>
  <c r="B1526" i="3"/>
  <c r="Z1525" i="3"/>
  <c r="X1525" i="3"/>
  <c r="W1525" i="3"/>
  <c r="V1525" i="3"/>
  <c r="N1525" i="3"/>
  <c r="I1525" i="3"/>
  <c r="H1525" i="3"/>
  <c r="B1525" i="3"/>
  <c r="Z1524" i="3"/>
  <c r="X1524" i="3"/>
  <c r="W1524" i="3"/>
  <c r="V1524" i="3"/>
  <c r="N1524" i="3"/>
  <c r="I1524" i="3"/>
  <c r="H1524" i="3"/>
  <c r="B1524" i="3"/>
  <c r="Z1523" i="3"/>
  <c r="X1523" i="3"/>
  <c r="W1523" i="3"/>
  <c r="V1523" i="3"/>
  <c r="N1523" i="3"/>
  <c r="I1523" i="3"/>
  <c r="H1523" i="3"/>
  <c r="B1523" i="3"/>
  <c r="Z1522" i="3"/>
  <c r="X1522" i="3"/>
  <c r="W1522" i="3"/>
  <c r="V1522" i="3"/>
  <c r="N1522" i="3"/>
  <c r="I1522" i="3"/>
  <c r="H1522" i="3"/>
  <c r="B1522" i="3"/>
  <c r="Z1521" i="3"/>
  <c r="X1521" i="3"/>
  <c r="W1521" i="3"/>
  <c r="V1521" i="3"/>
  <c r="N1521" i="3"/>
  <c r="I1521" i="3"/>
  <c r="H1521" i="3"/>
  <c r="B1521" i="3"/>
  <c r="Z1520" i="3"/>
  <c r="X1520" i="3"/>
  <c r="W1520" i="3"/>
  <c r="V1520" i="3"/>
  <c r="N1520" i="3"/>
  <c r="I1520" i="3"/>
  <c r="H1520" i="3"/>
  <c r="B1520" i="3"/>
  <c r="Z1519" i="3"/>
  <c r="X1519" i="3"/>
  <c r="W1519" i="3"/>
  <c r="V1519" i="3"/>
  <c r="N1519" i="3"/>
  <c r="I1519" i="3"/>
  <c r="H1519" i="3"/>
  <c r="B1519" i="3"/>
  <c r="Z1518" i="3"/>
  <c r="X1518" i="3"/>
  <c r="W1518" i="3"/>
  <c r="V1518" i="3"/>
  <c r="N1518" i="3"/>
  <c r="I1518" i="3"/>
  <c r="H1518" i="3"/>
  <c r="B1518" i="3"/>
  <c r="Z1517" i="3"/>
  <c r="X1517" i="3"/>
  <c r="W1517" i="3"/>
  <c r="V1517" i="3"/>
  <c r="N1517" i="3"/>
  <c r="I1517" i="3"/>
  <c r="H1517" i="3"/>
  <c r="B1517" i="3"/>
  <c r="Z1516" i="3"/>
  <c r="X1516" i="3"/>
  <c r="W1516" i="3"/>
  <c r="V1516" i="3"/>
  <c r="N1516" i="3"/>
  <c r="I1516" i="3"/>
  <c r="H1516" i="3"/>
  <c r="B1516" i="3"/>
  <c r="Z1515" i="3"/>
  <c r="X1515" i="3"/>
  <c r="W1515" i="3"/>
  <c r="V1515" i="3"/>
  <c r="N1515" i="3"/>
  <c r="I1515" i="3"/>
  <c r="H1515" i="3"/>
  <c r="B1515" i="3"/>
  <c r="Z1514" i="3"/>
  <c r="X1514" i="3"/>
  <c r="W1514" i="3"/>
  <c r="V1514" i="3"/>
  <c r="N1514" i="3"/>
  <c r="I1514" i="3"/>
  <c r="H1514" i="3"/>
  <c r="B1514" i="3"/>
  <c r="Z1513" i="3"/>
  <c r="X1513" i="3"/>
  <c r="W1513" i="3"/>
  <c r="V1513" i="3"/>
  <c r="N1513" i="3"/>
  <c r="I1513" i="3"/>
  <c r="H1513" i="3"/>
  <c r="B1513" i="3"/>
  <c r="Z1512" i="3"/>
  <c r="X1512" i="3"/>
  <c r="W1512" i="3"/>
  <c r="V1512" i="3"/>
  <c r="N1512" i="3"/>
  <c r="I1512" i="3"/>
  <c r="H1512" i="3"/>
  <c r="B1512" i="3"/>
  <c r="Z1511" i="3"/>
  <c r="X1511" i="3"/>
  <c r="W1511" i="3"/>
  <c r="V1511" i="3"/>
  <c r="N1511" i="3"/>
  <c r="I1511" i="3"/>
  <c r="H1511" i="3"/>
  <c r="B1511" i="3"/>
  <c r="Z1510" i="3"/>
  <c r="X1510" i="3"/>
  <c r="W1510" i="3"/>
  <c r="V1510" i="3"/>
  <c r="N1510" i="3"/>
  <c r="I1510" i="3"/>
  <c r="H1510" i="3"/>
  <c r="B1510" i="3"/>
  <c r="Z1509" i="3"/>
  <c r="X1509" i="3"/>
  <c r="W1509" i="3"/>
  <c r="V1509" i="3"/>
  <c r="N1509" i="3"/>
  <c r="I1509" i="3"/>
  <c r="H1509" i="3"/>
  <c r="B1509" i="3"/>
  <c r="Z1508" i="3"/>
  <c r="X1508" i="3"/>
  <c r="W1508" i="3"/>
  <c r="V1508" i="3"/>
  <c r="N1508" i="3"/>
  <c r="I1508" i="3"/>
  <c r="H1508" i="3"/>
  <c r="B1508" i="3"/>
  <c r="Z1507" i="3"/>
  <c r="X1507" i="3"/>
  <c r="W1507" i="3"/>
  <c r="V1507" i="3"/>
  <c r="N1507" i="3"/>
  <c r="I1507" i="3"/>
  <c r="H1507" i="3"/>
  <c r="B1507" i="3"/>
  <c r="Z1506" i="3"/>
  <c r="X1506" i="3"/>
  <c r="W1506" i="3"/>
  <c r="V1506" i="3"/>
  <c r="N1506" i="3"/>
  <c r="I1506" i="3"/>
  <c r="H1506" i="3"/>
  <c r="B1506" i="3"/>
  <c r="Z1505" i="3"/>
  <c r="X1505" i="3"/>
  <c r="W1505" i="3"/>
  <c r="V1505" i="3"/>
  <c r="N1505" i="3"/>
  <c r="I1505" i="3"/>
  <c r="H1505" i="3"/>
  <c r="B1505" i="3"/>
  <c r="Z1504" i="3"/>
  <c r="X1504" i="3"/>
  <c r="W1504" i="3"/>
  <c r="V1504" i="3"/>
  <c r="N1504" i="3"/>
  <c r="I1504" i="3"/>
  <c r="H1504" i="3"/>
  <c r="B1504" i="3"/>
  <c r="Z1503" i="3"/>
  <c r="X1503" i="3"/>
  <c r="W1503" i="3"/>
  <c r="V1503" i="3"/>
  <c r="N1503" i="3"/>
  <c r="I1503" i="3"/>
  <c r="H1503" i="3"/>
  <c r="B1503" i="3"/>
  <c r="Z1502" i="3"/>
  <c r="X1502" i="3"/>
  <c r="W1502" i="3"/>
  <c r="V1502" i="3"/>
  <c r="N1502" i="3"/>
  <c r="I1502" i="3"/>
  <c r="H1502" i="3"/>
  <c r="B1502" i="3"/>
  <c r="Z1501" i="3"/>
  <c r="X1501" i="3"/>
  <c r="W1501" i="3"/>
  <c r="V1501" i="3"/>
  <c r="N1501" i="3"/>
  <c r="I1501" i="3"/>
  <c r="H1501" i="3"/>
  <c r="B1501" i="3"/>
  <c r="Z1500" i="3"/>
  <c r="X1500" i="3"/>
  <c r="W1500" i="3"/>
  <c r="V1500" i="3"/>
  <c r="N1500" i="3"/>
  <c r="I1500" i="3"/>
  <c r="H1500" i="3"/>
  <c r="B1500" i="3"/>
  <c r="Z1499" i="3"/>
  <c r="X1499" i="3"/>
  <c r="W1499" i="3"/>
  <c r="V1499" i="3"/>
  <c r="N1499" i="3"/>
  <c r="I1499" i="3"/>
  <c r="H1499" i="3"/>
  <c r="B1499" i="3"/>
  <c r="Z1498" i="3"/>
  <c r="X1498" i="3"/>
  <c r="W1498" i="3"/>
  <c r="V1498" i="3"/>
  <c r="N1498" i="3"/>
  <c r="I1498" i="3"/>
  <c r="H1498" i="3"/>
  <c r="B1498" i="3"/>
  <c r="Z1497" i="3"/>
  <c r="X1497" i="3"/>
  <c r="W1497" i="3"/>
  <c r="V1497" i="3"/>
  <c r="N1497" i="3"/>
  <c r="I1497" i="3"/>
  <c r="H1497" i="3"/>
  <c r="B1497" i="3"/>
  <c r="Z1496" i="3"/>
  <c r="X1496" i="3"/>
  <c r="W1496" i="3"/>
  <c r="V1496" i="3"/>
  <c r="N1496" i="3"/>
  <c r="I1496" i="3"/>
  <c r="H1496" i="3"/>
  <c r="B1496" i="3"/>
  <c r="Z1495" i="3"/>
  <c r="X1495" i="3"/>
  <c r="W1495" i="3"/>
  <c r="V1495" i="3"/>
  <c r="N1495" i="3"/>
  <c r="I1495" i="3"/>
  <c r="H1495" i="3"/>
  <c r="B1495" i="3"/>
  <c r="Z1494" i="3"/>
  <c r="X1494" i="3"/>
  <c r="W1494" i="3"/>
  <c r="V1494" i="3"/>
  <c r="N1494" i="3"/>
  <c r="I1494" i="3"/>
  <c r="H1494" i="3"/>
  <c r="B1494" i="3"/>
  <c r="Z1493" i="3"/>
  <c r="X1493" i="3"/>
  <c r="W1493" i="3"/>
  <c r="V1493" i="3"/>
  <c r="N1493" i="3"/>
  <c r="I1493" i="3"/>
  <c r="H1493" i="3"/>
  <c r="B1493" i="3"/>
  <c r="Z1492" i="3"/>
  <c r="X1492" i="3"/>
  <c r="W1492" i="3"/>
  <c r="V1492" i="3"/>
  <c r="N1492" i="3"/>
  <c r="I1492" i="3"/>
  <c r="H1492" i="3"/>
  <c r="B1492" i="3"/>
  <c r="Z1491" i="3"/>
  <c r="X1491" i="3"/>
  <c r="W1491" i="3"/>
  <c r="V1491" i="3"/>
  <c r="N1491" i="3"/>
  <c r="I1491" i="3"/>
  <c r="H1491" i="3"/>
  <c r="B1491" i="3"/>
  <c r="Z1490" i="3"/>
  <c r="X1490" i="3"/>
  <c r="W1490" i="3"/>
  <c r="V1490" i="3"/>
  <c r="N1490" i="3"/>
  <c r="I1490" i="3"/>
  <c r="H1490" i="3"/>
  <c r="B1490" i="3"/>
  <c r="Z1489" i="3"/>
  <c r="X1489" i="3"/>
  <c r="W1489" i="3"/>
  <c r="V1489" i="3"/>
  <c r="N1489" i="3"/>
  <c r="I1489" i="3"/>
  <c r="H1489" i="3"/>
  <c r="B1489" i="3"/>
  <c r="Z1488" i="3"/>
  <c r="X1488" i="3"/>
  <c r="W1488" i="3"/>
  <c r="V1488" i="3"/>
  <c r="N1488" i="3"/>
  <c r="I1488" i="3"/>
  <c r="H1488" i="3"/>
  <c r="B1488" i="3"/>
  <c r="Z1487" i="3"/>
  <c r="X1487" i="3"/>
  <c r="W1487" i="3"/>
  <c r="V1487" i="3"/>
  <c r="N1487" i="3"/>
  <c r="I1487" i="3"/>
  <c r="H1487" i="3"/>
  <c r="B1487" i="3"/>
  <c r="Z1486" i="3"/>
  <c r="X1486" i="3"/>
  <c r="W1486" i="3"/>
  <c r="V1486" i="3"/>
  <c r="N1486" i="3"/>
  <c r="I1486" i="3"/>
  <c r="H1486" i="3"/>
  <c r="B1486" i="3"/>
  <c r="Z1485" i="3"/>
  <c r="X1485" i="3"/>
  <c r="W1485" i="3"/>
  <c r="V1485" i="3"/>
  <c r="N1485" i="3"/>
  <c r="I1485" i="3"/>
  <c r="H1485" i="3"/>
  <c r="B1485" i="3"/>
  <c r="Z1484" i="3"/>
  <c r="X1484" i="3"/>
  <c r="W1484" i="3"/>
  <c r="V1484" i="3"/>
  <c r="N1484" i="3"/>
  <c r="I1484" i="3"/>
  <c r="H1484" i="3"/>
  <c r="B1484" i="3"/>
  <c r="Z1483" i="3"/>
  <c r="X1483" i="3"/>
  <c r="W1483" i="3"/>
  <c r="V1483" i="3"/>
  <c r="N1483" i="3"/>
  <c r="I1483" i="3"/>
  <c r="H1483" i="3"/>
  <c r="B1483" i="3"/>
  <c r="Z1482" i="3"/>
  <c r="X1482" i="3"/>
  <c r="W1482" i="3"/>
  <c r="V1482" i="3"/>
  <c r="N1482" i="3"/>
  <c r="I1482" i="3"/>
  <c r="H1482" i="3"/>
  <c r="B1482" i="3"/>
  <c r="Z1481" i="3"/>
  <c r="X1481" i="3"/>
  <c r="W1481" i="3"/>
  <c r="V1481" i="3"/>
  <c r="N1481" i="3"/>
  <c r="I1481" i="3"/>
  <c r="H1481" i="3"/>
  <c r="B1481" i="3"/>
  <c r="Z1480" i="3"/>
  <c r="X1480" i="3"/>
  <c r="W1480" i="3"/>
  <c r="V1480" i="3"/>
  <c r="N1480" i="3"/>
  <c r="I1480" i="3"/>
  <c r="H1480" i="3"/>
  <c r="B1480" i="3"/>
  <c r="Z1479" i="3"/>
  <c r="X1479" i="3"/>
  <c r="W1479" i="3"/>
  <c r="V1479" i="3"/>
  <c r="N1479" i="3"/>
  <c r="I1479" i="3"/>
  <c r="H1479" i="3"/>
  <c r="B1479" i="3"/>
  <c r="Z1478" i="3"/>
  <c r="X1478" i="3"/>
  <c r="W1478" i="3"/>
  <c r="V1478" i="3"/>
  <c r="N1478" i="3"/>
  <c r="I1478" i="3"/>
  <c r="H1478" i="3"/>
  <c r="B1478" i="3"/>
  <c r="Z1477" i="3"/>
  <c r="X1477" i="3"/>
  <c r="W1477" i="3"/>
  <c r="V1477" i="3"/>
  <c r="N1477" i="3"/>
  <c r="I1477" i="3"/>
  <c r="H1477" i="3"/>
  <c r="B1477" i="3"/>
  <c r="Z1476" i="3"/>
  <c r="X1476" i="3"/>
  <c r="W1476" i="3"/>
  <c r="V1476" i="3"/>
  <c r="N1476" i="3"/>
  <c r="I1476" i="3"/>
  <c r="H1476" i="3"/>
  <c r="B1476" i="3"/>
  <c r="Z1475" i="3"/>
  <c r="X1475" i="3"/>
  <c r="W1475" i="3"/>
  <c r="V1475" i="3"/>
  <c r="N1475" i="3"/>
  <c r="I1475" i="3"/>
  <c r="H1475" i="3"/>
  <c r="B1475" i="3"/>
  <c r="Z1474" i="3"/>
  <c r="X1474" i="3"/>
  <c r="W1474" i="3"/>
  <c r="V1474" i="3"/>
  <c r="N1474" i="3"/>
  <c r="I1474" i="3"/>
  <c r="H1474" i="3"/>
  <c r="B1474" i="3"/>
  <c r="Z1473" i="3"/>
  <c r="X1473" i="3"/>
  <c r="W1473" i="3"/>
  <c r="V1473" i="3"/>
  <c r="N1473" i="3"/>
  <c r="I1473" i="3"/>
  <c r="H1473" i="3"/>
  <c r="B1473" i="3"/>
  <c r="Z1472" i="3"/>
  <c r="X1472" i="3"/>
  <c r="W1472" i="3"/>
  <c r="V1472" i="3"/>
  <c r="N1472" i="3"/>
  <c r="I1472" i="3"/>
  <c r="H1472" i="3"/>
  <c r="B1472" i="3"/>
  <c r="Z1471" i="3"/>
  <c r="X1471" i="3"/>
  <c r="W1471" i="3"/>
  <c r="V1471" i="3"/>
  <c r="N1471" i="3"/>
  <c r="I1471" i="3"/>
  <c r="H1471" i="3"/>
  <c r="B1471" i="3"/>
  <c r="Z1470" i="3"/>
  <c r="X1470" i="3"/>
  <c r="W1470" i="3"/>
  <c r="V1470" i="3"/>
  <c r="N1470" i="3"/>
  <c r="I1470" i="3"/>
  <c r="H1470" i="3"/>
  <c r="B1470" i="3"/>
  <c r="Z1469" i="3"/>
  <c r="X1469" i="3"/>
  <c r="W1469" i="3"/>
  <c r="V1469" i="3"/>
  <c r="N1469" i="3"/>
  <c r="I1469" i="3"/>
  <c r="H1469" i="3"/>
  <c r="B1469" i="3"/>
  <c r="Z1468" i="3"/>
  <c r="X1468" i="3"/>
  <c r="W1468" i="3"/>
  <c r="V1468" i="3"/>
  <c r="N1468" i="3"/>
  <c r="I1468" i="3"/>
  <c r="H1468" i="3"/>
  <c r="B1468" i="3"/>
  <c r="Z1467" i="3"/>
  <c r="X1467" i="3"/>
  <c r="W1467" i="3"/>
  <c r="V1467" i="3"/>
  <c r="N1467" i="3"/>
  <c r="I1467" i="3"/>
  <c r="H1467" i="3"/>
  <c r="B1467" i="3"/>
  <c r="Z1466" i="3"/>
  <c r="X1466" i="3"/>
  <c r="W1466" i="3"/>
  <c r="V1466" i="3"/>
  <c r="N1466" i="3"/>
  <c r="I1466" i="3"/>
  <c r="H1466" i="3"/>
  <c r="B1466" i="3"/>
  <c r="Z1465" i="3"/>
  <c r="X1465" i="3"/>
  <c r="W1465" i="3"/>
  <c r="V1465" i="3"/>
  <c r="N1465" i="3"/>
  <c r="I1465" i="3"/>
  <c r="H1465" i="3"/>
  <c r="B1465" i="3"/>
  <c r="Z1464" i="3"/>
  <c r="X1464" i="3"/>
  <c r="W1464" i="3"/>
  <c r="V1464" i="3"/>
  <c r="N1464" i="3"/>
  <c r="I1464" i="3"/>
  <c r="H1464" i="3"/>
  <c r="B1464" i="3"/>
  <c r="Z1463" i="3"/>
  <c r="X1463" i="3"/>
  <c r="W1463" i="3"/>
  <c r="V1463" i="3"/>
  <c r="N1463" i="3"/>
  <c r="I1463" i="3"/>
  <c r="H1463" i="3"/>
  <c r="B1463" i="3"/>
  <c r="Z1462" i="3"/>
  <c r="X1462" i="3"/>
  <c r="W1462" i="3"/>
  <c r="V1462" i="3"/>
  <c r="N1462" i="3"/>
  <c r="I1462" i="3"/>
  <c r="H1462" i="3"/>
  <c r="B1462" i="3"/>
  <c r="Z1461" i="3"/>
  <c r="X1461" i="3"/>
  <c r="W1461" i="3"/>
  <c r="V1461" i="3"/>
  <c r="N1461" i="3"/>
  <c r="I1461" i="3"/>
  <c r="H1461" i="3"/>
  <c r="B1461" i="3"/>
  <c r="Z1460" i="3"/>
  <c r="X1460" i="3"/>
  <c r="W1460" i="3"/>
  <c r="V1460" i="3"/>
  <c r="N1460" i="3"/>
  <c r="I1460" i="3"/>
  <c r="H1460" i="3"/>
  <c r="B1460" i="3"/>
  <c r="Z1459" i="3"/>
  <c r="X1459" i="3"/>
  <c r="W1459" i="3"/>
  <c r="V1459" i="3"/>
  <c r="N1459" i="3"/>
  <c r="I1459" i="3"/>
  <c r="H1459" i="3"/>
  <c r="B1459" i="3"/>
  <c r="Z1458" i="3"/>
  <c r="X1458" i="3"/>
  <c r="W1458" i="3"/>
  <c r="V1458" i="3"/>
  <c r="N1458" i="3"/>
  <c r="I1458" i="3"/>
  <c r="H1458" i="3"/>
  <c r="B1458" i="3"/>
  <c r="Z1457" i="3"/>
  <c r="X1457" i="3"/>
  <c r="W1457" i="3"/>
  <c r="V1457" i="3"/>
  <c r="N1457" i="3"/>
  <c r="I1457" i="3"/>
  <c r="H1457" i="3"/>
  <c r="B1457" i="3"/>
  <c r="Z1456" i="3"/>
  <c r="X1456" i="3"/>
  <c r="W1456" i="3"/>
  <c r="V1456" i="3"/>
  <c r="N1456" i="3"/>
  <c r="I1456" i="3"/>
  <c r="H1456" i="3"/>
  <c r="B1456" i="3"/>
  <c r="Z1455" i="3"/>
  <c r="X1455" i="3"/>
  <c r="W1455" i="3"/>
  <c r="V1455" i="3"/>
  <c r="N1455" i="3"/>
  <c r="I1455" i="3"/>
  <c r="H1455" i="3"/>
  <c r="B1455" i="3"/>
  <c r="Z1454" i="3"/>
  <c r="X1454" i="3"/>
  <c r="W1454" i="3"/>
  <c r="V1454" i="3"/>
  <c r="N1454" i="3"/>
  <c r="I1454" i="3"/>
  <c r="H1454" i="3"/>
  <c r="B1454" i="3"/>
  <c r="Z1453" i="3"/>
  <c r="X1453" i="3"/>
  <c r="W1453" i="3"/>
  <c r="V1453" i="3"/>
  <c r="N1453" i="3"/>
  <c r="I1453" i="3"/>
  <c r="H1453" i="3"/>
  <c r="B1453" i="3"/>
  <c r="Z1452" i="3"/>
  <c r="X1452" i="3"/>
  <c r="W1452" i="3"/>
  <c r="V1452" i="3"/>
  <c r="N1452" i="3"/>
  <c r="I1452" i="3"/>
  <c r="H1452" i="3"/>
  <c r="B1452" i="3"/>
  <c r="Z1451" i="3"/>
  <c r="X1451" i="3"/>
  <c r="W1451" i="3"/>
  <c r="V1451" i="3"/>
  <c r="N1451" i="3"/>
  <c r="I1451" i="3"/>
  <c r="H1451" i="3"/>
  <c r="B1451" i="3"/>
  <c r="Z1450" i="3"/>
  <c r="X1450" i="3"/>
  <c r="W1450" i="3"/>
  <c r="V1450" i="3"/>
  <c r="N1450" i="3"/>
  <c r="I1450" i="3"/>
  <c r="H1450" i="3"/>
  <c r="B1450" i="3"/>
  <c r="Z1449" i="3"/>
  <c r="X1449" i="3"/>
  <c r="W1449" i="3"/>
  <c r="V1449" i="3"/>
  <c r="N1449" i="3"/>
  <c r="I1449" i="3"/>
  <c r="H1449" i="3"/>
  <c r="B1449" i="3"/>
  <c r="Z1448" i="3"/>
  <c r="X1448" i="3"/>
  <c r="W1448" i="3"/>
  <c r="V1448" i="3"/>
  <c r="N1448" i="3"/>
  <c r="I1448" i="3"/>
  <c r="H1448" i="3"/>
  <c r="B1448" i="3"/>
  <c r="Z1447" i="3"/>
  <c r="X1447" i="3"/>
  <c r="W1447" i="3"/>
  <c r="V1447" i="3"/>
  <c r="N1447" i="3"/>
  <c r="I1447" i="3"/>
  <c r="H1447" i="3"/>
  <c r="B1447" i="3"/>
  <c r="Z1446" i="3"/>
  <c r="X1446" i="3"/>
  <c r="W1446" i="3"/>
  <c r="V1446" i="3"/>
  <c r="N1446" i="3"/>
  <c r="I1446" i="3"/>
  <c r="H1446" i="3"/>
  <c r="B1446" i="3"/>
  <c r="Z1445" i="3"/>
  <c r="X1445" i="3"/>
  <c r="W1445" i="3"/>
  <c r="V1445" i="3"/>
  <c r="N1445" i="3"/>
  <c r="I1445" i="3"/>
  <c r="H1445" i="3"/>
  <c r="B1445" i="3"/>
  <c r="Z1444" i="3"/>
  <c r="X1444" i="3"/>
  <c r="W1444" i="3"/>
  <c r="V1444" i="3"/>
  <c r="N1444" i="3"/>
  <c r="I1444" i="3"/>
  <c r="H1444" i="3"/>
  <c r="B1444" i="3"/>
  <c r="Z1443" i="3"/>
  <c r="X1443" i="3"/>
  <c r="W1443" i="3"/>
  <c r="V1443" i="3"/>
  <c r="N1443" i="3"/>
  <c r="I1443" i="3"/>
  <c r="H1443" i="3"/>
  <c r="B1443" i="3"/>
  <c r="Z1442" i="3"/>
  <c r="X1442" i="3"/>
  <c r="W1442" i="3"/>
  <c r="V1442" i="3"/>
  <c r="N1442" i="3"/>
  <c r="I1442" i="3"/>
  <c r="H1442" i="3"/>
  <c r="B1442" i="3"/>
  <c r="Z1441" i="3"/>
  <c r="X1441" i="3"/>
  <c r="W1441" i="3"/>
  <c r="V1441" i="3"/>
  <c r="N1441" i="3"/>
  <c r="I1441" i="3"/>
  <c r="H1441" i="3"/>
  <c r="B1441" i="3"/>
  <c r="Z1440" i="3"/>
  <c r="X1440" i="3"/>
  <c r="W1440" i="3"/>
  <c r="V1440" i="3"/>
  <c r="N1440" i="3"/>
  <c r="I1440" i="3"/>
  <c r="H1440" i="3"/>
  <c r="B1440" i="3"/>
  <c r="Z1439" i="3"/>
  <c r="X1439" i="3"/>
  <c r="W1439" i="3"/>
  <c r="V1439" i="3"/>
  <c r="N1439" i="3"/>
  <c r="I1439" i="3"/>
  <c r="H1439" i="3"/>
  <c r="B1439" i="3"/>
  <c r="Z1438" i="3"/>
  <c r="X1438" i="3"/>
  <c r="W1438" i="3"/>
  <c r="V1438" i="3"/>
  <c r="N1438" i="3"/>
  <c r="I1438" i="3"/>
  <c r="H1438" i="3"/>
  <c r="B1438" i="3"/>
  <c r="Z1437" i="3"/>
  <c r="X1437" i="3"/>
  <c r="W1437" i="3"/>
  <c r="V1437" i="3"/>
  <c r="N1437" i="3"/>
  <c r="I1437" i="3"/>
  <c r="H1437" i="3"/>
  <c r="B1437" i="3"/>
  <c r="Z1436" i="3"/>
  <c r="X1436" i="3"/>
  <c r="W1436" i="3"/>
  <c r="V1436" i="3"/>
  <c r="N1436" i="3"/>
  <c r="I1436" i="3"/>
  <c r="H1436" i="3"/>
  <c r="B1436" i="3"/>
  <c r="Z1435" i="3"/>
  <c r="X1435" i="3"/>
  <c r="W1435" i="3"/>
  <c r="V1435" i="3"/>
  <c r="N1435" i="3"/>
  <c r="I1435" i="3"/>
  <c r="H1435" i="3"/>
  <c r="B1435" i="3"/>
  <c r="Z1434" i="3"/>
  <c r="X1434" i="3"/>
  <c r="W1434" i="3"/>
  <c r="V1434" i="3"/>
  <c r="N1434" i="3"/>
  <c r="I1434" i="3"/>
  <c r="H1434" i="3"/>
  <c r="B1434" i="3"/>
  <c r="Z1433" i="3"/>
  <c r="X1433" i="3"/>
  <c r="W1433" i="3"/>
  <c r="V1433" i="3"/>
  <c r="N1433" i="3"/>
  <c r="I1433" i="3"/>
  <c r="H1433" i="3"/>
  <c r="B1433" i="3"/>
  <c r="Z1432" i="3"/>
  <c r="X1432" i="3"/>
  <c r="W1432" i="3"/>
  <c r="V1432" i="3"/>
  <c r="N1432" i="3"/>
  <c r="I1432" i="3"/>
  <c r="H1432" i="3"/>
  <c r="B1432" i="3"/>
  <c r="Z1431" i="3"/>
  <c r="X1431" i="3"/>
  <c r="W1431" i="3"/>
  <c r="V1431" i="3"/>
  <c r="N1431" i="3"/>
  <c r="I1431" i="3"/>
  <c r="H1431" i="3"/>
  <c r="B1431" i="3"/>
  <c r="Z1430" i="3"/>
  <c r="X1430" i="3"/>
  <c r="W1430" i="3"/>
  <c r="V1430" i="3"/>
  <c r="N1430" i="3"/>
  <c r="I1430" i="3"/>
  <c r="H1430" i="3"/>
  <c r="B1430" i="3"/>
  <c r="Z1429" i="3"/>
  <c r="X1429" i="3"/>
  <c r="W1429" i="3"/>
  <c r="V1429" i="3"/>
  <c r="N1429" i="3"/>
  <c r="I1429" i="3"/>
  <c r="H1429" i="3"/>
  <c r="B1429" i="3"/>
  <c r="Z1428" i="3"/>
  <c r="X1428" i="3"/>
  <c r="W1428" i="3"/>
  <c r="V1428" i="3"/>
  <c r="N1428" i="3"/>
  <c r="I1428" i="3"/>
  <c r="H1428" i="3"/>
  <c r="B1428" i="3"/>
  <c r="Z1427" i="3"/>
  <c r="X1427" i="3"/>
  <c r="W1427" i="3"/>
  <c r="V1427" i="3"/>
  <c r="N1427" i="3"/>
  <c r="I1427" i="3"/>
  <c r="H1427" i="3"/>
  <c r="B1427" i="3"/>
  <c r="Z1426" i="3"/>
  <c r="X1426" i="3"/>
  <c r="W1426" i="3"/>
  <c r="V1426" i="3"/>
  <c r="N1426" i="3"/>
  <c r="I1426" i="3"/>
  <c r="H1426" i="3"/>
  <c r="B1426" i="3"/>
  <c r="Z1425" i="3"/>
  <c r="X1425" i="3"/>
  <c r="W1425" i="3"/>
  <c r="V1425" i="3"/>
  <c r="N1425" i="3"/>
  <c r="I1425" i="3"/>
  <c r="H1425" i="3"/>
  <c r="B1425" i="3"/>
  <c r="Z1424" i="3"/>
  <c r="X1424" i="3"/>
  <c r="W1424" i="3"/>
  <c r="V1424" i="3"/>
  <c r="N1424" i="3"/>
  <c r="I1424" i="3"/>
  <c r="H1424" i="3"/>
  <c r="B1424" i="3"/>
  <c r="Z1423" i="3"/>
  <c r="X1423" i="3"/>
  <c r="W1423" i="3"/>
  <c r="V1423" i="3"/>
  <c r="N1423" i="3"/>
  <c r="I1423" i="3"/>
  <c r="H1423" i="3"/>
  <c r="B1423" i="3"/>
  <c r="Z1422" i="3"/>
  <c r="X1422" i="3"/>
  <c r="W1422" i="3"/>
  <c r="V1422" i="3"/>
  <c r="N1422" i="3"/>
  <c r="I1422" i="3"/>
  <c r="H1422" i="3"/>
  <c r="B1422" i="3"/>
  <c r="Z1421" i="3"/>
  <c r="X1421" i="3"/>
  <c r="W1421" i="3"/>
  <c r="V1421" i="3"/>
  <c r="N1421" i="3"/>
  <c r="I1421" i="3"/>
  <c r="H1421" i="3"/>
  <c r="B1421" i="3"/>
  <c r="Z1420" i="3"/>
  <c r="X1420" i="3"/>
  <c r="W1420" i="3"/>
  <c r="V1420" i="3"/>
  <c r="N1420" i="3"/>
  <c r="I1420" i="3"/>
  <c r="H1420" i="3"/>
  <c r="B1420" i="3"/>
  <c r="Z1419" i="3"/>
  <c r="X1419" i="3"/>
  <c r="W1419" i="3"/>
  <c r="V1419" i="3"/>
  <c r="N1419" i="3"/>
  <c r="I1419" i="3"/>
  <c r="H1419" i="3"/>
  <c r="B1419" i="3"/>
  <c r="Z1418" i="3"/>
  <c r="X1418" i="3"/>
  <c r="W1418" i="3"/>
  <c r="V1418" i="3"/>
  <c r="N1418" i="3"/>
  <c r="I1418" i="3"/>
  <c r="H1418" i="3"/>
  <c r="B1418" i="3"/>
  <c r="Z1417" i="3"/>
  <c r="X1417" i="3"/>
  <c r="W1417" i="3"/>
  <c r="V1417" i="3"/>
  <c r="N1417" i="3"/>
  <c r="I1417" i="3"/>
  <c r="H1417" i="3"/>
  <c r="B1417" i="3"/>
  <c r="Z1416" i="3"/>
  <c r="X1416" i="3"/>
  <c r="W1416" i="3"/>
  <c r="V1416" i="3"/>
  <c r="N1416" i="3"/>
  <c r="I1416" i="3"/>
  <c r="H1416" i="3"/>
  <c r="B1416" i="3"/>
  <c r="Z1415" i="3"/>
  <c r="X1415" i="3"/>
  <c r="W1415" i="3"/>
  <c r="V1415" i="3"/>
  <c r="N1415" i="3"/>
  <c r="I1415" i="3"/>
  <c r="H1415" i="3"/>
  <c r="B1415" i="3"/>
  <c r="Z1414" i="3"/>
  <c r="X1414" i="3"/>
  <c r="W1414" i="3"/>
  <c r="V1414" i="3"/>
  <c r="N1414" i="3"/>
  <c r="I1414" i="3"/>
  <c r="H1414" i="3"/>
  <c r="B1414" i="3"/>
  <c r="Z1413" i="3"/>
  <c r="X1413" i="3"/>
  <c r="W1413" i="3"/>
  <c r="V1413" i="3"/>
  <c r="N1413" i="3"/>
  <c r="I1413" i="3"/>
  <c r="H1413" i="3"/>
  <c r="B1413" i="3"/>
  <c r="Z1412" i="3"/>
  <c r="X1412" i="3"/>
  <c r="W1412" i="3"/>
  <c r="V1412" i="3"/>
  <c r="N1412" i="3"/>
  <c r="I1412" i="3"/>
  <c r="H1412" i="3"/>
  <c r="B1412" i="3"/>
  <c r="Z1411" i="3"/>
  <c r="X1411" i="3"/>
  <c r="W1411" i="3"/>
  <c r="V1411" i="3"/>
  <c r="N1411" i="3"/>
  <c r="J1411" i="3"/>
  <c r="I1411" i="3"/>
  <c r="H1411" i="3"/>
  <c r="B1411" i="3"/>
  <c r="Z1410" i="3"/>
  <c r="X1410" i="3"/>
  <c r="W1410" i="3"/>
  <c r="V1410" i="3"/>
  <c r="N1410" i="3"/>
  <c r="J1410" i="3"/>
  <c r="I1410" i="3"/>
  <c r="H1410" i="3"/>
  <c r="B1410" i="3"/>
  <c r="Z1409" i="3"/>
  <c r="X1409" i="3"/>
  <c r="W1409" i="3"/>
  <c r="V1409" i="3"/>
  <c r="N1409" i="3"/>
  <c r="I1409" i="3"/>
  <c r="H1409" i="3"/>
  <c r="B1409" i="3"/>
  <c r="Z1408" i="3"/>
  <c r="X1408" i="3"/>
  <c r="W1408" i="3"/>
  <c r="V1408" i="3"/>
  <c r="N1408" i="3"/>
  <c r="I1408" i="3"/>
  <c r="H1408" i="3"/>
  <c r="B1408" i="3"/>
  <c r="Z1407" i="3"/>
  <c r="X1407" i="3"/>
  <c r="W1407" i="3"/>
  <c r="V1407" i="3"/>
  <c r="N1407" i="3"/>
  <c r="I1407" i="3"/>
  <c r="H1407" i="3"/>
  <c r="B1407" i="3"/>
  <c r="Z1406" i="3"/>
  <c r="X1406" i="3"/>
  <c r="W1406" i="3"/>
  <c r="V1406" i="3"/>
  <c r="N1406" i="3"/>
  <c r="I1406" i="3"/>
  <c r="H1406" i="3"/>
  <c r="B1406" i="3"/>
  <c r="Z1405" i="3"/>
  <c r="X1405" i="3"/>
  <c r="W1405" i="3"/>
  <c r="V1405" i="3"/>
  <c r="N1405" i="3"/>
  <c r="J1405" i="3"/>
  <c r="I1405" i="3"/>
  <c r="H1405" i="3"/>
  <c r="B1405" i="3"/>
  <c r="Z1404" i="3"/>
  <c r="X1404" i="3"/>
  <c r="W1404" i="3"/>
  <c r="V1404" i="3"/>
  <c r="N1404" i="3"/>
  <c r="I1404" i="3"/>
  <c r="H1404" i="3"/>
  <c r="B1404" i="3"/>
  <c r="Z1403" i="3"/>
  <c r="X1403" i="3"/>
  <c r="W1403" i="3"/>
  <c r="V1403" i="3"/>
  <c r="N1403" i="3"/>
  <c r="I1403" i="3"/>
  <c r="H1403" i="3"/>
  <c r="B1403" i="3"/>
  <c r="Z1402" i="3"/>
  <c r="X1402" i="3"/>
  <c r="W1402" i="3"/>
  <c r="V1402" i="3"/>
  <c r="N1402" i="3"/>
  <c r="I1402" i="3"/>
  <c r="H1402" i="3"/>
  <c r="B1402" i="3"/>
  <c r="Z1401" i="3"/>
  <c r="X1401" i="3"/>
  <c r="W1401" i="3"/>
  <c r="V1401" i="3"/>
  <c r="N1401" i="3"/>
  <c r="I1401" i="3"/>
  <c r="H1401" i="3"/>
  <c r="B1401" i="3"/>
  <c r="Z1400" i="3"/>
  <c r="X1400" i="3"/>
  <c r="W1400" i="3"/>
  <c r="V1400" i="3"/>
  <c r="N1400" i="3"/>
  <c r="I1400" i="3"/>
  <c r="H1400" i="3"/>
  <c r="B1400" i="3"/>
  <c r="Z1399" i="3"/>
  <c r="X1399" i="3"/>
  <c r="W1399" i="3"/>
  <c r="V1399" i="3"/>
  <c r="N1399" i="3"/>
  <c r="I1399" i="3"/>
  <c r="H1399" i="3"/>
  <c r="B1399" i="3"/>
  <c r="Z1398" i="3"/>
  <c r="X1398" i="3"/>
  <c r="W1398" i="3"/>
  <c r="V1398" i="3"/>
  <c r="N1398" i="3"/>
  <c r="I1398" i="3"/>
  <c r="H1398" i="3"/>
  <c r="B1398" i="3"/>
  <c r="Z1397" i="3"/>
  <c r="X1397" i="3"/>
  <c r="W1397" i="3"/>
  <c r="V1397" i="3"/>
  <c r="N1397" i="3"/>
  <c r="I1397" i="3"/>
  <c r="H1397" i="3"/>
  <c r="B1397" i="3"/>
  <c r="Z1396" i="3"/>
  <c r="X1396" i="3"/>
  <c r="W1396" i="3"/>
  <c r="V1396" i="3"/>
  <c r="N1396" i="3"/>
  <c r="I1396" i="3"/>
  <c r="H1396" i="3"/>
  <c r="B1396" i="3"/>
  <c r="Z1395" i="3"/>
  <c r="X1395" i="3"/>
  <c r="W1395" i="3"/>
  <c r="V1395" i="3"/>
  <c r="N1395" i="3"/>
  <c r="I1395" i="3"/>
  <c r="H1395" i="3"/>
  <c r="B1395" i="3"/>
  <c r="Z1394" i="3"/>
  <c r="X1394" i="3"/>
  <c r="W1394" i="3"/>
  <c r="V1394" i="3"/>
  <c r="N1394" i="3"/>
  <c r="I1394" i="3"/>
  <c r="H1394" i="3"/>
  <c r="B1394" i="3"/>
  <c r="Z1393" i="3"/>
  <c r="X1393" i="3"/>
  <c r="W1393" i="3"/>
  <c r="V1393" i="3"/>
  <c r="N1393" i="3"/>
  <c r="I1393" i="3"/>
  <c r="H1393" i="3"/>
  <c r="B1393" i="3"/>
  <c r="Z1392" i="3"/>
  <c r="X1392" i="3"/>
  <c r="W1392" i="3"/>
  <c r="V1392" i="3"/>
  <c r="N1392" i="3"/>
  <c r="I1392" i="3"/>
  <c r="H1392" i="3"/>
  <c r="B1392" i="3"/>
  <c r="Z1391" i="3"/>
  <c r="X1391" i="3"/>
  <c r="W1391" i="3"/>
  <c r="V1391" i="3"/>
  <c r="N1391" i="3"/>
  <c r="I1391" i="3"/>
  <c r="H1391" i="3"/>
  <c r="B1391" i="3"/>
  <c r="Z1390" i="3"/>
  <c r="X1390" i="3"/>
  <c r="W1390" i="3"/>
  <c r="V1390" i="3"/>
  <c r="N1390" i="3"/>
  <c r="I1390" i="3"/>
  <c r="H1390" i="3"/>
  <c r="B1390" i="3"/>
  <c r="Z1389" i="3"/>
  <c r="X1389" i="3"/>
  <c r="W1389" i="3"/>
  <c r="V1389" i="3"/>
  <c r="N1389" i="3"/>
  <c r="I1389" i="3"/>
  <c r="H1389" i="3"/>
  <c r="B1389" i="3"/>
  <c r="Z1388" i="3"/>
  <c r="X1388" i="3"/>
  <c r="W1388" i="3"/>
  <c r="V1388" i="3"/>
  <c r="N1388" i="3"/>
  <c r="I1388" i="3"/>
  <c r="H1388" i="3"/>
  <c r="B1388" i="3"/>
  <c r="Z1387" i="3"/>
  <c r="X1387" i="3"/>
  <c r="W1387" i="3"/>
  <c r="V1387" i="3"/>
  <c r="N1387" i="3"/>
  <c r="I1387" i="3"/>
  <c r="H1387" i="3"/>
  <c r="B1387" i="3"/>
  <c r="Z1386" i="3"/>
  <c r="X1386" i="3"/>
  <c r="W1386" i="3"/>
  <c r="V1386" i="3"/>
  <c r="N1386" i="3"/>
  <c r="I1386" i="3"/>
  <c r="H1386" i="3"/>
  <c r="B1386" i="3"/>
  <c r="Z1385" i="3"/>
  <c r="X1385" i="3"/>
  <c r="W1385" i="3"/>
  <c r="V1385" i="3"/>
  <c r="N1385" i="3"/>
  <c r="I1385" i="3"/>
  <c r="H1385" i="3"/>
  <c r="B1385" i="3"/>
  <c r="Z1384" i="3"/>
  <c r="X1384" i="3"/>
  <c r="W1384" i="3"/>
  <c r="V1384" i="3"/>
  <c r="N1384" i="3"/>
  <c r="I1384" i="3"/>
  <c r="H1384" i="3"/>
  <c r="B1384" i="3"/>
  <c r="Z1383" i="3"/>
  <c r="X1383" i="3"/>
  <c r="W1383" i="3"/>
  <c r="V1383" i="3"/>
  <c r="N1383" i="3"/>
  <c r="I1383" i="3"/>
  <c r="H1383" i="3"/>
  <c r="B1383" i="3"/>
  <c r="Z1382" i="3"/>
  <c r="X1382" i="3"/>
  <c r="W1382" i="3"/>
  <c r="V1382" i="3"/>
  <c r="N1382" i="3"/>
  <c r="I1382" i="3"/>
  <c r="H1382" i="3"/>
  <c r="B1382" i="3"/>
  <c r="Z1381" i="3"/>
  <c r="X1381" i="3"/>
  <c r="W1381" i="3"/>
  <c r="V1381" i="3"/>
  <c r="N1381" i="3"/>
  <c r="I1381" i="3"/>
  <c r="H1381" i="3"/>
  <c r="B1381" i="3"/>
  <c r="Z1380" i="3"/>
  <c r="X1380" i="3"/>
  <c r="W1380" i="3"/>
  <c r="V1380" i="3"/>
  <c r="N1380" i="3"/>
  <c r="I1380" i="3"/>
  <c r="H1380" i="3"/>
  <c r="B1380" i="3"/>
  <c r="Z1379" i="3"/>
  <c r="X1379" i="3"/>
  <c r="W1379" i="3"/>
  <c r="V1379" i="3"/>
  <c r="N1379" i="3"/>
  <c r="I1379" i="3"/>
  <c r="H1379" i="3"/>
  <c r="B1379" i="3"/>
  <c r="Z1378" i="3"/>
  <c r="X1378" i="3"/>
  <c r="W1378" i="3"/>
  <c r="V1378" i="3"/>
  <c r="N1378" i="3"/>
  <c r="I1378" i="3"/>
  <c r="H1378" i="3"/>
  <c r="B1378" i="3"/>
  <c r="Z1377" i="3"/>
  <c r="X1377" i="3"/>
  <c r="W1377" i="3"/>
  <c r="V1377" i="3"/>
  <c r="N1377" i="3"/>
  <c r="I1377" i="3"/>
  <c r="H1377" i="3"/>
  <c r="B1377" i="3"/>
  <c r="Z1376" i="3"/>
  <c r="X1376" i="3"/>
  <c r="W1376" i="3"/>
  <c r="V1376" i="3"/>
  <c r="N1376" i="3"/>
  <c r="I1376" i="3"/>
  <c r="H1376" i="3"/>
  <c r="B1376" i="3"/>
  <c r="Z1375" i="3"/>
  <c r="X1375" i="3"/>
  <c r="W1375" i="3"/>
  <c r="V1375" i="3"/>
  <c r="N1375" i="3"/>
  <c r="I1375" i="3"/>
  <c r="H1375" i="3"/>
  <c r="B1375" i="3"/>
  <c r="Z1374" i="3"/>
  <c r="X1374" i="3"/>
  <c r="W1374" i="3"/>
  <c r="V1374" i="3"/>
  <c r="N1374" i="3"/>
  <c r="I1374" i="3"/>
  <c r="H1374" i="3"/>
  <c r="B1374" i="3"/>
  <c r="Z1373" i="3"/>
  <c r="X1373" i="3"/>
  <c r="W1373" i="3"/>
  <c r="V1373" i="3"/>
  <c r="N1373" i="3"/>
  <c r="I1373" i="3"/>
  <c r="H1373" i="3"/>
  <c r="B1373" i="3"/>
  <c r="Z1372" i="3"/>
  <c r="X1372" i="3"/>
  <c r="W1372" i="3"/>
  <c r="V1372" i="3"/>
  <c r="N1372" i="3"/>
  <c r="I1372" i="3"/>
  <c r="H1372" i="3"/>
  <c r="B1372" i="3"/>
  <c r="Z1371" i="3"/>
  <c r="X1371" i="3"/>
  <c r="W1371" i="3"/>
  <c r="V1371" i="3"/>
  <c r="N1371" i="3"/>
  <c r="I1371" i="3"/>
  <c r="H1371" i="3"/>
  <c r="B1371" i="3"/>
  <c r="Z1370" i="3"/>
  <c r="X1370" i="3"/>
  <c r="W1370" i="3"/>
  <c r="V1370" i="3"/>
  <c r="N1370" i="3"/>
  <c r="I1370" i="3"/>
  <c r="H1370" i="3"/>
  <c r="B1370" i="3"/>
  <c r="Z1369" i="3"/>
  <c r="X1369" i="3"/>
  <c r="W1369" i="3"/>
  <c r="V1369" i="3"/>
  <c r="N1369" i="3"/>
  <c r="I1369" i="3"/>
  <c r="H1369" i="3"/>
  <c r="B1369" i="3"/>
  <c r="Z1368" i="3"/>
  <c r="X1368" i="3"/>
  <c r="W1368" i="3"/>
  <c r="V1368" i="3"/>
  <c r="N1368" i="3"/>
  <c r="I1368" i="3"/>
  <c r="H1368" i="3"/>
  <c r="B1368" i="3"/>
  <c r="Z1367" i="3"/>
  <c r="X1367" i="3"/>
  <c r="W1367" i="3"/>
  <c r="V1367" i="3"/>
  <c r="N1367" i="3"/>
  <c r="I1367" i="3"/>
  <c r="H1367" i="3"/>
  <c r="B1367" i="3"/>
  <c r="Z1366" i="3"/>
  <c r="X1366" i="3"/>
  <c r="W1366" i="3"/>
  <c r="V1366" i="3"/>
  <c r="N1366" i="3"/>
  <c r="I1366" i="3"/>
  <c r="H1366" i="3"/>
  <c r="B1366" i="3"/>
  <c r="Z1365" i="3"/>
  <c r="X1365" i="3"/>
  <c r="W1365" i="3"/>
  <c r="V1365" i="3"/>
  <c r="N1365" i="3"/>
  <c r="I1365" i="3"/>
  <c r="H1365" i="3"/>
  <c r="B1365" i="3"/>
  <c r="Z1364" i="3"/>
  <c r="X1364" i="3"/>
  <c r="W1364" i="3"/>
  <c r="V1364" i="3"/>
  <c r="N1364" i="3"/>
  <c r="I1364" i="3"/>
  <c r="H1364" i="3"/>
  <c r="B1364" i="3"/>
  <c r="Z1363" i="3"/>
  <c r="X1363" i="3"/>
  <c r="W1363" i="3"/>
  <c r="V1363" i="3"/>
  <c r="N1363" i="3"/>
  <c r="I1363" i="3"/>
  <c r="H1363" i="3"/>
  <c r="B1363" i="3"/>
  <c r="Z1362" i="3"/>
  <c r="X1362" i="3"/>
  <c r="W1362" i="3"/>
  <c r="V1362" i="3"/>
  <c r="N1362" i="3"/>
  <c r="I1362" i="3"/>
  <c r="H1362" i="3"/>
  <c r="B1362" i="3"/>
  <c r="Z1361" i="3"/>
  <c r="X1361" i="3"/>
  <c r="W1361" i="3"/>
  <c r="V1361" i="3"/>
  <c r="N1361" i="3"/>
  <c r="I1361" i="3"/>
  <c r="H1361" i="3"/>
  <c r="B1361" i="3"/>
  <c r="Z1360" i="3"/>
  <c r="X1360" i="3"/>
  <c r="W1360" i="3"/>
  <c r="V1360" i="3"/>
  <c r="N1360" i="3"/>
  <c r="I1360" i="3"/>
  <c r="H1360" i="3"/>
  <c r="B1360" i="3"/>
  <c r="Z1359" i="3"/>
  <c r="X1359" i="3"/>
  <c r="W1359" i="3"/>
  <c r="V1359" i="3"/>
  <c r="N1359" i="3"/>
  <c r="I1359" i="3"/>
  <c r="H1359" i="3"/>
  <c r="B1359" i="3"/>
  <c r="Z1358" i="3"/>
  <c r="X1358" i="3"/>
  <c r="W1358" i="3"/>
  <c r="V1358" i="3"/>
  <c r="N1358" i="3"/>
  <c r="I1358" i="3"/>
  <c r="H1358" i="3"/>
  <c r="B1358" i="3"/>
  <c r="Z1357" i="3"/>
  <c r="X1357" i="3"/>
  <c r="W1357" i="3"/>
  <c r="V1357" i="3"/>
  <c r="N1357" i="3"/>
  <c r="I1357" i="3"/>
  <c r="H1357" i="3"/>
  <c r="B1357" i="3"/>
  <c r="Z1356" i="3"/>
  <c r="X1356" i="3"/>
  <c r="W1356" i="3"/>
  <c r="V1356" i="3"/>
  <c r="N1356" i="3"/>
  <c r="I1356" i="3"/>
  <c r="H1356" i="3"/>
  <c r="B1356" i="3"/>
  <c r="Z1355" i="3"/>
  <c r="X1355" i="3"/>
  <c r="W1355" i="3"/>
  <c r="V1355" i="3"/>
  <c r="N1355" i="3"/>
  <c r="I1355" i="3"/>
  <c r="H1355" i="3"/>
  <c r="B1355" i="3"/>
  <c r="Z1354" i="3"/>
  <c r="X1354" i="3"/>
  <c r="W1354" i="3"/>
  <c r="V1354" i="3"/>
  <c r="N1354" i="3"/>
  <c r="I1354" i="3"/>
  <c r="H1354" i="3"/>
  <c r="B1354" i="3"/>
  <c r="Z1353" i="3"/>
  <c r="X1353" i="3"/>
  <c r="W1353" i="3"/>
  <c r="V1353" i="3"/>
  <c r="N1353" i="3"/>
  <c r="I1353" i="3"/>
  <c r="H1353" i="3"/>
  <c r="B1353" i="3"/>
  <c r="Z1352" i="3"/>
  <c r="X1352" i="3"/>
  <c r="W1352" i="3"/>
  <c r="V1352" i="3"/>
  <c r="N1352" i="3"/>
  <c r="I1352" i="3"/>
  <c r="H1352" i="3"/>
  <c r="B1352" i="3"/>
  <c r="Z1351" i="3"/>
  <c r="X1351" i="3"/>
  <c r="W1351" i="3"/>
  <c r="V1351" i="3"/>
  <c r="N1351" i="3"/>
  <c r="I1351" i="3"/>
  <c r="H1351" i="3"/>
  <c r="B1351" i="3"/>
  <c r="Z1350" i="3"/>
  <c r="X1350" i="3"/>
  <c r="W1350" i="3"/>
  <c r="V1350" i="3"/>
  <c r="N1350" i="3"/>
  <c r="I1350" i="3"/>
  <c r="H1350" i="3"/>
  <c r="B1350" i="3"/>
  <c r="Z1349" i="3"/>
  <c r="X1349" i="3"/>
  <c r="W1349" i="3"/>
  <c r="V1349" i="3"/>
  <c r="N1349" i="3"/>
  <c r="I1349" i="3"/>
  <c r="H1349" i="3"/>
  <c r="B1349" i="3"/>
  <c r="Z1348" i="3"/>
  <c r="X1348" i="3"/>
  <c r="W1348" i="3"/>
  <c r="V1348" i="3"/>
  <c r="N1348" i="3"/>
  <c r="I1348" i="3"/>
  <c r="H1348" i="3"/>
  <c r="B1348" i="3"/>
  <c r="Z1347" i="3"/>
  <c r="X1347" i="3"/>
  <c r="W1347" i="3"/>
  <c r="V1347" i="3"/>
  <c r="N1347" i="3"/>
  <c r="I1347" i="3"/>
  <c r="H1347" i="3"/>
  <c r="B1347" i="3"/>
  <c r="Z1346" i="3"/>
  <c r="X1346" i="3"/>
  <c r="W1346" i="3"/>
  <c r="V1346" i="3"/>
  <c r="N1346" i="3"/>
  <c r="I1346" i="3"/>
  <c r="H1346" i="3"/>
  <c r="B1346" i="3"/>
  <c r="Z1345" i="3"/>
  <c r="X1345" i="3"/>
  <c r="W1345" i="3"/>
  <c r="V1345" i="3"/>
  <c r="N1345" i="3"/>
  <c r="I1345" i="3"/>
  <c r="H1345" i="3"/>
  <c r="B1345" i="3"/>
  <c r="Z1344" i="3"/>
  <c r="X1344" i="3"/>
  <c r="W1344" i="3"/>
  <c r="V1344" i="3"/>
  <c r="N1344" i="3"/>
  <c r="I1344" i="3"/>
  <c r="H1344" i="3"/>
  <c r="B1344" i="3"/>
  <c r="Z1343" i="3"/>
  <c r="X1343" i="3"/>
  <c r="W1343" i="3"/>
  <c r="V1343" i="3"/>
  <c r="N1343" i="3"/>
  <c r="I1343" i="3"/>
  <c r="H1343" i="3"/>
  <c r="B1343" i="3"/>
  <c r="Z1342" i="3"/>
  <c r="X1342" i="3"/>
  <c r="W1342" i="3"/>
  <c r="V1342" i="3"/>
  <c r="N1342" i="3"/>
  <c r="I1342" i="3"/>
  <c r="H1342" i="3"/>
  <c r="B1342" i="3"/>
  <c r="Z1341" i="3"/>
  <c r="X1341" i="3"/>
  <c r="W1341" i="3"/>
  <c r="V1341" i="3"/>
  <c r="N1341" i="3"/>
  <c r="I1341" i="3"/>
  <c r="H1341" i="3"/>
  <c r="B1341" i="3"/>
  <c r="Z1340" i="3"/>
  <c r="X1340" i="3"/>
  <c r="W1340" i="3"/>
  <c r="V1340" i="3"/>
  <c r="N1340" i="3"/>
  <c r="I1340" i="3"/>
  <c r="H1340" i="3"/>
  <c r="B1340" i="3"/>
  <c r="Z1339" i="3"/>
  <c r="X1339" i="3"/>
  <c r="W1339" i="3"/>
  <c r="V1339" i="3"/>
  <c r="N1339" i="3"/>
  <c r="I1339" i="3"/>
  <c r="H1339" i="3"/>
  <c r="B1339" i="3"/>
  <c r="Z1338" i="3"/>
  <c r="X1338" i="3"/>
  <c r="W1338" i="3"/>
  <c r="V1338" i="3"/>
  <c r="N1338" i="3"/>
  <c r="J1338" i="3"/>
  <c r="I1338" i="3"/>
  <c r="H1338" i="3"/>
  <c r="B1338" i="3"/>
  <c r="Z1337" i="3"/>
  <c r="X1337" i="3"/>
  <c r="W1337" i="3"/>
  <c r="V1337" i="3"/>
  <c r="N1337" i="3"/>
  <c r="I1337" i="3"/>
  <c r="H1337" i="3"/>
  <c r="B1337" i="3"/>
  <c r="Z1336" i="3"/>
  <c r="X1336" i="3"/>
  <c r="W1336" i="3"/>
  <c r="V1336" i="3"/>
  <c r="N1336" i="3"/>
  <c r="I1336" i="3"/>
  <c r="H1336" i="3"/>
  <c r="B1336" i="3"/>
  <c r="Z1335" i="3"/>
  <c r="X1335" i="3"/>
  <c r="W1335" i="3"/>
  <c r="V1335" i="3"/>
  <c r="N1335" i="3"/>
  <c r="J1335" i="3"/>
  <c r="I1335" i="3"/>
  <c r="H1335" i="3"/>
  <c r="B1335" i="3"/>
  <c r="Z1334" i="3"/>
  <c r="X1334" i="3"/>
  <c r="W1334" i="3"/>
  <c r="V1334" i="3"/>
  <c r="N1334" i="3"/>
  <c r="I1334" i="3"/>
  <c r="H1334" i="3"/>
  <c r="B1334" i="3"/>
  <c r="Z1333" i="3"/>
  <c r="X1333" i="3"/>
  <c r="W1333" i="3"/>
  <c r="V1333" i="3"/>
  <c r="N1333" i="3"/>
  <c r="I1333" i="3"/>
  <c r="H1333" i="3"/>
  <c r="B1333" i="3"/>
  <c r="Z1332" i="3"/>
  <c r="X1332" i="3"/>
  <c r="W1332" i="3"/>
  <c r="V1332" i="3"/>
  <c r="N1332" i="3"/>
  <c r="J1332" i="3"/>
  <c r="I1332" i="3"/>
  <c r="H1332" i="3"/>
  <c r="B1332" i="3"/>
  <c r="Z1331" i="3"/>
  <c r="X1331" i="3"/>
  <c r="W1331" i="3"/>
  <c r="V1331" i="3"/>
  <c r="N1331" i="3"/>
  <c r="I1331" i="3"/>
  <c r="H1331" i="3"/>
  <c r="B1331" i="3"/>
  <c r="Z1330" i="3"/>
  <c r="X1330" i="3"/>
  <c r="W1330" i="3"/>
  <c r="V1330" i="3"/>
  <c r="N1330" i="3"/>
  <c r="I1330" i="3"/>
  <c r="H1330" i="3"/>
  <c r="B1330" i="3"/>
  <c r="Z1329" i="3"/>
  <c r="X1329" i="3"/>
  <c r="W1329" i="3"/>
  <c r="V1329" i="3"/>
  <c r="N1329" i="3"/>
  <c r="I1329" i="3"/>
  <c r="H1329" i="3"/>
  <c r="B1329" i="3"/>
  <c r="Z1328" i="3"/>
  <c r="X1328" i="3"/>
  <c r="W1328" i="3"/>
  <c r="V1328" i="3"/>
  <c r="N1328" i="3"/>
  <c r="I1328" i="3"/>
  <c r="H1328" i="3"/>
  <c r="B1328" i="3"/>
  <c r="Z1327" i="3"/>
  <c r="X1327" i="3"/>
  <c r="W1327" i="3"/>
  <c r="V1327" i="3"/>
  <c r="N1327" i="3"/>
  <c r="I1327" i="3"/>
  <c r="H1327" i="3"/>
  <c r="B1327" i="3"/>
  <c r="Z1326" i="3"/>
  <c r="X1326" i="3"/>
  <c r="W1326" i="3"/>
  <c r="V1326" i="3"/>
  <c r="N1326" i="3"/>
  <c r="I1326" i="3"/>
  <c r="H1326" i="3"/>
  <c r="B1326" i="3"/>
  <c r="Z1325" i="3"/>
  <c r="X1325" i="3"/>
  <c r="W1325" i="3"/>
  <c r="V1325" i="3"/>
  <c r="N1325" i="3"/>
  <c r="I1325" i="3"/>
  <c r="H1325" i="3"/>
  <c r="B1325" i="3"/>
  <c r="Z1324" i="3"/>
  <c r="X1324" i="3"/>
  <c r="W1324" i="3"/>
  <c r="V1324" i="3"/>
  <c r="N1324" i="3"/>
  <c r="I1324" i="3"/>
  <c r="H1324" i="3"/>
  <c r="B1324" i="3"/>
  <c r="Z1323" i="3"/>
  <c r="X1323" i="3"/>
  <c r="W1323" i="3"/>
  <c r="V1323" i="3"/>
  <c r="N1323" i="3"/>
  <c r="I1323" i="3"/>
  <c r="H1323" i="3"/>
  <c r="B1323" i="3"/>
  <c r="Z1322" i="3"/>
  <c r="X1322" i="3"/>
  <c r="W1322" i="3"/>
  <c r="V1322" i="3"/>
  <c r="N1322" i="3"/>
  <c r="I1322" i="3"/>
  <c r="H1322" i="3"/>
  <c r="B1322" i="3"/>
  <c r="Z1321" i="3"/>
  <c r="X1321" i="3"/>
  <c r="W1321" i="3"/>
  <c r="V1321" i="3"/>
  <c r="N1321" i="3"/>
  <c r="I1321" i="3"/>
  <c r="H1321" i="3"/>
  <c r="B1321" i="3"/>
  <c r="Z1320" i="3"/>
  <c r="X1320" i="3"/>
  <c r="W1320" i="3"/>
  <c r="V1320" i="3"/>
  <c r="N1320" i="3"/>
  <c r="I1320" i="3"/>
  <c r="H1320" i="3"/>
  <c r="B1320" i="3"/>
  <c r="Z1319" i="3"/>
  <c r="X1319" i="3"/>
  <c r="W1319" i="3"/>
  <c r="V1319" i="3"/>
  <c r="N1319" i="3"/>
  <c r="I1319" i="3"/>
  <c r="H1319" i="3"/>
  <c r="B1319" i="3"/>
  <c r="Z1318" i="3"/>
  <c r="X1318" i="3"/>
  <c r="W1318" i="3"/>
  <c r="V1318" i="3"/>
  <c r="N1318" i="3"/>
  <c r="I1318" i="3"/>
  <c r="H1318" i="3"/>
  <c r="B1318" i="3"/>
  <c r="Z1317" i="3"/>
  <c r="X1317" i="3"/>
  <c r="W1317" i="3"/>
  <c r="V1317" i="3"/>
  <c r="N1317" i="3"/>
  <c r="I1317" i="3"/>
  <c r="H1317" i="3"/>
  <c r="B1317" i="3"/>
  <c r="Z1316" i="3"/>
  <c r="X1316" i="3"/>
  <c r="W1316" i="3"/>
  <c r="V1316" i="3"/>
  <c r="N1316" i="3"/>
  <c r="I1316" i="3"/>
  <c r="H1316" i="3"/>
  <c r="B1316" i="3"/>
  <c r="Z1315" i="3"/>
  <c r="X1315" i="3"/>
  <c r="W1315" i="3"/>
  <c r="V1315" i="3"/>
  <c r="N1315" i="3"/>
  <c r="I1315" i="3"/>
  <c r="H1315" i="3"/>
  <c r="B1315" i="3"/>
  <c r="Z1314" i="3"/>
  <c r="X1314" i="3"/>
  <c r="W1314" i="3"/>
  <c r="V1314" i="3"/>
  <c r="N1314" i="3"/>
  <c r="I1314" i="3"/>
  <c r="H1314" i="3"/>
  <c r="B1314" i="3"/>
  <c r="Z1313" i="3"/>
  <c r="X1313" i="3"/>
  <c r="W1313" i="3"/>
  <c r="V1313" i="3"/>
  <c r="N1313" i="3"/>
  <c r="I1313" i="3"/>
  <c r="H1313" i="3"/>
  <c r="B1313" i="3"/>
  <c r="Z1312" i="3"/>
  <c r="X1312" i="3"/>
  <c r="W1312" i="3"/>
  <c r="V1312" i="3"/>
  <c r="N1312" i="3"/>
  <c r="J1312" i="3"/>
  <c r="I1312" i="3"/>
  <c r="H1312" i="3"/>
  <c r="B1312" i="3"/>
  <c r="Z1311" i="3"/>
  <c r="X1311" i="3"/>
  <c r="W1311" i="3"/>
  <c r="V1311" i="3"/>
  <c r="N1311" i="3"/>
  <c r="I1311" i="3"/>
  <c r="H1311" i="3"/>
  <c r="B1311" i="3"/>
  <c r="Z1310" i="3"/>
  <c r="X1310" i="3"/>
  <c r="W1310" i="3"/>
  <c r="V1310" i="3"/>
  <c r="N1310" i="3"/>
  <c r="I1310" i="3"/>
  <c r="H1310" i="3"/>
  <c r="B1310" i="3"/>
  <c r="Z1309" i="3"/>
  <c r="X1309" i="3"/>
  <c r="W1309" i="3"/>
  <c r="V1309" i="3"/>
  <c r="N1309" i="3"/>
  <c r="J1309" i="3"/>
  <c r="I1309" i="3"/>
  <c r="H1309" i="3"/>
  <c r="B1309" i="3"/>
  <c r="Z1308" i="3"/>
  <c r="X1308" i="3"/>
  <c r="W1308" i="3"/>
  <c r="V1308" i="3"/>
  <c r="N1308" i="3"/>
  <c r="J1308" i="3"/>
  <c r="I1308" i="3"/>
  <c r="H1308" i="3"/>
  <c r="B1308" i="3"/>
  <c r="Z1307" i="3"/>
  <c r="X1307" i="3"/>
  <c r="W1307" i="3"/>
  <c r="V1307" i="3"/>
  <c r="N1307" i="3"/>
  <c r="I1307" i="3"/>
  <c r="H1307" i="3"/>
  <c r="B1307" i="3"/>
  <c r="Z1306" i="3"/>
  <c r="X1306" i="3"/>
  <c r="W1306" i="3"/>
  <c r="V1306" i="3"/>
  <c r="N1306" i="3"/>
  <c r="I1306" i="3"/>
  <c r="H1306" i="3"/>
  <c r="B1306" i="3"/>
  <c r="Z1305" i="3"/>
  <c r="X1305" i="3"/>
  <c r="W1305" i="3"/>
  <c r="V1305" i="3"/>
  <c r="N1305" i="3"/>
  <c r="I1305" i="3"/>
  <c r="H1305" i="3"/>
  <c r="B1305" i="3"/>
  <c r="Z1304" i="3"/>
  <c r="X1304" i="3"/>
  <c r="W1304" i="3"/>
  <c r="V1304" i="3"/>
  <c r="N1304" i="3"/>
  <c r="J1304" i="3"/>
  <c r="I1304" i="3"/>
  <c r="H1304" i="3"/>
  <c r="B1304" i="3"/>
  <c r="Z1303" i="3"/>
  <c r="X1303" i="3"/>
  <c r="W1303" i="3"/>
  <c r="V1303" i="3"/>
  <c r="N1303" i="3"/>
  <c r="I1303" i="3"/>
  <c r="H1303" i="3"/>
  <c r="B1303" i="3"/>
  <c r="Z1302" i="3"/>
  <c r="X1302" i="3"/>
  <c r="W1302" i="3"/>
  <c r="V1302" i="3"/>
  <c r="N1302" i="3"/>
  <c r="I1302" i="3"/>
  <c r="H1302" i="3"/>
  <c r="B1302" i="3"/>
  <c r="Z1301" i="3"/>
  <c r="X1301" i="3"/>
  <c r="W1301" i="3"/>
  <c r="V1301" i="3"/>
  <c r="N1301" i="3"/>
  <c r="I1301" i="3"/>
  <c r="H1301" i="3"/>
  <c r="B1301" i="3"/>
  <c r="Z1300" i="3"/>
  <c r="X1300" i="3"/>
  <c r="W1300" i="3"/>
  <c r="V1300" i="3"/>
  <c r="N1300" i="3"/>
  <c r="I1300" i="3"/>
  <c r="H1300" i="3"/>
  <c r="B1300" i="3"/>
  <c r="Z1299" i="3"/>
  <c r="X1299" i="3"/>
  <c r="W1299" i="3"/>
  <c r="V1299" i="3"/>
  <c r="N1299" i="3"/>
  <c r="I1299" i="3"/>
  <c r="H1299" i="3"/>
  <c r="B1299" i="3"/>
  <c r="Z1298" i="3"/>
  <c r="X1298" i="3"/>
  <c r="W1298" i="3"/>
  <c r="V1298" i="3"/>
  <c r="N1298" i="3"/>
  <c r="I1298" i="3"/>
  <c r="H1298" i="3"/>
  <c r="B1298" i="3"/>
  <c r="Z1297" i="3"/>
  <c r="X1297" i="3"/>
  <c r="W1297" i="3"/>
  <c r="V1297" i="3"/>
  <c r="N1297" i="3"/>
  <c r="I1297" i="3"/>
  <c r="H1297" i="3"/>
  <c r="B1297" i="3"/>
  <c r="Z1296" i="3"/>
  <c r="X1296" i="3"/>
  <c r="W1296" i="3"/>
  <c r="V1296" i="3"/>
  <c r="N1296" i="3"/>
  <c r="I1296" i="3"/>
  <c r="H1296" i="3"/>
  <c r="B1296" i="3"/>
  <c r="Z1295" i="3"/>
  <c r="X1295" i="3"/>
  <c r="W1295" i="3"/>
  <c r="V1295" i="3"/>
  <c r="N1295" i="3"/>
  <c r="I1295" i="3"/>
  <c r="H1295" i="3"/>
  <c r="B1295" i="3"/>
  <c r="Z1294" i="3"/>
  <c r="X1294" i="3"/>
  <c r="W1294" i="3"/>
  <c r="V1294" i="3"/>
  <c r="N1294" i="3"/>
  <c r="I1294" i="3"/>
  <c r="H1294" i="3"/>
  <c r="B1294" i="3"/>
  <c r="Z1293" i="3"/>
  <c r="X1293" i="3"/>
  <c r="W1293" i="3"/>
  <c r="V1293" i="3"/>
  <c r="N1293" i="3"/>
  <c r="I1293" i="3"/>
  <c r="H1293" i="3"/>
  <c r="B1293" i="3"/>
  <c r="Z1292" i="3"/>
  <c r="X1292" i="3"/>
  <c r="W1292" i="3"/>
  <c r="V1292" i="3"/>
  <c r="N1292" i="3"/>
  <c r="I1292" i="3"/>
  <c r="H1292" i="3"/>
  <c r="B1292" i="3"/>
  <c r="Z1291" i="3"/>
  <c r="X1291" i="3"/>
  <c r="W1291" i="3"/>
  <c r="V1291" i="3"/>
  <c r="N1291" i="3"/>
  <c r="I1291" i="3"/>
  <c r="H1291" i="3"/>
  <c r="B1291" i="3"/>
  <c r="Z1290" i="3"/>
  <c r="X1290" i="3"/>
  <c r="W1290" i="3"/>
  <c r="V1290" i="3"/>
  <c r="N1290" i="3"/>
  <c r="I1290" i="3"/>
  <c r="H1290" i="3"/>
  <c r="B1290" i="3"/>
  <c r="Z1289" i="3"/>
  <c r="X1289" i="3"/>
  <c r="W1289" i="3"/>
  <c r="V1289" i="3"/>
  <c r="N1289" i="3"/>
  <c r="I1289" i="3"/>
  <c r="H1289" i="3"/>
  <c r="B1289" i="3"/>
  <c r="Z1288" i="3"/>
  <c r="X1288" i="3"/>
  <c r="W1288" i="3"/>
  <c r="V1288" i="3"/>
  <c r="N1288" i="3"/>
  <c r="I1288" i="3"/>
  <c r="H1288" i="3"/>
  <c r="B1288" i="3"/>
  <c r="Z1287" i="3"/>
  <c r="X1287" i="3"/>
  <c r="W1287" i="3"/>
  <c r="V1287" i="3"/>
  <c r="N1287" i="3"/>
  <c r="J1287" i="3"/>
  <c r="I1287" i="3"/>
  <c r="H1287" i="3"/>
  <c r="B1287" i="3"/>
  <c r="Z1286" i="3"/>
  <c r="X1286" i="3"/>
  <c r="W1286" i="3"/>
  <c r="V1286" i="3"/>
  <c r="N1286" i="3"/>
  <c r="I1286" i="3"/>
  <c r="H1286" i="3"/>
  <c r="B1286" i="3"/>
  <c r="Z1285" i="3"/>
  <c r="X1285" i="3"/>
  <c r="W1285" i="3"/>
  <c r="V1285" i="3"/>
  <c r="N1285" i="3"/>
  <c r="I1285" i="3"/>
  <c r="H1285" i="3"/>
  <c r="B1285" i="3"/>
  <c r="Z1284" i="3"/>
  <c r="X1284" i="3"/>
  <c r="W1284" i="3"/>
  <c r="V1284" i="3"/>
  <c r="N1284" i="3"/>
  <c r="J1284" i="3"/>
  <c r="I1284" i="3"/>
  <c r="H1284" i="3"/>
  <c r="B1284" i="3"/>
  <c r="Z1283" i="3"/>
  <c r="X1283" i="3"/>
  <c r="W1283" i="3"/>
  <c r="V1283" i="3"/>
  <c r="N1283" i="3"/>
  <c r="I1283" i="3"/>
  <c r="H1283" i="3"/>
  <c r="B1283" i="3"/>
  <c r="Z1282" i="3"/>
  <c r="X1282" i="3"/>
  <c r="W1282" i="3"/>
  <c r="V1282" i="3"/>
  <c r="N1282" i="3"/>
  <c r="I1282" i="3"/>
  <c r="H1282" i="3"/>
  <c r="B1282" i="3"/>
  <c r="Z1281" i="3"/>
  <c r="X1281" i="3"/>
  <c r="W1281" i="3"/>
  <c r="V1281" i="3"/>
  <c r="N1281" i="3"/>
  <c r="I1281" i="3"/>
  <c r="H1281" i="3"/>
  <c r="B1281" i="3"/>
  <c r="Z1280" i="3"/>
  <c r="X1280" i="3"/>
  <c r="W1280" i="3"/>
  <c r="V1280" i="3"/>
  <c r="N1280" i="3"/>
  <c r="I1280" i="3"/>
  <c r="H1280" i="3"/>
  <c r="B1280" i="3"/>
  <c r="Z1279" i="3"/>
  <c r="X1279" i="3"/>
  <c r="W1279" i="3"/>
  <c r="V1279" i="3"/>
  <c r="N1279" i="3"/>
  <c r="I1279" i="3"/>
  <c r="H1279" i="3"/>
  <c r="B1279" i="3"/>
  <c r="Z1278" i="3"/>
  <c r="X1278" i="3"/>
  <c r="W1278" i="3"/>
  <c r="V1278" i="3"/>
  <c r="N1278" i="3"/>
  <c r="I1278" i="3"/>
  <c r="H1278" i="3"/>
  <c r="B1278" i="3"/>
  <c r="Z1277" i="3"/>
  <c r="X1277" i="3"/>
  <c r="W1277" i="3"/>
  <c r="V1277" i="3"/>
  <c r="N1277" i="3"/>
  <c r="I1277" i="3"/>
  <c r="H1277" i="3"/>
  <c r="B1277" i="3"/>
  <c r="Z1276" i="3"/>
  <c r="X1276" i="3"/>
  <c r="W1276" i="3"/>
  <c r="V1276" i="3"/>
  <c r="N1276" i="3"/>
  <c r="I1276" i="3"/>
  <c r="H1276" i="3"/>
  <c r="B1276" i="3"/>
  <c r="Z1275" i="3"/>
  <c r="X1275" i="3"/>
  <c r="W1275" i="3"/>
  <c r="V1275" i="3"/>
  <c r="N1275" i="3"/>
  <c r="I1275" i="3"/>
  <c r="H1275" i="3"/>
  <c r="B1275" i="3"/>
  <c r="Z1274" i="3"/>
  <c r="X1274" i="3"/>
  <c r="W1274" i="3"/>
  <c r="V1274" i="3"/>
  <c r="N1274" i="3"/>
  <c r="I1274" i="3"/>
  <c r="H1274" i="3"/>
  <c r="B1274" i="3"/>
  <c r="Z1273" i="3"/>
  <c r="X1273" i="3"/>
  <c r="W1273" i="3"/>
  <c r="V1273" i="3"/>
  <c r="N1273" i="3"/>
  <c r="I1273" i="3"/>
  <c r="H1273" i="3"/>
  <c r="B1273" i="3"/>
  <c r="Z1272" i="3"/>
  <c r="X1272" i="3"/>
  <c r="W1272" i="3"/>
  <c r="V1272" i="3"/>
  <c r="N1272" i="3"/>
  <c r="I1272" i="3"/>
  <c r="H1272" i="3"/>
  <c r="B1272" i="3"/>
  <c r="Z1271" i="3"/>
  <c r="X1271" i="3"/>
  <c r="W1271" i="3"/>
  <c r="V1271" i="3"/>
  <c r="N1271" i="3"/>
  <c r="I1271" i="3"/>
  <c r="H1271" i="3"/>
  <c r="B1271" i="3"/>
  <c r="Z1270" i="3"/>
  <c r="X1270" i="3"/>
  <c r="W1270" i="3"/>
  <c r="V1270" i="3"/>
  <c r="N1270" i="3"/>
  <c r="I1270" i="3"/>
  <c r="H1270" i="3"/>
  <c r="B1270" i="3"/>
  <c r="Z1269" i="3"/>
  <c r="X1269" i="3"/>
  <c r="W1269" i="3"/>
  <c r="V1269" i="3"/>
  <c r="N1269" i="3"/>
  <c r="J1269" i="3"/>
  <c r="I1269" i="3"/>
  <c r="H1269" i="3"/>
  <c r="B1269" i="3"/>
  <c r="Z1268" i="3"/>
  <c r="X1268" i="3"/>
  <c r="W1268" i="3"/>
  <c r="V1268" i="3"/>
  <c r="N1268" i="3"/>
  <c r="I1268" i="3"/>
  <c r="H1268" i="3"/>
  <c r="B1268" i="3"/>
  <c r="Z1267" i="3"/>
  <c r="X1267" i="3"/>
  <c r="W1267" i="3"/>
  <c r="V1267" i="3"/>
  <c r="N1267" i="3"/>
  <c r="I1267" i="3"/>
  <c r="H1267" i="3"/>
  <c r="B1267" i="3"/>
  <c r="Z1266" i="3"/>
  <c r="X1266" i="3"/>
  <c r="W1266" i="3"/>
  <c r="V1266" i="3"/>
  <c r="N1266" i="3"/>
  <c r="I1266" i="3"/>
  <c r="H1266" i="3"/>
  <c r="B1266" i="3"/>
  <c r="Z1265" i="3"/>
  <c r="X1265" i="3"/>
  <c r="W1265" i="3"/>
  <c r="V1265" i="3"/>
  <c r="N1265" i="3"/>
  <c r="I1265" i="3"/>
  <c r="H1265" i="3"/>
  <c r="B1265" i="3"/>
  <c r="Z1264" i="3"/>
  <c r="X1264" i="3"/>
  <c r="W1264" i="3"/>
  <c r="V1264" i="3"/>
  <c r="N1264" i="3"/>
  <c r="I1264" i="3"/>
  <c r="H1264" i="3"/>
  <c r="B1264" i="3"/>
  <c r="Z1263" i="3"/>
  <c r="X1263" i="3"/>
  <c r="W1263" i="3"/>
  <c r="V1263" i="3"/>
  <c r="N1263" i="3"/>
  <c r="I1263" i="3"/>
  <c r="H1263" i="3"/>
  <c r="B1263" i="3"/>
  <c r="Z1262" i="3"/>
  <c r="X1262" i="3"/>
  <c r="W1262" i="3"/>
  <c r="V1262" i="3"/>
  <c r="N1262" i="3"/>
  <c r="I1262" i="3"/>
  <c r="H1262" i="3"/>
  <c r="B1262" i="3"/>
  <c r="Z1261" i="3"/>
  <c r="X1261" i="3"/>
  <c r="W1261" i="3"/>
  <c r="V1261" i="3"/>
  <c r="N1261" i="3"/>
  <c r="I1261" i="3"/>
  <c r="H1261" i="3"/>
  <c r="B1261" i="3"/>
  <c r="Z1260" i="3"/>
  <c r="X1260" i="3"/>
  <c r="W1260" i="3"/>
  <c r="V1260" i="3"/>
  <c r="N1260" i="3"/>
  <c r="I1260" i="3"/>
  <c r="H1260" i="3"/>
  <c r="B1260" i="3"/>
  <c r="Z1259" i="3"/>
  <c r="X1259" i="3"/>
  <c r="W1259" i="3"/>
  <c r="V1259" i="3"/>
  <c r="N1259" i="3"/>
  <c r="I1259" i="3"/>
  <c r="H1259" i="3"/>
  <c r="B1259" i="3"/>
  <c r="Z1258" i="3"/>
  <c r="X1258" i="3"/>
  <c r="W1258" i="3"/>
  <c r="V1258" i="3"/>
  <c r="N1258" i="3"/>
  <c r="I1258" i="3"/>
  <c r="H1258" i="3"/>
  <c r="B1258" i="3"/>
  <c r="Z1257" i="3"/>
  <c r="X1257" i="3"/>
  <c r="W1257" i="3"/>
  <c r="V1257" i="3"/>
  <c r="N1257" i="3"/>
  <c r="I1257" i="3"/>
  <c r="H1257" i="3"/>
  <c r="B1257" i="3"/>
  <c r="Z1256" i="3"/>
  <c r="X1256" i="3"/>
  <c r="W1256" i="3"/>
  <c r="V1256" i="3"/>
  <c r="N1256" i="3"/>
  <c r="I1256" i="3"/>
  <c r="H1256" i="3"/>
  <c r="B1256" i="3"/>
  <c r="Z1255" i="3"/>
  <c r="X1255" i="3"/>
  <c r="W1255" i="3"/>
  <c r="V1255" i="3"/>
  <c r="N1255" i="3"/>
  <c r="I1255" i="3"/>
  <c r="H1255" i="3"/>
  <c r="B1255" i="3"/>
  <c r="Z1254" i="3"/>
  <c r="X1254" i="3"/>
  <c r="W1254" i="3"/>
  <c r="V1254" i="3"/>
  <c r="N1254" i="3"/>
  <c r="I1254" i="3"/>
  <c r="H1254" i="3"/>
  <c r="B1254" i="3"/>
  <c r="Z1253" i="3"/>
  <c r="X1253" i="3"/>
  <c r="W1253" i="3"/>
  <c r="V1253" i="3"/>
  <c r="N1253" i="3"/>
  <c r="I1253" i="3"/>
  <c r="H1253" i="3"/>
  <c r="B1253" i="3"/>
  <c r="Z1252" i="3"/>
  <c r="X1252" i="3"/>
  <c r="W1252" i="3"/>
  <c r="V1252" i="3"/>
  <c r="N1252" i="3"/>
  <c r="I1252" i="3"/>
  <c r="H1252" i="3"/>
  <c r="B1252" i="3"/>
  <c r="Z1251" i="3"/>
  <c r="X1251" i="3"/>
  <c r="W1251" i="3"/>
  <c r="V1251" i="3"/>
  <c r="N1251" i="3"/>
  <c r="I1251" i="3"/>
  <c r="H1251" i="3"/>
  <c r="B1251" i="3"/>
  <c r="Z1250" i="3"/>
  <c r="X1250" i="3"/>
  <c r="W1250" i="3"/>
  <c r="V1250" i="3"/>
  <c r="N1250" i="3"/>
  <c r="I1250" i="3"/>
  <c r="H1250" i="3"/>
  <c r="B1250" i="3"/>
  <c r="Z1249" i="3"/>
  <c r="X1249" i="3"/>
  <c r="W1249" i="3"/>
  <c r="V1249" i="3"/>
  <c r="N1249" i="3"/>
  <c r="I1249" i="3"/>
  <c r="H1249" i="3"/>
  <c r="B1249" i="3"/>
  <c r="Z1248" i="3"/>
  <c r="X1248" i="3"/>
  <c r="W1248" i="3"/>
  <c r="V1248" i="3"/>
  <c r="N1248" i="3"/>
  <c r="I1248" i="3"/>
  <c r="H1248" i="3"/>
  <c r="B1248" i="3"/>
  <c r="Z1247" i="3"/>
  <c r="X1247" i="3"/>
  <c r="W1247" i="3"/>
  <c r="V1247" i="3"/>
  <c r="N1247" i="3"/>
  <c r="I1247" i="3"/>
  <c r="H1247" i="3"/>
  <c r="B1247" i="3"/>
  <c r="Z1246" i="3"/>
  <c r="X1246" i="3"/>
  <c r="W1246" i="3"/>
  <c r="V1246" i="3"/>
  <c r="N1246" i="3"/>
  <c r="I1246" i="3"/>
  <c r="H1246" i="3"/>
  <c r="B1246" i="3"/>
  <c r="Z1245" i="3"/>
  <c r="X1245" i="3"/>
  <c r="W1245" i="3"/>
  <c r="V1245" i="3"/>
  <c r="N1245" i="3"/>
  <c r="I1245" i="3"/>
  <c r="H1245" i="3"/>
  <c r="B1245" i="3"/>
  <c r="Z1244" i="3"/>
  <c r="X1244" i="3"/>
  <c r="W1244" i="3"/>
  <c r="V1244" i="3"/>
  <c r="N1244" i="3"/>
  <c r="I1244" i="3"/>
  <c r="H1244" i="3"/>
  <c r="B1244" i="3"/>
  <c r="Z1243" i="3"/>
  <c r="X1243" i="3"/>
  <c r="W1243" i="3"/>
  <c r="V1243" i="3"/>
  <c r="N1243" i="3"/>
  <c r="I1243" i="3"/>
  <c r="H1243" i="3"/>
  <c r="B1243" i="3"/>
  <c r="Z1242" i="3"/>
  <c r="X1242" i="3"/>
  <c r="W1242" i="3"/>
  <c r="V1242" i="3"/>
  <c r="N1242" i="3"/>
  <c r="I1242" i="3"/>
  <c r="H1242" i="3"/>
  <c r="B1242" i="3"/>
  <c r="Z1241" i="3"/>
  <c r="X1241" i="3"/>
  <c r="W1241" i="3"/>
  <c r="V1241" i="3"/>
  <c r="N1241" i="3"/>
  <c r="I1241" i="3"/>
  <c r="H1241" i="3"/>
  <c r="B1241" i="3"/>
  <c r="Z1240" i="3"/>
  <c r="X1240" i="3"/>
  <c r="W1240" i="3"/>
  <c r="V1240" i="3"/>
  <c r="N1240" i="3"/>
  <c r="I1240" i="3"/>
  <c r="H1240" i="3"/>
  <c r="B1240" i="3"/>
  <c r="Z1239" i="3"/>
  <c r="X1239" i="3"/>
  <c r="W1239" i="3"/>
  <c r="V1239" i="3"/>
  <c r="N1239" i="3"/>
  <c r="I1239" i="3"/>
  <c r="H1239" i="3"/>
  <c r="B1239" i="3"/>
  <c r="Z1238" i="3"/>
  <c r="X1238" i="3"/>
  <c r="W1238" i="3"/>
  <c r="V1238" i="3"/>
  <c r="N1238" i="3"/>
  <c r="I1238" i="3"/>
  <c r="H1238" i="3"/>
  <c r="B1238" i="3"/>
  <c r="Z1237" i="3"/>
  <c r="X1237" i="3"/>
  <c r="W1237" i="3"/>
  <c r="V1237" i="3"/>
  <c r="N1237" i="3"/>
  <c r="I1237" i="3"/>
  <c r="H1237" i="3"/>
  <c r="B1237" i="3"/>
  <c r="Z1236" i="3"/>
  <c r="X1236" i="3"/>
  <c r="W1236" i="3"/>
  <c r="V1236" i="3"/>
  <c r="N1236" i="3"/>
  <c r="I1236" i="3"/>
  <c r="H1236" i="3"/>
  <c r="B1236" i="3"/>
  <c r="Z1235" i="3"/>
  <c r="X1235" i="3"/>
  <c r="W1235" i="3"/>
  <c r="V1235" i="3"/>
  <c r="N1235" i="3"/>
  <c r="I1235" i="3"/>
  <c r="H1235" i="3"/>
  <c r="B1235" i="3"/>
  <c r="Z1234" i="3"/>
  <c r="X1234" i="3"/>
  <c r="W1234" i="3"/>
  <c r="V1234" i="3"/>
  <c r="N1234" i="3"/>
  <c r="I1234" i="3"/>
  <c r="H1234" i="3"/>
  <c r="B1234" i="3"/>
  <c r="Z1233" i="3"/>
  <c r="X1233" i="3"/>
  <c r="W1233" i="3"/>
  <c r="V1233" i="3"/>
  <c r="N1233" i="3"/>
  <c r="I1233" i="3"/>
  <c r="H1233" i="3"/>
  <c r="B1233" i="3"/>
  <c r="Z1232" i="3"/>
  <c r="X1232" i="3"/>
  <c r="W1232" i="3"/>
  <c r="V1232" i="3"/>
  <c r="N1232" i="3"/>
  <c r="I1232" i="3"/>
  <c r="H1232" i="3"/>
  <c r="B1232" i="3"/>
  <c r="Z1231" i="3"/>
  <c r="X1231" i="3"/>
  <c r="W1231" i="3"/>
  <c r="V1231" i="3"/>
  <c r="N1231" i="3"/>
  <c r="I1231" i="3"/>
  <c r="H1231" i="3"/>
  <c r="B1231" i="3"/>
  <c r="Z1230" i="3"/>
  <c r="X1230" i="3"/>
  <c r="W1230" i="3"/>
  <c r="V1230" i="3"/>
  <c r="N1230" i="3"/>
  <c r="I1230" i="3"/>
  <c r="H1230" i="3"/>
  <c r="B1230" i="3"/>
  <c r="Z1229" i="3"/>
  <c r="X1229" i="3"/>
  <c r="W1229" i="3"/>
  <c r="V1229" i="3"/>
  <c r="N1229" i="3"/>
  <c r="I1229" i="3"/>
  <c r="H1229" i="3"/>
  <c r="B1229" i="3"/>
  <c r="Z1228" i="3"/>
  <c r="X1228" i="3"/>
  <c r="W1228" i="3"/>
  <c r="V1228" i="3"/>
  <c r="N1228" i="3"/>
  <c r="J1228" i="3"/>
  <c r="I1228" i="3"/>
  <c r="H1228" i="3"/>
  <c r="B1228" i="3"/>
  <c r="Z1227" i="3"/>
  <c r="X1227" i="3"/>
  <c r="W1227" i="3"/>
  <c r="V1227" i="3"/>
  <c r="N1227" i="3"/>
  <c r="I1227" i="3"/>
  <c r="H1227" i="3"/>
  <c r="B1227" i="3"/>
  <c r="Z1226" i="3"/>
  <c r="X1226" i="3"/>
  <c r="W1226" i="3"/>
  <c r="V1226" i="3"/>
  <c r="N1226" i="3"/>
  <c r="I1226" i="3"/>
  <c r="H1226" i="3"/>
  <c r="B1226" i="3"/>
  <c r="Z1225" i="3"/>
  <c r="X1225" i="3"/>
  <c r="W1225" i="3"/>
  <c r="V1225" i="3"/>
  <c r="N1225" i="3"/>
  <c r="I1225" i="3"/>
  <c r="H1225" i="3"/>
  <c r="B1225" i="3"/>
  <c r="Z1224" i="3"/>
  <c r="X1224" i="3"/>
  <c r="W1224" i="3"/>
  <c r="V1224" i="3"/>
  <c r="N1224" i="3"/>
  <c r="I1224" i="3"/>
  <c r="H1224" i="3"/>
  <c r="B1224" i="3"/>
  <c r="Z1223" i="3"/>
  <c r="X1223" i="3"/>
  <c r="W1223" i="3"/>
  <c r="V1223" i="3"/>
  <c r="N1223" i="3"/>
  <c r="I1223" i="3"/>
  <c r="H1223" i="3"/>
  <c r="B1223" i="3"/>
  <c r="Z1222" i="3"/>
  <c r="X1222" i="3"/>
  <c r="W1222" i="3"/>
  <c r="V1222" i="3"/>
  <c r="N1222" i="3"/>
  <c r="I1222" i="3"/>
  <c r="H1222" i="3"/>
  <c r="B1222" i="3"/>
  <c r="Z1221" i="3"/>
  <c r="X1221" i="3"/>
  <c r="W1221" i="3"/>
  <c r="V1221" i="3"/>
  <c r="N1221" i="3"/>
  <c r="I1221" i="3"/>
  <c r="H1221" i="3"/>
  <c r="B1221" i="3"/>
  <c r="Z1220" i="3"/>
  <c r="X1220" i="3"/>
  <c r="W1220" i="3"/>
  <c r="V1220" i="3"/>
  <c r="N1220" i="3"/>
  <c r="I1220" i="3"/>
  <c r="H1220" i="3"/>
  <c r="B1220" i="3"/>
  <c r="Z1219" i="3"/>
  <c r="X1219" i="3"/>
  <c r="W1219" i="3"/>
  <c r="V1219" i="3"/>
  <c r="N1219" i="3"/>
  <c r="J1219" i="3"/>
  <c r="I1219" i="3"/>
  <c r="H1219" i="3"/>
  <c r="B1219" i="3"/>
  <c r="Z1218" i="3"/>
  <c r="X1218" i="3"/>
  <c r="W1218" i="3"/>
  <c r="V1218" i="3"/>
  <c r="N1218" i="3"/>
  <c r="I1218" i="3"/>
  <c r="H1218" i="3"/>
  <c r="B1218" i="3"/>
  <c r="Z1217" i="3"/>
  <c r="X1217" i="3"/>
  <c r="W1217" i="3"/>
  <c r="V1217" i="3"/>
  <c r="N1217" i="3"/>
  <c r="I1217" i="3"/>
  <c r="H1217" i="3"/>
  <c r="B1217" i="3"/>
  <c r="Z1216" i="3"/>
  <c r="X1216" i="3"/>
  <c r="W1216" i="3"/>
  <c r="V1216" i="3"/>
  <c r="N1216" i="3"/>
  <c r="I1216" i="3"/>
  <c r="H1216" i="3"/>
  <c r="B1216" i="3"/>
  <c r="Z1215" i="3"/>
  <c r="X1215" i="3"/>
  <c r="W1215" i="3"/>
  <c r="V1215" i="3"/>
  <c r="N1215" i="3"/>
  <c r="I1215" i="3"/>
  <c r="H1215" i="3"/>
  <c r="B1215" i="3"/>
  <c r="Z1214" i="3"/>
  <c r="X1214" i="3"/>
  <c r="W1214" i="3"/>
  <c r="V1214" i="3"/>
  <c r="N1214" i="3"/>
  <c r="I1214" i="3"/>
  <c r="H1214" i="3"/>
  <c r="B1214" i="3"/>
  <c r="Z1213" i="3"/>
  <c r="X1213" i="3"/>
  <c r="W1213" i="3"/>
  <c r="V1213" i="3"/>
  <c r="N1213" i="3"/>
  <c r="I1213" i="3"/>
  <c r="H1213" i="3"/>
  <c r="B1213" i="3"/>
  <c r="Z1212" i="3"/>
  <c r="X1212" i="3"/>
  <c r="W1212" i="3"/>
  <c r="V1212" i="3"/>
  <c r="N1212" i="3"/>
  <c r="I1212" i="3"/>
  <c r="H1212" i="3"/>
  <c r="B1212" i="3"/>
  <c r="Z1211" i="3"/>
  <c r="X1211" i="3"/>
  <c r="W1211" i="3"/>
  <c r="V1211" i="3"/>
  <c r="N1211" i="3"/>
  <c r="I1211" i="3"/>
  <c r="H1211" i="3"/>
  <c r="B1211" i="3"/>
  <c r="Z1210" i="3"/>
  <c r="X1210" i="3"/>
  <c r="W1210" i="3"/>
  <c r="V1210" i="3"/>
  <c r="N1210" i="3"/>
  <c r="I1210" i="3"/>
  <c r="H1210" i="3"/>
  <c r="B1210" i="3"/>
  <c r="Z1209" i="3"/>
  <c r="X1209" i="3"/>
  <c r="W1209" i="3"/>
  <c r="V1209" i="3"/>
  <c r="N1209" i="3"/>
  <c r="I1209" i="3"/>
  <c r="H1209" i="3"/>
  <c r="B1209" i="3"/>
  <c r="Z1208" i="3"/>
  <c r="X1208" i="3"/>
  <c r="W1208" i="3"/>
  <c r="V1208" i="3"/>
  <c r="N1208" i="3"/>
  <c r="I1208" i="3"/>
  <c r="H1208" i="3"/>
  <c r="B1208" i="3"/>
  <c r="Z1207" i="3"/>
  <c r="X1207" i="3"/>
  <c r="W1207" i="3"/>
  <c r="V1207" i="3"/>
  <c r="N1207" i="3"/>
  <c r="I1207" i="3"/>
  <c r="H1207" i="3"/>
  <c r="B1207" i="3"/>
  <c r="Z1206" i="3"/>
  <c r="X1206" i="3"/>
  <c r="W1206" i="3"/>
  <c r="V1206" i="3"/>
  <c r="N1206" i="3"/>
  <c r="I1206" i="3"/>
  <c r="H1206" i="3"/>
  <c r="B1206" i="3"/>
  <c r="Z1205" i="3"/>
  <c r="X1205" i="3"/>
  <c r="W1205" i="3"/>
  <c r="V1205" i="3"/>
  <c r="N1205" i="3"/>
  <c r="I1205" i="3"/>
  <c r="H1205" i="3"/>
  <c r="B1205" i="3"/>
  <c r="Z1204" i="3"/>
  <c r="X1204" i="3"/>
  <c r="W1204" i="3"/>
  <c r="V1204" i="3"/>
  <c r="N1204" i="3"/>
  <c r="I1204" i="3"/>
  <c r="H1204" i="3"/>
  <c r="B1204" i="3"/>
  <c r="Z1203" i="3"/>
  <c r="X1203" i="3"/>
  <c r="W1203" i="3"/>
  <c r="V1203" i="3"/>
  <c r="N1203" i="3"/>
  <c r="I1203" i="3"/>
  <c r="H1203" i="3"/>
  <c r="B1203" i="3"/>
  <c r="Z1202" i="3"/>
  <c r="X1202" i="3"/>
  <c r="W1202" i="3"/>
  <c r="V1202" i="3"/>
  <c r="N1202" i="3"/>
  <c r="I1202" i="3"/>
  <c r="H1202" i="3"/>
  <c r="B1202" i="3"/>
  <c r="Z1201" i="3"/>
  <c r="X1201" i="3"/>
  <c r="W1201" i="3"/>
  <c r="V1201" i="3"/>
  <c r="N1201" i="3"/>
  <c r="I1201" i="3"/>
  <c r="H1201" i="3"/>
  <c r="B1201" i="3"/>
  <c r="Z1200" i="3"/>
  <c r="X1200" i="3"/>
  <c r="W1200" i="3"/>
  <c r="V1200" i="3"/>
  <c r="N1200" i="3"/>
  <c r="I1200" i="3"/>
  <c r="H1200" i="3"/>
  <c r="B1200" i="3"/>
  <c r="Z1199" i="3"/>
  <c r="X1199" i="3"/>
  <c r="W1199" i="3"/>
  <c r="V1199" i="3"/>
  <c r="N1199" i="3"/>
  <c r="I1199" i="3"/>
  <c r="H1199" i="3"/>
  <c r="B1199" i="3"/>
  <c r="Z1198" i="3"/>
  <c r="X1198" i="3"/>
  <c r="W1198" i="3"/>
  <c r="V1198" i="3"/>
  <c r="N1198" i="3"/>
  <c r="I1198" i="3"/>
  <c r="H1198" i="3"/>
  <c r="B1198" i="3"/>
  <c r="Z1197" i="3"/>
  <c r="X1197" i="3"/>
  <c r="W1197" i="3"/>
  <c r="V1197" i="3"/>
  <c r="N1197" i="3"/>
  <c r="I1197" i="3"/>
  <c r="H1197" i="3"/>
  <c r="B1197" i="3"/>
  <c r="Z1196" i="3"/>
  <c r="X1196" i="3"/>
  <c r="W1196" i="3"/>
  <c r="V1196" i="3"/>
  <c r="N1196" i="3"/>
  <c r="I1196" i="3"/>
  <c r="H1196" i="3"/>
  <c r="B1196" i="3"/>
  <c r="Z1195" i="3"/>
  <c r="X1195" i="3"/>
  <c r="W1195" i="3"/>
  <c r="V1195" i="3"/>
  <c r="N1195" i="3"/>
  <c r="I1195" i="3"/>
  <c r="H1195" i="3"/>
  <c r="B1195" i="3"/>
  <c r="Z1194" i="3"/>
  <c r="X1194" i="3"/>
  <c r="W1194" i="3"/>
  <c r="V1194" i="3"/>
  <c r="N1194" i="3"/>
  <c r="I1194" i="3"/>
  <c r="H1194" i="3"/>
  <c r="B1194" i="3"/>
  <c r="Z1193" i="3"/>
  <c r="X1193" i="3"/>
  <c r="W1193" i="3"/>
  <c r="V1193" i="3"/>
  <c r="N1193" i="3"/>
  <c r="I1193" i="3"/>
  <c r="H1193" i="3"/>
  <c r="B1193" i="3"/>
  <c r="Z1192" i="3"/>
  <c r="X1192" i="3"/>
  <c r="W1192" i="3"/>
  <c r="V1192" i="3"/>
  <c r="N1192" i="3"/>
  <c r="I1192" i="3"/>
  <c r="H1192" i="3"/>
  <c r="B1192" i="3"/>
  <c r="Z1191" i="3"/>
  <c r="X1191" i="3"/>
  <c r="W1191" i="3"/>
  <c r="V1191" i="3"/>
  <c r="N1191" i="3"/>
  <c r="I1191" i="3"/>
  <c r="H1191" i="3"/>
  <c r="B1191" i="3"/>
  <c r="Z1190" i="3"/>
  <c r="X1190" i="3"/>
  <c r="W1190" i="3"/>
  <c r="V1190" i="3"/>
  <c r="N1190" i="3"/>
  <c r="J1190" i="3"/>
  <c r="I1190" i="3"/>
  <c r="H1190" i="3"/>
  <c r="B1190" i="3"/>
  <c r="Z1189" i="3"/>
  <c r="X1189" i="3"/>
  <c r="W1189" i="3"/>
  <c r="V1189" i="3"/>
  <c r="N1189" i="3"/>
  <c r="I1189" i="3"/>
  <c r="H1189" i="3"/>
  <c r="B1189" i="3"/>
  <c r="Z1188" i="3"/>
  <c r="X1188" i="3"/>
  <c r="W1188" i="3"/>
  <c r="V1188" i="3"/>
  <c r="N1188" i="3"/>
  <c r="I1188" i="3"/>
  <c r="H1188" i="3"/>
  <c r="B1188" i="3"/>
  <c r="Z1187" i="3"/>
  <c r="X1187" i="3"/>
  <c r="W1187" i="3"/>
  <c r="V1187" i="3"/>
  <c r="N1187" i="3"/>
  <c r="I1187" i="3"/>
  <c r="H1187" i="3"/>
  <c r="B1187" i="3"/>
  <c r="Z1186" i="3"/>
  <c r="X1186" i="3"/>
  <c r="W1186" i="3"/>
  <c r="V1186" i="3"/>
  <c r="N1186" i="3"/>
  <c r="I1186" i="3"/>
  <c r="H1186" i="3"/>
  <c r="B1186" i="3"/>
  <c r="Z1185" i="3"/>
  <c r="X1185" i="3"/>
  <c r="W1185" i="3"/>
  <c r="V1185" i="3"/>
  <c r="N1185" i="3"/>
  <c r="I1185" i="3"/>
  <c r="H1185" i="3"/>
  <c r="B1185" i="3"/>
  <c r="Z1184" i="3"/>
  <c r="X1184" i="3"/>
  <c r="W1184" i="3"/>
  <c r="V1184" i="3"/>
  <c r="N1184" i="3"/>
  <c r="I1184" i="3"/>
  <c r="H1184" i="3"/>
  <c r="B1184" i="3"/>
  <c r="Z1183" i="3"/>
  <c r="X1183" i="3"/>
  <c r="W1183" i="3"/>
  <c r="V1183" i="3"/>
  <c r="N1183" i="3"/>
  <c r="I1183" i="3"/>
  <c r="H1183" i="3"/>
  <c r="B1183" i="3"/>
  <c r="Z1182" i="3"/>
  <c r="X1182" i="3"/>
  <c r="W1182" i="3"/>
  <c r="V1182" i="3"/>
  <c r="N1182" i="3"/>
  <c r="I1182" i="3"/>
  <c r="H1182" i="3"/>
  <c r="B1182" i="3"/>
  <c r="Z1181" i="3"/>
  <c r="X1181" i="3"/>
  <c r="W1181" i="3"/>
  <c r="V1181" i="3"/>
  <c r="N1181" i="3"/>
  <c r="I1181" i="3"/>
  <c r="H1181" i="3"/>
  <c r="B1181" i="3"/>
  <c r="Z1180" i="3"/>
  <c r="X1180" i="3"/>
  <c r="W1180" i="3"/>
  <c r="V1180" i="3"/>
  <c r="N1180" i="3"/>
  <c r="I1180" i="3"/>
  <c r="H1180" i="3"/>
  <c r="B1180" i="3"/>
  <c r="Z1179" i="3"/>
  <c r="X1179" i="3"/>
  <c r="W1179" i="3"/>
  <c r="V1179" i="3"/>
  <c r="N1179" i="3"/>
  <c r="J1179" i="3"/>
  <c r="I1179" i="3"/>
  <c r="H1179" i="3"/>
  <c r="B1179" i="3"/>
  <c r="Z1178" i="3"/>
  <c r="X1178" i="3"/>
  <c r="W1178" i="3"/>
  <c r="V1178" i="3"/>
  <c r="N1178" i="3"/>
  <c r="I1178" i="3"/>
  <c r="H1178" i="3"/>
  <c r="B1178" i="3"/>
  <c r="Z1177" i="3"/>
  <c r="X1177" i="3"/>
  <c r="W1177" i="3"/>
  <c r="V1177" i="3"/>
  <c r="N1177" i="3"/>
  <c r="I1177" i="3"/>
  <c r="H1177" i="3"/>
  <c r="B1177" i="3"/>
  <c r="Z1176" i="3"/>
  <c r="X1176" i="3"/>
  <c r="W1176" i="3"/>
  <c r="V1176" i="3"/>
  <c r="N1176" i="3"/>
  <c r="I1176" i="3"/>
  <c r="H1176" i="3"/>
  <c r="B1176" i="3"/>
  <c r="Z1175" i="3"/>
  <c r="X1175" i="3"/>
  <c r="W1175" i="3"/>
  <c r="V1175" i="3"/>
  <c r="N1175" i="3"/>
  <c r="I1175" i="3"/>
  <c r="H1175" i="3"/>
  <c r="B1175" i="3"/>
  <c r="Z1174" i="3"/>
  <c r="X1174" i="3"/>
  <c r="W1174" i="3"/>
  <c r="V1174" i="3"/>
  <c r="N1174" i="3"/>
  <c r="I1174" i="3"/>
  <c r="H1174" i="3"/>
  <c r="B1174" i="3"/>
  <c r="Z1173" i="3"/>
  <c r="X1173" i="3"/>
  <c r="W1173" i="3"/>
  <c r="V1173" i="3"/>
  <c r="N1173" i="3"/>
  <c r="I1173" i="3"/>
  <c r="H1173" i="3"/>
  <c r="B1173" i="3"/>
  <c r="Z1172" i="3"/>
  <c r="X1172" i="3"/>
  <c r="W1172" i="3"/>
  <c r="V1172" i="3"/>
  <c r="N1172" i="3"/>
  <c r="I1172" i="3"/>
  <c r="H1172" i="3"/>
  <c r="B1172" i="3"/>
  <c r="Z1171" i="3"/>
  <c r="X1171" i="3"/>
  <c r="W1171" i="3"/>
  <c r="V1171" i="3"/>
  <c r="N1171" i="3"/>
  <c r="J1171" i="3"/>
  <c r="I1171" i="3"/>
  <c r="H1171" i="3"/>
  <c r="B1171" i="3"/>
  <c r="Z1170" i="3"/>
  <c r="X1170" i="3"/>
  <c r="W1170" i="3"/>
  <c r="V1170" i="3"/>
  <c r="N1170" i="3"/>
  <c r="I1170" i="3"/>
  <c r="H1170" i="3"/>
  <c r="B1170" i="3"/>
  <c r="Z1169" i="3"/>
  <c r="X1169" i="3"/>
  <c r="W1169" i="3"/>
  <c r="V1169" i="3"/>
  <c r="N1169" i="3"/>
  <c r="I1169" i="3"/>
  <c r="H1169" i="3"/>
  <c r="B1169" i="3"/>
  <c r="Z1168" i="3"/>
  <c r="X1168" i="3"/>
  <c r="W1168" i="3"/>
  <c r="V1168" i="3"/>
  <c r="N1168" i="3"/>
  <c r="I1168" i="3"/>
  <c r="H1168" i="3"/>
  <c r="B1168" i="3"/>
  <c r="Z1167" i="3"/>
  <c r="X1167" i="3"/>
  <c r="W1167" i="3"/>
  <c r="V1167" i="3"/>
  <c r="N1167" i="3"/>
  <c r="I1167" i="3"/>
  <c r="H1167" i="3"/>
  <c r="B1167" i="3"/>
  <c r="Z1166" i="3"/>
  <c r="X1166" i="3"/>
  <c r="W1166" i="3"/>
  <c r="V1166" i="3"/>
  <c r="N1166" i="3"/>
  <c r="I1166" i="3"/>
  <c r="H1166" i="3"/>
  <c r="B1166" i="3"/>
  <c r="Z1165" i="3"/>
  <c r="X1165" i="3"/>
  <c r="W1165" i="3"/>
  <c r="V1165" i="3"/>
  <c r="N1165" i="3"/>
  <c r="I1165" i="3"/>
  <c r="H1165" i="3"/>
  <c r="B1165" i="3"/>
  <c r="Z1164" i="3"/>
  <c r="X1164" i="3"/>
  <c r="W1164" i="3"/>
  <c r="V1164" i="3"/>
  <c r="N1164" i="3"/>
  <c r="I1164" i="3"/>
  <c r="H1164" i="3"/>
  <c r="B1164" i="3"/>
  <c r="Z1163" i="3"/>
  <c r="X1163" i="3"/>
  <c r="W1163" i="3"/>
  <c r="V1163" i="3"/>
  <c r="N1163" i="3"/>
  <c r="I1163" i="3"/>
  <c r="H1163" i="3"/>
  <c r="B1163" i="3"/>
  <c r="Z1162" i="3"/>
  <c r="X1162" i="3"/>
  <c r="W1162" i="3"/>
  <c r="V1162" i="3"/>
  <c r="N1162" i="3"/>
  <c r="I1162" i="3"/>
  <c r="H1162" i="3"/>
  <c r="B1162" i="3"/>
  <c r="Z1161" i="3"/>
  <c r="X1161" i="3"/>
  <c r="W1161" i="3"/>
  <c r="V1161" i="3"/>
  <c r="N1161" i="3"/>
  <c r="I1161" i="3"/>
  <c r="H1161" i="3"/>
  <c r="B1161" i="3"/>
  <c r="Z1160" i="3"/>
  <c r="X1160" i="3"/>
  <c r="W1160" i="3"/>
  <c r="V1160" i="3"/>
  <c r="N1160" i="3"/>
  <c r="I1160" i="3"/>
  <c r="H1160" i="3"/>
  <c r="B1160" i="3"/>
  <c r="Z1159" i="3"/>
  <c r="X1159" i="3"/>
  <c r="W1159" i="3"/>
  <c r="V1159" i="3"/>
  <c r="N1159" i="3"/>
  <c r="I1159" i="3"/>
  <c r="H1159" i="3"/>
  <c r="B1159" i="3"/>
  <c r="Z1158" i="3"/>
  <c r="X1158" i="3"/>
  <c r="W1158" i="3"/>
  <c r="V1158" i="3"/>
  <c r="N1158" i="3"/>
  <c r="I1158" i="3"/>
  <c r="H1158" i="3"/>
  <c r="B1158" i="3"/>
  <c r="Z1157" i="3"/>
  <c r="X1157" i="3"/>
  <c r="W1157" i="3"/>
  <c r="V1157" i="3"/>
  <c r="N1157" i="3"/>
  <c r="I1157" i="3"/>
  <c r="H1157" i="3"/>
  <c r="B1157" i="3"/>
  <c r="Z1156" i="3"/>
  <c r="X1156" i="3"/>
  <c r="W1156" i="3"/>
  <c r="V1156" i="3"/>
  <c r="N1156" i="3"/>
  <c r="I1156" i="3"/>
  <c r="H1156" i="3"/>
  <c r="B1156" i="3"/>
  <c r="Z1155" i="3"/>
  <c r="X1155" i="3"/>
  <c r="W1155" i="3"/>
  <c r="V1155" i="3"/>
  <c r="N1155" i="3"/>
  <c r="I1155" i="3"/>
  <c r="H1155" i="3"/>
  <c r="B1155" i="3"/>
  <c r="Z1154" i="3"/>
  <c r="X1154" i="3"/>
  <c r="W1154" i="3"/>
  <c r="V1154" i="3"/>
  <c r="N1154" i="3"/>
  <c r="I1154" i="3"/>
  <c r="H1154" i="3"/>
  <c r="B1154" i="3"/>
  <c r="Z1153" i="3"/>
  <c r="X1153" i="3"/>
  <c r="W1153" i="3"/>
  <c r="V1153" i="3"/>
  <c r="N1153" i="3"/>
  <c r="I1153" i="3"/>
  <c r="H1153" i="3"/>
  <c r="B1153" i="3"/>
  <c r="Z1152" i="3"/>
  <c r="X1152" i="3"/>
  <c r="W1152" i="3"/>
  <c r="V1152" i="3"/>
  <c r="N1152" i="3"/>
  <c r="J1152" i="3"/>
  <c r="I1152" i="3"/>
  <c r="H1152" i="3"/>
  <c r="B1152" i="3"/>
  <c r="Z1151" i="3"/>
  <c r="X1151" i="3"/>
  <c r="W1151" i="3"/>
  <c r="V1151" i="3"/>
  <c r="N1151" i="3"/>
  <c r="I1151" i="3"/>
  <c r="H1151" i="3"/>
  <c r="B1151" i="3"/>
  <c r="Z1150" i="3"/>
  <c r="X1150" i="3"/>
  <c r="W1150" i="3"/>
  <c r="V1150" i="3"/>
  <c r="N1150" i="3"/>
  <c r="I1150" i="3"/>
  <c r="H1150" i="3"/>
  <c r="B1150" i="3"/>
  <c r="Z1149" i="3"/>
  <c r="X1149" i="3"/>
  <c r="W1149" i="3"/>
  <c r="V1149" i="3"/>
  <c r="N1149" i="3"/>
  <c r="J1149" i="3"/>
  <c r="I1149" i="3"/>
  <c r="H1149" i="3"/>
  <c r="B1149" i="3"/>
  <c r="Z1148" i="3"/>
  <c r="X1148" i="3"/>
  <c r="W1148" i="3"/>
  <c r="V1148" i="3"/>
  <c r="N1148" i="3"/>
  <c r="I1148" i="3"/>
  <c r="H1148" i="3"/>
  <c r="B1148" i="3"/>
  <c r="Z1147" i="3"/>
  <c r="X1147" i="3"/>
  <c r="W1147" i="3"/>
  <c r="V1147" i="3"/>
  <c r="N1147" i="3"/>
  <c r="J1147" i="3"/>
  <c r="I1147" i="3"/>
  <c r="H1147" i="3"/>
  <c r="B1147" i="3"/>
  <c r="Z1146" i="3"/>
  <c r="X1146" i="3"/>
  <c r="W1146" i="3"/>
  <c r="V1146" i="3"/>
  <c r="N1146" i="3"/>
  <c r="I1146" i="3"/>
  <c r="H1146" i="3"/>
  <c r="B1146" i="3"/>
  <c r="Z1145" i="3"/>
  <c r="X1145" i="3"/>
  <c r="W1145" i="3"/>
  <c r="V1145" i="3"/>
  <c r="N1145" i="3"/>
  <c r="I1145" i="3"/>
  <c r="H1145" i="3"/>
  <c r="B1145" i="3"/>
  <c r="Z1144" i="3"/>
  <c r="X1144" i="3"/>
  <c r="W1144" i="3"/>
  <c r="V1144" i="3"/>
  <c r="N1144" i="3"/>
  <c r="I1144" i="3"/>
  <c r="H1144" i="3"/>
  <c r="B1144" i="3"/>
  <c r="Z1143" i="3"/>
  <c r="X1143" i="3"/>
  <c r="W1143" i="3"/>
  <c r="V1143" i="3"/>
  <c r="N1143" i="3"/>
  <c r="I1143" i="3"/>
  <c r="H1143" i="3"/>
  <c r="B1143" i="3"/>
  <c r="Z1142" i="3"/>
  <c r="X1142" i="3"/>
  <c r="W1142" i="3"/>
  <c r="V1142" i="3"/>
  <c r="N1142" i="3"/>
  <c r="I1142" i="3"/>
  <c r="H1142" i="3"/>
  <c r="B1142" i="3"/>
  <c r="Z1141" i="3"/>
  <c r="X1141" i="3"/>
  <c r="W1141" i="3"/>
  <c r="V1141" i="3"/>
  <c r="N1141" i="3"/>
  <c r="I1141" i="3"/>
  <c r="H1141" i="3"/>
  <c r="B1141" i="3"/>
  <c r="Z1140" i="3"/>
  <c r="X1140" i="3"/>
  <c r="W1140" i="3"/>
  <c r="V1140" i="3"/>
  <c r="N1140" i="3"/>
  <c r="I1140" i="3"/>
  <c r="H1140" i="3"/>
  <c r="B1140" i="3"/>
  <c r="Z1139" i="3"/>
  <c r="X1139" i="3"/>
  <c r="W1139" i="3"/>
  <c r="V1139" i="3"/>
  <c r="N1139" i="3"/>
  <c r="I1139" i="3"/>
  <c r="H1139" i="3"/>
  <c r="B1139" i="3"/>
  <c r="Z1138" i="3"/>
  <c r="X1138" i="3"/>
  <c r="W1138" i="3"/>
  <c r="V1138" i="3"/>
  <c r="N1138" i="3"/>
  <c r="I1138" i="3"/>
  <c r="H1138" i="3"/>
  <c r="B1138" i="3"/>
  <c r="Z1137" i="3"/>
  <c r="X1137" i="3"/>
  <c r="W1137" i="3"/>
  <c r="V1137" i="3"/>
  <c r="N1137" i="3"/>
  <c r="I1137" i="3"/>
  <c r="H1137" i="3"/>
  <c r="B1137" i="3"/>
  <c r="Z1136" i="3"/>
  <c r="X1136" i="3"/>
  <c r="W1136" i="3"/>
  <c r="V1136" i="3"/>
  <c r="N1136" i="3"/>
  <c r="I1136" i="3"/>
  <c r="H1136" i="3"/>
  <c r="B1136" i="3"/>
  <c r="Z1135" i="3"/>
  <c r="X1135" i="3"/>
  <c r="W1135" i="3"/>
  <c r="V1135" i="3"/>
  <c r="N1135" i="3"/>
  <c r="I1135" i="3"/>
  <c r="H1135" i="3"/>
  <c r="B1135" i="3"/>
  <c r="Z1134" i="3"/>
  <c r="X1134" i="3"/>
  <c r="W1134" i="3"/>
  <c r="V1134" i="3"/>
  <c r="N1134" i="3"/>
  <c r="I1134" i="3"/>
  <c r="H1134" i="3"/>
  <c r="B1134" i="3"/>
  <c r="Z1133" i="3"/>
  <c r="X1133" i="3"/>
  <c r="W1133" i="3"/>
  <c r="V1133" i="3"/>
  <c r="N1133" i="3"/>
  <c r="I1133" i="3"/>
  <c r="H1133" i="3"/>
  <c r="B1133" i="3"/>
  <c r="Z1132" i="3"/>
  <c r="X1132" i="3"/>
  <c r="W1132" i="3"/>
  <c r="V1132" i="3"/>
  <c r="N1132" i="3"/>
  <c r="I1132" i="3"/>
  <c r="H1132" i="3"/>
  <c r="B1132" i="3"/>
  <c r="Z1131" i="3"/>
  <c r="X1131" i="3"/>
  <c r="W1131" i="3"/>
  <c r="V1131" i="3"/>
  <c r="N1131" i="3"/>
  <c r="I1131" i="3"/>
  <c r="H1131" i="3"/>
  <c r="B1131" i="3"/>
  <c r="Z1130" i="3"/>
  <c r="X1130" i="3"/>
  <c r="W1130" i="3"/>
  <c r="V1130" i="3"/>
  <c r="N1130" i="3"/>
  <c r="I1130" i="3"/>
  <c r="H1130" i="3"/>
  <c r="B1130" i="3"/>
  <c r="Z1129" i="3"/>
  <c r="X1129" i="3"/>
  <c r="W1129" i="3"/>
  <c r="V1129" i="3"/>
  <c r="N1129" i="3"/>
  <c r="I1129" i="3"/>
  <c r="H1129" i="3"/>
  <c r="B1129" i="3"/>
  <c r="Z1128" i="3"/>
  <c r="X1128" i="3"/>
  <c r="W1128" i="3"/>
  <c r="V1128" i="3"/>
  <c r="N1128" i="3"/>
  <c r="I1128" i="3"/>
  <c r="H1128" i="3"/>
  <c r="B1128" i="3"/>
  <c r="Z1127" i="3"/>
  <c r="X1127" i="3"/>
  <c r="W1127" i="3"/>
  <c r="V1127" i="3"/>
  <c r="N1127" i="3"/>
  <c r="J1127" i="3"/>
  <c r="I1127" i="3"/>
  <c r="H1127" i="3"/>
  <c r="B1127" i="3"/>
  <c r="Z1126" i="3"/>
  <c r="X1126" i="3"/>
  <c r="W1126" i="3"/>
  <c r="V1126" i="3"/>
  <c r="N1126" i="3"/>
  <c r="I1126" i="3"/>
  <c r="H1126" i="3"/>
  <c r="B1126" i="3"/>
  <c r="Z1125" i="3"/>
  <c r="X1125" i="3"/>
  <c r="W1125" i="3"/>
  <c r="V1125" i="3"/>
  <c r="N1125" i="3"/>
  <c r="I1125" i="3"/>
  <c r="H1125" i="3"/>
  <c r="B1125" i="3"/>
  <c r="Z1124" i="3"/>
  <c r="X1124" i="3"/>
  <c r="W1124" i="3"/>
  <c r="V1124" i="3"/>
  <c r="N1124" i="3"/>
  <c r="I1124" i="3"/>
  <c r="H1124" i="3"/>
  <c r="B1124" i="3"/>
  <c r="Z1123" i="3"/>
  <c r="X1123" i="3"/>
  <c r="W1123" i="3"/>
  <c r="V1123" i="3"/>
  <c r="N1123" i="3"/>
  <c r="I1123" i="3"/>
  <c r="H1123" i="3"/>
  <c r="B1123" i="3"/>
  <c r="Z1122" i="3"/>
  <c r="X1122" i="3"/>
  <c r="W1122" i="3"/>
  <c r="V1122" i="3"/>
  <c r="N1122" i="3"/>
  <c r="I1122" i="3"/>
  <c r="H1122" i="3"/>
  <c r="B1122" i="3"/>
  <c r="Z1121" i="3"/>
  <c r="X1121" i="3"/>
  <c r="W1121" i="3"/>
  <c r="V1121" i="3"/>
  <c r="N1121" i="3"/>
  <c r="I1121" i="3"/>
  <c r="H1121" i="3"/>
  <c r="B1121" i="3"/>
  <c r="Z1120" i="3"/>
  <c r="X1120" i="3"/>
  <c r="W1120" i="3"/>
  <c r="V1120" i="3"/>
  <c r="N1120" i="3"/>
  <c r="I1120" i="3"/>
  <c r="H1120" i="3"/>
  <c r="B1120" i="3"/>
  <c r="Z1119" i="3"/>
  <c r="X1119" i="3"/>
  <c r="W1119" i="3"/>
  <c r="V1119" i="3"/>
  <c r="N1119" i="3"/>
  <c r="I1119" i="3"/>
  <c r="H1119" i="3"/>
  <c r="B1119" i="3"/>
  <c r="Z1118" i="3"/>
  <c r="X1118" i="3"/>
  <c r="W1118" i="3"/>
  <c r="V1118" i="3"/>
  <c r="N1118" i="3"/>
  <c r="I1118" i="3"/>
  <c r="H1118" i="3"/>
  <c r="B1118" i="3"/>
  <c r="Z1117" i="3"/>
  <c r="X1117" i="3"/>
  <c r="W1117" i="3"/>
  <c r="V1117" i="3"/>
  <c r="N1117" i="3"/>
  <c r="I1117" i="3"/>
  <c r="H1117" i="3"/>
  <c r="B1117" i="3"/>
  <c r="Z1116" i="3"/>
  <c r="X1116" i="3"/>
  <c r="W1116" i="3"/>
  <c r="V1116" i="3"/>
  <c r="N1116" i="3"/>
  <c r="I1116" i="3"/>
  <c r="H1116" i="3"/>
  <c r="B1116" i="3"/>
  <c r="Z1115" i="3"/>
  <c r="X1115" i="3"/>
  <c r="W1115" i="3"/>
  <c r="V1115" i="3"/>
  <c r="N1115" i="3"/>
  <c r="I1115" i="3"/>
  <c r="H1115" i="3"/>
  <c r="B1115" i="3"/>
  <c r="Z1114" i="3"/>
  <c r="X1114" i="3"/>
  <c r="W1114" i="3"/>
  <c r="V1114" i="3"/>
  <c r="N1114" i="3"/>
  <c r="I1114" i="3"/>
  <c r="H1114" i="3"/>
  <c r="B1114" i="3"/>
  <c r="Z1113" i="3"/>
  <c r="X1113" i="3"/>
  <c r="W1113" i="3"/>
  <c r="V1113" i="3"/>
  <c r="N1113" i="3"/>
  <c r="I1113" i="3"/>
  <c r="H1113" i="3"/>
  <c r="B1113" i="3"/>
  <c r="Z1112" i="3"/>
  <c r="X1112" i="3"/>
  <c r="W1112" i="3"/>
  <c r="V1112" i="3"/>
  <c r="N1112" i="3"/>
  <c r="I1112" i="3"/>
  <c r="H1112" i="3"/>
  <c r="B1112" i="3"/>
  <c r="Z1111" i="3"/>
  <c r="X1111" i="3"/>
  <c r="W1111" i="3"/>
  <c r="V1111" i="3"/>
  <c r="N1111" i="3"/>
  <c r="I1111" i="3"/>
  <c r="H1111" i="3"/>
  <c r="B1111" i="3"/>
  <c r="Z1110" i="3"/>
  <c r="X1110" i="3"/>
  <c r="W1110" i="3"/>
  <c r="V1110" i="3"/>
  <c r="N1110" i="3"/>
  <c r="I1110" i="3"/>
  <c r="H1110" i="3"/>
  <c r="B1110" i="3"/>
  <c r="Z1109" i="3"/>
  <c r="X1109" i="3"/>
  <c r="W1109" i="3"/>
  <c r="V1109" i="3"/>
  <c r="N1109" i="3"/>
  <c r="I1109" i="3"/>
  <c r="H1109" i="3"/>
  <c r="B1109" i="3"/>
  <c r="Z1108" i="3"/>
  <c r="X1108" i="3"/>
  <c r="W1108" i="3"/>
  <c r="V1108" i="3"/>
  <c r="N1108" i="3"/>
  <c r="I1108" i="3"/>
  <c r="H1108" i="3"/>
  <c r="B1108" i="3"/>
  <c r="Z1107" i="3"/>
  <c r="X1107" i="3"/>
  <c r="W1107" i="3"/>
  <c r="V1107" i="3"/>
  <c r="N1107" i="3"/>
  <c r="I1107" i="3"/>
  <c r="H1107" i="3"/>
  <c r="B1107" i="3"/>
  <c r="Z1106" i="3"/>
  <c r="X1106" i="3"/>
  <c r="W1106" i="3"/>
  <c r="V1106" i="3"/>
  <c r="N1106" i="3"/>
  <c r="J1106" i="3"/>
  <c r="I1106" i="3"/>
  <c r="H1106" i="3"/>
  <c r="B1106" i="3"/>
  <c r="Z1105" i="3"/>
  <c r="X1105" i="3"/>
  <c r="W1105" i="3"/>
  <c r="V1105" i="3"/>
  <c r="N1105" i="3"/>
  <c r="I1105" i="3"/>
  <c r="H1105" i="3"/>
  <c r="B1105" i="3"/>
  <c r="Z1104" i="3"/>
  <c r="X1104" i="3"/>
  <c r="W1104" i="3"/>
  <c r="V1104" i="3"/>
  <c r="N1104" i="3"/>
  <c r="I1104" i="3"/>
  <c r="H1104" i="3"/>
  <c r="B1104" i="3"/>
  <c r="Z1103" i="3"/>
  <c r="X1103" i="3"/>
  <c r="W1103" i="3"/>
  <c r="V1103" i="3"/>
  <c r="N1103" i="3"/>
  <c r="I1103" i="3"/>
  <c r="H1103" i="3"/>
  <c r="B1103" i="3"/>
  <c r="Z1102" i="3"/>
  <c r="X1102" i="3"/>
  <c r="W1102" i="3"/>
  <c r="V1102" i="3"/>
  <c r="N1102" i="3"/>
  <c r="I1102" i="3"/>
  <c r="H1102" i="3"/>
  <c r="B1102" i="3"/>
  <c r="Z1101" i="3"/>
  <c r="X1101" i="3"/>
  <c r="W1101" i="3"/>
  <c r="V1101" i="3"/>
  <c r="N1101" i="3"/>
  <c r="I1101" i="3"/>
  <c r="H1101" i="3"/>
  <c r="B1101" i="3"/>
  <c r="Z1100" i="3"/>
  <c r="X1100" i="3"/>
  <c r="W1100" i="3"/>
  <c r="V1100" i="3"/>
  <c r="N1100" i="3"/>
  <c r="I1100" i="3"/>
  <c r="H1100" i="3"/>
  <c r="B1100" i="3"/>
  <c r="Z1099" i="3"/>
  <c r="X1099" i="3"/>
  <c r="W1099" i="3"/>
  <c r="V1099" i="3"/>
  <c r="N1099" i="3"/>
  <c r="I1099" i="3"/>
  <c r="H1099" i="3"/>
  <c r="B1099" i="3"/>
  <c r="Z1098" i="3"/>
  <c r="X1098" i="3"/>
  <c r="W1098" i="3"/>
  <c r="V1098" i="3"/>
  <c r="N1098" i="3"/>
  <c r="I1098" i="3"/>
  <c r="H1098" i="3"/>
  <c r="B1098" i="3"/>
  <c r="Z1097" i="3"/>
  <c r="X1097" i="3"/>
  <c r="W1097" i="3"/>
  <c r="V1097" i="3"/>
  <c r="N1097" i="3"/>
  <c r="I1097" i="3"/>
  <c r="H1097" i="3"/>
  <c r="B1097" i="3"/>
  <c r="Z1096" i="3"/>
  <c r="X1096" i="3"/>
  <c r="W1096" i="3"/>
  <c r="V1096" i="3"/>
  <c r="N1096" i="3"/>
  <c r="I1096" i="3"/>
  <c r="H1096" i="3"/>
  <c r="B1096" i="3"/>
  <c r="Z1095" i="3"/>
  <c r="X1095" i="3"/>
  <c r="W1095" i="3"/>
  <c r="V1095" i="3"/>
  <c r="N1095" i="3"/>
  <c r="I1095" i="3"/>
  <c r="H1095" i="3"/>
  <c r="B1095" i="3"/>
  <c r="Z1094" i="3"/>
  <c r="X1094" i="3"/>
  <c r="W1094" i="3"/>
  <c r="V1094" i="3"/>
  <c r="N1094" i="3"/>
  <c r="I1094" i="3"/>
  <c r="H1094" i="3"/>
  <c r="B1094" i="3"/>
  <c r="Z1093" i="3"/>
  <c r="X1093" i="3"/>
  <c r="W1093" i="3"/>
  <c r="V1093" i="3"/>
  <c r="N1093" i="3"/>
  <c r="I1093" i="3"/>
  <c r="H1093" i="3"/>
  <c r="B1093" i="3"/>
  <c r="Z1092" i="3"/>
  <c r="X1092" i="3"/>
  <c r="W1092" i="3"/>
  <c r="V1092" i="3"/>
  <c r="N1092" i="3"/>
  <c r="J1092" i="3"/>
  <c r="I1092" i="3"/>
  <c r="H1092" i="3"/>
  <c r="B1092" i="3"/>
  <c r="Z1091" i="3"/>
  <c r="X1091" i="3"/>
  <c r="W1091" i="3"/>
  <c r="V1091" i="3"/>
  <c r="N1091" i="3"/>
  <c r="I1091" i="3"/>
  <c r="H1091" i="3"/>
  <c r="B1091" i="3"/>
  <c r="Z1090" i="3"/>
  <c r="X1090" i="3"/>
  <c r="W1090" i="3"/>
  <c r="V1090" i="3"/>
  <c r="N1090" i="3"/>
  <c r="I1090" i="3"/>
  <c r="H1090" i="3"/>
  <c r="B1090" i="3"/>
  <c r="Z1089" i="3"/>
  <c r="X1089" i="3"/>
  <c r="W1089" i="3"/>
  <c r="V1089" i="3"/>
  <c r="N1089" i="3"/>
  <c r="I1089" i="3"/>
  <c r="H1089" i="3"/>
  <c r="B1089" i="3"/>
  <c r="Z1088" i="3"/>
  <c r="X1088" i="3"/>
  <c r="W1088" i="3"/>
  <c r="V1088" i="3"/>
  <c r="N1088" i="3"/>
  <c r="I1088" i="3"/>
  <c r="H1088" i="3"/>
  <c r="B1088" i="3"/>
  <c r="Z1087" i="3"/>
  <c r="X1087" i="3"/>
  <c r="W1087" i="3"/>
  <c r="V1087" i="3"/>
  <c r="N1087" i="3"/>
  <c r="I1087" i="3"/>
  <c r="H1087" i="3"/>
  <c r="B1087" i="3"/>
  <c r="Z1086" i="3"/>
  <c r="X1086" i="3"/>
  <c r="W1086" i="3"/>
  <c r="V1086" i="3"/>
  <c r="N1086" i="3"/>
  <c r="J1086" i="3"/>
  <c r="I1086" i="3"/>
  <c r="H1086" i="3"/>
  <c r="B1086" i="3"/>
  <c r="Z1085" i="3"/>
  <c r="X1085" i="3"/>
  <c r="W1085" i="3"/>
  <c r="V1085" i="3"/>
  <c r="N1085" i="3"/>
  <c r="I1085" i="3"/>
  <c r="H1085" i="3"/>
  <c r="B1085" i="3"/>
  <c r="Z1084" i="3"/>
  <c r="X1084" i="3"/>
  <c r="W1084" i="3"/>
  <c r="V1084" i="3"/>
  <c r="N1084" i="3"/>
  <c r="I1084" i="3"/>
  <c r="H1084" i="3"/>
  <c r="B1084" i="3"/>
  <c r="Z1083" i="3"/>
  <c r="X1083" i="3"/>
  <c r="W1083" i="3"/>
  <c r="V1083" i="3"/>
  <c r="N1083" i="3"/>
  <c r="J1083" i="3"/>
  <c r="I1083" i="3"/>
  <c r="H1083" i="3"/>
  <c r="B1083" i="3"/>
  <c r="Z1082" i="3"/>
  <c r="X1082" i="3"/>
  <c r="W1082" i="3"/>
  <c r="V1082" i="3"/>
  <c r="N1082" i="3"/>
  <c r="I1082" i="3"/>
  <c r="H1082" i="3"/>
  <c r="B1082" i="3"/>
  <c r="Z1081" i="3"/>
  <c r="X1081" i="3"/>
  <c r="W1081" i="3"/>
  <c r="V1081" i="3"/>
  <c r="N1081" i="3"/>
  <c r="I1081" i="3"/>
  <c r="H1081" i="3"/>
  <c r="B1081" i="3"/>
  <c r="Z1080" i="3"/>
  <c r="X1080" i="3"/>
  <c r="W1080" i="3"/>
  <c r="V1080" i="3"/>
  <c r="N1080" i="3"/>
  <c r="I1080" i="3"/>
  <c r="H1080" i="3"/>
  <c r="B1080" i="3"/>
  <c r="Z1079" i="3"/>
  <c r="X1079" i="3"/>
  <c r="W1079" i="3"/>
  <c r="V1079" i="3"/>
  <c r="N1079" i="3"/>
  <c r="I1079" i="3"/>
  <c r="H1079" i="3"/>
  <c r="B1079" i="3"/>
  <c r="Z1078" i="3"/>
  <c r="X1078" i="3"/>
  <c r="W1078" i="3"/>
  <c r="V1078" i="3"/>
  <c r="N1078" i="3"/>
  <c r="I1078" i="3"/>
  <c r="H1078" i="3"/>
  <c r="B1078" i="3"/>
  <c r="Z1077" i="3"/>
  <c r="X1077" i="3"/>
  <c r="W1077" i="3"/>
  <c r="V1077" i="3"/>
  <c r="N1077" i="3"/>
  <c r="J1077" i="3"/>
  <c r="I1077" i="3"/>
  <c r="H1077" i="3"/>
  <c r="B1077" i="3"/>
  <c r="Z1076" i="3"/>
  <c r="X1076" i="3"/>
  <c r="W1076" i="3"/>
  <c r="V1076" i="3"/>
  <c r="N1076" i="3"/>
  <c r="I1076" i="3"/>
  <c r="H1076" i="3"/>
  <c r="B1076" i="3"/>
  <c r="Z1075" i="3"/>
  <c r="X1075" i="3"/>
  <c r="W1075" i="3"/>
  <c r="V1075" i="3"/>
  <c r="N1075" i="3"/>
  <c r="I1075" i="3"/>
  <c r="H1075" i="3"/>
  <c r="B1075" i="3"/>
  <c r="Z1074" i="3"/>
  <c r="X1074" i="3"/>
  <c r="W1074" i="3"/>
  <c r="V1074" i="3"/>
  <c r="N1074" i="3"/>
  <c r="I1074" i="3"/>
  <c r="H1074" i="3"/>
  <c r="B1074" i="3"/>
  <c r="Z1073" i="3"/>
  <c r="X1073" i="3"/>
  <c r="W1073" i="3"/>
  <c r="V1073" i="3"/>
  <c r="N1073" i="3"/>
  <c r="I1073" i="3"/>
  <c r="H1073" i="3"/>
  <c r="B1073" i="3"/>
  <c r="Z1072" i="3"/>
  <c r="X1072" i="3"/>
  <c r="W1072" i="3"/>
  <c r="V1072" i="3"/>
  <c r="N1072" i="3"/>
  <c r="I1072" i="3"/>
  <c r="H1072" i="3"/>
  <c r="B1072" i="3"/>
  <c r="Z1071" i="3"/>
  <c r="X1071" i="3"/>
  <c r="W1071" i="3"/>
  <c r="V1071" i="3"/>
  <c r="N1071" i="3"/>
  <c r="I1071" i="3"/>
  <c r="H1071" i="3"/>
  <c r="B1071" i="3"/>
  <c r="Z1070" i="3"/>
  <c r="X1070" i="3"/>
  <c r="W1070" i="3"/>
  <c r="V1070" i="3"/>
  <c r="N1070" i="3"/>
  <c r="I1070" i="3"/>
  <c r="H1070" i="3"/>
  <c r="B1070" i="3"/>
  <c r="Z1069" i="3"/>
  <c r="X1069" i="3"/>
  <c r="W1069" i="3"/>
  <c r="V1069" i="3"/>
  <c r="N1069" i="3"/>
  <c r="I1069" i="3"/>
  <c r="H1069" i="3"/>
  <c r="B1069" i="3"/>
  <c r="Z1068" i="3"/>
  <c r="X1068" i="3"/>
  <c r="W1068" i="3"/>
  <c r="V1068" i="3"/>
  <c r="N1068" i="3"/>
  <c r="I1068" i="3"/>
  <c r="H1068" i="3"/>
  <c r="B1068" i="3"/>
  <c r="Z1067" i="3"/>
  <c r="X1067" i="3"/>
  <c r="W1067" i="3"/>
  <c r="V1067" i="3"/>
  <c r="N1067" i="3"/>
  <c r="I1067" i="3"/>
  <c r="H1067" i="3"/>
  <c r="B1067" i="3"/>
  <c r="Z1066" i="3"/>
  <c r="X1066" i="3"/>
  <c r="W1066" i="3"/>
  <c r="V1066" i="3"/>
  <c r="N1066" i="3"/>
  <c r="I1066" i="3"/>
  <c r="H1066" i="3"/>
  <c r="B1066" i="3"/>
  <c r="Z1065" i="3"/>
  <c r="X1065" i="3"/>
  <c r="W1065" i="3"/>
  <c r="V1065" i="3"/>
  <c r="N1065" i="3"/>
  <c r="I1065" i="3"/>
  <c r="H1065" i="3"/>
  <c r="B1065" i="3"/>
  <c r="Z1064" i="3"/>
  <c r="X1064" i="3"/>
  <c r="W1064" i="3"/>
  <c r="V1064" i="3"/>
  <c r="N1064" i="3"/>
  <c r="I1064" i="3"/>
  <c r="H1064" i="3"/>
  <c r="B1064" i="3"/>
  <c r="Z1063" i="3"/>
  <c r="X1063" i="3"/>
  <c r="W1063" i="3"/>
  <c r="V1063" i="3"/>
  <c r="N1063" i="3"/>
  <c r="J1063" i="3"/>
  <c r="I1063" i="3"/>
  <c r="H1063" i="3"/>
  <c r="B1063" i="3"/>
  <c r="Z1062" i="3"/>
  <c r="X1062" i="3"/>
  <c r="W1062" i="3"/>
  <c r="V1062" i="3"/>
  <c r="N1062" i="3"/>
  <c r="I1062" i="3"/>
  <c r="H1062" i="3"/>
  <c r="B1062" i="3"/>
  <c r="Z1061" i="3"/>
  <c r="X1061" i="3"/>
  <c r="W1061" i="3"/>
  <c r="V1061" i="3"/>
  <c r="N1061" i="3"/>
  <c r="I1061" i="3"/>
  <c r="H1061" i="3"/>
  <c r="B1061" i="3"/>
  <c r="Z1060" i="3"/>
  <c r="X1060" i="3"/>
  <c r="W1060" i="3"/>
  <c r="V1060" i="3"/>
  <c r="N1060" i="3"/>
  <c r="I1060" i="3"/>
  <c r="H1060" i="3"/>
  <c r="B1060" i="3"/>
  <c r="Z1059" i="3"/>
  <c r="X1059" i="3"/>
  <c r="W1059" i="3"/>
  <c r="V1059" i="3"/>
  <c r="N1059" i="3"/>
  <c r="I1059" i="3"/>
  <c r="H1059" i="3"/>
  <c r="B1059" i="3"/>
  <c r="Z1058" i="3"/>
  <c r="X1058" i="3"/>
  <c r="W1058" i="3"/>
  <c r="V1058" i="3"/>
  <c r="N1058" i="3"/>
  <c r="J1058" i="3"/>
  <c r="I1058" i="3"/>
  <c r="H1058" i="3"/>
  <c r="B1058" i="3"/>
  <c r="Z1057" i="3"/>
  <c r="X1057" i="3"/>
  <c r="W1057" i="3"/>
  <c r="V1057" i="3"/>
  <c r="N1057" i="3"/>
  <c r="I1057" i="3"/>
  <c r="H1057" i="3"/>
  <c r="B1057" i="3"/>
  <c r="Z1056" i="3"/>
  <c r="X1056" i="3"/>
  <c r="W1056" i="3"/>
  <c r="V1056" i="3"/>
  <c r="N1056" i="3"/>
  <c r="I1056" i="3"/>
  <c r="H1056" i="3"/>
  <c r="B1056" i="3"/>
  <c r="Z1055" i="3"/>
  <c r="X1055" i="3"/>
  <c r="W1055" i="3"/>
  <c r="V1055" i="3"/>
  <c r="N1055" i="3"/>
  <c r="I1055" i="3"/>
  <c r="H1055" i="3"/>
  <c r="B1055" i="3"/>
  <c r="Z1054" i="3"/>
  <c r="X1054" i="3"/>
  <c r="W1054" i="3"/>
  <c r="V1054" i="3"/>
  <c r="N1054" i="3"/>
  <c r="J1054" i="3"/>
  <c r="I1054" i="3"/>
  <c r="H1054" i="3"/>
  <c r="B1054" i="3"/>
  <c r="Z1053" i="3"/>
  <c r="X1053" i="3"/>
  <c r="W1053" i="3"/>
  <c r="V1053" i="3"/>
  <c r="N1053" i="3"/>
  <c r="I1053" i="3"/>
  <c r="H1053" i="3"/>
  <c r="B1053" i="3"/>
  <c r="Z1052" i="3"/>
  <c r="X1052" i="3"/>
  <c r="W1052" i="3"/>
  <c r="V1052" i="3"/>
  <c r="N1052" i="3"/>
  <c r="J1052" i="3"/>
  <c r="I1052" i="3"/>
  <c r="H1052" i="3"/>
  <c r="B1052" i="3"/>
  <c r="Z1051" i="3"/>
  <c r="X1051" i="3"/>
  <c r="W1051" i="3"/>
  <c r="V1051" i="3"/>
  <c r="N1051" i="3"/>
  <c r="I1051" i="3"/>
  <c r="H1051" i="3"/>
  <c r="B1051" i="3"/>
  <c r="Z1050" i="3"/>
  <c r="X1050" i="3"/>
  <c r="W1050" i="3"/>
  <c r="V1050" i="3"/>
  <c r="N1050" i="3"/>
  <c r="I1050" i="3"/>
  <c r="H1050" i="3"/>
  <c r="B1050" i="3"/>
  <c r="Z1049" i="3"/>
  <c r="X1049" i="3"/>
  <c r="W1049" i="3"/>
  <c r="V1049" i="3"/>
  <c r="N1049" i="3"/>
  <c r="J1049" i="3"/>
  <c r="I1049" i="3"/>
  <c r="H1049" i="3"/>
  <c r="B1049" i="3"/>
  <c r="Z1048" i="3"/>
  <c r="X1048" i="3"/>
  <c r="W1048" i="3"/>
  <c r="V1048" i="3"/>
  <c r="N1048" i="3"/>
  <c r="I1048" i="3"/>
  <c r="H1048" i="3"/>
  <c r="B1048" i="3"/>
  <c r="Z1047" i="3"/>
  <c r="X1047" i="3"/>
  <c r="W1047" i="3"/>
  <c r="V1047" i="3"/>
  <c r="N1047" i="3"/>
  <c r="J1047" i="3"/>
  <c r="I1047" i="3"/>
  <c r="H1047" i="3"/>
  <c r="B1047" i="3"/>
  <c r="Z1046" i="3"/>
  <c r="X1046" i="3"/>
  <c r="W1046" i="3"/>
  <c r="V1046" i="3"/>
  <c r="N1046" i="3"/>
  <c r="I1046" i="3"/>
  <c r="H1046" i="3"/>
  <c r="B1046" i="3"/>
  <c r="Z1045" i="3"/>
  <c r="X1045" i="3"/>
  <c r="W1045" i="3"/>
  <c r="V1045" i="3"/>
  <c r="N1045" i="3"/>
  <c r="J1045" i="3"/>
  <c r="I1045" i="3"/>
  <c r="H1045" i="3"/>
  <c r="B1045" i="3"/>
  <c r="Z1044" i="3"/>
  <c r="X1044" i="3"/>
  <c r="W1044" i="3"/>
  <c r="V1044" i="3"/>
  <c r="N1044" i="3"/>
  <c r="J1044" i="3"/>
  <c r="I1044" i="3"/>
  <c r="H1044" i="3"/>
  <c r="B1044" i="3"/>
  <c r="Z1043" i="3"/>
  <c r="X1043" i="3"/>
  <c r="W1043" i="3"/>
  <c r="V1043" i="3"/>
  <c r="N1043" i="3"/>
  <c r="J1043" i="3"/>
  <c r="I1043" i="3"/>
  <c r="H1043" i="3"/>
  <c r="B1043" i="3"/>
  <c r="Z1042" i="3"/>
  <c r="X1042" i="3"/>
  <c r="W1042" i="3"/>
  <c r="V1042" i="3"/>
  <c r="N1042" i="3"/>
  <c r="I1042" i="3"/>
  <c r="H1042" i="3"/>
  <c r="B1042" i="3"/>
  <c r="Z1041" i="3"/>
  <c r="X1041" i="3"/>
  <c r="W1041" i="3"/>
  <c r="V1041" i="3"/>
  <c r="N1041" i="3"/>
  <c r="I1041" i="3"/>
  <c r="H1041" i="3"/>
  <c r="B1041" i="3"/>
  <c r="Z1040" i="3"/>
  <c r="X1040" i="3"/>
  <c r="W1040" i="3"/>
  <c r="V1040" i="3"/>
  <c r="N1040" i="3"/>
  <c r="I1040" i="3"/>
  <c r="H1040" i="3"/>
  <c r="B1040" i="3"/>
  <c r="Z1039" i="3"/>
  <c r="X1039" i="3"/>
  <c r="W1039" i="3"/>
  <c r="V1039" i="3"/>
  <c r="N1039" i="3"/>
  <c r="J1039" i="3"/>
  <c r="I1039" i="3"/>
  <c r="H1039" i="3"/>
  <c r="B1039" i="3"/>
  <c r="Z1038" i="3"/>
  <c r="X1038" i="3"/>
  <c r="W1038" i="3"/>
  <c r="V1038" i="3"/>
  <c r="N1038" i="3"/>
  <c r="J1038" i="3"/>
  <c r="I1038" i="3"/>
  <c r="H1038" i="3"/>
  <c r="B1038" i="3"/>
  <c r="Z1037" i="3"/>
  <c r="X1037" i="3"/>
  <c r="W1037" i="3"/>
  <c r="V1037" i="3"/>
  <c r="N1037" i="3"/>
  <c r="J1037" i="3"/>
  <c r="I1037" i="3"/>
  <c r="H1037" i="3"/>
  <c r="B1037" i="3"/>
  <c r="Z1036" i="3"/>
  <c r="X1036" i="3"/>
  <c r="W1036" i="3"/>
  <c r="V1036" i="3"/>
  <c r="N1036" i="3"/>
  <c r="J1036" i="3"/>
  <c r="I1036" i="3"/>
  <c r="H1036" i="3"/>
  <c r="B1036" i="3"/>
  <c r="Z1035" i="3"/>
  <c r="X1035" i="3"/>
  <c r="W1035" i="3"/>
  <c r="V1035" i="3"/>
  <c r="N1035" i="3"/>
  <c r="J1035" i="3"/>
  <c r="I1035" i="3"/>
  <c r="H1035" i="3"/>
  <c r="B1035" i="3"/>
  <c r="Z1034" i="3"/>
  <c r="X1034" i="3"/>
  <c r="W1034" i="3"/>
  <c r="V1034" i="3"/>
  <c r="N1034" i="3"/>
  <c r="J1034" i="3"/>
  <c r="I1034" i="3"/>
  <c r="H1034" i="3"/>
  <c r="B1034" i="3"/>
  <c r="Z1033" i="3"/>
  <c r="X1033" i="3"/>
  <c r="W1033" i="3"/>
  <c r="V1033" i="3"/>
  <c r="N1033" i="3"/>
  <c r="I1033" i="3"/>
  <c r="H1033" i="3"/>
  <c r="B1033" i="3"/>
  <c r="Z1032" i="3"/>
  <c r="X1032" i="3"/>
  <c r="W1032" i="3"/>
  <c r="V1032" i="3"/>
  <c r="N1032" i="3"/>
  <c r="I1032" i="3"/>
  <c r="H1032" i="3"/>
  <c r="B1032" i="3"/>
  <c r="Z1031" i="3"/>
  <c r="X1031" i="3"/>
  <c r="W1031" i="3"/>
  <c r="V1031" i="3"/>
  <c r="N1031" i="3"/>
  <c r="I1031" i="3"/>
  <c r="H1031" i="3"/>
  <c r="B1031" i="3"/>
  <c r="Z1030" i="3"/>
  <c r="X1030" i="3"/>
  <c r="W1030" i="3"/>
  <c r="V1030" i="3"/>
  <c r="N1030" i="3"/>
  <c r="J1030" i="3"/>
  <c r="I1030" i="3"/>
  <c r="H1030" i="3"/>
  <c r="B1030" i="3"/>
  <c r="Z1029" i="3"/>
  <c r="X1029" i="3"/>
  <c r="W1029" i="3"/>
  <c r="V1029" i="3"/>
  <c r="N1029" i="3"/>
  <c r="J1029" i="3"/>
  <c r="I1029" i="3"/>
  <c r="H1029" i="3"/>
  <c r="B1029" i="3"/>
  <c r="Z1028" i="3"/>
  <c r="X1028" i="3"/>
  <c r="W1028" i="3"/>
  <c r="V1028" i="3"/>
  <c r="N1028" i="3"/>
  <c r="J1028" i="3"/>
  <c r="I1028" i="3"/>
  <c r="H1028" i="3"/>
  <c r="B1028" i="3"/>
  <c r="Z1027" i="3"/>
  <c r="X1027" i="3"/>
  <c r="W1027" i="3"/>
  <c r="V1027" i="3"/>
  <c r="N1027" i="3"/>
  <c r="I1027" i="3"/>
  <c r="H1027" i="3"/>
  <c r="B1027" i="3"/>
  <c r="Z1026" i="3"/>
  <c r="X1026" i="3"/>
  <c r="W1026" i="3"/>
  <c r="V1026" i="3"/>
  <c r="N1026" i="3"/>
  <c r="J1026" i="3"/>
  <c r="I1026" i="3"/>
  <c r="H1026" i="3"/>
  <c r="B1026" i="3"/>
  <c r="Z1025" i="3"/>
  <c r="X1025" i="3"/>
  <c r="W1025" i="3"/>
  <c r="V1025" i="3"/>
  <c r="N1025" i="3"/>
  <c r="J1025" i="3"/>
  <c r="I1025" i="3"/>
  <c r="H1025" i="3"/>
  <c r="B1025" i="3"/>
  <c r="Z1024" i="3"/>
  <c r="X1024" i="3"/>
  <c r="W1024" i="3"/>
  <c r="V1024" i="3"/>
  <c r="N1024" i="3"/>
  <c r="J1024" i="3"/>
  <c r="I1024" i="3"/>
  <c r="H1024" i="3"/>
  <c r="B1024" i="3"/>
  <c r="Z1023" i="3"/>
  <c r="X1023" i="3"/>
  <c r="W1023" i="3"/>
  <c r="V1023" i="3"/>
  <c r="N1023" i="3"/>
  <c r="J1023" i="3"/>
  <c r="I1023" i="3"/>
  <c r="H1023" i="3"/>
  <c r="B1023" i="3"/>
  <c r="Z1022" i="3"/>
  <c r="X1022" i="3"/>
  <c r="W1022" i="3"/>
  <c r="V1022" i="3"/>
  <c r="N1022" i="3"/>
  <c r="I1022" i="3"/>
  <c r="H1022" i="3"/>
  <c r="B1022" i="3"/>
  <c r="Z1021" i="3"/>
  <c r="X1021" i="3"/>
  <c r="W1021" i="3"/>
  <c r="V1021" i="3"/>
  <c r="N1021" i="3"/>
  <c r="I1021" i="3"/>
  <c r="H1021" i="3"/>
  <c r="B1021" i="3"/>
  <c r="Z1020" i="3"/>
  <c r="X1020" i="3"/>
  <c r="W1020" i="3"/>
  <c r="V1020" i="3"/>
  <c r="N1020" i="3"/>
  <c r="I1020" i="3"/>
  <c r="H1020" i="3"/>
  <c r="B1020" i="3"/>
  <c r="Z1019" i="3"/>
  <c r="X1019" i="3"/>
  <c r="W1019" i="3"/>
  <c r="V1019" i="3"/>
  <c r="N1019" i="3"/>
  <c r="I1019" i="3"/>
  <c r="H1019" i="3"/>
  <c r="B1019" i="3"/>
  <c r="Z1018" i="3"/>
  <c r="X1018" i="3"/>
  <c r="W1018" i="3"/>
  <c r="V1018" i="3"/>
  <c r="N1018" i="3"/>
  <c r="I1018" i="3"/>
  <c r="H1018" i="3"/>
  <c r="B1018" i="3"/>
  <c r="Z1017" i="3"/>
  <c r="X1017" i="3"/>
  <c r="W1017" i="3"/>
  <c r="V1017" i="3"/>
  <c r="N1017" i="3"/>
  <c r="I1017" i="3"/>
  <c r="H1017" i="3"/>
  <c r="B1017" i="3"/>
  <c r="Z1016" i="3"/>
  <c r="X1016" i="3"/>
  <c r="W1016" i="3"/>
  <c r="V1016" i="3"/>
  <c r="N1016" i="3"/>
  <c r="J1016" i="3"/>
  <c r="I1016" i="3"/>
  <c r="H1016" i="3"/>
  <c r="B1016" i="3"/>
  <c r="Z1015" i="3"/>
  <c r="X1015" i="3"/>
  <c r="W1015" i="3"/>
  <c r="V1015" i="3"/>
  <c r="N1015" i="3"/>
  <c r="J1015" i="3"/>
  <c r="I1015" i="3"/>
  <c r="H1015" i="3"/>
  <c r="B1015" i="3"/>
  <c r="Z1014" i="3"/>
  <c r="X1014" i="3"/>
  <c r="W1014" i="3"/>
  <c r="V1014" i="3"/>
  <c r="N1014" i="3"/>
  <c r="I1014" i="3"/>
  <c r="H1014" i="3"/>
  <c r="B1014" i="3"/>
  <c r="Z1013" i="3"/>
  <c r="X1013" i="3"/>
  <c r="W1013" i="3"/>
  <c r="V1013" i="3"/>
  <c r="N1013" i="3"/>
  <c r="I1013" i="3"/>
  <c r="H1013" i="3"/>
  <c r="B1013" i="3"/>
  <c r="Z1012" i="3"/>
  <c r="X1012" i="3"/>
  <c r="W1012" i="3"/>
  <c r="V1012" i="3"/>
  <c r="N1012" i="3"/>
  <c r="I1012" i="3"/>
  <c r="H1012" i="3"/>
  <c r="B1012" i="3"/>
  <c r="Z1011" i="3"/>
  <c r="X1011" i="3"/>
  <c r="W1011" i="3"/>
  <c r="V1011" i="3"/>
  <c r="N1011" i="3"/>
  <c r="J1011" i="3"/>
  <c r="I1011" i="3"/>
  <c r="H1011" i="3"/>
  <c r="B1011" i="3"/>
  <c r="Z1010" i="3"/>
  <c r="X1010" i="3"/>
  <c r="W1010" i="3"/>
  <c r="V1010" i="3"/>
  <c r="N1010" i="3"/>
  <c r="J1010" i="3"/>
  <c r="I1010" i="3"/>
  <c r="H1010" i="3"/>
  <c r="B1010" i="3"/>
  <c r="Z1009" i="3"/>
  <c r="X1009" i="3"/>
  <c r="W1009" i="3"/>
  <c r="V1009" i="3"/>
  <c r="N1009" i="3"/>
  <c r="J1009" i="3"/>
  <c r="I1009" i="3"/>
  <c r="H1009" i="3"/>
  <c r="B1009" i="3"/>
  <c r="Z1008" i="3"/>
  <c r="X1008" i="3"/>
  <c r="W1008" i="3"/>
  <c r="V1008" i="3"/>
  <c r="N1008" i="3"/>
  <c r="I1008" i="3"/>
  <c r="H1008" i="3"/>
  <c r="B1008" i="3"/>
  <c r="Z1007" i="3"/>
  <c r="X1007" i="3"/>
  <c r="W1007" i="3"/>
  <c r="V1007" i="3"/>
  <c r="N1007" i="3"/>
  <c r="J1007" i="3"/>
  <c r="I1007" i="3"/>
  <c r="H1007" i="3"/>
  <c r="B1007" i="3"/>
  <c r="Z1006" i="3"/>
  <c r="X1006" i="3"/>
  <c r="W1006" i="3"/>
  <c r="V1006" i="3"/>
  <c r="N1006" i="3"/>
  <c r="J1006" i="3"/>
  <c r="I1006" i="3"/>
  <c r="H1006" i="3"/>
  <c r="B1006" i="3"/>
  <c r="Z1005" i="3"/>
  <c r="X1005" i="3"/>
  <c r="W1005" i="3"/>
  <c r="V1005" i="3"/>
  <c r="N1005" i="3"/>
  <c r="J1005" i="3"/>
  <c r="I1005" i="3"/>
  <c r="H1005" i="3"/>
  <c r="B1005" i="3"/>
  <c r="Z1004" i="3"/>
  <c r="X1004" i="3"/>
  <c r="W1004" i="3"/>
  <c r="V1004" i="3"/>
  <c r="N1004" i="3"/>
  <c r="J1004" i="3"/>
  <c r="I1004" i="3"/>
  <c r="H1004" i="3"/>
  <c r="B1004" i="3"/>
  <c r="Z1003" i="3"/>
  <c r="X1003" i="3"/>
  <c r="W1003" i="3"/>
  <c r="V1003" i="3"/>
  <c r="N1003" i="3"/>
  <c r="J1003" i="3"/>
  <c r="I1003" i="3"/>
  <c r="H1003" i="3"/>
  <c r="B1003" i="3"/>
  <c r="Z1002" i="3"/>
  <c r="X1002" i="3"/>
  <c r="W1002" i="3"/>
  <c r="V1002" i="3"/>
  <c r="N1002" i="3"/>
  <c r="J1002" i="3"/>
  <c r="I1002" i="3"/>
  <c r="H1002" i="3"/>
  <c r="B1002" i="3"/>
  <c r="Z1001" i="3"/>
  <c r="X1001" i="3"/>
  <c r="W1001" i="3"/>
  <c r="V1001" i="3"/>
  <c r="N1001" i="3"/>
  <c r="J1001" i="3"/>
  <c r="I1001" i="3"/>
  <c r="H1001" i="3"/>
  <c r="B1001" i="3"/>
  <c r="Z1000" i="3"/>
  <c r="X1000" i="3"/>
  <c r="W1000" i="3"/>
  <c r="V1000" i="3"/>
  <c r="N1000" i="3"/>
  <c r="J1000" i="3"/>
  <c r="I1000" i="3"/>
  <c r="H1000" i="3"/>
  <c r="B1000" i="3"/>
  <c r="Z999" i="3"/>
  <c r="X999" i="3"/>
  <c r="W999" i="3"/>
  <c r="V999" i="3"/>
  <c r="N999" i="3"/>
  <c r="J999" i="3"/>
  <c r="I999" i="3"/>
  <c r="H999" i="3"/>
  <c r="B999" i="3"/>
  <c r="Z998" i="3"/>
  <c r="X998" i="3"/>
  <c r="W998" i="3"/>
  <c r="V998" i="3"/>
  <c r="N998" i="3"/>
  <c r="J998" i="3"/>
  <c r="I998" i="3"/>
  <c r="H998" i="3"/>
  <c r="B998" i="3"/>
  <c r="Z997" i="3"/>
  <c r="X997" i="3"/>
  <c r="W997" i="3"/>
  <c r="V997" i="3"/>
  <c r="N997" i="3"/>
  <c r="J997" i="3"/>
  <c r="I997" i="3"/>
  <c r="H997" i="3"/>
  <c r="B997" i="3"/>
  <c r="Z996" i="3"/>
  <c r="X996" i="3"/>
  <c r="W996" i="3"/>
  <c r="V996" i="3"/>
  <c r="N996" i="3"/>
  <c r="J996" i="3"/>
  <c r="I996" i="3"/>
  <c r="H996" i="3"/>
  <c r="B996" i="3"/>
  <c r="Z995" i="3"/>
  <c r="X995" i="3"/>
  <c r="W995" i="3"/>
  <c r="V995" i="3"/>
  <c r="N995" i="3"/>
  <c r="I995" i="3"/>
  <c r="H995" i="3"/>
  <c r="B995" i="3"/>
  <c r="Z994" i="3"/>
  <c r="X994" i="3"/>
  <c r="W994" i="3"/>
  <c r="V994" i="3"/>
  <c r="N994" i="3"/>
  <c r="I994" i="3"/>
  <c r="H994" i="3"/>
  <c r="B994" i="3"/>
  <c r="Z993" i="3"/>
  <c r="X993" i="3"/>
  <c r="W993" i="3"/>
  <c r="V993" i="3"/>
  <c r="N993" i="3"/>
  <c r="I993" i="3"/>
  <c r="H993" i="3"/>
  <c r="B993" i="3"/>
  <c r="Z992" i="3"/>
  <c r="X992" i="3"/>
  <c r="W992" i="3"/>
  <c r="V992" i="3"/>
  <c r="N992" i="3"/>
  <c r="J992" i="3"/>
  <c r="I992" i="3"/>
  <c r="H992" i="3"/>
  <c r="B992" i="3"/>
  <c r="Z991" i="3"/>
  <c r="X991" i="3"/>
  <c r="W991" i="3"/>
  <c r="V991" i="3"/>
  <c r="N991" i="3"/>
  <c r="J991" i="3"/>
  <c r="I991" i="3"/>
  <c r="H991" i="3"/>
  <c r="B991" i="3"/>
  <c r="Z990" i="3"/>
  <c r="X990" i="3"/>
  <c r="W990" i="3"/>
  <c r="V990" i="3"/>
  <c r="N990" i="3"/>
  <c r="J990" i="3"/>
  <c r="I990" i="3"/>
  <c r="H990" i="3"/>
  <c r="B990" i="3"/>
  <c r="Z989" i="3"/>
  <c r="X989" i="3"/>
  <c r="W989" i="3"/>
  <c r="V989" i="3"/>
  <c r="N989" i="3"/>
  <c r="J989" i="3"/>
  <c r="I989" i="3"/>
  <c r="H989" i="3"/>
  <c r="B989" i="3"/>
  <c r="Z988" i="3"/>
  <c r="X988" i="3"/>
  <c r="W988" i="3"/>
  <c r="V988" i="3"/>
  <c r="N988" i="3"/>
  <c r="I988" i="3"/>
  <c r="H988" i="3"/>
  <c r="B988" i="3"/>
  <c r="Z987" i="3"/>
  <c r="X987" i="3"/>
  <c r="W987" i="3"/>
  <c r="V987" i="3"/>
  <c r="N987" i="3"/>
  <c r="I987" i="3"/>
  <c r="H987" i="3"/>
  <c r="B987" i="3"/>
  <c r="Z986" i="3"/>
  <c r="X986" i="3"/>
  <c r="W986" i="3"/>
  <c r="V986" i="3"/>
  <c r="N986" i="3"/>
  <c r="J986" i="3"/>
  <c r="I986" i="3"/>
  <c r="H986" i="3"/>
  <c r="B986" i="3"/>
  <c r="Z985" i="3"/>
  <c r="X985" i="3"/>
  <c r="W985" i="3"/>
  <c r="V985" i="3"/>
  <c r="N985" i="3"/>
  <c r="J985" i="3"/>
  <c r="I985" i="3"/>
  <c r="H985" i="3"/>
  <c r="B985" i="3"/>
  <c r="Z984" i="3"/>
  <c r="X984" i="3"/>
  <c r="W984" i="3"/>
  <c r="V984" i="3"/>
  <c r="N984" i="3"/>
  <c r="J984" i="3"/>
  <c r="I984" i="3"/>
  <c r="H984" i="3"/>
  <c r="B984" i="3"/>
  <c r="Z983" i="3"/>
  <c r="X983" i="3"/>
  <c r="W983" i="3"/>
  <c r="V983" i="3"/>
  <c r="N983" i="3"/>
  <c r="J983" i="3"/>
  <c r="I983" i="3"/>
  <c r="H983" i="3"/>
  <c r="B983" i="3"/>
  <c r="Z982" i="3"/>
  <c r="X982" i="3"/>
  <c r="W982" i="3"/>
  <c r="V982" i="3"/>
  <c r="N982" i="3"/>
  <c r="J982" i="3"/>
  <c r="I982" i="3"/>
  <c r="H982" i="3"/>
  <c r="B982" i="3"/>
  <c r="Z981" i="3"/>
  <c r="X981" i="3"/>
  <c r="W981" i="3"/>
  <c r="V981" i="3"/>
  <c r="N981" i="3"/>
  <c r="J981" i="3"/>
  <c r="I981" i="3"/>
  <c r="H981" i="3"/>
  <c r="B981" i="3"/>
  <c r="Z980" i="3"/>
  <c r="X980" i="3"/>
  <c r="W980" i="3"/>
  <c r="V980" i="3"/>
  <c r="N980" i="3"/>
  <c r="J980" i="3"/>
  <c r="I980" i="3"/>
  <c r="H980" i="3"/>
  <c r="B980" i="3"/>
  <c r="Z979" i="3"/>
  <c r="X979" i="3"/>
  <c r="W979" i="3"/>
  <c r="V979" i="3"/>
  <c r="N979" i="3"/>
  <c r="J979" i="3"/>
  <c r="I979" i="3"/>
  <c r="H979" i="3"/>
  <c r="B979" i="3"/>
  <c r="Z978" i="3"/>
  <c r="X978" i="3"/>
  <c r="W978" i="3"/>
  <c r="V978" i="3"/>
  <c r="N978" i="3"/>
  <c r="J978" i="3"/>
  <c r="I978" i="3"/>
  <c r="H978" i="3"/>
  <c r="B978" i="3"/>
  <c r="Z977" i="3"/>
  <c r="X977" i="3"/>
  <c r="W977" i="3"/>
  <c r="V977" i="3"/>
  <c r="N977" i="3"/>
  <c r="J977" i="3"/>
  <c r="I977" i="3"/>
  <c r="H977" i="3"/>
  <c r="B977" i="3"/>
  <c r="Z976" i="3"/>
  <c r="X976" i="3"/>
  <c r="W976" i="3"/>
  <c r="V976" i="3"/>
  <c r="N976" i="3"/>
  <c r="J976" i="3"/>
  <c r="I976" i="3"/>
  <c r="H976" i="3"/>
  <c r="B976" i="3"/>
  <c r="Z975" i="3"/>
  <c r="X975" i="3"/>
  <c r="W975" i="3"/>
  <c r="V975" i="3"/>
  <c r="N975" i="3"/>
  <c r="J975" i="3"/>
  <c r="I975" i="3"/>
  <c r="H975" i="3"/>
  <c r="B975" i="3"/>
  <c r="Z974" i="3"/>
  <c r="X974" i="3"/>
  <c r="W974" i="3"/>
  <c r="V974" i="3"/>
  <c r="N974" i="3"/>
  <c r="J974" i="3"/>
  <c r="I974" i="3"/>
  <c r="H974" i="3"/>
  <c r="B974" i="3"/>
  <c r="Z973" i="3"/>
  <c r="X973" i="3"/>
  <c r="W973" i="3"/>
  <c r="V973" i="3"/>
  <c r="N973" i="3"/>
  <c r="J973" i="3"/>
  <c r="I973" i="3"/>
  <c r="H973" i="3"/>
  <c r="B973" i="3"/>
  <c r="Z972" i="3"/>
  <c r="X972" i="3"/>
  <c r="W972" i="3"/>
  <c r="V972" i="3"/>
  <c r="N972" i="3"/>
  <c r="I972" i="3"/>
  <c r="H972" i="3"/>
  <c r="B972" i="3"/>
  <c r="Z971" i="3"/>
  <c r="X971" i="3"/>
  <c r="W971" i="3"/>
  <c r="V971" i="3"/>
  <c r="N971" i="3"/>
  <c r="I971" i="3"/>
  <c r="H971" i="3"/>
  <c r="B971" i="3"/>
  <c r="Z970" i="3"/>
  <c r="X970" i="3"/>
  <c r="W970" i="3"/>
  <c r="V970" i="3"/>
  <c r="N970" i="3"/>
  <c r="J970" i="3"/>
  <c r="I970" i="3"/>
  <c r="H970" i="3"/>
  <c r="B970" i="3"/>
  <c r="Z969" i="3"/>
  <c r="X969" i="3"/>
  <c r="W969" i="3"/>
  <c r="V969" i="3"/>
  <c r="N969" i="3"/>
  <c r="J969" i="3"/>
  <c r="I969" i="3"/>
  <c r="H969" i="3"/>
  <c r="B969" i="3"/>
  <c r="Z968" i="3"/>
  <c r="X968" i="3"/>
  <c r="W968" i="3"/>
  <c r="V968" i="3"/>
  <c r="N968" i="3"/>
  <c r="J968" i="3"/>
  <c r="I968" i="3"/>
  <c r="H968" i="3"/>
  <c r="B968" i="3"/>
  <c r="Z967" i="3"/>
  <c r="X967" i="3"/>
  <c r="W967" i="3"/>
  <c r="V967" i="3"/>
  <c r="N967" i="3"/>
  <c r="I967" i="3"/>
  <c r="H967" i="3"/>
  <c r="B967" i="3"/>
  <c r="Z966" i="3"/>
  <c r="X966" i="3"/>
  <c r="W966" i="3"/>
  <c r="V966" i="3"/>
  <c r="N966" i="3"/>
  <c r="I966" i="3"/>
  <c r="H966" i="3"/>
  <c r="B966" i="3"/>
  <c r="Z965" i="3"/>
  <c r="X965" i="3"/>
  <c r="W965" i="3"/>
  <c r="V965" i="3"/>
  <c r="N965" i="3"/>
  <c r="J965" i="3"/>
  <c r="I965" i="3"/>
  <c r="H965" i="3"/>
  <c r="B965" i="3"/>
  <c r="Z964" i="3"/>
  <c r="X964" i="3"/>
  <c r="W964" i="3"/>
  <c r="V964" i="3"/>
  <c r="N964" i="3"/>
  <c r="J964" i="3"/>
  <c r="I964" i="3"/>
  <c r="H964" i="3"/>
  <c r="B964" i="3"/>
  <c r="Z963" i="3"/>
  <c r="X963" i="3"/>
  <c r="W963" i="3"/>
  <c r="V963" i="3"/>
  <c r="N963" i="3"/>
  <c r="J963" i="3"/>
  <c r="I963" i="3"/>
  <c r="H963" i="3"/>
  <c r="B963" i="3"/>
  <c r="Z962" i="3"/>
  <c r="X962" i="3"/>
  <c r="W962" i="3"/>
  <c r="V962" i="3"/>
  <c r="N962" i="3"/>
  <c r="J962" i="3"/>
  <c r="I962" i="3"/>
  <c r="H962" i="3"/>
  <c r="B962" i="3"/>
  <c r="Z961" i="3"/>
  <c r="X961" i="3"/>
  <c r="W961" i="3"/>
  <c r="V961" i="3"/>
  <c r="N961" i="3"/>
  <c r="J961" i="3"/>
  <c r="I961" i="3"/>
  <c r="H961" i="3"/>
  <c r="B961" i="3"/>
  <c r="Z960" i="3"/>
  <c r="X960" i="3"/>
  <c r="W960" i="3"/>
  <c r="V960" i="3"/>
  <c r="N960" i="3"/>
  <c r="J960" i="3"/>
  <c r="I960" i="3"/>
  <c r="H960" i="3"/>
  <c r="B960" i="3"/>
  <c r="Z959" i="3"/>
  <c r="X959" i="3"/>
  <c r="W959" i="3"/>
  <c r="V959" i="3"/>
  <c r="N959" i="3"/>
  <c r="J959" i="3"/>
  <c r="I959" i="3"/>
  <c r="H959" i="3"/>
  <c r="B959" i="3"/>
  <c r="Z958" i="3"/>
  <c r="X958" i="3"/>
  <c r="W958" i="3"/>
  <c r="V958" i="3"/>
  <c r="N958" i="3"/>
  <c r="J958" i="3"/>
  <c r="I958" i="3"/>
  <c r="H958" i="3"/>
  <c r="B958" i="3"/>
  <c r="Z957" i="3"/>
  <c r="X957" i="3"/>
  <c r="W957" i="3"/>
  <c r="V957" i="3"/>
  <c r="N957" i="3"/>
  <c r="J957" i="3"/>
  <c r="I957" i="3"/>
  <c r="H957" i="3"/>
  <c r="B957" i="3"/>
  <c r="Z956" i="3"/>
  <c r="X956" i="3"/>
  <c r="W956" i="3"/>
  <c r="V956" i="3"/>
  <c r="N956" i="3"/>
  <c r="J956" i="3"/>
  <c r="I956" i="3"/>
  <c r="H956" i="3"/>
  <c r="B956" i="3"/>
  <c r="Z955" i="3"/>
  <c r="X955" i="3"/>
  <c r="W955" i="3"/>
  <c r="V955" i="3"/>
  <c r="N955" i="3"/>
  <c r="J955" i="3"/>
  <c r="I955" i="3"/>
  <c r="H955" i="3"/>
  <c r="B955" i="3"/>
  <c r="Z954" i="3"/>
  <c r="X954" i="3"/>
  <c r="W954" i="3"/>
  <c r="V954" i="3"/>
  <c r="N954" i="3"/>
  <c r="I954" i="3"/>
  <c r="H954" i="3"/>
  <c r="B954" i="3"/>
  <c r="Z953" i="3"/>
  <c r="X953" i="3"/>
  <c r="W953" i="3"/>
  <c r="V953" i="3"/>
  <c r="N953" i="3"/>
  <c r="J953" i="3"/>
  <c r="I953" i="3"/>
  <c r="H953" i="3"/>
  <c r="B953" i="3"/>
  <c r="Z952" i="3"/>
  <c r="X952" i="3"/>
  <c r="W952" i="3"/>
  <c r="V952" i="3"/>
  <c r="N952" i="3"/>
  <c r="J952" i="3"/>
  <c r="I952" i="3"/>
  <c r="H952" i="3"/>
  <c r="B952" i="3"/>
  <c r="Z951" i="3"/>
  <c r="X951" i="3"/>
  <c r="W951" i="3"/>
  <c r="V951" i="3"/>
  <c r="N951" i="3"/>
  <c r="J951" i="3"/>
  <c r="I951" i="3"/>
  <c r="H951" i="3"/>
  <c r="B951" i="3"/>
  <c r="Z950" i="3"/>
  <c r="X950" i="3"/>
  <c r="W950" i="3"/>
  <c r="V950" i="3"/>
  <c r="N950" i="3"/>
  <c r="I950" i="3"/>
  <c r="H950" i="3"/>
  <c r="B950" i="3"/>
  <c r="Z949" i="3"/>
  <c r="X949" i="3"/>
  <c r="W949" i="3"/>
  <c r="V949" i="3"/>
  <c r="N949" i="3"/>
  <c r="J949" i="3"/>
  <c r="I949" i="3"/>
  <c r="H949" i="3"/>
  <c r="B949" i="3"/>
  <c r="Z948" i="3"/>
  <c r="X948" i="3"/>
  <c r="W948" i="3"/>
  <c r="V948" i="3"/>
  <c r="N948" i="3"/>
  <c r="J948" i="3"/>
  <c r="I948" i="3"/>
  <c r="H948" i="3"/>
  <c r="B948" i="3"/>
  <c r="Z947" i="3"/>
  <c r="X947" i="3"/>
  <c r="W947" i="3"/>
  <c r="V947" i="3"/>
  <c r="N947" i="3"/>
  <c r="J947" i="3"/>
  <c r="I947" i="3"/>
  <c r="H947" i="3"/>
  <c r="B947" i="3"/>
  <c r="Z946" i="3"/>
  <c r="X946" i="3"/>
  <c r="W946" i="3"/>
  <c r="V946" i="3"/>
  <c r="N946" i="3"/>
  <c r="J946" i="3"/>
  <c r="I946" i="3"/>
  <c r="H946" i="3"/>
  <c r="B946" i="3"/>
  <c r="Z945" i="3"/>
  <c r="X945" i="3"/>
  <c r="W945" i="3"/>
  <c r="V945" i="3"/>
  <c r="N945" i="3"/>
  <c r="I945" i="3"/>
  <c r="H945" i="3"/>
  <c r="B945" i="3"/>
  <c r="Z944" i="3"/>
  <c r="X944" i="3"/>
  <c r="W944" i="3"/>
  <c r="V944" i="3"/>
  <c r="N944" i="3"/>
  <c r="J944" i="3"/>
  <c r="I944" i="3"/>
  <c r="H944" i="3"/>
  <c r="B944" i="3"/>
  <c r="Z943" i="3"/>
  <c r="X943" i="3"/>
  <c r="W943" i="3"/>
  <c r="V943" i="3"/>
  <c r="N943" i="3"/>
  <c r="I943" i="3"/>
  <c r="H943" i="3"/>
  <c r="B943" i="3"/>
  <c r="Z942" i="3"/>
  <c r="X942" i="3"/>
  <c r="W942" i="3"/>
  <c r="V942" i="3"/>
  <c r="N942" i="3"/>
  <c r="J942" i="3"/>
  <c r="I942" i="3"/>
  <c r="H942" i="3"/>
  <c r="B942" i="3"/>
  <c r="Z941" i="3"/>
  <c r="X941" i="3"/>
  <c r="W941" i="3"/>
  <c r="V941" i="3"/>
  <c r="N941" i="3"/>
  <c r="J941" i="3"/>
  <c r="I941" i="3"/>
  <c r="H941" i="3"/>
  <c r="B941" i="3"/>
  <c r="Z940" i="3"/>
  <c r="X940" i="3"/>
  <c r="W940" i="3"/>
  <c r="V940" i="3"/>
  <c r="N940" i="3"/>
  <c r="J940" i="3"/>
  <c r="I940" i="3"/>
  <c r="H940" i="3"/>
  <c r="B940" i="3"/>
  <c r="Z939" i="3"/>
  <c r="X939" i="3"/>
  <c r="W939" i="3"/>
  <c r="V939" i="3"/>
  <c r="N939" i="3"/>
  <c r="J939" i="3"/>
  <c r="I939" i="3"/>
  <c r="H939" i="3"/>
  <c r="B939" i="3"/>
  <c r="Z938" i="3"/>
  <c r="X938" i="3"/>
  <c r="W938" i="3"/>
  <c r="V938" i="3"/>
  <c r="N938" i="3"/>
  <c r="J938" i="3"/>
  <c r="I938" i="3"/>
  <c r="H938" i="3"/>
  <c r="B938" i="3"/>
  <c r="Z937" i="3"/>
  <c r="X937" i="3"/>
  <c r="W937" i="3"/>
  <c r="V937" i="3"/>
  <c r="N937" i="3"/>
  <c r="J937" i="3"/>
  <c r="I937" i="3"/>
  <c r="H937" i="3"/>
  <c r="B937" i="3"/>
  <c r="Z936" i="3"/>
  <c r="X936" i="3"/>
  <c r="W936" i="3"/>
  <c r="V936" i="3"/>
  <c r="N936" i="3"/>
  <c r="J936" i="3"/>
  <c r="I936" i="3"/>
  <c r="H936" i="3"/>
  <c r="B936" i="3"/>
  <c r="Z935" i="3"/>
  <c r="X935" i="3"/>
  <c r="W935" i="3"/>
  <c r="V935" i="3"/>
  <c r="N935" i="3"/>
  <c r="J935" i="3"/>
  <c r="I935" i="3"/>
  <c r="H935" i="3"/>
  <c r="B935" i="3"/>
  <c r="Z934" i="3"/>
  <c r="X934" i="3"/>
  <c r="W934" i="3"/>
  <c r="V934" i="3"/>
  <c r="N934" i="3"/>
  <c r="J934" i="3"/>
  <c r="I934" i="3"/>
  <c r="H934" i="3"/>
  <c r="B934" i="3"/>
  <c r="Z933" i="3"/>
  <c r="X933" i="3"/>
  <c r="W933" i="3"/>
  <c r="V933" i="3"/>
  <c r="N933" i="3"/>
  <c r="J933" i="3"/>
  <c r="I933" i="3"/>
  <c r="H933" i="3"/>
  <c r="B933" i="3"/>
  <c r="Z932" i="3"/>
  <c r="X932" i="3"/>
  <c r="W932" i="3"/>
  <c r="V932" i="3"/>
  <c r="N932" i="3"/>
  <c r="I932" i="3"/>
  <c r="H932" i="3"/>
  <c r="B932" i="3"/>
  <c r="Z931" i="3"/>
  <c r="X931" i="3"/>
  <c r="W931" i="3"/>
  <c r="V931" i="3"/>
  <c r="N931" i="3"/>
  <c r="J931" i="3"/>
  <c r="I931" i="3"/>
  <c r="H931" i="3"/>
  <c r="B931" i="3"/>
  <c r="Z930" i="3"/>
  <c r="X930" i="3"/>
  <c r="W930" i="3"/>
  <c r="V930" i="3"/>
  <c r="N930" i="3"/>
  <c r="J930" i="3"/>
  <c r="I930" i="3"/>
  <c r="H930" i="3"/>
  <c r="B930" i="3"/>
  <c r="Z929" i="3"/>
  <c r="X929" i="3"/>
  <c r="W929" i="3"/>
  <c r="V929" i="3"/>
  <c r="N929" i="3"/>
  <c r="J929" i="3"/>
  <c r="I929" i="3"/>
  <c r="H929" i="3"/>
  <c r="B929" i="3"/>
  <c r="Z928" i="3"/>
  <c r="X928" i="3"/>
  <c r="W928" i="3"/>
  <c r="V928" i="3"/>
  <c r="N928" i="3"/>
  <c r="J928" i="3"/>
  <c r="I928" i="3"/>
  <c r="H928" i="3"/>
  <c r="B928" i="3"/>
  <c r="Z927" i="3"/>
  <c r="X927" i="3"/>
  <c r="W927" i="3"/>
  <c r="V927" i="3"/>
  <c r="N927" i="3"/>
  <c r="J927" i="3"/>
  <c r="I927" i="3"/>
  <c r="H927" i="3"/>
  <c r="B927" i="3"/>
  <c r="Z926" i="3"/>
  <c r="X926" i="3"/>
  <c r="W926" i="3"/>
  <c r="V926" i="3"/>
  <c r="N926" i="3"/>
  <c r="I926" i="3"/>
  <c r="H926" i="3"/>
  <c r="B926" i="3"/>
  <c r="Z925" i="3"/>
  <c r="X925" i="3"/>
  <c r="W925" i="3"/>
  <c r="V925" i="3"/>
  <c r="N925" i="3"/>
  <c r="J925" i="3"/>
  <c r="I925" i="3"/>
  <c r="H925" i="3"/>
  <c r="B925" i="3"/>
  <c r="Z924" i="3"/>
  <c r="X924" i="3"/>
  <c r="W924" i="3"/>
  <c r="V924" i="3"/>
  <c r="N924" i="3"/>
  <c r="J924" i="3"/>
  <c r="I924" i="3"/>
  <c r="H924" i="3"/>
  <c r="B924" i="3"/>
  <c r="Z923" i="3"/>
  <c r="X923" i="3"/>
  <c r="W923" i="3"/>
  <c r="V923" i="3"/>
  <c r="N923" i="3"/>
  <c r="J923" i="3"/>
  <c r="I923" i="3"/>
  <c r="H923" i="3"/>
  <c r="B923" i="3"/>
  <c r="Z922" i="3"/>
  <c r="X922" i="3"/>
  <c r="W922" i="3"/>
  <c r="V922" i="3"/>
  <c r="N922" i="3"/>
  <c r="J922" i="3"/>
  <c r="I922" i="3"/>
  <c r="H922" i="3"/>
  <c r="B922" i="3"/>
  <c r="Z921" i="3"/>
  <c r="X921" i="3"/>
  <c r="W921" i="3"/>
  <c r="V921" i="3"/>
  <c r="N921" i="3"/>
  <c r="J921" i="3"/>
  <c r="I921" i="3"/>
  <c r="H921" i="3"/>
  <c r="B921" i="3"/>
  <c r="Z920" i="3"/>
  <c r="X920" i="3"/>
  <c r="W920" i="3"/>
  <c r="V920" i="3"/>
  <c r="N920" i="3"/>
  <c r="J920" i="3"/>
  <c r="I920" i="3"/>
  <c r="H920" i="3"/>
  <c r="B920" i="3"/>
  <c r="Z919" i="3"/>
  <c r="X919" i="3"/>
  <c r="W919" i="3"/>
  <c r="V919" i="3"/>
  <c r="N919" i="3"/>
  <c r="J919" i="3"/>
  <c r="I919" i="3"/>
  <c r="H919" i="3"/>
  <c r="B919" i="3"/>
  <c r="Z918" i="3"/>
  <c r="X918" i="3"/>
  <c r="W918" i="3"/>
  <c r="V918" i="3"/>
  <c r="N918" i="3"/>
  <c r="J918" i="3"/>
  <c r="I918" i="3"/>
  <c r="H918" i="3"/>
  <c r="B918" i="3"/>
  <c r="Z917" i="3"/>
  <c r="X917" i="3"/>
  <c r="W917" i="3"/>
  <c r="V917" i="3"/>
  <c r="N917" i="3"/>
  <c r="J917" i="3"/>
  <c r="I917" i="3"/>
  <c r="H917" i="3"/>
  <c r="B917" i="3"/>
  <c r="Z916" i="3"/>
  <c r="X916" i="3"/>
  <c r="W916" i="3"/>
  <c r="V916" i="3"/>
  <c r="N916" i="3"/>
  <c r="J916" i="3"/>
  <c r="I916" i="3"/>
  <c r="H916" i="3"/>
  <c r="B916" i="3"/>
  <c r="Z915" i="3"/>
  <c r="X915" i="3"/>
  <c r="W915" i="3"/>
  <c r="V915" i="3"/>
  <c r="N915" i="3"/>
  <c r="J915" i="3"/>
  <c r="I915" i="3"/>
  <c r="H915" i="3"/>
  <c r="B915" i="3"/>
  <c r="Z914" i="3"/>
  <c r="X914" i="3"/>
  <c r="W914" i="3"/>
  <c r="V914" i="3"/>
  <c r="N914" i="3"/>
  <c r="J914" i="3"/>
  <c r="I914" i="3"/>
  <c r="H914" i="3"/>
  <c r="B914" i="3"/>
  <c r="Z913" i="3"/>
  <c r="X913" i="3"/>
  <c r="W913" i="3"/>
  <c r="V913" i="3"/>
  <c r="N913" i="3"/>
  <c r="J913" i="3"/>
  <c r="I913" i="3"/>
  <c r="H913" i="3"/>
  <c r="B913" i="3"/>
  <c r="Z912" i="3"/>
  <c r="X912" i="3"/>
  <c r="W912" i="3"/>
  <c r="V912" i="3"/>
  <c r="N912" i="3"/>
  <c r="J912" i="3"/>
  <c r="I912" i="3"/>
  <c r="H912" i="3"/>
  <c r="B912" i="3"/>
  <c r="Z911" i="3"/>
  <c r="X911" i="3"/>
  <c r="W911" i="3"/>
  <c r="V911" i="3"/>
  <c r="N911" i="3"/>
  <c r="J911" i="3"/>
  <c r="I911" i="3"/>
  <c r="H911" i="3"/>
  <c r="B911" i="3"/>
  <c r="Z910" i="3"/>
  <c r="X910" i="3"/>
  <c r="W910" i="3"/>
  <c r="V910" i="3"/>
  <c r="N910" i="3"/>
  <c r="J910" i="3"/>
  <c r="I910" i="3"/>
  <c r="H910" i="3"/>
  <c r="B910" i="3"/>
  <c r="Z909" i="3"/>
  <c r="X909" i="3"/>
  <c r="W909" i="3"/>
  <c r="V909" i="3"/>
  <c r="N909" i="3"/>
  <c r="J909" i="3"/>
  <c r="I909" i="3"/>
  <c r="H909" i="3"/>
  <c r="B909" i="3"/>
  <c r="Z908" i="3"/>
  <c r="X908" i="3"/>
  <c r="W908" i="3"/>
  <c r="V908" i="3"/>
  <c r="N908" i="3"/>
  <c r="J908" i="3"/>
  <c r="I908" i="3"/>
  <c r="H908" i="3"/>
  <c r="B908" i="3"/>
  <c r="Z907" i="3"/>
  <c r="X907" i="3"/>
  <c r="W907" i="3"/>
  <c r="V907" i="3"/>
  <c r="N907" i="3"/>
  <c r="J907" i="3"/>
  <c r="I907" i="3"/>
  <c r="H907" i="3"/>
  <c r="B907" i="3"/>
  <c r="Z906" i="3"/>
  <c r="X906" i="3"/>
  <c r="W906" i="3"/>
  <c r="V906" i="3"/>
  <c r="N906" i="3"/>
  <c r="J906" i="3"/>
  <c r="I906" i="3"/>
  <c r="H906" i="3"/>
  <c r="B906" i="3"/>
  <c r="Z905" i="3"/>
  <c r="X905" i="3"/>
  <c r="W905" i="3"/>
  <c r="V905" i="3"/>
  <c r="N905" i="3"/>
  <c r="J905" i="3"/>
  <c r="I905" i="3"/>
  <c r="H905" i="3"/>
  <c r="B905" i="3"/>
  <c r="Z904" i="3"/>
  <c r="X904" i="3"/>
  <c r="W904" i="3"/>
  <c r="V904" i="3"/>
  <c r="N904" i="3"/>
  <c r="I904" i="3"/>
  <c r="H904" i="3"/>
  <c r="B904" i="3"/>
  <c r="Z903" i="3"/>
  <c r="X903" i="3"/>
  <c r="W903" i="3"/>
  <c r="V903" i="3"/>
  <c r="N903" i="3"/>
  <c r="I903" i="3"/>
  <c r="H903" i="3"/>
  <c r="B903" i="3"/>
  <c r="Z902" i="3"/>
  <c r="X902" i="3"/>
  <c r="W902" i="3"/>
  <c r="V902" i="3"/>
  <c r="N902" i="3"/>
  <c r="J902" i="3"/>
  <c r="I902" i="3"/>
  <c r="H902" i="3"/>
  <c r="B902" i="3"/>
  <c r="Z901" i="3"/>
  <c r="X901" i="3"/>
  <c r="W901" i="3"/>
  <c r="V901" i="3"/>
  <c r="N901" i="3"/>
  <c r="J901" i="3"/>
  <c r="I901" i="3"/>
  <c r="H901" i="3"/>
  <c r="B901" i="3"/>
  <c r="Z900" i="3"/>
  <c r="X900" i="3"/>
  <c r="W900" i="3"/>
  <c r="V900" i="3"/>
  <c r="N900" i="3"/>
  <c r="J900" i="3"/>
  <c r="I900" i="3"/>
  <c r="H900" i="3"/>
  <c r="B900" i="3"/>
  <c r="Z899" i="3"/>
  <c r="X899" i="3"/>
  <c r="W899" i="3"/>
  <c r="V899" i="3"/>
  <c r="N899" i="3"/>
  <c r="J899" i="3"/>
  <c r="I899" i="3"/>
  <c r="H899" i="3"/>
  <c r="B899" i="3"/>
  <c r="Z898" i="3"/>
  <c r="X898" i="3"/>
  <c r="W898" i="3"/>
  <c r="V898" i="3"/>
  <c r="N898" i="3"/>
  <c r="J898" i="3"/>
  <c r="I898" i="3"/>
  <c r="H898" i="3"/>
  <c r="B898" i="3"/>
  <c r="Z897" i="3"/>
  <c r="X897" i="3"/>
  <c r="W897" i="3"/>
  <c r="V897" i="3"/>
  <c r="N897" i="3"/>
  <c r="J897" i="3"/>
  <c r="I897" i="3"/>
  <c r="H897" i="3"/>
  <c r="B897" i="3"/>
  <c r="Z896" i="3"/>
  <c r="X896" i="3"/>
  <c r="W896" i="3"/>
  <c r="V896" i="3"/>
  <c r="N896" i="3"/>
  <c r="J896" i="3"/>
  <c r="I896" i="3"/>
  <c r="H896" i="3"/>
  <c r="B896" i="3"/>
  <c r="Z895" i="3"/>
  <c r="X895" i="3"/>
  <c r="W895" i="3"/>
  <c r="V895" i="3"/>
  <c r="N895" i="3"/>
  <c r="I895" i="3"/>
  <c r="H895" i="3"/>
  <c r="B895" i="3"/>
  <c r="Z894" i="3"/>
  <c r="X894" i="3"/>
  <c r="W894" i="3"/>
  <c r="V894" i="3"/>
  <c r="N894" i="3"/>
  <c r="J894" i="3"/>
  <c r="I894" i="3"/>
  <c r="H894" i="3"/>
  <c r="B894" i="3"/>
  <c r="Z893" i="3"/>
  <c r="X893" i="3"/>
  <c r="W893" i="3"/>
  <c r="V893" i="3"/>
  <c r="N893" i="3"/>
  <c r="J893" i="3"/>
  <c r="I893" i="3"/>
  <c r="H893" i="3"/>
  <c r="B893" i="3"/>
  <c r="Z892" i="3"/>
  <c r="X892" i="3"/>
  <c r="W892" i="3"/>
  <c r="V892" i="3"/>
  <c r="N892" i="3"/>
  <c r="J892" i="3"/>
  <c r="I892" i="3"/>
  <c r="H892" i="3"/>
  <c r="B892" i="3"/>
  <c r="Z891" i="3"/>
  <c r="X891" i="3"/>
  <c r="W891" i="3"/>
  <c r="V891" i="3"/>
  <c r="N891" i="3"/>
  <c r="J891" i="3"/>
  <c r="I891" i="3"/>
  <c r="H891" i="3"/>
  <c r="B891" i="3"/>
  <c r="Z890" i="3"/>
  <c r="X890" i="3"/>
  <c r="W890" i="3"/>
  <c r="V890" i="3"/>
  <c r="N890" i="3"/>
  <c r="I890" i="3"/>
  <c r="H890" i="3"/>
  <c r="B890" i="3"/>
  <c r="Z889" i="3"/>
  <c r="X889" i="3"/>
  <c r="W889" i="3"/>
  <c r="V889" i="3"/>
  <c r="N889" i="3"/>
  <c r="J889" i="3"/>
  <c r="I889" i="3"/>
  <c r="H889" i="3"/>
  <c r="B889" i="3"/>
  <c r="Z888" i="3"/>
  <c r="X888" i="3"/>
  <c r="W888" i="3"/>
  <c r="V888" i="3"/>
  <c r="N888" i="3"/>
  <c r="J888" i="3"/>
  <c r="I888" i="3"/>
  <c r="H888" i="3"/>
  <c r="B888" i="3"/>
  <c r="Z887" i="3"/>
  <c r="X887" i="3"/>
  <c r="W887" i="3"/>
  <c r="V887" i="3"/>
  <c r="N887" i="3"/>
  <c r="I887" i="3"/>
  <c r="H887" i="3"/>
  <c r="B887" i="3"/>
  <c r="Z886" i="3"/>
  <c r="X886" i="3"/>
  <c r="W886" i="3"/>
  <c r="V886" i="3"/>
  <c r="N886" i="3"/>
  <c r="I886" i="3"/>
  <c r="H886" i="3"/>
  <c r="B886" i="3"/>
  <c r="Z885" i="3"/>
  <c r="X885" i="3"/>
  <c r="W885" i="3"/>
  <c r="V885" i="3"/>
  <c r="N885" i="3"/>
  <c r="J885" i="3"/>
  <c r="I885" i="3"/>
  <c r="H885" i="3"/>
  <c r="B885" i="3"/>
  <c r="Z884" i="3"/>
  <c r="X884" i="3"/>
  <c r="W884" i="3"/>
  <c r="V884" i="3"/>
  <c r="N884" i="3"/>
  <c r="I884" i="3"/>
  <c r="H884" i="3"/>
  <c r="B884" i="3"/>
  <c r="Z883" i="3"/>
  <c r="X883" i="3"/>
  <c r="W883" i="3"/>
  <c r="V883" i="3"/>
  <c r="N883" i="3"/>
  <c r="I883" i="3"/>
  <c r="H883" i="3"/>
  <c r="B883" i="3"/>
  <c r="Z882" i="3"/>
  <c r="X882" i="3"/>
  <c r="W882" i="3"/>
  <c r="V882" i="3"/>
  <c r="N882" i="3"/>
  <c r="I882" i="3"/>
  <c r="H882" i="3"/>
  <c r="B882" i="3"/>
  <c r="Z881" i="3"/>
  <c r="X881" i="3"/>
  <c r="W881" i="3"/>
  <c r="V881" i="3"/>
  <c r="N881" i="3"/>
  <c r="J881" i="3"/>
  <c r="I881" i="3"/>
  <c r="H881" i="3"/>
  <c r="B881" i="3"/>
  <c r="Z880" i="3"/>
  <c r="X880" i="3"/>
  <c r="W880" i="3"/>
  <c r="V880" i="3"/>
  <c r="N880" i="3"/>
  <c r="J880" i="3"/>
  <c r="I880" i="3"/>
  <c r="H880" i="3"/>
  <c r="B880" i="3"/>
  <c r="Z879" i="3"/>
  <c r="X879" i="3"/>
  <c r="W879" i="3"/>
  <c r="V879" i="3"/>
  <c r="N879" i="3"/>
  <c r="J879" i="3"/>
  <c r="I879" i="3"/>
  <c r="H879" i="3"/>
  <c r="B879" i="3"/>
  <c r="Z878" i="3"/>
  <c r="X878" i="3"/>
  <c r="W878" i="3"/>
  <c r="V878" i="3"/>
  <c r="N878" i="3"/>
  <c r="J878" i="3"/>
  <c r="I878" i="3"/>
  <c r="H878" i="3"/>
  <c r="B878" i="3"/>
  <c r="Z877" i="3"/>
  <c r="X877" i="3"/>
  <c r="W877" i="3"/>
  <c r="V877" i="3"/>
  <c r="N877" i="3"/>
  <c r="J877" i="3"/>
  <c r="I877" i="3"/>
  <c r="H877" i="3"/>
  <c r="B877" i="3"/>
  <c r="Z876" i="3"/>
  <c r="X876" i="3"/>
  <c r="W876" i="3"/>
  <c r="V876" i="3"/>
  <c r="N876" i="3"/>
  <c r="I876" i="3"/>
  <c r="H876" i="3"/>
  <c r="B876" i="3"/>
  <c r="Z875" i="3"/>
  <c r="X875" i="3"/>
  <c r="W875" i="3"/>
  <c r="V875" i="3"/>
  <c r="N875" i="3"/>
  <c r="J875" i="3"/>
  <c r="I875" i="3"/>
  <c r="H875" i="3"/>
  <c r="B875" i="3"/>
  <c r="Z874" i="3"/>
  <c r="X874" i="3"/>
  <c r="W874" i="3"/>
  <c r="V874" i="3"/>
  <c r="N874" i="3"/>
  <c r="J874" i="3"/>
  <c r="I874" i="3"/>
  <c r="H874" i="3"/>
  <c r="B874" i="3"/>
  <c r="Z873" i="3"/>
  <c r="X873" i="3"/>
  <c r="W873" i="3"/>
  <c r="V873" i="3"/>
  <c r="N873" i="3"/>
  <c r="I873" i="3"/>
  <c r="H873" i="3"/>
  <c r="B873" i="3"/>
  <c r="Z872" i="3"/>
  <c r="X872" i="3"/>
  <c r="W872" i="3"/>
  <c r="V872" i="3"/>
  <c r="N872" i="3"/>
  <c r="I872" i="3"/>
  <c r="H872" i="3"/>
  <c r="B872" i="3"/>
  <c r="Z871" i="3"/>
  <c r="X871" i="3"/>
  <c r="W871" i="3"/>
  <c r="V871" i="3"/>
  <c r="N871" i="3"/>
  <c r="J871" i="3"/>
  <c r="I871" i="3"/>
  <c r="H871" i="3"/>
  <c r="B871" i="3"/>
  <c r="Z870" i="3"/>
  <c r="X870" i="3"/>
  <c r="W870" i="3"/>
  <c r="V870" i="3"/>
  <c r="N870" i="3"/>
  <c r="J870" i="3"/>
  <c r="I870" i="3"/>
  <c r="H870" i="3"/>
  <c r="B870" i="3"/>
  <c r="Z869" i="3"/>
  <c r="X869" i="3"/>
  <c r="W869" i="3"/>
  <c r="V869" i="3"/>
  <c r="N869" i="3"/>
  <c r="I869" i="3"/>
  <c r="H869" i="3"/>
  <c r="B869" i="3"/>
  <c r="Z868" i="3"/>
  <c r="X868" i="3"/>
  <c r="W868" i="3"/>
  <c r="V868" i="3"/>
  <c r="N868" i="3"/>
  <c r="J868" i="3"/>
  <c r="I868" i="3"/>
  <c r="H868" i="3"/>
  <c r="B868" i="3"/>
  <c r="Z867" i="3"/>
  <c r="X867" i="3"/>
  <c r="W867" i="3"/>
  <c r="V867" i="3"/>
  <c r="N867" i="3"/>
  <c r="J867" i="3"/>
  <c r="I867" i="3"/>
  <c r="H867" i="3"/>
  <c r="B867" i="3"/>
  <c r="Z866" i="3"/>
  <c r="X866" i="3"/>
  <c r="W866" i="3"/>
  <c r="V866" i="3"/>
  <c r="N866" i="3"/>
  <c r="J866" i="3"/>
  <c r="I866" i="3"/>
  <c r="H866" i="3"/>
  <c r="B866" i="3"/>
  <c r="Z865" i="3"/>
  <c r="X865" i="3"/>
  <c r="W865" i="3"/>
  <c r="V865" i="3"/>
  <c r="N865" i="3"/>
  <c r="J865" i="3"/>
  <c r="I865" i="3"/>
  <c r="H865" i="3"/>
  <c r="B865" i="3"/>
  <c r="Z864" i="3"/>
  <c r="X864" i="3"/>
  <c r="W864" i="3"/>
  <c r="V864" i="3"/>
  <c r="N864" i="3"/>
  <c r="I864" i="3"/>
  <c r="H864" i="3"/>
  <c r="B864" i="3"/>
  <c r="Z863" i="3"/>
  <c r="X863" i="3"/>
  <c r="W863" i="3"/>
  <c r="V863" i="3"/>
  <c r="N863" i="3"/>
  <c r="J863" i="3"/>
  <c r="I863" i="3"/>
  <c r="H863" i="3"/>
  <c r="B863" i="3"/>
  <c r="Z862" i="3"/>
  <c r="X862" i="3"/>
  <c r="W862" i="3"/>
  <c r="V862" i="3"/>
  <c r="N862" i="3"/>
  <c r="I862" i="3"/>
  <c r="H862" i="3"/>
  <c r="B862" i="3"/>
  <c r="Z861" i="3"/>
  <c r="X861" i="3"/>
  <c r="W861" i="3"/>
  <c r="V861" i="3"/>
  <c r="N861" i="3"/>
  <c r="J861" i="3"/>
  <c r="I861" i="3"/>
  <c r="H861" i="3"/>
  <c r="B861" i="3"/>
  <c r="Z860" i="3"/>
  <c r="X860" i="3"/>
  <c r="W860" i="3"/>
  <c r="V860" i="3"/>
  <c r="N860" i="3"/>
  <c r="J860" i="3"/>
  <c r="I860" i="3"/>
  <c r="H860" i="3"/>
  <c r="B860" i="3"/>
  <c r="Z859" i="3"/>
  <c r="X859" i="3"/>
  <c r="W859" i="3"/>
  <c r="V859" i="3"/>
  <c r="N859" i="3"/>
  <c r="I859" i="3"/>
  <c r="H859" i="3"/>
  <c r="B859" i="3"/>
  <c r="Z858" i="3"/>
  <c r="X858" i="3"/>
  <c r="W858" i="3"/>
  <c r="V858" i="3"/>
  <c r="N858" i="3"/>
  <c r="J858" i="3"/>
  <c r="I858" i="3"/>
  <c r="H858" i="3"/>
  <c r="B858" i="3"/>
  <c r="Z857" i="3"/>
  <c r="X857" i="3"/>
  <c r="W857" i="3"/>
  <c r="V857" i="3"/>
  <c r="N857" i="3"/>
  <c r="J857" i="3"/>
  <c r="I857" i="3"/>
  <c r="H857" i="3"/>
  <c r="B857" i="3"/>
  <c r="Z856" i="3"/>
  <c r="X856" i="3"/>
  <c r="W856" i="3"/>
  <c r="V856" i="3"/>
  <c r="N856" i="3"/>
  <c r="J856" i="3"/>
  <c r="I856" i="3"/>
  <c r="H856" i="3"/>
  <c r="B856" i="3"/>
  <c r="Z855" i="3"/>
  <c r="X855" i="3"/>
  <c r="W855" i="3"/>
  <c r="V855" i="3"/>
  <c r="N855" i="3"/>
  <c r="I855" i="3"/>
  <c r="H855" i="3"/>
  <c r="B855" i="3"/>
  <c r="Z854" i="3"/>
  <c r="X854" i="3"/>
  <c r="W854" i="3"/>
  <c r="V854" i="3"/>
  <c r="N854" i="3"/>
  <c r="J854" i="3"/>
  <c r="I854" i="3"/>
  <c r="H854" i="3"/>
  <c r="B854" i="3"/>
  <c r="Z853" i="3"/>
  <c r="X853" i="3"/>
  <c r="W853" i="3"/>
  <c r="V853" i="3"/>
  <c r="N853" i="3"/>
  <c r="J853" i="3"/>
  <c r="I853" i="3"/>
  <c r="H853" i="3"/>
  <c r="B853" i="3"/>
  <c r="Z852" i="3"/>
  <c r="X852" i="3"/>
  <c r="W852" i="3"/>
  <c r="V852" i="3"/>
  <c r="N852" i="3"/>
  <c r="J852" i="3"/>
  <c r="I852" i="3"/>
  <c r="H852" i="3"/>
  <c r="B852" i="3"/>
  <c r="Z851" i="3"/>
  <c r="X851" i="3"/>
  <c r="W851" i="3"/>
  <c r="V851" i="3"/>
  <c r="N851" i="3"/>
  <c r="I851" i="3"/>
  <c r="H851" i="3"/>
  <c r="B851" i="3"/>
  <c r="Z850" i="3"/>
  <c r="X850" i="3"/>
  <c r="W850" i="3"/>
  <c r="V850" i="3"/>
  <c r="N850" i="3"/>
  <c r="J850" i="3"/>
  <c r="I850" i="3"/>
  <c r="H850" i="3"/>
  <c r="B850" i="3"/>
  <c r="Z849" i="3"/>
  <c r="X849" i="3"/>
  <c r="W849" i="3"/>
  <c r="V849" i="3"/>
  <c r="N849" i="3"/>
  <c r="J849" i="3"/>
  <c r="I849" i="3"/>
  <c r="H849" i="3"/>
  <c r="B849" i="3"/>
  <c r="Z848" i="3"/>
  <c r="X848" i="3"/>
  <c r="W848" i="3"/>
  <c r="V848" i="3"/>
  <c r="N848" i="3"/>
  <c r="I848" i="3"/>
  <c r="H848" i="3"/>
  <c r="B848" i="3"/>
  <c r="Z847" i="3"/>
  <c r="X847" i="3"/>
  <c r="W847" i="3"/>
  <c r="V847" i="3"/>
  <c r="N847" i="3"/>
  <c r="I847" i="3"/>
  <c r="H847" i="3"/>
  <c r="B847" i="3"/>
  <c r="Z846" i="3"/>
  <c r="X846" i="3"/>
  <c r="W846" i="3"/>
  <c r="V846" i="3"/>
  <c r="N846" i="3"/>
  <c r="J846" i="3"/>
  <c r="I846" i="3"/>
  <c r="H846" i="3"/>
  <c r="B846" i="3"/>
  <c r="Z845" i="3"/>
  <c r="X845" i="3"/>
  <c r="W845" i="3"/>
  <c r="V845" i="3"/>
  <c r="N845" i="3"/>
  <c r="I845" i="3"/>
  <c r="H845" i="3"/>
  <c r="B845" i="3"/>
  <c r="Z844" i="3"/>
  <c r="X844" i="3"/>
  <c r="W844" i="3"/>
  <c r="V844" i="3"/>
  <c r="N844" i="3"/>
  <c r="I844" i="3"/>
  <c r="H844" i="3"/>
  <c r="B844" i="3"/>
  <c r="Z843" i="3"/>
  <c r="X843" i="3"/>
  <c r="W843" i="3"/>
  <c r="V843" i="3"/>
  <c r="N843" i="3"/>
  <c r="I843" i="3"/>
  <c r="H843" i="3"/>
  <c r="B843" i="3"/>
  <c r="Z842" i="3"/>
  <c r="X842" i="3"/>
  <c r="W842" i="3"/>
  <c r="V842" i="3"/>
  <c r="N842" i="3"/>
  <c r="J842" i="3"/>
  <c r="I842" i="3"/>
  <c r="H842" i="3"/>
  <c r="B842" i="3"/>
  <c r="Z841" i="3"/>
  <c r="X841" i="3"/>
  <c r="W841" i="3"/>
  <c r="V841" i="3"/>
  <c r="N841" i="3"/>
  <c r="J841" i="3"/>
  <c r="I841" i="3"/>
  <c r="H841" i="3"/>
  <c r="B841" i="3"/>
  <c r="Z840" i="3"/>
  <c r="X840" i="3"/>
  <c r="W840" i="3"/>
  <c r="V840" i="3"/>
  <c r="N840" i="3"/>
  <c r="I840" i="3"/>
  <c r="H840" i="3"/>
  <c r="B840" i="3"/>
  <c r="Z839" i="3"/>
  <c r="X839" i="3"/>
  <c r="W839" i="3"/>
  <c r="V839" i="3"/>
  <c r="N839" i="3"/>
  <c r="J839" i="3"/>
  <c r="I839" i="3"/>
  <c r="H839" i="3"/>
  <c r="B839" i="3"/>
  <c r="Z838" i="3"/>
  <c r="X838" i="3"/>
  <c r="W838" i="3"/>
  <c r="V838" i="3"/>
  <c r="N838" i="3"/>
  <c r="J838" i="3"/>
  <c r="I838" i="3"/>
  <c r="H838" i="3"/>
  <c r="B838" i="3"/>
  <c r="Z837" i="3"/>
  <c r="X837" i="3"/>
  <c r="W837" i="3"/>
  <c r="V837" i="3"/>
  <c r="N837" i="3"/>
  <c r="J837" i="3"/>
  <c r="I837" i="3"/>
  <c r="H837" i="3"/>
  <c r="B837" i="3"/>
  <c r="Z836" i="3"/>
  <c r="X836" i="3"/>
  <c r="W836" i="3"/>
  <c r="V836" i="3"/>
  <c r="N836" i="3"/>
  <c r="J836" i="3"/>
  <c r="I836" i="3"/>
  <c r="H836" i="3"/>
  <c r="B836" i="3"/>
  <c r="Z835" i="3"/>
  <c r="X835" i="3"/>
  <c r="W835" i="3"/>
  <c r="V835" i="3"/>
  <c r="N835" i="3"/>
  <c r="J835" i="3"/>
  <c r="I835" i="3"/>
  <c r="H835" i="3"/>
  <c r="B835" i="3"/>
  <c r="Z834" i="3"/>
  <c r="X834" i="3"/>
  <c r="W834" i="3"/>
  <c r="V834" i="3"/>
  <c r="N834" i="3"/>
  <c r="J834" i="3"/>
  <c r="I834" i="3"/>
  <c r="H834" i="3"/>
  <c r="B834" i="3"/>
  <c r="Z833" i="3"/>
  <c r="X833" i="3"/>
  <c r="W833" i="3"/>
  <c r="V833" i="3"/>
  <c r="N833" i="3"/>
  <c r="J833" i="3"/>
  <c r="I833" i="3"/>
  <c r="H833" i="3"/>
  <c r="B833" i="3"/>
  <c r="Z832" i="3"/>
  <c r="X832" i="3"/>
  <c r="W832" i="3"/>
  <c r="V832" i="3"/>
  <c r="N832" i="3"/>
  <c r="I832" i="3"/>
  <c r="H832" i="3"/>
  <c r="B832" i="3"/>
  <c r="Z831" i="3"/>
  <c r="X831" i="3"/>
  <c r="W831" i="3"/>
  <c r="V831" i="3"/>
  <c r="N831" i="3"/>
  <c r="J831" i="3"/>
  <c r="I831" i="3"/>
  <c r="H831" i="3"/>
  <c r="B831" i="3"/>
  <c r="Z830" i="3"/>
  <c r="X830" i="3"/>
  <c r="W830" i="3"/>
  <c r="V830" i="3"/>
  <c r="N830" i="3"/>
  <c r="J830" i="3"/>
  <c r="I830" i="3"/>
  <c r="H830" i="3"/>
  <c r="B830" i="3"/>
  <c r="Z829" i="3"/>
  <c r="X829" i="3"/>
  <c r="W829" i="3"/>
  <c r="V829" i="3"/>
  <c r="N829" i="3"/>
  <c r="I829" i="3"/>
  <c r="H829" i="3"/>
  <c r="B829" i="3"/>
  <c r="Z828" i="3"/>
  <c r="X828" i="3"/>
  <c r="W828" i="3"/>
  <c r="V828" i="3"/>
  <c r="N828" i="3"/>
  <c r="J828" i="3"/>
  <c r="I828" i="3"/>
  <c r="H828" i="3"/>
  <c r="B828" i="3"/>
  <c r="Z827" i="3"/>
  <c r="X827" i="3"/>
  <c r="W827" i="3"/>
  <c r="V827" i="3"/>
  <c r="N827" i="3"/>
  <c r="J827" i="3"/>
  <c r="I827" i="3"/>
  <c r="H827" i="3"/>
  <c r="B827" i="3"/>
  <c r="Z826" i="3"/>
  <c r="X826" i="3"/>
  <c r="W826" i="3"/>
  <c r="V826" i="3"/>
  <c r="N826" i="3"/>
  <c r="J826" i="3"/>
  <c r="I826" i="3"/>
  <c r="H826" i="3"/>
  <c r="B826" i="3"/>
  <c r="Z825" i="3"/>
  <c r="X825" i="3"/>
  <c r="W825" i="3"/>
  <c r="V825" i="3"/>
  <c r="N825" i="3"/>
  <c r="J825" i="3"/>
  <c r="I825" i="3"/>
  <c r="H825" i="3"/>
  <c r="B825" i="3"/>
  <c r="Z824" i="3"/>
  <c r="X824" i="3"/>
  <c r="W824" i="3"/>
  <c r="V824" i="3"/>
  <c r="N824" i="3"/>
  <c r="J824" i="3"/>
  <c r="I824" i="3"/>
  <c r="H824" i="3"/>
  <c r="B824" i="3"/>
  <c r="Z823" i="3"/>
  <c r="X823" i="3"/>
  <c r="W823" i="3"/>
  <c r="V823" i="3"/>
  <c r="N823" i="3"/>
  <c r="I823" i="3"/>
  <c r="H823" i="3"/>
  <c r="B823" i="3"/>
  <c r="Z822" i="3"/>
  <c r="X822" i="3"/>
  <c r="W822" i="3"/>
  <c r="V822" i="3"/>
  <c r="N822" i="3"/>
  <c r="I822" i="3"/>
  <c r="H822" i="3"/>
  <c r="B822" i="3"/>
  <c r="Z821" i="3"/>
  <c r="X821" i="3"/>
  <c r="W821" i="3"/>
  <c r="V821" i="3"/>
  <c r="N821" i="3"/>
  <c r="J821" i="3"/>
  <c r="I821" i="3"/>
  <c r="H821" i="3"/>
  <c r="B821" i="3"/>
  <c r="Z820" i="3"/>
  <c r="X820" i="3"/>
  <c r="W820" i="3"/>
  <c r="V820" i="3"/>
  <c r="N820" i="3"/>
  <c r="I820" i="3"/>
  <c r="H820" i="3"/>
  <c r="B820" i="3"/>
  <c r="Z819" i="3"/>
  <c r="X819" i="3"/>
  <c r="W819" i="3"/>
  <c r="V819" i="3"/>
  <c r="N819" i="3"/>
  <c r="J819" i="3"/>
  <c r="I819" i="3"/>
  <c r="H819" i="3"/>
  <c r="B819" i="3"/>
  <c r="Z818" i="3"/>
  <c r="X818" i="3"/>
  <c r="W818" i="3"/>
  <c r="V818" i="3"/>
  <c r="N818" i="3"/>
  <c r="J818" i="3"/>
  <c r="I818" i="3"/>
  <c r="H818" i="3"/>
  <c r="B818" i="3"/>
  <c r="Z817" i="3"/>
  <c r="X817" i="3"/>
  <c r="W817" i="3"/>
  <c r="V817" i="3"/>
  <c r="N817" i="3"/>
  <c r="I817" i="3"/>
  <c r="H817" i="3"/>
  <c r="B817" i="3"/>
  <c r="Z816" i="3"/>
  <c r="X816" i="3"/>
  <c r="W816" i="3"/>
  <c r="V816" i="3"/>
  <c r="N816" i="3"/>
  <c r="J816" i="3"/>
  <c r="I816" i="3"/>
  <c r="H816" i="3"/>
  <c r="B816" i="3"/>
  <c r="Z815" i="3"/>
  <c r="X815" i="3"/>
  <c r="W815" i="3"/>
  <c r="V815" i="3"/>
  <c r="N815" i="3"/>
  <c r="J815" i="3"/>
  <c r="I815" i="3"/>
  <c r="H815" i="3"/>
  <c r="B815" i="3"/>
  <c r="Z814" i="3"/>
  <c r="X814" i="3"/>
  <c r="W814" i="3"/>
  <c r="V814" i="3"/>
  <c r="N814" i="3"/>
  <c r="I814" i="3"/>
  <c r="H814" i="3"/>
  <c r="B814" i="3"/>
  <c r="Z813" i="3"/>
  <c r="X813" i="3"/>
  <c r="W813" i="3"/>
  <c r="V813" i="3"/>
  <c r="N813" i="3"/>
  <c r="J813" i="3"/>
  <c r="I813" i="3"/>
  <c r="H813" i="3"/>
  <c r="B813" i="3"/>
  <c r="Z812" i="3"/>
  <c r="X812" i="3"/>
  <c r="W812" i="3"/>
  <c r="V812" i="3"/>
  <c r="N812" i="3"/>
  <c r="J812" i="3"/>
  <c r="I812" i="3"/>
  <c r="H812" i="3"/>
  <c r="B812" i="3"/>
  <c r="Z811" i="3"/>
  <c r="X811" i="3"/>
  <c r="W811" i="3"/>
  <c r="V811" i="3"/>
  <c r="N811" i="3"/>
  <c r="J811" i="3"/>
  <c r="I811" i="3"/>
  <c r="H811" i="3"/>
  <c r="B811" i="3"/>
  <c r="Z810" i="3"/>
  <c r="X810" i="3"/>
  <c r="W810" i="3"/>
  <c r="V810" i="3"/>
  <c r="N810" i="3"/>
  <c r="J810" i="3"/>
  <c r="I810" i="3"/>
  <c r="H810" i="3"/>
  <c r="B810" i="3"/>
  <c r="Z809" i="3"/>
  <c r="X809" i="3"/>
  <c r="W809" i="3"/>
  <c r="V809" i="3"/>
  <c r="N809" i="3"/>
  <c r="J809" i="3"/>
  <c r="I809" i="3"/>
  <c r="H809" i="3"/>
  <c r="B809" i="3"/>
  <c r="Z808" i="3"/>
  <c r="X808" i="3"/>
  <c r="W808" i="3"/>
  <c r="V808" i="3"/>
  <c r="N808" i="3"/>
  <c r="I808" i="3"/>
  <c r="H808" i="3"/>
  <c r="B808" i="3"/>
  <c r="Z807" i="3"/>
  <c r="X807" i="3"/>
  <c r="W807" i="3"/>
  <c r="V807" i="3"/>
  <c r="N807" i="3"/>
  <c r="I807" i="3"/>
  <c r="H807" i="3"/>
  <c r="B807" i="3"/>
  <c r="Z806" i="3"/>
  <c r="X806" i="3"/>
  <c r="W806" i="3"/>
  <c r="V806" i="3"/>
  <c r="N806" i="3"/>
  <c r="J806" i="3"/>
  <c r="I806" i="3"/>
  <c r="H806" i="3"/>
  <c r="B806" i="3"/>
  <c r="Z805" i="3"/>
  <c r="X805" i="3"/>
  <c r="W805" i="3"/>
  <c r="V805" i="3"/>
  <c r="N805" i="3"/>
  <c r="I805" i="3"/>
  <c r="H805" i="3"/>
  <c r="B805" i="3"/>
  <c r="Z804" i="3"/>
  <c r="X804" i="3"/>
  <c r="W804" i="3"/>
  <c r="V804" i="3"/>
  <c r="N804" i="3"/>
  <c r="J804" i="3"/>
  <c r="I804" i="3"/>
  <c r="H804" i="3"/>
  <c r="B804" i="3"/>
  <c r="Z803" i="3"/>
  <c r="X803" i="3"/>
  <c r="W803" i="3"/>
  <c r="V803" i="3"/>
  <c r="N803" i="3"/>
  <c r="I803" i="3"/>
  <c r="H803" i="3"/>
  <c r="B803" i="3"/>
  <c r="Z802" i="3"/>
  <c r="X802" i="3"/>
  <c r="W802" i="3"/>
  <c r="V802" i="3"/>
  <c r="N802" i="3"/>
  <c r="J802" i="3"/>
  <c r="I802" i="3"/>
  <c r="H802" i="3"/>
  <c r="B802" i="3"/>
  <c r="Z801" i="3"/>
  <c r="X801" i="3"/>
  <c r="W801" i="3"/>
  <c r="V801" i="3"/>
  <c r="N801" i="3"/>
  <c r="J801" i="3"/>
  <c r="I801" i="3"/>
  <c r="H801" i="3"/>
  <c r="B801" i="3"/>
  <c r="Z800" i="3"/>
  <c r="X800" i="3"/>
  <c r="W800" i="3"/>
  <c r="V800" i="3"/>
  <c r="N800" i="3"/>
  <c r="I800" i="3"/>
  <c r="H800" i="3"/>
  <c r="B800" i="3"/>
  <c r="Z799" i="3"/>
  <c r="X799" i="3"/>
  <c r="W799" i="3"/>
  <c r="V799" i="3"/>
  <c r="N799" i="3"/>
  <c r="J799" i="3"/>
  <c r="I799" i="3"/>
  <c r="H799" i="3"/>
  <c r="B799" i="3"/>
  <c r="Z798" i="3"/>
  <c r="X798" i="3"/>
  <c r="W798" i="3"/>
  <c r="V798" i="3"/>
  <c r="N798" i="3"/>
  <c r="J798" i="3"/>
  <c r="I798" i="3"/>
  <c r="H798" i="3"/>
  <c r="B798" i="3"/>
  <c r="Z797" i="3"/>
  <c r="X797" i="3"/>
  <c r="W797" i="3"/>
  <c r="V797" i="3"/>
  <c r="N797" i="3"/>
  <c r="J797" i="3"/>
  <c r="I797" i="3"/>
  <c r="H797" i="3"/>
  <c r="B797" i="3"/>
  <c r="Z796" i="3"/>
  <c r="X796" i="3"/>
  <c r="W796" i="3"/>
  <c r="V796" i="3"/>
  <c r="N796" i="3"/>
  <c r="J796" i="3"/>
  <c r="I796" i="3"/>
  <c r="H796" i="3"/>
  <c r="B796" i="3"/>
  <c r="Z795" i="3"/>
  <c r="X795" i="3"/>
  <c r="W795" i="3"/>
  <c r="V795" i="3"/>
  <c r="N795" i="3"/>
  <c r="J795" i="3"/>
  <c r="I795" i="3"/>
  <c r="H795" i="3"/>
  <c r="B795" i="3"/>
  <c r="Z794" i="3"/>
  <c r="X794" i="3"/>
  <c r="W794" i="3"/>
  <c r="V794" i="3"/>
  <c r="N794" i="3"/>
  <c r="J794" i="3"/>
  <c r="I794" i="3"/>
  <c r="H794" i="3"/>
  <c r="B794" i="3"/>
  <c r="Z793" i="3"/>
  <c r="X793" i="3"/>
  <c r="W793" i="3"/>
  <c r="V793" i="3"/>
  <c r="N793" i="3"/>
  <c r="I793" i="3"/>
  <c r="H793" i="3"/>
  <c r="B793" i="3"/>
  <c r="Z792" i="3"/>
  <c r="X792" i="3"/>
  <c r="W792" i="3"/>
  <c r="V792" i="3"/>
  <c r="N792" i="3"/>
  <c r="J792" i="3"/>
  <c r="I792" i="3"/>
  <c r="H792" i="3"/>
  <c r="B792" i="3"/>
  <c r="Z791" i="3"/>
  <c r="X791" i="3"/>
  <c r="W791" i="3"/>
  <c r="V791" i="3"/>
  <c r="N791" i="3"/>
  <c r="I791" i="3"/>
  <c r="H791" i="3"/>
  <c r="B791" i="3"/>
  <c r="Z790" i="3"/>
  <c r="X790" i="3"/>
  <c r="W790" i="3"/>
  <c r="V790" i="3"/>
  <c r="N790" i="3"/>
  <c r="J790" i="3"/>
  <c r="I790" i="3"/>
  <c r="H790" i="3"/>
  <c r="B790" i="3"/>
  <c r="Z789" i="3"/>
  <c r="X789" i="3"/>
  <c r="W789" i="3"/>
  <c r="V789" i="3"/>
  <c r="N789" i="3"/>
  <c r="J789" i="3"/>
  <c r="I789" i="3"/>
  <c r="H789" i="3"/>
  <c r="B789" i="3"/>
  <c r="Z788" i="3"/>
  <c r="X788" i="3"/>
  <c r="W788" i="3"/>
  <c r="V788" i="3"/>
  <c r="N788" i="3"/>
  <c r="J788" i="3"/>
  <c r="I788" i="3"/>
  <c r="H788" i="3"/>
  <c r="B788" i="3"/>
  <c r="Z787" i="3"/>
  <c r="X787" i="3"/>
  <c r="W787" i="3"/>
  <c r="V787" i="3"/>
  <c r="N787" i="3"/>
  <c r="J787" i="3"/>
  <c r="I787" i="3"/>
  <c r="H787" i="3"/>
  <c r="B787" i="3"/>
  <c r="Z786" i="3"/>
  <c r="X786" i="3"/>
  <c r="W786" i="3"/>
  <c r="V786" i="3"/>
  <c r="N786" i="3"/>
  <c r="J786" i="3"/>
  <c r="I786" i="3"/>
  <c r="H786" i="3"/>
  <c r="B786" i="3"/>
  <c r="Z785" i="3"/>
  <c r="X785" i="3"/>
  <c r="W785" i="3"/>
  <c r="V785" i="3"/>
  <c r="N785" i="3"/>
  <c r="I785" i="3"/>
  <c r="H785" i="3"/>
  <c r="B785" i="3"/>
  <c r="Z784" i="3"/>
  <c r="X784" i="3"/>
  <c r="W784" i="3"/>
  <c r="V784" i="3"/>
  <c r="N784" i="3"/>
  <c r="J784" i="3"/>
  <c r="I784" i="3"/>
  <c r="H784" i="3"/>
  <c r="B784" i="3"/>
  <c r="Z783" i="3"/>
  <c r="X783" i="3"/>
  <c r="W783" i="3"/>
  <c r="V783" i="3"/>
  <c r="N783" i="3"/>
  <c r="J783" i="3"/>
  <c r="I783" i="3"/>
  <c r="H783" i="3"/>
  <c r="B783" i="3"/>
  <c r="Z782" i="3"/>
  <c r="X782" i="3"/>
  <c r="W782" i="3"/>
  <c r="V782" i="3"/>
  <c r="N782" i="3"/>
  <c r="J782" i="3"/>
  <c r="I782" i="3"/>
  <c r="H782" i="3"/>
  <c r="B782" i="3"/>
  <c r="Z781" i="3"/>
  <c r="X781" i="3"/>
  <c r="W781" i="3"/>
  <c r="V781" i="3"/>
  <c r="N781" i="3"/>
  <c r="J781" i="3"/>
  <c r="I781" i="3"/>
  <c r="H781" i="3"/>
  <c r="B781" i="3"/>
  <c r="Z780" i="3"/>
  <c r="X780" i="3"/>
  <c r="W780" i="3"/>
  <c r="V780" i="3"/>
  <c r="N780" i="3"/>
  <c r="J780" i="3"/>
  <c r="I780" i="3"/>
  <c r="H780" i="3"/>
  <c r="B780" i="3"/>
  <c r="Z779" i="3"/>
  <c r="X779" i="3"/>
  <c r="W779" i="3"/>
  <c r="V779" i="3"/>
  <c r="N779" i="3"/>
  <c r="J779" i="3"/>
  <c r="I779" i="3"/>
  <c r="H779" i="3"/>
  <c r="B779" i="3"/>
  <c r="Z778" i="3"/>
  <c r="X778" i="3"/>
  <c r="W778" i="3"/>
  <c r="V778" i="3"/>
  <c r="N778" i="3"/>
  <c r="I778" i="3"/>
  <c r="H778" i="3"/>
  <c r="B778" i="3"/>
  <c r="Z777" i="3"/>
  <c r="X777" i="3"/>
  <c r="W777" i="3"/>
  <c r="V777" i="3"/>
  <c r="N777" i="3"/>
  <c r="I777" i="3"/>
  <c r="H777" i="3"/>
  <c r="B777" i="3"/>
  <c r="Z776" i="3"/>
  <c r="X776" i="3"/>
  <c r="W776" i="3"/>
  <c r="V776" i="3"/>
  <c r="N776" i="3"/>
  <c r="J776" i="3"/>
  <c r="I776" i="3"/>
  <c r="H776" i="3"/>
  <c r="B776" i="3"/>
  <c r="Z775" i="3"/>
  <c r="X775" i="3"/>
  <c r="W775" i="3"/>
  <c r="V775" i="3"/>
  <c r="N775" i="3"/>
  <c r="I775" i="3"/>
  <c r="H775" i="3"/>
  <c r="B775" i="3"/>
  <c r="Z774" i="3"/>
  <c r="X774" i="3"/>
  <c r="W774" i="3"/>
  <c r="V774" i="3"/>
  <c r="N774" i="3"/>
  <c r="I774" i="3"/>
  <c r="H774" i="3"/>
  <c r="B774" i="3"/>
  <c r="Z773" i="3"/>
  <c r="X773" i="3"/>
  <c r="W773" i="3"/>
  <c r="V773" i="3"/>
  <c r="N773" i="3"/>
  <c r="I773" i="3"/>
  <c r="H773" i="3"/>
  <c r="B773" i="3"/>
  <c r="Z772" i="3"/>
  <c r="X772" i="3"/>
  <c r="W772" i="3"/>
  <c r="V772" i="3"/>
  <c r="N772" i="3"/>
  <c r="J772" i="3"/>
  <c r="I772" i="3"/>
  <c r="H772" i="3"/>
  <c r="B772" i="3"/>
  <c r="Z771" i="3"/>
  <c r="X771" i="3"/>
  <c r="W771" i="3"/>
  <c r="V771" i="3"/>
  <c r="N771" i="3"/>
  <c r="J771" i="3"/>
  <c r="I771" i="3"/>
  <c r="H771" i="3"/>
  <c r="B771" i="3"/>
  <c r="Z770" i="3"/>
  <c r="X770" i="3"/>
  <c r="W770" i="3"/>
  <c r="V770" i="3"/>
  <c r="N770" i="3"/>
  <c r="J770" i="3"/>
  <c r="I770" i="3"/>
  <c r="H770" i="3"/>
  <c r="B770" i="3"/>
  <c r="Z769" i="3"/>
  <c r="X769" i="3"/>
  <c r="W769" i="3"/>
  <c r="V769" i="3"/>
  <c r="N769" i="3"/>
  <c r="I769" i="3"/>
  <c r="H769" i="3"/>
  <c r="B769" i="3"/>
  <c r="Z768" i="3"/>
  <c r="X768" i="3"/>
  <c r="W768" i="3"/>
  <c r="V768" i="3"/>
  <c r="N768" i="3"/>
  <c r="J768" i="3"/>
  <c r="I768" i="3"/>
  <c r="H768" i="3"/>
  <c r="B768" i="3"/>
  <c r="Z767" i="3"/>
  <c r="X767" i="3"/>
  <c r="W767" i="3"/>
  <c r="V767" i="3"/>
  <c r="N767" i="3"/>
  <c r="I767" i="3"/>
  <c r="H767" i="3"/>
  <c r="B767" i="3"/>
  <c r="Z766" i="3"/>
  <c r="X766" i="3"/>
  <c r="W766" i="3"/>
  <c r="V766" i="3"/>
  <c r="N766" i="3"/>
  <c r="J766" i="3"/>
  <c r="I766" i="3"/>
  <c r="H766" i="3"/>
  <c r="B766" i="3"/>
  <c r="Z765" i="3"/>
  <c r="X765" i="3"/>
  <c r="W765" i="3"/>
  <c r="V765" i="3"/>
  <c r="N765" i="3"/>
  <c r="J765" i="3"/>
  <c r="I765" i="3"/>
  <c r="H765" i="3"/>
  <c r="B765" i="3"/>
  <c r="Z764" i="3"/>
  <c r="X764" i="3"/>
  <c r="W764" i="3"/>
  <c r="V764" i="3"/>
  <c r="N764" i="3"/>
  <c r="J764" i="3"/>
  <c r="I764" i="3"/>
  <c r="H764" i="3"/>
  <c r="B764" i="3"/>
  <c r="Z763" i="3"/>
  <c r="X763" i="3"/>
  <c r="W763" i="3"/>
  <c r="V763" i="3"/>
  <c r="N763" i="3"/>
  <c r="J763" i="3"/>
  <c r="I763" i="3"/>
  <c r="H763" i="3"/>
  <c r="B763" i="3"/>
  <c r="Z762" i="3"/>
  <c r="X762" i="3"/>
  <c r="W762" i="3"/>
  <c r="V762" i="3"/>
  <c r="N762" i="3"/>
  <c r="I762" i="3"/>
  <c r="H762" i="3"/>
  <c r="B762" i="3"/>
  <c r="Z761" i="3"/>
  <c r="X761" i="3"/>
  <c r="W761" i="3"/>
  <c r="V761" i="3"/>
  <c r="N761" i="3"/>
  <c r="J761" i="3"/>
  <c r="I761" i="3"/>
  <c r="H761" i="3"/>
  <c r="B761" i="3"/>
  <c r="Z760" i="3"/>
  <c r="X760" i="3"/>
  <c r="W760" i="3"/>
  <c r="V760" i="3"/>
  <c r="N760" i="3"/>
  <c r="I760" i="3"/>
  <c r="H760" i="3"/>
  <c r="B760" i="3"/>
  <c r="Z759" i="3"/>
  <c r="X759" i="3"/>
  <c r="W759" i="3"/>
  <c r="V759" i="3"/>
  <c r="N759" i="3"/>
  <c r="I759" i="3"/>
  <c r="H759" i="3"/>
  <c r="B759" i="3"/>
  <c r="Z758" i="3"/>
  <c r="X758" i="3"/>
  <c r="W758" i="3"/>
  <c r="V758" i="3"/>
  <c r="N758" i="3"/>
  <c r="I758" i="3"/>
  <c r="H758" i="3"/>
  <c r="B758" i="3"/>
  <c r="Z757" i="3"/>
  <c r="X757" i="3"/>
  <c r="W757" i="3"/>
  <c r="V757" i="3"/>
  <c r="N757" i="3"/>
  <c r="J757" i="3"/>
  <c r="I757" i="3"/>
  <c r="H757" i="3"/>
  <c r="B757" i="3"/>
  <c r="Z756" i="3"/>
  <c r="X756" i="3"/>
  <c r="W756" i="3"/>
  <c r="V756" i="3"/>
  <c r="N756" i="3"/>
  <c r="I756" i="3"/>
  <c r="H756" i="3"/>
  <c r="B756" i="3"/>
  <c r="Z755" i="3"/>
  <c r="X755" i="3"/>
  <c r="W755" i="3"/>
  <c r="V755" i="3"/>
  <c r="N755" i="3"/>
  <c r="J755" i="3"/>
  <c r="I755" i="3"/>
  <c r="H755" i="3"/>
  <c r="B755" i="3"/>
  <c r="Z754" i="3"/>
  <c r="X754" i="3"/>
  <c r="W754" i="3"/>
  <c r="V754" i="3"/>
  <c r="N754" i="3"/>
  <c r="I754" i="3"/>
  <c r="H754" i="3"/>
  <c r="B754" i="3"/>
  <c r="Z753" i="3"/>
  <c r="X753" i="3"/>
  <c r="W753" i="3"/>
  <c r="V753" i="3"/>
  <c r="N753" i="3"/>
  <c r="I753" i="3"/>
  <c r="H753" i="3"/>
  <c r="B753" i="3"/>
  <c r="Z752" i="3"/>
  <c r="X752" i="3"/>
  <c r="W752" i="3"/>
  <c r="V752" i="3"/>
  <c r="N752" i="3"/>
  <c r="I752" i="3"/>
  <c r="H752" i="3"/>
  <c r="B752" i="3"/>
  <c r="Z751" i="3"/>
  <c r="X751" i="3"/>
  <c r="W751" i="3"/>
  <c r="V751" i="3"/>
  <c r="N751" i="3"/>
  <c r="J751" i="3"/>
  <c r="I751" i="3"/>
  <c r="H751" i="3"/>
  <c r="B751" i="3"/>
  <c r="Z750" i="3"/>
  <c r="X750" i="3"/>
  <c r="W750" i="3"/>
  <c r="V750" i="3"/>
  <c r="N750" i="3"/>
  <c r="I750" i="3"/>
  <c r="H750" i="3"/>
  <c r="B750" i="3"/>
  <c r="Z749" i="3"/>
  <c r="X749" i="3"/>
  <c r="W749" i="3"/>
  <c r="V749" i="3"/>
  <c r="N749" i="3"/>
  <c r="J749" i="3"/>
  <c r="I749" i="3"/>
  <c r="H749" i="3"/>
  <c r="B749" i="3"/>
  <c r="Z748" i="3"/>
  <c r="X748" i="3"/>
  <c r="W748" i="3"/>
  <c r="V748" i="3"/>
  <c r="N748" i="3"/>
  <c r="I748" i="3"/>
  <c r="H748" i="3"/>
  <c r="B748" i="3"/>
  <c r="Z747" i="3"/>
  <c r="X747" i="3"/>
  <c r="W747" i="3"/>
  <c r="V747" i="3"/>
  <c r="N747" i="3"/>
  <c r="I747" i="3"/>
  <c r="H747" i="3"/>
  <c r="B747" i="3"/>
  <c r="Z746" i="3"/>
  <c r="X746" i="3"/>
  <c r="W746" i="3"/>
  <c r="V746" i="3"/>
  <c r="N746" i="3"/>
  <c r="I746" i="3"/>
  <c r="H746" i="3"/>
  <c r="B746" i="3"/>
  <c r="Z745" i="3"/>
  <c r="X745" i="3"/>
  <c r="W745" i="3"/>
  <c r="V745" i="3"/>
  <c r="N745" i="3"/>
  <c r="J745" i="3"/>
  <c r="I745" i="3"/>
  <c r="H745" i="3"/>
  <c r="B745" i="3"/>
  <c r="Z744" i="3"/>
  <c r="X744" i="3"/>
  <c r="W744" i="3"/>
  <c r="V744" i="3"/>
  <c r="N744" i="3"/>
  <c r="J744" i="3"/>
  <c r="I744" i="3"/>
  <c r="H744" i="3"/>
  <c r="B744" i="3"/>
  <c r="Z743" i="3"/>
  <c r="X743" i="3"/>
  <c r="W743" i="3"/>
  <c r="V743" i="3"/>
  <c r="N743" i="3"/>
  <c r="I743" i="3"/>
  <c r="H743" i="3"/>
  <c r="B743" i="3"/>
  <c r="Z742" i="3"/>
  <c r="X742" i="3"/>
  <c r="W742" i="3"/>
  <c r="V742" i="3"/>
  <c r="N742" i="3"/>
  <c r="J742" i="3"/>
  <c r="I742" i="3"/>
  <c r="H742" i="3"/>
  <c r="B742" i="3"/>
  <c r="Z741" i="3"/>
  <c r="X741" i="3"/>
  <c r="W741" i="3"/>
  <c r="V741" i="3"/>
  <c r="N741" i="3"/>
  <c r="I741" i="3"/>
  <c r="H741" i="3"/>
  <c r="B741" i="3"/>
  <c r="Z740" i="3"/>
  <c r="X740" i="3"/>
  <c r="W740" i="3"/>
  <c r="V740" i="3"/>
  <c r="N740" i="3"/>
  <c r="J740" i="3"/>
  <c r="I740" i="3"/>
  <c r="H740" i="3"/>
  <c r="B740" i="3"/>
  <c r="Z739" i="3"/>
  <c r="X739" i="3"/>
  <c r="W739" i="3"/>
  <c r="V739" i="3"/>
  <c r="N739" i="3"/>
  <c r="J739" i="3"/>
  <c r="I739" i="3"/>
  <c r="H739" i="3"/>
  <c r="B739" i="3"/>
  <c r="Z738" i="3"/>
  <c r="X738" i="3"/>
  <c r="W738" i="3"/>
  <c r="V738" i="3"/>
  <c r="N738" i="3"/>
  <c r="J738" i="3"/>
  <c r="I738" i="3"/>
  <c r="H738" i="3"/>
  <c r="B738" i="3"/>
  <c r="Z737" i="3"/>
  <c r="X737" i="3"/>
  <c r="W737" i="3"/>
  <c r="V737" i="3"/>
  <c r="N737" i="3"/>
  <c r="J737" i="3"/>
  <c r="I737" i="3"/>
  <c r="H737" i="3"/>
  <c r="B737" i="3"/>
  <c r="Z736" i="3"/>
  <c r="X736" i="3"/>
  <c r="W736" i="3"/>
  <c r="V736" i="3"/>
  <c r="N736" i="3"/>
  <c r="J736" i="3"/>
  <c r="I736" i="3"/>
  <c r="H736" i="3"/>
  <c r="B736" i="3"/>
  <c r="Z735" i="3"/>
  <c r="X735" i="3"/>
  <c r="W735" i="3"/>
  <c r="V735" i="3"/>
  <c r="N735" i="3"/>
  <c r="J735" i="3"/>
  <c r="I735" i="3"/>
  <c r="H735" i="3"/>
  <c r="B735" i="3"/>
  <c r="Z734" i="3"/>
  <c r="X734" i="3"/>
  <c r="W734" i="3"/>
  <c r="V734" i="3"/>
  <c r="N734" i="3"/>
  <c r="J734" i="3"/>
  <c r="I734" i="3"/>
  <c r="H734" i="3"/>
  <c r="B734" i="3"/>
  <c r="Z733" i="3"/>
  <c r="X733" i="3"/>
  <c r="W733" i="3"/>
  <c r="V733" i="3"/>
  <c r="N733" i="3"/>
  <c r="I733" i="3"/>
  <c r="H733" i="3"/>
  <c r="B733" i="3"/>
  <c r="Z732" i="3"/>
  <c r="X732" i="3"/>
  <c r="W732" i="3"/>
  <c r="V732" i="3"/>
  <c r="N732" i="3"/>
  <c r="J732" i="3"/>
  <c r="I732" i="3"/>
  <c r="H732" i="3"/>
  <c r="B732" i="3"/>
  <c r="Z731" i="3"/>
  <c r="X731" i="3"/>
  <c r="W731" i="3"/>
  <c r="V731" i="3"/>
  <c r="N731" i="3"/>
  <c r="J731" i="3"/>
  <c r="I731" i="3"/>
  <c r="H731" i="3"/>
  <c r="B731" i="3"/>
  <c r="Z730" i="3"/>
  <c r="X730" i="3"/>
  <c r="W730" i="3"/>
  <c r="V730" i="3"/>
  <c r="N730" i="3"/>
  <c r="I730" i="3"/>
  <c r="H730" i="3"/>
  <c r="B730" i="3"/>
  <c r="Z729" i="3"/>
  <c r="X729" i="3"/>
  <c r="W729" i="3"/>
  <c r="V729" i="3"/>
  <c r="N729" i="3"/>
  <c r="J729" i="3"/>
  <c r="I729" i="3"/>
  <c r="H729" i="3"/>
  <c r="B729" i="3"/>
  <c r="Z728" i="3"/>
  <c r="X728" i="3"/>
  <c r="W728" i="3"/>
  <c r="V728" i="3"/>
  <c r="N728" i="3"/>
  <c r="J728" i="3"/>
  <c r="I728" i="3"/>
  <c r="H728" i="3"/>
  <c r="B728" i="3"/>
  <c r="Z727" i="3"/>
  <c r="X727" i="3"/>
  <c r="W727" i="3"/>
  <c r="V727" i="3"/>
  <c r="N727" i="3"/>
  <c r="J727" i="3"/>
  <c r="I727" i="3"/>
  <c r="H727" i="3"/>
  <c r="B727" i="3"/>
  <c r="Z726" i="3"/>
  <c r="X726" i="3"/>
  <c r="W726" i="3"/>
  <c r="V726" i="3"/>
  <c r="N726" i="3"/>
  <c r="J726" i="3"/>
  <c r="I726" i="3"/>
  <c r="H726" i="3"/>
  <c r="B726" i="3"/>
  <c r="Z725" i="3"/>
  <c r="X725" i="3"/>
  <c r="W725" i="3"/>
  <c r="V725" i="3"/>
  <c r="N725" i="3"/>
  <c r="J725" i="3"/>
  <c r="I725" i="3"/>
  <c r="H725" i="3"/>
  <c r="B725" i="3"/>
  <c r="Z724" i="3"/>
  <c r="X724" i="3"/>
  <c r="W724" i="3"/>
  <c r="V724" i="3"/>
  <c r="N724" i="3"/>
  <c r="I724" i="3"/>
  <c r="H724" i="3"/>
  <c r="B724" i="3"/>
  <c r="Z723" i="3"/>
  <c r="X723" i="3"/>
  <c r="W723" i="3"/>
  <c r="V723" i="3"/>
  <c r="N723" i="3"/>
  <c r="I723" i="3"/>
  <c r="H723" i="3"/>
  <c r="B723" i="3"/>
  <c r="Z722" i="3"/>
  <c r="X722" i="3"/>
  <c r="W722" i="3"/>
  <c r="V722" i="3"/>
  <c r="N722" i="3"/>
  <c r="I722" i="3"/>
  <c r="H722" i="3"/>
  <c r="B722" i="3"/>
  <c r="Z721" i="3"/>
  <c r="X721" i="3"/>
  <c r="W721" i="3"/>
  <c r="V721" i="3"/>
  <c r="N721" i="3"/>
  <c r="J721" i="3"/>
  <c r="I721" i="3"/>
  <c r="H721" i="3"/>
  <c r="B721" i="3"/>
  <c r="Z720" i="3"/>
  <c r="X720" i="3"/>
  <c r="W720" i="3"/>
  <c r="V720" i="3"/>
  <c r="N720" i="3"/>
  <c r="J720" i="3"/>
  <c r="I720" i="3"/>
  <c r="H720" i="3"/>
  <c r="B720" i="3"/>
  <c r="Z719" i="3"/>
  <c r="X719" i="3"/>
  <c r="W719" i="3"/>
  <c r="V719" i="3"/>
  <c r="N719" i="3"/>
  <c r="I719" i="3"/>
  <c r="H719" i="3"/>
  <c r="B719" i="3"/>
  <c r="Z718" i="3"/>
  <c r="X718" i="3"/>
  <c r="W718" i="3"/>
  <c r="V718" i="3"/>
  <c r="N718" i="3"/>
  <c r="I718" i="3"/>
  <c r="H718" i="3"/>
  <c r="B718" i="3"/>
  <c r="Z717" i="3"/>
  <c r="X717" i="3"/>
  <c r="W717" i="3"/>
  <c r="V717" i="3"/>
  <c r="N717" i="3"/>
  <c r="J717" i="3"/>
  <c r="I717" i="3"/>
  <c r="H717" i="3"/>
  <c r="B717" i="3"/>
  <c r="Z716" i="3"/>
  <c r="X716" i="3"/>
  <c r="W716" i="3"/>
  <c r="V716" i="3"/>
  <c r="N716" i="3"/>
  <c r="J716" i="3"/>
  <c r="I716" i="3"/>
  <c r="H716" i="3"/>
  <c r="B716" i="3"/>
  <c r="Z715" i="3"/>
  <c r="X715" i="3"/>
  <c r="W715" i="3"/>
  <c r="V715" i="3"/>
  <c r="N715" i="3"/>
  <c r="I715" i="3"/>
  <c r="H715" i="3"/>
  <c r="B715" i="3"/>
  <c r="Z714" i="3"/>
  <c r="X714" i="3"/>
  <c r="W714" i="3"/>
  <c r="V714" i="3"/>
  <c r="N714" i="3"/>
  <c r="I714" i="3"/>
  <c r="H714" i="3"/>
  <c r="B714" i="3"/>
  <c r="Z713" i="3"/>
  <c r="X713" i="3"/>
  <c r="W713" i="3"/>
  <c r="V713" i="3"/>
  <c r="N713" i="3"/>
  <c r="J713" i="3"/>
  <c r="I713" i="3"/>
  <c r="H713" i="3"/>
  <c r="B713" i="3"/>
  <c r="Z712" i="3"/>
  <c r="X712" i="3"/>
  <c r="W712" i="3"/>
  <c r="V712" i="3"/>
  <c r="N712" i="3"/>
  <c r="J712" i="3"/>
  <c r="I712" i="3"/>
  <c r="H712" i="3"/>
  <c r="B712" i="3"/>
  <c r="Z711" i="3"/>
  <c r="X711" i="3"/>
  <c r="W711" i="3"/>
  <c r="V711" i="3"/>
  <c r="N711" i="3"/>
  <c r="J711" i="3"/>
  <c r="I711" i="3"/>
  <c r="H711" i="3"/>
  <c r="B711" i="3"/>
  <c r="Z710" i="3"/>
  <c r="X710" i="3"/>
  <c r="W710" i="3"/>
  <c r="V710" i="3"/>
  <c r="N710" i="3"/>
  <c r="I710" i="3"/>
  <c r="H710" i="3"/>
  <c r="B710" i="3"/>
  <c r="Z709" i="3"/>
  <c r="X709" i="3"/>
  <c r="W709" i="3"/>
  <c r="V709" i="3"/>
  <c r="N709" i="3"/>
  <c r="I709" i="3"/>
  <c r="H709" i="3"/>
  <c r="B709" i="3"/>
  <c r="Z708" i="3"/>
  <c r="X708" i="3"/>
  <c r="W708" i="3"/>
  <c r="V708" i="3"/>
  <c r="N708" i="3"/>
  <c r="I708" i="3"/>
  <c r="H708" i="3"/>
  <c r="B708" i="3"/>
  <c r="Z707" i="3"/>
  <c r="X707" i="3"/>
  <c r="W707" i="3"/>
  <c r="V707" i="3"/>
  <c r="N707" i="3"/>
  <c r="J707" i="3"/>
  <c r="I707" i="3"/>
  <c r="H707" i="3"/>
  <c r="B707" i="3"/>
  <c r="Z706" i="3"/>
  <c r="X706" i="3"/>
  <c r="W706" i="3"/>
  <c r="V706" i="3"/>
  <c r="N706" i="3"/>
  <c r="I706" i="3"/>
  <c r="H706" i="3"/>
  <c r="B706" i="3"/>
  <c r="Z705" i="3"/>
  <c r="X705" i="3"/>
  <c r="W705" i="3"/>
  <c r="V705" i="3"/>
  <c r="N705" i="3"/>
  <c r="J705" i="3"/>
  <c r="I705" i="3"/>
  <c r="H705" i="3"/>
  <c r="B705" i="3"/>
  <c r="Z704" i="3"/>
  <c r="X704" i="3"/>
  <c r="W704" i="3"/>
  <c r="V704" i="3"/>
  <c r="N704" i="3"/>
  <c r="I704" i="3"/>
  <c r="H704" i="3"/>
  <c r="B704" i="3"/>
  <c r="Z703" i="3"/>
  <c r="X703" i="3"/>
  <c r="W703" i="3"/>
  <c r="V703" i="3"/>
  <c r="N703" i="3"/>
  <c r="J703" i="3"/>
  <c r="I703" i="3"/>
  <c r="H703" i="3"/>
  <c r="B703" i="3"/>
  <c r="Z702" i="3"/>
  <c r="X702" i="3"/>
  <c r="W702" i="3"/>
  <c r="V702" i="3"/>
  <c r="N702" i="3"/>
  <c r="J702" i="3"/>
  <c r="I702" i="3"/>
  <c r="H702" i="3"/>
  <c r="B702" i="3"/>
  <c r="Z701" i="3"/>
  <c r="X701" i="3"/>
  <c r="W701" i="3"/>
  <c r="V701" i="3"/>
  <c r="N701" i="3"/>
  <c r="J701" i="3"/>
  <c r="I701" i="3"/>
  <c r="H701" i="3"/>
  <c r="B701" i="3"/>
  <c r="Z700" i="3"/>
  <c r="X700" i="3"/>
  <c r="W700" i="3"/>
  <c r="V700" i="3"/>
  <c r="N700" i="3"/>
  <c r="J700" i="3"/>
  <c r="I700" i="3"/>
  <c r="H700" i="3"/>
  <c r="B700" i="3"/>
  <c r="Z699" i="3"/>
  <c r="X699" i="3"/>
  <c r="W699" i="3"/>
  <c r="V699" i="3"/>
  <c r="N699" i="3"/>
  <c r="J699" i="3"/>
  <c r="I699" i="3"/>
  <c r="H699" i="3"/>
  <c r="B699" i="3"/>
  <c r="Z698" i="3"/>
  <c r="X698" i="3"/>
  <c r="W698" i="3"/>
  <c r="V698" i="3"/>
  <c r="N698" i="3"/>
  <c r="J698" i="3"/>
  <c r="I698" i="3"/>
  <c r="H698" i="3"/>
  <c r="B698" i="3"/>
  <c r="Z697" i="3"/>
  <c r="X697" i="3"/>
  <c r="W697" i="3"/>
  <c r="V697" i="3"/>
  <c r="N697" i="3"/>
  <c r="J697" i="3"/>
  <c r="I697" i="3"/>
  <c r="H697" i="3"/>
  <c r="B697" i="3"/>
  <c r="Z696" i="3"/>
  <c r="X696" i="3"/>
  <c r="W696" i="3"/>
  <c r="V696" i="3"/>
  <c r="N696" i="3"/>
  <c r="J696" i="3"/>
  <c r="I696" i="3"/>
  <c r="H696" i="3"/>
  <c r="B696" i="3"/>
  <c r="Z695" i="3"/>
  <c r="X695" i="3"/>
  <c r="W695" i="3"/>
  <c r="V695" i="3"/>
  <c r="N695" i="3"/>
  <c r="J695" i="3"/>
  <c r="I695" i="3"/>
  <c r="H695" i="3"/>
  <c r="B695" i="3"/>
  <c r="Z694" i="3"/>
  <c r="X694" i="3"/>
  <c r="W694" i="3"/>
  <c r="V694" i="3"/>
  <c r="N694" i="3"/>
  <c r="J694" i="3"/>
  <c r="I694" i="3"/>
  <c r="H694" i="3"/>
  <c r="B694" i="3"/>
  <c r="Z693" i="3"/>
  <c r="X693" i="3"/>
  <c r="W693" i="3"/>
  <c r="V693" i="3"/>
  <c r="N693" i="3"/>
  <c r="I693" i="3"/>
  <c r="H693" i="3"/>
  <c r="B693" i="3"/>
  <c r="Z692" i="3"/>
  <c r="X692" i="3"/>
  <c r="W692" i="3"/>
  <c r="V692" i="3"/>
  <c r="N692" i="3"/>
  <c r="J692" i="3"/>
  <c r="I692" i="3"/>
  <c r="H692" i="3"/>
  <c r="B692" i="3"/>
  <c r="Z691" i="3"/>
  <c r="X691" i="3"/>
  <c r="W691" i="3"/>
  <c r="V691" i="3"/>
  <c r="N691" i="3"/>
  <c r="I691" i="3"/>
  <c r="H691" i="3"/>
  <c r="B691" i="3"/>
  <c r="Z690" i="3"/>
  <c r="X690" i="3"/>
  <c r="W690" i="3"/>
  <c r="V690" i="3"/>
  <c r="N690" i="3"/>
  <c r="J690" i="3"/>
  <c r="I690" i="3"/>
  <c r="H690" i="3"/>
  <c r="B690" i="3"/>
  <c r="Z689" i="3"/>
  <c r="X689" i="3"/>
  <c r="W689" i="3"/>
  <c r="V689" i="3"/>
  <c r="N689" i="3"/>
  <c r="I689" i="3"/>
  <c r="H689" i="3"/>
  <c r="B689" i="3"/>
  <c r="Z688" i="3"/>
  <c r="X688" i="3"/>
  <c r="W688" i="3"/>
  <c r="V688" i="3"/>
  <c r="N688" i="3"/>
  <c r="I688" i="3"/>
  <c r="H688" i="3"/>
  <c r="B688" i="3"/>
  <c r="Z687" i="3"/>
  <c r="X687" i="3"/>
  <c r="W687" i="3"/>
  <c r="V687" i="3"/>
  <c r="N687" i="3"/>
  <c r="I687" i="3"/>
  <c r="H687" i="3"/>
  <c r="B687" i="3"/>
  <c r="Z686" i="3"/>
  <c r="X686" i="3"/>
  <c r="W686" i="3"/>
  <c r="V686" i="3"/>
  <c r="N686" i="3"/>
  <c r="I686" i="3"/>
  <c r="H686" i="3"/>
  <c r="B686" i="3"/>
  <c r="Z685" i="3"/>
  <c r="X685" i="3"/>
  <c r="W685" i="3"/>
  <c r="V685" i="3"/>
  <c r="N685" i="3"/>
  <c r="J685" i="3"/>
  <c r="I685" i="3"/>
  <c r="H685" i="3"/>
  <c r="B685" i="3"/>
  <c r="Z684" i="3"/>
  <c r="X684" i="3"/>
  <c r="W684" i="3"/>
  <c r="V684" i="3"/>
  <c r="N684" i="3"/>
  <c r="J684" i="3"/>
  <c r="I684" i="3"/>
  <c r="H684" i="3"/>
  <c r="B684" i="3"/>
  <c r="Z683" i="3"/>
  <c r="X683" i="3"/>
  <c r="W683" i="3"/>
  <c r="V683" i="3"/>
  <c r="N683" i="3"/>
  <c r="I683" i="3"/>
  <c r="H683" i="3"/>
  <c r="B683" i="3"/>
  <c r="Z682" i="3"/>
  <c r="X682" i="3"/>
  <c r="W682" i="3"/>
  <c r="V682" i="3"/>
  <c r="N682" i="3"/>
  <c r="J682" i="3"/>
  <c r="I682" i="3"/>
  <c r="H682" i="3"/>
  <c r="B682" i="3"/>
  <c r="Z681" i="3"/>
  <c r="X681" i="3"/>
  <c r="W681" i="3"/>
  <c r="V681" i="3"/>
  <c r="N681" i="3"/>
  <c r="I681" i="3"/>
  <c r="H681" i="3"/>
  <c r="B681" i="3"/>
  <c r="Z680" i="3"/>
  <c r="X680" i="3"/>
  <c r="W680" i="3"/>
  <c r="V680" i="3"/>
  <c r="N680" i="3"/>
  <c r="I680" i="3"/>
  <c r="H680" i="3"/>
  <c r="B680" i="3"/>
  <c r="Z679" i="3"/>
  <c r="X679" i="3"/>
  <c r="W679" i="3"/>
  <c r="V679" i="3"/>
  <c r="N679" i="3"/>
  <c r="I679" i="3"/>
  <c r="H679" i="3"/>
  <c r="B679" i="3"/>
  <c r="Z678" i="3"/>
  <c r="X678" i="3"/>
  <c r="W678" i="3"/>
  <c r="V678" i="3"/>
  <c r="N678" i="3"/>
  <c r="I678" i="3"/>
  <c r="H678" i="3"/>
  <c r="B678" i="3"/>
  <c r="Z677" i="3"/>
  <c r="X677" i="3"/>
  <c r="W677" i="3"/>
  <c r="V677" i="3"/>
  <c r="N677" i="3"/>
  <c r="J677" i="3"/>
  <c r="I677" i="3"/>
  <c r="H677" i="3"/>
  <c r="B677" i="3"/>
  <c r="Z676" i="3"/>
  <c r="X676" i="3"/>
  <c r="W676" i="3"/>
  <c r="V676" i="3"/>
  <c r="N676" i="3"/>
  <c r="J676" i="3"/>
  <c r="I676" i="3"/>
  <c r="H676" i="3"/>
  <c r="B676" i="3"/>
  <c r="Z675" i="3"/>
  <c r="X675" i="3"/>
  <c r="W675" i="3"/>
  <c r="V675" i="3"/>
  <c r="N675" i="3"/>
  <c r="J675" i="3"/>
  <c r="I675" i="3"/>
  <c r="H675" i="3"/>
  <c r="B675" i="3"/>
  <c r="Z674" i="3"/>
  <c r="X674" i="3"/>
  <c r="W674" i="3"/>
  <c r="V674" i="3"/>
  <c r="N674" i="3"/>
  <c r="I674" i="3"/>
  <c r="H674" i="3"/>
  <c r="B674" i="3"/>
  <c r="Z673" i="3"/>
  <c r="X673" i="3"/>
  <c r="W673" i="3"/>
  <c r="V673" i="3"/>
  <c r="N673" i="3"/>
  <c r="I673" i="3"/>
  <c r="H673" i="3"/>
  <c r="B673" i="3"/>
  <c r="Z672" i="3"/>
  <c r="X672" i="3"/>
  <c r="W672" i="3"/>
  <c r="V672" i="3"/>
  <c r="N672" i="3"/>
  <c r="J672" i="3"/>
  <c r="I672" i="3"/>
  <c r="H672" i="3"/>
  <c r="B672" i="3"/>
  <c r="Z671" i="3"/>
  <c r="X671" i="3"/>
  <c r="W671" i="3"/>
  <c r="V671" i="3"/>
  <c r="N671" i="3"/>
  <c r="J671" i="3"/>
  <c r="I671" i="3"/>
  <c r="H671" i="3"/>
  <c r="B671" i="3"/>
  <c r="Z670" i="3"/>
  <c r="X670" i="3"/>
  <c r="W670" i="3"/>
  <c r="V670" i="3"/>
  <c r="N670" i="3"/>
  <c r="J670" i="3"/>
  <c r="I670" i="3"/>
  <c r="H670" i="3"/>
  <c r="B670" i="3"/>
  <c r="Z669" i="3"/>
  <c r="X669" i="3"/>
  <c r="W669" i="3"/>
  <c r="V669" i="3"/>
  <c r="N669" i="3"/>
  <c r="J669" i="3"/>
  <c r="I669" i="3"/>
  <c r="H669" i="3"/>
  <c r="B669" i="3"/>
  <c r="Z668" i="3"/>
  <c r="X668" i="3"/>
  <c r="W668" i="3"/>
  <c r="V668" i="3"/>
  <c r="N668" i="3"/>
  <c r="I668" i="3"/>
  <c r="H668" i="3"/>
  <c r="B668" i="3"/>
  <c r="Z667" i="3"/>
  <c r="X667" i="3"/>
  <c r="W667" i="3"/>
  <c r="V667" i="3"/>
  <c r="N667" i="3"/>
  <c r="I667" i="3"/>
  <c r="H667" i="3"/>
  <c r="B667" i="3"/>
  <c r="Z666" i="3"/>
  <c r="X666" i="3"/>
  <c r="W666" i="3"/>
  <c r="V666" i="3"/>
  <c r="N666" i="3"/>
  <c r="I666" i="3"/>
  <c r="H666" i="3"/>
  <c r="B666" i="3"/>
  <c r="Z665" i="3"/>
  <c r="X665" i="3"/>
  <c r="W665" i="3"/>
  <c r="V665" i="3"/>
  <c r="N665" i="3"/>
  <c r="J665" i="3"/>
  <c r="I665" i="3"/>
  <c r="H665" i="3"/>
  <c r="B665" i="3"/>
  <c r="Z664" i="3"/>
  <c r="X664" i="3"/>
  <c r="W664" i="3"/>
  <c r="V664" i="3"/>
  <c r="N664" i="3"/>
  <c r="I664" i="3"/>
  <c r="H664" i="3"/>
  <c r="B664" i="3"/>
  <c r="Z663" i="3"/>
  <c r="X663" i="3"/>
  <c r="W663" i="3"/>
  <c r="V663" i="3"/>
  <c r="N663" i="3"/>
  <c r="J663" i="3"/>
  <c r="I663" i="3"/>
  <c r="H663" i="3"/>
  <c r="B663" i="3"/>
  <c r="Z662" i="3"/>
  <c r="X662" i="3"/>
  <c r="W662" i="3"/>
  <c r="V662" i="3"/>
  <c r="N662" i="3"/>
  <c r="I662" i="3"/>
  <c r="H662" i="3"/>
  <c r="B662" i="3"/>
  <c r="Z661" i="3"/>
  <c r="X661" i="3"/>
  <c r="W661" i="3"/>
  <c r="V661" i="3"/>
  <c r="N661" i="3"/>
  <c r="J661" i="3"/>
  <c r="I661" i="3"/>
  <c r="H661" i="3"/>
  <c r="B661" i="3"/>
  <c r="Z660" i="3"/>
  <c r="X660" i="3"/>
  <c r="W660" i="3"/>
  <c r="V660" i="3"/>
  <c r="N660" i="3"/>
  <c r="I660" i="3"/>
  <c r="H660" i="3"/>
  <c r="B660" i="3"/>
  <c r="Z659" i="3"/>
  <c r="X659" i="3"/>
  <c r="W659" i="3"/>
  <c r="V659" i="3"/>
  <c r="N659" i="3"/>
  <c r="I659" i="3"/>
  <c r="H659" i="3"/>
  <c r="B659" i="3"/>
  <c r="Z658" i="3"/>
  <c r="X658" i="3"/>
  <c r="W658" i="3"/>
  <c r="V658" i="3"/>
  <c r="N658" i="3"/>
  <c r="J658" i="3"/>
  <c r="I658" i="3"/>
  <c r="H658" i="3"/>
  <c r="B658" i="3"/>
  <c r="Z657" i="3"/>
  <c r="X657" i="3"/>
  <c r="W657" i="3"/>
  <c r="V657" i="3"/>
  <c r="N657" i="3"/>
  <c r="I657" i="3"/>
  <c r="H657" i="3"/>
  <c r="B657" i="3"/>
  <c r="Z656" i="3"/>
  <c r="X656" i="3"/>
  <c r="W656" i="3"/>
  <c r="V656" i="3"/>
  <c r="N656" i="3"/>
  <c r="I656" i="3"/>
  <c r="H656" i="3"/>
  <c r="B656" i="3"/>
  <c r="Z655" i="3"/>
  <c r="X655" i="3"/>
  <c r="W655" i="3"/>
  <c r="V655" i="3"/>
  <c r="N655" i="3"/>
  <c r="I655" i="3"/>
  <c r="H655" i="3"/>
  <c r="B655" i="3"/>
  <c r="Z654" i="3"/>
  <c r="X654" i="3"/>
  <c r="W654" i="3"/>
  <c r="V654" i="3"/>
  <c r="N654" i="3"/>
  <c r="I654" i="3"/>
  <c r="H654" i="3"/>
  <c r="B654" i="3"/>
  <c r="Z653" i="3"/>
  <c r="X653" i="3"/>
  <c r="W653" i="3"/>
  <c r="V653" i="3"/>
  <c r="N653" i="3"/>
  <c r="I653" i="3"/>
  <c r="H653" i="3"/>
  <c r="B653" i="3"/>
  <c r="Z652" i="3"/>
  <c r="X652" i="3"/>
  <c r="W652" i="3"/>
  <c r="V652" i="3"/>
  <c r="N652" i="3"/>
  <c r="I652" i="3"/>
  <c r="H652" i="3"/>
  <c r="B652" i="3"/>
  <c r="Z651" i="3"/>
  <c r="X651" i="3"/>
  <c r="W651" i="3"/>
  <c r="V651" i="3"/>
  <c r="N651" i="3"/>
  <c r="I651" i="3"/>
  <c r="H651" i="3"/>
  <c r="B651" i="3"/>
  <c r="Z650" i="3"/>
  <c r="X650" i="3"/>
  <c r="W650" i="3"/>
  <c r="V650" i="3"/>
  <c r="N650" i="3"/>
  <c r="I650" i="3"/>
  <c r="H650" i="3"/>
  <c r="B650" i="3"/>
  <c r="Z649" i="3"/>
  <c r="X649" i="3"/>
  <c r="W649" i="3"/>
  <c r="V649" i="3"/>
  <c r="N649" i="3"/>
  <c r="I649" i="3"/>
  <c r="H649" i="3"/>
  <c r="B649" i="3"/>
  <c r="Z648" i="3"/>
  <c r="X648" i="3"/>
  <c r="W648" i="3"/>
  <c r="V648" i="3"/>
  <c r="N648" i="3"/>
  <c r="I648" i="3"/>
  <c r="H648" i="3"/>
  <c r="B648" i="3"/>
  <c r="Z647" i="3"/>
  <c r="X647" i="3"/>
  <c r="W647" i="3"/>
  <c r="V647" i="3"/>
  <c r="N647" i="3"/>
  <c r="I647" i="3"/>
  <c r="H647" i="3"/>
  <c r="B647" i="3"/>
  <c r="Z646" i="3"/>
  <c r="X646" i="3"/>
  <c r="W646" i="3"/>
  <c r="V646" i="3"/>
  <c r="N646" i="3"/>
  <c r="I646" i="3"/>
  <c r="H646" i="3"/>
  <c r="B646" i="3"/>
  <c r="Z645" i="3"/>
  <c r="X645" i="3"/>
  <c r="W645" i="3"/>
  <c r="V645" i="3"/>
  <c r="N645" i="3"/>
  <c r="I645" i="3"/>
  <c r="H645" i="3"/>
  <c r="B645" i="3"/>
  <c r="Z644" i="3"/>
  <c r="X644" i="3"/>
  <c r="W644" i="3"/>
  <c r="V644" i="3"/>
  <c r="N644" i="3"/>
  <c r="I644" i="3"/>
  <c r="H644" i="3"/>
  <c r="B644" i="3"/>
  <c r="Z643" i="3"/>
  <c r="X643" i="3"/>
  <c r="W643" i="3"/>
  <c r="V643" i="3"/>
  <c r="N643" i="3"/>
  <c r="I643" i="3"/>
  <c r="H643" i="3"/>
  <c r="B643" i="3"/>
  <c r="Z642" i="3"/>
  <c r="X642" i="3"/>
  <c r="W642" i="3"/>
  <c r="V642" i="3"/>
  <c r="N642" i="3"/>
  <c r="I642" i="3"/>
  <c r="H642" i="3"/>
  <c r="B642" i="3"/>
  <c r="Z641" i="3"/>
  <c r="X641" i="3"/>
  <c r="W641" i="3"/>
  <c r="V641" i="3"/>
  <c r="N641" i="3"/>
  <c r="I641" i="3"/>
  <c r="H641" i="3"/>
  <c r="B641" i="3"/>
  <c r="Z640" i="3"/>
  <c r="X640" i="3"/>
  <c r="W640" i="3"/>
  <c r="V640" i="3"/>
  <c r="N640" i="3"/>
  <c r="I640" i="3"/>
  <c r="H640" i="3"/>
  <c r="B640" i="3"/>
  <c r="Z639" i="3"/>
  <c r="X639" i="3"/>
  <c r="W639" i="3"/>
  <c r="V639" i="3"/>
  <c r="N639" i="3"/>
  <c r="I639" i="3"/>
  <c r="H639" i="3"/>
  <c r="B639" i="3"/>
  <c r="Z638" i="3"/>
  <c r="X638" i="3"/>
  <c r="W638" i="3"/>
  <c r="V638" i="3"/>
  <c r="N638" i="3"/>
  <c r="I638" i="3"/>
  <c r="H638" i="3"/>
  <c r="B638" i="3"/>
  <c r="Z637" i="3"/>
  <c r="X637" i="3"/>
  <c r="W637" i="3"/>
  <c r="V637" i="3"/>
  <c r="N637" i="3"/>
  <c r="I637" i="3"/>
  <c r="H637" i="3"/>
  <c r="B637" i="3"/>
  <c r="Z636" i="3"/>
  <c r="X636" i="3"/>
  <c r="W636" i="3"/>
  <c r="V636" i="3"/>
  <c r="N636" i="3"/>
  <c r="I636" i="3"/>
  <c r="H636" i="3"/>
  <c r="B636" i="3"/>
  <c r="Z635" i="3"/>
  <c r="X635" i="3"/>
  <c r="W635" i="3"/>
  <c r="V635" i="3"/>
  <c r="N635" i="3"/>
  <c r="I635" i="3"/>
  <c r="H635" i="3"/>
  <c r="B635" i="3"/>
  <c r="Z634" i="3"/>
  <c r="X634" i="3"/>
  <c r="W634" i="3"/>
  <c r="V634" i="3"/>
  <c r="N634" i="3"/>
  <c r="I634" i="3"/>
  <c r="H634" i="3"/>
  <c r="B634" i="3"/>
  <c r="Z633" i="3"/>
  <c r="X633" i="3"/>
  <c r="W633" i="3"/>
  <c r="V633" i="3"/>
  <c r="N633" i="3"/>
  <c r="I633" i="3"/>
  <c r="H633" i="3"/>
  <c r="B633" i="3"/>
  <c r="Z632" i="3"/>
  <c r="X632" i="3"/>
  <c r="W632" i="3"/>
  <c r="V632" i="3"/>
  <c r="N632" i="3"/>
  <c r="I632" i="3"/>
  <c r="H632" i="3"/>
  <c r="B632" i="3"/>
  <c r="Z631" i="3"/>
  <c r="X631" i="3"/>
  <c r="W631" i="3"/>
  <c r="V631" i="3"/>
  <c r="N631" i="3"/>
  <c r="I631" i="3"/>
  <c r="H631" i="3"/>
  <c r="B631" i="3"/>
  <c r="Z630" i="3"/>
  <c r="X630" i="3"/>
  <c r="W630" i="3"/>
  <c r="V630" i="3"/>
  <c r="N630" i="3"/>
  <c r="I630" i="3"/>
  <c r="H630" i="3"/>
  <c r="B630" i="3"/>
  <c r="Z629" i="3"/>
  <c r="X629" i="3"/>
  <c r="W629" i="3"/>
  <c r="V629" i="3"/>
  <c r="N629" i="3"/>
  <c r="I629" i="3"/>
  <c r="H629" i="3"/>
  <c r="B629" i="3"/>
  <c r="Z628" i="3"/>
  <c r="X628" i="3"/>
  <c r="W628" i="3"/>
  <c r="V628" i="3"/>
  <c r="N628" i="3"/>
  <c r="I628" i="3"/>
  <c r="H628" i="3"/>
  <c r="B628" i="3"/>
  <c r="Z627" i="3"/>
  <c r="X627" i="3"/>
  <c r="W627" i="3"/>
  <c r="V627" i="3"/>
  <c r="N627" i="3"/>
  <c r="I627" i="3"/>
  <c r="H627" i="3"/>
  <c r="B627" i="3"/>
  <c r="Z626" i="3"/>
  <c r="X626" i="3"/>
  <c r="W626" i="3"/>
  <c r="V626" i="3"/>
  <c r="N626" i="3"/>
  <c r="I626" i="3"/>
  <c r="H626" i="3"/>
  <c r="B626" i="3"/>
  <c r="Z625" i="3"/>
  <c r="X625" i="3"/>
  <c r="W625" i="3"/>
  <c r="V625" i="3"/>
  <c r="N625" i="3"/>
  <c r="I625" i="3"/>
  <c r="H625" i="3"/>
  <c r="B625" i="3"/>
  <c r="Z624" i="3"/>
  <c r="X624" i="3"/>
  <c r="W624" i="3"/>
  <c r="V624" i="3"/>
  <c r="N624" i="3"/>
  <c r="I624" i="3"/>
  <c r="H624" i="3"/>
  <c r="B624" i="3"/>
  <c r="Z623" i="3"/>
  <c r="X623" i="3"/>
  <c r="W623" i="3"/>
  <c r="V623" i="3"/>
  <c r="N623" i="3"/>
  <c r="I623" i="3"/>
  <c r="H623" i="3"/>
  <c r="B623" i="3"/>
  <c r="Z622" i="3"/>
  <c r="X622" i="3"/>
  <c r="W622" i="3"/>
  <c r="V622" i="3"/>
  <c r="N622" i="3"/>
  <c r="I622" i="3"/>
  <c r="H622" i="3"/>
  <c r="B622" i="3"/>
  <c r="Z621" i="3"/>
  <c r="X621" i="3"/>
  <c r="W621" i="3"/>
  <c r="V621" i="3"/>
  <c r="N621" i="3"/>
  <c r="I621" i="3"/>
  <c r="H621" i="3"/>
  <c r="B621" i="3"/>
  <c r="Z620" i="3"/>
  <c r="X620" i="3"/>
  <c r="W620" i="3"/>
  <c r="V620" i="3"/>
  <c r="N620" i="3"/>
  <c r="I620" i="3"/>
  <c r="H620" i="3"/>
  <c r="B620" i="3"/>
  <c r="Z619" i="3"/>
  <c r="X619" i="3"/>
  <c r="W619" i="3"/>
  <c r="V619" i="3"/>
  <c r="N619" i="3"/>
  <c r="I619" i="3"/>
  <c r="H619" i="3"/>
  <c r="B619" i="3"/>
  <c r="Z618" i="3"/>
  <c r="X618" i="3"/>
  <c r="W618" i="3"/>
  <c r="V618" i="3"/>
  <c r="N618" i="3"/>
  <c r="I618" i="3"/>
  <c r="H618" i="3"/>
  <c r="B618" i="3"/>
  <c r="Z617" i="3"/>
  <c r="X617" i="3"/>
  <c r="W617" i="3"/>
  <c r="V617" i="3"/>
  <c r="N617" i="3"/>
  <c r="I617" i="3"/>
  <c r="H617" i="3"/>
  <c r="B617" i="3"/>
  <c r="Z616" i="3"/>
  <c r="X616" i="3"/>
  <c r="W616" i="3"/>
  <c r="V616" i="3"/>
  <c r="N616" i="3"/>
  <c r="I616" i="3"/>
  <c r="H616" i="3"/>
  <c r="B616" i="3"/>
  <c r="Z615" i="3"/>
  <c r="X615" i="3"/>
  <c r="W615" i="3"/>
  <c r="V615" i="3"/>
  <c r="N615" i="3"/>
  <c r="I615" i="3"/>
  <c r="H615" i="3"/>
  <c r="B615" i="3"/>
  <c r="Z614" i="3"/>
  <c r="X614" i="3"/>
  <c r="W614" i="3"/>
  <c r="V614" i="3"/>
  <c r="N614" i="3"/>
  <c r="I614" i="3"/>
  <c r="H614" i="3"/>
  <c r="B614" i="3"/>
  <c r="Z613" i="3"/>
  <c r="X613" i="3"/>
  <c r="W613" i="3"/>
  <c r="V613" i="3"/>
  <c r="N613" i="3"/>
  <c r="I613" i="3"/>
  <c r="H613" i="3"/>
  <c r="B613" i="3"/>
  <c r="Z612" i="3"/>
  <c r="X612" i="3"/>
  <c r="W612" i="3"/>
  <c r="V612" i="3"/>
  <c r="N612" i="3"/>
  <c r="I612" i="3"/>
  <c r="H612" i="3"/>
  <c r="B612" i="3"/>
  <c r="Z611" i="3"/>
  <c r="X611" i="3"/>
  <c r="W611" i="3"/>
  <c r="V611" i="3"/>
  <c r="N611" i="3"/>
  <c r="I611" i="3"/>
  <c r="H611" i="3"/>
  <c r="B611" i="3"/>
  <c r="Z610" i="3"/>
  <c r="X610" i="3"/>
  <c r="W610" i="3"/>
  <c r="V610" i="3"/>
  <c r="N610" i="3"/>
  <c r="I610" i="3"/>
  <c r="H610" i="3"/>
  <c r="B610" i="3"/>
  <c r="Z609" i="3"/>
  <c r="X609" i="3"/>
  <c r="W609" i="3"/>
  <c r="V609" i="3"/>
  <c r="N609" i="3"/>
  <c r="I609" i="3"/>
  <c r="H609" i="3"/>
  <c r="B609" i="3"/>
  <c r="Z608" i="3"/>
  <c r="X608" i="3"/>
  <c r="W608" i="3"/>
  <c r="V608" i="3"/>
  <c r="N608" i="3"/>
  <c r="I608" i="3"/>
  <c r="H608" i="3"/>
  <c r="B608" i="3"/>
  <c r="Z607" i="3"/>
  <c r="X607" i="3"/>
  <c r="W607" i="3"/>
  <c r="V607" i="3"/>
  <c r="N607" i="3"/>
  <c r="I607" i="3"/>
  <c r="H607" i="3"/>
  <c r="B607" i="3"/>
  <c r="Z606" i="3"/>
  <c r="X606" i="3"/>
  <c r="W606" i="3"/>
  <c r="V606" i="3"/>
  <c r="N606" i="3"/>
  <c r="I606" i="3"/>
  <c r="H606" i="3"/>
  <c r="B606" i="3"/>
  <c r="Z605" i="3"/>
  <c r="X605" i="3"/>
  <c r="W605" i="3"/>
  <c r="V605" i="3"/>
  <c r="N605" i="3"/>
  <c r="I605" i="3"/>
  <c r="H605" i="3"/>
  <c r="B605" i="3"/>
  <c r="Z604" i="3"/>
  <c r="X604" i="3"/>
  <c r="W604" i="3"/>
  <c r="V604" i="3"/>
  <c r="N604" i="3"/>
  <c r="I604" i="3"/>
  <c r="H604" i="3"/>
  <c r="B604" i="3"/>
  <c r="Z603" i="3"/>
  <c r="X603" i="3"/>
  <c r="W603" i="3"/>
  <c r="V603" i="3"/>
  <c r="N603" i="3"/>
  <c r="I603" i="3"/>
  <c r="H603" i="3"/>
  <c r="B603" i="3"/>
  <c r="Z602" i="3"/>
  <c r="X602" i="3"/>
  <c r="W602" i="3"/>
  <c r="V602" i="3"/>
  <c r="N602" i="3"/>
  <c r="I602" i="3"/>
  <c r="H602" i="3"/>
  <c r="B602" i="3"/>
  <c r="Z601" i="3"/>
  <c r="X601" i="3"/>
  <c r="W601" i="3"/>
  <c r="V601" i="3"/>
  <c r="N601" i="3"/>
  <c r="I601" i="3"/>
  <c r="H601" i="3"/>
  <c r="B601" i="3"/>
  <c r="Z600" i="3"/>
  <c r="X600" i="3"/>
  <c r="W600" i="3"/>
  <c r="V600" i="3"/>
  <c r="N600" i="3"/>
  <c r="I600" i="3"/>
  <c r="H600" i="3"/>
  <c r="B600" i="3"/>
  <c r="Z599" i="3"/>
  <c r="X599" i="3"/>
  <c r="W599" i="3"/>
  <c r="V599" i="3"/>
  <c r="N599" i="3"/>
  <c r="I599" i="3"/>
  <c r="H599" i="3"/>
  <c r="B599" i="3"/>
  <c r="Z598" i="3"/>
  <c r="X598" i="3"/>
  <c r="W598" i="3"/>
  <c r="V598" i="3"/>
  <c r="N598" i="3"/>
  <c r="I598" i="3"/>
  <c r="H598" i="3"/>
  <c r="B598" i="3"/>
  <c r="Z597" i="3"/>
  <c r="X597" i="3"/>
  <c r="W597" i="3"/>
  <c r="V597" i="3"/>
  <c r="N597" i="3"/>
  <c r="I597" i="3"/>
  <c r="H597" i="3"/>
  <c r="B597" i="3"/>
  <c r="Z596" i="3"/>
  <c r="X596" i="3"/>
  <c r="W596" i="3"/>
  <c r="V596" i="3"/>
  <c r="N596" i="3"/>
  <c r="I596" i="3"/>
  <c r="H596" i="3"/>
  <c r="B596" i="3"/>
  <c r="Z595" i="3"/>
  <c r="X595" i="3"/>
  <c r="W595" i="3"/>
  <c r="V595" i="3"/>
  <c r="N595" i="3"/>
  <c r="I595" i="3"/>
  <c r="H595" i="3"/>
  <c r="B595" i="3"/>
  <c r="Z594" i="3"/>
  <c r="X594" i="3"/>
  <c r="W594" i="3"/>
  <c r="V594" i="3"/>
  <c r="N594" i="3"/>
  <c r="I594" i="3"/>
  <c r="H594" i="3"/>
  <c r="B594" i="3"/>
  <c r="Z593" i="3"/>
  <c r="X593" i="3"/>
  <c r="W593" i="3"/>
  <c r="V593" i="3"/>
  <c r="N593" i="3"/>
  <c r="I593" i="3"/>
  <c r="H593" i="3"/>
  <c r="B593" i="3"/>
  <c r="Z592" i="3"/>
  <c r="X592" i="3"/>
  <c r="W592" i="3"/>
  <c r="V592" i="3"/>
  <c r="N592" i="3"/>
  <c r="I592" i="3"/>
  <c r="H592" i="3"/>
  <c r="B592" i="3"/>
  <c r="Z591" i="3"/>
  <c r="X591" i="3"/>
  <c r="W591" i="3"/>
  <c r="V591" i="3"/>
  <c r="N591" i="3"/>
  <c r="I591" i="3"/>
  <c r="H591" i="3"/>
  <c r="B591" i="3"/>
  <c r="Z590" i="3"/>
  <c r="X590" i="3"/>
  <c r="W590" i="3"/>
  <c r="V590" i="3"/>
  <c r="N590" i="3"/>
  <c r="I590" i="3"/>
  <c r="H590" i="3"/>
  <c r="B590" i="3"/>
  <c r="Z589" i="3"/>
  <c r="X589" i="3"/>
  <c r="W589" i="3"/>
  <c r="V589" i="3"/>
  <c r="N589" i="3"/>
  <c r="I589" i="3"/>
  <c r="H589" i="3"/>
  <c r="B589" i="3"/>
  <c r="Z588" i="3"/>
  <c r="X588" i="3"/>
  <c r="W588" i="3"/>
  <c r="V588" i="3"/>
  <c r="N588" i="3"/>
  <c r="I588" i="3"/>
  <c r="H588" i="3"/>
  <c r="B588" i="3"/>
  <c r="Z587" i="3"/>
  <c r="X587" i="3"/>
  <c r="W587" i="3"/>
  <c r="V587" i="3"/>
  <c r="N587" i="3"/>
  <c r="I587" i="3"/>
  <c r="H587" i="3"/>
  <c r="B587" i="3"/>
  <c r="Z586" i="3"/>
  <c r="X586" i="3"/>
  <c r="W586" i="3"/>
  <c r="V586" i="3"/>
  <c r="N586" i="3"/>
  <c r="I586" i="3"/>
  <c r="H586" i="3"/>
  <c r="B586" i="3"/>
  <c r="Z585" i="3"/>
  <c r="X585" i="3"/>
  <c r="W585" i="3"/>
  <c r="V585" i="3"/>
  <c r="N585" i="3"/>
  <c r="I585" i="3"/>
  <c r="H585" i="3"/>
  <c r="B585" i="3"/>
  <c r="Z584" i="3"/>
  <c r="X584" i="3"/>
  <c r="W584" i="3"/>
  <c r="V584" i="3"/>
  <c r="N584" i="3"/>
  <c r="I584" i="3"/>
  <c r="H584" i="3"/>
  <c r="B584" i="3"/>
  <c r="Z583" i="3"/>
  <c r="X583" i="3"/>
  <c r="W583" i="3"/>
  <c r="V583" i="3"/>
  <c r="N583" i="3"/>
  <c r="I583" i="3"/>
  <c r="H583" i="3"/>
  <c r="B583" i="3"/>
  <c r="Z582" i="3"/>
  <c r="X582" i="3"/>
  <c r="W582" i="3"/>
  <c r="V582" i="3"/>
  <c r="N582" i="3"/>
  <c r="I582" i="3"/>
  <c r="H582" i="3"/>
  <c r="B582" i="3"/>
  <c r="Z581" i="3"/>
  <c r="X581" i="3"/>
  <c r="W581" i="3"/>
  <c r="V581" i="3"/>
  <c r="N581" i="3"/>
  <c r="I581" i="3"/>
  <c r="H581" i="3"/>
  <c r="B581" i="3"/>
  <c r="Z580" i="3"/>
  <c r="X580" i="3"/>
  <c r="W580" i="3"/>
  <c r="V580" i="3"/>
  <c r="N580" i="3"/>
  <c r="I580" i="3"/>
  <c r="H580" i="3"/>
  <c r="B580" i="3"/>
  <c r="Z579" i="3"/>
  <c r="X579" i="3"/>
  <c r="W579" i="3"/>
  <c r="V579" i="3"/>
  <c r="N579" i="3"/>
  <c r="I579" i="3"/>
  <c r="H579" i="3"/>
  <c r="B579" i="3"/>
  <c r="Z578" i="3"/>
  <c r="X578" i="3"/>
  <c r="W578" i="3"/>
  <c r="V578" i="3"/>
  <c r="N578" i="3"/>
  <c r="I578" i="3"/>
  <c r="H578" i="3"/>
  <c r="B578" i="3"/>
  <c r="Z577" i="3"/>
  <c r="X577" i="3"/>
  <c r="W577" i="3"/>
  <c r="V577" i="3"/>
  <c r="N577" i="3"/>
  <c r="I577" i="3"/>
  <c r="H577" i="3"/>
  <c r="B577" i="3"/>
  <c r="Z576" i="3"/>
  <c r="X576" i="3"/>
  <c r="W576" i="3"/>
  <c r="V576" i="3"/>
  <c r="N576" i="3"/>
  <c r="I576" i="3"/>
  <c r="H576" i="3"/>
  <c r="B576" i="3"/>
  <c r="Z575" i="3"/>
  <c r="X575" i="3"/>
  <c r="W575" i="3"/>
  <c r="V575" i="3"/>
  <c r="N575" i="3"/>
  <c r="I575" i="3"/>
  <c r="H575" i="3"/>
  <c r="B575" i="3"/>
  <c r="Z574" i="3"/>
  <c r="X574" i="3"/>
  <c r="W574" i="3"/>
  <c r="V574" i="3"/>
  <c r="N574" i="3"/>
  <c r="I574" i="3"/>
  <c r="H574" i="3"/>
  <c r="B574" i="3"/>
  <c r="Z573" i="3"/>
  <c r="X573" i="3"/>
  <c r="W573" i="3"/>
  <c r="V573" i="3"/>
  <c r="N573" i="3"/>
  <c r="I573" i="3"/>
  <c r="H573" i="3"/>
  <c r="B573" i="3"/>
  <c r="Z572" i="3"/>
  <c r="X572" i="3"/>
  <c r="W572" i="3"/>
  <c r="V572" i="3"/>
  <c r="N572" i="3"/>
  <c r="I572" i="3"/>
  <c r="H572" i="3"/>
  <c r="B572" i="3"/>
  <c r="Z571" i="3"/>
  <c r="X571" i="3"/>
  <c r="W571" i="3"/>
  <c r="V571" i="3"/>
  <c r="N571" i="3"/>
  <c r="I571" i="3"/>
  <c r="H571" i="3"/>
  <c r="B571" i="3"/>
  <c r="Z570" i="3"/>
  <c r="X570" i="3"/>
  <c r="W570" i="3"/>
  <c r="V570" i="3"/>
  <c r="N570" i="3"/>
  <c r="I570" i="3"/>
  <c r="H570" i="3"/>
  <c r="B570" i="3"/>
  <c r="Z569" i="3"/>
  <c r="X569" i="3"/>
  <c r="W569" i="3"/>
  <c r="V569" i="3"/>
  <c r="N569" i="3"/>
  <c r="I569" i="3"/>
  <c r="H569" i="3"/>
  <c r="B569" i="3"/>
  <c r="Z568" i="3"/>
  <c r="X568" i="3"/>
  <c r="W568" i="3"/>
  <c r="V568" i="3"/>
  <c r="N568" i="3"/>
  <c r="I568" i="3"/>
  <c r="H568" i="3"/>
  <c r="B568" i="3"/>
  <c r="Z567" i="3"/>
  <c r="X567" i="3"/>
  <c r="W567" i="3"/>
  <c r="V567" i="3"/>
  <c r="N567" i="3"/>
  <c r="I567" i="3"/>
  <c r="H567" i="3"/>
  <c r="B567" i="3"/>
  <c r="Z566" i="3"/>
  <c r="X566" i="3"/>
  <c r="W566" i="3"/>
  <c r="V566" i="3"/>
  <c r="N566" i="3"/>
  <c r="I566" i="3"/>
  <c r="H566" i="3"/>
  <c r="B566" i="3"/>
  <c r="Z565" i="3"/>
  <c r="X565" i="3"/>
  <c r="W565" i="3"/>
  <c r="V565" i="3"/>
  <c r="N565" i="3"/>
  <c r="I565" i="3"/>
  <c r="H565" i="3"/>
  <c r="B565" i="3"/>
  <c r="Z564" i="3"/>
  <c r="X564" i="3"/>
  <c r="W564" i="3"/>
  <c r="V564" i="3"/>
  <c r="N564" i="3"/>
  <c r="I564" i="3"/>
  <c r="H564" i="3"/>
  <c r="B564" i="3"/>
  <c r="Z563" i="3"/>
  <c r="X563" i="3"/>
  <c r="W563" i="3"/>
  <c r="V563" i="3"/>
  <c r="N563" i="3"/>
  <c r="I563" i="3"/>
  <c r="H563" i="3"/>
  <c r="B563" i="3"/>
  <c r="Z562" i="3"/>
  <c r="X562" i="3"/>
  <c r="W562" i="3"/>
  <c r="V562" i="3"/>
  <c r="N562" i="3"/>
  <c r="I562" i="3"/>
  <c r="H562" i="3"/>
  <c r="B562" i="3"/>
  <c r="Z561" i="3"/>
  <c r="X561" i="3"/>
  <c r="W561" i="3"/>
  <c r="V561" i="3"/>
  <c r="N561" i="3"/>
  <c r="I561" i="3"/>
  <c r="H561" i="3"/>
  <c r="B561" i="3"/>
  <c r="Z560" i="3"/>
  <c r="X560" i="3"/>
  <c r="W560" i="3"/>
  <c r="V560" i="3"/>
  <c r="N560" i="3"/>
  <c r="I560" i="3"/>
  <c r="H560" i="3"/>
  <c r="B560" i="3"/>
  <c r="Z559" i="3"/>
  <c r="X559" i="3"/>
  <c r="W559" i="3"/>
  <c r="V559" i="3"/>
  <c r="N559" i="3"/>
  <c r="I559" i="3"/>
  <c r="H559" i="3"/>
  <c r="B559" i="3"/>
  <c r="Z558" i="3"/>
  <c r="X558" i="3"/>
  <c r="W558" i="3"/>
  <c r="V558" i="3"/>
  <c r="N558" i="3"/>
  <c r="I558" i="3"/>
  <c r="H558" i="3"/>
  <c r="B558" i="3"/>
  <c r="Z557" i="3"/>
  <c r="X557" i="3"/>
  <c r="W557" i="3"/>
  <c r="V557" i="3"/>
  <c r="N557" i="3"/>
  <c r="I557" i="3"/>
  <c r="H557" i="3"/>
  <c r="B557" i="3"/>
  <c r="Z556" i="3"/>
  <c r="X556" i="3"/>
  <c r="W556" i="3"/>
  <c r="V556" i="3"/>
  <c r="N556" i="3"/>
  <c r="I556" i="3"/>
  <c r="H556" i="3"/>
  <c r="B556" i="3"/>
  <c r="Z555" i="3"/>
  <c r="X555" i="3"/>
  <c r="W555" i="3"/>
  <c r="V555" i="3"/>
  <c r="N555" i="3"/>
  <c r="I555" i="3"/>
  <c r="H555" i="3"/>
  <c r="B555" i="3"/>
  <c r="Z554" i="3"/>
  <c r="X554" i="3"/>
  <c r="W554" i="3"/>
  <c r="V554" i="3"/>
  <c r="N554" i="3"/>
  <c r="I554" i="3"/>
  <c r="H554" i="3"/>
  <c r="B554" i="3"/>
  <c r="Z553" i="3"/>
  <c r="X553" i="3"/>
  <c r="W553" i="3"/>
  <c r="V553" i="3"/>
  <c r="N553" i="3"/>
  <c r="I553" i="3"/>
  <c r="H553" i="3"/>
  <c r="B553" i="3"/>
  <c r="Z552" i="3"/>
  <c r="X552" i="3"/>
  <c r="W552" i="3"/>
  <c r="V552" i="3"/>
  <c r="N552" i="3"/>
  <c r="I552" i="3"/>
  <c r="H552" i="3"/>
  <c r="B552" i="3"/>
  <c r="Z551" i="3"/>
  <c r="X551" i="3"/>
  <c r="W551" i="3"/>
  <c r="V551" i="3"/>
  <c r="N551" i="3"/>
  <c r="I551" i="3"/>
  <c r="H551" i="3"/>
  <c r="B551" i="3"/>
  <c r="Z550" i="3"/>
  <c r="X550" i="3"/>
  <c r="W550" i="3"/>
  <c r="V550" i="3"/>
  <c r="N550" i="3"/>
  <c r="I550" i="3"/>
  <c r="H550" i="3"/>
  <c r="B550" i="3"/>
  <c r="Z549" i="3"/>
  <c r="X549" i="3"/>
  <c r="W549" i="3"/>
  <c r="V549" i="3"/>
  <c r="N549" i="3"/>
  <c r="I549" i="3"/>
  <c r="H549" i="3"/>
  <c r="B549" i="3"/>
  <c r="Z548" i="3"/>
  <c r="X548" i="3"/>
  <c r="W548" i="3"/>
  <c r="V548" i="3"/>
  <c r="N548" i="3"/>
  <c r="I548" i="3"/>
  <c r="H548" i="3"/>
  <c r="B548" i="3"/>
  <c r="Z547" i="3"/>
  <c r="X547" i="3"/>
  <c r="W547" i="3"/>
  <c r="V547" i="3"/>
  <c r="N547" i="3"/>
  <c r="I547" i="3"/>
  <c r="H547" i="3"/>
  <c r="B547" i="3"/>
  <c r="Z546" i="3"/>
  <c r="X546" i="3"/>
  <c r="W546" i="3"/>
  <c r="V546" i="3"/>
  <c r="N546" i="3"/>
  <c r="I546" i="3"/>
  <c r="H546" i="3"/>
  <c r="B546" i="3"/>
  <c r="Z545" i="3"/>
  <c r="X545" i="3"/>
  <c r="W545" i="3"/>
  <c r="V545" i="3"/>
  <c r="N545" i="3"/>
  <c r="I545" i="3"/>
  <c r="H545" i="3"/>
  <c r="B545" i="3"/>
  <c r="Z544" i="3"/>
  <c r="X544" i="3"/>
  <c r="W544" i="3"/>
  <c r="V544" i="3"/>
  <c r="N544" i="3"/>
  <c r="I544" i="3"/>
  <c r="H544" i="3"/>
  <c r="B544" i="3"/>
  <c r="Z543" i="3"/>
  <c r="X543" i="3"/>
  <c r="W543" i="3"/>
  <c r="V543" i="3"/>
  <c r="N543" i="3"/>
  <c r="I543" i="3"/>
  <c r="H543" i="3"/>
  <c r="B543" i="3"/>
  <c r="Z542" i="3"/>
  <c r="X542" i="3"/>
  <c r="W542" i="3"/>
  <c r="V542" i="3"/>
  <c r="N542" i="3"/>
  <c r="I542" i="3"/>
  <c r="H542" i="3"/>
  <c r="B542" i="3"/>
  <c r="Z541" i="3"/>
  <c r="X541" i="3"/>
  <c r="W541" i="3"/>
  <c r="V541" i="3"/>
  <c r="N541" i="3"/>
  <c r="I541" i="3"/>
  <c r="H541" i="3"/>
  <c r="B541" i="3"/>
  <c r="Z540" i="3"/>
  <c r="X540" i="3"/>
  <c r="W540" i="3"/>
  <c r="V540" i="3"/>
  <c r="N540" i="3"/>
  <c r="I540" i="3"/>
  <c r="H540" i="3"/>
  <c r="B540" i="3"/>
  <c r="Z539" i="3"/>
  <c r="X539" i="3"/>
  <c r="W539" i="3"/>
  <c r="V539" i="3"/>
  <c r="N539" i="3"/>
  <c r="I539" i="3"/>
  <c r="H539" i="3"/>
  <c r="B539" i="3"/>
  <c r="Z538" i="3"/>
  <c r="X538" i="3"/>
  <c r="W538" i="3"/>
  <c r="V538" i="3"/>
  <c r="N538" i="3"/>
  <c r="I538" i="3"/>
  <c r="H538" i="3"/>
  <c r="B538" i="3"/>
  <c r="Z537" i="3"/>
  <c r="X537" i="3"/>
  <c r="W537" i="3"/>
  <c r="V537" i="3"/>
  <c r="N537" i="3"/>
  <c r="I537" i="3"/>
  <c r="H537" i="3"/>
  <c r="B537" i="3"/>
  <c r="Z536" i="3"/>
  <c r="X536" i="3"/>
  <c r="W536" i="3"/>
  <c r="V536" i="3"/>
  <c r="N536" i="3"/>
  <c r="I536" i="3"/>
  <c r="H536" i="3"/>
  <c r="B536" i="3"/>
  <c r="Z535" i="3"/>
  <c r="X535" i="3"/>
  <c r="W535" i="3"/>
  <c r="V535" i="3"/>
  <c r="N535" i="3"/>
  <c r="I535" i="3"/>
  <c r="H535" i="3"/>
  <c r="B535" i="3"/>
  <c r="Z534" i="3"/>
  <c r="X534" i="3"/>
  <c r="W534" i="3"/>
  <c r="V534" i="3"/>
  <c r="N534" i="3"/>
  <c r="I534" i="3"/>
  <c r="H534" i="3"/>
  <c r="B534" i="3"/>
  <c r="Z533" i="3"/>
  <c r="X533" i="3"/>
  <c r="W533" i="3"/>
  <c r="V533" i="3"/>
  <c r="N533" i="3"/>
  <c r="I533" i="3"/>
  <c r="H533" i="3"/>
  <c r="B533" i="3"/>
  <c r="Z532" i="3"/>
  <c r="X532" i="3"/>
  <c r="W532" i="3"/>
  <c r="V532" i="3"/>
  <c r="N532" i="3"/>
  <c r="I532" i="3"/>
  <c r="H532" i="3"/>
  <c r="B532" i="3"/>
  <c r="Z531" i="3"/>
  <c r="X531" i="3"/>
  <c r="W531" i="3"/>
  <c r="V531" i="3"/>
  <c r="N531" i="3"/>
  <c r="I531" i="3"/>
  <c r="H531" i="3"/>
  <c r="B531" i="3"/>
  <c r="Z530" i="3"/>
  <c r="X530" i="3"/>
  <c r="W530" i="3"/>
  <c r="V530" i="3"/>
  <c r="N530" i="3"/>
  <c r="I530" i="3"/>
  <c r="H530" i="3"/>
  <c r="B530" i="3"/>
  <c r="Z529" i="3"/>
  <c r="X529" i="3"/>
  <c r="W529" i="3"/>
  <c r="V529" i="3"/>
  <c r="N529" i="3"/>
  <c r="I529" i="3"/>
  <c r="H529" i="3"/>
  <c r="B529" i="3"/>
  <c r="Z528" i="3"/>
  <c r="X528" i="3"/>
  <c r="W528" i="3"/>
  <c r="V528" i="3"/>
  <c r="N528" i="3"/>
  <c r="I528" i="3"/>
  <c r="H528" i="3"/>
  <c r="B528" i="3"/>
  <c r="Z527" i="3"/>
  <c r="X527" i="3"/>
  <c r="W527" i="3"/>
  <c r="V527" i="3"/>
  <c r="N527" i="3"/>
  <c r="J527" i="3"/>
  <c r="I527" i="3"/>
  <c r="H527" i="3"/>
  <c r="B527" i="3"/>
  <c r="Z526" i="3"/>
  <c r="X526" i="3"/>
  <c r="W526" i="3"/>
  <c r="V526" i="3"/>
  <c r="N526" i="3"/>
  <c r="I526" i="3"/>
  <c r="H526" i="3"/>
  <c r="B526" i="3"/>
  <c r="Z525" i="3"/>
  <c r="X525" i="3"/>
  <c r="W525" i="3"/>
  <c r="V525" i="3"/>
  <c r="N525" i="3"/>
  <c r="I525" i="3"/>
  <c r="H525" i="3"/>
  <c r="B525" i="3"/>
  <c r="Z524" i="3"/>
  <c r="X524" i="3"/>
  <c r="W524" i="3"/>
  <c r="V524" i="3"/>
  <c r="N524" i="3"/>
  <c r="I524" i="3"/>
  <c r="H524" i="3"/>
  <c r="B524" i="3"/>
  <c r="Z523" i="3"/>
  <c r="X523" i="3"/>
  <c r="W523" i="3"/>
  <c r="V523" i="3"/>
  <c r="N523" i="3"/>
  <c r="I523" i="3"/>
  <c r="H523" i="3"/>
  <c r="B523" i="3"/>
  <c r="Z522" i="3"/>
  <c r="X522" i="3"/>
  <c r="W522" i="3"/>
  <c r="V522" i="3"/>
  <c r="N522" i="3"/>
  <c r="I522" i="3"/>
  <c r="H522" i="3"/>
  <c r="B522" i="3"/>
  <c r="Z521" i="3"/>
  <c r="X521" i="3"/>
  <c r="W521" i="3"/>
  <c r="V521" i="3"/>
  <c r="N521" i="3"/>
  <c r="I521" i="3"/>
  <c r="H521" i="3"/>
  <c r="B521" i="3"/>
  <c r="Z520" i="3"/>
  <c r="X520" i="3"/>
  <c r="W520" i="3"/>
  <c r="V520" i="3"/>
  <c r="N520" i="3"/>
  <c r="I520" i="3"/>
  <c r="H520" i="3"/>
  <c r="B520" i="3"/>
  <c r="Z519" i="3"/>
  <c r="X519" i="3"/>
  <c r="W519" i="3"/>
  <c r="V519" i="3"/>
  <c r="N519" i="3"/>
  <c r="I519" i="3"/>
  <c r="H519" i="3"/>
  <c r="B519" i="3"/>
  <c r="Z518" i="3"/>
  <c r="X518" i="3"/>
  <c r="W518" i="3"/>
  <c r="V518" i="3"/>
  <c r="N518" i="3"/>
  <c r="I518" i="3"/>
  <c r="H518" i="3"/>
  <c r="B518" i="3"/>
  <c r="Z517" i="3"/>
  <c r="X517" i="3"/>
  <c r="W517" i="3"/>
  <c r="V517" i="3"/>
  <c r="N517" i="3"/>
  <c r="I517" i="3"/>
  <c r="H517" i="3"/>
  <c r="B517" i="3"/>
  <c r="Z516" i="3"/>
  <c r="X516" i="3"/>
  <c r="W516" i="3"/>
  <c r="V516" i="3"/>
  <c r="N516" i="3"/>
  <c r="I516" i="3"/>
  <c r="H516" i="3"/>
  <c r="B516" i="3"/>
  <c r="Z515" i="3"/>
  <c r="X515" i="3"/>
  <c r="W515" i="3"/>
  <c r="V515" i="3"/>
  <c r="N515" i="3"/>
  <c r="I515" i="3"/>
  <c r="H515" i="3"/>
  <c r="B515" i="3"/>
  <c r="Z514" i="3"/>
  <c r="X514" i="3"/>
  <c r="W514" i="3"/>
  <c r="V514" i="3"/>
  <c r="N514" i="3"/>
  <c r="I514" i="3"/>
  <c r="H514" i="3"/>
  <c r="B514" i="3"/>
  <c r="Z513" i="3"/>
  <c r="X513" i="3"/>
  <c r="W513" i="3"/>
  <c r="V513" i="3"/>
  <c r="N513" i="3"/>
  <c r="I513" i="3"/>
  <c r="H513" i="3"/>
  <c r="B513" i="3"/>
  <c r="Z512" i="3"/>
  <c r="X512" i="3"/>
  <c r="W512" i="3"/>
  <c r="V512" i="3"/>
  <c r="N512" i="3"/>
  <c r="I512" i="3"/>
  <c r="H512" i="3"/>
  <c r="B512" i="3"/>
  <c r="Z511" i="3"/>
  <c r="X511" i="3"/>
  <c r="W511" i="3"/>
  <c r="V511" i="3"/>
  <c r="N511" i="3"/>
  <c r="I511" i="3"/>
  <c r="H511" i="3"/>
  <c r="B511" i="3"/>
  <c r="Z510" i="3"/>
  <c r="X510" i="3"/>
  <c r="W510" i="3"/>
  <c r="V510" i="3"/>
  <c r="N510" i="3"/>
  <c r="I510" i="3"/>
  <c r="H510" i="3"/>
  <c r="B510" i="3"/>
  <c r="Z509" i="3"/>
  <c r="X509" i="3"/>
  <c r="W509" i="3"/>
  <c r="V509" i="3"/>
  <c r="N509" i="3"/>
  <c r="I509" i="3"/>
  <c r="H509" i="3"/>
  <c r="B509" i="3"/>
  <c r="Z508" i="3"/>
  <c r="X508" i="3"/>
  <c r="W508" i="3"/>
  <c r="V508" i="3"/>
  <c r="N508" i="3"/>
  <c r="I508" i="3"/>
  <c r="H508" i="3"/>
  <c r="B508" i="3"/>
  <c r="Z507" i="3"/>
  <c r="X507" i="3"/>
  <c r="W507" i="3"/>
  <c r="V507" i="3"/>
  <c r="N507" i="3"/>
  <c r="I507" i="3"/>
  <c r="H507" i="3"/>
  <c r="B507" i="3"/>
  <c r="Z506" i="3"/>
  <c r="X506" i="3"/>
  <c r="W506" i="3"/>
  <c r="V506" i="3"/>
  <c r="N506" i="3"/>
  <c r="I506" i="3"/>
  <c r="H506" i="3"/>
  <c r="B506" i="3"/>
  <c r="Z505" i="3"/>
  <c r="X505" i="3"/>
  <c r="W505" i="3"/>
  <c r="V505" i="3"/>
  <c r="N505" i="3"/>
  <c r="I505" i="3"/>
  <c r="H505" i="3"/>
  <c r="B505" i="3"/>
  <c r="Z504" i="3"/>
  <c r="X504" i="3"/>
  <c r="W504" i="3"/>
  <c r="V504" i="3"/>
  <c r="N504" i="3"/>
  <c r="I504" i="3"/>
  <c r="H504" i="3"/>
  <c r="B504" i="3"/>
  <c r="Z503" i="3"/>
  <c r="X503" i="3"/>
  <c r="W503" i="3"/>
  <c r="V503" i="3"/>
  <c r="N503" i="3"/>
  <c r="I503" i="3"/>
  <c r="H503" i="3"/>
  <c r="B503" i="3"/>
  <c r="Z502" i="3"/>
  <c r="X502" i="3"/>
  <c r="W502" i="3"/>
  <c r="V502" i="3"/>
  <c r="N502" i="3"/>
  <c r="I502" i="3"/>
  <c r="H502" i="3"/>
  <c r="B502" i="3"/>
  <c r="Z501" i="3"/>
  <c r="X501" i="3"/>
  <c r="W501" i="3"/>
  <c r="V501" i="3"/>
  <c r="N501" i="3"/>
  <c r="I501" i="3"/>
  <c r="H501" i="3"/>
  <c r="B501" i="3"/>
  <c r="Z500" i="3"/>
  <c r="X500" i="3"/>
  <c r="W500" i="3"/>
  <c r="V500" i="3"/>
  <c r="N500" i="3"/>
  <c r="I500" i="3"/>
  <c r="H500" i="3"/>
  <c r="B500" i="3"/>
  <c r="Z499" i="3"/>
  <c r="X499" i="3"/>
  <c r="W499" i="3"/>
  <c r="V499" i="3"/>
  <c r="N499" i="3"/>
  <c r="I499" i="3"/>
  <c r="H499" i="3"/>
  <c r="B499" i="3"/>
  <c r="Z498" i="3"/>
  <c r="X498" i="3"/>
  <c r="W498" i="3"/>
  <c r="V498" i="3"/>
  <c r="N498" i="3"/>
  <c r="J498" i="3"/>
  <c r="I498" i="3"/>
  <c r="H498" i="3"/>
  <c r="B498" i="3"/>
  <c r="Z497" i="3"/>
  <c r="X497" i="3"/>
  <c r="W497" i="3"/>
  <c r="V497" i="3"/>
  <c r="N497" i="3"/>
  <c r="I497" i="3"/>
  <c r="H497" i="3"/>
  <c r="B497" i="3"/>
  <c r="Z496" i="3"/>
  <c r="X496" i="3"/>
  <c r="W496" i="3"/>
  <c r="V496" i="3"/>
  <c r="N496" i="3"/>
  <c r="I496" i="3"/>
  <c r="H496" i="3"/>
  <c r="B496" i="3"/>
  <c r="Z495" i="3"/>
  <c r="X495" i="3"/>
  <c r="W495" i="3"/>
  <c r="V495" i="3"/>
  <c r="N495" i="3"/>
  <c r="I495" i="3"/>
  <c r="H495" i="3"/>
  <c r="B495" i="3"/>
  <c r="Z494" i="3"/>
  <c r="X494" i="3"/>
  <c r="W494" i="3"/>
  <c r="V494" i="3"/>
  <c r="N494" i="3"/>
  <c r="I494" i="3"/>
  <c r="H494" i="3"/>
  <c r="B494" i="3"/>
  <c r="Z493" i="3"/>
  <c r="X493" i="3"/>
  <c r="W493" i="3"/>
  <c r="V493" i="3"/>
  <c r="N493" i="3"/>
  <c r="I493" i="3"/>
  <c r="H493" i="3"/>
  <c r="B493" i="3"/>
  <c r="Z492" i="3"/>
  <c r="X492" i="3"/>
  <c r="W492" i="3"/>
  <c r="V492" i="3"/>
  <c r="N492" i="3"/>
  <c r="I492" i="3"/>
  <c r="H492" i="3"/>
  <c r="B492" i="3"/>
  <c r="Z491" i="3"/>
  <c r="X491" i="3"/>
  <c r="W491" i="3"/>
  <c r="V491" i="3"/>
  <c r="N491" i="3"/>
  <c r="I491" i="3"/>
  <c r="H491" i="3"/>
  <c r="B491" i="3"/>
  <c r="Z490" i="3"/>
  <c r="X490" i="3"/>
  <c r="W490" i="3"/>
  <c r="V490" i="3"/>
  <c r="N490" i="3"/>
  <c r="I490" i="3"/>
  <c r="H490" i="3"/>
  <c r="B490" i="3"/>
  <c r="Z489" i="3"/>
  <c r="X489" i="3"/>
  <c r="W489" i="3"/>
  <c r="V489" i="3"/>
  <c r="N489" i="3"/>
  <c r="I489" i="3"/>
  <c r="H489" i="3"/>
  <c r="B489" i="3"/>
  <c r="Z488" i="3"/>
  <c r="X488" i="3"/>
  <c r="W488" i="3"/>
  <c r="V488" i="3"/>
  <c r="N488" i="3"/>
  <c r="I488" i="3"/>
  <c r="H488" i="3"/>
  <c r="B488" i="3"/>
  <c r="Z487" i="3"/>
  <c r="X487" i="3"/>
  <c r="W487" i="3"/>
  <c r="V487" i="3"/>
  <c r="N487" i="3"/>
  <c r="I487" i="3"/>
  <c r="H487" i="3"/>
  <c r="B487" i="3"/>
  <c r="Z486" i="3"/>
  <c r="X486" i="3"/>
  <c r="W486" i="3"/>
  <c r="V486" i="3"/>
  <c r="N486" i="3"/>
  <c r="I486" i="3"/>
  <c r="H486" i="3"/>
  <c r="B486" i="3"/>
  <c r="Z485" i="3"/>
  <c r="X485" i="3"/>
  <c r="W485" i="3"/>
  <c r="V485" i="3"/>
  <c r="N485" i="3"/>
  <c r="I485" i="3"/>
  <c r="H485" i="3"/>
  <c r="B485" i="3"/>
  <c r="Z484" i="3"/>
  <c r="X484" i="3"/>
  <c r="W484" i="3"/>
  <c r="V484" i="3"/>
  <c r="N484" i="3"/>
  <c r="I484" i="3"/>
  <c r="H484" i="3"/>
  <c r="B484" i="3"/>
  <c r="Z483" i="3"/>
  <c r="X483" i="3"/>
  <c r="W483" i="3"/>
  <c r="V483" i="3"/>
  <c r="N483" i="3"/>
  <c r="I483" i="3"/>
  <c r="H483" i="3"/>
  <c r="B483" i="3"/>
  <c r="Z482" i="3"/>
  <c r="X482" i="3"/>
  <c r="W482" i="3"/>
  <c r="V482" i="3"/>
  <c r="N482" i="3"/>
  <c r="I482" i="3"/>
  <c r="H482" i="3"/>
  <c r="B482" i="3"/>
  <c r="Z481" i="3"/>
  <c r="X481" i="3"/>
  <c r="W481" i="3"/>
  <c r="V481" i="3"/>
  <c r="N481" i="3"/>
  <c r="I481" i="3"/>
  <c r="H481" i="3"/>
  <c r="B481" i="3"/>
  <c r="Z480" i="3"/>
  <c r="X480" i="3"/>
  <c r="W480" i="3"/>
  <c r="V480" i="3"/>
  <c r="N480" i="3"/>
  <c r="I480" i="3"/>
  <c r="H480" i="3"/>
  <c r="B480" i="3"/>
  <c r="Z479" i="3"/>
  <c r="X479" i="3"/>
  <c r="W479" i="3"/>
  <c r="V479" i="3"/>
  <c r="N479" i="3"/>
  <c r="I479" i="3"/>
  <c r="H479" i="3"/>
  <c r="B479" i="3"/>
  <c r="Z478" i="3"/>
  <c r="X478" i="3"/>
  <c r="W478" i="3"/>
  <c r="V478" i="3"/>
  <c r="N478" i="3"/>
  <c r="I478" i="3"/>
  <c r="H478" i="3"/>
  <c r="B478" i="3"/>
  <c r="Z477" i="3"/>
  <c r="X477" i="3"/>
  <c r="W477" i="3"/>
  <c r="V477" i="3"/>
  <c r="N477" i="3"/>
  <c r="I477" i="3"/>
  <c r="H477" i="3"/>
  <c r="B477" i="3"/>
  <c r="Z476" i="3"/>
  <c r="X476" i="3"/>
  <c r="W476" i="3"/>
  <c r="V476" i="3"/>
  <c r="N476" i="3"/>
  <c r="I476" i="3"/>
  <c r="H476" i="3"/>
  <c r="B476" i="3"/>
  <c r="Z475" i="3"/>
  <c r="X475" i="3"/>
  <c r="W475" i="3"/>
  <c r="V475" i="3"/>
  <c r="N475" i="3"/>
  <c r="I475" i="3"/>
  <c r="H475" i="3"/>
  <c r="B475" i="3"/>
  <c r="Z474" i="3"/>
  <c r="X474" i="3"/>
  <c r="W474" i="3"/>
  <c r="V474" i="3"/>
  <c r="N474" i="3"/>
  <c r="I474" i="3"/>
  <c r="H474" i="3"/>
  <c r="B474" i="3"/>
  <c r="Z473" i="3"/>
  <c r="X473" i="3"/>
  <c r="W473" i="3"/>
  <c r="V473" i="3"/>
  <c r="N473" i="3"/>
  <c r="I473" i="3"/>
  <c r="H473" i="3"/>
  <c r="B473" i="3"/>
  <c r="Z472" i="3"/>
  <c r="X472" i="3"/>
  <c r="W472" i="3"/>
  <c r="V472" i="3"/>
  <c r="N472" i="3"/>
  <c r="I472" i="3"/>
  <c r="H472" i="3"/>
  <c r="B472" i="3"/>
  <c r="Z471" i="3"/>
  <c r="X471" i="3"/>
  <c r="W471" i="3"/>
  <c r="V471" i="3"/>
  <c r="N471" i="3"/>
  <c r="I471" i="3"/>
  <c r="H471" i="3"/>
  <c r="B471" i="3"/>
  <c r="Z470" i="3"/>
  <c r="X470" i="3"/>
  <c r="W470" i="3"/>
  <c r="V470" i="3"/>
  <c r="N470" i="3"/>
  <c r="I470" i="3"/>
  <c r="H470" i="3"/>
  <c r="B470" i="3"/>
  <c r="Z469" i="3"/>
  <c r="X469" i="3"/>
  <c r="W469" i="3"/>
  <c r="V469" i="3"/>
  <c r="N469" i="3"/>
  <c r="I469" i="3"/>
  <c r="H469" i="3"/>
  <c r="B469" i="3"/>
  <c r="Z468" i="3"/>
  <c r="X468" i="3"/>
  <c r="W468" i="3"/>
  <c r="V468" i="3"/>
  <c r="N468" i="3"/>
  <c r="I468" i="3"/>
  <c r="H468" i="3"/>
  <c r="B468" i="3"/>
  <c r="Z467" i="3"/>
  <c r="X467" i="3"/>
  <c r="W467" i="3"/>
  <c r="V467" i="3"/>
  <c r="N467" i="3"/>
  <c r="I467" i="3"/>
  <c r="H467" i="3"/>
  <c r="B467" i="3"/>
  <c r="Z466" i="3"/>
  <c r="X466" i="3"/>
  <c r="W466" i="3"/>
  <c r="V466" i="3"/>
  <c r="N466" i="3"/>
  <c r="I466" i="3"/>
  <c r="H466" i="3"/>
  <c r="B466" i="3"/>
  <c r="Z465" i="3"/>
  <c r="X465" i="3"/>
  <c r="W465" i="3"/>
  <c r="V465" i="3"/>
  <c r="N465" i="3"/>
  <c r="I465" i="3"/>
  <c r="H465" i="3"/>
  <c r="B465" i="3"/>
  <c r="Z464" i="3"/>
  <c r="X464" i="3"/>
  <c r="W464" i="3"/>
  <c r="V464" i="3"/>
  <c r="N464" i="3"/>
  <c r="I464" i="3"/>
  <c r="H464" i="3"/>
  <c r="B464" i="3"/>
  <c r="Z463" i="3"/>
  <c r="X463" i="3"/>
  <c r="W463" i="3"/>
  <c r="V463" i="3"/>
  <c r="N463" i="3"/>
  <c r="I463" i="3"/>
  <c r="H463" i="3"/>
  <c r="B463" i="3"/>
  <c r="Z462" i="3"/>
  <c r="X462" i="3"/>
  <c r="W462" i="3"/>
  <c r="V462" i="3"/>
  <c r="N462" i="3"/>
  <c r="I462" i="3"/>
  <c r="H462" i="3"/>
  <c r="B462" i="3"/>
  <c r="Z461" i="3"/>
  <c r="X461" i="3"/>
  <c r="W461" i="3"/>
  <c r="V461" i="3"/>
  <c r="N461" i="3"/>
  <c r="I461" i="3"/>
  <c r="H461" i="3"/>
  <c r="B461" i="3"/>
  <c r="Z460" i="3"/>
  <c r="X460" i="3"/>
  <c r="W460" i="3"/>
  <c r="V460" i="3"/>
  <c r="N460" i="3"/>
  <c r="I460" i="3"/>
  <c r="H460" i="3"/>
  <c r="B460" i="3"/>
  <c r="Z459" i="3"/>
  <c r="X459" i="3"/>
  <c r="W459" i="3"/>
  <c r="V459" i="3"/>
  <c r="N459" i="3"/>
  <c r="I459" i="3"/>
  <c r="H459" i="3"/>
  <c r="B459" i="3"/>
  <c r="Z458" i="3"/>
  <c r="X458" i="3"/>
  <c r="W458" i="3"/>
  <c r="V458" i="3"/>
  <c r="N458" i="3"/>
  <c r="I458" i="3"/>
  <c r="H458" i="3"/>
  <c r="B458" i="3"/>
  <c r="Z457" i="3"/>
  <c r="X457" i="3"/>
  <c r="W457" i="3"/>
  <c r="V457" i="3"/>
  <c r="N457" i="3"/>
  <c r="I457" i="3"/>
  <c r="H457" i="3"/>
  <c r="B457" i="3"/>
  <c r="Z456" i="3"/>
  <c r="X456" i="3"/>
  <c r="W456" i="3"/>
  <c r="V456" i="3"/>
  <c r="N456" i="3"/>
  <c r="I456" i="3"/>
  <c r="H456" i="3"/>
  <c r="B456" i="3"/>
  <c r="Z455" i="3"/>
  <c r="X455" i="3"/>
  <c r="W455" i="3"/>
  <c r="V455" i="3"/>
  <c r="N455" i="3"/>
  <c r="I455" i="3"/>
  <c r="H455" i="3"/>
  <c r="B455" i="3"/>
  <c r="Z454" i="3"/>
  <c r="X454" i="3"/>
  <c r="W454" i="3"/>
  <c r="V454" i="3"/>
  <c r="N454" i="3"/>
  <c r="I454" i="3"/>
  <c r="H454" i="3"/>
  <c r="B454" i="3"/>
  <c r="Z453" i="3"/>
  <c r="X453" i="3"/>
  <c r="W453" i="3"/>
  <c r="V453" i="3"/>
  <c r="N453" i="3"/>
  <c r="I453" i="3"/>
  <c r="H453" i="3"/>
  <c r="B453" i="3"/>
  <c r="Z452" i="3"/>
  <c r="X452" i="3"/>
  <c r="W452" i="3"/>
  <c r="V452" i="3"/>
  <c r="N452" i="3"/>
  <c r="I452" i="3"/>
  <c r="H452" i="3"/>
  <c r="B452" i="3"/>
  <c r="Z451" i="3"/>
  <c r="X451" i="3"/>
  <c r="W451" i="3"/>
  <c r="V451" i="3"/>
  <c r="N451" i="3"/>
  <c r="I451" i="3"/>
  <c r="H451" i="3"/>
  <c r="B451" i="3"/>
  <c r="Z450" i="3"/>
  <c r="X450" i="3"/>
  <c r="W450" i="3"/>
  <c r="V450" i="3"/>
  <c r="N450" i="3"/>
  <c r="I450" i="3"/>
  <c r="H450" i="3"/>
  <c r="B450" i="3"/>
  <c r="Z449" i="3"/>
  <c r="X449" i="3"/>
  <c r="W449" i="3"/>
  <c r="V449" i="3"/>
  <c r="N449" i="3"/>
  <c r="I449" i="3"/>
  <c r="H449" i="3"/>
  <c r="B449" i="3"/>
  <c r="Z448" i="3"/>
  <c r="X448" i="3"/>
  <c r="W448" i="3"/>
  <c r="V448" i="3"/>
  <c r="N448" i="3"/>
  <c r="I448" i="3"/>
  <c r="H448" i="3"/>
  <c r="B448" i="3"/>
  <c r="Z447" i="3"/>
  <c r="X447" i="3"/>
  <c r="W447" i="3"/>
  <c r="V447" i="3"/>
  <c r="N447" i="3"/>
  <c r="I447" i="3"/>
  <c r="H447" i="3"/>
  <c r="B447" i="3"/>
  <c r="Z446" i="3"/>
  <c r="X446" i="3"/>
  <c r="W446" i="3"/>
  <c r="V446" i="3"/>
  <c r="N446" i="3"/>
  <c r="I446" i="3"/>
  <c r="H446" i="3"/>
  <c r="B446" i="3"/>
  <c r="Z445" i="3"/>
  <c r="X445" i="3"/>
  <c r="W445" i="3"/>
  <c r="V445" i="3"/>
  <c r="N445" i="3"/>
  <c r="I445" i="3"/>
  <c r="H445" i="3"/>
  <c r="B445" i="3"/>
  <c r="Z444" i="3"/>
  <c r="X444" i="3"/>
  <c r="W444" i="3"/>
  <c r="V444" i="3"/>
  <c r="N444" i="3"/>
  <c r="I444" i="3"/>
  <c r="H444" i="3"/>
  <c r="B444" i="3"/>
  <c r="Z443" i="3"/>
  <c r="X443" i="3"/>
  <c r="W443" i="3"/>
  <c r="V443" i="3"/>
  <c r="N443" i="3"/>
  <c r="I443" i="3"/>
  <c r="H443" i="3"/>
  <c r="B443" i="3"/>
  <c r="Z442" i="3"/>
  <c r="X442" i="3"/>
  <c r="W442" i="3"/>
  <c r="V442" i="3"/>
  <c r="N442" i="3"/>
  <c r="I442" i="3"/>
  <c r="H442" i="3"/>
  <c r="B442" i="3"/>
  <c r="Z441" i="3"/>
  <c r="X441" i="3"/>
  <c r="W441" i="3"/>
  <c r="V441" i="3"/>
  <c r="N441" i="3"/>
  <c r="I441" i="3"/>
  <c r="H441" i="3"/>
  <c r="B441" i="3"/>
  <c r="Z440" i="3"/>
  <c r="X440" i="3"/>
  <c r="W440" i="3"/>
  <c r="V440" i="3"/>
  <c r="N440" i="3"/>
  <c r="I440" i="3"/>
  <c r="H440" i="3"/>
  <c r="B440" i="3"/>
  <c r="Z439" i="3"/>
  <c r="X439" i="3"/>
  <c r="W439" i="3"/>
  <c r="V439" i="3"/>
  <c r="N439" i="3"/>
  <c r="I439" i="3"/>
  <c r="H439" i="3"/>
  <c r="B439" i="3"/>
  <c r="Z438" i="3"/>
  <c r="X438" i="3"/>
  <c r="W438" i="3"/>
  <c r="V438" i="3"/>
  <c r="N438" i="3"/>
  <c r="I438" i="3"/>
  <c r="H438" i="3"/>
  <c r="B438" i="3"/>
  <c r="Z437" i="3"/>
  <c r="X437" i="3"/>
  <c r="W437" i="3"/>
  <c r="V437" i="3"/>
  <c r="N437" i="3"/>
  <c r="I437" i="3"/>
  <c r="H437" i="3"/>
  <c r="B437" i="3"/>
  <c r="Z436" i="3"/>
  <c r="X436" i="3"/>
  <c r="W436" i="3"/>
  <c r="V436" i="3"/>
  <c r="N436" i="3"/>
  <c r="I436" i="3"/>
  <c r="H436" i="3"/>
  <c r="B436" i="3"/>
  <c r="Z435" i="3"/>
  <c r="X435" i="3"/>
  <c r="W435" i="3"/>
  <c r="V435" i="3"/>
  <c r="N435" i="3"/>
  <c r="I435" i="3"/>
  <c r="H435" i="3"/>
  <c r="B435" i="3"/>
  <c r="Z434" i="3"/>
  <c r="X434" i="3"/>
  <c r="W434" i="3"/>
  <c r="V434" i="3"/>
  <c r="N434" i="3"/>
  <c r="I434" i="3"/>
  <c r="H434" i="3"/>
  <c r="B434" i="3"/>
  <c r="Z433" i="3"/>
  <c r="X433" i="3"/>
  <c r="W433" i="3"/>
  <c r="V433" i="3"/>
  <c r="N433" i="3"/>
  <c r="I433" i="3"/>
  <c r="H433" i="3"/>
  <c r="B433" i="3"/>
  <c r="Z432" i="3"/>
  <c r="X432" i="3"/>
  <c r="W432" i="3"/>
  <c r="V432" i="3"/>
  <c r="N432" i="3"/>
  <c r="I432" i="3"/>
  <c r="H432" i="3"/>
  <c r="B432" i="3"/>
  <c r="Z431" i="3"/>
  <c r="X431" i="3"/>
  <c r="W431" i="3"/>
  <c r="V431" i="3"/>
  <c r="N431" i="3"/>
  <c r="I431" i="3"/>
  <c r="H431" i="3"/>
  <c r="B431" i="3"/>
  <c r="Z430" i="3"/>
  <c r="X430" i="3"/>
  <c r="W430" i="3"/>
  <c r="V430" i="3"/>
  <c r="N430" i="3"/>
  <c r="I430" i="3"/>
  <c r="H430" i="3"/>
  <c r="B430" i="3"/>
  <c r="Z429" i="3"/>
  <c r="X429" i="3"/>
  <c r="W429" i="3"/>
  <c r="V429" i="3"/>
  <c r="N429" i="3"/>
  <c r="I429" i="3"/>
  <c r="H429" i="3"/>
  <c r="B429" i="3"/>
  <c r="Z428" i="3"/>
  <c r="X428" i="3"/>
  <c r="W428" i="3"/>
  <c r="V428" i="3"/>
  <c r="N428" i="3"/>
  <c r="I428" i="3"/>
  <c r="H428" i="3"/>
  <c r="B428" i="3"/>
  <c r="Z427" i="3"/>
  <c r="X427" i="3"/>
  <c r="W427" i="3"/>
  <c r="V427" i="3"/>
  <c r="N427" i="3"/>
  <c r="I427" i="3"/>
  <c r="H427" i="3"/>
  <c r="B427" i="3"/>
  <c r="Z426" i="3"/>
  <c r="X426" i="3"/>
  <c r="W426" i="3"/>
  <c r="V426" i="3"/>
  <c r="N426" i="3"/>
  <c r="I426" i="3"/>
  <c r="H426" i="3"/>
  <c r="B426" i="3"/>
  <c r="Z425" i="3"/>
  <c r="X425" i="3"/>
  <c r="W425" i="3"/>
  <c r="V425" i="3"/>
  <c r="N425" i="3"/>
  <c r="I425" i="3"/>
  <c r="H425" i="3"/>
  <c r="B425" i="3"/>
  <c r="Z424" i="3"/>
  <c r="X424" i="3"/>
  <c r="W424" i="3"/>
  <c r="V424" i="3"/>
  <c r="N424" i="3"/>
  <c r="I424" i="3"/>
  <c r="H424" i="3"/>
  <c r="B424" i="3"/>
  <c r="Z423" i="3"/>
  <c r="X423" i="3"/>
  <c r="W423" i="3"/>
  <c r="V423" i="3"/>
  <c r="N423" i="3"/>
  <c r="I423" i="3"/>
  <c r="H423" i="3"/>
  <c r="B423" i="3"/>
  <c r="Z422" i="3"/>
  <c r="X422" i="3"/>
  <c r="W422" i="3"/>
  <c r="V422" i="3"/>
  <c r="N422" i="3"/>
  <c r="I422" i="3"/>
  <c r="H422" i="3"/>
  <c r="B422" i="3"/>
  <c r="Z421" i="3"/>
  <c r="X421" i="3"/>
  <c r="W421" i="3"/>
  <c r="V421" i="3"/>
  <c r="N421" i="3"/>
  <c r="I421" i="3"/>
  <c r="H421" i="3"/>
  <c r="B421" i="3"/>
  <c r="Z420" i="3"/>
  <c r="X420" i="3"/>
  <c r="W420" i="3"/>
  <c r="V420" i="3"/>
  <c r="N420" i="3"/>
  <c r="I420" i="3"/>
  <c r="H420" i="3"/>
  <c r="B420" i="3"/>
  <c r="Z419" i="3"/>
  <c r="X419" i="3"/>
  <c r="W419" i="3"/>
  <c r="V419" i="3"/>
  <c r="N419" i="3"/>
  <c r="I419" i="3"/>
  <c r="H419" i="3"/>
  <c r="B419" i="3"/>
  <c r="Z418" i="3"/>
  <c r="X418" i="3"/>
  <c r="W418" i="3"/>
  <c r="V418" i="3"/>
  <c r="N418" i="3"/>
  <c r="I418" i="3"/>
  <c r="H418" i="3"/>
  <c r="B418" i="3"/>
  <c r="Z417" i="3"/>
  <c r="X417" i="3"/>
  <c r="W417" i="3"/>
  <c r="V417" i="3"/>
  <c r="N417" i="3"/>
  <c r="I417" i="3"/>
  <c r="H417" i="3"/>
  <c r="B417" i="3"/>
  <c r="Z416" i="3"/>
  <c r="X416" i="3"/>
  <c r="W416" i="3"/>
  <c r="V416" i="3"/>
  <c r="N416" i="3"/>
  <c r="I416" i="3"/>
  <c r="H416" i="3"/>
  <c r="B416" i="3"/>
  <c r="Z415" i="3"/>
  <c r="X415" i="3"/>
  <c r="W415" i="3"/>
  <c r="V415" i="3"/>
  <c r="N415" i="3"/>
  <c r="I415" i="3"/>
  <c r="H415" i="3"/>
  <c r="B415" i="3"/>
  <c r="Z414" i="3"/>
  <c r="X414" i="3"/>
  <c r="W414" i="3"/>
  <c r="V414" i="3"/>
  <c r="N414" i="3"/>
  <c r="I414" i="3"/>
  <c r="H414" i="3"/>
  <c r="B414" i="3"/>
  <c r="Z413" i="3"/>
  <c r="X413" i="3"/>
  <c r="W413" i="3"/>
  <c r="V413" i="3"/>
  <c r="N413" i="3"/>
  <c r="I413" i="3"/>
  <c r="H413" i="3"/>
  <c r="B413" i="3"/>
  <c r="Z412" i="3"/>
  <c r="X412" i="3"/>
  <c r="W412" i="3"/>
  <c r="V412" i="3"/>
  <c r="N412" i="3"/>
  <c r="I412" i="3"/>
  <c r="H412" i="3"/>
  <c r="B412" i="3"/>
  <c r="Z411" i="3"/>
  <c r="X411" i="3"/>
  <c r="W411" i="3"/>
  <c r="V411" i="3"/>
  <c r="N411" i="3"/>
  <c r="I411" i="3"/>
  <c r="H411" i="3"/>
  <c r="B411" i="3"/>
  <c r="Z410" i="3"/>
  <c r="X410" i="3"/>
  <c r="W410" i="3"/>
  <c r="V410" i="3"/>
  <c r="N410" i="3"/>
  <c r="I410" i="3"/>
  <c r="H410" i="3"/>
  <c r="B410" i="3"/>
  <c r="Z409" i="3"/>
  <c r="X409" i="3"/>
  <c r="W409" i="3"/>
  <c r="V409" i="3"/>
  <c r="N409" i="3"/>
  <c r="I409" i="3"/>
  <c r="H409" i="3"/>
  <c r="B409" i="3"/>
  <c r="Z408" i="3"/>
  <c r="X408" i="3"/>
  <c r="W408" i="3"/>
  <c r="V408" i="3"/>
  <c r="N408" i="3"/>
  <c r="I408" i="3"/>
  <c r="H408" i="3"/>
  <c r="B408" i="3"/>
  <c r="Z407" i="3"/>
  <c r="X407" i="3"/>
  <c r="W407" i="3"/>
  <c r="V407" i="3"/>
  <c r="N407" i="3"/>
  <c r="I407" i="3"/>
  <c r="H407" i="3"/>
  <c r="B407" i="3"/>
  <c r="Z406" i="3"/>
  <c r="X406" i="3"/>
  <c r="W406" i="3"/>
  <c r="V406" i="3"/>
  <c r="N406" i="3"/>
  <c r="I406" i="3"/>
  <c r="H406" i="3"/>
  <c r="B406" i="3"/>
  <c r="Z405" i="3"/>
  <c r="X405" i="3"/>
  <c r="W405" i="3"/>
  <c r="V405" i="3"/>
  <c r="N405" i="3"/>
  <c r="I405" i="3"/>
  <c r="H405" i="3"/>
  <c r="B405" i="3"/>
  <c r="Z404" i="3"/>
  <c r="X404" i="3"/>
  <c r="W404" i="3"/>
  <c r="V404" i="3"/>
  <c r="N404" i="3"/>
  <c r="I404" i="3"/>
  <c r="H404" i="3"/>
  <c r="B404" i="3"/>
  <c r="Z403" i="3"/>
  <c r="X403" i="3"/>
  <c r="W403" i="3"/>
  <c r="V403" i="3"/>
  <c r="N403" i="3"/>
  <c r="I403" i="3"/>
  <c r="H403" i="3"/>
  <c r="B403" i="3"/>
  <c r="Z402" i="3"/>
  <c r="X402" i="3"/>
  <c r="W402" i="3"/>
  <c r="V402" i="3"/>
  <c r="N402" i="3"/>
  <c r="I402" i="3"/>
  <c r="H402" i="3"/>
  <c r="B402" i="3"/>
  <c r="Z401" i="3"/>
  <c r="X401" i="3"/>
  <c r="W401" i="3"/>
  <c r="V401" i="3"/>
  <c r="N401" i="3"/>
  <c r="I401" i="3"/>
  <c r="H401" i="3"/>
  <c r="B401" i="3"/>
  <c r="Z400" i="3"/>
  <c r="X400" i="3"/>
  <c r="W400" i="3"/>
  <c r="V400" i="3"/>
  <c r="N400" i="3"/>
  <c r="I400" i="3"/>
  <c r="H400" i="3"/>
  <c r="B400" i="3"/>
  <c r="Z399" i="3"/>
  <c r="X399" i="3"/>
  <c r="W399" i="3"/>
  <c r="V399" i="3"/>
  <c r="N399" i="3"/>
  <c r="I399" i="3"/>
  <c r="H399" i="3"/>
  <c r="B399" i="3"/>
  <c r="Z398" i="3"/>
  <c r="X398" i="3"/>
  <c r="W398" i="3"/>
  <c r="V398" i="3"/>
  <c r="N398" i="3"/>
  <c r="I398" i="3"/>
  <c r="H398" i="3"/>
  <c r="B398" i="3"/>
  <c r="Z397" i="3"/>
  <c r="X397" i="3"/>
  <c r="W397" i="3"/>
  <c r="V397" i="3"/>
  <c r="N397" i="3"/>
  <c r="I397" i="3"/>
  <c r="H397" i="3"/>
  <c r="B397" i="3"/>
  <c r="Z396" i="3"/>
  <c r="X396" i="3"/>
  <c r="W396" i="3"/>
  <c r="V396" i="3"/>
  <c r="N396" i="3"/>
  <c r="I396" i="3"/>
  <c r="H396" i="3"/>
  <c r="B396" i="3"/>
  <c r="Z395" i="3"/>
  <c r="X395" i="3"/>
  <c r="W395" i="3"/>
  <c r="V395" i="3"/>
  <c r="N395" i="3"/>
  <c r="I395" i="3"/>
  <c r="H395" i="3"/>
  <c r="B395" i="3"/>
  <c r="Z394" i="3"/>
  <c r="X394" i="3"/>
  <c r="W394" i="3"/>
  <c r="V394" i="3"/>
  <c r="N394" i="3"/>
  <c r="I394" i="3"/>
  <c r="H394" i="3"/>
  <c r="B394" i="3"/>
  <c r="Z393" i="3"/>
  <c r="X393" i="3"/>
  <c r="W393" i="3"/>
  <c r="V393" i="3"/>
  <c r="N393" i="3"/>
  <c r="I393" i="3"/>
  <c r="H393" i="3"/>
  <c r="B393" i="3"/>
  <c r="Z392" i="3"/>
  <c r="X392" i="3"/>
  <c r="W392" i="3"/>
  <c r="V392" i="3"/>
  <c r="N392" i="3"/>
  <c r="I392" i="3"/>
  <c r="H392" i="3"/>
  <c r="B392" i="3"/>
  <c r="Z391" i="3"/>
  <c r="X391" i="3"/>
  <c r="W391" i="3"/>
  <c r="V391" i="3"/>
  <c r="N391" i="3"/>
  <c r="I391" i="3"/>
  <c r="H391" i="3"/>
  <c r="B391" i="3"/>
  <c r="Z390" i="3"/>
  <c r="X390" i="3"/>
  <c r="W390" i="3"/>
  <c r="V390" i="3"/>
  <c r="N390" i="3"/>
  <c r="I390" i="3"/>
  <c r="H390" i="3"/>
  <c r="B390" i="3"/>
  <c r="Z389" i="3"/>
  <c r="X389" i="3"/>
  <c r="W389" i="3"/>
  <c r="V389" i="3"/>
  <c r="N389" i="3"/>
  <c r="I389" i="3"/>
  <c r="H389" i="3"/>
  <c r="B389" i="3"/>
  <c r="Z388" i="3"/>
  <c r="X388" i="3"/>
  <c r="W388" i="3"/>
  <c r="V388" i="3"/>
  <c r="N388" i="3"/>
  <c r="I388" i="3"/>
  <c r="H388" i="3"/>
  <c r="B388" i="3"/>
  <c r="Z387" i="3"/>
  <c r="X387" i="3"/>
  <c r="W387" i="3"/>
  <c r="V387" i="3"/>
  <c r="N387" i="3"/>
  <c r="I387" i="3"/>
  <c r="H387" i="3"/>
  <c r="B387" i="3"/>
  <c r="Z386" i="3"/>
  <c r="X386" i="3"/>
  <c r="W386" i="3"/>
  <c r="V386" i="3"/>
  <c r="N386" i="3"/>
  <c r="I386" i="3"/>
  <c r="H386" i="3"/>
  <c r="B386" i="3"/>
  <c r="Z385" i="3"/>
  <c r="X385" i="3"/>
  <c r="W385" i="3"/>
  <c r="V385" i="3"/>
  <c r="N385" i="3"/>
  <c r="I385" i="3"/>
  <c r="H385" i="3"/>
  <c r="B385" i="3"/>
  <c r="Z384" i="3"/>
  <c r="X384" i="3"/>
  <c r="W384" i="3"/>
  <c r="V384" i="3"/>
  <c r="N384" i="3"/>
  <c r="I384" i="3"/>
  <c r="H384" i="3"/>
  <c r="B384" i="3"/>
  <c r="Z383" i="3"/>
  <c r="X383" i="3"/>
  <c r="W383" i="3"/>
  <c r="V383" i="3"/>
  <c r="N383" i="3"/>
  <c r="I383" i="3"/>
  <c r="H383" i="3"/>
  <c r="B383" i="3"/>
  <c r="Z382" i="3"/>
  <c r="X382" i="3"/>
  <c r="W382" i="3"/>
  <c r="V382" i="3"/>
  <c r="N382" i="3"/>
  <c r="I382" i="3"/>
  <c r="H382" i="3"/>
  <c r="B382" i="3"/>
  <c r="Z381" i="3"/>
  <c r="X381" i="3"/>
  <c r="W381" i="3"/>
  <c r="V381" i="3"/>
  <c r="N381" i="3"/>
  <c r="I381" i="3"/>
  <c r="H381" i="3"/>
  <c r="B381" i="3"/>
  <c r="Z380" i="3"/>
  <c r="X380" i="3"/>
  <c r="W380" i="3"/>
  <c r="V380" i="3"/>
  <c r="N380" i="3"/>
  <c r="I380" i="3"/>
  <c r="H380" i="3"/>
  <c r="B380" i="3"/>
  <c r="Z379" i="3"/>
  <c r="X379" i="3"/>
  <c r="W379" i="3"/>
  <c r="V379" i="3"/>
  <c r="N379" i="3"/>
  <c r="I379" i="3"/>
  <c r="H379" i="3"/>
  <c r="B379" i="3"/>
  <c r="Z378" i="3"/>
  <c r="X378" i="3"/>
  <c r="W378" i="3"/>
  <c r="V378" i="3"/>
  <c r="N378" i="3"/>
  <c r="I378" i="3"/>
  <c r="H378" i="3"/>
  <c r="B378" i="3"/>
  <c r="Z377" i="3"/>
  <c r="X377" i="3"/>
  <c r="W377" i="3"/>
  <c r="V377" i="3"/>
  <c r="N377" i="3"/>
  <c r="I377" i="3"/>
  <c r="H377" i="3"/>
  <c r="B377" i="3"/>
  <c r="Z376" i="3"/>
  <c r="X376" i="3"/>
  <c r="W376" i="3"/>
  <c r="V376" i="3"/>
  <c r="N376" i="3"/>
  <c r="I376" i="3"/>
  <c r="H376" i="3"/>
  <c r="B376" i="3"/>
  <c r="Z375" i="3"/>
  <c r="X375" i="3"/>
  <c r="W375" i="3"/>
  <c r="V375" i="3"/>
  <c r="N375" i="3"/>
  <c r="J375" i="3"/>
  <c r="I375" i="3"/>
  <c r="H375" i="3"/>
  <c r="B375" i="3"/>
  <c r="Z374" i="3"/>
  <c r="X374" i="3"/>
  <c r="W374" i="3"/>
  <c r="V374" i="3"/>
  <c r="N374" i="3"/>
  <c r="I374" i="3"/>
  <c r="H374" i="3"/>
  <c r="B374" i="3"/>
  <c r="Z373" i="3"/>
  <c r="X373" i="3"/>
  <c r="W373" i="3"/>
  <c r="V373" i="3"/>
  <c r="N373" i="3"/>
  <c r="I373" i="3"/>
  <c r="H373" i="3"/>
  <c r="B373" i="3"/>
  <c r="Z372" i="3"/>
  <c r="X372" i="3"/>
  <c r="W372" i="3"/>
  <c r="V372" i="3"/>
  <c r="N372" i="3"/>
  <c r="I372" i="3"/>
  <c r="H372" i="3"/>
  <c r="B372" i="3"/>
  <c r="Z371" i="3"/>
  <c r="X371" i="3"/>
  <c r="W371" i="3"/>
  <c r="V371" i="3"/>
  <c r="N371" i="3"/>
  <c r="I371" i="3"/>
  <c r="H371" i="3"/>
  <c r="B371" i="3"/>
  <c r="Z370" i="3"/>
  <c r="X370" i="3"/>
  <c r="W370" i="3"/>
  <c r="V370" i="3"/>
  <c r="N370" i="3"/>
  <c r="I370" i="3"/>
  <c r="H370" i="3"/>
  <c r="B370" i="3"/>
  <c r="Z369" i="3"/>
  <c r="X369" i="3"/>
  <c r="W369" i="3"/>
  <c r="V369" i="3"/>
  <c r="N369" i="3"/>
  <c r="I369" i="3"/>
  <c r="H369" i="3"/>
  <c r="B369" i="3"/>
  <c r="Z368" i="3"/>
  <c r="X368" i="3"/>
  <c r="W368" i="3"/>
  <c r="V368" i="3"/>
  <c r="N368" i="3"/>
  <c r="I368" i="3"/>
  <c r="H368" i="3"/>
  <c r="B368" i="3"/>
  <c r="Z367" i="3"/>
  <c r="X367" i="3"/>
  <c r="W367" i="3"/>
  <c r="V367" i="3"/>
  <c r="N367" i="3"/>
  <c r="I367" i="3"/>
  <c r="H367" i="3"/>
  <c r="B367" i="3"/>
  <c r="Z366" i="3"/>
  <c r="X366" i="3"/>
  <c r="W366" i="3"/>
  <c r="V366" i="3"/>
  <c r="N366" i="3"/>
  <c r="I366" i="3"/>
  <c r="H366" i="3"/>
  <c r="B366" i="3"/>
  <c r="Z365" i="3"/>
  <c r="X365" i="3"/>
  <c r="W365" i="3"/>
  <c r="V365" i="3"/>
  <c r="N365" i="3"/>
  <c r="I365" i="3"/>
  <c r="H365" i="3"/>
  <c r="B365" i="3"/>
  <c r="Z364" i="3"/>
  <c r="X364" i="3"/>
  <c r="W364" i="3"/>
  <c r="V364" i="3"/>
  <c r="N364" i="3"/>
  <c r="I364" i="3"/>
  <c r="H364" i="3"/>
  <c r="B364" i="3"/>
  <c r="Z363" i="3"/>
  <c r="X363" i="3"/>
  <c r="W363" i="3"/>
  <c r="V363" i="3"/>
  <c r="N363" i="3"/>
  <c r="I363" i="3"/>
  <c r="H363" i="3"/>
  <c r="B363" i="3"/>
  <c r="Z362" i="3"/>
  <c r="X362" i="3"/>
  <c r="W362" i="3"/>
  <c r="V362" i="3"/>
  <c r="N362" i="3"/>
  <c r="I362" i="3"/>
  <c r="H362" i="3"/>
  <c r="B362" i="3"/>
  <c r="Z361" i="3"/>
  <c r="X361" i="3"/>
  <c r="W361" i="3"/>
  <c r="V361" i="3"/>
  <c r="N361" i="3"/>
  <c r="I361" i="3"/>
  <c r="H361" i="3"/>
  <c r="B361" i="3"/>
  <c r="Z360" i="3"/>
  <c r="X360" i="3"/>
  <c r="W360" i="3"/>
  <c r="V360" i="3"/>
  <c r="N360" i="3"/>
  <c r="I360" i="3"/>
  <c r="H360" i="3"/>
  <c r="B360" i="3"/>
  <c r="Z359" i="3"/>
  <c r="X359" i="3"/>
  <c r="W359" i="3"/>
  <c r="V359" i="3"/>
  <c r="N359" i="3"/>
  <c r="I359" i="3"/>
  <c r="H359" i="3"/>
  <c r="B359" i="3"/>
  <c r="Z358" i="3"/>
  <c r="X358" i="3"/>
  <c r="W358" i="3"/>
  <c r="V358" i="3"/>
  <c r="N358" i="3"/>
  <c r="I358" i="3"/>
  <c r="H358" i="3"/>
  <c r="B358" i="3"/>
  <c r="Z357" i="3"/>
  <c r="X357" i="3"/>
  <c r="W357" i="3"/>
  <c r="V357" i="3"/>
  <c r="N357" i="3"/>
  <c r="I357" i="3"/>
  <c r="H357" i="3"/>
  <c r="B357" i="3"/>
  <c r="Z356" i="3"/>
  <c r="X356" i="3"/>
  <c r="W356" i="3"/>
  <c r="V356" i="3"/>
  <c r="N356" i="3"/>
  <c r="I356" i="3"/>
  <c r="H356" i="3"/>
  <c r="B356" i="3"/>
  <c r="Z355" i="3"/>
  <c r="X355" i="3"/>
  <c r="W355" i="3"/>
  <c r="V355" i="3"/>
  <c r="N355" i="3"/>
  <c r="I355" i="3"/>
  <c r="H355" i="3"/>
  <c r="B355" i="3"/>
  <c r="Z354" i="3"/>
  <c r="X354" i="3"/>
  <c r="W354" i="3"/>
  <c r="V354" i="3"/>
  <c r="N354" i="3"/>
  <c r="I354" i="3"/>
  <c r="H354" i="3"/>
  <c r="B354" i="3"/>
  <c r="Z353" i="3"/>
  <c r="X353" i="3"/>
  <c r="W353" i="3"/>
  <c r="V353" i="3"/>
  <c r="N353" i="3"/>
  <c r="I353" i="3"/>
  <c r="H353" i="3"/>
  <c r="B353" i="3"/>
  <c r="Z352" i="3"/>
  <c r="X352" i="3"/>
  <c r="W352" i="3"/>
  <c r="V352" i="3"/>
  <c r="N352" i="3"/>
  <c r="I352" i="3"/>
  <c r="H352" i="3"/>
  <c r="B352" i="3"/>
  <c r="Z351" i="3"/>
  <c r="X351" i="3"/>
  <c r="W351" i="3"/>
  <c r="V351" i="3"/>
  <c r="N351" i="3"/>
  <c r="I351" i="3"/>
  <c r="H351" i="3"/>
  <c r="B351" i="3"/>
  <c r="Z350" i="3"/>
  <c r="X350" i="3"/>
  <c r="W350" i="3"/>
  <c r="V350" i="3"/>
  <c r="N350" i="3"/>
  <c r="I350" i="3"/>
  <c r="H350" i="3"/>
  <c r="B350" i="3"/>
  <c r="Z349" i="3"/>
  <c r="X349" i="3"/>
  <c r="W349" i="3"/>
  <c r="V349" i="3"/>
  <c r="N349" i="3"/>
  <c r="I349" i="3"/>
  <c r="H349" i="3"/>
  <c r="B349" i="3"/>
  <c r="Z348" i="3"/>
  <c r="X348" i="3"/>
  <c r="W348" i="3"/>
  <c r="V348" i="3"/>
  <c r="N348" i="3"/>
  <c r="I348" i="3"/>
  <c r="H348" i="3"/>
  <c r="B348" i="3"/>
  <c r="Z347" i="3"/>
  <c r="X347" i="3"/>
  <c r="W347" i="3"/>
  <c r="V347" i="3"/>
  <c r="N347" i="3"/>
  <c r="I347" i="3"/>
  <c r="H347" i="3"/>
  <c r="B347" i="3"/>
  <c r="Z346" i="3"/>
  <c r="X346" i="3"/>
  <c r="W346" i="3"/>
  <c r="V346" i="3"/>
  <c r="N346" i="3"/>
  <c r="I346" i="3"/>
  <c r="H346" i="3"/>
  <c r="B346" i="3"/>
  <c r="Z345" i="3"/>
  <c r="X345" i="3"/>
  <c r="W345" i="3"/>
  <c r="V345" i="3"/>
  <c r="N345" i="3"/>
  <c r="I345" i="3"/>
  <c r="H345" i="3"/>
  <c r="B345" i="3"/>
  <c r="Z344" i="3"/>
  <c r="X344" i="3"/>
  <c r="W344" i="3"/>
  <c r="V344" i="3"/>
  <c r="N344" i="3"/>
  <c r="I344" i="3"/>
  <c r="H344" i="3"/>
  <c r="B344" i="3"/>
  <c r="Z343" i="3"/>
  <c r="X343" i="3"/>
  <c r="W343" i="3"/>
  <c r="V343" i="3"/>
  <c r="N343" i="3"/>
  <c r="I343" i="3"/>
  <c r="H343" i="3"/>
  <c r="B343" i="3"/>
  <c r="Z342" i="3"/>
  <c r="X342" i="3"/>
  <c r="W342" i="3"/>
  <c r="V342" i="3"/>
  <c r="N342" i="3"/>
  <c r="I342" i="3"/>
  <c r="H342" i="3"/>
  <c r="B342" i="3"/>
  <c r="Z341" i="3"/>
  <c r="X341" i="3"/>
  <c r="W341" i="3"/>
  <c r="V341" i="3"/>
  <c r="N341" i="3"/>
  <c r="I341" i="3"/>
  <c r="H341" i="3"/>
  <c r="B341" i="3"/>
  <c r="Z340" i="3"/>
  <c r="X340" i="3"/>
  <c r="W340" i="3"/>
  <c r="V340" i="3"/>
  <c r="N340" i="3"/>
  <c r="I340" i="3"/>
  <c r="H340" i="3"/>
  <c r="B340" i="3"/>
  <c r="Z339" i="3"/>
  <c r="X339" i="3"/>
  <c r="W339" i="3"/>
  <c r="V339" i="3"/>
  <c r="N339" i="3"/>
  <c r="I339" i="3"/>
  <c r="H339" i="3"/>
  <c r="B339" i="3"/>
  <c r="Z338" i="3"/>
  <c r="X338" i="3"/>
  <c r="W338" i="3"/>
  <c r="V338" i="3"/>
  <c r="N338" i="3"/>
  <c r="I338" i="3"/>
  <c r="H338" i="3"/>
  <c r="B338" i="3"/>
  <c r="Z337" i="3"/>
  <c r="X337" i="3"/>
  <c r="W337" i="3"/>
  <c r="V337" i="3"/>
  <c r="N337" i="3"/>
  <c r="I337" i="3"/>
  <c r="H337" i="3"/>
  <c r="B337" i="3"/>
  <c r="Z336" i="3"/>
  <c r="X336" i="3"/>
  <c r="W336" i="3"/>
  <c r="V336" i="3"/>
  <c r="N336" i="3"/>
  <c r="I336" i="3"/>
  <c r="H336" i="3"/>
  <c r="B336" i="3"/>
  <c r="Z335" i="3"/>
  <c r="X335" i="3"/>
  <c r="W335" i="3"/>
  <c r="V335" i="3"/>
  <c r="N335" i="3"/>
  <c r="I335" i="3"/>
  <c r="H335" i="3"/>
  <c r="B335" i="3"/>
  <c r="Z334" i="3"/>
  <c r="X334" i="3"/>
  <c r="W334" i="3"/>
  <c r="V334" i="3"/>
  <c r="N334" i="3"/>
  <c r="I334" i="3"/>
  <c r="H334" i="3"/>
  <c r="B334" i="3"/>
  <c r="Z333" i="3"/>
  <c r="X333" i="3"/>
  <c r="W333" i="3"/>
  <c r="V333" i="3"/>
  <c r="N333" i="3"/>
  <c r="I333" i="3"/>
  <c r="H333" i="3"/>
  <c r="B333" i="3"/>
  <c r="Z332" i="3"/>
  <c r="X332" i="3"/>
  <c r="W332" i="3"/>
  <c r="V332" i="3"/>
  <c r="N332" i="3"/>
  <c r="I332" i="3"/>
  <c r="H332" i="3"/>
  <c r="B332" i="3"/>
  <c r="Z331" i="3"/>
  <c r="X331" i="3"/>
  <c r="W331" i="3"/>
  <c r="V331" i="3"/>
  <c r="N331" i="3"/>
  <c r="I331" i="3"/>
  <c r="H331" i="3"/>
  <c r="B331" i="3"/>
  <c r="Z330" i="3"/>
  <c r="X330" i="3"/>
  <c r="W330" i="3"/>
  <c r="V330" i="3"/>
  <c r="N330" i="3"/>
  <c r="I330" i="3"/>
  <c r="H330" i="3"/>
  <c r="B330" i="3"/>
  <c r="Z329" i="3"/>
  <c r="X329" i="3"/>
  <c r="W329" i="3"/>
  <c r="V329" i="3"/>
  <c r="N329" i="3"/>
  <c r="I329" i="3"/>
  <c r="H329" i="3"/>
  <c r="B329" i="3"/>
  <c r="Z328" i="3"/>
  <c r="X328" i="3"/>
  <c r="W328" i="3"/>
  <c r="V328" i="3"/>
  <c r="N328" i="3"/>
  <c r="I328" i="3"/>
  <c r="H328" i="3"/>
  <c r="B328" i="3"/>
  <c r="Z327" i="3"/>
  <c r="X327" i="3"/>
  <c r="W327" i="3"/>
  <c r="V327" i="3"/>
  <c r="N327" i="3"/>
  <c r="I327" i="3"/>
  <c r="H327" i="3"/>
  <c r="B327" i="3"/>
  <c r="Z326" i="3"/>
  <c r="X326" i="3"/>
  <c r="W326" i="3"/>
  <c r="V326" i="3"/>
  <c r="N326" i="3"/>
  <c r="I326" i="3"/>
  <c r="H326" i="3"/>
  <c r="B326" i="3"/>
  <c r="Z325" i="3"/>
  <c r="X325" i="3"/>
  <c r="W325" i="3"/>
  <c r="V325" i="3"/>
  <c r="N325" i="3"/>
  <c r="I325" i="3"/>
  <c r="H325" i="3"/>
  <c r="B325" i="3"/>
  <c r="Z324" i="3"/>
  <c r="X324" i="3"/>
  <c r="W324" i="3"/>
  <c r="V324" i="3"/>
  <c r="N324" i="3"/>
  <c r="I324" i="3"/>
  <c r="H324" i="3"/>
  <c r="B324" i="3"/>
  <c r="Z323" i="3"/>
  <c r="X323" i="3"/>
  <c r="W323" i="3"/>
  <c r="V323" i="3"/>
  <c r="N323" i="3"/>
  <c r="I323" i="3"/>
  <c r="H323" i="3"/>
  <c r="B323" i="3"/>
  <c r="Z322" i="3"/>
  <c r="X322" i="3"/>
  <c r="W322" i="3"/>
  <c r="V322" i="3"/>
  <c r="N322" i="3"/>
  <c r="I322" i="3"/>
  <c r="H322" i="3"/>
  <c r="B322" i="3"/>
  <c r="Z321" i="3"/>
  <c r="X321" i="3"/>
  <c r="W321" i="3"/>
  <c r="V321" i="3"/>
  <c r="N321" i="3"/>
  <c r="I321" i="3"/>
  <c r="H321" i="3"/>
  <c r="B321" i="3"/>
  <c r="Z320" i="3"/>
  <c r="X320" i="3"/>
  <c r="W320" i="3"/>
  <c r="V320" i="3"/>
  <c r="N320" i="3"/>
  <c r="I320" i="3"/>
  <c r="H320" i="3"/>
  <c r="B320" i="3"/>
  <c r="Z319" i="3"/>
  <c r="X319" i="3"/>
  <c r="W319" i="3"/>
  <c r="V319" i="3"/>
  <c r="N319" i="3"/>
  <c r="I319" i="3"/>
  <c r="H319" i="3"/>
  <c r="B319" i="3"/>
  <c r="Z318" i="3"/>
  <c r="X318" i="3"/>
  <c r="W318" i="3"/>
  <c r="V318" i="3"/>
  <c r="N318" i="3"/>
  <c r="I318" i="3"/>
  <c r="H318" i="3"/>
  <c r="B318" i="3"/>
  <c r="Z317" i="3"/>
  <c r="X317" i="3"/>
  <c r="W317" i="3"/>
  <c r="V317" i="3"/>
  <c r="N317" i="3"/>
  <c r="I317" i="3"/>
  <c r="H317" i="3"/>
  <c r="B317" i="3"/>
  <c r="Z316" i="3"/>
  <c r="X316" i="3"/>
  <c r="W316" i="3"/>
  <c r="V316" i="3"/>
  <c r="N316" i="3"/>
  <c r="J316" i="3"/>
  <c r="I316" i="3"/>
  <c r="H316" i="3"/>
  <c r="B316" i="3"/>
  <c r="Z315" i="3"/>
  <c r="X315" i="3"/>
  <c r="W315" i="3"/>
  <c r="V315" i="3"/>
  <c r="N315" i="3"/>
  <c r="I315" i="3"/>
  <c r="H315" i="3"/>
  <c r="B315" i="3"/>
  <c r="Z314" i="3"/>
  <c r="X314" i="3"/>
  <c r="W314" i="3"/>
  <c r="V314" i="3"/>
  <c r="N314" i="3"/>
  <c r="I314" i="3"/>
  <c r="H314" i="3"/>
  <c r="B314" i="3"/>
  <c r="Z313" i="3"/>
  <c r="X313" i="3"/>
  <c r="W313" i="3"/>
  <c r="V313" i="3"/>
  <c r="N313" i="3"/>
  <c r="I313" i="3"/>
  <c r="H313" i="3"/>
  <c r="B313" i="3"/>
  <c r="Z312" i="3"/>
  <c r="X312" i="3"/>
  <c r="W312" i="3"/>
  <c r="V312" i="3"/>
  <c r="N312" i="3"/>
  <c r="I312" i="3"/>
  <c r="H312" i="3"/>
  <c r="B312" i="3"/>
  <c r="Z311" i="3"/>
  <c r="X311" i="3"/>
  <c r="W311" i="3"/>
  <c r="V311" i="3"/>
  <c r="N311" i="3"/>
  <c r="I311" i="3"/>
  <c r="H311" i="3"/>
  <c r="B311" i="3"/>
  <c r="Z310" i="3"/>
  <c r="X310" i="3"/>
  <c r="W310" i="3"/>
  <c r="V310" i="3"/>
  <c r="N310" i="3"/>
  <c r="I310" i="3"/>
  <c r="H310" i="3"/>
  <c r="B310" i="3"/>
  <c r="Z309" i="3"/>
  <c r="X309" i="3"/>
  <c r="W309" i="3"/>
  <c r="V309" i="3"/>
  <c r="N309" i="3"/>
  <c r="I309" i="3"/>
  <c r="H309" i="3"/>
  <c r="B309" i="3"/>
  <c r="Z308" i="3"/>
  <c r="X308" i="3"/>
  <c r="W308" i="3"/>
  <c r="V308" i="3"/>
  <c r="N308" i="3"/>
  <c r="I308" i="3"/>
  <c r="H308" i="3"/>
  <c r="B308" i="3"/>
  <c r="Z307" i="3"/>
  <c r="X307" i="3"/>
  <c r="W307" i="3"/>
  <c r="V307" i="3"/>
  <c r="N307" i="3"/>
  <c r="I307" i="3"/>
  <c r="H307" i="3"/>
  <c r="B307" i="3"/>
  <c r="Z306" i="3"/>
  <c r="X306" i="3"/>
  <c r="W306" i="3"/>
  <c r="V306" i="3"/>
  <c r="N306" i="3"/>
  <c r="I306" i="3"/>
  <c r="H306" i="3"/>
  <c r="B306" i="3"/>
  <c r="Z305" i="3"/>
  <c r="X305" i="3"/>
  <c r="W305" i="3"/>
  <c r="V305" i="3"/>
  <c r="N305" i="3"/>
  <c r="I305" i="3"/>
  <c r="H305" i="3"/>
  <c r="B305" i="3"/>
  <c r="Z304" i="3"/>
  <c r="X304" i="3"/>
  <c r="W304" i="3"/>
  <c r="V304" i="3"/>
  <c r="N304" i="3"/>
  <c r="I304" i="3"/>
  <c r="H304" i="3"/>
  <c r="B304" i="3"/>
  <c r="Z303" i="3"/>
  <c r="X303" i="3"/>
  <c r="W303" i="3"/>
  <c r="V303" i="3"/>
  <c r="N303" i="3"/>
  <c r="I303" i="3"/>
  <c r="H303" i="3"/>
  <c r="B303" i="3"/>
  <c r="Z302" i="3"/>
  <c r="X302" i="3"/>
  <c r="W302" i="3"/>
  <c r="V302" i="3"/>
  <c r="N302" i="3"/>
  <c r="I302" i="3"/>
  <c r="H302" i="3"/>
  <c r="B302" i="3"/>
  <c r="Z301" i="3"/>
  <c r="X301" i="3"/>
  <c r="W301" i="3"/>
  <c r="V301" i="3"/>
  <c r="N301" i="3"/>
  <c r="I301" i="3"/>
  <c r="H301" i="3"/>
  <c r="B301" i="3"/>
  <c r="Z300" i="3"/>
  <c r="X300" i="3"/>
  <c r="W300" i="3"/>
  <c r="V300" i="3"/>
  <c r="N300" i="3"/>
  <c r="I300" i="3"/>
  <c r="H300" i="3"/>
  <c r="B300" i="3"/>
  <c r="Z299" i="3"/>
  <c r="X299" i="3"/>
  <c r="W299" i="3"/>
  <c r="V299" i="3"/>
  <c r="N299" i="3"/>
  <c r="I299" i="3"/>
  <c r="H299" i="3"/>
  <c r="B299" i="3"/>
  <c r="Z298" i="3"/>
  <c r="X298" i="3"/>
  <c r="W298" i="3"/>
  <c r="V298" i="3"/>
  <c r="N298" i="3"/>
  <c r="I298" i="3"/>
  <c r="H298" i="3"/>
  <c r="B298" i="3"/>
  <c r="Z297" i="3"/>
  <c r="X297" i="3"/>
  <c r="W297" i="3"/>
  <c r="V297" i="3"/>
  <c r="N297" i="3"/>
  <c r="I297" i="3"/>
  <c r="H297" i="3"/>
  <c r="B297" i="3"/>
  <c r="Z296" i="3"/>
  <c r="X296" i="3"/>
  <c r="W296" i="3"/>
  <c r="V296" i="3"/>
  <c r="N296" i="3"/>
  <c r="I296" i="3"/>
  <c r="H296" i="3"/>
  <c r="B296" i="3"/>
  <c r="Z295" i="3"/>
  <c r="X295" i="3"/>
  <c r="W295" i="3"/>
  <c r="V295" i="3"/>
  <c r="N295" i="3"/>
  <c r="I295" i="3"/>
  <c r="H295" i="3"/>
  <c r="B295" i="3"/>
  <c r="Z294" i="3"/>
  <c r="X294" i="3"/>
  <c r="W294" i="3"/>
  <c r="V294" i="3"/>
  <c r="N294" i="3"/>
  <c r="I294" i="3"/>
  <c r="H294" i="3"/>
  <c r="B294" i="3"/>
  <c r="Z293" i="3"/>
  <c r="X293" i="3"/>
  <c r="W293" i="3"/>
  <c r="V293" i="3"/>
  <c r="N293" i="3"/>
  <c r="I293" i="3"/>
  <c r="H293" i="3"/>
  <c r="B293" i="3"/>
  <c r="Z292" i="3"/>
  <c r="X292" i="3"/>
  <c r="W292" i="3"/>
  <c r="V292" i="3"/>
  <c r="N292" i="3"/>
  <c r="I292" i="3"/>
  <c r="H292" i="3"/>
  <c r="B292" i="3"/>
  <c r="Z291" i="3"/>
  <c r="X291" i="3"/>
  <c r="W291" i="3"/>
  <c r="V291" i="3"/>
  <c r="N291" i="3"/>
  <c r="I291" i="3"/>
  <c r="H291" i="3"/>
  <c r="B291" i="3"/>
  <c r="Z290" i="3"/>
  <c r="X290" i="3"/>
  <c r="W290" i="3"/>
  <c r="V290" i="3"/>
  <c r="N290" i="3"/>
  <c r="I290" i="3"/>
  <c r="H290" i="3"/>
  <c r="B290" i="3"/>
  <c r="Z289" i="3"/>
  <c r="X289" i="3"/>
  <c r="W289" i="3"/>
  <c r="V289" i="3"/>
  <c r="N289" i="3"/>
  <c r="I289" i="3"/>
  <c r="H289" i="3"/>
  <c r="B289" i="3"/>
  <c r="Z288" i="3"/>
  <c r="X288" i="3"/>
  <c r="W288" i="3"/>
  <c r="V288" i="3"/>
  <c r="N288" i="3"/>
  <c r="I288" i="3"/>
  <c r="H288" i="3"/>
  <c r="B288" i="3"/>
  <c r="Z287" i="3"/>
  <c r="X287" i="3"/>
  <c r="W287" i="3"/>
  <c r="V287" i="3"/>
  <c r="N287" i="3"/>
  <c r="I287" i="3"/>
  <c r="H287" i="3"/>
  <c r="B287" i="3"/>
  <c r="Z286" i="3"/>
  <c r="X286" i="3"/>
  <c r="W286" i="3"/>
  <c r="V286" i="3"/>
  <c r="N286" i="3"/>
  <c r="I286" i="3"/>
  <c r="H286" i="3"/>
  <c r="B286" i="3"/>
  <c r="Z285" i="3"/>
  <c r="X285" i="3"/>
  <c r="W285" i="3"/>
  <c r="V285" i="3"/>
  <c r="N285" i="3"/>
  <c r="I285" i="3"/>
  <c r="H285" i="3"/>
  <c r="B285" i="3"/>
  <c r="Z284" i="3"/>
  <c r="X284" i="3"/>
  <c r="W284" i="3"/>
  <c r="V284" i="3"/>
  <c r="N284" i="3"/>
  <c r="I284" i="3"/>
  <c r="H284" i="3"/>
  <c r="B284" i="3"/>
  <c r="Z283" i="3"/>
  <c r="X283" i="3"/>
  <c r="W283" i="3"/>
  <c r="V283" i="3"/>
  <c r="N283" i="3"/>
  <c r="I283" i="3"/>
  <c r="H283" i="3"/>
  <c r="B283" i="3"/>
  <c r="Z282" i="3"/>
  <c r="X282" i="3"/>
  <c r="W282" i="3"/>
  <c r="V282" i="3"/>
  <c r="N282" i="3"/>
  <c r="I282" i="3"/>
  <c r="H282" i="3"/>
  <c r="B282" i="3"/>
  <c r="Z281" i="3"/>
  <c r="X281" i="3"/>
  <c r="W281" i="3"/>
  <c r="V281" i="3"/>
  <c r="N281" i="3"/>
  <c r="I281" i="3"/>
  <c r="H281" i="3"/>
  <c r="B281" i="3"/>
  <c r="Z280" i="3"/>
  <c r="X280" i="3"/>
  <c r="W280" i="3"/>
  <c r="V280" i="3"/>
  <c r="N280" i="3"/>
  <c r="I280" i="3"/>
  <c r="H280" i="3"/>
  <c r="B280" i="3"/>
  <c r="Z279" i="3"/>
  <c r="X279" i="3"/>
  <c r="W279" i="3"/>
  <c r="V279" i="3"/>
  <c r="N279" i="3"/>
  <c r="I279" i="3"/>
  <c r="H279" i="3"/>
  <c r="B279" i="3"/>
  <c r="Z278" i="3"/>
  <c r="X278" i="3"/>
  <c r="W278" i="3"/>
  <c r="V278" i="3"/>
  <c r="N278" i="3"/>
  <c r="I278" i="3"/>
  <c r="H278" i="3"/>
  <c r="B278" i="3"/>
  <c r="Z277" i="3"/>
  <c r="X277" i="3"/>
  <c r="W277" i="3"/>
  <c r="V277" i="3"/>
  <c r="N277" i="3"/>
  <c r="I277" i="3"/>
  <c r="H277" i="3"/>
  <c r="B277" i="3"/>
  <c r="Z276" i="3"/>
  <c r="X276" i="3"/>
  <c r="W276" i="3"/>
  <c r="V276" i="3"/>
  <c r="N276" i="3"/>
  <c r="I276" i="3"/>
  <c r="H276" i="3"/>
  <c r="B276" i="3"/>
  <c r="Z275" i="3"/>
  <c r="X275" i="3"/>
  <c r="W275" i="3"/>
  <c r="V275" i="3"/>
  <c r="N275" i="3"/>
  <c r="I275" i="3"/>
  <c r="H275" i="3"/>
  <c r="B275" i="3"/>
  <c r="Z274" i="3"/>
  <c r="X274" i="3"/>
  <c r="W274" i="3"/>
  <c r="V274" i="3"/>
  <c r="N274" i="3"/>
  <c r="I274" i="3"/>
  <c r="H274" i="3"/>
  <c r="B274" i="3"/>
  <c r="Z273" i="3"/>
  <c r="X273" i="3"/>
  <c r="W273" i="3"/>
  <c r="V273" i="3"/>
  <c r="N273" i="3"/>
  <c r="I273" i="3"/>
  <c r="H273" i="3"/>
  <c r="B273" i="3"/>
  <c r="Z272" i="3"/>
  <c r="X272" i="3"/>
  <c r="W272" i="3"/>
  <c r="V272" i="3"/>
  <c r="N272" i="3"/>
  <c r="I272" i="3"/>
  <c r="H272" i="3"/>
  <c r="B272" i="3"/>
  <c r="Z271" i="3"/>
  <c r="X271" i="3"/>
  <c r="W271" i="3"/>
  <c r="V271" i="3"/>
  <c r="N271" i="3"/>
  <c r="I271" i="3"/>
  <c r="H271" i="3"/>
  <c r="B271" i="3"/>
  <c r="Z270" i="3"/>
  <c r="X270" i="3"/>
  <c r="W270" i="3"/>
  <c r="V270" i="3"/>
  <c r="N270" i="3"/>
  <c r="I270" i="3"/>
  <c r="H270" i="3"/>
  <c r="B270" i="3"/>
  <c r="Z269" i="3"/>
  <c r="X269" i="3"/>
  <c r="W269" i="3"/>
  <c r="V269" i="3"/>
  <c r="N269" i="3"/>
  <c r="I269" i="3"/>
  <c r="H269" i="3"/>
  <c r="B269" i="3"/>
  <c r="Z268" i="3"/>
  <c r="X268" i="3"/>
  <c r="W268" i="3"/>
  <c r="V268" i="3"/>
  <c r="N268" i="3"/>
  <c r="I268" i="3"/>
  <c r="H268" i="3"/>
  <c r="B268" i="3"/>
  <c r="Z267" i="3"/>
  <c r="X267" i="3"/>
  <c r="W267" i="3"/>
  <c r="V267" i="3"/>
  <c r="N267" i="3"/>
  <c r="I267" i="3"/>
  <c r="H267" i="3"/>
  <c r="B267" i="3"/>
  <c r="Z266" i="3"/>
  <c r="X266" i="3"/>
  <c r="W266" i="3"/>
  <c r="V266" i="3"/>
  <c r="N266" i="3"/>
  <c r="I266" i="3"/>
  <c r="H266" i="3"/>
  <c r="B266" i="3"/>
  <c r="Z265" i="3"/>
  <c r="X265" i="3"/>
  <c r="W265" i="3"/>
  <c r="V265" i="3"/>
  <c r="N265" i="3"/>
  <c r="I265" i="3"/>
  <c r="H265" i="3"/>
  <c r="B265" i="3"/>
  <c r="Z264" i="3"/>
  <c r="X264" i="3"/>
  <c r="W264" i="3"/>
  <c r="V264" i="3"/>
  <c r="N264" i="3"/>
  <c r="I264" i="3"/>
  <c r="H264" i="3"/>
  <c r="B264" i="3"/>
  <c r="Z263" i="3"/>
  <c r="X263" i="3"/>
  <c r="W263" i="3"/>
  <c r="V263" i="3"/>
  <c r="N263" i="3"/>
  <c r="I263" i="3"/>
  <c r="H263" i="3"/>
  <c r="B263" i="3"/>
  <c r="Z262" i="3"/>
  <c r="X262" i="3"/>
  <c r="W262" i="3"/>
  <c r="V262" i="3"/>
  <c r="N262" i="3"/>
  <c r="I262" i="3"/>
  <c r="H262" i="3"/>
  <c r="B262" i="3"/>
  <c r="Z261" i="3"/>
  <c r="X261" i="3"/>
  <c r="W261" i="3"/>
  <c r="V261" i="3"/>
  <c r="N261" i="3"/>
  <c r="I261" i="3"/>
  <c r="H261" i="3"/>
  <c r="B261" i="3"/>
  <c r="Z260" i="3"/>
  <c r="X260" i="3"/>
  <c r="W260" i="3"/>
  <c r="V260" i="3"/>
  <c r="N260" i="3"/>
  <c r="I260" i="3"/>
  <c r="H260" i="3"/>
  <c r="B260" i="3"/>
  <c r="Z259" i="3"/>
  <c r="X259" i="3"/>
  <c r="W259" i="3"/>
  <c r="V259" i="3"/>
  <c r="N259" i="3"/>
  <c r="I259" i="3"/>
  <c r="H259" i="3"/>
  <c r="B259" i="3"/>
  <c r="Z258" i="3"/>
  <c r="X258" i="3"/>
  <c r="W258" i="3"/>
  <c r="V258" i="3"/>
  <c r="N258" i="3"/>
  <c r="I258" i="3"/>
  <c r="H258" i="3"/>
  <c r="B258" i="3"/>
  <c r="Z257" i="3"/>
  <c r="X257" i="3"/>
  <c r="W257" i="3"/>
  <c r="V257" i="3"/>
  <c r="N257" i="3"/>
  <c r="J257" i="3"/>
  <c r="I257" i="3"/>
  <c r="H257" i="3"/>
  <c r="B257" i="3"/>
  <c r="Z256" i="3"/>
  <c r="X256" i="3"/>
  <c r="W256" i="3"/>
  <c r="V256" i="3"/>
  <c r="N256" i="3"/>
  <c r="I256" i="3"/>
  <c r="H256" i="3"/>
  <c r="B256" i="3"/>
  <c r="Z255" i="3"/>
  <c r="X255" i="3"/>
  <c r="W255" i="3"/>
  <c r="V255" i="3"/>
  <c r="N255" i="3"/>
  <c r="I255" i="3"/>
  <c r="H255" i="3"/>
  <c r="B255" i="3"/>
  <c r="Z254" i="3"/>
  <c r="X254" i="3"/>
  <c r="W254" i="3"/>
  <c r="V254" i="3"/>
  <c r="N254" i="3"/>
  <c r="I254" i="3"/>
  <c r="H254" i="3"/>
  <c r="B254" i="3"/>
  <c r="Z253" i="3"/>
  <c r="X253" i="3"/>
  <c r="W253" i="3"/>
  <c r="V253" i="3"/>
  <c r="N253" i="3"/>
  <c r="I253" i="3"/>
  <c r="H253" i="3"/>
  <c r="B253" i="3"/>
  <c r="Z252" i="3"/>
  <c r="X252" i="3"/>
  <c r="W252" i="3"/>
  <c r="V252" i="3"/>
  <c r="N252" i="3"/>
  <c r="I252" i="3"/>
  <c r="H252" i="3"/>
  <c r="B252" i="3"/>
  <c r="Z251" i="3"/>
  <c r="X251" i="3"/>
  <c r="W251" i="3"/>
  <c r="V251" i="3"/>
  <c r="N251" i="3"/>
  <c r="I251" i="3"/>
  <c r="H251" i="3"/>
  <c r="B251" i="3"/>
  <c r="Z250" i="3"/>
  <c r="X250" i="3"/>
  <c r="W250" i="3"/>
  <c r="V250" i="3"/>
  <c r="N250" i="3"/>
  <c r="I250" i="3"/>
  <c r="H250" i="3"/>
  <c r="B250" i="3"/>
  <c r="Z249" i="3"/>
  <c r="X249" i="3"/>
  <c r="W249" i="3"/>
  <c r="V249" i="3"/>
  <c r="N249" i="3"/>
  <c r="I249" i="3"/>
  <c r="H249" i="3"/>
  <c r="B249" i="3"/>
  <c r="Z248" i="3"/>
  <c r="X248" i="3"/>
  <c r="W248" i="3"/>
  <c r="V248" i="3"/>
  <c r="N248" i="3"/>
  <c r="I248" i="3"/>
  <c r="H248" i="3"/>
  <c r="B248" i="3"/>
  <c r="Z247" i="3"/>
  <c r="X247" i="3"/>
  <c r="W247" i="3"/>
  <c r="V247" i="3"/>
  <c r="N247" i="3"/>
  <c r="I247" i="3"/>
  <c r="H247" i="3"/>
  <c r="B247" i="3"/>
  <c r="Z246" i="3"/>
  <c r="X246" i="3"/>
  <c r="W246" i="3"/>
  <c r="V246" i="3"/>
  <c r="N246" i="3"/>
  <c r="I246" i="3"/>
  <c r="H246" i="3"/>
  <c r="B246" i="3"/>
  <c r="Z245" i="3"/>
  <c r="X245" i="3"/>
  <c r="W245" i="3"/>
  <c r="V245" i="3"/>
  <c r="N245" i="3"/>
  <c r="I245" i="3"/>
  <c r="H245" i="3"/>
  <c r="B245" i="3"/>
  <c r="Z244" i="3"/>
  <c r="X244" i="3"/>
  <c r="W244" i="3"/>
  <c r="V244" i="3"/>
  <c r="N244" i="3"/>
  <c r="I244" i="3"/>
  <c r="H244" i="3"/>
  <c r="B244" i="3"/>
  <c r="Z243" i="3"/>
  <c r="X243" i="3"/>
  <c r="W243" i="3"/>
  <c r="V243" i="3"/>
  <c r="N243" i="3"/>
  <c r="I243" i="3"/>
  <c r="H243" i="3"/>
  <c r="B243" i="3"/>
  <c r="Z242" i="3"/>
  <c r="X242" i="3"/>
  <c r="W242" i="3"/>
  <c r="V242" i="3"/>
  <c r="N242" i="3"/>
  <c r="I242" i="3"/>
  <c r="H242" i="3"/>
  <c r="B242" i="3"/>
  <c r="Z241" i="3"/>
  <c r="X241" i="3"/>
  <c r="W241" i="3"/>
  <c r="V241" i="3"/>
  <c r="N241" i="3"/>
  <c r="I241" i="3"/>
  <c r="H241" i="3"/>
  <c r="B241" i="3"/>
  <c r="Z240" i="3"/>
  <c r="X240" i="3"/>
  <c r="W240" i="3"/>
  <c r="V240" i="3"/>
  <c r="N240" i="3"/>
  <c r="I240" i="3"/>
  <c r="H240" i="3"/>
  <c r="B240" i="3"/>
  <c r="Z239" i="3"/>
  <c r="X239" i="3"/>
  <c r="W239" i="3"/>
  <c r="V239" i="3"/>
  <c r="N239" i="3"/>
  <c r="I239" i="3"/>
  <c r="H239" i="3"/>
  <c r="B239" i="3"/>
  <c r="Z238" i="3"/>
  <c r="X238" i="3"/>
  <c r="W238" i="3"/>
  <c r="V238" i="3"/>
  <c r="N238" i="3"/>
  <c r="I238" i="3"/>
  <c r="H238" i="3"/>
  <c r="B238" i="3"/>
  <c r="Z237" i="3"/>
  <c r="X237" i="3"/>
  <c r="W237" i="3"/>
  <c r="V237" i="3"/>
  <c r="N237" i="3"/>
  <c r="I237" i="3"/>
  <c r="H237" i="3"/>
  <c r="B237" i="3"/>
  <c r="Z236" i="3"/>
  <c r="X236" i="3"/>
  <c r="W236" i="3"/>
  <c r="V236" i="3"/>
  <c r="N236" i="3"/>
  <c r="I236" i="3"/>
  <c r="H236" i="3"/>
  <c r="B236" i="3"/>
  <c r="Z235" i="3"/>
  <c r="X235" i="3"/>
  <c r="W235" i="3"/>
  <c r="V235" i="3"/>
  <c r="N235" i="3"/>
  <c r="I235" i="3"/>
  <c r="H235" i="3"/>
  <c r="B235" i="3"/>
  <c r="Z234" i="3"/>
  <c r="X234" i="3"/>
  <c r="W234" i="3"/>
  <c r="V234" i="3"/>
  <c r="N234" i="3"/>
  <c r="I234" i="3"/>
  <c r="H234" i="3"/>
  <c r="B234" i="3"/>
  <c r="Z233" i="3"/>
  <c r="X233" i="3"/>
  <c r="W233" i="3"/>
  <c r="V233" i="3"/>
  <c r="N233" i="3"/>
  <c r="I233" i="3"/>
  <c r="H233" i="3"/>
  <c r="B233" i="3"/>
  <c r="Z232" i="3"/>
  <c r="X232" i="3"/>
  <c r="W232" i="3"/>
  <c r="V232" i="3"/>
  <c r="N232" i="3"/>
  <c r="I232" i="3"/>
  <c r="H232" i="3"/>
  <c r="B232" i="3"/>
  <c r="Z231" i="3"/>
  <c r="X231" i="3"/>
  <c r="W231" i="3"/>
  <c r="V231" i="3"/>
  <c r="N231" i="3"/>
  <c r="I231" i="3"/>
  <c r="H231" i="3"/>
  <c r="B231" i="3"/>
  <c r="Z230" i="3"/>
  <c r="X230" i="3"/>
  <c r="W230" i="3"/>
  <c r="V230" i="3"/>
  <c r="N230" i="3"/>
  <c r="I230" i="3"/>
  <c r="H230" i="3"/>
  <c r="B230" i="3"/>
  <c r="Z229" i="3"/>
  <c r="X229" i="3"/>
  <c r="W229" i="3"/>
  <c r="V229" i="3"/>
  <c r="N229" i="3"/>
  <c r="I229" i="3"/>
  <c r="H229" i="3"/>
  <c r="B229" i="3"/>
  <c r="Z228" i="3"/>
  <c r="X228" i="3"/>
  <c r="W228" i="3"/>
  <c r="V228" i="3"/>
  <c r="N228" i="3"/>
  <c r="I228" i="3"/>
  <c r="H228" i="3"/>
  <c r="B228" i="3"/>
  <c r="Z227" i="3"/>
  <c r="X227" i="3"/>
  <c r="W227" i="3"/>
  <c r="V227" i="3"/>
  <c r="N227" i="3"/>
  <c r="I227" i="3"/>
  <c r="H227" i="3"/>
  <c r="B227" i="3"/>
  <c r="Z226" i="3"/>
  <c r="X226" i="3"/>
  <c r="W226" i="3"/>
  <c r="V226" i="3"/>
  <c r="N226" i="3"/>
  <c r="I226" i="3"/>
  <c r="H226" i="3"/>
  <c r="B226" i="3"/>
  <c r="Z225" i="3"/>
  <c r="X225" i="3"/>
  <c r="W225" i="3"/>
  <c r="V225" i="3"/>
  <c r="N225" i="3"/>
  <c r="I225" i="3"/>
  <c r="H225" i="3"/>
  <c r="B225" i="3"/>
  <c r="Z224" i="3"/>
  <c r="X224" i="3"/>
  <c r="W224" i="3"/>
  <c r="V224" i="3"/>
  <c r="N224" i="3"/>
  <c r="I224" i="3"/>
  <c r="H224" i="3"/>
  <c r="B224" i="3"/>
  <c r="Z223" i="3"/>
  <c r="X223" i="3"/>
  <c r="W223" i="3"/>
  <c r="V223" i="3"/>
  <c r="N223" i="3"/>
  <c r="I223" i="3"/>
  <c r="H223" i="3"/>
  <c r="B223" i="3"/>
  <c r="Z222" i="3"/>
  <c r="X222" i="3"/>
  <c r="W222" i="3"/>
  <c r="V222" i="3"/>
  <c r="N222" i="3"/>
  <c r="I222" i="3"/>
  <c r="H222" i="3"/>
  <c r="B222" i="3"/>
  <c r="Z221" i="3"/>
  <c r="X221" i="3"/>
  <c r="W221" i="3"/>
  <c r="V221" i="3"/>
  <c r="N221" i="3"/>
  <c r="I221" i="3"/>
  <c r="H221" i="3"/>
  <c r="B221" i="3"/>
  <c r="Z220" i="3"/>
  <c r="X220" i="3"/>
  <c r="W220" i="3"/>
  <c r="V220" i="3"/>
  <c r="N220" i="3"/>
  <c r="I220" i="3"/>
  <c r="H220" i="3"/>
  <c r="B220" i="3"/>
  <c r="Z219" i="3"/>
  <c r="X219" i="3"/>
  <c r="W219" i="3"/>
  <c r="V219" i="3"/>
  <c r="N219" i="3"/>
  <c r="I219" i="3"/>
  <c r="H219" i="3"/>
  <c r="B219" i="3"/>
  <c r="Z218" i="3"/>
  <c r="X218" i="3"/>
  <c r="W218" i="3"/>
  <c r="V218" i="3"/>
  <c r="N218" i="3"/>
  <c r="I218" i="3"/>
  <c r="H218" i="3"/>
  <c r="B218" i="3"/>
  <c r="Z217" i="3"/>
  <c r="X217" i="3"/>
  <c r="W217" i="3"/>
  <c r="V217" i="3"/>
  <c r="N217" i="3"/>
  <c r="I217" i="3"/>
  <c r="H217" i="3"/>
  <c r="B217" i="3"/>
  <c r="Z216" i="3"/>
  <c r="X216" i="3"/>
  <c r="W216" i="3"/>
  <c r="V216" i="3"/>
  <c r="N216" i="3"/>
  <c r="I216" i="3"/>
  <c r="H216" i="3"/>
  <c r="B216" i="3"/>
  <c r="Z215" i="3"/>
  <c r="X215" i="3"/>
  <c r="W215" i="3"/>
  <c r="V215" i="3"/>
  <c r="N215" i="3"/>
  <c r="I215" i="3"/>
  <c r="H215" i="3"/>
  <c r="B215" i="3"/>
  <c r="Z214" i="3"/>
  <c r="X214" i="3"/>
  <c r="W214" i="3"/>
  <c r="V214" i="3"/>
  <c r="N214" i="3"/>
  <c r="I214" i="3"/>
  <c r="H214" i="3"/>
  <c r="B214" i="3"/>
  <c r="Z213" i="3"/>
  <c r="X213" i="3"/>
  <c r="W213" i="3"/>
  <c r="V213" i="3"/>
  <c r="N213" i="3"/>
  <c r="I213" i="3"/>
  <c r="H213" i="3"/>
  <c r="B213" i="3"/>
  <c r="Z212" i="3"/>
  <c r="X212" i="3"/>
  <c r="W212" i="3"/>
  <c r="V212" i="3"/>
  <c r="N212" i="3"/>
  <c r="I212" i="3"/>
  <c r="H212" i="3"/>
  <c r="B212" i="3"/>
  <c r="Z211" i="3"/>
  <c r="X211" i="3"/>
  <c r="W211" i="3"/>
  <c r="V211" i="3"/>
  <c r="N211" i="3"/>
  <c r="I211" i="3"/>
  <c r="H211" i="3"/>
  <c r="B211" i="3"/>
  <c r="Z210" i="3"/>
  <c r="X210" i="3"/>
  <c r="W210" i="3"/>
  <c r="V210" i="3"/>
  <c r="N210" i="3"/>
  <c r="I210" i="3"/>
  <c r="H210" i="3"/>
  <c r="B210" i="3"/>
  <c r="Z209" i="3"/>
  <c r="X209" i="3"/>
  <c r="W209" i="3"/>
  <c r="V209" i="3"/>
  <c r="N209" i="3"/>
  <c r="I209" i="3"/>
  <c r="H209" i="3"/>
  <c r="B209" i="3"/>
  <c r="Z208" i="3"/>
  <c r="X208" i="3"/>
  <c r="W208" i="3"/>
  <c r="V208" i="3"/>
  <c r="N208" i="3"/>
  <c r="I208" i="3"/>
  <c r="H208" i="3"/>
  <c r="B208" i="3"/>
  <c r="Z207" i="3"/>
  <c r="X207" i="3"/>
  <c r="W207" i="3"/>
  <c r="V207" i="3"/>
  <c r="N207" i="3"/>
  <c r="I207" i="3"/>
  <c r="H207" i="3"/>
  <c r="B207" i="3"/>
  <c r="Z206" i="3"/>
  <c r="X206" i="3"/>
  <c r="W206" i="3"/>
  <c r="V206" i="3"/>
  <c r="N206" i="3"/>
  <c r="I206" i="3"/>
  <c r="H206" i="3"/>
  <c r="B206" i="3"/>
  <c r="Z205" i="3"/>
  <c r="X205" i="3"/>
  <c r="W205" i="3"/>
  <c r="V205" i="3"/>
  <c r="N205" i="3"/>
  <c r="J205" i="3"/>
  <c r="I205" i="3"/>
  <c r="H205" i="3"/>
  <c r="B205" i="3"/>
  <c r="Z204" i="3"/>
  <c r="X204" i="3"/>
  <c r="W204" i="3"/>
  <c r="V204" i="3"/>
  <c r="N204" i="3"/>
  <c r="I204" i="3"/>
  <c r="H204" i="3"/>
  <c r="B204" i="3"/>
  <c r="Z203" i="3"/>
  <c r="X203" i="3"/>
  <c r="W203" i="3"/>
  <c r="V203" i="3"/>
  <c r="N203" i="3"/>
  <c r="J203" i="3"/>
  <c r="I203" i="3"/>
  <c r="H203" i="3"/>
  <c r="B203" i="3"/>
  <c r="Z202" i="3"/>
  <c r="X202" i="3"/>
  <c r="W202" i="3"/>
  <c r="V202" i="3"/>
  <c r="N202" i="3"/>
  <c r="I202" i="3"/>
  <c r="H202" i="3"/>
  <c r="B202" i="3"/>
  <c r="Z201" i="3"/>
  <c r="X201" i="3"/>
  <c r="W201" i="3"/>
  <c r="V201" i="3"/>
  <c r="N201" i="3"/>
  <c r="I201" i="3"/>
  <c r="H201" i="3"/>
  <c r="B201" i="3"/>
  <c r="Z200" i="3"/>
  <c r="X200" i="3"/>
  <c r="W200" i="3"/>
  <c r="V200" i="3"/>
  <c r="N200" i="3"/>
  <c r="I200" i="3"/>
  <c r="H200" i="3"/>
  <c r="B200" i="3"/>
  <c r="Z199" i="3"/>
  <c r="X199" i="3"/>
  <c r="W199" i="3"/>
  <c r="V199" i="3"/>
  <c r="N199" i="3"/>
  <c r="I199" i="3"/>
  <c r="H199" i="3"/>
  <c r="B199" i="3"/>
  <c r="Z198" i="3"/>
  <c r="X198" i="3"/>
  <c r="W198" i="3"/>
  <c r="V198" i="3"/>
  <c r="N198" i="3"/>
  <c r="I198" i="3"/>
  <c r="H198" i="3"/>
  <c r="B198" i="3"/>
  <c r="Z197" i="3"/>
  <c r="X197" i="3"/>
  <c r="W197" i="3"/>
  <c r="V197" i="3"/>
  <c r="N197" i="3"/>
  <c r="I197" i="3"/>
  <c r="H197" i="3"/>
  <c r="B197" i="3"/>
  <c r="Z196" i="3"/>
  <c r="X196" i="3"/>
  <c r="W196" i="3"/>
  <c r="V196" i="3"/>
  <c r="N196" i="3"/>
  <c r="I196" i="3"/>
  <c r="H196" i="3"/>
  <c r="B196" i="3"/>
  <c r="Z195" i="3"/>
  <c r="X195" i="3"/>
  <c r="W195" i="3"/>
  <c r="V195" i="3"/>
  <c r="N195" i="3"/>
  <c r="I195" i="3"/>
  <c r="H195" i="3"/>
  <c r="B195" i="3"/>
  <c r="Z194" i="3"/>
  <c r="X194" i="3"/>
  <c r="W194" i="3"/>
  <c r="V194" i="3"/>
  <c r="N194" i="3"/>
  <c r="I194" i="3"/>
  <c r="H194" i="3"/>
  <c r="B194" i="3"/>
  <c r="Z193" i="3"/>
  <c r="X193" i="3"/>
  <c r="W193" i="3"/>
  <c r="V193" i="3"/>
  <c r="N193" i="3"/>
  <c r="I193" i="3"/>
  <c r="H193" i="3"/>
  <c r="B193" i="3"/>
  <c r="Z192" i="3"/>
  <c r="X192" i="3"/>
  <c r="W192" i="3"/>
  <c r="V192" i="3"/>
  <c r="N192" i="3"/>
  <c r="I192" i="3"/>
  <c r="H192" i="3"/>
  <c r="B192" i="3"/>
  <c r="Z191" i="3"/>
  <c r="X191" i="3"/>
  <c r="W191" i="3"/>
  <c r="V191" i="3"/>
  <c r="N191" i="3"/>
  <c r="I191" i="3"/>
  <c r="H191" i="3"/>
  <c r="B191" i="3"/>
  <c r="Z190" i="3"/>
  <c r="X190" i="3"/>
  <c r="W190" i="3"/>
  <c r="V190" i="3"/>
  <c r="N190" i="3"/>
  <c r="I190" i="3"/>
  <c r="H190" i="3"/>
  <c r="B190" i="3"/>
  <c r="Z189" i="3"/>
  <c r="X189" i="3"/>
  <c r="W189" i="3"/>
  <c r="V189" i="3"/>
  <c r="N189" i="3"/>
  <c r="I189" i="3"/>
  <c r="H189" i="3"/>
  <c r="B189" i="3"/>
  <c r="Z188" i="3"/>
  <c r="X188" i="3"/>
  <c r="W188" i="3"/>
  <c r="V188" i="3"/>
  <c r="N188" i="3"/>
  <c r="I188" i="3"/>
  <c r="H188" i="3"/>
  <c r="B188" i="3"/>
  <c r="Z187" i="3"/>
  <c r="X187" i="3"/>
  <c r="W187" i="3"/>
  <c r="V187" i="3"/>
  <c r="N187" i="3"/>
  <c r="I187" i="3"/>
  <c r="H187" i="3"/>
  <c r="B187" i="3"/>
  <c r="Z186" i="3"/>
  <c r="X186" i="3"/>
  <c r="W186" i="3"/>
  <c r="V186" i="3"/>
  <c r="N186" i="3"/>
  <c r="I186" i="3"/>
  <c r="H186" i="3"/>
  <c r="B186" i="3"/>
  <c r="Z185" i="3"/>
  <c r="X185" i="3"/>
  <c r="W185" i="3"/>
  <c r="V185" i="3"/>
  <c r="N185" i="3"/>
  <c r="I185" i="3"/>
  <c r="H185" i="3"/>
  <c r="B185" i="3"/>
  <c r="Z184" i="3"/>
  <c r="X184" i="3"/>
  <c r="W184" i="3"/>
  <c r="V184" i="3"/>
  <c r="N184" i="3"/>
  <c r="I184" i="3"/>
  <c r="H184" i="3"/>
  <c r="B184" i="3"/>
  <c r="Z183" i="3"/>
  <c r="X183" i="3"/>
  <c r="W183" i="3"/>
  <c r="V183" i="3"/>
  <c r="N183" i="3"/>
  <c r="I183" i="3"/>
  <c r="H183" i="3"/>
  <c r="B183" i="3"/>
  <c r="Z182" i="3"/>
  <c r="X182" i="3"/>
  <c r="W182" i="3"/>
  <c r="V182" i="3"/>
  <c r="N182" i="3"/>
  <c r="I182" i="3"/>
  <c r="H182" i="3"/>
  <c r="B182" i="3"/>
  <c r="Z181" i="3"/>
  <c r="X181" i="3"/>
  <c r="W181" i="3"/>
  <c r="V181" i="3"/>
  <c r="N181" i="3"/>
  <c r="I181" i="3"/>
  <c r="H181" i="3"/>
  <c r="B181" i="3"/>
  <c r="Z180" i="3"/>
  <c r="X180" i="3"/>
  <c r="W180" i="3"/>
  <c r="V180" i="3"/>
  <c r="N180" i="3"/>
  <c r="I180" i="3"/>
  <c r="H180" i="3"/>
  <c r="B180" i="3"/>
  <c r="Z179" i="3"/>
  <c r="X179" i="3"/>
  <c r="W179" i="3"/>
  <c r="V179" i="3"/>
  <c r="N179" i="3"/>
  <c r="I179" i="3"/>
  <c r="H179" i="3"/>
  <c r="B179" i="3"/>
  <c r="Z178" i="3"/>
  <c r="X178" i="3"/>
  <c r="W178" i="3"/>
  <c r="V178" i="3"/>
  <c r="N178" i="3"/>
  <c r="I178" i="3"/>
  <c r="H178" i="3"/>
  <c r="B178" i="3"/>
  <c r="Z177" i="3"/>
  <c r="X177" i="3"/>
  <c r="W177" i="3"/>
  <c r="V177" i="3"/>
  <c r="N177" i="3"/>
  <c r="I177" i="3"/>
  <c r="H177" i="3"/>
  <c r="B177" i="3"/>
  <c r="Z176" i="3"/>
  <c r="X176" i="3"/>
  <c r="W176" i="3"/>
  <c r="V176" i="3"/>
  <c r="N176" i="3"/>
  <c r="I176" i="3"/>
  <c r="H176" i="3"/>
  <c r="B176" i="3"/>
  <c r="Z175" i="3"/>
  <c r="X175" i="3"/>
  <c r="W175" i="3"/>
  <c r="V175" i="3"/>
  <c r="N175" i="3"/>
  <c r="I175" i="3"/>
  <c r="H175" i="3"/>
  <c r="B175" i="3"/>
  <c r="Z174" i="3"/>
  <c r="X174" i="3"/>
  <c r="W174" i="3"/>
  <c r="V174" i="3"/>
  <c r="N174" i="3"/>
  <c r="I174" i="3"/>
  <c r="H174" i="3"/>
  <c r="B174" i="3"/>
  <c r="Z173" i="3"/>
  <c r="X173" i="3"/>
  <c r="W173" i="3"/>
  <c r="V173" i="3"/>
  <c r="N173" i="3"/>
  <c r="I173" i="3"/>
  <c r="H173" i="3"/>
  <c r="B173" i="3"/>
  <c r="Z172" i="3"/>
  <c r="X172" i="3"/>
  <c r="W172" i="3"/>
  <c r="V172" i="3"/>
  <c r="N172" i="3"/>
  <c r="I172" i="3"/>
  <c r="H172" i="3"/>
  <c r="B172" i="3"/>
  <c r="Z171" i="3"/>
  <c r="X171" i="3"/>
  <c r="W171" i="3"/>
  <c r="V171" i="3"/>
  <c r="N171" i="3"/>
  <c r="I171" i="3"/>
  <c r="H171" i="3"/>
  <c r="B171" i="3"/>
  <c r="Z170" i="3"/>
  <c r="X170" i="3"/>
  <c r="W170" i="3"/>
  <c r="V170" i="3"/>
  <c r="N170" i="3"/>
  <c r="I170" i="3"/>
  <c r="H170" i="3"/>
  <c r="B170" i="3"/>
  <c r="Z169" i="3"/>
  <c r="X169" i="3"/>
  <c r="W169" i="3"/>
  <c r="V169" i="3"/>
  <c r="N169" i="3"/>
  <c r="I169" i="3"/>
  <c r="H169" i="3"/>
  <c r="B169" i="3"/>
  <c r="Z168" i="3"/>
  <c r="X168" i="3"/>
  <c r="W168" i="3"/>
  <c r="V168" i="3"/>
  <c r="N168" i="3"/>
  <c r="I168" i="3"/>
  <c r="H168" i="3"/>
  <c r="B168" i="3"/>
  <c r="Z167" i="3"/>
  <c r="X167" i="3"/>
  <c r="W167" i="3"/>
  <c r="V167" i="3"/>
  <c r="N167" i="3"/>
  <c r="I167" i="3"/>
  <c r="H167" i="3"/>
  <c r="B167" i="3"/>
  <c r="Z166" i="3"/>
  <c r="X166" i="3"/>
  <c r="W166" i="3"/>
  <c r="V166" i="3"/>
  <c r="N166" i="3"/>
  <c r="I166" i="3"/>
  <c r="H166" i="3"/>
  <c r="B166" i="3"/>
  <c r="Z165" i="3"/>
  <c r="X165" i="3"/>
  <c r="W165" i="3"/>
  <c r="V165" i="3"/>
  <c r="N165" i="3"/>
  <c r="I165" i="3"/>
  <c r="H165" i="3"/>
  <c r="B165" i="3"/>
  <c r="Z164" i="3"/>
  <c r="X164" i="3"/>
  <c r="W164" i="3"/>
  <c r="V164" i="3"/>
  <c r="N164" i="3"/>
  <c r="I164" i="3"/>
  <c r="H164" i="3"/>
  <c r="B164" i="3"/>
  <c r="Z163" i="3"/>
  <c r="X163" i="3"/>
  <c r="W163" i="3"/>
  <c r="V163" i="3"/>
  <c r="N163" i="3"/>
  <c r="I163" i="3"/>
  <c r="H163" i="3"/>
  <c r="B163" i="3"/>
  <c r="Z162" i="3"/>
  <c r="X162" i="3"/>
  <c r="W162" i="3"/>
  <c r="V162" i="3"/>
  <c r="N162" i="3"/>
  <c r="I162" i="3"/>
  <c r="H162" i="3"/>
  <c r="B162" i="3"/>
  <c r="Z161" i="3"/>
  <c r="X161" i="3"/>
  <c r="W161" i="3"/>
  <c r="V161" i="3"/>
  <c r="N161" i="3"/>
  <c r="I161" i="3"/>
  <c r="H161" i="3"/>
  <c r="B161" i="3"/>
  <c r="Z160" i="3"/>
  <c r="X160" i="3"/>
  <c r="W160" i="3"/>
  <c r="V160" i="3"/>
  <c r="N160" i="3"/>
  <c r="I160" i="3"/>
  <c r="H160" i="3"/>
  <c r="B160" i="3"/>
  <c r="Z159" i="3"/>
  <c r="X159" i="3"/>
  <c r="W159" i="3"/>
  <c r="V159" i="3"/>
  <c r="N159" i="3"/>
  <c r="I159" i="3"/>
  <c r="H159" i="3"/>
  <c r="B159" i="3"/>
  <c r="Z158" i="3"/>
  <c r="X158" i="3"/>
  <c r="W158" i="3"/>
  <c r="V158" i="3"/>
  <c r="N158" i="3"/>
  <c r="I158" i="3"/>
  <c r="H158" i="3"/>
  <c r="B158" i="3"/>
  <c r="Z157" i="3"/>
  <c r="X157" i="3"/>
  <c r="W157" i="3"/>
  <c r="V157" i="3"/>
  <c r="N157" i="3"/>
  <c r="I157" i="3"/>
  <c r="H157" i="3"/>
  <c r="B157" i="3"/>
  <c r="Z156" i="3"/>
  <c r="X156" i="3"/>
  <c r="W156" i="3"/>
  <c r="V156" i="3"/>
  <c r="N156" i="3"/>
  <c r="I156" i="3"/>
  <c r="H156" i="3"/>
  <c r="B156" i="3"/>
  <c r="Z155" i="3"/>
  <c r="X155" i="3"/>
  <c r="W155" i="3"/>
  <c r="V155" i="3"/>
  <c r="N155" i="3"/>
  <c r="I155" i="3"/>
  <c r="H155" i="3"/>
  <c r="B155" i="3"/>
  <c r="Z154" i="3"/>
  <c r="X154" i="3"/>
  <c r="W154" i="3"/>
  <c r="V154" i="3"/>
  <c r="N154" i="3"/>
  <c r="I154" i="3"/>
  <c r="H154" i="3"/>
  <c r="B154" i="3"/>
  <c r="Z153" i="3"/>
  <c r="X153" i="3"/>
  <c r="W153" i="3"/>
  <c r="V153" i="3"/>
  <c r="N153" i="3"/>
  <c r="I153" i="3"/>
  <c r="H153" i="3"/>
  <c r="B153" i="3"/>
  <c r="Z152" i="3"/>
  <c r="X152" i="3"/>
  <c r="W152" i="3"/>
  <c r="V152" i="3"/>
  <c r="N152" i="3"/>
  <c r="I152" i="3"/>
  <c r="H152" i="3"/>
  <c r="B152" i="3"/>
  <c r="Z151" i="3"/>
  <c r="X151" i="3"/>
  <c r="W151" i="3"/>
  <c r="V151" i="3"/>
  <c r="N151" i="3"/>
  <c r="I151" i="3"/>
  <c r="H151" i="3"/>
  <c r="B151" i="3"/>
  <c r="Z150" i="3"/>
  <c r="X150" i="3"/>
  <c r="W150" i="3"/>
  <c r="V150" i="3"/>
  <c r="N150" i="3"/>
  <c r="I150" i="3"/>
  <c r="H150" i="3"/>
  <c r="B150" i="3"/>
  <c r="Z149" i="3"/>
  <c r="X149" i="3"/>
  <c r="W149" i="3"/>
  <c r="V149" i="3"/>
  <c r="N149" i="3"/>
  <c r="I149" i="3"/>
  <c r="H149" i="3"/>
  <c r="B149" i="3"/>
  <c r="Z148" i="3"/>
  <c r="X148" i="3"/>
  <c r="W148" i="3"/>
  <c r="V148" i="3"/>
  <c r="N148" i="3"/>
  <c r="J148" i="3"/>
  <c r="I148" i="3"/>
  <c r="H148" i="3"/>
  <c r="B148" i="3"/>
  <c r="Z147" i="3"/>
  <c r="X147" i="3"/>
  <c r="W147" i="3"/>
  <c r="V147" i="3"/>
  <c r="N147" i="3"/>
  <c r="I147" i="3"/>
  <c r="H147" i="3"/>
  <c r="B147" i="3"/>
  <c r="Z146" i="3"/>
  <c r="X146" i="3"/>
  <c r="W146" i="3"/>
  <c r="V146" i="3"/>
  <c r="N146" i="3"/>
  <c r="I146" i="3"/>
  <c r="H146" i="3"/>
  <c r="B146" i="3"/>
  <c r="Z145" i="3"/>
  <c r="X145" i="3"/>
  <c r="W145" i="3"/>
  <c r="V145" i="3"/>
  <c r="N145" i="3"/>
  <c r="I145" i="3"/>
  <c r="H145" i="3"/>
  <c r="B145" i="3"/>
  <c r="Z144" i="3"/>
  <c r="X144" i="3"/>
  <c r="W144" i="3"/>
  <c r="V144" i="3"/>
  <c r="N144" i="3"/>
  <c r="I144" i="3"/>
  <c r="H144" i="3"/>
  <c r="B144" i="3"/>
  <c r="Z143" i="3"/>
  <c r="X143" i="3"/>
  <c r="W143" i="3"/>
  <c r="V143" i="3"/>
  <c r="N143" i="3"/>
  <c r="I143" i="3"/>
  <c r="H143" i="3"/>
  <c r="B143" i="3"/>
  <c r="Z142" i="3"/>
  <c r="X142" i="3"/>
  <c r="W142" i="3"/>
  <c r="V142" i="3"/>
  <c r="N142" i="3"/>
  <c r="I142" i="3"/>
  <c r="H142" i="3"/>
  <c r="B142" i="3"/>
  <c r="Z141" i="3"/>
  <c r="X141" i="3"/>
  <c r="W141" i="3"/>
  <c r="V141" i="3"/>
  <c r="N141" i="3"/>
  <c r="I141" i="3"/>
  <c r="H141" i="3"/>
  <c r="B141" i="3"/>
  <c r="Z140" i="3"/>
  <c r="X140" i="3"/>
  <c r="W140" i="3"/>
  <c r="V140" i="3"/>
  <c r="N140" i="3"/>
  <c r="I140" i="3"/>
  <c r="H140" i="3"/>
  <c r="B140" i="3"/>
  <c r="Z139" i="3"/>
  <c r="X139" i="3"/>
  <c r="W139" i="3"/>
  <c r="V139" i="3"/>
  <c r="N139" i="3"/>
  <c r="I139" i="3"/>
  <c r="H139" i="3"/>
  <c r="B139" i="3"/>
  <c r="Z138" i="3"/>
  <c r="X138" i="3"/>
  <c r="W138" i="3"/>
  <c r="V138" i="3"/>
  <c r="N138" i="3"/>
  <c r="I138" i="3"/>
  <c r="H138" i="3"/>
  <c r="B138" i="3"/>
  <c r="Z137" i="3"/>
  <c r="X137" i="3"/>
  <c r="W137" i="3"/>
  <c r="V137" i="3"/>
  <c r="N137" i="3"/>
  <c r="I137" i="3"/>
  <c r="H137" i="3"/>
  <c r="B137" i="3"/>
  <c r="Z136" i="3"/>
  <c r="X136" i="3"/>
  <c r="W136" i="3"/>
  <c r="V136" i="3"/>
  <c r="N136" i="3"/>
  <c r="I136" i="3"/>
  <c r="H136" i="3"/>
  <c r="B136" i="3"/>
  <c r="Z135" i="3"/>
  <c r="X135" i="3"/>
  <c r="W135" i="3"/>
  <c r="V135" i="3"/>
  <c r="N135" i="3"/>
  <c r="I135" i="3"/>
  <c r="H135" i="3"/>
  <c r="B135" i="3"/>
  <c r="Z134" i="3"/>
  <c r="X134" i="3"/>
  <c r="W134" i="3"/>
  <c r="V134" i="3"/>
  <c r="N134" i="3"/>
  <c r="I134" i="3"/>
  <c r="H134" i="3"/>
  <c r="B134" i="3"/>
  <c r="Z133" i="3"/>
  <c r="X133" i="3"/>
  <c r="W133" i="3"/>
  <c r="V133" i="3"/>
  <c r="N133" i="3"/>
  <c r="I133" i="3"/>
  <c r="H133" i="3"/>
  <c r="B133" i="3"/>
  <c r="Z132" i="3"/>
  <c r="X132" i="3"/>
  <c r="W132" i="3"/>
  <c r="V132" i="3"/>
  <c r="N132" i="3"/>
  <c r="I132" i="3"/>
  <c r="H132" i="3"/>
  <c r="B132" i="3"/>
  <c r="Z131" i="3"/>
  <c r="X131" i="3"/>
  <c r="W131" i="3"/>
  <c r="V131" i="3"/>
  <c r="N131" i="3"/>
  <c r="I131" i="3"/>
  <c r="H131" i="3"/>
  <c r="B131" i="3"/>
  <c r="Z130" i="3"/>
  <c r="X130" i="3"/>
  <c r="W130" i="3"/>
  <c r="V130" i="3"/>
  <c r="N130" i="3"/>
  <c r="I130" i="3"/>
  <c r="H130" i="3"/>
  <c r="B130" i="3"/>
  <c r="Z129" i="3"/>
  <c r="X129" i="3"/>
  <c r="W129" i="3"/>
  <c r="V129" i="3"/>
  <c r="N129" i="3"/>
  <c r="I129" i="3"/>
  <c r="H129" i="3"/>
  <c r="B129" i="3"/>
  <c r="Z128" i="3"/>
  <c r="X128" i="3"/>
  <c r="W128" i="3"/>
  <c r="V128" i="3"/>
  <c r="N128" i="3"/>
  <c r="I128" i="3"/>
  <c r="H128" i="3"/>
  <c r="B128" i="3"/>
  <c r="Z127" i="3"/>
  <c r="X127" i="3"/>
  <c r="W127" i="3"/>
  <c r="V127" i="3"/>
  <c r="N127" i="3"/>
  <c r="I127" i="3"/>
  <c r="H127" i="3"/>
  <c r="B127" i="3"/>
  <c r="Z126" i="3"/>
  <c r="X126" i="3"/>
  <c r="W126" i="3"/>
  <c r="V126" i="3"/>
  <c r="N126" i="3"/>
  <c r="I126" i="3"/>
  <c r="H126" i="3"/>
  <c r="B126" i="3"/>
  <c r="Z125" i="3"/>
  <c r="X125" i="3"/>
  <c r="W125" i="3"/>
  <c r="V125" i="3"/>
  <c r="N125" i="3"/>
  <c r="I125" i="3"/>
  <c r="H125" i="3"/>
  <c r="B125" i="3"/>
  <c r="Z124" i="3"/>
  <c r="X124" i="3"/>
  <c r="W124" i="3"/>
  <c r="V124" i="3"/>
  <c r="N124" i="3"/>
  <c r="I124" i="3"/>
  <c r="H124" i="3"/>
  <c r="B124" i="3"/>
  <c r="Z123" i="3"/>
  <c r="X123" i="3"/>
  <c r="W123" i="3"/>
  <c r="V123" i="3"/>
  <c r="N123" i="3"/>
  <c r="I123" i="3"/>
  <c r="H123" i="3"/>
  <c r="B123" i="3"/>
  <c r="Z122" i="3"/>
  <c r="X122" i="3"/>
  <c r="W122" i="3"/>
  <c r="V122" i="3"/>
  <c r="N122" i="3"/>
  <c r="J122" i="3"/>
  <c r="I122" i="3"/>
  <c r="H122" i="3"/>
  <c r="B122" i="3"/>
  <c r="Z121" i="3"/>
  <c r="X121" i="3"/>
  <c r="W121" i="3"/>
  <c r="V121" i="3"/>
  <c r="N121" i="3"/>
  <c r="I121" i="3"/>
  <c r="H121" i="3"/>
  <c r="B121" i="3"/>
  <c r="Z120" i="3"/>
  <c r="X120" i="3"/>
  <c r="W120" i="3"/>
  <c r="V120" i="3"/>
  <c r="N120" i="3"/>
  <c r="J120" i="3"/>
  <c r="I120" i="3"/>
  <c r="H120" i="3"/>
  <c r="B120" i="3"/>
  <c r="Z119" i="3"/>
  <c r="X119" i="3"/>
  <c r="W119" i="3"/>
  <c r="V119" i="3"/>
  <c r="N119" i="3"/>
  <c r="I119" i="3"/>
  <c r="H119" i="3"/>
  <c r="B119" i="3"/>
  <c r="Z118" i="3"/>
  <c r="X118" i="3"/>
  <c r="W118" i="3"/>
  <c r="V118" i="3"/>
  <c r="N118" i="3"/>
  <c r="I118" i="3"/>
  <c r="H118" i="3"/>
  <c r="B118" i="3"/>
  <c r="Z117" i="3"/>
  <c r="X117" i="3"/>
  <c r="W117" i="3"/>
  <c r="V117" i="3"/>
  <c r="N117" i="3"/>
  <c r="I117" i="3"/>
  <c r="H117" i="3"/>
  <c r="B117" i="3"/>
  <c r="Z116" i="3"/>
  <c r="X116" i="3"/>
  <c r="W116" i="3"/>
  <c r="V116" i="3"/>
  <c r="N116" i="3"/>
  <c r="I116" i="3"/>
  <c r="H116" i="3"/>
  <c r="B116" i="3"/>
  <c r="Z115" i="3"/>
  <c r="X115" i="3"/>
  <c r="W115" i="3"/>
  <c r="V115" i="3"/>
  <c r="N115" i="3"/>
  <c r="I115" i="3"/>
  <c r="H115" i="3"/>
  <c r="B115" i="3"/>
  <c r="Z114" i="3"/>
  <c r="X114" i="3"/>
  <c r="W114" i="3"/>
  <c r="V114" i="3"/>
  <c r="N114" i="3"/>
  <c r="I114" i="3"/>
  <c r="H114" i="3"/>
  <c r="B114" i="3"/>
  <c r="Z113" i="3"/>
  <c r="X113" i="3"/>
  <c r="W113" i="3"/>
  <c r="V113" i="3"/>
  <c r="N113" i="3"/>
  <c r="I113" i="3"/>
  <c r="H113" i="3"/>
  <c r="B113" i="3"/>
  <c r="Z112" i="3"/>
  <c r="X112" i="3"/>
  <c r="W112" i="3"/>
  <c r="V112" i="3"/>
  <c r="N112" i="3"/>
  <c r="I112" i="3"/>
  <c r="H112" i="3"/>
  <c r="B112" i="3"/>
  <c r="Z111" i="3"/>
  <c r="X111" i="3"/>
  <c r="W111" i="3"/>
  <c r="V111" i="3"/>
  <c r="N111" i="3"/>
  <c r="I111" i="3"/>
  <c r="H111" i="3"/>
  <c r="B111" i="3"/>
  <c r="Z110" i="3"/>
  <c r="X110" i="3"/>
  <c r="W110" i="3"/>
  <c r="V110" i="3"/>
  <c r="N110" i="3"/>
  <c r="I110" i="3"/>
  <c r="H110" i="3"/>
  <c r="B110" i="3"/>
  <c r="Z109" i="3"/>
  <c r="X109" i="3"/>
  <c r="W109" i="3"/>
  <c r="V109" i="3"/>
  <c r="N109" i="3"/>
  <c r="I109" i="3"/>
  <c r="H109" i="3"/>
  <c r="B109" i="3"/>
  <c r="Z108" i="3"/>
  <c r="X108" i="3"/>
  <c r="W108" i="3"/>
  <c r="V108" i="3"/>
  <c r="N108" i="3"/>
  <c r="I108" i="3"/>
  <c r="H108" i="3"/>
  <c r="B108" i="3"/>
  <c r="Z107" i="3"/>
  <c r="X107" i="3"/>
  <c r="W107" i="3"/>
  <c r="V107" i="3"/>
  <c r="N107" i="3"/>
  <c r="I107" i="3"/>
  <c r="H107" i="3"/>
  <c r="B107" i="3"/>
  <c r="Z106" i="3"/>
  <c r="X106" i="3"/>
  <c r="W106" i="3"/>
  <c r="V106" i="3"/>
  <c r="N106" i="3"/>
  <c r="I106" i="3"/>
  <c r="H106" i="3"/>
  <c r="B106" i="3"/>
  <c r="Z105" i="3"/>
  <c r="X105" i="3"/>
  <c r="W105" i="3"/>
  <c r="V105" i="3"/>
  <c r="N105" i="3"/>
  <c r="I105" i="3"/>
  <c r="H105" i="3"/>
  <c r="B105" i="3"/>
  <c r="Z104" i="3"/>
  <c r="X104" i="3"/>
  <c r="W104" i="3"/>
  <c r="V104" i="3"/>
  <c r="N104" i="3"/>
  <c r="I104" i="3"/>
  <c r="H104" i="3"/>
  <c r="B104" i="3"/>
  <c r="Z103" i="3"/>
  <c r="X103" i="3"/>
  <c r="W103" i="3"/>
  <c r="V103" i="3"/>
  <c r="N103" i="3"/>
  <c r="I103" i="3"/>
  <c r="H103" i="3"/>
  <c r="B103" i="3"/>
  <c r="Z102" i="3"/>
  <c r="X102" i="3"/>
  <c r="W102" i="3"/>
  <c r="V102" i="3"/>
  <c r="N102" i="3"/>
  <c r="I102" i="3"/>
  <c r="H102" i="3"/>
  <c r="B102" i="3"/>
  <c r="Z101" i="3"/>
  <c r="X101" i="3"/>
  <c r="W101" i="3"/>
  <c r="V101" i="3"/>
  <c r="N101" i="3"/>
  <c r="I101" i="3"/>
  <c r="H101" i="3"/>
  <c r="B101" i="3"/>
  <c r="Z100" i="3"/>
  <c r="X100" i="3"/>
  <c r="W100" i="3"/>
  <c r="V100" i="3"/>
  <c r="N100" i="3"/>
  <c r="I100" i="3"/>
  <c r="H100" i="3"/>
  <c r="B100" i="3"/>
  <c r="Z99" i="3"/>
  <c r="X99" i="3"/>
  <c r="W99" i="3"/>
  <c r="V99" i="3"/>
  <c r="N99" i="3"/>
  <c r="I99" i="3"/>
  <c r="H99" i="3"/>
  <c r="B99" i="3"/>
  <c r="Z98" i="3"/>
  <c r="X98" i="3"/>
  <c r="W98" i="3"/>
  <c r="V98" i="3"/>
  <c r="N98" i="3"/>
  <c r="I98" i="3"/>
  <c r="H98" i="3"/>
  <c r="B98" i="3"/>
  <c r="Z97" i="3"/>
  <c r="X97" i="3"/>
  <c r="W97" i="3"/>
  <c r="V97" i="3"/>
  <c r="N97" i="3"/>
  <c r="I97" i="3"/>
  <c r="H97" i="3"/>
  <c r="B97" i="3"/>
  <c r="Z96" i="3"/>
  <c r="X96" i="3"/>
  <c r="W96" i="3"/>
  <c r="V96" i="3"/>
  <c r="N96" i="3"/>
  <c r="I96" i="3"/>
  <c r="H96" i="3"/>
  <c r="B96" i="3"/>
  <c r="Z95" i="3"/>
  <c r="X95" i="3"/>
  <c r="W95" i="3"/>
  <c r="V95" i="3"/>
  <c r="N95" i="3"/>
  <c r="I95" i="3"/>
  <c r="H95" i="3"/>
  <c r="B95" i="3"/>
  <c r="Z94" i="3"/>
  <c r="X94" i="3"/>
  <c r="W94" i="3"/>
  <c r="V94" i="3"/>
  <c r="N94" i="3"/>
  <c r="I94" i="3"/>
  <c r="H94" i="3"/>
  <c r="B94" i="3"/>
  <c r="Z93" i="3"/>
  <c r="X93" i="3"/>
  <c r="W93" i="3"/>
  <c r="V93" i="3"/>
  <c r="N93" i="3"/>
  <c r="J93" i="3"/>
  <c r="I93" i="3"/>
  <c r="H93" i="3"/>
  <c r="B93" i="3"/>
  <c r="Z92" i="3"/>
  <c r="X92" i="3"/>
  <c r="W92" i="3"/>
  <c r="V92" i="3"/>
  <c r="N92" i="3"/>
  <c r="I92" i="3"/>
  <c r="H92" i="3"/>
  <c r="B92" i="3"/>
  <c r="Z91" i="3"/>
  <c r="X91" i="3"/>
  <c r="W91" i="3"/>
  <c r="V91" i="3"/>
  <c r="N91" i="3"/>
  <c r="I91" i="3"/>
  <c r="H91" i="3"/>
  <c r="B91" i="3"/>
  <c r="Z90" i="3"/>
  <c r="X90" i="3"/>
  <c r="W90" i="3"/>
  <c r="V90" i="3"/>
  <c r="N90" i="3"/>
  <c r="I90" i="3"/>
  <c r="H90" i="3"/>
  <c r="B90" i="3"/>
  <c r="Z89" i="3"/>
  <c r="X89" i="3"/>
  <c r="W89" i="3"/>
  <c r="V89" i="3"/>
  <c r="N89" i="3"/>
  <c r="I89" i="3"/>
  <c r="H89" i="3"/>
  <c r="B89" i="3"/>
  <c r="Z88" i="3"/>
  <c r="X88" i="3"/>
  <c r="W88" i="3"/>
  <c r="V88" i="3"/>
  <c r="N88" i="3"/>
  <c r="I88" i="3"/>
  <c r="H88" i="3"/>
  <c r="B88" i="3"/>
  <c r="Z87" i="3"/>
  <c r="X87" i="3"/>
  <c r="W87" i="3"/>
  <c r="V87" i="3"/>
  <c r="N87" i="3"/>
  <c r="I87" i="3"/>
  <c r="H87" i="3"/>
  <c r="B87" i="3"/>
  <c r="Z86" i="3"/>
  <c r="X86" i="3"/>
  <c r="W86" i="3"/>
  <c r="V86" i="3"/>
  <c r="N86" i="3"/>
  <c r="I86" i="3"/>
  <c r="H86" i="3"/>
  <c r="B86" i="3"/>
  <c r="Z85" i="3"/>
  <c r="X85" i="3"/>
  <c r="W85" i="3"/>
  <c r="V85" i="3"/>
  <c r="N85" i="3"/>
  <c r="I85" i="3"/>
  <c r="H85" i="3"/>
  <c r="B85" i="3"/>
  <c r="Z84" i="3"/>
  <c r="X84" i="3"/>
  <c r="W84" i="3"/>
  <c r="V84" i="3"/>
  <c r="N84" i="3"/>
  <c r="I84" i="3"/>
  <c r="H84" i="3"/>
  <c r="B84" i="3"/>
  <c r="Z83" i="3"/>
  <c r="X83" i="3"/>
  <c r="W83" i="3"/>
  <c r="V83" i="3"/>
  <c r="N83" i="3"/>
  <c r="I83" i="3"/>
  <c r="H83" i="3"/>
  <c r="B83" i="3"/>
  <c r="Z82" i="3"/>
  <c r="X82" i="3"/>
  <c r="W82" i="3"/>
  <c r="V82" i="3"/>
  <c r="N82" i="3"/>
  <c r="I82" i="3"/>
  <c r="H82" i="3"/>
  <c r="B82" i="3"/>
  <c r="Z81" i="3"/>
  <c r="X81" i="3"/>
  <c r="W81" i="3"/>
  <c r="V81" i="3"/>
  <c r="N81" i="3"/>
  <c r="I81" i="3"/>
  <c r="H81" i="3"/>
  <c r="B81" i="3"/>
  <c r="Z80" i="3"/>
  <c r="X80" i="3"/>
  <c r="W80" i="3"/>
  <c r="V80" i="3"/>
  <c r="N80" i="3"/>
  <c r="I80" i="3"/>
  <c r="H80" i="3"/>
  <c r="B80" i="3"/>
  <c r="Z79" i="3"/>
  <c r="X79" i="3"/>
  <c r="W79" i="3"/>
  <c r="V79" i="3"/>
  <c r="N79" i="3"/>
  <c r="I79" i="3"/>
  <c r="H79" i="3"/>
  <c r="B79" i="3"/>
  <c r="Z78" i="3"/>
  <c r="X78" i="3"/>
  <c r="W78" i="3"/>
  <c r="V78" i="3"/>
  <c r="N78" i="3"/>
  <c r="I78" i="3"/>
  <c r="H78" i="3"/>
  <c r="B78" i="3"/>
  <c r="Z77" i="3"/>
  <c r="X77" i="3"/>
  <c r="W77" i="3"/>
  <c r="V77" i="3"/>
  <c r="N77" i="3"/>
  <c r="I77" i="3"/>
  <c r="H77" i="3"/>
  <c r="B77" i="3"/>
  <c r="Z76" i="3"/>
  <c r="X76" i="3"/>
  <c r="W76" i="3"/>
  <c r="V76" i="3"/>
  <c r="N76" i="3"/>
  <c r="I76" i="3"/>
  <c r="H76" i="3"/>
  <c r="B76" i="3"/>
  <c r="Z75" i="3"/>
  <c r="X75" i="3"/>
  <c r="W75" i="3"/>
  <c r="V75" i="3"/>
  <c r="N75" i="3"/>
  <c r="I75" i="3"/>
  <c r="H75" i="3"/>
  <c r="B75" i="3"/>
  <c r="Z74" i="3"/>
  <c r="X74" i="3"/>
  <c r="W74" i="3"/>
  <c r="V74" i="3"/>
  <c r="N74" i="3"/>
  <c r="I74" i="3"/>
  <c r="H74" i="3"/>
  <c r="B74" i="3"/>
  <c r="Z73" i="3"/>
  <c r="X73" i="3"/>
  <c r="W73" i="3"/>
  <c r="V73" i="3"/>
  <c r="N73" i="3"/>
  <c r="I73" i="3"/>
  <c r="H73" i="3"/>
  <c r="B73" i="3"/>
  <c r="Z72" i="3"/>
  <c r="X72" i="3"/>
  <c r="W72" i="3"/>
  <c r="V72" i="3"/>
  <c r="N72" i="3"/>
  <c r="I72" i="3"/>
  <c r="H72" i="3"/>
  <c r="B72" i="3"/>
  <c r="Z71" i="3"/>
  <c r="X71" i="3"/>
  <c r="W71" i="3"/>
  <c r="V71" i="3"/>
  <c r="N71" i="3"/>
  <c r="I71" i="3"/>
  <c r="H71" i="3"/>
  <c r="B71" i="3"/>
  <c r="Z70" i="3"/>
  <c r="X70" i="3"/>
  <c r="W70" i="3"/>
  <c r="V70" i="3"/>
  <c r="N70" i="3"/>
  <c r="I70" i="3"/>
  <c r="H70" i="3"/>
  <c r="B70" i="3"/>
  <c r="Z69" i="3"/>
  <c r="X69" i="3"/>
  <c r="W69" i="3"/>
  <c r="V69" i="3"/>
  <c r="N69" i="3"/>
  <c r="I69" i="3"/>
  <c r="H69" i="3"/>
  <c r="B69" i="3"/>
  <c r="Z68" i="3"/>
  <c r="X68" i="3"/>
  <c r="W68" i="3"/>
  <c r="V68" i="3"/>
  <c r="N68" i="3"/>
  <c r="I68" i="3"/>
  <c r="H68" i="3"/>
  <c r="B68" i="3"/>
  <c r="Z67" i="3"/>
  <c r="X67" i="3"/>
  <c r="W67" i="3"/>
  <c r="V67" i="3"/>
  <c r="N67" i="3"/>
  <c r="I67" i="3"/>
  <c r="H67" i="3"/>
  <c r="B67" i="3"/>
  <c r="Z66" i="3"/>
  <c r="X66" i="3"/>
  <c r="W66" i="3"/>
  <c r="V66" i="3"/>
  <c r="N66" i="3"/>
  <c r="I66" i="3"/>
  <c r="H66" i="3"/>
  <c r="B66" i="3"/>
  <c r="Z65" i="3"/>
  <c r="X65" i="3"/>
  <c r="W65" i="3"/>
  <c r="V65" i="3"/>
  <c r="N65" i="3"/>
  <c r="I65" i="3"/>
  <c r="H65" i="3"/>
  <c r="B65" i="3"/>
  <c r="Z64" i="3"/>
  <c r="X64" i="3"/>
  <c r="W64" i="3"/>
  <c r="V64" i="3"/>
  <c r="N64" i="3"/>
  <c r="I64" i="3"/>
  <c r="H64" i="3"/>
  <c r="B64" i="3"/>
  <c r="Z63" i="3"/>
  <c r="X63" i="3"/>
  <c r="W63" i="3"/>
  <c r="V63" i="3"/>
  <c r="N63" i="3"/>
  <c r="I63" i="3"/>
  <c r="H63" i="3"/>
  <c r="B63" i="3"/>
  <c r="Z62" i="3"/>
  <c r="X62" i="3"/>
  <c r="W62" i="3"/>
  <c r="V62" i="3"/>
  <c r="N62" i="3"/>
  <c r="I62" i="3"/>
  <c r="H62" i="3"/>
  <c r="B62" i="3"/>
  <c r="Z61" i="3"/>
  <c r="X61" i="3"/>
  <c r="W61" i="3"/>
  <c r="V61" i="3"/>
  <c r="N61" i="3"/>
  <c r="I61" i="3"/>
  <c r="H61" i="3"/>
  <c r="B61" i="3"/>
  <c r="Z60" i="3"/>
  <c r="X60" i="3"/>
  <c r="W60" i="3"/>
  <c r="V60" i="3"/>
  <c r="N60" i="3"/>
  <c r="I60" i="3"/>
  <c r="H60" i="3"/>
  <c r="B60" i="3"/>
  <c r="Z59" i="3"/>
  <c r="X59" i="3"/>
  <c r="W59" i="3"/>
  <c r="V59" i="3"/>
  <c r="N59" i="3"/>
  <c r="I59" i="3"/>
  <c r="H59" i="3"/>
  <c r="B59" i="3"/>
  <c r="Z58" i="3"/>
  <c r="X58" i="3"/>
  <c r="W58" i="3"/>
  <c r="V58" i="3"/>
  <c r="N58" i="3"/>
  <c r="I58" i="3"/>
  <c r="H58" i="3"/>
  <c r="B58" i="3"/>
  <c r="Z57" i="3"/>
  <c r="X57" i="3"/>
  <c r="W57" i="3"/>
  <c r="V57" i="3"/>
  <c r="N57" i="3"/>
  <c r="I57" i="3"/>
  <c r="H57" i="3"/>
  <c r="B57" i="3"/>
  <c r="Z56" i="3"/>
  <c r="X56" i="3"/>
  <c r="W56" i="3"/>
  <c r="V56" i="3"/>
  <c r="N56" i="3"/>
  <c r="I56" i="3"/>
  <c r="H56" i="3"/>
  <c r="B56" i="3"/>
  <c r="Z55" i="3"/>
  <c r="X55" i="3"/>
  <c r="W55" i="3"/>
  <c r="V55" i="3"/>
  <c r="N55" i="3"/>
  <c r="J55" i="3"/>
  <c r="I55" i="3"/>
  <c r="H55" i="3"/>
  <c r="B55" i="3"/>
  <c r="Z54" i="3"/>
  <c r="X54" i="3"/>
  <c r="W54" i="3"/>
  <c r="V54" i="3"/>
  <c r="N54" i="3"/>
  <c r="J54" i="3"/>
  <c r="I54" i="3"/>
  <c r="H54" i="3"/>
  <c r="B54" i="3"/>
  <c r="Z53" i="3"/>
  <c r="X53" i="3"/>
  <c r="W53" i="3"/>
  <c r="V53" i="3"/>
  <c r="N53" i="3"/>
  <c r="J53" i="3"/>
  <c r="I53" i="3"/>
  <c r="H53" i="3"/>
  <c r="B53" i="3"/>
  <c r="Z52" i="3"/>
  <c r="X52" i="3"/>
  <c r="W52" i="3"/>
  <c r="V52" i="3"/>
  <c r="N52" i="3"/>
  <c r="J52" i="3"/>
  <c r="I52" i="3"/>
  <c r="H52" i="3"/>
  <c r="B52" i="3"/>
  <c r="Z51" i="3"/>
  <c r="X51" i="3"/>
  <c r="W51" i="3"/>
  <c r="V51" i="3"/>
  <c r="N51" i="3"/>
  <c r="J51" i="3"/>
  <c r="I51" i="3"/>
  <c r="H51" i="3"/>
  <c r="B51" i="3"/>
  <c r="Z50" i="3"/>
  <c r="X50" i="3"/>
  <c r="W50" i="3"/>
  <c r="V50" i="3"/>
  <c r="N50" i="3"/>
  <c r="J50" i="3"/>
  <c r="I50" i="3"/>
  <c r="H50" i="3"/>
  <c r="B50" i="3"/>
  <c r="Z49" i="3"/>
  <c r="X49" i="3"/>
  <c r="W49" i="3"/>
  <c r="V49" i="3"/>
  <c r="N49" i="3"/>
  <c r="J49" i="3"/>
  <c r="I49" i="3"/>
  <c r="H49" i="3"/>
  <c r="B49" i="3"/>
  <c r="Z48" i="3"/>
  <c r="X48" i="3"/>
  <c r="W48" i="3"/>
  <c r="V48" i="3"/>
  <c r="N48" i="3"/>
  <c r="J48" i="3"/>
  <c r="I48" i="3"/>
  <c r="H48" i="3"/>
  <c r="B48" i="3"/>
  <c r="Z47" i="3"/>
  <c r="X47" i="3"/>
  <c r="W47" i="3"/>
  <c r="V47" i="3"/>
  <c r="N47" i="3"/>
  <c r="J47" i="3"/>
  <c r="I47" i="3"/>
  <c r="H47" i="3"/>
  <c r="B47" i="3"/>
  <c r="Z46" i="3"/>
  <c r="X46" i="3"/>
  <c r="W46" i="3"/>
  <c r="V46" i="3"/>
  <c r="N46" i="3"/>
  <c r="J46" i="3"/>
  <c r="I46" i="3"/>
  <c r="H46" i="3"/>
  <c r="B46" i="3"/>
  <c r="Z45" i="3"/>
  <c r="X45" i="3"/>
  <c r="W45" i="3"/>
  <c r="V45" i="3"/>
  <c r="N45" i="3"/>
  <c r="J45" i="3"/>
  <c r="I45" i="3"/>
  <c r="H45" i="3"/>
  <c r="B45" i="3"/>
  <c r="Z44" i="3"/>
  <c r="X44" i="3"/>
  <c r="W44" i="3"/>
  <c r="V44" i="3"/>
  <c r="N44" i="3"/>
  <c r="J44" i="3"/>
  <c r="I44" i="3"/>
  <c r="H44" i="3"/>
  <c r="B44" i="3"/>
  <c r="Z43" i="3"/>
  <c r="X43" i="3"/>
  <c r="W43" i="3"/>
  <c r="V43" i="3"/>
  <c r="N43" i="3"/>
  <c r="J43" i="3"/>
  <c r="I43" i="3"/>
  <c r="H43" i="3"/>
  <c r="B43" i="3"/>
  <c r="Z42" i="3"/>
  <c r="X42" i="3"/>
  <c r="W42" i="3"/>
  <c r="V42" i="3"/>
  <c r="N42" i="3"/>
  <c r="J42" i="3"/>
  <c r="I42" i="3"/>
  <c r="H42" i="3"/>
  <c r="B42" i="3"/>
  <c r="Z41" i="3"/>
  <c r="X41" i="3"/>
  <c r="W41" i="3"/>
  <c r="V41" i="3"/>
  <c r="N41" i="3"/>
  <c r="J41" i="3"/>
  <c r="I41" i="3"/>
  <c r="H41" i="3"/>
  <c r="B41" i="3"/>
  <c r="Z40" i="3"/>
  <c r="X40" i="3"/>
  <c r="W40" i="3"/>
  <c r="V40" i="3"/>
  <c r="N40" i="3"/>
  <c r="J40" i="3"/>
  <c r="I40" i="3"/>
  <c r="H40" i="3"/>
  <c r="B40" i="3"/>
  <c r="Z39" i="3"/>
  <c r="X39" i="3"/>
  <c r="W39" i="3"/>
  <c r="V39" i="3"/>
  <c r="N39" i="3"/>
  <c r="J39" i="3"/>
  <c r="I39" i="3"/>
  <c r="H39" i="3"/>
  <c r="B39" i="3"/>
  <c r="Z38" i="3"/>
  <c r="X38" i="3"/>
  <c r="W38" i="3"/>
  <c r="V38" i="3"/>
  <c r="N38" i="3"/>
  <c r="J38" i="3"/>
  <c r="I38" i="3"/>
  <c r="H38" i="3"/>
  <c r="B38" i="3"/>
  <c r="Z37" i="3"/>
  <c r="X37" i="3"/>
  <c r="W37" i="3"/>
  <c r="V37" i="3"/>
  <c r="N37" i="3"/>
  <c r="J37" i="3"/>
  <c r="I37" i="3"/>
  <c r="H37" i="3"/>
  <c r="B37" i="3"/>
  <c r="Z36" i="3"/>
  <c r="X36" i="3"/>
  <c r="W36" i="3"/>
  <c r="V36" i="3"/>
  <c r="N36" i="3"/>
  <c r="J36" i="3"/>
  <c r="I36" i="3"/>
  <c r="H36" i="3"/>
  <c r="B36" i="3"/>
  <c r="Z35" i="3"/>
  <c r="X35" i="3"/>
  <c r="W35" i="3"/>
  <c r="V35" i="3"/>
  <c r="N35" i="3"/>
  <c r="J35" i="3"/>
  <c r="I35" i="3"/>
  <c r="H35" i="3"/>
  <c r="B35" i="3"/>
  <c r="Z34" i="3"/>
  <c r="X34" i="3"/>
  <c r="W34" i="3"/>
  <c r="V34" i="3"/>
  <c r="N34" i="3"/>
  <c r="J34" i="3"/>
  <c r="I34" i="3"/>
  <c r="H34" i="3"/>
  <c r="B34" i="3"/>
  <c r="Z33" i="3"/>
  <c r="X33" i="3"/>
  <c r="W33" i="3"/>
  <c r="V33" i="3"/>
  <c r="N33" i="3"/>
  <c r="J33" i="3"/>
  <c r="I33" i="3"/>
  <c r="H33" i="3"/>
  <c r="B33" i="3"/>
  <c r="Z32" i="3"/>
  <c r="X32" i="3"/>
  <c r="W32" i="3"/>
  <c r="V32" i="3"/>
  <c r="N32" i="3"/>
  <c r="J32" i="3"/>
  <c r="I32" i="3"/>
  <c r="H32" i="3"/>
  <c r="B32" i="3"/>
  <c r="Z31" i="3"/>
  <c r="X31" i="3"/>
  <c r="W31" i="3"/>
  <c r="V31" i="3"/>
  <c r="N31" i="3"/>
  <c r="J31" i="3"/>
  <c r="I31" i="3"/>
  <c r="H31" i="3"/>
  <c r="B31" i="3"/>
  <c r="Z30" i="3"/>
  <c r="X30" i="3"/>
  <c r="W30" i="3"/>
  <c r="V30" i="3"/>
  <c r="N30" i="3"/>
  <c r="J30" i="3"/>
  <c r="I30" i="3"/>
  <c r="H30" i="3"/>
  <c r="B30" i="3"/>
  <c r="Z29" i="3"/>
  <c r="X29" i="3"/>
  <c r="W29" i="3"/>
  <c r="V29" i="3"/>
  <c r="N29" i="3"/>
  <c r="J29" i="3"/>
  <c r="I29" i="3"/>
  <c r="H29" i="3"/>
  <c r="B29" i="3"/>
  <c r="Z28" i="3"/>
  <c r="X28" i="3"/>
  <c r="W28" i="3"/>
  <c r="V28" i="3"/>
  <c r="N28" i="3"/>
  <c r="J28" i="3"/>
  <c r="I28" i="3"/>
  <c r="H28" i="3"/>
  <c r="B28" i="3"/>
  <c r="Z27" i="3"/>
  <c r="X27" i="3"/>
  <c r="W27" i="3"/>
  <c r="V27" i="3"/>
  <c r="N27" i="3"/>
  <c r="J27" i="3"/>
  <c r="I27" i="3"/>
  <c r="H27" i="3"/>
  <c r="B27" i="3"/>
  <c r="Z26" i="3"/>
  <c r="X26" i="3"/>
  <c r="W26" i="3"/>
  <c r="V26" i="3"/>
  <c r="N26" i="3"/>
  <c r="J26" i="3"/>
  <c r="I26" i="3"/>
  <c r="H26" i="3"/>
  <c r="B26" i="3"/>
  <c r="Z25" i="3"/>
  <c r="X25" i="3"/>
  <c r="W25" i="3"/>
  <c r="V25" i="3"/>
  <c r="N25" i="3"/>
  <c r="J25" i="3"/>
  <c r="I25" i="3"/>
  <c r="H25" i="3"/>
  <c r="B25" i="3"/>
  <c r="Z24" i="3"/>
  <c r="X24" i="3"/>
  <c r="W24" i="3"/>
  <c r="V24" i="3"/>
  <c r="N24" i="3"/>
  <c r="J24" i="3"/>
  <c r="I24" i="3"/>
  <c r="H24" i="3"/>
  <c r="B24" i="3"/>
  <c r="Z23" i="3"/>
  <c r="X23" i="3"/>
  <c r="W23" i="3"/>
  <c r="V23" i="3"/>
  <c r="N23" i="3"/>
  <c r="J23" i="3"/>
  <c r="I23" i="3"/>
  <c r="H23" i="3"/>
  <c r="B23" i="3"/>
  <c r="Z22" i="3"/>
  <c r="X22" i="3"/>
  <c r="W22" i="3"/>
  <c r="V22" i="3"/>
  <c r="N22" i="3"/>
  <c r="J22" i="3"/>
  <c r="I22" i="3"/>
  <c r="H22" i="3"/>
  <c r="B22" i="3"/>
  <c r="Z21" i="3"/>
  <c r="X21" i="3"/>
  <c r="W21" i="3"/>
  <c r="V21" i="3"/>
  <c r="N21" i="3"/>
  <c r="J21" i="3"/>
  <c r="I21" i="3"/>
  <c r="H21" i="3"/>
  <c r="B21" i="3"/>
  <c r="Z20" i="3"/>
  <c r="X20" i="3"/>
  <c r="W20" i="3"/>
  <c r="V20" i="3"/>
  <c r="N20" i="3"/>
  <c r="J20" i="3"/>
  <c r="I20" i="3"/>
  <c r="H20" i="3"/>
  <c r="B20" i="3"/>
  <c r="Z19" i="3"/>
  <c r="X19" i="3"/>
  <c r="W19" i="3"/>
  <c r="V19" i="3"/>
  <c r="N19" i="3"/>
  <c r="J19" i="3"/>
  <c r="I19" i="3"/>
  <c r="H19" i="3"/>
  <c r="B19" i="3"/>
  <c r="Z18" i="3"/>
  <c r="X18" i="3"/>
  <c r="W18" i="3"/>
  <c r="V18" i="3"/>
  <c r="N18" i="3"/>
  <c r="J18" i="3"/>
  <c r="I18" i="3"/>
  <c r="H18" i="3"/>
  <c r="B18" i="3"/>
  <c r="Z17" i="3"/>
  <c r="X17" i="3"/>
  <c r="W17" i="3"/>
  <c r="V17" i="3"/>
  <c r="N17" i="3"/>
  <c r="J17" i="3"/>
  <c r="I17" i="3"/>
  <c r="H17" i="3"/>
  <c r="B17" i="3"/>
  <c r="Z16" i="3"/>
  <c r="X16" i="3"/>
  <c r="W16" i="3"/>
  <c r="V16" i="3"/>
  <c r="N16" i="3"/>
  <c r="J16" i="3"/>
  <c r="I16" i="3"/>
  <c r="H16" i="3"/>
  <c r="B16" i="3"/>
  <c r="Z15" i="3"/>
  <c r="X15" i="3"/>
  <c r="W15" i="3"/>
  <c r="V15" i="3"/>
  <c r="N15" i="3"/>
  <c r="J15" i="3"/>
  <c r="I15" i="3"/>
  <c r="H15" i="3"/>
  <c r="B15" i="3"/>
  <c r="Z14" i="3"/>
  <c r="X14" i="3"/>
  <c r="W14" i="3"/>
  <c r="V14" i="3"/>
  <c r="N14" i="3"/>
  <c r="J14" i="3"/>
  <c r="I14" i="3"/>
  <c r="H14" i="3"/>
  <c r="B14" i="3"/>
  <c r="Z13" i="3"/>
  <c r="X13" i="3"/>
  <c r="W13" i="3"/>
  <c r="V13" i="3"/>
  <c r="N13" i="3"/>
  <c r="J13" i="3"/>
  <c r="I13" i="3"/>
  <c r="H13" i="3"/>
  <c r="B13" i="3"/>
  <c r="Z12" i="3"/>
  <c r="X12" i="3"/>
  <c r="W12" i="3"/>
  <c r="V12" i="3"/>
  <c r="N12" i="3"/>
  <c r="J12" i="3"/>
  <c r="I12" i="3"/>
  <c r="H12" i="3"/>
  <c r="B12" i="3"/>
  <c r="Z11" i="3"/>
  <c r="X11" i="3"/>
  <c r="W11" i="3"/>
  <c r="V11" i="3"/>
  <c r="N11" i="3"/>
  <c r="J11" i="3"/>
  <c r="I11" i="3"/>
  <c r="H11" i="3"/>
  <c r="B11" i="3"/>
  <c r="Z10" i="3"/>
  <c r="X10" i="3"/>
  <c r="W10" i="3"/>
  <c r="V10" i="3"/>
  <c r="N10" i="3"/>
  <c r="J10" i="3"/>
  <c r="I10" i="3"/>
  <c r="H10" i="3"/>
  <c r="B10" i="3"/>
  <c r="Z9" i="3"/>
  <c r="X9" i="3"/>
  <c r="W9" i="3"/>
  <c r="V9" i="3"/>
  <c r="N9" i="3"/>
  <c r="J9" i="3"/>
  <c r="I9" i="3"/>
  <c r="H9" i="3"/>
  <c r="B9" i="3"/>
  <c r="Z8" i="3"/>
  <c r="X8" i="3"/>
  <c r="W8" i="3"/>
  <c r="V8" i="3"/>
  <c r="N8" i="3"/>
  <c r="J8" i="3"/>
  <c r="I8" i="3"/>
  <c r="H8" i="3"/>
  <c r="B8" i="3"/>
  <c r="Z7" i="3"/>
  <c r="X7" i="3"/>
  <c r="W7" i="3"/>
  <c r="V7" i="3"/>
  <c r="N7" i="3"/>
  <c r="J7" i="3"/>
  <c r="I7" i="3"/>
  <c r="H7" i="3"/>
  <c r="B7" i="3"/>
  <c r="Z6" i="3"/>
  <c r="X6" i="3"/>
  <c r="W6" i="3"/>
  <c r="V6" i="3"/>
  <c r="N6" i="3"/>
  <c r="J6" i="3"/>
  <c r="I6" i="3"/>
  <c r="H6" i="3"/>
  <c r="B6" i="3"/>
  <c r="Z5" i="3"/>
  <c r="X5" i="3"/>
  <c r="W5" i="3"/>
  <c r="V5" i="3"/>
  <c r="N5" i="3"/>
  <c r="J5" i="3"/>
  <c r="I5" i="3"/>
  <c r="H5" i="3"/>
  <c r="B5" i="3"/>
  <c r="Z4" i="3"/>
  <c r="X4" i="3"/>
  <c r="W4" i="3"/>
  <c r="V4" i="3"/>
  <c r="N4" i="3"/>
  <c r="J4" i="3"/>
  <c r="I4" i="3"/>
  <c r="H4" i="3"/>
  <c r="B4" i="3"/>
  <c r="J2906" i="1" l="1"/>
  <c r="J2910" i="1"/>
  <c r="J2907" i="1"/>
  <c r="J2911" i="1"/>
  <c r="J2915" i="1"/>
  <c r="J2914" i="1"/>
  <c r="J2904" i="1"/>
  <c r="J2908" i="1"/>
  <c r="J2912" i="1"/>
  <c r="J2905" i="1"/>
  <c r="J2909" i="1"/>
  <c r="J2913" i="1"/>
  <c r="B2867" i="1"/>
  <c r="B2417" i="1"/>
  <c r="J2867" i="1" l="1"/>
  <c r="J2417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H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N4" i="1"/>
  <c r="I2417" i="1" s="1"/>
  <c r="AB2328" i="1" l="1"/>
  <c r="AB2312" i="1"/>
  <c r="AB2280" i="1"/>
  <c r="AB2248" i="1"/>
  <c r="AB2216" i="1"/>
  <c r="AB2184" i="1"/>
  <c r="AB2152" i="1"/>
  <c r="AB2120" i="1"/>
  <c r="AB2088" i="1"/>
  <c r="AB2056" i="1"/>
  <c r="AB2024" i="1"/>
  <c r="AB2296" i="1"/>
  <c r="AB2264" i="1"/>
  <c r="AB2232" i="1"/>
  <c r="AB2200" i="1"/>
  <c r="AB2168" i="1"/>
  <c r="AB2136" i="1"/>
  <c r="AB2104" i="1"/>
  <c r="AB2072" i="1"/>
  <c r="AB2040" i="1"/>
  <c r="AB2008" i="1"/>
  <c r="AB1623" i="1"/>
  <c r="AB1671" i="1"/>
  <c r="AB1751" i="1"/>
  <c r="AB1863" i="1"/>
  <c r="AB1647" i="1"/>
  <c r="AB1703" i="1"/>
  <c r="AB1759" i="1"/>
  <c r="AB1807" i="1"/>
  <c r="AB1879" i="1"/>
  <c r="AB1667" i="1"/>
  <c r="AB1707" i="1"/>
  <c r="AB1763" i="1"/>
  <c r="AB1803" i="1"/>
  <c r="AB1835" i="1"/>
  <c r="AB1867" i="1"/>
  <c r="AB1923" i="1"/>
  <c r="AB1951" i="1"/>
  <c r="AB1979" i="1"/>
  <c r="AB2007" i="1"/>
  <c r="AB2035" i="1"/>
  <c r="AB2067" i="1"/>
  <c r="AB2095" i="1"/>
  <c r="AB2123" i="1"/>
  <c r="AB2147" i="1"/>
  <c r="AB2175" i="1"/>
  <c r="AB2207" i="1"/>
  <c r="AB2231" i="1"/>
  <c r="AB2263" i="1"/>
  <c r="AB2291" i="1"/>
  <c r="AB2319" i="1"/>
  <c r="AB1683" i="1"/>
  <c r="AB1787" i="1"/>
  <c r="AB1875" i="1"/>
  <c r="AB1903" i="1"/>
  <c r="AB1943" i="1"/>
  <c r="AB1983" i="1"/>
  <c r="AB2019" i="1"/>
  <c r="AB2055" i="1"/>
  <c r="AB2091" i="1"/>
  <c r="AB2131" i="1"/>
  <c r="AB2171" i="1"/>
  <c r="AB2203" i="1"/>
  <c r="AB2243" i="1"/>
  <c r="AB2279" i="1"/>
  <c r="AB2315" i="1"/>
  <c r="AB1626" i="1"/>
  <c r="AB1642" i="1"/>
  <c r="AB1658" i="1"/>
  <c r="AB1674" i="1"/>
  <c r="AB1639" i="1"/>
  <c r="AB1711" i="1"/>
  <c r="AB1799" i="1"/>
  <c r="AB1627" i="1"/>
  <c r="AB1679" i="1"/>
  <c r="AB1727" i="1"/>
  <c r="AB1775" i="1"/>
  <c r="AB1831" i="1"/>
  <c r="AB1643" i="1"/>
  <c r="AB1691" i="1"/>
  <c r="AB1731" i="1"/>
  <c r="AB1779" i="1"/>
  <c r="AB1819" i="1"/>
  <c r="AB1851" i="1"/>
  <c r="AB1907" i="1"/>
  <c r="AB1939" i="1"/>
  <c r="AB1967" i="1"/>
  <c r="AB1995" i="1"/>
  <c r="AB2023" i="1"/>
  <c r="AB2051" i="1"/>
  <c r="AB2079" i="1"/>
  <c r="AB2107" i="1"/>
  <c r="AB2135" i="1"/>
  <c r="AB2163" i="1"/>
  <c r="AB2191" i="1"/>
  <c r="AB2219" i="1"/>
  <c r="AB2247" i="1"/>
  <c r="AB2275" i="1"/>
  <c r="AB2307" i="1"/>
  <c r="AB2339" i="1"/>
  <c r="AB1739" i="1"/>
  <c r="AB1859" i="1"/>
  <c r="AB1887" i="1"/>
  <c r="AB1927" i="1"/>
  <c r="AB1963" i="1"/>
  <c r="AB1999" i="1"/>
  <c r="AB2039" i="1"/>
  <c r="AB2075" i="1"/>
  <c r="AB2111" i="1"/>
  <c r="AB2151" i="1"/>
  <c r="AB2187" i="1"/>
  <c r="AB2223" i="1"/>
  <c r="AB2259" i="1"/>
  <c r="AB2295" i="1"/>
  <c r="AB2331" i="1"/>
  <c r="AB1634" i="1"/>
  <c r="AB1650" i="1"/>
  <c r="AB1666" i="1"/>
  <c r="AB1682" i="1"/>
  <c r="AB1698" i="1"/>
  <c r="AB1714" i="1"/>
  <c r="AB1730" i="1"/>
  <c r="AB1746" i="1"/>
  <c r="AB1762" i="1"/>
  <c r="AB1778" i="1"/>
  <c r="AB1794" i="1"/>
  <c r="AB1810" i="1"/>
  <c r="AB1826" i="1"/>
  <c r="AB1842" i="1"/>
  <c r="AB1858" i="1"/>
  <c r="AB1874" i="1"/>
  <c r="AB1890" i="1"/>
  <c r="AB1906" i="1"/>
  <c r="AB1922" i="1"/>
  <c r="AB1938" i="1"/>
  <c r="AB1954" i="1"/>
  <c r="AB1970" i="1"/>
  <c r="AB1986" i="1"/>
  <c r="AB2002" i="1"/>
  <c r="AB2018" i="1"/>
  <c r="AB2034" i="1"/>
  <c r="AB2050" i="1"/>
  <c r="AB2066" i="1"/>
  <c r="AB2082" i="1"/>
  <c r="AB2098" i="1"/>
  <c r="AB2114" i="1"/>
  <c r="AB2130" i="1"/>
  <c r="AB2146" i="1"/>
  <c r="AB2162" i="1"/>
  <c r="AB2178" i="1"/>
  <c r="AB2194" i="1"/>
  <c r="AB2210" i="1"/>
  <c r="AB2226" i="1"/>
  <c r="AB2242" i="1"/>
  <c r="AB2258" i="1"/>
  <c r="AB2274" i="1"/>
  <c r="AB2290" i="1"/>
  <c r="AB2306" i="1"/>
  <c r="AB2322" i="1"/>
  <c r="AB2338" i="1"/>
  <c r="AB1632" i="1"/>
  <c r="AB1648" i="1"/>
  <c r="AB1664" i="1"/>
  <c r="AB1680" i="1"/>
  <c r="AB1696" i="1"/>
  <c r="AB1712" i="1"/>
  <c r="AB1728" i="1"/>
  <c r="AB1744" i="1"/>
  <c r="AB1760" i="1"/>
  <c r="AB1776" i="1"/>
  <c r="AB1792" i="1"/>
  <c r="AB1808" i="1"/>
  <c r="AB1824" i="1"/>
  <c r="AB1840" i="1"/>
  <c r="AB1856" i="1"/>
  <c r="AB1872" i="1"/>
  <c r="AB1888" i="1"/>
  <c r="AB1904" i="1"/>
  <c r="AB1920" i="1"/>
  <c r="AB1936" i="1"/>
  <c r="AB1952" i="1"/>
  <c r="AB1968" i="1"/>
  <c r="AB1984" i="1"/>
  <c r="AB2000" i="1"/>
  <c r="AB2064" i="1"/>
  <c r="AB2128" i="1"/>
  <c r="AB2192" i="1"/>
  <c r="AB2256" i="1"/>
  <c r="AB2320" i="1"/>
  <c r="AB1633" i="1"/>
  <c r="AB1649" i="1"/>
  <c r="AB1665" i="1"/>
  <c r="AB1681" i="1"/>
  <c r="AB1697" i="1"/>
  <c r="AB1713" i="1"/>
  <c r="AB1729" i="1"/>
  <c r="AB1745" i="1"/>
  <c r="AB1761" i="1"/>
  <c r="AB1777" i="1"/>
  <c r="AB1793" i="1"/>
  <c r="AB1809" i="1"/>
  <c r="AB1825" i="1"/>
  <c r="AB1841" i="1"/>
  <c r="AB1857" i="1"/>
  <c r="AB1873" i="1"/>
  <c r="AB1889" i="1"/>
  <c r="AB1905" i="1"/>
  <c r="AB1921" i="1"/>
  <c r="AB1937" i="1"/>
  <c r="AB1953" i="1"/>
  <c r="AB1969" i="1"/>
  <c r="AB1985" i="1"/>
  <c r="AB2001" i="1"/>
  <c r="AB2017" i="1"/>
  <c r="AB2033" i="1"/>
  <c r="AB2012" i="1"/>
  <c r="AB2044" i="1"/>
  <c r="AB2076" i="1"/>
  <c r="AB2108" i="1"/>
  <c r="AB2140" i="1"/>
  <c r="AB2172" i="1"/>
  <c r="AB2204" i="1"/>
  <c r="AB2236" i="1"/>
  <c r="AB2268" i="1"/>
  <c r="AB2300" i="1"/>
  <c r="AB2332" i="1"/>
  <c r="AB2053" i="1"/>
  <c r="AB2069" i="1"/>
  <c r="AB2085" i="1"/>
  <c r="AB2101" i="1"/>
  <c r="AB2117" i="1"/>
  <c r="AB2133" i="1"/>
  <c r="AB2149" i="1"/>
  <c r="AB2165" i="1"/>
  <c r="AB2181" i="1"/>
  <c r="AB2197" i="1"/>
  <c r="AB2213" i="1"/>
  <c r="AB2229" i="1"/>
  <c r="AB2245" i="1"/>
  <c r="AB2261" i="1"/>
  <c r="AB1631" i="1"/>
  <c r="AB1783" i="1"/>
  <c r="AB1663" i="1"/>
  <c r="AB1767" i="1"/>
  <c r="AB1911" i="1"/>
  <c r="AB1723" i="1"/>
  <c r="AB1811" i="1"/>
  <c r="AB1899" i="1"/>
  <c r="AB1959" i="1"/>
  <c r="AB2015" i="1"/>
  <c r="AB2071" i="1"/>
  <c r="AB2127" i="1"/>
  <c r="AB2183" i="1"/>
  <c r="AB2239" i="1"/>
  <c r="AB2299" i="1"/>
  <c r="AB1715" i="1"/>
  <c r="AB1883" i="1"/>
  <c r="AB1955" i="1"/>
  <c r="AB2027" i="1"/>
  <c r="AB2099" i="1"/>
  <c r="AB2179" i="1"/>
  <c r="AB2251" i="1"/>
  <c r="AB2323" i="1"/>
  <c r="AB1646" i="1"/>
  <c r="AB1678" i="1"/>
  <c r="AB1702" i="1"/>
  <c r="AB1722" i="1"/>
  <c r="AB1742" i="1"/>
  <c r="AB1766" i="1"/>
  <c r="AB1786" i="1"/>
  <c r="AB1806" i="1"/>
  <c r="AB1830" i="1"/>
  <c r="AB1850" i="1"/>
  <c r="AB1870" i="1"/>
  <c r="AB1894" i="1"/>
  <c r="AB1914" i="1"/>
  <c r="AB1934" i="1"/>
  <c r="AB1958" i="1"/>
  <c r="AB1978" i="1"/>
  <c r="AB1998" i="1"/>
  <c r="AB2022" i="1"/>
  <c r="AB2042" i="1"/>
  <c r="AB2062" i="1"/>
  <c r="AB2086" i="1"/>
  <c r="AB2106" i="1"/>
  <c r="AB2126" i="1"/>
  <c r="AB2150" i="1"/>
  <c r="AB2170" i="1"/>
  <c r="AB2190" i="1"/>
  <c r="AB2214" i="1"/>
  <c r="AB2234" i="1"/>
  <c r="AB2254" i="1"/>
  <c r="AB2278" i="1"/>
  <c r="AB2298" i="1"/>
  <c r="AB2318" i="1"/>
  <c r="AB2342" i="1"/>
  <c r="AB1640" i="1"/>
  <c r="AB1660" i="1"/>
  <c r="AB1684" i="1"/>
  <c r="AB1704" i="1"/>
  <c r="AB1724" i="1"/>
  <c r="AB1748" i="1"/>
  <c r="AB1768" i="1"/>
  <c r="AB1788" i="1"/>
  <c r="AB1812" i="1"/>
  <c r="AB1832" i="1"/>
  <c r="AB1852" i="1"/>
  <c r="AB1876" i="1"/>
  <c r="AB1896" i="1"/>
  <c r="AB1916" i="1"/>
  <c r="AB1940" i="1"/>
  <c r="AB1960" i="1"/>
  <c r="AB1980" i="1"/>
  <c r="AB2016" i="1"/>
  <c r="AB2096" i="1"/>
  <c r="AB2176" i="1"/>
  <c r="AB2272" i="1"/>
  <c r="AB1625" i="1"/>
  <c r="AB1645" i="1"/>
  <c r="AB1669" i="1"/>
  <c r="AB1689" i="1"/>
  <c r="AB1709" i="1"/>
  <c r="AB1733" i="1"/>
  <c r="AB1753" i="1"/>
  <c r="AB1773" i="1"/>
  <c r="AB1797" i="1"/>
  <c r="AB1817" i="1"/>
  <c r="AB1837" i="1"/>
  <c r="AB1861" i="1"/>
  <c r="AB1881" i="1"/>
  <c r="AB1901" i="1"/>
  <c r="AB1925" i="1"/>
  <c r="AB1945" i="1"/>
  <c r="AB1965" i="1"/>
  <c r="AB1989" i="1"/>
  <c r="AB2009" i="1"/>
  <c r="AB2029" i="1"/>
  <c r="AB2020" i="1"/>
  <c r="AB2060" i="1"/>
  <c r="AB2100" i="1"/>
  <c r="AB2148" i="1"/>
  <c r="AB2188" i="1"/>
  <c r="AB2228" i="1"/>
  <c r="AB2276" i="1"/>
  <c r="AB2316" i="1"/>
  <c r="AB2049" i="1"/>
  <c r="AB2073" i="1"/>
  <c r="AB2093" i="1"/>
  <c r="AB2113" i="1"/>
  <c r="AB2137" i="1"/>
  <c r="AB2157" i="1"/>
  <c r="AB2177" i="1"/>
  <c r="AB2201" i="1"/>
  <c r="AB2221" i="1"/>
  <c r="AB2241" i="1"/>
  <c r="AB2265" i="1"/>
  <c r="AB2281" i="1"/>
  <c r="AB2297" i="1"/>
  <c r="AB2313" i="1"/>
  <c r="AB2329" i="1"/>
  <c r="AB1695" i="1"/>
  <c r="AB1895" i="1"/>
  <c r="AB1719" i="1"/>
  <c r="AB1815" i="1"/>
  <c r="AB1675" i="1"/>
  <c r="AB1771" i="1"/>
  <c r="AB1843" i="1"/>
  <c r="AB1931" i="1"/>
  <c r="AB1987" i="1"/>
  <c r="AB2043" i="1"/>
  <c r="AB2103" i="1"/>
  <c r="AB2155" i="1"/>
  <c r="AB2211" i="1"/>
  <c r="AB2271" i="1"/>
  <c r="AB2327" i="1"/>
  <c r="AB1839" i="1"/>
  <c r="AB1919" i="1"/>
  <c r="AB1991" i="1"/>
  <c r="AB2063" i="1"/>
  <c r="AB2139" i="1"/>
  <c r="AB2215" i="1"/>
  <c r="AB2287" i="1"/>
  <c r="AB1630" i="1"/>
  <c r="AB1662" i="1"/>
  <c r="AB1690" i="1"/>
  <c r="AB1710" i="1"/>
  <c r="AB1734" i="1"/>
  <c r="AB1754" i="1"/>
  <c r="AB1774" i="1"/>
  <c r="AB1798" i="1"/>
  <c r="AB1818" i="1"/>
  <c r="AB1838" i="1"/>
  <c r="AB1862" i="1"/>
  <c r="AB1882" i="1"/>
  <c r="AB1902" i="1"/>
  <c r="AB1926" i="1"/>
  <c r="AB1946" i="1"/>
  <c r="AB1966" i="1"/>
  <c r="AB1990" i="1"/>
  <c r="AB2010" i="1"/>
  <c r="AB2030" i="1"/>
  <c r="AB2054" i="1"/>
  <c r="AB2074" i="1"/>
  <c r="AB2094" i="1"/>
  <c r="AB2118" i="1"/>
  <c r="AB2138" i="1"/>
  <c r="AB2158" i="1"/>
  <c r="AB2182" i="1"/>
  <c r="AB2202" i="1"/>
  <c r="AB2222" i="1"/>
  <c r="AB2246" i="1"/>
  <c r="AB2266" i="1"/>
  <c r="AB2286" i="1"/>
  <c r="AB2310" i="1"/>
  <c r="AB2330" i="1"/>
  <c r="AB1628" i="1"/>
  <c r="AB1652" i="1"/>
  <c r="AB1672" i="1"/>
  <c r="AB1692" i="1"/>
  <c r="AB1716" i="1"/>
  <c r="AB1736" i="1"/>
  <c r="AB1756" i="1"/>
  <c r="AB1780" i="1"/>
  <c r="AB1800" i="1"/>
  <c r="AB1820" i="1"/>
  <c r="AB1844" i="1"/>
  <c r="AB1864" i="1"/>
  <c r="AB1884" i="1"/>
  <c r="AB1908" i="1"/>
  <c r="AB1928" i="1"/>
  <c r="AB1948" i="1"/>
  <c r="AB1972" i="1"/>
  <c r="AB1992" i="1"/>
  <c r="AB2048" i="1"/>
  <c r="AB2144" i="1"/>
  <c r="AB2224" i="1"/>
  <c r="AB2304" i="1"/>
  <c r="AB1637" i="1"/>
  <c r="AB1657" i="1"/>
  <c r="AB1677" i="1"/>
  <c r="AB1701" i="1"/>
  <c r="AB1721" i="1"/>
  <c r="AB1741" i="1"/>
  <c r="AB1765" i="1"/>
  <c r="AB1785" i="1"/>
  <c r="AB1805" i="1"/>
  <c r="AB1829" i="1"/>
  <c r="AB1849" i="1"/>
  <c r="AB1869" i="1"/>
  <c r="AB1893" i="1"/>
  <c r="AB1913" i="1"/>
  <c r="AB1933" i="1"/>
  <c r="AB1957" i="1"/>
  <c r="AB1977" i="1"/>
  <c r="AB1997" i="1"/>
  <c r="AB2021" i="1"/>
  <c r="AB2041" i="1"/>
  <c r="AB2036" i="1"/>
  <c r="AB2084" i="1"/>
  <c r="AB2124" i="1"/>
  <c r="AB2164" i="1"/>
  <c r="AB2212" i="1"/>
  <c r="AB2252" i="1"/>
  <c r="AB2292" i="1"/>
  <c r="AB2340" i="1"/>
  <c r="AB2061" i="1"/>
  <c r="AB2081" i="1"/>
  <c r="AB2105" i="1"/>
  <c r="AB2125" i="1"/>
  <c r="AB2145" i="1"/>
  <c r="AB2169" i="1"/>
  <c r="AB2189" i="1"/>
  <c r="AB2209" i="1"/>
  <c r="AB2233" i="1"/>
  <c r="AB2253" i="1"/>
  <c r="AB2273" i="1"/>
  <c r="AB2289" i="1"/>
  <c r="AB2305" i="1"/>
  <c r="AB2321" i="1"/>
  <c r="AB2337" i="1"/>
  <c r="AB1735" i="1"/>
  <c r="AB1635" i="1"/>
  <c r="AB1743" i="1"/>
  <c r="AB1847" i="1"/>
  <c r="AB1699" i="1"/>
  <c r="AB1795" i="1"/>
  <c r="AB1855" i="1"/>
  <c r="AB1947" i="1"/>
  <c r="AB2003" i="1"/>
  <c r="AB2059" i="1"/>
  <c r="AB2115" i="1"/>
  <c r="AB2167" i="1"/>
  <c r="AB2227" i="1"/>
  <c r="AB2283" i="1"/>
  <c r="AB1659" i="1"/>
  <c r="AB1871" i="1"/>
  <c r="AB1935" i="1"/>
  <c r="AB2011" i="1"/>
  <c r="AB2083" i="1"/>
  <c r="AB2159" i="1"/>
  <c r="AB2235" i="1"/>
  <c r="AB2303" i="1"/>
  <c r="AB1638" i="1"/>
  <c r="AB1670" i="1"/>
  <c r="AB1694" i="1"/>
  <c r="AB1718" i="1"/>
  <c r="AB1738" i="1"/>
  <c r="AB1758" i="1"/>
  <c r="AB1782" i="1"/>
  <c r="AB1802" i="1"/>
  <c r="AB1822" i="1"/>
  <c r="AB1846" i="1"/>
  <c r="AB1866" i="1"/>
  <c r="AB1886" i="1"/>
  <c r="AB1910" i="1"/>
  <c r="AB1930" i="1"/>
  <c r="AB1950" i="1"/>
  <c r="AB1974" i="1"/>
  <c r="AB1994" i="1"/>
  <c r="AB2014" i="1"/>
  <c r="AB2038" i="1"/>
  <c r="AB2058" i="1"/>
  <c r="AB2078" i="1"/>
  <c r="AB2102" i="1"/>
  <c r="AB2122" i="1"/>
  <c r="AB2142" i="1"/>
  <c r="AB2166" i="1"/>
  <c r="AB2186" i="1"/>
  <c r="AB2206" i="1"/>
  <c r="AB2230" i="1"/>
  <c r="AB2250" i="1"/>
  <c r="AB2270" i="1"/>
  <c r="AB2294" i="1"/>
  <c r="AB2314" i="1"/>
  <c r="AB2334" i="1"/>
  <c r="AB1636" i="1"/>
  <c r="AB1656" i="1"/>
  <c r="AB1676" i="1"/>
  <c r="AB1700" i="1"/>
  <c r="AB1720" i="1"/>
  <c r="AB1740" i="1"/>
  <c r="AB1764" i="1"/>
  <c r="AB1784" i="1"/>
  <c r="AB1804" i="1"/>
  <c r="AB1828" i="1"/>
  <c r="AB1848" i="1"/>
  <c r="AB1868" i="1"/>
  <c r="AB1892" i="1"/>
  <c r="AB1912" i="1"/>
  <c r="AB1932" i="1"/>
  <c r="AB1956" i="1"/>
  <c r="AB1976" i="1"/>
  <c r="AB1996" i="1"/>
  <c r="AB2080" i="1"/>
  <c r="AB2160" i="1"/>
  <c r="AB2240" i="1"/>
  <c r="AB2336" i="1"/>
  <c r="AB1641" i="1"/>
  <c r="AB1661" i="1"/>
  <c r="AB1685" i="1"/>
  <c r="AB1705" i="1"/>
  <c r="AB1725" i="1"/>
  <c r="AB1749" i="1"/>
  <c r="AB1769" i="1"/>
  <c r="AB1789" i="1"/>
  <c r="AB1813" i="1"/>
  <c r="AB1833" i="1"/>
  <c r="AB1853" i="1"/>
  <c r="AB1877" i="1"/>
  <c r="AB1897" i="1"/>
  <c r="AB1917" i="1"/>
  <c r="AB1941" i="1"/>
  <c r="AB1961" i="1"/>
  <c r="AB1981" i="1"/>
  <c r="AB2005" i="1"/>
  <c r="AB2025" i="1"/>
  <c r="AB2004" i="1"/>
  <c r="AB2052" i="1"/>
  <c r="AB2092" i="1"/>
  <c r="AB2132" i="1"/>
  <c r="AB2180" i="1"/>
  <c r="AB2220" i="1"/>
  <c r="AB2260" i="1"/>
  <c r="AB2308" i="1"/>
  <c r="AB2045" i="1"/>
  <c r="AB2065" i="1"/>
  <c r="AB2089" i="1"/>
  <c r="AB2109" i="1"/>
  <c r="AB2129" i="1"/>
  <c r="AB2153" i="1"/>
  <c r="AB2173" i="1"/>
  <c r="AB2193" i="1"/>
  <c r="AB2217" i="1"/>
  <c r="AB2237" i="1"/>
  <c r="AB2257" i="1"/>
  <c r="AB2277" i="1"/>
  <c r="AB2293" i="1"/>
  <c r="AB2309" i="1"/>
  <c r="AB2325" i="1"/>
  <c r="AB2341" i="1"/>
  <c r="AB1655" i="1"/>
  <c r="AB1823" i="1"/>
  <c r="AB1687" i="1"/>
  <c r="AB1791" i="1"/>
  <c r="AB1651" i="1"/>
  <c r="AB1747" i="1"/>
  <c r="AB1827" i="1"/>
  <c r="AB1915" i="1"/>
  <c r="AB1971" i="1"/>
  <c r="AB2031" i="1"/>
  <c r="AB2087" i="1"/>
  <c r="AB2143" i="1"/>
  <c r="AB2199" i="1"/>
  <c r="AB2255" i="1"/>
  <c r="AB2311" i="1"/>
  <c r="AB1755" i="1"/>
  <c r="AB1891" i="1"/>
  <c r="AB1975" i="1"/>
  <c r="AB2047" i="1"/>
  <c r="AB2119" i="1"/>
  <c r="AB2195" i="1"/>
  <c r="AB2267" i="1"/>
  <c r="AB2335" i="1"/>
  <c r="AB1654" i="1"/>
  <c r="AB1686" i="1"/>
  <c r="AB1706" i="1"/>
  <c r="AB1726" i="1"/>
  <c r="AB1750" i="1"/>
  <c r="AB1770" i="1"/>
  <c r="AB1790" i="1"/>
  <c r="AB1814" i="1"/>
  <c r="AB1834" i="1"/>
  <c r="AB1854" i="1"/>
  <c r="AB1878" i="1"/>
  <c r="AB1898" i="1"/>
  <c r="AB1918" i="1"/>
  <c r="AB1942" i="1"/>
  <c r="AB1962" i="1"/>
  <c r="AB1982" i="1"/>
  <c r="AB2006" i="1"/>
  <c r="AB2026" i="1"/>
  <c r="AB2046" i="1"/>
  <c r="AB2070" i="1"/>
  <c r="AB2110" i="1"/>
  <c r="AB2134" i="1"/>
  <c r="AB2154" i="1"/>
  <c r="AB2174" i="1"/>
  <c r="AB2198" i="1"/>
  <c r="AB2218" i="1"/>
  <c r="AB2238" i="1"/>
  <c r="AB2262" i="1"/>
  <c r="AB2282" i="1"/>
  <c r="AB2302" i="1"/>
  <c r="AB2326" i="1"/>
  <c r="AB1624" i="1"/>
  <c r="AB1644" i="1"/>
  <c r="AB1668" i="1"/>
  <c r="AB1688" i="1"/>
  <c r="AB1708" i="1"/>
  <c r="AB1732" i="1"/>
  <c r="AB1752" i="1"/>
  <c r="AB1772" i="1"/>
  <c r="AB1796" i="1"/>
  <c r="AB1816" i="1"/>
  <c r="AB1836" i="1"/>
  <c r="AB1860" i="1"/>
  <c r="AB1880" i="1"/>
  <c r="AB1900" i="1"/>
  <c r="AB1924" i="1"/>
  <c r="AB1944" i="1"/>
  <c r="AB1964" i="1"/>
  <c r="AB1988" i="1"/>
  <c r="AB2032" i="1"/>
  <c r="AB2112" i="1"/>
  <c r="AB2208" i="1"/>
  <c r="AB2288" i="1"/>
  <c r="AB1629" i="1"/>
  <c r="AB1653" i="1"/>
  <c r="AB1673" i="1"/>
  <c r="AB1693" i="1"/>
  <c r="AB1717" i="1"/>
  <c r="AB1737" i="1"/>
  <c r="AB1757" i="1"/>
  <c r="AB1781" i="1"/>
  <c r="AB1801" i="1"/>
  <c r="AB1821" i="1"/>
  <c r="AB1845" i="1"/>
  <c r="AB1865" i="1"/>
  <c r="AB1885" i="1"/>
  <c r="AB1909" i="1"/>
  <c r="AB1929" i="1"/>
  <c r="AB1949" i="1"/>
  <c r="AB1973" i="1"/>
  <c r="AB1993" i="1"/>
  <c r="AB2013" i="1"/>
  <c r="AB2037" i="1"/>
  <c r="AB2028" i="1"/>
  <c r="AB2068" i="1"/>
  <c r="AB2116" i="1"/>
  <c r="AB2156" i="1"/>
  <c r="AB2196" i="1"/>
  <c r="AB2057" i="1"/>
  <c r="AB2141" i="1"/>
  <c r="AB2225" i="1"/>
  <c r="AB2301" i="1"/>
  <c r="AB2244" i="1"/>
  <c r="AB2077" i="1"/>
  <c r="AB2161" i="1"/>
  <c r="AB2249" i="1"/>
  <c r="AB2317" i="1"/>
  <c r="AB2284" i="1"/>
  <c r="AB2097" i="1"/>
  <c r="AB2185" i="1"/>
  <c r="AB2269" i="1"/>
  <c r="AB2333" i="1"/>
  <c r="AB2324" i="1"/>
  <c r="AB2121" i="1"/>
  <c r="AB2205" i="1"/>
  <c r="AB2285" i="1"/>
  <c r="AB1610" i="1"/>
  <c r="AB1609" i="1"/>
  <c r="AB411" i="1"/>
  <c r="AB1622" i="1"/>
  <c r="Y2573" i="1"/>
  <c r="Y2569" i="1"/>
  <c r="Y2565" i="1"/>
  <c r="Y2564" i="1"/>
  <c r="Y2571" i="1"/>
  <c r="Y2568" i="1"/>
  <c r="Y2570" i="1"/>
  <c r="Y2575" i="1"/>
  <c r="Y2572" i="1"/>
  <c r="Y2574" i="1"/>
  <c r="Y2567" i="1"/>
  <c r="Y2566" i="1"/>
  <c r="V2320" i="1"/>
  <c r="V2159" i="1"/>
  <c r="V2115" i="1"/>
  <c r="V2084" i="1"/>
  <c r="V541" i="1"/>
  <c r="V407" i="1"/>
  <c r="V2273" i="1"/>
  <c r="V19" i="1"/>
  <c r="V35" i="1"/>
  <c r="V51" i="1"/>
  <c r="V2095" i="1"/>
  <c r="V2571" i="1"/>
  <c r="V25" i="1"/>
  <c r="V41" i="1"/>
  <c r="V1613" i="1"/>
  <c r="V2565" i="1"/>
  <c r="V20" i="1"/>
  <c r="V36" i="1"/>
  <c r="V52" i="1"/>
  <c r="V2172" i="1"/>
  <c r="V2572" i="1"/>
  <c r="V30" i="1"/>
  <c r="V46" i="1"/>
  <c r="V506" i="1"/>
  <c r="V2222" i="1"/>
  <c r="V2570" i="1"/>
  <c r="V27" i="1"/>
  <c r="V43" i="1"/>
  <c r="V503" i="1"/>
  <c r="V2335" i="1"/>
  <c r="V17" i="1"/>
  <c r="V33" i="1"/>
  <c r="V49" i="1"/>
  <c r="V2145" i="1"/>
  <c r="V2573" i="1"/>
  <c r="V28" i="1"/>
  <c r="V44" i="1"/>
  <c r="V2144" i="1"/>
  <c r="V2564" i="1"/>
  <c r="V22" i="1"/>
  <c r="V38" i="1"/>
  <c r="V54" i="1"/>
  <c r="V2090" i="1"/>
  <c r="V2326" i="1"/>
  <c r="V23" i="1"/>
  <c r="V39" i="1"/>
  <c r="V55" i="1"/>
  <c r="V2099" i="1"/>
  <c r="V2575" i="1"/>
  <c r="V29" i="1"/>
  <c r="V45" i="1"/>
  <c r="V2053" i="1"/>
  <c r="V2569" i="1"/>
  <c r="V24" i="1"/>
  <c r="V40" i="1"/>
  <c r="V56" i="1"/>
  <c r="V2200" i="1"/>
  <c r="V18" i="1"/>
  <c r="V34" i="1"/>
  <c r="V50" i="1"/>
  <c r="V522" i="1"/>
  <c r="V2250" i="1"/>
  <c r="V2574" i="1"/>
  <c r="V31" i="1"/>
  <c r="V47" i="1"/>
  <c r="V1951" i="1"/>
  <c r="V2567" i="1"/>
  <c r="V21" i="1"/>
  <c r="V37" i="1"/>
  <c r="V53" i="1"/>
  <c r="V2281" i="1"/>
  <c r="V16" i="1"/>
  <c r="V32" i="1"/>
  <c r="V48" i="1"/>
  <c r="V2160" i="1"/>
  <c r="V2568" i="1"/>
  <c r="V26" i="1"/>
  <c r="V42" i="1"/>
  <c r="V210" i="1"/>
  <c r="V2130" i="1"/>
  <c r="V2566" i="1"/>
  <c r="Z2512" i="1"/>
  <c r="AA2215" i="1"/>
  <c r="Z2384" i="1"/>
  <c r="AA2256" i="1"/>
  <c r="Z2448" i="1"/>
  <c r="AA1619" i="1"/>
  <c r="AA1491" i="1"/>
  <c r="Z344" i="1"/>
  <c r="Z323" i="1"/>
  <c r="Z303" i="1"/>
  <c r="Z291" i="1"/>
  <c r="Z259" i="1"/>
  <c r="Z239" i="1"/>
  <c r="Z216" i="1"/>
  <c r="Z195" i="1"/>
  <c r="Z175" i="1"/>
  <c r="Z152" i="1"/>
  <c r="Z131" i="1"/>
  <c r="Z111" i="1"/>
  <c r="Z88" i="1"/>
  <c r="Z67" i="1"/>
  <c r="AA1683" i="1"/>
  <c r="AA1555" i="1"/>
  <c r="AA1427" i="1"/>
  <c r="Z355" i="1"/>
  <c r="Z335" i="1"/>
  <c r="Z312" i="1"/>
  <c r="Z280" i="1"/>
  <c r="Z271" i="1"/>
  <c r="Z248" i="1"/>
  <c r="Z227" i="1"/>
  <c r="Z207" i="1"/>
  <c r="Z184" i="1"/>
  <c r="Z163" i="1"/>
  <c r="Z143" i="1"/>
  <c r="Z120" i="1"/>
  <c r="Z99" i="1"/>
  <c r="Z79" i="1"/>
  <c r="AA2320" i="1"/>
  <c r="AA2119" i="1"/>
  <c r="AA1991" i="1"/>
  <c r="AA1863" i="1"/>
  <c r="AA1735" i="1"/>
  <c r="AA1668" i="1"/>
  <c r="AA1604" i="1"/>
  <c r="AA1540" i="1"/>
  <c r="AA1476" i="1"/>
  <c r="AA1412" i="1"/>
  <c r="AA1367" i="1"/>
  <c r="AA1335" i="1"/>
  <c r="AA1303" i="1"/>
  <c r="AA1271" i="1"/>
  <c r="AA1239" i="1"/>
  <c r="AA1207" i="1"/>
  <c r="AA1175" i="1"/>
  <c r="AA1143" i="1"/>
  <c r="AA1111" i="1"/>
  <c r="AA1079" i="1"/>
  <c r="AA1047" i="1"/>
  <c r="AA1015" i="1"/>
  <c r="AA983" i="1"/>
  <c r="AA951" i="1"/>
  <c r="AA919" i="1"/>
  <c r="AA887" i="1"/>
  <c r="AA855" i="1"/>
  <c r="AA823" i="1"/>
  <c r="AA791" i="1"/>
  <c r="AA759" i="1"/>
  <c r="AA727" i="1"/>
  <c r="AA695" i="1"/>
  <c r="AA663" i="1"/>
  <c r="AA631" i="1"/>
  <c r="AA599" i="1"/>
  <c r="AA567" i="1"/>
  <c r="AA535" i="1"/>
  <c r="AA503" i="1"/>
  <c r="Z352" i="1"/>
  <c r="Z343" i="1"/>
  <c r="Z331" i="1"/>
  <c r="Z320" i="1"/>
  <c r="Z311" i="1"/>
  <c r="Z299" i="1"/>
  <c r="Z288" i="1"/>
  <c r="Z279" i="1"/>
  <c r="Z267" i="1"/>
  <c r="Z256" i="1"/>
  <c r="Z247" i="1"/>
  <c r="Z235" i="1"/>
  <c r="Z224" i="1"/>
  <c r="Z215" i="1"/>
  <c r="Z203" i="1"/>
  <c r="Z192" i="1"/>
  <c r="Z183" i="1"/>
  <c r="Z171" i="1"/>
  <c r="Z160" i="1"/>
  <c r="Z151" i="1"/>
  <c r="Z139" i="1"/>
  <c r="Z128" i="1"/>
  <c r="Z119" i="1"/>
  <c r="Z107" i="1"/>
  <c r="Z96" i="1"/>
  <c r="Z87" i="1"/>
  <c r="Z75" i="1"/>
  <c r="Z64" i="1"/>
  <c r="Z59" i="1"/>
  <c r="Z123" i="1"/>
  <c r="Z187" i="1"/>
  <c r="Z251" i="1"/>
  <c r="Z319" i="1"/>
  <c r="AA583" i="1"/>
  <c r="AA807" i="1"/>
  <c r="AA1095" i="1"/>
  <c r="AA1351" i="1"/>
  <c r="AA1799" i="1"/>
  <c r="Z112" i="1"/>
  <c r="Z240" i="1"/>
  <c r="AA1444" i="1"/>
  <c r="Z65" i="1"/>
  <c r="Z97" i="1"/>
  <c r="Z129" i="1"/>
  <c r="Z165" i="1"/>
  <c r="Z197" i="1"/>
  <c r="Z229" i="1"/>
  <c r="Z261" i="1"/>
  <c r="Z293" i="1"/>
  <c r="Z325" i="1"/>
  <c r="Z357" i="1"/>
  <c r="Z389" i="1"/>
  <c r="AA421" i="1"/>
  <c r="AA453" i="1"/>
  <c r="AA485" i="1"/>
  <c r="AA521" i="1"/>
  <c r="AA553" i="1"/>
  <c r="AA585" i="1"/>
  <c r="AA617" i="1"/>
  <c r="AA649" i="1"/>
  <c r="AA677" i="1"/>
  <c r="AA709" i="1"/>
  <c r="AA741" i="1"/>
  <c r="AA773" i="1"/>
  <c r="AA805" i="1"/>
  <c r="AA837" i="1"/>
  <c r="AA869" i="1"/>
  <c r="AA901" i="1"/>
  <c r="AA933" i="1"/>
  <c r="AA965" i="1"/>
  <c r="AA997" i="1"/>
  <c r="AA1025" i="1"/>
  <c r="AA1057" i="1"/>
  <c r="AA1089" i="1"/>
  <c r="AA1121" i="1"/>
  <c r="AA1153" i="1"/>
  <c r="AA1185" i="1"/>
  <c r="AA1217" i="1"/>
  <c r="AA1245" i="1"/>
  <c r="AA1277" i="1"/>
  <c r="AA1309" i="1"/>
  <c r="AA1337" i="1"/>
  <c r="AA1353" i="1"/>
  <c r="AA1369" i="1"/>
  <c r="AA1385" i="1"/>
  <c r="AA1401" i="1"/>
  <c r="AA1417" i="1"/>
  <c r="AA1433" i="1"/>
  <c r="AA1449" i="1"/>
  <c r="AA1469" i="1"/>
  <c r="AA1485" i="1"/>
  <c r="AA1501" i="1"/>
  <c r="AA1517" i="1"/>
  <c r="AA1533" i="1"/>
  <c r="AA1549" i="1"/>
  <c r="AA1565" i="1"/>
  <c r="AA1581" i="1"/>
  <c r="AA1597" i="1"/>
  <c r="AA1613" i="1"/>
  <c r="AA1629" i="1"/>
  <c r="AA1645" i="1"/>
  <c r="AA1661" i="1"/>
  <c r="AA1677" i="1"/>
  <c r="AA1693" i="1"/>
  <c r="AA1709" i="1"/>
  <c r="AA1725" i="1"/>
  <c r="AA1741" i="1"/>
  <c r="AA1757" i="1"/>
  <c r="AA1773" i="1"/>
  <c r="AA1789" i="1"/>
  <c r="AA1805" i="1"/>
  <c r="AA1821" i="1"/>
  <c r="AA1837" i="1"/>
  <c r="AA1853" i="1"/>
  <c r="AA1869" i="1"/>
  <c r="AA1885" i="1"/>
  <c r="AA1901" i="1"/>
  <c r="AA1917" i="1"/>
  <c r="AA1933" i="1"/>
  <c r="AA1949" i="1"/>
  <c r="AA1965" i="1"/>
  <c r="AA1981" i="1"/>
  <c r="AA1997" i="1"/>
  <c r="AA2013" i="1"/>
  <c r="AA2029" i="1"/>
  <c r="AA2045" i="1"/>
  <c r="AA2061" i="1"/>
  <c r="AA2077" i="1"/>
  <c r="AA2093" i="1"/>
  <c r="AA2109" i="1"/>
  <c r="AA2125" i="1"/>
  <c r="AA2141" i="1"/>
  <c r="AA2157" i="1"/>
  <c r="AA2173" i="1"/>
  <c r="AA2189" i="1"/>
  <c r="AA2205" i="1"/>
  <c r="AA2221" i="1"/>
  <c r="AA2237" i="1"/>
  <c r="AA2253" i="1"/>
  <c r="AA2269" i="1"/>
  <c r="AA2285" i="1"/>
  <c r="AA2301" i="1"/>
  <c r="AA2317" i="1"/>
  <c r="AA2333" i="1"/>
  <c r="Z2349" i="1"/>
  <c r="Z2365" i="1"/>
  <c r="Z2381" i="1"/>
  <c r="Z2397" i="1"/>
  <c r="Z2413" i="1"/>
  <c r="Z2429" i="1"/>
  <c r="Z2445" i="1"/>
  <c r="Z2461" i="1"/>
  <c r="Z2477" i="1"/>
  <c r="Z2493" i="1"/>
  <c r="Z2509" i="1"/>
  <c r="Z2525" i="1"/>
  <c r="Z2541" i="1"/>
  <c r="Z2557" i="1"/>
  <c r="Z2573" i="1"/>
  <c r="Z115" i="1"/>
  <c r="Z179" i="1"/>
  <c r="Z231" i="1"/>
  <c r="Z295" i="1"/>
  <c r="AA519" i="1"/>
  <c r="AA775" i="1"/>
  <c r="AA999" i="1"/>
  <c r="AA1255" i="1"/>
  <c r="AA1587" i="1"/>
  <c r="Z104" i="1"/>
  <c r="Z232" i="1"/>
  <c r="Z336" i="1"/>
  <c r="Z69" i="1"/>
  <c r="Z101" i="1"/>
  <c r="Z133" i="1"/>
  <c r="Z161" i="1"/>
  <c r="Z193" i="1"/>
  <c r="Z225" i="1"/>
  <c r="Z257" i="1"/>
  <c r="Z289" i="1"/>
  <c r="Z321" i="1"/>
  <c r="Z353" i="1"/>
  <c r="Z385" i="1"/>
  <c r="AA417" i="1"/>
  <c r="AA449" i="1"/>
  <c r="AA481" i="1"/>
  <c r="AA509" i="1"/>
  <c r="AA541" i="1"/>
  <c r="AA573" i="1"/>
  <c r="AA605" i="1"/>
  <c r="AA637" i="1"/>
  <c r="AA673" i="1"/>
  <c r="AA705" i="1"/>
  <c r="AA737" i="1"/>
  <c r="AA769" i="1"/>
  <c r="AA801" i="1"/>
  <c r="AA833" i="1"/>
  <c r="AA865" i="1"/>
  <c r="AA897" i="1"/>
  <c r="AA929" i="1"/>
  <c r="AA961" i="1"/>
  <c r="AA993" i="1"/>
  <c r="AA1029" i="1"/>
  <c r="AA1061" i="1"/>
  <c r="AA1093" i="1"/>
  <c r="AA1125" i="1"/>
  <c r="AA1157" i="1"/>
  <c r="AA1189" i="1"/>
  <c r="AA1221" i="1"/>
  <c r="AA1257" i="1"/>
  <c r="AA1289" i="1"/>
  <c r="AA1321" i="1"/>
  <c r="Z62" i="1"/>
  <c r="Z78" i="1"/>
  <c r="Z94" i="1"/>
  <c r="Z110" i="1"/>
  <c r="Z126" i="1"/>
  <c r="Z142" i="1"/>
  <c r="Z158" i="1"/>
  <c r="Z174" i="1"/>
  <c r="Z190" i="1"/>
  <c r="Z206" i="1"/>
  <c r="Z222" i="1"/>
  <c r="Z238" i="1"/>
  <c r="Z254" i="1"/>
  <c r="Z270" i="1"/>
  <c r="Z286" i="1"/>
  <c r="Z302" i="1"/>
  <c r="Z318" i="1"/>
  <c r="Z334" i="1"/>
  <c r="Z350" i="1"/>
  <c r="Z366" i="1"/>
  <c r="Z382" i="1"/>
  <c r="Z398" i="1"/>
  <c r="AA414" i="1"/>
  <c r="AA430" i="1"/>
  <c r="AA446" i="1"/>
  <c r="AA462" i="1"/>
  <c r="AA478" i="1"/>
  <c r="AA498" i="1"/>
  <c r="AA514" i="1"/>
  <c r="AA530" i="1"/>
  <c r="AA546" i="1"/>
  <c r="AA562" i="1"/>
  <c r="AA578" i="1"/>
  <c r="AA594" i="1"/>
  <c r="AA610" i="1"/>
  <c r="AA626" i="1"/>
  <c r="AA642" i="1"/>
  <c r="AA658" i="1"/>
  <c r="AA674" i="1"/>
  <c r="AA690" i="1"/>
  <c r="AA706" i="1"/>
  <c r="AA722" i="1"/>
  <c r="AA738" i="1"/>
  <c r="AA754" i="1"/>
  <c r="AA770" i="1"/>
  <c r="AA786" i="1"/>
  <c r="AA802" i="1"/>
  <c r="AA818" i="1"/>
  <c r="AA834" i="1"/>
  <c r="AA850" i="1"/>
  <c r="AA866" i="1"/>
  <c r="AA882" i="1"/>
  <c r="AA898" i="1"/>
  <c r="AA914" i="1"/>
  <c r="AA930" i="1"/>
  <c r="AA946" i="1"/>
  <c r="AA962" i="1"/>
  <c r="AA978" i="1"/>
  <c r="AA994" i="1"/>
  <c r="AA1010" i="1"/>
  <c r="AA1026" i="1"/>
  <c r="AA1042" i="1"/>
  <c r="AA1058" i="1"/>
  <c r="AA1074" i="1"/>
  <c r="AA1090" i="1"/>
  <c r="AA1106" i="1"/>
  <c r="AA1122" i="1"/>
  <c r="AA1138" i="1"/>
  <c r="AA1154" i="1"/>
  <c r="AA1170" i="1"/>
  <c r="AA1186" i="1"/>
  <c r="AA1202" i="1"/>
  <c r="AA1218" i="1"/>
  <c r="AA1234" i="1"/>
  <c r="AA1250" i="1"/>
  <c r="AA1266" i="1"/>
  <c r="AA1282" i="1"/>
  <c r="AA1298" i="1"/>
  <c r="AA1314" i="1"/>
  <c r="AA1330" i="1"/>
  <c r="AA1346" i="1"/>
  <c r="AA1362" i="1"/>
  <c r="AA1378" i="1"/>
  <c r="AA1394" i="1"/>
  <c r="AA1410" i="1"/>
  <c r="AA1426" i="1"/>
  <c r="AA1442" i="1"/>
  <c r="AA1458" i="1"/>
  <c r="AA1474" i="1"/>
  <c r="AA1766" i="1"/>
  <c r="AA2022" i="1"/>
  <c r="AA1670" i="1"/>
  <c r="AA1702" i="1"/>
  <c r="AA1734" i="1"/>
  <c r="AA1770" i="1"/>
  <c r="AA1802" i="1"/>
  <c r="AA1834" i="1"/>
  <c r="AA1866" i="1"/>
  <c r="AA1902" i="1"/>
  <c r="AA1934" i="1"/>
  <c r="AA1970" i="1"/>
  <c r="AA2002" i="1"/>
  <c r="AA2034" i="1"/>
  <c r="AA2066" i="1"/>
  <c r="AA2102" i="1"/>
  <c r="AA2134" i="1"/>
  <c r="AA2170" i="1"/>
  <c r="AA2202" i="1"/>
  <c r="AA2234" i="1"/>
  <c r="AA2266" i="1"/>
  <c r="AA2298" i="1"/>
  <c r="AA2330" i="1"/>
  <c r="Z2362" i="1"/>
  <c r="Z2394" i="1"/>
  <c r="Z2422" i="1"/>
  <c r="Z2454" i="1"/>
  <c r="Z2510" i="1"/>
  <c r="Z2538" i="1"/>
  <c r="Z2574" i="1"/>
  <c r="Z371" i="1"/>
  <c r="Z387" i="1"/>
  <c r="Z403" i="1"/>
  <c r="AA419" i="1"/>
  <c r="AA435" i="1"/>
  <c r="AA451" i="1"/>
  <c r="AA467" i="1"/>
  <c r="AA483" i="1"/>
  <c r="AA507" i="1"/>
  <c r="AA527" i="1"/>
  <c r="AA547" i="1"/>
  <c r="AA571" i="1"/>
  <c r="AA591" i="1"/>
  <c r="AA611" i="1"/>
  <c r="AA635" i="1"/>
  <c r="AA655" i="1"/>
  <c r="AA675" i="1"/>
  <c r="AA699" i="1"/>
  <c r="AA719" i="1"/>
  <c r="AA739" i="1"/>
  <c r="AA763" i="1"/>
  <c r="AA783" i="1"/>
  <c r="AA803" i="1"/>
  <c r="AA827" i="1"/>
  <c r="AA847" i="1"/>
  <c r="AA867" i="1"/>
  <c r="AA891" i="1"/>
  <c r="AA911" i="1"/>
  <c r="AA931" i="1"/>
  <c r="AA955" i="1"/>
  <c r="AA975" i="1"/>
  <c r="AA995" i="1"/>
  <c r="AA1019" i="1"/>
  <c r="AA1039" i="1"/>
  <c r="AA1059" i="1"/>
  <c r="AA1083" i="1"/>
  <c r="AA1103" i="1"/>
  <c r="AA1123" i="1"/>
  <c r="AA1147" i="1"/>
  <c r="AA1167" i="1"/>
  <c r="AA1187" i="1"/>
  <c r="AA1211" i="1"/>
  <c r="AA1231" i="1"/>
  <c r="AA1251" i="1"/>
  <c r="AA1275" i="1"/>
  <c r="AA1295" i="1"/>
  <c r="AA1315" i="1"/>
  <c r="AA1339" i="1"/>
  <c r="AA1359" i="1"/>
  <c r="AA1379" i="1"/>
  <c r="AA1403" i="1"/>
  <c r="AA1419" i="1"/>
  <c r="AA1439" i="1"/>
  <c r="AA1455" i="1"/>
  <c r="AA1475" i="1"/>
  <c r="AA1495" i="1"/>
  <c r="AA1511" i="1"/>
  <c r="AA1531" i="1"/>
  <c r="AA1547" i="1"/>
  <c r="AA1567" i="1"/>
  <c r="AA1583" i="1"/>
  <c r="AA1603" i="1"/>
  <c r="AA1623" i="1"/>
  <c r="AA1639" i="1"/>
  <c r="AA1659" i="1"/>
  <c r="AA1675" i="1"/>
  <c r="AA1695" i="1"/>
  <c r="AA1711" i="1"/>
  <c r="AA1731" i="1"/>
  <c r="AA1751" i="1"/>
  <c r="AA1767" i="1"/>
  <c r="AA1783" i="1"/>
  <c r="AA1803" i="1"/>
  <c r="AA1819" i="1"/>
  <c r="AA1835" i="1"/>
  <c r="AA1851" i="1"/>
  <c r="AA1871" i="1"/>
  <c r="AA1887" i="1"/>
  <c r="AA1903" i="1"/>
  <c r="AA1919" i="1"/>
  <c r="AA1939" i="1"/>
  <c r="AA1955" i="1"/>
  <c r="AA1971" i="1"/>
  <c r="AA1987" i="1"/>
  <c r="AA2007" i="1"/>
  <c r="AA2023" i="1"/>
  <c r="AA2039" i="1"/>
  <c r="AA2059" i="1"/>
  <c r="AA2075" i="1"/>
  <c r="AA2091" i="1"/>
  <c r="AA2107" i="1"/>
  <c r="AA2127" i="1"/>
  <c r="AA2143" i="1"/>
  <c r="AA2159" i="1"/>
  <c r="AA2175" i="1"/>
  <c r="AA2195" i="1"/>
  <c r="AA1482" i="1"/>
  <c r="AA1498" i="1"/>
  <c r="AA1514" i="1"/>
  <c r="AA1530" i="1"/>
  <c r="AA1546" i="1"/>
  <c r="AA1562" i="1"/>
  <c r="AA1578" i="1"/>
  <c r="AA1594" i="1"/>
  <c r="AA1610" i="1"/>
  <c r="AA1626" i="1"/>
  <c r="AA1642" i="1"/>
  <c r="AA1666" i="1"/>
  <c r="AA1698" i="1"/>
  <c r="AA1730" i="1"/>
  <c r="AA1762" i="1"/>
  <c r="AA1798" i="1"/>
  <c r="AA1838" i="1"/>
  <c r="AA1870" i="1"/>
  <c r="AA1906" i="1"/>
  <c r="AA1938" i="1"/>
  <c r="AA1974" i="1"/>
  <c r="AA2006" i="1"/>
  <c r="AA2046" i="1"/>
  <c r="AA2078" i="1"/>
  <c r="AA2114" i="1"/>
  <c r="AA2146" i="1"/>
  <c r="AA2182" i="1"/>
  <c r="AA2222" i="1"/>
  <c r="AA2254" i="1"/>
  <c r="AA2286" i="1"/>
  <c r="AA2318" i="1"/>
  <c r="Z2350" i="1"/>
  <c r="Z2382" i="1"/>
  <c r="Z2418" i="1"/>
  <c r="Z2450" i="1"/>
  <c r="Z2478" i="1"/>
  <c r="Z2494" i="1"/>
  <c r="Z2526" i="1"/>
  <c r="Z2558" i="1"/>
  <c r="Z68" i="1"/>
  <c r="Z100" i="1"/>
  <c r="Z132" i="1"/>
  <c r="Z164" i="1"/>
  <c r="Z196" i="1"/>
  <c r="Z228" i="1"/>
  <c r="Z260" i="1"/>
  <c r="Z292" i="1"/>
  <c r="Z324" i="1"/>
  <c r="Z356" i="1"/>
  <c r="Z376" i="1"/>
  <c r="Z392" i="1"/>
  <c r="Z408" i="1"/>
  <c r="AA424" i="1"/>
  <c r="AA440" i="1"/>
  <c r="AA456" i="1"/>
  <c r="AA472" i="1"/>
  <c r="AA488" i="1"/>
  <c r="AA504" i="1"/>
  <c r="AA520" i="1"/>
  <c r="AA536" i="1"/>
  <c r="AA552" i="1"/>
  <c r="AA568" i="1"/>
  <c r="AA584" i="1"/>
  <c r="AA600" i="1"/>
  <c r="AA616" i="1"/>
  <c r="AA632" i="1"/>
  <c r="AA648" i="1"/>
  <c r="AA664" i="1"/>
  <c r="AA680" i="1"/>
  <c r="AA696" i="1"/>
  <c r="AA712" i="1"/>
  <c r="AA728" i="1"/>
  <c r="AA744" i="1"/>
  <c r="AA760" i="1"/>
  <c r="AA776" i="1"/>
  <c r="AA792" i="1"/>
  <c r="AA808" i="1"/>
  <c r="AA824" i="1"/>
  <c r="AA840" i="1"/>
  <c r="AA856" i="1"/>
  <c r="AA872" i="1"/>
  <c r="AA888" i="1"/>
  <c r="AA904" i="1"/>
  <c r="AA920" i="1"/>
  <c r="AA936" i="1"/>
  <c r="AA952" i="1"/>
  <c r="AA968" i="1"/>
  <c r="AA984" i="1"/>
  <c r="AA1000" i="1"/>
  <c r="AA1016" i="1"/>
  <c r="AA1032" i="1"/>
  <c r="AA1048" i="1"/>
  <c r="AA1064" i="1"/>
  <c r="AA1080" i="1"/>
  <c r="AA1096" i="1"/>
  <c r="AA1112" i="1"/>
  <c r="AA1128" i="1"/>
  <c r="AA1144" i="1"/>
  <c r="AA1160" i="1"/>
  <c r="AA1176" i="1"/>
  <c r="AA1192" i="1"/>
  <c r="AA1208" i="1"/>
  <c r="AA1224" i="1"/>
  <c r="AA1240" i="1"/>
  <c r="AA1256" i="1"/>
  <c r="AA1272" i="1"/>
  <c r="AA1288" i="1"/>
  <c r="AA1304" i="1"/>
  <c r="AA1320" i="1"/>
  <c r="AA1336" i="1"/>
  <c r="AA1352" i="1"/>
  <c r="AA1368" i="1"/>
  <c r="AA1384" i="1"/>
  <c r="AA1400" i="1"/>
  <c r="AA1420" i="1"/>
  <c r="AA1436" i="1"/>
  <c r="AA1456" i="1"/>
  <c r="AA1472" i="1"/>
  <c r="AA1492" i="1"/>
  <c r="AA1512" i="1"/>
  <c r="AA1528" i="1"/>
  <c r="AA1548" i="1"/>
  <c r="AA1564" i="1"/>
  <c r="AA1584" i="1"/>
  <c r="AA1600" i="1"/>
  <c r="AA1620" i="1"/>
  <c r="AA1640" i="1"/>
  <c r="AA1656" i="1"/>
  <c r="AA1676" i="1"/>
  <c r="AA1692" i="1"/>
  <c r="AA1712" i="1"/>
  <c r="AA1728" i="1"/>
  <c r="AA1744" i="1"/>
  <c r="AA1760" i="1"/>
  <c r="AA1776" i="1"/>
  <c r="AA1792" i="1"/>
  <c r="AA1808" i="1"/>
  <c r="AA1824" i="1"/>
  <c r="AA1840" i="1"/>
  <c r="AA1856" i="1"/>
  <c r="AA1872" i="1"/>
  <c r="AA1888" i="1"/>
  <c r="AA1904" i="1"/>
  <c r="AA1920" i="1"/>
  <c r="AA1936" i="1"/>
  <c r="AA1952" i="1"/>
  <c r="AA1968" i="1"/>
  <c r="AA1984" i="1"/>
  <c r="AA2000" i="1"/>
  <c r="AA2016" i="1"/>
  <c r="AA2032" i="1"/>
  <c r="AA2048" i="1"/>
  <c r="AA2064" i="1"/>
  <c r="AA2080" i="1"/>
  <c r="AA2096" i="1"/>
  <c r="AA2112" i="1"/>
  <c r="AA2128" i="1"/>
  <c r="AA2144" i="1"/>
  <c r="AA2288" i="1"/>
  <c r="Z2544" i="1"/>
  <c r="AA2223" i="1"/>
  <c r="AA2243" i="1"/>
  <c r="AA2259" i="1"/>
  <c r="AA2275" i="1"/>
  <c r="AA2291" i="1"/>
  <c r="AA2307" i="1"/>
  <c r="AA2323" i="1"/>
  <c r="AA2339" i="1"/>
  <c r="Z2355" i="1"/>
  <c r="Z2371" i="1"/>
  <c r="Z2387" i="1"/>
  <c r="Z2403" i="1"/>
  <c r="Z2419" i="1"/>
  <c r="Z2435" i="1"/>
  <c r="Z2451" i="1"/>
  <c r="Z2467" i="1"/>
  <c r="Z2483" i="1"/>
  <c r="Z2499" i="1"/>
  <c r="Z2515" i="1"/>
  <c r="Z2531" i="1"/>
  <c r="Z2547" i="1"/>
  <c r="Z2563" i="1"/>
  <c r="AA2160" i="1"/>
  <c r="AA2176" i="1"/>
  <c r="AA2192" i="1"/>
  <c r="AA2208" i="1"/>
  <c r="AA2224" i="1"/>
  <c r="AA2240" i="1"/>
  <c r="AA2260" i="1"/>
  <c r="AA2276" i="1"/>
  <c r="AA2296" i="1"/>
  <c r="AA2312" i="1"/>
  <c r="AA2332" i="1"/>
  <c r="Z2348" i="1"/>
  <c r="Z2368" i="1"/>
  <c r="Z2388" i="1"/>
  <c r="Z2404" i="1"/>
  <c r="Z2424" i="1"/>
  <c r="Z2440" i="1"/>
  <c r="Z2460" i="1"/>
  <c r="Z2476" i="1"/>
  <c r="Z2496" i="1"/>
  <c r="Z2516" i="1"/>
  <c r="Z2532" i="1"/>
  <c r="Z2552" i="1"/>
  <c r="Z2568" i="1"/>
  <c r="Z155" i="1"/>
  <c r="Z223" i="1"/>
  <c r="Z351" i="1"/>
  <c r="AA967" i="1"/>
  <c r="AA1459" i="1"/>
  <c r="Z176" i="1"/>
  <c r="AA1636" i="1"/>
  <c r="Z113" i="1"/>
  <c r="Z181" i="1"/>
  <c r="Z245" i="1"/>
  <c r="Z309" i="1"/>
  <c r="Z373" i="1"/>
  <c r="AA437" i="1"/>
  <c r="AA501" i="1"/>
  <c r="AA569" i="1"/>
  <c r="AA633" i="1"/>
  <c r="AA725" i="1"/>
  <c r="AA789" i="1"/>
  <c r="AA853" i="1"/>
  <c r="AA917" i="1"/>
  <c r="AA981" i="1"/>
  <c r="AA1041" i="1"/>
  <c r="AA1105" i="1"/>
  <c r="AA1169" i="1"/>
  <c r="AA1233" i="1"/>
  <c r="AA1293" i="1"/>
  <c r="AA1345" i="1"/>
  <c r="AA1377" i="1"/>
  <c r="AA1409" i="1"/>
  <c r="AA1425" i="1"/>
  <c r="AA1457" i="1"/>
  <c r="AA1493" i="1"/>
  <c r="AA1525" i="1"/>
  <c r="AA1557" i="1"/>
  <c r="AA1589" i="1"/>
  <c r="AA1621" i="1"/>
  <c r="AA1653" i="1"/>
  <c r="AA1685" i="1"/>
  <c r="AA1717" i="1"/>
  <c r="AA1765" i="1"/>
  <c r="AA1797" i="1"/>
  <c r="AA1829" i="1"/>
  <c r="AA1861" i="1"/>
  <c r="AA1893" i="1"/>
  <c r="AA1925" i="1"/>
  <c r="AA1957" i="1"/>
  <c r="AA1989" i="1"/>
  <c r="AA2021" i="1"/>
  <c r="AA2053" i="1"/>
  <c r="AA2085" i="1"/>
  <c r="AA2101" i="1"/>
  <c r="AA2133" i="1"/>
  <c r="AA2197" i="1"/>
  <c r="AA2229" i="1"/>
  <c r="AA2261" i="1"/>
  <c r="AA2293" i="1"/>
  <c r="AA2325" i="1"/>
  <c r="Z2357" i="1"/>
  <c r="Z2389" i="1"/>
  <c r="Z2421" i="1"/>
  <c r="Z2453" i="1"/>
  <c r="Z2485" i="1"/>
  <c r="Z2517" i="1"/>
  <c r="Z2549" i="1"/>
  <c r="Z83" i="1"/>
  <c r="Z211" i="1"/>
  <c r="Z339" i="1"/>
  <c r="AA903" i="1"/>
  <c r="AA1383" i="1"/>
  <c r="Z168" i="1"/>
  <c r="AA1700" i="1"/>
  <c r="Z117" i="1"/>
  <c r="Z177" i="1"/>
  <c r="Z241" i="1"/>
  <c r="Z305" i="1"/>
  <c r="Z369" i="1"/>
  <c r="AA433" i="1"/>
  <c r="AA497" i="1"/>
  <c r="Z71" i="1"/>
  <c r="Z135" i="1"/>
  <c r="Z199" i="1"/>
  <c r="Z275" i="1"/>
  <c r="Z327" i="1"/>
  <c r="AA647" i="1"/>
  <c r="AA871" i="1"/>
  <c r="AA1127" i="1"/>
  <c r="AA1395" i="1"/>
  <c r="AA1927" i="1"/>
  <c r="Z136" i="1"/>
  <c r="Z272" i="1"/>
  <c r="AA1572" i="1"/>
  <c r="Z73" i="1"/>
  <c r="Z105" i="1"/>
  <c r="Z141" i="1"/>
  <c r="Z173" i="1"/>
  <c r="Z205" i="1"/>
  <c r="Z237" i="1"/>
  <c r="Z269" i="1"/>
  <c r="Z301" i="1"/>
  <c r="Z333" i="1"/>
  <c r="Z365" i="1"/>
  <c r="Z397" i="1"/>
  <c r="AA429" i="1"/>
  <c r="AA461" i="1"/>
  <c r="AA493" i="1"/>
  <c r="AA529" i="1"/>
  <c r="AA561" i="1"/>
  <c r="AA593" i="1"/>
  <c r="AA625" i="1"/>
  <c r="AA657" i="1"/>
  <c r="AA685" i="1"/>
  <c r="AA717" i="1"/>
  <c r="AA749" i="1"/>
  <c r="AA781" i="1"/>
  <c r="AA813" i="1"/>
  <c r="AA845" i="1"/>
  <c r="AA877" i="1"/>
  <c r="AA909" i="1"/>
  <c r="AA941" i="1"/>
  <c r="AA973" i="1"/>
  <c r="AA1001" i="1"/>
  <c r="AA1033" i="1"/>
  <c r="AA1065" i="1"/>
  <c r="AA1097" i="1"/>
  <c r="AA1129" i="1"/>
  <c r="AA1161" i="1"/>
  <c r="AA1193" i="1"/>
  <c r="AA1225" i="1"/>
  <c r="AA1253" i="1"/>
  <c r="AA1285" i="1"/>
  <c r="AA1317" i="1"/>
  <c r="AA1341" i="1"/>
  <c r="AA1357" i="1"/>
  <c r="AA1373" i="1"/>
  <c r="AA1389" i="1"/>
  <c r="AA1405" i="1"/>
  <c r="AA1421" i="1"/>
  <c r="AA1437" i="1"/>
  <c r="AA1453" i="1"/>
  <c r="AA1473" i="1"/>
  <c r="AA1489" i="1"/>
  <c r="AA1505" i="1"/>
  <c r="AA1521" i="1"/>
  <c r="AA1537" i="1"/>
  <c r="AA1553" i="1"/>
  <c r="AA1569" i="1"/>
  <c r="AA1585" i="1"/>
  <c r="AA1601" i="1"/>
  <c r="AA1617" i="1"/>
  <c r="AA1633" i="1"/>
  <c r="AA1649" i="1"/>
  <c r="AA1665" i="1"/>
  <c r="AA1681" i="1"/>
  <c r="AA1697" i="1"/>
  <c r="AA1713" i="1"/>
  <c r="AA1729" i="1"/>
  <c r="AA1745" i="1"/>
  <c r="AA1761" i="1"/>
  <c r="AA1777" i="1"/>
  <c r="AA1793" i="1"/>
  <c r="AA1809" i="1"/>
  <c r="AA1825" i="1"/>
  <c r="AA1841" i="1"/>
  <c r="AA1857" i="1"/>
  <c r="AA1873" i="1"/>
  <c r="AA1889" i="1"/>
  <c r="AA1905" i="1"/>
  <c r="AA1921" i="1"/>
  <c r="AA1937" i="1"/>
  <c r="AA1953" i="1"/>
  <c r="AA1969" i="1"/>
  <c r="AA1985" i="1"/>
  <c r="AA2001" i="1"/>
  <c r="AA2017" i="1"/>
  <c r="AA2033" i="1"/>
  <c r="AA2049" i="1"/>
  <c r="AA2065" i="1"/>
  <c r="AA2081" i="1"/>
  <c r="AA2097" i="1"/>
  <c r="AA2113" i="1"/>
  <c r="AA2129" i="1"/>
  <c r="AA2145" i="1"/>
  <c r="AA2161" i="1"/>
  <c r="AA2177" i="1"/>
  <c r="AA2193" i="1"/>
  <c r="AA2209" i="1"/>
  <c r="AA2225" i="1"/>
  <c r="AA2241" i="1"/>
  <c r="AA2257" i="1"/>
  <c r="AA2273" i="1"/>
  <c r="AA2289" i="1"/>
  <c r="AA2305" i="1"/>
  <c r="AA2321" i="1"/>
  <c r="AA2337" i="1"/>
  <c r="Z2353" i="1"/>
  <c r="Z2369" i="1"/>
  <c r="Z2385" i="1"/>
  <c r="Z2401" i="1"/>
  <c r="Z2417" i="1"/>
  <c r="Z2433" i="1"/>
  <c r="Z2449" i="1"/>
  <c r="Z2465" i="1"/>
  <c r="Z2481" i="1"/>
  <c r="Z2497" i="1"/>
  <c r="Z2513" i="1"/>
  <c r="Z2529" i="1"/>
  <c r="Z2545" i="1"/>
  <c r="Z2561" i="1"/>
  <c r="Z63" i="1"/>
  <c r="Z127" i="1"/>
  <c r="Z191" i="1"/>
  <c r="Z255" i="1"/>
  <c r="Z315" i="1"/>
  <c r="AA551" i="1"/>
  <c r="AA839" i="1"/>
  <c r="AA1063" i="1"/>
  <c r="AA1319" i="1"/>
  <c r="AA1715" i="1"/>
  <c r="Z144" i="1"/>
  <c r="Z264" i="1"/>
  <c r="AA1508" i="1"/>
  <c r="Z77" i="1"/>
  <c r="Z109" i="1"/>
  <c r="Z137" i="1"/>
  <c r="Z169" i="1"/>
  <c r="Z201" i="1"/>
  <c r="Z233" i="1"/>
  <c r="Z265" i="1"/>
  <c r="Z297" i="1"/>
  <c r="Z329" i="1"/>
  <c r="Z361" i="1"/>
  <c r="Z393" i="1"/>
  <c r="AA425" i="1"/>
  <c r="AA457" i="1"/>
  <c r="AA489" i="1"/>
  <c r="AA517" i="1"/>
  <c r="AA549" i="1"/>
  <c r="AA581" i="1"/>
  <c r="AA613" i="1"/>
  <c r="AA645" i="1"/>
  <c r="AA681" i="1"/>
  <c r="AA713" i="1"/>
  <c r="AA745" i="1"/>
  <c r="AA777" i="1"/>
  <c r="AA809" i="1"/>
  <c r="AA841" i="1"/>
  <c r="AA873" i="1"/>
  <c r="AA905" i="1"/>
  <c r="AA937" i="1"/>
  <c r="AA969" i="1"/>
  <c r="AA1005" i="1"/>
  <c r="AA1037" i="1"/>
  <c r="AA1069" i="1"/>
  <c r="AA1101" i="1"/>
  <c r="AA1133" i="1"/>
  <c r="AA1165" i="1"/>
  <c r="AA1197" i="1"/>
  <c r="AA1229" i="1"/>
  <c r="AA1265" i="1"/>
  <c r="AA1297" i="1"/>
  <c r="AA1329" i="1"/>
  <c r="Z66" i="1"/>
  <c r="Z82" i="1"/>
  <c r="Z98" i="1"/>
  <c r="Z114" i="1"/>
  <c r="Z130" i="1"/>
  <c r="Z146" i="1"/>
  <c r="Z162" i="1"/>
  <c r="Z178" i="1"/>
  <c r="Z194" i="1"/>
  <c r="Z210" i="1"/>
  <c r="Z226" i="1"/>
  <c r="Z242" i="1"/>
  <c r="Z258" i="1"/>
  <c r="Z274" i="1"/>
  <c r="Z290" i="1"/>
  <c r="Z306" i="1"/>
  <c r="Z322" i="1"/>
  <c r="Z338" i="1"/>
  <c r="Z354" i="1"/>
  <c r="Z370" i="1"/>
  <c r="Z386" i="1"/>
  <c r="Z402" i="1"/>
  <c r="AA418" i="1"/>
  <c r="AA434" i="1"/>
  <c r="AA450" i="1"/>
  <c r="AA466" i="1"/>
  <c r="AA486" i="1"/>
  <c r="AA502" i="1"/>
  <c r="AA518" i="1"/>
  <c r="AA534" i="1"/>
  <c r="AA550" i="1"/>
  <c r="AA566" i="1"/>
  <c r="AA582" i="1"/>
  <c r="AA598" i="1"/>
  <c r="AA614" i="1"/>
  <c r="AA630" i="1"/>
  <c r="AA646" i="1"/>
  <c r="AA662" i="1"/>
  <c r="AA678" i="1"/>
  <c r="AA694" i="1"/>
  <c r="AA710" i="1"/>
  <c r="AA726" i="1"/>
  <c r="AA742" i="1"/>
  <c r="AA758" i="1"/>
  <c r="AA774" i="1"/>
  <c r="AA790" i="1"/>
  <c r="AA806" i="1"/>
  <c r="AA822" i="1"/>
  <c r="AA838" i="1"/>
  <c r="AA854" i="1"/>
  <c r="AA870" i="1"/>
  <c r="AA886" i="1"/>
  <c r="AA902" i="1"/>
  <c r="AA918" i="1"/>
  <c r="AA934" i="1"/>
  <c r="AA950" i="1"/>
  <c r="AA966" i="1"/>
  <c r="AA982" i="1"/>
  <c r="AA998" i="1"/>
  <c r="AA1014" i="1"/>
  <c r="AA1030" i="1"/>
  <c r="AA1046" i="1"/>
  <c r="AA1062" i="1"/>
  <c r="AA1078" i="1"/>
  <c r="AA1094" i="1"/>
  <c r="AA1110" i="1"/>
  <c r="AA1126" i="1"/>
  <c r="AA1142" i="1"/>
  <c r="AA1158" i="1"/>
  <c r="AA1174" i="1"/>
  <c r="AA1190" i="1"/>
  <c r="AA1206" i="1"/>
  <c r="AA1222" i="1"/>
  <c r="AA1238" i="1"/>
  <c r="AA1254" i="1"/>
  <c r="AA1270" i="1"/>
  <c r="AA1286" i="1"/>
  <c r="AA1302" i="1"/>
  <c r="AA1318" i="1"/>
  <c r="AA1334" i="1"/>
  <c r="AA1350" i="1"/>
  <c r="AA1366" i="1"/>
  <c r="AA1382" i="1"/>
  <c r="AA1398" i="1"/>
  <c r="AA1414" i="1"/>
  <c r="AA1430" i="1"/>
  <c r="AA1446" i="1"/>
  <c r="AA1462" i="1"/>
  <c r="AA1478" i="1"/>
  <c r="AA1830" i="1"/>
  <c r="AA2086" i="1"/>
  <c r="AA1678" i="1"/>
  <c r="AA1710" i="1"/>
  <c r="AA1742" i="1"/>
  <c r="AA1778" i="1"/>
  <c r="AA1810" i="1"/>
  <c r="AA1842" i="1"/>
  <c r="AA1874" i="1"/>
  <c r="AA1910" i="1"/>
  <c r="AA1942" i="1"/>
  <c r="AA1978" i="1"/>
  <c r="AA2010" i="1"/>
  <c r="AA2042" i="1"/>
  <c r="AA2074" i="1"/>
  <c r="AA2110" i="1"/>
  <c r="AA2142" i="1"/>
  <c r="AA2178" i="1"/>
  <c r="AA2210" i="1"/>
  <c r="AA2242" i="1"/>
  <c r="AA2274" i="1"/>
  <c r="AA2306" i="1"/>
  <c r="AA2338" i="1"/>
  <c r="Z2370" i="1"/>
  <c r="Z2402" i="1"/>
  <c r="Z2430" i="1"/>
  <c r="Z2462" i="1"/>
  <c r="Z2518" i="1"/>
  <c r="Z2546" i="1"/>
  <c r="Z359" i="1"/>
  <c r="Z375" i="1"/>
  <c r="Z391" i="1"/>
  <c r="Z407" i="1"/>
  <c r="AA423" i="1"/>
  <c r="AA439" i="1"/>
  <c r="AA455" i="1"/>
  <c r="AA471" i="1"/>
  <c r="AA491" i="1"/>
  <c r="AA511" i="1"/>
  <c r="AA531" i="1"/>
  <c r="AA555" i="1"/>
  <c r="AA575" i="1"/>
  <c r="AA595" i="1"/>
  <c r="AA619" i="1"/>
  <c r="AA639" i="1"/>
  <c r="AA659" i="1"/>
  <c r="AA683" i="1"/>
  <c r="AA703" i="1"/>
  <c r="AA723" i="1"/>
  <c r="AA747" i="1"/>
  <c r="AA767" i="1"/>
  <c r="AA787" i="1"/>
  <c r="AA811" i="1"/>
  <c r="AA831" i="1"/>
  <c r="AA851" i="1"/>
  <c r="AA875" i="1"/>
  <c r="AA895" i="1"/>
  <c r="AA915" i="1"/>
  <c r="AA939" i="1"/>
  <c r="AA959" i="1"/>
  <c r="AA979" i="1"/>
  <c r="AA1003" i="1"/>
  <c r="AA1023" i="1"/>
  <c r="AA1043" i="1"/>
  <c r="AA1067" i="1"/>
  <c r="AA1087" i="1"/>
  <c r="AA1107" i="1"/>
  <c r="AA1131" i="1"/>
  <c r="AA1151" i="1"/>
  <c r="AA1171" i="1"/>
  <c r="AA1195" i="1"/>
  <c r="AA1215" i="1"/>
  <c r="AA1235" i="1"/>
  <c r="AA1259" i="1"/>
  <c r="AA1279" i="1"/>
  <c r="AA1299" i="1"/>
  <c r="AA1323" i="1"/>
  <c r="AA1343" i="1"/>
  <c r="AA1363" i="1"/>
  <c r="AA1387" i="1"/>
  <c r="AA1407" i="1"/>
  <c r="AA1423" i="1"/>
  <c r="AA1443" i="1"/>
  <c r="AA1463" i="1"/>
  <c r="AA1479" i="1"/>
  <c r="AA1499" i="1"/>
  <c r="AA1515" i="1"/>
  <c r="AA1535" i="1"/>
  <c r="AA1551" i="1"/>
  <c r="AA1571" i="1"/>
  <c r="AA1591" i="1"/>
  <c r="AA1607" i="1"/>
  <c r="AA1627" i="1"/>
  <c r="AA1643" i="1"/>
  <c r="AA1663" i="1"/>
  <c r="AA1679" i="1"/>
  <c r="AA1699" i="1"/>
  <c r="AA1719" i="1"/>
  <c r="AA1739" i="1"/>
  <c r="AA1755" i="1"/>
  <c r="AA1771" i="1"/>
  <c r="AA1787" i="1"/>
  <c r="AA1807" i="1"/>
  <c r="AA1823" i="1"/>
  <c r="AA1839" i="1"/>
  <c r="AA1855" i="1"/>
  <c r="AA1875" i="1"/>
  <c r="AA1891" i="1"/>
  <c r="AA1907" i="1"/>
  <c r="AA1923" i="1"/>
  <c r="AA1943" i="1"/>
  <c r="AA1959" i="1"/>
  <c r="AA1975" i="1"/>
  <c r="AA1995" i="1"/>
  <c r="AA2011" i="1"/>
  <c r="AA2027" i="1"/>
  <c r="AA2043" i="1"/>
  <c r="AA2063" i="1"/>
  <c r="AA2079" i="1"/>
  <c r="AA2095" i="1"/>
  <c r="AA2111" i="1"/>
  <c r="AA2131" i="1"/>
  <c r="AA2147" i="1"/>
  <c r="AA2163" i="1"/>
  <c r="AA2179" i="1"/>
  <c r="AA2199" i="1"/>
  <c r="AA1486" i="1"/>
  <c r="AA1502" i="1"/>
  <c r="AA1518" i="1"/>
  <c r="AA1534" i="1"/>
  <c r="AA1550" i="1"/>
  <c r="AA1566" i="1"/>
  <c r="AA1582" i="1"/>
  <c r="AA1598" i="1"/>
  <c r="AA1614" i="1"/>
  <c r="AA1630" i="1"/>
  <c r="AA1646" i="1"/>
  <c r="AA1674" i="1"/>
  <c r="AA1706" i="1"/>
  <c r="AA1738" i="1"/>
  <c r="AA1774" i="1"/>
  <c r="AA1806" i="1"/>
  <c r="AA1846" i="1"/>
  <c r="AA1878" i="1"/>
  <c r="AA1914" i="1"/>
  <c r="AA1946" i="1"/>
  <c r="AA1982" i="1"/>
  <c r="AA2014" i="1"/>
  <c r="AA2054" i="1"/>
  <c r="AA2090" i="1"/>
  <c r="AA2122" i="1"/>
  <c r="AA2158" i="1"/>
  <c r="AA2190" i="1"/>
  <c r="AA2230" i="1"/>
  <c r="AA2262" i="1"/>
  <c r="AA2294" i="1"/>
  <c r="AA2326" i="1"/>
  <c r="Z2358" i="1"/>
  <c r="Z2390" i="1"/>
  <c r="Z2426" i="1"/>
  <c r="Z2458" i="1"/>
  <c r="Z2482" i="1"/>
  <c r="Z2498" i="1"/>
  <c r="Z2534" i="1"/>
  <c r="Z2566" i="1"/>
  <c r="Z76" i="1"/>
  <c r="Z108" i="1"/>
  <c r="Z140" i="1"/>
  <c r="Z172" i="1"/>
  <c r="Z204" i="1"/>
  <c r="Z236" i="1"/>
  <c r="Z268" i="1"/>
  <c r="Z300" i="1"/>
  <c r="Z332" i="1"/>
  <c r="Z364" i="1"/>
  <c r="Z380" i="1"/>
  <c r="Z396" i="1"/>
  <c r="AA412" i="1"/>
  <c r="AA428" i="1"/>
  <c r="AA444" i="1"/>
  <c r="AA460" i="1"/>
  <c r="AA476" i="1"/>
  <c r="AA492" i="1"/>
  <c r="AA508" i="1"/>
  <c r="AA524" i="1"/>
  <c r="AA540" i="1"/>
  <c r="AA556" i="1"/>
  <c r="AA572" i="1"/>
  <c r="AA588" i="1"/>
  <c r="AA604" i="1"/>
  <c r="AA620" i="1"/>
  <c r="AA636" i="1"/>
  <c r="AA652" i="1"/>
  <c r="AA668" i="1"/>
  <c r="AA684" i="1"/>
  <c r="AA700" i="1"/>
  <c r="AA716" i="1"/>
  <c r="AA732" i="1"/>
  <c r="AA748" i="1"/>
  <c r="AA764" i="1"/>
  <c r="AA780" i="1"/>
  <c r="AA796" i="1"/>
  <c r="AA812" i="1"/>
  <c r="AA828" i="1"/>
  <c r="AA844" i="1"/>
  <c r="AA860" i="1"/>
  <c r="AA876" i="1"/>
  <c r="AA892" i="1"/>
  <c r="AA908" i="1"/>
  <c r="AA924" i="1"/>
  <c r="AA940" i="1"/>
  <c r="AA956" i="1"/>
  <c r="AA972" i="1"/>
  <c r="AA988" i="1"/>
  <c r="AA1004" i="1"/>
  <c r="AA1020" i="1"/>
  <c r="AA1036" i="1"/>
  <c r="AA1052" i="1"/>
  <c r="AA1068" i="1"/>
  <c r="AA1084" i="1"/>
  <c r="AA1100" i="1"/>
  <c r="AA1116" i="1"/>
  <c r="AA1132" i="1"/>
  <c r="AA1148" i="1"/>
  <c r="AA1164" i="1"/>
  <c r="AA1180" i="1"/>
  <c r="AA1196" i="1"/>
  <c r="AA1212" i="1"/>
  <c r="AA1228" i="1"/>
  <c r="AA1244" i="1"/>
  <c r="AA1260" i="1"/>
  <c r="AA1276" i="1"/>
  <c r="AA1292" i="1"/>
  <c r="AA1308" i="1"/>
  <c r="AA1324" i="1"/>
  <c r="AA1340" i="1"/>
  <c r="AA1356" i="1"/>
  <c r="AA1372" i="1"/>
  <c r="AA1388" i="1"/>
  <c r="AA1404" i="1"/>
  <c r="AA1424" i="1"/>
  <c r="AA1440" i="1"/>
  <c r="AA1460" i="1"/>
  <c r="AA1480" i="1"/>
  <c r="AA1496" i="1"/>
  <c r="AA1516" i="1"/>
  <c r="AA1532" i="1"/>
  <c r="AA1552" i="1"/>
  <c r="AA1568" i="1"/>
  <c r="AA1588" i="1"/>
  <c r="AA1608" i="1"/>
  <c r="AA1624" i="1"/>
  <c r="AA1644" i="1"/>
  <c r="AA1660" i="1"/>
  <c r="AA1680" i="1"/>
  <c r="AA1696" i="1"/>
  <c r="AA1716" i="1"/>
  <c r="AA1732" i="1"/>
  <c r="AA1748" i="1"/>
  <c r="AA1764" i="1"/>
  <c r="AA1780" i="1"/>
  <c r="AA1796" i="1"/>
  <c r="AA1812" i="1"/>
  <c r="AA1828" i="1"/>
  <c r="AA1844" i="1"/>
  <c r="AA1860" i="1"/>
  <c r="AA1876" i="1"/>
  <c r="AA1892" i="1"/>
  <c r="AA1908" i="1"/>
  <c r="AA1924" i="1"/>
  <c r="AA1940" i="1"/>
  <c r="AA1956" i="1"/>
  <c r="AA1972" i="1"/>
  <c r="AA1988" i="1"/>
  <c r="AA2004" i="1"/>
  <c r="AA2020" i="1"/>
  <c r="AA2036" i="1"/>
  <c r="AA2052" i="1"/>
  <c r="AA2068" i="1"/>
  <c r="AA2084" i="1"/>
  <c r="AA2100" i="1"/>
  <c r="AA2116" i="1"/>
  <c r="AA2132" i="1"/>
  <c r="AA2148" i="1"/>
  <c r="Z2352" i="1"/>
  <c r="AA2207" i="1"/>
  <c r="AA2227" i="1"/>
  <c r="AA2247" i="1"/>
  <c r="AA2263" i="1"/>
  <c r="AA2279" i="1"/>
  <c r="AA2295" i="1"/>
  <c r="AA2311" i="1"/>
  <c r="AA2327" i="1"/>
  <c r="Z2343" i="1"/>
  <c r="Z2359" i="1"/>
  <c r="Z2375" i="1"/>
  <c r="Z2391" i="1"/>
  <c r="Z2407" i="1"/>
  <c r="Z2423" i="1"/>
  <c r="Z2439" i="1"/>
  <c r="Z2455" i="1"/>
  <c r="Z2471" i="1"/>
  <c r="Z2487" i="1"/>
  <c r="Z2503" i="1"/>
  <c r="Z2519" i="1"/>
  <c r="Z2535" i="1"/>
  <c r="Z2551" i="1"/>
  <c r="Z2567" i="1"/>
  <c r="AA2164" i="1"/>
  <c r="AA2180" i="1"/>
  <c r="AA2196" i="1"/>
  <c r="AA2212" i="1"/>
  <c r="AA2228" i="1"/>
  <c r="AA2244" i="1"/>
  <c r="AA2264" i="1"/>
  <c r="AA2280" i="1"/>
  <c r="AA2300" i="1"/>
  <c r="AA2316" i="1"/>
  <c r="AA2336" i="1"/>
  <c r="Z2356" i="1"/>
  <c r="Z2372" i="1"/>
  <c r="Z2392" i="1"/>
  <c r="Z2408" i="1"/>
  <c r="Z2428" i="1"/>
  <c r="Z2444" i="1"/>
  <c r="Z2464" i="1"/>
  <c r="Z2484" i="1"/>
  <c r="Z2500" i="1"/>
  <c r="Z2520" i="1"/>
  <c r="Z2536" i="1"/>
  <c r="Z2556" i="1"/>
  <c r="Z2572" i="1"/>
  <c r="Z95" i="1"/>
  <c r="Z287" i="1"/>
  <c r="AA711" i="1"/>
  <c r="AA1223" i="1"/>
  <c r="AA2055" i="1"/>
  <c r="Z304" i="1"/>
  <c r="Z81" i="1"/>
  <c r="Z149" i="1"/>
  <c r="Z213" i="1"/>
  <c r="Z277" i="1"/>
  <c r="Z345" i="1"/>
  <c r="Z405" i="1"/>
  <c r="AA469" i="1"/>
  <c r="AA537" i="1"/>
  <c r="AA601" i="1"/>
  <c r="AA665" i="1"/>
  <c r="AA693" i="1"/>
  <c r="AA757" i="1"/>
  <c r="AA821" i="1"/>
  <c r="AA885" i="1"/>
  <c r="AA949" i="1"/>
  <c r="AA1009" i="1"/>
  <c r="AA1073" i="1"/>
  <c r="AA1137" i="1"/>
  <c r="AA1201" i="1"/>
  <c r="AA1261" i="1"/>
  <c r="AA1325" i="1"/>
  <c r="AA1361" i="1"/>
  <c r="AA1393" i="1"/>
  <c r="AA1441" i="1"/>
  <c r="AA1477" i="1"/>
  <c r="AA1509" i="1"/>
  <c r="AA1541" i="1"/>
  <c r="AA1573" i="1"/>
  <c r="AA1605" i="1"/>
  <c r="AA1637" i="1"/>
  <c r="AA1669" i="1"/>
  <c r="AA1701" i="1"/>
  <c r="AA1733" i="1"/>
  <c r="AA1749" i="1"/>
  <c r="AA1781" i="1"/>
  <c r="AA1813" i="1"/>
  <c r="AA1845" i="1"/>
  <c r="AA1877" i="1"/>
  <c r="AA1909" i="1"/>
  <c r="AA1941" i="1"/>
  <c r="AA1973" i="1"/>
  <c r="AA2005" i="1"/>
  <c r="AA2037" i="1"/>
  <c r="AA2069" i="1"/>
  <c r="AA2117" i="1"/>
  <c r="AA2149" i="1"/>
  <c r="AA2181" i="1"/>
  <c r="AA2213" i="1"/>
  <c r="AA2245" i="1"/>
  <c r="AA2277" i="1"/>
  <c r="AA2309" i="1"/>
  <c r="AA2341" i="1"/>
  <c r="Z2373" i="1"/>
  <c r="Z2405" i="1"/>
  <c r="Z2437" i="1"/>
  <c r="Z2469" i="1"/>
  <c r="Z2501" i="1"/>
  <c r="Z2533" i="1"/>
  <c r="Z2565" i="1"/>
  <c r="Z147" i="1"/>
  <c r="Z263" i="1"/>
  <c r="AA615" i="1"/>
  <c r="AA1159" i="1"/>
  <c r="AA2183" i="1"/>
  <c r="Z296" i="1"/>
  <c r="Z85" i="1"/>
  <c r="Z145" i="1"/>
  <c r="Z209" i="1"/>
  <c r="Z273" i="1"/>
  <c r="Z337" i="1"/>
  <c r="Z401" i="1"/>
  <c r="AA465" i="1"/>
  <c r="Z103" i="1"/>
  <c r="AA487" i="1"/>
  <c r="AA1651" i="1"/>
  <c r="Z57" i="1"/>
  <c r="Z189" i="1"/>
  <c r="Z317" i="1"/>
  <c r="AA445" i="1"/>
  <c r="AA577" i="1"/>
  <c r="AA701" i="1"/>
  <c r="AA829" i="1"/>
  <c r="AA957" i="1"/>
  <c r="AA1081" i="1"/>
  <c r="AA1209" i="1"/>
  <c r="AA1333" i="1"/>
  <c r="AA1397" i="1"/>
  <c r="AA1465" i="1"/>
  <c r="AA1529" i="1"/>
  <c r="AA1593" i="1"/>
  <c r="AA1657" i="1"/>
  <c r="AA1721" i="1"/>
  <c r="AA1785" i="1"/>
  <c r="AA1849" i="1"/>
  <c r="AA1913" i="1"/>
  <c r="AA1977" i="1"/>
  <c r="AA2041" i="1"/>
  <c r="AA2105" i="1"/>
  <c r="AA2169" i="1"/>
  <c r="AA2233" i="1"/>
  <c r="AA2297" i="1"/>
  <c r="Z2361" i="1"/>
  <c r="Z2425" i="1"/>
  <c r="Z2489" i="1"/>
  <c r="Z2553" i="1"/>
  <c r="Z219" i="1"/>
  <c r="AA935" i="1"/>
  <c r="Z200" i="1"/>
  <c r="Z125" i="1"/>
  <c r="Z249" i="1"/>
  <c r="Z377" i="1"/>
  <c r="AA505" i="1"/>
  <c r="AA565" i="1"/>
  <c r="AA629" i="1"/>
  <c r="AA697" i="1"/>
  <c r="AA761" i="1"/>
  <c r="AA825" i="1"/>
  <c r="AA889" i="1"/>
  <c r="AA953" i="1"/>
  <c r="AA1021" i="1"/>
  <c r="AA1085" i="1"/>
  <c r="AA1149" i="1"/>
  <c r="AA1213" i="1"/>
  <c r="AA1281" i="1"/>
  <c r="Z58" i="1"/>
  <c r="Z90" i="1"/>
  <c r="Z122" i="1"/>
  <c r="Z154" i="1"/>
  <c r="Z186" i="1"/>
  <c r="Z218" i="1"/>
  <c r="Z250" i="1"/>
  <c r="Z282" i="1"/>
  <c r="Z314" i="1"/>
  <c r="Z346" i="1"/>
  <c r="Z378" i="1"/>
  <c r="Z410" i="1"/>
  <c r="AA442" i="1"/>
  <c r="AA474" i="1"/>
  <c r="AA510" i="1"/>
  <c r="AA542" i="1"/>
  <c r="AA574" i="1"/>
  <c r="AA606" i="1"/>
  <c r="AA638" i="1"/>
  <c r="AA670" i="1"/>
  <c r="AA702" i="1"/>
  <c r="AA734" i="1"/>
  <c r="AA766" i="1"/>
  <c r="AA798" i="1"/>
  <c r="AA830" i="1"/>
  <c r="AA862" i="1"/>
  <c r="AA894" i="1"/>
  <c r="AA926" i="1"/>
  <c r="AA958" i="1"/>
  <c r="AA990" i="1"/>
  <c r="AA1022" i="1"/>
  <c r="AA1054" i="1"/>
  <c r="AA1086" i="1"/>
  <c r="AA1118" i="1"/>
  <c r="AA1150" i="1"/>
  <c r="AA1182" i="1"/>
  <c r="AA1214" i="1"/>
  <c r="AA1246" i="1"/>
  <c r="AA1278" i="1"/>
  <c r="AA1310" i="1"/>
  <c r="AA1342" i="1"/>
  <c r="AA1374" i="1"/>
  <c r="AA1406" i="1"/>
  <c r="AA1438" i="1"/>
  <c r="AA1470" i="1"/>
  <c r="AA1958" i="1"/>
  <c r="AA1694" i="1"/>
  <c r="AA1758" i="1"/>
  <c r="AA1826" i="1"/>
  <c r="AA1890" i="1"/>
  <c r="AA1962" i="1"/>
  <c r="AA2026" i="1"/>
  <c r="AA2094" i="1"/>
  <c r="AA2162" i="1"/>
  <c r="AA2226" i="1"/>
  <c r="AA2290" i="1"/>
  <c r="Z2354" i="1"/>
  <c r="Z2414" i="1"/>
  <c r="Z2502" i="1"/>
  <c r="Z2562" i="1"/>
  <c r="Z383" i="1"/>
  <c r="AA415" i="1"/>
  <c r="AA447" i="1"/>
  <c r="AA479" i="1"/>
  <c r="AA523" i="1"/>
  <c r="AA563" i="1"/>
  <c r="AA607" i="1"/>
  <c r="AA651" i="1"/>
  <c r="AA691" i="1"/>
  <c r="AA735" i="1"/>
  <c r="AA779" i="1"/>
  <c r="AA819" i="1"/>
  <c r="AA863" i="1"/>
  <c r="AA907" i="1"/>
  <c r="AA947" i="1"/>
  <c r="AA991" i="1"/>
  <c r="AA1035" i="1"/>
  <c r="AA1075" i="1"/>
  <c r="AA1119" i="1"/>
  <c r="AA1163" i="1"/>
  <c r="AA1203" i="1"/>
  <c r="AA1247" i="1"/>
  <c r="AA1291" i="1"/>
  <c r="AA1331" i="1"/>
  <c r="AA1375" i="1"/>
  <c r="AA1415" i="1"/>
  <c r="AA1451" i="1"/>
  <c r="AA1487" i="1"/>
  <c r="AA1527" i="1"/>
  <c r="AA1563" i="1"/>
  <c r="AA1599" i="1"/>
  <c r="AA1635" i="1"/>
  <c r="AA1671" i="1"/>
  <c r="AA1707" i="1"/>
  <c r="AA1747" i="1"/>
  <c r="AA1779" i="1"/>
  <c r="AA1815" i="1"/>
  <c r="AA1847" i="1"/>
  <c r="AA1883" i="1"/>
  <c r="AA1915" i="1"/>
  <c r="AA1951" i="1"/>
  <c r="AA1983" i="1"/>
  <c r="AA2019" i="1"/>
  <c r="AA2051" i="1"/>
  <c r="AA2087" i="1"/>
  <c r="AA2123" i="1"/>
  <c r="AA2155" i="1"/>
  <c r="AA2191" i="1"/>
  <c r="AA1494" i="1"/>
  <c r="AA1526" i="1"/>
  <c r="AA1558" i="1"/>
  <c r="AA1590" i="1"/>
  <c r="AA1622" i="1"/>
  <c r="AA1658" i="1"/>
  <c r="AA1722" i="1"/>
  <c r="AA1790" i="1"/>
  <c r="AA1862" i="1"/>
  <c r="AA1930" i="1"/>
  <c r="AA1998" i="1"/>
  <c r="AA2070" i="1"/>
  <c r="AA2138" i="1"/>
  <c r="AA2206" i="1"/>
  <c r="AA2278" i="1"/>
  <c r="Z2406" i="1"/>
  <c r="Z2474" i="1"/>
  <c r="Z2514" i="1"/>
  <c r="Z60" i="1"/>
  <c r="Z124" i="1"/>
  <c r="Z188" i="1"/>
  <c r="Z252" i="1"/>
  <c r="Z316" i="1"/>
  <c r="Z372" i="1"/>
  <c r="Z404" i="1"/>
  <c r="AA436" i="1"/>
  <c r="AA468" i="1"/>
  <c r="AA500" i="1"/>
  <c r="AA532" i="1"/>
  <c r="AA564" i="1"/>
  <c r="AA596" i="1"/>
  <c r="AA628" i="1"/>
  <c r="AA660" i="1"/>
  <c r="AA692" i="1"/>
  <c r="AA724" i="1"/>
  <c r="AA756" i="1"/>
  <c r="AA788" i="1"/>
  <c r="AA820" i="1"/>
  <c r="AA852" i="1"/>
  <c r="AA884" i="1"/>
  <c r="AA916" i="1"/>
  <c r="AA948" i="1"/>
  <c r="AA980" i="1"/>
  <c r="AA1012" i="1"/>
  <c r="AA1044" i="1"/>
  <c r="AA1076" i="1"/>
  <c r="AA1108" i="1"/>
  <c r="AA1140" i="1"/>
  <c r="AA1172" i="1"/>
  <c r="AA1204" i="1"/>
  <c r="AA1236" i="1"/>
  <c r="AA1268" i="1"/>
  <c r="AA1300" i="1"/>
  <c r="AA1332" i="1"/>
  <c r="AA1364" i="1"/>
  <c r="AA1396" i="1"/>
  <c r="AA1432" i="1"/>
  <c r="AA1468" i="1"/>
  <c r="AA1504" i="1"/>
  <c r="AA1544" i="1"/>
  <c r="AA1580" i="1"/>
  <c r="AA1616" i="1"/>
  <c r="AA1652" i="1"/>
  <c r="AA1688" i="1"/>
  <c r="AA1724" i="1"/>
  <c r="AA1756" i="1"/>
  <c r="AA1788" i="1"/>
  <c r="AA1820" i="1"/>
  <c r="AA1852" i="1"/>
  <c r="AA1884" i="1"/>
  <c r="AA1916" i="1"/>
  <c r="AA1948" i="1"/>
  <c r="AA1980" i="1"/>
  <c r="AA2012" i="1"/>
  <c r="AA2044" i="1"/>
  <c r="AA2076" i="1"/>
  <c r="AA2108" i="1"/>
  <c r="AA2140" i="1"/>
  <c r="Z2480" i="1"/>
  <c r="AA2239" i="1"/>
  <c r="AA2271" i="1"/>
  <c r="AA2303" i="1"/>
  <c r="AA2335" i="1"/>
  <c r="Z2367" i="1"/>
  <c r="Z2399" i="1"/>
  <c r="Z2431" i="1"/>
  <c r="Z2463" i="1"/>
  <c r="Z2495" i="1"/>
  <c r="Z2527" i="1"/>
  <c r="Z2559" i="1"/>
  <c r="AA2172" i="1"/>
  <c r="AA2204" i="1"/>
  <c r="AA2236" i="1"/>
  <c r="AA2272" i="1"/>
  <c r="AA2308" i="1"/>
  <c r="Z2344" i="1"/>
  <c r="Z2380" i="1"/>
  <c r="Z2420" i="1"/>
  <c r="Z2456" i="1"/>
  <c r="Z2492" i="1"/>
  <c r="Z2528" i="1"/>
  <c r="Z2564" i="1"/>
  <c r="Z2432" i="1"/>
  <c r="Z2504" i="1"/>
  <c r="Z243" i="1"/>
  <c r="AA1031" i="1"/>
  <c r="Z208" i="1"/>
  <c r="Z121" i="1"/>
  <c r="Z253" i="1"/>
  <c r="Z381" i="1"/>
  <c r="AA513" i="1"/>
  <c r="AA641" i="1"/>
  <c r="AA765" i="1"/>
  <c r="AA893" i="1"/>
  <c r="AA1017" i="1"/>
  <c r="AA1145" i="1"/>
  <c r="AA1269" i="1"/>
  <c r="AA1365" i="1"/>
  <c r="AA1429" i="1"/>
  <c r="AA1497" i="1"/>
  <c r="AA1561" i="1"/>
  <c r="AA1625" i="1"/>
  <c r="AA1689" i="1"/>
  <c r="AA1753" i="1"/>
  <c r="AA1817" i="1"/>
  <c r="AA1881" i="1"/>
  <c r="AA1945" i="1"/>
  <c r="AA2009" i="1"/>
  <c r="AA2073" i="1"/>
  <c r="AA2137" i="1"/>
  <c r="AA2201" i="1"/>
  <c r="AA2265" i="1"/>
  <c r="AA2329" i="1"/>
  <c r="Z2393" i="1"/>
  <c r="Z2457" i="1"/>
  <c r="Z2521" i="1"/>
  <c r="Z91" i="1"/>
  <c r="Z347" i="1"/>
  <c r="AA1523" i="1"/>
  <c r="Z61" i="1"/>
  <c r="Z185" i="1"/>
  <c r="Z313" i="1"/>
  <c r="AA441" i="1"/>
  <c r="AA533" i="1"/>
  <c r="AA597" i="1"/>
  <c r="AA661" i="1"/>
  <c r="AA729" i="1"/>
  <c r="AA793" i="1"/>
  <c r="AA857" i="1"/>
  <c r="AA921" i="1"/>
  <c r="AA985" i="1"/>
  <c r="AA1053" i="1"/>
  <c r="AA1117" i="1"/>
  <c r="AA1181" i="1"/>
  <c r="AA1249" i="1"/>
  <c r="AA1313" i="1"/>
  <c r="Z74" i="1"/>
  <c r="Z106" i="1"/>
  <c r="Z138" i="1"/>
  <c r="Z170" i="1"/>
  <c r="Z202" i="1"/>
  <c r="Z234" i="1"/>
  <c r="Z266" i="1"/>
  <c r="Z298" i="1"/>
  <c r="Z330" i="1"/>
  <c r="Z362" i="1"/>
  <c r="Z394" i="1"/>
  <c r="AA426" i="1"/>
  <c r="AA458" i="1"/>
  <c r="AA494" i="1"/>
  <c r="AA526" i="1"/>
  <c r="AA558" i="1"/>
  <c r="AA590" i="1"/>
  <c r="AA622" i="1"/>
  <c r="AA654" i="1"/>
  <c r="AA686" i="1"/>
  <c r="AA718" i="1"/>
  <c r="AA750" i="1"/>
  <c r="AA782" i="1"/>
  <c r="AA814" i="1"/>
  <c r="AA846" i="1"/>
  <c r="AA878" i="1"/>
  <c r="AA910" i="1"/>
  <c r="AA942" i="1"/>
  <c r="AA974" i="1"/>
  <c r="AA1006" i="1"/>
  <c r="AA1038" i="1"/>
  <c r="AA1070" i="1"/>
  <c r="AA1102" i="1"/>
  <c r="AA1134" i="1"/>
  <c r="AA1166" i="1"/>
  <c r="AA1198" i="1"/>
  <c r="AA1230" i="1"/>
  <c r="AA1262" i="1"/>
  <c r="AA1294" i="1"/>
  <c r="AA1326" i="1"/>
  <c r="AA1358" i="1"/>
  <c r="AA1390" i="1"/>
  <c r="AA1422" i="1"/>
  <c r="AA1454" i="1"/>
  <c r="AA1662" i="1"/>
  <c r="AA2214" i="1"/>
  <c r="AA1726" i="1"/>
  <c r="AA1794" i="1"/>
  <c r="AA1858" i="1"/>
  <c r="AA1926" i="1"/>
  <c r="AA1994" i="1"/>
  <c r="AA2058" i="1"/>
  <c r="AA2126" i="1"/>
  <c r="AA2194" i="1"/>
  <c r="AA2258" i="1"/>
  <c r="AA2322" i="1"/>
  <c r="Z2386" i="1"/>
  <c r="Z2446" i="1"/>
  <c r="Z2530" i="1"/>
  <c r="Z367" i="1"/>
  <c r="Z399" i="1"/>
  <c r="AA431" i="1"/>
  <c r="AA463" i="1"/>
  <c r="AA499" i="1"/>
  <c r="AA543" i="1"/>
  <c r="AA587" i="1"/>
  <c r="AA627" i="1"/>
  <c r="AA671" i="1"/>
  <c r="AA715" i="1"/>
  <c r="AA755" i="1"/>
  <c r="AA799" i="1"/>
  <c r="AA843" i="1"/>
  <c r="AA883" i="1"/>
  <c r="AA927" i="1"/>
  <c r="AA971" i="1"/>
  <c r="AA1011" i="1"/>
  <c r="AA1055" i="1"/>
  <c r="AA1099" i="1"/>
  <c r="AA1139" i="1"/>
  <c r="AA1183" i="1"/>
  <c r="AA1227" i="1"/>
  <c r="AA1267" i="1"/>
  <c r="AA1311" i="1"/>
  <c r="AA1355" i="1"/>
  <c r="AA1399" i="1"/>
  <c r="AA1435" i="1"/>
  <c r="AA1471" i="1"/>
  <c r="AA1507" i="1"/>
  <c r="AA1543" i="1"/>
  <c r="AA1579" i="1"/>
  <c r="AA1615" i="1"/>
  <c r="AA1655" i="1"/>
  <c r="AA1691" i="1"/>
  <c r="AA1727" i="1"/>
  <c r="AA1763" i="1"/>
  <c r="AA1795" i="1"/>
  <c r="AA1831" i="1"/>
  <c r="AA1867" i="1"/>
  <c r="AA1899" i="1"/>
  <c r="AA1935" i="1"/>
  <c r="AA1967" i="1"/>
  <c r="AA2003" i="1"/>
  <c r="AA2035" i="1"/>
  <c r="AA2071" i="1"/>
  <c r="AA2103" i="1"/>
  <c r="AA2139" i="1"/>
  <c r="AA2171" i="1"/>
  <c r="AA2231" i="1"/>
  <c r="AA1510" i="1"/>
  <c r="AA1542" i="1"/>
  <c r="AA1574" i="1"/>
  <c r="AA1606" i="1"/>
  <c r="AA1638" i="1"/>
  <c r="AA1690" i="1"/>
  <c r="AA1754" i="1"/>
  <c r="AA1822" i="1"/>
  <c r="AA1898" i="1"/>
  <c r="AA1966" i="1"/>
  <c r="AA2038" i="1"/>
  <c r="AA2106" i="1"/>
  <c r="AA2174" i="1"/>
  <c r="AA2246" i="1"/>
  <c r="AA2310" i="1"/>
  <c r="Z2374" i="1"/>
  <c r="Z2442" i="1"/>
  <c r="Z2490" i="1"/>
  <c r="Z2550" i="1"/>
  <c r="Z92" i="1"/>
  <c r="Z156" i="1"/>
  <c r="Z220" i="1"/>
  <c r="Z284" i="1"/>
  <c r="Z348" i="1"/>
  <c r="Z388" i="1"/>
  <c r="AA420" i="1"/>
  <c r="AA452" i="1"/>
  <c r="AA484" i="1"/>
  <c r="AA516" i="1"/>
  <c r="AA548" i="1"/>
  <c r="AA580" i="1"/>
  <c r="AA612" i="1"/>
  <c r="AA644" i="1"/>
  <c r="AA676" i="1"/>
  <c r="AA708" i="1"/>
  <c r="AA740" i="1"/>
  <c r="AA772" i="1"/>
  <c r="AA804" i="1"/>
  <c r="AA836" i="1"/>
  <c r="AA868" i="1"/>
  <c r="AA900" i="1"/>
  <c r="AA932" i="1"/>
  <c r="AA964" i="1"/>
  <c r="AA1028" i="1"/>
  <c r="AA1060" i="1"/>
  <c r="AA1092" i="1"/>
  <c r="AA1124" i="1"/>
  <c r="AA1188" i="1"/>
  <c r="AA1252" i="1"/>
  <c r="AA1316" i="1"/>
  <c r="AA1380" i="1"/>
  <c r="AA1452" i="1"/>
  <c r="AA1524" i="1"/>
  <c r="AA1596" i="1"/>
  <c r="AA1672" i="1"/>
  <c r="AA1740" i="1"/>
  <c r="AA1804" i="1"/>
  <c r="AA1868" i="1"/>
  <c r="AA1932" i="1"/>
  <c r="AA1996" i="1"/>
  <c r="AA2060" i="1"/>
  <c r="AA2124" i="1"/>
  <c r="AA2219" i="1"/>
  <c r="AA2287" i="1"/>
  <c r="Z2351" i="1"/>
  <c r="Z2415" i="1"/>
  <c r="Z2479" i="1"/>
  <c r="Z2543" i="1"/>
  <c r="AA2188" i="1"/>
  <c r="AA2252" i="1"/>
  <c r="AA2328" i="1"/>
  <c r="Z2400" i="1"/>
  <c r="Z2472" i="1"/>
  <c r="Z2548" i="1"/>
  <c r="AA912" i="1"/>
  <c r="AA1104" i="1"/>
  <c r="AA1168" i="1"/>
  <c r="AA1232" i="1"/>
  <c r="AA1296" i="1"/>
  <c r="AA1360" i="1"/>
  <c r="AA1428" i="1"/>
  <c r="AA1500" i="1"/>
  <c r="AA1576" i="1"/>
  <c r="AA1648" i="1"/>
  <c r="AA1720" i="1"/>
  <c r="AA1784" i="1"/>
  <c r="AA1848" i="1"/>
  <c r="AA1944" i="1"/>
  <c r="AA2008" i="1"/>
  <c r="AA2072" i="1"/>
  <c r="AA2136" i="1"/>
  <c r="AA2235" i="1"/>
  <c r="AA2299" i="1"/>
  <c r="Z2363" i="1"/>
  <c r="Z2427" i="1"/>
  <c r="Z2491" i="1"/>
  <c r="Z2555" i="1"/>
  <c r="AA2200" i="1"/>
  <c r="AA2268" i="1"/>
  <c r="AA2340" i="1"/>
  <c r="Z2412" i="1"/>
  <c r="Z2488" i="1"/>
  <c r="Z2560" i="1"/>
  <c r="Z167" i="1"/>
  <c r="AA743" i="1"/>
  <c r="Z80" i="1"/>
  <c r="Z89" i="1"/>
  <c r="Z221" i="1"/>
  <c r="Z349" i="1"/>
  <c r="AA477" i="1"/>
  <c r="AA609" i="1"/>
  <c r="AA733" i="1"/>
  <c r="AA861" i="1"/>
  <c r="AA989" i="1"/>
  <c r="AA1113" i="1"/>
  <c r="AA1237" i="1"/>
  <c r="AA1349" i="1"/>
  <c r="AA1413" i="1"/>
  <c r="AA1481" i="1"/>
  <c r="AA1545" i="1"/>
  <c r="AA1609" i="1"/>
  <c r="AA1673" i="1"/>
  <c r="AA1737" i="1"/>
  <c r="AA1801" i="1"/>
  <c r="AA1865" i="1"/>
  <c r="AA1929" i="1"/>
  <c r="AA1993" i="1"/>
  <c r="AA2057" i="1"/>
  <c r="AA2121" i="1"/>
  <c r="AA2185" i="1"/>
  <c r="AA2249" i="1"/>
  <c r="AA2313" i="1"/>
  <c r="Z2377" i="1"/>
  <c r="Z2441" i="1"/>
  <c r="Z2505" i="1"/>
  <c r="Z2569" i="1"/>
  <c r="Z283" i="1"/>
  <c r="AA1191" i="1"/>
  <c r="Z328" i="1"/>
  <c r="Z153" i="1"/>
  <c r="Z281" i="1"/>
  <c r="Z409" i="1"/>
  <c r="AA525" i="1"/>
  <c r="AA589" i="1"/>
  <c r="AA653" i="1"/>
  <c r="AA721" i="1"/>
  <c r="AA785" i="1"/>
  <c r="AA849" i="1"/>
  <c r="AA913" i="1"/>
  <c r="AA977" i="1"/>
  <c r="AA1045" i="1"/>
  <c r="AA1109" i="1"/>
  <c r="AA1173" i="1"/>
  <c r="AA1241" i="1"/>
  <c r="AA1305" i="1"/>
  <c r="Z70" i="1"/>
  <c r="Z102" i="1"/>
  <c r="Z134" i="1"/>
  <c r="Z166" i="1"/>
  <c r="Z198" i="1"/>
  <c r="Z230" i="1"/>
  <c r="Z262" i="1"/>
  <c r="Z294" i="1"/>
  <c r="Z326" i="1"/>
  <c r="Z358" i="1"/>
  <c r="Z390" i="1"/>
  <c r="AA422" i="1"/>
  <c r="AA454" i="1"/>
  <c r="AA490" i="1"/>
  <c r="AA522" i="1"/>
  <c r="AA554" i="1"/>
  <c r="AA586" i="1"/>
  <c r="AA618" i="1"/>
  <c r="AA650" i="1"/>
  <c r="AA682" i="1"/>
  <c r="AA714" i="1"/>
  <c r="AA746" i="1"/>
  <c r="AA778" i="1"/>
  <c r="AA810" i="1"/>
  <c r="AA842" i="1"/>
  <c r="AA874" i="1"/>
  <c r="AA906" i="1"/>
  <c r="AA938" i="1"/>
  <c r="AA970" i="1"/>
  <c r="AA1002" i="1"/>
  <c r="AA1034" i="1"/>
  <c r="AA1066" i="1"/>
  <c r="AA1098" i="1"/>
  <c r="AA1130" i="1"/>
  <c r="AA1162" i="1"/>
  <c r="AA1194" i="1"/>
  <c r="AA1226" i="1"/>
  <c r="AA1258" i="1"/>
  <c r="AA1290" i="1"/>
  <c r="AA1322" i="1"/>
  <c r="AA1354" i="1"/>
  <c r="AA1386" i="1"/>
  <c r="AA1418" i="1"/>
  <c r="AA1450" i="1"/>
  <c r="AA1654" i="1"/>
  <c r="AA2150" i="1"/>
  <c r="AA1718" i="1"/>
  <c r="AA1786" i="1"/>
  <c r="AA1850" i="1"/>
  <c r="AA1918" i="1"/>
  <c r="AA1986" i="1"/>
  <c r="AA2050" i="1"/>
  <c r="AA2118" i="1"/>
  <c r="AA2186" i="1"/>
  <c r="AA2250" i="1"/>
  <c r="AA2314" i="1"/>
  <c r="Z2378" i="1"/>
  <c r="Z2438" i="1"/>
  <c r="Z2522" i="1"/>
  <c r="Z363" i="1"/>
  <c r="Z395" i="1"/>
  <c r="AA427" i="1"/>
  <c r="AA459" i="1"/>
  <c r="AA495" i="1"/>
  <c r="AA539" i="1"/>
  <c r="AA579" i="1"/>
  <c r="AA623" i="1"/>
  <c r="AA667" i="1"/>
  <c r="AA707" i="1"/>
  <c r="AA751" i="1"/>
  <c r="AA795" i="1"/>
  <c r="AA835" i="1"/>
  <c r="AA879" i="1"/>
  <c r="AA923" i="1"/>
  <c r="AA963" i="1"/>
  <c r="AA1007" i="1"/>
  <c r="AA1051" i="1"/>
  <c r="AA1091" i="1"/>
  <c r="AA1135" i="1"/>
  <c r="AA1179" i="1"/>
  <c r="AA1219" i="1"/>
  <c r="AA1263" i="1"/>
  <c r="AA1307" i="1"/>
  <c r="AA1347" i="1"/>
  <c r="AA1391" i="1"/>
  <c r="AA1431" i="1"/>
  <c r="AA1467" i="1"/>
  <c r="AA1503" i="1"/>
  <c r="AA1539" i="1"/>
  <c r="AA1575" i="1"/>
  <c r="AA1611" i="1"/>
  <c r="AA1647" i="1"/>
  <c r="AA1687" i="1"/>
  <c r="AA1723" i="1"/>
  <c r="AA1759" i="1"/>
  <c r="AA1791" i="1"/>
  <c r="AA1827" i="1"/>
  <c r="AA1859" i="1"/>
  <c r="AA1895" i="1"/>
  <c r="AA1931" i="1"/>
  <c r="AA1963" i="1"/>
  <c r="AA1999" i="1"/>
  <c r="AA2031" i="1"/>
  <c r="AA2067" i="1"/>
  <c r="AA2099" i="1"/>
  <c r="AA2135" i="1"/>
  <c r="AA2167" i="1"/>
  <c r="AA2203" i="1"/>
  <c r="AA1506" i="1"/>
  <c r="AA1538" i="1"/>
  <c r="AA1570" i="1"/>
  <c r="AA1602" i="1"/>
  <c r="AA1634" i="1"/>
  <c r="AA1682" i="1"/>
  <c r="AA1746" i="1"/>
  <c r="AA1814" i="1"/>
  <c r="AA1886" i="1"/>
  <c r="AA1954" i="1"/>
  <c r="AA2030" i="1"/>
  <c r="AA2098" i="1"/>
  <c r="AA2166" i="1"/>
  <c r="AA2238" i="1"/>
  <c r="AA2302" i="1"/>
  <c r="Z2366" i="1"/>
  <c r="Z2434" i="1"/>
  <c r="Z2486" i="1"/>
  <c r="Z2542" i="1"/>
  <c r="Z84" i="1"/>
  <c r="Z148" i="1"/>
  <c r="Z212" i="1"/>
  <c r="Z276" i="1"/>
  <c r="Z340" i="1"/>
  <c r="Z384" i="1"/>
  <c r="AA416" i="1"/>
  <c r="AA448" i="1"/>
  <c r="AA480" i="1"/>
  <c r="AA512" i="1"/>
  <c r="AA544" i="1"/>
  <c r="AA576" i="1"/>
  <c r="AA608" i="1"/>
  <c r="AA640" i="1"/>
  <c r="AA672" i="1"/>
  <c r="AA704" i="1"/>
  <c r="AA736" i="1"/>
  <c r="AA768" i="1"/>
  <c r="AA800" i="1"/>
  <c r="AA832" i="1"/>
  <c r="AA864" i="1"/>
  <c r="AA896" i="1"/>
  <c r="AA928" i="1"/>
  <c r="AA960" i="1"/>
  <c r="AA992" i="1"/>
  <c r="AA1024" i="1"/>
  <c r="AA1056" i="1"/>
  <c r="AA1088" i="1"/>
  <c r="AA1120" i="1"/>
  <c r="AA1152" i="1"/>
  <c r="AA1184" i="1"/>
  <c r="AA1216" i="1"/>
  <c r="AA1248" i="1"/>
  <c r="AA1280" i="1"/>
  <c r="AA1312" i="1"/>
  <c r="AA1344" i="1"/>
  <c r="AA1376" i="1"/>
  <c r="AA1408" i="1"/>
  <c r="AA1448" i="1"/>
  <c r="AA1484" i="1"/>
  <c r="AA1520" i="1"/>
  <c r="AA1556" i="1"/>
  <c r="AA1592" i="1"/>
  <c r="AA1628" i="1"/>
  <c r="AA1664" i="1"/>
  <c r="AA1704" i="1"/>
  <c r="AA1736" i="1"/>
  <c r="AA1768" i="1"/>
  <c r="AA1800" i="1"/>
  <c r="AA1832" i="1"/>
  <c r="AA1864" i="1"/>
  <c r="AA1896" i="1"/>
  <c r="AA1928" i="1"/>
  <c r="AA1960" i="1"/>
  <c r="AA1992" i="1"/>
  <c r="AA2024" i="1"/>
  <c r="AA2056" i="1"/>
  <c r="AA2088" i="1"/>
  <c r="AA2120" i="1"/>
  <c r="AA2152" i="1"/>
  <c r="AA2211" i="1"/>
  <c r="AA2251" i="1"/>
  <c r="AA2283" i="1"/>
  <c r="AA2315" i="1"/>
  <c r="Z2347" i="1"/>
  <c r="Z2379" i="1"/>
  <c r="Z2411" i="1"/>
  <c r="Z2443" i="1"/>
  <c r="Z2475" i="1"/>
  <c r="Z2507" i="1"/>
  <c r="Z2539" i="1"/>
  <c r="Z2571" i="1"/>
  <c r="AA2184" i="1"/>
  <c r="AA2216" i="1"/>
  <c r="AA2248" i="1"/>
  <c r="AA2284" i="1"/>
  <c r="AA2324" i="1"/>
  <c r="Z2360" i="1"/>
  <c r="Z2396" i="1"/>
  <c r="Z2468" i="1"/>
  <c r="Z2540" i="1"/>
  <c r="AA996" i="1"/>
  <c r="AA1156" i="1"/>
  <c r="AA1220" i="1"/>
  <c r="AA1284" i="1"/>
  <c r="AA1348" i="1"/>
  <c r="AA1416" i="1"/>
  <c r="AA1488" i="1"/>
  <c r="AA1560" i="1"/>
  <c r="AA1632" i="1"/>
  <c r="AA1708" i="1"/>
  <c r="AA1772" i="1"/>
  <c r="AA1836" i="1"/>
  <c r="AA1900" i="1"/>
  <c r="AA1964" i="1"/>
  <c r="AA2028" i="1"/>
  <c r="AA2092" i="1"/>
  <c r="AA2156" i="1"/>
  <c r="AA2255" i="1"/>
  <c r="AA2319" i="1"/>
  <c r="Z2383" i="1"/>
  <c r="Z2447" i="1"/>
  <c r="Z2511" i="1"/>
  <c r="Z2575" i="1"/>
  <c r="AA2220" i="1"/>
  <c r="AA2292" i="1"/>
  <c r="Z2364" i="1"/>
  <c r="Z2436" i="1"/>
  <c r="Z2508" i="1"/>
  <c r="Z307" i="1"/>
  <c r="AA1287" i="1"/>
  <c r="Z360" i="1"/>
  <c r="Z157" i="1"/>
  <c r="Z285" i="1"/>
  <c r="AA413" i="1"/>
  <c r="AA545" i="1"/>
  <c r="AA669" i="1"/>
  <c r="AA797" i="1"/>
  <c r="AA925" i="1"/>
  <c r="AA1049" i="1"/>
  <c r="AA1177" i="1"/>
  <c r="AA1301" i="1"/>
  <c r="AA1381" i="1"/>
  <c r="AA1445" i="1"/>
  <c r="AA1513" i="1"/>
  <c r="AA1577" i="1"/>
  <c r="AA1641" i="1"/>
  <c r="AA1705" i="1"/>
  <c r="AA1769" i="1"/>
  <c r="AA1833" i="1"/>
  <c r="AA1897" i="1"/>
  <c r="AA1961" i="1"/>
  <c r="AA2025" i="1"/>
  <c r="AA2089" i="1"/>
  <c r="AA2153" i="1"/>
  <c r="AA2217" i="1"/>
  <c r="AA2281" i="1"/>
  <c r="Z2345" i="1"/>
  <c r="Z2409" i="1"/>
  <c r="Z2473" i="1"/>
  <c r="Z2537" i="1"/>
  <c r="Z159" i="1"/>
  <c r="AA679" i="1"/>
  <c r="Z72" i="1"/>
  <c r="Z93" i="1"/>
  <c r="Z217" i="1"/>
  <c r="Z341" i="1"/>
  <c r="AA473" i="1"/>
  <c r="AA557" i="1"/>
  <c r="AA621" i="1"/>
  <c r="AA689" i="1"/>
  <c r="AA753" i="1"/>
  <c r="AA817" i="1"/>
  <c r="AA881" i="1"/>
  <c r="AA945" i="1"/>
  <c r="AA1013" i="1"/>
  <c r="AA1077" i="1"/>
  <c r="AA1141" i="1"/>
  <c r="AA1205" i="1"/>
  <c r="AA1273" i="1"/>
  <c r="AA1461" i="1"/>
  <c r="Z86" i="1"/>
  <c r="Z118" i="1"/>
  <c r="Z150" i="1"/>
  <c r="Z182" i="1"/>
  <c r="Z214" i="1"/>
  <c r="Z246" i="1"/>
  <c r="Z278" i="1"/>
  <c r="Z310" i="1"/>
  <c r="Z342" i="1"/>
  <c r="Z374" i="1"/>
  <c r="Z406" i="1"/>
  <c r="AA438" i="1"/>
  <c r="AA470" i="1"/>
  <c r="AA506" i="1"/>
  <c r="AA538" i="1"/>
  <c r="AA570" i="1"/>
  <c r="AA602" i="1"/>
  <c r="AA634" i="1"/>
  <c r="AA666" i="1"/>
  <c r="AA698" i="1"/>
  <c r="AA730" i="1"/>
  <c r="AA762" i="1"/>
  <c r="AA794" i="1"/>
  <c r="AA826" i="1"/>
  <c r="AA858" i="1"/>
  <c r="AA890" i="1"/>
  <c r="AA922" i="1"/>
  <c r="AA954" i="1"/>
  <c r="AA986" i="1"/>
  <c r="AA1018" i="1"/>
  <c r="AA1050" i="1"/>
  <c r="AA1082" i="1"/>
  <c r="AA1114" i="1"/>
  <c r="AA1146" i="1"/>
  <c r="AA1178" i="1"/>
  <c r="AA1210" i="1"/>
  <c r="AA1242" i="1"/>
  <c r="AA1274" i="1"/>
  <c r="AA1306" i="1"/>
  <c r="AA1338" i="1"/>
  <c r="AA1370" i="1"/>
  <c r="AA1402" i="1"/>
  <c r="AA1434" i="1"/>
  <c r="AA1466" i="1"/>
  <c r="AA1894" i="1"/>
  <c r="AA1686" i="1"/>
  <c r="AA1750" i="1"/>
  <c r="AA1818" i="1"/>
  <c r="AA1882" i="1"/>
  <c r="AA1950" i="1"/>
  <c r="AA2018" i="1"/>
  <c r="AA2082" i="1"/>
  <c r="AA2154" i="1"/>
  <c r="AA2218" i="1"/>
  <c r="AA2282" i="1"/>
  <c r="Z2346" i="1"/>
  <c r="Z2410" i="1"/>
  <c r="Z2470" i="1"/>
  <c r="Z2554" i="1"/>
  <c r="Z379" i="1"/>
  <c r="AA411" i="1"/>
  <c r="AA443" i="1"/>
  <c r="AA475" i="1"/>
  <c r="AA515" i="1"/>
  <c r="AA559" i="1"/>
  <c r="AA603" i="1"/>
  <c r="AA643" i="1"/>
  <c r="AA687" i="1"/>
  <c r="AA731" i="1"/>
  <c r="AA771" i="1"/>
  <c r="AA815" i="1"/>
  <c r="AA859" i="1"/>
  <c r="AA899" i="1"/>
  <c r="AA943" i="1"/>
  <c r="AA987" i="1"/>
  <c r="AA1027" i="1"/>
  <c r="AA1071" i="1"/>
  <c r="AA1115" i="1"/>
  <c r="AA1155" i="1"/>
  <c r="AA1199" i="1"/>
  <c r="AA1243" i="1"/>
  <c r="AA1283" i="1"/>
  <c r="AA1327" i="1"/>
  <c r="AA1371" i="1"/>
  <c r="AA1411" i="1"/>
  <c r="AA1447" i="1"/>
  <c r="AA1483" i="1"/>
  <c r="AA1519" i="1"/>
  <c r="AA1559" i="1"/>
  <c r="AA1595" i="1"/>
  <c r="AA1631" i="1"/>
  <c r="AA1667" i="1"/>
  <c r="AA1703" i="1"/>
  <c r="AA1743" i="1"/>
  <c r="AA1775" i="1"/>
  <c r="AA1811" i="1"/>
  <c r="AA1843" i="1"/>
  <c r="AA1879" i="1"/>
  <c r="AA1911" i="1"/>
  <c r="AA1947" i="1"/>
  <c r="AA1979" i="1"/>
  <c r="AA2015" i="1"/>
  <c r="AA2047" i="1"/>
  <c r="AA2083" i="1"/>
  <c r="AA2115" i="1"/>
  <c r="AA2151" i="1"/>
  <c r="AA2187" i="1"/>
  <c r="AA1490" i="1"/>
  <c r="AA1522" i="1"/>
  <c r="AA1554" i="1"/>
  <c r="AA1586" i="1"/>
  <c r="AA1618" i="1"/>
  <c r="AA1650" i="1"/>
  <c r="AA1714" i="1"/>
  <c r="AA1782" i="1"/>
  <c r="AA1854" i="1"/>
  <c r="AA1922" i="1"/>
  <c r="AA1990" i="1"/>
  <c r="AA2062" i="1"/>
  <c r="AA2130" i="1"/>
  <c r="AA2198" i="1"/>
  <c r="AA2270" i="1"/>
  <c r="AA2334" i="1"/>
  <c r="Z2398" i="1"/>
  <c r="Z2466" i="1"/>
  <c r="Z2506" i="1"/>
  <c r="Z2570" i="1"/>
  <c r="Z116" i="1"/>
  <c r="Z180" i="1"/>
  <c r="Z244" i="1"/>
  <c r="Z308" i="1"/>
  <c r="Z368" i="1"/>
  <c r="Z400" i="1"/>
  <c r="AA432" i="1"/>
  <c r="AA464" i="1"/>
  <c r="AA496" i="1"/>
  <c r="AA528" i="1"/>
  <c r="AA560" i="1"/>
  <c r="AA592" i="1"/>
  <c r="AA624" i="1"/>
  <c r="AA656" i="1"/>
  <c r="AA688" i="1"/>
  <c r="AA720" i="1"/>
  <c r="AA752" i="1"/>
  <c r="AA784" i="1"/>
  <c r="AA816" i="1"/>
  <c r="AA848" i="1"/>
  <c r="AA880" i="1"/>
  <c r="AA944" i="1"/>
  <c r="AA976" i="1"/>
  <c r="AA1008" i="1"/>
  <c r="AA1040" i="1"/>
  <c r="AA1072" i="1"/>
  <c r="AA1136" i="1"/>
  <c r="AA1200" i="1"/>
  <c r="AA1264" i="1"/>
  <c r="AA1328" i="1"/>
  <c r="AA1392" i="1"/>
  <c r="AA1464" i="1"/>
  <c r="AA1536" i="1"/>
  <c r="AA1612" i="1"/>
  <c r="AA1684" i="1"/>
  <c r="AA1752" i="1"/>
  <c r="AA1816" i="1"/>
  <c r="AA1880" i="1"/>
  <c r="AA1912" i="1"/>
  <c r="AA1976" i="1"/>
  <c r="AA2040" i="1"/>
  <c r="AA2104" i="1"/>
  <c r="Z2416" i="1"/>
  <c r="AA2267" i="1"/>
  <c r="AA2331" i="1"/>
  <c r="Z2395" i="1"/>
  <c r="Z2459" i="1"/>
  <c r="Z2523" i="1"/>
  <c r="AA2168" i="1"/>
  <c r="AA2232" i="1"/>
  <c r="AA2304" i="1"/>
  <c r="Z2376" i="1"/>
  <c r="Z2452" i="1"/>
  <c r="Z2524" i="1"/>
  <c r="AA482" i="1"/>
  <c r="J411" i="1"/>
  <c r="I411" i="1"/>
  <c r="J415" i="1"/>
  <c r="I415" i="1"/>
  <c r="J419" i="1"/>
  <c r="I419" i="1"/>
  <c r="J423" i="1"/>
  <c r="I423" i="1"/>
  <c r="J427" i="1"/>
  <c r="I427" i="1"/>
  <c r="J431" i="1"/>
  <c r="I431" i="1"/>
  <c r="J435" i="1"/>
  <c r="I435" i="1"/>
  <c r="J439" i="1"/>
  <c r="I439" i="1"/>
  <c r="J443" i="1"/>
  <c r="I443" i="1"/>
  <c r="J447" i="1"/>
  <c r="I447" i="1"/>
  <c r="J451" i="1"/>
  <c r="I451" i="1"/>
  <c r="J455" i="1"/>
  <c r="I455" i="1"/>
  <c r="J459" i="1"/>
  <c r="I459" i="1"/>
  <c r="J463" i="1"/>
  <c r="I463" i="1"/>
  <c r="J467" i="1"/>
  <c r="I467" i="1"/>
  <c r="J471" i="1"/>
  <c r="I471" i="1"/>
  <c r="J475" i="1"/>
  <c r="I475" i="1"/>
  <c r="J479" i="1"/>
  <c r="I479" i="1"/>
  <c r="J483" i="1"/>
  <c r="I483" i="1"/>
  <c r="J487" i="1"/>
  <c r="I487" i="1"/>
  <c r="J491" i="1"/>
  <c r="I491" i="1"/>
  <c r="J495" i="1"/>
  <c r="I495" i="1"/>
  <c r="J499" i="1"/>
  <c r="I499" i="1"/>
  <c r="J503" i="1"/>
  <c r="I503" i="1"/>
  <c r="J507" i="1"/>
  <c r="I507" i="1"/>
  <c r="J511" i="1"/>
  <c r="I511" i="1"/>
  <c r="J515" i="1"/>
  <c r="I515" i="1"/>
  <c r="J519" i="1"/>
  <c r="I519" i="1"/>
  <c r="J523" i="1"/>
  <c r="I523" i="1"/>
  <c r="J527" i="1"/>
  <c r="I527" i="1"/>
  <c r="J531" i="1"/>
  <c r="I531" i="1"/>
  <c r="J535" i="1"/>
  <c r="I535" i="1"/>
  <c r="J539" i="1"/>
  <c r="I539" i="1"/>
  <c r="J543" i="1"/>
  <c r="I543" i="1"/>
  <c r="J547" i="1"/>
  <c r="I547" i="1"/>
  <c r="J551" i="1"/>
  <c r="I551" i="1"/>
  <c r="J555" i="1"/>
  <c r="I555" i="1"/>
  <c r="J559" i="1"/>
  <c r="I559" i="1"/>
  <c r="J563" i="1"/>
  <c r="I563" i="1"/>
  <c r="J567" i="1"/>
  <c r="I567" i="1"/>
  <c r="J571" i="1"/>
  <c r="I571" i="1"/>
  <c r="J575" i="1"/>
  <c r="I575" i="1"/>
  <c r="J579" i="1"/>
  <c r="I579" i="1"/>
  <c r="J583" i="1"/>
  <c r="I583" i="1"/>
  <c r="J587" i="1"/>
  <c r="I587" i="1"/>
  <c r="J591" i="1"/>
  <c r="I591" i="1"/>
  <c r="J595" i="1"/>
  <c r="I595" i="1"/>
  <c r="J599" i="1"/>
  <c r="I599" i="1"/>
  <c r="J603" i="1"/>
  <c r="I603" i="1"/>
  <c r="J607" i="1"/>
  <c r="I607" i="1"/>
  <c r="J611" i="1"/>
  <c r="I611" i="1"/>
  <c r="J615" i="1"/>
  <c r="I615" i="1"/>
  <c r="J619" i="1"/>
  <c r="I619" i="1"/>
  <c r="J623" i="1"/>
  <c r="I623" i="1"/>
  <c r="J627" i="1"/>
  <c r="I627" i="1"/>
  <c r="J631" i="1"/>
  <c r="I631" i="1"/>
  <c r="J635" i="1"/>
  <c r="I635" i="1"/>
  <c r="J639" i="1"/>
  <c r="I639" i="1"/>
  <c r="J643" i="1"/>
  <c r="I643" i="1"/>
  <c r="J647" i="1"/>
  <c r="I647" i="1"/>
  <c r="J651" i="1"/>
  <c r="I651" i="1"/>
  <c r="J655" i="1"/>
  <c r="I655" i="1"/>
  <c r="J659" i="1"/>
  <c r="I659" i="1"/>
  <c r="J663" i="1"/>
  <c r="I663" i="1"/>
  <c r="J667" i="1"/>
  <c r="I667" i="1"/>
  <c r="J671" i="1"/>
  <c r="I671" i="1"/>
  <c r="J675" i="1"/>
  <c r="I675" i="1"/>
  <c r="J679" i="1"/>
  <c r="I679" i="1"/>
  <c r="J683" i="1"/>
  <c r="I683" i="1"/>
  <c r="J687" i="1"/>
  <c r="I687" i="1"/>
  <c r="J691" i="1"/>
  <c r="I691" i="1"/>
  <c r="J695" i="1"/>
  <c r="I695" i="1"/>
  <c r="J699" i="1"/>
  <c r="I699" i="1"/>
  <c r="J703" i="1"/>
  <c r="I703" i="1"/>
  <c r="J707" i="1"/>
  <c r="I707" i="1"/>
  <c r="J711" i="1"/>
  <c r="I711" i="1"/>
  <c r="J715" i="1"/>
  <c r="I715" i="1"/>
  <c r="J719" i="1"/>
  <c r="I719" i="1"/>
  <c r="J723" i="1"/>
  <c r="I723" i="1"/>
  <c r="J727" i="1"/>
  <c r="I727" i="1"/>
  <c r="J731" i="1"/>
  <c r="I731" i="1"/>
  <c r="J735" i="1"/>
  <c r="I735" i="1"/>
  <c r="J739" i="1"/>
  <c r="I739" i="1"/>
  <c r="J743" i="1"/>
  <c r="I743" i="1"/>
  <c r="J747" i="1"/>
  <c r="I747" i="1"/>
  <c r="J751" i="1"/>
  <c r="I751" i="1"/>
  <c r="J755" i="1"/>
  <c r="I755" i="1"/>
  <c r="J759" i="1"/>
  <c r="I759" i="1"/>
  <c r="J763" i="1"/>
  <c r="I763" i="1"/>
  <c r="J767" i="1"/>
  <c r="I767" i="1"/>
  <c r="J771" i="1"/>
  <c r="I771" i="1"/>
  <c r="J775" i="1"/>
  <c r="I775" i="1"/>
  <c r="J779" i="1"/>
  <c r="I779" i="1"/>
  <c r="J783" i="1"/>
  <c r="I783" i="1"/>
  <c r="J787" i="1"/>
  <c r="I787" i="1"/>
  <c r="J791" i="1"/>
  <c r="I791" i="1"/>
  <c r="J795" i="1"/>
  <c r="I795" i="1"/>
  <c r="J799" i="1"/>
  <c r="I799" i="1"/>
  <c r="J803" i="1"/>
  <c r="I803" i="1"/>
  <c r="J807" i="1"/>
  <c r="I807" i="1"/>
  <c r="J811" i="1"/>
  <c r="I811" i="1"/>
  <c r="J815" i="1"/>
  <c r="I815" i="1"/>
  <c r="J819" i="1"/>
  <c r="I819" i="1"/>
  <c r="J823" i="1"/>
  <c r="I823" i="1"/>
  <c r="J827" i="1"/>
  <c r="I827" i="1"/>
  <c r="J831" i="1"/>
  <c r="I831" i="1"/>
  <c r="J835" i="1"/>
  <c r="I835" i="1"/>
  <c r="J839" i="1"/>
  <c r="I839" i="1"/>
  <c r="J843" i="1"/>
  <c r="I843" i="1"/>
  <c r="J847" i="1"/>
  <c r="I847" i="1"/>
  <c r="J851" i="1"/>
  <c r="I851" i="1"/>
  <c r="J855" i="1"/>
  <c r="I855" i="1"/>
  <c r="J859" i="1"/>
  <c r="I859" i="1"/>
  <c r="J863" i="1"/>
  <c r="I863" i="1"/>
  <c r="J867" i="1"/>
  <c r="I867" i="1"/>
  <c r="J871" i="1"/>
  <c r="I871" i="1"/>
  <c r="J875" i="1"/>
  <c r="I875" i="1"/>
  <c r="J879" i="1"/>
  <c r="I879" i="1"/>
  <c r="J883" i="1"/>
  <c r="I883" i="1"/>
  <c r="J887" i="1"/>
  <c r="I887" i="1"/>
  <c r="J891" i="1"/>
  <c r="I891" i="1"/>
  <c r="J895" i="1"/>
  <c r="I895" i="1"/>
  <c r="J899" i="1"/>
  <c r="I899" i="1"/>
  <c r="J903" i="1"/>
  <c r="I903" i="1"/>
  <c r="J907" i="1"/>
  <c r="I907" i="1"/>
  <c r="J911" i="1"/>
  <c r="I911" i="1"/>
  <c r="J915" i="1"/>
  <c r="I915" i="1"/>
  <c r="J919" i="1"/>
  <c r="I919" i="1"/>
  <c r="J923" i="1"/>
  <c r="I923" i="1"/>
  <c r="J927" i="1"/>
  <c r="I927" i="1"/>
  <c r="J931" i="1"/>
  <c r="I931" i="1"/>
  <c r="J935" i="1"/>
  <c r="I935" i="1"/>
  <c r="J939" i="1"/>
  <c r="I939" i="1"/>
  <c r="J943" i="1"/>
  <c r="I943" i="1"/>
  <c r="J947" i="1"/>
  <c r="I947" i="1"/>
  <c r="J951" i="1"/>
  <c r="I951" i="1"/>
  <c r="J955" i="1"/>
  <c r="I955" i="1"/>
  <c r="J959" i="1"/>
  <c r="I959" i="1"/>
  <c r="J963" i="1"/>
  <c r="I963" i="1"/>
  <c r="J967" i="1"/>
  <c r="I967" i="1"/>
  <c r="J971" i="1"/>
  <c r="I971" i="1"/>
  <c r="J975" i="1"/>
  <c r="I975" i="1"/>
  <c r="J979" i="1"/>
  <c r="I979" i="1"/>
  <c r="J983" i="1"/>
  <c r="I983" i="1"/>
  <c r="J987" i="1"/>
  <c r="I987" i="1"/>
  <c r="J991" i="1"/>
  <c r="I991" i="1"/>
  <c r="J995" i="1"/>
  <c r="I995" i="1"/>
  <c r="J999" i="1"/>
  <c r="I999" i="1"/>
  <c r="J1003" i="1"/>
  <c r="I1003" i="1"/>
  <c r="J1007" i="1"/>
  <c r="I1007" i="1"/>
  <c r="J1011" i="1"/>
  <c r="I1011" i="1"/>
  <c r="J1015" i="1"/>
  <c r="I1015" i="1"/>
  <c r="J1019" i="1"/>
  <c r="I1019" i="1"/>
  <c r="J1023" i="1"/>
  <c r="I1023" i="1"/>
  <c r="J1027" i="1"/>
  <c r="I1027" i="1"/>
  <c r="J1031" i="1"/>
  <c r="I1031" i="1"/>
  <c r="J1035" i="1"/>
  <c r="I1035" i="1"/>
  <c r="J1039" i="1"/>
  <c r="I1039" i="1"/>
  <c r="J1043" i="1"/>
  <c r="I1043" i="1"/>
  <c r="J1047" i="1"/>
  <c r="I1047" i="1"/>
  <c r="J1051" i="1"/>
  <c r="I1051" i="1"/>
  <c r="J1055" i="1"/>
  <c r="I1055" i="1"/>
  <c r="J1059" i="1"/>
  <c r="I1059" i="1"/>
  <c r="J1063" i="1"/>
  <c r="I1063" i="1"/>
  <c r="J1067" i="1"/>
  <c r="I1067" i="1"/>
  <c r="J1071" i="1"/>
  <c r="I1071" i="1"/>
  <c r="J1075" i="1"/>
  <c r="I1075" i="1"/>
  <c r="J1079" i="1"/>
  <c r="I1079" i="1"/>
  <c r="J1083" i="1"/>
  <c r="I1083" i="1"/>
  <c r="J1087" i="1"/>
  <c r="I1087" i="1"/>
  <c r="J1091" i="1"/>
  <c r="I1091" i="1"/>
  <c r="J1095" i="1"/>
  <c r="I1095" i="1"/>
  <c r="J1099" i="1"/>
  <c r="I1099" i="1"/>
  <c r="J1103" i="1"/>
  <c r="I1103" i="1"/>
  <c r="J1107" i="1"/>
  <c r="I1107" i="1"/>
  <c r="J1111" i="1"/>
  <c r="I1111" i="1"/>
  <c r="J1115" i="1"/>
  <c r="I1115" i="1"/>
  <c r="J1119" i="1"/>
  <c r="I1119" i="1"/>
  <c r="J1123" i="1"/>
  <c r="I1123" i="1"/>
  <c r="J1127" i="1"/>
  <c r="I1127" i="1"/>
  <c r="J1131" i="1"/>
  <c r="I1131" i="1"/>
  <c r="J1135" i="1"/>
  <c r="I1135" i="1"/>
  <c r="J1139" i="1"/>
  <c r="I1139" i="1"/>
  <c r="J1143" i="1"/>
  <c r="I1143" i="1"/>
  <c r="J1147" i="1"/>
  <c r="I1147" i="1"/>
  <c r="J1151" i="1"/>
  <c r="I1151" i="1"/>
  <c r="J1155" i="1"/>
  <c r="I1155" i="1"/>
  <c r="J1159" i="1"/>
  <c r="I1159" i="1"/>
  <c r="J1163" i="1"/>
  <c r="I1163" i="1"/>
  <c r="J1167" i="1"/>
  <c r="I1167" i="1"/>
  <c r="J1171" i="1"/>
  <c r="I1171" i="1"/>
  <c r="J1175" i="1"/>
  <c r="I1175" i="1"/>
  <c r="J1179" i="1"/>
  <c r="I1179" i="1"/>
  <c r="J1183" i="1"/>
  <c r="I1183" i="1"/>
  <c r="J1187" i="1"/>
  <c r="I1187" i="1"/>
  <c r="J1191" i="1"/>
  <c r="I1191" i="1"/>
  <c r="J1195" i="1"/>
  <c r="I1195" i="1"/>
  <c r="J1199" i="1"/>
  <c r="I1199" i="1"/>
  <c r="J1203" i="1"/>
  <c r="I1203" i="1"/>
  <c r="J1207" i="1"/>
  <c r="I1207" i="1"/>
  <c r="J1211" i="1"/>
  <c r="I1211" i="1"/>
  <c r="J1215" i="1"/>
  <c r="I1215" i="1"/>
  <c r="J1219" i="1"/>
  <c r="I1219" i="1"/>
  <c r="J1223" i="1"/>
  <c r="I1223" i="1"/>
  <c r="J1227" i="1"/>
  <c r="I1227" i="1"/>
  <c r="J1231" i="1"/>
  <c r="I1231" i="1"/>
  <c r="J1235" i="1"/>
  <c r="I1235" i="1"/>
  <c r="J1239" i="1"/>
  <c r="I1239" i="1"/>
  <c r="J1243" i="1"/>
  <c r="I1243" i="1"/>
  <c r="J1247" i="1"/>
  <c r="I1247" i="1"/>
  <c r="J1251" i="1"/>
  <c r="I1251" i="1"/>
  <c r="J1255" i="1"/>
  <c r="I1255" i="1"/>
  <c r="J1259" i="1"/>
  <c r="I1259" i="1"/>
  <c r="J1263" i="1"/>
  <c r="I1263" i="1"/>
  <c r="J1267" i="1"/>
  <c r="I1267" i="1"/>
  <c r="J1271" i="1"/>
  <c r="I1271" i="1"/>
  <c r="J1275" i="1"/>
  <c r="I1275" i="1"/>
  <c r="J1279" i="1"/>
  <c r="I1279" i="1"/>
  <c r="J1283" i="1"/>
  <c r="I1283" i="1"/>
  <c r="J1287" i="1"/>
  <c r="I1287" i="1"/>
  <c r="J1291" i="1"/>
  <c r="I1291" i="1"/>
  <c r="J1295" i="1"/>
  <c r="I1295" i="1"/>
  <c r="J1299" i="1"/>
  <c r="I1299" i="1"/>
  <c r="J1303" i="1"/>
  <c r="I1303" i="1"/>
  <c r="J1307" i="1"/>
  <c r="I1307" i="1"/>
  <c r="J1311" i="1"/>
  <c r="I1311" i="1"/>
  <c r="J1315" i="1"/>
  <c r="I1315" i="1"/>
  <c r="J1319" i="1"/>
  <c r="I1319" i="1"/>
  <c r="J1323" i="1"/>
  <c r="I1323" i="1"/>
  <c r="J1327" i="1"/>
  <c r="I1327" i="1"/>
  <c r="J1331" i="1"/>
  <c r="I1331" i="1"/>
  <c r="J1335" i="1"/>
  <c r="I1335" i="1"/>
  <c r="J1339" i="1"/>
  <c r="I1339" i="1"/>
  <c r="J1343" i="1"/>
  <c r="I1343" i="1"/>
  <c r="J1347" i="1"/>
  <c r="I1347" i="1"/>
  <c r="J1351" i="1"/>
  <c r="I1351" i="1"/>
  <c r="J1355" i="1"/>
  <c r="I1355" i="1"/>
  <c r="J1359" i="1"/>
  <c r="I1359" i="1"/>
  <c r="J1363" i="1"/>
  <c r="I1363" i="1"/>
  <c r="J1367" i="1"/>
  <c r="I1367" i="1"/>
  <c r="J1371" i="1"/>
  <c r="I1371" i="1"/>
  <c r="J1375" i="1"/>
  <c r="I1375" i="1"/>
  <c r="J1379" i="1"/>
  <c r="I1379" i="1"/>
  <c r="J1383" i="1"/>
  <c r="I1383" i="1"/>
  <c r="J1387" i="1"/>
  <c r="I1387" i="1"/>
  <c r="J1391" i="1"/>
  <c r="I1391" i="1"/>
  <c r="J1395" i="1"/>
  <c r="I1395" i="1"/>
  <c r="J1399" i="1"/>
  <c r="I1399" i="1"/>
  <c r="J1403" i="1"/>
  <c r="I1403" i="1"/>
  <c r="J1407" i="1"/>
  <c r="I1407" i="1"/>
  <c r="J1411" i="1"/>
  <c r="I1411" i="1"/>
  <c r="J1415" i="1"/>
  <c r="I1415" i="1"/>
  <c r="J1419" i="1"/>
  <c r="I1419" i="1"/>
  <c r="J1423" i="1"/>
  <c r="I1423" i="1"/>
  <c r="J1427" i="1"/>
  <c r="I1427" i="1"/>
  <c r="J1431" i="1"/>
  <c r="I1431" i="1"/>
  <c r="J1435" i="1"/>
  <c r="I1435" i="1"/>
  <c r="J1439" i="1"/>
  <c r="I1439" i="1"/>
  <c r="J1443" i="1"/>
  <c r="I1443" i="1"/>
  <c r="J1447" i="1"/>
  <c r="I1447" i="1"/>
  <c r="J1451" i="1"/>
  <c r="I1451" i="1"/>
  <c r="J1455" i="1"/>
  <c r="I1455" i="1"/>
  <c r="J1459" i="1"/>
  <c r="I1459" i="1"/>
  <c r="J1463" i="1"/>
  <c r="I1463" i="1"/>
  <c r="J1467" i="1"/>
  <c r="I1467" i="1"/>
  <c r="J1471" i="1"/>
  <c r="I1471" i="1"/>
  <c r="J1475" i="1"/>
  <c r="I1475" i="1"/>
  <c r="J1479" i="1"/>
  <c r="I1479" i="1"/>
  <c r="J1483" i="1"/>
  <c r="I1483" i="1"/>
  <c r="J1487" i="1"/>
  <c r="I1487" i="1"/>
  <c r="J1491" i="1"/>
  <c r="I1491" i="1"/>
  <c r="J1495" i="1"/>
  <c r="I1495" i="1"/>
  <c r="J1499" i="1"/>
  <c r="I1499" i="1"/>
  <c r="J1503" i="1"/>
  <c r="I1503" i="1"/>
  <c r="J1507" i="1"/>
  <c r="I1507" i="1"/>
  <c r="J1511" i="1"/>
  <c r="I1511" i="1"/>
  <c r="J1515" i="1"/>
  <c r="I1515" i="1"/>
  <c r="J1519" i="1"/>
  <c r="I1519" i="1"/>
  <c r="J1523" i="1"/>
  <c r="I1523" i="1"/>
  <c r="J1527" i="1"/>
  <c r="I1527" i="1"/>
  <c r="J1531" i="1"/>
  <c r="I1531" i="1"/>
  <c r="J1535" i="1"/>
  <c r="I1535" i="1"/>
  <c r="J1539" i="1"/>
  <c r="I1539" i="1"/>
  <c r="J1543" i="1"/>
  <c r="I1543" i="1"/>
  <c r="J1547" i="1"/>
  <c r="I1547" i="1"/>
  <c r="J1551" i="1"/>
  <c r="I1551" i="1"/>
  <c r="J1555" i="1"/>
  <c r="I1555" i="1"/>
  <c r="J1559" i="1"/>
  <c r="I1559" i="1"/>
  <c r="J1563" i="1"/>
  <c r="I1563" i="1"/>
  <c r="J1567" i="1"/>
  <c r="I1567" i="1"/>
  <c r="J1571" i="1"/>
  <c r="I1571" i="1"/>
  <c r="J1575" i="1"/>
  <c r="I1575" i="1"/>
  <c r="J1579" i="1"/>
  <c r="I1579" i="1"/>
  <c r="J1583" i="1"/>
  <c r="I1583" i="1"/>
  <c r="J1587" i="1"/>
  <c r="I1587" i="1"/>
  <c r="J1591" i="1"/>
  <c r="I1591" i="1"/>
  <c r="J1595" i="1"/>
  <c r="I1595" i="1"/>
  <c r="J1599" i="1"/>
  <c r="I1599" i="1"/>
  <c r="J1603" i="1"/>
  <c r="I1603" i="1"/>
  <c r="J1607" i="1"/>
  <c r="I1607" i="1"/>
  <c r="J1611" i="1"/>
  <c r="I1611" i="1"/>
  <c r="J1615" i="1"/>
  <c r="I1615" i="1"/>
  <c r="J1619" i="1"/>
  <c r="I1619" i="1"/>
  <c r="J1623" i="1"/>
  <c r="I1623" i="1"/>
  <c r="J1627" i="1"/>
  <c r="I1627" i="1"/>
  <c r="J1631" i="1"/>
  <c r="I1631" i="1"/>
  <c r="J1635" i="1"/>
  <c r="I1635" i="1"/>
  <c r="J1639" i="1"/>
  <c r="I1639" i="1"/>
  <c r="J1643" i="1"/>
  <c r="I1643" i="1"/>
  <c r="J1647" i="1"/>
  <c r="I1647" i="1"/>
  <c r="J1651" i="1"/>
  <c r="I1651" i="1"/>
  <c r="J1655" i="1"/>
  <c r="I1655" i="1"/>
  <c r="J1659" i="1"/>
  <c r="I1659" i="1"/>
  <c r="J1663" i="1"/>
  <c r="I1663" i="1"/>
  <c r="J1667" i="1"/>
  <c r="I1667" i="1"/>
  <c r="J1671" i="1"/>
  <c r="I1671" i="1"/>
  <c r="J1675" i="1"/>
  <c r="I1675" i="1"/>
  <c r="J1679" i="1"/>
  <c r="I1679" i="1"/>
  <c r="J1683" i="1"/>
  <c r="I1683" i="1"/>
  <c r="J1687" i="1"/>
  <c r="I1687" i="1"/>
  <c r="J1691" i="1"/>
  <c r="I1691" i="1"/>
  <c r="J1695" i="1"/>
  <c r="I1695" i="1"/>
  <c r="J1699" i="1"/>
  <c r="I1699" i="1"/>
  <c r="J1703" i="1"/>
  <c r="I1703" i="1"/>
  <c r="J1707" i="1"/>
  <c r="I1707" i="1"/>
  <c r="J1711" i="1"/>
  <c r="I1711" i="1"/>
  <c r="J1715" i="1"/>
  <c r="I1715" i="1"/>
  <c r="J1719" i="1"/>
  <c r="I1719" i="1"/>
  <c r="J1723" i="1"/>
  <c r="I1723" i="1"/>
  <c r="J1727" i="1"/>
  <c r="I1727" i="1"/>
  <c r="J1731" i="1"/>
  <c r="I1731" i="1"/>
  <c r="J1735" i="1"/>
  <c r="I1735" i="1"/>
  <c r="J1739" i="1"/>
  <c r="I1739" i="1"/>
  <c r="J1743" i="1"/>
  <c r="I1743" i="1"/>
  <c r="J1747" i="1"/>
  <c r="I1747" i="1"/>
  <c r="J1751" i="1"/>
  <c r="I1751" i="1"/>
  <c r="J1755" i="1"/>
  <c r="I1755" i="1"/>
  <c r="J1759" i="1"/>
  <c r="I1759" i="1"/>
  <c r="J1763" i="1"/>
  <c r="I1763" i="1"/>
  <c r="J1767" i="1"/>
  <c r="I1767" i="1"/>
  <c r="J1771" i="1"/>
  <c r="I1771" i="1"/>
  <c r="J1775" i="1"/>
  <c r="I1775" i="1"/>
  <c r="J1779" i="1"/>
  <c r="I1779" i="1"/>
  <c r="J1783" i="1"/>
  <c r="I1783" i="1"/>
  <c r="J1787" i="1"/>
  <c r="I1787" i="1"/>
  <c r="J1791" i="1"/>
  <c r="I1791" i="1"/>
  <c r="J1795" i="1"/>
  <c r="I1795" i="1"/>
  <c r="J1799" i="1"/>
  <c r="I1799" i="1"/>
  <c r="J1803" i="1"/>
  <c r="I1803" i="1"/>
  <c r="J1807" i="1"/>
  <c r="I1807" i="1"/>
  <c r="J1811" i="1"/>
  <c r="I1811" i="1"/>
  <c r="J1815" i="1"/>
  <c r="I1815" i="1"/>
  <c r="J1819" i="1"/>
  <c r="I1819" i="1"/>
  <c r="J1823" i="1"/>
  <c r="I1823" i="1"/>
  <c r="J1827" i="1"/>
  <c r="I1827" i="1"/>
  <c r="J1831" i="1"/>
  <c r="I1831" i="1"/>
  <c r="J1835" i="1"/>
  <c r="I1835" i="1"/>
  <c r="J1839" i="1"/>
  <c r="I1839" i="1"/>
  <c r="J1843" i="1"/>
  <c r="I1843" i="1"/>
  <c r="J1847" i="1"/>
  <c r="I1847" i="1"/>
  <c r="J1851" i="1"/>
  <c r="I1851" i="1"/>
  <c r="J1855" i="1"/>
  <c r="I1855" i="1"/>
  <c r="J1859" i="1"/>
  <c r="I1859" i="1"/>
  <c r="J1863" i="1"/>
  <c r="I1863" i="1"/>
  <c r="J1867" i="1"/>
  <c r="I1867" i="1"/>
  <c r="J1871" i="1"/>
  <c r="I1871" i="1"/>
  <c r="J1875" i="1"/>
  <c r="I1875" i="1"/>
  <c r="J1879" i="1"/>
  <c r="I1879" i="1"/>
  <c r="J1883" i="1"/>
  <c r="I1883" i="1"/>
  <c r="J1887" i="1"/>
  <c r="I1887" i="1"/>
  <c r="J1891" i="1"/>
  <c r="I1891" i="1"/>
  <c r="J1895" i="1"/>
  <c r="I1895" i="1"/>
  <c r="J1899" i="1"/>
  <c r="I1899" i="1"/>
  <c r="J1903" i="1"/>
  <c r="I1903" i="1"/>
  <c r="J1907" i="1"/>
  <c r="I1907" i="1"/>
  <c r="J1911" i="1"/>
  <c r="I1911" i="1"/>
  <c r="J1915" i="1"/>
  <c r="I1915" i="1"/>
  <c r="J1919" i="1"/>
  <c r="I1919" i="1"/>
  <c r="J1923" i="1"/>
  <c r="I1923" i="1"/>
  <c r="J1927" i="1"/>
  <c r="I1927" i="1"/>
  <c r="J1931" i="1"/>
  <c r="I1931" i="1"/>
  <c r="J1935" i="1"/>
  <c r="I1935" i="1"/>
  <c r="J1939" i="1"/>
  <c r="I1939" i="1"/>
  <c r="J1943" i="1"/>
  <c r="I1943" i="1"/>
  <c r="J1947" i="1"/>
  <c r="I1947" i="1"/>
  <c r="J1951" i="1"/>
  <c r="I1951" i="1"/>
  <c r="J1955" i="1"/>
  <c r="I1955" i="1"/>
  <c r="J1959" i="1"/>
  <c r="I1959" i="1"/>
  <c r="J1963" i="1"/>
  <c r="I1963" i="1"/>
  <c r="J1967" i="1"/>
  <c r="I1967" i="1"/>
  <c r="J1971" i="1"/>
  <c r="I1971" i="1"/>
  <c r="J1975" i="1"/>
  <c r="I1975" i="1"/>
  <c r="J1979" i="1"/>
  <c r="I1979" i="1"/>
  <c r="J1983" i="1"/>
  <c r="I1983" i="1"/>
  <c r="J1987" i="1"/>
  <c r="I1987" i="1"/>
  <c r="J1991" i="1"/>
  <c r="I1991" i="1"/>
  <c r="J1995" i="1"/>
  <c r="I1995" i="1"/>
  <c r="J1999" i="1"/>
  <c r="I1999" i="1"/>
  <c r="J2003" i="1"/>
  <c r="I2003" i="1"/>
  <c r="J2007" i="1"/>
  <c r="I2007" i="1"/>
  <c r="J2011" i="1"/>
  <c r="I2011" i="1"/>
  <c r="J2015" i="1"/>
  <c r="I2015" i="1"/>
  <c r="J2019" i="1"/>
  <c r="I2019" i="1"/>
  <c r="J2023" i="1"/>
  <c r="I2023" i="1"/>
  <c r="J2027" i="1"/>
  <c r="I2027" i="1"/>
  <c r="J2031" i="1"/>
  <c r="I2031" i="1"/>
  <c r="J2035" i="1"/>
  <c r="I2035" i="1"/>
  <c r="J2039" i="1"/>
  <c r="I2039" i="1"/>
  <c r="J2043" i="1"/>
  <c r="I2043" i="1"/>
  <c r="J2047" i="1"/>
  <c r="I2047" i="1"/>
  <c r="J2051" i="1"/>
  <c r="I2051" i="1"/>
  <c r="J2055" i="1"/>
  <c r="I2055" i="1"/>
  <c r="J2059" i="1"/>
  <c r="I2059" i="1"/>
  <c r="J2063" i="1"/>
  <c r="I2063" i="1"/>
  <c r="J2067" i="1"/>
  <c r="I2067" i="1"/>
  <c r="J2071" i="1"/>
  <c r="I2071" i="1"/>
  <c r="J2075" i="1"/>
  <c r="I2075" i="1"/>
  <c r="J2079" i="1"/>
  <c r="I2079" i="1"/>
  <c r="J2083" i="1"/>
  <c r="I2083" i="1"/>
  <c r="J2087" i="1"/>
  <c r="I2087" i="1"/>
  <c r="J2091" i="1"/>
  <c r="I2091" i="1"/>
  <c r="J2095" i="1"/>
  <c r="I2095" i="1"/>
  <c r="J2099" i="1"/>
  <c r="I2099" i="1"/>
  <c r="J2103" i="1"/>
  <c r="I2103" i="1"/>
  <c r="J2107" i="1"/>
  <c r="I2107" i="1"/>
  <c r="J2111" i="1"/>
  <c r="I2111" i="1"/>
  <c r="J2115" i="1"/>
  <c r="I2115" i="1"/>
  <c r="J2119" i="1"/>
  <c r="I2119" i="1"/>
  <c r="J2123" i="1"/>
  <c r="I2123" i="1"/>
  <c r="J2127" i="1"/>
  <c r="I2127" i="1"/>
  <c r="J2131" i="1"/>
  <c r="I2131" i="1"/>
  <c r="J2135" i="1"/>
  <c r="I2135" i="1"/>
  <c r="J2139" i="1"/>
  <c r="I2139" i="1"/>
  <c r="J2143" i="1"/>
  <c r="I2143" i="1"/>
  <c r="J2147" i="1"/>
  <c r="I2147" i="1"/>
  <c r="J2151" i="1"/>
  <c r="I2151" i="1"/>
  <c r="J2155" i="1"/>
  <c r="I2155" i="1"/>
  <c r="J2159" i="1"/>
  <c r="I2159" i="1"/>
  <c r="J2163" i="1"/>
  <c r="I2163" i="1"/>
  <c r="J2167" i="1"/>
  <c r="I2167" i="1"/>
  <c r="J2171" i="1"/>
  <c r="I2171" i="1"/>
  <c r="J2175" i="1"/>
  <c r="I2175" i="1"/>
  <c r="J2179" i="1"/>
  <c r="I2179" i="1"/>
  <c r="J2183" i="1"/>
  <c r="I2183" i="1"/>
  <c r="J2187" i="1"/>
  <c r="I2187" i="1"/>
  <c r="J2191" i="1"/>
  <c r="I2191" i="1"/>
  <c r="J2195" i="1"/>
  <c r="I2195" i="1"/>
  <c r="J2199" i="1"/>
  <c r="I2199" i="1"/>
  <c r="J2203" i="1"/>
  <c r="I2203" i="1"/>
  <c r="J2207" i="1"/>
  <c r="I2207" i="1"/>
  <c r="J2211" i="1"/>
  <c r="I2211" i="1"/>
  <c r="J2215" i="1"/>
  <c r="I2215" i="1"/>
  <c r="J2219" i="1"/>
  <c r="I2219" i="1"/>
  <c r="J2223" i="1"/>
  <c r="I2223" i="1"/>
  <c r="J2227" i="1"/>
  <c r="I2227" i="1"/>
  <c r="J2231" i="1"/>
  <c r="I2231" i="1"/>
  <c r="J2235" i="1"/>
  <c r="I2235" i="1"/>
  <c r="J2239" i="1"/>
  <c r="I2239" i="1"/>
  <c r="J2243" i="1"/>
  <c r="I2243" i="1"/>
  <c r="J2247" i="1"/>
  <c r="I2247" i="1"/>
  <c r="J2251" i="1"/>
  <c r="I2251" i="1"/>
  <c r="J2255" i="1"/>
  <c r="I2255" i="1"/>
  <c r="J2259" i="1"/>
  <c r="I2259" i="1"/>
  <c r="J2263" i="1"/>
  <c r="I2263" i="1"/>
  <c r="J2267" i="1"/>
  <c r="I2267" i="1"/>
  <c r="J2271" i="1"/>
  <c r="I2271" i="1"/>
  <c r="J2275" i="1"/>
  <c r="I2275" i="1"/>
  <c r="J2279" i="1"/>
  <c r="I2279" i="1"/>
  <c r="J2283" i="1"/>
  <c r="I2283" i="1"/>
  <c r="J2287" i="1"/>
  <c r="I2287" i="1"/>
  <c r="J2291" i="1"/>
  <c r="I2291" i="1"/>
  <c r="J2295" i="1"/>
  <c r="I2295" i="1"/>
  <c r="J2299" i="1"/>
  <c r="I2299" i="1"/>
  <c r="J2303" i="1"/>
  <c r="I2303" i="1"/>
  <c r="J2307" i="1"/>
  <c r="I2307" i="1"/>
  <c r="J2311" i="1"/>
  <c r="I2311" i="1"/>
  <c r="J2315" i="1"/>
  <c r="I2315" i="1"/>
  <c r="J2319" i="1"/>
  <c r="I2319" i="1"/>
  <c r="J2323" i="1"/>
  <c r="I2323" i="1"/>
  <c r="J2327" i="1"/>
  <c r="I2327" i="1"/>
  <c r="J2331" i="1"/>
  <c r="I2331" i="1"/>
  <c r="J2335" i="1"/>
  <c r="I2335" i="1"/>
  <c r="J2339" i="1"/>
  <c r="I2339" i="1"/>
  <c r="J2343" i="1"/>
  <c r="I2343" i="1"/>
  <c r="J2347" i="1"/>
  <c r="I2347" i="1"/>
  <c r="J2351" i="1"/>
  <c r="I2351" i="1"/>
  <c r="J2355" i="1"/>
  <c r="I2355" i="1"/>
  <c r="J2359" i="1"/>
  <c r="I2359" i="1"/>
  <c r="J2363" i="1"/>
  <c r="I2363" i="1"/>
  <c r="J2367" i="1"/>
  <c r="I2367" i="1"/>
  <c r="J2371" i="1"/>
  <c r="I2371" i="1"/>
  <c r="J2375" i="1"/>
  <c r="I2375" i="1"/>
  <c r="J2379" i="1"/>
  <c r="I2379" i="1"/>
  <c r="J2383" i="1"/>
  <c r="I2383" i="1"/>
  <c r="J2387" i="1"/>
  <c r="I2387" i="1"/>
  <c r="J2391" i="1"/>
  <c r="I2391" i="1"/>
  <c r="J2395" i="1"/>
  <c r="I2395" i="1"/>
  <c r="J2399" i="1"/>
  <c r="I2399" i="1"/>
  <c r="J2403" i="1"/>
  <c r="I2403" i="1"/>
  <c r="J2407" i="1"/>
  <c r="I2407" i="1"/>
  <c r="J2411" i="1"/>
  <c r="I2411" i="1"/>
  <c r="J2415" i="1"/>
  <c r="I2415" i="1"/>
  <c r="J2420" i="1"/>
  <c r="I2420" i="1"/>
  <c r="J2424" i="1"/>
  <c r="I2424" i="1"/>
  <c r="J2428" i="1"/>
  <c r="I2428" i="1"/>
  <c r="J2432" i="1"/>
  <c r="I2432" i="1"/>
  <c r="J2436" i="1"/>
  <c r="I2436" i="1"/>
  <c r="J2440" i="1"/>
  <c r="I2440" i="1"/>
  <c r="J2444" i="1"/>
  <c r="I2444" i="1"/>
  <c r="J2448" i="1"/>
  <c r="I2448" i="1"/>
  <c r="J2452" i="1"/>
  <c r="I2452" i="1"/>
  <c r="J2456" i="1"/>
  <c r="I2456" i="1"/>
  <c r="J2460" i="1"/>
  <c r="I2460" i="1"/>
  <c r="J2464" i="1"/>
  <c r="I2464" i="1"/>
  <c r="J2468" i="1"/>
  <c r="I2468" i="1"/>
  <c r="J2472" i="1"/>
  <c r="I2472" i="1"/>
  <c r="J2476" i="1"/>
  <c r="I2476" i="1"/>
  <c r="J2480" i="1"/>
  <c r="I2480" i="1"/>
  <c r="J2484" i="1"/>
  <c r="I2484" i="1"/>
  <c r="J2488" i="1"/>
  <c r="I2488" i="1"/>
  <c r="J2492" i="1"/>
  <c r="I2492" i="1"/>
  <c r="J2496" i="1"/>
  <c r="I2496" i="1"/>
  <c r="J2500" i="1"/>
  <c r="I2500" i="1"/>
  <c r="J2504" i="1"/>
  <c r="I2504" i="1"/>
  <c r="J2508" i="1"/>
  <c r="I2508" i="1"/>
  <c r="J2512" i="1"/>
  <c r="I2512" i="1"/>
  <c r="J2516" i="1"/>
  <c r="I2516" i="1"/>
  <c r="J2520" i="1"/>
  <c r="I2520" i="1"/>
  <c r="J2524" i="1"/>
  <c r="I2524" i="1"/>
  <c r="J2528" i="1"/>
  <c r="I2528" i="1"/>
  <c r="J2532" i="1"/>
  <c r="I2532" i="1"/>
  <c r="J2536" i="1"/>
  <c r="I2536" i="1"/>
  <c r="J2540" i="1"/>
  <c r="I2540" i="1"/>
  <c r="J2544" i="1"/>
  <c r="I2544" i="1"/>
  <c r="J2548" i="1"/>
  <c r="I2548" i="1"/>
  <c r="J2552" i="1"/>
  <c r="I2552" i="1"/>
  <c r="J2556" i="1"/>
  <c r="I2556" i="1"/>
  <c r="J2560" i="1"/>
  <c r="I2560" i="1"/>
  <c r="J2564" i="1"/>
  <c r="I2564" i="1"/>
  <c r="J2568" i="1"/>
  <c r="I2568" i="1"/>
  <c r="J2572" i="1"/>
  <c r="I2572" i="1"/>
  <c r="J2576" i="1"/>
  <c r="I2576" i="1"/>
  <c r="J2580" i="1"/>
  <c r="I2580" i="1"/>
  <c r="J2584" i="1"/>
  <c r="I2584" i="1"/>
  <c r="J2588" i="1"/>
  <c r="I2588" i="1"/>
  <c r="J2592" i="1"/>
  <c r="I2592" i="1"/>
  <c r="J2596" i="1"/>
  <c r="I2596" i="1"/>
  <c r="J2600" i="1"/>
  <c r="I2600" i="1"/>
  <c r="J2604" i="1"/>
  <c r="I2604" i="1"/>
  <c r="J2608" i="1"/>
  <c r="I2608" i="1"/>
  <c r="J2612" i="1"/>
  <c r="I2612" i="1"/>
  <c r="J2616" i="1"/>
  <c r="I2616" i="1"/>
  <c r="J2620" i="1"/>
  <c r="I2620" i="1"/>
  <c r="J2624" i="1"/>
  <c r="I2624" i="1"/>
  <c r="J2628" i="1"/>
  <c r="I2628" i="1"/>
  <c r="J2632" i="1"/>
  <c r="I2632" i="1"/>
  <c r="J2636" i="1"/>
  <c r="I2636" i="1"/>
  <c r="J2640" i="1"/>
  <c r="I2640" i="1"/>
  <c r="J2644" i="1"/>
  <c r="I2644" i="1"/>
  <c r="J2648" i="1"/>
  <c r="I2648" i="1"/>
  <c r="J2652" i="1"/>
  <c r="I2652" i="1"/>
  <c r="J2656" i="1"/>
  <c r="I2656" i="1"/>
  <c r="J2660" i="1"/>
  <c r="I2660" i="1"/>
  <c r="J2664" i="1"/>
  <c r="I2664" i="1"/>
  <c r="J2668" i="1"/>
  <c r="I2668" i="1"/>
  <c r="J2672" i="1"/>
  <c r="I2672" i="1"/>
  <c r="J2676" i="1"/>
  <c r="I2676" i="1"/>
  <c r="J2680" i="1"/>
  <c r="I2680" i="1"/>
  <c r="J2684" i="1"/>
  <c r="I2684" i="1"/>
  <c r="J2688" i="1"/>
  <c r="I2688" i="1"/>
  <c r="J2692" i="1"/>
  <c r="I2692" i="1"/>
  <c r="J2696" i="1"/>
  <c r="I2696" i="1"/>
  <c r="J2700" i="1"/>
  <c r="I2700" i="1"/>
  <c r="J2704" i="1"/>
  <c r="I2704" i="1"/>
  <c r="J2708" i="1"/>
  <c r="I2708" i="1"/>
  <c r="J2712" i="1"/>
  <c r="I2712" i="1"/>
  <c r="J2716" i="1"/>
  <c r="I2716" i="1"/>
  <c r="J2720" i="1"/>
  <c r="I2720" i="1"/>
  <c r="J2724" i="1"/>
  <c r="I2724" i="1"/>
  <c r="J2728" i="1"/>
  <c r="I2728" i="1"/>
  <c r="J2732" i="1"/>
  <c r="I2732" i="1"/>
  <c r="J2736" i="1"/>
  <c r="I2736" i="1"/>
  <c r="J2740" i="1"/>
  <c r="I2740" i="1"/>
  <c r="J2744" i="1"/>
  <c r="I2744" i="1"/>
  <c r="J2748" i="1"/>
  <c r="I2748" i="1"/>
  <c r="J2752" i="1"/>
  <c r="I2752" i="1"/>
  <c r="J2756" i="1"/>
  <c r="I2756" i="1"/>
  <c r="J2760" i="1"/>
  <c r="I2760" i="1"/>
  <c r="J2764" i="1"/>
  <c r="I2764" i="1"/>
  <c r="J2768" i="1"/>
  <c r="I2768" i="1"/>
  <c r="J2772" i="1"/>
  <c r="I2772" i="1"/>
  <c r="J2776" i="1"/>
  <c r="I2776" i="1"/>
  <c r="J2780" i="1"/>
  <c r="I2780" i="1"/>
  <c r="J2784" i="1"/>
  <c r="I2784" i="1"/>
  <c r="J2788" i="1"/>
  <c r="I2788" i="1"/>
  <c r="J2792" i="1"/>
  <c r="I2792" i="1"/>
  <c r="J2796" i="1"/>
  <c r="I2796" i="1"/>
  <c r="J2800" i="1"/>
  <c r="I2800" i="1"/>
  <c r="J2804" i="1"/>
  <c r="I2804" i="1"/>
  <c r="J2808" i="1"/>
  <c r="I2808" i="1"/>
  <c r="J2812" i="1"/>
  <c r="I2812" i="1"/>
  <c r="J2816" i="1"/>
  <c r="I2816" i="1"/>
  <c r="J2820" i="1"/>
  <c r="I2820" i="1"/>
  <c r="J2824" i="1"/>
  <c r="I2824" i="1"/>
  <c r="J2828" i="1"/>
  <c r="I2828" i="1"/>
  <c r="J2832" i="1"/>
  <c r="I2832" i="1"/>
  <c r="J2836" i="1"/>
  <c r="I2836" i="1"/>
  <c r="J2840" i="1"/>
  <c r="I2840" i="1"/>
  <c r="J2844" i="1"/>
  <c r="I2844" i="1"/>
  <c r="J2848" i="1"/>
  <c r="I2848" i="1"/>
  <c r="J2852" i="1"/>
  <c r="I2852" i="1"/>
  <c r="J2856" i="1"/>
  <c r="I2856" i="1"/>
  <c r="J2860" i="1"/>
  <c r="I2860" i="1"/>
  <c r="J2864" i="1"/>
  <c r="I2864" i="1"/>
  <c r="J2869" i="1"/>
  <c r="I2869" i="1"/>
  <c r="J2873" i="1"/>
  <c r="I2873" i="1"/>
  <c r="J2877" i="1"/>
  <c r="I2877" i="1"/>
  <c r="J2881" i="1"/>
  <c r="I2881" i="1"/>
  <c r="J2885" i="1"/>
  <c r="I2885" i="1"/>
  <c r="J2889" i="1"/>
  <c r="I2889" i="1"/>
  <c r="J2893" i="1"/>
  <c r="I2893" i="1"/>
  <c r="J2897" i="1"/>
  <c r="I2897" i="1"/>
  <c r="J2901" i="1"/>
  <c r="I2901" i="1"/>
  <c r="J9" i="1"/>
  <c r="I9" i="1"/>
  <c r="J17" i="1"/>
  <c r="I17" i="1"/>
  <c r="J29" i="1"/>
  <c r="I29" i="1"/>
  <c r="J41" i="1"/>
  <c r="I41" i="1"/>
  <c r="J49" i="1"/>
  <c r="I49" i="1"/>
  <c r="J61" i="1"/>
  <c r="I61" i="1"/>
  <c r="J69" i="1"/>
  <c r="I69" i="1"/>
  <c r="J81" i="1"/>
  <c r="I81" i="1"/>
  <c r="J89" i="1"/>
  <c r="I89" i="1"/>
  <c r="J105" i="1"/>
  <c r="I105" i="1"/>
  <c r="J113" i="1"/>
  <c r="I113" i="1"/>
  <c r="J121" i="1"/>
  <c r="I121" i="1"/>
  <c r="J133" i="1"/>
  <c r="I133" i="1"/>
  <c r="J149" i="1"/>
  <c r="I149" i="1"/>
  <c r="J161" i="1"/>
  <c r="I161" i="1"/>
  <c r="J177" i="1"/>
  <c r="I177" i="1"/>
  <c r="I2910" i="1"/>
  <c r="I2911" i="1"/>
  <c r="I2906" i="1"/>
  <c r="I2907" i="1"/>
  <c r="I2915" i="1"/>
  <c r="I2914" i="1"/>
  <c r="I2908" i="1"/>
  <c r="I2909" i="1"/>
  <c r="I2904" i="1"/>
  <c r="I2912" i="1"/>
  <c r="I2905" i="1"/>
  <c r="I2913" i="1"/>
  <c r="J7" i="1"/>
  <c r="I7" i="1"/>
  <c r="J11" i="1"/>
  <c r="I11" i="1"/>
  <c r="J15" i="1"/>
  <c r="I15" i="1"/>
  <c r="J19" i="1"/>
  <c r="I19" i="1"/>
  <c r="J23" i="1"/>
  <c r="I23" i="1"/>
  <c r="J27" i="1"/>
  <c r="I27" i="1"/>
  <c r="J31" i="1"/>
  <c r="I31" i="1"/>
  <c r="J35" i="1"/>
  <c r="I35" i="1"/>
  <c r="J39" i="1"/>
  <c r="I39" i="1"/>
  <c r="J43" i="1"/>
  <c r="I43" i="1"/>
  <c r="J47" i="1"/>
  <c r="I47" i="1"/>
  <c r="J51" i="1"/>
  <c r="I51" i="1"/>
  <c r="J55" i="1"/>
  <c r="I55" i="1"/>
  <c r="J59" i="1"/>
  <c r="I59" i="1"/>
  <c r="J63" i="1"/>
  <c r="I63" i="1"/>
  <c r="J67" i="1"/>
  <c r="I67" i="1"/>
  <c r="J71" i="1"/>
  <c r="I71" i="1"/>
  <c r="J75" i="1"/>
  <c r="I75" i="1"/>
  <c r="J79" i="1"/>
  <c r="I79" i="1"/>
  <c r="J83" i="1"/>
  <c r="I83" i="1"/>
  <c r="J87" i="1"/>
  <c r="I87" i="1"/>
  <c r="J91" i="1"/>
  <c r="I91" i="1"/>
  <c r="J95" i="1"/>
  <c r="I95" i="1"/>
  <c r="J99" i="1"/>
  <c r="I99" i="1"/>
  <c r="J103" i="1"/>
  <c r="I103" i="1"/>
  <c r="J107" i="1"/>
  <c r="I107" i="1"/>
  <c r="J111" i="1"/>
  <c r="I111" i="1"/>
  <c r="J115" i="1"/>
  <c r="I115" i="1"/>
  <c r="J119" i="1"/>
  <c r="I119" i="1"/>
  <c r="J123" i="1"/>
  <c r="I123" i="1"/>
  <c r="J127" i="1"/>
  <c r="I127" i="1"/>
  <c r="J131" i="1"/>
  <c r="I131" i="1"/>
  <c r="J135" i="1"/>
  <c r="I135" i="1"/>
  <c r="J139" i="1"/>
  <c r="I139" i="1"/>
  <c r="J143" i="1"/>
  <c r="I143" i="1"/>
  <c r="J147" i="1"/>
  <c r="I147" i="1"/>
  <c r="J151" i="1"/>
  <c r="I151" i="1"/>
  <c r="J155" i="1"/>
  <c r="I155" i="1"/>
  <c r="J159" i="1"/>
  <c r="I159" i="1"/>
  <c r="J163" i="1"/>
  <c r="I163" i="1"/>
  <c r="J167" i="1"/>
  <c r="I167" i="1"/>
  <c r="J171" i="1"/>
  <c r="I171" i="1"/>
  <c r="J175" i="1"/>
  <c r="I175" i="1"/>
  <c r="J179" i="1"/>
  <c r="I179" i="1"/>
  <c r="J183" i="1"/>
  <c r="I183" i="1"/>
  <c r="J187" i="1"/>
  <c r="I187" i="1"/>
  <c r="J191" i="1"/>
  <c r="I191" i="1"/>
  <c r="J195" i="1"/>
  <c r="I195" i="1"/>
  <c r="J199" i="1"/>
  <c r="I199" i="1"/>
  <c r="J203" i="1"/>
  <c r="I203" i="1"/>
  <c r="J207" i="1"/>
  <c r="I207" i="1"/>
  <c r="J211" i="1"/>
  <c r="I211" i="1"/>
  <c r="J215" i="1"/>
  <c r="I215" i="1"/>
  <c r="J219" i="1"/>
  <c r="I219" i="1"/>
  <c r="J223" i="1"/>
  <c r="I223" i="1"/>
  <c r="J227" i="1"/>
  <c r="I227" i="1"/>
  <c r="J231" i="1"/>
  <c r="I231" i="1"/>
  <c r="J235" i="1"/>
  <c r="I235" i="1"/>
  <c r="J239" i="1"/>
  <c r="I239" i="1"/>
  <c r="J243" i="1"/>
  <c r="I243" i="1"/>
  <c r="J247" i="1"/>
  <c r="I247" i="1"/>
  <c r="J251" i="1"/>
  <c r="I251" i="1"/>
  <c r="J255" i="1"/>
  <c r="I255" i="1"/>
  <c r="J259" i="1"/>
  <c r="I259" i="1"/>
  <c r="J263" i="1"/>
  <c r="I263" i="1"/>
  <c r="J267" i="1"/>
  <c r="I267" i="1"/>
  <c r="J271" i="1"/>
  <c r="I271" i="1"/>
  <c r="J275" i="1"/>
  <c r="I275" i="1"/>
  <c r="J279" i="1"/>
  <c r="I279" i="1"/>
  <c r="J283" i="1"/>
  <c r="I283" i="1"/>
  <c r="J287" i="1"/>
  <c r="I287" i="1"/>
  <c r="J291" i="1"/>
  <c r="I291" i="1"/>
  <c r="J295" i="1"/>
  <c r="I295" i="1"/>
  <c r="J299" i="1"/>
  <c r="I299" i="1"/>
  <c r="J303" i="1"/>
  <c r="I303" i="1"/>
  <c r="J307" i="1"/>
  <c r="I307" i="1"/>
  <c r="J311" i="1"/>
  <c r="I311" i="1"/>
  <c r="J315" i="1"/>
  <c r="I315" i="1"/>
  <c r="J319" i="1"/>
  <c r="I319" i="1"/>
  <c r="J323" i="1"/>
  <c r="I323" i="1"/>
  <c r="J327" i="1"/>
  <c r="I327" i="1"/>
  <c r="J331" i="1"/>
  <c r="I331" i="1"/>
  <c r="J335" i="1"/>
  <c r="I335" i="1"/>
  <c r="J339" i="1"/>
  <c r="I339" i="1"/>
  <c r="J343" i="1"/>
  <c r="I343" i="1"/>
  <c r="J347" i="1"/>
  <c r="I347" i="1"/>
  <c r="J351" i="1"/>
  <c r="I351" i="1"/>
  <c r="J355" i="1"/>
  <c r="I355" i="1"/>
  <c r="J359" i="1"/>
  <c r="I359" i="1"/>
  <c r="J363" i="1"/>
  <c r="I363" i="1"/>
  <c r="J367" i="1"/>
  <c r="I367" i="1"/>
  <c r="J371" i="1"/>
  <c r="I371" i="1"/>
  <c r="J375" i="1"/>
  <c r="I375" i="1"/>
  <c r="J379" i="1"/>
  <c r="I379" i="1"/>
  <c r="J383" i="1"/>
  <c r="I383" i="1"/>
  <c r="J387" i="1"/>
  <c r="I387" i="1"/>
  <c r="J391" i="1"/>
  <c r="I391" i="1"/>
  <c r="J395" i="1"/>
  <c r="I395" i="1"/>
  <c r="J399" i="1"/>
  <c r="I399" i="1"/>
  <c r="J403" i="1"/>
  <c r="I403" i="1"/>
  <c r="J407" i="1"/>
  <c r="I407" i="1"/>
  <c r="I4" i="1"/>
  <c r="J8" i="1"/>
  <c r="I8" i="1"/>
  <c r="J12" i="1"/>
  <c r="I12" i="1"/>
  <c r="J16" i="1"/>
  <c r="I16" i="1"/>
  <c r="J20" i="1"/>
  <c r="I20" i="1"/>
  <c r="J24" i="1"/>
  <c r="I24" i="1"/>
  <c r="J28" i="1"/>
  <c r="I28" i="1"/>
  <c r="J32" i="1"/>
  <c r="I32" i="1"/>
  <c r="J36" i="1"/>
  <c r="I36" i="1"/>
  <c r="J40" i="1"/>
  <c r="I40" i="1"/>
  <c r="J44" i="1"/>
  <c r="I44" i="1"/>
  <c r="J48" i="1"/>
  <c r="I48" i="1"/>
  <c r="J52" i="1"/>
  <c r="I52" i="1"/>
  <c r="J56" i="1"/>
  <c r="I56" i="1"/>
  <c r="J60" i="1"/>
  <c r="I60" i="1"/>
  <c r="J64" i="1"/>
  <c r="I64" i="1"/>
  <c r="J68" i="1"/>
  <c r="I68" i="1"/>
  <c r="J72" i="1"/>
  <c r="I72" i="1"/>
  <c r="J76" i="1"/>
  <c r="I76" i="1"/>
  <c r="J80" i="1"/>
  <c r="I80" i="1"/>
  <c r="J84" i="1"/>
  <c r="I84" i="1"/>
  <c r="J88" i="1"/>
  <c r="I88" i="1"/>
  <c r="J92" i="1"/>
  <c r="I92" i="1"/>
  <c r="J96" i="1"/>
  <c r="I96" i="1"/>
  <c r="J100" i="1"/>
  <c r="I100" i="1"/>
  <c r="J104" i="1"/>
  <c r="I104" i="1"/>
  <c r="J108" i="1"/>
  <c r="I108" i="1"/>
  <c r="J112" i="1"/>
  <c r="I112" i="1"/>
  <c r="J116" i="1"/>
  <c r="I116" i="1"/>
  <c r="J120" i="1"/>
  <c r="I120" i="1"/>
  <c r="J124" i="1"/>
  <c r="I124" i="1"/>
  <c r="J128" i="1"/>
  <c r="I128" i="1"/>
  <c r="J132" i="1"/>
  <c r="I132" i="1"/>
  <c r="J136" i="1"/>
  <c r="I136" i="1"/>
  <c r="J140" i="1"/>
  <c r="I140" i="1"/>
  <c r="J144" i="1"/>
  <c r="I144" i="1"/>
  <c r="J148" i="1"/>
  <c r="I148" i="1"/>
  <c r="J152" i="1"/>
  <c r="I152" i="1"/>
  <c r="J156" i="1"/>
  <c r="I156" i="1"/>
  <c r="J160" i="1"/>
  <c r="I160" i="1"/>
  <c r="J164" i="1"/>
  <c r="I164" i="1"/>
  <c r="J168" i="1"/>
  <c r="I168" i="1"/>
  <c r="J172" i="1"/>
  <c r="I172" i="1"/>
  <c r="J176" i="1"/>
  <c r="I176" i="1"/>
  <c r="J180" i="1"/>
  <c r="I180" i="1"/>
  <c r="J184" i="1"/>
  <c r="I184" i="1"/>
  <c r="J188" i="1"/>
  <c r="I188" i="1"/>
  <c r="J192" i="1"/>
  <c r="I192" i="1"/>
  <c r="J196" i="1"/>
  <c r="I196" i="1"/>
  <c r="J200" i="1"/>
  <c r="I200" i="1"/>
  <c r="J204" i="1"/>
  <c r="I204" i="1"/>
  <c r="J208" i="1"/>
  <c r="I208" i="1"/>
  <c r="J212" i="1"/>
  <c r="I212" i="1"/>
  <c r="J216" i="1"/>
  <c r="I216" i="1"/>
  <c r="J220" i="1"/>
  <c r="I220" i="1"/>
  <c r="J224" i="1"/>
  <c r="I224" i="1"/>
  <c r="J228" i="1"/>
  <c r="I228" i="1"/>
  <c r="J232" i="1"/>
  <c r="I232" i="1"/>
  <c r="J236" i="1"/>
  <c r="I236" i="1"/>
  <c r="J240" i="1"/>
  <c r="I240" i="1"/>
  <c r="J244" i="1"/>
  <c r="I244" i="1"/>
  <c r="J248" i="1"/>
  <c r="I248" i="1"/>
  <c r="J252" i="1"/>
  <c r="I252" i="1"/>
  <c r="J256" i="1"/>
  <c r="I256" i="1"/>
  <c r="J260" i="1"/>
  <c r="I260" i="1"/>
  <c r="J264" i="1"/>
  <c r="I264" i="1"/>
  <c r="J268" i="1"/>
  <c r="I268" i="1"/>
  <c r="J272" i="1"/>
  <c r="I272" i="1"/>
  <c r="J276" i="1"/>
  <c r="I276" i="1"/>
  <c r="J280" i="1"/>
  <c r="I280" i="1"/>
  <c r="J284" i="1"/>
  <c r="I284" i="1"/>
  <c r="J288" i="1"/>
  <c r="I288" i="1"/>
  <c r="J292" i="1"/>
  <c r="I292" i="1"/>
  <c r="J296" i="1"/>
  <c r="I296" i="1"/>
  <c r="J300" i="1"/>
  <c r="I300" i="1"/>
  <c r="J304" i="1"/>
  <c r="I304" i="1"/>
  <c r="J308" i="1"/>
  <c r="I308" i="1"/>
  <c r="J312" i="1"/>
  <c r="I312" i="1"/>
  <c r="J316" i="1"/>
  <c r="I316" i="1"/>
  <c r="J320" i="1"/>
  <c r="I320" i="1"/>
  <c r="J324" i="1"/>
  <c r="I324" i="1"/>
  <c r="J328" i="1"/>
  <c r="I328" i="1"/>
  <c r="J332" i="1"/>
  <c r="I332" i="1"/>
  <c r="J336" i="1"/>
  <c r="I336" i="1"/>
  <c r="J340" i="1"/>
  <c r="I340" i="1"/>
  <c r="J344" i="1"/>
  <c r="I344" i="1"/>
  <c r="J348" i="1"/>
  <c r="I348" i="1"/>
  <c r="J352" i="1"/>
  <c r="I352" i="1"/>
  <c r="J356" i="1"/>
  <c r="I356" i="1"/>
  <c r="J360" i="1"/>
  <c r="I360" i="1"/>
  <c r="J364" i="1"/>
  <c r="I364" i="1"/>
  <c r="J368" i="1"/>
  <c r="I368" i="1"/>
  <c r="J372" i="1"/>
  <c r="I372" i="1"/>
  <c r="J376" i="1"/>
  <c r="I376" i="1"/>
  <c r="J380" i="1"/>
  <c r="I380" i="1"/>
  <c r="J384" i="1"/>
  <c r="I384" i="1"/>
  <c r="J388" i="1"/>
  <c r="I388" i="1"/>
  <c r="J392" i="1"/>
  <c r="I392" i="1"/>
  <c r="J396" i="1"/>
  <c r="I396" i="1"/>
  <c r="J400" i="1"/>
  <c r="I400" i="1"/>
  <c r="J404" i="1"/>
  <c r="I404" i="1"/>
  <c r="J408" i="1"/>
  <c r="I408" i="1"/>
  <c r="J412" i="1"/>
  <c r="I412" i="1"/>
  <c r="J416" i="1"/>
  <c r="I416" i="1"/>
  <c r="J420" i="1"/>
  <c r="I420" i="1"/>
  <c r="J424" i="1"/>
  <c r="I424" i="1"/>
  <c r="J428" i="1"/>
  <c r="I428" i="1"/>
  <c r="J432" i="1"/>
  <c r="I432" i="1"/>
  <c r="J436" i="1"/>
  <c r="I436" i="1"/>
  <c r="J440" i="1"/>
  <c r="I440" i="1"/>
  <c r="J444" i="1"/>
  <c r="I444" i="1"/>
  <c r="J448" i="1"/>
  <c r="I448" i="1"/>
  <c r="J452" i="1"/>
  <c r="I452" i="1"/>
  <c r="J456" i="1"/>
  <c r="I456" i="1"/>
  <c r="J460" i="1"/>
  <c r="I460" i="1"/>
  <c r="J464" i="1"/>
  <c r="I464" i="1"/>
  <c r="J468" i="1"/>
  <c r="I468" i="1"/>
  <c r="J472" i="1"/>
  <c r="I472" i="1"/>
  <c r="J476" i="1"/>
  <c r="I476" i="1"/>
  <c r="J480" i="1"/>
  <c r="I480" i="1"/>
  <c r="J484" i="1"/>
  <c r="I484" i="1"/>
  <c r="J488" i="1"/>
  <c r="I488" i="1"/>
  <c r="J492" i="1"/>
  <c r="I492" i="1"/>
  <c r="J496" i="1"/>
  <c r="I496" i="1"/>
  <c r="J500" i="1"/>
  <c r="I500" i="1"/>
  <c r="J504" i="1"/>
  <c r="I504" i="1"/>
  <c r="J508" i="1"/>
  <c r="I508" i="1"/>
  <c r="J512" i="1"/>
  <c r="I512" i="1"/>
  <c r="J516" i="1"/>
  <c r="I516" i="1"/>
  <c r="J520" i="1"/>
  <c r="I520" i="1"/>
  <c r="J524" i="1"/>
  <c r="I524" i="1"/>
  <c r="J528" i="1"/>
  <c r="I528" i="1"/>
  <c r="J532" i="1"/>
  <c r="I532" i="1"/>
  <c r="J536" i="1"/>
  <c r="I536" i="1"/>
  <c r="J540" i="1"/>
  <c r="I540" i="1"/>
  <c r="J544" i="1"/>
  <c r="I544" i="1"/>
  <c r="J548" i="1"/>
  <c r="I548" i="1"/>
  <c r="J552" i="1"/>
  <c r="I552" i="1"/>
  <c r="J556" i="1"/>
  <c r="I556" i="1"/>
  <c r="J560" i="1"/>
  <c r="I560" i="1"/>
  <c r="J564" i="1"/>
  <c r="I564" i="1"/>
  <c r="J568" i="1"/>
  <c r="I568" i="1"/>
  <c r="J572" i="1"/>
  <c r="I572" i="1"/>
  <c r="J576" i="1"/>
  <c r="I576" i="1"/>
  <c r="J580" i="1"/>
  <c r="I580" i="1"/>
  <c r="J584" i="1"/>
  <c r="I584" i="1"/>
  <c r="J588" i="1"/>
  <c r="I588" i="1"/>
  <c r="J592" i="1"/>
  <c r="I592" i="1"/>
  <c r="J596" i="1"/>
  <c r="I596" i="1"/>
  <c r="J600" i="1"/>
  <c r="I600" i="1"/>
  <c r="J604" i="1"/>
  <c r="I604" i="1"/>
  <c r="J608" i="1"/>
  <c r="I608" i="1"/>
  <c r="J612" i="1"/>
  <c r="I612" i="1"/>
  <c r="J616" i="1"/>
  <c r="I616" i="1"/>
  <c r="J620" i="1"/>
  <c r="I620" i="1"/>
  <c r="J624" i="1"/>
  <c r="I624" i="1"/>
  <c r="J628" i="1"/>
  <c r="I628" i="1"/>
  <c r="J632" i="1"/>
  <c r="I632" i="1"/>
  <c r="J636" i="1"/>
  <c r="I636" i="1"/>
  <c r="J640" i="1"/>
  <c r="I640" i="1"/>
  <c r="J644" i="1"/>
  <c r="I644" i="1"/>
  <c r="J648" i="1"/>
  <c r="I648" i="1"/>
  <c r="J652" i="1"/>
  <c r="I652" i="1"/>
  <c r="J656" i="1"/>
  <c r="I656" i="1"/>
  <c r="J660" i="1"/>
  <c r="I660" i="1"/>
  <c r="J664" i="1"/>
  <c r="I664" i="1"/>
  <c r="J668" i="1"/>
  <c r="I668" i="1"/>
  <c r="J672" i="1"/>
  <c r="I672" i="1"/>
  <c r="J676" i="1"/>
  <c r="I676" i="1"/>
  <c r="J680" i="1"/>
  <c r="I680" i="1"/>
  <c r="J684" i="1"/>
  <c r="I684" i="1"/>
  <c r="J688" i="1"/>
  <c r="I688" i="1"/>
  <c r="J692" i="1"/>
  <c r="I692" i="1"/>
  <c r="J696" i="1"/>
  <c r="I696" i="1"/>
  <c r="J700" i="1"/>
  <c r="I700" i="1"/>
  <c r="J704" i="1"/>
  <c r="I704" i="1"/>
  <c r="J708" i="1"/>
  <c r="I708" i="1"/>
  <c r="J712" i="1"/>
  <c r="I712" i="1"/>
  <c r="J716" i="1"/>
  <c r="I716" i="1"/>
  <c r="J720" i="1"/>
  <c r="I720" i="1"/>
  <c r="J724" i="1"/>
  <c r="I724" i="1"/>
  <c r="J728" i="1"/>
  <c r="I728" i="1"/>
  <c r="J732" i="1"/>
  <c r="I732" i="1"/>
  <c r="J736" i="1"/>
  <c r="I736" i="1"/>
  <c r="J740" i="1"/>
  <c r="I740" i="1"/>
  <c r="J744" i="1"/>
  <c r="I744" i="1"/>
  <c r="J748" i="1"/>
  <c r="I748" i="1"/>
  <c r="J752" i="1"/>
  <c r="I752" i="1"/>
  <c r="J756" i="1"/>
  <c r="I756" i="1"/>
  <c r="J760" i="1"/>
  <c r="I760" i="1"/>
  <c r="J764" i="1"/>
  <c r="I764" i="1"/>
  <c r="J768" i="1"/>
  <c r="I768" i="1"/>
  <c r="J772" i="1"/>
  <c r="I772" i="1"/>
  <c r="J776" i="1"/>
  <c r="I776" i="1"/>
  <c r="J780" i="1"/>
  <c r="I780" i="1"/>
  <c r="J784" i="1"/>
  <c r="I784" i="1"/>
  <c r="J788" i="1"/>
  <c r="I788" i="1"/>
  <c r="J792" i="1"/>
  <c r="I792" i="1"/>
  <c r="J796" i="1"/>
  <c r="I796" i="1"/>
  <c r="J800" i="1"/>
  <c r="I800" i="1"/>
  <c r="J804" i="1"/>
  <c r="I804" i="1"/>
  <c r="J808" i="1"/>
  <c r="I808" i="1"/>
  <c r="J812" i="1"/>
  <c r="I812" i="1"/>
  <c r="J816" i="1"/>
  <c r="I816" i="1"/>
  <c r="J820" i="1"/>
  <c r="I820" i="1"/>
  <c r="J824" i="1"/>
  <c r="I824" i="1"/>
  <c r="J828" i="1"/>
  <c r="I828" i="1"/>
  <c r="J832" i="1"/>
  <c r="I832" i="1"/>
  <c r="J836" i="1"/>
  <c r="I836" i="1"/>
  <c r="J840" i="1"/>
  <c r="I840" i="1"/>
  <c r="J844" i="1"/>
  <c r="I844" i="1"/>
  <c r="J848" i="1"/>
  <c r="I848" i="1"/>
  <c r="J852" i="1"/>
  <c r="I852" i="1"/>
  <c r="J856" i="1"/>
  <c r="I856" i="1"/>
  <c r="J860" i="1"/>
  <c r="I860" i="1"/>
  <c r="J864" i="1"/>
  <c r="I864" i="1"/>
  <c r="J868" i="1"/>
  <c r="I868" i="1"/>
  <c r="J872" i="1"/>
  <c r="I872" i="1"/>
  <c r="J876" i="1"/>
  <c r="I876" i="1"/>
  <c r="J880" i="1"/>
  <c r="I880" i="1"/>
  <c r="J884" i="1"/>
  <c r="I884" i="1"/>
  <c r="J888" i="1"/>
  <c r="I888" i="1"/>
  <c r="J892" i="1"/>
  <c r="I892" i="1"/>
  <c r="J896" i="1"/>
  <c r="I896" i="1"/>
  <c r="J900" i="1"/>
  <c r="I900" i="1"/>
  <c r="J904" i="1"/>
  <c r="I904" i="1"/>
  <c r="J908" i="1"/>
  <c r="I908" i="1"/>
  <c r="J912" i="1"/>
  <c r="I912" i="1"/>
  <c r="J916" i="1"/>
  <c r="I916" i="1"/>
  <c r="J920" i="1"/>
  <c r="I920" i="1"/>
  <c r="J924" i="1"/>
  <c r="I924" i="1"/>
  <c r="J928" i="1"/>
  <c r="I928" i="1"/>
  <c r="J932" i="1"/>
  <c r="I932" i="1"/>
  <c r="J936" i="1"/>
  <c r="I936" i="1"/>
  <c r="J940" i="1"/>
  <c r="I940" i="1"/>
  <c r="J944" i="1"/>
  <c r="I944" i="1"/>
  <c r="J948" i="1"/>
  <c r="I948" i="1"/>
  <c r="J952" i="1"/>
  <c r="I952" i="1"/>
  <c r="J956" i="1"/>
  <c r="I956" i="1"/>
  <c r="J960" i="1"/>
  <c r="I960" i="1"/>
  <c r="J964" i="1"/>
  <c r="I964" i="1"/>
  <c r="J968" i="1"/>
  <c r="I968" i="1"/>
  <c r="J972" i="1"/>
  <c r="I972" i="1"/>
  <c r="J976" i="1"/>
  <c r="I976" i="1"/>
  <c r="J980" i="1"/>
  <c r="I980" i="1"/>
  <c r="J984" i="1"/>
  <c r="I984" i="1"/>
  <c r="J988" i="1"/>
  <c r="I988" i="1"/>
  <c r="J992" i="1"/>
  <c r="I992" i="1"/>
  <c r="J996" i="1"/>
  <c r="I996" i="1"/>
  <c r="J1000" i="1"/>
  <c r="I1000" i="1"/>
  <c r="J1004" i="1"/>
  <c r="I1004" i="1"/>
  <c r="J1008" i="1"/>
  <c r="I1008" i="1"/>
  <c r="J1012" i="1"/>
  <c r="I1012" i="1"/>
  <c r="J1016" i="1"/>
  <c r="I1016" i="1"/>
  <c r="J1020" i="1"/>
  <c r="I1020" i="1"/>
  <c r="J1024" i="1"/>
  <c r="I1024" i="1"/>
  <c r="J1028" i="1"/>
  <c r="I1028" i="1"/>
  <c r="J1032" i="1"/>
  <c r="I1032" i="1"/>
  <c r="J1036" i="1"/>
  <c r="I1036" i="1"/>
  <c r="J1040" i="1"/>
  <c r="I1040" i="1"/>
  <c r="J1044" i="1"/>
  <c r="I1044" i="1"/>
  <c r="J1048" i="1"/>
  <c r="I1048" i="1"/>
  <c r="J1052" i="1"/>
  <c r="I1052" i="1"/>
  <c r="J1056" i="1"/>
  <c r="I1056" i="1"/>
  <c r="J1060" i="1"/>
  <c r="I1060" i="1"/>
  <c r="J1064" i="1"/>
  <c r="I1064" i="1"/>
  <c r="J1068" i="1"/>
  <c r="I1068" i="1"/>
  <c r="J1072" i="1"/>
  <c r="I1072" i="1"/>
  <c r="J1076" i="1"/>
  <c r="I1076" i="1"/>
  <c r="J1080" i="1"/>
  <c r="I1080" i="1"/>
  <c r="J1084" i="1"/>
  <c r="I1084" i="1"/>
  <c r="J1088" i="1"/>
  <c r="I1088" i="1"/>
  <c r="J1092" i="1"/>
  <c r="I1092" i="1"/>
  <c r="J1096" i="1"/>
  <c r="I1096" i="1"/>
  <c r="J1100" i="1"/>
  <c r="I1100" i="1"/>
  <c r="J1104" i="1"/>
  <c r="I1104" i="1"/>
  <c r="J1108" i="1"/>
  <c r="I1108" i="1"/>
  <c r="J1112" i="1"/>
  <c r="I1112" i="1"/>
  <c r="J1116" i="1"/>
  <c r="I1116" i="1"/>
  <c r="J1120" i="1"/>
  <c r="I1120" i="1"/>
  <c r="J1124" i="1"/>
  <c r="I1124" i="1"/>
  <c r="J1128" i="1"/>
  <c r="I1128" i="1"/>
  <c r="J1132" i="1"/>
  <c r="I1132" i="1"/>
  <c r="J1136" i="1"/>
  <c r="I1136" i="1"/>
  <c r="J1140" i="1"/>
  <c r="I1140" i="1"/>
  <c r="J1144" i="1"/>
  <c r="I1144" i="1"/>
  <c r="J1148" i="1"/>
  <c r="I1148" i="1"/>
  <c r="J1152" i="1"/>
  <c r="I1152" i="1"/>
  <c r="J1156" i="1"/>
  <c r="I1156" i="1"/>
  <c r="J1160" i="1"/>
  <c r="I1160" i="1"/>
  <c r="J1164" i="1"/>
  <c r="I1164" i="1"/>
  <c r="J1168" i="1"/>
  <c r="I1168" i="1"/>
  <c r="J1172" i="1"/>
  <c r="I1172" i="1"/>
  <c r="J1176" i="1"/>
  <c r="I1176" i="1"/>
  <c r="J1180" i="1"/>
  <c r="I1180" i="1"/>
  <c r="J1184" i="1"/>
  <c r="I1184" i="1"/>
  <c r="J1188" i="1"/>
  <c r="I1188" i="1"/>
  <c r="J1192" i="1"/>
  <c r="I1192" i="1"/>
  <c r="J1196" i="1"/>
  <c r="I1196" i="1"/>
  <c r="J1200" i="1"/>
  <c r="I1200" i="1"/>
  <c r="J1204" i="1"/>
  <c r="I1204" i="1"/>
  <c r="J1208" i="1"/>
  <c r="I1208" i="1"/>
  <c r="J1212" i="1"/>
  <c r="I1212" i="1"/>
  <c r="J1216" i="1"/>
  <c r="I1216" i="1"/>
  <c r="J1220" i="1"/>
  <c r="I1220" i="1"/>
  <c r="J1224" i="1"/>
  <c r="I1224" i="1"/>
  <c r="J1228" i="1"/>
  <c r="I1228" i="1"/>
  <c r="J1232" i="1"/>
  <c r="I1232" i="1"/>
  <c r="J1236" i="1"/>
  <c r="I1236" i="1"/>
  <c r="J1240" i="1"/>
  <c r="I1240" i="1"/>
  <c r="J1244" i="1"/>
  <c r="I1244" i="1"/>
  <c r="J1248" i="1"/>
  <c r="I1248" i="1"/>
  <c r="J1252" i="1"/>
  <c r="I1252" i="1"/>
  <c r="J1256" i="1"/>
  <c r="I1256" i="1"/>
  <c r="J1260" i="1"/>
  <c r="I1260" i="1"/>
  <c r="J1264" i="1"/>
  <c r="I1264" i="1"/>
  <c r="J1268" i="1"/>
  <c r="I1268" i="1"/>
  <c r="J1272" i="1"/>
  <c r="I1272" i="1"/>
  <c r="J1276" i="1"/>
  <c r="I1276" i="1"/>
  <c r="J1280" i="1"/>
  <c r="I1280" i="1"/>
  <c r="J1284" i="1"/>
  <c r="I1284" i="1"/>
  <c r="J1288" i="1"/>
  <c r="I1288" i="1"/>
  <c r="J1292" i="1"/>
  <c r="I1292" i="1"/>
  <c r="J1296" i="1"/>
  <c r="I1296" i="1"/>
  <c r="J1300" i="1"/>
  <c r="I1300" i="1"/>
  <c r="J1304" i="1"/>
  <c r="I1304" i="1"/>
  <c r="J1308" i="1"/>
  <c r="I1308" i="1"/>
  <c r="J1312" i="1"/>
  <c r="I1312" i="1"/>
  <c r="J1316" i="1"/>
  <c r="I1316" i="1"/>
  <c r="J1320" i="1"/>
  <c r="I1320" i="1"/>
  <c r="J1324" i="1"/>
  <c r="I1324" i="1"/>
  <c r="J1328" i="1"/>
  <c r="I1328" i="1"/>
  <c r="J1332" i="1"/>
  <c r="I1332" i="1"/>
  <c r="J1336" i="1"/>
  <c r="I1336" i="1"/>
  <c r="J1340" i="1"/>
  <c r="I1340" i="1"/>
  <c r="J1344" i="1"/>
  <c r="I1344" i="1"/>
  <c r="J1348" i="1"/>
  <c r="I1348" i="1"/>
  <c r="J1352" i="1"/>
  <c r="I1352" i="1"/>
  <c r="J1356" i="1"/>
  <c r="I1356" i="1"/>
  <c r="J1360" i="1"/>
  <c r="I1360" i="1"/>
  <c r="J1364" i="1"/>
  <c r="I1364" i="1"/>
  <c r="J1368" i="1"/>
  <c r="I1368" i="1"/>
  <c r="J1372" i="1"/>
  <c r="I1372" i="1"/>
  <c r="J1376" i="1"/>
  <c r="I1376" i="1"/>
  <c r="J1380" i="1"/>
  <c r="I1380" i="1"/>
  <c r="J1384" i="1"/>
  <c r="I1384" i="1"/>
  <c r="J1388" i="1"/>
  <c r="I1388" i="1"/>
  <c r="J1392" i="1"/>
  <c r="I1392" i="1"/>
  <c r="J1396" i="1"/>
  <c r="I1396" i="1"/>
  <c r="J1400" i="1"/>
  <c r="I1400" i="1"/>
  <c r="J1404" i="1"/>
  <c r="I1404" i="1"/>
  <c r="J1408" i="1"/>
  <c r="I1408" i="1"/>
  <c r="J1412" i="1"/>
  <c r="I1412" i="1"/>
  <c r="J1416" i="1"/>
  <c r="I1416" i="1"/>
  <c r="J1420" i="1"/>
  <c r="I1420" i="1"/>
  <c r="J1424" i="1"/>
  <c r="I1424" i="1"/>
  <c r="J1428" i="1"/>
  <c r="I1428" i="1"/>
  <c r="J1432" i="1"/>
  <c r="I1432" i="1"/>
  <c r="J1436" i="1"/>
  <c r="I1436" i="1"/>
  <c r="J1440" i="1"/>
  <c r="I1440" i="1"/>
  <c r="J1444" i="1"/>
  <c r="I1444" i="1"/>
  <c r="J1448" i="1"/>
  <c r="I1448" i="1"/>
  <c r="J1452" i="1"/>
  <c r="I1452" i="1"/>
  <c r="J1456" i="1"/>
  <c r="I1456" i="1"/>
  <c r="J1460" i="1"/>
  <c r="I1460" i="1"/>
  <c r="J1464" i="1"/>
  <c r="I1464" i="1"/>
  <c r="J1468" i="1"/>
  <c r="I1468" i="1"/>
  <c r="J1472" i="1"/>
  <c r="I1472" i="1"/>
  <c r="J1476" i="1"/>
  <c r="I1476" i="1"/>
  <c r="J1480" i="1"/>
  <c r="I1480" i="1"/>
  <c r="J1484" i="1"/>
  <c r="I1484" i="1"/>
  <c r="J1488" i="1"/>
  <c r="I1488" i="1"/>
  <c r="J1492" i="1"/>
  <c r="I1492" i="1"/>
  <c r="J1496" i="1"/>
  <c r="I1496" i="1"/>
  <c r="J1500" i="1"/>
  <c r="I1500" i="1"/>
  <c r="J1504" i="1"/>
  <c r="I1504" i="1"/>
  <c r="J1508" i="1"/>
  <c r="I1508" i="1"/>
  <c r="J1512" i="1"/>
  <c r="I1512" i="1"/>
  <c r="J1516" i="1"/>
  <c r="I1516" i="1"/>
  <c r="J1520" i="1"/>
  <c r="I1520" i="1"/>
  <c r="J1524" i="1"/>
  <c r="I1524" i="1"/>
  <c r="J1528" i="1"/>
  <c r="I1528" i="1"/>
  <c r="J1532" i="1"/>
  <c r="I1532" i="1"/>
  <c r="J1536" i="1"/>
  <c r="I1536" i="1"/>
  <c r="J1540" i="1"/>
  <c r="I1540" i="1"/>
  <c r="J1544" i="1"/>
  <c r="I1544" i="1"/>
  <c r="J1548" i="1"/>
  <c r="I1548" i="1"/>
  <c r="J1552" i="1"/>
  <c r="I1552" i="1"/>
  <c r="J1556" i="1"/>
  <c r="I1556" i="1"/>
  <c r="J1560" i="1"/>
  <c r="I1560" i="1"/>
  <c r="J1564" i="1"/>
  <c r="I1564" i="1"/>
  <c r="J1568" i="1"/>
  <c r="I1568" i="1"/>
  <c r="J1572" i="1"/>
  <c r="I1572" i="1"/>
  <c r="J1576" i="1"/>
  <c r="I1576" i="1"/>
  <c r="J1580" i="1"/>
  <c r="I1580" i="1"/>
  <c r="J1584" i="1"/>
  <c r="I1584" i="1"/>
  <c r="J1588" i="1"/>
  <c r="I1588" i="1"/>
  <c r="J1592" i="1"/>
  <c r="I1592" i="1"/>
  <c r="J1596" i="1"/>
  <c r="I1596" i="1"/>
  <c r="J1600" i="1"/>
  <c r="I1600" i="1"/>
  <c r="J1604" i="1"/>
  <c r="I1604" i="1"/>
  <c r="J1608" i="1"/>
  <c r="I1608" i="1"/>
  <c r="J1612" i="1"/>
  <c r="I1612" i="1"/>
  <c r="J1616" i="1"/>
  <c r="I1616" i="1"/>
  <c r="J1620" i="1"/>
  <c r="I1620" i="1"/>
  <c r="J1624" i="1"/>
  <c r="I1624" i="1"/>
  <c r="J1628" i="1"/>
  <c r="I1628" i="1"/>
  <c r="J1632" i="1"/>
  <c r="I1632" i="1"/>
  <c r="J1636" i="1"/>
  <c r="I1636" i="1"/>
  <c r="J1640" i="1"/>
  <c r="I1640" i="1"/>
  <c r="J1644" i="1"/>
  <c r="I1644" i="1"/>
  <c r="J1648" i="1"/>
  <c r="I1648" i="1"/>
  <c r="J1652" i="1"/>
  <c r="I1652" i="1"/>
  <c r="J1656" i="1"/>
  <c r="I1656" i="1"/>
  <c r="J1660" i="1"/>
  <c r="I1660" i="1"/>
  <c r="J1664" i="1"/>
  <c r="I1664" i="1"/>
  <c r="J1668" i="1"/>
  <c r="I1668" i="1"/>
  <c r="J1672" i="1"/>
  <c r="I1672" i="1"/>
  <c r="J1676" i="1"/>
  <c r="I1676" i="1"/>
  <c r="J1680" i="1"/>
  <c r="I1680" i="1"/>
  <c r="J1684" i="1"/>
  <c r="I1684" i="1"/>
  <c r="J1688" i="1"/>
  <c r="I1688" i="1"/>
  <c r="J1692" i="1"/>
  <c r="I1692" i="1"/>
  <c r="J1696" i="1"/>
  <c r="I1696" i="1"/>
  <c r="J1700" i="1"/>
  <c r="I1700" i="1"/>
  <c r="J1704" i="1"/>
  <c r="I1704" i="1"/>
  <c r="J1708" i="1"/>
  <c r="I1708" i="1"/>
  <c r="J1712" i="1"/>
  <c r="I1712" i="1"/>
  <c r="J1716" i="1"/>
  <c r="I1716" i="1"/>
  <c r="J1720" i="1"/>
  <c r="I1720" i="1"/>
  <c r="J1724" i="1"/>
  <c r="I1724" i="1"/>
  <c r="J1728" i="1"/>
  <c r="I1728" i="1"/>
  <c r="J1732" i="1"/>
  <c r="I1732" i="1"/>
  <c r="J1736" i="1"/>
  <c r="I1736" i="1"/>
  <c r="J1740" i="1"/>
  <c r="I1740" i="1"/>
  <c r="J1744" i="1"/>
  <c r="I1744" i="1"/>
  <c r="J1748" i="1"/>
  <c r="I1748" i="1"/>
  <c r="J1752" i="1"/>
  <c r="I1752" i="1"/>
  <c r="J1756" i="1"/>
  <c r="I1756" i="1"/>
  <c r="J1760" i="1"/>
  <c r="I1760" i="1"/>
  <c r="J1764" i="1"/>
  <c r="I1764" i="1"/>
  <c r="J1768" i="1"/>
  <c r="I1768" i="1"/>
  <c r="J1772" i="1"/>
  <c r="I1772" i="1"/>
  <c r="J1776" i="1"/>
  <c r="I1776" i="1"/>
  <c r="J1780" i="1"/>
  <c r="I1780" i="1"/>
  <c r="J1784" i="1"/>
  <c r="I1784" i="1"/>
  <c r="J1788" i="1"/>
  <c r="I1788" i="1"/>
  <c r="J1792" i="1"/>
  <c r="I1792" i="1"/>
  <c r="J1796" i="1"/>
  <c r="I1796" i="1"/>
  <c r="J1800" i="1"/>
  <c r="I1800" i="1"/>
  <c r="J1804" i="1"/>
  <c r="I1804" i="1"/>
  <c r="J1808" i="1"/>
  <c r="I1808" i="1"/>
  <c r="J1812" i="1"/>
  <c r="I1812" i="1"/>
  <c r="J1816" i="1"/>
  <c r="I1816" i="1"/>
  <c r="J1820" i="1"/>
  <c r="I1820" i="1"/>
  <c r="J1824" i="1"/>
  <c r="I1824" i="1"/>
  <c r="J1828" i="1"/>
  <c r="I1828" i="1"/>
  <c r="J1832" i="1"/>
  <c r="I1832" i="1"/>
  <c r="J1836" i="1"/>
  <c r="I1836" i="1"/>
  <c r="J1840" i="1"/>
  <c r="I1840" i="1"/>
  <c r="J1844" i="1"/>
  <c r="I1844" i="1"/>
  <c r="J1848" i="1"/>
  <c r="I1848" i="1"/>
  <c r="J1852" i="1"/>
  <c r="I1852" i="1"/>
  <c r="J1856" i="1"/>
  <c r="I1856" i="1"/>
  <c r="J1860" i="1"/>
  <c r="I1860" i="1"/>
  <c r="J1864" i="1"/>
  <c r="I1864" i="1"/>
  <c r="J1868" i="1"/>
  <c r="I1868" i="1"/>
  <c r="J1872" i="1"/>
  <c r="I1872" i="1"/>
  <c r="J1876" i="1"/>
  <c r="I1876" i="1"/>
  <c r="J1880" i="1"/>
  <c r="I1880" i="1"/>
  <c r="J1884" i="1"/>
  <c r="I1884" i="1"/>
  <c r="J1888" i="1"/>
  <c r="I1888" i="1"/>
  <c r="J1892" i="1"/>
  <c r="I1892" i="1"/>
  <c r="J1896" i="1"/>
  <c r="I1896" i="1"/>
  <c r="J1900" i="1"/>
  <c r="I1900" i="1"/>
  <c r="J1904" i="1"/>
  <c r="I1904" i="1"/>
  <c r="J1908" i="1"/>
  <c r="I1908" i="1"/>
  <c r="J1912" i="1"/>
  <c r="I1912" i="1"/>
  <c r="J1916" i="1"/>
  <c r="I1916" i="1"/>
  <c r="J1920" i="1"/>
  <c r="I1920" i="1"/>
  <c r="J1924" i="1"/>
  <c r="I1924" i="1"/>
  <c r="J1928" i="1"/>
  <c r="I1928" i="1"/>
  <c r="J1932" i="1"/>
  <c r="I1932" i="1"/>
  <c r="J1936" i="1"/>
  <c r="I1936" i="1"/>
  <c r="J1940" i="1"/>
  <c r="I1940" i="1"/>
  <c r="J1944" i="1"/>
  <c r="I1944" i="1"/>
  <c r="J1948" i="1"/>
  <c r="I1948" i="1"/>
  <c r="J1952" i="1"/>
  <c r="I1952" i="1"/>
  <c r="J1956" i="1"/>
  <c r="I1956" i="1"/>
  <c r="J1960" i="1"/>
  <c r="I1960" i="1"/>
  <c r="J1964" i="1"/>
  <c r="I1964" i="1"/>
  <c r="J1968" i="1"/>
  <c r="I1968" i="1"/>
  <c r="J1972" i="1"/>
  <c r="I1972" i="1"/>
  <c r="J1976" i="1"/>
  <c r="I1976" i="1"/>
  <c r="J1980" i="1"/>
  <c r="I1980" i="1"/>
  <c r="J1984" i="1"/>
  <c r="I1984" i="1"/>
  <c r="J1988" i="1"/>
  <c r="I1988" i="1"/>
  <c r="J1992" i="1"/>
  <c r="I1992" i="1"/>
  <c r="J1996" i="1"/>
  <c r="I1996" i="1"/>
  <c r="J2000" i="1"/>
  <c r="I2000" i="1"/>
  <c r="J2004" i="1"/>
  <c r="I2004" i="1"/>
  <c r="J2008" i="1"/>
  <c r="I2008" i="1"/>
  <c r="J2012" i="1"/>
  <c r="I2012" i="1"/>
  <c r="J2016" i="1"/>
  <c r="I2016" i="1"/>
  <c r="J2020" i="1"/>
  <c r="I2020" i="1"/>
  <c r="J2024" i="1"/>
  <c r="I2024" i="1"/>
  <c r="J2028" i="1"/>
  <c r="I2028" i="1"/>
  <c r="J2032" i="1"/>
  <c r="I2032" i="1"/>
  <c r="J2036" i="1"/>
  <c r="I2036" i="1"/>
  <c r="J2040" i="1"/>
  <c r="I2040" i="1"/>
  <c r="J2044" i="1"/>
  <c r="I2044" i="1"/>
  <c r="J2048" i="1"/>
  <c r="I2048" i="1"/>
  <c r="J2052" i="1"/>
  <c r="I2052" i="1"/>
  <c r="J2056" i="1"/>
  <c r="I2056" i="1"/>
  <c r="J2060" i="1"/>
  <c r="I2060" i="1"/>
  <c r="J2064" i="1"/>
  <c r="I2064" i="1"/>
  <c r="J2068" i="1"/>
  <c r="I2068" i="1"/>
  <c r="J2072" i="1"/>
  <c r="I2072" i="1"/>
  <c r="J2076" i="1"/>
  <c r="I2076" i="1"/>
  <c r="J2080" i="1"/>
  <c r="I2080" i="1"/>
  <c r="J2084" i="1"/>
  <c r="I2084" i="1"/>
  <c r="J2088" i="1"/>
  <c r="I2088" i="1"/>
  <c r="J2092" i="1"/>
  <c r="I2092" i="1"/>
  <c r="J2096" i="1"/>
  <c r="I2096" i="1"/>
  <c r="J2100" i="1"/>
  <c r="I2100" i="1"/>
  <c r="J2104" i="1"/>
  <c r="I2104" i="1"/>
  <c r="J2108" i="1"/>
  <c r="I2108" i="1"/>
  <c r="J2112" i="1"/>
  <c r="I2112" i="1"/>
  <c r="J2116" i="1"/>
  <c r="I2116" i="1"/>
  <c r="J2120" i="1"/>
  <c r="I2120" i="1"/>
  <c r="J2124" i="1"/>
  <c r="I2124" i="1"/>
  <c r="J2128" i="1"/>
  <c r="I2128" i="1"/>
  <c r="J2132" i="1"/>
  <c r="I2132" i="1"/>
  <c r="J2136" i="1"/>
  <c r="I2136" i="1"/>
  <c r="J2140" i="1"/>
  <c r="I2140" i="1"/>
  <c r="J2144" i="1"/>
  <c r="I2144" i="1"/>
  <c r="J2148" i="1"/>
  <c r="I2148" i="1"/>
  <c r="J2152" i="1"/>
  <c r="I2152" i="1"/>
  <c r="J2156" i="1"/>
  <c r="I2156" i="1"/>
  <c r="J2160" i="1"/>
  <c r="I2160" i="1"/>
  <c r="J2164" i="1"/>
  <c r="I2164" i="1"/>
  <c r="J2168" i="1"/>
  <c r="I2168" i="1"/>
  <c r="J2172" i="1"/>
  <c r="I2172" i="1"/>
  <c r="J2176" i="1"/>
  <c r="I2176" i="1"/>
  <c r="J2180" i="1"/>
  <c r="I2180" i="1"/>
  <c r="J2184" i="1"/>
  <c r="I2184" i="1"/>
  <c r="J2188" i="1"/>
  <c r="I2188" i="1"/>
  <c r="J2192" i="1"/>
  <c r="I2192" i="1"/>
  <c r="J2196" i="1"/>
  <c r="I2196" i="1"/>
  <c r="J2200" i="1"/>
  <c r="I2200" i="1"/>
  <c r="J2204" i="1"/>
  <c r="I2204" i="1"/>
  <c r="J2208" i="1"/>
  <c r="I2208" i="1"/>
  <c r="J2212" i="1"/>
  <c r="I2212" i="1"/>
  <c r="J2216" i="1"/>
  <c r="I2216" i="1"/>
  <c r="J2220" i="1"/>
  <c r="I2220" i="1"/>
  <c r="J2224" i="1"/>
  <c r="I2224" i="1"/>
  <c r="J2228" i="1"/>
  <c r="I2228" i="1"/>
  <c r="J2232" i="1"/>
  <c r="I2232" i="1"/>
  <c r="J2236" i="1"/>
  <c r="I2236" i="1"/>
  <c r="J2240" i="1"/>
  <c r="I2240" i="1"/>
  <c r="J2244" i="1"/>
  <c r="I2244" i="1"/>
  <c r="J2248" i="1"/>
  <c r="I2248" i="1"/>
  <c r="J2252" i="1"/>
  <c r="I2252" i="1"/>
  <c r="J2256" i="1"/>
  <c r="I2256" i="1"/>
  <c r="J2260" i="1"/>
  <c r="I2260" i="1"/>
  <c r="J2264" i="1"/>
  <c r="I2264" i="1"/>
  <c r="J2268" i="1"/>
  <c r="I2268" i="1"/>
  <c r="J2272" i="1"/>
  <c r="I2272" i="1"/>
  <c r="J2276" i="1"/>
  <c r="I2276" i="1"/>
  <c r="J2280" i="1"/>
  <c r="I2280" i="1"/>
  <c r="J2284" i="1"/>
  <c r="I2284" i="1"/>
  <c r="J2288" i="1"/>
  <c r="I2288" i="1"/>
  <c r="J2292" i="1"/>
  <c r="I2292" i="1"/>
  <c r="J2296" i="1"/>
  <c r="I2296" i="1"/>
  <c r="J2300" i="1"/>
  <c r="I2300" i="1"/>
  <c r="J2304" i="1"/>
  <c r="I2304" i="1"/>
  <c r="J2308" i="1"/>
  <c r="I2308" i="1"/>
  <c r="J2312" i="1"/>
  <c r="I2312" i="1"/>
  <c r="J2316" i="1"/>
  <c r="I2316" i="1"/>
  <c r="J2320" i="1"/>
  <c r="I2320" i="1"/>
  <c r="J2324" i="1"/>
  <c r="I2324" i="1"/>
  <c r="J2328" i="1"/>
  <c r="I2328" i="1"/>
  <c r="J2332" i="1"/>
  <c r="I2332" i="1"/>
  <c r="J2336" i="1"/>
  <c r="I2336" i="1"/>
  <c r="J2340" i="1"/>
  <c r="I2340" i="1"/>
  <c r="J2344" i="1"/>
  <c r="I2344" i="1"/>
  <c r="J2348" i="1"/>
  <c r="I2348" i="1"/>
  <c r="J2352" i="1"/>
  <c r="I2352" i="1"/>
  <c r="J2356" i="1"/>
  <c r="I2356" i="1"/>
  <c r="J2360" i="1"/>
  <c r="I2360" i="1"/>
  <c r="J2364" i="1"/>
  <c r="I2364" i="1"/>
  <c r="J2368" i="1"/>
  <c r="I2368" i="1"/>
  <c r="J2372" i="1"/>
  <c r="I2372" i="1"/>
  <c r="J2376" i="1"/>
  <c r="I2376" i="1"/>
  <c r="J2380" i="1"/>
  <c r="I2380" i="1"/>
  <c r="J2384" i="1"/>
  <c r="I2384" i="1"/>
  <c r="J2388" i="1"/>
  <c r="I2388" i="1"/>
  <c r="J2392" i="1"/>
  <c r="I2392" i="1"/>
  <c r="J2396" i="1"/>
  <c r="I2396" i="1"/>
  <c r="J2400" i="1"/>
  <c r="I2400" i="1"/>
  <c r="J2404" i="1"/>
  <c r="I2404" i="1"/>
  <c r="J2408" i="1"/>
  <c r="I2408" i="1"/>
  <c r="J2412" i="1"/>
  <c r="I2412" i="1"/>
  <c r="J2416" i="1"/>
  <c r="I2416" i="1"/>
  <c r="J2421" i="1"/>
  <c r="I2421" i="1"/>
  <c r="J2425" i="1"/>
  <c r="I2425" i="1"/>
  <c r="J2429" i="1"/>
  <c r="I2429" i="1"/>
  <c r="J2433" i="1"/>
  <c r="I2433" i="1"/>
  <c r="J2437" i="1"/>
  <c r="I2437" i="1"/>
  <c r="J2441" i="1"/>
  <c r="I2441" i="1"/>
  <c r="J2445" i="1"/>
  <c r="I2445" i="1"/>
  <c r="J2449" i="1"/>
  <c r="I2449" i="1"/>
  <c r="J2453" i="1"/>
  <c r="I2453" i="1"/>
  <c r="J2457" i="1"/>
  <c r="I2457" i="1"/>
  <c r="J2461" i="1"/>
  <c r="I2461" i="1"/>
  <c r="J2465" i="1"/>
  <c r="I2465" i="1"/>
  <c r="J2469" i="1"/>
  <c r="I2469" i="1"/>
  <c r="J2473" i="1"/>
  <c r="I2473" i="1"/>
  <c r="J2477" i="1"/>
  <c r="I2477" i="1"/>
  <c r="J2481" i="1"/>
  <c r="I2481" i="1"/>
  <c r="J2485" i="1"/>
  <c r="I2485" i="1"/>
  <c r="J2489" i="1"/>
  <c r="I2489" i="1"/>
  <c r="J2493" i="1"/>
  <c r="I2493" i="1"/>
  <c r="J2497" i="1"/>
  <c r="I2497" i="1"/>
  <c r="J2501" i="1"/>
  <c r="I2501" i="1"/>
  <c r="J2505" i="1"/>
  <c r="I2505" i="1"/>
  <c r="J2509" i="1"/>
  <c r="I2509" i="1"/>
  <c r="J2513" i="1"/>
  <c r="I2513" i="1"/>
  <c r="J2517" i="1"/>
  <c r="I2517" i="1"/>
  <c r="J2521" i="1"/>
  <c r="I2521" i="1"/>
  <c r="J2525" i="1"/>
  <c r="I2525" i="1"/>
  <c r="J2529" i="1"/>
  <c r="I2529" i="1"/>
  <c r="J2533" i="1"/>
  <c r="I2533" i="1"/>
  <c r="J2537" i="1"/>
  <c r="I2537" i="1"/>
  <c r="J2541" i="1"/>
  <c r="I2541" i="1"/>
  <c r="J2545" i="1"/>
  <c r="I2545" i="1"/>
  <c r="J2549" i="1"/>
  <c r="I2549" i="1"/>
  <c r="J2553" i="1"/>
  <c r="I2553" i="1"/>
  <c r="J2557" i="1"/>
  <c r="I2557" i="1"/>
  <c r="J2561" i="1"/>
  <c r="I2561" i="1"/>
  <c r="J2565" i="1"/>
  <c r="I2565" i="1"/>
  <c r="J2569" i="1"/>
  <c r="I2569" i="1"/>
  <c r="J2573" i="1"/>
  <c r="I2573" i="1"/>
  <c r="J2577" i="1"/>
  <c r="I2577" i="1"/>
  <c r="J2581" i="1"/>
  <c r="I2581" i="1"/>
  <c r="J2585" i="1"/>
  <c r="I2585" i="1"/>
  <c r="J2589" i="1"/>
  <c r="I2589" i="1"/>
  <c r="J2593" i="1"/>
  <c r="I2593" i="1"/>
  <c r="J2597" i="1"/>
  <c r="I2597" i="1"/>
  <c r="J2601" i="1"/>
  <c r="I2601" i="1"/>
  <c r="J2605" i="1"/>
  <c r="I2605" i="1"/>
  <c r="J2609" i="1"/>
  <c r="I2609" i="1"/>
  <c r="J2613" i="1"/>
  <c r="I2613" i="1"/>
  <c r="J2617" i="1"/>
  <c r="I2617" i="1"/>
  <c r="J2621" i="1"/>
  <c r="I2621" i="1"/>
  <c r="J2625" i="1"/>
  <c r="I2625" i="1"/>
  <c r="J2629" i="1"/>
  <c r="I2629" i="1"/>
  <c r="J2633" i="1"/>
  <c r="I2633" i="1"/>
  <c r="J2637" i="1"/>
  <c r="I2637" i="1"/>
  <c r="J2641" i="1"/>
  <c r="I2641" i="1"/>
  <c r="J2645" i="1"/>
  <c r="I2645" i="1"/>
  <c r="J2649" i="1"/>
  <c r="I2649" i="1"/>
  <c r="J2653" i="1"/>
  <c r="I2653" i="1"/>
  <c r="J2657" i="1"/>
  <c r="I2657" i="1"/>
  <c r="J2661" i="1"/>
  <c r="I2661" i="1"/>
  <c r="J2665" i="1"/>
  <c r="I2665" i="1"/>
  <c r="J2669" i="1"/>
  <c r="I2669" i="1"/>
  <c r="J2673" i="1"/>
  <c r="I2673" i="1"/>
  <c r="J2677" i="1"/>
  <c r="I2677" i="1"/>
  <c r="J2681" i="1"/>
  <c r="I2681" i="1"/>
  <c r="J2685" i="1"/>
  <c r="I2685" i="1"/>
  <c r="J2689" i="1"/>
  <c r="I2689" i="1"/>
  <c r="J2693" i="1"/>
  <c r="I2693" i="1"/>
  <c r="J2697" i="1"/>
  <c r="I2697" i="1"/>
  <c r="J2701" i="1"/>
  <c r="I2701" i="1"/>
  <c r="J2705" i="1"/>
  <c r="I2705" i="1"/>
  <c r="J2709" i="1"/>
  <c r="I2709" i="1"/>
  <c r="J2713" i="1"/>
  <c r="I2713" i="1"/>
  <c r="J2717" i="1"/>
  <c r="I2717" i="1"/>
  <c r="J2721" i="1"/>
  <c r="I2721" i="1"/>
  <c r="J2725" i="1"/>
  <c r="I2725" i="1"/>
  <c r="J2729" i="1"/>
  <c r="I2729" i="1"/>
  <c r="J2733" i="1"/>
  <c r="I2733" i="1"/>
  <c r="J2737" i="1"/>
  <c r="I2737" i="1"/>
  <c r="J2741" i="1"/>
  <c r="I2741" i="1"/>
  <c r="J2745" i="1"/>
  <c r="I2745" i="1"/>
  <c r="J2749" i="1"/>
  <c r="I2749" i="1"/>
  <c r="J2753" i="1"/>
  <c r="I2753" i="1"/>
  <c r="J2757" i="1"/>
  <c r="I2757" i="1"/>
  <c r="J2761" i="1"/>
  <c r="I2761" i="1"/>
  <c r="J2765" i="1"/>
  <c r="I2765" i="1"/>
  <c r="J2769" i="1"/>
  <c r="I2769" i="1"/>
  <c r="J2773" i="1"/>
  <c r="I2773" i="1"/>
  <c r="J2777" i="1"/>
  <c r="I2777" i="1"/>
  <c r="J2781" i="1"/>
  <c r="I2781" i="1"/>
  <c r="J2785" i="1"/>
  <c r="I2785" i="1"/>
  <c r="J2789" i="1"/>
  <c r="I2789" i="1"/>
  <c r="J2793" i="1"/>
  <c r="I2793" i="1"/>
  <c r="J2797" i="1"/>
  <c r="I2797" i="1"/>
  <c r="J2801" i="1"/>
  <c r="I2801" i="1"/>
  <c r="J2805" i="1"/>
  <c r="I2805" i="1"/>
  <c r="J2809" i="1"/>
  <c r="I2809" i="1"/>
  <c r="J2813" i="1"/>
  <c r="I2813" i="1"/>
  <c r="J2817" i="1"/>
  <c r="I2817" i="1"/>
  <c r="J2821" i="1"/>
  <c r="I2821" i="1"/>
  <c r="J2825" i="1"/>
  <c r="I2825" i="1"/>
  <c r="J2829" i="1"/>
  <c r="I2829" i="1"/>
  <c r="J2833" i="1"/>
  <c r="I2833" i="1"/>
  <c r="J2837" i="1"/>
  <c r="I2837" i="1"/>
  <c r="J2841" i="1"/>
  <c r="I2841" i="1"/>
  <c r="J2845" i="1"/>
  <c r="I2845" i="1"/>
  <c r="J2849" i="1"/>
  <c r="I2849" i="1"/>
  <c r="J2853" i="1"/>
  <c r="I2853" i="1"/>
  <c r="J2857" i="1"/>
  <c r="I2857" i="1"/>
  <c r="J2861" i="1"/>
  <c r="I2861" i="1"/>
  <c r="J2865" i="1"/>
  <c r="I2865" i="1"/>
  <c r="J2870" i="1"/>
  <c r="I2870" i="1"/>
  <c r="J2874" i="1"/>
  <c r="I2874" i="1"/>
  <c r="J2878" i="1"/>
  <c r="I2878" i="1"/>
  <c r="J2882" i="1"/>
  <c r="I2882" i="1"/>
  <c r="J2886" i="1"/>
  <c r="I2886" i="1"/>
  <c r="J2890" i="1"/>
  <c r="I2890" i="1"/>
  <c r="J2894" i="1"/>
  <c r="I2894" i="1"/>
  <c r="J2898" i="1"/>
  <c r="I2898" i="1"/>
  <c r="J2902" i="1"/>
  <c r="I2902" i="1"/>
  <c r="J5" i="1"/>
  <c r="I5" i="1"/>
  <c r="J25" i="1"/>
  <c r="I25" i="1"/>
  <c r="J37" i="1"/>
  <c r="I37" i="1"/>
  <c r="J57" i="1"/>
  <c r="I57" i="1"/>
  <c r="J77" i="1"/>
  <c r="I77" i="1"/>
  <c r="J93" i="1"/>
  <c r="I93" i="1"/>
  <c r="J109" i="1"/>
  <c r="I109" i="1"/>
  <c r="J129" i="1"/>
  <c r="I129" i="1"/>
  <c r="J141" i="1"/>
  <c r="I141" i="1"/>
  <c r="J157" i="1"/>
  <c r="I157" i="1"/>
  <c r="J169" i="1"/>
  <c r="I169" i="1"/>
  <c r="J185" i="1"/>
  <c r="I185" i="1"/>
  <c r="J193" i="1"/>
  <c r="I193" i="1"/>
  <c r="J205" i="1"/>
  <c r="I205" i="1"/>
  <c r="J213" i="1"/>
  <c r="I213" i="1"/>
  <c r="J221" i="1"/>
  <c r="I221" i="1"/>
  <c r="J233" i="1"/>
  <c r="I233" i="1"/>
  <c r="J241" i="1"/>
  <c r="I241" i="1"/>
  <c r="J253" i="1"/>
  <c r="I253" i="1"/>
  <c r="J261" i="1"/>
  <c r="I261" i="1"/>
  <c r="J269" i="1"/>
  <c r="I269" i="1"/>
  <c r="J277" i="1"/>
  <c r="I277" i="1"/>
  <c r="J285" i="1"/>
  <c r="I285" i="1"/>
  <c r="J297" i="1"/>
  <c r="I297" i="1"/>
  <c r="J305" i="1"/>
  <c r="I305" i="1"/>
  <c r="J313" i="1"/>
  <c r="I313" i="1"/>
  <c r="J325" i="1"/>
  <c r="I325" i="1"/>
  <c r="J333" i="1"/>
  <c r="I333" i="1"/>
  <c r="J345" i="1"/>
  <c r="I345" i="1"/>
  <c r="J353" i="1"/>
  <c r="I353" i="1"/>
  <c r="J361" i="1"/>
  <c r="I361" i="1"/>
  <c r="J369" i="1"/>
  <c r="I369" i="1"/>
  <c r="J381" i="1"/>
  <c r="I381" i="1"/>
  <c r="J389" i="1"/>
  <c r="I389" i="1"/>
  <c r="J401" i="1"/>
  <c r="I401" i="1"/>
  <c r="J409" i="1"/>
  <c r="I409" i="1"/>
  <c r="J417" i="1"/>
  <c r="I417" i="1"/>
  <c r="J425" i="1"/>
  <c r="I425" i="1"/>
  <c r="J433" i="1"/>
  <c r="I433" i="1"/>
  <c r="J441" i="1"/>
  <c r="I441" i="1"/>
  <c r="J449" i="1"/>
  <c r="I449" i="1"/>
  <c r="J457" i="1"/>
  <c r="I457" i="1"/>
  <c r="J469" i="1"/>
  <c r="I469" i="1"/>
  <c r="J477" i="1"/>
  <c r="I477" i="1"/>
  <c r="J485" i="1"/>
  <c r="I485" i="1"/>
  <c r="J493" i="1"/>
  <c r="I493" i="1"/>
  <c r="J501" i="1"/>
  <c r="I501" i="1"/>
  <c r="J509" i="1"/>
  <c r="I509" i="1"/>
  <c r="J521" i="1"/>
  <c r="I521" i="1"/>
  <c r="J529" i="1"/>
  <c r="I529" i="1"/>
  <c r="J537" i="1"/>
  <c r="I537" i="1"/>
  <c r="J549" i="1"/>
  <c r="I549" i="1"/>
  <c r="J557" i="1"/>
  <c r="I557" i="1"/>
  <c r="J565" i="1"/>
  <c r="I565" i="1"/>
  <c r="J573" i="1"/>
  <c r="I573" i="1"/>
  <c r="J585" i="1"/>
  <c r="I585" i="1"/>
  <c r="J593" i="1"/>
  <c r="I593" i="1"/>
  <c r="J601" i="1"/>
  <c r="I601" i="1"/>
  <c r="J609" i="1"/>
  <c r="I609" i="1"/>
  <c r="J617" i="1"/>
  <c r="I617" i="1"/>
  <c r="J625" i="1"/>
  <c r="I625" i="1"/>
  <c r="J633" i="1"/>
  <c r="I633" i="1"/>
  <c r="J641" i="1"/>
  <c r="I641" i="1"/>
  <c r="J653" i="1"/>
  <c r="I653" i="1"/>
  <c r="J661" i="1"/>
  <c r="I661" i="1"/>
  <c r="J669" i="1"/>
  <c r="I669" i="1"/>
  <c r="J677" i="1"/>
  <c r="I677" i="1"/>
  <c r="J685" i="1"/>
  <c r="I685" i="1"/>
  <c r="J693" i="1"/>
  <c r="I693" i="1"/>
  <c r="J705" i="1"/>
  <c r="I705" i="1"/>
  <c r="J713" i="1"/>
  <c r="I713" i="1"/>
  <c r="J725" i="1"/>
  <c r="I725" i="1"/>
  <c r="J733" i="1"/>
  <c r="I733" i="1"/>
  <c r="J741" i="1"/>
  <c r="I741" i="1"/>
  <c r="J749" i="1"/>
  <c r="I749" i="1"/>
  <c r="J761" i="1"/>
  <c r="I761" i="1"/>
  <c r="J769" i="1"/>
  <c r="I769" i="1"/>
  <c r="J777" i="1"/>
  <c r="I777" i="1"/>
  <c r="J785" i="1"/>
  <c r="I785" i="1"/>
  <c r="J797" i="1"/>
  <c r="I797" i="1"/>
  <c r="J805" i="1"/>
  <c r="I805" i="1"/>
  <c r="J813" i="1"/>
  <c r="I813" i="1"/>
  <c r="J825" i="1"/>
  <c r="I825" i="1"/>
  <c r="J833" i="1"/>
  <c r="I833" i="1"/>
  <c r="J845" i="1"/>
  <c r="I845" i="1"/>
  <c r="J853" i="1"/>
  <c r="I853" i="1"/>
  <c r="J861" i="1"/>
  <c r="I861" i="1"/>
  <c r="J869" i="1"/>
  <c r="I869" i="1"/>
  <c r="J877" i="1"/>
  <c r="I877" i="1"/>
  <c r="J881" i="1"/>
  <c r="I881" i="1"/>
  <c r="J885" i="1"/>
  <c r="I885" i="1"/>
  <c r="J889" i="1"/>
  <c r="I889" i="1"/>
  <c r="J893" i="1"/>
  <c r="I893" i="1"/>
  <c r="J897" i="1"/>
  <c r="I897" i="1"/>
  <c r="J901" i="1"/>
  <c r="I901" i="1"/>
  <c r="J905" i="1"/>
  <c r="I905" i="1"/>
  <c r="J909" i="1"/>
  <c r="I909" i="1"/>
  <c r="J913" i="1"/>
  <c r="I913" i="1"/>
  <c r="J917" i="1"/>
  <c r="I917" i="1"/>
  <c r="J921" i="1"/>
  <c r="I921" i="1"/>
  <c r="J929" i="1"/>
  <c r="I929" i="1"/>
  <c r="J933" i="1"/>
  <c r="I933" i="1"/>
  <c r="J937" i="1"/>
  <c r="I937" i="1"/>
  <c r="J941" i="1"/>
  <c r="I941" i="1"/>
  <c r="J945" i="1"/>
  <c r="I945" i="1"/>
  <c r="J949" i="1"/>
  <c r="I949" i="1"/>
  <c r="J953" i="1"/>
  <c r="I953" i="1"/>
  <c r="J957" i="1"/>
  <c r="I957" i="1"/>
  <c r="J961" i="1"/>
  <c r="I961" i="1"/>
  <c r="J965" i="1"/>
  <c r="I965" i="1"/>
  <c r="J969" i="1"/>
  <c r="I969" i="1"/>
  <c r="J973" i="1"/>
  <c r="I973" i="1"/>
  <c r="J977" i="1"/>
  <c r="I977" i="1"/>
  <c r="J981" i="1"/>
  <c r="I981" i="1"/>
  <c r="J985" i="1"/>
  <c r="I985" i="1"/>
  <c r="J989" i="1"/>
  <c r="I989" i="1"/>
  <c r="J993" i="1"/>
  <c r="I993" i="1"/>
  <c r="J997" i="1"/>
  <c r="I997" i="1"/>
  <c r="J1001" i="1"/>
  <c r="I1001" i="1"/>
  <c r="J1005" i="1"/>
  <c r="I1005" i="1"/>
  <c r="J1009" i="1"/>
  <c r="I1009" i="1"/>
  <c r="J1013" i="1"/>
  <c r="I1013" i="1"/>
  <c r="J1017" i="1"/>
  <c r="I1017" i="1"/>
  <c r="J1021" i="1"/>
  <c r="I1021" i="1"/>
  <c r="J1025" i="1"/>
  <c r="I1025" i="1"/>
  <c r="J1029" i="1"/>
  <c r="I1029" i="1"/>
  <c r="J1033" i="1"/>
  <c r="I1033" i="1"/>
  <c r="J1037" i="1"/>
  <c r="I1037" i="1"/>
  <c r="J1041" i="1"/>
  <c r="I1041" i="1"/>
  <c r="J1045" i="1"/>
  <c r="I1045" i="1"/>
  <c r="J1049" i="1"/>
  <c r="I1049" i="1"/>
  <c r="J1053" i="1"/>
  <c r="I1053" i="1"/>
  <c r="J1057" i="1"/>
  <c r="I1057" i="1"/>
  <c r="J1061" i="1"/>
  <c r="I1061" i="1"/>
  <c r="J1065" i="1"/>
  <c r="I1065" i="1"/>
  <c r="J1069" i="1"/>
  <c r="I1069" i="1"/>
  <c r="J1073" i="1"/>
  <c r="I1073" i="1"/>
  <c r="J1077" i="1"/>
  <c r="I1077" i="1"/>
  <c r="J1081" i="1"/>
  <c r="I1081" i="1"/>
  <c r="J1085" i="1"/>
  <c r="I1085" i="1"/>
  <c r="J1089" i="1"/>
  <c r="I1089" i="1"/>
  <c r="J1093" i="1"/>
  <c r="I1093" i="1"/>
  <c r="J1097" i="1"/>
  <c r="I1097" i="1"/>
  <c r="J1101" i="1"/>
  <c r="I1101" i="1"/>
  <c r="J1105" i="1"/>
  <c r="I1105" i="1"/>
  <c r="J1109" i="1"/>
  <c r="I1109" i="1"/>
  <c r="J1113" i="1"/>
  <c r="I1113" i="1"/>
  <c r="J1117" i="1"/>
  <c r="I1117" i="1"/>
  <c r="J1121" i="1"/>
  <c r="I1121" i="1"/>
  <c r="J1125" i="1"/>
  <c r="I1125" i="1"/>
  <c r="J1129" i="1"/>
  <c r="I1129" i="1"/>
  <c r="J1133" i="1"/>
  <c r="I1133" i="1"/>
  <c r="J1137" i="1"/>
  <c r="I1137" i="1"/>
  <c r="J1141" i="1"/>
  <c r="I1141" i="1"/>
  <c r="J1145" i="1"/>
  <c r="I1145" i="1"/>
  <c r="J1149" i="1"/>
  <c r="I1149" i="1"/>
  <c r="J1153" i="1"/>
  <c r="I1153" i="1"/>
  <c r="J1157" i="1"/>
  <c r="I1157" i="1"/>
  <c r="J1161" i="1"/>
  <c r="I1161" i="1"/>
  <c r="J1165" i="1"/>
  <c r="I1165" i="1"/>
  <c r="J1169" i="1"/>
  <c r="I1169" i="1"/>
  <c r="J1173" i="1"/>
  <c r="I1173" i="1"/>
  <c r="J1177" i="1"/>
  <c r="I1177" i="1"/>
  <c r="J1181" i="1"/>
  <c r="I1181" i="1"/>
  <c r="J1185" i="1"/>
  <c r="I1185" i="1"/>
  <c r="J1189" i="1"/>
  <c r="I1189" i="1"/>
  <c r="J1193" i="1"/>
  <c r="I1193" i="1"/>
  <c r="J1197" i="1"/>
  <c r="I1197" i="1"/>
  <c r="J1201" i="1"/>
  <c r="I1201" i="1"/>
  <c r="J1205" i="1"/>
  <c r="I1205" i="1"/>
  <c r="J1209" i="1"/>
  <c r="I1209" i="1"/>
  <c r="J1213" i="1"/>
  <c r="I1213" i="1"/>
  <c r="J1217" i="1"/>
  <c r="I1217" i="1"/>
  <c r="J1221" i="1"/>
  <c r="I1221" i="1"/>
  <c r="J1225" i="1"/>
  <c r="I1225" i="1"/>
  <c r="J1229" i="1"/>
  <c r="I1229" i="1"/>
  <c r="J1233" i="1"/>
  <c r="I1233" i="1"/>
  <c r="J1237" i="1"/>
  <c r="I1237" i="1"/>
  <c r="J1241" i="1"/>
  <c r="I1241" i="1"/>
  <c r="J1245" i="1"/>
  <c r="I1245" i="1"/>
  <c r="J1249" i="1"/>
  <c r="I1249" i="1"/>
  <c r="J1253" i="1"/>
  <c r="I1253" i="1"/>
  <c r="J1257" i="1"/>
  <c r="I1257" i="1"/>
  <c r="J1261" i="1"/>
  <c r="I1261" i="1"/>
  <c r="J1265" i="1"/>
  <c r="I1265" i="1"/>
  <c r="J1269" i="1"/>
  <c r="I1269" i="1"/>
  <c r="J1273" i="1"/>
  <c r="I1273" i="1"/>
  <c r="J1277" i="1"/>
  <c r="I1277" i="1"/>
  <c r="J1281" i="1"/>
  <c r="I1281" i="1"/>
  <c r="J1285" i="1"/>
  <c r="I1285" i="1"/>
  <c r="J1289" i="1"/>
  <c r="I1289" i="1"/>
  <c r="J1293" i="1"/>
  <c r="I1293" i="1"/>
  <c r="J1297" i="1"/>
  <c r="I1297" i="1"/>
  <c r="J1301" i="1"/>
  <c r="I1301" i="1"/>
  <c r="J1305" i="1"/>
  <c r="I1305" i="1"/>
  <c r="J1309" i="1"/>
  <c r="I1309" i="1"/>
  <c r="J1313" i="1"/>
  <c r="I1313" i="1"/>
  <c r="J1317" i="1"/>
  <c r="I1317" i="1"/>
  <c r="J1321" i="1"/>
  <c r="I1321" i="1"/>
  <c r="J1325" i="1"/>
  <c r="I1325" i="1"/>
  <c r="J1329" i="1"/>
  <c r="I1329" i="1"/>
  <c r="J1333" i="1"/>
  <c r="I1333" i="1"/>
  <c r="J1337" i="1"/>
  <c r="I1337" i="1"/>
  <c r="J1341" i="1"/>
  <c r="I1341" i="1"/>
  <c r="J1345" i="1"/>
  <c r="I1345" i="1"/>
  <c r="J1349" i="1"/>
  <c r="I1349" i="1"/>
  <c r="J1353" i="1"/>
  <c r="I1353" i="1"/>
  <c r="J1357" i="1"/>
  <c r="I1357" i="1"/>
  <c r="J1361" i="1"/>
  <c r="I1361" i="1"/>
  <c r="J1365" i="1"/>
  <c r="I1365" i="1"/>
  <c r="J1369" i="1"/>
  <c r="I1369" i="1"/>
  <c r="J1373" i="1"/>
  <c r="I1373" i="1"/>
  <c r="J1377" i="1"/>
  <c r="I1377" i="1"/>
  <c r="J1381" i="1"/>
  <c r="I1381" i="1"/>
  <c r="J1385" i="1"/>
  <c r="I1385" i="1"/>
  <c r="J1389" i="1"/>
  <c r="I1389" i="1"/>
  <c r="J1393" i="1"/>
  <c r="I1393" i="1"/>
  <c r="J1397" i="1"/>
  <c r="I1397" i="1"/>
  <c r="J1401" i="1"/>
  <c r="I1401" i="1"/>
  <c r="J1405" i="1"/>
  <c r="I1405" i="1"/>
  <c r="J1409" i="1"/>
  <c r="I1409" i="1"/>
  <c r="J1413" i="1"/>
  <c r="I1413" i="1"/>
  <c r="J1417" i="1"/>
  <c r="I1417" i="1"/>
  <c r="J1421" i="1"/>
  <c r="I1421" i="1"/>
  <c r="J1425" i="1"/>
  <c r="I1425" i="1"/>
  <c r="J1429" i="1"/>
  <c r="I1429" i="1"/>
  <c r="J1433" i="1"/>
  <c r="I1433" i="1"/>
  <c r="J1437" i="1"/>
  <c r="I1437" i="1"/>
  <c r="J1441" i="1"/>
  <c r="I1441" i="1"/>
  <c r="J1445" i="1"/>
  <c r="I1445" i="1"/>
  <c r="J1449" i="1"/>
  <c r="I1449" i="1"/>
  <c r="J1453" i="1"/>
  <c r="I1453" i="1"/>
  <c r="J1457" i="1"/>
  <c r="I1457" i="1"/>
  <c r="J1461" i="1"/>
  <c r="I1461" i="1"/>
  <c r="J1465" i="1"/>
  <c r="I1465" i="1"/>
  <c r="J1469" i="1"/>
  <c r="I1469" i="1"/>
  <c r="J1473" i="1"/>
  <c r="I1473" i="1"/>
  <c r="J1477" i="1"/>
  <c r="I1477" i="1"/>
  <c r="J1481" i="1"/>
  <c r="I1481" i="1"/>
  <c r="J1485" i="1"/>
  <c r="I1485" i="1"/>
  <c r="J1489" i="1"/>
  <c r="I1489" i="1"/>
  <c r="J1493" i="1"/>
  <c r="I1493" i="1"/>
  <c r="J1497" i="1"/>
  <c r="I1497" i="1"/>
  <c r="J1501" i="1"/>
  <c r="I1501" i="1"/>
  <c r="J1505" i="1"/>
  <c r="I1505" i="1"/>
  <c r="J1509" i="1"/>
  <c r="I1509" i="1"/>
  <c r="J1513" i="1"/>
  <c r="I1513" i="1"/>
  <c r="J1517" i="1"/>
  <c r="I1517" i="1"/>
  <c r="J1521" i="1"/>
  <c r="I1521" i="1"/>
  <c r="J1525" i="1"/>
  <c r="I1525" i="1"/>
  <c r="J1529" i="1"/>
  <c r="I1529" i="1"/>
  <c r="J1533" i="1"/>
  <c r="I1533" i="1"/>
  <c r="J1537" i="1"/>
  <c r="I1537" i="1"/>
  <c r="J1541" i="1"/>
  <c r="I1541" i="1"/>
  <c r="J1545" i="1"/>
  <c r="I1545" i="1"/>
  <c r="J1549" i="1"/>
  <c r="I1549" i="1"/>
  <c r="J1553" i="1"/>
  <c r="I1553" i="1"/>
  <c r="J1557" i="1"/>
  <c r="I1557" i="1"/>
  <c r="J1561" i="1"/>
  <c r="I1561" i="1"/>
  <c r="J1565" i="1"/>
  <c r="I1565" i="1"/>
  <c r="J1569" i="1"/>
  <c r="I1569" i="1"/>
  <c r="J1573" i="1"/>
  <c r="I1573" i="1"/>
  <c r="J1577" i="1"/>
  <c r="I1577" i="1"/>
  <c r="J1581" i="1"/>
  <c r="I1581" i="1"/>
  <c r="J1585" i="1"/>
  <c r="I1585" i="1"/>
  <c r="J1589" i="1"/>
  <c r="I1589" i="1"/>
  <c r="J1593" i="1"/>
  <c r="I1593" i="1"/>
  <c r="J1597" i="1"/>
  <c r="I1597" i="1"/>
  <c r="J1601" i="1"/>
  <c r="I1601" i="1"/>
  <c r="J1605" i="1"/>
  <c r="I1605" i="1"/>
  <c r="J1609" i="1"/>
  <c r="I1609" i="1"/>
  <c r="J1613" i="1"/>
  <c r="I1613" i="1"/>
  <c r="J1617" i="1"/>
  <c r="I1617" i="1"/>
  <c r="J1621" i="1"/>
  <c r="I1621" i="1"/>
  <c r="J1625" i="1"/>
  <c r="I1625" i="1"/>
  <c r="J1629" i="1"/>
  <c r="I1629" i="1"/>
  <c r="J1633" i="1"/>
  <c r="I1633" i="1"/>
  <c r="J1637" i="1"/>
  <c r="I1637" i="1"/>
  <c r="J1641" i="1"/>
  <c r="I1641" i="1"/>
  <c r="J1645" i="1"/>
  <c r="I1645" i="1"/>
  <c r="J1649" i="1"/>
  <c r="I1649" i="1"/>
  <c r="J1653" i="1"/>
  <c r="I1653" i="1"/>
  <c r="J1657" i="1"/>
  <c r="I1657" i="1"/>
  <c r="J1661" i="1"/>
  <c r="I1661" i="1"/>
  <c r="J1665" i="1"/>
  <c r="I1665" i="1"/>
  <c r="J1669" i="1"/>
  <c r="I1669" i="1"/>
  <c r="J1673" i="1"/>
  <c r="I1673" i="1"/>
  <c r="J1677" i="1"/>
  <c r="I1677" i="1"/>
  <c r="J1681" i="1"/>
  <c r="I1681" i="1"/>
  <c r="J1685" i="1"/>
  <c r="I1685" i="1"/>
  <c r="J1689" i="1"/>
  <c r="I1689" i="1"/>
  <c r="J1693" i="1"/>
  <c r="I1693" i="1"/>
  <c r="J1697" i="1"/>
  <c r="I1697" i="1"/>
  <c r="J1701" i="1"/>
  <c r="I1701" i="1"/>
  <c r="J1705" i="1"/>
  <c r="I1705" i="1"/>
  <c r="J1709" i="1"/>
  <c r="I1709" i="1"/>
  <c r="J1713" i="1"/>
  <c r="I1713" i="1"/>
  <c r="J1717" i="1"/>
  <c r="I1717" i="1"/>
  <c r="J1721" i="1"/>
  <c r="I1721" i="1"/>
  <c r="J1725" i="1"/>
  <c r="I1725" i="1"/>
  <c r="J1729" i="1"/>
  <c r="I1729" i="1"/>
  <c r="J1733" i="1"/>
  <c r="I1733" i="1"/>
  <c r="J1737" i="1"/>
  <c r="I1737" i="1"/>
  <c r="J1741" i="1"/>
  <c r="I1741" i="1"/>
  <c r="J1745" i="1"/>
  <c r="I1745" i="1"/>
  <c r="J1749" i="1"/>
  <c r="I1749" i="1"/>
  <c r="J1753" i="1"/>
  <c r="I1753" i="1"/>
  <c r="J1757" i="1"/>
  <c r="I1757" i="1"/>
  <c r="J1761" i="1"/>
  <c r="I1761" i="1"/>
  <c r="J1765" i="1"/>
  <c r="I1765" i="1"/>
  <c r="J1769" i="1"/>
  <c r="I1769" i="1"/>
  <c r="J1773" i="1"/>
  <c r="I1773" i="1"/>
  <c r="J1777" i="1"/>
  <c r="I1777" i="1"/>
  <c r="J1781" i="1"/>
  <c r="I1781" i="1"/>
  <c r="J1785" i="1"/>
  <c r="I1785" i="1"/>
  <c r="J1789" i="1"/>
  <c r="I1789" i="1"/>
  <c r="J1793" i="1"/>
  <c r="I1793" i="1"/>
  <c r="J1797" i="1"/>
  <c r="I1797" i="1"/>
  <c r="J1801" i="1"/>
  <c r="I1801" i="1"/>
  <c r="J1805" i="1"/>
  <c r="I1805" i="1"/>
  <c r="J1809" i="1"/>
  <c r="I1809" i="1"/>
  <c r="J1813" i="1"/>
  <c r="I1813" i="1"/>
  <c r="J1817" i="1"/>
  <c r="I1817" i="1"/>
  <c r="J1821" i="1"/>
  <c r="I1821" i="1"/>
  <c r="J1825" i="1"/>
  <c r="I1825" i="1"/>
  <c r="J1829" i="1"/>
  <c r="I1829" i="1"/>
  <c r="J1833" i="1"/>
  <c r="I1833" i="1"/>
  <c r="J1837" i="1"/>
  <c r="I1837" i="1"/>
  <c r="J1841" i="1"/>
  <c r="I1841" i="1"/>
  <c r="J1845" i="1"/>
  <c r="I1845" i="1"/>
  <c r="J1849" i="1"/>
  <c r="I1849" i="1"/>
  <c r="J1853" i="1"/>
  <c r="I1853" i="1"/>
  <c r="J1857" i="1"/>
  <c r="I1857" i="1"/>
  <c r="J1861" i="1"/>
  <c r="I1861" i="1"/>
  <c r="J1865" i="1"/>
  <c r="I1865" i="1"/>
  <c r="J1869" i="1"/>
  <c r="I1869" i="1"/>
  <c r="J1873" i="1"/>
  <c r="I1873" i="1"/>
  <c r="J1877" i="1"/>
  <c r="I1877" i="1"/>
  <c r="J1881" i="1"/>
  <c r="I1881" i="1"/>
  <c r="J1885" i="1"/>
  <c r="I1885" i="1"/>
  <c r="J1889" i="1"/>
  <c r="I1889" i="1"/>
  <c r="J1893" i="1"/>
  <c r="I1893" i="1"/>
  <c r="J1897" i="1"/>
  <c r="I1897" i="1"/>
  <c r="J1901" i="1"/>
  <c r="I1901" i="1"/>
  <c r="J1905" i="1"/>
  <c r="I1905" i="1"/>
  <c r="J1909" i="1"/>
  <c r="I1909" i="1"/>
  <c r="J1913" i="1"/>
  <c r="I1913" i="1"/>
  <c r="J1917" i="1"/>
  <c r="I1917" i="1"/>
  <c r="J1921" i="1"/>
  <c r="I1921" i="1"/>
  <c r="J1925" i="1"/>
  <c r="I1925" i="1"/>
  <c r="J1929" i="1"/>
  <c r="I1929" i="1"/>
  <c r="J1933" i="1"/>
  <c r="I1933" i="1"/>
  <c r="J1937" i="1"/>
  <c r="I1937" i="1"/>
  <c r="J1941" i="1"/>
  <c r="I1941" i="1"/>
  <c r="J1945" i="1"/>
  <c r="I1945" i="1"/>
  <c r="J1949" i="1"/>
  <c r="I1949" i="1"/>
  <c r="J1953" i="1"/>
  <c r="I1953" i="1"/>
  <c r="J1957" i="1"/>
  <c r="I1957" i="1"/>
  <c r="J1961" i="1"/>
  <c r="I1961" i="1"/>
  <c r="J1965" i="1"/>
  <c r="I1965" i="1"/>
  <c r="J1969" i="1"/>
  <c r="I1969" i="1"/>
  <c r="J1973" i="1"/>
  <c r="I1973" i="1"/>
  <c r="J1977" i="1"/>
  <c r="I1977" i="1"/>
  <c r="J1981" i="1"/>
  <c r="I1981" i="1"/>
  <c r="J1985" i="1"/>
  <c r="I1985" i="1"/>
  <c r="J1989" i="1"/>
  <c r="I1989" i="1"/>
  <c r="J1993" i="1"/>
  <c r="I1993" i="1"/>
  <c r="J1997" i="1"/>
  <c r="I1997" i="1"/>
  <c r="J2001" i="1"/>
  <c r="I2001" i="1"/>
  <c r="J2005" i="1"/>
  <c r="I2005" i="1"/>
  <c r="J2009" i="1"/>
  <c r="I2009" i="1"/>
  <c r="J2013" i="1"/>
  <c r="I2013" i="1"/>
  <c r="J2017" i="1"/>
  <c r="I2017" i="1"/>
  <c r="J2021" i="1"/>
  <c r="I2021" i="1"/>
  <c r="J2025" i="1"/>
  <c r="I2025" i="1"/>
  <c r="J2029" i="1"/>
  <c r="I2029" i="1"/>
  <c r="J2033" i="1"/>
  <c r="I2033" i="1"/>
  <c r="J2037" i="1"/>
  <c r="I2037" i="1"/>
  <c r="J2041" i="1"/>
  <c r="I2041" i="1"/>
  <c r="J2045" i="1"/>
  <c r="I2045" i="1"/>
  <c r="J2049" i="1"/>
  <c r="I2049" i="1"/>
  <c r="J2053" i="1"/>
  <c r="I2053" i="1"/>
  <c r="J2057" i="1"/>
  <c r="I2057" i="1"/>
  <c r="J2061" i="1"/>
  <c r="I2061" i="1"/>
  <c r="J2065" i="1"/>
  <c r="I2065" i="1"/>
  <c r="J2069" i="1"/>
  <c r="I2069" i="1"/>
  <c r="J2073" i="1"/>
  <c r="I2073" i="1"/>
  <c r="J2077" i="1"/>
  <c r="I2077" i="1"/>
  <c r="J2081" i="1"/>
  <c r="I2081" i="1"/>
  <c r="J2085" i="1"/>
  <c r="I2085" i="1"/>
  <c r="J2089" i="1"/>
  <c r="I2089" i="1"/>
  <c r="J2093" i="1"/>
  <c r="I2093" i="1"/>
  <c r="J2097" i="1"/>
  <c r="I2097" i="1"/>
  <c r="J2101" i="1"/>
  <c r="I2101" i="1"/>
  <c r="J2105" i="1"/>
  <c r="I2105" i="1"/>
  <c r="J2109" i="1"/>
  <c r="I2109" i="1"/>
  <c r="J2113" i="1"/>
  <c r="I2113" i="1"/>
  <c r="J2117" i="1"/>
  <c r="I2117" i="1"/>
  <c r="J2121" i="1"/>
  <c r="I2121" i="1"/>
  <c r="J2125" i="1"/>
  <c r="I2125" i="1"/>
  <c r="J2129" i="1"/>
  <c r="I2129" i="1"/>
  <c r="J2133" i="1"/>
  <c r="I2133" i="1"/>
  <c r="J2137" i="1"/>
  <c r="I2137" i="1"/>
  <c r="J2141" i="1"/>
  <c r="I2141" i="1"/>
  <c r="J2145" i="1"/>
  <c r="I2145" i="1"/>
  <c r="J2149" i="1"/>
  <c r="I2149" i="1"/>
  <c r="J2153" i="1"/>
  <c r="I2153" i="1"/>
  <c r="J2157" i="1"/>
  <c r="I2157" i="1"/>
  <c r="J2161" i="1"/>
  <c r="I2161" i="1"/>
  <c r="J2165" i="1"/>
  <c r="I2165" i="1"/>
  <c r="J2169" i="1"/>
  <c r="I2169" i="1"/>
  <c r="J2173" i="1"/>
  <c r="I2173" i="1"/>
  <c r="J2177" i="1"/>
  <c r="I2177" i="1"/>
  <c r="J2181" i="1"/>
  <c r="I2181" i="1"/>
  <c r="J2185" i="1"/>
  <c r="I2185" i="1"/>
  <c r="J2189" i="1"/>
  <c r="I2189" i="1"/>
  <c r="J2193" i="1"/>
  <c r="I2193" i="1"/>
  <c r="J2197" i="1"/>
  <c r="I2197" i="1"/>
  <c r="J2201" i="1"/>
  <c r="I2201" i="1"/>
  <c r="J2205" i="1"/>
  <c r="I2205" i="1"/>
  <c r="J2209" i="1"/>
  <c r="I2209" i="1"/>
  <c r="J2213" i="1"/>
  <c r="I2213" i="1"/>
  <c r="J2217" i="1"/>
  <c r="I2217" i="1"/>
  <c r="J2221" i="1"/>
  <c r="I2221" i="1"/>
  <c r="J2225" i="1"/>
  <c r="I2225" i="1"/>
  <c r="J2229" i="1"/>
  <c r="I2229" i="1"/>
  <c r="J2233" i="1"/>
  <c r="I2233" i="1"/>
  <c r="J2237" i="1"/>
  <c r="I2237" i="1"/>
  <c r="J2241" i="1"/>
  <c r="I2241" i="1"/>
  <c r="J2245" i="1"/>
  <c r="I2245" i="1"/>
  <c r="J2249" i="1"/>
  <c r="I2249" i="1"/>
  <c r="J2253" i="1"/>
  <c r="I2253" i="1"/>
  <c r="J2257" i="1"/>
  <c r="I2257" i="1"/>
  <c r="J2261" i="1"/>
  <c r="I2261" i="1"/>
  <c r="J2265" i="1"/>
  <c r="I2265" i="1"/>
  <c r="J2269" i="1"/>
  <c r="I2269" i="1"/>
  <c r="J2273" i="1"/>
  <c r="I2273" i="1"/>
  <c r="J2277" i="1"/>
  <c r="I2277" i="1"/>
  <c r="J2281" i="1"/>
  <c r="I2281" i="1"/>
  <c r="J2285" i="1"/>
  <c r="I2285" i="1"/>
  <c r="J2289" i="1"/>
  <c r="I2289" i="1"/>
  <c r="J2293" i="1"/>
  <c r="I2293" i="1"/>
  <c r="J2297" i="1"/>
  <c r="I2297" i="1"/>
  <c r="J2301" i="1"/>
  <c r="I2301" i="1"/>
  <c r="J2305" i="1"/>
  <c r="I2305" i="1"/>
  <c r="J2309" i="1"/>
  <c r="I2309" i="1"/>
  <c r="J2313" i="1"/>
  <c r="I2313" i="1"/>
  <c r="J2317" i="1"/>
  <c r="I2317" i="1"/>
  <c r="J2321" i="1"/>
  <c r="I2321" i="1"/>
  <c r="J2325" i="1"/>
  <c r="I2325" i="1"/>
  <c r="J2329" i="1"/>
  <c r="I2329" i="1"/>
  <c r="J2333" i="1"/>
  <c r="I2333" i="1"/>
  <c r="J2337" i="1"/>
  <c r="I2337" i="1"/>
  <c r="J2341" i="1"/>
  <c r="I2341" i="1"/>
  <c r="J2345" i="1"/>
  <c r="I2345" i="1"/>
  <c r="J2349" i="1"/>
  <c r="I2349" i="1"/>
  <c r="J2353" i="1"/>
  <c r="I2353" i="1"/>
  <c r="J2357" i="1"/>
  <c r="I2357" i="1"/>
  <c r="J2361" i="1"/>
  <c r="I2361" i="1"/>
  <c r="J2365" i="1"/>
  <c r="I2365" i="1"/>
  <c r="J2369" i="1"/>
  <c r="I2369" i="1"/>
  <c r="J2373" i="1"/>
  <c r="I2373" i="1"/>
  <c r="J2377" i="1"/>
  <c r="I2377" i="1"/>
  <c r="J2381" i="1"/>
  <c r="I2381" i="1"/>
  <c r="J2385" i="1"/>
  <c r="I2385" i="1"/>
  <c r="J2389" i="1"/>
  <c r="I2389" i="1"/>
  <c r="J2393" i="1"/>
  <c r="I2393" i="1"/>
  <c r="J2397" i="1"/>
  <c r="I2397" i="1"/>
  <c r="J2401" i="1"/>
  <c r="I2401" i="1"/>
  <c r="J2405" i="1"/>
  <c r="I2405" i="1"/>
  <c r="J2409" i="1"/>
  <c r="I2409" i="1"/>
  <c r="J2413" i="1"/>
  <c r="I2413" i="1"/>
  <c r="J2418" i="1"/>
  <c r="I2418" i="1"/>
  <c r="J2422" i="1"/>
  <c r="I2422" i="1"/>
  <c r="J2426" i="1"/>
  <c r="I2426" i="1"/>
  <c r="J2430" i="1"/>
  <c r="I2430" i="1"/>
  <c r="J2434" i="1"/>
  <c r="I2434" i="1"/>
  <c r="J2438" i="1"/>
  <c r="I2438" i="1"/>
  <c r="J2442" i="1"/>
  <c r="I2442" i="1"/>
  <c r="J2446" i="1"/>
  <c r="I2446" i="1"/>
  <c r="J2450" i="1"/>
  <c r="I2450" i="1"/>
  <c r="J2454" i="1"/>
  <c r="I2454" i="1"/>
  <c r="J2458" i="1"/>
  <c r="I2458" i="1"/>
  <c r="J2462" i="1"/>
  <c r="I2462" i="1"/>
  <c r="J2466" i="1"/>
  <c r="I2466" i="1"/>
  <c r="J2470" i="1"/>
  <c r="I2470" i="1"/>
  <c r="J2474" i="1"/>
  <c r="I2474" i="1"/>
  <c r="J2478" i="1"/>
  <c r="I2478" i="1"/>
  <c r="J2482" i="1"/>
  <c r="I2482" i="1"/>
  <c r="J2486" i="1"/>
  <c r="I2486" i="1"/>
  <c r="J2490" i="1"/>
  <c r="I2490" i="1"/>
  <c r="J2494" i="1"/>
  <c r="I2494" i="1"/>
  <c r="J2498" i="1"/>
  <c r="I2498" i="1"/>
  <c r="J2502" i="1"/>
  <c r="I2502" i="1"/>
  <c r="J2506" i="1"/>
  <c r="I2506" i="1"/>
  <c r="J2510" i="1"/>
  <c r="I2510" i="1"/>
  <c r="J2514" i="1"/>
  <c r="I2514" i="1"/>
  <c r="J2518" i="1"/>
  <c r="I2518" i="1"/>
  <c r="J2522" i="1"/>
  <c r="I2522" i="1"/>
  <c r="J2526" i="1"/>
  <c r="I2526" i="1"/>
  <c r="J2530" i="1"/>
  <c r="I2530" i="1"/>
  <c r="J2534" i="1"/>
  <c r="I2534" i="1"/>
  <c r="J2538" i="1"/>
  <c r="I2538" i="1"/>
  <c r="J2542" i="1"/>
  <c r="I2542" i="1"/>
  <c r="J2546" i="1"/>
  <c r="I2546" i="1"/>
  <c r="J2550" i="1"/>
  <c r="I2550" i="1"/>
  <c r="J2554" i="1"/>
  <c r="I2554" i="1"/>
  <c r="J2558" i="1"/>
  <c r="I2558" i="1"/>
  <c r="J2562" i="1"/>
  <c r="I2562" i="1"/>
  <c r="J2566" i="1"/>
  <c r="I2566" i="1"/>
  <c r="J2570" i="1"/>
  <c r="I2570" i="1"/>
  <c r="J2574" i="1"/>
  <c r="I2574" i="1"/>
  <c r="J2578" i="1"/>
  <c r="I2578" i="1"/>
  <c r="J2582" i="1"/>
  <c r="I2582" i="1"/>
  <c r="J2586" i="1"/>
  <c r="I2586" i="1"/>
  <c r="J2590" i="1"/>
  <c r="I2590" i="1"/>
  <c r="J2594" i="1"/>
  <c r="I2594" i="1"/>
  <c r="J2598" i="1"/>
  <c r="I2598" i="1"/>
  <c r="J2602" i="1"/>
  <c r="I2602" i="1"/>
  <c r="J2606" i="1"/>
  <c r="I2606" i="1"/>
  <c r="J2610" i="1"/>
  <c r="I2610" i="1"/>
  <c r="J2614" i="1"/>
  <c r="I2614" i="1"/>
  <c r="J2618" i="1"/>
  <c r="I2618" i="1"/>
  <c r="J2622" i="1"/>
  <c r="I2622" i="1"/>
  <c r="J2626" i="1"/>
  <c r="I2626" i="1"/>
  <c r="J2630" i="1"/>
  <c r="I2630" i="1"/>
  <c r="J2634" i="1"/>
  <c r="I2634" i="1"/>
  <c r="J2638" i="1"/>
  <c r="I2638" i="1"/>
  <c r="J2642" i="1"/>
  <c r="I2642" i="1"/>
  <c r="J2646" i="1"/>
  <c r="I2646" i="1"/>
  <c r="J2650" i="1"/>
  <c r="I2650" i="1"/>
  <c r="J2654" i="1"/>
  <c r="I2654" i="1"/>
  <c r="J2658" i="1"/>
  <c r="I2658" i="1"/>
  <c r="J2662" i="1"/>
  <c r="I2662" i="1"/>
  <c r="J2666" i="1"/>
  <c r="I2666" i="1"/>
  <c r="J2670" i="1"/>
  <c r="I2670" i="1"/>
  <c r="J2674" i="1"/>
  <c r="I2674" i="1"/>
  <c r="J2678" i="1"/>
  <c r="I2678" i="1"/>
  <c r="J2682" i="1"/>
  <c r="I2682" i="1"/>
  <c r="J2686" i="1"/>
  <c r="I2686" i="1"/>
  <c r="J2690" i="1"/>
  <c r="I2690" i="1"/>
  <c r="J2694" i="1"/>
  <c r="I2694" i="1"/>
  <c r="J2698" i="1"/>
  <c r="I2698" i="1"/>
  <c r="J2702" i="1"/>
  <c r="I2702" i="1"/>
  <c r="J2706" i="1"/>
  <c r="I2706" i="1"/>
  <c r="J2710" i="1"/>
  <c r="I2710" i="1"/>
  <c r="J2714" i="1"/>
  <c r="I2714" i="1"/>
  <c r="J2718" i="1"/>
  <c r="I2718" i="1"/>
  <c r="J2722" i="1"/>
  <c r="I2722" i="1"/>
  <c r="J2726" i="1"/>
  <c r="I2726" i="1"/>
  <c r="J2730" i="1"/>
  <c r="I2730" i="1"/>
  <c r="J2734" i="1"/>
  <c r="I2734" i="1"/>
  <c r="J2738" i="1"/>
  <c r="I2738" i="1"/>
  <c r="J2742" i="1"/>
  <c r="I2742" i="1"/>
  <c r="J2746" i="1"/>
  <c r="I2746" i="1"/>
  <c r="J2750" i="1"/>
  <c r="I2750" i="1"/>
  <c r="J2754" i="1"/>
  <c r="I2754" i="1"/>
  <c r="J2758" i="1"/>
  <c r="I2758" i="1"/>
  <c r="J2762" i="1"/>
  <c r="I2762" i="1"/>
  <c r="J2766" i="1"/>
  <c r="I2766" i="1"/>
  <c r="J2770" i="1"/>
  <c r="I2770" i="1"/>
  <c r="J2774" i="1"/>
  <c r="I2774" i="1"/>
  <c r="J2778" i="1"/>
  <c r="I2778" i="1"/>
  <c r="J2782" i="1"/>
  <c r="I2782" i="1"/>
  <c r="J2786" i="1"/>
  <c r="I2786" i="1"/>
  <c r="J2790" i="1"/>
  <c r="I2790" i="1"/>
  <c r="J2794" i="1"/>
  <c r="I2794" i="1"/>
  <c r="J2798" i="1"/>
  <c r="I2798" i="1"/>
  <c r="J2802" i="1"/>
  <c r="I2802" i="1"/>
  <c r="J2806" i="1"/>
  <c r="I2806" i="1"/>
  <c r="J2810" i="1"/>
  <c r="I2810" i="1"/>
  <c r="J2814" i="1"/>
  <c r="I2814" i="1"/>
  <c r="J2818" i="1"/>
  <c r="I2818" i="1"/>
  <c r="J2822" i="1"/>
  <c r="I2822" i="1"/>
  <c r="J2826" i="1"/>
  <c r="I2826" i="1"/>
  <c r="J2830" i="1"/>
  <c r="I2830" i="1"/>
  <c r="J2834" i="1"/>
  <c r="I2834" i="1"/>
  <c r="J2838" i="1"/>
  <c r="I2838" i="1"/>
  <c r="J2842" i="1"/>
  <c r="I2842" i="1"/>
  <c r="J2846" i="1"/>
  <c r="I2846" i="1"/>
  <c r="J2850" i="1"/>
  <c r="I2850" i="1"/>
  <c r="J2854" i="1"/>
  <c r="I2854" i="1"/>
  <c r="J2858" i="1"/>
  <c r="I2858" i="1"/>
  <c r="J2862" i="1"/>
  <c r="I2862" i="1"/>
  <c r="J2866" i="1"/>
  <c r="I2866" i="1"/>
  <c r="J2871" i="1"/>
  <c r="I2871" i="1"/>
  <c r="J2875" i="1"/>
  <c r="I2875" i="1"/>
  <c r="J2879" i="1"/>
  <c r="I2879" i="1"/>
  <c r="J2883" i="1"/>
  <c r="I2883" i="1"/>
  <c r="J2887" i="1"/>
  <c r="I2887" i="1"/>
  <c r="J2891" i="1"/>
  <c r="I2891" i="1"/>
  <c r="J2895" i="1"/>
  <c r="I2895" i="1"/>
  <c r="J2899" i="1"/>
  <c r="I2899" i="1"/>
  <c r="J2903" i="1"/>
  <c r="I2903" i="1"/>
  <c r="I2867" i="1"/>
  <c r="J13" i="1"/>
  <c r="I13" i="1"/>
  <c r="J21" i="1"/>
  <c r="I21" i="1"/>
  <c r="J33" i="1"/>
  <c r="I33" i="1"/>
  <c r="J45" i="1"/>
  <c r="I45" i="1"/>
  <c r="J53" i="1"/>
  <c r="I53" i="1"/>
  <c r="J65" i="1"/>
  <c r="I65" i="1"/>
  <c r="J73" i="1"/>
  <c r="I73" i="1"/>
  <c r="J85" i="1"/>
  <c r="I85" i="1"/>
  <c r="J97" i="1"/>
  <c r="I97" i="1"/>
  <c r="J101" i="1"/>
  <c r="I101" i="1"/>
  <c r="J117" i="1"/>
  <c r="I117" i="1"/>
  <c r="J125" i="1"/>
  <c r="I125" i="1"/>
  <c r="J137" i="1"/>
  <c r="I137" i="1"/>
  <c r="J145" i="1"/>
  <c r="I145" i="1"/>
  <c r="J153" i="1"/>
  <c r="I153" i="1"/>
  <c r="J165" i="1"/>
  <c r="I165" i="1"/>
  <c r="J173" i="1"/>
  <c r="I173" i="1"/>
  <c r="J181" i="1"/>
  <c r="I181" i="1"/>
  <c r="J189" i="1"/>
  <c r="I189" i="1"/>
  <c r="J197" i="1"/>
  <c r="I197" i="1"/>
  <c r="J201" i="1"/>
  <c r="I201" i="1"/>
  <c r="J209" i="1"/>
  <c r="I209" i="1"/>
  <c r="J217" i="1"/>
  <c r="I217" i="1"/>
  <c r="J225" i="1"/>
  <c r="I225" i="1"/>
  <c r="J229" i="1"/>
  <c r="I229" i="1"/>
  <c r="J237" i="1"/>
  <c r="I237" i="1"/>
  <c r="J245" i="1"/>
  <c r="I245" i="1"/>
  <c r="J249" i="1"/>
  <c r="I249" i="1"/>
  <c r="J257" i="1"/>
  <c r="I257" i="1"/>
  <c r="J265" i="1"/>
  <c r="I265" i="1"/>
  <c r="J273" i="1"/>
  <c r="I273" i="1"/>
  <c r="J281" i="1"/>
  <c r="I281" i="1"/>
  <c r="J289" i="1"/>
  <c r="I289" i="1"/>
  <c r="J293" i="1"/>
  <c r="I293" i="1"/>
  <c r="J301" i="1"/>
  <c r="I301" i="1"/>
  <c r="J309" i="1"/>
  <c r="I309" i="1"/>
  <c r="J317" i="1"/>
  <c r="I317" i="1"/>
  <c r="J321" i="1"/>
  <c r="I321" i="1"/>
  <c r="J329" i="1"/>
  <c r="I329" i="1"/>
  <c r="J337" i="1"/>
  <c r="I337" i="1"/>
  <c r="J341" i="1"/>
  <c r="I341" i="1"/>
  <c r="J349" i="1"/>
  <c r="I349" i="1"/>
  <c r="J357" i="1"/>
  <c r="I357" i="1"/>
  <c r="J365" i="1"/>
  <c r="I365" i="1"/>
  <c r="J373" i="1"/>
  <c r="I373" i="1"/>
  <c r="J377" i="1"/>
  <c r="I377" i="1"/>
  <c r="J385" i="1"/>
  <c r="I385" i="1"/>
  <c r="J393" i="1"/>
  <c r="I393" i="1"/>
  <c r="J397" i="1"/>
  <c r="I397" i="1"/>
  <c r="J405" i="1"/>
  <c r="I405" i="1"/>
  <c r="J413" i="1"/>
  <c r="I413" i="1"/>
  <c r="J421" i="1"/>
  <c r="I421" i="1"/>
  <c r="J429" i="1"/>
  <c r="I429" i="1"/>
  <c r="J437" i="1"/>
  <c r="I437" i="1"/>
  <c r="J445" i="1"/>
  <c r="I445" i="1"/>
  <c r="J453" i="1"/>
  <c r="I453" i="1"/>
  <c r="J461" i="1"/>
  <c r="I461" i="1"/>
  <c r="J465" i="1"/>
  <c r="I465" i="1"/>
  <c r="J473" i="1"/>
  <c r="I473" i="1"/>
  <c r="J481" i="1"/>
  <c r="I481" i="1"/>
  <c r="J489" i="1"/>
  <c r="I489" i="1"/>
  <c r="J497" i="1"/>
  <c r="I497" i="1"/>
  <c r="J505" i="1"/>
  <c r="I505" i="1"/>
  <c r="J513" i="1"/>
  <c r="I513" i="1"/>
  <c r="J517" i="1"/>
  <c r="I517" i="1"/>
  <c r="J525" i="1"/>
  <c r="I525" i="1"/>
  <c r="J533" i="1"/>
  <c r="I533" i="1"/>
  <c r="J541" i="1"/>
  <c r="I541" i="1"/>
  <c r="J545" i="1"/>
  <c r="I545" i="1"/>
  <c r="J553" i="1"/>
  <c r="I553" i="1"/>
  <c r="J561" i="1"/>
  <c r="I561" i="1"/>
  <c r="J569" i="1"/>
  <c r="I569" i="1"/>
  <c r="J577" i="1"/>
  <c r="I577" i="1"/>
  <c r="J581" i="1"/>
  <c r="I581" i="1"/>
  <c r="J589" i="1"/>
  <c r="I589" i="1"/>
  <c r="J597" i="1"/>
  <c r="I597" i="1"/>
  <c r="J605" i="1"/>
  <c r="I605" i="1"/>
  <c r="J613" i="1"/>
  <c r="I613" i="1"/>
  <c r="J621" i="1"/>
  <c r="I621" i="1"/>
  <c r="J629" i="1"/>
  <c r="I629" i="1"/>
  <c r="J637" i="1"/>
  <c r="I637" i="1"/>
  <c r="J645" i="1"/>
  <c r="I645" i="1"/>
  <c r="J649" i="1"/>
  <c r="I649" i="1"/>
  <c r="J657" i="1"/>
  <c r="I657" i="1"/>
  <c r="J665" i="1"/>
  <c r="I665" i="1"/>
  <c r="J673" i="1"/>
  <c r="I673" i="1"/>
  <c r="J681" i="1"/>
  <c r="I681" i="1"/>
  <c r="J689" i="1"/>
  <c r="I689" i="1"/>
  <c r="J697" i="1"/>
  <c r="I697" i="1"/>
  <c r="J701" i="1"/>
  <c r="I701" i="1"/>
  <c r="J709" i="1"/>
  <c r="I709" i="1"/>
  <c r="J717" i="1"/>
  <c r="I717" i="1"/>
  <c r="J721" i="1"/>
  <c r="I721" i="1"/>
  <c r="J729" i="1"/>
  <c r="I729" i="1"/>
  <c r="J737" i="1"/>
  <c r="I737" i="1"/>
  <c r="J745" i="1"/>
  <c r="I745" i="1"/>
  <c r="J753" i="1"/>
  <c r="I753" i="1"/>
  <c r="J757" i="1"/>
  <c r="I757" i="1"/>
  <c r="J765" i="1"/>
  <c r="I765" i="1"/>
  <c r="J773" i="1"/>
  <c r="I773" i="1"/>
  <c r="J781" i="1"/>
  <c r="I781" i="1"/>
  <c r="J789" i="1"/>
  <c r="I789" i="1"/>
  <c r="J793" i="1"/>
  <c r="I793" i="1"/>
  <c r="J801" i="1"/>
  <c r="I801" i="1"/>
  <c r="J809" i="1"/>
  <c r="I809" i="1"/>
  <c r="J817" i="1"/>
  <c r="I817" i="1"/>
  <c r="J821" i="1"/>
  <c r="I821" i="1"/>
  <c r="J829" i="1"/>
  <c r="I829" i="1"/>
  <c r="J837" i="1"/>
  <c r="I837" i="1"/>
  <c r="J841" i="1"/>
  <c r="I841" i="1"/>
  <c r="J849" i="1"/>
  <c r="I849" i="1"/>
  <c r="J857" i="1"/>
  <c r="I857" i="1"/>
  <c r="J865" i="1"/>
  <c r="I865" i="1"/>
  <c r="J873" i="1"/>
  <c r="I873" i="1"/>
  <c r="J925" i="1"/>
  <c r="I925" i="1"/>
  <c r="J6" i="1"/>
  <c r="I6" i="1"/>
  <c r="J10" i="1"/>
  <c r="I10" i="1"/>
  <c r="J14" i="1"/>
  <c r="I14" i="1"/>
  <c r="J18" i="1"/>
  <c r="I18" i="1"/>
  <c r="J22" i="1"/>
  <c r="I22" i="1"/>
  <c r="J26" i="1"/>
  <c r="I26" i="1"/>
  <c r="J30" i="1"/>
  <c r="I30" i="1"/>
  <c r="J34" i="1"/>
  <c r="I34" i="1"/>
  <c r="J38" i="1"/>
  <c r="I38" i="1"/>
  <c r="J42" i="1"/>
  <c r="I42" i="1"/>
  <c r="J46" i="1"/>
  <c r="I46" i="1"/>
  <c r="J50" i="1"/>
  <c r="I50" i="1"/>
  <c r="J54" i="1"/>
  <c r="I54" i="1"/>
  <c r="J58" i="1"/>
  <c r="I58" i="1"/>
  <c r="J62" i="1"/>
  <c r="I62" i="1"/>
  <c r="J66" i="1"/>
  <c r="I66" i="1"/>
  <c r="J70" i="1"/>
  <c r="I70" i="1"/>
  <c r="J74" i="1"/>
  <c r="I74" i="1"/>
  <c r="J78" i="1"/>
  <c r="I78" i="1"/>
  <c r="J82" i="1"/>
  <c r="I82" i="1"/>
  <c r="J86" i="1"/>
  <c r="I86" i="1"/>
  <c r="J90" i="1"/>
  <c r="I90" i="1"/>
  <c r="J94" i="1"/>
  <c r="I94" i="1"/>
  <c r="J98" i="1"/>
  <c r="I98" i="1"/>
  <c r="J102" i="1"/>
  <c r="I102" i="1"/>
  <c r="J106" i="1"/>
  <c r="I106" i="1"/>
  <c r="J110" i="1"/>
  <c r="I110" i="1"/>
  <c r="J114" i="1"/>
  <c r="I114" i="1"/>
  <c r="J118" i="1"/>
  <c r="I118" i="1"/>
  <c r="J122" i="1"/>
  <c r="I122" i="1"/>
  <c r="J126" i="1"/>
  <c r="I126" i="1"/>
  <c r="J130" i="1"/>
  <c r="I130" i="1"/>
  <c r="J134" i="1"/>
  <c r="I134" i="1"/>
  <c r="J138" i="1"/>
  <c r="I138" i="1"/>
  <c r="J142" i="1"/>
  <c r="I142" i="1"/>
  <c r="J146" i="1"/>
  <c r="I146" i="1"/>
  <c r="J150" i="1"/>
  <c r="I150" i="1"/>
  <c r="J154" i="1"/>
  <c r="I154" i="1"/>
  <c r="J158" i="1"/>
  <c r="I158" i="1"/>
  <c r="J162" i="1"/>
  <c r="I162" i="1"/>
  <c r="J166" i="1"/>
  <c r="I166" i="1"/>
  <c r="J170" i="1"/>
  <c r="I170" i="1"/>
  <c r="J174" i="1"/>
  <c r="I174" i="1"/>
  <c r="J178" i="1"/>
  <c r="I178" i="1"/>
  <c r="J182" i="1"/>
  <c r="I182" i="1"/>
  <c r="J186" i="1"/>
  <c r="I186" i="1"/>
  <c r="J190" i="1"/>
  <c r="I190" i="1"/>
  <c r="J194" i="1"/>
  <c r="I194" i="1"/>
  <c r="J198" i="1"/>
  <c r="I198" i="1"/>
  <c r="J202" i="1"/>
  <c r="I202" i="1"/>
  <c r="J206" i="1"/>
  <c r="I206" i="1"/>
  <c r="J210" i="1"/>
  <c r="I210" i="1"/>
  <c r="J214" i="1"/>
  <c r="I214" i="1"/>
  <c r="J218" i="1"/>
  <c r="I218" i="1"/>
  <c r="J222" i="1"/>
  <c r="I222" i="1"/>
  <c r="J226" i="1"/>
  <c r="I226" i="1"/>
  <c r="J230" i="1"/>
  <c r="I230" i="1"/>
  <c r="J234" i="1"/>
  <c r="I234" i="1"/>
  <c r="J238" i="1"/>
  <c r="I238" i="1"/>
  <c r="J242" i="1"/>
  <c r="I242" i="1"/>
  <c r="J246" i="1"/>
  <c r="I246" i="1"/>
  <c r="J250" i="1"/>
  <c r="I250" i="1"/>
  <c r="J254" i="1"/>
  <c r="I254" i="1"/>
  <c r="J258" i="1"/>
  <c r="I258" i="1"/>
  <c r="J262" i="1"/>
  <c r="I262" i="1"/>
  <c r="J266" i="1"/>
  <c r="I266" i="1"/>
  <c r="J270" i="1"/>
  <c r="I270" i="1"/>
  <c r="J274" i="1"/>
  <c r="I274" i="1"/>
  <c r="J278" i="1"/>
  <c r="I278" i="1"/>
  <c r="J282" i="1"/>
  <c r="I282" i="1"/>
  <c r="J286" i="1"/>
  <c r="I286" i="1"/>
  <c r="J290" i="1"/>
  <c r="I290" i="1"/>
  <c r="J294" i="1"/>
  <c r="I294" i="1"/>
  <c r="J298" i="1"/>
  <c r="I298" i="1"/>
  <c r="J302" i="1"/>
  <c r="I302" i="1"/>
  <c r="J306" i="1"/>
  <c r="I306" i="1"/>
  <c r="J310" i="1"/>
  <c r="I310" i="1"/>
  <c r="J314" i="1"/>
  <c r="I314" i="1"/>
  <c r="J318" i="1"/>
  <c r="I318" i="1"/>
  <c r="J322" i="1"/>
  <c r="I322" i="1"/>
  <c r="J326" i="1"/>
  <c r="I326" i="1"/>
  <c r="J330" i="1"/>
  <c r="I330" i="1"/>
  <c r="J334" i="1"/>
  <c r="I334" i="1"/>
  <c r="J338" i="1"/>
  <c r="I338" i="1"/>
  <c r="J342" i="1"/>
  <c r="I342" i="1"/>
  <c r="J346" i="1"/>
  <c r="I346" i="1"/>
  <c r="J350" i="1"/>
  <c r="I350" i="1"/>
  <c r="J354" i="1"/>
  <c r="I354" i="1"/>
  <c r="J358" i="1"/>
  <c r="I358" i="1"/>
  <c r="J362" i="1"/>
  <c r="I362" i="1"/>
  <c r="J366" i="1"/>
  <c r="I366" i="1"/>
  <c r="J370" i="1"/>
  <c r="I370" i="1"/>
  <c r="J374" i="1"/>
  <c r="I374" i="1"/>
  <c r="J378" i="1"/>
  <c r="I378" i="1"/>
  <c r="J382" i="1"/>
  <c r="I382" i="1"/>
  <c r="J386" i="1"/>
  <c r="I386" i="1"/>
  <c r="J390" i="1"/>
  <c r="I390" i="1"/>
  <c r="J394" i="1"/>
  <c r="I394" i="1"/>
  <c r="J398" i="1"/>
  <c r="I398" i="1"/>
  <c r="J402" i="1"/>
  <c r="I402" i="1"/>
  <c r="J406" i="1"/>
  <c r="I406" i="1"/>
  <c r="J410" i="1"/>
  <c r="I410" i="1"/>
  <c r="J414" i="1"/>
  <c r="I414" i="1"/>
  <c r="J418" i="1"/>
  <c r="I418" i="1"/>
  <c r="J422" i="1"/>
  <c r="I422" i="1"/>
  <c r="J426" i="1"/>
  <c r="I426" i="1"/>
  <c r="J430" i="1"/>
  <c r="I430" i="1"/>
  <c r="J434" i="1"/>
  <c r="I434" i="1"/>
  <c r="J438" i="1"/>
  <c r="I438" i="1"/>
  <c r="J442" i="1"/>
  <c r="I442" i="1"/>
  <c r="J446" i="1"/>
  <c r="I446" i="1"/>
  <c r="J450" i="1"/>
  <c r="I450" i="1"/>
  <c r="J454" i="1"/>
  <c r="I454" i="1"/>
  <c r="J458" i="1"/>
  <c r="I458" i="1"/>
  <c r="J462" i="1"/>
  <c r="I462" i="1"/>
  <c r="J466" i="1"/>
  <c r="I466" i="1"/>
  <c r="J470" i="1"/>
  <c r="I470" i="1"/>
  <c r="J474" i="1"/>
  <c r="I474" i="1"/>
  <c r="J478" i="1"/>
  <c r="I478" i="1"/>
  <c r="J482" i="1"/>
  <c r="I482" i="1"/>
  <c r="J486" i="1"/>
  <c r="I486" i="1"/>
  <c r="J490" i="1"/>
  <c r="I490" i="1"/>
  <c r="J494" i="1"/>
  <c r="I494" i="1"/>
  <c r="J498" i="1"/>
  <c r="I498" i="1"/>
  <c r="J502" i="1"/>
  <c r="I502" i="1"/>
  <c r="J506" i="1"/>
  <c r="I506" i="1"/>
  <c r="J510" i="1"/>
  <c r="I510" i="1"/>
  <c r="J514" i="1"/>
  <c r="I514" i="1"/>
  <c r="J518" i="1"/>
  <c r="I518" i="1"/>
  <c r="J522" i="1"/>
  <c r="I522" i="1"/>
  <c r="J526" i="1"/>
  <c r="I526" i="1"/>
  <c r="J530" i="1"/>
  <c r="I530" i="1"/>
  <c r="J534" i="1"/>
  <c r="I534" i="1"/>
  <c r="J538" i="1"/>
  <c r="I538" i="1"/>
  <c r="J542" i="1"/>
  <c r="I542" i="1"/>
  <c r="J546" i="1"/>
  <c r="I546" i="1"/>
  <c r="J550" i="1"/>
  <c r="I550" i="1"/>
  <c r="J554" i="1"/>
  <c r="I554" i="1"/>
  <c r="J558" i="1"/>
  <c r="I558" i="1"/>
  <c r="J562" i="1"/>
  <c r="I562" i="1"/>
  <c r="J566" i="1"/>
  <c r="I566" i="1"/>
  <c r="J570" i="1"/>
  <c r="I570" i="1"/>
  <c r="J574" i="1"/>
  <c r="I574" i="1"/>
  <c r="J578" i="1"/>
  <c r="I578" i="1"/>
  <c r="J582" i="1"/>
  <c r="I582" i="1"/>
  <c r="J586" i="1"/>
  <c r="I586" i="1"/>
  <c r="J590" i="1"/>
  <c r="I590" i="1"/>
  <c r="J594" i="1"/>
  <c r="I594" i="1"/>
  <c r="J598" i="1"/>
  <c r="I598" i="1"/>
  <c r="J602" i="1"/>
  <c r="I602" i="1"/>
  <c r="J606" i="1"/>
  <c r="I606" i="1"/>
  <c r="J610" i="1"/>
  <c r="I610" i="1"/>
  <c r="J614" i="1"/>
  <c r="I614" i="1"/>
  <c r="J618" i="1"/>
  <c r="I618" i="1"/>
  <c r="J622" i="1"/>
  <c r="I622" i="1"/>
  <c r="J626" i="1"/>
  <c r="I626" i="1"/>
  <c r="J630" i="1"/>
  <c r="I630" i="1"/>
  <c r="J634" i="1"/>
  <c r="I634" i="1"/>
  <c r="J638" i="1"/>
  <c r="I638" i="1"/>
  <c r="J642" i="1"/>
  <c r="I642" i="1"/>
  <c r="J646" i="1"/>
  <c r="I646" i="1"/>
  <c r="J650" i="1"/>
  <c r="I650" i="1"/>
  <c r="J654" i="1"/>
  <c r="I654" i="1"/>
  <c r="J658" i="1"/>
  <c r="I658" i="1"/>
  <c r="J662" i="1"/>
  <c r="I662" i="1"/>
  <c r="J666" i="1"/>
  <c r="I666" i="1"/>
  <c r="J670" i="1"/>
  <c r="I670" i="1"/>
  <c r="J674" i="1"/>
  <c r="I674" i="1"/>
  <c r="J678" i="1"/>
  <c r="I678" i="1"/>
  <c r="J682" i="1"/>
  <c r="I682" i="1"/>
  <c r="J686" i="1"/>
  <c r="I686" i="1"/>
  <c r="J690" i="1"/>
  <c r="I690" i="1"/>
  <c r="J694" i="1"/>
  <c r="I694" i="1"/>
  <c r="J698" i="1"/>
  <c r="I698" i="1"/>
  <c r="J702" i="1"/>
  <c r="I702" i="1"/>
  <c r="J706" i="1"/>
  <c r="I706" i="1"/>
  <c r="J710" i="1"/>
  <c r="I710" i="1"/>
  <c r="J714" i="1"/>
  <c r="I714" i="1"/>
  <c r="J718" i="1"/>
  <c r="I718" i="1"/>
  <c r="J722" i="1"/>
  <c r="I722" i="1"/>
  <c r="J726" i="1"/>
  <c r="I726" i="1"/>
  <c r="J730" i="1"/>
  <c r="I730" i="1"/>
  <c r="J734" i="1"/>
  <c r="I734" i="1"/>
  <c r="J738" i="1"/>
  <c r="I738" i="1"/>
  <c r="J742" i="1"/>
  <c r="I742" i="1"/>
  <c r="J746" i="1"/>
  <c r="I746" i="1"/>
  <c r="J750" i="1"/>
  <c r="I750" i="1"/>
  <c r="J754" i="1"/>
  <c r="I754" i="1"/>
  <c r="J758" i="1"/>
  <c r="I758" i="1"/>
  <c r="J762" i="1"/>
  <c r="I762" i="1"/>
  <c r="J766" i="1"/>
  <c r="I766" i="1"/>
  <c r="J770" i="1"/>
  <c r="I770" i="1"/>
  <c r="J774" i="1"/>
  <c r="I774" i="1"/>
  <c r="J778" i="1"/>
  <c r="I778" i="1"/>
  <c r="J782" i="1"/>
  <c r="I782" i="1"/>
  <c r="J786" i="1"/>
  <c r="I786" i="1"/>
  <c r="J790" i="1"/>
  <c r="I790" i="1"/>
  <c r="J794" i="1"/>
  <c r="I794" i="1"/>
  <c r="J798" i="1"/>
  <c r="I798" i="1"/>
  <c r="J802" i="1"/>
  <c r="I802" i="1"/>
  <c r="J806" i="1"/>
  <c r="I806" i="1"/>
  <c r="J810" i="1"/>
  <c r="I810" i="1"/>
  <c r="J814" i="1"/>
  <c r="I814" i="1"/>
  <c r="J818" i="1"/>
  <c r="I818" i="1"/>
  <c r="J822" i="1"/>
  <c r="I822" i="1"/>
  <c r="J826" i="1"/>
  <c r="I826" i="1"/>
  <c r="J830" i="1"/>
  <c r="I830" i="1"/>
  <c r="J834" i="1"/>
  <c r="I834" i="1"/>
  <c r="J838" i="1"/>
  <c r="I838" i="1"/>
  <c r="J842" i="1"/>
  <c r="I842" i="1"/>
  <c r="J846" i="1"/>
  <c r="I846" i="1"/>
  <c r="J850" i="1"/>
  <c r="I850" i="1"/>
  <c r="J854" i="1"/>
  <c r="I854" i="1"/>
  <c r="J858" i="1"/>
  <c r="I858" i="1"/>
  <c r="J862" i="1"/>
  <c r="I862" i="1"/>
  <c r="J866" i="1"/>
  <c r="I866" i="1"/>
  <c r="J870" i="1"/>
  <c r="I870" i="1"/>
  <c r="J874" i="1"/>
  <c r="I874" i="1"/>
  <c r="J878" i="1"/>
  <c r="I878" i="1"/>
  <c r="J882" i="1"/>
  <c r="I882" i="1"/>
  <c r="J886" i="1"/>
  <c r="I886" i="1"/>
  <c r="J890" i="1"/>
  <c r="I890" i="1"/>
  <c r="J894" i="1"/>
  <c r="I894" i="1"/>
  <c r="J898" i="1"/>
  <c r="I898" i="1"/>
  <c r="J902" i="1"/>
  <c r="I902" i="1"/>
  <c r="J906" i="1"/>
  <c r="I906" i="1"/>
  <c r="J910" i="1"/>
  <c r="I910" i="1"/>
  <c r="J914" i="1"/>
  <c r="I914" i="1"/>
  <c r="J918" i="1"/>
  <c r="I918" i="1"/>
  <c r="J922" i="1"/>
  <c r="I922" i="1"/>
  <c r="J926" i="1"/>
  <c r="I926" i="1"/>
  <c r="J930" i="1"/>
  <c r="I930" i="1"/>
  <c r="J934" i="1"/>
  <c r="I934" i="1"/>
  <c r="J938" i="1"/>
  <c r="I938" i="1"/>
  <c r="J942" i="1"/>
  <c r="I942" i="1"/>
  <c r="J946" i="1"/>
  <c r="I946" i="1"/>
  <c r="J950" i="1"/>
  <c r="I950" i="1"/>
  <c r="J954" i="1"/>
  <c r="I954" i="1"/>
  <c r="J958" i="1"/>
  <c r="I958" i="1"/>
  <c r="J962" i="1"/>
  <c r="I962" i="1"/>
  <c r="J966" i="1"/>
  <c r="I966" i="1"/>
  <c r="J970" i="1"/>
  <c r="I970" i="1"/>
  <c r="J974" i="1"/>
  <c r="I974" i="1"/>
  <c r="J978" i="1"/>
  <c r="I978" i="1"/>
  <c r="J982" i="1"/>
  <c r="I982" i="1"/>
  <c r="J986" i="1"/>
  <c r="I986" i="1"/>
  <c r="J990" i="1"/>
  <c r="I990" i="1"/>
  <c r="J994" i="1"/>
  <c r="I994" i="1"/>
  <c r="J998" i="1"/>
  <c r="I998" i="1"/>
  <c r="J1002" i="1"/>
  <c r="I1002" i="1"/>
  <c r="J1006" i="1"/>
  <c r="I1006" i="1"/>
  <c r="J1010" i="1"/>
  <c r="I1010" i="1"/>
  <c r="J1014" i="1"/>
  <c r="I1014" i="1"/>
  <c r="J1018" i="1"/>
  <c r="I1018" i="1"/>
  <c r="J1022" i="1"/>
  <c r="I1022" i="1"/>
  <c r="J1026" i="1"/>
  <c r="I1026" i="1"/>
  <c r="J1030" i="1"/>
  <c r="I1030" i="1"/>
  <c r="J1034" i="1"/>
  <c r="I1034" i="1"/>
  <c r="J1038" i="1"/>
  <c r="I1038" i="1"/>
  <c r="J1042" i="1"/>
  <c r="I1042" i="1"/>
  <c r="J1046" i="1"/>
  <c r="I1046" i="1"/>
  <c r="J1050" i="1"/>
  <c r="I1050" i="1"/>
  <c r="J1054" i="1"/>
  <c r="I1054" i="1"/>
  <c r="J1058" i="1"/>
  <c r="I1058" i="1"/>
  <c r="J1062" i="1"/>
  <c r="I1062" i="1"/>
  <c r="J1066" i="1"/>
  <c r="I1066" i="1"/>
  <c r="J1070" i="1"/>
  <c r="I1070" i="1"/>
  <c r="J1074" i="1"/>
  <c r="I1074" i="1"/>
  <c r="J1078" i="1"/>
  <c r="I1078" i="1"/>
  <c r="J1082" i="1"/>
  <c r="I1082" i="1"/>
  <c r="J1086" i="1"/>
  <c r="I1086" i="1"/>
  <c r="J1090" i="1"/>
  <c r="I1090" i="1"/>
  <c r="J1094" i="1"/>
  <c r="I1094" i="1"/>
  <c r="J1098" i="1"/>
  <c r="I1098" i="1"/>
  <c r="J1102" i="1"/>
  <c r="I1102" i="1"/>
  <c r="J1106" i="1"/>
  <c r="I1106" i="1"/>
  <c r="J1110" i="1"/>
  <c r="I1110" i="1"/>
  <c r="J1114" i="1"/>
  <c r="I1114" i="1"/>
  <c r="J1118" i="1"/>
  <c r="I1118" i="1"/>
  <c r="J1122" i="1"/>
  <c r="I1122" i="1"/>
  <c r="J1126" i="1"/>
  <c r="I1126" i="1"/>
  <c r="J1130" i="1"/>
  <c r="I1130" i="1"/>
  <c r="J1134" i="1"/>
  <c r="I1134" i="1"/>
  <c r="J1138" i="1"/>
  <c r="I1138" i="1"/>
  <c r="J1142" i="1"/>
  <c r="I1142" i="1"/>
  <c r="J1146" i="1"/>
  <c r="I1146" i="1"/>
  <c r="J1150" i="1"/>
  <c r="I1150" i="1"/>
  <c r="J1154" i="1"/>
  <c r="I1154" i="1"/>
  <c r="J1158" i="1"/>
  <c r="I1158" i="1"/>
  <c r="J1162" i="1"/>
  <c r="I1162" i="1"/>
  <c r="J1166" i="1"/>
  <c r="I1166" i="1"/>
  <c r="J1170" i="1"/>
  <c r="I1170" i="1"/>
  <c r="J1174" i="1"/>
  <c r="I1174" i="1"/>
  <c r="J1178" i="1"/>
  <c r="I1178" i="1"/>
  <c r="J1182" i="1"/>
  <c r="I1182" i="1"/>
  <c r="J1186" i="1"/>
  <c r="I1186" i="1"/>
  <c r="J1190" i="1"/>
  <c r="I1190" i="1"/>
  <c r="J1194" i="1"/>
  <c r="I1194" i="1"/>
  <c r="J1198" i="1"/>
  <c r="I1198" i="1"/>
  <c r="J1202" i="1"/>
  <c r="I1202" i="1"/>
  <c r="J1206" i="1"/>
  <c r="I1206" i="1"/>
  <c r="J1210" i="1"/>
  <c r="I1210" i="1"/>
  <c r="J1214" i="1"/>
  <c r="I1214" i="1"/>
  <c r="J1218" i="1"/>
  <c r="I1218" i="1"/>
  <c r="J1222" i="1"/>
  <c r="I1222" i="1"/>
  <c r="J1226" i="1"/>
  <c r="I1226" i="1"/>
  <c r="J1230" i="1"/>
  <c r="I1230" i="1"/>
  <c r="J1234" i="1"/>
  <c r="I1234" i="1"/>
  <c r="J1238" i="1"/>
  <c r="I1238" i="1"/>
  <c r="J1242" i="1"/>
  <c r="I1242" i="1"/>
  <c r="J1246" i="1"/>
  <c r="I1246" i="1"/>
  <c r="J1250" i="1"/>
  <c r="I1250" i="1"/>
  <c r="J1254" i="1"/>
  <c r="I1254" i="1"/>
  <c r="J1258" i="1"/>
  <c r="I1258" i="1"/>
  <c r="J1262" i="1"/>
  <c r="I1262" i="1"/>
  <c r="J1266" i="1"/>
  <c r="I1266" i="1"/>
  <c r="J1270" i="1"/>
  <c r="I1270" i="1"/>
  <c r="J1274" i="1"/>
  <c r="I1274" i="1"/>
  <c r="J1278" i="1"/>
  <c r="I1278" i="1"/>
  <c r="J1282" i="1"/>
  <c r="I1282" i="1"/>
  <c r="J1286" i="1"/>
  <c r="I1286" i="1"/>
  <c r="J1290" i="1"/>
  <c r="I1290" i="1"/>
  <c r="J1294" i="1"/>
  <c r="I1294" i="1"/>
  <c r="J1298" i="1"/>
  <c r="I1298" i="1"/>
  <c r="J1302" i="1"/>
  <c r="I1302" i="1"/>
  <c r="J1306" i="1"/>
  <c r="I1306" i="1"/>
  <c r="J1310" i="1"/>
  <c r="I1310" i="1"/>
  <c r="J1314" i="1"/>
  <c r="I1314" i="1"/>
  <c r="J1318" i="1"/>
  <c r="I1318" i="1"/>
  <c r="J1322" i="1"/>
  <c r="I1322" i="1"/>
  <c r="J1326" i="1"/>
  <c r="I1326" i="1"/>
  <c r="J1330" i="1"/>
  <c r="I1330" i="1"/>
  <c r="J1334" i="1"/>
  <c r="I1334" i="1"/>
  <c r="J1338" i="1"/>
  <c r="I1338" i="1"/>
  <c r="J1342" i="1"/>
  <c r="I1342" i="1"/>
  <c r="J1346" i="1"/>
  <c r="I1346" i="1"/>
  <c r="J1350" i="1"/>
  <c r="I1350" i="1"/>
  <c r="J1354" i="1"/>
  <c r="I1354" i="1"/>
  <c r="J1358" i="1"/>
  <c r="I1358" i="1"/>
  <c r="J1362" i="1"/>
  <c r="I1362" i="1"/>
  <c r="J1366" i="1"/>
  <c r="I1366" i="1"/>
  <c r="J1370" i="1"/>
  <c r="I1370" i="1"/>
  <c r="J1374" i="1"/>
  <c r="I1374" i="1"/>
  <c r="J1378" i="1"/>
  <c r="I1378" i="1"/>
  <c r="J1382" i="1"/>
  <c r="I1382" i="1"/>
  <c r="J1386" i="1"/>
  <c r="I1386" i="1"/>
  <c r="J1390" i="1"/>
  <c r="I1390" i="1"/>
  <c r="J1394" i="1"/>
  <c r="I1394" i="1"/>
  <c r="J1398" i="1"/>
  <c r="I1398" i="1"/>
  <c r="J1402" i="1"/>
  <c r="I1402" i="1"/>
  <c r="J1406" i="1"/>
  <c r="I1406" i="1"/>
  <c r="J1410" i="1"/>
  <c r="I1410" i="1"/>
  <c r="J1414" i="1"/>
  <c r="I1414" i="1"/>
  <c r="J1418" i="1"/>
  <c r="I1418" i="1"/>
  <c r="J1422" i="1"/>
  <c r="I1422" i="1"/>
  <c r="J1426" i="1"/>
  <c r="I1426" i="1"/>
  <c r="J1430" i="1"/>
  <c r="I1430" i="1"/>
  <c r="J1434" i="1"/>
  <c r="I1434" i="1"/>
  <c r="J1438" i="1"/>
  <c r="I1438" i="1"/>
  <c r="J1442" i="1"/>
  <c r="I1442" i="1"/>
  <c r="J1446" i="1"/>
  <c r="I1446" i="1"/>
  <c r="J1450" i="1"/>
  <c r="I1450" i="1"/>
  <c r="J1454" i="1"/>
  <c r="I1454" i="1"/>
  <c r="J1458" i="1"/>
  <c r="I1458" i="1"/>
  <c r="J1462" i="1"/>
  <c r="I1462" i="1"/>
  <c r="J1466" i="1"/>
  <c r="I1466" i="1"/>
  <c r="J1470" i="1"/>
  <c r="I1470" i="1"/>
  <c r="J1474" i="1"/>
  <c r="I1474" i="1"/>
  <c r="J1478" i="1"/>
  <c r="I1478" i="1"/>
  <c r="J1482" i="1"/>
  <c r="I1482" i="1"/>
  <c r="J1486" i="1"/>
  <c r="I1486" i="1"/>
  <c r="J1490" i="1"/>
  <c r="I1490" i="1"/>
  <c r="J1494" i="1"/>
  <c r="I1494" i="1"/>
  <c r="J1498" i="1"/>
  <c r="I1498" i="1"/>
  <c r="J1502" i="1"/>
  <c r="I1502" i="1"/>
  <c r="J1506" i="1"/>
  <c r="I1506" i="1"/>
  <c r="J1510" i="1"/>
  <c r="I1510" i="1"/>
  <c r="J1514" i="1"/>
  <c r="I1514" i="1"/>
  <c r="J1518" i="1"/>
  <c r="I1518" i="1"/>
  <c r="J1522" i="1"/>
  <c r="I1522" i="1"/>
  <c r="J1526" i="1"/>
  <c r="I1526" i="1"/>
  <c r="J1530" i="1"/>
  <c r="I1530" i="1"/>
  <c r="J1534" i="1"/>
  <c r="I1534" i="1"/>
  <c r="J1538" i="1"/>
  <c r="I1538" i="1"/>
  <c r="J1542" i="1"/>
  <c r="I1542" i="1"/>
  <c r="J1546" i="1"/>
  <c r="I1546" i="1"/>
  <c r="J1550" i="1"/>
  <c r="I1550" i="1"/>
  <c r="J1554" i="1"/>
  <c r="I1554" i="1"/>
  <c r="J1558" i="1"/>
  <c r="I1558" i="1"/>
  <c r="J1562" i="1"/>
  <c r="I1562" i="1"/>
  <c r="J1566" i="1"/>
  <c r="I1566" i="1"/>
  <c r="J1570" i="1"/>
  <c r="I1570" i="1"/>
  <c r="J1574" i="1"/>
  <c r="I1574" i="1"/>
  <c r="J1578" i="1"/>
  <c r="I1578" i="1"/>
  <c r="J1582" i="1"/>
  <c r="I1582" i="1"/>
  <c r="J1586" i="1"/>
  <c r="I1586" i="1"/>
  <c r="J1590" i="1"/>
  <c r="I1590" i="1"/>
  <c r="J1594" i="1"/>
  <c r="I1594" i="1"/>
  <c r="J1598" i="1"/>
  <c r="I1598" i="1"/>
  <c r="J1602" i="1"/>
  <c r="I1602" i="1"/>
  <c r="J1606" i="1"/>
  <c r="I1606" i="1"/>
  <c r="J1610" i="1"/>
  <c r="I1610" i="1"/>
  <c r="J1614" i="1"/>
  <c r="I1614" i="1"/>
  <c r="J1618" i="1"/>
  <c r="I1618" i="1"/>
  <c r="J1622" i="1"/>
  <c r="I1622" i="1"/>
  <c r="J1626" i="1"/>
  <c r="I1626" i="1"/>
  <c r="J1630" i="1"/>
  <c r="I1630" i="1"/>
  <c r="J1634" i="1"/>
  <c r="I1634" i="1"/>
  <c r="J1638" i="1"/>
  <c r="I1638" i="1"/>
  <c r="J1642" i="1"/>
  <c r="I1642" i="1"/>
  <c r="J1646" i="1"/>
  <c r="I1646" i="1"/>
  <c r="J1650" i="1"/>
  <c r="I1650" i="1"/>
  <c r="J1654" i="1"/>
  <c r="I1654" i="1"/>
  <c r="J1658" i="1"/>
  <c r="I1658" i="1"/>
  <c r="J1662" i="1"/>
  <c r="I1662" i="1"/>
  <c r="J1666" i="1"/>
  <c r="I1666" i="1"/>
  <c r="J1670" i="1"/>
  <c r="I1670" i="1"/>
  <c r="J1674" i="1"/>
  <c r="I1674" i="1"/>
  <c r="J1678" i="1"/>
  <c r="I1678" i="1"/>
  <c r="J1682" i="1"/>
  <c r="I1682" i="1"/>
  <c r="J1686" i="1"/>
  <c r="I1686" i="1"/>
  <c r="J1690" i="1"/>
  <c r="I1690" i="1"/>
  <c r="J1694" i="1"/>
  <c r="I1694" i="1"/>
  <c r="J1698" i="1"/>
  <c r="I1698" i="1"/>
  <c r="J1702" i="1"/>
  <c r="I1702" i="1"/>
  <c r="J1706" i="1"/>
  <c r="I1706" i="1"/>
  <c r="J1710" i="1"/>
  <c r="I1710" i="1"/>
  <c r="J1714" i="1"/>
  <c r="I1714" i="1"/>
  <c r="J1718" i="1"/>
  <c r="I1718" i="1"/>
  <c r="J1722" i="1"/>
  <c r="I1722" i="1"/>
  <c r="J1726" i="1"/>
  <c r="I1726" i="1"/>
  <c r="J1730" i="1"/>
  <c r="I1730" i="1"/>
  <c r="J1734" i="1"/>
  <c r="I1734" i="1"/>
  <c r="J1738" i="1"/>
  <c r="I1738" i="1"/>
  <c r="J1742" i="1"/>
  <c r="I1742" i="1"/>
  <c r="J1746" i="1"/>
  <c r="I1746" i="1"/>
  <c r="J1750" i="1"/>
  <c r="I1750" i="1"/>
  <c r="J1754" i="1"/>
  <c r="I1754" i="1"/>
  <c r="J1758" i="1"/>
  <c r="I1758" i="1"/>
  <c r="J1762" i="1"/>
  <c r="I1762" i="1"/>
  <c r="J1766" i="1"/>
  <c r="I1766" i="1"/>
  <c r="J1770" i="1"/>
  <c r="I1770" i="1"/>
  <c r="J1774" i="1"/>
  <c r="I1774" i="1"/>
  <c r="J1778" i="1"/>
  <c r="I1778" i="1"/>
  <c r="J1782" i="1"/>
  <c r="I1782" i="1"/>
  <c r="J1786" i="1"/>
  <c r="I1786" i="1"/>
  <c r="J1790" i="1"/>
  <c r="I1790" i="1"/>
  <c r="J1794" i="1"/>
  <c r="I1794" i="1"/>
  <c r="J1798" i="1"/>
  <c r="I1798" i="1"/>
  <c r="J1802" i="1"/>
  <c r="I1802" i="1"/>
  <c r="J1806" i="1"/>
  <c r="I1806" i="1"/>
  <c r="J1810" i="1"/>
  <c r="I1810" i="1"/>
  <c r="J1814" i="1"/>
  <c r="I1814" i="1"/>
  <c r="J1818" i="1"/>
  <c r="I1818" i="1"/>
  <c r="J1822" i="1"/>
  <c r="I1822" i="1"/>
  <c r="J1826" i="1"/>
  <c r="I1826" i="1"/>
  <c r="J1830" i="1"/>
  <c r="I1830" i="1"/>
  <c r="J1834" i="1"/>
  <c r="I1834" i="1"/>
  <c r="J1838" i="1"/>
  <c r="I1838" i="1"/>
  <c r="J1842" i="1"/>
  <c r="I1842" i="1"/>
  <c r="J1846" i="1"/>
  <c r="I1846" i="1"/>
  <c r="J1850" i="1"/>
  <c r="I1850" i="1"/>
  <c r="J1854" i="1"/>
  <c r="I1854" i="1"/>
  <c r="J1858" i="1"/>
  <c r="I1858" i="1"/>
  <c r="J1862" i="1"/>
  <c r="I1862" i="1"/>
  <c r="J1866" i="1"/>
  <c r="I1866" i="1"/>
  <c r="J1870" i="1"/>
  <c r="I1870" i="1"/>
  <c r="J1874" i="1"/>
  <c r="I1874" i="1"/>
  <c r="J1878" i="1"/>
  <c r="I1878" i="1"/>
  <c r="J1882" i="1"/>
  <c r="I1882" i="1"/>
  <c r="J1886" i="1"/>
  <c r="I1886" i="1"/>
  <c r="J1890" i="1"/>
  <c r="I1890" i="1"/>
  <c r="J1894" i="1"/>
  <c r="I1894" i="1"/>
  <c r="J1898" i="1"/>
  <c r="I1898" i="1"/>
  <c r="J1902" i="1"/>
  <c r="I1902" i="1"/>
  <c r="J1906" i="1"/>
  <c r="I1906" i="1"/>
  <c r="J1910" i="1"/>
  <c r="I1910" i="1"/>
  <c r="J1914" i="1"/>
  <c r="I1914" i="1"/>
  <c r="J1918" i="1"/>
  <c r="I1918" i="1"/>
  <c r="J1922" i="1"/>
  <c r="I1922" i="1"/>
  <c r="J1926" i="1"/>
  <c r="I1926" i="1"/>
  <c r="J1930" i="1"/>
  <c r="I1930" i="1"/>
  <c r="J1934" i="1"/>
  <c r="I1934" i="1"/>
  <c r="J1938" i="1"/>
  <c r="I1938" i="1"/>
  <c r="J1942" i="1"/>
  <c r="I1942" i="1"/>
  <c r="J1946" i="1"/>
  <c r="I1946" i="1"/>
  <c r="J1950" i="1"/>
  <c r="I1950" i="1"/>
  <c r="J1954" i="1"/>
  <c r="I1954" i="1"/>
  <c r="J1958" i="1"/>
  <c r="I1958" i="1"/>
  <c r="J1962" i="1"/>
  <c r="I1962" i="1"/>
  <c r="J1966" i="1"/>
  <c r="I1966" i="1"/>
  <c r="J1970" i="1"/>
  <c r="I1970" i="1"/>
  <c r="J1974" i="1"/>
  <c r="I1974" i="1"/>
  <c r="J1978" i="1"/>
  <c r="I1978" i="1"/>
  <c r="J1982" i="1"/>
  <c r="I1982" i="1"/>
  <c r="J1986" i="1"/>
  <c r="I1986" i="1"/>
  <c r="J1990" i="1"/>
  <c r="I1990" i="1"/>
  <c r="J1994" i="1"/>
  <c r="I1994" i="1"/>
  <c r="J1998" i="1"/>
  <c r="I1998" i="1"/>
  <c r="J2002" i="1"/>
  <c r="I2002" i="1"/>
  <c r="J2006" i="1"/>
  <c r="I2006" i="1"/>
  <c r="J2010" i="1"/>
  <c r="I2010" i="1"/>
  <c r="J2014" i="1"/>
  <c r="I2014" i="1"/>
  <c r="J2018" i="1"/>
  <c r="I2018" i="1"/>
  <c r="J2022" i="1"/>
  <c r="I2022" i="1"/>
  <c r="J2026" i="1"/>
  <c r="I2026" i="1"/>
  <c r="J2030" i="1"/>
  <c r="I2030" i="1"/>
  <c r="J2034" i="1"/>
  <c r="I2034" i="1"/>
  <c r="J2038" i="1"/>
  <c r="I2038" i="1"/>
  <c r="J2042" i="1"/>
  <c r="I2042" i="1"/>
  <c r="J2046" i="1"/>
  <c r="I2046" i="1"/>
  <c r="J2050" i="1"/>
  <c r="I2050" i="1"/>
  <c r="J2054" i="1"/>
  <c r="I2054" i="1"/>
  <c r="J2058" i="1"/>
  <c r="I2058" i="1"/>
  <c r="J2062" i="1"/>
  <c r="I2062" i="1"/>
  <c r="J2066" i="1"/>
  <c r="I2066" i="1"/>
  <c r="J2070" i="1"/>
  <c r="I2070" i="1"/>
  <c r="J2074" i="1"/>
  <c r="I2074" i="1"/>
  <c r="J2078" i="1"/>
  <c r="I2078" i="1"/>
  <c r="J2082" i="1"/>
  <c r="I2082" i="1"/>
  <c r="J2086" i="1"/>
  <c r="I2086" i="1"/>
  <c r="J2090" i="1"/>
  <c r="I2090" i="1"/>
  <c r="J2094" i="1"/>
  <c r="I2094" i="1"/>
  <c r="J2098" i="1"/>
  <c r="I2098" i="1"/>
  <c r="J2102" i="1"/>
  <c r="I2102" i="1"/>
  <c r="J2106" i="1"/>
  <c r="I2106" i="1"/>
  <c r="J2110" i="1"/>
  <c r="I2110" i="1"/>
  <c r="J2114" i="1"/>
  <c r="I2114" i="1"/>
  <c r="J2118" i="1"/>
  <c r="I2118" i="1"/>
  <c r="J2122" i="1"/>
  <c r="I2122" i="1"/>
  <c r="J2126" i="1"/>
  <c r="I2126" i="1"/>
  <c r="J2130" i="1"/>
  <c r="I2130" i="1"/>
  <c r="J2134" i="1"/>
  <c r="I2134" i="1"/>
  <c r="J2138" i="1"/>
  <c r="I2138" i="1"/>
  <c r="J2142" i="1"/>
  <c r="I2142" i="1"/>
  <c r="J2146" i="1"/>
  <c r="I2146" i="1"/>
  <c r="J2150" i="1"/>
  <c r="I2150" i="1"/>
  <c r="J2154" i="1"/>
  <c r="I2154" i="1"/>
  <c r="J2158" i="1"/>
  <c r="I2158" i="1"/>
  <c r="J2162" i="1"/>
  <c r="I2162" i="1"/>
  <c r="J2166" i="1"/>
  <c r="I2166" i="1"/>
  <c r="J2170" i="1"/>
  <c r="I2170" i="1"/>
  <c r="J2174" i="1"/>
  <c r="I2174" i="1"/>
  <c r="J2178" i="1"/>
  <c r="I2178" i="1"/>
  <c r="J2182" i="1"/>
  <c r="I2182" i="1"/>
  <c r="J2186" i="1"/>
  <c r="I2186" i="1"/>
  <c r="J2190" i="1"/>
  <c r="I2190" i="1"/>
  <c r="J2194" i="1"/>
  <c r="I2194" i="1"/>
  <c r="J2198" i="1"/>
  <c r="I2198" i="1"/>
  <c r="J2202" i="1"/>
  <c r="I2202" i="1"/>
  <c r="J2206" i="1"/>
  <c r="I2206" i="1"/>
  <c r="J2210" i="1"/>
  <c r="I2210" i="1"/>
  <c r="J2214" i="1"/>
  <c r="I2214" i="1"/>
  <c r="J2218" i="1"/>
  <c r="I2218" i="1"/>
  <c r="J2222" i="1"/>
  <c r="I2222" i="1"/>
  <c r="J2226" i="1"/>
  <c r="I2226" i="1"/>
  <c r="J2230" i="1"/>
  <c r="I2230" i="1"/>
  <c r="J2234" i="1"/>
  <c r="I2234" i="1"/>
  <c r="J2238" i="1"/>
  <c r="I2238" i="1"/>
  <c r="J2242" i="1"/>
  <c r="I2242" i="1"/>
  <c r="J2246" i="1"/>
  <c r="I2246" i="1"/>
  <c r="J2250" i="1"/>
  <c r="I2250" i="1"/>
  <c r="J2254" i="1"/>
  <c r="I2254" i="1"/>
  <c r="J2258" i="1"/>
  <c r="I2258" i="1"/>
  <c r="J2262" i="1"/>
  <c r="I2262" i="1"/>
  <c r="J2266" i="1"/>
  <c r="I2266" i="1"/>
  <c r="J2270" i="1"/>
  <c r="I2270" i="1"/>
  <c r="J2274" i="1"/>
  <c r="I2274" i="1"/>
  <c r="J2278" i="1"/>
  <c r="I2278" i="1"/>
  <c r="J2282" i="1"/>
  <c r="I2282" i="1"/>
  <c r="J2286" i="1"/>
  <c r="I2286" i="1"/>
  <c r="J2290" i="1"/>
  <c r="I2290" i="1"/>
  <c r="J2294" i="1"/>
  <c r="I2294" i="1"/>
  <c r="J2298" i="1"/>
  <c r="I2298" i="1"/>
  <c r="J2302" i="1"/>
  <c r="I2302" i="1"/>
  <c r="J2306" i="1"/>
  <c r="I2306" i="1"/>
  <c r="J2310" i="1"/>
  <c r="I2310" i="1"/>
  <c r="J2314" i="1"/>
  <c r="I2314" i="1"/>
  <c r="J2318" i="1"/>
  <c r="I2318" i="1"/>
  <c r="J2322" i="1"/>
  <c r="I2322" i="1"/>
  <c r="J2326" i="1"/>
  <c r="I2326" i="1"/>
  <c r="J2330" i="1"/>
  <c r="I2330" i="1"/>
  <c r="J2334" i="1"/>
  <c r="I2334" i="1"/>
  <c r="J2338" i="1"/>
  <c r="I2338" i="1"/>
  <c r="J2342" i="1"/>
  <c r="I2342" i="1"/>
  <c r="J2346" i="1"/>
  <c r="I2346" i="1"/>
  <c r="J2350" i="1"/>
  <c r="I2350" i="1"/>
  <c r="J2354" i="1"/>
  <c r="I2354" i="1"/>
  <c r="J2358" i="1"/>
  <c r="I2358" i="1"/>
  <c r="J2362" i="1"/>
  <c r="I2362" i="1"/>
  <c r="J2366" i="1"/>
  <c r="I2366" i="1"/>
  <c r="J2370" i="1"/>
  <c r="I2370" i="1"/>
  <c r="J2374" i="1"/>
  <c r="I2374" i="1"/>
  <c r="J2378" i="1"/>
  <c r="I2378" i="1"/>
  <c r="J2382" i="1"/>
  <c r="I2382" i="1"/>
  <c r="J2386" i="1"/>
  <c r="I2386" i="1"/>
  <c r="J2390" i="1"/>
  <c r="I2390" i="1"/>
  <c r="J2394" i="1"/>
  <c r="I2394" i="1"/>
  <c r="J2398" i="1"/>
  <c r="I2398" i="1"/>
  <c r="J2402" i="1"/>
  <c r="I2402" i="1"/>
  <c r="J2406" i="1"/>
  <c r="I2406" i="1"/>
  <c r="J2410" i="1"/>
  <c r="I2410" i="1"/>
  <c r="J2414" i="1"/>
  <c r="I2414" i="1"/>
  <c r="J2419" i="1"/>
  <c r="I2419" i="1"/>
  <c r="J2423" i="1"/>
  <c r="I2423" i="1"/>
  <c r="J2427" i="1"/>
  <c r="I2427" i="1"/>
  <c r="J2431" i="1"/>
  <c r="I2431" i="1"/>
  <c r="J2435" i="1"/>
  <c r="I2435" i="1"/>
  <c r="J2439" i="1"/>
  <c r="I2439" i="1"/>
  <c r="J2443" i="1"/>
  <c r="I2443" i="1"/>
  <c r="J2447" i="1"/>
  <c r="I2447" i="1"/>
  <c r="J2451" i="1"/>
  <c r="I2451" i="1"/>
  <c r="J2455" i="1"/>
  <c r="I2455" i="1"/>
  <c r="J2459" i="1"/>
  <c r="I2459" i="1"/>
  <c r="J2463" i="1"/>
  <c r="I2463" i="1"/>
  <c r="J2467" i="1"/>
  <c r="I2467" i="1"/>
  <c r="J2471" i="1"/>
  <c r="I2471" i="1"/>
  <c r="J2475" i="1"/>
  <c r="I2475" i="1"/>
  <c r="J2479" i="1"/>
  <c r="I2479" i="1"/>
  <c r="J2483" i="1"/>
  <c r="I2483" i="1"/>
  <c r="J2487" i="1"/>
  <c r="I2487" i="1"/>
  <c r="J2491" i="1"/>
  <c r="I2491" i="1"/>
  <c r="J2495" i="1"/>
  <c r="I2495" i="1"/>
  <c r="J2499" i="1"/>
  <c r="I2499" i="1"/>
  <c r="J2503" i="1"/>
  <c r="I2503" i="1"/>
  <c r="J2507" i="1"/>
  <c r="I2507" i="1"/>
  <c r="J2511" i="1"/>
  <c r="I2511" i="1"/>
  <c r="J2515" i="1"/>
  <c r="I2515" i="1"/>
  <c r="J2519" i="1"/>
  <c r="I2519" i="1"/>
  <c r="J2523" i="1"/>
  <c r="I2523" i="1"/>
  <c r="J2527" i="1"/>
  <c r="I2527" i="1"/>
  <c r="J2531" i="1"/>
  <c r="I2531" i="1"/>
  <c r="J2535" i="1"/>
  <c r="I2535" i="1"/>
  <c r="J2539" i="1"/>
  <c r="I2539" i="1"/>
  <c r="J2543" i="1"/>
  <c r="I2543" i="1"/>
  <c r="J2547" i="1"/>
  <c r="I2547" i="1"/>
  <c r="J2551" i="1"/>
  <c r="I2551" i="1"/>
  <c r="J2555" i="1"/>
  <c r="I2555" i="1"/>
  <c r="J2559" i="1"/>
  <c r="I2559" i="1"/>
  <c r="J2563" i="1"/>
  <c r="I2563" i="1"/>
  <c r="J2567" i="1"/>
  <c r="I2567" i="1"/>
  <c r="J2571" i="1"/>
  <c r="I2571" i="1"/>
  <c r="J2575" i="1"/>
  <c r="I2575" i="1"/>
  <c r="J2579" i="1"/>
  <c r="I2579" i="1"/>
  <c r="J2583" i="1"/>
  <c r="I2583" i="1"/>
  <c r="J2587" i="1"/>
  <c r="I2587" i="1"/>
  <c r="J2591" i="1"/>
  <c r="I2591" i="1"/>
  <c r="J2595" i="1"/>
  <c r="I2595" i="1"/>
  <c r="J2599" i="1"/>
  <c r="I2599" i="1"/>
  <c r="J2603" i="1"/>
  <c r="I2603" i="1"/>
  <c r="J2607" i="1"/>
  <c r="I2607" i="1"/>
  <c r="J2611" i="1"/>
  <c r="I2611" i="1"/>
  <c r="J2615" i="1"/>
  <c r="I2615" i="1"/>
  <c r="J2619" i="1"/>
  <c r="I2619" i="1"/>
  <c r="J2623" i="1"/>
  <c r="I2623" i="1"/>
  <c r="J2627" i="1"/>
  <c r="I2627" i="1"/>
  <c r="J2631" i="1"/>
  <c r="I2631" i="1"/>
  <c r="J2635" i="1"/>
  <c r="I2635" i="1"/>
  <c r="J2639" i="1"/>
  <c r="I2639" i="1"/>
  <c r="J2643" i="1"/>
  <c r="I2643" i="1"/>
  <c r="J2647" i="1"/>
  <c r="I2647" i="1"/>
  <c r="J2651" i="1"/>
  <c r="I2651" i="1"/>
  <c r="J2655" i="1"/>
  <c r="I2655" i="1"/>
  <c r="J2659" i="1"/>
  <c r="I2659" i="1"/>
  <c r="J2663" i="1"/>
  <c r="I2663" i="1"/>
  <c r="J2667" i="1"/>
  <c r="I2667" i="1"/>
  <c r="J2671" i="1"/>
  <c r="I2671" i="1"/>
  <c r="J2675" i="1"/>
  <c r="I2675" i="1"/>
  <c r="J2679" i="1"/>
  <c r="I2679" i="1"/>
  <c r="J2683" i="1"/>
  <c r="I2683" i="1"/>
  <c r="J2687" i="1"/>
  <c r="I2687" i="1"/>
  <c r="J2691" i="1"/>
  <c r="I2691" i="1"/>
  <c r="J2695" i="1"/>
  <c r="I2695" i="1"/>
  <c r="J2699" i="1"/>
  <c r="I2699" i="1"/>
  <c r="J2703" i="1"/>
  <c r="I2703" i="1"/>
  <c r="J2707" i="1"/>
  <c r="I2707" i="1"/>
  <c r="J2711" i="1"/>
  <c r="I2711" i="1"/>
  <c r="J2715" i="1"/>
  <c r="I2715" i="1"/>
  <c r="J2719" i="1"/>
  <c r="I2719" i="1"/>
  <c r="J2723" i="1"/>
  <c r="I2723" i="1"/>
  <c r="J2727" i="1"/>
  <c r="I2727" i="1"/>
  <c r="J2731" i="1"/>
  <c r="I2731" i="1"/>
  <c r="J2735" i="1"/>
  <c r="I2735" i="1"/>
  <c r="J2739" i="1"/>
  <c r="I2739" i="1"/>
  <c r="J2743" i="1"/>
  <c r="I2743" i="1"/>
  <c r="J2747" i="1"/>
  <c r="I2747" i="1"/>
  <c r="J2751" i="1"/>
  <c r="I2751" i="1"/>
  <c r="J2755" i="1"/>
  <c r="I2755" i="1"/>
  <c r="J2759" i="1"/>
  <c r="I2759" i="1"/>
  <c r="J2763" i="1"/>
  <c r="I2763" i="1"/>
  <c r="J2767" i="1"/>
  <c r="I2767" i="1"/>
  <c r="J2771" i="1"/>
  <c r="I2771" i="1"/>
  <c r="J2775" i="1"/>
  <c r="I2775" i="1"/>
  <c r="J2779" i="1"/>
  <c r="I2779" i="1"/>
  <c r="J2783" i="1"/>
  <c r="I2783" i="1"/>
  <c r="J2787" i="1"/>
  <c r="I2787" i="1"/>
  <c r="J2791" i="1"/>
  <c r="I2791" i="1"/>
  <c r="J2795" i="1"/>
  <c r="I2795" i="1"/>
  <c r="J2799" i="1"/>
  <c r="I2799" i="1"/>
  <c r="J2803" i="1"/>
  <c r="I2803" i="1"/>
  <c r="J2807" i="1"/>
  <c r="I2807" i="1"/>
  <c r="J2811" i="1"/>
  <c r="I2811" i="1"/>
  <c r="J2815" i="1"/>
  <c r="I2815" i="1"/>
  <c r="J2819" i="1"/>
  <c r="I2819" i="1"/>
  <c r="J2823" i="1"/>
  <c r="I2823" i="1"/>
  <c r="J2827" i="1"/>
  <c r="I2827" i="1"/>
  <c r="J2831" i="1"/>
  <c r="I2831" i="1"/>
  <c r="J2835" i="1"/>
  <c r="I2835" i="1"/>
  <c r="J2839" i="1"/>
  <c r="I2839" i="1"/>
  <c r="J2843" i="1"/>
  <c r="I2843" i="1"/>
  <c r="J2847" i="1"/>
  <c r="I2847" i="1"/>
  <c r="J2851" i="1"/>
  <c r="I2851" i="1"/>
  <c r="J2855" i="1"/>
  <c r="I2855" i="1"/>
  <c r="J2859" i="1"/>
  <c r="I2859" i="1"/>
  <c r="J2863" i="1"/>
  <c r="I2863" i="1"/>
  <c r="J2868" i="1"/>
  <c r="I2868" i="1"/>
  <c r="J2872" i="1"/>
  <c r="I2872" i="1"/>
  <c r="J2876" i="1"/>
  <c r="I2876" i="1"/>
  <c r="J2880" i="1"/>
  <c r="I2880" i="1"/>
  <c r="J2884" i="1"/>
  <c r="I2884" i="1"/>
  <c r="J2888" i="1"/>
  <c r="I2888" i="1"/>
  <c r="J2892" i="1"/>
  <c r="I2892" i="1"/>
  <c r="J2896" i="1"/>
  <c r="I2896" i="1"/>
  <c r="J2900" i="1"/>
  <c r="I2900" i="1"/>
  <c r="J4" i="1"/>
  <c r="Y2562" i="1"/>
  <c r="Y2561" i="1"/>
  <c r="X2565" i="1"/>
  <c r="V2563" i="1"/>
  <c r="X2563" i="1" s="1"/>
  <c r="V2561" i="1"/>
  <c r="X2561" i="1" s="1"/>
  <c r="X2566" i="1"/>
  <c r="X2567" i="1"/>
  <c r="V2562" i="1"/>
  <c r="X2562" i="1" s="1"/>
  <c r="X2575" i="1"/>
  <c r="X2574" i="1"/>
  <c r="X2573" i="1"/>
  <c r="X2571" i="1"/>
  <c r="X2570" i="1"/>
  <c r="X2569" i="1"/>
  <c r="X2568" i="1"/>
  <c r="X2564" i="1"/>
  <c r="X2572" i="1"/>
  <c r="Y2560" i="1"/>
  <c r="V2560" i="1"/>
  <c r="X2560" i="1" s="1"/>
  <c r="Y2563" i="1"/>
  <c r="V749" i="1"/>
  <c r="Y4" i="1"/>
  <c r="Y8" i="1"/>
  <c r="Y12" i="1"/>
  <c r="Y592" i="1"/>
  <c r="Y852" i="1"/>
  <c r="Y20" i="1"/>
  <c r="Y28" i="1"/>
  <c r="Y36" i="1"/>
  <c r="Y44" i="1"/>
  <c r="Y52" i="1"/>
  <c r="Y64" i="1"/>
  <c r="Y72" i="1"/>
  <c r="Y80" i="1"/>
  <c r="Y88" i="1"/>
  <c r="Y96" i="1"/>
  <c r="Y104" i="1"/>
  <c r="Y112" i="1"/>
  <c r="Y120" i="1"/>
  <c r="Y124" i="1"/>
  <c r="Y132" i="1"/>
  <c r="Y140" i="1"/>
  <c r="Y148" i="1"/>
  <c r="Y156" i="1"/>
  <c r="Y164" i="1"/>
  <c r="Y172" i="1"/>
  <c r="Y180" i="1"/>
  <c r="Y184" i="1"/>
  <c r="Y192" i="1"/>
  <c r="Y200" i="1"/>
  <c r="Y208" i="1"/>
  <c r="Y216" i="1"/>
  <c r="Y220" i="1"/>
  <c r="Y228" i="1"/>
  <c r="Y236" i="1"/>
  <c r="Y244" i="1"/>
  <c r="Y252" i="1"/>
  <c r="Y260" i="1"/>
  <c r="Y264" i="1"/>
  <c r="Y272" i="1"/>
  <c r="Y280" i="1"/>
  <c r="Y288" i="1"/>
  <c r="Y296" i="1"/>
  <c r="Y300" i="1"/>
  <c r="Y308" i="1"/>
  <c r="Y316" i="1"/>
  <c r="Y324" i="1"/>
  <c r="Y332" i="1"/>
  <c r="Y340" i="1"/>
  <c r="Y344" i="1"/>
  <c r="Y352" i="1"/>
  <c r="Y360" i="1"/>
  <c r="Y368" i="1"/>
  <c r="Y376" i="1"/>
  <c r="Y384" i="1"/>
  <c r="Y392" i="1"/>
  <c r="Y396" i="1"/>
  <c r="Y404" i="1"/>
  <c r="Y412" i="1"/>
  <c r="Y420" i="1"/>
  <c r="Y428" i="1"/>
  <c r="Y436" i="1"/>
  <c r="Y444" i="1"/>
  <c r="Y448" i="1"/>
  <c r="Y456" i="1"/>
  <c r="Y464" i="1"/>
  <c r="Y472" i="1"/>
  <c r="Y476" i="1"/>
  <c r="Y484" i="1"/>
  <c r="Y492" i="1"/>
  <c r="Y500" i="1"/>
  <c r="Y508" i="1"/>
  <c r="Y516" i="1"/>
  <c r="Y524" i="1"/>
  <c r="Y532" i="1"/>
  <c r="Y536" i="1"/>
  <c r="Y544" i="1"/>
  <c r="Y552" i="1"/>
  <c r="Y560" i="1"/>
  <c r="Y564" i="1"/>
  <c r="Y568" i="1"/>
  <c r="Y576" i="1"/>
  <c r="Y580" i="1"/>
  <c r="Y584" i="1"/>
  <c r="Y588" i="1"/>
  <c r="Y1448" i="1"/>
  <c r="Y16" i="1"/>
  <c r="Y24" i="1"/>
  <c r="Y32" i="1"/>
  <c r="Y40" i="1"/>
  <c r="Y48" i="1"/>
  <c r="Y56" i="1"/>
  <c r="Y60" i="1"/>
  <c r="Y68" i="1"/>
  <c r="Y76" i="1"/>
  <c r="Y84" i="1"/>
  <c r="Y92" i="1"/>
  <c r="Y100" i="1"/>
  <c r="Y108" i="1"/>
  <c r="Y116" i="1"/>
  <c r="Y128" i="1"/>
  <c r="Y136" i="1"/>
  <c r="Y144" i="1"/>
  <c r="Y152" i="1"/>
  <c r="Y160" i="1"/>
  <c r="Y168" i="1"/>
  <c r="Y176" i="1"/>
  <c r="Y188" i="1"/>
  <c r="Y196" i="1"/>
  <c r="Y204" i="1"/>
  <c r="Y212" i="1"/>
  <c r="Y224" i="1"/>
  <c r="Y232" i="1"/>
  <c r="Y240" i="1"/>
  <c r="Y248" i="1"/>
  <c r="Y256" i="1"/>
  <c r="Y268" i="1"/>
  <c r="Y276" i="1"/>
  <c r="Y284" i="1"/>
  <c r="Y292" i="1"/>
  <c r="Y304" i="1"/>
  <c r="Y312" i="1"/>
  <c r="Y320" i="1"/>
  <c r="Y328" i="1"/>
  <c r="Y336" i="1"/>
  <c r="Y348" i="1"/>
  <c r="Y356" i="1"/>
  <c r="Y364" i="1"/>
  <c r="Y372" i="1"/>
  <c r="Y380" i="1"/>
  <c r="Y388" i="1"/>
  <c r="Y400" i="1"/>
  <c r="Y408" i="1"/>
  <c r="Y416" i="1"/>
  <c r="Y424" i="1"/>
  <c r="Y432" i="1"/>
  <c r="Y440" i="1"/>
  <c r="Y452" i="1"/>
  <c r="Y460" i="1"/>
  <c r="Y468" i="1"/>
  <c r="Y480" i="1"/>
  <c r="Y488" i="1"/>
  <c r="Y496" i="1"/>
  <c r="Y504" i="1"/>
  <c r="Y512" i="1"/>
  <c r="Y520" i="1"/>
  <c r="Y528" i="1"/>
  <c r="Y540" i="1"/>
  <c r="Y548" i="1"/>
  <c r="Y556" i="1"/>
  <c r="Y572" i="1"/>
  <c r="Y596" i="1"/>
  <c r="Y600" i="1"/>
  <c r="Y608" i="1"/>
  <c r="Y616" i="1"/>
  <c r="Y624" i="1"/>
  <c r="Y632" i="1"/>
  <c r="Y640" i="1"/>
  <c r="Y648" i="1"/>
  <c r="Y656" i="1"/>
  <c r="Y664" i="1"/>
  <c r="Y672" i="1"/>
  <c r="Y680" i="1"/>
  <c r="Y688" i="1"/>
  <c r="Y696" i="1"/>
  <c r="Y704" i="1"/>
  <c r="Y712" i="1"/>
  <c r="Y720" i="1"/>
  <c r="Y732" i="1"/>
  <c r="Y740" i="1"/>
  <c r="Y748" i="1"/>
  <c r="Y756" i="1"/>
  <c r="Y764" i="1"/>
  <c r="Y772" i="1"/>
  <c r="Y780" i="1"/>
  <c r="Y788" i="1"/>
  <c r="Y796" i="1"/>
  <c r="Y804" i="1"/>
  <c r="Y812" i="1"/>
  <c r="Y820" i="1"/>
  <c r="Y828" i="1"/>
  <c r="Y848" i="1"/>
  <c r="Y1456" i="1"/>
  <c r="Y1464" i="1"/>
  <c r="Y1468" i="1"/>
  <c r="Y1476" i="1"/>
  <c r="Y1484" i="1"/>
  <c r="Y1492" i="1"/>
  <c r="Y1500" i="1"/>
  <c r="Y1508" i="1"/>
  <c r="Y1516" i="1"/>
  <c r="Y1524" i="1"/>
  <c r="Y1532" i="1"/>
  <c r="Y1540" i="1"/>
  <c r="Y1548" i="1"/>
  <c r="Y1556" i="1"/>
  <c r="Y1564" i="1"/>
  <c r="Y1572" i="1"/>
  <c r="Y1580" i="1"/>
  <c r="Y1588" i="1"/>
  <c r="Y1596" i="1"/>
  <c r="Y1608" i="1"/>
  <c r="Y1616" i="1"/>
  <c r="Y1624" i="1"/>
  <c r="Y1632" i="1"/>
  <c r="Y1640" i="1"/>
  <c r="Y1648" i="1"/>
  <c r="Y1656" i="1"/>
  <c r="Y1660" i="1"/>
  <c r="Y1668" i="1"/>
  <c r="Y1680" i="1"/>
  <c r="Y1692" i="1"/>
  <c r="Y1700" i="1"/>
  <c r="Y1704" i="1"/>
  <c r="Y1712" i="1"/>
  <c r="Y1720" i="1"/>
  <c r="Y1728" i="1"/>
  <c r="Y1740" i="1"/>
  <c r="Y1748" i="1"/>
  <c r="Y1756" i="1"/>
  <c r="Y1764" i="1"/>
  <c r="Y1772" i="1"/>
  <c r="Y1780" i="1"/>
  <c r="Y1788" i="1"/>
  <c r="Y1796" i="1"/>
  <c r="Y1804" i="1"/>
  <c r="Y1812" i="1"/>
  <c r="Y1820" i="1"/>
  <c r="Y1828" i="1"/>
  <c r="Y1836" i="1"/>
  <c r="Y1844" i="1"/>
  <c r="Y1856" i="1"/>
  <c r="Y1864" i="1"/>
  <c r="Y1872" i="1"/>
  <c r="Y1880" i="1"/>
  <c r="Y1888" i="1"/>
  <c r="Y1896" i="1"/>
  <c r="Y1904" i="1"/>
  <c r="Y1908" i="1"/>
  <c r="Y1916" i="1"/>
  <c r="Y1924" i="1"/>
  <c r="Y1936" i="1"/>
  <c r="Y1944" i="1"/>
  <c r="Y1952" i="1"/>
  <c r="Y1960" i="1"/>
  <c r="Y1968" i="1"/>
  <c r="Y1976" i="1"/>
  <c r="Y1984" i="1"/>
  <c r="Y1992" i="1"/>
  <c r="Y2000" i="1"/>
  <c r="Y2008" i="1"/>
  <c r="Y2016" i="1"/>
  <c r="Y2024" i="1"/>
  <c r="Y2032" i="1"/>
  <c r="Y2040" i="1"/>
  <c r="Y2048" i="1"/>
  <c r="Y2056" i="1"/>
  <c r="Y2064" i="1"/>
  <c r="Y2072" i="1"/>
  <c r="Y2080" i="1"/>
  <c r="Y2088" i="1"/>
  <c r="Y2096" i="1"/>
  <c r="Y2100" i="1"/>
  <c r="Y2108" i="1"/>
  <c r="Y2116" i="1"/>
  <c r="Y2124" i="1"/>
  <c r="Y2132" i="1"/>
  <c r="Y2140" i="1"/>
  <c r="Y2148" i="1"/>
  <c r="Y2156" i="1"/>
  <c r="Y2164" i="1"/>
  <c r="Y2176" i="1"/>
  <c r="Y2184" i="1"/>
  <c r="Y2192" i="1"/>
  <c r="Y2200" i="1"/>
  <c r="Y2208" i="1"/>
  <c r="Y2220" i="1"/>
  <c r="Y2228" i="1"/>
  <c r="Y2236" i="1"/>
  <c r="Y2244" i="1"/>
  <c r="Y2252" i="1"/>
  <c r="Y2260" i="1"/>
  <c r="Y2268" i="1"/>
  <c r="Y2276" i="1"/>
  <c r="Y2284" i="1"/>
  <c r="Y2292" i="1"/>
  <c r="Y2296" i="1"/>
  <c r="Y2304" i="1"/>
  <c r="Y2312" i="1"/>
  <c r="Y2320" i="1"/>
  <c r="Y2328" i="1"/>
  <c r="Y2336" i="1"/>
  <c r="Y2344" i="1"/>
  <c r="Y2352" i="1"/>
  <c r="Y2360" i="1"/>
  <c r="Y2368" i="1"/>
  <c r="Y2376" i="1"/>
  <c r="Y2384" i="1"/>
  <c r="Y2392" i="1"/>
  <c r="Y2400" i="1"/>
  <c r="Y2408" i="1"/>
  <c r="Y2416" i="1"/>
  <c r="Y2424" i="1"/>
  <c r="Y2432" i="1"/>
  <c r="Y2440" i="1"/>
  <c r="Y2448" i="1"/>
  <c r="Y2456" i="1"/>
  <c r="Y2464" i="1"/>
  <c r="Y2472" i="1"/>
  <c r="Y2480" i="1"/>
  <c r="Y2488" i="1"/>
  <c r="Y2496" i="1"/>
  <c r="Y2500" i="1"/>
  <c r="Y2508" i="1"/>
  <c r="Y2516" i="1"/>
  <c r="Y2524" i="1"/>
  <c r="Y2532" i="1"/>
  <c r="Y2540" i="1"/>
  <c r="Y2544" i="1"/>
  <c r="Y2552" i="1"/>
  <c r="Y2556" i="1"/>
  <c r="Y5" i="1"/>
  <c r="Y860" i="1"/>
  <c r="Y868" i="1"/>
  <c r="Y876" i="1"/>
  <c r="Y884" i="1"/>
  <c r="Y892" i="1"/>
  <c r="Y900" i="1"/>
  <c r="Y904" i="1"/>
  <c r="Y912" i="1"/>
  <c r="Y920" i="1"/>
  <c r="Y928" i="1"/>
  <c r="Y936" i="1"/>
  <c r="Y944" i="1"/>
  <c r="Y952" i="1"/>
  <c r="Y960" i="1"/>
  <c r="Y968" i="1"/>
  <c r="Y976" i="1"/>
  <c r="Y984" i="1"/>
  <c r="Y988" i="1"/>
  <c r="Y996" i="1"/>
  <c r="Y1004" i="1"/>
  <c r="Y1012" i="1"/>
  <c r="Y1020" i="1"/>
  <c r="Y1024" i="1"/>
  <c r="Y1032" i="1"/>
  <c r="Y1040" i="1"/>
  <c r="Y1048" i="1"/>
  <c r="Y1056" i="1"/>
  <c r="Y1064" i="1"/>
  <c r="Y1072" i="1"/>
  <c r="Y1080" i="1"/>
  <c r="Y1084" i="1"/>
  <c r="Y1092" i="1"/>
  <c r="Y1100" i="1"/>
  <c r="Y1108" i="1"/>
  <c r="Y1116" i="1"/>
  <c r="Y1124" i="1"/>
  <c r="Y1128" i="1"/>
  <c r="Y1136" i="1"/>
  <c r="Y1144" i="1"/>
  <c r="Y1152" i="1"/>
  <c r="Y1160" i="1"/>
  <c r="Y1164" i="1"/>
  <c r="Y1172" i="1"/>
  <c r="Y1180" i="1"/>
  <c r="Y1188" i="1"/>
  <c r="Y1196" i="1"/>
  <c r="Y1204" i="1"/>
  <c r="Y1212" i="1"/>
  <c r="Y1216" i="1"/>
  <c r="Y1224" i="1"/>
  <c r="Y1232" i="1"/>
  <c r="Y1240" i="1"/>
  <c r="Y1248" i="1"/>
  <c r="Y1256" i="1"/>
  <c r="Y1260" i="1"/>
  <c r="Y1268" i="1"/>
  <c r="Y1276" i="1"/>
  <c r="Y1284" i="1"/>
  <c r="Y1292" i="1"/>
  <c r="Y1296" i="1"/>
  <c r="Y1304" i="1"/>
  <c r="Y1312" i="1"/>
  <c r="Y1320" i="1"/>
  <c r="Y1328" i="1"/>
  <c r="Y1332" i="1"/>
  <c r="Y1336" i="1"/>
  <c r="Y1340" i="1"/>
  <c r="Y1344" i="1"/>
  <c r="Y1352" i="1"/>
  <c r="Y1356" i="1"/>
  <c r="Y1360" i="1"/>
  <c r="Y1364" i="1"/>
  <c r="Y1368" i="1"/>
  <c r="Y1372" i="1"/>
  <c r="Y1376" i="1"/>
  <c r="Y1380" i="1"/>
  <c r="Y1384" i="1"/>
  <c r="Y1388" i="1"/>
  <c r="Y1392" i="1"/>
  <c r="Y1396" i="1"/>
  <c r="Y1400" i="1"/>
  <c r="Y1404" i="1"/>
  <c r="Y1408" i="1"/>
  <c r="Y1412" i="1"/>
  <c r="Y1416" i="1"/>
  <c r="Y1420" i="1"/>
  <c r="Y1424" i="1"/>
  <c r="Y1428" i="1"/>
  <c r="Y1432" i="1"/>
  <c r="Y1436" i="1"/>
  <c r="Y1440" i="1"/>
  <c r="Y1444" i="1"/>
  <c r="Y1452" i="1"/>
  <c r="Y649" i="1"/>
  <c r="Y604" i="1"/>
  <c r="Y612" i="1"/>
  <c r="Y620" i="1"/>
  <c r="Y628" i="1"/>
  <c r="Y636" i="1"/>
  <c r="Y644" i="1"/>
  <c r="Y652" i="1"/>
  <c r="Y660" i="1"/>
  <c r="Y668" i="1"/>
  <c r="Y676" i="1"/>
  <c r="Y684" i="1"/>
  <c r="Y692" i="1"/>
  <c r="Y700" i="1"/>
  <c r="Y708" i="1"/>
  <c r="Y716" i="1"/>
  <c r="Y724" i="1"/>
  <c r="Y728" i="1"/>
  <c r="Y736" i="1"/>
  <c r="Y744" i="1"/>
  <c r="Y752" i="1"/>
  <c r="Y760" i="1"/>
  <c r="Y768" i="1"/>
  <c r="Y776" i="1"/>
  <c r="Y784" i="1"/>
  <c r="Y792" i="1"/>
  <c r="Y800" i="1"/>
  <c r="Y808" i="1"/>
  <c r="Y816" i="1"/>
  <c r="Y824" i="1"/>
  <c r="Y832" i="1"/>
  <c r="Y836" i="1"/>
  <c r="Y840" i="1"/>
  <c r="Y844" i="1"/>
  <c r="Y856" i="1"/>
  <c r="Y864" i="1"/>
  <c r="Y872" i="1"/>
  <c r="Y880" i="1"/>
  <c r="Y888" i="1"/>
  <c r="Y896" i="1"/>
  <c r="Y908" i="1"/>
  <c r="Y916" i="1"/>
  <c r="Y924" i="1"/>
  <c r="Y932" i="1"/>
  <c r="Y940" i="1"/>
  <c r="Y948" i="1"/>
  <c r="Y956" i="1"/>
  <c r="Y964" i="1"/>
  <c r="Y972" i="1"/>
  <c r="Y980" i="1"/>
  <c r="Y992" i="1"/>
  <c r="Y1000" i="1"/>
  <c r="Y1008" i="1"/>
  <c r="Y1016" i="1"/>
  <c r="Y1028" i="1"/>
  <c r="Y1036" i="1"/>
  <c r="Y1044" i="1"/>
  <c r="Y1052" i="1"/>
  <c r="Y1060" i="1"/>
  <c r="Y1068" i="1"/>
  <c r="Y1076" i="1"/>
  <c r="Y1088" i="1"/>
  <c r="Y1096" i="1"/>
  <c r="Y1104" i="1"/>
  <c r="Y1112" i="1"/>
  <c r="Y1120" i="1"/>
  <c r="Y1132" i="1"/>
  <c r="Y1140" i="1"/>
  <c r="Y1148" i="1"/>
  <c r="Y1156" i="1"/>
  <c r="Y1168" i="1"/>
  <c r="Y1176" i="1"/>
  <c r="Y1184" i="1"/>
  <c r="Y1192" i="1"/>
  <c r="Y1200" i="1"/>
  <c r="Y1208" i="1"/>
  <c r="Y1220" i="1"/>
  <c r="Y1228" i="1"/>
  <c r="Y1236" i="1"/>
  <c r="Y1244" i="1"/>
  <c r="Y1252" i="1"/>
  <c r="Y1264" i="1"/>
  <c r="Y1272" i="1"/>
  <c r="Y1280" i="1"/>
  <c r="Y1288" i="1"/>
  <c r="Y1300" i="1"/>
  <c r="Y1308" i="1"/>
  <c r="Y1316" i="1"/>
  <c r="Y1324" i="1"/>
  <c r="Y1348" i="1"/>
  <c r="Y1460" i="1"/>
  <c r="Y1472" i="1"/>
  <c r="Y1480" i="1"/>
  <c r="Y1488" i="1"/>
  <c r="Y1496" i="1"/>
  <c r="Y1504" i="1"/>
  <c r="Y1512" i="1"/>
  <c r="Y1520" i="1"/>
  <c r="Y1528" i="1"/>
  <c r="Y1536" i="1"/>
  <c r="Y1544" i="1"/>
  <c r="Y1552" i="1"/>
  <c r="Y1560" i="1"/>
  <c r="Y1568" i="1"/>
  <c r="Y1576" i="1"/>
  <c r="Y1584" i="1"/>
  <c r="Y1592" i="1"/>
  <c r="Y1600" i="1"/>
  <c r="Y1604" i="1"/>
  <c r="Y1612" i="1"/>
  <c r="Y1620" i="1"/>
  <c r="Y1628" i="1"/>
  <c r="Y1636" i="1"/>
  <c r="Y1644" i="1"/>
  <c r="Y1652" i="1"/>
  <c r="Y1664" i="1"/>
  <c r="Y1672" i="1"/>
  <c r="Y1676" i="1"/>
  <c r="Y1684" i="1"/>
  <c r="Y1688" i="1"/>
  <c r="Y1696" i="1"/>
  <c r="Y1708" i="1"/>
  <c r="Y1716" i="1"/>
  <c r="Y1724" i="1"/>
  <c r="Y1732" i="1"/>
  <c r="Y1736" i="1"/>
  <c r="Y1744" i="1"/>
  <c r="Y1752" i="1"/>
  <c r="Y1760" i="1"/>
  <c r="Y1768" i="1"/>
  <c r="Y1776" i="1"/>
  <c r="Y1784" i="1"/>
  <c r="Y1792" i="1"/>
  <c r="Y1800" i="1"/>
  <c r="Y1808" i="1"/>
  <c r="Y1816" i="1"/>
  <c r="Y1824" i="1"/>
  <c r="Y1832" i="1"/>
  <c r="Y1840" i="1"/>
  <c r="Y1848" i="1"/>
  <c r="Y1852" i="1"/>
  <c r="Y1860" i="1"/>
  <c r="Y1868" i="1"/>
  <c r="Y1876" i="1"/>
  <c r="Y1884" i="1"/>
  <c r="Y1892" i="1"/>
  <c r="Y1900" i="1"/>
  <c r="Y1912" i="1"/>
  <c r="Y1920" i="1"/>
  <c r="Y1928" i="1"/>
  <c r="Y1932" i="1"/>
  <c r="Y1940" i="1"/>
  <c r="Y1948" i="1"/>
  <c r="Y1956" i="1"/>
  <c r="Y1964" i="1"/>
  <c r="Y1972" i="1"/>
  <c r="Y1980" i="1"/>
  <c r="Y1988" i="1"/>
  <c r="Y1996" i="1"/>
  <c r="Y2004" i="1"/>
  <c r="Y2012" i="1"/>
  <c r="Y2020" i="1"/>
  <c r="Y2028" i="1"/>
  <c r="Y2036" i="1"/>
  <c r="Y2044" i="1"/>
  <c r="Y2052" i="1"/>
  <c r="Y2060" i="1"/>
  <c r="Y2068" i="1"/>
  <c r="Y2076" i="1"/>
  <c r="Y2084" i="1"/>
  <c r="Y2092" i="1"/>
  <c r="Y2104" i="1"/>
  <c r="Y2112" i="1"/>
  <c r="Y2120" i="1"/>
  <c r="Y2128" i="1"/>
  <c r="Y2136" i="1"/>
  <c r="Y2144" i="1"/>
  <c r="Y2152" i="1"/>
  <c r="Y2160" i="1"/>
  <c r="Y2168" i="1"/>
  <c r="Y2172" i="1"/>
  <c r="Y2180" i="1"/>
  <c r="Y2188" i="1"/>
  <c r="Y2196" i="1"/>
  <c r="Y2204" i="1"/>
  <c r="Y2212" i="1"/>
  <c r="Y2216" i="1"/>
  <c r="Y2224" i="1"/>
  <c r="Y2232" i="1"/>
  <c r="Y2240" i="1"/>
  <c r="Y2248" i="1"/>
  <c r="Y2256" i="1"/>
  <c r="Y2264" i="1"/>
  <c r="Y2272" i="1"/>
  <c r="Y2280" i="1"/>
  <c r="Y2288" i="1"/>
  <c r="Y2300" i="1"/>
  <c r="Y2308" i="1"/>
  <c r="Y2316" i="1"/>
  <c r="Y2324" i="1"/>
  <c r="Y2332" i="1"/>
  <c r="Y2340" i="1"/>
  <c r="Y2348" i="1"/>
  <c r="Y2356" i="1"/>
  <c r="Y2364" i="1"/>
  <c r="Y2372" i="1"/>
  <c r="Y2380" i="1"/>
  <c r="Y2388" i="1"/>
  <c r="Y2396" i="1"/>
  <c r="Y2404" i="1"/>
  <c r="Y2412" i="1"/>
  <c r="Y2420" i="1"/>
  <c r="Y2428" i="1"/>
  <c r="Y2436" i="1"/>
  <c r="Y2444" i="1"/>
  <c r="Y2452" i="1"/>
  <c r="Y2460" i="1"/>
  <c r="Y2468" i="1"/>
  <c r="Y2476" i="1"/>
  <c r="Y2484" i="1"/>
  <c r="Y2492" i="1"/>
  <c r="Y2504" i="1"/>
  <c r="Y2512" i="1"/>
  <c r="Y2520" i="1"/>
  <c r="Y2528" i="1"/>
  <c r="Y2536" i="1"/>
  <c r="Y2548" i="1"/>
  <c r="Y101" i="1"/>
  <c r="Y9" i="1"/>
  <c r="Y13" i="1"/>
  <c r="Y17" i="1"/>
  <c r="Y21" i="1"/>
  <c r="Y25" i="1"/>
  <c r="Y29" i="1"/>
  <c r="Y33" i="1"/>
  <c r="Y37" i="1"/>
  <c r="Y41" i="1"/>
  <c r="Y45" i="1"/>
  <c r="Y49" i="1"/>
  <c r="Y53" i="1"/>
  <c r="Y57" i="1"/>
  <c r="Y61" i="1"/>
  <c r="Y65" i="1"/>
  <c r="Y69" i="1"/>
  <c r="Y73" i="1"/>
  <c r="Y77" i="1"/>
  <c r="Y81" i="1"/>
  <c r="Y85" i="1"/>
  <c r="Y89" i="1"/>
  <c r="Y93" i="1"/>
  <c r="Y97" i="1"/>
  <c r="Y109" i="1"/>
  <c r="Y121" i="1"/>
  <c r="Y137" i="1"/>
  <c r="Y145" i="1"/>
  <c r="Y157" i="1"/>
  <c r="Y165" i="1"/>
  <c r="Y173" i="1"/>
  <c r="Y181" i="1"/>
  <c r="Y185" i="1"/>
  <c r="Y193" i="1"/>
  <c r="Y201" i="1"/>
  <c r="Y209" i="1"/>
  <c r="Y221" i="1"/>
  <c r="Y229" i="1"/>
  <c r="Y233" i="1"/>
  <c r="Y241" i="1"/>
  <c r="Y249" i="1"/>
  <c r="Y257" i="1"/>
  <c r="Y265" i="1"/>
  <c r="Y277" i="1"/>
  <c r="Y285" i="1"/>
  <c r="Y293" i="1"/>
  <c r="Y301" i="1"/>
  <c r="Y309" i="1"/>
  <c r="Y317" i="1"/>
  <c r="Y325" i="1"/>
  <c r="Y333" i="1"/>
  <c r="Y341" i="1"/>
  <c r="Y349" i="1"/>
  <c r="Y357" i="1"/>
  <c r="Y365" i="1"/>
  <c r="Y373" i="1"/>
  <c r="Y385" i="1"/>
  <c r="Y393" i="1"/>
  <c r="Y401" i="1"/>
  <c r="Y409" i="1"/>
  <c r="Y413" i="1"/>
  <c r="Y421" i="1"/>
  <c r="Y425" i="1"/>
  <c r="Y429" i="1"/>
  <c r="Y433" i="1"/>
  <c r="Y437" i="1"/>
  <c r="Y469" i="1"/>
  <c r="Y477" i="1"/>
  <c r="Y485" i="1"/>
  <c r="Y493" i="1"/>
  <c r="Y501" i="1"/>
  <c r="Y509" i="1"/>
  <c r="Y517" i="1"/>
  <c r="Y525" i="1"/>
  <c r="Y533" i="1"/>
  <c r="Y541" i="1"/>
  <c r="Y549" i="1"/>
  <c r="Y553" i="1"/>
  <c r="Y561" i="1"/>
  <c r="Y569" i="1"/>
  <c r="Y577" i="1"/>
  <c r="Y585" i="1"/>
  <c r="Y593" i="1"/>
  <c r="Y605" i="1"/>
  <c r="Y641" i="1"/>
  <c r="Y1757" i="1"/>
  <c r="Y657" i="1"/>
  <c r="Y665" i="1"/>
  <c r="Y673" i="1"/>
  <c r="Y681" i="1"/>
  <c r="Y689" i="1"/>
  <c r="Y697" i="1"/>
  <c r="Y705" i="1"/>
  <c r="Y709" i="1"/>
  <c r="Y717" i="1"/>
  <c r="Y725" i="1"/>
  <c r="Y733" i="1"/>
  <c r="Y745" i="1"/>
  <c r="Y753" i="1"/>
  <c r="Y761" i="1"/>
  <c r="Y769" i="1"/>
  <c r="Y777" i="1"/>
  <c r="Y781" i="1"/>
  <c r="Y789" i="1"/>
  <c r="Y797" i="1"/>
  <c r="Y805" i="1"/>
  <c r="Y813" i="1"/>
  <c r="Y821" i="1"/>
  <c r="Y829" i="1"/>
  <c r="Y837" i="1"/>
  <c r="Y845" i="1"/>
  <c r="Y853" i="1"/>
  <c r="Y861" i="1"/>
  <c r="Y869" i="1"/>
  <c r="Y877" i="1"/>
  <c r="Y885" i="1"/>
  <c r="Y893" i="1"/>
  <c r="Y901" i="1"/>
  <c r="Y909" i="1"/>
  <c r="Y917" i="1"/>
  <c r="Y921" i="1"/>
  <c r="Y929" i="1"/>
  <c r="Y937" i="1"/>
  <c r="Y945" i="1"/>
  <c r="Y953" i="1"/>
  <c r="Y961" i="1"/>
  <c r="Y969" i="1"/>
  <c r="Y977" i="1"/>
  <c r="Y985" i="1"/>
  <c r="Y993" i="1"/>
  <c r="Y1001" i="1"/>
  <c r="Y1009" i="1"/>
  <c r="Y1017" i="1"/>
  <c r="Y1025" i="1"/>
  <c r="Y1033" i="1"/>
  <c r="Y1041" i="1"/>
  <c r="Y1049" i="1"/>
  <c r="Y1057" i="1"/>
  <c r="Y1065" i="1"/>
  <c r="Y1073" i="1"/>
  <c r="Y1081" i="1"/>
  <c r="Y1089" i="1"/>
  <c r="Y1097" i="1"/>
  <c r="Y1105" i="1"/>
  <c r="Y1113" i="1"/>
  <c r="Y1121" i="1"/>
  <c r="Y1129" i="1"/>
  <c r="Y1137" i="1"/>
  <c r="Y1145" i="1"/>
  <c r="Y1153" i="1"/>
  <c r="Y1161" i="1"/>
  <c r="Y1169" i="1"/>
  <c r="Y1173" i="1"/>
  <c r="Y1181" i="1"/>
  <c r="Y1189" i="1"/>
  <c r="Y1197" i="1"/>
  <c r="Y1205" i="1"/>
  <c r="Y1213" i="1"/>
  <c r="Y1221" i="1"/>
  <c r="Y1229" i="1"/>
  <c r="Y1237" i="1"/>
  <c r="Y1245" i="1"/>
  <c r="Y1249" i="1"/>
  <c r="Y1257" i="1"/>
  <c r="Y1265" i="1"/>
  <c r="Y1273" i="1"/>
  <c r="Y1281" i="1"/>
  <c r="Y1289" i="1"/>
  <c r="Y1297" i="1"/>
  <c r="Y1305" i="1"/>
  <c r="Y1313" i="1"/>
  <c r="Y1317" i="1"/>
  <c r="Y1325" i="1"/>
  <c r="Y1333" i="1"/>
  <c r="Y1341" i="1"/>
  <c r="Y1349" i="1"/>
  <c r="Y1353" i="1"/>
  <c r="Y1361" i="1"/>
  <c r="Y1369" i="1"/>
  <c r="Y1377" i="1"/>
  <c r="Y1385" i="1"/>
  <c r="Y1393" i="1"/>
  <c r="Y1401" i="1"/>
  <c r="Y1405" i="1"/>
  <c r="Y1413" i="1"/>
  <c r="Y1421" i="1"/>
  <c r="Y1429" i="1"/>
  <c r="Y1433" i="1"/>
  <c r="Y1441" i="1"/>
  <c r="Y1449" i="1"/>
  <c r="Y1457" i="1"/>
  <c r="Y1465" i="1"/>
  <c r="Y1469" i="1"/>
  <c r="Y1477" i="1"/>
  <c r="Y1485" i="1"/>
  <c r="Y1493" i="1"/>
  <c r="Y1501" i="1"/>
  <c r="Y1509" i="1"/>
  <c r="Y1513" i="1"/>
  <c r="Y1521" i="1"/>
  <c r="Y1529" i="1"/>
  <c r="Y1537" i="1"/>
  <c r="Y1545" i="1"/>
  <c r="Y1549" i="1"/>
  <c r="Y1557" i="1"/>
  <c r="Y1565" i="1"/>
  <c r="Y1573" i="1"/>
  <c r="Y1581" i="1"/>
  <c r="Y1585" i="1"/>
  <c r="Y1593" i="1"/>
  <c r="Y1601" i="1"/>
  <c r="Y1609" i="1"/>
  <c r="Y1617" i="1"/>
  <c r="Y1621" i="1"/>
  <c r="Y1629" i="1"/>
  <c r="Y1637" i="1"/>
  <c r="Y1641" i="1"/>
  <c r="Y1649" i="1"/>
  <c r="Y1653" i="1"/>
  <c r="Y1657" i="1"/>
  <c r="Y1661" i="1"/>
  <c r="Y1665" i="1"/>
  <c r="Y1673" i="1"/>
  <c r="Y1677" i="1"/>
  <c r="Y1681" i="1"/>
  <c r="Y1685" i="1"/>
  <c r="Y1689" i="1"/>
  <c r="Y1693" i="1"/>
  <c r="Y1697" i="1"/>
  <c r="Y1701" i="1"/>
  <c r="Y1705" i="1"/>
  <c r="Y1709" i="1"/>
  <c r="Y1713" i="1"/>
  <c r="Y1717" i="1"/>
  <c r="Y1721" i="1"/>
  <c r="Y1725" i="1"/>
  <c r="Y1729" i="1"/>
  <c r="Y1733" i="1"/>
  <c r="Y1737" i="1"/>
  <c r="Y1741" i="1"/>
  <c r="Y1745" i="1"/>
  <c r="Y1749" i="1"/>
  <c r="Y1753" i="1"/>
  <c r="Y1761" i="1"/>
  <c r="Y1769" i="1"/>
  <c r="Y1777" i="1"/>
  <c r="Y1785" i="1"/>
  <c r="Y1793" i="1"/>
  <c r="Y1801" i="1"/>
  <c r="Y1809" i="1"/>
  <c r="Y1817" i="1"/>
  <c r="Y1825" i="1"/>
  <c r="Y1833" i="1"/>
  <c r="Y1841" i="1"/>
  <c r="Y1849" i="1"/>
  <c r="Y1857" i="1"/>
  <c r="Y1865" i="1"/>
  <c r="Y1873" i="1"/>
  <c r="Y1877" i="1"/>
  <c r="Y1885" i="1"/>
  <c r="Y1893" i="1"/>
  <c r="Y1901" i="1"/>
  <c r="Y1909" i="1"/>
  <c r="Y1917" i="1"/>
  <c r="Y1925" i="1"/>
  <c r="Y1933" i="1"/>
  <c r="Y1941" i="1"/>
  <c r="Y1949" i="1"/>
  <c r="Y1961" i="1"/>
  <c r="Y1969" i="1"/>
  <c r="Y1973" i="1"/>
  <c r="Y1981" i="1"/>
  <c r="Y1989" i="1"/>
  <c r="Y1997" i="1"/>
  <c r="Y2005" i="1"/>
  <c r="Y2013" i="1"/>
  <c r="Y2021" i="1"/>
  <c r="Y2029" i="1"/>
  <c r="Y2037" i="1"/>
  <c r="Y2045" i="1"/>
  <c r="Y2053" i="1"/>
  <c r="Y2061" i="1"/>
  <c r="Y2069" i="1"/>
  <c r="Y2077" i="1"/>
  <c r="Y2085" i="1"/>
  <c r="Y2093" i="1"/>
  <c r="Y2101" i="1"/>
  <c r="Y2109" i="1"/>
  <c r="Y2117" i="1"/>
  <c r="Y2125" i="1"/>
  <c r="Y2133" i="1"/>
  <c r="Y2141" i="1"/>
  <c r="Y2149" i="1"/>
  <c r="Y2157" i="1"/>
  <c r="Y2165" i="1"/>
  <c r="Y2173" i="1"/>
  <c r="Y2181" i="1"/>
  <c r="Y2189" i="1"/>
  <c r="Y2197" i="1"/>
  <c r="Y2205" i="1"/>
  <c r="Y2213" i="1"/>
  <c r="Y2221" i="1"/>
  <c r="Y2229" i="1"/>
  <c r="Y2237" i="1"/>
  <c r="Y2245" i="1"/>
  <c r="Y2249" i="1"/>
  <c r="Y2257" i="1"/>
  <c r="Y2265" i="1"/>
  <c r="Y2273" i="1"/>
  <c r="Y2281" i="1"/>
  <c r="Y2289" i="1"/>
  <c r="Y2297" i="1"/>
  <c r="Y2305" i="1"/>
  <c r="Y2313" i="1"/>
  <c r="Y2321" i="1"/>
  <c r="Y2329" i="1"/>
  <c r="Y2337" i="1"/>
  <c r="Y2345" i="1"/>
  <c r="Y2353" i="1"/>
  <c r="Y2357" i="1"/>
  <c r="Y2365" i="1"/>
  <c r="Y2373" i="1"/>
  <c r="Y2377" i="1"/>
  <c r="Y2385" i="1"/>
  <c r="Y2397" i="1"/>
  <c r="Y2405" i="1"/>
  <c r="Y2413" i="1"/>
  <c r="Y2421" i="1"/>
  <c r="Y2429" i="1"/>
  <c r="Y2433" i="1"/>
  <c r="Y2441" i="1"/>
  <c r="Y2449" i="1"/>
  <c r="Y2457" i="1"/>
  <c r="Y2465" i="1"/>
  <c r="Y2473" i="1"/>
  <c r="Y2481" i="1"/>
  <c r="Y2485" i="1"/>
  <c r="Y2493" i="1"/>
  <c r="Y2501" i="1"/>
  <c r="Y2509" i="1"/>
  <c r="Y2517" i="1"/>
  <c r="Y2525" i="1"/>
  <c r="Y2533" i="1"/>
  <c r="Y2537" i="1"/>
  <c r="Y2541" i="1"/>
  <c r="Y2549" i="1"/>
  <c r="Y2553" i="1"/>
  <c r="Y2557" i="1"/>
  <c r="Y254" i="1"/>
  <c r="Y105" i="1"/>
  <c r="Y113" i="1"/>
  <c r="Y117" i="1"/>
  <c r="Y125" i="1"/>
  <c r="Y129" i="1"/>
  <c r="Y133" i="1"/>
  <c r="Y141" i="1"/>
  <c r="Y149" i="1"/>
  <c r="Y153" i="1"/>
  <c r="Y161" i="1"/>
  <c r="Y169" i="1"/>
  <c r="Y177" i="1"/>
  <c r="Y189" i="1"/>
  <c r="Y197" i="1"/>
  <c r="Y205" i="1"/>
  <c r="Y213" i="1"/>
  <c r="Y217" i="1"/>
  <c r="Y225" i="1"/>
  <c r="Y237" i="1"/>
  <c r="Y245" i="1"/>
  <c r="Y253" i="1"/>
  <c r="Y261" i="1"/>
  <c r="Y269" i="1"/>
  <c r="Y273" i="1"/>
  <c r="Y281" i="1"/>
  <c r="Y289" i="1"/>
  <c r="Y297" i="1"/>
  <c r="Y305" i="1"/>
  <c r="Y313" i="1"/>
  <c r="Y321" i="1"/>
  <c r="Y329" i="1"/>
  <c r="Y337" i="1"/>
  <c r="Y345" i="1"/>
  <c r="Y353" i="1"/>
  <c r="Y361" i="1"/>
  <c r="Y369" i="1"/>
  <c r="Y377" i="1"/>
  <c r="Y381" i="1"/>
  <c r="Y389" i="1"/>
  <c r="Y397" i="1"/>
  <c r="Y405" i="1"/>
  <c r="Y417" i="1"/>
  <c r="Y441" i="1"/>
  <c r="Y445" i="1"/>
  <c r="Y449" i="1"/>
  <c r="Y453" i="1"/>
  <c r="Y457" i="1"/>
  <c r="Y461" i="1"/>
  <c r="Y465" i="1"/>
  <c r="Y473" i="1"/>
  <c r="Y481" i="1"/>
  <c r="Y489" i="1"/>
  <c r="Y497" i="1"/>
  <c r="Y505" i="1"/>
  <c r="Y513" i="1"/>
  <c r="Y521" i="1"/>
  <c r="Y529" i="1"/>
  <c r="Y537" i="1"/>
  <c r="Y545" i="1"/>
  <c r="Y557" i="1"/>
  <c r="Y565" i="1"/>
  <c r="Y573" i="1"/>
  <c r="Y581" i="1"/>
  <c r="Y589" i="1"/>
  <c r="Y597" i="1"/>
  <c r="Y601" i="1"/>
  <c r="Y609" i="1"/>
  <c r="Y613" i="1"/>
  <c r="Y617" i="1"/>
  <c r="Y621" i="1"/>
  <c r="Y625" i="1"/>
  <c r="Y629" i="1"/>
  <c r="Y633" i="1"/>
  <c r="Y637" i="1"/>
  <c r="Y645" i="1"/>
  <c r="Y653" i="1"/>
  <c r="Y661" i="1"/>
  <c r="Y669" i="1"/>
  <c r="Y677" i="1"/>
  <c r="Y685" i="1"/>
  <c r="Y693" i="1"/>
  <c r="Y701" i="1"/>
  <c r="Y713" i="1"/>
  <c r="Y721" i="1"/>
  <c r="Y729" i="1"/>
  <c r="Y737" i="1"/>
  <c r="Y741" i="1"/>
  <c r="Y749" i="1"/>
  <c r="Y757" i="1"/>
  <c r="Y765" i="1"/>
  <c r="Y773" i="1"/>
  <c r="Y785" i="1"/>
  <c r="Y793" i="1"/>
  <c r="Y801" i="1"/>
  <c r="Y809" i="1"/>
  <c r="Y817" i="1"/>
  <c r="Y825" i="1"/>
  <c r="Y833" i="1"/>
  <c r="Y841" i="1"/>
  <c r="Y849" i="1"/>
  <c r="Y857" i="1"/>
  <c r="Y865" i="1"/>
  <c r="Y873" i="1"/>
  <c r="Y881" i="1"/>
  <c r="Y889" i="1"/>
  <c r="Y897" i="1"/>
  <c r="Y905" i="1"/>
  <c r="Y913" i="1"/>
  <c r="Y925" i="1"/>
  <c r="Y933" i="1"/>
  <c r="Y941" i="1"/>
  <c r="Y949" i="1"/>
  <c r="Y957" i="1"/>
  <c r="Y965" i="1"/>
  <c r="Y973" i="1"/>
  <c r="Y981" i="1"/>
  <c r="Y989" i="1"/>
  <c r="Y997" i="1"/>
  <c r="Y1005" i="1"/>
  <c r="Y1013" i="1"/>
  <c r="Y1021" i="1"/>
  <c r="Y1029" i="1"/>
  <c r="Y1037" i="1"/>
  <c r="Y1045" i="1"/>
  <c r="Y1053" i="1"/>
  <c r="Y1061" i="1"/>
  <c r="Y1069" i="1"/>
  <c r="Y1077" i="1"/>
  <c r="Y1085" i="1"/>
  <c r="Y1093" i="1"/>
  <c r="Y1101" i="1"/>
  <c r="Y1109" i="1"/>
  <c r="Y1117" i="1"/>
  <c r="Y1125" i="1"/>
  <c r="Y1133" i="1"/>
  <c r="Y1141" i="1"/>
  <c r="Y1149" i="1"/>
  <c r="Y1157" i="1"/>
  <c r="Y1165" i="1"/>
  <c r="Y1177" i="1"/>
  <c r="Y1185" i="1"/>
  <c r="Y1193" i="1"/>
  <c r="Y1201" i="1"/>
  <c r="Y1209" i="1"/>
  <c r="Y1217" i="1"/>
  <c r="Y1225" i="1"/>
  <c r="Y1233" i="1"/>
  <c r="Y1241" i="1"/>
  <c r="Y1253" i="1"/>
  <c r="Y1261" i="1"/>
  <c r="Y1269" i="1"/>
  <c r="Y1277" i="1"/>
  <c r="Y1285" i="1"/>
  <c r="Y1293" i="1"/>
  <c r="Y1301" i="1"/>
  <c r="Y1309" i="1"/>
  <c r="Y1321" i="1"/>
  <c r="Y1329" i="1"/>
  <c r="Y1337" i="1"/>
  <c r="Y1345" i="1"/>
  <c r="Y1357" i="1"/>
  <c r="Y1365" i="1"/>
  <c r="Y1373" i="1"/>
  <c r="Y1381" i="1"/>
  <c r="Y1389" i="1"/>
  <c r="Y1397" i="1"/>
  <c r="Y1409" i="1"/>
  <c r="Y1417" i="1"/>
  <c r="Y1425" i="1"/>
  <c r="Y1437" i="1"/>
  <c r="Y1445" i="1"/>
  <c r="Y1453" i="1"/>
  <c r="Y1461" i="1"/>
  <c r="Y1473" i="1"/>
  <c r="Y1481" i="1"/>
  <c r="Y1489" i="1"/>
  <c r="Y1497" i="1"/>
  <c r="Y1505" i="1"/>
  <c r="Y1517" i="1"/>
  <c r="Y1525" i="1"/>
  <c r="Y1533" i="1"/>
  <c r="Y1541" i="1"/>
  <c r="Y1553" i="1"/>
  <c r="Y1561" i="1"/>
  <c r="Y1569" i="1"/>
  <c r="Y1577" i="1"/>
  <c r="Y1589" i="1"/>
  <c r="Y1597" i="1"/>
  <c r="Y1605" i="1"/>
  <c r="Y1613" i="1"/>
  <c r="Y1625" i="1"/>
  <c r="Y1633" i="1"/>
  <c r="Y1645" i="1"/>
  <c r="Y1669" i="1"/>
  <c r="Y1765" i="1"/>
  <c r="Y1773" i="1"/>
  <c r="Y1781" i="1"/>
  <c r="Y1789" i="1"/>
  <c r="Y1797" i="1"/>
  <c r="Y1805" i="1"/>
  <c r="Y1813" i="1"/>
  <c r="Y1821" i="1"/>
  <c r="Y1829" i="1"/>
  <c r="Y1837" i="1"/>
  <c r="Y1845" i="1"/>
  <c r="Y1853" i="1"/>
  <c r="Y1861" i="1"/>
  <c r="Y1869" i="1"/>
  <c r="Y1881" i="1"/>
  <c r="Y1889" i="1"/>
  <c r="Y1897" i="1"/>
  <c r="Y1905" i="1"/>
  <c r="Y1913" i="1"/>
  <c r="Y1921" i="1"/>
  <c r="Y1929" i="1"/>
  <c r="Y1937" i="1"/>
  <c r="Y1945" i="1"/>
  <c r="Y1953" i="1"/>
  <c r="Y1957" i="1"/>
  <c r="Y1965" i="1"/>
  <c r="Y1977" i="1"/>
  <c r="Y1985" i="1"/>
  <c r="Y1993" i="1"/>
  <c r="Y2001" i="1"/>
  <c r="Y2009" i="1"/>
  <c r="Y2017" i="1"/>
  <c r="Y2025" i="1"/>
  <c r="Y2033" i="1"/>
  <c r="Y2041" i="1"/>
  <c r="Y2049" i="1"/>
  <c r="Y2057" i="1"/>
  <c r="Y2065" i="1"/>
  <c r="Y2073" i="1"/>
  <c r="Y2081" i="1"/>
  <c r="Y2089" i="1"/>
  <c r="Y2097" i="1"/>
  <c r="Y2105" i="1"/>
  <c r="Y2113" i="1"/>
  <c r="Y2121" i="1"/>
  <c r="Y2129" i="1"/>
  <c r="Y2137" i="1"/>
  <c r="Y2145" i="1"/>
  <c r="Y2153" i="1"/>
  <c r="Y2161" i="1"/>
  <c r="Y2169" i="1"/>
  <c r="Y2177" i="1"/>
  <c r="Y2185" i="1"/>
  <c r="Y2193" i="1"/>
  <c r="Y2201" i="1"/>
  <c r="Y2209" i="1"/>
  <c r="Y2217" i="1"/>
  <c r="Y2225" i="1"/>
  <c r="Y2233" i="1"/>
  <c r="Y2241" i="1"/>
  <c r="Y2253" i="1"/>
  <c r="Y2261" i="1"/>
  <c r="Y2269" i="1"/>
  <c r="Y2277" i="1"/>
  <c r="Y2285" i="1"/>
  <c r="Y2293" i="1"/>
  <c r="Y2301" i="1"/>
  <c r="Y2309" i="1"/>
  <c r="Y2317" i="1"/>
  <c r="Y2325" i="1"/>
  <c r="Y2333" i="1"/>
  <c r="Y2341" i="1"/>
  <c r="Y2349" i="1"/>
  <c r="Y2361" i="1"/>
  <c r="Y2369" i="1"/>
  <c r="Y2381" i="1"/>
  <c r="Y2389" i="1"/>
  <c r="Y2393" i="1"/>
  <c r="Y2401" i="1"/>
  <c r="Y2409" i="1"/>
  <c r="Y2417" i="1"/>
  <c r="Y2425" i="1"/>
  <c r="Y2437" i="1"/>
  <c r="Y2445" i="1"/>
  <c r="Y2453" i="1"/>
  <c r="Y2461" i="1"/>
  <c r="Y2469" i="1"/>
  <c r="Y2477" i="1"/>
  <c r="Y2489" i="1"/>
  <c r="Y2497" i="1"/>
  <c r="Y2505" i="1"/>
  <c r="Y2513" i="1"/>
  <c r="Y2521" i="1"/>
  <c r="Y2529" i="1"/>
  <c r="Y2545" i="1"/>
  <c r="Y6" i="1"/>
  <c r="Y10" i="1"/>
  <c r="Y14" i="1"/>
  <c r="Y18" i="1"/>
  <c r="Y22" i="1"/>
  <c r="Y26" i="1"/>
  <c r="Y30" i="1"/>
  <c r="Y34" i="1"/>
  <c r="Y38" i="1"/>
  <c r="Y42" i="1"/>
  <c r="Y46" i="1"/>
  <c r="Y50" i="1"/>
  <c r="Y54" i="1"/>
  <c r="Y58" i="1"/>
  <c r="Y62" i="1"/>
  <c r="Y66" i="1"/>
  <c r="Y70" i="1"/>
  <c r="Y74" i="1"/>
  <c r="Y78" i="1"/>
  <c r="Y258" i="1"/>
  <c r="Y262" i="1"/>
  <c r="Y266" i="1"/>
  <c r="Y270" i="1"/>
  <c r="Y274" i="1"/>
  <c r="Y278" i="1"/>
  <c r="Y282" i="1"/>
  <c r="Y286" i="1"/>
  <c r="Y290" i="1"/>
  <c r="Y294" i="1"/>
  <c r="Y298" i="1"/>
  <c r="Y302" i="1"/>
  <c r="Y306" i="1"/>
  <c r="Y310" i="1"/>
  <c r="Y314" i="1"/>
  <c r="Y318" i="1"/>
  <c r="Y322" i="1"/>
  <c r="Y326" i="1"/>
  <c r="Y330" i="1"/>
  <c r="Y334" i="1"/>
  <c r="Y338" i="1"/>
  <c r="Y342" i="1"/>
  <c r="Y346" i="1"/>
  <c r="Y350" i="1"/>
  <c r="Y354" i="1"/>
  <c r="Y358" i="1"/>
  <c r="Y362" i="1"/>
  <c r="Y366" i="1"/>
  <c r="Y370" i="1"/>
  <c r="Y374" i="1"/>
  <c r="Y378" i="1"/>
  <c r="Y382" i="1"/>
  <c r="Y386" i="1"/>
  <c r="Y390" i="1"/>
  <c r="Y394" i="1"/>
  <c r="Y398" i="1"/>
  <c r="Y402" i="1"/>
  <c r="Y406" i="1"/>
  <c r="Y410" i="1"/>
  <c r="Y414" i="1"/>
  <c r="Y418" i="1"/>
  <c r="Y422" i="1"/>
  <c r="Y426" i="1"/>
  <c r="Y430" i="1"/>
  <c r="Y434" i="1"/>
  <c r="Y438" i="1"/>
  <c r="Y442" i="1"/>
  <c r="Y446" i="1"/>
  <c r="Y450" i="1"/>
  <c r="Y454" i="1"/>
  <c r="Y458" i="1"/>
  <c r="Y462" i="1"/>
  <c r="Y466" i="1"/>
  <c r="Y470" i="1"/>
  <c r="Y474" i="1"/>
  <c r="Y478" i="1"/>
  <c r="Y482" i="1"/>
  <c r="Y486" i="1"/>
  <c r="Y490" i="1"/>
  <c r="Y494" i="1"/>
  <c r="Y498" i="1"/>
  <c r="Y502" i="1"/>
  <c r="Y506" i="1"/>
  <c r="Y510" i="1"/>
  <c r="Y514" i="1"/>
  <c r="Y518" i="1"/>
  <c r="Y522" i="1"/>
  <c r="Y526" i="1"/>
  <c r="Y530" i="1"/>
  <c r="Y534" i="1"/>
  <c r="Y538" i="1"/>
  <c r="Y542" i="1"/>
  <c r="Y546" i="1"/>
  <c r="Y550" i="1"/>
  <c r="Y554" i="1"/>
  <c r="Y558" i="1"/>
  <c r="Y562" i="1"/>
  <c r="Y566" i="1"/>
  <c r="Y570" i="1"/>
  <c r="Y574" i="1"/>
  <c r="Y578" i="1"/>
  <c r="Y582" i="1"/>
  <c r="Y586" i="1"/>
  <c r="Y590" i="1"/>
  <c r="Y594" i="1"/>
  <c r="Y598" i="1"/>
  <c r="Y602" i="1"/>
  <c r="Y606" i="1"/>
  <c r="Y610" i="1"/>
  <c r="Y614" i="1"/>
  <c r="Y618" i="1"/>
  <c r="Y622" i="1"/>
  <c r="Y626" i="1"/>
  <c r="Y630" i="1"/>
  <c r="Y634" i="1"/>
  <c r="Y638" i="1"/>
  <c r="Y642" i="1"/>
  <c r="Y646" i="1"/>
  <c r="Y650" i="1"/>
  <c r="Y654" i="1"/>
  <c r="Y658" i="1"/>
  <c r="Y662" i="1"/>
  <c r="Y666" i="1"/>
  <c r="Y670" i="1"/>
  <c r="Y674" i="1"/>
  <c r="Y678" i="1"/>
  <c r="Y682" i="1"/>
  <c r="Y686" i="1"/>
  <c r="Y690" i="1"/>
  <c r="Y694" i="1"/>
  <c r="Y698" i="1"/>
  <c r="Y702" i="1"/>
  <c r="Y706" i="1"/>
  <c r="Y710" i="1"/>
  <c r="Y714" i="1"/>
  <c r="Y718" i="1"/>
  <c r="Y722" i="1"/>
  <c r="Y726" i="1"/>
  <c r="Y730" i="1"/>
  <c r="Y734" i="1"/>
  <c r="Y738" i="1"/>
  <c r="Y742" i="1"/>
  <c r="Y746" i="1"/>
  <c r="Y750" i="1"/>
  <c r="Y754" i="1"/>
  <c r="Y758" i="1"/>
  <c r="Y762" i="1"/>
  <c r="Y766" i="1"/>
  <c r="Y770" i="1"/>
  <c r="Y774" i="1"/>
  <c r="Y778" i="1"/>
  <c r="Y782" i="1"/>
  <c r="Y786" i="1"/>
  <c r="Y790" i="1"/>
  <c r="Y794" i="1"/>
  <c r="Y798" i="1"/>
  <c r="Y802" i="1"/>
  <c r="Y806" i="1"/>
  <c r="Y810" i="1"/>
  <c r="Y814" i="1"/>
  <c r="Y818" i="1"/>
  <c r="Y822" i="1"/>
  <c r="Y826" i="1"/>
  <c r="Y830" i="1"/>
  <c r="Y834" i="1"/>
  <c r="Y838" i="1"/>
  <c r="Y842" i="1"/>
  <c r="Y846" i="1"/>
  <c r="Y850" i="1"/>
  <c r="Y854" i="1"/>
  <c r="Y858" i="1"/>
  <c r="Y862" i="1"/>
  <c r="Y866" i="1"/>
  <c r="Y870" i="1"/>
  <c r="Y874" i="1"/>
  <c r="Y878" i="1"/>
  <c r="Y882" i="1"/>
  <c r="Y886" i="1"/>
  <c r="Y890" i="1"/>
  <c r="Y894" i="1"/>
  <c r="Y898" i="1"/>
  <c r="Y902" i="1"/>
  <c r="Y906" i="1"/>
  <c r="Y910" i="1"/>
  <c r="Y914" i="1"/>
  <c r="Y918" i="1"/>
  <c r="Y922" i="1"/>
  <c r="Y926" i="1"/>
  <c r="Y930" i="1"/>
  <c r="Y934" i="1"/>
  <c r="Y938" i="1"/>
  <c r="Y942" i="1"/>
  <c r="Y946" i="1"/>
  <c r="Y950" i="1"/>
  <c r="Y954" i="1"/>
  <c r="Y958" i="1"/>
  <c r="Y962" i="1"/>
  <c r="Y966" i="1"/>
  <c r="Y970" i="1"/>
  <c r="Y974" i="1"/>
  <c r="Y978" i="1"/>
  <c r="Y982" i="1"/>
  <c r="Y986" i="1"/>
  <c r="Y990" i="1"/>
  <c r="Y994" i="1"/>
  <c r="Y998" i="1"/>
  <c r="Y1002" i="1"/>
  <c r="Y1006" i="1"/>
  <c r="Y1010" i="1"/>
  <c r="Y1014" i="1"/>
  <c r="Y1018" i="1"/>
  <c r="Y1022" i="1"/>
  <c r="Y1026" i="1"/>
  <c r="Y1030" i="1"/>
  <c r="Y1034" i="1"/>
  <c r="Y1038" i="1"/>
  <c r="Y1042" i="1"/>
  <c r="Y1046" i="1"/>
  <c r="Y1050" i="1"/>
  <c r="Y1054" i="1"/>
  <c r="Y1058" i="1"/>
  <c r="Y1062" i="1"/>
  <c r="Y1066" i="1"/>
  <c r="Y1070" i="1"/>
  <c r="Y1074" i="1"/>
  <c r="Y1078" i="1"/>
  <c r="Y1082" i="1"/>
  <c r="Y1086" i="1"/>
  <c r="Y1090" i="1"/>
  <c r="Y1094" i="1"/>
  <c r="Y1098" i="1"/>
  <c r="Y1102" i="1"/>
  <c r="Y1106" i="1"/>
  <c r="Y1110" i="1"/>
  <c r="Y1114" i="1"/>
  <c r="Y1118" i="1"/>
  <c r="Y1122" i="1"/>
  <c r="Y1126" i="1"/>
  <c r="Y1130" i="1"/>
  <c r="Y1134" i="1"/>
  <c r="Y1138" i="1"/>
  <c r="Y1142" i="1"/>
  <c r="Y1146" i="1"/>
  <c r="Y1150" i="1"/>
  <c r="Y1154" i="1"/>
  <c r="Y1158" i="1"/>
  <c r="Y1162" i="1"/>
  <c r="Y1166" i="1"/>
  <c r="Y1170" i="1"/>
  <c r="Y1174" i="1"/>
  <c r="Y1178" i="1"/>
  <c r="Y1182" i="1"/>
  <c r="Y1186" i="1"/>
  <c r="Y1190" i="1"/>
  <c r="Y1194" i="1"/>
  <c r="Y1198" i="1"/>
  <c r="Y1202" i="1"/>
  <c r="Y1206" i="1"/>
  <c r="Y1210" i="1"/>
  <c r="Y1214" i="1"/>
  <c r="Y1218" i="1"/>
  <c r="Y1222" i="1"/>
  <c r="Y1226" i="1"/>
  <c r="Y1230" i="1"/>
  <c r="Y1234" i="1"/>
  <c r="Y1238" i="1"/>
  <c r="Y1242" i="1"/>
  <c r="Y1246" i="1"/>
  <c r="Y1250" i="1"/>
  <c r="Y1254" i="1"/>
  <c r="Y1258" i="1"/>
  <c r="Y1262" i="1"/>
  <c r="Y1266" i="1"/>
  <c r="Y1270" i="1"/>
  <c r="Y1274" i="1"/>
  <c r="Y1278" i="1"/>
  <c r="Y1282" i="1"/>
  <c r="Y1286" i="1"/>
  <c r="Y1290" i="1"/>
  <c r="Y1294" i="1"/>
  <c r="Y1298" i="1"/>
  <c r="Y1302" i="1"/>
  <c r="Y1306" i="1"/>
  <c r="Y1310" i="1"/>
  <c r="Y1314" i="1"/>
  <c r="Y1318" i="1"/>
  <c r="Y1322" i="1"/>
  <c r="Y1326" i="1"/>
  <c r="Y1330" i="1"/>
  <c r="Y1334" i="1"/>
  <c r="Y1338" i="1"/>
  <c r="Y1342" i="1"/>
  <c r="Y1346" i="1"/>
  <c r="Y1350" i="1"/>
  <c r="Y1354" i="1"/>
  <c r="Y1358" i="1"/>
  <c r="Y1362" i="1"/>
  <c r="Y1366" i="1"/>
  <c r="Y1370" i="1"/>
  <c r="Y1374" i="1"/>
  <c r="Y1378" i="1"/>
  <c r="Y1382" i="1"/>
  <c r="Y1386" i="1"/>
  <c r="Y1390" i="1"/>
  <c r="Y1394" i="1"/>
  <c r="Y1398" i="1"/>
  <c r="Y1402" i="1"/>
  <c r="Y1406" i="1"/>
  <c r="Y1410" i="1"/>
  <c r="Y1414" i="1"/>
  <c r="Y1418" i="1"/>
  <c r="Y1422" i="1"/>
  <c r="Y1426" i="1"/>
  <c r="Y1430" i="1"/>
  <c r="Y1434" i="1"/>
  <c r="Y1438" i="1"/>
  <c r="Y1442" i="1"/>
  <c r="Y1446" i="1"/>
  <c r="Y1450" i="1"/>
  <c r="Y1454" i="1"/>
  <c r="Y1458" i="1"/>
  <c r="Y1462" i="1"/>
  <c r="Y1466" i="1"/>
  <c r="Y1470" i="1"/>
  <c r="Y1474" i="1"/>
  <c r="Y1478" i="1"/>
  <c r="Y1482" i="1"/>
  <c r="Y1486" i="1"/>
  <c r="Y1490" i="1"/>
  <c r="Y1494" i="1"/>
  <c r="Y1498" i="1"/>
  <c r="Y1502" i="1"/>
  <c r="Y1506" i="1"/>
  <c r="Y1510" i="1"/>
  <c r="Y1514" i="1"/>
  <c r="Y1518" i="1"/>
  <c r="Y1522" i="1"/>
  <c r="Y1526" i="1"/>
  <c r="Y1530" i="1"/>
  <c r="Y1534" i="1"/>
  <c r="Y1538" i="1"/>
  <c r="Y1542" i="1"/>
  <c r="Y1546" i="1"/>
  <c r="Y1550" i="1"/>
  <c r="Y1554" i="1"/>
  <c r="Y1558" i="1"/>
  <c r="Y1562" i="1"/>
  <c r="Y1566" i="1"/>
  <c r="Y1570" i="1"/>
  <c r="Y1574" i="1"/>
  <c r="Y1578" i="1"/>
  <c r="Y1582" i="1"/>
  <c r="Y1586" i="1"/>
  <c r="Y1590" i="1"/>
  <c r="Y1594" i="1"/>
  <c r="Y1598" i="1"/>
  <c r="Y1602" i="1"/>
  <c r="Y1606" i="1"/>
  <c r="Y1610" i="1"/>
  <c r="Y1614" i="1"/>
  <c r="Y1618" i="1"/>
  <c r="Y1622" i="1"/>
  <c r="Y1626" i="1"/>
  <c r="Y1630" i="1"/>
  <c r="Y1634" i="1"/>
  <c r="Y1638" i="1"/>
  <c r="Y1642" i="1"/>
  <c r="Y1646" i="1"/>
  <c r="Y1650" i="1"/>
  <c r="Y1654" i="1"/>
  <c r="Y1658" i="1"/>
  <c r="Y1662" i="1"/>
  <c r="Y1666" i="1"/>
  <c r="Y1670" i="1"/>
  <c r="Y1674" i="1"/>
  <c r="Y1678" i="1"/>
  <c r="Y1682" i="1"/>
  <c r="Y1686" i="1"/>
  <c r="Y1690" i="1"/>
  <c r="Y1694" i="1"/>
  <c r="Y1698" i="1"/>
  <c r="Y1702" i="1"/>
  <c r="Y1706" i="1"/>
  <c r="Y1710" i="1"/>
  <c r="Y1714" i="1"/>
  <c r="Y1718" i="1"/>
  <c r="Y1722" i="1"/>
  <c r="Y1726" i="1"/>
  <c r="Y1730" i="1"/>
  <c r="Y1734" i="1"/>
  <c r="Y1738" i="1"/>
  <c r="Y1742" i="1"/>
  <c r="Y1746" i="1"/>
  <c r="Y1750" i="1"/>
  <c r="Y1754" i="1"/>
  <c r="Y1758" i="1"/>
  <c r="Y1762" i="1"/>
  <c r="Y1766" i="1"/>
  <c r="Y1770" i="1"/>
  <c r="Y1774" i="1"/>
  <c r="Y1778" i="1"/>
  <c r="Y1782" i="1"/>
  <c r="Y1786" i="1"/>
  <c r="Y1790" i="1"/>
  <c r="Y1794" i="1"/>
  <c r="Y1798" i="1"/>
  <c r="Y1802" i="1"/>
  <c r="Y1806" i="1"/>
  <c r="Y1810" i="1"/>
  <c r="Y1814" i="1"/>
  <c r="Y1818" i="1"/>
  <c r="Y1822" i="1"/>
  <c r="Y1826" i="1"/>
  <c r="Y1830" i="1"/>
  <c r="Y1834" i="1"/>
  <c r="Y1838" i="1"/>
  <c r="Y1842" i="1"/>
  <c r="Y1846" i="1"/>
  <c r="Y1850" i="1"/>
  <c r="Y1854" i="1"/>
  <c r="Y1858" i="1"/>
  <c r="Y1862" i="1"/>
  <c r="Y1866" i="1"/>
  <c r="Y1870" i="1"/>
  <c r="Y1874" i="1"/>
  <c r="Y1878" i="1"/>
  <c r="Y1882" i="1"/>
  <c r="Y1886" i="1"/>
  <c r="Y1890" i="1"/>
  <c r="Y1894" i="1"/>
  <c r="Y1898" i="1"/>
  <c r="Y1902" i="1"/>
  <c r="Y1906" i="1"/>
  <c r="Y1910" i="1"/>
  <c r="Y1914" i="1"/>
  <c r="Y1918" i="1"/>
  <c r="Y1922" i="1"/>
  <c r="Y1926" i="1"/>
  <c r="Y1930" i="1"/>
  <c r="Y1934" i="1"/>
  <c r="Y1938" i="1"/>
  <c r="Y1942" i="1"/>
  <c r="Y1946" i="1"/>
  <c r="Y1950" i="1"/>
  <c r="Y1954" i="1"/>
  <c r="Y1958" i="1"/>
  <c r="Y1962" i="1"/>
  <c r="Y1966" i="1"/>
  <c r="Y1970" i="1"/>
  <c r="Y1974" i="1"/>
  <c r="Y1978" i="1"/>
  <c r="Y1982" i="1"/>
  <c r="Y1986" i="1"/>
  <c r="Y1990" i="1"/>
  <c r="Y1994" i="1"/>
  <c r="Y1998" i="1"/>
  <c r="Y2002" i="1"/>
  <c r="Y2006" i="1"/>
  <c r="Y2010" i="1"/>
  <c r="Y2014" i="1"/>
  <c r="Y2018" i="1"/>
  <c r="Y2022" i="1"/>
  <c r="Y2026" i="1"/>
  <c r="Y2030" i="1"/>
  <c r="Y2034" i="1"/>
  <c r="Y2038" i="1"/>
  <c r="Y2042" i="1"/>
  <c r="Y2046" i="1"/>
  <c r="Y2050" i="1"/>
  <c r="Y2054" i="1"/>
  <c r="Y2058" i="1"/>
  <c r="Y2062" i="1"/>
  <c r="Y2066" i="1"/>
  <c r="Y2070" i="1"/>
  <c r="Y2074" i="1"/>
  <c r="Y2078" i="1"/>
  <c r="Y2082" i="1"/>
  <c r="Y2086" i="1"/>
  <c r="Y2090" i="1"/>
  <c r="Y2094" i="1"/>
  <c r="Y2098" i="1"/>
  <c r="Y2102" i="1"/>
  <c r="Y2106" i="1"/>
  <c r="Y2110" i="1"/>
  <c r="Y2114" i="1"/>
  <c r="Y2118" i="1"/>
  <c r="Y2122" i="1"/>
  <c r="Y2126" i="1"/>
  <c r="Y2130" i="1"/>
  <c r="Y2134" i="1"/>
  <c r="Y2138" i="1"/>
  <c r="Y2142" i="1"/>
  <c r="Y2146" i="1"/>
  <c r="Y2150" i="1"/>
  <c r="Y2154" i="1"/>
  <c r="Y2158" i="1"/>
  <c r="Y2162" i="1"/>
  <c r="Y2166" i="1"/>
  <c r="Y2170" i="1"/>
  <c r="Y2174" i="1"/>
  <c r="Y2178" i="1"/>
  <c r="Y2182" i="1"/>
  <c r="Y2186" i="1"/>
  <c r="Y2190" i="1"/>
  <c r="Y2194" i="1"/>
  <c r="Y2198" i="1"/>
  <c r="Y2202" i="1"/>
  <c r="Y2206" i="1"/>
  <c r="Y2210" i="1"/>
  <c r="Y2214" i="1"/>
  <c r="Y2218" i="1"/>
  <c r="Y2222" i="1"/>
  <c r="Y2226" i="1"/>
  <c r="Y2230" i="1"/>
  <c r="Y2234" i="1"/>
  <c r="Y2238" i="1"/>
  <c r="Y2242" i="1"/>
  <c r="Y2246" i="1"/>
  <c r="Y2250" i="1"/>
  <c r="Y2254" i="1"/>
  <c r="Y2258" i="1"/>
  <c r="Y2262" i="1"/>
  <c r="Y2266" i="1"/>
  <c r="Y2270" i="1"/>
  <c r="Y2274" i="1"/>
  <c r="Y2278" i="1"/>
  <c r="Y2282" i="1"/>
  <c r="Y2286" i="1"/>
  <c r="Y2290" i="1"/>
  <c r="Y2294" i="1"/>
  <c r="Y2298" i="1"/>
  <c r="Y2302" i="1"/>
  <c r="Y2306" i="1"/>
  <c r="Y2310" i="1"/>
  <c r="Y2314" i="1"/>
  <c r="Y2318" i="1"/>
  <c r="Y2322" i="1"/>
  <c r="Y2326" i="1"/>
  <c r="Y2330" i="1"/>
  <c r="Y2334" i="1"/>
  <c r="Y2338" i="1"/>
  <c r="Y2342" i="1"/>
  <c r="Y2346" i="1"/>
  <c r="Y2350" i="1"/>
  <c r="Y2354" i="1"/>
  <c r="Y2358" i="1"/>
  <c r="Y2362" i="1"/>
  <c r="Y2366" i="1"/>
  <c r="Y2370" i="1"/>
  <c r="Y2374" i="1"/>
  <c r="Y2378" i="1"/>
  <c r="Y2382" i="1"/>
  <c r="Y2386" i="1"/>
  <c r="Y2390" i="1"/>
  <c r="Y2394" i="1"/>
  <c r="Y2398" i="1"/>
  <c r="Y2402" i="1"/>
  <c r="Y2406" i="1"/>
  <c r="Y2410" i="1"/>
  <c r="Y2414" i="1"/>
  <c r="Y2418" i="1"/>
  <c r="Y2422" i="1"/>
  <c r="Y2426" i="1"/>
  <c r="Y2430" i="1"/>
  <c r="Y2434" i="1"/>
  <c r="Y2438" i="1"/>
  <c r="Y2442" i="1"/>
  <c r="Y2446" i="1"/>
  <c r="Y2450" i="1"/>
  <c r="Y2454" i="1"/>
  <c r="Y2458" i="1"/>
  <c r="Y2462" i="1"/>
  <c r="Y2466" i="1"/>
  <c r="Y2470" i="1"/>
  <c r="Y2474" i="1"/>
  <c r="Y2478" i="1"/>
  <c r="Y2482" i="1"/>
  <c r="Y2486" i="1"/>
  <c r="Y2490" i="1"/>
  <c r="Y2494" i="1"/>
  <c r="Y2498" i="1"/>
  <c r="Y2502" i="1"/>
  <c r="Y2506" i="1"/>
  <c r="Y2510" i="1"/>
  <c r="Y2514" i="1"/>
  <c r="Y2518" i="1"/>
  <c r="Y2522" i="1"/>
  <c r="Y2526" i="1"/>
  <c r="Y2530" i="1"/>
  <c r="Y2534" i="1"/>
  <c r="Y2538" i="1"/>
  <c r="Y2542" i="1"/>
  <c r="Y2546" i="1"/>
  <c r="Y2550" i="1"/>
  <c r="Y2554" i="1"/>
  <c r="Y2558" i="1"/>
  <c r="Y82" i="1"/>
  <c r="Y86" i="1"/>
  <c r="Y90" i="1"/>
  <c r="Y94" i="1"/>
  <c r="Y98" i="1"/>
  <c r="Y102" i="1"/>
  <c r="Y106" i="1"/>
  <c r="Y110" i="1"/>
  <c r="Y114" i="1"/>
  <c r="Y118" i="1"/>
  <c r="Y122" i="1"/>
  <c r="Y126" i="1"/>
  <c r="Y130" i="1"/>
  <c r="Y134" i="1"/>
  <c r="Y138" i="1"/>
  <c r="Y142" i="1"/>
  <c r="Y146" i="1"/>
  <c r="Y150" i="1"/>
  <c r="Y154" i="1"/>
  <c r="Y158" i="1"/>
  <c r="Y162" i="1"/>
  <c r="Y166" i="1"/>
  <c r="Y170" i="1"/>
  <c r="Y174" i="1"/>
  <c r="Y178" i="1"/>
  <c r="Y182" i="1"/>
  <c r="Y186" i="1"/>
  <c r="Y190" i="1"/>
  <c r="Y194" i="1"/>
  <c r="Y198" i="1"/>
  <c r="Y202" i="1"/>
  <c r="Y206" i="1"/>
  <c r="Y210" i="1"/>
  <c r="Y214" i="1"/>
  <c r="Y218" i="1"/>
  <c r="Y222" i="1"/>
  <c r="Y226" i="1"/>
  <c r="Y230" i="1"/>
  <c r="Y234" i="1"/>
  <c r="Y238" i="1"/>
  <c r="Y242" i="1"/>
  <c r="Y246" i="1"/>
  <c r="Y250" i="1"/>
  <c r="Y7" i="1"/>
  <c r="Y11" i="1"/>
  <c r="Y15" i="1"/>
  <c r="Y19" i="1"/>
  <c r="Y23" i="1"/>
  <c r="Y27" i="1"/>
  <c r="Y31" i="1"/>
  <c r="Y35" i="1"/>
  <c r="Y39" i="1"/>
  <c r="Y43" i="1"/>
  <c r="Y47" i="1"/>
  <c r="Y51" i="1"/>
  <c r="Y55" i="1"/>
  <c r="Y59" i="1"/>
  <c r="Y63" i="1"/>
  <c r="Y67" i="1"/>
  <c r="Y71" i="1"/>
  <c r="Y75" i="1"/>
  <c r="Y79" i="1"/>
  <c r="Y83" i="1"/>
  <c r="Y87" i="1"/>
  <c r="Y91" i="1"/>
  <c r="Y95" i="1"/>
  <c r="Y99" i="1"/>
  <c r="Y103" i="1"/>
  <c r="Y107" i="1"/>
  <c r="Y111" i="1"/>
  <c r="Y115" i="1"/>
  <c r="Y119" i="1"/>
  <c r="Y123" i="1"/>
  <c r="Y127" i="1"/>
  <c r="Y131" i="1"/>
  <c r="Y135" i="1"/>
  <c r="Y139" i="1"/>
  <c r="Y143" i="1"/>
  <c r="Y147" i="1"/>
  <c r="Y151" i="1"/>
  <c r="Y155" i="1"/>
  <c r="Y159" i="1"/>
  <c r="Y163" i="1"/>
  <c r="Y167" i="1"/>
  <c r="Y171" i="1"/>
  <c r="Y175" i="1"/>
  <c r="Y179" i="1"/>
  <c r="Y183" i="1"/>
  <c r="Y187" i="1"/>
  <c r="Y191" i="1"/>
  <c r="Y195" i="1"/>
  <c r="Y199" i="1"/>
  <c r="Y203" i="1"/>
  <c r="Y207" i="1"/>
  <c r="Y211" i="1"/>
  <c r="Y215" i="1"/>
  <c r="Y219" i="1"/>
  <c r="Y223" i="1"/>
  <c r="Y227" i="1"/>
  <c r="Y231" i="1"/>
  <c r="Y235" i="1"/>
  <c r="Y239" i="1"/>
  <c r="Y243" i="1"/>
  <c r="Y247" i="1"/>
  <c r="Y251" i="1"/>
  <c r="Y255" i="1"/>
  <c r="Y259" i="1"/>
  <c r="Y263" i="1"/>
  <c r="Y267" i="1"/>
  <c r="Y271" i="1"/>
  <c r="Y275" i="1"/>
  <c r="Y279" i="1"/>
  <c r="Y283" i="1"/>
  <c r="Y287" i="1"/>
  <c r="Y291" i="1"/>
  <c r="Y295" i="1"/>
  <c r="Y299" i="1"/>
  <c r="Y303" i="1"/>
  <c r="Y307" i="1"/>
  <c r="Y311" i="1"/>
  <c r="Y315" i="1"/>
  <c r="Y319" i="1"/>
  <c r="Y323" i="1"/>
  <c r="Y327" i="1"/>
  <c r="Y331" i="1"/>
  <c r="Y335" i="1"/>
  <c r="Y339" i="1"/>
  <c r="Y343" i="1"/>
  <c r="Y347" i="1"/>
  <c r="Y351" i="1"/>
  <c r="Y355" i="1"/>
  <c r="Y359" i="1"/>
  <c r="Y363" i="1"/>
  <c r="Y367" i="1"/>
  <c r="Y371" i="1"/>
  <c r="Y375" i="1"/>
  <c r="Y379" i="1"/>
  <c r="Y383" i="1"/>
  <c r="Y387" i="1"/>
  <c r="Y391" i="1"/>
  <c r="Y395" i="1"/>
  <c r="Y399" i="1"/>
  <c r="Y403" i="1"/>
  <c r="Y407" i="1"/>
  <c r="Y411" i="1"/>
  <c r="Y415" i="1"/>
  <c r="Y419" i="1"/>
  <c r="Y423" i="1"/>
  <c r="Y427" i="1"/>
  <c r="Y431" i="1"/>
  <c r="Y435" i="1"/>
  <c r="Y439" i="1"/>
  <c r="Y443" i="1"/>
  <c r="Y447" i="1"/>
  <c r="Y451" i="1"/>
  <c r="Y455" i="1"/>
  <c r="Y459" i="1"/>
  <c r="Y463" i="1"/>
  <c r="Y467" i="1"/>
  <c r="Y471" i="1"/>
  <c r="Y475" i="1"/>
  <c r="Y479" i="1"/>
  <c r="Y483" i="1"/>
  <c r="Y487" i="1"/>
  <c r="Y491" i="1"/>
  <c r="Y495" i="1"/>
  <c r="Y499" i="1"/>
  <c r="Y503" i="1"/>
  <c r="Y507" i="1"/>
  <c r="Y511" i="1"/>
  <c r="Y515" i="1"/>
  <c r="Y519" i="1"/>
  <c r="Y523" i="1"/>
  <c r="Y527" i="1"/>
  <c r="Y531" i="1"/>
  <c r="Y535" i="1"/>
  <c r="Y539" i="1"/>
  <c r="Y543" i="1"/>
  <c r="Y547" i="1"/>
  <c r="Y551" i="1"/>
  <c r="Y555" i="1"/>
  <c r="Y559" i="1"/>
  <c r="Y563" i="1"/>
  <c r="Y567" i="1"/>
  <c r="Y571" i="1"/>
  <c r="Y575" i="1"/>
  <c r="Y579" i="1"/>
  <c r="Y583" i="1"/>
  <c r="Y587" i="1"/>
  <c r="Y591" i="1"/>
  <c r="Y595" i="1"/>
  <c r="Y599" i="1"/>
  <c r="Y603" i="1"/>
  <c r="Y607" i="1"/>
  <c r="Y611" i="1"/>
  <c r="Y615" i="1"/>
  <c r="Y619" i="1"/>
  <c r="Y623" i="1"/>
  <c r="Y627" i="1"/>
  <c r="Y631" i="1"/>
  <c r="Y635" i="1"/>
  <c r="Y639" i="1"/>
  <c r="Y643" i="1"/>
  <c r="Y647" i="1"/>
  <c r="Y651" i="1"/>
  <c r="Y655" i="1"/>
  <c r="Y659" i="1"/>
  <c r="Y663" i="1"/>
  <c r="Y667" i="1"/>
  <c r="Y671" i="1"/>
  <c r="Y675" i="1"/>
  <c r="Y679" i="1"/>
  <c r="Y683" i="1"/>
  <c r="Y687" i="1"/>
  <c r="Y691" i="1"/>
  <c r="Y695" i="1"/>
  <c r="Y699" i="1"/>
  <c r="Y703" i="1"/>
  <c r="Y707" i="1"/>
  <c r="Y711" i="1"/>
  <c r="Y715" i="1"/>
  <c r="Y719" i="1"/>
  <c r="Y723" i="1"/>
  <c r="Y727" i="1"/>
  <c r="Y731" i="1"/>
  <c r="Y735" i="1"/>
  <c r="Y739" i="1"/>
  <c r="Y743" i="1"/>
  <c r="Y747" i="1"/>
  <c r="Y751" i="1"/>
  <c r="Y755" i="1"/>
  <c r="Y759" i="1"/>
  <c r="Y763" i="1"/>
  <c r="Y767" i="1"/>
  <c r="Y771" i="1"/>
  <c r="Y775" i="1"/>
  <c r="Y779" i="1"/>
  <c r="Y783" i="1"/>
  <c r="Y787" i="1"/>
  <c r="Y791" i="1"/>
  <c r="Y795" i="1"/>
  <c r="Y799" i="1"/>
  <c r="Y803" i="1"/>
  <c r="Y807" i="1"/>
  <c r="Y811" i="1"/>
  <c r="Y815" i="1"/>
  <c r="Y819" i="1"/>
  <c r="Y823" i="1"/>
  <c r="Y827" i="1"/>
  <c r="Y831" i="1"/>
  <c r="Y835" i="1"/>
  <c r="Y839" i="1"/>
  <c r="Y843" i="1"/>
  <c r="Y847" i="1"/>
  <c r="Y851" i="1"/>
  <c r="Y855" i="1"/>
  <c r="Y859" i="1"/>
  <c r="Y863" i="1"/>
  <c r="Y867" i="1"/>
  <c r="Y871" i="1"/>
  <c r="Y875" i="1"/>
  <c r="Y879" i="1"/>
  <c r="Y883" i="1"/>
  <c r="Y887" i="1"/>
  <c r="Y891" i="1"/>
  <c r="Y895" i="1"/>
  <c r="Y899" i="1"/>
  <c r="Y903" i="1"/>
  <c r="Y907" i="1"/>
  <c r="Y911" i="1"/>
  <c r="Y915" i="1"/>
  <c r="Y919" i="1"/>
  <c r="Y923" i="1"/>
  <c r="Y927" i="1"/>
  <c r="Y931" i="1"/>
  <c r="Y935" i="1"/>
  <c r="Y939" i="1"/>
  <c r="Y943" i="1"/>
  <c r="Y947" i="1"/>
  <c r="Y951" i="1"/>
  <c r="Y955" i="1"/>
  <c r="Y959" i="1"/>
  <c r="Y963" i="1"/>
  <c r="Y967" i="1"/>
  <c r="Y971" i="1"/>
  <c r="Y975" i="1"/>
  <c r="Y979" i="1"/>
  <c r="Y983" i="1"/>
  <c r="Y987" i="1"/>
  <c r="Y991" i="1"/>
  <c r="Y995" i="1"/>
  <c r="Y999" i="1"/>
  <c r="Y1003" i="1"/>
  <c r="Y1007" i="1"/>
  <c r="Y1011" i="1"/>
  <c r="Y1015" i="1"/>
  <c r="Y1019" i="1"/>
  <c r="Y1023" i="1"/>
  <c r="Y1027" i="1"/>
  <c r="Y1031" i="1"/>
  <c r="Y1035" i="1"/>
  <c r="Y1039" i="1"/>
  <c r="Y1043" i="1"/>
  <c r="Y1047" i="1"/>
  <c r="Y1051" i="1"/>
  <c r="Y1055" i="1"/>
  <c r="Y1059" i="1"/>
  <c r="Y1063" i="1"/>
  <c r="Y1067" i="1"/>
  <c r="Y1071" i="1"/>
  <c r="Y1075" i="1"/>
  <c r="Y1079" i="1"/>
  <c r="Y1083" i="1"/>
  <c r="Y1087" i="1"/>
  <c r="Y1091" i="1"/>
  <c r="Y1095" i="1"/>
  <c r="Y1099" i="1"/>
  <c r="Y1103" i="1"/>
  <c r="Y1107" i="1"/>
  <c r="Y1111" i="1"/>
  <c r="Y1115" i="1"/>
  <c r="Y1119" i="1"/>
  <c r="Y1123" i="1"/>
  <c r="Y1127" i="1"/>
  <c r="Y1131" i="1"/>
  <c r="Y1135" i="1"/>
  <c r="Y1139" i="1"/>
  <c r="Y1143" i="1"/>
  <c r="Y1147" i="1"/>
  <c r="Y1151" i="1"/>
  <c r="Y1155" i="1"/>
  <c r="Y1159" i="1"/>
  <c r="Y1163" i="1"/>
  <c r="Y1167" i="1"/>
  <c r="Y1171" i="1"/>
  <c r="Y1175" i="1"/>
  <c r="Y1179" i="1"/>
  <c r="Y1183" i="1"/>
  <c r="Y1187" i="1"/>
  <c r="Y1191" i="1"/>
  <c r="Y1195" i="1"/>
  <c r="Y1199" i="1"/>
  <c r="Y1203" i="1"/>
  <c r="Y1207" i="1"/>
  <c r="Y1211" i="1"/>
  <c r="Y1215" i="1"/>
  <c r="Y1219" i="1"/>
  <c r="Y1223" i="1"/>
  <c r="Y1227" i="1"/>
  <c r="Y1231" i="1"/>
  <c r="Y1235" i="1"/>
  <c r="Y1239" i="1"/>
  <c r="Y1243" i="1"/>
  <c r="Y1247" i="1"/>
  <c r="Y1251" i="1"/>
  <c r="Y1255" i="1"/>
  <c r="Y1259" i="1"/>
  <c r="Y1263" i="1"/>
  <c r="Y1267" i="1"/>
  <c r="Y1271" i="1"/>
  <c r="Y1275" i="1"/>
  <c r="Y1279" i="1"/>
  <c r="Y1283" i="1"/>
  <c r="Y1287" i="1"/>
  <c r="Y1291" i="1"/>
  <c r="Y1295" i="1"/>
  <c r="Y1299" i="1"/>
  <c r="Y1303" i="1"/>
  <c r="Y1307" i="1"/>
  <c r="Y1311" i="1"/>
  <c r="Y1315" i="1"/>
  <c r="Y1319" i="1"/>
  <c r="Y1323" i="1"/>
  <c r="Y1327" i="1"/>
  <c r="Y1331" i="1"/>
  <c r="Y1335" i="1"/>
  <c r="Y1339" i="1"/>
  <c r="Y1343" i="1"/>
  <c r="Y1347" i="1"/>
  <c r="Y1351" i="1"/>
  <c r="Y1355" i="1"/>
  <c r="Y1359" i="1"/>
  <c r="Y1363" i="1"/>
  <c r="Y1367" i="1"/>
  <c r="Y1371" i="1"/>
  <c r="Y1375" i="1"/>
  <c r="Y1379" i="1"/>
  <c r="Y1383" i="1"/>
  <c r="Y1387" i="1"/>
  <c r="Y1391" i="1"/>
  <c r="Y1395" i="1"/>
  <c r="Y1399" i="1"/>
  <c r="Y1403" i="1"/>
  <c r="Y1407" i="1"/>
  <c r="Y1411" i="1"/>
  <c r="Y1415" i="1"/>
  <c r="Y1419" i="1"/>
  <c r="Y1423" i="1"/>
  <c r="Y1427" i="1"/>
  <c r="Y1431" i="1"/>
  <c r="Y1435" i="1"/>
  <c r="Y1439" i="1"/>
  <c r="Y1443" i="1"/>
  <c r="Y1447" i="1"/>
  <c r="Y1451" i="1"/>
  <c r="Y1455" i="1"/>
  <c r="Y1459" i="1"/>
  <c r="Y1463" i="1"/>
  <c r="Y1467" i="1"/>
  <c r="Y1471" i="1"/>
  <c r="Y1475" i="1"/>
  <c r="Y1479" i="1"/>
  <c r="Y1483" i="1"/>
  <c r="Y1487" i="1"/>
  <c r="Y1491" i="1"/>
  <c r="Y1495" i="1"/>
  <c r="Y1499" i="1"/>
  <c r="Y1503" i="1"/>
  <c r="Y1507" i="1"/>
  <c r="Y1511" i="1"/>
  <c r="Y1515" i="1"/>
  <c r="Y1519" i="1"/>
  <c r="Y1523" i="1"/>
  <c r="Y1527" i="1"/>
  <c r="Y1531" i="1"/>
  <c r="Y1535" i="1"/>
  <c r="Y1539" i="1"/>
  <c r="Y1543" i="1"/>
  <c r="Y1547" i="1"/>
  <c r="Y1551" i="1"/>
  <c r="Y1555" i="1"/>
  <c r="Y1559" i="1"/>
  <c r="Y1563" i="1"/>
  <c r="Y1567" i="1"/>
  <c r="Y1571" i="1"/>
  <c r="Y1575" i="1"/>
  <c r="Y1579" i="1"/>
  <c r="Y1583" i="1"/>
  <c r="Y1587" i="1"/>
  <c r="Y1591" i="1"/>
  <c r="Y1595" i="1"/>
  <c r="Y1599" i="1"/>
  <c r="Y1603" i="1"/>
  <c r="Y1607" i="1"/>
  <c r="Y1611" i="1"/>
  <c r="Y1615" i="1"/>
  <c r="Y1619" i="1"/>
  <c r="Y1623" i="1"/>
  <c r="Y1627" i="1"/>
  <c r="Y1631" i="1"/>
  <c r="Y1635" i="1"/>
  <c r="Y1639" i="1"/>
  <c r="Y1643" i="1"/>
  <c r="Y1647" i="1"/>
  <c r="Y1651" i="1"/>
  <c r="Y1655" i="1"/>
  <c r="Y1659" i="1"/>
  <c r="Y1663" i="1"/>
  <c r="Y1667" i="1"/>
  <c r="Y1671" i="1"/>
  <c r="Y1675" i="1"/>
  <c r="Y1679" i="1"/>
  <c r="Y1683" i="1"/>
  <c r="Y1687" i="1"/>
  <c r="Y1691" i="1"/>
  <c r="Y1695" i="1"/>
  <c r="Y1699" i="1"/>
  <c r="Y1703" i="1"/>
  <c r="Y1707" i="1"/>
  <c r="Y1711" i="1"/>
  <c r="Y1715" i="1"/>
  <c r="Y1719" i="1"/>
  <c r="Y1723" i="1"/>
  <c r="Y1727" i="1"/>
  <c r="Y1731" i="1"/>
  <c r="Y1735" i="1"/>
  <c r="Y1739" i="1"/>
  <c r="Y1743" i="1"/>
  <c r="Y1747" i="1"/>
  <c r="Y1751" i="1"/>
  <c r="Y1755" i="1"/>
  <c r="Y1759" i="1"/>
  <c r="Y1763" i="1"/>
  <c r="Y1767" i="1"/>
  <c r="Y1771" i="1"/>
  <c r="Y1775" i="1"/>
  <c r="Y1779" i="1"/>
  <c r="Y1783" i="1"/>
  <c r="Y1787" i="1"/>
  <c r="Y1791" i="1"/>
  <c r="Y1795" i="1"/>
  <c r="Y1799" i="1"/>
  <c r="Y1803" i="1"/>
  <c r="Y1807" i="1"/>
  <c r="Y1811" i="1"/>
  <c r="Y1815" i="1"/>
  <c r="Y1819" i="1"/>
  <c r="Y1823" i="1"/>
  <c r="Y1827" i="1"/>
  <c r="Y1831" i="1"/>
  <c r="Y1835" i="1"/>
  <c r="Y1839" i="1"/>
  <c r="Y1843" i="1"/>
  <c r="Y1847" i="1"/>
  <c r="Y1851" i="1"/>
  <c r="Y1855" i="1"/>
  <c r="Y1859" i="1"/>
  <c r="Y1863" i="1"/>
  <c r="Y1867" i="1"/>
  <c r="Y1871" i="1"/>
  <c r="Y1875" i="1"/>
  <c r="Y1879" i="1"/>
  <c r="Y1883" i="1"/>
  <c r="Y1887" i="1"/>
  <c r="Y1891" i="1"/>
  <c r="Y1895" i="1"/>
  <c r="Y1899" i="1"/>
  <c r="Y1903" i="1"/>
  <c r="Y1907" i="1"/>
  <c r="Y1911" i="1"/>
  <c r="Y1915" i="1"/>
  <c r="Y1919" i="1"/>
  <c r="Y1923" i="1"/>
  <c r="Y1927" i="1"/>
  <c r="Y1931" i="1"/>
  <c r="Y1935" i="1"/>
  <c r="Y1939" i="1"/>
  <c r="Y1943" i="1"/>
  <c r="Y1947" i="1"/>
  <c r="Y1951" i="1"/>
  <c r="Y1955" i="1"/>
  <c r="Y1959" i="1"/>
  <c r="Y1963" i="1"/>
  <c r="Y1967" i="1"/>
  <c r="Y1971" i="1"/>
  <c r="Y1975" i="1"/>
  <c r="Y1979" i="1"/>
  <c r="Y1983" i="1"/>
  <c r="Y1987" i="1"/>
  <c r="Y1991" i="1"/>
  <c r="Y1995" i="1"/>
  <c r="Y1999" i="1"/>
  <c r="Y2003" i="1"/>
  <c r="Y2007" i="1"/>
  <c r="Y2011" i="1"/>
  <c r="Y2015" i="1"/>
  <c r="Y2019" i="1"/>
  <c r="Y2023" i="1"/>
  <c r="Y2027" i="1"/>
  <c r="Y2031" i="1"/>
  <c r="Y2035" i="1"/>
  <c r="Y2039" i="1"/>
  <c r="Y2043" i="1"/>
  <c r="Y2047" i="1"/>
  <c r="Y2051" i="1"/>
  <c r="Y2055" i="1"/>
  <c r="Y2059" i="1"/>
  <c r="Y2063" i="1"/>
  <c r="Y2067" i="1"/>
  <c r="Y2071" i="1"/>
  <c r="Y2075" i="1"/>
  <c r="Y2079" i="1"/>
  <c r="Y2083" i="1"/>
  <c r="Y2087" i="1"/>
  <c r="Y2091" i="1"/>
  <c r="Y2095" i="1"/>
  <c r="Y2099" i="1"/>
  <c r="Y2103" i="1"/>
  <c r="Y2107" i="1"/>
  <c r="Y2111" i="1"/>
  <c r="Y2115" i="1"/>
  <c r="Y2119" i="1"/>
  <c r="Y2123" i="1"/>
  <c r="Y2127" i="1"/>
  <c r="Y2131" i="1"/>
  <c r="Y2135" i="1"/>
  <c r="Y2139" i="1"/>
  <c r="Y2143" i="1"/>
  <c r="Y2147" i="1"/>
  <c r="Y2151" i="1"/>
  <c r="Y2155" i="1"/>
  <c r="Y2159" i="1"/>
  <c r="Y2163" i="1"/>
  <c r="Y2167" i="1"/>
  <c r="Y2171" i="1"/>
  <c r="Y2175" i="1"/>
  <c r="Y2179" i="1"/>
  <c r="Y2183" i="1"/>
  <c r="Y2187" i="1"/>
  <c r="Y2191" i="1"/>
  <c r="Y2195" i="1"/>
  <c r="Y2199" i="1"/>
  <c r="Y2203" i="1"/>
  <c r="Y2207" i="1"/>
  <c r="Y2211" i="1"/>
  <c r="Y2215" i="1"/>
  <c r="Y2219" i="1"/>
  <c r="Y2223" i="1"/>
  <c r="Y2227" i="1"/>
  <c r="Y2231" i="1"/>
  <c r="Y2235" i="1"/>
  <c r="Y2239" i="1"/>
  <c r="Y2243" i="1"/>
  <c r="Y2247" i="1"/>
  <c r="Y2251" i="1"/>
  <c r="Y2255" i="1"/>
  <c r="Y2259" i="1"/>
  <c r="Y2263" i="1"/>
  <c r="Y2267" i="1"/>
  <c r="Y2271" i="1"/>
  <c r="Y2275" i="1"/>
  <c r="Y2279" i="1"/>
  <c r="Y2283" i="1"/>
  <c r="Y2287" i="1"/>
  <c r="Y2291" i="1"/>
  <c r="Y2295" i="1"/>
  <c r="Y2299" i="1"/>
  <c r="Y2303" i="1"/>
  <c r="Y2307" i="1"/>
  <c r="Y2311" i="1"/>
  <c r="Y2315" i="1"/>
  <c r="Y2319" i="1"/>
  <c r="Y2323" i="1"/>
  <c r="Y2327" i="1"/>
  <c r="Y2331" i="1"/>
  <c r="Y2335" i="1"/>
  <c r="Y2339" i="1"/>
  <c r="Y2343" i="1"/>
  <c r="Y2347" i="1"/>
  <c r="Y2351" i="1"/>
  <c r="Y2355" i="1"/>
  <c r="Y2359" i="1"/>
  <c r="Y2363" i="1"/>
  <c r="Y2367" i="1"/>
  <c r="Y2371" i="1"/>
  <c r="Y2375" i="1"/>
  <c r="Y2379" i="1"/>
  <c r="Y2383" i="1"/>
  <c r="Y2387" i="1"/>
  <c r="Y2391" i="1"/>
  <c r="Y2395" i="1"/>
  <c r="Y2399" i="1"/>
  <c r="Y2403" i="1"/>
  <c r="Y2407" i="1"/>
  <c r="Y2411" i="1"/>
  <c r="Y2415" i="1"/>
  <c r="Y2419" i="1"/>
  <c r="Y2423" i="1"/>
  <c r="Y2427" i="1"/>
  <c r="Y2431" i="1"/>
  <c r="Y2435" i="1"/>
  <c r="Y2439" i="1"/>
  <c r="Y2443" i="1"/>
  <c r="Y2447" i="1"/>
  <c r="Y2451" i="1"/>
  <c r="Y2455" i="1"/>
  <c r="Y2459" i="1"/>
  <c r="Y2463" i="1"/>
  <c r="Y2467" i="1"/>
  <c r="Y2471" i="1"/>
  <c r="Y2475" i="1"/>
  <c r="Y2479" i="1"/>
  <c r="Y2483" i="1"/>
  <c r="Y2487" i="1"/>
  <c r="Y2491" i="1"/>
  <c r="Y2495" i="1"/>
  <c r="Y2499" i="1"/>
  <c r="Y2503" i="1"/>
  <c r="Y2507" i="1"/>
  <c r="Y2511" i="1"/>
  <c r="Y2515" i="1"/>
  <c r="Y2519" i="1"/>
  <c r="Y2523" i="1"/>
  <c r="Y2527" i="1"/>
  <c r="Y2531" i="1"/>
  <c r="Y2535" i="1"/>
  <c r="Y2539" i="1"/>
  <c r="Y2543" i="1"/>
  <c r="Y2547" i="1"/>
  <c r="Y2551" i="1"/>
  <c r="Y2555" i="1"/>
  <c r="Y2559" i="1"/>
  <c r="V160" i="1"/>
  <c r="X160" i="1" s="1"/>
  <c r="V7" i="1"/>
  <c r="X7" i="1" s="1"/>
  <c r="V11" i="1"/>
  <c r="X11" i="1" s="1"/>
  <c r="V164" i="1"/>
  <c r="V168" i="1"/>
  <c r="X168" i="1" s="1"/>
  <c r="V172" i="1"/>
  <c r="X172" i="1" s="1"/>
  <c r="V176" i="1"/>
  <c r="X176" i="1" s="1"/>
  <c r="V180" i="1"/>
  <c r="V184" i="1"/>
  <c r="X184" i="1" s="1"/>
  <c r="V188" i="1"/>
  <c r="X188" i="1" s="1"/>
  <c r="V192" i="1"/>
  <c r="X192" i="1" s="1"/>
  <c r="V196" i="1"/>
  <c r="V200" i="1"/>
  <c r="X200" i="1" s="1"/>
  <c r="V204" i="1"/>
  <c r="X204" i="1" s="1"/>
  <c r="V208" i="1"/>
  <c r="X208" i="1" s="1"/>
  <c r="V212" i="1"/>
  <c r="V216" i="1"/>
  <c r="X216" i="1" s="1"/>
  <c r="V220" i="1"/>
  <c r="X220" i="1" s="1"/>
  <c r="V224" i="1"/>
  <c r="X224" i="1" s="1"/>
  <c r="V228" i="1"/>
  <c r="V232" i="1"/>
  <c r="X232" i="1" s="1"/>
  <c r="V236" i="1"/>
  <c r="X236" i="1" s="1"/>
  <c r="V240" i="1"/>
  <c r="X240" i="1" s="1"/>
  <c r="V244" i="1"/>
  <c r="V248" i="1"/>
  <c r="V252" i="1"/>
  <c r="X252" i="1" s="1"/>
  <c r="V256" i="1"/>
  <c r="X256" i="1" s="1"/>
  <c r="V260" i="1"/>
  <c r="V264" i="1"/>
  <c r="X264" i="1" s="1"/>
  <c r="V268" i="1"/>
  <c r="X268" i="1" s="1"/>
  <c r="V272" i="1"/>
  <c r="X272" i="1" s="1"/>
  <c r="V276" i="1"/>
  <c r="V280" i="1"/>
  <c r="X280" i="1" s="1"/>
  <c r="V284" i="1"/>
  <c r="V288" i="1"/>
  <c r="X288" i="1" s="1"/>
  <c r="V292" i="1"/>
  <c r="V296" i="1"/>
  <c r="X296" i="1" s="1"/>
  <c r="V300" i="1"/>
  <c r="X300" i="1" s="1"/>
  <c r="V304" i="1"/>
  <c r="X304" i="1" s="1"/>
  <c r="V308" i="1"/>
  <c r="V312" i="1"/>
  <c r="X312" i="1" s="1"/>
  <c r="V316" i="1"/>
  <c r="X316" i="1" s="1"/>
  <c r="V320" i="1"/>
  <c r="X320" i="1" s="1"/>
  <c r="V324" i="1"/>
  <c r="V328" i="1"/>
  <c r="X328" i="1" s="1"/>
  <c r="V332" i="1"/>
  <c r="X332" i="1" s="1"/>
  <c r="V336" i="1"/>
  <c r="X336" i="1" s="1"/>
  <c r="V340" i="1"/>
  <c r="V344" i="1"/>
  <c r="X344" i="1" s="1"/>
  <c r="V348" i="1"/>
  <c r="X348" i="1" s="1"/>
  <c r="V352" i="1"/>
  <c r="X352" i="1" s="1"/>
  <c r="V356" i="1"/>
  <c r="V360" i="1"/>
  <c r="X360" i="1" s="1"/>
  <c r="V364" i="1"/>
  <c r="X364" i="1" s="1"/>
  <c r="V368" i="1"/>
  <c r="X368" i="1" s="1"/>
  <c r="V372" i="1"/>
  <c r="V376" i="1"/>
  <c r="X376" i="1" s="1"/>
  <c r="V380" i="1"/>
  <c r="X380" i="1" s="1"/>
  <c r="V384" i="1"/>
  <c r="X384" i="1" s="1"/>
  <c r="V388" i="1"/>
  <c r="V392" i="1"/>
  <c r="X392" i="1" s="1"/>
  <c r="V396" i="1"/>
  <c r="X396" i="1" s="1"/>
  <c r="V400" i="1"/>
  <c r="X400" i="1" s="1"/>
  <c r="V404" i="1"/>
  <c r="V408" i="1"/>
  <c r="X408" i="1" s="1"/>
  <c r="V412" i="1"/>
  <c r="V416" i="1"/>
  <c r="X416" i="1" s="1"/>
  <c r="V420" i="1"/>
  <c r="V424" i="1"/>
  <c r="X424" i="1" s="1"/>
  <c r="V428" i="1"/>
  <c r="X428" i="1" s="1"/>
  <c r="V432" i="1"/>
  <c r="X432" i="1" s="1"/>
  <c r="V436" i="1"/>
  <c r="V440" i="1"/>
  <c r="X440" i="1" s="1"/>
  <c r="V444" i="1"/>
  <c r="X444" i="1" s="1"/>
  <c r="V448" i="1"/>
  <c r="X448" i="1" s="1"/>
  <c r="V452" i="1"/>
  <c r="V456" i="1"/>
  <c r="X456" i="1" s="1"/>
  <c r="V460" i="1"/>
  <c r="X460" i="1" s="1"/>
  <c r="V464" i="1"/>
  <c r="X464" i="1" s="1"/>
  <c r="V468" i="1"/>
  <c r="V472" i="1"/>
  <c r="X472" i="1" s="1"/>
  <c r="V476" i="1"/>
  <c r="X476" i="1" s="1"/>
  <c r="V480" i="1"/>
  <c r="X480" i="1" s="1"/>
  <c r="V484" i="1"/>
  <c r="V488" i="1"/>
  <c r="X488" i="1" s="1"/>
  <c r="V492" i="1"/>
  <c r="X492" i="1" s="1"/>
  <c r="V496" i="1"/>
  <c r="X496" i="1" s="1"/>
  <c r="V500" i="1"/>
  <c r="V504" i="1"/>
  <c r="X504" i="1" s="1"/>
  <c r="V508" i="1"/>
  <c r="X508" i="1" s="1"/>
  <c r="V512" i="1"/>
  <c r="X512" i="1" s="1"/>
  <c r="V516" i="1"/>
  <c r="V520" i="1"/>
  <c r="X520" i="1" s="1"/>
  <c r="V524" i="1"/>
  <c r="X524" i="1" s="1"/>
  <c r="V528" i="1"/>
  <c r="X528" i="1" s="1"/>
  <c r="V532" i="1"/>
  <c r="V536" i="1"/>
  <c r="X536" i="1" s="1"/>
  <c r="V540" i="1"/>
  <c r="X540" i="1" s="1"/>
  <c r="V544" i="1"/>
  <c r="X544" i="1" s="1"/>
  <c r="V548" i="1"/>
  <c r="V552" i="1"/>
  <c r="X552" i="1" s="1"/>
  <c r="V556" i="1"/>
  <c r="X556" i="1" s="1"/>
  <c r="V560" i="1"/>
  <c r="X560" i="1" s="1"/>
  <c r="V564" i="1"/>
  <c r="V568" i="1"/>
  <c r="X568" i="1" s="1"/>
  <c r="V572" i="1"/>
  <c r="X572" i="1" s="1"/>
  <c r="V576" i="1"/>
  <c r="V580" i="1"/>
  <c r="V584" i="1"/>
  <c r="X584" i="1" s="1"/>
  <c r="V588" i="1"/>
  <c r="X588" i="1" s="1"/>
  <c r="V592" i="1"/>
  <c r="X592" i="1" s="1"/>
  <c r="V596" i="1"/>
  <c r="V600" i="1"/>
  <c r="X600" i="1" s="1"/>
  <c r="V604" i="1"/>
  <c r="X604" i="1" s="1"/>
  <c r="V608" i="1"/>
  <c r="X608" i="1" s="1"/>
  <c r="V612" i="1"/>
  <c r="V616" i="1"/>
  <c r="X616" i="1" s="1"/>
  <c r="V620" i="1"/>
  <c r="X620" i="1" s="1"/>
  <c r="V624" i="1"/>
  <c r="X624" i="1" s="1"/>
  <c r="V628" i="1"/>
  <c r="V632" i="1"/>
  <c r="X632" i="1" s="1"/>
  <c r="V636" i="1"/>
  <c r="X636" i="1" s="1"/>
  <c r="V640" i="1"/>
  <c r="X640" i="1" s="1"/>
  <c r="V644" i="1"/>
  <c r="V648" i="1"/>
  <c r="X648" i="1" s="1"/>
  <c r="V652" i="1"/>
  <c r="X652" i="1" s="1"/>
  <c r="V656" i="1"/>
  <c r="X656" i="1" s="1"/>
  <c r="V660" i="1"/>
  <c r="V664" i="1"/>
  <c r="X664" i="1" s="1"/>
  <c r="V668" i="1"/>
  <c r="X668" i="1" s="1"/>
  <c r="V672" i="1"/>
  <c r="X672" i="1" s="1"/>
  <c r="V676" i="1"/>
  <c r="V680" i="1"/>
  <c r="X680" i="1" s="1"/>
  <c r="V684" i="1"/>
  <c r="X684" i="1" s="1"/>
  <c r="V688" i="1"/>
  <c r="X688" i="1" s="1"/>
  <c r="V692" i="1"/>
  <c r="V696" i="1"/>
  <c r="X696" i="1" s="1"/>
  <c r="V700" i="1"/>
  <c r="X700" i="1" s="1"/>
  <c r="V704" i="1"/>
  <c r="X704" i="1" s="1"/>
  <c r="V708" i="1"/>
  <c r="V712" i="1"/>
  <c r="X712" i="1" s="1"/>
  <c r="V716" i="1"/>
  <c r="X716" i="1" s="1"/>
  <c r="V720" i="1"/>
  <c r="V724" i="1"/>
  <c r="V728" i="1"/>
  <c r="X728" i="1" s="1"/>
  <c r="V732" i="1"/>
  <c r="X732" i="1" s="1"/>
  <c r="V736" i="1"/>
  <c r="X736" i="1" s="1"/>
  <c r="V740" i="1"/>
  <c r="V744" i="1"/>
  <c r="X744" i="1" s="1"/>
  <c r="V748" i="1"/>
  <c r="X748" i="1" s="1"/>
  <c r="V752" i="1"/>
  <c r="X752" i="1" s="1"/>
  <c r="V756" i="1"/>
  <c r="V760" i="1"/>
  <c r="X760" i="1" s="1"/>
  <c r="V764" i="1"/>
  <c r="X764" i="1" s="1"/>
  <c r="V768" i="1"/>
  <c r="X768" i="1" s="1"/>
  <c r="V772" i="1"/>
  <c r="V776" i="1"/>
  <c r="X776" i="1" s="1"/>
  <c r="V780" i="1"/>
  <c r="X780" i="1" s="1"/>
  <c r="V784" i="1"/>
  <c r="X784" i="1" s="1"/>
  <c r="V788" i="1"/>
  <c r="V792" i="1"/>
  <c r="X792" i="1" s="1"/>
  <c r="V796" i="1"/>
  <c r="X796" i="1" s="1"/>
  <c r="V800" i="1"/>
  <c r="X800" i="1" s="1"/>
  <c r="V804" i="1"/>
  <c r="V808" i="1"/>
  <c r="X808" i="1" s="1"/>
  <c r="V812" i="1"/>
  <c r="X812" i="1" s="1"/>
  <c r="V816" i="1"/>
  <c r="X816" i="1" s="1"/>
  <c r="V820" i="1"/>
  <c r="V824" i="1"/>
  <c r="X824" i="1" s="1"/>
  <c r="V828" i="1"/>
  <c r="X828" i="1" s="1"/>
  <c r="V832" i="1"/>
  <c r="X832" i="1" s="1"/>
  <c r="V836" i="1"/>
  <c r="V840" i="1"/>
  <c r="X840" i="1" s="1"/>
  <c r="V844" i="1"/>
  <c r="X844" i="1" s="1"/>
  <c r="V848" i="1"/>
  <c r="X848" i="1" s="1"/>
  <c r="V852" i="1"/>
  <c r="V856" i="1"/>
  <c r="X856" i="1" s="1"/>
  <c r="V860" i="1"/>
  <c r="X860" i="1" s="1"/>
  <c r="V864" i="1"/>
  <c r="X864" i="1" s="1"/>
  <c r="V868" i="1"/>
  <c r="V872" i="1"/>
  <c r="X872" i="1" s="1"/>
  <c r="V876" i="1"/>
  <c r="X876" i="1" s="1"/>
  <c r="V880" i="1"/>
  <c r="X880" i="1" s="1"/>
  <c r="V884" i="1"/>
  <c r="V888" i="1"/>
  <c r="X888" i="1" s="1"/>
  <c r="V892" i="1"/>
  <c r="X892" i="1" s="1"/>
  <c r="V896" i="1"/>
  <c r="X896" i="1" s="1"/>
  <c r="V900" i="1"/>
  <c r="V904" i="1"/>
  <c r="X904" i="1" s="1"/>
  <c r="V908" i="1"/>
  <c r="V912" i="1"/>
  <c r="X912" i="1" s="1"/>
  <c r="V916" i="1"/>
  <c r="V920" i="1"/>
  <c r="X920" i="1" s="1"/>
  <c r="V924" i="1"/>
  <c r="X924" i="1" s="1"/>
  <c r="V928" i="1"/>
  <c r="X928" i="1" s="1"/>
  <c r="V932" i="1"/>
  <c r="V936" i="1"/>
  <c r="X936" i="1" s="1"/>
  <c r="V940" i="1"/>
  <c r="X940" i="1" s="1"/>
  <c r="V944" i="1"/>
  <c r="X944" i="1" s="1"/>
  <c r="V948" i="1"/>
  <c r="V952" i="1"/>
  <c r="X952" i="1" s="1"/>
  <c r="V956" i="1"/>
  <c r="X956" i="1" s="1"/>
  <c r="V960" i="1"/>
  <c r="X960" i="1" s="1"/>
  <c r="V964" i="1"/>
  <c r="V968" i="1"/>
  <c r="X968" i="1" s="1"/>
  <c r="V972" i="1"/>
  <c r="X972" i="1" s="1"/>
  <c r="V976" i="1"/>
  <c r="X976" i="1" s="1"/>
  <c r="V980" i="1"/>
  <c r="V984" i="1"/>
  <c r="X984" i="1" s="1"/>
  <c r="V988" i="1"/>
  <c r="X988" i="1" s="1"/>
  <c r="V992" i="1"/>
  <c r="X992" i="1" s="1"/>
  <c r="V996" i="1"/>
  <c r="V1000" i="1"/>
  <c r="X1000" i="1" s="1"/>
  <c r="V1004" i="1"/>
  <c r="X1004" i="1" s="1"/>
  <c r="V1008" i="1"/>
  <c r="X1008" i="1" s="1"/>
  <c r="X27" i="1"/>
  <c r="X39" i="1"/>
  <c r="X51" i="1"/>
  <c r="V67" i="1"/>
  <c r="X67" i="1" s="1"/>
  <c r="V79" i="1"/>
  <c r="X79" i="1" s="1"/>
  <c r="V83" i="1"/>
  <c r="X83" i="1" s="1"/>
  <c r="V95" i="1"/>
  <c r="V103" i="1"/>
  <c r="X103" i="1" s="1"/>
  <c r="V111" i="1"/>
  <c r="X111" i="1" s="1"/>
  <c r="V123" i="1"/>
  <c r="X123" i="1" s="1"/>
  <c r="V131" i="1"/>
  <c r="V139" i="1"/>
  <c r="X139" i="1" s="1"/>
  <c r="V151" i="1"/>
  <c r="X151" i="1" s="1"/>
  <c r="V159" i="1"/>
  <c r="X159" i="1" s="1"/>
  <c r="V171" i="1"/>
  <c r="V179" i="1"/>
  <c r="X179" i="1" s="1"/>
  <c r="V191" i="1"/>
  <c r="X191" i="1" s="1"/>
  <c r="V199" i="1"/>
  <c r="V207" i="1"/>
  <c r="V219" i="1"/>
  <c r="X219" i="1" s="1"/>
  <c r="V227" i="1"/>
  <c r="X227" i="1" s="1"/>
  <c r="V239" i="1"/>
  <c r="X239" i="1" s="1"/>
  <c r="V247" i="1"/>
  <c r="V255" i="1"/>
  <c r="X255" i="1" s="1"/>
  <c r="V267" i="1"/>
  <c r="X267" i="1" s="1"/>
  <c r="V279" i="1"/>
  <c r="X279" i="1" s="1"/>
  <c r="V283" i="1"/>
  <c r="V295" i="1"/>
  <c r="X295" i="1" s="1"/>
  <c r="V307" i="1"/>
  <c r="X307" i="1" s="1"/>
  <c r="V311" i="1"/>
  <c r="X311" i="1" s="1"/>
  <c r="V323" i="1"/>
  <c r="V335" i="1"/>
  <c r="X335" i="1" s="1"/>
  <c r="V339" i="1"/>
  <c r="X339" i="1" s="1"/>
  <c r="V351" i="1"/>
  <c r="X351" i="1" s="1"/>
  <c r="V359" i="1"/>
  <c r="V367" i="1"/>
  <c r="X367" i="1" s="1"/>
  <c r="V379" i="1"/>
  <c r="X379" i="1" s="1"/>
  <c r="V387" i="1"/>
  <c r="X387" i="1" s="1"/>
  <c r="V395" i="1"/>
  <c r="V403" i="1"/>
  <c r="X403" i="1" s="1"/>
  <c r="V415" i="1"/>
  <c r="X415" i="1" s="1"/>
  <c r="V423" i="1"/>
  <c r="X423" i="1" s="1"/>
  <c r="V431" i="1"/>
  <c r="V443" i="1"/>
  <c r="X443" i="1" s="1"/>
  <c r="V451" i="1"/>
  <c r="X451" i="1" s="1"/>
  <c r="V463" i="1"/>
  <c r="X463" i="1" s="1"/>
  <c r="V471" i="1"/>
  <c r="V483" i="1"/>
  <c r="X483" i="1" s="1"/>
  <c r="V491" i="1"/>
  <c r="X491" i="1" s="1"/>
  <c r="X503" i="1"/>
  <c r="V511" i="1"/>
  <c r="V523" i="1"/>
  <c r="X523" i="1" s="1"/>
  <c r="V535" i="1"/>
  <c r="X535" i="1" s="1"/>
  <c r="V539" i="1"/>
  <c r="X539" i="1" s="1"/>
  <c r="V551" i="1"/>
  <c r="V563" i="1"/>
  <c r="X563" i="1" s="1"/>
  <c r="V567" i="1"/>
  <c r="X567" i="1" s="1"/>
  <c r="V579" i="1"/>
  <c r="X579" i="1" s="1"/>
  <c r="V591" i="1"/>
  <c r="V599" i="1"/>
  <c r="X599" i="1" s="1"/>
  <c r="V607" i="1"/>
  <c r="X607" i="1" s="1"/>
  <c r="V619" i="1"/>
  <c r="X619" i="1" s="1"/>
  <c r="V627" i="1"/>
  <c r="V635" i="1"/>
  <c r="X635" i="1" s="1"/>
  <c r="V647" i="1"/>
  <c r="X647" i="1" s="1"/>
  <c r="V659" i="1"/>
  <c r="X659" i="1" s="1"/>
  <c r="V667" i="1"/>
  <c r="V679" i="1"/>
  <c r="X679" i="1" s="1"/>
  <c r="V691" i="1"/>
  <c r="X691" i="1" s="1"/>
  <c r="V703" i="1"/>
  <c r="X703" i="1" s="1"/>
  <c r="V707" i="1"/>
  <c r="V719" i="1"/>
  <c r="X719" i="1" s="1"/>
  <c r="V731" i="1"/>
  <c r="X731" i="1" s="1"/>
  <c r="V743" i="1"/>
  <c r="X743" i="1" s="1"/>
  <c r="V751" i="1"/>
  <c r="V759" i="1"/>
  <c r="X759" i="1" s="1"/>
  <c r="V771" i="1"/>
  <c r="X771" i="1" s="1"/>
  <c r="V783" i="1"/>
  <c r="X783" i="1" s="1"/>
  <c r="V795" i="1"/>
  <c r="V807" i="1"/>
  <c r="X807" i="1" s="1"/>
  <c r="V815" i="1"/>
  <c r="X815" i="1" s="1"/>
  <c r="V823" i="1"/>
  <c r="X823" i="1" s="1"/>
  <c r="V831" i="1"/>
  <c r="V843" i="1"/>
  <c r="X843" i="1" s="1"/>
  <c r="V851" i="1"/>
  <c r="X851" i="1" s="1"/>
  <c r="V863" i="1"/>
  <c r="X863" i="1" s="1"/>
  <c r="V871" i="1"/>
  <c r="V883" i="1"/>
  <c r="X883" i="1" s="1"/>
  <c r="V891" i="1"/>
  <c r="X891" i="1" s="1"/>
  <c r="V899" i="1"/>
  <c r="X899" i="1" s="1"/>
  <c r="V911" i="1"/>
  <c r="V915" i="1"/>
  <c r="X915" i="1" s="1"/>
  <c r="V927" i="1"/>
  <c r="X927" i="1" s="1"/>
  <c r="V931" i="1"/>
  <c r="X931" i="1" s="1"/>
  <c r="V943" i="1"/>
  <c r="V955" i="1"/>
  <c r="X955" i="1" s="1"/>
  <c r="V963" i="1"/>
  <c r="X963" i="1" s="1"/>
  <c r="V971" i="1"/>
  <c r="X971" i="1" s="1"/>
  <c r="V979" i="1"/>
  <c r="V995" i="1"/>
  <c r="X995" i="1" s="1"/>
  <c r="V4" i="1"/>
  <c r="X4" i="1" s="1"/>
  <c r="V8" i="1"/>
  <c r="X16" i="1"/>
  <c r="X24" i="1"/>
  <c r="X28" i="1"/>
  <c r="X44" i="1"/>
  <c r="X48" i="1"/>
  <c r="X56" i="1"/>
  <c r="V64" i="1"/>
  <c r="V68" i="1"/>
  <c r="X68" i="1" s="1"/>
  <c r="V76" i="1"/>
  <c r="X76" i="1" s="1"/>
  <c r="V80" i="1"/>
  <c r="X80" i="1" s="1"/>
  <c r="V88" i="1"/>
  <c r="V96" i="1"/>
  <c r="X96" i="1" s="1"/>
  <c r="V100" i="1"/>
  <c r="X100" i="1" s="1"/>
  <c r="V108" i="1"/>
  <c r="X108" i="1" s="1"/>
  <c r="V112" i="1"/>
  <c r="V120" i="1"/>
  <c r="X120" i="1" s="1"/>
  <c r="V124" i="1"/>
  <c r="X124" i="1" s="1"/>
  <c r="V128" i="1"/>
  <c r="X128" i="1" s="1"/>
  <c r="V132" i="1"/>
  <c r="V136" i="1"/>
  <c r="X136" i="1" s="1"/>
  <c r="V140" i="1"/>
  <c r="X140" i="1" s="1"/>
  <c r="V144" i="1"/>
  <c r="X144" i="1" s="1"/>
  <c r="V148" i="1"/>
  <c r="V152" i="1"/>
  <c r="X152" i="1" s="1"/>
  <c r="V156" i="1"/>
  <c r="X156" i="1" s="1"/>
  <c r="V665" i="1"/>
  <c r="X665" i="1" s="1"/>
  <c r="V537" i="1"/>
  <c r="V1618" i="1"/>
  <c r="X1618" i="1" s="1"/>
  <c r="V985" i="1"/>
  <c r="X985" i="1" s="1"/>
  <c r="V697" i="1"/>
  <c r="X697" i="1" s="1"/>
  <c r="V569" i="1"/>
  <c r="V1113" i="1"/>
  <c r="X1113" i="1" s="1"/>
  <c r="V729" i="1"/>
  <c r="X729" i="1" s="1"/>
  <c r="V601" i="1"/>
  <c r="X601" i="1" s="1"/>
  <c r="V633" i="1"/>
  <c r="V1241" i="1"/>
  <c r="X1241" i="1" s="1"/>
  <c r="V761" i="1"/>
  <c r="X761" i="1" s="1"/>
  <c r="V505" i="1"/>
  <c r="X505" i="1" s="1"/>
  <c r="V377" i="1"/>
  <c r="X19" i="1"/>
  <c r="X31" i="1"/>
  <c r="X43" i="1"/>
  <c r="V59" i="1"/>
  <c r="V71" i="1"/>
  <c r="X71" i="1" s="1"/>
  <c r="V91" i="1"/>
  <c r="X91" i="1" s="1"/>
  <c r="V107" i="1"/>
  <c r="X107" i="1" s="1"/>
  <c r="V119" i="1"/>
  <c r="V135" i="1"/>
  <c r="X135" i="1" s="1"/>
  <c r="V147" i="1"/>
  <c r="X147" i="1" s="1"/>
  <c r="V163" i="1"/>
  <c r="X163" i="1" s="1"/>
  <c r="V175" i="1"/>
  <c r="V187" i="1"/>
  <c r="X187" i="1" s="1"/>
  <c r="V203" i="1"/>
  <c r="X203" i="1" s="1"/>
  <c r="V215" i="1"/>
  <c r="X215" i="1" s="1"/>
  <c r="V231" i="1"/>
  <c r="V243" i="1"/>
  <c r="X243" i="1" s="1"/>
  <c r="V259" i="1"/>
  <c r="X259" i="1" s="1"/>
  <c r="V271" i="1"/>
  <c r="X271" i="1" s="1"/>
  <c r="V287" i="1"/>
  <c r="V299" i="1"/>
  <c r="X299" i="1" s="1"/>
  <c r="V315" i="1"/>
  <c r="X315" i="1" s="1"/>
  <c r="V327" i="1"/>
  <c r="X327" i="1" s="1"/>
  <c r="V347" i="1"/>
  <c r="V363" i="1"/>
  <c r="X363" i="1" s="1"/>
  <c r="V375" i="1"/>
  <c r="X375" i="1" s="1"/>
  <c r="V391" i="1"/>
  <c r="X391" i="1" s="1"/>
  <c r="V419" i="1"/>
  <c r="X419" i="1" s="1"/>
  <c r="V435" i="1"/>
  <c r="X435" i="1" s="1"/>
  <c r="V447" i="1"/>
  <c r="X447" i="1" s="1"/>
  <c r="V459" i="1"/>
  <c r="V475" i="1"/>
  <c r="X475" i="1" s="1"/>
  <c r="V487" i="1"/>
  <c r="X487" i="1" s="1"/>
  <c r="V499" i="1"/>
  <c r="X499" i="1" s="1"/>
  <c r="V515" i="1"/>
  <c r="V527" i="1"/>
  <c r="X527" i="1" s="1"/>
  <c r="V547" i="1"/>
  <c r="X547" i="1" s="1"/>
  <c r="V559" i="1"/>
  <c r="X559" i="1" s="1"/>
  <c r="V575" i="1"/>
  <c r="V587" i="1"/>
  <c r="X587" i="1" s="1"/>
  <c r="V603" i="1"/>
  <c r="X603" i="1" s="1"/>
  <c r="V615" i="1"/>
  <c r="X615" i="1" s="1"/>
  <c r="V631" i="1"/>
  <c r="V643" i="1"/>
  <c r="X643" i="1" s="1"/>
  <c r="V655" i="1"/>
  <c r="X655" i="1" s="1"/>
  <c r="V671" i="1"/>
  <c r="X671" i="1" s="1"/>
  <c r="V683" i="1"/>
  <c r="V695" i="1"/>
  <c r="X695" i="1" s="1"/>
  <c r="V711" i="1"/>
  <c r="X711" i="1" s="1"/>
  <c r="V723" i="1"/>
  <c r="X723" i="1" s="1"/>
  <c r="V735" i="1"/>
  <c r="V747" i="1"/>
  <c r="X747" i="1" s="1"/>
  <c r="V763" i="1"/>
  <c r="X763" i="1" s="1"/>
  <c r="V779" i="1"/>
  <c r="X779" i="1" s="1"/>
  <c r="V791" i="1"/>
  <c r="V803" i="1"/>
  <c r="X803" i="1" s="1"/>
  <c r="V819" i="1"/>
  <c r="X819" i="1" s="1"/>
  <c r="V835" i="1"/>
  <c r="X835" i="1" s="1"/>
  <c r="V847" i="1"/>
  <c r="V859" i="1"/>
  <c r="X859" i="1" s="1"/>
  <c r="V875" i="1"/>
  <c r="X875" i="1" s="1"/>
  <c r="V887" i="1"/>
  <c r="X887" i="1" s="1"/>
  <c r="V907" i="1"/>
  <c r="V923" i="1"/>
  <c r="X923" i="1" s="1"/>
  <c r="V935" i="1"/>
  <c r="X935" i="1" s="1"/>
  <c r="V951" i="1"/>
  <c r="X951" i="1" s="1"/>
  <c r="V967" i="1"/>
  <c r="V999" i="1"/>
  <c r="X999" i="1" s="1"/>
  <c r="V12" i="1"/>
  <c r="X12" i="1" s="1"/>
  <c r="X20" i="1"/>
  <c r="X40" i="1"/>
  <c r="X52" i="1"/>
  <c r="V60" i="1"/>
  <c r="X60" i="1" s="1"/>
  <c r="V72" i="1"/>
  <c r="V84" i="1"/>
  <c r="X84" i="1" s="1"/>
  <c r="V92" i="1"/>
  <c r="X92" i="1" s="1"/>
  <c r="V104" i="1"/>
  <c r="X104" i="1" s="1"/>
  <c r="V116" i="1"/>
  <c r="V6" i="1"/>
  <c r="X6" i="1" s="1"/>
  <c r="V10" i="1"/>
  <c r="X10" i="1" s="1"/>
  <c r="V14" i="1"/>
  <c r="X14" i="1" s="1"/>
  <c r="X22" i="1"/>
  <c r="X26" i="1"/>
  <c r="X30" i="1"/>
  <c r="X38" i="1"/>
  <c r="X42" i="1"/>
  <c r="X46" i="1"/>
  <c r="X54" i="1"/>
  <c r="V58" i="1"/>
  <c r="X58" i="1" s="1"/>
  <c r="V62" i="1"/>
  <c r="X62" i="1" s="1"/>
  <c r="V66" i="1"/>
  <c r="V70" i="1"/>
  <c r="X70" i="1" s="1"/>
  <c r="V74" i="1"/>
  <c r="X74" i="1" s="1"/>
  <c r="V78" i="1"/>
  <c r="X78" i="1" s="1"/>
  <c r="V82" i="1"/>
  <c r="V86" i="1"/>
  <c r="X86" i="1" s="1"/>
  <c r="V90" i="1"/>
  <c r="X90" i="1" s="1"/>
  <c r="V94" i="1"/>
  <c r="X94" i="1" s="1"/>
  <c r="V98" i="1"/>
  <c r="V102" i="1"/>
  <c r="X102" i="1" s="1"/>
  <c r="V106" i="1"/>
  <c r="X106" i="1" s="1"/>
  <c r="V110" i="1"/>
  <c r="X110" i="1" s="1"/>
  <c r="V114" i="1"/>
  <c r="V118" i="1"/>
  <c r="X118" i="1" s="1"/>
  <c r="V122" i="1"/>
  <c r="X122" i="1" s="1"/>
  <c r="V126" i="1"/>
  <c r="X126" i="1" s="1"/>
  <c r="V130" i="1"/>
  <c r="V134" i="1"/>
  <c r="X134" i="1" s="1"/>
  <c r="V138" i="1"/>
  <c r="X138" i="1" s="1"/>
  <c r="V142" i="1"/>
  <c r="X142" i="1" s="1"/>
  <c r="V146" i="1"/>
  <c r="V150" i="1"/>
  <c r="X150" i="1" s="1"/>
  <c r="V154" i="1"/>
  <c r="X154" i="1" s="1"/>
  <c r="V158" i="1"/>
  <c r="X158" i="1" s="1"/>
  <c r="V162" i="1"/>
  <c r="V166" i="1"/>
  <c r="X166" i="1" s="1"/>
  <c r="V170" i="1"/>
  <c r="X170" i="1" s="1"/>
  <c r="V174" i="1"/>
  <c r="X174" i="1" s="1"/>
  <c r="V178" i="1"/>
  <c r="V182" i="1"/>
  <c r="X182" i="1" s="1"/>
  <c r="V186" i="1"/>
  <c r="X186" i="1" s="1"/>
  <c r="V190" i="1"/>
  <c r="X190" i="1" s="1"/>
  <c r="V194" i="1"/>
  <c r="V198" i="1"/>
  <c r="X198" i="1" s="1"/>
  <c r="V202" i="1"/>
  <c r="X202" i="1" s="1"/>
  <c r="V206" i="1"/>
  <c r="X206" i="1" s="1"/>
  <c r="V214" i="1"/>
  <c r="X214" i="1" s="1"/>
  <c r="V218" i="1"/>
  <c r="X218" i="1" s="1"/>
  <c r="V222" i="1"/>
  <c r="X222" i="1" s="1"/>
  <c r="V226" i="1"/>
  <c r="V230" i="1"/>
  <c r="X230" i="1" s="1"/>
  <c r="V234" i="1"/>
  <c r="X234" i="1" s="1"/>
  <c r="V238" i="1"/>
  <c r="X238" i="1" s="1"/>
  <c r="V242" i="1"/>
  <c r="V246" i="1"/>
  <c r="X246" i="1" s="1"/>
  <c r="V250" i="1"/>
  <c r="X250" i="1" s="1"/>
  <c r="V254" i="1"/>
  <c r="X254" i="1" s="1"/>
  <c r="V258" i="1"/>
  <c r="V262" i="1"/>
  <c r="X262" i="1" s="1"/>
  <c r="V266" i="1"/>
  <c r="X266" i="1" s="1"/>
  <c r="V270" i="1"/>
  <c r="X270" i="1" s="1"/>
  <c r="V274" i="1"/>
  <c r="V278" i="1"/>
  <c r="X278" i="1" s="1"/>
  <c r="V282" i="1"/>
  <c r="X282" i="1" s="1"/>
  <c r="V286" i="1"/>
  <c r="X286" i="1" s="1"/>
  <c r="V290" i="1"/>
  <c r="V294" i="1"/>
  <c r="X294" i="1" s="1"/>
  <c r="V298" i="1"/>
  <c r="X298" i="1" s="1"/>
  <c r="V302" i="1"/>
  <c r="X302" i="1" s="1"/>
  <c r="V306" i="1"/>
  <c r="V310" i="1"/>
  <c r="X310" i="1" s="1"/>
  <c r="V314" i="1"/>
  <c r="X314" i="1" s="1"/>
  <c r="V318" i="1"/>
  <c r="X318" i="1" s="1"/>
  <c r="V322" i="1"/>
  <c r="V326" i="1"/>
  <c r="X326" i="1" s="1"/>
  <c r="V330" i="1"/>
  <c r="X330" i="1" s="1"/>
  <c r="V334" i="1"/>
  <c r="X334" i="1" s="1"/>
  <c r="V338" i="1"/>
  <c r="V342" i="1"/>
  <c r="X342" i="1" s="1"/>
  <c r="V346" i="1"/>
  <c r="X346" i="1" s="1"/>
  <c r="V350" i="1"/>
  <c r="X350" i="1" s="1"/>
  <c r="V354" i="1"/>
  <c r="V358" i="1"/>
  <c r="X358" i="1" s="1"/>
  <c r="V362" i="1"/>
  <c r="X362" i="1" s="1"/>
  <c r="V366" i="1"/>
  <c r="X366" i="1" s="1"/>
  <c r="V370" i="1"/>
  <c r="V374" i="1"/>
  <c r="X374" i="1" s="1"/>
  <c r="V378" i="1"/>
  <c r="X378" i="1" s="1"/>
  <c r="V382" i="1"/>
  <c r="X382" i="1" s="1"/>
  <c r="V386" i="1"/>
  <c r="V390" i="1"/>
  <c r="X390" i="1" s="1"/>
  <c r="V394" i="1"/>
  <c r="X394" i="1" s="1"/>
  <c r="V398" i="1"/>
  <c r="X398" i="1" s="1"/>
  <c r="V402" i="1"/>
  <c r="V406" i="1"/>
  <c r="X406" i="1" s="1"/>
  <c r="V410" i="1"/>
  <c r="X410" i="1" s="1"/>
  <c r="V414" i="1"/>
  <c r="X414" i="1" s="1"/>
  <c r="V418" i="1"/>
  <c r="V422" i="1"/>
  <c r="X422" i="1" s="1"/>
  <c r="V426" i="1"/>
  <c r="X426" i="1" s="1"/>
  <c r="V430" i="1"/>
  <c r="X430" i="1" s="1"/>
  <c r="V434" i="1"/>
  <c r="V438" i="1"/>
  <c r="X438" i="1" s="1"/>
  <c r="V442" i="1"/>
  <c r="X442" i="1" s="1"/>
  <c r="V446" i="1"/>
  <c r="X446" i="1" s="1"/>
  <c r="V450" i="1"/>
  <c r="V454" i="1"/>
  <c r="X454" i="1" s="1"/>
  <c r="V458" i="1"/>
  <c r="X458" i="1" s="1"/>
  <c r="V462" i="1"/>
  <c r="X462" i="1" s="1"/>
  <c r="V466" i="1"/>
  <c r="V470" i="1"/>
  <c r="X470" i="1" s="1"/>
  <c r="V474" i="1"/>
  <c r="X474" i="1" s="1"/>
  <c r="V478" i="1"/>
  <c r="X478" i="1" s="1"/>
  <c r="V482" i="1"/>
  <c r="V486" i="1"/>
  <c r="X486" i="1" s="1"/>
  <c r="V490" i="1"/>
  <c r="X490" i="1" s="1"/>
  <c r="V494" i="1"/>
  <c r="X494" i="1" s="1"/>
  <c r="V498" i="1"/>
  <c r="V502" i="1"/>
  <c r="X502" i="1" s="1"/>
  <c r="X506" i="1"/>
  <c r="V510" i="1"/>
  <c r="X510" i="1" s="1"/>
  <c r="V514" i="1"/>
  <c r="V518" i="1"/>
  <c r="X518" i="1" s="1"/>
  <c r="X522" i="1"/>
  <c r="V526" i="1"/>
  <c r="X526" i="1" s="1"/>
  <c r="V530" i="1"/>
  <c r="V534" i="1"/>
  <c r="X534" i="1" s="1"/>
  <c r="V538" i="1"/>
  <c r="X538" i="1" s="1"/>
  <c r="V542" i="1"/>
  <c r="X542" i="1" s="1"/>
  <c r="V546" i="1"/>
  <c r="V550" i="1"/>
  <c r="X550" i="1" s="1"/>
  <c r="V554" i="1"/>
  <c r="X554" i="1" s="1"/>
  <c r="V558" i="1"/>
  <c r="X558" i="1" s="1"/>
  <c r="V562" i="1"/>
  <c r="V566" i="1"/>
  <c r="X566" i="1" s="1"/>
  <c r="V570" i="1"/>
  <c r="X570" i="1" s="1"/>
  <c r="V574" i="1"/>
  <c r="X574" i="1" s="1"/>
  <c r="V578" i="1"/>
  <c r="V582" i="1"/>
  <c r="X582" i="1" s="1"/>
  <c r="V586" i="1"/>
  <c r="X586" i="1" s="1"/>
  <c r="V590" i="1"/>
  <c r="V594" i="1"/>
  <c r="V598" i="1"/>
  <c r="X598" i="1" s="1"/>
  <c r="V602" i="1"/>
  <c r="X602" i="1" s="1"/>
  <c r="V606" i="1"/>
  <c r="X606" i="1" s="1"/>
  <c r="V610" i="1"/>
  <c r="V614" i="1"/>
  <c r="X614" i="1" s="1"/>
  <c r="V618" i="1"/>
  <c r="X618" i="1" s="1"/>
  <c r="V622" i="1"/>
  <c r="X622" i="1" s="1"/>
  <c r="V626" i="1"/>
  <c r="V630" i="1"/>
  <c r="X630" i="1" s="1"/>
  <c r="V634" i="1"/>
  <c r="X634" i="1" s="1"/>
  <c r="V638" i="1"/>
  <c r="X638" i="1" s="1"/>
  <c r="V642" i="1"/>
  <c r="V646" i="1"/>
  <c r="X646" i="1" s="1"/>
  <c r="V650" i="1"/>
  <c r="X650" i="1" s="1"/>
  <c r="V654" i="1"/>
  <c r="X654" i="1" s="1"/>
  <c r="V658" i="1"/>
  <c r="V662" i="1"/>
  <c r="X662" i="1" s="1"/>
  <c r="V666" i="1"/>
  <c r="X666" i="1" s="1"/>
  <c r="V670" i="1"/>
  <c r="X670" i="1" s="1"/>
  <c r="V674" i="1"/>
  <c r="V678" i="1"/>
  <c r="X678" i="1" s="1"/>
  <c r="V682" i="1"/>
  <c r="X682" i="1" s="1"/>
  <c r="V686" i="1"/>
  <c r="X686" i="1" s="1"/>
  <c r="V690" i="1"/>
  <c r="V694" i="1"/>
  <c r="X694" i="1" s="1"/>
  <c r="V698" i="1"/>
  <c r="X698" i="1" s="1"/>
  <c r="V702" i="1"/>
  <c r="X702" i="1" s="1"/>
  <c r="V706" i="1"/>
  <c r="V710" i="1"/>
  <c r="X710" i="1" s="1"/>
  <c r="V714" i="1"/>
  <c r="X714" i="1" s="1"/>
  <c r="V718" i="1"/>
  <c r="X718" i="1" s="1"/>
  <c r="V722" i="1"/>
  <c r="V726" i="1"/>
  <c r="X726" i="1" s="1"/>
  <c r="V730" i="1"/>
  <c r="X730" i="1" s="1"/>
  <c r="V734" i="1"/>
  <c r="X734" i="1" s="1"/>
  <c r="V738" i="1"/>
  <c r="V742" i="1"/>
  <c r="X742" i="1" s="1"/>
  <c r="V746" i="1"/>
  <c r="X746" i="1" s="1"/>
  <c r="V750" i="1"/>
  <c r="X750" i="1" s="1"/>
  <c r="V754" i="1"/>
  <c r="V758" i="1"/>
  <c r="X758" i="1" s="1"/>
  <c r="V762" i="1"/>
  <c r="X762" i="1" s="1"/>
  <c r="V766" i="1"/>
  <c r="X766" i="1" s="1"/>
  <c r="V770" i="1"/>
  <c r="V774" i="1"/>
  <c r="X774" i="1" s="1"/>
  <c r="V778" i="1"/>
  <c r="X778" i="1" s="1"/>
  <c r="V782" i="1"/>
  <c r="X782" i="1" s="1"/>
  <c r="V786" i="1"/>
  <c r="V790" i="1"/>
  <c r="X790" i="1" s="1"/>
  <c r="V794" i="1"/>
  <c r="X794" i="1" s="1"/>
  <c r="V798" i="1"/>
  <c r="X798" i="1" s="1"/>
  <c r="V802" i="1"/>
  <c r="V806" i="1"/>
  <c r="X806" i="1" s="1"/>
  <c r="V810" i="1"/>
  <c r="X810" i="1" s="1"/>
  <c r="V814" i="1"/>
  <c r="X814" i="1" s="1"/>
  <c r="V818" i="1"/>
  <c r="V822" i="1"/>
  <c r="X822" i="1" s="1"/>
  <c r="V826" i="1"/>
  <c r="X826" i="1" s="1"/>
  <c r="V830" i="1"/>
  <c r="X830" i="1" s="1"/>
  <c r="V834" i="1"/>
  <c r="V838" i="1"/>
  <c r="X838" i="1" s="1"/>
  <c r="V842" i="1"/>
  <c r="X842" i="1" s="1"/>
  <c r="V846" i="1"/>
  <c r="X846" i="1" s="1"/>
  <c r="V850" i="1"/>
  <c r="V854" i="1"/>
  <c r="X854" i="1" s="1"/>
  <c r="V858" i="1"/>
  <c r="X858" i="1" s="1"/>
  <c r="V862" i="1"/>
  <c r="X862" i="1" s="1"/>
  <c r="V866" i="1"/>
  <c r="V870" i="1"/>
  <c r="X870" i="1" s="1"/>
  <c r="V874" i="1"/>
  <c r="X874" i="1" s="1"/>
  <c r="V878" i="1"/>
  <c r="X878" i="1" s="1"/>
  <c r="V882" i="1"/>
  <c r="V886" i="1"/>
  <c r="X886" i="1" s="1"/>
  <c r="V890" i="1"/>
  <c r="X890" i="1" s="1"/>
  <c r="V894" i="1"/>
  <c r="X894" i="1" s="1"/>
  <c r="V898" i="1"/>
  <c r="V902" i="1"/>
  <c r="X902" i="1" s="1"/>
  <c r="V906" i="1"/>
  <c r="X906" i="1" s="1"/>
  <c r="V910" i="1"/>
  <c r="X910" i="1" s="1"/>
  <c r="V914" i="1"/>
  <c r="V918" i="1"/>
  <c r="X918" i="1" s="1"/>
  <c r="V922" i="1"/>
  <c r="X922" i="1" s="1"/>
  <c r="V926" i="1"/>
  <c r="X926" i="1" s="1"/>
  <c r="V930" i="1"/>
  <c r="V934" i="1"/>
  <c r="X934" i="1" s="1"/>
  <c r="V938" i="1"/>
  <c r="X938" i="1" s="1"/>
  <c r="V942" i="1"/>
  <c r="X942" i="1" s="1"/>
  <c r="V946" i="1"/>
  <c r="V950" i="1"/>
  <c r="X950" i="1" s="1"/>
  <c r="V954" i="1"/>
  <c r="X954" i="1" s="1"/>
  <c r="V958" i="1"/>
  <c r="X958" i="1" s="1"/>
  <c r="V962" i="1"/>
  <c r="V966" i="1"/>
  <c r="X966" i="1" s="1"/>
  <c r="V970" i="1"/>
  <c r="X970" i="1" s="1"/>
  <c r="V974" i="1"/>
  <c r="X974" i="1" s="1"/>
  <c r="V978" i="1"/>
  <c r="V982" i="1"/>
  <c r="X982" i="1" s="1"/>
  <c r="V986" i="1"/>
  <c r="X986" i="1" s="1"/>
  <c r="V990" i="1"/>
  <c r="X990" i="1" s="1"/>
  <c r="V994" i="1"/>
  <c r="V998" i="1"/>
  <c r="X998" i="1" s="1"/>
  <c r="V1002" i="1"/>
  <c r="X1002" i="1" s="1"/>
  <c r="V1006" i="1"/>
  <c r="X1006" i="1" s="1"/>
  <c r="V1010" i="1"/>
  <c r="V1014" i="1"/>
  <c r="X1014" i="1" s="1"/>
  <c r="V1018" i="1"/>
  <c r="X1018" i="1" s="1"/>
  <c r="V1022" i="1"/>
  <c r="X1022" i="1" s="1"/>
  <c r="V1026" i="1"/>
  <c r="V1030" i="1"/>
  <c r="X1030" i="1" s="1"/>
  <c r="V1034" i="1"/>
  <c r="X1034" i="1" s="1"/>
  <c r="V1038" i="1"/>
  <c r="X1038" i="1" s="1"/>
  <c r="V1042" i="1"/>
  <c r="V1046" i="1"/>
  <c r="X1046" i="1" s="1"/>
  <c r="V1050" i="1"/>
  <c r="X1050" i="1" s="1"/>
  <c r="V1054" i="1"/>
  <c r="X1054" i="1" s="1"/>
  <c r="V1058" i="1"/>
  <c r="V1062" i="1"/>
  <c r="X1062" i="1" s="1"/>
  <c r="V1066" i="1"/>
  <c r="X1066" i="1" s="1"/>
  <c r="V1070" i="1"/>
  <c r="X1070" i="1" s="1"/>
  <c r="V1074" i="1"/>
  <c r="V1078" i="1"/>
  <c r="X1078" i="1" s="1"/>
  <c r="V1082" i="1"/>
  <c r="X1082" i="1" s="1"/>
  <c r="V1086" i="1"/>
  <c r="X1086" i="1" s="1"/>
  <c r="V1090" i="1"/>
  <c r="V1094" i="1"/>
  <c r="X1094" i="1" s="1"/>
  <c r="V1098" i="1"/>
  <c r="X1098" i="1" s="1"/>
  <c r="V1102" i="1"/>
  <c r="X1102" i="1" s="1"/>
  <c r="V1106" i="1"/>
  <c r="V1110" i="1"/>
  <c r="X1110" i="1" s="1"/>
  <c r="V1114" i="1"/>
  <c r="X1114" i="1" s="1"/>
  <c r="V1118" i="1"/>
  <c r="X1118" i="1" s="1"/>
  <c r="V1122" i="1"/>
  <c r="V1126" i="1"/>
  <c r="X1126" i="1" s="1"/>
  <c r="V1130" i="1"/>
  <c r="X1130" i="1" s="1"/>
  <c r="V1134" i="1"/>
  <c r="X1134" i="1" s="1"/>
  <c r="V1138" i="1"/>
  <c r="V1142" i="1"/>
  <c r="X1142" i="1" s="1"/>
  <c r="V1146" i="1"/>
  <c r="X1146" i="1" s="1"/>
  <c r="V1150" i="1"/>
  <c r="X1150" i="1" s="1"/>
  <c r="V1154" i="1"/>
  <c r="V1158" i="1"/>
  <c r="X1158" i="1" s="1"/>
  <c r="V15" i="1"/>
  <c r="X15" i="1" s="1"/>
  <c r="X35" i="1"/>
  <c r="V63" i="1"/>
  <c r="X63" i="1" s="1"/>
  <c r="V75" i="1"/>
  <c r="X75" i="1" s="1"/>
  <c r="V87" i="1"/>
  <c r="X87" i="1" s="1"/>
  <c r="V99" i="1"/>
  <c r="V115" i="1"/>
  <c r="X115" i="1" s="1"/>
  <c r="V127" i="1"/>
  <c r="X127" i="1" s="1"/>
  <c r="V143" i="1"/>
  <c r="X143" i="1" s="1"/>
  <c r="V155" i="1"/>
  <c r="V167" i="1"/>
  <c r="X167" i="1" s="1"/>
  <c r="V183" i="1"/>
  <c r="X183" i="1" s="1"/>
  <c r="V195" i="1"/>
  <c r="X195" i="1" s="1"/>
  <c r="V211" i="1"/>
  <c r="V223" i="1"/>
  <c r="X223" i="1" s="1"/>
  <c r="V235" i="1"/>
  <c r="X235" i="1" s="1"/>
  <c r="V251" i="1"/>
  <c r="X251" i="1" s="1"/>
  <c r="V263" i="1"/>
  <c r="V275" i="1"/>
  <c r="X275" i="1" s="1"/>
  <c r="V291" i="1"/>
  <c r="X291" i="1" s="1"/>
  <c r="V303" i="1"/>
  <c r="X303" i="1" s="1"/>
  <c r="V319" i="1"/>
  <c r="V331" i="1"/>
  <c r="X331" i="1" s="1"/>
  <c r="V343" i="1"/>
  <c r="X343" i="1" s="1"/>
  <c r="V355" i="1"/>
  <c r="X355" i="1" s="1"/>
  <c r="V371" i="1"/>
  <c r="V383" i="1"/>
  <c r="X383" i="1" s="1"/>
  <c r="V399" i="1"/>
  <c r="X399" i="1" s="1"/>
  <c r="V411" i="1"/>
  <c r="X411" i="1" s="1"/>
  <c r="V427" i="1"/>
  <c r="V439" i="1"/>
  <c r="X439" i="1" s="1"/>
  <c r="V455" i="1"/>
  <c r="X455" i="1" s="1"/>
  <c r="V467" i="1"/>
  <c r="X467" i="1" s="1"/>
  <c r="V479" i="1"/>
  <c r="V495" i="1"/>
  <c r="X495" i="1" s="1"/>
  <c r="V507" i="1"/>
  <c r="X507" i="1" s="1"/>
  <c r="V519" i="1"/>
  <c r="X519" i="1" s="1"/>
  <c r="V531" i="1"/>
  <c r="V543" i="1"/>
  <c r="X543" i="1" s="1"/>
  <c r="V555" i="1"/>
  <c r="X555" i="1" s="1"/>
  <c r="V571" i="1"/>
  <c r="X571" i="1" s="1"/>
  <c r="V583" i="1"/>
  <c r="V595" i="1"/>
  <c r="X595" i="1" s="1"/>
  <c r="V611" i="1"/>
  <c r="X611" i="1" s="1"/>
  <c r="V623" i="1"/>
  <c r="X623" i="1" s="1"/>
  <c r="V639" i="1"/>
  <c r="V651" i="1"/>
  <c r="X651" i="1" s="1"/>
  <c r="V663" i="1"/>
  <c r="X663" i="1" s="1"/>
  <c r="V675" i="1"/>
  <c r="X675" i="1" s="1"/>
  <c r="V687" i="1"/>
  <c r="V699" i="1"/>
  <c r="X699" i="1" s="1"/>
  <c r="V715" i="1"/>
  <c r="X715" i="1" s="1"/>
  <c r="V727" i="1"/>
  <c r="X727" i="1" s="1"/>
  <c r="V739" i="1"/>
  <c r="V755" i="1"/>
  <c r="X755" i="1" s="1"/>
  <c r="V767" i="1"/>
  <c r="X767" i="1" s="1"/>
  <c r="V775" i="1"/>
  <c r="X775" i="1" s="1"/>
  <c r="V787" i="1"/>
  <c r="V799" i="1"/>
  <c r="X799" i="1" s="1"/>
  <c r="V811" i="1"/>
  <c r="X811" i="1" s="1"/>
  <c r="V827" i="1"/>
  <c r="X827" i="1" s="1"/>
  <c r="V839" i="1"/>
  <c r="V855" i="1"/>
  <c r="X855" i="1" s="1"/>
  <c r="V867" i="1"/>
  <c r="X867" i="1" s="1"/>
  <c r="V879" i="1"/>
  <c r="X879" i="1" s="1"/>
  <c r="V895" i="1"/>
  <c r="V903" i="1"/>
  <c r="X903" i="1" s="1"/>
  <c r="V919" i="1"/>
  <c r="X919" i="1" s="1"/>
  <c r="V939" i="1"/>
  <c r="X939" i="1" s="1"/>
  <c r="V947" i="1"/>
  <c r="V959" i="1"/>
  <c r="X959" i="1" s="1"/>
  <c r="V975" i="1"/>
  <c r="X975" i="1" s="1"/>
  <c r="V983" i="1"/>
  <c r="X983" i="1" s="1"/>
  <c r="V987" i="1"/>
  <c r="V991" i="1"/>
  <c r="X991" i="1" s="1"/>
  <c r="V1003" i="1"/>
  <c r="X1003" i="1" s="1"/>
  <c r="V1007" i="1"/>
  <c r="X1007" i="1" s="1"/>
  <c r="V1011" i="1"/>
  <c r="V1015" i="1"/>
  <c r="X1015" i="1" s="1"/>
  <c r="V1019" i="1"/>
  <c r="X1019" i="1" s="1"/>
  <c r="V1023" i="1"/>
  <c r="X1023" i="1" s="1"/>
  <c r="V1027" i="1"/>
  <c r="V1031" i="1"/>
  <c r="X1031" i="1" s="1"/>
  <c r="V1035" i="1"/>
  <c r="X1035" i="1" s="1"/>
  <c r="V1039" i="1"/>
  <c r="X1039" i="1" s="1"/>
  <c r="V1043" i="1"/>
  <c r="V1047" i="1"/>
  <c r="X1047" i="1" s="1"/>
  <c r="V1051" i="1"/>
  <c r="X1051" i="1" s="1"/>
  <c r="V1055" i="1"/>
  <c r="X1055" i="1" s="1"/>
  <c r="V1059" i="1"/>
  <c r="V1063" i="1"/>
  <c r="X1063" i="1" s="1"/>
  <c r="V1067" i="1"/>
  <c r="X1067" i="1" s="1"/>
  <c r="V1071" i="1"/>
  <c r="X1071" i="1" s="1"/>
  <c r="V1075" i="1"/>
  <c r="V1079" i="1"/>
  <c r="X1079" i="1" s="1"/>
  <c r="V1083" i="1"/>
  <c r="X1083" i="1" s="1"/>
  <c r="V1087" i="1"/>
  <c r="X1087" i="1" s="1"/>
  <c r="V1091" i="1"/>
  <c r="V1095" i="1"/>
  <c r="X1095" i="1" s="1"/>
  <c r="V1099" i="1"/>
  <c r="X1099" i="1" s="1"/>
  <c r="V1103" i="1"/>
  <c r="X1103" i="1" s="1"/>
  <c r="V1107" i="1"/>
  <c r="V1111" i="1"/>
  <c r="X1111" i="1" s="1"/>
  <c r="V1115" i="1"/>
  <c r="X1115" i="1" s="1"/>
  <c r="V1119" i="1"/>
  <c r="X1119" i="1" s="1"/>
  <c r="V1123" i="1"/>
  <c r="V1127" i="1"/>
  <c r="X1127" i="1" s="1"/>
  <c r="V1131" i="1"/>
  <c r="X1131" i="1" s="1"/>
  <c r="V1135" i="1"/>
  <c r="X1135" i="1" s="1"/>
  <c r="V1139" i="1"/>
  <c r="V1143" i="1"/>
  <c r="X1143" i="1" s="1"/>
  <c r="V1147" i="1"/>
  <c r="X1147" i="1" s="1"/>
  <c r="V1151" i="1"/>
  <c r="X1151" i="1" s="1"/>
  <c r="V1155" i="1"/>
  <c r="V1159" i="1"/>
  <c r="X1159" i="1" s="1"/>
  <c r="V1163" i="1"/>
  <c r="X1163" i="1" s="1"/>
  <c r="V1167" i="1"/>
  <c r="X1167" i="1" s="1"/>
  <c r="V1171" i="1"/>
  <c r="V1175" i="1"/>
  <c r="X1175" i="1" s="1"/>
  <c r="V1179" i="1"/>
  <c r="X1179" i="1" s="1"/>
  <c r="V1183" i="1"/>
  <c r="X1183" i="1" s="1"/>
  <c r="V1187" i="1"/>
  <c r="V1191" i="1"/>
  <c r="X1191" i="1" s="1"/>
  <c r="V1195" i="1"/>
  <c r="X1195" i="1" s="1"/>
  <c r="V1199" i="1"/>
  <c r="X1199" i="1" s="1"/>
  <c r="V1203" i="1"/>
  <c r="V1207" i="1"/>
  <c r="X1207" i="1" s="1"/>
  <c r="V1211" i="1"/>
  <c r="X1211" i="1" s="1"/>
  <c r="V1215" i="1"/>
  <c r="X1215" i="1" s="1"/>
  <c r="V1219" i="1"/>
  <c r="V1223" i="1"/>
  <c r="X1223" i="1" s="1"/>
  <c r="V1227" i="1"/>
  <c r="X1227" i="1" s="1"/>
  <c r="V1231" i="1"/>
  <c r="X1231" i="1" s="1"/>
  <c r="V1235" i="1"/>
  <c r="V1239" i="1"/>
  <c r="X1239" i="1" s="1"/>
  <c r="V1243" i="1"/>
  <c r="X1243" i="1" s="1"/>
  <c r="V1247" i="1"/>
  <c r="X1247" i="1" s="1"/>
  <c r="V1251" i="1"/>
  <c r="V1255" i="1"/>
  <c r="X1255" i="1" s="1"/>
  <c r="V1259" i="1"/>
  <c r="X1259" i="1" s="1"/>
  <c r="V1263" i="1"/>
  <c r="X1263" i="1" s="1"/>
  <c r="V1267" i="1"/>
  <c r="V1271" i="1"/>
  <c r="X1271" i="1" s="1"/>
  <c r="V1275" i="1"/>
  <c r="X1275" i="1" s="1"/>
  <c r="V1279" i="1"/>
  <c r="X1279" i="1" s="1"/>
  <c r="V1283" i="1"/>
  <c r="V1287" i="1"/>
  <c r="X1287" i="1" s="1"/>
  <c r="V1291" i="1"/>
  <c r="X1291" i="1" s="1"/>
  <c r="V1295" i="1"/>
  <c r="X1295" i="1" s="1"/>
  <c r="V1299" i="1"/>
  <c r="V1303" i="1"/>
  <c r="X1303" i="1" s="1"/>
  <c r="V1307" i="1"/>
  <c r="X1307" i="1" s="1"/>
  <c r="V1311" i="1"/>
  <c r="X1311" i="1" s="1"/>
  <c r="V1315" i="1"/>
  <c r="V1319" i="1"/>
  <c r="X1319" i="1" s="1"/>
  <c r="V1323" i="1"/>
  <c r="X1323" i="1" s="1"/>
  <c r="V1327" i="1"/>
  <c r="X1327" i="1" s="1"/>
  <c r="V1331" i="1"/>
  <c r="V1335" i="1"/>
  <c r="X1335" i="1" s="1"/>
  <c r="V1339" i="1"/>
  <c r="X1339" i="1" s="1"/>
  <c r="V1343" i="1"/>
  <c r="X1343" i="1" s="1"/>
  <c r="V1347" i="1"/>
  <c r="V1351" i="1"/>
  <c r="X1351" i="1" s="1"/>
  <c r="V1355" i="1"/>
  <c r="X1355" i="1" s="1"/>
  <c r="V1359" i="1"/>
  <c r="X1359" i="1" s="1"/>
  <c r="V1363" i="1"/>
  <c r="V1367" i="1"/>
  <c r="X1367" i="1" s="1"/>
  <c r="V1371" i="1"/>
  <c r="X1371" i="1" s="1"/>
  <c r="V1375" i="1"/>
  <c r="X1375" i="1" s="1"/>
  <c r="V1379" i="1"/>
  <c r="V1383" i="1"/>
  <c r="X1383" i="1" s="1"/>
  <c r="V1387" i="1"/>
  <c r="X1387" i="1" s="1"/>
  <c r="V1391" i="1"/>
  <c r="X1391" i="1" s="1"/>
  <c r="V1395" i="1"/>
  <c r="V1399" i="1"/>
  <c r="X1399" i="1" s="1"/>
  <c r="V1403" i="1"/>
  <c r="X1403" i="1" s="1"/>
  <c r="V1407" i="1"/>
  <c r="X1407" i="1" s="1"/>
  <c r="V1411" i="1"/>
  <c r="V1415" i="1"/>
  <c r="X1415" i="1" s="1"/>
  <c r="V1419" i="1"/>
  <c r="X1419" i="1" s="1"/>
  <c r="V1423" i="1"/>
  <c r="X1423" i="1" s="1"/>
  <c r="V1427" i="1"/>
  <c r="V1431" i="1"/>
  <c r="X1431" i="1" s="1"/>
  <c r="V1435" i="1"/>
  <c r="X1435" i="1" s="1"/>
  <c r="V1439" i="1"/>
  <c r="X1439" i="1" s="1"/>
  <c r="V1443" i="1"/>
  <c r="V1447" i="1"/>
  <c r="X1447" i="1" s="1"/>
  <c r="V1451" i="1"/>
  <c r="X1451" i="1" s="1"/>
  <c r="V1455" i="1"/>
  <c r="X1455" i="1" s="1"/>
  <c r="V1459" i="1"/>
  <c r="V1463" i="1"/>
  <c r="X1463" i="1" s="1"/>
  <c r="V1467" i="1"/>
  <c r="X1467" i="1" s="1"/>
  <c r="V1471" i="1"/>
  <c r="X1471" i="1" s="1"/>
  <c r="V1475" i="1"/>
  <c r="V1479" i="1"/>
  <c r="X1479" i="1" s="1"/>
  <c r="V1483" i="1"/>
  <c r="X1483" i="1" s="1"/>
  <c r="V1487" i="1"/>
  <c r="X1487" i="1" s="1"/>
  <c r="V1491" i="1"/>
  <c r="V1495" i="1"/>
  <c r="X1495" i="1" s="1"/>
  <c r="V1499" i="1"/>
  <c r="X1499" i="1" s="1"/>
  <c r="V1503" i="1"/>
  <c r="X1503" i="1" s="1"/>
  <c r="V1507" i="1"/>
  <c r="V1511" i="1"/>
  <c r="X1511" i="1" s="1"/>
  <c r="V1515" i="1"/>
  <c r="X1515" i="1" s="1"/>
  <c r="V1519" i="1"/>
  <c r="X1519" i="1" s="1"/>
  <c r="V1523" i="1"/>
  <c r="V1527" i="1"/>
  <c r="X1527" i="1" s="1"/>
  <c r="V1531" i="1"/>
  <c r="X1531" i="1" s="1"/>
  <c r="V1535" i="1"/>
  <c r="X1535" i="1" s="1"/>
  <c r="V1539" i="1"/>
  <c r="V1543" i="1"/>
  <c r="X1543" i="1" s="1"/>
  <c r="V1547" i="1"/>
  <c r="X1547" i="1" s="1"/>
  <c r="V1551" i="1"/>
  <c r="X1551" i="1" s="1"/>
  <c r="V1555" i="1"/>
  <c r="V1559" i="1"/>
  <c r="X1559" i="1" s="1"/>
  <c r="V1563" i="1"/>
  <c r="X1563" i="1" s="1"/>
  <c r="V1567" i="1"/>
  <c r="X1567" i="1" s="1"/>
  <c r="V1571" i="1"/>
  <c r="V1575" i="1"/>
  <c r="X1575" i="1" s="1"/>
  <c r="V1579" i="1"/>
  <c r="X1579" i="1" s="1"/>
  <c r="V1583" i="1"/>
  <c r="X1583" i="1" s="1"/>
  <c r="V1587" i="1"/>
  <c r="V1591" i="1"/>
  <c r="X1591" i="1" s="1"/>
  <c r="V1595" i="1"/>
  <c r="X1595" i="1" s="1"/>
  <c r="V1599" i="1"/>
  <c r="X1599" i="1" s="1"/>
  <c r="V1603" i="1"/>
  <c r="V1607" i="1"/>
  <c r="X1607" i="1" s="1"/>
  <c r="V1611" i="1"/>
  <c r="X1611" i="1" s="1"/>
  <c r="V1615" i="1"/>
  <c r="X1615" i="1" s="1"/>
  <c r="V1619" i="1"/>
  <c r="V1623" i="1"/>
  <c r="X1623" i="1" s="1"/>
  <c r="V1627" i="1"/>
  <c r="X1627" i="1" s="1"/>
  <c r="V1631" i="1"/>
  <c r="X1631" i="1" s="1"/>
  <c r="V1635" i="1"/>
  <c r="V1639" i="1"/>
  <c r="X1639" i="1" s="1"/>
  <c r="V1643" i="1"/>
  <c r="X1643" i="1" s="1"/>
  <c r="V1647" i="1"/>
  <c r="X1647" i="1" s="1"/>
  <c r="V1651" i="1"/>
  <c r="V1655" i="1"/>
  <c r="X1655" i="1" s="1"/>
  <c r="V1659" i="1"/>
  <c r="X1659" i="1" s="1"/>
  <c r="V1663" i="1"/>
  <c r="X1663" i="1" s="1"/>
  <c r="V1667" i="1"/>
  <c r="V1671" i="1"/>
  <c r="X1671" i="1" s="1"/>
  <c r="V1675" i="1"/>
  <c r="X1675" i="1" s="1"/>
  <c r="V1679" i="1"/>
  <c r="X1679" i="1" s="1"/>
  <c r="V1683" i="1"/>
  <c r="V1687" i="1"/>
  <c r="X1687" i="1" s="1"/>
  <c r="V1691" i="1"/>
  <c r="X1691" i="1" s="1"/>
  <c r="V1695" i="1"/>
  <c r="X1695" i="1" s="1"/>
  <c r="V1699" i="1"/>
  <c r="V1703" i="1"/>
  <c r="X1703" i="1" s="1"/>
  <c r="V1707" i="1"/>
  <c r="X1707" i="1" s="1"/>
  <c r="V1711" i="1"/>
  <c r="X1711" i="1" s="1"/>
  <c r="V1715" i="1"/>
  <c r="V1719" i="1"/>
  <c r="X1719" i="1" s="1"/>
  <c r="V1723" i="1"/>
  <c r="X1723" i="1" s="1"/>
  <c r="V1727" i="1"/>
  <c r="X1727" i="1" s="1"/>
  <c r="V1731" i="1"/>
  <c r="V1735" i="1"/>
  <c r="X1735" i="1" s="1"/>
  <c r="V1739" i="1"/>
  <c r="X1739" i="1" s="1"/>
  <c r="V1743" i="1"/>
  <c r="X1743" i="1" s="1"/>
  <c r="V1747" i="1"/>
  <c r="V1751" i="1"/>
  <c r="X1751" i="1" s="1"/>
  <c r="V1755" i="1"/>
  <c r="X1755" i="1" s="1"/>
  <c r="V1759" i="1"/>
  <c r="X1759" i="1" s="1"/>
  <c r="V1763" i="1"/>
  <c r="V1767" i="1"/>
  <c r="X1767" i="1" s="1"/>
  <c r="V1771" i="1"/>
  <c r="X1771" i="1" s="1"/>
  <c r="V1775" i="1"/>
  <c r="X1775" i="1" s="1"/>
  <c r="V1779" i="1"/>
  <c r="V1783" i="1"/>
  <c r="X1783" i="1" s="1"/>
  <c r="V1787" i="1"/>
  <c r="X1787" i="1" s="1"/>
  <c r="V1791" i="1"/>
  <c r="X1791" i="1" s="1"/>
  <c r="V1795" i="1"/>
  <c r="V1799" i="1"/>
  <c r="X1799" i="1" s="1"/>
  <c r="V1803" i="1"/>
  <c r="X1803" i="1" s="1"/>
  <c r="V1807" i="1"/>
  <c r="X1807" i="1" s="1"/>
  <c r="V1811" i="1"/>
  <c r="V1815" i="1"/>
  <c r="X1815" i="1" s="1"/>
  <c r="V1819" i="1"/>
  <c r="X1819" i="1" s="1"/>
  <c r="V1823" i="1"/>
  <c r="X1823" i="1" s="1"/>
  <c r="V1827" i="1"/>
  <c r="V1831" i="1"/>
  <c r="X1831" i="1" s="1"/>
  <c r="V1835" i="1"/>
  <c r="X1835" i="1" s="1"/>
  <c r="V1839" i="1"/>
  <c r="X1839" i="1" s="1"/>
  <c r="V1843" i="1"/>
  <c r="V1847" i="1"/>
  <c r="X1847" i="1" s="1"/>
  <c r="V1851" i="1"/>
  <c r="X1851" i="1" s="1"/>
  <c r="V1855" i="1"/>
  <c r="X1855" i="1" s="1"/>
  <c r="V1859" i="1"/>
  <c r="V1863" i="1"/>
  <c r="X1863" i="1" s="1"/>
  <c r="V1867" i="1"/>
  <c r="X1867" i="1" s="1"/>
  <c r="V1871" i="1"/>
  <c r="X1871" i="1" s="1"/>
  <c r="V1875" i="1"/>
  <c r="V1879" i="1"/>
  <c r="X1879" i="1" s="1"/>
  <c r="V1883" i="1"/>
  <c r="X1883" i="1" s="1"/>
  <c r="V1887" i="1"/>
  <c r="X1887" i="1" s="1"/>
  <c r="V1891" i="1"/>
  <c r="V1895" i="1"/>
  <c r="X1895" i="1" s="1"/>
  <c r="V1899" i="1"/>
  <c r="X1899" i="1" s="1"/>
  <c r="V1903" i="1"/>
  <c r="X1903" i="1" s="1"/>
  <c r="V1907" i="1"/>
  <c r="V1911" i="1"/>
  <c r="X1911" i="1" s="1"/>
  <c r="V1915" i="1"/>
  <c r="X1915" i="1" s="1"/>
  <c r="V1919" i="1"/>
  <c r="X1919" i="1" s="1"/>
  <c r="V1923" i="1"/>
  <c r="V1927" i="1"/>
  <c r="X1927" i="1" s="1"/>
  <c r="V1931" i="1"/>
  <c r="X1931" i="1" s="1"/>
  <c r="V1935" i="1"/>
  <c r="X1935" i="1" s="1"/>
  <c r="V1939" i="1"/>
  <c r="V1943" i="1"/>
  <c r="X1943" i="1" s="1"/>
  <c r="V1947" i="1"/>
  <c r="X1947" i="1" s="1"/>
  <c r="X1951" i="1"/>
  <c r="V1955" i="1"/>
  <c r="V1959" i="1"/>
  <c r="X1959" i="1" s="1"/>
  <c r="V1963" i="1"/>
  <c r="X1963" i="1" s="1"/>
  <c r="V1967" i="1"/>
  <c r="X1967" i="1" s="1"/>
  <c r="V1971" i="1"/>
  <c r="X1971" i="1" s="1"/>
  <c r="V1975" i="1"/>
  <c r="X1975" i="1" s="1"/>
  <c r="V1979" i="1"/>
  <c r="X1979" i="1" s="1"/>
  <c r="V1983" i="1"/>
  <c r="X1983" i="1" s="1"/>
  <c r="V1987" i="1"/>
  <c r="V1991" i="1"/>
  <c r="X1991" i="1" s="1"/>
  <c r="V1995" i="1"/>
  <c r="X1995" i="1" s="1"/>
  <c r="V1999" i="1"/>
  <c r="X1999" i="1" s="1"/>
  <c r="V2003" i="1"/>
  <c r="V2007" i="1"/>
  <c r="X2007" i="1" s="1"/>
  <c r="V2011" i="1"/>
  <c r="X2011" i="1" s="1"/>
  <c r="V2015" i="1"/>
  <c r="X2015" i="1" s="1"/>
  <c r="V2019" i="1"/>
  <c r="X2019" i="1" s="1"/>
  <c r="V2023" i="1"/>
  <c r="X2023" i="1" s="1"/>
  <c r="V2027" i="1"/>
  <c r="X2027" i="1" s="1"/>
  <c r="V2031" i="1"/>
  <c r="X2031" i="1" s="1"/>
  <c r="V2035" i="1"/>
  <c r="V2039" i="1"/>
  <c r="X2039" i="1" s="1"/>
  <c r="V2043" i="1"/>
  <c r="X2043" i="1" s="1"/>
  <c r="V2047" i="1"/>
  <c r="X2047" i="1" s="1"/>
  <c r="V2051" i="1"/>
  <c r="V2055" i="1"/>
  <c r="X2055" i="1" s="1"/>
  <c r="V2059" i="1"/>
  <c r="X2059" i="1" s="1"/>
  <c r="V2063" i="1"/>
  <c r="X2063" i="1" s="1"/>
  <c r="V2067" i="1"/>
  <c r="V2071" i="1"/>
  <c r="X2071" i="1" s="1"/>
  <c r="V2075" i="1"/>
  <c r="X2075" i="1" s="1"/>
  <c r="V2079" i="1"/>
  <c r="X2079" i="1" s="1"/>
  <c r="V2083" i="1"/>
  <c r="X2083" i="1" s="1"/>
  <c r="V2087" i="1"/>
  <c r="X2087" i="1" s="1"/>
  <c r="V2091" i="1"/>
  <c r="X2091" i="1" s="1"/>
  <c r="X2095" i="1"/>
  <c r="V2103" i="1"/>
  <c r="X2103" i="1" s="1"/>
  <c r="V2107" i="1"/>
  <c r="X2107" i="1" s="1"/>
  <c r="V2111" i="1"/>
  <c r="X2111" i="1" s="1"/>
  <c r="V2119" i="1"/>
  <c r="X2119" i="1" s="1"/>
  <c r="V2123" i="1"/>
  <c r="X2123" i="1" s="1"/>
  <c r="V2127" i="1"/>
  <c r="X2127" i="1" s="1"/>
  <c r="V2131" i="1"/>
  <c r="V2135" i="1"/>
  <c r="X2135" i="1" s="1"/>
  <c r="V2139" i="1"/>
  <c r="X2139" i="1" s="1"/>
  <c r="V2143" i="1"/>
  <c r="X2143" i="1" s="1"/>
  <c r="V2147" i="1"/>
  <c r="X2147" i="1" s="1"/>
  <c r="V2151" i="1"/>
  <c r="X2151" i="1" s="1"/>
  <c r="V2155" i="1"/>
  <c r="X2155" i="1" s="1"/>
  <c r="X2159" i="1"/>
  <c r="V2163" i="1"/>
  <c r="V2167" i="1"/>
  <c r="X2167" i="1" s="1"/>
  <c r="V2171" i="1"/>
  <c r="X2171" i="1" s="1"/>
  <c r="V2175" i="1"/>
  <c r="X2175" i="1" s="1"/>
  <c r="V2179" i="1"/>
  <c r="V2183" i="1"/>
  <c r="X2183" i="1" s="1"/>
  <c r="V2187" i="1"/>
  <c r="X2187" i="1" s="1"/>
  <c r="V2191" i="1"/>
  <c r="X2191" i="1" s="1"/>
  <c r="V2195" i="1"/>
  <c r="V2199" i="1"/>
  <c r="X2199" i="1" s="1"/>
  <c r="V2203" i="1"/>
  <c r="X2203" i="1" s="1"/>
  <c r="V2207" i="1"/>
  <c r="X2207" i="1" s="1"/>
  <c r="V2211" i="1"/>
  <c r="X2211" i="1" s="1"/>
  <c r="V2215" i="1"/>
  <c r="X2215" i="1" s="1"/>
  <c r="V2219" i="1"/>
  <c r="X2219" i="1" s="1"/>
  <c r="V2223" i="1"/>
  <c r="X2223" i="1" s="1"/>
  <c r="V2227" i="1"/>
  <c r="X2227" i="1" s="1"/>
  <c r="V2231" i="1"/>
  <c r="X2231" i="1" s="1"/>
  <c r="V2235" i="1"/>
  <c r="X2235" i="1" s="1"/>
  <c r="V2239" i="1"/>
  <c r="X2239" i="1" s="1"/>
  <c r="V2243" i="1"/>
  <c r="V2247" i="1"/>
  <c r="X2247" i="1" s="1"/>
  <c r="V2251" i="1"/>
  <c r="X2251" i="1" s="1"/>
  <c r="V2255" i="1"/>
  <c r="X2255" i="1" s="1"/>
  <c r="V2259" i="1"/>
  <c r="V2263" i="1"/>
  <c r="X2263" i="1" s="1"/>
  <c r="V2267" i="1"/>
  <c r="X2267" i="1" s="1"/>
  <c r="V2271" i="1"/>
  <c r="X2271" i="1" s="1"/>
  <c r="V2275" i="1"/>
  <c r="X2275" i="1" s="1"/>
  <c r="V2279" i="1"/>
  <c r="X2279" i="1" s="1"/>
  <c r="V2283" i="1"/>
  <c r="X2283" i="1" s="1"/>
  <c r="V2287" i="1"/>
  <c r="X2287" i="1" s="1"/>
  <c r="V2291" i="1"/>
  <c r="V2295" i="1"/>
  <c r="X2295" i="1" s="1"/>
  <c r="V2299" i="1"/>
  <c r="X2299" i="1" s="1"/>
  <c r="V2303" i="1"/>
  <c r="X2303" i="1" s="1"/>
  <c r="V2307" i="1"/>
  <c r="V2311" i="1"/>
  <c r="X2311" i="1" s="1"/>
  <c r="V2315" i="1"/>
  <c r="X2315" i="1" s="1"/>
  <c r="V2319" i="1"/>
  <c r="X2319" i="1" s="1"/>
  <c r="V2323" i="1"/>
  <c r="V2327" i="1"/>
  <c r="X2327" i="1" s="1"/>
  <c r="V2331" i="1"/>
  <c r="X2331" i="1" s="1"/>
  <c r="X2335" i="1"/>
  <c r="V2339" i="1"/>
  <c r="X2339" i="1" s="1"/>
  <c r="V2343" i="1"/>
  <c r="X2343" i="1" s="1"/>
  <c r="V2347" i="1"/>
  <c r="X2347" i="1" s="1"/>
  <c r="V2351" i="1"/>
  <c r="X2351" i="1" s="1"/>
  <c r="V2355" i="1"/>
  <c r="V2359" i="1"/>
  <c r="X2359" i="1" s="1"/>
  <c r="V2363" i="1"/>
  <c r="V2367" i="1"/>
  <c r="X2367" i="1" s="1"/>
  <c r="V2371" i="1"/>
  <c r="V2375" i="1"/>
  <c r="X2375" i="1" s="1"/>
  <c r="V2379" i="1"/>
  <c r="X2379" i="1" s="1"/>
  <c r="V2383" i="1"/>
  <c r="X2383" i="1" s="1"/>
  <c r="V2387" i="1"/>
  <c r="V2391" i="1"/>
  <c r="X2391" i="1" s="1"/>
  <c r="V2395" i="1"/>
  <c r="X2395" i="1" s="1"/>
  <c r="V2399" i="1"/>
  <c r="X2399" i="1" s="1"/>
  <c r="V2403" i="1"/>
  <c r="V2407" i="1"/>
  <c r="X2407" i="1" s="1"/>
  <c r="V2411" i="1"/>
  <c r="X2411" i="1" s="1"/>
  <c r="V2415" i="1"/>
  <c r="X2415" i="1" s="1"/>
  <c r="V2419" i="1"/>
  <c r="X2419" i="1" s="1"/>
  <c r="V2423" i="1"/>
  <c r="X2423" i="1" s="1"/>
  <c r="V2427" i="1"/>
  <c r="V2431" i="1"/>
  <c r="X2431" i="1" s="1"/>
  <c r="V2435" i="1"/>
  <c r="V2439" i="1"/>
  <c r="X2439" i="1" s="1"/>
  <c r="V2443" i="1"/>
  <c r="X2443" i="1" s="1"/>
  <c r="V2447" i="1"/>
  <c r="X2447" i="1" s="1"/>
  <c r="V2451" i="1"/>
  <c r="V2455" i="1"/>
  <c r="X2455" i="1" s="1"/>
  <c r="V2459" i="1"/>
  <c r="V2463" i="1"/>
  <c r="X2463" i="1" s="1"/>
  <c r="V2467" i="1"/>
  <c r="V2471" i="1"/>
  <c r="X2471" i="1" s="1"/>
  <c r="V2475" i="1"/>
  <c r="X2475" i="1" s="1"/>
  <c r="V2479" i="1"/>
  <c r="X2479" i="1" s="1"/>
  <c r="V2483" i="1"/>
  <c r="V2487" i="1"/>
  <c r="X2487" i="1" s="1"/>
  <c r="V2491" i="1"/>
  <c r="X2491" i="1" s="1"/>
  <c r="V2495" i="1"/>
  <c r="X2495" i="1" s="1"/>
  <c r="V2499" i="1"/>
  <c r="V2503" i="1"/>
  <c r="X2503" i="1" s="1"/>
  <c r="V2507" i="1"/>
  <c r="X2507" i="1" s="1"/>
  <c r="V2511" i="1"/>
  <c r="X2511" i="1" s="1"/>
  <c r="V2515" i="1"/>
  <c r="V2519" i="1"/>
  <c r="X2519" i="1" s="1"/>
  <c r="V2523" i="1"/>
  <c r="X2523" i="1" s="1"/>
  <c r="V2527" i="1"/>
  <c r="X2527" i="1" s="1"/>
  <c r="V2531" i="1"/>
  <c r="X2531" i="1" s="1"/>
  <c r="V2535" i="1"/>
  <c r="X2535" i="1" s="1"/>
  <c r="V2539" i="1"/>
  <c r="X2539" i="1" s="1"/>
  <c r="V2543" i="1"/>
  <c r="X2543" i="1" s="1"/>
  <c r="V2547" i="1"/>
  <c r="V2551" i="1"/>
  <c r="X2551" i="1" s="1"/>
  <c r="V2555" i="1"/>
  <c r="X2555" i="1" s="1"/>
  <c r="V2559" i="1"/>
  <c r="X2559" i="1" s="1"/>
  <c r="V1012" i="1"/>
  <c r="V1020" i="1"/>
  <c r="X1020" i="1" s="1"/>
  <c r="V1024" i="1"/>
  <c r="X1024" i="1" s="1"/>
  <c r="V1032" i="1"/>
  <c r="X1032" i="1" s="1"/>
  <c r="V1036" i="1"/>
  <c r="V1044" i="1"/>
  <c r="X1044" i="1" s="1"/>
  <c r="V1048" i="1"/>
  <c r="X1048" i="1" s="1"/>
  <c r="V1056" i="1"/>
  <c r="X1056" i="1" s="1"/>
  <c r="V1064" i="1"/>
  <c r="X1064" i="1" s="1"/>
  <c r="V1068" i="1"/>
  <c r="X1068" i="1" s="1"/>
  <c r="V1072" i="1"/>
  <c r="X1072" i="1" s="1"/>
  <c r="V1080" i="1"/>
  <c r="X1080" i="1" s="1"/>
  <c r="V1084" i="1"/>
  <c r="V1092" i="1"/>
  <c r="X1092" i="1" s="1"/>
  <c r="V1096" i="1"/>
  <c r="X1096" i="1" s="1"/>
  <c r="V1104" i="1"/>
  <c r="X1104" i="1" s="1"/>
  <c r="V1108" i="1"/>
  <c r="V1116" i="1"/>
  <c r="X1116" i="1" s="1"/>
  <c r="V1124" i="1"/>
  <c r="X1124" i="1" s="1"/>
  <c r="V1132" i="1"/>
  <c r="X1132" i="1" s="1"/>
  <c r="V1136" i="1"/>
  <c r="V1144" i="1"/>
  <c r="X1144" i="1" s="1"/>
  <c r="V1148" i="1"/>
  <c r="X1148" i="1" s="1"/>
  <c r="V1156" i="1"/>
  <c r="X1156" i="1" s="1"/>
  <c r="V1164" i="1"/>
  <c r="X1164" i="1" s="1"/>
  <c r="V1168" i="1"/>
  <c r="X1168" i="1" s="1"/>
  <c r="V1176" i="1"/>
  <c r="X1176" i="1" s="1"/>
  <c r="V1184" i="1"/>
  <c r="X1184" i="1" s="1"/>
  <c r="V1188" i="1"/>
  <c r="V1196" i="1"/>
  <c r="X1196" i="1" s="1"/>
  <c r="V1200" i="1"/>
  <c r="X1200" i="1" s="1"/>
  <c r="V1208" i="1"/>
  <c r="X1208" i="1" s="1"/>
  <c r="V1216" i="1"/>
  <c r="X1216" i="1" s="1"/>
  <c r="V1224" i="1"/>
  <c r="X1224" i="1" s="1"/>
  <c r="V1228" i="1"/>
  <c r="X1228" i="1" s="1"/>
  <c r="V1236" i="1"/>
  <c r="X1236" i="1" s="1"/>
  <c r="V1240" i="1"/>
  <c r="X1240" i="1" s="1"/>
  <c r="V1248" i="1"/>
  <c r="X1248" i="1" s="1"/>
  <c r="V1256" i="1"/>
  <c r="X1256" i="1" s="1"/>
  <c r="V1260" i="1"/>
  <c r="X1260" i="1" s="1"/>
  <c r="V1268" i="1"/>
  <c r="V1276" i="1"/>
  <c r="X1276" i="1" s="1"/>
  <c r="V1284" i="1"/>
  <c r="X1284" i="1" s="1"/>
  <c r="V1288" i="1"/>
  <c r="X1288" i="1" s="1"/>
  <c r="V1296" i="1"/>
  <c r="V1300" i="1"/>
  <c r="X1300" i="1" s="1"/>
  <c r="V1308" i="1"/>
  <c r="X1308" i="1" s="1"/>
  <c r="V1312" i="1"/>
  <c r="X1312" i="1" s="1"/>
  <c r="V1320" i="1"/>
  <c r="V1328" i="1"/>
  <c r="X1328" i="1" s="1"/>
  <c r="V1332" i="1"/>
  <c r="X1332" i="1" s="1"/>
  <c r="V1340" i="1"/>
  <c r="X1340" i="1" s="1"/>
  <c r="V1344" i="1"/>
  <c r="X1344" i="1" s="1"/>
  <c r="V1352" i="1"/>
  <c r="X1352" i="1" s="1"/>
  <c r="V1360" i="1"/>
  <c r="X1360" i="1" s="1"/>
  <c r="V1364" i="1"/>
  <c r="X1364" i="1" s="1"/>
  <c r="V1372" i="1"/>
  <c r="V1376" i="1"/>
  <c r="X1376" i="1" s="1"/>
  <c r="V1384" i="1"/>
  <c r="X1384" i="1" s="1"/>
  <c r="V1392" i="1"/>
  <c r="X1392" i="1" s="1"/>
  <c r="V1396" i="1"/>
  <c r="V1404" i="1"/>
  <c r="X1404" i="1" s="1"/>
  <c r="V1408" i="1"/>
  <c r="X1408" i="1" s="1"/>
  <c r="V1416" i="1"/>
  <c r="X1416" i="1" s="1"/>
  <c r="V1420" i="1"/>
  <c r="X1420" i="1" s="1"/>
  <c r="V1428" i="1"/>
  <c r="X1428" i="1" s="1"/>
  <c r="V1432" i="1"/>
  <c r="X1432" i="1" s="1"/>
  <c r="V1440" i="1"/>
  <c r="X1440" i="1" s="1"/>
  <c r="V1444" i="1"/>
  <c r="X1444" i="1" s="1"/>
  <c r="V1452" i="1"/>
  <c r="X1452" i="1" s="1"/>
  <c r="V1460" i="1"/>
  <c r="X1460" i="1" s="1"/>
  <c r="V1464" i="1"/>
  <c r="X1464" i="1" s="1"/>
  <c r="V1472" i="1"/>
  <c r="X1472" i="1" s="1"/>
  <c r="V1476" i="1"/>
  <c r="X1476" i="1" s="1"/>
  <c r="V1484" i="1"/>
  <c r="X1484" i="1" s="1"/>
  <c r="V1492" i="1"/>
  <c r="X1492" i="1" s="1"/>
  <c r="V1496" i="1"/>
  <c r="X1496" i="1" s="1"/>
  <c r="V1504" i="1"/>
  <c r="X1504" i="1" s="1"/>
  <c r="V1508" i="1"/>
  <c r="X1508" i="1" s="1"/>
  <c r="V1516" i="1"/>
  <c r="X1516" i="1" s="1"/>
  <c r="V1520" i="1"/>
  <c r="X1520" i="1" s="1"/>
  <c r="V1528" i="1"/>
  <c r="X1528" i="1" s="1"/>
  <c r="V1536" i="1"/>
  <c r="X1536" i="1" s="1"/>
  <c r="V1540" i="1"/>
  <c r="X1540" i="1" s="1"/>
  <c r="V1548" i="1"/>
  <c r="V1556" i="1"/>
  <c r="X1556" i="1" s="1"/>
  <c r="V1560" i="1"/>
  <c r="X1560" i="1" s="1"/>
  <c r="V1568" i="1"/>
  <c r="X1568" i="1" s="1"/>
  <c r="V1572" i="1"/>
  <c r="V1580" i="1"/>
  <c r="X1580" i="1" s="1"/>
  <c r="V1588" i="1"/>
  <c r="X1588" i="1" s="1"/>
  <c r="V1592" i="1"/>
  <c r="X1592" i="1" s="1"/>
  <c r="V1600" i="1"/>
  <c r="X1600" i="1" s="1"/>
  <c r="V1608" i="1"/>
  <c r="X1608" i="1" s="1"/>
  <c r="V1612" i="1"/>
  <c r="X1612" i="1" s="1"/>
  <c r="V1620" i="1"/>
  <c r="X1620" i="1" s="1"/>
  <c r="V1628" i="1"/>
  <c r="V1632" i="1"/>
  <c r="X1632" i="1" s="1"/>
  <c r="V1640" i="1"/>
  <c r="X1640" i="1" s="1"/>
  <c r="V1644" i="1"/>
  <c r="X1644" i="1" s="1"/>
  <c r="V1652" i="1"/>
  <c r="X1652" i="1" s="1"/>
  <c r="V1660" i="1"/>
  <c r="X1660" i="1" s="1"/>
  <c r="V1664" i="1"/>
  <c r="X1664" i="1" s="1"/>
  <c r="V1672" i="1"/>
  <c r="X1672" i="1" s="1"/>
  <c r="V1676" i="1"/>
  <c r="V1680" i="1"/>
  <c r="X1680" i="1" s="1"/>
  <c r="V1684" i="1"/>
  <c r="X1684" i="1" s="1"/>
  <c r="V1688" i="1"/>
  <c r="X1688" i="1" s="1"/>
  <c r="V1692" i="1"/>
  <c r="X1692" i="1" s="1"/>
  <c r="V1696" i="1"/>
  <c r="X1696" i="1" s="1"/>
  <c r="V1700" i="1"/>
  <c r="X1700" i="1" s="1"/>
  <c r="V1704" i="1"/>
  <c r="X1704" i="1" s="1"/>
  <c r="V1708" i="1"/>
  <c r="X1708" i="1" s="1"/>
  <c r="V1716" i="1"/>
  <c r="X1716" i="1" s="1"/>
  <c r="V1720" i="1"/>
  <c r="X1720" i="1" s="1"/>
  <c r="V1724" i="1"/>
  <c r="X1724" i="1" s="1"/>
  <c r="V1728" i="1"/>
  <c r="X1728" i="1" s="1"/>
  <c r="V1732" i="1"/>
  <c r="X1732" i="1" s="1"/>
  <c r="V1736" i="1"/>
  <c r="X1736" i="1" s="1"/>
  <c r="V1740" i="1"/>
  <c r="X1740" i="1" s="1"/>
  <c r="V1744" i="1"/>
  <c r="X1744" i="1" s="1"/>
  <c r="V1748" i="1"/>
  <c r="X1748" i="1" s="1"/>
  <c r="V1752" i="1"/>
  <c r="X1752" i="1" s="1"/>
  <c r="V1756" i="1"/>
  <c r="X1756" i="1" s="1"/>
  <c r="V1760" i="1"/>
  <c r="X1760" i="1" s="1"/>
  <c r="V1764" i="1"/>
  <c r="X1764" i="1" s="1"/>
  <c r="V1768" i="1"/>
  <c r="X1768" i="1" s="1"/>
  <c r="V1772" i="1"/>
  <c r="X1772" i="1" s="1"/>
  <c r="V1776" i="1"/>
  <c r="V1780" i="1"/>
  <c r="X1780" i="1" s="1"/>
  <c r="V1784" i="1"/>
  <c r="X1784" i="1" s="1"/>
  <c r="V1788" i="1"/>
  <c r="X1788" i="1" s="1"/>
  <c r="V1792" i="1"/>
  <c r="X1792" i="1" s="1"/>
  <c r="V1796" i="1"/>
  <c r="X1796" i="1" s="1"/>
  <c r="V1800" i="1"/>
  <c r="X1800" i="1" s="1"/>
  <c r="V1804" i="1"/>
  <c r="X1804" i="1" s="1"/>
  <c r="V1808" i="1"/>
  <c r="X1808" i="1" s="1"/>
  <c r="V1812" i="1"/>
  <c r="X1812" i="1" s="1"/>
  <c r="V1816" i="1"/>
  <c r="X1816" i="1" s="1"/>
  <c r="V1820" i="1"/>
  <c r="X1820" i="1" s="1"/>
  <c r="V1824" i="1"/>
  <c r="X1824" i="1" s="1"/>
  <c r="V1828" i="1"/>
  <c r="X1828" i="1" s="1"/>
  <c r="V1832" i="1"/>
  <c r="X1832" i="1" s="1"/>
  <c r="V1836" i="1"/>
  <c r="X1836" i="1" s="1"/>
  <c r="V1840" i="1"/>
  <c r="V1844" i="1"/>
  <c r="X1844" i="1" s="1"/>
  <c r="V1848" i="1"/>
  <c r="X1848" i="1" s="1"/>
  <c r="V1852" i="1"/>
  <c r="X1852" i="1" s="1"/>
  <c r="V1856" i="1"/>
  <c r="X1856" i="1" s="1"/>
  <c r="V1860" i="1"/>
  <c r="X1860" i="1" s="1"/>
  <c r="V1864" i="1"/>
  <c r="X1864" i="1" s="1"/>
  <c r="V1868" i="1"/>
  <c r="X1868" i="1" s="1"/>
  <c r="V1872" i="1"/>
  <c r="X1872" i="1" s="1"/>
  <c r="V1876" i="1"/>
  <c r="X1876" i="1" s="1"/>
  <c r="V1880" i="1"/>
  <c r="X1880" i="1" s="1"/>
  <c r="V1884" i="1"/>
  <c r="X1884" i="1" s="1"/>
  <c r="V1888" i="1"/>
  <c r="V1892" i="1"/>
  <c r="X1892" i="1" s="1"/>
  <c r="V1896" i="1"/>
  <c r="X1896" i="1" s="1"/>
  <c r="V1900" i="1"/>
  <c r="X1900" i="1" s="1"/>
  <c r="V1904" i="1"/>
  <c r="V1908" i="1"/>
  <c r="X1908" i="1" s="1"/>
  <c r="V1912" i="1"/>
  <c r="X1912" i="1" s="1"/>
  <c r="V1916" i="1"/>
  <c r="X1916" i="1" s="1"/>
  <c r="V1920" i="1"/>
  <c r="X1920" i="1" s="1"/>
  <c r="V1924" i="1"/>
  <c r="X1924" i="1" s="1"/>
  <c r="V1928" i="1"/>
  <c r="X1928" i="1" s="1"/>
  <c r="V1932" i="1"/>
  <c r="X1932" i="1" s="1"/>
  <c r="V1936" i="1"/>
  <c r="V1016" i="1"/>
  <c r="X1016" i="1" s="1"/>
  <c r="V1028" i="1"/>
  <c r="X1028" i="1" s="1"/>
  <c r="V1040" i="1"/>
  <c r="X1040" i="1" s="1"/>
  <c r="V1052" i="1"/>
  <c r="X1052" i="1" s="1"/>
  <c r="V1060" i="1"/>
  <c r="X1060" i="1" s="1"/>
  <c r="V1076" i="1"/>
  <c r="X1076" i="1" s="1"/>
  <c r="V1088" i="1"/>
  <c r="X1088" i="1" s="1"/>
  <c r="V1100" i="1"/>
  <c r="X1100" i="1" s="1"/>
  <c r="V1112" i="1"/>
  <c r="X1112" i="1" s="1"/>
  <c r="V1120" i="1"/>
  <c r="X1120" i="1" s="1"/>
  <c r="V1128" i="1"/>
  <c r="X1128" i="1" s="1"/>
  <c r="V1140" i="1"/>
  <c r="X1140" i="1" s="1"/>
  <c r="V1152" i="1"/>
  <c r="X1152" i="1" s="1"/>
  <c r="V1160" i="1"/>
  <c r="X1160" i="1" s="1"/>
  <c r="V1172" i="1"/>
  <c r="X1172" i="1" s="1"/>
  <c r="V1180" i="1"/>
  <c r="X1180" i="1" s="1"/>
  <c r="V1192" i="1"/>
  <c r="X1192" i="1" s="1"/>
  <c r="V1204" i="1"/>
  <c r="X1204" i="1" s="1"/>
  <c r="V1212" i="1"/>
  <c r="X1212" i="1" s="1"/>
  <c r="V1220" i="1"/>
  <c r="V1232" i="1"/>
  <c r="X1232" i="1" s="1"/>
  <c r="V1244" i="1"/>
  <c r="X1244" i="1" s="1"/>
  <c r="V1252" i="1"/>
  <c r="X1252" i="1" s="1"/>
  <c r="V1264" i="1"/>
  <c r="X1264" i="1" s="1"/>
  <c r="V1272" i="1"/>
  <c r="X1272" i="1" s="1"/>
  <c r="V1280" i="1"/>
  <c r="X1280" i="1" s="1"/>
  <c r="V1292" i="1"/>
  <c r="X1292" i="1" s="1"/>
  <c r="V1304" i="1"/>
  <c r="V1316" i="1"/>
  <c r="X1316" i="1" s="1"/>
  <c r="V1324" i="1"/>
  <c r="X1324" i="1" s="1"/>
  <c r="V1336" i="1"/>
  <c r="X1336" i="1" s="1"/>
  <c r="V1348" i="1"/>
  <c r="X1348" i="1" s="1"/>
  <c r="V1356" i="1"/>
  <c r="X1356" i="1" s="1"/>
  <c r="V1368" i="1"/>
  <c r="X1368" i="1" s="1"/>
  <c r="V1380" i="1"/>
  <c r="X1380" i="1" s="1"/>
  <c r="V1388" i="1"/>
  <c r="X1388" i="1" s="1"/>
  <c r="V1400" i="1"/>
  <c r="X1400" i="1" s="1"/>
  <c r="V1412" i="1"/>
  <c r="X1412" i="1" s="1"/>
  <c r="V1424" i="1"/>
  <c r="X1424" i="1" s="1"/>
  <c r="V1436" i="1"/>
  <c r="X1436" i="1" s="1"/>
  <c r="V1448" i="1"/>
  <c r="X1448" i="1" s="1"/>
  <c r="V1456" i="1"/>
  <c r="X1456" i="1" s="1"/>
  <c r="V1468" i="1"/>
  <c r="X1468" i="1" s="1"/>
  <c r="V1480" i="1"/>
  <c r="X1480" i="1" s="1"/>
  <c r="V1488" i="1"/>
  <c r="X1488" i="1" s="1"/>
  <c r="V1500" i="1"/>
  <c r="X1500" i="1" s="1"/>
  <c r="V1512" i="1"/>
  <c r="X1512" i="1" s="1"/>
  <c r="V1524" i="1"/>
  <c r="X1524" i="1" s="1"/>
  <c r="V1532" i="1"/>
  <c r="X1532" i="1" s="1"/>
  <c r="V1544" i="1"/>
  <c r="X1544" i="1" s="1"/>
  <c r="V1552" i="1"/>
  <c r="X1552" i="1" s="1"/>
  <c r="V1564" i="1"/>
  <c r="X1564" i="1" s="1"/>
  <c r="V1576" i="1"/>
  <c r="X1576" i="1" s="1"/>
  <c r="V1584" i="1"/>
  <c r="X1584" i="1" s="1"/>
  <c r="V1596" i="1"/>
  <c r="X1596" i="1" s="1"/>
  <c r="V1604" i="1"/>
  <c r="X1604" i="1" s="1"/>
  <c r="V1616" i="1"/>
  <c r="X1616" i="1" s="1"/>
  <c r="V1624" i="1"/>
  <c r="X1624" i="1" s="1"/>
  <c r="V1636" i="1"/>
  <c r="X1636" i="1" s="1"/>
  <c r="V1648" i="1"/>
  <c r="V1656" i="1"/>
  <c r="X1656" i="1" s="1"/>
  <c r="V1668" i="1"/>
  <c r="X1668" i="1" s="1"/>
  <c r="V1712" i="1"/>
  <c r="X1712" i="1" s="1"/>
  <c r="V249" i="1"/>
  <c r="X249" i="1" s="1"/>
  <c r="V1162" i="1"/>
  <c r="X1162" i="1" s="1"/>
  <c r="V1166" i="1"/>
  <c r="X1166" i="1" s="1"/>
  <c r="V1170" i="1"/>
  <c r="X1170" i="1" s="1"/>
  <c r="V1174" i="1"/>
  <c r="X1174" i="1" s="1"/>
  <c r="V1178" i="1"/>
  <c r="X1178" i="1" s="1"/>
  <c r="V1182" i="1"/>
  <c r="X1182" i="1" s="1"/>
  <c r="V1186" i="1"/>
  <c r="X1186" i="1" s="1"/>
  <c r="V1190" i="1"/>
  <c r="V1194" i="1"/>
  <c r="X1194" i="1" s="1"/>
  <c r="V1198" i="1"/>
  <c r="X1198" i="1" s="1"/>
  <c r="V1202" i="1"/>
  <c r="X1202" i="1" s="1"/>
  <c r="V1206" i="1"/>
  <c r="X1206" i="1" s="1"/>
  <c r="V1210" i="1"/>
  <c r="X1210" i="1" s="1"/>
  <c r="V1214" i="1"/>
  <c r="X1214" i="1" s="1"/>
  <c r="V1218" i="1"/>
  <c r="X1218" i="1" s="1"/>
  <c r="V1222" i="1"/>
  <c r="X1222" i="1" s="1"/>
  <c r="V1226" i="1"/>
  <c r="X1226" i="1" s="1"/>
  <c r="V1230" i="1"/>
  <c r="X1230" i="1" s="1"/>
  <c r="V1234" i="1"/>
  <c r="X1234" i="1" s="1"/>
  <c r="V1238" i="1"/>
  <c r="X1238" i="1" s="1"/>
  <c r="V1242" i="1"/>
  <c r="X1242" i="1" s="1"/>
  <c r="V1246" i="1"/>
  <c r="X1246" i="1" s="1"/>
  <c r="V1250" i="1"/>
  <c r="X1250" i="1" s="1"/>
  <c r="V1254" i="1"/>
  <c r="X1254" i="1" s="1"/>
  <c r="V1258" i="1"/>
  <c r="X1258" i="1" s="1"/>
  <c r="V1262" i="1"/>
  <c r="X1262" i="1" s="1"/>
  <c r="V1266" i="1"/>
  <c r="X1266" i="1" s="1"/>
  <c r="V1270" i="1"/>
  <c r="X1270" i="1" s="1"/>
  <c r="V1274" i="1"/>
  <c r="X1274" i="1" s="1"/>
  <c r="V1278" i="1"/>
  <c r="X1278" i="1" s="1"/>
  <c r="V1282" i="1"/>
  <c r="X1282" i="1" s="1"/>
  <c r="V1286" i="1"/>
  <c r="X1286" i="1" s="1"/>
  <c r="V1290" i="1"/>
  <c r="X1290" i="1" s="1"/>
  <c r="V1294" i="1"/>
  <c r="X1294" i="1" s="1"/>
  <c r="V1298" i="1"/>
  <c r="X1298" i="1" s="1"/>
  <c r="V1302" i="1"/>
  <c r="X1302" i="1" s="1"/>
  <c r="V1306" i="1"/>
  <c r="X1306" i="1" s="1"/>
  <c r="V1310" i="1"/>
  <c r="X1310" i="1" s="1"/>
  <c r="V1314" i="1"/>
  <c r="X1314" i="1" s="1"/>
  <c r="V1318" i="1"/>
  <c r="X1318" i="1" s="1"/>
  <c r="V1322" i="1"/>
  <c r="X1322" i="1" s="1"/>
  <c r="V1326" i="1"/>
  <c r="X1326" i="1" s="1"/>
  <c r="V1330" i="1"/>
  <c r="X1330" i="1" s="1"/>
  <c r="V1334" i="1"/>
  <c r="X1334" i="1" s="1"/>
  <c r="V1338" i="1"/>
  <c r="X1338" i="1" s="1"/>
  <c r="V1342" i="1"/>
  <c r="X1342" i="1" s="1"/>
  <c r="V1346" i="1"/>
  <c r="X1346" i="1" s="1"/>
  <c r="V1350" i="1"/>
  <c r="V1354" i="1"/>
  <c r="X1354" i="1" s="1"/>
  <c r="V1358" i="1"/>
  <c r="X1358" i="1" s="1"/>
  <c r="V1362" i="1"/>
  <c r="X1362" i="1" s="1"/>
  <c r="V1366" i="1"/>
  <c r="V1370" i="1"/>
  <c r="X1370" i="1" s="1"/>
  <c r="V1374" i="1"/>
  <c r="X1374" i="1" s="1"/>
  <c r="V1378" i="1"/>
  <c r="X1378" i="1" s="1"/>
  <c r="V1382" i="1"/>
  <c r="V1386" i="1"/>
  <c r="X1386" i="1" s="1"/>
  <c r="V1390" i="1"/>
  <c r="X1390" i="1" s="1"/>
  <c r="V1394" i="1"/>
  <c r="X1394" i="1" s="1"/>
  <c r="V1398" i="1"/>
  <c r="V1402" i="1"/>
  <c r="X1402" i="1" s="1"/>
  <c r="V1406" i="1"/>
  <c r="X1406" i="1" s="1"/>
  <c r="V1410" i="1"/>
  <c r="X1410" i="1" s="1"/>
  <c r="V1414" i="1"/>
  <c r="V1418" i="1"/>
  <c r="X1418" i="1" s="1"/>
  <c r="V1422" i="1"/>
  <c r="X1422" i="1" s="1"/>
  <c r="V1426" i="1"/>
  <c r="X1426" i="1" s="1"/>
  <c r="V1430" i="1"/>
  <c r="X1430" i="1" s="1"/>
  <c r="V1434" i="1"/>
  <c r="X1434" i="1" s="1"/>
  <c r="V1438" i="1"/>
  <c r="X1438" i="1" s="1"/>
  <c r="V1442" i="1"/>
  <c r="X1442" i="1" s="1"/>
  <c r="V1446" i="1"/>
  <c r="X1446" i="1" s="1"/>
  <c r="V1450" i="1"/>
  <c r="X1450" i="1" s="1"/>
  <c r="V1454" i="1"/>
  <c r="X1454" i="1" s="1"/>
  <c r="V1458" i="1"/>
  <c r="X1458" i="1" s="1"/>
  <c r="V1462" i="1"/>
  <c r="V1466" i="1"/>
  <c r="X1466" i="1" s="1"/>
  <c r="V1470" i="1"/>
  <c r="X1470" i="1" s="1"/>
  <c r="V1474" i="1"/>
  <c r="X1474" i="1" s="1"/>
  <c r="V1478" i="1"/>
  <c r="X1478" i="1" s="1"/>
  <c r="V1482" i="1"/>
  <c r="X1482" i="1" s="1"/>
  <c r="V1486" i="1"/>
  <c r="X1486" i="1" s="1"/>
  <c r="V1490" i="1"/>
  <c r="X1490" i="1" s="1"/>
  <c r="V1494" i="1"/>
  <c r="V1498" i="1"/>
  <c r="X1498" i="1" s="1"/>
  <c r="V1502" i="1"/>
  <c r="X1502" i="1" s="1"/>
  <c r="V1506" i="1"/>
  <c r="X1506" i="1" s="1"/>
  <c r="V1510" i="1"/>
  <c r="X1510" i="1" s="1"/>
  <c r="V1514" i="1"/>
  <c r="X1514" i="1" s="1"/>
  <c r="V1518" i="1"/>
  <c r="X1518" i="1" s="1"/>
  <c r="V1522" i="1"/>
  <c r="X1522" i="1" s="1"/>
  <c r="V1526" i="1"/>
  <c r="V1542" i="1"/>
  <c r="X1542" i="1" s="1"/>
  <c r="V1944" i="1"/>
  <c r="X1944" i="1" s="1"/>
  <c r="V1956" i="1"/>
  <c r="X1956" i="1" s="1"/>
  <c r="V1968" i="1"/>
  <c r="X1968" i="1" s="1"/>
  <c r="V1980" i="1"/>
  <c r="X1980" i="1" s="1"/>
  <c r="V1988" i="1"/>
  <c r="X1988" i="1" s="1"/>
  <c r="V2000" i="1"/>
  <c r="X2000" i="1" s="1"/>
  <c r="V2012" i="1"/>
  <c r="X2012" i="1" s="1"/>
  <c r="V2024" i="1"/>
  <c r="X2024" i="1" s="1"/>
  <c r="V2032" i="1"/>
  <c r="X2032" i="1" s="1"/>
  <c r="V2044" i="1"/>
  <c r="X2044" i="1" s="1"/>
  <c r="V2056" i="1"/>
  <c r="V2068" i="1"/>
  <c r="X2068" i="1" s="1"/>
  <c r="V2080" i="1"/>
  <c r="X2080" i="1" s="1"/>
  <c r="V2092" i="1"/>
  <c r="X2092" i="1" s="1"/>
  <c r="V2104" i="1"/>
  <c r="V2116" i="1"/>
  <c r="X2116" i="1" s="1"/>
  <c r="V2124" i="1"/>
  <c r="X2124" i="1" s="1"/>
  <c r="V2136" i="1"/>
  <c r="X2136" i="1" s="1"/>
  <c r="V2148" i="1"/>
  <c r="X2148" i="1" s="1"/>
  <c r="X2160" i="1"/>
  <c r="X2172" i="1"/>
  <c r="V2180" i="1"/>
  <c r="X2180" i="1" s="1"/>
  <c r="V2192" i="1"/>
  <c r="X2192" i="1" s="1"/>
  <c r="V2204" i="1"/>
  <c r="X2204" i="1" s="1"/>
  <c r="V2216" i="1"/>
  <c r="X2216" i="1" s="1"/>
  <c r="V2228" i="1"/>
  <c r="X2228" i="1" s="1"/>
  <c r="V2240" i="1"/>
  <c r="V2252" i="1"/>
  <c r="X2252" i="1" s="1"/>
  <c r="V2264" i="1"/>
  <c r="X2264" i="1" s="1"/>
  <c r="V2276" i="1"/>
  <c r="X2276" i="1" s="1"/>
  <c r="V2288" i="1"/>
  <c r="X2288" i="1" s="1"/>
  <c r="V2296" i="1"/>
  <c r="X2296" i="1" s="1"/>
  <c r="V2308" i="1"/>
  <c r="X2308" i="1" s="1"/>
  <c r="X2320" i="1"/>
  <c r="V2332" i="1"/>
  <c r="V2340" i="1"/>
  <c r="X2340" i="1" s="1"/>
  <c r="V2352" i="1"/>
  <c r="X2352" i="1" s="1"/>
  <c r="V2364" i="1"/>
  <c r="X2364" i="1" s="1"/>
  <c r="V2376" i="1"/>
  <c r="X2376" i="1" s="1"/>
  <c r="V2388" i="1"/>
  <c r="X2388" i="1" s="1"/>
  <c r="V2400" i="1"/>
  <c r="X2400" i="1" s="1"/>
  <c r="V2408" i="1"/>
  <c r="X2408" i="1" s="1"/>
  <c r="V2420" i="1"/>
  <c r="V2432" i="1"/>
  <c r="X2432" i="1" s="1"/>
  <c r="V2444" i="1"/>
  <c r="X2444" i="1" s="1"/>
  <c r="V2456" i="1"/>
  <c r="X2456" i="1" s="1"/>
  <c r="V2464" i="1"/>
  <c r="V2476" i="1"/>
  <c r="X2476" i="1" s="1"/>
  <c r="V2488" i="1"/>
  <c r="X2488" i="1" s="1"/>
  <c r="V2496" i="1"/>
  <c r="X2496" i="1" s="1"/>
  <c r="V2508" i="1"/>
  <c r="V2520" i="1"/>
  <c r="X2520" i="1" s="1"/>
  <c r="V2532" i="1"/>
  <c r="X2532" i="1" s="1"/>
  <c r="V2544" i="1"/>
  <c r="X2544" i="1" s="1"/>
  <c r="V2556" i="1"/>
  <c r="V5" i="1"/>
  <c r="X5" i="1" s="1"/>
  <c r="V9" i="1"/>
  <c r="X9" i="1" s="1"/>
  <c r="V13" i="1"/>
  <c r="X13" i="1" s="1"/>
  <c r="X17" i="1"/>
  <c r="X21" i="1"/>
  <c r="X25" i="1"/>
  <c r="X29" i="1"/>
  <c r="X33" i="1"/>
  <c r="X37" i="1"/>
  <c r="X41" i="1"/>
  <c r="X45" i="1"/>
  <c r="X49" i="1"/>
  <c r="X53" i="1"/>
  <c r="V57" i="1"/>
  <c r="X57" i="1" s="1"/>
  <c r="V61" i="1"/>
  <c r="X61" i="1" s="1"/>
  <c r="V65" i="1"/>
  <c r="X65" i="1" s="1"/>
  <c r="V69" i="1"/>
  <c r="X69" i="1" s="1"/>
  <c r="V73" i="1"/>
  <c r="X73" i="1" s="1"/>
  <c r="V77" i="1"/>
  <c r="X77" i="1" s="1"/>
  <c r="V81" i="1"/>
  <c r="X81" i="1" s="1"/>
  <c r="V85" i="1"/>
  <c r="X85" i="1" s="1"/>
  <c r="V89" i="1"/>
  <c r="X89" i="1" s="1"/>
  <c r="V93" i="1"/>
  <c r="X93" i="1" s="1"/>
  <c r="V97" i="1"/>
  <c r="X97" i="1" s="1"/>
  <c r="V101" i="1"/>
  <c r="X101" i="1" s="1"/>
  <c r="V105" i="1"/>
  <c r="X105" i="1" s="1"/>
  <c r="V109" i="1"/>
  <c r="X109" i="1" s="1"/>
  <c r="V113" i="1"/>
  <c r="X113" i="1" s="1"/>
  <c r="V117" i="1"/>
  <c r="X117" i="1" s="1"/>
  <c r="V121" i="1"/>
  <c r="X121" i="1" s="1"/>
  <c r="V125" i="1"/>
  <c r="X125" i="1" s="1"/>
  <c r="V129" i="1"/>
  <c r="X129" i="1" s="1"/>
  <c r="V133" i="1"/>
  <c r="X133" i="1" s="1"/>
  <c r="V137" i="1"/>
  <c r="X137" i="1" s="1"/>
  <c r="V141" i="1"/>
  <c r="X141" i="1" s="1"/>
  <c r="V145" i="1"/>
  <c r="V149" i="1"/>
  <c r="X149" i="1" s="1"/>
  <c r="V153" i="1"/>
  <c r="X153" i="1" s="1"/>
  <c r="V157" i="1"/>
  <c r="X157" i="1" s="1"/>
  <c r="V161" i="1"/>
  <c r="X161" i="1" s="1"/>
  <c r="V165" i="1"/>
  <c r="X165" i="1" s="1"/>
  <c r="V169" i="1"/>
  <c r="X169" i="1" s="1"/>
  <c r="V173" i="1"/>
  <c r="X173" i="1" s="1"/>
  <c r="V177" i="1"/>
  <c r="X177" i="1" s="1"/>
  <c r="V181" i="1"/>
  <c r="X181" i="1" s="1"/>
  <c r="V185" i="1"/>
  <c r="X185" i="1" s="1"/>
  <c r="V189" i="1"/>
  <c r="X189" i="1" s="1"/>
  <c r="V193" i="1"/>
  <c r="X193" i="1" s="1"/>
  <c r="V197" i="1"/>
  <c r="X197" i="1" s="1"/>
  <c r="V201" i="1"/>
  <c r="X201" i="1" s="1"/>
  <c r="V205" i="1"/>
  <c r="X205" i="1" s="1"/>
  <c r="V209" i="1"/>
  <c r="V213" i="1"/>
  <c r="X213" i="1" s="1"/>
  <c r="V217" i="1"/>
  <c r="X217" i="1" s="1"/>
  <c r="V221" i="1"/>
  <c r="X221" i="1" s="1"/>
  <c r="V225" i="1"/>
  <c r="X225" i="1" s="1"/>
  <c r="V229" i="1"/>
  <c r="X229" i="1" s="1"/>
  <c r="V233" i="1"/>
  <c r="X233" i="1" s="1"/>
  <c r="V237" i="1"/>
  <c r="X237" i="1" s="1"/>
  <c r="V241" i="1"/>
  <c r="X241" i="1" s="1"/>
  <c r="V245" i="1"/>
  <c r="X245" i="1" s="1"/>
  <c r="V253" i="1"/>
  <c r="X253" i="1" s="1"/>
  <c r="V257" i="1"/>
  <c r="X257" i="1" s="1"/>
  <c r="V261" i="1"/>
  <c r="X261" i="1" s="1"/>
  <c r="V265" i="1"/>
  <c r="X265" i="1" s="1"/>
  <c r="V269" i="1"/>
  <c r="X269" i="1" s="1"/>
  <c r="V273" i="1"/>
  <c r="X273" i="1" s="1"/>
  <c r="V277" i="1"/>
  <c r="V281" i="1"/>
  <c r="X281" i="1" s="1"/>
  <c r="V285" i="1"/>
  <c r="X285" i="1" s="1"/>
  <c r="V289" i="1"/>
  <c r="X289" i="1" s="1"/>
  <c r="V293" i="1"/>
  <c r="X293" i="1" s="1"/>
  <c r="V297" i="1"/>
  <c r="X297" i="1" s="1"/>
  <c r="V301" i="1"/>
  <c r="X301" i="1" s="1"/>
  <c r="V305" i="1"/>
  <c r="X305" i="1" s="1"/>
  <c r="V309" i="1"/>
  <c r="X309" i="1" s="1"/>
  <c r="V313" i="1"/>
  <c r="X313" i="1" s="1"/>
  <c r="V317" i="1"/>
  <c r="X317" i="1" s="1"/>
  <c r="V321" i="1"/>
  <c r="X321" i="1" s="1"/>
  <c r="V325" i="1"/>
  <c r="X325" i="1" s="1"/>
  <c r="V329" i="1"/>
  <c r="X329" i="1" s="1"/>
  <c r="V333" i="1"/>
  <c r="X333" i="1" s="1"/>
  <c r="V337" i="1"/>
  <c r="X337" i="1" s="1"/>
  <c r="V341" i="1"/>
  <c r="V345" i="1"/>
  <c r="X345" i="1" s="1"/>
  <c r="V349" i="1"/>
  <c r="X349" i="1" s="1"/>
  <c r="V353" i="1"/>
  <c r="X353" i="1" s="1"/>
  <c r="V357" i="1"/>
  <c r="X357" i="1" s="1"/>
  <c r="V361" i="1"/>
  <c r="X361" i="1" s="1"/>
  <c r="V365" i="1"/>
  <c r="X365" i="1" s="1"/>
  <c r="V369" i="1"/>
  <c r="X369" i="1" s="1"/>
  <c r="V373" i="1"/>
  <c r="X373" i="1" s="1"/>
  <c r="V381" i="1"/>
  <c r="X381" i="1" s="1"/>
  <c r="V385" i="1"/>
  <c r="X385" i="1" s="1"/>
  <c r="V389" i="1"/>
  <c r="X389" i="1" s="1"/>
  <c r="V393" i="1"/>
  <c r="X393" i="1" s="1"/>
  <c r="V397" i="1"/>
  <c r="X397" i="1" s="1"/>
  <c r="V401" i="1"/>
  <c r="X401" i="1" s="1"/>
  <c r="V405" i="1"/>
  <c r="X405" i="1" s="1"/>
  <c r="V409" i="1"/>
  <c r="V413" i="1"/>
  <c r="X413" i="1" s="1"/>
  <c r="V417" i="1"/>
  <c r="X417" i="1" s="1"/>
  <c r="V421" i="1"/>
  <c r="X421" i="1" s="1"/>
  <c r="V425" i="1"/>
  <c r="X425" i="1" s="1"/>
  <c r="V429" i="1"/>
  <c r="X429" i="1" s="1"/>
  <c r="V433" i="1"/>
  <c r="X433" i="1" s="1"/>
  <c r="V437" i="1"/>
  <c r="X437" i="1" s="1"/>
  <c r="V441" i="1"/>
  <c r="X441" i="1" s="1"/>
  <c r="V473" i="1"/>
  <c r="X473" i="1" s="1"/>
  <c r="V1940" i="1"/>
  <c r="X1940" i="1" s="1"/>
  <c r="V1948" i="1"/>
  <c r="X1948" i="1" s="1"/>
  <c r="V1952" i="1"/>
  <c r="X1952" i="1" s="1"/>
  <c r="V1960" i="1"/>
  <c r="X1960" i="1" s="1"/>
  <c r="V1964" i="1"/>
  <c r="X1964" i="1" s="1"/>
  <c r="V1972" i="1"/>
  <c r="X1972" i="1" s="1"/>
  <c r="V1976" i="1"/>
  <c r="X1976" i="1" s="1"/>
  <c r="V1984" i="1"/>
  <c r="X1984" i="1" s="1"/>
  <c r="V1992" i="1"/>
  <c r="X1992" i="1" s="1"/>
  <c r="V1996" i="1"/>
  <c r="X1996" i="1" s="1"/>
  <c r="V2004" i="1"/>
  <c r="V2008" i="1"/>
  <c r="X2008" i="1" s="1"/>
  <c r="V2016" i="1"/>
  <c r="X2016" i="1" s="1"/>
  <c r="V2020" i="1"/>
  <c r="X2020" i="1" s="1"/>
  <c r="V2028" i="1"/>
  <c r="X2028" i="1" s="1"/>
  <c r="V2036" i="1"/>
  <c r="X2036" i="1" s="1"/>
  <c r="V2040" i="1"/>
  <c r="X2040" i="1" s="1"/>
  <c r="V2048" i="1"/>
  <c r="X2048" i="1" s="1"/>
  <c r="V2052" i="1"/>
  <c r="X2052" i="1" s="1"/>
  <c r="V2060" i="1"/>
  <c r="X2060" i="1" s="1"/>
  <c r="V2064" i="1"/>
  <c r="X2064" i="1" s="1"/>
  <c r="V2072" i="1"/>
  <c r="X2072" i="1" s="1"/>
  <c r="V2076" i="1"/>
  <c r="X2076" i="1" s="1"/>
  <c r="X2084" i="1"/>
  <c r="V2088" i="1"/>
  <c r="X2088" i="1" s="1"/>
  <c r="V2096" i="1"/>
  <c r="X2096" i="1" s="1"/>
  <c r="V2100" i="1"/>
  <c r="X2100" i="1" s="1"/>
  <c r="V2108" i="1"/>
  <c r="X2108" i="1" s="1"/>
  <c r="V2112" i="1"/>
  <c r="X2112" i="1" s="1"/>
  <c r="V2120" i="1"/>
  <c r="X2120" i="1" s="1"/>
  <c r="V2128" i="1"/>
  <c r="X2128" i="1" s="1"/>
  <c r="V2132" i="1"/>
  <c r="X2132" i="1" s="1"/>
  <c r="V2140" i="1"/>
  <c r="X2140" i="1" s="1"/>
  <c r="X2144" i="1"/>
  <c r="V2152" i="1"/>
  <c r="X2152" i="1" s="1"/>
  <c r="V2156" i="1"/>
  <c r="X2156" i="1" s="1"/>
  <c r="V2164" i="1"/>
  <c r="X2164" i="1" s="1"/>
  <c r="V2168" i="1"/>
  <c r="X2168" i="1" s="1"/>
  <c r="V2176" i="1"/>
  <c r="X2176" i="1" s="1"/>
  <c r="V2184" i="1"/>
  <c r="X2184" i="1" s="1"/>
  <c r="V2188" i="1"/>
  <c r="X2188" i="1" s="1"/>
  <c r="V2196" i="1"/>
  <c r="X2196" i="1" s="1"/>
  <c r="X2200" i="1"/>
  <c r="V2208" i="1"/>
  <c r="X2208" i="1" s="1"/>
  <c r="V2212" i="1"/>
  <c r="X2212" i="1" s="1"/>
  <c r="V2220" i="1"/>
  <c r="X2220" i="1" s="1"/>
  <c r="V2224" i="1"/>
  <c r="X2224" i="1" s="1"/>
  <c r="V2232" i="1"/>
  <c r="X2232" i="1" s="1"/>
  <c r="V2236" i="1"/>
  <c r="X2236" i="1" s="1"/>
  <c r="V2244" i="1"/>
  <c r="X2244" i="1" s="1"/>
  <c r="V2248" i="1"/>
  <c r="X2248" i="1" s="1"/>
  <c r="V2256" i="1"/>
  <c r="X2256" i="1" s="1"/>
  <c r="V2260" i="1"/>
  <c r="X2260" i="1" s="1"/>
  <c r="V2268" i="1"/>
  <c r="X2268" i="1" s="1"/>
  <c r="V2272" i="1"/>
  <c r="X2272" i="1" s="1"/>
  <c r="V2280" i="1"/>
  <c r="X2280" i="1" s="1"/>
  <c r="V2284" i="1"/>
  <c r="X2284" i="1" s="1"/>
  <c r="V2292" i="1"/>
  <c r="X2292" i="1" s="1"/>
  <c r="V2300" i="1"/>
  <c r="X2300" i="1" s="1"/>
  <c r="V2304" i="1"/>
  <c r="X2304" i="1" s="1"/>
  <c r="V2312" i="1"/>
  <c r="X2312" i="1" s="1"/>
  <c r="V2316" i="1"/>
  <c r="X2316" i="1" s="1"/>
  <c r="V2324" i="1"/>
  <c r="X2324" i="1" s="1"/>
  <c r="V2328" i="1"/>
  <c r="X2328" i="1" s="1"/>
  <c r="V2336" i="1"/>
  <c r="X2336" i="1" s="1"/>
  <c r="V2344" i="1"/>
  <c r="X2344" i="1" s="1"/>
  <c r="V2348" i="1"/>
  <c r="X2348" i="1" s="1"/>
  <c r="V2356" i="1"/>
  <c r="X2356" i="1" s="1"/>
  <c r="V2360" i="1"/>
  <c r="X2360" i="1" s="1"/>
  <c r="V2368" i="1"/>
  <c r="X2368" i="1" s="1"/>
  <c r="V2372" i="1"/>
  <c r="V2380" i="1"/>
  <c r="X2380" i="1" s="1"/>
  <c r="V2384" i="1"/>
  <c r="X2384" i="1" s="1"/>
  <c r="V2392" i="1"/>
  <c r="X2392" i="1" s="1"/>
  <c r="V2396" i="1"/>
  <c r="V2404" i="1"/>
  <c r="X2404" i="1" s="1"/>
  <c r="V2412" i="1"/>
  <c r="X2412" i="1" s="1"/>
  <c r="V2416" i="1"/>
  <c r="X2416" i="1" s="1"/>
  <c r="V2424" i="1"/>
  <c r="X2424" i="1" s="1"/>
  <c r="V2428" i="1"/>
  <c r="X2428" i="1" s="1"/>
  <c r="V2436" i="1"/>
  <c r="X2436" i="1" s="1"/>
  <c r="V2440" i="1"/>
  <c r="X2440" i="1" s="1"/>
  <c r="V2448" i="1"/>
  <c r="X2448" i="1" s="1"/>
  <c r="V2452" i="1"/>
  <c r="X2452" i="1" s="1"/>
  <c r="V2460" i="1"/>
  <c r="X2460" i="1" s="1"/>
  <c r="V2468" i="1"/>
  <c r="X2468" i="1" s="1"/>
  <c r="V2472" i="1"/>
  <c r="X2472" i="1" s="1"/>
  <c r="V2480" i="1"/>
  <c r="X2480" i="1" s="1"/>
  <c r="V2484" i="1"/>
  <c r="X2484" i="1" s="1"/>
  <c r="V2492" i="1"/>
  <c r="X2492" i="1" s="1"/>
  <c r="V2500" i="1"/>
  <c r="X2500" i="1" s="1"/>
  <c r="V2504" i="1"/>
  <c r="X2504" i="1" s="1"/>
  <c r="V2512" i="1"/>
  <c r="X2512" i="1" s="1"/>
  <c r="V2516" i="1"/>
  <c r="X2516" i="1" s="1"/>
  <c r="V2524" i="1"/>
  <c r="X2524" i="1" s="1"/>
  <c r="V2528" i="1"/>
  <c r="X2528" i="1" s="1"/>
  <c r="V2536" i="1"/>
  <c r="X2536" i="1" s="1"/>
  <c r="V2540" i="1"/>
  <c r="X2540" i="1" s="1"/>
  <c r="V2548" i="1"/>
  <c r="X2548" i="1" s="1"/>
  <c r="V2552" i="1"/>
  <c r="X2552" i="1" s="1"/>
  <c r="V445" i="1"/>
  <c r="X445" i="1" s="1"/>
  <c r="V449" i="1"/>
  <c r="X449" i="1" s="1"/>
  <c r="V453" i="1"/>
  <c r="X453" i="1" s="1"/>
  <c r="V457" i="1"/>
  <c r="X457" i="1" s="1"/>
  <c r="V461" i="1"/>
  <c r="X461" i="1" s="1"/>
  <c r="V465" i="1"/>
  <c r="X465" i="1" s="1"/>
  <c r="V469" i="1"/>
  <c r="V477" i="1"/>
  <c r="X477" i="1" s="1"/>
  <c r="V481" i="1"/>
  <c r="X481" i="1" s="1"/>
  <c r="V485" i="1"/>
  <c r="X485" i="1" s="1"/>
  <c r="V489" i="1"/>
  <c r="V493" i="1"/>
  <c r="X493" i="1" s="1"/>
  <c r="V497" i="1"/>
  <c r="X497" i="1" s="1"/>
  <c r="V501" i="1"/>
  <c r="X501" i="1" s="1"/>
  <c r="V509" i="1"/>
  <c r="X509" i="1" s="1"/>
  <c r="V513" i="1"/>
  <c r="X513" i="1" s="1"/>
  <c r="V517" i="1"/>
  <c r="X517" i="1" s="1"/>
  <c r="V521" i="1"/>
  <c r="X521" i="1" s="1"/>
  <c r="V525" i="1"/>
  <c r="X525" i="1" s="1"/>
  <c r="V529" i="1"/>
  <c r="X529" i="1" s="1"/>
  <c r="V533" i="1"/>
  <c r="X533" i="1" s="1"/>
  <c r="X541" i="1"/>
  <c r="V553" i="1"/>
  <c r="X553" i="1" s="1"/>
  <c r="V557" i="1"/>
  <c r="X557" i="1" s="1"/>
  <c r="V573" i="1"/>
  <c r="X573" i="1" s="1"/>
  <c r="V585" i="1"/>
  <c r="X585" i="1" s="1"/>
  <c r="V589" i="1"/>
  <c r="X589" i="1" s="1"/>
  <c r="V605" i="1"/>
  <c r="X605" i="1" s="1"/>
  <c r="V617" i="1"/>
  <c r="X617" i="1" s="1"/>
  <c r="V621" i="1"/>
  <c r="X621" i="1" s="1"/>
  <c r="V637" i="1"/>
  <c r="X637" i="1" s="1"/>
  <c r="V649" i="1"/>
  <c r="X649" i="1" s="1"/>
  <c r="V653" i="1"/>
  <c r="X653" i="1" s="1"/>
  <c r="V669" i="1"/>
  <c r="X669" i="1" s="1"/>
  <c r="V681" i="1"/>
  <c r="X681" i="1" s="1"/>
  <c r="V685" i="1"/>
  <c r="X685" i="1" s="1"/>
  <c r="V701" i="1"/>
  <c r="X701" i="1" s="1"/>
  <c r="V713" i="1"/>
  <c r="X713" i="1" s="1"/>
  <c r="V717" i="1"/>
  <c r="X717" i="1" s="1"/>
  <c r="V733" i="1"/>
  <c r="X733" i="1" s="1"/>
  <c r="V745" i="1"/>
  <c r="X745" i="1" s="1"/>
  <c r="X749" i="1"/>
  <c r="V765" i="1"/>
  <c r="X765" i="1" s="1"/>
  <c r="V777" i="1"/>
  <c r="X777" i="1" s="1"/>
  <c r="V781" i="1"/>
  <c r="X781" i="1" s="1"/>
  <c r="V793" i="1"/>
  <c r="X793" i="1" s="1"/>
  <c r="V801" i="1"/>
  <c r="V809" i="1"/>
  <c r="X809" i="1" s="1"/>
  <c r="V817" i="1"/>
  <c r="X817" i="1" s="1"/>
  <c r="V825" i="1"/>
  <c r="X825" i="1" s="1"/>
  <c r="V833" i="1"/>
  <c r="V841" i="1"/>
  <c r="X841" i="1" s="1"/>
  <c r="V953" i="1"/>
  <c r="X953" i="1" s="1"/>
  <c r="V1017" i="1"/>
  <c r="X1017" i="1" s="1"/>
  <c r="V1049" i="1"/>
  <c r="V1081" i="1"/>
  <c r="X1081" i="1" s="1"/>
  <c r="V1145" i="1"/>
  <c r="X1145" i="1" s="1"/>
  <c r="V1177" i="1"/>
  <c r="X1177" i="1" s="1"/>
  <c r="V1209" i="1"/>
  <c r="X1209" i="1" s="1"/>
  <c r="V1273" i="1"/>
  <c r="X1273" i="1" s="1"/>
  <c r="V1530" i="1"/>
  <c r="X1530" i="1" s="1"/>
  <c r="V1534" i="1"/>
  <c r="X1534" i="1" s="1"/>
  <c r="V1538" i="1"/>
  <c r="X1538" i="1" s="1"/>
  <c r="V1546" i="1"/>
  <c r="X1546" i="1" s="1"/>
  <c r="V1550" i="1"/>
  <c r="X1550" i="1" s="1"/>
  <c r="V1554" i="1"/>
  <c r="X1554" i="1" s="1"/>
  <c r="V1558" i="1"/>
  <c r="V1562" i="1"/>
  <c r="X1562" i="1" s="1"/>
  <c r="V1566" i="1"/>
  <c r="X1566" i="1" s="1"/>
  <c r="V1570" i="1"/>
  <c r="X1570" i="1" s="1"/>
  <c r="V1574" i="1"/>
  <c r="X1574" i="1" s="1"/>
  <c r="V1578" i="1"/>
  <c r="X1578" i="1" s="1"/>
  <c r="V1582" i="1"/>
  <c r="X1582" i="1" s="1"/>
  <c r="V1586" i="1"/>
  <c r="X1586" i="1" s="1"/>
  <c r="V1590" i="1"/>
  <c r="X1590" i="1" s="1"/>
  <c r="V1682" i="1"/>
  <c r="X1682" i="1" s="1"/>
  <c r="V1746" i="1"/>
  <c r="X1746" i="1" s="1"/>
  <c r="V2146" i="1"/>
  <c r="X2146" i="1" s="1"/>
  <c r="V545" i="1"/>
  <c r="X545" i="1" s="1"/>
  <c r="V549" i="1"/>
  <c r="X549" i="1" s="1"/>
  <c r="V561" i="1"/>
  <c r="X561" i="1" s="1"/>
  <c r="V565" i="1"/>
  <c r="X565" i="1" s="1"/>
  <c r="V577" i="1"/>
  <c r="X577" i="1" s="1"/>
  <c r="V581" i="1"/>
  <c r="X581" i="1" s="1"/>
  <c r="V593" i="1"/>
  <c r="X593" i="1" s="1"/>
  <c r="V597" i="1"/>
  <c r="X597" i="1" s="1"/>
  <c r="V609" i="1"/>
  <c r="V613" i="1"/>
  <c r="X613" i="1" s="1"/>
  <c r="V625" i="1"/>
  <c r="X625" i="1" s="1"/>
  <c r="V629" i="1"/>
  <c r="X629" i="1" s="1"/>
  <c r="V641" i="1"/>
  <c r="V645" i="1"/>
  <c r="X645" i="1" s="1"/>
  <c r="V657" i="1"/>
  <c r="X657" i="1" s="1"/>
  <c r="V661" i="1"/>
  <c r="X661" i="1" s="1"/>
  <c r="V673" i="1"/>
  <c r="X673" i="1" s="1"/>
  <c r="V677" i="1"/>
  <c r="X677" i="1" s="1"/>
  <c r="V689" i="1"/>
  <c r="X689" i="1" s="1"/>
  <c r="V693" i="1"/>
  <c r="X693" i="1" s="1"/>
  <c r="V705" i="1"/>
  <c r="X705" i="1" s="1"/>
  <c r="V709" i="1"/>
  <c r="X709" i="1" s="1"/>
  <c r="V721" i="1"/>
  <c r="X721" i="1" s="1"/>
  <c r="V725" i="1"/>
  <c r="X725" i="1" s="1"/>
  <c r="V737" i="1"/>
  <c r="X737" i="1" s="1"/>
  <c r="V741" i="1"/>
  <c r="X741" i="1" s="1"/>
  <c r="V753" i="1"/>
  <c r="X753" i="1" s="1"/>
  <c r="V757" i="1"/>
  <c r="X757" i="1" s="1"/>
  <c r="V769" i="1"/>
  <c r="V773" i="1"/>
  <c r="X773" i="1" s="1"/>
  <c r="V785" i="1"/>
  <c r="X785" i="1" s="1"/>
  <c r="V789" i="1"/>
  <c r="X789" i="1" s="1"/>
  <c r="V797" i="1"/>
  <c r="X797" i="1" s="1"/>
  <c r="V805" i="1"/>
  <c r="X805" i="1" s="1"/>
  <c r="V813" i="1"/>
  <c r="X813" i="1" s="1"/>
  <c r="V821" i="1"/>
  <c r="X821" i="1" s="1"/>
  <c r="V829" i="1"/>
  <c r="X829" i="1" s="1"/>
  <c r="V837" i="1"/>
  <c r="X837" i="1" s="1"/>
  <c r="V845" i="1"/>
  <c r="X845" i="1" s="1"/>
  <c r="V849" i="1"/>
  <c r="X849" i="1" s="1"/>
  <c r="V853" i="1"/>
  <c r="X853" i="1" s="1"/>
  <c r="V857" i="1"/>
  <c r="X857" i="1" s="1"/>
  <c r="V861" i="1"/>
  <c r="X861" i="1" s="1"/>
  <c r="V865" i="1"/>
  <c r="X865" i="1" s="1"/>
  <c r="V869" i="1"/>
  <c r="X869" i="1" s="1"/>
  <c r="V873" i="1"/>
  <c r="X873" i="1" s="1"/>
  <c r="V877" i="1"/>
  <c r="X877" i="1" s="1"/>
  <c r="V881" i="1"/>
  <c r="X881" i="1" s="1"/>
  <c r="V885" i="1"/>
  <c r="V889" i="1"/>
  <c r="X889" i="1" s="1"/>
  <c r="V893" i="1"/>
  <c r="X893" i="1" s="1"/>
  <c r="V897" i="1"/>
  <c r="X897" i="1" s="1"/>
  <c r="V901" i="1"/>
  <c r="X901" i="1" s="1"/>
  <c r="V905" i="1"/>
  <c r="X905" i="1" s="1"/>
  <c r="V909" i="1"/>
  <c r="X909" i="1" s="1"/>
  <c r="V913" i="1"/>
  <c r="X913" i="1" s="1"/>
  <c r="V917" i="1"/>
  <c r="X917" i="1" s="1"/>
  <c r="V921" i="1"/>
  <c r="X921" i="1" s="1"/>
  <c r="V925" i="1"/>
  <c r="X925" i="1" s="1"/>
  <c r="V929" i="1"/>
  <c r="X929" i="1" s="1"/>
  <c r="V933" i="1"/>
  <c r="X933" i="1" s="1"/>
  <c r="V937" i="1"/>
  <c r="X937" i="1" s="1"/>
  <c r="V941" i="1"/>
  <c r="X941" i="1" s="1"/>
  <c r="V945" i="1"/>
  <c r="X945" i="1" s="1"/>
  <c r="V949" i="1"/>
  <c r="X949" i="1" s="1"/>
  <c r="V957" i="1"/>
  <c r="X957" i="1" s="1"/>
  <c r="V961" i="1"/>
  <c r="X961" i="1" s="1"/>
  <c r="V965" i="1"/>
  <c r="X965" i="1" s="1"/>
  <c r="V969" i="1"/>
  <c r="V973" i="1"/>
  <c r="X973" i="1" s="1"/>
  <c r="V977" i="1"/>
  <c r="X977" i="1" s="1"/>
  <c r="V981" i="1"/>
  <c r="X981" i="1" s="1"/>
  <c r="V989" i="1"/>
  <c r="X989" i="1" s="1"/>
  <c r="V993" i="1"/>
  <c r="X993" i="1" s="1"/>
  <c r="V997" i="1"/>
  <c r="X997" i="1" s="1"/>
  <c r="V1001" i="1"/>
  <c r="X1001" i="1" s="1"/>
  <c r="V1005" i="1"/>
  <c r="V1009" i="1"/>
  <c r="X1009" i="1" s="1"/>
  <c r="V1013" i="1"/>
  <c r="X1013" i="1" s="1"/>
  <c r="V1021" i="1"/>
  <c r="X1021" i="1" s="1"/>
  <c r="V1025" i="1"/>
  <c r="X1025" i="1" s="1"/>
  <c r="V1029" i="1"/>
  <c r="X1029" i="1" s="1"/>
  <c r="V1033" i="1"/>
  <c r="X1033" i="1" s="1"/>
  <c r="V1037" i="1"/>
  <c r="X1037" i="1" s="1"/>
  <c r="V1041" i="1"/>
  <c r="V1045" i="1"/>
  <c r="X1045" i="1" s="1"/>
  <c r="V1053" i="1"/>
  <c r="X1053" i="1" s="1"/>
  <c r="V1057" i="1"/>
  <c r="X1057" i="1" s="1"/>
  <c r="V1061" i="1"/>
  <c r="V1065" i="1"/>
  <c r="X1065" i="1" s="1"/>
  <c r="V1069" i="1"/>
  <c r="X1069" i="1" s="1"/>
  <c r="V1073" i="1"/>
  <c r="X1073" i="1" s="1"/>
  <c r="V1077" i="1"/>
  <c r="X1077" i="1" s="1"/>
  <c r="V1085" i="1"/>
  <c r="X1085" i="1" s="1"/>
  <c r="V1089" i="1"/>
  <c r="X1089" i="1" s="1"/>
  <c r="V1093" i="1"/>
  <c r="X1093" i="1" s="1"/>
  <c r="V1097" i="1"/>
  <c r="X1097" i="1" s="1"/>
  <c r="V1101" i="1"/>
  <c r="X1101" i="1" s="1"/>
  <c r="V1105" i="1"/>
  <c r="X1105" i="1" s="1"/>
  <c r="V1109" i="1"/>
  <c r="X1109" i="1" s="1"/>
  <c r="V1117" i="1"/>
  <c r="V1121" i="1"/>
  <c r="X1121" i="1" s="1"/>
  <c r="V1125" i="1"/>
  <c r="X1125" i="1" s="1"/>
  <c r="V1129" i="1"/>
  <c r="X1129" i="1" s="1"/>
  <c r="V1133" i="1"/>
  <c r="X1133" i="1" s="1"/>
  <c r="V1137" i="1"/>
  <c r="X1137" i="1" s="1"/>
  <c r="V1141" i="1"/>
  <c r="X1141" i="1" s="1"/>
  <c r="V1149" i="1"/>
  <c r="X1149" i="1" s="1"/>
  <c r="V1153" i="1"/>
  <c r="X1153" i="1" s="1"/>
  <c r="V1157" i="1"/>
  <c r="X1157" i="1" s="1"/>
  <c r="V1161" i="1"/>
  <c r="X1161" i="1" s="1"/>
  <c r="V1165" i="1"/>
  <c r="X1165" i="1" s="1"/>
  <c r="V1169" i="1"/>
  <c r="X1169" i="1" s="1"/>
  <c r="V1173" i="1"/>
  <c r="X1173" i="1" s="1"/>
  <c r="V1181" i="1"/>
  <c r="X1181" i="1" s="1"/>
  <c r="V1185" i="1"/>
  <c r="X1185" i="1" s="1"/>
  <c r="V1189" i="1"/>
  <c r="X1189" i="1" s="1"/>
  <c r="V1193" i="1"/>
  <c r="X1193" i="1" s="1"/>
  <c r="V1197" i="1"/>
  <c r="X1197" i="1" s="1"/>
  <c r="V1201" i="1"/>
  <c r="X1201" i="1" s="1"/>
  <c r="V1205" i="1"/>
  <c r="X1205" i="1" s="1"/>
  <c r="V1213" i="1"/>
  <c r="X1213" i="1" s="1"/>
  <c r="V1217" i="1"/>
  <c r="X1217" i="1" s="1"/>
  <c r="V1221" i="1"/>
  <c r="X1221" i="1" s="1"/>
  <c r="V1225" i="1"/>
  <c r="X1225" i="1" s="1"/>
  <c r="V1229" i="1"/>
  <c r="X1229" i="1" s="1"/>
  <c r="V1233" i="1"/>
  <c r="X1233" i="1" s="1"/>
  <c r="V1237" i="1"/>
  <c r="X1237" i="1" s="1"/>
  <c r="V1245" i="1"/>
  <c r="X1245" i="1" s="1"/>
  <c r="V1249" i="1"/>
  <c r="X1249" i="1" s="1"/>
  <c r="V1253" i="1"/>
  <c r="X1253" i="1" s="1"/>
  <c r="V1257" i="1"/>
  <c r="X1257" i="1" s="1"/>
  <c r="V1261" i="1"/>
  <c r="X1261" i="1" s="1"/>
  <c r="V1265" i="1"/>
  <c r="X1265" i="1" s="1"/>
  <c r="V1269" i="1"/>
  <c r="X1269" i="1" s="1"/>
  <c r="V1277" i="1"/>
  <c r="X1277" i="1" s="1"/>
  <c r="V1281" i="1"/>
  <c r="V1285" i="1"/>
  <c r="X1285" i="1" s="1"/>
  <c r="V1289" i="1"/>
  <c r="X1289" i="1" s="1"/>
  <c r="V1293" i="1"/>
  <c r="X1293" i="1" s="1"/>
  <c r="V1297" i="1"/>
  <c r="X1297" i="1" s="1"/>
  <c r="V1301" i="1"/>
  <c r="X1301" i="1" s="1"/>
  <c r="V1305" i="1"/>
  <c r="X1305" i="1" s="1"/>
  <c r="V1309" i="1"/>
  <c r="X1309" i="1" s="1"/>
  <c r="V1313" i="1"/>
  <c r="X1313" i="1" s="1"/>
  <c r="V1317" i="1"/>
  <c r="X1317" i="1" s="1"/>
  <c r="V1321" i="1"/>
  <c r="X1321" i="1" s="1"/>
  <c r="V1325" i="1"/>
  <c r="X1325" i="1" s="1"/>
  <c r="V1329" i="1"/>
  <c r="X1329" i="1" s="1"/>
  <c r="V1333" i="1"/>
  <c r="X1333" i="1" s="1"/>
  <c r="V1337" i="1"/>
  <c r="X1337" i="1" s="1"/>
  <c r="V1341" i="1"/>
  <c r="X1341" i="1" s="1"/>
  <c r="V1345" i="1"/>
  <c r="X1345" i="1" s="1"/>
  <c r="V1349" i="1"/>
  <c r="X1349" i="1" s="1"/>
  <c r="V1353" i="1"/>
  <c r="X1353" i="1" s="1"/>
  <c r="V1357" i="1"/>
  <c r="X1357" i="1" s="1"/>
  <c r="V1361" i="1"/>
  <c r="X1361" i="1" s="1"/>
  <c r="V1365" i="1"/>
  <c r="X1365" i="1" s="1"/>
  <c r="V1369" i="1"/>
  <c r="X1369" i="1" s="1"/>
  <c r="V1373" i="1"/>
  <c r="X1373" i="1" s="1"/>
  <c r="V1377" i="1"/>
  <c r="V1381" i="1"/>
  <c r="X1381" i="1" s="1"/>
  <c r="V1385" i="1"/>
  <c r="X1385" i="1" s="1"/>
  <c r="V1389" i="1"/>
  <c r="X1389" i="1" s="1"/>
  <c r="V1393" i="1"/>
  <c r="X1393" i="1" s="1"/>
  <c r="V1397" i="1"/>
  <c r="X1397" i="1" s="1"/>
  <c r="V1401" i="1"/>
  <c r="X1401" i="1" s="1"/>
  <c r="V1405" i="1"/>
  <c r="X1405" i="1" s="1"/>
  <c r="V1409" i="1"/>
  <c r="X1409" i="1" s="1"/>
  <c r="V1413" i="1"/>
  <c r="X1413" i="1" s="1"/>
  <c r="V1417" i="1"/>
  <c r="X1417" i="1" s="1"/>
  <c r="V1421" i="1"/>
  <c r="X1421" i="1" s="1"/>
  <c r="V1425" i="1"/>
  <c r="X1425" i="1" s="1"/>
  <c r="V1429" i="1"/>
  <c r="X1429" i="1" s="1"/>
  <c r="V1433" i="1"/>
  <c r="X1433" i="1" s="1"/>
  <c r="V1437" i="1"/>
  <c r="X1437" i="1" s="1"/>
  <c r="V1441" i="1"/>
  <c r="X1441" i="1" s="1"/>
  <c r="V1445" i="1"/>
  <c r="X1445" i="1" s="1"/>
  <c r="V1449" i="1"/>
  <c r="X1449" i="1" s="1"/>
  <c r="V1453" i="1"/>
  <c r="X1453" i="1" s="1"/>
  <c r="V1457" i="1"/>
  <c r="X1457" i="1" s="1"/>
  <c r="V1461" i="1"/>
  <c r="X1461" i="1" s="1"/>
  <c r="V1465" i="1"/>
  <c r="X1465" i="1" s="1"/>
  <c r="V1469" i="1"/>
  <c r="X1469" i="1" s="1"/>
  <c r="V1473" i="1"/>
  <c r="X1473" i="1" s="1"/>
  <c r="V1477" i="1"/>
  <c r="X1477" i="1" s="1"/>
  <c r="V1481" i="1"/>
  <c r="X1481" i="1" s="1"/>
  <c r="V1485" i="1"/>
  <c r="X1485" i="1" s="1"/>
  <c r="V1489" i="1"/>
  <c r="V1493" i="1"/>
  <c r="X1493" i="1" s="1"/>
  <c r="V1497" i="1"/>
  <c r="X1497" i="1" s="1"/>
  <c r="V1501" i="1"/>
  <c r="X1501" i="1" s="1"/>
  <c r="V1505" i="1"/>
  <c r="X1505" i="1" s="1"/>
  <c r="V1509" i="1"/>
  <c r="X1509" i="1" s="1"/>
  <c r="V1513" i="1"/>
  <c r="X1513" i="1" s="1"/>
  <c r="V1517" i="1"/>
  <c r="X1517" i="1" s="1"/>
  <c r="V1521" i="1"/>
  <c r="X1521" i="1" s="1"/>
  <c r="V1525" i="1"/>
  <c r="X1525" i="1" s="1"/>
  <c r="V1529" i="1"/>
  <c r="X1529" i="1" s="1"/>
  <c r="V1533" i="1"/>
  <c r="X1533" i="1" s="1"/>
  <c r="V1537" i="1"/>
  <c r="X1537" i="1" s="1"/>
  <c r="V1541" i="1"/>
  <c r="X1541" i="1" s="1"/>
  <c r="V1545" i="1"/>
  <c r="X1545" i="1" s="1"/>
  <c r="V1549" i="1"/>
  <c r="X1549" i="1" s="1"/>
  <c r="V1553" i="1"/>
  <c r="X1553" i="1" s="1"/>
  <c r="V1557" i="1"/>
  <c r="X1557" i="1" s="1"/>
  <c r="V1561" i="1"/>
  <c r="X1561" i="1" s="1"/>
  <c r="V1565" i="1"/>
  <c r="X1565" i="1" s="1"/>
  <c r="V1569" i="1"/>
  <c r="X1569" i="1" s="1"/>
  <c r="V1573" i="1"/>
  <c r="X1573" i="1" s="1"/>
  <c r="V1577" i="1"/>
  <c r="X1577" i="1" s="1"/>
  <c r="V1581" i="1"/>
  <c r="X1581" i="1" s="1"/>
  <c r="V1585" i="1"/>
  <c r="V1589" i="1"/>
  <c r="X1589" i="1" s="1"/>
  <c r="V1593" i="1"/>
  <c r="X1593" i="1" s="1"/>
  <c r="V1597" i="1"/>
  <c r="X1597" i="1" s="1"/>
  <c r="V1601" i="1"/>
  <c r="X1601" i="1" s="1"/>
  <c r="V1605" i="1"/>
  <c r="X1605" i="1" s="1"/>
  <c r="V1609" i="1"/>
  <c r="X1609" i="1" s="1"/>
  <c r="X1613" i="1"/>
  <c r="V1617" i="1"/>
  <c r="V1621" i="1"/>
  <c r="X1621" i="1" s="1"/>
  <c r="V1625" i="1"/>
  <c r="X1625" i="1" s="1"/>
  <c r="V1629" i="1"/>
  <c r="X1629" i="1" s="1"/>
  <c r="V1633" i="1"/>
  <c r="X1633" i="1" s="1"/>
  <c r="V1637" i="1"/>
  <c r="X1637" i="1" s="1"/>
  <c r="V1641" i="1"/>
  <c r="X1641" i="1" s="1"/>
  <c r="V1645" i="1"/>
  <c r="X1645" i="1" s="1"/>
  <c r="V1649" i="1"/>
  <c r="X1649" i="1" s="1"/>
  <c r="V1653" i="1"/>
  <c r="X1653" i="1" s="1"/>
  <c r="V1657" i="1"/>
  <c r="X1657" i="1" s="1"/>
  <c r="V1661" i="1"/>
  <c r="X1661" i="1" s="1"/>
  <c r="V1665" i="1"/>
  <c r="X1665" i="1" s="1"/>
  <c r="V1669" i="1"/>
  <c r="X1669" i="1" s="1"/>
  <c r="V1673" i="1"/>
  <c r="X1673" i="1" s="1"/>
  <c r="V1677" i="1"/>
  <c r="X1677" i="1" s="1"/>
  <c r="V1681" i="1"/>
  <c r="V1685" i="1"/>
  <c r="X1685" i="1" s="1"/>
  <c r="V1689" i="1"/>
  <c r="X1689" i="1" s="1"/>
  <c r="V1693" i="1"/>
  <c r="X1693" i="1" s="1"/>
  <c r="V1697" i="1"/>
  <c r="V1701" i="1"/>
  <c r="X1701" i="1" s="1"/>
  <c r="V1705" i="1"/>
  <c r="X1705" i="1" s="1"/>
  <c r="V1709" i="1"/>
  <c r="X1709" i="1" s="1"/>
  <c r="V1713" i="1"/>
  <c r="X1713" i="1" s="1"/>
  <c r="V1717" i="1"/>
  <c r="X1717" i="1" s="1"/>
  <c r="V1721" i="1"/>
  <c r="X1721" i="1" s="1"/>
  <c r="V1725" i="1"/>
  <c r="X1725" i="1" s="1"/>
  <c r="V1729" i="1"/>
  <c r="X1729" i="1" s="1"/>
  <c r="V1733" i="1"/>
  <c r="X1733" i="1" s="1"/>
  <c r="V1737" i="1"/>
  <c r="X1737" i="1" s="1"/>
  <c r="V1741" i="1"/>
  <c r="X1741" i="1" s="1"/>
  <c r="V1745" i="1"/>
  <c r="X1745" i="1" s="1"/>
  <c r="V1749" i="1"/>
  <c r="X1749" i="1" s="1"/>
  <c r="V1753" i="1"/>
  <c r="X1753" i="1" s="1"/>
  <c r="V1757" i="1"/>
  <c r="X1757" i="1" s="1"/>
  <c r="V1761" i="1"/>
  <c r="V1765" i="1"/>
  <c r="X1765" i="1" s="1"/>
  <c r="V1769" i="1"/>
  <c r="X1769" i="1" s="1"/>
  <c r="V1773" i="1"/>
  <c r="X1773" i="1" s="1"/>
  <c r="V1777" i="1"/>
  <c r="X1777" i="1" s="1"/>
  <c r="V1781" i="1"/>
  <c r="X1781" i="1" s="1"/>
  <c r="V1785" i="1"/>
  <c r="X1785" i="1" s="1"/>
  <c r="V1789" i="1"/>
  <c r="X1789" i="1" s="1"/>
  <c r="V1793" i="1"/>
  <c r="X1793" i="1" s="1"/>
  <c r="V1797" i="1"/>
  <c r="X1797" i="1" s="1"/>
  <c r="V1801" i="1"/>
  <c r="X1801" i="1" s="1"/>
  <c r="V1805" i="1"/>
  <c r="X1805" i="1" s="1"/>
  <c r="V1809" i="1"/>
  <c r="X1809" i="1" s="1"/>
  <c r="V1813" i="1"/>
  <c r="X1813" i="1" s="1"/>
  <c r="V1817" i="1"/>
  <c r="X1817" i="1" s="1"/>
  <c r="V1821" i="1"/>
  <c r="X1821" i="1" s="1"/>
  <c r="V1825" i="1"/>
  <c r="X1825" i="1" s="1"/>
  <c r="V1829" i="1"/>
  <c r="X1829" i="1" s="1"/>
  <c r="V1833" i="1"/>
  <c r="X1833" i="1" s="1"/>
  <c r="V1837" i="1"/>
  <c r="X1837" i="1" s="1"/>
  <c r="V1841" i="1"/>
  <c r="X1841" i="1" s="1"/>
  <c r="V1845" i="1"/>
  <c r="X1845" i="1" s="1"/>
  <c r="V1849" i="1"/>
  <c r="X1849" i="1" s="1"/>
  <c r="V1853" i="1"/>
  <c r="X1853" i="1" s="1"/>
  <c r="V1857" i="1"/>
  <c r="V1861" i="1"/>
  <c r="X1861" i="1" s="1"/>
  <c r="V1865" i="1"/>
  <c r="X1865" i="1" s="1"/>
  <c r="V1869" i="1"/>
  <c r="X1869" i="1" s="1"/>
  <c r="V1873" i="1"/>
  <c r="X1873" i="1" s="1"/>
  <c r="V1877" i="1"/>
  <c r="X1877" i="1" s="1"/>
  <c r="V1881" i="1"/>
  <c r="X1881" i="1" s="1"/>
  <c r="V1885" i="1"/>
  <c r="X1885" i="1" s="1"/>
  <c r="V1889" i="1"/>
  <c r="V1893" i="1"/>
  <c r="X1893" i="1" s="1"/>
  <c r="V1897" i="1"/>
  <c r="X1897" i="1" s="1"/>
  <c r="V1901" i="1"/>
  <c r="X1901" i="1" s="1"/>
  <c r="V1905" i="1"/>
  <c r="V1909" i="1"/>
  <c r="X1909" i="1" s="1"/>
  <c r="V1913" i="1"/>
  <c r="X1913" i="1" s="1"/>
  <c r="V1917" i="1"/>
  <c r="X1917" i="1" s="1"/>
  <c r="V1921" i="1"/>
  <c r="X1921" i="1" s="1"/>
  <c r="V1925" i="1"/>
  <c r="X1925" i="1" s="1"/>
  <c r="V1929" i="1"/>
  <c r="X1929" i="1" s="1"/>
  <c r="V1933" i="1"/>
  <c r="X1933" i="1" s="1"/>
  <c r="V1937" i="1"/>
  <c r="X1937" i="1" s="1"/>
  <c r="V1941" i="1"/>
  <c r="X1941" i="1" s="1"/>
  <c r="V1945" i="1"/>
  <c r="X1945" i="1" s="1"/>
  <c r="V1949" i="1"/>
  <c r="X1949" i="1" s="1"/>
  <c r="V1953" i="1"/>
  <c r="X1953" i="1" s="1"/>
  <c r="V1957" i="1"/>
  <c r="X1957" i="1" s="1"/>
  <c r="V1961" i="1"/>
  <c r="X1961" i="1" s="1"/>
  <c r="V1965" i="1"/>
  <c r="X1965" i="1" s="1"/>
  <c r="V1969" i="1"/>
  <c r="V1973" i="1"/>
  <c r="X1973" i="1" s="1"/>
  <c r="V1977" i="1"/>
  <c r="X1977" i="1" s="1"/>
  <c r="V1981" i="1"/>
  <c r="X1981" i="1" s="1"/>
  <c r="V1985" i="1"/>
  <c r="X1985" i="1" s="1"/>
  <c r="V1989" i="1"/>
  <c r="X1989" i="1" s="1"/>
  <c r="V1993" i="1"/>
  <c r="X1993" i="1" s="1"/>
  <c r="V1997" i="1"/>
  <c r="X1997" i="1" s="1"/>
  <c r="V2001" i="1"/>
  <c r="X2001" i="1" s="1"/>
  <c r="V2005" i="1"/>
  <c r="X2005" i="1" s="1"/>
  <c r="V2009" i="1"/>
  <c r="X2009" i="1" s="1"/>
  <c r="V2013" i="1"/>
  <c r="X2013" i="1" s="1"/>
  <c r="V2017" i="1"/>
  <c r="X2017" i="1" s="1"/>
  <c r="V2021" i="1"/>
  <c r="X2021" i="1" s="1"/>
  <c r="V2025" i="1"/>
  <c r="X2025" i="1" s="1"/>
  <c r="V2029" i="1"/>
  <c r="X2029" i="1" s="1"/>
  <c r="V2033" i="1"/>
  <c r="X2033" i="1" s="1"/>
  <c r="V2037" i="1"/>
  <c r="X2037" i="1" s="1"/>
  <c r="V2041" i="1"/>
  <c r="X2041" i="1" s="1"/>
  <c r="V2045" i="1"/>
  <c r="X2045" i="1" s="1"/>
  <c r="V2049" i="1"/>
  <c r="X2053" i="1"/>
  <c r="V2057" i="1"/>
  <c r="X2057" i="1" s="1"/>
  <c r="V2061" i="1"/>
  <c r="X2061" i="1" s="1"/>
  <c r="V2065" i="1"/>
  <c r="X2065" i="1" s="1"/>
  <c r="V2069" i="1"/>
  <c r="X2069" i="1" s="1"/>
  <c r="V2073" i="1"/>
  <c r="X2073" i="1" s="1"/>
  <c r="V2077" i="1"/>
  <c r="X2077" i="1" s="1"/>
  <c r="V2081" i="1"/>
  <c r="X2081" i="1" s="1"/>
  <c r="V2085" i="1"/>
  <c r="X2085" i="1" s="1"/>
  <c r="V2089" i="1"/>
  <c r="X2089" i="1" s="1"/>
  <c r="V2093" i="1"/>
  <c r="X2093" i="1" s="1"/>
  <c r="V2097" i="1"/>
  <c r="X2097" i="1" s="1"/>
  <c r="V2101" i="1"/>
  <c r="X2101" i="1" s="1"/>
  <c r="V2105" i="1"/>
  <c r="X2105" i="1" s="1"/>
  <c r="V2109" i="1"/>
  <c r="X2109" i="1" s="1"/>
  <c r="V2113" i="1"/>
  <c r="X2113" i="1" s="1"/>
  <c r="V2117" i="1"/>
  <c r="X2117" i="1" s="1"/>
  <c r="V2121" i="1"/>
  <c r="X2121" i="1" s="1"/>
  <c r="V2125" i="1"/>
  <c r="X2125" i="1" s="1"/>
  <c r="V2129" i="1"/>
  <c r="X2129" i="1" s="1"/>
  <c r="V2133" i="1"/>
  <c r="X2133" i="1" s="1"/>
  <c r="V2137" i="1"/>
  <c r="X2137" i="1" s="1"/>
  <c r="V2141" i="1"/>
  <c r="X2141" i="1" s="1"/>
  <c r="X2145" i="1"/>
  <c r="V2149" i="1"/>
  <c r="X2149" i="1" s="1"/>
  <c r="V2153" i="1"/>
  <c r="X2153" i="1" s="1"/>
  <c r="V2157" i="1"/>
  <c r="X2157" i="1" s="1"/>
  <c r="V2161" i="1"/>
  <c r="V2165" i="1"/>
  <c r="X2165" i="1" s="1"/>
  <c r="V2169" i="1"/>
  <c r="X2169" i="1" s="1"/>
  <c r="V2173" i="1"/>
  <c r="X2173" i="1" s="1"/>
  <c r="V2177" i="1"/>
  <c r="X2177" i="1" s="1"/>
  <c r="V2181" i="1"/>
  <c r="X2181" i="1" s="1"/>
  <c r="V2185" i="1"/>
  <c r="X2185" i="1" s="1"/>
  <c r="V2189" i="1"/>
  <c r="X2189" i="1" s="1"/>
  <c r="V2193" i="1"/>
  <c r="X2193" i="1" s="1"/>
  <c r="V2197" i="1"/>
  <c r="X2197" i="1" s="1"/>
  <c r="V2201" i="1"/>
  <c r="X2201" i="1" s="1"/>
  <c r="V2205" i="1"/>
  <c r="X2205" i="1" s="1"/>
  <c r="V2209" i="1"/>
  <c r="V2213" i="1"/>
  <c r="X2213" i="1" s="1"/>
  <c r="V2217" i="1"/>
  <c r="X2217" i="1" s="1"/>
  <c r="V2221" i="1"/>
  <c r="X2221" i="1" s="1"/>
  <c r="V2225" i="1"/>
  <c r="X2225" i="1" s="1"/>
  <c r="V2229" i="1"/>
  <c r="X2229" i="1" s="1"/>
  <c r="V2233" i="1"/>
  <c r="X2233" i="1" s="1"/>
  <c r="V2237" i="1"/>
  <c r="X2237" i="1" s="1"/>
  <c r="V2241" i="1"/>
  <c r="X2241" i="1" s="1"/>
  <c r="V2245" i="1"/>
  <c r="X2245" i="1" s="1"/>
  <c r="V2249" i="1"/>
  <c r="X2249" i="1" s="1"/>
  <c r="V2253" i="1"/>
  <c r="X2253" i="1" s="1"/>
  <c r="V2257" i="1"/>
  <c r="X2257" i="1" s="1"/>
  <c r="V2261" i="1"/>
  <c r="X2261" i="1" s="1"/>
  <c r="V2265" i="1"/>
  <c r="X2265" i="1" s="1"/>
  <c r="V2269" i="1"/>
  <c r="X2269" i="1" s="1"/>
  <c r="X2273" i="1"/>
  <c r="V2277" i="1"/>
  <c r="X2277" i="1" s="1"/>
  <c r="X2281" i="1"/>
  <c r="V2285" i="1"/>
  <c r="X2285" i="1" s="1"/>
  <c r="V2289" i="1"/>
  <c r="V2293" i="1"/>
  <c r="X2293" i="1" s="1"/>
  <c r="V2297" i="1"/>
  <c r="X2297" i="1" s="1"/>
  <c r="V2301" i="1"/>
  <c r="X2301" i="1" s="1"/>
  <c r="V2305" i="1"/>
  <c r="X2305" i="1" s="1"/>
  <c r="V2309" i="1"/>
  <c r="X2309" i="1" s="1"/>
  <c r="V2313" i="1"/>
  <c r="X2313" i="1" s="1"/>
  <c r="V2317" i="1"/>
  <c r="X2317" i="1" s="1"/>
  <c r="V2321" i="1"/>
  <c r="X2321" i="1" s="1"/>
  <c r="V2325" i="1"/>
  <c r="X2325" i="1" s="1"/>
  <c r="V2329" i="1"/>
  <c r="X2329" i="1" s="1"/>
  <c r="V2333" i="1"/>
  <c r="X2333" i="1" s="1"/>
  <c r="V2337" i="1"/>
  <c r="X2337" i="1" s="1"/>
  <c r="V2341" i="1"/>
  <c r="X2341" i="1" s="1"/>
  <c r="V2345" i="1"/>
  <c r="X2345" i="1" s="1"/>
  <c r="V2349" i="1"/>
  <c r="X2349" i="1" s="1"/>
  <c r="V2353" i="1"/>
  <c r="X2353" i="1" s="1"/>
  <c r="V2357" i="1"/>
  <c r="X2357" i="1" s="1"/>
  <c r="V2361" i="1"/>
  <c r="X2361" i="1" s="1"/>
  <c r="V2365" i="1"/>
  <c r="X2365" i="1" s="1"/>
  <c r="V2369" i="1"/>
  <c r="X2369" i="1" s="1"/>
  <c r="V2373" i="1"/>
  <c r="X2373" i="1" s="1"/>
  <c r="V2377" i="1"/>
  <c r="X2377" i="1" s="1"/>
  <c r="V2381" i="1"/>
  <c r="X2381" i="1" s="1"/>
  <c r="V2385" i="1"/>
  <c r="V2389" i="1"/>
  <c r="X2389" i="1" s="1"/>
  <c r="V2393" i="1"/>
  <c r="X2393" i="1" s="1"/>
  <c r="V2397" i="1"/>
  <c r="X2397" i="1" s="1"/>
  <c r="V2401" i="1"/>
  <c r="X2401" i="1" s="1"/>
  <c r="V2405" i="1"/>
  <c r="X2405" i="1" s="1"/>
  <c r="V2409" i="1"/>
  <c r="X2409" i="1" s="1"/>
  <c r="V2413" i="1"/>
  <c r="X2413" i="1" s="1"/>
  <c r="V2417" i="1"/>
  <c r="X2417" i="1" s="1"/>
  <c r="V2421" i="1"/>
  <c r="X2421" i="1" s="1"/>
  <c r="V2425" i="1"/>
  <c r="X2425" i="1" s="1"/>
  <c r="V2429" i="1"/>
  <c r="X2429" i="1" s="1"/>
  <c r="V2433" i="1"/>
  <c r="X2433" i="1" s="1"/>
  <c r="V2437" i="1"/>
  <c r="X2437" i="1" s="1"/>
  <c r="V2441" i="1"/>
  <c r="X2441" i="1" s="1"/>
  <c r="V2445" i="1"/>
  <c r="X2445" i="1" s="1"/>
  <c r="V2449" i="1"/>
  <c r="X2449" i="1" s="1"/>
  <c r="V2453" i="1"/>
  <c r="X2453" i="1" s="1"/>
  <c r="V2457" i="1"/>
  <c r="X2457" i="1" s="1"/>
  <c r="V2461" i="1"/>
  <c r="X2461" i="1" s="1"/>
  <c r="V2465" i="1"/>
  <c r="X2465" i="1" s="1"/>
  <c r="V2469" i="1"/>
  <c r="X2469" i="1" s="1"/>
  <c r="V2473" i="1"/>
  <c r="X2473" i="1" s="1"/>
  <c r="V2477" i="1"/>
  <c r="X2477" i="1" s="1"/>
  <c r="V2481" i="1"/>
  <c r="X2481" i="1" s="1"/>
  <c r="V2485" i="1"/>
  <c r="X2485" i="1" s="1"/>
  <c r="V2489" i="1"/>
  <c r="X2489" i="1" s="1"/>
  <c r="V2493" i="1"/>
  <c r="X2493" i="1" s="1"/>
  <c r="V2497" i="1"/>
  <c r="X2497" i="1" s="1"/>
  <c r="V2501" i="1"/>
  <c r="X2501" i="1" s="1"/>
  <c r="V2505" i="1"/>
  <c r="X2505" i="1" s="1"/>
  <c r="V2509" i="1"/>
  <c r="X2509" i="1" s="1"/>
  <c r="V2513" i="1"/>
  <c r="X2513" i="1" s="1"/>
  <c r="V2517" i="1"/>
  <c r="X2517" i="1" s="1"/>
  <c r="V2521" i="1"/>
  <c r="X2521" i="1" s="1"/>
  <c r="V2525" i="1"/>
  <c r="X2525" i="1" s="1"/>
  <c r="V2529" i="1"/>
  <c r="X2529" i="1" s="1"/>
  <c r="V2533" i="1"/>
  <c r="X2533" i="1" s="1"/>
  <c r="V2537" i="1"/>
  <c r="X2537" i="1" s="1"/>
  <c r="V2541" i="1"/>
  <c r="X2541" i="1" s="1"/>
  <c r="V2545" i="1"/>
  <c r="X2545" i="1" s="1"/>
  <c r="V2549" i="1"/>
  <c r="X2549" i="1" s="1"/>
  <c r="V2553" i="1"/>
  <c r="X2553" i="1" s="1"/>
  <c r="V2557" i="1"/>
  <c r="X2557" i="1" s="1"/>
  <c r="V1594" i="1"/>
  <c r="X1594" i="1" s="1"/>
  <c r="V1598" i="1"/>
  <c r="X1598" i="1" s="1"/>
  <c r="V1602" i="1"/>
  <c r="X1602" i="1" s="1"/>
  <c r="V1606" i="1"/>
  <c r="X1606" i="1" s="1"/>
  <c r="V1610" i="1"/>
  <c r="X1610" i="1" s="1"/>
  <c r="V1614" i="1"/>
  <c r="X1614" i="1" s="1"/>
  <c r="V1622" i="1"/>
  <c r="X1622" i="1" s="1"/>
  <c r="V1626" i="1"/>
  <c r="X1626" i="1" s="1"/>
  <c r="V1630" i="1"/>
  <c r="X1630" i="1" s="1"/>
  <c r="V1634" i="1"/>
  <c r="X1634" i="1" s="1"/>
  <c r="V1638" i="1"/>
  <c r="X1638" i="1" s="1"/>
  <c r="V1642" i="1"/>
  <c r="X1642" i="1" s="1"/>
  <c r="V1646" i="1"/>
  <c r="X1646" i="1" s="1"/>
  <c r="V1650" i="1"/>
  <c r="X1650" i="1" s="1"/>
  <c r="V1654" i="1"/>
  <c r="X1654" i="1" s="1"/>
  <c r="V1658" i="1"/>
  <c r="X1658" i="1" s="1"/>
  <c r="V1662" i="1"/>
  <c r="X1662" i="1" s="1"/>
  <c r="V1666" i="1"/>
  <c r="X1666" i="1" s="1"/>
  <c r="V1670" i="1"/>
  <c r="X1670" i="1" s="1"/>
  <c r="V1674" i="1"/>
  <c r="X1674" i="1" s="1"/>
  <c r="V1678" i="1"/>
  <c r="X1678" i="1" s="1"/>
  <c r="V1686" i="1"/>
  <c r="X1686" i="1" s="1"/>
  <c r="V1690" i="1"/>
  <c r="X1690" i="1" s="1"/>
  <c r="V1694" i="1"/>
  <c r="X1694" i="1" s="1"/>
  <c r="V1698" i="1"/>
  <c r="X1698" i="1" s="1"/>
  <c r="V1702" i="1"/>
  <c r="X1702" i="1" s="1"/>
  <c r="V1706" i="1"/>
  <c r="X1706" i="1" s="1"/>
  <c r="V1710" i="1"/>
  <c r="X1710" i="1" s="1"/>
  <c r="V1714" i="1"/>
  <c r="X1714" i="1" s="1"/>
  <c r="V1718" i="1"/>
  <c r="X1718" i="1" s="1"/>
  <c r="V1722" i="1"/>
  <c r="X1722" i="1" s="1"/>
  <c r="V1726" i="1"/>
  <c r="X1726" i="1" s="1"/>
  <c r="V1730" i="1"/>
  <c r="X1730" i="1" s="1"/>
  <c r="V1734" i="1"/>
  <c r="X1734" i="1" s="1"/>
  <c r="V1738" i="1"/>
  <c r="X1738" i="1" s="1"/>
  <c r="V1742" i="1"/>
  <c r="X1742" i="1" s="1"/>
  <c r="V1750" i="1"/>
  <c r="X1750" i="1" s="1"/>
  <c r="V1754" i="1"/>
  <c r="X1754" i="1" s="1"/>
  <c r="V1758" i="1"/>
  <c r="X1758" i="1" s="1"/>
  <c r="V1762" i="1"/>
  <c r="X1762" i="1" s="1"/>
  <c r="V1766" i="1"/>
  <c r="X1766" i="1" s="1"/>
  <c r="V1770" i="1"/>
  <c r="X1770" i="1" s="1"/>
  <c r="V1774" i="1"/>
  <c r="X1774" i="1" s="1"/>
  <c r="V1778" i="1"/>
  <c r="X1778" i="1" s="1"/>
  <c r="V1782" i="1"/>
  <c r="X1782" i="1" s="1"/>
  <c r="V1786" i="1"/>
  <c r="X1786" i="1" s="1"/>
  <c r="V1790" i="1"/>
  <c r="X1790" i="1" s="1"/>
  <c r="V1794" i="1"/>
  <c r="X1794" i="1" s="1"/>
  <c r="V1798" i="1"/>
  <c r="X1798" i="1" s="1"/>
  <c r="V1802" i="1"/>
  <c r="X1802" i="1" s="1"/>
  <c r="V1806" i="1"/>
  <c r="X1806" i="1" s="1"/>
  <c r="V1810" i="1"/>
  <c r="X1810" i="1" s="1"/>
  <c r="V1814" i="1"/>
  <c r="X1814" i="1" s="1"/>
  <c r="V1818" i="1"/>
  <c r="X1818" i="1" s="1"/>
  <c r="V1822" i="1"/>
  <c r="X1822" i="1" s="1"/>
  <c r="V1826" i="1"/>
  <c r="X1826" i="1" s="1"/>
  <c r="V1830" i="1"/>
  <c r="X1830" i="1" s="1"/>
  <c r="V1834" i="1"/>
  <c r="X1834" i="1" s="1"/>
  <c r="V1838" i="1"/>
  <c r="X1838" i="1" s="1"/>
  <c r="V1842" i="1"/>
  <c r="X1842" i="1" s="1"/>
  <c r="V1846" i="1"/>
  <c r="X1846" i="1" s="1"/>
  <c r="V1850" i="1"/>
  <c r="X1850" i="1" s="1"/>
  <c r="V1854" i="1"/>
  <c r="X1854" i="1" s="1"/>
  <c r="V1858" i="1"/>
  <c r="X1858" i="1" s="1"/>
  <c r="V1862" i="1"/>
  <c r="X1862" i="1" s="1"/>
  <c r="V1866" i="1"/>
  <c r="X1866" i="1" s="1"/>
  <c r="V1870" i="1"/>
  <c r="X1870" i="1" s="1"/>
  <c r="V1874" i="1"/>
  <c r="X1874" i="1" s="1"/>
  <c r="V1878" i="1"/>
  <c r="X1878" i="1" s="1"/>
  <c r="V1882" i="1"/>
  <c r="X1882" i="1" s="1"/>
  <c r="V1886" i="1"/>
  <c r="X1886" i="1" s="1"/>
  <c r="V1890" i="1"/>
  <c r="X1890" i="1" s="1"/>
  <c r="V1894" i="1"/>
  <c r="X1894" i="1" s="1"/>
  <c r="V1898" i="1"/>
  <c r="X1898" i="1" s="1"/>
  <c r="V1902" i="1"/>
  <c r="X1902" i="1" s="1"/>
  <c r="V1906" i="1"/>
  <c r="X1906" i="1" s="1"/>
  <c r="V1910" i="1"/>
  <c r="X1910" i="1" s="1"/>
  <c r="V1914" i="1"/>
  <c r="X1914" i="1" s="1"/>
  <c r="V1918" i="1"/>
  <c r="X1918" i="1" s="1"/>
  <c r="V1922" i="1"/>
  <c r="X1922" i="1" s="1"/>
  <c r="V1926" i="1"/>
  <c r="V1930" i="1"/>
  <c r="X1930" i="1" s="1"/>
  <c r="V1934" i="1"/>
  <c r="X1934" i="1" s="1"/>
  <c r="V1938" i="1"/>
  <c r="X1938" i="1" s="1"/>
  <c r="V1942" i="1"/>
  <c r="X1942" i="1" s="1"/>
  <c r="V1946" i="1"/>
  <c r="X1946" i="1" s="1"/>
  <c r="V1950" i="1"/>
  <c r="X1950" i="1" s="1"/>
  <c r="V1954" i="1"/>
  <c r="X1954" i="1" s="1"/>
  <c r="V1958" i="1"/>
  <c r="X1958" i="1" s="1"/>
  <c r="V1962" i="1"/>
  <c r="X1962" i="1" s="1"/>
  <c r="V1966" i="1"/>
  <c r="X1966" i="1" s="1"/>
  <c r="V1970" i="1"/>
  <c r="X1970" i="1" s="1"/>
  <c r="V1974" i="1"/>
  <c r="X1974" i="1" s="1"/>
  <c r="V1978" i="1"/>
  <c r="X1978" i="1" s="1"/>
  <c r="V1982" i="1"/>
  <c r="X1982" i="1" s="1"/>
  <c r="V1986" i="1"/>
  <c r="X1986" i="1" s="1"/>
  <c r="V1990" i="1"/>
  <c r="X1990" i="1" s="1"/>
  <c r="V1994" i="1"/>
  <c r="X1994" i="1" s="1"/>
  <c r="V1998" i="1"/>
  <c r="X1998" i="1" s="1"/>
  <c r="V2002" i="1"/>
  <c r="X2002" i="1" s="1"/>
  <c r="V2006" i="1"/>
  <c r="X2006" i="1" s="1"/>
  <c r="V2010" i="1"/>
  <c r="X2010" i="1" s="1"/>
  <c r="V2014" i="1"/>
  <c r="X2014" i="1" s="1"/>
  <c r="V2018" i="1"/>
  <c r="X2018" i="1" s="1"/>
  <c r="V2022" i="1"/>
  <c r="V2026" i="1"/>
  <c r="X2026" i="1" s="1"/>
  <c r="V2030" i="1"/>
  <c r="X2030" i="1" s="1"/>
  <c r="V2034" i="1"/>
  <c r="X2034" i="1" s="1"/>
  <c r="V2038" i="1"/>
  <c r="X2038" i="1" s="1"/>
  <c r="V2042" i="1"/>
  <c r="X2042" i="1" s="1"/>
  <c r="V2046" i="1"/>
  <c r="X2046" i="1" s="1"/>
  <c r="V2050" i="1"/>
  <c r="X2050" i="1" s="1"/>
  <c r="V2054" i="1"/>
  <c r="X2054" i="1" s="1"/>
  <c r="V2058" i="1"/>
  <c r="X2058" i="1" s="1"/>
  <c r="V2062" i="1"/>
  <c r="X2062" i="1" s="1"/>
  <c r="V2066" i="1"/>
  <c r="X2066" i="1" s="1"/>
  <c r="V2070" i="1"/>
  <c r="X2070" i="1" s="1"/>
  <c r="V2074" i="1"/>
  <c r="X2074" i="1" s="1"/>
  <c r="V2078" i="1"/>
  <c r="X2078" i="1" s="1"/>
  <c r="V2082" i="1"/>
  <c r="X2082" i="1" s="1"/>
  <c r="V2086" i="1"/>
  <c r="X2086" i="1" s="1"/>
  <c r="X2090" i="1"/>
  <c r="V2094" i="1"/>
  <c r="X2094" i="1" s="1"/>
  <c r="V2098" i="1"/>
  <c r="X2098" i="1" s="1"/>
  <c r="V2102" i="1"/>
  <c r="X2102" i="1" s="1"/>
  <c r="V2106" i="1"/>
  <c r="X2106" i="1" s="1"/>
  <c r="V2110" i="1"/>
  <c r="X2110" i="1" s="1"/>
  <c r="V2114" i="1"/>
  <c r="X2114" i="1" s="1"/>
  <c r="V2118" i="1"/>
  <c r="X2118" i="1" s="1"/>
  <c r="V2122" i="1"/>
  <c r="X2122" i="1" s="1"/>
  <c r="V2126" i="1"/>
  <c r="X2126" i="1" s="1"/>
  <c r="X2130" i="1"/>
  <c r="V2134" i="1"/>
  <c r="X2134" i="1" s="1"/>
  <c r="V2138" i="1"/>
  <c r="X2138" i="1" s="1"/>
  <c r="V2142" i="1"/>
  <c r="X2142" i="1" s="1"/>
  <c r="V2150" i="1"/>
  <c r="X2150" i="1" s="1"/>
  <c r="V2154" i="1"/>
  <c r="X2154" i="1" s="1"/>
  <c r="V2158" i="1"/>
  <c r="X2158" i="1" s="1"/>
  <c r="V2162" i="1"/>
  <c r="X2162" i="1" s="1"/>
  <c r="V2166" i="1"/>
  <c r="X2166" i="1" s="1"/>
  <c r="V2170" i="1"/>
  <c r="X2170" i="1" s="1"/>
  <c r="V2174" i="1"/>
  <c r="X2174" i="1" s="1"/>
  <c r="V2178" i="1"/>
  <c r="X2178" i="1" s="1"/>
  <c r="V2182" i="1"/>
  <c r="X2182" i="1" s="1"/>
  <c r="V2186" i="1"/>
  <c r="X2186" i="1" s="1"/>
  <c r="V2190" i="1"/>
  <c r="X2190" i="1" s="1"/>
  <c r="V2194" i="1"/>
  <c r="X2194" i="1" s="1"/>
  <c r="V2198" i="1"/>
  <c r="X2198" i="1" s="1"/>
  <c r="V2202" i="1"/>
  <c r="X2202" i="1" s="1"/>
  <c r="V2206" i="1"/>
  <c r="X2206" i="1" s="1"/>
  <c r="V2210" i="1"/>
  <c r="X2210" i="1" s="1"/>
  <c r="V2214" i="1"/>
  <c r="X2214" i="1" s="1"/>
  <c r="V2218" i="1"/>
  <c r="X2218" i="1" s="1"/>
  <c r="X2222" i="1"/>
  <c r="V2226" i="1"/>
  <c r="X2226" i="1" s="1"/>
  <c r="V2230" i="1"/>
  <c r="X2230" i="1" s="1"/>
  <c r="V2234" i="1"/>
  <c r="X2234" i="1" s="1"/>
  <c r="V2238" i="1"/>
  <c r="X2238" i="1" s="1"/>
  <c r="V2242" i="1"/>
  <c r="X2242" i="1" s="1"/>
  <c r="V2246" i="1"/>
  <c r="X2246" i="1" s="1"/>
  <c r="X2250" i="1"/>
  <c r="V2254" i="1"/>
  <c r="X2254" i="1" s="1"/>
  <c r="V2258" i="1"/>
  <c r="X2258" i="1" s="1"/>
  <c r="V2262" i="1"/>
  <c r="X2262" i="1" s="1"/>
  <c r="V2266" i="1"/>
  <c r="X2266" i="1" s="1"/>
  <c r="V2270" i="1"/>
  <c r="X2270" i="1" s="1"/>
  <c r="V2274" i="1"/>
  <c r="X2274" i="1" s="1"/>
  <c r="V2278" i="1"/>
  <c r="X2278" i="1" s="1"/>
  <c r="V2282" i="1"/>
  <c r="X2282" i="1" s="1"/>
  <c r="V2286" i="1"/>
  <c r="X2286" i="1" s="1"/>
  <c r="V2290" i="1"/>
  <c r="X2290" i="1" s="1"/>
  <c r="V2294" i="1"/>
  <c r="X2294" i="1" s="1"/>
  <c r="V2298" i="1"/>
  <c r="X2298" i="1" s="1"/>
  <c r="V2302" i="1"/>
  <c r="X2302" i="1" s="1"/>
  <c r="V2306" i="1"/>
  <c r="X2306" i="1" s="1"/>
  <c r="V2310" i="1"/>
  <c r="X2310" i="1" s="1"/>
  <c r="V2314" i="1"/>
  <c r="X2314" i="1" s="1"/>
  <c r="V2318" i="1"/>
  <c r="X2318" i="1" s="1"/>
  <c r="V2322" i="1"/>
  <c r="X2322" i="1" s="1"/>
  <c r="X2326" i="1"/>
  <c r="V2330" i="1"/>
  <c r="X2330" i="1" s="1"/>
  <c r="V2334" i="1"/>
  <c r="X2334" i="1" s="1"/>
  <c r="V2338" i="1"/>
  <c r="X2338" i="1" s="1"/>
  <c r="V2342" i="1"/>
  <c r="X2342" i="1" s="1"/>
  <c r="V2346" i="1"/>
  <c r="X2346" i="1" s="1"/>
  <c r="V2350" i="1"/>
  <c r="X2350" i="1" s="1"/>
  <c r="V2354" i="1"/>
  <c r="X2354" i="1" s="1"/>
  <c r="V2358" i="1"/>
  <c r="X2358" i="1" s="1"/>
  <c r="V2362" i="1"/>
  <c r="X2362" i="1" s="1"/>
  <c r="V2366" i="1"/>
  <c r="X2366" i="1" s="1"/>
  <c r="V2370" i="1"/>
  <c r="X2370" i="1" s="1"/>
  <c r="V2374" i="1"/>
  <c r="X2374" i="1" s="1"/>
  <c r="V2378" i="1"/>
  <c r="X2378" i="1" s="1"/>
  <c r="V2382" i="1"/>
  <c r="X2382" i="1" s="1"/>
  <c r="V2386" i="1"/>
  <c r="X2386" i="1" s="1"/>
  <c r="V2390" i="1"/>
  <c r="X2390" i="1" s="1"/>
  <c r="V2394" i="1"/>
  <c r="X2394" i="1" s="1"/>
  <c r="V2398" i="1"/>
  <c r="X2398" i="1" s="1"/>
  <c r="V2402" i="1"/>
  <c r="X2402" i="1" s="1"/>
  <c r="V2406" i="1"/>
  <c r="X2406" i="1" s="1"/>
  <c r="V2410" i="1"/>
  <c r="X2410" i="1" s="1"/>
  <c r="V2414" i="1"/>
  <c r="X2414" i="1" s="1"/>
  <c r="V2418" i="1"/>
  <c r="X2418" i="1" s="1"/>
  <c r="V2422" i="1"/>
  <c r="X2422" i="1" s="1"/>
  <c r="V2426" i="1"/>
  <c r="X2426" i="1" s="1"/>
  <c r="V2430" i="1"/>
  <c r="X2430" i="1" s="1"/>
  <c r="V2434" i="1"/>
  <c r="X2434" i="1" s="1"/>
  <c r="V2438" i="1"/>
  <c r="X2438" i="1" s="1"/>
  <c r="V2442" i="1"/>
  <c r="X2442" i="1" s="1"/>
  <c r="V2446" i="1"/>
  <c r="X2446" i="1" s="1"/>
  <c r="V2450" i="1"/>
  <c r="X2450" i="1" s="1"/>
  <c r="V2454" i="1"/>
  <c r="X2454" i="1" s="1"/>
  <c r="V2458" i="1"/>
  <c r="X2458" i="1" s="1"/>
  <c r="V2462" i="1"/>
  <c r="X2462" i="1" s="1"/>
  <c r="V2466" i="1"/>
  <c r="X2466" i="1" s="1"/>
  <c r="V2470" i="1"/>
  <c r="X2470" i="1" s="1"/>
  <c r="V2474" i="1"/>
  <c r="X2474" i="1" s="1"/>
  <c r="V2478" i="1"/>
  <c r="X2478" i="1" s="1"/>
  <c r="V2482" i="1"/>
  <c r="X2482" i="1" s="1"/>
  <c r="V2486" i="1"/>
  <c r="X2486" i="1" s="1"/>
  <c r="V2490" i="1"/>
  <c r="X2490" i="1" s="1"/>
  <c r="V2494" i="1"/>
  <c r="X2494" i="1" s="1"/>
  <c r="V2498" i="1"/>
  <c r="X2498" i="1" s="1"/>
  <c r="V2502" i="1"/>
  <c r="X2502" i="1" s="1"/>
  <c r="V2506" i="1"/>
  <c r="X2506" i="1" s="1"/>
  <c r="V2510" i="1"/>
  <c r="X2510" i="1" s="1"/>
  <c r="V2514" i="1"/>
  <c r="X2514" i="1" s="1"/>
  <c r="V2518" i="1"/>
  <c r="X2518" i="1" s="1"/>
  <c r="V2522" i="1"/>
  <c r="X2522" i="1" s="1"/>
  <c r="V2526" i="1"/>
  <c r="X2526" i="1" s="1"/>
  <c r="V2530" i="1"/>
  <c r="X2530" i="1" s="1"/>
  <c r="V2534" i="1"/>
  <c r="X2534" i="1" s="1"/>
  <c r="V2538" i="1"/>
  <c r="X2538" i="1" s="1"/>
  <c r="V2542" i="1"/>
  <c r="X2542" i="1" s="1"/>
  <c r="V2546" i="1"/>
  <c r="X2546" i="1" s="1"/>
  <c r="V2550" i="1"/>
  <c r="X2550" i="1" s="1"/>
  <c r="V2554" i="1"/>
  <c r="X2554" i="1" s="1"/>
  <c r="V2558" i="1"/>
  <c r="X2558" i="1" s="1"/>
  <c r="X18" i="1"/>
  <c r="X34" i="1"/>
  <c r="X50" i="1"/>
  <c r="X130" i="1"/>
  <c r="X146" i="1"/>
  <c r="X210" i="1"/>
  <c r="X226" i="1"/>
  <c r="X306" i="1"/>
  <c r="X370" i="1"/>
  <c r="X386" i="1"/>
  <c r="X434" i="1"/>
  <c r="X450" i="1"/>
  <c r="X514" i="1"/>
  <c r="X530" i="1"/>
  <c r="X546" i="1"/>
  <c r="X594" i="1"/>
  <c r="X610" i="1"/>
  <c r="X658" i="1"/>
  <c r="X674" i="1"/>
  <c r="X738" i="1"/>
  <c r="X754" i="1"/>
  <c r="X900" i="1"/>
  <c r="X66" i="1"/>
  <c r="X82" i="1"/>
  <c r="X98" i="1"/>
  <c r="X114" i="1"/>
  <c r="X162" i="1"/>
  <c r="X178" i="1"/>
  <c r="X194" i="1"/>
  <c r="X242" i="1"/>
  <c r="X258" i="1"/>
  <c r="X274" i="1"/>
  <c r="X290" i="1"/>
  <c r="X322" i="1"/>
  <c r="X338" i="1"/>
  <c r="X354" i="1"/>
  <c r="X402" i="1"/>
  <c r="X418" i="1"/>
  <c r="X466" i="1"/>
  <c r="X482" i="1"/>
  <c r="X498" i="1"/>
  <c r="X562" i="1"/>
  <c r="X578" i="1"/>
  <c r="X590" i="1"/>
  <c r="X626" i="1"/>
  <c r="X642" i="1"/>
  <c r="X690" i="1"/>
  <c r="X706" i="1"/>
  <c r="X722" i="1"/>
  <c r="X23" i="1"/>
  <c r="X47" i="1"/>
  <c r="X55" i="1"/>
  <c r="X59" i="1"/>
  <c r="X95" i="1"/>
  <c r="X99" i="1"/>
  <c r="X119" i="1"/>
  <c r="X131" i="1"/>
  <c r="X155" i="1"/>
  <c r="X171" i="1"/>
  <c r="X175" i="1"/>
  <c r="X231" i="1"/>
  <c r="X263" i="1"/>
  <c r="X1058" i="1"/>
  <c r="X145" i="1"/>
  <c r="X64" i="1"/>
  <c r="X72" i="1"/>
  <c r="X88" i="1"/>
  <c r="X112" i="1"/>
  <c r="X116" i="1"/>
  <c r="X132" i="1"/>
  <c r="X148" i="1"/>
  <c r="X164" i="1"/>
  <c r="X180" i="1"/>
  <c r="X1074" i="1"/>
  <c r="X1090" i="1"/>
  <c r="X1154" i="1"/>
  <c r="X1398" i="1"/>
  <c r="X1414" i="1"/>
  <c r="X211" i="1"/>
  <c r="X283" i="1"/>
  <c r="X319" i="1"/>
  <c r="X359" i="1"/>
  <c r="X371" i="1"/>
  <c r="X395" i="1"/>
  <c r="X431" i="1"/>
  <c r="X471" i="1"/>
  <c r="X479" i="1"/>
  <c r="X511" i="1"/>
  <c r="X551" i="1"/>
  <c r="X627" i="1"/>
  <c r="X631" i="1"/>
  <c r="X639" i="1"/>
  <c r="X687" i="1"/>
  <c r="X739" i="1"/>
  <c r="X787" i="1"/>
  <c r="X795" i="1"/>
  <c r="X839" i="1"/>
  <c r="X847" i="1"/>
  <c r="X895" i="1"/>
  <c r="X907" i="1"/>
  <c r="X967" i="1"/>
  <c r="X979" i="1"/>
  <c r="X1011" i="1"/>
  <c r="X1027" i="1"/>
  <c r="X1059" i="1"/>
  <c r="X1075" i="1"/>
  <c r="X1123" i="1"/>
  <c r="X1139" i="1"/>
  <c r="X1203" i="1"/>
  <c r="X1219" i="1"/>
  <c r="X1235" i="1"/>
  <c r="X8" i="1"/>
  <c r="X228" i="1"/>
  <c r="X244" i="1"/>
  <c r="X248" i="1"/>
  <c r="X308" i="1"/>
  <c r="X324" i="1"/>
  <c r="X340" i="1"/>
  <c r="X356" i="1"/>
  <c r="X388" i="1"/>
  <c r="X516" i="1"/>
  <c r="X548" i="1"/>
  <c r="X580" i="1"/>
  <c r="X596" i="1"/>
  <c r="X644" i="1"/>
  <c r="X660" i="1"/>
  <c r="X676" i="1"/>
  <c r="X692" i="1"/>
  <c r="X708" i="1"/>
  <c r="X720" i="1"/>
  <c r="X740" i="1"/>
  <c r="X804" i="1"/>
  <c r="X820" i="1"/>
  <c r="X852" i="1"/>
  <c r="X868" i="1"/>
  <c r="X964" i="1"/>
  <c r="X980" i="1"/>
  <c r="X996" i="1"/>
  <c r="X1036" i="1"/>
  <c r="X1108" i="1"/>
  <c r="X1188" i="1"/>
  <c r="X1268" i="1"/>
  <c r="X1296" i="1"/>
  <c r="X1304" i="1"/>
  <c r="X1320" i="1"/>
  <c r="X1396" i="1"/>
  <c r="X1548" i="1"/>
  <c r="X1572" i="1"/>
  <c r="X1628" i="1"/>
  <c r="X1648" i="1"/>
  <c r="X1676" i="1"/>
  <c r="X1776" i="1"/>
  <c r="X1840" i="1"/>
  <c r="X1888" i="1"/>
  <c r="X1904" i="1"/>
  <c r="X1936" i="1"/>
  <c r="X2004" i="1"/>
  <c r="X2056" i="1"/>
  <c r="X2104" i="1"/>
  <c r="X2240" i="1"/>
  <c r="X2332" i="1"/>
  <c r="X2372" i="1"/>
  <c r="X2396" i="1"/>
  <c r="X2556" i="1"/>
  <c r="X247" i="1"/>
  <c r="X770" i="1"/>
  <c r="X786" i="1"/>
  <c r="X802" i="1"/>
  <c r="X818" i="1"/>
  <c r="X834" i="1"/>
  <c r="X850" i="1"/>
  <c r="X866" i="1"/>
  <c r="X882" i="1"/>
  <c r="X898" i="1"/>
  <c r="X914" i="1"/>
  <c r="X930" i="1"/>
  <c r="X946" i="1"/>
  <c r="X962" i="1"/>
  <c r="X978" i="1"/>
  <c r="X994" i="1"/>
  <c r="X1010" i="1"/>
  <c r="X1026" i="1"/>
  <c r="X1042" i="1"/>
  <c r="X1106" i="1"/>
  <c r="X1122" i="1"/>
  <c r="X1138" i="1"/>
  <c r="X1190" i="1"/>
  <c r="X1350" i="1"/>
  <c r="X1366" i="1"/>
  <c r="X1382" i="1"/>
  <c r="X1462" i="1"/>
  <c r="X1494" i="1"/>
  <c r="X1526" i="1"/>
  <c r="X1558" i="1"/>
  <c r="X1926" i="1"/>
  <c r="X2022" i="1"/>
  <c r="X199" i="1"/>
  <c r="X207" i="1"/>
  <c r="X287" i="1"/>
  <c r="X323" i="1"/>
  <c r="X347" i="1"/>
  <c r="X407" i="1"/>
  <c r="X427" i="1"/>
  <c r="X459" i="1"/>
  <c r="X515" i="1"/>
  <c r="X531" i="1"/>
  <c r="X575" i="1"/>
  <c r="X583" i="1"/>
  <c r="X591" i="1"/>
  <c r="X667" i="1"/>
  <c r="X683" i="1"/>
  <c r="X707" i="1"/>
  <c r="X735" i="1"/>
  <c r="X751" i="1"/>
  <c r="X791" i="1"/>
  <c r="X831" i="1"/>
  <c r="X871" i="1"/>
  <c r="X911" i="1"/>
  <c r="X943" i="1"/>
  <c r="X947" i="1"/>
  <c r="X987" i="1"/>
  <c r="X1043" i="1"/>
  <c r="X1091" i="1"/>
  <c r="X1107" i="1"/>
  <c r="X1155" i="1"/>
  <c r="X1171" i="1"/>
  <c r="X1187" i="1"/>
  <c r="X1251" i="1"/>
  <c r="X1267" i="1"/>
  <c r="X1283" i="1"/>
  <c r="X1299" i="1"/>
  <c r="X1315" i="1"/>
  <c r="X1331" i="1"/>
  <c r="X1347" i="1"/>
  <c r="X1363" i="1"/>
  <c r="X1379" i="1"/>
  <c r="X1395" i="1"/>
  <c r="X1411" i="1"/>
  <c r="X1427" i="1"/>
  <c r="X1443" i="1"/>
  <c r="X1459" i="1"/>
  <c r="X1475" i="1"/>
  <c r="X1491" i="1"/>
  <c r="X1507" i="1"/>
  <c r="X1523" i="1"/>
  <c r="X1539" i="1"/>
  <c r="X1555" i="1"/>
  <c r="X1571" i="1"/>
  <c r="X1587" i="1"/>
  <c r="X1603" i="1"/>
  <c r="X1619" i="1"/>
  <c r="X1635" i="1"/>
  <c r="X1651" i="1"/>
  <c r="X1667" i="1"/>
  <c r="X1683" i="1"/>
  <c r="X1699" i="1"/>
  <c r="X1715" i="1"/>
  <c r="X1731" i="1"/>
  <c r="X1747" i="1"/>
  <c r="X1763" i="1"/>
  <c r="X1779" i="1"/>
  <c r="X1795" i="1"/>
  <c r="X1811" i="1"/>
  <c r="X1827" i="1"/>
  <c r="X1843" i="1"/>
  <c r="X1859" i="1"/>
  <c r="X1875" i="1"/>
  <c r="X1891" i="1"/>
  <c r="X1907" i="1"/>
  <c r="X1923" i="1"/>
  <c r="X1939" i="1"/>
  <c r="X1955" i="1"/>
  <c r="X1987" i="1"/>
  <c r="X2003" i="1"/>
  <c r="X2035" i="1"/>
  <c r="X2051" i="1"/>
  <c r="X2067" i="1"/>
  <c r="X2099" i="1"/>
  <c r="X2115" i="1"/>
  <c r="X2131" i="1"/>
  <c r="X2163" i="1"/>
  <c r="X2179" i="1"/>
  <c r="X2195" i="1"/>
  <c r="X2243" i="1"/>
  <c r="X2259" i="1"/>
  <c r="X2291" i="1"/>
  <c r="X2307" i="1"/>
  <c r="X2323" i="1"/>
  <c r="X2355" i="1"/>
  <c r="X2363" i="1"/>
  <c r="X2371" i="1"/>
  <c r="X2387" i="1"/>
  <c r="X2403" i="1"/>
  <c r="X2427" i="1"/>
  <c r="X2435" i="1"/>
  <c r="X2451" i="1"/>
  <c r="X2459" i="1"/>
  <c r="X2467" i="1"/>
  <c r="X2483" i="1"/>
  <c r="X2499" i="1"/>
  <c r="X2515" i="1"/>
  <c r="X2547" i="1"/>
  <c r="X32" i="1"/>
  <c r="X36" i="1"/>
  <c r="X196" i="1"/>
  <c r="X212" i="1"/>
  <c r="X260" i="1"/>
  <c r="X276" i="1"/>
  <c r="X284" i="1"/>
  <c r="X292" i="1"/>
  <c r="X372" i="1"/>
  <c r="X404" i="1"/>
  <c r="X412" i="1"/>
  <c r="X420" i="1"/>
  <c r="X436" i="1"/>
  <c r="X452" i="1"/>
  <c r="X468" i="1"/>
  <c r="X484" i="1"/>
  <c r="X500" i="1"/>
  <c r="X532" i="1"/>
  <c r="X564" i="1"/>
  <c r="X576" i="1"/>
  <c r="X612" i="1"/>
  <c r="X628" i="1"/>
  <c r="X724" i="1"/>
  <c r="X756" i="1"/>
  <c r="X772" i="1"/>
  <c r="X788" i="1"/>
  <c r="X836" i="1"/>
  <c r="X884" i="1"/>
  <c r="X908" i="1"/>
  <c r="X916" i="1"/>
  <c r="X932" i="1"/>
  <c r="X948" i="1"/>
  <c r="X1012" i="1"/>
  <c r="X1084" i="1"/>
  <c r="X1136" i="1"/>
  <c r="X1220" i="1"/>
  <c r="X1372" i="1"/>
  <c r="X209" i="1"/>
  <c r="X377" i="1"/>
  <c r="X409" i="1"/>
  <c r="X489" i="1"/>
  <c r="X537" i="1"/>
  <c r="X569" i="1"/>
  <c r="X609" i="1"/>
  <c r="X633" i="1"/>
  <c r="X641" i="1"/>
  <c r="X769" i="1"/>
  <c r="X801" i="1"/>
  <c r="X833" i="1"/>
  <c r="X885" i="1"/>
  <c r="X969" i="1"/>
  <c r="X1005" i="1"/>
  <c r="X1041" i="1"/>
  <c r="X1049" i="1"/>
  <c r="X1061" i="1"/>
  <c r="X1117" i="1"/>
  <c r="X1281" i="1"/>
  <c r="X1377" i="1"/>
  <c r="X1489" i="1"/>
  <c r="X1585" i="1"/>
  <c r="X1617" i="1"/>
  <c r="X1681" i="1"/>
  <c r="X1697" i="1"/>
  <c r="X1761" i="1"/>
  <c r="X1857" i="1"/>
  <c r="X1889" i="1"/>
  <c r="X1905" i="1"/>
  <c r="X1969" i="1"/>
  <c r="X2049" i="1"/>
  <c r="X2161" i="1"/>
  <c r="X2209" i="1"/>
  <c r="X2289" i="1"/>
  <c r="X2385" i="1"/>
  <c r="X277" i="1"/>
  <c r="X341" i="1"/>
  <c r="X469" i="1"/>
  <c r="X2420" i="1"/>
  <c r="X2464" i="1"/>
  <c r="X2508" i="1"/>
</calcChain>
</file>

<file path=xl/sharedStrings.xml><?xml version="1.0" encoding="utf-8"?>
<sst xmlns="http://schemas.openxmlformats.org/spreadsheetml/2006/main" count="45717" uniqueCount="6004">
  <si>
    <t/>
  </si>
  <si>
    <t>Pre service order complete db2</t>
  </si>
  <si>
    <t>service order complete db2</t>
  </si>
  <si>
    <t>Calculation Status</t>
  </si>
  <si>
    <t>Data Source</t>
  </si>
  <si>
    <t>Merchandise</t>
  </si>
  <si>
    <t>Procurement Center</t>
  </si>
  <si>
    <t>1A002-01</t>
  </si>
  <si>
    <t>Post-calc.</t>
  </si>
  <si>
    <t>LOD</t>
  </si>
  <si>
    <t>Services</t>
  </si>
  <si>
    <t>Rieckermann Industrial Technologies (Shanghai) Co., Ltd.</t>
  </si>
  <si>
    <t>1A006-01</t>
  </si>
  <si>
    <t>1A010-01</t>
  </si>
  <si>
    <t>Pre-calc.</t>
  </si>
  <si>
    <t>1A019-01</t>
  </si>
  <si>
    <t>1A020-01</t>
  </si>
  <si>
    <t>1A038-01</t>
  </si>
  <si>
    <t>1A039-01</t>
  </si>
  <si>
    <t>1A046-01</t>
  </si>
  <si>
    <t>1A050-01</t>
  </si>
  <si>
    <t>1A058-01</t>
  </si>
  <si>
    <t>1G174-01</t>
  </si>
  <si>
    <t>Asia Technik Ltd.</t>
  </si>
  <si>
    <t>1G267-01</t>
  </si>
  <si>
    <t>200196-01</t>
  </si>
  <si>
    <t>HBG</t>
  </si>
  <si>
    <t>Rieckermann GmbH</t>
  </si>
  <si>
    <t>200207-01</t>
  </si>
  <si>
    <t>202510-01</t>
  </si>
  <si>
    <t>204536-01</t>
  </si>
  <si>
    <t>204831-01</t>
  </si>
  <si>
    <t>205471-01</t>
  </si>
  <si>
    <t>206325-01</t>
  </si>
  <si>
    <t>207510-01</t>
  </si>
  <si>
    <t>207700-01</t>
  </si>
  <si>
    <t>207704-01</t>
  </si>
  <si>
    <t>208303-01</t>
  </si>
  <si>
    <t>208304-01</t>
  </si>
  <si>
    <t>208477-01</t>
  </si>
  <si>
    <t>208477-02</t>
  </si>
  <si>
    <t>209178-01</t>
  </si>
  <si>
    <t>209268-01</t>
  </si>
  <si>
    <t>210264-01</t>
  </si>
  <si>
    <t>210591-01</t>
  </si>
  <si>
    <t>210679-01</t>
  </si>
  <si>
    <t>210680-01</t>
  </si>
  <si>
    <t>210845-01</t>
  </si>
  <si>
    <t>211681-01</t>
  </si>
  <si>
    <t>211893-01</t>
  </si>
  <si>
    <t>212095-01</t>
  </si>
  <si>
    <t>212439-01</t>
  </si>
  <si>
    <t>212655-01</t>
  </si>
  <si>
    <t>213255-01</t>
  </si>
  <si>
    <t>213610-01</t>
  </si>
  <si>
    <t>213747-01</t>
  </si>
  <si>
    <t>213843-01</t>
  </si>
  <si>
    <t>213905-01</t>
  </si>
  <si>
    <t>214761-01</t>
  </si>
  <si>
    <t>214767-01</t>
  </si>
  <si>
    <t>214807-01</t>
  </si>
  <si>
    <t>215069-01</t>
  </si>
  <si>
    <t>215267-01</t>
  </si>
  <si>
    <t>215831-01</t>
  </si>
  <si>
    <t>215969-01</t>
  </si>
  <si>
    <t>215970-01</t>
  </si>
  <si>
    <t>215992-01</t>
  </si>
  <si>
    <t>216054-01</t>
  </si>
  <si>
    <t>40004-01</t>
  </si>
  <si>
    <t>Rieckermann Services Ltd.</t>
  </si>
  <si>
    <t>40005-01</t>
  </si>
  <si>
    <t>40006-01</t>
  </si>
  <si>
    <t>40007-01</t>
  </si>
  <si>
    <t>40008-01</t>
  </si>
  <si>
    <t>40009-01</t>
  </si>
  <si>
    <t>40010-01</t>
  </si>
  <si>
    <t>40011-01</t>
  </si>
  <si>
    <t>40012-01</t>
  </si>
  <si>
    <t>40013-01</t>
  </si>
  <si>
    <t>40014-01</t>
  </si>
  <si>
    <t>40015-01</t>
  </si>
  <si>
    <t>40016-01</t>
  </si>
  <si>
    <t>40017-01</t>
  </si>
  <si>
    <t>40018-01</t>
  </si>
  <si>
    <t>40019-01</t>
  </si>
  <si>
    <t>40020-01</t>
  </si>
  <si>
    <t>40021-01</t>
  </si>
  <si>
    <t>40022-01</t>
  </si>
  <si>
    <t>40024-01</t>
  </si>
  <si>
    <t>40025-01</t>
  </si>
  <si>
    <t>40026-01</t>
  </si>
  <si>
    <t>40027-01</t>
  </si>
  <si>
    <t>40028-01</t>
  </si>
  <si>
    <t>40029-01</t>
  </si>
  <si>
    <t>40031-01</t>
  </si>
  <si>
    <t>40032-01</t>
  </si>
  <si>
    <t>40033-01</t>
  </si>
  <si>
    <t>40034-01</t>
  </si>
  <si>
    <t>40035-01</t>
  </si>
  <si>
    <t>40036-01</t>
  </si>
  <si>
    <t>40037-01</t>
  </si>
  <si>
    <t>40038-01</t>
  </si>
  <si>
    <t>40039-01</t>
  </si>
  <si>
    <t>40040-01</t>
  </si>
  <si>
    <t>40041-01</t>
  </si>
  <si>
    <t>40042-01</t>
  </si>
  <si>
    <t>40043-01</t>
  </si>
  <si>
    <t>40044-01</t>
  </si>
  <si>
    <t>40045-01</t>
  </si>
  <si>
    <t>40046-01</t>
  </si>
  <si>
    <t>40047-01</t>
  </si>
  <si>
    <t>40048-01</t>
  </si>
  <si>
    <t>40049-01</t>
  </si>
  <si>
    <t>40050-01</t>
  </si>
  <si>
    <t>40051-01</t>
  </si>
  <si>
    <t>40052-01</t>
  </si>
  <si>
    <t>40053-01</t>
  </si>
  <si>
    <t>40054-01</t>
  </si>
  <si>
    <t>40055-01</t>
  </si>
  <si>
    <t>40056-01</t>
  </si>
  <si>
    <t>40058-01</t>
  </si>
  <si>
    <t>40060-01</t>
  </si>
  <si>
    <t>40061-01</t>
  </si>
  <si>
    <t>40062-01</t>
  </si>
  <si>
    <t>40063-01</t>
  </si>
  <si>
    <t>40064-01</t>
  </si>
  <si>
    <t>40065-01</t>
  </si>
  <si>
    <t>40066-01</t>
  </si>
  <si>
    <t>40067-01</t>
  </si>
  <si>
    <t>40068-01</t>
  </si>
  <si>
    <t>40069-01</t>
  </si>
  <si>
    <t>40070-01</t>
  </si>
  <si>
    <t>40071-01</t>
  </si>
  <si>
    <t>40072-01</t>
  </si>
  <si>
    <t>40073-01</t>
  </si>
  <si>
    <t>40074-01</t>
  </si>
  <si>
    <t>40075-01</t>
  </si>
  <si>
    <t>40076-01</t>
  </si>
  <si>
    <t>40077-01</t>
  </si>
  <si>
    <t>40078-01</t>
  </si>
  <si>
    <t>40080-01</t>
  </si>
  <si>
    <t>40081-01</t>
  </si>
  <si>
    <t>40082-01</t>
  </si>
  <si>
    <t>40083-01</t>
  </si>
  <si>
    <t>40084-01</t>
  </si>
  <si>
    <t>40085-01</t>
  </si>
  <si>
    <t>40087-01</t>
  </si>
  <si>
    <t>40088-01</t>
  </si>
  <si>
    <t>40089-01</t>
  </si>
  <si>
    <t>40090-01</t>
  </si>
  <si>
    <t>40091-01</t>
  </si>
  <si>
    <t>40092-01</t>
  </si>
  <si>
    <t>40093-01</t>
  </si>
  <si>
    <t>40094-01</t>
  </si>
  <si>
    <t>40095-01</t>
  </si>
  <si>
    <t>40096-01</t>
  </si>
  <si>
    <t>40097-01</t>
  </si>
  <si>
    <t>40098-01</t>
  </si>
  <si>
    <t>40099-01</t>
  </si>
  <si>
    <t>40100-01</t>
  </si>
  <si>
    <t>40101-01</t>
  </si>
  <si>
    <t>40102-01</t>
  </si>
  <si>
    <t>40103-01</t>
  </si>
  <si>
    <t>40104-01</t>
  </si>
  <si>
    <t>40105-01</t>
  </si>
  <si>
    <t>40106-01</t>
  </si>
  <si>
    <t>40107-01</t>
  </si>
  <si>
    <t>40108-01</t>
  </si>
  <si>
    <t>40109-01</t>
  </si>
  <si>
    <t>40110-01</t>
  </si>
  <si>
    <t>40111-01</t>
  </si>
  <si>
    <t>40112-01</t>
  </si>
  <si>
    <t>40113-01</t>
  </si>
  <si>
    <t>40114-01</t>
  </si>
  <si>
    <t>40115-01</t>
  </si>
  <si>
    <t>40116-01</t>
  </si>
  <si>
    <t>40117-01</t>
  </si>
  <si>
    <t>40118-01</t>
  </si>
  <si>
    <t>40119-01</t>
  </si>
  <si>
    <t>40120-01</t>
  </si>
  <si>
    <t>40121-01</t>
  </si>
  <si>
    <t>40122-01</t>
  </si>
  <si>
    <t>40123-01</t>
  </si>
  <si>
    <t>40124-01</t>
  </si>
  <si>
    <t>40125-01</t>
  </si>
  <si>
    <t>40126-01</t>
  </si>
  <si>
    <t>40127-01</t>
  </si>
  <si>
    <t>40128-01</t>
  </si>
  <si>
    <t>40129-01</t>
  </si>
  <si>
    <t>40130-01</t>
  </si>
  <si>
    <t>40131-01</t>
  </si>
  <si>
    <t>40132-01</t>
  </si>
  <si>
    <t>40133-01</t>
  </si>
  <si>
    <t>40134-01</t>
  </si>
  <si>
    <t>40135-01</t>
  </si>
  <si>
    <t>40136-01</t>
  </si>
  <si>
    <t>40137-01</t>
  </si>
  <si>
    <t>40138-01</t>
  </si>
  <si>
    <t>40139-01</t>
  </si>
  <si>
    <t>40140-01</t>
  </si>
  <si>
    <t>40142-01</t>
  </si>
  <si>
    <t>40144-01</t>
  </si>
  <si>
    <t>40145-01</t>
  </si>
  <si>
    <t>40146-01</t>
  </si>
  <si>
    <t>40147-01</t>
  </si>
  <si>
    <t>40148-01</t>
  </si>
  <si>
    <t>40149-01</t>
  </si>
  <si>
    <t>40150-01</t>
  </si>
  <si>
    <t>40151-01</t>
  </si>
  <si>
    <t>40152-01</t>
  </si>
  <si>
    <t>40153-01</t>
  </si>
  <si>
    <t>40154-01</t>
  </si>
  <si>
    <t>40155-01</t>
  </si>
  <si>
    <t>40156-01</t>
  </si>
  <si>
    <t>40157-01</t>
  </si>
  <si>
    <t>40158-01</t>
  </si>
  <si>
    <t>40159-01</t>
  </si>
  <si>
    <t>40160-01</t>
  </si>
  <si>
    <t>40161-01</t>
  </si>
  <si>
    <t>40162-01</t>
  </si>
  <si>
    <t>40164-01</t>
  </si>
  <si>
    <t>40165-01</t>
  </si>
  <si>
    <t>40166-01</t>
  </si>
  <si>
    <t>40167-01</t>
  </si>
  <si>
    <t>40168-01</t>
  </si>
  <si>
    <t>40169-01</t>
  </si>
  <si>
    <t>40170-01</t>
  </si>
  <si>
    <t>40171-01</t>
  </si>
  <si>
    <t>40172-01</t>
  </si>
  <si>
    <t>40173-01</t>
  </si>
  <si>
    <t>40174-01</t>
  </si>
  <si>
    <t>40175-01</t>
  </si>
  <si>
    <t>40176-01</t>
  </si>
  <si>
    <t>40177-01</t>
  </si>
  <si>
    <t>40178-01</t>
  </si>
  <si>
    <t>40179-01</t>
  </si>
  <si>
    <t>40180-01</t>
  </si>
  <si>
    <t>40181-01</t>
  </si>
  <si>
    <t>40182-01</t>
  </si>
  <si>
    <t>40183-01</t>
  </si>
  <si>
    <t>40184-01</t>
  </si>
  <si>
    <t>40185-01</t>
  </si>
  <si>
    <t>40186-01</t>
  </si>
  <si>
    <t>40187-01</t>
  </si>
  <si>
    <t>40188-01</t>
  </si>
  <si>
    <t>40189-01</t>
  </si>
  <si>
    <t>40190-01</t>
  </si>
  <si>
    <t>40191-01</t>
  </si>
  <si>
    <t>40192-01</t>
  </si>
  <si>
    <t>40193-01</t>
  </si>
  <si>
    <t>40194-01</t>
  </si>
  <si>
    <t>40195-01</t>
  </si>
  <si>
    <t>40197-01</t>
  </si>
  <si>
    <t>40198-01</t>
  </si>
  <si>
    <t>40199-01</t>
  </si>
  <si>
    <t>40200-01</t>
  </si>
  <si>
    <t>40201-01</t>
  </si>
  <si>
    <t>40202-01</t>
  </si>
  <si>
    <t>40203-01</t>
  </si>
  <si>
    <t>40204-01</t>
  </si>
  <si>
    <t>40205-01</t>
  </si>
  <si>
    <t>40206-01</t>
  </si>
  <si>
    <t>40207-01</t>
  </si>
  <si>
    <t>40208-01</t>
  </si>
  <si>
    <t>40209-01</t>
  </si>
  <si>
    <t>40210-01</t>
  </si>
  <si>
    <t>40211-01</t>
  </si>
  <si>
    <t>40212-01</t>
  </si>
  <si>
    <t>40213-01</t>
  </si>
  <si>
    <t>40214-01</t>
  </si>
  <si>
    <t>40215-01</t>
  </si>
  <si>
    <t>40216-01</t>
  </si>
  <si>
    <t>40217-01</t>
  </si>
  <si>
    <t>40218-01</t>
  </si>
  <si>
    <t>40219-01</t>
  </si>
  <si>
    <t>40220-01</t>
  </si>
  <si>
    <t>40221-01</t>
  </si>
  <si>
    <t>40222-01</t>
  </si>
  <si>
    <t>40223-01</t>
  </si>
  <si>
    <t>40224-01</t>
  </si>
  <si>
    <t>40225-01</t>
  </si>
  <si>
    <t>40226-01</t>
  </si>
  <si>
    <t>40227-01</t>
  </si>
  <si>
    <t>40228-01</t>
  </si>
  <si>
    <t>40229-01</t>
  </si>
  <si>
    <t>40230-01</t>
  </si>
  <si>
    <t>40231-01</t>
  </si>
  <si>
    <t>40232-01</t>
  </si>
  <si>
    <t>40233-01</t>
  </si>
  <si>
    <t>40234-01</t>
  </si>
  <si>
    <t>40236-01</t>
  </si>
  <si>
    <t>40237-01</t>
  </si>
  <si>
    <t>40238-01</t>
  </si>
  <si>
    <t>40239-01</t>
  </si>
  <si>
    <t>40240-01</t>
  </si>
  <si>
    <t>40241-01</t>
  </si>
  <si>
    <t>40242-01</t>
  </si>
  <si>
    <t>40243-01</t>
  </si>
  <si>
    <t>40244-01</t>
  </si>
  <si>
    <t>40245-01</t>
  </si>
  <si>
    <t>40246-01</t>
  </si>
  <si>
    <t>40247-01</t>
  </si>
  <si>
    <t>40248-01</t>
  </si>
  <si>
    <t>40249-01</t>
  </si>
  <si>
    <t>40250-01</t>
  </si>
  <si>
    <t>40251-01</t>
  </si>
  <si>
    <t>40252-01</t>
  </si>
  <si>
    <t>40253-01</t>
  </si>
  <si>
    <t>40254-01</t>
  </si>
  <si>
    <t>40255-01</t>
  </si>
  <si>
    <t>40257-01</t>
  </si>
  <si>
    <t>40258-01</t>
  </si>
  <si>
    <t>40259-01</t>
  </si>
  <si>
    <t>40260-01</t>
  </si>
  <si>
    <t>40261-01</t>
  </si>
  <si>
    <t>40262-01</t>
  </si>
  <si>
    <t>40263-01</t>
  </si>
  <si>
    <t>40264-01</t>
  </si>
  <si>
    <t>40265-01</t>
  </si>
  <si>
    <t>40267-01</t>
  </si>
  <si>
    <t>40268-01</t>
  </si>
  <si>
    <t>40269-01</t>
  </si>
  <si>
    <t>40270-01</t>
  </si>
  <si>
    <t>40271-01</t>
  </si>
  <si>
    <t>40272-01</t>
  </si>
  <si>
    <t>40273-01</t>
  </si>
  <si>
    <t>40274-01</t>
  </si>
  <si>
    <t>40275-01</t>
  </si>
  <si>
    <t>40276-01</t>
  </si>
  <si>
    <t>40277-01</t>
  </si>
  <si>
    <t>40278-01</t>
  </si>
  <si>
    <t>40279-01</t>
  </si>
  <si>
    <t>40280-01</t>
  </si>
  <si>
    <t>40281-01</t>
  </si>
  <si>
    <t>40282-01</t>
  </si>
  <si>
    <t>40283-01</t>
  </si>
  <si>
    <t>40284-01</t>
  </si>
  <si>
    <t>40285-01</t>
  </si>
  <si>
    <t>40286-01</t>
  </si>
  <si>
    <t>40287-01</t>
  </si>
  <si>
    <t>40288-01</t>
  </si>
  <si>
    <t>40289-01</t>
  </si>
  <si>
    <t>40290-01</t>
  </si>
  <si>
    <t>40291-01</t>
  </si>
  <si>
    <t>40292-01</t>
  </si>
  <si>
    <t>40293-01</t>
  </si>
  <si>
    <t>40294-01</t>
  </si>
  <si>
    <t>40295-01</t>
  </si>
  <si>
    <t>40296-01</t>
  </si>
  <si>
    <t>40297-01</t>
  </si>
  <si>
    <t>40298-01</t>
  </si>
  <si>
    <t>40299-01</t>
  </si>
  <si>
    <t>40300-01</t>
  </si>
  <si>
    <t>40301-01</t>
  </si>
  <si>
    <t>40302-01</t>
  </si>
  <si>
    <t>40303-01</t>
  </si>
  <si>
    <t>40304-01</t>
  </si>
  <si>
    <t>40305-01</t>
  </si>
  <si>
    <t>40306-01</t>
  </si>
  <si>
    <t>40307-01</t>
  </si>
  <si>
    <t>40308-01</t>
  </si>
  <si>
    <t>40309-01</t>
  </si>
  <si>
    <t>40310-01</t>
  </si>
  <si>
    <t>40311-01</t>
  </si>
  <si>
    <t>40312-01</t>
  </si>
  <si>
    <t>40313-01</t>
  </si>
  <si>
    <t>40314-01</t>
  </si>
  <si>
    <t>40315-01</t>
  </si>
  <si>
    <t>40317-01</t>
  </si>
  <si>
    <t>40318-01</t>
  </si>
  <si>
    <t>40319-01</t>
  </si>
  <si>
    <t>40320-01</t>
  </si>
  <si>
    <t>40321-01</t>
  </si>
  <si>
    <t>40322-01</t>
  </si>
  <si>
    <t>40323-01</t>
  </si>
  <si>
    <t>40324-01</t>
  </si>
  <si>
    <t>40325-01</t>
  </si>
  <si>
    <t>40326-01</t>
  </si>
  <si>
    <t>40327-01</t>
  </si>
  <si>
    <t>40328-01</t>
  </si>
  <si>
    <t>40329-01</t>
  </si>
  <si>
    <t>40330-01</t>
  </si>
  <si>
    <t>40331-01</t>
  </si>
  <si>
    <t>40332-01</t>
  </si>
  <si>
    <t>40333-01</t>
  </si>
  <si>
    <t>40334-01</t>
  </si>
  <si>
    <t>40335-01</t>
  </si>
  <si>
    <t>40336-01</t>
  </si>
  <si>
    <t>40337-01</t>
  </si>
  <si>
    <t>40338-01</t>
  </si>
  <si>
    <t>40339-01</t>
  </si>
  <si>
    <t>40340-01</t>
  </si>
  <si>
    <t>40341-01</t>
  </si>
  <si>
    <t>40342-01</t>
  </si>
  <si>
    <t>40343-01</t>
  </si>
  <si>
    <t>40344-01</t>
  </si>
  <si>
    <t>40345-01</t>
  </si>
  <si>
    <t>40346-01</t>
  </si>
  <si>
    <t>40347-01</t>
  </si>
  <si>
    <t>40348-01</t>
  </si>
  <si>
    <t>40349-01</t>
  </si>
  <si>
    <t>40350-01</t>
  </si>
  <si>
    <t>40351-01</t>
  </si>
  <si>
    <t>40352-01</t>
  </si>
  <si>
    <t>40353-01</t>
  </si>
  <si>
    <t>40354-01</t>
  </si>
  <si>
    <t>40356-01</t>
  </si>
  <si>
    <t>40357-01</t>
  </si>
  <si>
    <t>40358-01</t>
  </si>
  <si>
    <t>40359-01</t>
  </si>
  <si>
    <t>40360-01</t>
  </si>
  <si>
    <t>40361-01</t>
  </si>
  <si>
    <t>40362-01</t>
  </si>
  <si>
    <t>40363-01</t>
  </si>
  <si>
    <t>40364-01</t>
  </si>
  <si>
    <t>40365-01</t>
  </si>
  <si>
    <t>40366-01</t>
  </si>
  <si>
    <t>40367-01</t>
  </si>
  <si>
    <t>40368-01</t>
  </si>
  <si>
    <t>40369-01</t>
  </si>
  <si>
    <t>40370-01</t>
  </si>
  <si>
    <t>40371-01</t>
  </si>
  <si>
    <t>40372-01</t>
  </si>
  <si>
    <t>40373-01</t>
  </si>
  <si>
    <t>40374-01</t>
  </si>
  <si>
    <t>40375-01</t>
  </si>
  <si>
    <t>40376-01</t>
  </si>
  <si>
    <t>40377-01</t>
  </si>
  <si>
    <t>40378-01</t>
  </si>
  <si>
    <t>40379-01</t>
  </si>
  <si>
    <t>40380-01</t>
  </si>
  <si>
    <t>40381-01</t>
  </si>
  <si>
    <t>40382-01</t>
  </si>
  <si>
    <t>40383-01</t>
  </si>
  <si>
    <t>40384-01</t>
  </si>
  <si>
    <t>40385-01</t>
  </si>
  <si>
    <t>40386-01</t>
  </si>
  <si>
    <t>40387-01</t>
  </si>
  <si>
    <t>40388-01</t>
  </si>
  <si>
    <t>40389-01</t>
  </si>
  <si>
    <t>40390-01</t>
  </si>
  <si>
    <t>40391-01</t>
  </si>
  <si>
    <t>40392-01</t>
  </si>
  <si>
    <t>40393-01</t>
  </si>
  <si>
    <t>40394-01</t>
  </si>
  <si>
    <t>40395-01</t>
  </si>
  <si>
    <t>40396-01</t>
  </si>
  <si>
    <t>40397-01</t>
  </si>
  <si>
    <t>40398-01</t>
  </si>
  <si>
    <t>40399-01</t>
  </si>
  <si>
    <t>40400-01</t>
  </si>
  <si>
    <t>40401-01</t>
  </si>
  <si>
    <t>40402-01</t>
  </si>
  <si>
    <t>40403-01</t>
  </si>
  <si>
    <t>40404-01</t>
  </si>
  <si>
    <t>40405-01</t>
  </si>
  <si>
    <t>40406-01</t>
  </si>
  <si>
    <t>40407-01</t>
  </si>
  <si>
    <t>40408-01</t>
  </si>
  <si>
    <t>40409-01</t>
  </si>
  <si>
    <t>40410-01</t>
  </si>
  <si>
    <t>40411-01</t>
  </si>
  <si>
    <t>40412-01</t>
  </si>
  <si>
    <t>40413-01</t>
  </si>
  <si>
    <t>40414-01</t>
  </si>
  <si>
    <t>40415-01</t>
  </si>
  <si>
    <t>40416-01</t>
  </si>
  <si>
    <t>40417-01</t>
  </si>
  <si>
    <t>40418-01</t>
  </si>
  <si>
    <t>40419-01</t>
  </si>
  <si>
    <t>40421-01</t>
  </si>
  <si>
    <t>40422-01</t>
  </si>
  <si>
    <t>40423-01</t>
  </si>
  <si>
    <t>40424-01</t>
  </si>
  <si>
    <t>40425-01</t>
  </si>
  <si>
    <t>40426-01</t>
  </si>
  <si>
    <t>40427-01</t>
  </si>
  <si>
    <t>40428-01</t>
  </si>
  <si>
    <t>40429-01</t>
  </si>
  <si>
    <t>40430-01</t>
  </si>
  <si>
    <t>40431-01</t>
  </si>
  <si>
    <t>40432-01</t>
  </si>
  <si>
    <t>40433-01</t>
  </si>
  <si>
    <t>40434-01</t>
  </si>
  <si>
    <t>40435-01</t>
  </si>
  <si>
    <t>40436-01</t>
  </si>
  <si>
    <t>40437-01</t>
  </si>
  <si>
    <t>40438-01</t>
  </si>
  <si>
    <t>40439-01</t>
  </si>
  <si>
    <t>40440-01</t>
  </si>
  <si>
    <t>40442-01</t>
  </si>
  <si>
    <t>40443-01</t>
  </si>
  <si>
    <t>40444-01</t>
  </si>
  <si>
    <t>40445-01</t>
  </si>
  <si>
    <t>40446-01</t>
  </si>
  <si>
    <t>40447-01</t>
  </si>
  <si>
    <t>40448-01</t>
  </si>
  <si>
    <t>40449-01</t>
  </si>
  <si>
    <t>40450-01</t>
  </si>
  <si>
    <t>40451-01</t>
  </si>
  <si>
    <t>40452-01</t>
  </si>
  <si>
    <t>40453-01</t>
  </si>
  <si>
    <t>40454-01</t>
  </si>
  <si>
    <t>40455-01</t>
  </si>
  <si>
    <t>40456-01</t>
  </si>
  <si>
    <t>40457-01</t>
  </si>
  <si>
    <t>40458-01</t>
  </si>
  <si>
    <t>40459-01</t>
  </si>
  <si>
    <t>40460-01</t>
  </si>
  <si>
    <t>40461-01</t>
  </si>
  <si>
    <t>40462-01</t>
  </si>
  <si>
    <t>40463-01</t>
  </si>
  <si>
    <t>40464-01</t>
  </si>
  <si>
    <t>40465-01</t>
  </si>
  <si>
    <t>40466-01</t>
  </si>
  <si>
    <t>40467-01</t>
  </si>
  <si>
    <t>40468-01</t>
  </si>
  <si>
    <t>40469-01</t>
  </si>
  <si>
    <t>40471-01</t>
  </si>
  <si>
    <t>40472-01</t>
  </si>
  <si>
    <t>40473-01</t>
  </si>
  <si>
    <t>40474-01</t>
  </si>
  <si>
    <t>40475-01</t>
  </si>
  <si>
    <t>40476-01</t>
  </si>
  <si>
    <t>40477-01</t>
  </si>
  <si>
    <t>40478-01</t>
  </si>
  <si>
    <t>40479-01</t>
  </si>
  <si>
    <t>40480-01</t>
  </si>
  <si>
    <t>40481-01</t>
  </si>
  <si>
    <t>40482-01</t>
  </si>
  <si>
    <t>40483-01</t>
  </si>
  <si>
    <t>40484-01</t>
  </si>
  <si>
    <t>40485-01</t>
  </si>
  <si>
    <t>40487-01</t>
  </si>
  <si>
    <t>40488-01</t>
  </si>
  <si>
    <t>40489-01</t>
  </si>
  <si>
    <t>40490-01</t>
  </si>
  <si>
    <t>40491-01</t>
  </si>
  <si>
    <t>40492-01</t>
  </si>
  <si>
    <t>40493-01</t>
  </si>
  <si>
    <t>40494-01</t>
  </si>
  <si>
    <t>40495-01</t>
  </si>
  <si>
    <t>40496-01</t>
  </si>
  <si>
    <t>40497-01</t>
  </si>
  <si>
    <t>40498-01</t>
  </si>
  <si>
    <t>40499-01</t>
  </si>
  <si>
    <t>40500-01</t>
  </si>
  <si>
    <t>40501-01</t>
  </si>
  <si>
    <t>40502-01</t>
  </si>
  <si>
    <t>40503-01</t>
  </si>
  <si>
    <t>40504-01</t>
  </si>
  <si>
    <t>40505-01</t>
  </si>
  <si>
    <t>40506-01</t>
  </si>
  <si>
    <t>40507-01</t>
  </si>
  <si>
    <t>40508-01</t>
  </si>
  <si>
    <t>40509-01</t>
  </si>
  <si>
    <t>40510-01</t>
  </si>
  <si>
    <t>40511-01</t>
  </si>
  <si>
    <t>40512-01</t>
  </si>
  <si>
    <t>40513-01</t>
  </si>
  <si>
    <t>40514-01</t>
  </si>
  <si>
    <t>40515-01</t>
  </si>
  <si>
    <t>40516-01</t>
  </si>
  <si>
    <t>40517-01</t>
  </si>
  <si>
    <t>40518-01</t>
  </si>
  <si>
    <t>40519-01</t>
  </si>
  <si>
    <t>40520-01</t>
  </si>
  <si>
    <t>40521-01</t>
  </si>
  <si>
    <t>40522-01</t>
  </si>
  <si>
    <t>40523-01</t>
  </si>
  <si>
    <t>40524-01</t>
  </si>
  <si>
    <t>40525-01</t>
  </si>
  <si>
    <t>40526-01</t>
  </si>
  <si>
    <t>40527-01</t>
  </si>
  <si>
    <t>40528-01</t>
  </si>
  <si>
    <t>40529-01</t>
  </si>
  <si>
    <t>40531-01</t>
  </si>
  <si>
    <t>40532-01</t>
  </si>
  <si>
    <t>40533-01</t>
  </si>
  <si>
    <t>40534-01</t>
  </si>
  <si>
    <t>40535-01</t>
  </si>
  <si>
    <t>40536-01</t>
  </si>
  <si>
    <t>40537-01</t>
  </si>
  <si>
    <t>40538-01</t>
  </si>
  <si>
    <t>40539-01</t>
  </si>
  <si>
    <t>40540-01</t>
  </si>
  <si>
    <t>40541-01</t>
  </si>
  <si>
    <t>40542-01</t>
  </si>
  <si>
    <t>40543-01</t>
  </si>
  <si>
    <t>40544-01</t>
  </si>
  <si>
    <t>40545-01</t>
  </si>
  <si>
    <t>40546-01</t>
  </si>
  <si>
    <t>40548-01</t>
  </si>
  <si>
    <t>40549-01</t>
  </si>
  <si>
    <t>40553-01</t>
  </si>
  <si>
    <t>40554-01</t>
  </si>
  <si>
    <t>40555-01</t>
  </si>
  <si>
    <t>40558-01</t>
  </si>
  <si>
    <t>40559-01</t>
  </si>
  <si>
    <t>40560-01</t>
  </si>
  <si>
    <t>40561-01</t>
  </si>
  <si>
    <t>40562-01</t>
  </si>
  <si>
    <t>40563-01</t>
  </si>
  <si>
    <t>40564-01</t>
  </si>
  <si>
    <t>40565-01</t>
  </si>
  <si>
    <t>40566-01</t>
  </si>
  <si>
    <t>40567-01</t>
  </si>
  <si>
    <t>40568-01</t>
  </si>
  <si>
    <t>40569-01</t>
  </si>
  <si>
    <t>40570-01</t>
  </si>
  <si>
    <t>40572-01</t>
  </si>
  <si>
    <t>40573-01</t>
  </si>
  <si>
    <t>40574-01</t>
  </si>
  <si>
    <t>40576-01</t>
  </si>
  <si>
    <t>40577-01</t>
  </si>
  <si>
    <t>40578-01</t>
  </si>
  <si>
    <t>40579-01</t>
  </si>
  <si>
    <t>40580-01</t>
  </si>
  <si>
    <t>40581-01</t>
  </si>
  <si>
    <t>40582-01</t>
  </si>
  <si>
    <t>40584-01</t>
  </si>
  <si>
    <t>40585-01</t>
  </si>
  <si>
    <t>40589-01</t>
  </si>
  <si>
    <t>40590-01</t>
  </si>
  <si>
    <t>40591-01</t>
  </si>
  <si>
    <t>40592-01</t>
  </si>
  <si>
    <t>40593-01</t>
  </si>
  <si>
    <t>40594-01</t>
  </si>
  <si>
    <t>40595-01</t>
  </si>
  <si>
    <t>40596-01</t>
  </si>
  <si>
    <t>40597-01</t>
  </si>
  <si>
    <t>40598-01</t>
  </si>
  <si>
    <t>40599-01</t>
  </si>
  <si>
    <t>40601-01</t>
  </si>
  <si>
    <t>40602-01</t>
  </si>
  <si>
    <t>40603-01</t>
  </si>
  <si>
    <t>40604-01</t>
  </si>
  <si>
    <t>40605-01</t>
  </si>
  <si>
    <t>40606-01</t>
  </si>
  <si>
    <t>40607-01</t>
  </si>
  <si>
    <t>40608-01</t>
  </si>
  <si>
    <t>40609-01</t>
  </si>
  <si>
    <t>40610-01</t>
  </si>
  <si>
    <t>40611-01</t>
  </si>
  <si>
    <t>40612-01</t>
  </si>
  <si>
    <t>40710-01</t>
  </si>
  <si>
    <t>40711-01</t>
  </si>
  <si>
    <t>49754-01</t>
  </si>
  <si>
    <t>Rieckermann (Hong Kong) Ltd.</t>
  </si>
  <si>
    <t>49780-01</t>
  </si>
  <si>
    <t>49782-01</t>
  </si>
  <si>
    <t>49784-01</t>
  </si>
  <si>
    <t>49788-01</t>
  </si>
  <si>
    <t>49792-01</t>
  </si>
  <si>
    <t>49793-01</t>
  </si>
  <si>
    <t>49795-01</t>
  </si>
  <si>
    <t>49808-01</t>
  </si>
  <si>
    <t>49809-01</t>
  </si>
  <si>
    <t>49819-01</t>
  </si>
  <si>
    <t>49822-01</t>
  </si>
  <si>
    <t>49825-01</t>
  </si>
  <si>
    <t>49828-01</t>
  </si>
  <si>
    <t>49832-01</t>
  </si>
  <si>
    <t>49838-01</t>
  </si>
  <si>
    <t>49841-01</t>
  </si>
  <si>
    <t>49843-01</t>
  </si>
  <si>
    <t>49853-01</t>
  </si>
  <si>
    <t>49859-01</t>
  </si>
  <si>
    <t>49862-01</t>
  </si>
  <si>
    <t>49876-01</t>
  </si>
  <si>
    <t>49880-01</t>
  </si>
  <si>
    <t>49882-01</t>
  </si>
  <si>
    <t>49885-01</t>
  </si>
  <si>
    <t>49886-01</t>
  </si>
  <si>
    <t>49892-01</t>
  </si>
  <si>
    <t>49895-01</t>
  </si>
  <si>
    <t>49898-01</t>
  </si>
  <si>
    <t>49900-01</t>
  </si>
  <si>
    <t>49905-01</t>
  </si>
  <si>
    <t>49906-01</t>
  </si>
  <si>
    <t>49907-01</t>
  </si>
  <si>
    <t>49914-01</t>
  </si>
  <si>
    <t>49919-01</t>
  </si>
  <si>
    <t>49932-01</t>
  </si>
  <si>
    <t>49935-01</t>
  </si>
  <si>
    <t>49943-01</t>
  </si>
  <si>
    <t>49945-01</t>
  </si>
  <si>
    <t>49946-01</t>
  </si>
  <si>
    <t>49950-01</t>
  </si>
  <si>
    <t>49953-01</t>
  </si>
  <si>
    <t>49955-01</t>
  </si>
  <si>
    <t>49956-01</t>
  </si>
  <si>
    <t>49960-01</t>
  </si>
  <si>
    <t>49963-01</t>
  </si>
  <si>
    <t>49964-01</t>
  </si>
  <si>
    <t>49966-01</t>
  </si>
  <si>
    <t>49969-01</t>
  </si>
  <si>
    <t>49981-01</t>
  </si>
  <si>
    <t>49983-01</t>
  </si>
  <si>
    <t>49989-01</t>
  </si>
  <si>
    <t>49992-01</t>
  </si>
  <si>
    <t>49994-01</t>
  </si>
  <si>
    <t>49997-01</t>
  </si>
  <si>
    <t>49998-01</t>
  </si>
  <si>
    <t>49A10-01</t>
  </si>
  <si>
    <t>49A30-01</t>
  </si>
  <si>
    <t>49A36-01</t>
  </si>
  <si>
    <t>49A50-01</t>
  </si>
  <si>
    <t>49A54-01</t>
  </si>
  <si>
    <t>49A60-01</t>
  </si>
  <si>
    <t>49A66-01</t>
  </si>
  <si>
    <t>49A69-01</t>
  </si>
  <si>
    <t>49A79-01</t>
  </si>
  <si>
    <t>49A96-01</t>
  </si>
  <si>
    <t>49B06-01</t>
  </si>
  <si>
    <t>49B26-01</t>
  </si>
  <si>
    <t>49B29-01</t>
  </si>
  <si>
    <t>49B45-01</t>
  </si>
  <si>
    <t>49B59-01</t>
  </si>
  <si>
    <t>49C22-01</t>
  </si>
  <si>
    <t>49C48-01</t>
  </si>
  <si>
    <t>49C50-01</t>
  </si>
  <si>
    <t>49C52-01</t>
  </si>
  <si>
    <t>49C56-01</t>
  </si>
  <si>
    <t>49C58-01</t>
  </si>
  <si>
    <t>49C66-01</t>
  </si>
  <si>
    <t>49C76-01</t>
  </si>
  <si>
    <t>49C95-01</t>
  </si>
  <si>
    <t>49D06-01</t>
  </si>
  <si>
    <t>49D13-01</t>
  </si>
  <si>
    <t>49D38-01</t>
  </si>
  <si>
    <t>49D43-01</t>
  </si>
  <si>
    <t>49D46-01</t>
  </si>
  <si>
    <t>49D62-01</t>
  </si>
  <si>
    <t>49D79-01</t>
  </si>
  <si>
    <t>49D80-01</t>
  </si>
  <si>
    <t>49D84-01</t>
  </si>
  <si>
    <t>49E02-01</t>
  </si>
  <si>
    <t>49E10-01</t>
  </si>
  <si>
    <t>49E17-01</t>
  </si>
  <si>
    <t>49E32-01</t>
  </si>
  <si>
    <t>49E73-01</t>
  </si>
  <si>
    <t>49E74-01</t>
  </si>
  <si>
    <t>49F42-01</t>
  </si>
  <si>
    <t>49F60-01</t>
  </si>
  <si>
    <t>49F98-01</t>
  </si>
  <si>
    <t>49G07-01</t>
  </si>
  <si>
    <t>49G30-01</t>
  </si>
  <si>
    <t>49G51-01</t>
  </si>
  <si>
    <t>49G94-01</t>
  </si>
  <si>
    <t>49G95-01</t>
  </si>
  <si>
    <t>49H04-01</t>
  </si>
  <si>
    <t>49H06-01</t>
  </si>
  <si>
    <t>49H73-01</t>
  </si>
  <si>
    <t>49H83-01</t>
  </si>
  <si>
    <t>49I02-01</t>
  </si>
  <si>
    <t>49I06-01</t>
  </si>
  <si>
    <t>49I07-01</t>
  </si>
  <si>
    <t>49I51-01</t>
  </si>
  <si>
    <t>49I63-01</t>
  </si>
  <si>
    <t>49I66-01</t>
  </si>
  <si>
    <t>49I74-01</t>
  </si>
  <si>
    <t>49I82-01</t>
  </si>
  <si>
    <t>49I90-01</t>
  </si>
  <si>
    <t>49I93-01</t>
  </si>
  <si>
    <t>49J04-01</t>
  </si>
  <si>
    <t>49J11-01</t>
  </si>
  <si>
    <t>49J21-01</t>
  </si>
  <si>
    <t>49J35-01</t>
  </si>
  <si>
    <t>49J67-01</t>
  </si>
  <si>
    <t>49J99-01</t>
  </si>
  <si>
    <t>49K06-01</t>
  </si>
  <si>
    <t>49K58-01</t>
  </si>
  <si>
    <t>49K65-01</t>
  </si>
  <si>
    <t>49K70-01</t>
  </si>
  <si>
    <t>49K84-01</t>
  </si>
  <si>
    <t>49K86-01</t>
  </si>
  <si>
    <t>49L01-01</t>
  </si>
  <si>
    <t>49L18-01</t>
  </si>
  <si>
    <t>49L34-01</t>
  </si>
  <si>
    <t>49L41-01</t>
  </si>
  <si>
    <t>49L44-01</t>
  </si>
  <si>
    <t>49L47-01</t>
  </si>
  <si>
    <t>49L55-01</t>
  </si>
  <si>
    <t>49L58-01</t>
  </si>
  <si>
    <t>49L63-01</t>
  </si>
  <si>
    <t>49L75-01</t>
  </si>
  <si>
    <t>49L80-01</t>
  </si>
  <si>
    <t>49L82-01</t>
  </si>
  <si>
    <t>49L96-01</t>
  </si>
  <si>
    <t>49L99-01</t>
  </si>
  <si>
    <t>49M11-01</t>
  </si>
  <si>
    <t>49M15-01</t>
  </si>
  <si>
    <t>49M17-01</t>
  </si>
  <si>
    <t>49M20-01</t>
  </si>
  <si>
    <t>49M39-01</t>
  </si>
  <si>
    <t>49M45-01</t>
  </si>
  <si>
    <t>4A314-01</t>
  </si>
  <si>
    <t>Rieckermann Pharmatech Ltd</t>
  </si>
  <si>
    <t>4A340-01</t>
  </si>
  <si>
    <t>4A366-01</t>
  </si>
  <si>
    <t>4A417-01</t>
  </si>
  <si>
    <t>4A445-01</t>
  </si>
  <si>
    <t>4A460-01</t>
  </si>
  <si>
    <t>4A466-01</t>
  </si>
  <si>
    <t>4A573-01</t>
  </si>
  <si>
    <t>4A595-01</t>
  </si>
  <si>
    <t>4A628-01</t>
  </si>
  <si>
    <t>4A728-01</t>
  </si>
  <si>
    <t>4A763-01</t>
  </si>
  <si>
    <t>4A776-01</t>
  </si>
  <si>
    <t>4A783-01</t>
  </si>
  <si>
    <t>4A799-01</t>
  </si>
  <si>
    <t>4A841-01</t>
  </si>
  <si>
    <t>4A855-01</t>
  </si>
  <si>
    <t>4A860-01</t>
  </si>
  <si>
    <t>4A862-01</t>
  </si>
  <si>
    <t>4A909-01</t>
  </si>
  <si>
    <t>4A950-01</t>
  </si>
  <si>
    <t>4A955-01</t>
  </si>
  <si>
    <t>4A973-01</t>
  </si>
  <si>
    <t>4A985-01</t>
  </si>
  <si>
    <t>4A986-01</t>
  </si>
  <si>
    <t>4B004-01</t>
  </si>
  <si>
    <t>4B033-01</t>
  </si>
  <si>
    <t>4B105-01</t>
  </si>
  <si>
    <t>4B127-01</t>
  </si>
  <si>
    <t>4B276-01</t>
  </si>
  <si>
    <t>4B280-01</t>
  </si>
  <si>
    <t>4B284-01</t>
  </si>
  <si>
    <t>4B321-01</t>
  </si>
  <si>
    <t>4B328-01</t>
  </si>
  <si>
    <t>4B356-01</t>
  </si>
  <si>
    <t>4B360-01</t>
  </si>
  <si>
    <t>4B414-01</t>
  </si>
  <si>
    <t>4B422-01</t>
  </si>
  <si>
    <t>4B466-01</t>
  </si>
  <si>
    <t>4B467-01</t>
  </si>
  <si>
    <t>4B528-01</t>
  </si>
  <si>
    <t>4B539-01</t>
  </si>
  <si>
    <t>4B557-01</t>
  </si>
  <si>
    <t>4B571-01</t>
  </si>
  <si>
    <t>4B590-01</t>
  </si>
  <si>
    <t>4B596-01</t>
  </si>
  <si>
    <t>4B614-01</t>
  </si>
  <si>
    <t>4B721-01</t>
  </si>
  <si>
    <t>4B773-01</t>
  </si>
  <si>
    <t>4B776-01</t>
  </si>
  <si>
    <t>4B791-01</t>
  </si>
  <si>
    <t>4B872-01</t>
  </si>
  <si>
    <t>4B878-01</t>
  </si>
  <si>
    <t>4B898-01</t>
  </si>
  <si>
    <t>4B935-01</t>
  </si>
  <si>
    <t>4B951-01</t>
  </si>
  <si>
    <t>4B957-01</t>
  </si>
  <si>
    <t>4C001-01</t>
  </si>
  <si>
    <t>4C027-01</t>
  </si>
  <si>
    <t>4C036-01</t>
  </si>
  <si>
    <t>4C037-01</t>
  </si>
  <si>
    <t>4C047-01</t>
  </si>
  <si>
    <t>4C050-01</t>
  </si>
  <si>
    <t>4C126-01</t>
  </si>
  <si>
    <t>4C129-01</t>
  </si>
  <si>
    <t>4C139-01</t>
  </si>
  <si>
    <t>4C157-01</t>
  </si>
  <si>
    <t>4C182-01</t>
  </si>
  <si>
    <t>4C191-01</t>
  </si>
  <si>
    <t>4C194-01</t>
  </si>
  <si>
    <t>4C278-01</t>
  </si>
  <si>
    <t>4C333-01</t>
  </si>
  <si>
    <t>4C393-01</t>
  </si>
  <si>
    <t>4C430-01</t>
  </si>
  <si>
    <t>4C436-01</t>
  </si>
  <si>
    <t>4C442-01</t>
  </si>
  <si>
    <t>4C482-01</t>
  </si>
  <si>
    <t>4C486-01</t>
  </si>
  <si>
    <t>4C500-01</t>
  </si>
  <si>
    <t>4C515-01</t>
  </si>
  <si>
    <t>4C532-01</t>
  </si>
  <si>
    <t>4C541-01</t>
  </si>
  <si>
    <t>4C544-01</t>
  </si>
  <si>
    <t>4C576-01</t>
  </si>
  <si>
    <t>4C612-01</t>
  </si>
  <si>
    <t>4C619-01</t>
  </si>
  <si>
    <t>4C638-01</t>
  </si>
  <si>
    <t>4C693-01</t>
  </si>
  <si>
    <t>4C771-01</t>
  </si>
  <si>
    <t>4C773-01</t>
  </si>
  <si>
    <t>4C858-01</t>
  </si>
  <si>
    <t>4C865-01</t>
  </si>
  <si>
    <t>4C906-01</t>
  </si>
  <si>
    <t>4C971-01</t>
  </si>
  <si>
    <t>4C984-01</t>
  </si>
  <si>
    <t>4D010-01</t>
  </si>
  <si>
    <t>4D011-01</t>
  </si>
  <si>
    <t>4D013-01</t>
  </si>
  <si>
    <t>4D076-01</t>
  </si>
  <si>
    <t>4D077-01</t>
  </si>
  <si>
    <t>4D079-01</t>
  </si>
  <si>
    <t>4D086-01</t>
  </si>
  <si>
    <t>4D094-01</t>
  </si>
  <si>
    <t>4D101-01</t>
  </si>
  <si>
    <t>4D118-01</t>
  </si>
  <si>
    <t>4D171-01</t>
  </si>
  <si>
    <t>4D187-01</t>
  </si>
  <si>
    <t>4D228-01</t>
  </si>
  <si>
    <t>4D298-01</t>
  </si>
  <si>
    <t>4D315-01</t>
  </si>
  <si>
    <t>4D321-01</t>
  </si>
  <si>
    <t>4D323-01</t>
  </si>
  <si>
    <t>4D324-01</t>
  </si>
  <si>
    <t>4D328-01</t>
  </si>
  <si>
    <t>4D369-01</t>
  </si>
  <si>
    <t>4D441-01</t>
  </si>
  <si>
    <t>4D471-01</t>
  </si>
  <si>
    <t>4D504-01</t>
  </si>
  <si>
    <t>4D529-01</t>
  </si>
  <si>
    <t>4D547-01</t>
  </si>
  <si>
    <t>4D570-01</t>
  </si>
  <si>
    <t>4D630-01</t>
  </si>
  <si>
    <t>4D646-01</t>
  </si>
  <si>
    <t>4D714-01</t>
  </si>
  <si>
    <t>4D718-01</t>
  </si>
  <si>
    <t>4D729-01</t>
  </si>
  <si>
    <t>4D753-01</t>
  </si>
  <si>
    <t>4D781-01</t>
  </si>
  <si>
    <t>4D793-01</t>
  </si>
  <si>
    <t>4D800-01</t>
  </si>
  <si>
    <t>4D802-01</t>
  </si>
  <si>
    <t>4P210-01</t>
  </si>
  <si>
    <t>Rieckermann Paktech (Shanghai) Ltd.</t>
  </si>
  <si>
    <t>4P233-01</t>
  </si>
  <si>
    <t>4P325-01</t>
  </si>
  <si>
    <t>4P353-01</t>
  </si>
  <si>
    <t>4P361-01</t>
  </si>
  <si>
    <t>4P365-01</t>
  </si>
  <si>
    <t>4P371-01</t>
  </si>
  <si>
    <t>4P383-01</t>
  </si>
  <si>
    <t>4P393-01</t>
  </si>
  <si>
    <t>4P401-01</t>
  </si>
  <si>
    <t>4P406-01</t>
  </si>
  <si>
    <t>4P408-01</t>
  </si>
  <si>
    <t>4P409-01</t>
  </si>
  <si>
    <t>4P410-01</t>
  </si>
  <si>
    <t>4P414-01</t>
  </si>
  <si>
    <t>4P427-01</t>
  </si>
  <si>
    <t>4P433-01</t>
  </si>
  <si>
    <t>4P440-01</t>
  </si>
  <si>
    <t>4P444-01</t>
  </si>
  <si>
    <t>4P445-01</t>
  </si>
  <si>
    <t>4P450-01</t>
  </si>
  <si>
    <t>4P451-01</t>
  </si>
  <si>
    <t>4P454-01</t>
  </si>
  <si>
    <t>4P455-01</t>
  </si>
  <si>
    <t>4P457-01</t>
  </si>
  <si>
    <t>4P469-01</t>
  </si>
  <si>
    <t>4P470-01</t>
  </si>
  <si>
    <t>4P471-01</t>
  </si>
  <si>
    <t>4P479-01</t>
  </si>
  <si>
    <t>4P484-01</t>
  </si>
  <si>
    <t>4P489-01</t>
  </si>
  <si>
    <t>4P494-01</t>
  </si>
  <si>
    <t>4P509-01</t>
  </si>
  <si>
    <t>4P510-01</t>
  </si>
  <si>
    <t>4P517-01</t>
  </si>
  <si>
    <t>4P518-01</t>
  </si>
  <si>
    <t>4P519-01</t>
  </si>
  <si>
    <t>4P532-01</t>
  </si>
  <si>
    <t>4P539-01</t>
  </si>
  <si>
    <t>4P543-01</t>
  </si>
  <si>
    <t>4P545-01</t>
  </si>
  <si>
    <t>4P550-01</t>
  </si>
  <si>
    <t>4P557-01</t>
  </si>
  <si>
    <t>4P558-01</t>
  </si>
  <si>
    <t>4P577-01</t>
  </si>
  <si>
    <t>4P585-01</t>
  </si>
  <si>
    <t>4P587-01</t>
  </si>
  <si>
    <t>4P598-01</t>
  </si>
  <si>
    <t>4P599-01</t>
  </si>
  <si>
    <t>4P601-01</t>
  </si>
  <si>
    <t>4P605-01</t>
  </si>
  <si>
    <t>4P607-01</t>
  </si>
  <si>
    <t>4P608-01</t>
  </si>
  <si>
    <t>4P613-01</t>
  </si>
  <si>
    <t>4P616-01</t>
  </si>
  <si>
    <t>4P618-01</t>
  </si>
  <si>
    <t>4P624-01</t>
  </si>
  <si>
    <t>4P626-01</t>
  </si>
  <si>
    <t>4P627-01</t>
  </si>
  <si>
    <t>4P628-01</t>
  </si>
  <si>
    <t>4P636-01</t>
  </si>
  <si>
    <t>4P639-01</t>
  </si>
  <si>
    <t>4P641-01</t>
  </si>
  <si>
    <t>4P642-01</t>
  </si>
  <si>
    <t>4P644-01</t>
  </si>
  <si>
    <t>4P645-01</t>
  </si>
  <si>
    <t>4P653-01</t>
  </si>
  <si>
    <t>4P659-01</t>
  </si>
  <si>
    <t>4P662-01</t>
  </si>
  <si>
    <t>4P664-01</t>
  </si>
  <si>
    <t>4P669-01</t>
  </si>
  <si>
    <t>4P671-01</t>
  </si>
  <si>
    <t>4P672-01</t>
  </si>
  <si>
    <t>4P675-01</t>
  </si>
  <si>
    <t>4P690-01</t>
  </si>
  <si>
    <t>4P692-01</t>
  </si>
  <si>
    <t>4P693-01</t>
  </si>
  <si>
    <t>4P694-01</t>
  </si>
  <si>
    <t>4P702-01</t>
  </si>
  <si>
    <t>4P704-01</t>
  </si>
  <si>
    <t>4P707-01</t>
  </si>
  <si>
    <t>4P708-01</t>
  </si>
  <si>
    <t>4P716-01</t>
  </si>
  <si>
    <t>4P721-01</t>
  </si>
  <si>
    <t>4P724-01</t>
  </si>
  <si>
    <t>4P752-01</t>
  </si>
  <si>
    <t>4P754-01</t>
  </si>
  <si>
    <t>4P766-01</t>
  </si>
  <si>
    <t>4P767-01</t>
  </si>
  <si>
    <t>4P774-01</t>
  </si>
  <si>
    <t>4P788-01</t>
  </si>
  <si>
    <t>4P789-01</t>
  </si>
  <si>
    <t>4P802-01</t>
  </si>
  <si>
    <t>4P808-01</t>
  </si>
  <si>
    <t>4P809-01</t>
  </si>
  <si>
    <t>4P821-01</t>
  </si>
  <si>
    <t>4P822-01</t>
  </si>
  <si>
    <t>4P825-01</t>
  </si>
  <si>
    <t>4P827-01</t>
  </si>
  <si>
    <t>4P838-01</t>
  </si>
  <si>
    <t>4P839-01</t>
  </si>
  <si>
    <t>4P840-01</t>
  </si>
  <si>
    <t>4P850-01</t>
  </si>
  <si>
    <t>4P854-01</t>
  </si>
  <si>
    <t>4P855-01</t>
  </si>
  <si>
    <t>4P856-01</t>
  </si>
  <si>
    <t>4P859-01</t>
  </si>
  <si>
    <t>4P865-01</t>
  </si>
  <si>
    <t>4P870-01</t>
  </si>
  <si>
    <t>4P877-01</t>
  </si>
  <si>
    <t>4P913-01</t>
  </si>
  <si>
    <t>4P924-01</t>
  </si>
  <si>
    <t>4P925-01</t>
  </si>
  <si>
    <t>4P926-01</t>
  </si>
  <si>
    <t>4P927-01</t>
  </si>
  <si>
    <t>4P928-01</t>
  </si>
  <si>
    <t>4P929-01</t>
  </si>
  <si>
    <t>4P930-01</t>
  </si>
  <si>
    <t>4P932-01</t>
  </si>
  <si>
    <t>4P942-01</t>
  </si>
  <si>
    <t>4P944-01</t>
  </si>
  <si>
    <t>4P945-01</t>
  </si>
  <si>
    <t>4P951-01</t>
  </si>
  <si>
    <t>4P952-01</t>
  </si>
  <si>
    <t>4P953-01</t>
  </si>
  <si>
    <t>4P954-01</t>
  </si>
  <si>
    <t>4P958-01</t>
  </si>
  <si>
    <t>4P959-01</t>
  </si>
  <si>
    <t>4P960-01</t>
  </si>
  <si>
    <t>4P962-01</t>
  </si>
  <si>
    <t>4P966-01</t>
  </si>
  <si>
    <t>4P975-01</t>
  </si>
  <si>
    <t>4P976-01</t>
  </si>
  <si>
    <t>4P977-01</t>
  </si>
  <si>
    <t>4P978-01</t>
  </si>
  <si>
    <t>4P979-01</t>
  </si>
  <si>
    <t>4P991-01</t>
  </si>
  <si>
    <t>4P992-01</t>
  </si>
  <si>
    <t>4P993-01</t>
  </si>
  <si>
    <t>4P994-01</t>
  </si>
  <si>
    <t>4P995-01</t>
  </si>
  <si>
    <t>4P996-01</t>
  </si>
  <si>
    <t>4P997-01</t>
  </si>
  <si>
    <t>4P998-01</t>
  </si>
  <si>
    <t>4P999-01</t>
  </si>
  <si>
    <t>4PA01-01</t>
  </si>
  <si>
    <t>4PA04-01</t>
  </si>
  <si>
    <t>4PA05-01</t>
  </si>
  <si>
    <t>4PA21-01</t>
  </si>
  <si>
    <t>4PA22-01</t>
  </si>
  <si>
    <t>4PA23-01</t>
  </si>
  <si>
    <t>4PA24-01</t>
  </si>
  <si>
    <t>4PA25-01</t>
  </si>
  <si>
    <t>4PA26-01</t>
  </si>
  <si>
    <t>4PB21-01</t>
  </si>
  <si>
    <t>4PB22-01</t>
  </si>
  <si>
    <t>4PB23-01</t>
  </si>
  <si>
    <t>4PB24-01</t>
  </si>
  <si>
    <t>4PB26-01</t>
  </si>
  <si>
    <t>4PB27-01</t>
  </si>
  <si>
    <t>4PB28-01</t>
  </si>
  <si>
    <t>4PB29-01</t>
  </si>
  <si>
    <t>4PB30-01</t>
  </si>
  <si>
    <t>4PB33-01</t>
  </si>
  <si>
    <t>4PB42-01</t>
  </si>
  <si>
    <t>4PB84-01</t>
  </si>
  <si>
    <t>4PB88-01</t>
  </si>
  <si>
    <t>4PB93-01</t>
  </si>
  <si>
    <t>4PC21-01</t>
  </si>
  <si>
    <t>4PC22-01</t>
  </si>
  <si>
    <t>4PC23-01</t>
  </si>
  <si>
    <t>4PC24-01</t>
  </si>
  <si>
    <t>4PC25-01</t>
  </si>
  <si>
    <t>4PC26-01</t>
  </si>
  <si>
    <t>4PC27-01</t>
  </si>
  <si>
    <t>4PC28-01</t>
  </si>
  <si>
    <t>4PC30-01</t>
  </si>
  <si>
    <t>4PC84-01</t>
  </si>
  <si>
    <t>4PC87-01</t>
  </si>
  <si>
    <t>4PD21-01</t>
  </si>
  <si>
    <t>4PD24-01</t>
  </si>
  <si>
    <t>4PD25-01</t>
  </si>
  <si>
    <t>4PD26-01</t>
  </si>
  <si>
    <t>4PD27-01</t>
  </si>
  <si>
    <t>4PD28-01</t>
  </si>
  <si>
    <t>4PD29-01</t>
  </si>
  <si>
    <t>4PD71-01</t>
  </si>
  <si>
    <t>4PD72-01</t>
  </si>
  <si>
    <t>4PD73-01</t>
  </si>
  <si>
    <t>4PD74-01</t>
  </si>
  <si>
    <t>4PD75-01</t>
  </si>
  <si>
    <t>4PD76-01</t>
  </si>
  <si>
    <t>4PD77-01</t>
  </si>
  <si>
    <t>4PD78-01</t>
  </si>
  <si>
    <t>4PD79-01</t>
  </si>
  <si>
    <t>4PD80-01</t>
  </si>
  <si>
    <t>4PD81-01</t>
  </si>
  <si>
    <t>4PD93-01</t>
  </si>
  <si>
    <t>4PF01-01</t>
  </si>
  <si>
    <t>4PF02-01</t>
  </si>
  <si>
    <t>4PF03-01</t>
  </si>
  <si>
    <t>4PF04-01</t>
  </si>
  <si>
    <t>4PF05-01</t>
  </si>
  <si>
    <t>4PF06-01</t>
  </si>
  <si>
    <t>4PF07-01</t>
  </si>
  <si>
    <t>4PF08-01</t>
  </si>
  <si>
    <t>4PF12-01</t>
  </si>
  <si>
    <t>4PF13-01</t>
  </si>
  <si>
    <t>4PF14-01</t>
  </si>
  <si>
    <t>4PF15-01</t>
  </si>
  <si>
    <t>4PF16-01</t>
  </si>
  <si>
    <t>4PF17-01</t>
  </si>
  <si>
    <t>4PF18-01</t>
  </si>
  <si>
    <t>4PF19-01</t>
  </si>
  <si>
    <t>4PF20-01</t>
  </si>
  <si>
    <t>4PF21-01</t>
  </si>
  <si>
    <t>4PF22-01</t>
  </si>
  <si>
    <t>4PF23-01</t>
  </si>
  <si>
    <t>4PF24-01</t>
  </si>
  <si>
    <t>4PF25-01</t>
  </si>
  <si>
    <t>4PF26-01</t>
  </si>
  <si>
    <t>4PF27-01</t>
  </si>
  <si>
    <t>4PF28-01</t>
  </si>
  <si>
    <t>4PF29-01</t>
  </si>
  <si>
    <t>4PF30-01</t>
  </si>
  <si>
    <t>4PF31-01</t>
  </si>
  <si>
    <t>4PF32-01</t>
  </si>
  <si>
    <t>4PF33-01</t>
  </si>
  <si>
    <t>4PF34-01</t>
  </si>
  <si>
    <t>4PF35-01</t>
  </si>
  <si>
    <t>4PF36-01</t>
  </si>
  <si>
    <t>4PF37-01</t>
  </si>
  <si>
    <t>4PF38-01</t>
  </si>
  <si>
    <t>4PF39-01</t>
  </si>
  <si>
    <t>4PF40-01</t>
  </si>
  <si>
    <t>4PF41-01</t>
  </si>
  <si>
    <t>4PF42-01</t>
  </si>
  <si>
    <t>4PF43-01</t>
  </si>
  <si>
    <t>4PF44-01</t>
  </si>
  <si>
    <t>4PF45-01</t>
  </si>
  <si>
    <t>4PF46-01</t>
  </si>
  <si>
    <t>4PF47-01</t>
  </si>
  <si>
    <t>4PF48-01</t>
  </si>
  <si>
    <t>4PF49-01</t>
  </si>
  <si>
    <t>4PF50-01</t>
  </si>
  <si>
    <t>4PF54-01</t>
  </si>
  <si>
    <t>4PF58-01</t>
  </si>
  <si>
    <t>4PF61-01</t>
  </si>
  <si>
    <t>4PF62-01</t>
  </si>
  <si>
    <t>4PF63-01</t>
  </si>
  <si>
    <t>4PF64-01</t>
  </si>
  <si>
    <t>4PF65-01</t>
  </si>
  <si>
    <t>4PF66-01</t>
  </si>
  <si>
    <t>4PF75-01</t>
  </si>
  <si>
    <t>4PF94-01</t>
  </si>
  <si>
    <t>4PF96-01</t>
  </si>
  <si>
    <t>4PG20-01</t>
  </si>
  <si>
    <t>4PH12-01</t>
  </si>
  <si>
    <t>4PH38-01</t>
  </si>
  <si>
    <t>4PH70-01</t>
  </si>
  <si>
    <t>4PH71-01</t>
  </si>
  <si>
    <t>4PH72-01</t>
  </si>
  <si>
    <t>4PH73-01</t>
  </si>
  <si>
    <t>4PH74-01</t>
  </si>
  <si>
    <t>4PH75-01</t>
  </si>
  <si>
    <t>4PH76-01</t>
  </si>
  <si>
    <t>4PH77-01</t>
  </si>
  <si>
    <t>4PH78-01</t>
  </si>
  <si>
    <t>4PH79-01</t>
  </si>
  <si>
    <t>4PH81-01</t>
  </si>
  <si>
    <t>4PH82-01</t>
  </si>
  <si>
    <t>4PH83-01</t>
  </si>
  <si>
    <t>4PH84-01</t>
  </si>
  <si>
    <t>4PH85-01</t>
  </si>
  <si>
    <t>4PH86-01</t>
  </si>
  <si>
    <t>4PH87-01</t>
  </si>
  <si>
    <t>4PH88-01</t>
  </si>
  <si>
    <t>4PH89-01</t>
  </si>
  <si>
    <t>4PH90-01</t>
  </si>
  <si>
    <t>4PH91-01</t>
  </si>
  <si>
    <t>4PH92-01</t>
  </si>
  <si>
    <t>4PH93-01</t>
  </si>
  <si>
    <t>4PH94-01</t>
  </si>
  <si>
    <t>4PH95-01</t>
  </si>
  <si>
    <t>4PH96-01</t>
  </si>
  <si>
    <t>4PH97-01</t>
  </si>
  <si>
    <t>4PH98-01</t>
  </si>
  <si>
    <t>4PH99-01</t>
  </si>
  <si>
    <t>4PM21-01</t>
  </si>
  <si>
    <t>4PM22-01</t>
  </si>
  <si>
    <t>4PM36-01</t>
  </si>
  <si>
    <t>4PM37-01</t>
  </si>
  <si>
    <t>4PM70-01</t>
  </si>
  <si>
    <t>4PM71-01</t>
  </si>
  <si>
    <t>4PM72-01</t>
  </si>
  <si>
    <t>4PM73-01</t>
  </si>
  <si>
    <t>4PM74-01</t>
  </si>
  <si>
    <t>4PM75-01</t>
  </si>
  <si>
    <t>4PM76-01</t>
  </si>
  <si>
    <t>4PM77-01</t>
  </si>
  <si>
    <t>4PM78-01</t>
  </si>
  <si>
    <t>4PM79-01</t>
  </si>
  <si>
    <t>4PM80-01</t>
  </si>
  <si>
    <t>4PM81-01</t>
  </si>
  <si>
    <t>4PM82-01</t>
  </si>
  <si>
    <t>4PM83-01</t>
  </si>
  <si>
    <t>4PM84-01</t>
  </si>
  <si>
    <t>4PM85-01</t>
  </si>
  <si>
    <t>4PM86-01</t>
  </si>
  <si>
    <t>4PM87-01</t>
  </si>
  <si>
    <t>4PM88-01</t>
  </si>
  <si>
    <t>4PM89-01</t>
  </si>
  <si>
    <t>4PM91-01</t>
  </si>
  <si>
    <t>4PM92-01</t>
  </si>
  <si>
    <t>4PM94-01</t>
  </si>
  <si>
    <t>4PM95-01</t>
  </si>
  <si>
    <t>4PM96-01</t>
  </si>
  <si>
    <t>4PM97-01</t>
  </si>
  <si>
    <t>4PM98-01</t>
  </si>
  <si>
    <t>4PM99-01</t>
  </si>
  <si>
    <t>4PQ01-01</t>
  </si>
  <si>
    <t>4PQ02-01</t>
  </si>
  <si>
    <t>4PQ03-01</t>
  </si>
  <si>
    <t>4PQ04-01</t>
  </si>
  <si>
    <t>4PQ05-01</t>
  </si>
  <si>
    <t>4PQ06-01</t>
  </si>
  <si>
    <t>4PQ07-01</t>
  </si>
  <si>
    <t>4PQ08-01</t>
  </si>
  <si>
    <t>4PQ91-01</t>
  </si>
  <si>
    <t>A0129-01</t>
  </si>
  <si>
    <t>Rieckermann Philippines Inc.</t>
  </si>
  <si>
    <t>A0130-01</t>
  </si>
  <si>
    <t>A0131-01</t>
  </si>
  <si>
    <t>A0132-01</t>
  </si>
  <si>
    <t>A0133-01</t>
  </si>
  <si>
    <t>A0137-01</t>
  </si>
  <si>
    <t>A0138-01</t>
  </si>
  <si>
    <t>Rieckermann (Korea) Ltd.</t>
  </si>
  <si>
    <t>A0139-01</t>
  </si>
  <si>
    <t>A0140-01</t>
  </si>
  <si>
    <t>A0141-01</t>
  </si>
  <si>
    <t>A0142-01</t>
  </si>
  <si>
    <t>A0143-01</t>
  </si>
  <si>
    <t>A0144-01</t>
  </si>
  <si>
    <t>A0145-01</t>
  </si>
  <si>
    <t>A0146-01</t>
  </si>
  <si>
    <t>A0147-01</t>
  </si>
  <si>
    <t>A0148-01</t>
  </si>
  <si>
    <t>A0149-01</t>
  </si>
  <si>
    <t>A0150-01</t>
  </si>
  <si>
    <t>A0151-01</t>
  </si>
  <si>
    <t>A0152-01</t>
  </si>
  <si>
    <t>A0153-01</t>
  </si>
  <si>
    <t>A0154-01</t>
  </si>
  <si>
    <t>A0155-01</t>
  </si>
  <si>
    <t>A0156-01</t>
  </si>
  <si>
    <t>A0157-01</t>
  </si>
  <si>
    <t>A0158-01</t>
  </si>
  <si>
    <t>A0159-01</t>
  </si>
  <si>
    <t>A0160-01</t>
  </si>
  <si>
    <t>A0161-01</t>
  </si>
  <si>
    <t>A0162-01</t>
  </si>
  <si>
    <t>A0163-01</t>
  </si>
  <si>
    <t>A0164-01</t>
  </si>
  <si>
    <t>A0165-01</t>
  </si>
  <si>
    <t>A0166-01</t>
  </si>
  <si>
    <t>A0168-01</t>
  </si>
  <si>
    <t>A0169-01</t>
  </si>
  <si>
    <t>A0170-01</t>
  </si>
  <si>
    <t>A0171-01</t>
  </si>
  <si>
    <t>A0172-01</t>
  </si>
  <si>
    <t>A0173-01</t>
  </si>
  <si>
    <t>A0174-01</t>
  </si>
  <si>
    <t>A0175-01</t>
  </si>
  <si>
    <t>A0176-01</t>
  </si>
  <si>
    <t>A0177-01</t>
  </si>
  <si>
    <t>A0179-01</t>
  </si>
  <si>
    <t>A0180-01</t>
  </si>
  <si>
    <t>A0181-01</t>
  </si>
  <si>
    <t>A0182-01</t>
  </si>
  <si>
    <t>A0183-01</t>
  </si>
  <si>
    <t>A0184-01</t>
  </si>
  <si>
    <t>A0185-01</t>
  </si>
  <si>
    <t>A0186-01</t>
  </si>
  <si>
    <t>A0187-01</t>
  </si>
  <si>
    <t>A0188-01</t>
  </si>
  <si>
    <t>A0189-01</t>
  </si>
  <si>
    <t>A0191-01</t>
  </si>
  <si>
    <t>A0192-01</t>
  </si>
  <si>
    <t>A0193-01</t>
  </si>
  <si>
    <t>A0194-01</t>
  </si>
  <si>
    <t>A0195-01</t>
  </si>
  <si>
    <t>A0196-01</t>
  </si>
  <si>
    <t>A0197-01</t>
  </si>
  <si>
    <t>A0198-01</t>
  </si>
  <si>
    <t>A0200-01</t>
  </si>
  <si>
    <t>A0201-01</t>
  </si>
  <si>
    <t>A0202-01</t>
  </si>
  <si>
    <t>A0203-01</t>
  </si>
  <si>
    <t>A0204-01</t>
  </si>
  <si>
    <t>A0205-01</t>
  </si>
  <si>
    <t>A0206-01</t>
  </si>
  <si>
    <t>A0207-01</t>
  </si>
  <si>
    <t>A0213-01</t>
  </si>
  <si>
    <t>A0214-01</t>
  </si>
  <si>
    <t>A0215-01</t>
  </si>
  <si>
    <t>A0216-01</t>
  </si>
  <si>
    <t>A0217-01</t>
  </si>
  <si>
    <t>A0218-01</t>
  </si>
  <si>
    <t>A0298-01</t>
  </si>
  <si>
    <t>Rieckermann Service (Jordan) Ltd</t>
  </si>
  <si>
    <t>A0299-01</t>
  </si>
  <si>
    <t>A0300-01</t>
  </si>
  <si>
    <t>A0301-01</t>
  </si>
  <si>
    <t>A0302-01</t>
  </si>
  <si>
    <t>A0316-01</t>
  </si>
  <si>
    <t>A0333-01</t>
  </si>
  <si>
    <t>A0339-01</t>
  </si>
  <si>
    <t>A0340-01</t>
  </si>
  <si>
    <t>A0341-01</t>
  </si>
  <si>
    <t>A0343-01</t>
  </si>
  <si>
    <t>A0345-01</t>
  </si>
  <si>
    <t>A0347-01</t>
  </si>
  <si>
    <t>A0348-01</t>
  </si>
  <si>
    <t>A0349-01</t>
  </si>
  <si>
    <t>A0350-01</t>
  </si>
  <si>
    <t>A0353-01</t>
  </si>
  <si>
    <t>A0354-01</t>
  </si>
  <si>
    <t>A0355-01</t>
  </si>
  <si>
    <t>A0356-01</t>
  </si>
  <si>
    <t>A0357-01</t>
  </si>
  <si>
    <t>A0358-01</t>
  </si>
  <si>
    <t>A0359-01</t>
  </si>
  <si>
    <t>A0360-01</t>
  </si>
  <si>
    <t>A0361-01</t>
  </si>
  <si>
    <t>A0362-01</t>
  </si>
  <si>
    <t>A0363-01</t>
  </si>
  <si>
    <t>A0364-01</t>
  </si>
  <si>
    <t>A0366-01</t>
  </si>
  <si>
    <t>A0367-01</t>
  </si>
  <si>
    <t>A0379-01</t>
  </si>
  <si>
    <t>A0383-01</t>
  </si>
  <si>
    <t>P.T. Rieckermann Indonesia</t>
  </si>
  <si>
    <t>A0384-01</t>
  </si>
  <si>
    <t>A0385-01</t>
  </si>
  <si>
    <t>A0386-01</t>
  </si>
  <si>
    <t>A0387-01</t>
  </si>
  <si>
    <t>A0388-01</t>
  </si>
  <si>
    <t>Rieckermann Service (Egypt) Ltd.</t>
  </si>
  <si>
    <t>A0389-01</t>
  </si>
  <si>
    <t>A0390-01</t>
  </si>
  <si>
    <t>A0396-01</t>
  </si>
  <si>
    <t>A0397-01</t>
  </si>
  <si>
    <t>A0398-01</t>
  </si>
  <si>
    <t>A0399-01</t>
  </si>
  <si>
    <t>A0400-01</t>
  </si>
  <si>
    <t>A0401-01</t>
  </si>
  <si>
    <t>A0402-01</t>
  </si>
  <si>
    <t>A0403-01</t>
  </si>
  <si>
    <t>A0404-01</t>
  </si>
  <si>
    <t>A0405-01</t>
  </si>
  <si>
    <t>A0406-01</t>
  </si>
  <si>
    <t>A0407-01</t>
  </si>
  <si>
    <t>A0408-01</t>
  </si>
  <si>
    <t>A0409-01</t>
  </si>
  <si>
    <t>A0411-01</t>
  </si>
  <si>
    <t>A0412-01</t>
  </si>
  <si>
    <t>A0413-01</t>
  </si>
  <si>
    <t>A0414-01</t>
  </si>
  <si>
    <t>A0415-01</t>
  </si>
  <si>
    <t>A0416-01</t>
  </si>
  <si>
    <t>A0417-01</t>
  </si>
  <si>
    <t>A0418-01</t>
  </si>
  <si>
    <t>A0419-01</t>
  </si>
  <si>
    <t>A0420-01</t>
  </si>
  <si>
    <t>A0421-01</t>
  </si>
  <si>
    <t>A0425-01</t>
  </si>
  <si>
    <t>A0427-01</t>
  </si>
  <si>
    <t>A0429-01</t>
  </si>
  <si>
    <t>A0430-01</t>
  </si>
  <si>
    <t>A0431-01</t>
  </si>
  <si>
    <t>A0432-01</t>
  </si>
  <si>
    <t>A0433-01</t>
  </si>
  <si>
    <t>A0434-01</t>
  </si>
  <si>
    <t>A0435-01</t>
  </si>
  <si>
    <t>A0436-01</t>
  </si>
  <si>
    <t>A0437-01</t>
  </si>
  <si>
    <t>A0438-01</t>
  </si>
  <si>
    <t>A0439-01</t>
  </si>
  <si>
    <t>A0440-01</t>
  </si>
  <si>
    <t>A0441-01</t>
  </si>
  <si>
    <t>A0442-01</t>
  </si>
  <si>
    <t>A0453-01</t>
  </si>
  <si>
    <t>A0454-01</t>
  </si>
  <si>
    <t>A0495-01</t>
  </si>
  <si>
    <t>A0516-01</t>
  </si>
  <si>
    <t>A0521-01</t>
  </si>
  <si>
    <t>A0545-01</t>
  </si>
  <si>
    <t>A0546-01</t>
  </si>
  <si>
    <t>A0558-01</t>
  </si>
  <si>
    <t>A0566-01</t>
  </si>
  <si>
    <t>A0578-01</t>
  </si>
  <si>
    <t>A0579-01</t>
  </si>
  <si>
    <t>A0640-01</t>
  </si>
  <si>
    <t>Rieckermann (Cambodia) Co. Ltd.</t>
  </si>
  <si>
    <t>A0881-01</t>
  </si>
  <si>
    <t>A0883-01</t>
  </si>
  <si>
    <t>A0908-01</t>
  </si>
  <si>
    <t>A0944-01</t>
  </si>
  <si>
    <t>A0945-01</t>
  </si>
  <si>
    <t>A0950-01</t>
  </si>
  <si>
    <t>A0951-01</t>
  </si>
  <si>
    <t>A0955-01</t>
  </si>
  <si>
    <t>A0961-01</t>
  </si>
  <si>
    <t>A0962-01</t>
  </si>
  <si>
    <t>A0974-01</t>
  </si>
  <si>
    <t>Ritech Japan K.K.</t>
  </si>
  <si>
    <t>A0975-01</t>
  </si>
  <si>
    <t>A0983-01</t>
  </si>
  <si>
    <t>A0997-01</t>
  </si>
  <si>
    <t>A0998-01</t>
  </si>
  <si>
    <t>A1075-01</t>
  </si>
  <si>
    <t>A1112-01</t>
  </si>
  <si>
    <t>A1115-01</t>
  </si>
  <si>
    <t>A1117-01</t>
  </si>
  <si>
    <t>A1118-01</t>
  </si>
  <si>
    <t>A1122-01</t>
  </si>
  <si>
    <t>A1123-01</t>
  </si>
  <si>
    <t>A1126-01</t>
  </si>
  <si>
    <t>A1145-01</t>
  </si>
  <si>
    <t>A1147-01</t>
  </si>
  <si>
    <t>A1148-01</t>
  </si>
  <si>
    <t>A1149-01</t>
  </si>
  <si>
    <t>A1150-01</t>
  </si>
  <si>
    <t>A1151-01</t>
  </si>
  <si>
    <t>A1170-01</t>
  </si>
  <si>
    <t>Rieckermann Indian Ocean Ltd.</t>
  </si>
  <si>
    <t>A1174-01</t>
  </si>
  <si>
    <t>A1175-01</t>
  </si>
  <si>
    <t>A1301-01</t>
  </si>
  <si>
    <t>A1302-01</t>
  </si>
  <si>
    <t>A1303-01</t>
  </si>
  <si>
    <t>A1308-01</t>
  </si>
  <si>
    <t>A1312-01</t>
  </si>
  <si>
    <t>A1313-01</t>
  </si>
  <si>
    <t>A1314-01</t>
  </si>
  <si>
    <t>A1316-01</t>
  </si>
  <si>
    <t>A1319-01</t>
  </si>
  <si>
    <t>A1321-01</t>
  </si>
  <si>
    <t>A1322-01</t>
  </si>
  <si>
    <t>A1325-01</t>
  </si>
  <si>
    <t>A1327-01</t>
  </si>
  <si>
    <t>A1331-01</t>
  </si>
  <si>
    <t>A1336-01</t>
  </si>
  <si>
    <t>A1339-01</t>
  </si>
  <si>
    <t>A1341-01</t>
  </si>
  <si>
    <t>A1343-01</t>
  </si>
  <si>
    <t>A1345-01</t>
  </si>
  <si>
    <t>A1346-01</t>
  </si>
  <si>
    <t>A1347-01</t>
  </si>
  <si>
    <t>A1349-01</t>
  </si>
  <si>
    <t>A1350-01</t>
  </si>
  <si>
    <t>A1351-01</t>
  </si>
  <si>
    <t>A1352-01</t>
  </si>
  <si>
    <t>A1353-01</t>
  </si>
  <si>
    <t>A1356-01</t>
  </si>
  <si>
    <t>A1360-01</t>
  </si>
  <si>
    <t>A1367-01</t>
  </si>
  <si>
    <t>A1372-01</t>
  </si>
  <si>
    <t>A1374-01</t>
  </si>
  <si>
    <t>A1375-01</t>
  </si>
  <si>
    <t>A1382-01</t>
  </si>
  <si>
    <t>A1383-01</t>
  </si>
  <si>
    <t>A1384-01</t>
  </si>
  <si>
    <t>A1385-01</t>
  </si>
  <si>
    <t>A1394-01</t>
  </si>
  <si>
    <t>A1396-01</t>
  </si>
  <si>
    <t>A1397-01</t>
  </si>
  <si>
    <t>A1398-01</t>
  </si>
  <si>
    <t>A1399-01</t>
  </si>
  <si>
    <t>A1401-01</t>
  </si>
  <si>
    <t>A1402-01</t>
  </si>
  <si>
    <t>A1427-01</t>
  </si>
  <si>
    <t>A1428-01</t>
  </si>
  <si>
    <t>A1429-01</t>
  </si>
  <si>
    <t>A1431-01</t>
  </si>
  <si>
    <t>A1466-01</t>
  </si>
  <si>
    <t>A1477-01</t>
  </si>
  <si>
    <t>A1480-01</t>
  </si>
  <si>
    <t>A1482-01</t>
  </si>
  <si>
    <t>A1483-01</t>
  </si>
  <si>
    <t>A1486-01</t>
  </si>
  <si>
    <t>A1487-01</t>
  </si>
  <si>
    <t>A1492-01</t>
  </si>
  <si>
    <t>A1502-01</t>
  </si>
  <si>
    <t>A1571-01</t>
  </si>
  <si>
    <t>A1591-01</t>
  </si>
  <si>
    <t>A1620-01</t>
  </si>
  <si>
    <t>Rieckermann (Thailand) Co. Ltd.</t>
  </si>
  <si>
    <t>A1622-01</t>
  </si>
  <si>
    <t>A1625-01</t>
  </si>
  <si>
    <t>A1626-01</t>
  </si>
  <si>
    <t>A1627-01</t>
  </si>
  <si>
    <t>A1628-01</t>
  </si>
  <si>
    <t>A1629-01</t>
  </si>
  <si>
    <t>A1630-01</t>
  </si>
  <si>
    <t>A1631-01</t>
  </si>
  <si>
    <t>A1632-01</t>
  </si>
  <si>
    <t>A1633-01</t>
  </si>
  <si>
    <t>A1634-01</t>
  </si>
  <si>
    <t>A1635-01</t>
  </si>
  <si>
    <t>A1643-01</t>
  </si>
  <si>
    <t>A1644-01</t>
  </si>
  <si>
    <t>A1647-01</t>
  </si>
  <si>
    <t>A1678-01</t>
  </si>
  <si>
    <t>A1679-01</t>
  </si>
  <si>
    <t>A1680-01</t>
  </si>
  <si>
    <t>A1689-01</t>
  </si>
  <si>
    <t>A1702-01</t>
  </si>
  <si>
    <t>A1755-01</t>
  </si>
  <si>
    <t>A1780-01</t>
  </si>
  <si>
    <t>A1781-01</t>
  </si>
  <si>
    <t>A1782-01</t>
  </si>
  <si>
    <t>A1783-01</t>
  </si>
  <si>
    <t>A1821-01</t>
  </si>
  <si>
    <t>A1825-01</t>
  </si>
  <si>
    <t>A1826-01</t>
  </si>
  <si>
    <t>A1827-01</t>
  </si>
  <si>
    <t>A1838-01</t>
  </si>
  <si>
    <t>A1843-01</t>
  </si>
  <si>
    <t>A1848-01</t>
  </si>
  <si>
    <t>A1852-01</t>
  </si>
  <si>
    <t>A1859-01</t>
  </si>
  <si>
    <t>A1860-01</t>
  </si>
  <si>
    <t>A1877-01</t>
  </si>
  <si>
    <t>A1878-01</t>
  </si>
  <si>
    <t>A1880-01</t>
  </si>
  <si>
    <t>A1882-01</t>
  </si>
  <si>
    <t>A1884-01</t>
  </si>
  <si>
    <t>A1903-01</t>
  </si>
  <si>
    <t>A1908-01</t>
  </si>
  <si>
    <t>A1919-01</t>
  </si>
  <si>
    <t>A1920-01</t>
  </si>
  <si>
    <t>A1921-01</t>
  </si>
  <si>
    <t>A1922-01</t>
  </si>
  <si>
    <t>A1924-01</t>
  </si>
  <si>
    <t>A1926-01</t>
  </si>
  <si>
    <t>A1932-01</t>
  </si>
  <si>
    <t>A1943-01</t>
  </si>
  <si>
    <t>A1944-01</t>
  </si>
  <si>
    <t>A1945-01</t>
  </si>
  <si>
    <t>A1946-01</t>
  </si>
  <si>
    <t>A1951-01</t>
  </si>
  <si>
    <t>A1952-01</t>
  </si>
  <si>
    <t>A1953-01</t>
  </si>
  <si>
    <t>A1972-01</t>
  </si>
  <si>
    <t>A1973-01</t>
  </si>
  <si>
    <t>A1993-01</t>
  </si>
  <si>
    <t>A1996-01</t>
  </si>
  <si>
    <t>Rieckermann (Middle East) FZCO</t>
  </si>
  <si>
    <t>A1998-01</t>
  </si>
  <si>
    <t>A2000-01</t>
  </si>
  <si>
    <t>A2001-01</t>
  </si>
  <si>
    <t>A2003-01</t>
  </si>
  <si>
    <t>A2004-01</t>
  </si>
  <si>
    <t>A2006-01</t>
  </si>
  <si>
    <t>A2008-01</t>
  </si>
  <si>
    <t>A2010-01</t>
  </si>
  <si>
    <t>A2011-01</t>
  </si>
  <si>
    <t>A2013-01</t>
  </si>
  <si>
    <t>A2015-01</t>
  </si>
  <si>
    <t>A2016-01</t>
  </si>
  <si>
    <t>A2017-01</t>
  </si>
  <si>
    <t>A2018-01</t>
  </si>
  <si>
    <t>A2019-01</t>
  </si>
  <si>
    <t>A2020-01</t>
  </si>
  <si>
    <t>A2021-01</t>
  </si>
  <si>
    <t>A2022-01</t>
  </si>
  <si>
    <t>A2023-01</t>
  </si>
  <si>
    <t>A2024-01</t>
  </si>
  <si>
    <t>A2026-01</t>
  </si>
  <si>
    <t>A2029-01</t>
  </si>
  <si>
    <t>A2030-01</t>
  </si>
  <si>
    <t>A2031-01</t>
  </si>
  <si>
    <t>A2033-01</t>
  </si>
  <si>
    <t>A2034-01</t>
  </si>
  <si>
    <t>A2035-01</t>
  </si>
  <si>
    <t>A2037-01</t>
  </si>
  <si>
    <t>A2047-01</t>
  </si>
  <si>
    <t>A2049-01</t>
  </si>
  <si>
    <t>A2050-01</t>
  </si>
  <si>
    <t>A2051-01</t>
  </si>
  <si>
    <t>A2052-01</t>
  </si>
  <si>
    <t>A2071-01</t>
  </si>
  <si>
    <t>A2080-01</t>
  </si>
  <si>
    <t>A2090-01</t>
  </si>
  <si>
    <t>A2091-01</t>
  </si>
  <si>
    <t>A2096-01</t>
  </si>
  <si>
    <t>A2097-01</t>
  </si>
  <si>
    <t>A2098-01</t>
  </si>
  <si>
    <t>A2099-01</t>
  </si>
  <si>
    <t>A2108-01</t>
  </si>
  <si>
    <t>A2146-01</t>
  </si>
  <si>
    <t>A2152-01</t>
  </si>
  <si>
    <t>A2153-01</t>
  </si>
  <si>
    <t>A2154-01</t>
  </si>
  <si>
    <t>A2171-01</t>
  </si>
  <si>
    <t>A2172-01</t>
  </si>
  <si>
    <t>A2194-01</t>
  </si>
  <si>
    <t>A2195-01</t>
  </si>
  <si>
    <t>A2211-01</t>
  </si>
  <si>
    <t>A2217-01</t>
  </si>
  <si>
    <t>A2218-01</t>
  </si>
  <si>
    <t>A2219-01</t>
  </si>
  <si>
    <t>A2220-01</t>
  </si>
  <si>
    <t>A2236-01</t>
  </si>
  <si>
    <t>A2237-01</t>
  </si>
  <si>
    <t>A2238-01</t>
  </si>
  <si>
    <t>A2239-01</t>
  </si>
  <si>
    <t>A2240-01</t>
  </si>
  <si>
    <t>A2260-01</t>
  </si>
  <si>
    <t>A2276-01</t>
  </si>
  <si>
    <t>A2277-01</t>
  </si>
  <si>
    <t>A2295-01</t>
  </si>
  <si>
    <t>A2296-01</t>
  </si>
  <si>
    <t>A2313-01</t>
  </si>
  <si>
    <t>A2314-01</t>
  </si>
  <si>
    <t>A2315-01</t>
  </si>
  <si>
    <t>A2339-01</t>
  </si>
  <si>
    <t>A2340-01</t>
  </si>
  <si>
    <t>A2346-01</t>
  </si>
  <si>
    <t>A2347-01</t>
  </si>
  <si>
    <t>A2358-01</t>
  </si>
  <si>
    <t>A2359-01</t>
  </si>
  <si>
    <t>A2375-01</t>
  </si>
  <si>
    <t>A2376-01</t>
  </si>
  <si>
    <t>A2377-01</t>
  </si>
  <si>
    <t>A2415-01</t>
  </si>
  <si>
    <t>A2416-01</t>
  </si>
  <si>
    <t>A2438-01</t>
  </si>
  <si>
    <t>A2444-01</t>
  </si>
  <si>
    <t>A2455-01</t>
  </si>
  <si>
    <t>A2471-01</t>
  </si>
  <si>
    <t>A2499-01</t>
  </si>
  <si>
    <t>A2500-01</t>
  </si>
  <si>
    <t>A2501-01</t>
  </si>
  <si>
    <t>A2502-01</t>
  </si>
  <si>
    <t>A2503-01</t>
  </si>
  <si>
    <t>A2504-01</t>
  </si>
  <si>
    <t>A2514-01</t>
  </si>
  <si>
    <t>A2524-01</t>
  </si>
  <si>
    <t>A2552-01</t>
  </si>
  <si>
    <t>A2553-01</t>
  </si>
  <si>
    <t>A2567-01</t>
  </si>
  <si>
    <t>A2568-01</t>
  </si>
  <si>
    <t>A2601-01</t>
  </si>
  <si>
    <t>A2606-01</t>
  </si>
  <si>
    <t>A2607-01</t>
  </si>
  <si>
    <t>A2610-01</t>
  </si>
  <si>
    <t>A2611-01</t>
  </si>
  <si>
    <t>A2627-01</t>
  </si>
  <si>
    <t>A2628-01</t>
  </si>
  <si>
    <t>A2629-01</t>
  </si>
  <si>
    <t>A2634-01</t>
  </si>
  <si>
    <t>A2649-01</t>
  </si>
  <si>
    <t>A2650-01</t>
  </si>
  <si>
    <t>A2651-01</t>
  </si>
  <si>
    <t>A2666-01</t>
  </si>
  <si>
    <t>A2667-01</t>
  </si>
  <si>
    <t>A2719-01</t>
  </si>
  <si>
    <t>A2733-01</t>
  </si>
  <si>
    <t>A2757-01</t>
  </si>
  <si>
    <t>A2758-01</t>
  </si>
  <si>
    <t>A2763-01</t>
  </si>
  <si>
    <t>A2866-01</t>
  </si>
  <si>
    <t>A2867-01</t>
  </si>
  <si>
    <t>A2868-01</t>
  </si>
  <si>
    <t>A2869-01</t>
  </si>
  <si>
    <t>A2884-01</t>
  </si>
  <si>
    <t>A2896-01</t>
  </si>
  <si>
    <t>A2903-01</t>
  </si>
  <si>
    <t>A2904-01</t>
  </si>
  <si>
    <t>A2915-01</t>
  </si>
  <si>
    <t>A2918-01</t>
  </si>
  <si>
    <t>A2919-01</t>
  </si>
  <si>
    <t>A2920-01</t>
  </si>
  <si>
    <t>A2940-01</t>
  </si>
  <si>
    <t>A2985-01</t>
  </si>
  <si>
    <t>A3000-01</t>
  </si>
  <si>
    <t>A3002-01</t>
  </si>
  <si>
    <t>A3003-01</t>
  </si>
  <si>
    <t>A3004-01</t>
  </si>
  <si>
    <t>A3005-01</t>
  </si>
  <si>
    <t>A3006-01</t>
  </si>
  <si>
    <t>A3007-01</t>
  </si>
  <si>
    <t>A3008-01</t>
  </si>
  <si>
    <t>A3020-01</t>
  </si>
  <si>
    <t>A3021-01</t>
  </si>
  <si>
    <t>A3031-01</t>
  </si>
  <si>
    <t>A3032-01</t>
  </si>
  <si>
    <t>A3033-01</t>
  </si>
  <si>
    <t>A3034-01</t>
  </si>
  <si>
    <t>A3035-01</t>
  </si>
  <si>
    <t>A3044-01</t>
  </si>
  <si>
    <t>A3050-01</t>
  </si>
  <si>
    <t>A3078-01</t>
  </si>
  <si>
    <t>Rieckermann (Singapore) Pte Ltd.</t>
  </si>
  <si>
    <t>A3079-01</t>
  </si>
  <si>
    <t>A3080-01</t>
  </si>
  <si>
    <t>A3081-01</t>
  </si>
  <si>
    <t>A3082-01</t>
  </si>
  <si>
    <t>A3083-01</t>
  </si>
  <si>
    <t>A3085-01</t>
  </si>
  <si>
    <t>A3086-01</t>
  </si>
  <si>
    <t>A3087-01</t>
  </si>
  <si>
    <t>A3089-01</t>
  </si>
  <si>
    <t>A3090-01</t>
  </si>
  <si>
    <t>A3091-01</t>
  </si>
  <si>
    <t>A3092-01</t>
  </si>
  <si>
    <t>A3103-01</t>
  </si>
  <si>
    <t>A3107-01</t>
  </si>
  <si>
    <t>A3119-01</t>
  </si>
  <si>
    <t>A3123-01</t>
  </si>
  <si>
    <t>A3128-01</t>
  </si>
  <si>
    <t>A3151-01</t>
  </si>
  <si>
    <t>A3157-01</t>
  </si>
  <si>
    <t>A3158-01</t>
  </si>
  <si>
    <t>A3186-01</t>
  </si>
  <si>
    <t>A3254-01</t>
  </si>
  <si>
    <t>A3255-01</t>
  </si>
  <si>
    <t>A3256-01</t>
  </si>
  <si>
    <t>A3257-01</t>
  </si>
  <si>
    <t>A3262-01</t>
  </si>
  <si>
    <t>A3263-01</t>
  </si>
  <si>
    <t>A3272-01</t>
  </si>
  <si>
    <t>A3284-01</t>
  </si>
  <si>
    <t>A3303-01</t>
  </si>
  <si>
    <t>A3308-01</t>
  </si>
  <si>
    <t>A3310-01</t>
  </si>
  <si>
    <t>A3315-01</t>
  </si>
  <si>
    <t>A3322-01</t>
  </si>
  <si>
    <t>A3344-01</t>
  </si>
  <si>
    <t>A3348-01</t>
  </si>
  <si>
    <t>A3399-01</t>
  </si>
  <si>
    <t>A3430-01</t>
  </si>
  <si>
    <t>A3433-01</t>
  </si>
  <si>
    <t>A3434-01</t>
  </si>
  <si>
    <t>A3440-01</t>
  </si>
  <si>
    <t>A3445-01</t>
  </si>
  <si>
    <t>A3447-01</t>
  </si>
  <si>
    <t>A3477-01</t>
  </si>
  <si>
    <t>A3478-01</t>
  </si>
  <si>
    <t>A3479-01</t>
  </si>
  <si>
    <t>A3480-01</t>
  </si>
  <si>
    <t>A3491-01</t>
  </si>
  <si>
    <t>A3551-01</t>
  </si>
  <si>
    <t>A3552-01</t>
  </si>
  <si>
    <t>A3555-01</t>
  </si>
  <si>
    <t>A3583-01</t>
  </si>
  <si>
    <t>A3629-01</t>
  </si>
  <si>
    <t>A3630-01</t>
  </si>
  <si>
    <t>A3631-01</t>
  </si>
  <si>
    <t>A3632-01</t>
  </si>
  <si>
    <t>A3633-01</t>
  </si>
  <si>
    <t>A3634-01</t>
  </si>
  <si>
    <t>A3636-01</t>
  </si>
  <si>
    <t>A3639-01</t>
  </si>
  <si>
    <t>A3643-01</t>
  </si>
  <si>
    <t>A3645-01</t>
  </si>
  <si>
    <t>A3647-01</t>
  </si>
  <si>
    <t>A3648-01</t>
  </si>
  <si>
    <t>A3649-01</t>
  </si>
  <si>
    <t>A3650-01</t>
  </si>
  <si>
    <t>A3651-01</t>
  </si>
  <si>
    <t>A3708-01</t>
  </si>
  <si>
    <t>A3709-01</t>
  </si>
  <si>
    <t>A3722-01</t>
  </si>
  <si>
    <t>A3723-01</t>
  </si>
  <si>
    <t>A3724-01</t>
  </si>
  <si>
    <t>A3726-01</t>
  </si>
  <si>
    <t>A3740-01</t>
  </si>
  <si>
    <t>A3775-01</t>
  </si>
  <si>
    <t>A3787-01</t>
  </si>
  <si>
    <t>A3790-01</t>
  </si>
  <si>
    <t>A3801-01</t>
  </si>
  <si>
    <t>A3806-01</t>
  </si>
  <si>
    <t>A3807-01</t>
  </si>
  <si>
    <t>A3808-01</t>
  </si>
  <si>
    <t>A3817-01</t>
  </si>
  <si>
    <t>A3827-01</t>
  </si>
  <si>
    <t>A3828-01</t>
  </si>
  <si>
    <t>A3835-01</t>
  </si>
  <si>
    <t>A3852-01</t>
  </si>
  <si>
    <t>A3855-01</t>
  </si>
  <si>
    <t>A3857-01</t>
  </si>
  <si>
    <t>A3861-01</t>
  </si>
  <si>
    <t>A3872-01</t>
  </si>
  <si>
    <t>A3875-01</t>
  </si>
  <si>
    <t>A3876-01</t>
  </si>
  <si>
    <t>A3903-01</t>
  </si>
  <si>
    <t>A3906-01</t>
  </si>
  <si>
    <t>A3908-01</t>
  </si>
  <si>
    <t>A3940-01</t>
  </si>
  <si>
    <t>A3941-01</t>
  </si>
  <si>
    <t>A3945-01</t>
  </si>
  <si>
    <t>A3946-01</t>
  </si>
  <si>
    <t>A3948-01</t>
  </si>
  <si>
    <t>A4009-01</t>
  </si>
  <si>
    <t>A4013-01</t>
  </si>
  <si>
    <t>A4014-01</t>
  </si>
  <si>
    <t>A4016-01</t>
  </si>
  <si>
    <t>A4017-01</t>
  </si>
  <si>
    <t>A4021-01</t>
  </si>
  <si>
    <t>A4023-01</t>
  </si>
  <si>
    <t>A4038-01</t>
  </si>
  <si>
    <t>A4048-01</t>
  </si>
  <si>
    <t>A4049-01</t>
  </si>
  <si>
    <t>A4074-01</t>
  </si>
  <si>
    <t>A4081-01</t>
  </si>
  <si>
    <t>A4086-01</t>
  </si>
  <si>
    <t>A4087-01</t>
  </si>
  <si>
    <t>A4090-01</t>
  </si>
  <si>
    <t>A4091-01</t>
  </si>
  <si>
    <t>A4092-01</t>
  </si>
  <si>
    <t>A4093-01</t>
  </si>
  <si>
    <t>A4109-01</t>
  </si>
  <si>
    <t>A4114-01</t>
  </si>
  <si>
    <t>A4121-01</t>
  </si>
  <si>
    <t>A4122-01</t>
  </si>
  <si>
    <t>A4123-01</t>
  </si>
  <si>
    <t>A4144-01</t>
  </si>
  <si>
    <t>A4181-01</t>
  </si>
  <si>
    <t>A4182-01</t>
  </si>
  <si>
    <t>A4183-01</t>
  </si>
  <si>
    <t>A4188-01</t>
  </si>
  <si>
    <t>A4189-01</t>
  </si>
  <si>
    <t>A4190-01</t>
  </si>
  <si>
    <t>A4191-01</t>
  </si>
  <si>
    <t>A4192-01</t>
  </si>
  <si>
    <t>A4193-01</t>
  </si>
  <si>
    <t>A4194-01</t>
  </si>
  <si>
    <t>A4196-01</t>
  </si>
  <si>
    <t>A4197-01</t>
  </si>
  <si>
    <t>A4198-01</t>
  </si>
  <si>
    <t>A4199-01</t>
  </si>
  <si>
    <t>A4200-01</t>
  </si>
  <si>
    <t>A4205-01</t>
  </si>
  <si>
    <t>A4219-01</t>
  </si>
  <si>
    <t>A4235-01</t>
  </si>
  <si>
    <t>A4236-01</t>
  </si>
  <si>
    <t>A4238-01</t>
  </si>
  <si>
    <t>A4242-01</t>
  </si>
  <si>
    <t>A4246-01</t>
  </si>
  <si>
    <t>A4293-01</t>
  </si>
  <si>
    <t>A4331-01</t>
  </si>
  <si>
    <t>A4361-01</t>
  </si>
  <si>
    <t>A4362-01</t>
  </si>
  <si>
    <t>A4363-01</t>
  </si>
  <si>
    <t>A4364-01</t>
  </si>
  <si>
    <t>A4371-01</t>
  </si>
  <si>
    <t>A4372-01</t>
  </si>
  <si>
    <t>A4373-01</t>
  </si>
  <si>
    <t>A4374-01</t>
  </si>
  <si>
    <t>A4450-01</t>
  </si>
  <si>
    <t>A4451-01</t>
  </si>
  <si>
    <t>A4452-01</t>
  </si>
  <si>
    <t>A4453-01</t>
  </si>
  <si>
    <t>A4455-01</t>
  </si>
  <si>
    <t>A4456-01</t>
  </si>
  <si>
    <t>A4502-01</t>
  </si>
  <si>
    <t>A4503-01</t>
  </si>
  <si>
    <t>A4517-01</t>
  </si>
  <si>
    <t>A4521-01</t>
  </si>
  <si>
    <t>A4522-01</t>
  </si>
  <si>
    <t>A4527-01</t>
  </si>
  <si>
    <t>A4528-01</t>
  </si>
  <si>
    <t>A4539-01</t>
  </si>
  <si>
    <t>A4540-01</t>
  </si>
  <si>
    <t>A4541-01</t>
  </si>
  <si>
    <t>A4542-01</t>
  </si>
  <si>
    <t>A4543-01</t>
  </si>
  <si>
    <t>A4544-01</t>
  </si>
  <si>
    <t>A4545-01</t>
  </si>
  <si>
    <t>A4546-01</t>
  </si>
  <si>
    <t>A4548-01</t>
  </si>
  <si>
    <t>A4549-01</t>
  </si>
  <si>
    <t>A4550-01</t>
  </si>
  <si>
    <t>A4568-01</t>
  </si>
  <si>
    <t>A4602-01</t>
  </si>
  <si>
    <t>A4614-01</t>
  </si>
  <si>
    <t>A4615-01</t>
  </si>
  <si>
    <t>A4628-01</t>
  </si>
  <si>
    <t>A4629-01</t>
  </si>
  <si>
    <t>A4630-01</t>
  </si>
  <si>
    <t>A4631-01</t>
  </si>
  <si>
    <t>A4632-01</t>
  </si>
  <si>
    <t>A4673-01</t>
  </si>
  <si>
    <t>A4674-01</t>
  </si>
  <si>
    <t>A4676-01</t>
  </si>
  <si>
    <t>A4677-01</t>
  </si>
  <si>
    <t>A4678-01</t>
  </si>
  <si>
    <t>A4706-01</t>
  </si>
  <si>
    <t>A4707-01</t>
  </si>
  <si>
    <t>A4715-01</t>
  </si>
  <si>
    <t>A4717-01</t>
  </si>
  <si>
    <t>A4719-01</t>
  </si>
  <si>
    <t>A4720-01</t>
  </si>
  <si>
    <t>A4728-01</t>
  </si>
  <si>
    <t>A4735-01</t>
  </si>
  <si>
    <t>A4736-01</t>
  </si>
  <si>
    <t>A4737-01</t>
  </si>
  <si>
    <t>A4738-01</t>
  </si>
  <si>
    <t>A4744-01</t>
  </si>
  <si>
    <t>A4749-01</t>
  </si>
  <si>
    <t>A4750-01</t>
  </si>
  <si>
    <t>A4751-01</t>
  </si>
  <si>
    <t>A4752-01</t>
  </si>
  <si>
    <t>A4753-01</t>
  </si>
  <si>
    <t>A4754-01</t>
  </si>
  <si>
    <t>A4755-01</t>
  </si>
  <si>
    <t>A4757-01</t>
  </si>
  <si>
    <t>A4758-01</t>
  </si>
  <si>
    <t>A4759-01</t>
  </si>
  <si>
    <t>A4760-01</t>
  </si>
  <si>
    <t>A4761-01</t>
  </si>
  <si>
    <t>A4762-01</t>
  </si>
  <si>
    <t>A4763-01</t>
  </si>
  <si>
    <t>A4764-01</t>
  </si>
  <si>
    <t>A4766-01</t>
  </si>
  <si>
    <t>A4767-01</t>
  </si>
  <si>
    <t>A4768-01</t>
  </si>
  <si>
    <t>A4769-01</t>
  </si>
  <si>
    <t>A4771-01</t>
  </si>
  <si>
    <t>A4774-01</t>
  </si>
  <si>
    <t>A4776-01</t>
  </si>
  <si>
    <t>A4777-01</t>
  </si>
  <si>
    <t>A4778-01</t>
  </si>
  <si>
    <t>A4779-01</t>
  </si>
  <si>
    <t>A4780-01</t>
  </si>
  <si>
    <t>A4787-01</t>
  </si>
  <si>
    <t>A4791-01</t>
  </si>
  <si>
    <t>A4798-01</t>
  </si>
  <si>
    <t>A4869-01</t>
  </si>
  <si>
    <t>A4878-01</t>
  </si>
  <si>
    <t>A4879-01</t>
  </si>
  <si>
    <t>A4880-01</t>
  </si>
  <si>
    <t>A4881-01</t>
  </si>
  <si>
    <t>A4883-01</t>
  </si>
  <si>
    <t>A4884-01</t>
  </si>
  <si>
    <t>A4893-01</t>
  </si>
  <si>
    <t>A4898-01</t>
  </si>
  <si>
    <t>A4905-01</t>
  </si>
  <si>
    <t>A4906-01</t>
  </si>
  <si>
    <t>A4921-01</t>
  </si>
  <si>
    <t>A4926-01</t>
  </si>
  <si>
    <t>A4992-01</t>
  </si>
  <si>
    <t>A4993-01</t>
  </si>
  <si>
    <t>A4994-01</t>
  </si>
  <si>
    <t>A4996-01</t>
  </si>
  <si>
    <t>A5002-01</t>
  </si>
  <si>
    <t>A5004-01</t>
  </si>
  <si>
    <t>A5005-01</t>
  </si>
  <si>
    <t>A5015-01</t>
  </si>
  <si>
    <t>A5016-01</t>
  </si>
  <si>
    <t>A5021-01</t>
  </si>
  <si>
    <t>A5027-01</t>
  </si>
  <si>
    <t>A5032-01</t>
  </si>
  <si>
    <t>A5037-01</t>
  </si>
  <si>
    <t>A5040-01</t>
  </si>
  <si>
    <t>Rieckermann (Malaysia) Sdn. Bhd.</t>
  </si>
  <si>
    <t>A5041-01</t>
  </si>
  <si>
    <t>A5042-01</t>
  </si>
  <si>
    <t>A5043-01</t>
  </si>
  <si>
    <t>A5044-01</t>
  </si>
  <si>
    <t>A5045-01</t>
  </si>
  <si>
    <t>A5046-01</t>
  </si>
  <si>
    <t>A5047-01</t>
  </si>
  <si>
    <t>A5048-01</t>
  </si>
  <si>
    <t>A5049-01</t>
  </si>
  <si>
    <t>A5050-01</t>
  </si>
  <si>
    <t>A5051-01</t>
  </si>
  <si>
    <t>A5052-01</t>
  </si>
  <si>
    <t>A5053-01</t>
  </si>
  <si>
    <t>A5054-01</t>
  </si>
  <si>
    <t>A5055-01</t>
  </si>
  <si>
    <t>A5056-01</t>
  </si>
  <si>
    <t>A5057-01</t>
  </si>
  <si>
    <t>A5058-01</t>
  </si>
  <si>
    <t>A5059-01</t>
  </si>
  <si>
    <t>A5060-01</t>
  </si>
  <si>
    <t>A5061-01</t>
  </si>
  <si>
    <t>A5062-01</t>
  </si>
  <si>
    <t>A5063-01</t>
  </si>
  <si>
    <t>A5064-01</t>
  </si>
  <si>
    <t>A5065-01</t>
  </si>
  <si>
    <t>A5066-01</t>
  </si>
  <si>
    <t>A5067-01</t>
  </si>
  <si>
    <t>A5068-01</t>
  </si>
  <si>
    <t>A5069-01</t>
  </si>
  <si>
    <t>A5070-01</t>
  </si>
  <si>
    <t>A5071-01</t>
  </si>
  <si>
    <t>A5072-01</t>
  </si>
  <si>
    <t>A5073-01</t>
  </si>
  <si>
    <t>A5074-01</t>
  </si>
  <si>
    <t>A5075-01</t>
  </si>
  <si>
    <t>A5076-01</t>
  </si>
  <si>
    <t>A5077-01</t>
  </si>
  <si>
    <t>A5078-01</t>
  </si>
  <si>
    <t>A5079-01</t>
  </si>
  <si>
    <t>A5080-01</t>
  </si>
  <si>
    <t>A5081-01</t>
  </si>
  <si>
    <t>A5082-01</t>
  </si>
  <si>
    <t>A5083-01</t>
  </si>
  <si>
    <t>A5084-01</t>
  </si>
  <si>
    <t>A5085-01</t>
  </si>
  <si>
    <t>A5086-01</t>
  </si>
  <si>
    <t>A5087-01</t>
  </si>
  <si>
    <t>A5088-01</t>
  </si>
  <si>
    <t>A5089-01</t>
  </si>
  <si>
    <t>A5090-01</t>
  </si>
  <si>
    <t>A5091-01</t>
  </si>
  <si>
    <t>A5092-01</t>
  </si>
  <si>
    <t>A5093-01</t>
  </si>
  <si>
    <t>A5094-01</t>
  </si>
  <si>
    <t>A5095-01</t>
  </si>
  <si>
    <t>A5096-01</t>
  </si>
  <si>
    <t>A5097-01</t>
  </si>
  <si>
    <t>A5098-01</t>
  </si>
  <si>
    <t>A5099-01</t>
  </si>
  <si>
    <t>A5100-01</t>
  </si>
  <si>
    <t>A5101-01</t>
  </si>
  <si>
    <t>A5102-01</t>
  </si>
  <si>
    <t>A5732-01</t>
  </si>
  <si>
    <t>A5733-01</t>
  </si>
  <si>
    <t>A5735-01</t>
  </si>
  <si>
    <t>A5741-01</t>
  </si>
  <si>
    <t>A5743-01</t>
  </si>
  <si>
    <t>A5748-01</t>
  </si>
  <si>
    <t>A5756-01</t>
  </si>
  <si>
    <t>A5759-01</t>
  </si>
  <si>
    <t>A5764-01</t>
  </si>
  <si>
    <t>A5765-01</t>
  </si>
  <si>
    <t>A5766-01</t>
  </si>
  <si>
    <t>A5767-01</t>
  </si>
  <si>
    <t>A5783-01</t>
  </si>
  <si>
    <t>A5804-01</t>
  </si>
  <si>
    <t>A5807-01</t>
  </si>
  <si>
    <t>A5810-01</t>
  </si>
  <si>
    <t>A5814-01</t>
  </si>
  <si>
    <t>A5818-01</t>
  </si>
  <si>
    <t>A5819-01</t>
  </si>
  <si>
    <t>A5825-01</t>
  </si>
  <si>
    <t>A5829-01</t>
  </si>
  <si>
    <t>A5840-01</t>
  </si>
  <si>
    <t>A5862-01</t>
  </si>
  <si>
    <t>A5870-01</t>
  </si>
  <si>
    <t>A5892-01</t>
  </si>
  <si>
    <t>A5908-01</t>
  </si>
  <si>
    <t>A5911-01</t>
  </si>
  <si>
    <t>A5920-01</t>
  </si>
  <si>
    <t>A5922-01</t>
  </si>
  <si>
    <t>A5923-01</t>
  </si>
  <si>
    <t>A5934-01</t>
  </si>
  <si>
    <t>A5992-01</t>
  </si>
  <si>
    <t>A5995-01</t>
  </si>
  <si>
    <t>A6000-01</t>
  </si>
  <si>
    <t>A6040-01</t>
  </si>
  <si>
    <t>A6059-01</t>
  </si>
  <si>
    <t>A6060-01</t>
  </si>
  <si>
    <t>A6061-01</t>
  </si>
  <si>
    <t>A6062-01</t>
  </si>
  <si>
    <t>A6063-01</t>
  </si>
  <si>
    <t>A6064-01</t>
  </si>
  <si>
    <t>A6065-01</t>
  </si>
  <si>
    <t>A6169-01</t>
  </si>
  <si>
    <t>A6171-01</t>
  </si>
  <si>
    <t>A6175-01</t>
  </si>
  <si>
    <t>A6193-01</t>
  </si>
  <si>
    <t>A6194-01</t>
  </si>
  <si>
    <t>A6195-01</t>
  </si>
  <si>
    <t>A6198-01</t>
  </si>
  <si>
    <t>A6212-01</t>
  </si>
  <si>
    <t>A6219-01</t>
  </si>
  <si>
    <t>A6224-01</t>
  </si>
  <si>
    <t>A6226-01</t>
  </si>
  <si>
    <t>A6227-01</t>
  </si>
  <si>
    <t>A6236-01</t>
  </si>
  <si>
    <t>A6237-01</t>
  </si>
  <si>
    <t>A6241-01</t>
  </si>
  <si>
    <t>A6243-01</t>
  </si>
  <si>
    <t>A6260-01</t>
  </si>
  <si>
    <t>A6264-01</t>
  </si>
  <si>
    <t>A6266-01</t>
  </si>
  <si>
    <t>A6275-01</t>
  </si>
  <si>
    <t>A6345-01</t>
  </si>
  <si>
    <t>A6358-01</t>
  </si>
  <si>
    <t>A6362-01</t>
  </si>
  <si>
    <t>A6364-01</t>
  </si>
  <si>
    <t>A6365-01</t>
  </si>
  <si>
    <t>A6374-01</t>
  </si>
  <si>
    <t>A6379-01</t>
  </si>
  <si>
    <t>A6383-01</t>
  </si>
  <si>
    <t>A6384-01</t>
  </si>
  <si>
    <t>A6385-01</t>
  </si>
  <si>
    <t>A6388-01</t>
  </si>
  <si>
    <t>A6389-01</t>
  </si>
  <si>
    <t>A6390-01</t>
  </si>
  <si>
    <t>A6397-01</t>
  </si>
  <si>
    <t>A6401-01</t>
  </si>
  <si>
    <t>A6406-01</t>
  </si>
  <si>
    <t>A6417-01</t>
  </si>
  <si>
    <t>A6419-01</t>
  </si>
  <si>
    <t>A6422-01</t>
  </si>
  <si>
    <t>A6423-01</t>
  </si>
  <si>
    <t>A6425-01</t>
  </si>
  <si>
    <t>A6427-01</t>
  </si>
  <si>
    <t>A6429-01</t>
  </si>
  <si>
    <t>A6434-01</t>
  </si>
  <si>
    <t>A6435-01</t>
  </si>
  <si>
    <t>A6465-01</t>
  </si>
  <si>
    <t>A6489-01</t>
  </si>
  <si>
    <t>A6497-01</t>
  </si>
  <si>
    <t>A6504-01</t>
  </si>
  <si>
    <t>A6509-01</t>
  </si>
  <si>
    <t>A6516-01</t>
  </si>
  <si>
    <t>A6529-01</t>
  </si>
  <si>
    <t>A6532-01</t>
  </si>
  <si>
    <t>A6537-01</t>
  </si>
  <si>
    <t>A6543-01</t>
  </si>
  <si>
    <t>A6544-01</t>
  </si>
  <si>
    <t>A6545-01</t>
  </si>
  <si>
    <t>A6546-01</t>
  </si>
  <si>
    <t>A6547-01</t>
  </si>
  <si>
    <t>A6602-01</t>
  </si>
  <si>
    <t>A6670-01</t>
  </si>
  <si>
    <t>A6671-01</t>
  </si>
  <si>
    <t>A6672-01</t>
  </si>
  <si>
    <t>A6682-01</t>
  </si>
  <si>
    <t>A6730-01</t>
  </si>
  <si>
    <t>A6735-01</t>
  </si>
  <si>
    <t>A6736-01</t>
  </si>
  <si>
    <t>A6744-01</t>
  </si>
  <si>
    <t>A6745-01</t>
  </si>
  <si>
    <t>A6746-01</t>
  </si>
  <si>
    <t>A6747-01</t>
  </si>
  <si>
    <t>A6748-01</t>
  </si>
  <si>
    <t>A6749-01</t>
  </si>
  <si>
    <t>A6750-01</t>
  </si>
  <si>
    <t>A6751-01</t>
  </si>
  <si>
    <t>A6753-01</t>
  </si>
  <si>
    <t>A6773-01</t>
  </si>
  <si>
    <t>A6774-01</t>
  </si>
  <si>
    <t>A6775-01</t>
  </si>
  <si>
    <t>A6777-01</t>
  </si>
  <si>
    <t>A6779-01</t>
  </si>
  <si>
    <t>A6781-01</t>
  </si>
  <si>
    <t>A6782-01</t>
  </si>
  <si>
    <t>A6783-01</t>
  </si>
  <si>
    <t>A6784-01</t>
  </si>
  <si>
    <t>A6785-01</t>
  </si>
  <si>
    <t>A6786-01</t>
  </si>
  <si>
    <t>A6787-01</t>
  </si>
  <si>
    <t>A6788-01</t>
  </si>
  <si>
    <t>A6790-01</t>
  </si>
  <si>
    <t>A6792-01</t>
  </si>
  <si>
    <t>A6794-01</t>
  </si>
  <si>
    <t>A6798-01</t>
  </si>
  <si>
    <t>A6804-01</t>
  </si>
  <si>
    <t>A6823-01</t>
  </si>
  <si>
    <t>A6824-01</t>
  </si>
  <si>
    <t>A6825-01</t>
  </si>
  <si>
    <t>A6826-01</t>
  </si>
  <si>
    <t>A6827-01</t>
  </si>
  <si>
    <t>A6828-01</t>
  </si>
  <si>
    <t>A6830-01</t>
  </si>
  <si>
    <t>A6832-01</t>
  </si>
  <si>
    <t>A6833-01</t>
  </si>
  <si>
    <t>A6834-01</t>
  </si>
  <si>
    <t>A6835-01</t>
  </si>
  <si>
    <t>A6836-01</t>
  </si>
  <si>
    <t>A6837-01</t>
  </si>
  <si>
    <t>A6838-01</t>
  </si>
  <si>
    <t>A6839-01</t>
  </si>
  <si>
    <t>A6864-01</t>
  </si>
  <si>
    <t>A6865-01</t>
  </si>
  <si>
    <t>A6866-01</t>
  </si>
  <si>
    <t>A6868-01</t>
  </si>
  <si>
    <t>A6869-01</t>
  </si>
  <si>
    <t>A6870-01</t>
  </si>
  <si>
    <t>A6871-01</t>
  </si>
  <si>
    <t>A6873-01</t>
  </si>
  <si>
    <t>A6874-01</t>
  </si>
  <si>
    <t>A6902-01</t>
  </si>
  <si>
    <t>A6913-01</t>
  </si>
  <si>
    <t>A6914-01</t>
  </si>
  <si>
    <t>A6918-01</t>
  </si>
  <si>
    <t>A6919-01</t>
  </si>
  <si>
    <t>A6922-01</t>
  </si>
  <si>
    <t>A6923-01</t>
  </si>
  <si>
    <t>A6924-01</t>
  </si>
  <si>
    <t>A6931-01</t>
  </si>
  <si>
    <t>A6933-01</t>
  </si>
  <si>
    <t>A6934-01</t>
  </si>
  <si>
    <t>A6935-01</t>
  </si>
  <si>
    <t>A6936-01</t>
  </si>
  <si>
    <t>A6946-01</t>
  </si>
  <si>
    <t>A6957-01</t>
  </si>
  <si>
    <t>A6958-01</t>
  </si>
  <si>
    <t>A6959-01</t>
  </si>
  <si>
    <t>A6960-01</t>
  </si>
  <si>
    <t>A6964-01</t>
  </si>
  <si>
    <t>A6976-01</t>
  </si>
  <si>
    <t>A6987-01</t>
  </si>
  <si>
    <t>A6991-01</t>
  </si>
  <si>
    <t>A7013-01</t>
  </si>
  <si>
    <t>A7017-01</t>
  </si>
  <si>
    <t>A7030-01</t>
  </si>
  <si>
    <t>A7068-01</t>
  </si>
  <si>
    <t>A7073-01</t>
  </si>
  <si>
    <t>A7194-01</t>
  </si>
  <si>
    <t>A7222-01</t>
  </si>
  <si>
    <t>A7223-01</t>
  </si>
  <si>
    <t>A7224-01</t>
  </si>
  <si>
    <t>A7225-01</t>
  </si>
  <si>
    <t>A7226-01</t>
  </si>
  <si>
    <t>A7232-01</t>
  </si>
  <si>
    <t>A7234-01</t>
  </si>
  <si>
    <t>A7237-01</t>
  </si>
  <si>
    <t>A7238-01</t>
  </si>
  <si>
    <t>A7248-01</t>
  </si>
  <si>
    <t>A7258-01</t>
  </si>
  <si>
    <t>A7262-01</t>
  </si>
  <si>
    <t>A7264-01</t>
  </si>
  <si>
    <t>A7266-01</t>
  </si>
  <si>
    <t>A7268-01</t>
  </si>
  <si>
    <t>A7296-01</t>
  </si>
  <si>
    <t>A7298-01</t>
  </si>
  <si>
    <t>A7306-01</t>
  </si>
  <si>
    <t>A7307-01</t>
  </si>
  <si>
    <t>A7308-01</t>
  </si>
  <si>
    <t>A7309-01</t>
  </si>
  <si>
    <t>A7310-01</t>
  </si>
  <si>
    <t>A7311-01</t>
  </si>
  <si>
    <t>A7321-01</t>
  </si>
  <si>
    <t>A7324-01</t>
  </si>
  <si>
    <t>A7327-01</t>
  </si>
  <si>
    <t>A7341-01</t>
  </si>
  <si>
    <t>A7342-01</t>
  </si>
  <si>
    <t>A7343-01</t>
  </si>
  <si>
    <t>A7347-01</t>
  </si>
  <si>
    <t>A7348-01</t>
  </si>
  <si>
    <t>A7350-01</t>
  </si>
  <si>
    <t>A7351-01</t>
  </si>
  <si>
    <t>A7352-01</t>
  </si>
  <si>
    <t>A7354-01</t>
  </si>
  <si>
    <t>A7377-01</t>
  </si>
  <si>
    <t>A7381-01</t>
  </si>
  <si>
    <t>A7413-01</t>
  </si>
  <si>
    <t>A7448-01</t>
  </si>
  <si>
    <t>A7449-01</t>
  </si>
  <si>
    <t>A7450-01</t>
  </si>
  <si>
    <t>A7451-01</t>
  </si>
  <si>
    <t>A7485-01</t>
  </si>
  <si>
    <t>A7491-01</t>
  </si>
  <si>
    <t>A7498-01</t>
  </si>
  <si>
    <t>A7520-01</t>
  </si>
  <si>
    <t>A7524-01</t>
  </si>
  <si>
    <t>A7535-01</t>
  </si>
  <si>
    <t>A7536-01</t>
  </si>
  <si>
    <t>A7574-01</t>
  </si>
  <si>
    <t>A7575-01</t>
  </si>
  <si>
    <t>A7576-01</t>
  </si>
  <si>
    <t>A7577-01</t>
  </si>
  <si>
    <t>A7594-01</t>
  </si>
  <si>
    <t>A7595-01</t>
  </si>
  <si>
    <t>A7596-01</t>
  </si>
  <si>
    <t>A7605-01</t>
  </si>
  <si>
    <t>A7622-01</t>
  </si>
  <si>
    <t>A7643-01</t>
  </si>
  <si>
    <t>A7662-01</t>
  </si>
  <si>
    <t>A7770-01</t>
  </si>
  <si>
    <t>A7771-01</t>
  </si>
  <si>
    <t>A7772-01</t>
  </si>
  <si>
    <t>A7773-01</t>
  </si>
  <si>
    <t>A7774-01</t>
  </si>
  <si>
    <t>A7776-01</t>
  </si>
  <si>
    <t>A7784-01</t>
  </si>
  <si>
    <t>A7785-01</t>
  </si>
  <si>
    <t>A7787-01</t>
  </si>
  <si>
    <t>A7789-01</t>
  </si>
  <si>
    <t>A7790-01</t>
  </si>
  <si>
    <t>A7791-01</t>
  </si>
  <si>
    <t>A7792-01</t>
  </si>
  <si>
    <t>A7796-01</t>
  </si>
  <si>
    <t>A7823-01</t>
  </si>
  <si>
    <t>A7848-01</t>
  </si>
  <si>
    <t>A7849-01</t>
  </si>
  <si>
    <t>A7850-01</t>
  </si>
  <si>
    <t>A7872-01</t>
  </si>
  <si>
    <t>A7873-01</t>
  </si>
  <si>
    <t>A7876-01</t>
  </si>
  <si>
    <t>A7879-01</t>
  </si>
  <si>
    <t>A7917-01</t>
  </si>
  <si>
    <t>A7926-01</t>
  </si>
  <si>
    <t>A7933-01</t>
  </si>
  <si>
    <t>A7934-01</t>
  </si>
  <si>
    <t>A7935-01</t>
  </si>
  <si>
    <t>A7936-01</t>
  </si>
  <si>
    <t>A7937-01</t>
  </si>
  <si>
    <t>A7938-01</t>
  </si>
  <si>
    <t>A7939-01</t>
  </si>
  <si>
    <t>A7940-01</t>
  </si>
  <si>
    <t>A7941-01</t>
  </si>
  <si>
    <t>A7942-01</t>
  </si>
  <si>
    <t>A7943-01</t>
  </si>
  <si>
    <t>A7946-01</t>
  </si>
  <si>
    <t>A7947-01</t>
  </si>
  <si>
    <t>A7948-01</t>
  </si>
  <si>
    <t>A7949-01</t>
  </si>
  <si>
    <t>A7953-01</t>
  </si>
  <si>
    <t>A7956-01</t>
  </si>
  <si>
    <t>A7963-01</t>
  </si>
  <si>
    <t>A7964-01</t>
  </si>
  <si>
    <t>A7965-01</t>
  </si>
  <si>
    <t>A7966-01</t>
  </si>
  <si>
    <t>A7967-01</t>
  </si>
  <si>
    <t>A7968-01</t>
  </si>
  <si>
    <t>A7970-01</t>
  </si>
  <si>
    <t>A7975-01</t>
  </si>
  <si>
    <t>A7976-01</t>
  </si>
  <si>
    <t>A7983-01</t>
  </si>
  <si>
    <t>A8001-01</t>
  </si>
  <si>
    <t>A8002-01</t>
  </si>
  <si>
    <t>A8003-01</t>
  </si>
  <si>
    <t>A8004-01</t>
  </si>
  <si>
    <t>A8016-01</t>
  </si>
  <si>
    <t>A8017-01</t>
  </si>
  <si>
    <t>A8020-01</t>
  </si>
  <si>
    <t>A8038-01</t>
  </si>
  <si>
    <t>A8045-01</t>
  </si>
  <si>
    <t>A8046-01</t>
  </si>
  <si>
    <t>A8047-01</t>
  </si>
  <si>
    <t>A8048-01</t>
  </si>
  <si>
    <t>A8068-01</t>
  </si>
  <si>
    <t>A8069-01</t>
  </si>
  <si>
    <t>A8075-01</t>
  </si>
  <si>
    <t>A8077-01</t>
  </si>
  <si>
    <t>A8079-01</t>
  </si>
  <si>
    <t>A8080-01</t>
  </si>
  <si>
    <t>A8081-01</t>
  </si>
  <si>
    <t>A8082-01</t>
  </si>
  <si>
    <t>A8083-01</t>
  </si>
  <si>
    <t>A8084-01</t>
  </si>
  <si>
    <t>A8125-01</t>
  </si>
  <si>
    <t>A8126-01</t>
  </si>
  <si>
    <t>A8146-01</t>
  </si>
  <si>
    <t>A8159-01</t>
  </si>
  <si>
    <t>A8160-01</t>
  </si>
  <si>
    <t>A8161-01</t>
  </si>
  <si>
    <t>A8170-01</t>
  </si>
  <si>
    <t>A8172-01</t>
  </si>
  <si>
    <t>A8177-01</t>
  </si>
  <si>
    <t>A8178-01</t>
  </si>
  <si>
    <t>A8183-01</t>
  </si>
  <si>
    <t>A8186-01</t>
  </si>
  <si>
    <t>A8226-01</t>
  </si>
  <si>
    <t>A8236-01</t>
  </si>
  <si>
    <t>A8295-01</t>
  </si>
  <si>
    <t>A8297-01</t>
  </si>
  <si>
    <t>A8299-01</t>
  </si>
  <si>
    <t>A8300-01</t>
  </si>
  <si>
    <t>A8322-01</t>
  </si>
  <si>
    <t>A8326-01</t>
  </si>
  <si>
    <t>A8328-01</t>
  </si>
  <si>
    <t>A8334-01</t>
  </si>
  <si>
    <t>A8341-01</t>
  </si>
  <si>
    <t>Rieckermann Services Ltd. (Jeddah Saudi Arabia Branch)</t>
  </si>
  <si>
    <t>A8342-01</t>
  </si>
  <si>
    <t>A8343-01</t>
  </si>
  <si>
    <t>A8344-01</t>
  </si>
  <si>
    <t>A8345-01</t>
  </si>
  <si>
    <t>A8346-01</t>
  </si>
  <si>
    <t>A8347-01</t>
  </si>
  <si>
    <t>A8381-01</t>
  </si>
  <si>
    <t>A8384-01</t>
  </si>
  <si>
    <t>A8385-01</t>
  </si>
  <si>
    <t>A8391-01</t>
  </si>
  <si>
    <t>A8393-01</t>
  </si>
  <si>
    <t>A8414-01</t>
  </si>
  <si>
    <t>A8416-01</t>
  </si>
  <si>
    <t>A8417-01</t>
  </si>
  <si>
    <t>A8488-01</t>
  </si>
  <si>
    <t>A8494-01</t>
  </si>
  <si>
    <t>A8511-01</t>
  </si>
  <si>
    <t>A8512-01</t>
  </si>
  <si>
    <t>A8513-01</t>
  </si>
  <si>
    <t>A8514-01</t>
  </si>
  <si>
    <t>A8518-01</t>
  </si>
  <si>
    <t>A8520-01</t>
  </si>
  <si>
    <t>A8525-01</t>
  </si>
  <si>
    <t>A8527-01</t>
  </si>
  <si>
    <t>A8530-01</t>
  </si>
  <si>
    <t>A8531-01</t>
  </si>
  <si>
    <t>A8532-01</t>
  </si>
  <si>
    <t>A8533-01</t>
  </si>
  <si>
    <t>A8534-01</t>
  </si>
  <si>
    <t>A8535-01</t>
  </si>
  <si>
    <t>A8536-01</t>
  </si>
  <si>
    <t>A8537-01</t>
  </si>
  <si>
    <t>A8539-01</t>
  </si>
  <si>
    <t>A8541-01</t>
  </si>
  <si>
    <t>A8544-01</t>
  </si>
  <si>
    <t>A8549-01</t>
  </si>
  <si>
    <t>A8581-01</t>
  </si>
  <si>
    <t>A8584-01</t>
  </si>
  <si>
    <t>A8585-01</t>
  </si>
  <si>
    <t>A8588-01</t>
  </si>
  <si>
    <t>A8600-01</t>
  </si>
  <si>
    <t>A8604-01</t>
  </si>
  <si>
    <t>A8605-01</t>
  </si>
  <si>
    <t>A8606-01</t>
  </si>
  <si>
    <t>A8628-01</t>
  </si>
  <si>
    <t>A8631-01</t>
  </si>
  <si>
    <t>A8632-01</t>
  </si>
  <si>
    <t>A8633-01</t>
  </si>
  <si>
    <t>A8634-01</t>
  </si>
  <si>
    <t>A8636-01</t>
  </si>
  <si>
    <t>A8637-01</t>
  </si>
  <si>
    <t>A8638-01</t>
  </si>
  <si>
    <t>A8639-01</t>
  </si>
  <si>
    <t>A8640-01</t>
  </si>
  <si>
    <t>A8641-01</t>
  </si>
  <si>
    <t>A8642-01</t>
  </si>
  <si>
    <t>A8643-01</t>
  </si>
  <si>
    <t>A8644-01</t>
  </si>
  <si>
    <t>A8645-01</t>
  </si>
  <si>
    <t>A8646-01</t>
  </si>
  <si>
    <t>A8647-01</t>
  </si>
  <si>
    <t>A8648-01</t>
  </si>
  <si>
    <t>A8649-01</t>
  </si>
  <si>
    <t>A8653-01</t>
  </si>
  <si>
    <t>A8664-01</t>
  </si>
  <si>
    <t>A8665-01</t>
  </si>
  <si>
    <t>A8666-01</t>
  </si>
  <si>
    <t>A8667-01</t>
  </si>
  <si>
    <t>A8668-01</t>
  </si>
  <si>
    <t>A8669-01</t>
  </si>
  <si>
    <t>A8670-01</t>
  </si>
  <si>
    <t>A8671-01</t>
  </si>
  <si>
    <t>A8672-01</t>
  </si>
  <si>
    <t>A8673-01</t>
  </si>
  <si>
    <t>A8674-01</t>
  </si>
  <si>
    <t>A8675-01</t>
  </si>
  <si>
    <t>A8676-01</t>
  </si>
  <si>
    <t>A8677-01</t>
  </si>
  <si>
    <t>A8678-01</t>
  </si>
  <si>
    <t>A8679-01</t>
  </si>
  <si>
    <t>A8691-01</t>
  </si>
  <si>
    <t>A8693-01</t>
  </si>
  <si>
    <t>A8695-01</t>
  </si>
  <si>
    <t>A8696-01</t>
  </si>
  <si>
    <t>A8697-01</t>
  </si>
  <si>
    <t>A8698-01</t>
  </si>
  <si>
    <t>A8699-01</t>
  </si>
  <si>
    <t>A8700-01</t>
  </si>
  <si>
    <t>A8701-01</t>
  </si>
  <si>
    <t>A8702-01</t>
  </si>
  <si>
    <t>A8703-01</t>
  </si>
  <si>
    <t>A8704-01</t>
  </si>
  <si>
    <t>A8705-01</t>
  </si>
  <si>
    <t>A8706-01</t>
  </si>
  <si>
    <t>A8707-01</t>
  </si>
  <si>
    <t>A8708-01</t>
  </si>
  <si>
    <t>A8709-01</t>
  </si>
  <si>
    <t>A8710-01</t>
  </si>
  <si>
    <t>A8711-01</t>
  </si>
  <si>
    <t>A8719-01</t>
  </si>
  <si>
    <t>A8738-01</t>
  </si>
  <si>
    <t>A8741-01</t>
  </si>
  <si>
    <t>A8742-01</t>
  </si>
  <si>
    <t>A8743-01</t>
  </si>
  <si>
    <t>A8744-01</t>
  </si>
  <si>
    <t>A8745-01</t>
  </si>
  <si>
    <t>A8746-01</t>
  </si>
  <si>
    <t>A8747-01</t>
  </si>
  <si>
    <t>A8748-01</t>
  </si>
  <si>
    <t>A8760-01</t>
  </si>
  <si>
    <t>A8773-01</t>
  </si>
  <si>
    <t>A8776-01</t>
  </si>
  <si>
    <t>A8827-01</t>
  </si>
  <si>
    <t>A8829-01</t>
  </si>
  <si>
    <t>A8833-01</t>
  </si>
  <si>
    <t>A8850-01</t>
  </si>
  <si>
    <t>A8857-01</t>
  </si>
  <si>
    <t>A8935-01</t>
  </si>
  <si>
    <t>A8943-01</t>
  </si>
  <si>
    <t>A8977-01</t>
  </si>
  <si>
    <t>A8981-01</t>
  </si>
  <si>
    <t>A8985-01</t>
  </si>
  <si>
    <t>A9066-01</t>
  </si>
  <si>
    <t>A9123-01</t>
  </si>
  <si>
    <t>A9142-01</t>
  </si>
  <si>
    <t>A9153-01</t>
  </si>
  <si>
    <t>A9163-01</t>
  </si>
  <si>
    <t>A9165-01</t>
  </si>
  <si>
    <t>A9170-01</t>
  </si>
  <si>
    <t>A9173-01</t>
  </si>
  <si>
    <t>A9187-01</t>
  </si>
  <si>
    <t>A9189-01</t>
  </si>
  <si>
    <t>A9190-01</t>
  </si>
  <si>
    <t>A9192-01</t>
  </si>
  <si>
    <t>A9193-01</t>
  </si>
  <si>
    <t>A9231-01</t>
  </si>
  <si>
    <t>A9232-01</t>
  </si>
  <si>
    <t>A9233-01</t>
  </si>
  <si>
    <t>A9251-01</t>
  </si>
  <si>
    <t>A9252-01</t>
  </si>
  <si>
    <t>A9267-01</t>
  </si>
  <si>
    <t>A9271-01</t>
  </si>
  <si>
    <t>A9273-01</t>
  </si>
  <si>
    <t>A9274-01</t>
  </si>
  <si>
    <t>A9276-01</t>
  </si>
  <si>
    <t>A9278-01</t>
  </si>
  <si>
    <t>A9328-01</t>
  </si>
  <si>
    <t>A9330-01</t>
  </si>
  <si>
    <t>A9331-01</t>
  </si>
  <si>
    <t>A9332-01</t>
  </si>
  <si>
    <t>A9341-01</t>
  </si>
  <si>
    <t>A9347-01</t>
  </si>
  <si>
    <t>A9366-01</t>
  </si>
  <si>
    <t>A9379-01</t>
  </si>
  <si>
    <t>A9380-01</t>
  </si>
  <si>
    <t>A9403-01</t>
  </si>
  <si>
    <t>A9404-01</t>
  </si>
  <si>
    <t>A9449-01</t>
  </si>
  <si>
    <t>A9474-01</t>
  </si>
  <si>
    <t>A9475-01</t>
  </si>
  <si>
    <t>A9476-01</t>
  </si>
  <si>
    <t>A9504-01</t>
  </si>
  <si>
    <t>A9507-01</t>
  </si>
  <si>
    <t>A9508-01</t>
  </si>
  <si>
    <t>A9521-01</t>
  </si>
  <si>
    <t>A9598-01</t>
  </si>
  <si>
    <t>A9606-01</t>
  </si>
  <si>
    <t>A9624-01</t>
  </si>
  <si>
    <t>A9646-01</t>
  </si>
  <si>
    <t>A9653-01</t>
  </si>
  <si>
    <t>A9674-01</t>
  </si>
  <si>
    <t>A9675-01</t>
  </si>
  <si>
    <t>A9728-01</t>
  </si>
  <si>
    <t>A9816-01</t>
  </si>
  <si>
    <t>A9817-01</t>
  </si>
  <si>
    <t>A9818-01</t>
  </si>
  <si>
    <t>A9852-01</t>
  </si>
  <si>
    <t>A9917-01</t>
  </si>
  <si>
    <t>A9921-01</t>
  </si>
  <si>
    <t>A9925-01</t>
  </si>
  <si>
    <t>A9928-01</t>
  </si>
  <si>
    <t>TOTAL</t>
  </si>
  <si>
    <t>Order number</t>
  </si>
  <si>
    <t>DB2 (EUR) in Billing &amp; Shipping</t>
  </si>
  <si>
    <t>Finalized date</t>
  </si>
  <si>
    <t>Procurement center</t>
  </si>
  <si>
    <t>14716 - 02529</t>
  </si>
  <si>
    <t>R (Hong Kong) Ltd.</t>
  </si>
  <si>
    <t>14728 - 01817</t>
  </si>
  <si>
    <t>14729 - 01501</t>
  </si>
  <si>
    <t>14735 - 02321</t>
  </si>
  <si>
    <t>14736 - 01633</t>
  </si>
  <si>
    <t>14739 - 01614</t>
  </si>
  <si>
    <t>14746 - 01718</t>
  </si>
  <si>
    <t>14748 - 02586</t>
  </si>
  <si>
    <t>14753 - 02123</t>
  </si>
  <si>
    <t>14755 - 02149</t>
  </si>
  <si>
    <t>14756 - 01678</t>
  </si>
  <si>
    <t>14757 - 01967</t>
  </si>
  <si>
    <t>14760 - 01649</t>
  </si>
  <si>
    <t>14762 - 02106</t>
  </si>
  <si>
    <t>14764 - 01666</t>
  </si>
  <si>
    <t>14766 - 01714</t>
  </si>
  <si>
    <t>14767 - 02540</t>
  </si>
  <si>
    <t>14768 - 01993</t>
  </si>
  <si>
    <t>14770 - 01653</t>
  </si>
  <si>
    <t>14771 - 01715</t>
  </si>
  <si>
    <t>14773 - 02092</t>
  </si>
  <si>
    <t>14779 - 02330</t>
  </si>
  <si>
    <t>14780 - 01656</t>
  </si>
  <si>
    <t>14782 - 01674</t>
  </si>
  <si>
    <t>14783 - 02231</t>
  </si>
  <si>
    <t>14784 - 02337</t>
  </si>
  <si>
    <t>14787 - 01695</t>
  </si>
  <si>
    <t>14788 - 01716</t>
  </si>
  <si>
    <t>14789 - 01803</t>
  </si>
  <si>
    <t>14790 - 01758</t>
  </si>
  <si>
    <t>14792 - 01705</t>
  </si>
  <si>
    <t>14797 - 01994</t>
  </si>
  <si>
    <t>14799 - 02338</t>
  </si>
  <si>
    <t>14801 - 02010</t>
  </si>
  <si>
    <t>14805 - 01816</t>
  </si>
  <si>
    <t>14808 - 02093</t>
  </si>
  <si>
    <t>14809 - 01661</t>
  </si>
  <si>
    <t>14811 - 01577</t>
  </si>
  <si>
    <t>14813 - 01672</t>
  </si>
  <si>
    <t>14814 - 01475</t>
  </si>
  <si>
    <t>14815 - 01667</t>
  </si>
  <si>
    <t>14816 - 01751</t>
  </si>
  <si>
    <t>14817 - 01975</t>
  </si>
  <si>
    <t>14820 - 01407</t>
  </si>
  <si>
    <t>14821 - 01608</t>
  </si>
  <si>
    <t>14823 - 01729</t>
  </si>
  <si>
    <t>14824 - 01660</t>
  </si>
  <si>
    <t>14827 - 01428</t>
  </si>
  <si>
    <t>14832 - 02521</t>
  </si>
  <si>
    <t>14834 - 01976</t>
  </si>
  <si>
    <t>14835 - 01436</t>
  </si>
  <si>
    <t>14841 - 00301</t>
  </si>
  <si>
    <t>1A002 - 00028</t>
  </si>
  <si>
    <t>R Industrial Technologies (Shanghai) Co., Ltd.</t>
  </si>
  <si>
    <t>1A006 - 00004</t>
  </si>
  <si>
    <t>1A010 - 00049</t>
  </si>
  <si>
    <t>1A019 - 00053</t>
  </si>
  <si>
    <t>1A020 - 00009</t>
  </si>
  <si>
    <t>1A038 - 00026</t>
  </si>
  <si>
    <t>1A039 - 02716</t>
  </si>
  <si>
    <t>1A046 - 00040</t>
  </si>
  <si>
    <t>1A050 - 00043</t>
  </si>
  <si>
    <t>1A058 - 00041</t>
  </si>
  <si>
    <t>1G174 - 00172</t>
  </si>
  <si>
    <t>1G267 - 00166</t>
  </si>
  <si>
    <t>40004 - 00576</t>
  </si>
  <si>
    <t>R Services Ltd.</t>
  </si>
  <si>
    <t>40005 - 00772</t>
  </si>
  <si>
    <t>40006 - 00754</t>
  </si>
  <si>
    <t>40007 - 00775</t>
  </si>
  <si>
    <t>40008 - 00669</t>
  </si>
  <si>
    <t>40009 - 00655</t>
  </si>
  <si>
    <t>40010 - 00525</t>
  </si>
  <si>
    <t>40011 - 00621</t>
  </si>
  <si>
    <t>40012 - 00687</t>
  </si>
  <si>
    <t>40013 - 00682</t>
  </si>
  <si>
    <t>40014 - 00582</t>
  </si>
  <si>
    <t>40015 - 00653</t>
  </si>
  <si>
    <t>40016 - 00502</t>
  </si>
  <si>
    <t>40017 - 00563</t>
  </si>
  <si>
    <t>40018 - 00674</t>
  </si>
  <si>
    <t>40019 - 00699</t>
  </si>
  <si>
    <t>40020 - 00490</t>
  </si>
  <si>
    <t>40021 - 00597</t>
  </si>
  <si>
    <t>40022 - 00616</t>
  </si>
  <si>
    <t>40024 - 00512</t>
  </si>
  <si>
    <t>40025 - 00744</t>
  </si>
  <si>
    <t>40026 - 00731</t>
  </si>
  <si>
    <t>40027 - 00603</t>
  </si>
  <si>
    <t>40028 - 00569</t>
  </si>
  <si>
    <t>40029 - 00659</t>
  </si>
  <si>
    <t>40030 - 00515</t>
  </si>
  <si>
    <t>40031 - 00751</t>
  </si>
  <si>
    <t>40032 - 00542</t>
  </si>
  <si>
    <t>40033 - 00697</t>
  </si>
  <si>
    <t>40034 - 00617</t>
  </si>
  <si>
    <t>40035 - 00546</t>
  </si>
  <si>
    <t>40036 - 00660</t>
  </si>
  <si>
    <t>40037 - 00729</t>
  </si>
  <si>
    <t>40038 - 00734</t>
  </si>
  <si>
    <t>40039 - 00570</t>
  </si>
  <si>
    <t>40040 - 00530</t>
  </si>
  <si>
    <t>40041 - 00667</t>
  </si>
  <si>
    <t>40042 - 00788</t>
  </si>
  <si>
    <t>40043 - 00782</t>
  </si>
  <si>
    <t>40044 - 00524</t>
  </si>
  <si>
    <t>40045 - 00615</t>
  </si>
  <si>
    <t>40046 - 00663</t>
  </si>
  <si>
    <t>40047 - 00579</t>
  </si>
  <si>
    <t>40048 - 00755</t>
  </si>
  <si>
    <t>40049 - 00711</t>
  </si>
  <si>
    <t>40050 - 00760</t>
  </si>
  <si>
    <t>40051 - 00784</t>
  </si>
  <si>
    <t>40052 - 00777</t>
  </si>
  <si>
    <t>40053 - 00769</t>
  </si>
  <si>
    <t>40054 - 00545</t>
  </si>
  <si>
    <t>40055 - 00504</t>
  </si>
  <si>
    <t>40056 - 00523</t>
  </si>
  <si>
    <t>40057 - 00680</t>
  </si>
  <si>
    <t>40058 - 00770</t>
  </si>
  <si>
    <t>40059 - 00696</t>
  </si>
  <si>
    <t>40060 - 00608</t>
  </si>
  <si>
    <t>40061 - 00789</t>
  </si>
  <si>
    <t>40062 - 00077</t>
  </si>
  <si>
    <t>40063 - 00635</t>
  </si>
  <si>
    <t>40064 - 00684</t>
  </si>
  <si>
    <t>40065 - 00604</t>
  </si>
  <si>
    <t>40066 - 00724</t>
  </si>
  <si>
    <t>40067 - 00529</t>
  </si>
  <si>
    <t>40068 - 00544</t>
  </si>
  <si>
    <t>40069 - 00712</t>
  </si>
  <si>
    <t>40070 - 00704</t>
  </si>
  <si>
    <t>40071 - 00073</t>
  </si>
  <si>
    <t>40072 - 00497</t>
  </si>
  <si>
    <t>40073 - 00710</t>
  </si>
  <si>
    <t>40074 - 00698</t>
  </si>
  <si>
    <t>40075 - 00564</t>
  </si>
  <si>
    <t>40076 - 00666</t>
  </si>
  <si>
    <t>40077 - 00774</t>
  </si>
  <si>
    <t>40078 - 00735</t>
  </si>
  <si>
    <t>40080 - 00673</t>
  </si>
  <si>
    <t>40081 - 00532</t>
  </si>
  <si>
    <t>40082 - 00761</t>
  </si>
  <si>
    <t>40083 - 00535</t>
  </si>
  <si>
    <t>40084 - 00527</t>
  </si>
  <si>
    <t>40085 - 00486</t>
  </si>
  <si>
    <t>40086 - 00781</t>
  </si>
  <si>
    <t>40087 - 00783</t>
  </si>
  <si>
    <t>40088 - 00536</t>
  </si>
  <si>
    <t>40089 - 00767</t>
  </si>
  <si>
    <t>40090 - 00690</t>
  </si>
  <si>
    <t>40091 - 00791</t>
  </si>
  <si>
    <t>40092 - 00520</t>
  </si>
  <si>
    <t>40093 - 00568</t>
  </si>
  <si>
    <t>40094 - 00756</t>
  </si>
  <si>
    <t>40095 - 00496</t>
  </si>
  <si>
    <t>40096 - 00746</t>
  </si>
  <si>
    <t>40097 - 00705</t>
  </si>
  <si>
    <t>40098 - 00543</t>
  </si>
  <si>
    <t>40099 - 00652</t>
  </si>
  <si>
    <t>40100 - 00752</t>
  </si>
  <si>
    <t>40101 - 00493</t>
  </si>
  <si>
    <t>40102 - 00567</t>
  </si>
  <si>
    <t>40103 - 00581</t>
  </si>
  <si>
    <t>40104 - 00554</t>
  </si>
  <si>
    <t>40105 - 00753</t>
  </si>
  <si>
    <t>40106 - 00575</t>
  </si>
  <si>
    <t>40107 - 00747</t>
  </si>
  <si>
    <t>40108 - 00574</t>
  </si>
  <si>
    <t>40109 - 00578</t>
  </si>
  <si>
    <t>40110 - 00726</t>
  </si>
  <si>
    <t>40111 - 00708</t>
  </si>
  <si>
    <t>40112 - 00702</t>
  </si>
  <si>
    <t>40113 - 00538</t>
  </si>
  <si>
    <t>40114 - 00519</t>
  </si>
  <si>
    <t>40115 - 00665</t>
  </si>
  <si>
    <t>40116 - 00533</t>
  </si>
  <si>
    <t>40117 - 00590</t>
  </si>
  <si>
    <t>40118 - 00552</t>
  </si>
  <si>
    <t>40119 - 00738</t>
  </si>
  <si>
    <t>40120 - 00562</t>
  </si>
  <si>
    <t>40121 - 00668</t>
  </si>
  <si>
    <t>40122 - 00539</t>
  </si>
  <si>
    <t>40123 - 00594</t>
  </si>
  <si>
    <t>40124 - 00636</t>
  </si>
  <si>
    <t>40125 - 00505</t>
  </si>
  <si>
    <t>40126 - 00070</t>
  </si>
  <si>
    <t>40127 - 00614</t>
  </si>
  <si>
    <t>40128 - 00763</t>
  </si>
  <si>
    <t>40129 - 00732</t>
  </si>
  <si>
    <t>40130 - 00540</t>
  </si>
  <si>
    <t>40131 - 00483</t>
  </si>
  <si>
    <t>40132 - 00613</t>
  </si>
  <si>
    <t>40133 - 00591</t>
  </si>
  <si>
    <t>40134 - 00489</t>
  </si>
  <si>
    <t>40135 - 00494</t>
  </si>
  <si>
    <t>40136 - 00555</t>
  </si>
  <si>
    <t>40137 - 00488</t>
  </si>
  <si>
    <t>40138 - 00773</t>
  </si>
  <si>
    <t>40139 - 00739</t>
  </si>
  <si>
    <t>40140 - 00645</t>
  </si>
  <si>
    <t>40141 - 00592</t>
  </si>
  <si>
    <t>40142 - 00677</t>
  </si>
  <si>
    <t>40143 - 00513</t>
  </si>
  <si>
    <t>R GmbH</t>
  </si>
  <si>
    <t>40144 - 00571</t>
  </si>
  <si>
    <t>40145 - 00601</t>
  </si>
  <si>
    <t>40146 - 00607</t>
  </si>
  <si>
    <t>40147 - 00605</t>
  </si>
  <si>
    <t>40148 - 00762</t>
  </si>
  <si>
    <t>40149 - 00741</t>
  </si>
  <si>
    <t>40150 - 00586</t>
  </si>
  <si>
    <t>40151 - 00600</t>
  </si>
  <si>
    <t>40152 - 00572</t>
  </si>
  <si>
    <t>40153 - 00514</t>
  </si>
  <si>
    <t>40154 - 00517</t>
  </si>
  <si>
    <t>40155 - 00686</t>
  </si>
  <si>
    <t>40156 - 00743</t>
  </si>
  <si>
    <t>40157 - 00728</t>
  </si>
  <si>
    <t>40158 - 00757</t>
  </si>
  <si>
    <t>40159 - 00518</t>
  </si>
  <si>
    <t>40160 - 00718</t>
  </si>
  <si>
    <t>40161 - 00723</t>
  </si>
  <si>
    <t>40162 - 00551</t>
  </si>
  <si>
    <t>40164 - 00573</t>
  </si>
  <si>
    <t>40165 - 00577</t>
  </si>
  <si>
    <t>40166 - 00602</t>
  </si>
  <si>
    <t>40167 - 00778</t>
  </si>
  <si>
    <t>40168 - 00758</t>
  </si>
  <si>
    <t>40169 - 00487</t>
  </si>
  <si>
    <t>40170 - 00626</t>
  </si>
  <si>
    <t>40171 - 00630</t>
  </si>
  <si>
    <t>40172 - 00499</t>
  </si>
  <si>
    <t>40173 - 00611</t>
  </si>
  <si>
    <t>40174 - 00618</t>
  </si>
  <si>
    <t>40175 - 00549</t>
  </si>
  <si>
    <t>40176 - 00556</t>
  </si>
  <si>
    <t>40177 - 00541</t>
  </si>
  <si>
    <t>40178 - 00651</t>
  </si>
  <si>
    <t>40179 - 00678</t>
  </si>
  <si>
    <t>40180 - 00526</t>
  </si>
  <si>
    <t>40181 - 00068</t>
  </si>
  <si>
    <t>40182 - 00492</t>
  </si>
  <si>
    <t>40183 - 00683</t>
  </si>
  <si>
    <t>40184 - 00508</t>
  </si>
  <si>
    <t>40185 - 00727</t>
  </si>
  <si>
    <t>40186 - 00657</t>
  </si>
  <si>
    <t>40187 - 00498</t>
  </si>
  <si>
    <t>40188 - 00609</t>
  </si>
  <si>
    <t>40189 - 00491</t>
  </si>
  <si>
    <t>40190 - 00654</t>
  </si>
  <si>
    <t>40191 - 00691</t>
  </si>
  <si>
    <t>40192 - 00771</t>
  </si>
  <si>
    <t>40193 - 00736</t>
  </si>
  <si>
    <t>40194 - 00642</t>
  </si>
  <si>
    <t>40195 - 00766</t>
  </si>
  <si>
    <t>40196 - 00742</t>
  </si>
  <si>
    <t>40197 - 00625</t>
  </si>
  <si>
    <t>40198 - 00790</t>
  </si>
  <si>
    <t>40199 - 00664</t>
  </si>
  <si>
    <t>40200 - 00071</t>
  </si>
  <si>
    <t>40201 - 00557</t>
  </si>
  <si>
    <t>40202 - 00484</t>
  </si>
  <si>
    <t>40203 - 00516</t>
  </si>
  <si>
    <t>40204 - 00701</t>
  </si>
  <si>
    <t>40205 - 00737</t>
  </si>
  <si>
    <t>40206 - 00521</t>
  </si>
  <si>
    <t>40207 - 00634</t>
  </si>
  <si>
    <t>40208 - 00725</t>
  </si>
  <si>
    <t>40209 - 00745</t>
  </si>
  <si>
    <t>40210 - 00506</t>
  </si>
  <si>
    <t>40211 - 00593</t>
  </si>
  <si>
    <t>40212 - 00656</t>
  </si>
  <si>
    <t>40213 - 00633</t>
  </si>
  <si>
    <t>40214 - 00509</t>
  </si>
  <si>
    <t>40215 - 00740</t>
  </si>
  <si>
    <t>40216 - 00553</t>
  </si>
  <si>
    <t>40217 - 00750</t>
  </si>
  <si>
    <t>40218 - 00720</t>
  </si>
  <si>
    <t>40219 - 00695</t>
  </si>
  <si>
    <t>40220 - 00511</t>
  </si>
  <si>
    <t>40221 - 00595</t>
  </si>
  <si>
    <t>40222 - 00589</t>
  </si>
  <si>
    <t>40223 - 00560</t>
  </si>
  <si>
    <t>40224 - 00619</t>
  </si>
  <si>
    <t>40225 - 00610</t>
  </si>
  <si>
    <t>40226 - 00622</t>
  </si>
  <si>
    <t>40227 - 00713</t>
  </si>
  <si>
    <t>40228 - 00507</t>
  </si>
  <si>
    <t>40229 - 00503</t>
  </si>
  <si>
    <t>40230 - 00721</t>
  </si>
  <si>
    <t>40231 - 00703</t>
  </si>
  <si>
    <t>40232 - 00714</t>
  </si>
  <si>
    <t>40233 - 00528</t>
  </si>
  <si>
    <t>40234 - 00612</t>
  </si>
  <si>
    <t>40236 - 00749</t>
  </si>
  <si>
    <t>40237 - 00717</t>
  </si>
  <si>
    <t>40238 - 00531</t>
  </si>
  <si>
    <t>40239 - 00376</t>
  </si>
  <si>
    <t>40240 - 00004</t>
  </si>
  <si>
    <t>40241 - 00289</t>
  </si>
  <si>
    <t>40242 - 00096</t>
  </si>
  <si>
    <t>40243 - 00114</t>
  </si>
  <si>
    <t>40244 - 00394</t>
  </si>
  <si>
    <t>40245 - 00035</t>
  </si>
  <si>
    <t>40246 - 00078</t>
  </si>
  <si>
    <t>40247 - 00198</t>
  </si>
  <si>
    <t>40248 - 00208</t>
  </si>
  <si>
    <t>40249 - 00018</t>
  </si>
  <si>
    <t>40250 - 00351</t>
  </si>
  <si>
    <t>40251 - 00180</t>
  </si>
  <si>
    <t>40252 - 00005</t>
  </si>
  <si>
    <t>40253 - 00427</t>
  </si>
  <si>
    <t>40254 - 00238</t>
  </si>
  <si>
    <t>40255 - 00185</t>
  </si>
  <si>
    <t>40256 - 00106</t>
  </si>
  <si>
    <t>40257 - 00333</t>
  </si>
  <si>
    <t>40258 - 00009</t>
  </si>
  <si>
    <t>40259 - 00395</t>
  </si>
  <si>
    <t>40260 - 00002</t>
  </si>
  <si>
    <t>40261 - 00008</t>
  </si>
  <si>
    <t>40262 - 00152</t>
  </si>
  <si>
    <t>40263 - 00212</t>
  </si>
  <si>
    <t>40264 - 00235</t>
  </si>
  <si>
    <t>40265 - 00406</t>
  </si>
  <si>
    <t>40267 - 00378</t>
  </si>
  <si>
    <t>40268 - 00405</t>
  </si>
  <si>
    <t>40269 - 00283</t>
  </si>
  <si>
    <t>40270 - 00022</t>
  </si>
  <si>
    <t>40271 - 00029</t>
  </si>
  <si>
    <t>40272 - 00065</t>
  </si>
  <si>
    <t>40273 - 00025</t>
  </si>
  <si>
    <t>40274 - 00397</t>
  </si>
  <si>
    <t>40275 - 00415</t>
  </si>
  <si>
    <t>40276 - 00050</t>
  </si>
  <si>
    <t>40277 - 00340</t>
  </si>
  <si>
    <t>40278 - 00107</t>
  </si>
  <si>
    <t>40279 - 00013</t>
  </si>
  <si>
    <t>40280 - 00020</t>
  </si>
  <si>
    <t>40281 - 00227</t>
  </si>
  <si>
    <t>40282 - 00382</t>
  </si>
  <si>
    <t>40283 - 00352</t>
  </si>
  <si>
    <t>40284 - 00356</t>
  </si>
  <si>
    <t>40285 - 00075</t>
  </si>
  <si>
    <t>40286 - 00142</t>
  </si>
  <si>
    <t>40287 - 00062</t>
  </si>
  <si>
    <t>40288 - 00063</t>
  </si>
  <si>
    <t>40289 - 00080</t>
  </si>
  <si>
    <t>40290 - 00314</t>
  </si>
  <si>
    <t>40291 - 00026</t>
  </si>
  <si>
    <t>40292 - 00252</t>
  </si>
  <si>
    <t>40293 - 00118</t>
  </si>
  <si>
    <t>40294 - 00429</t>
  </si>
  <si>
    <t>40295 - 00247</t>
  </si>
  <si>
    <t>40296 - 00108</t>
  </si>
  <si>
    <t>40297 - 00387</t>
  </si>
  <si>
    <t>40298 - 00380</t>
  </si>
  <si>
    <t>40299 - 00332</t>
  </si>
  <si>
    <t>40300 - 00122</t>
  </si>
  <si>
    <t>40301 - 00117</t>
  </si>
  <si>
    <t>40302 - 00019</t>
  </si>
  <si>
    <t>40303 - 00016</t>
  </si>
  <si>
    <t>40304 - 00203</t>
  </si>
  <si>
    <t>40305 - 00037</t>
  </si>
  <si>
    <t>40306 - 00093</t>
  </si>
  <si>
    <t>40307 - 00006</t>
  </si>
  <si>
    <t>40308 - 00007</t>
  </si>
  <si>
    <t>40309 - 00150</t>
  </si>
  <si>
    <t>40310 - 00214</t>
  </si>
  <si>
    <t>40311 - 00329</t>
  </si>
  <si>
    <t>40312 - 00248</t>
  </si>
  <si>
    <t>40313 - 00357</t>
  </si>
  <si>
    <t>40314 - 00036</t>
  </si>
  <si>
    <t>40315 - 00353</t>
  </si>
  <si>
    <t>40316 - 00379</t>
  </si>
  <si>
    <t>40317 - 00414</t>
  </si>
  <si>
    <t>40318 - 00183</t>
  </si>
  <si>
    <t>40319 - 00251</t>
  </si>
  <si>
    <t>40320 - 00307</t>
  </si>
  <si>
    <t>40321 - 00269</t>
  </si>
  <si>
    <t>40322 - 00315</t>
  </si>
  <si>
    <t>40323 - 00153</t>
  </si>
  <si>
    <t>40324 - 00104</t>
  </si>
  <si>
    <t>40325 - 00048</t>
  </si>
  <si>
    <t>40326 - 00372</t>
  </si>
  <si>
    <t>40327 - 00111</t>
  </si>
  <si>
    <t>40328 - 00131</t>
  </si>
  <si>
    <t>40329 - 00210</t>
  </si>
  <si>
    <t>40330 - 00030</t>
  </si>
  <si>
    <t>40331 - 00074</t>
  </si>
  <si>
    <t>40332 - 00327</t>
  </si>
  <si>
    <t>40333 - 00384</t>
  </si>
  <si>
    <t>40334 - 00202</t>
  </si>
  <si>
    <t>40335 - 00092</t>
  </si>
  <si>
    <t>40336 - 00305</t>
  </si>
  <si>
    <t>40337 - 00052</t>
  </si>
  <si>
    <t>40338 - 00228</t>
  </si>
  <si>
    <t>40339 - 00285</t>
  </si>
  <si>
    <t>40340 - 00286</t>
  </si>
  <si>
    <t>40341 - 00163</t>
  </si>
  <si>
    <t>40342 - 00026</t>
  </si>
  <si>
    <t>40343 - 00217</t>
  </si>
  <si>
    <t>40344 - 00389</t>
  </si>
  <si>
    <t>40345 - 00116</t>
  </si>
  <si>
    <t>40346 - 00257</t>
  </si>
  <si>
    <t>40347 - 00110</t>
  </si>
  <si>
    <t>40348 - 00209</t>
  </si>
  <si>
    <t>40349 - 00046</t>
  </si>
  <si>
    <t>40350 - 00411</t>
  </si>
  <si>
    <t>40351 - 00237</t>
  </si>
  <si>
    <t>40352 - 00294</t>
  </si>
  <si>
    <t>40353 - 00156</t>
  </si>
  <si>
    <t>40354 - 00234</t>
  </si>
  <si>
    <t>40356 - 00010</t>
  </si>
  <si>
    <t>40357 - 00001</t>
  </si>
  <si>
    <t>40358 - 00346</t>
  </si>
  <si>
    <t>40359 - 00326</t>
  </si>
  <si>
    <t>40360 - 00070</t>
  </si>
  <si>
    <t>40361 - 00077</t>
  </si>
  <si>
    <t>40362 - 00161</t>
  </si>
  <si>
    <t>40363 - 00166</t>
  </si>
  <si>
    <t>40364 - 00061</t>
  </si>
  <si>
    <t>40365 - 00201</t>
  </si>
  <si>
    <t>40366 - 00213</t>
  </si>
  <si>
    <t>40367 - 00399</t>
  </si>
  <si>
    <t>40368 - 00374</t>
  </si>
  <si>
    <t>40369 - 00160</t>
  </si>
  <si>
    <t>40370 - 00040</t>
  </si>
  <si>
    <t>40371 - 00361</t>
  </si>
  <si>
    <t>40372 - 00426</t>
  </si>
  <si>
    <t>40373 - 00354</t>
  </si>
  <si>
    <t>40374 - 00083</t>
  </si>
  <si>
    <t>40375 - 00337</t>
  </si>
  <si>
    <t>40376 - 00404</t>
  </si>
  <si>
    <t>40377 - 00303</t>
  </si>
  <si>
    <t>40378 - 00049</t>
  </si>
  <si>
    <t>40379 - 00085</t>
  </si>
  <si>
    <t>40380 - 00321</t>
  </si>
  <si>
    <t>40381 - 00162</t>
  </si>
  <si>
    <t>40382 - 00146</t>
  </si>
  <si>
    <t>40383 - 00291</t>
  </si>
  <si>
    <t>40384 - 00341</t>
  </si>
  <si>
    <t>40385 - 00364</t>
  </si>
  <si>
    <t>40386 - 00348</t>
  </si>
  <si>
    <t>40387 - 00262</t>
  </si>
  <si>
    <t>40388 - 00408</t>
  </si>
  <si>
    <t>40389 - 00138</t>
  </si>
  <si>
    <t>40390 - 00173</t>
  </si>
  <si>
    <t>40391 - 00179</t>
  </si>
  <si>
    <t>40392 - 00365</t>
  </si>
  <si>
    <t>40393 - 00220</t>
  </si>
  <si>
    <t>40394 - 00416</t>
  </si>
  <si>
    <t>40395 - 00221</t>
  </si>
  <si>
    <t>40396 - 00103</t>
  </si>
  <si>
    <t>40397 - 00094</t>
  </si>
  <si>
    <t>40398 - 00219</t>
  </si>
  <si>
    <t>40399 - 00071</t>
  </si>
  <si>
    <t>40400 - 00090</t>
  </si>
  <si>
    <t>40401 - 00017</t>
  </si>
  <si>
    <t>40402 - 00290</t>
  </si>
  <si>
    <t>40403 - 00368</t>
  </si>
  <si>
    <t>40404 - 00168</t>
  </si>
  <si>
    <t>40405 - 00192</t>
  </si>
  <si>
    <t>40406 - 00275</t>
  </si>
  <si>
    <t>40407 - 00187</t>
  </si>
  <si>
    <t>40408 - 00276</t>
  </si>
  <si>
    <t>40409 - 00055</t>
  </si>
  <si>
    <t>40410 - 00072</t>
  </si>
  <si>
    <t>40411 - 00218</t>
  </si>
  <si>
    <t>40412 - 00241</t>
  </si>
  <si>
    <t>40413 - 00288</t>
  </si>
  <si>
    <t>40414 - 00056</t>
  </si>
  <si>
    <t>40415 - 00320</t>
  </si>
  <si>
    <t>40416 - 00391</t>
  </si>
  <si>
    <t>40417 - 00323</t>
  </si>
  <si>
    <t>40418 - 00194</t>
  </si>
  <si>
    <t>40419 - 00284</t>
  </si>
  <si>
    <t>40421 - 00154</t>
  </si>
  <si>
    <t>40422 - 00204</t>
  </si>
  <si>
    <t>40423 - 00211</t>
  </si>
  <si>
    <t>40424 - 00129</t>
  </si>
  <si>
    <t>40425 - 00396</t>
  </si>
  <si>
    <t>40426 - 00243</t>
  </si>
  <si>
    <t>40427 - 00172</t>
  </si>
  <si>
    <t>40428 - 00242</t>
  </si>
  <si>
    <t>40429 - 00222</t>
  </si>
  <si>
    <t>40430 - 00190</t>
  </si>
  <si>
    <t>40431 - 00139</t>
  </si>
  <si>
    <t>40432 - 00058</t>
  </si>
  <si>
    <t>40433 - 00360</t>
  </si>
  <si>
    <t>40434 - 00128</t>
  </si>
  <si>
    <t>40435 - 00230</t>
  </si>
  <si>
    <t>40436 - 00398</t>
  </si>
  <si>
    <t>40437 - 00175</t>
  </si>
  <si>
    <t>40438 - 00267</t>
  </si>
  <si>
    <t>40439 - 00279</t>
  </si>
  <si>
    <t>40440 - 00038</t>
  </si>
  <si>
    <t>40441 - 00148</t>
  </si>
  <si>
    <t>40442 - 00259</t>
  </si>
  <si>
    <t>40443 - 00126</t>
  </si>
  <si>
    <t>40444 - 00095</t>
  </si>
  <si>
    <t>40445 - 00088</t>
  </si>
  <si>
    <t>40446 - 00224</t>
  </si>
  <si>
    <t>40447 - 00101</t>
  </si>
  <si>
    <t>40448 - 00299</t>
  </si>
  <si>
    <t>40449 - 00124</t>
  </si>
  <si>
    <t>40450 - 00231</t>
  </si>
  <si>
    <t>40451 - 00239</t>
  </si>
  <si>
    <t>40452 - 00403</t>
  </si>
  <si>
    <t>40453 - 00105</t>
  </si>
  <si>
    <t>40454 - 00412</t>
  </si>
  <si>
    <t>40455 - 00044</t>
  </si>
  <si>
    <t>40456 - 00091</t>
  </si>
  <si>
    <t>40457 - 00051</t>
  </si>
  <si>
    <t>40458 - 00119</t>
  </si>
  <si>
    <t>40459 - 00068</t>
  </si>
  <si>
    <t>40460 - 00400</t>
  </si>
  <si>
    <t>40461 - 00277</t>
  </si>
  <si>
    <t>40462 - 00377</t>
  </si>
  <si>
    <t>40463 - 00407</t>
  </si>
  <si>
    <t>40464 - 00309</t>
  </si>
  <si>
    <t>40465 - 00432</t>
  </si>
  <si>
    <t>40466 - 00174</t>
  </si>
  <si>
    <t>40467 - 00098</t>
  </si>
  <si>
    <t>40468 - 00347</t>
  </si>
  <si>
    <t>40469 - 00059</t>
  </si>
  <si>
    <t>40470 - 00369</t>
  </si>
  <si>
    <t>40471 - 00236</t>
  </si>
  <si>
    <t>40472 - 00041</t>
  </si>
  <si>
    <t>40473 - 00338</t>
  </si>
  <si>
    <t>40474 - 00069</t>
  </si>
  <si>
    <t>40475 - 00144</t>
  </si>
  <si>
    <t>40476 - 00409</t>
  </si>
  <si>
    <t>40477 - 00097</t>
  </si>
  <si>
    <t>40478 - 00165</t>
  </si>
  <si>
    <t>40479 - 00330</t>
  </si>
  <si>
    <t>40480 - 00254</t>
  </si>
  <si>
    <t>40481 - 00249</t>
  </si>
  <si>
    <t>40482 - 00011</t>
  </si>
  <si>
    <t>40483 - 00253</t>
  </si>
  <si>
    <t>40484 - 00418</t>
  </si>
  <si>
    <t>40485 - 00141</t>
  </si>
  <si>
    <t>40487 - 00081</t>
  </si>
  <si>
    <t>40488 - 00325</t>
  </si>
  <si>
    <t>40489 - 00054</t>
  </si>
  <si>
    <t>40490 - 00047</t>
  </si>
  <si>
    <t>40491 - 00313</t>
  </si>
  <si>
    <t>40492 - 00388</t>
  </si>
  <si>
    <t>40493 - 00367</t>
  </si>
  <si>
    <t>40494 - 00381</t>
  </si>
  <si>
    <t>40495 - 00366</t>
  </si>
  <si>
    <t>40496 - 00205</t>
  </si>
  <si>
    <t>40497 - 00109</t>
  </si>
  <si>
    <t>40498 - 00184</t>
  </si>
  <si>
    <t>40499 - 00390</t>
  </si>
  <si>
    <t>40500 - 00167</t>
  </si>
  <si>
    <t>40501 - 00206</t>
  </si>
  <si>
    <t>40502 - 00350</t>
  </si>
  <si>
    <t>40503 - 00136</t>
  </si>
  <si>
    <t>40504 - 00113</t>
  </si>
  <si>
    <t>40505 - 00121</t>
  </si>
  <si>
    <t>40506 - 00060</t>
  </si>
  <si>
    <t>40507 - 00274</t>
  </si>
  <si>
    <t>40508 - 00064</t>
  </si>
  <si>
    <t>40509 - 00268</t>
  </si>
  <si>
    <t>40510 - 00423</t>
  </si>
  <si>
    <t>40511 - 00067</t>
  </si>
  <si>
    <t>40512 - 00089</t>
  </si>
  <si>
    <t>40513 - 00308</t>
  </si>
  <si>
    <t>40514 - 00033</t>
  </si>
  <si>
    <t>40515 - 00422</t>
  </si>
  <si>
    <t>40516 - 00358</t>
  </si>
  <si>
    <t>40517 - 00263</t>
  </si>
  <si>
    <t>40518 - 00084</t>
  </si>
  <si>
    <t>40519 - 00278</t>
  </si>
  <si>
    <t>40520 - 00193</t>
  </si>
  <si>
    <t>40521 - 00300</t>
  </si>
  <si>
    <t>40522 - 00223</t>
  </si>
  <si>
    <t>40523 - 00137</t>
  </si>
  <si>
    <t>40524 - 00293</t>
  </si>
  <si>
    <t>40525 - 00039</t>
  </si>
  <si>
    <t>40526 - 00073</t>
  </si>
  <si>
    <t>40527 - 00402</t>
  </si>
  <si>
    <t>40528 - 00302</t>
  </si>
  <si>
    <t>40529 - 00164</t>
  </si>
  <si>
    <t>40531 - 00373</t>
  </si>
  <si>
    <t>40532 - 00197</t>
  </si>
  <si>
    <t>40533 - 00363</t>
  </si>
  <si>
    <t>40534 - 00266</t>
  </si>
  <si>
    <t>40535 - 00151</t>
  </si>
  <si>
    <t>40536 - 00250</t>
  </si>
  <si>
    <t>40537 - 00375</t>
  </si>
  <si>
    <t>40538 - 00419</t>
  </si>
  <si>
    <t>40539 - 00342</t>
  </si>
  <si>
    <t>40540 - 00312</t>
  </si>
  <si>
    <t>40541 - 00207</t>
  </si>
  <si>
    <t>40542 - 00225</t>
  </si>
  <si>
    <t>40543 - 00123</t>
  </si>
  <si>
    <t>40544 - 00428</t>
  </si>
  <si>
    <t>40545 - 00023</t>
  </si>
  <si>
    <t>40546 - 00199</t>
  </si>
  <si>
    <t>40548 - 00413</t>
  </si>
  <si>
    <t>40549 - 00311</t>
  </si>
  <si>
    <t>40553 - 00057</t>
  </si>
  <si>
    <t>40554 - 00306</t>
  </si>
  <si>
    <t>40555 - 00371</t>
  </si>
  <si>
    <t>40558 - 00281</t>
  </si>
  <si>
    <t>40559 - 00355</t>
  </si>
  <si>
    <t>40560 - 00362</t>
  </si>
  <si>
    <t>40561 - 00425</t>
  </si>
  <si>
    <t>40562 - 00339</t>
  </si>
  <si>
    <t>40563 - 00158</t>
  </si>
  <si>
    <t>40564 - 00099</t>
  </si>
  <si>
    <t>40565 - 00322</t>
  </si>
  <si>
    <t>40566 - 00282</t>
  </si>
  <si>
    <t>40567 - 00042</t>
  </si>
  <si>
    <t>40568 - 00260</t>
  </si>
  <si>
    <t>40569 - 00032</t>
  </si>
  <si>
    <t>40570 - 00331</t>
  </si>
  <si>
    <t>40572 - 00087</t>
  </si>
  <si>
    <t>40573 - 00028</t>
  </si>
  <si>
    <t>40574 - 00066</t>
  </si>
  <si>
    <t>40576 - 00133</t>
  </si>
  <si>
    <t>40577 - 00401</t>
  </si>
  <si>
    <t>40578 - 00240</t>
  </si>
  <si>
    <t>40579 - 00328</t>
  </si>
  <si>
    <t>40580 - 00147</t>
  </si>
  <si>
    <t>40581 - 00319</t>
  </si>
  <si>
    <t>40582 - 00034</t>
  </si>
  <si>
    <t>40584 - 00012</t>
  </si>
  <si>
    <t>40585 - 00176</t>
  </si>
  <si>
    <t>40589 - 00155</t>
  </si>
  <si>
    <t>40590 - 00115</t>
  </si>
  <si>
    <t>40591 - 00130</t>
  </si>
  <si>
    <t>40592 - 00430</t>
  </si>
  <si>
    <t>40593 - 00178</t>
  </si>
  <si>
    <t>40594 - 00433</t>
  </si>
  <si>
    <t>40595 - 00053</t>
  </si>
  <si>
    <t>40596 - 00127</t>
  </si>
  <si>
    <t>40597 - 00143</t>
  </si>
  <si>
    <t>40598 - 00386</t>
  </si>
  <si>
    <t>40599 - 00043</t>
  </si>
  <si>
    <t>40601 - 00079</t>
  </si>
  <si>
    <t>40602 - 00145</t>
  </si>
  <si>
    <t>40603 - 00030</t>
  </si>
  <si>
    <t>40604 - 00297</t>
  </si>
  <si>
    <t>40605 - 00015</t>
  </si>
  <si>
    <t>40606 - 00335</t>
  </si>
  <si>
    <t>40607 - 00045</t>
  </si>
  <si>
    <t>40608 - 00159</t>
  </si>
  <si>
    <t>40609 - 00334</t>
  </si>
  <si>
    <t>40610 - 00310</t>
  </si>
  <si>
    <t>40611 - 00385</t>
  </si>
  <si>
    <t>40612 - 00296</t>
  </si>
  <si>
    <t>40710 - 00024</t>
  </si>
  <si>
    <t>40711 - 00261</t>
  </si>
  <si>
    <t>49754 - 02564</t>
  </si>
  <si>
    <t>49776 - 02052</t>
  </si>
  <si>
    <t>49780 - 02200</t>
  </si>
  <si>
    <t>49782 - 01561</t>
  </si>
  <si>
    <t>49783 - 00940</t>
  </si>
  <si>
    <t>49784 - 01148</t>
  </si>
  <si>
    <t>49787 - 01917</t>
  </si>
  <si>
    <t>49788 - 01471</t>
  </si>
  <si>
    <t>49791 - 01521</t>
  </si>
  <si>
    <t>49792 - 01681</t>
  </si>
  <si>
    <t>49793 - 01198</t>
  </si>
  <si>
    <t>49795 - 00817</t>
  </si>
  <si>
    <t>49796 - 02162</t>
  </si>
  <si>
    <t>49798 - 00748</t>
  </si>
  <si>
    <t>49799 - 01129</t>
  </si>
  <si>
    <t>49807 - 02537</t>
  </si>
  <si>
    <t>49808 - 02181</t>
  </si>
  <si>
    <t>49809 - 01224</t>
  </si>
  <si>
    <t>49810 - 00792</t>
  </si>
  <si>
    <t>49812 - 00908</t>
  </si>
  <si>
    <t>49816 - 01784</t>
  </si>
  <si>
    <t>49819 - 00746</t>
  </si>
  <si>
    <t>49822 - 01449</t>
  </si>
  <si>
    <t>49825 - 01650</t>
  </si>
  <si>
    <t>49828 - 01220</t>
  </si>
  <si>
    <t>49829 - 02441</t>
  </si>
  <si>
    <t>49832 - 02538</t>
  </si>
  <si>
    <t>49836 - 02178</t>
  </si>
  <si>
    <t>49837 - 02376</t>
  </si>
  <si>
    <t>49838 - 01874</t>
  </si>
  <si>
    <t>49841 - 01890</t>
  </si>
  <si>
    <t>49843 - 01961</t>
  </si>
  <si>
    <t>49853 - 00937</t>
  </si>
  <si>
    <t>49858 - 01309</t>
  </si>
  <si>
    <t>49859 - 00858</t>
  </si>
  <si>
    <t>49861 - 01472</t>
  </si>
  <si>
    <t>49862 - 00909</t>
  </si>
  <si>
    <t>49865 - 02379</t>
  </si>
  <si>
    <t>49866 - 01322</t>
  </si>
  <si>
    <t>49867 - 02513</t>
  </si>
  <si>
    <t>49868 - 01233</t>
  </si>
  <si>
    <t>49870 - 00818</t>
  </si>
  <si>
    <t>49871 - 01325</t>
  </si>
  <si>
    <t>49872 - 01011</t>
  </si>
  <si>
    <t>49873 - 02218</t>
  </si>
  <si>
    <t>49874 - 01847</t>
  </si>
  <si>
    <t>49875 - 01897</t>
  </si>
  <si>
    <t>49876 - 01067</t>
  </si>
  <si>
    <t>49879 - 02013</t>
  </si>
  <si>
    <t>49880 - 01621</t>
  </si>
  <si>
    <t>49881 - 01368</t>
  </si>
  <si>
    <t>49882 - 02336</t>
  </si>
  <si>
    <t>49885 - 02134</t>
  </si>
  <si>
    <t>49886 - 01808</t>
  </si>
  <si>
    <t>49887 - 01068</t>
  </si>
  <si>
    <t>49888 - 02422</t>
  </si>
  <si>
    <t>49890 - 01974</t>
  </si>
  <si>
    <t>49892 - 00815</t>
  </si>
  <si>
    <t>49895 - 01578</t>
  </si>
  <si>
    <t>49896 - 02550</t>
  </si>
  <si>
    <t>49897 - 01798</t>
  </si>
  <si>
    <t>49898 - 02397</t>
  </si>
  <si>
    <t>49900 - 01105</t>
  </si>
  <si>
    <t>49902 - 00856</t>
  </si>
  <si>
    <t>49903 - 01466</t>
  </si>
  <si>
    <t>49905 - 01199</t>
  </si>
  <si>
    <t>49906 - 02129</t>
  </si>
  <si>
    <t>49907 - 01493</t>
  </si>
  <si>
    <t>49908 - 02226</t>
  </si>
  <si>
    <t>49909 - 02187</t>
  </si>
  <si>
    <t>49911 - 00930</t>
  </si>
  <si>
    <t>49912 - 01291</t>
  </si>
  <si>
    <t>49913 - 02101</t>
  </si>
  <si>
    <t>49914 - 01737</t>
  </si>
  <si>
    <t>49915 - 02589</t>
  </si>
  <si>
    <t>49916 - 02225</t>
  </si>
  <si>
    <t>49919 - 01941</t>
  </si>
  <si>
    <t>49920 - 02252</t>
  </si>
  <si>
    <t>49922 - 01467</t>
  </si>
  <si>
    <t>49926 - 00830</t>
  </si>
  <si>
    <t>49928 - 02334</t>
  </si>
  <si>
    <t>49929 - 01239</t>
  </si>
  <si>
    <t>49930 - 02590</t>
  </si>
  <si>
    <t>49931 - 02545</t>
  </si>
  <si>
    <t>49932 - 01256</t>
  </si>
  <si>
    <t>49934 - 01545</t>
  </si>
  <si>
    <t>49935 - 01861</t>
  </si>
  <si>
    <t>49938 - 02386</t>
  </si>
  <si>
    <t>49942 - 01871</t>
  </si>
  <si>
    <t>49943 - 02255</t>
  </si>
  <si>
    <t>49945 - 01080</t>
  </si>
  <si>
    <t>49946 - 01018</t>
  </si>
  <si>
    <t>49948 - 02221</t>
  </si>
  <si>
    <t>49950 - 00949</t>
  </si>
  <si>
    <t>49951 - 02188</t>
  </si>
  <si>
    <t>49953 - 01432</t>
  </si>
  <si>
    <t>49955 - 02277</t>
  </si>
  <si>
    <t>49956 - 02050</t>
  </si>
  <si>
    <t>49958 - 00979</t>
  </si>
  <si>
    <t>49960 - 00914</t>
  </si>
  <si>
    <t>49962 - 00925</t>
  </si>
  <si>
    <t>49963 - 02266</t>
  </si>
  <si>
    <t>49964 - 01516</t>
  </si>
  <si>
    <t>49966 - 01326</t>
  </si>
  <si>
    <t>49968 - 00997</t>
  </si>
  <si>
    <t>49969 - 01431</t>
  </si>
  <si>
    <t>49971 - 02025</t>
  </si>
  <si>
    <t>49976 - 01629</t>
  </si>
  <si>
    <t>49978 - 02059</t>
  </si>
  <si>
    <t>49980 - 00885</t>
  </si>
  <si>
    <t>49981 - 02327</t>
  </si>
  <si>
    <t>49982 - 01257</t>
  </si>
  <si>
    <t>49983 - 01598</t>
  </si>
  <si>
    <t>49985 - 01481</t>
  </si>
  <si>
    <t>49986 - 02102</t>
  </si>
  <si>
    <t>49988 - 02296</t>
  </si>
  <si>
    <t>49989 - 02362</t>
  </si>
  <si>
    <t>49992 - 01216</t>
  </si>
  <si>
    <t>49994 - 02100</t>
  </si>
  <si>
    <t>49996 - 00921</t>
  </si>
  <si>
    <t>49997 - 02363</t>
  </si>
  <si>
    <t>49998 - 01875</t>
  </si>
  <si>
    <t>49999 - 02233</t>
  </si>
  <si>
    <t>49A03 - 01166</t>
  </si>
  <si>
    <t>49A06 - 01181</t>
  </si>
  <si>
    <t>49A07 - 01891</t>
  </si>
  <si>
    <t>49A08 - 00911</t>
  </si>
  <si>
    <t>49A09 - 00888</t>
  </si>
  <si>
    <t>49A10 - 01885</t>
  </si>
  <si>
    <t>49A12 - 01728</t>
  </si>
  <si>
    <t>49A18 - 00912</t>
  </si>
  <si>
    <t>49A19 - 01699</t>
  </si>
  <si>
    <t>49A24 - 02380</t>
  </si>
  <si>
    <t>49A29 - 02021</t>
  </si>
  <si>
    <t>49A30 - 01057</t>
  </si>
  <si>
    <t>49A33 - 01240</t>
  </si>
  <si>
    <t>49A36 - 02130</t>
  </si>
  <si>
    <t>49A38 - 00931</t>
  </si>
  <si>
    <t>49A40 - 00886</t>
  </si>
  <si>
    <t>49A44 - 00784</t>
  </si>
  <si>
    <t>49A46 - 01700</t>
  </si>
  <si>
    <t>49A47 - 00797</t>
  </si>
  <si>
    <t>49A48 - 00975</t>
  </si>
  <si>
    <t>49A50 - 01217</t>
  </si>
  <si>
    <t>49A52 - 00976</t>
  </si>
  <si>
    <t>49A53 - 01130</t>
  </si>
  <si>
    <t>49A54 - 01550</t>
  </si>
  <si>
    <t>49A56 - 01385</t>
  </si>
  <si>
    <t>49A60 - 01390</t>
  </si>
  <si>
    <t>49A62 - 01701</t>
  </si>
  <si>
    <t>49A66 - 02190</t>
  </si>
  <si>
    <t>49A69 - 01450</t>
  </si>
  <si>
    <t>49A71 - 01091</t>
  </si>
  <si>
    <t>49A73 - 01455</t>
  </si>
  <si>
    <t>49A75 - 00969</t>
  </si>
  <si>
    <t>49A76 - 00922</t>
  </si>
  <si>
    <t>49A78 - 00995</t>
  </si>
  <si>
    <t>49A79 - 01780</t>
  </si>
  <si>
    <t>49A83 - 01892</t>
  </si>
  <si>
    <t>49A84 - 01648</t>
  </si>
  <si>
    <t>49A96 - 01170</t>
  </si>
  <si>
    <t>49B03 - 00966</t>
  </si>
  <si>
    <t>49B05 - 00967</t>
  </si>
  <si>
    <t>49B06 - 01662</t>
  </si>
  <si>
    <t>49B24 - 00996</t>
  </si>
  <si>
    <t>49B26 - 01262</t>
  </si>
  <si>
    <t>49B29 - 00785</t>
  </si>
  <si>
    <t>49B30 - 00970</t>
  </si>
  <si>
    <t>49B32 - 00803</t>
  </si>
  <si>
    <t>49B39 - 01735</t>
  </si>
  <si>
    <t>49B42 - 01131</t>
  </si>
  <si>
    <t>49B43 - 01893</t>
  </si>
  <si>
    <t>49B45 - 00763</t>
  </si>
  <si>
    <t>49B53 - 00977</t>
  </si>
  <si>
    <t>49B54 - 00923</t>
  </si>
  <si>
    <t>49B59 - 02364</t>
  </si>
  <si>
    <t>49B78 - 01112</t>
  </si>
  <si>
    <t>49B79 - 02423</t>
  </si>
  <si>
    <t>49B92 - 01878</t>
  </si>
  <si>
    <t>49C05 - 01823</t>
  </si>
  <si>
    <t>49C08 - 02393</t>
  </si>
  <si>
    <t>49C15 - 02554</t>
  </si>
  <si>
    <t>49C16 - 01996</t>
  </si>
  <si>
    <t>49C22 - 01454</t>
  </si>
  <si>
    <t>49C26 - 00926</t>
  </si>
  <si>
    <t>49C27 - 00904</t>
  </si>
  <si>
    <t>49C48 - 01593</t>
  </si>
  <si>
    <t>49C50 - 00786</t>
  </si>
  <si>
    <t>49C52 - 02365</t>
  </si>
  <si>
    <t>49C54 - 01016</t>
  </si>
  <si>
    <t>49C56 - 01628</t>
  </si>
  <si>
    <t>49C58 - 00954</t>
  </si>
  <si>
    <t>49C61 - 01558</t>
  </si>
  <si>
    <t>49C62 - 01195</t>
  </si>
  <si>
    <t>49C66 - 00793</t>
  </si>
  <si>
    <t>49C67 - 00986</t>
  </si>
  <si>
    <t>49C73 - 00971</t>
  </si>
  <si>
    <t>49C74 - 00990</t>
  </si>
  <si>
    <t>49C76 - 00773</t>
  </si>
  <si>
    <t>49C83 - 01179</t>
  </si>
  <si>
    <t>49C84 - 01039</t>
  </si>
  <si>
    <t>49C91 - 00887</t>
  </si>
  <si>
    <t>49C95 - 02035</t>
  </si>
  <si>
    <t>49D04 - 01499</t>
  </si>
  <si>
    <t>49D05 - 02290</t>
  </si>
  <si>
    <t>49D06 - 01303</t>
  </si>
  <si>
    <t>49D08 - 01859</t>
  </si>
  <si>
    <t>49D13 - 02306</t>
  </si>
  <si>
    <t>49D33 - 00873</t>
  </si>
  <si>
    <t>49D34 - 01811</t>
  </si>
  <si>
    <t>49D35 - 01212</t>
  </si>
  <si>
    <t>49D37 - 00874</t>
  </si>
  <si>
    <t>49D38 - 00745</t>
  </si>
  <si>
    <t>49D39 - 01209</t>
  </si>
  <si>
    <t>49D40 - 00978</t>
  </si>
  <si>
    <t>49D43 - 01058</t>
  </si>
  <si>
    <t>49D46 - 01358</t>
  </si>
  <si>
    <t>49D56 - 00946</t>
  </si>
  <si>
    <t>49D58 - 02295</t>
  </si>
  <si>
    <t>49D62 - 01988</t>
  </si>
  <si>
    <t>49D63 - 00898</t>
  </si>
  <si>
    <t>49D65 - 01879</t>
  </si>
  <si>
    <t>49D68 - 01435</t>
  </si>
  <si>
    <t>49D73 - 01214</t>
  </si>
  <si>
    <t>49D77 - 02410</t>
  </si>
  <si>
    <t>49D79 - 02312</t>
  </si>
  <si>
    <t>49D80 - 00816</t>
  </si>
  <si>
    <t>49D84 - 00722</t>
  </si>
  <si>
    <t>49D99 - 02381</t>
  </si>
  <si>
    <t>49E02 - 01169</t>
  </si>
  <si>
    <t>49E10 - 00813</t>
  </si>
  <si>
    <t>49E13 - 00944</t>
  </si>
  <si>
    <t>49E14 - 00987</t>
  </si>
  <si>
    <t>49E17 - 01679</t>
  </si>
  <si>
    <t>49E20 - 00950</t>
  </si>
  <si>
    <t>49E24 - 02462</t>
  </si>
  <si>
    <t>49E25 - 02214</t>
  </si>
  <si>
    <t>49E31 - 01290</t>
  </si>
  <si>
    <t>49E32 - 01517</t>
  </si>
  <si>
    <t>49E33 - 01095</t>
  </si>
  <si>
    <t>49E34 - 02299</t>
  </si>
  <si>
    <t>49E38 - 00799</t>
  </si>
  <si>
    <t>49E53 - 02020</t>
  </si>
  <si>
    <t>49E64 - 02189</t>
  </si>
  <si>
    <t>49E69 - 02525</t>
  </si>
  <si>
    <t>49E71 - 00897</t>
  </si>
  <si>
    <t>49E73 - 01926</t>
  </si>
  <si>
    <t>49E74 - 01151</t>
  </si>
  <si>
    <t>49E75 - 00951</t>
  </si>
  <si>
    <t>49E79 - 00883</t>
  </si>
  <si>
    <t>49E81 - 02532</t>
  </si>
  <si>
    <t>49E83 - 01928</t>
  </si>
  <si>
    <t>49E90 - 01308</t>
  </si>
  <si>
    <t>49E93 - 00985</t>
  </si>
  <si>
    <t>49F07 - 00820</t>
  </si>
  <si>
    <t>49F09 - 01036</t>
  </si>
  <si>
    <t>49F16 - 02378</t>
  </si>
  <si>
    <t>49F17 - 01462</t>
  </si>
  <si>
    <t>49F19 - 00703</t>
  </si>
  <si>
    <t>49F26 - 01684</t>
  </si>
  <si>
    <t>49F29 - 01060</t>
  </si>
  <si>
    <t>49F30 - 02074</t>
  </si>
  <si>
    <t>49F31 - 02450</t>
  </si>
  <si>
    <t>49F33 - 01294</t>
  </si>
  <si>
    <t>49F34 - 01255</t>
  </si>
  <si>
    <t>49F35 - 02271</t>
  </si>
  <si>
    <t>49F36 - 02404</t>
  </si>
  <si>
    <t>49F37 - 01182</t>
  </si>
  <si>
    <t>49F39 - 01098</t>
  </si>
  <si>
    <t>49F42 - 02095</t>
  </si>
  <si>
    <t>49F43 - 01870</t>
  </si>
  <si>
    <t>49F44 - 00974</t>
  </si>
  <si>
    <t>49F48 - 01099</t>
  </si>
  <si>
    <t>49F56 - 01360</t>
  </si>
  <si>
    <t>49F57 - 01665</t>
  </si>
  <si>
    <t>49F60 - 01076</t>
  </si>
  <si>
    <t>49F61 - 01128</t>
  </si>
  <si>
    <t>49F65 - 02533</t>
  </si>
  <si>
    <t>49F66 - 01361</t>
  </si>
  <si>
    <t>49F67 - 02004</t>
  </si>
  <si>
    <t>49F68 - 00721</t>
  </si>
  <si>
    <t>49F70 - 01864</t>
  </si>
  <si>
    <t>49F71 - 02272</t>
  </si>
  <si>
    <t>49F72 - 01009</t>
  </si>
  <si>
    <t>49F75 - 01320</t>
  </si>
  <si>
    <t>49F79 - 01973</t>
  </si>
  <si>
    <t>49F98 - 00956</t>
  </si>
  <si>
    <t>49G04 - 01034</t>
  </si>
  <si>
    <t>49G07 - 02458</t>
  </si>
  <si>
    <t>49G11 - 01215</t>
  </si>
  <si>
    <t>49G22 - 01651</t>
  </si>
  <si>
    <t>49G27 - 01766</t>
  </si>
  <si>
    <t>49G28 - 01004</t>
  </si>
  <si>
    <t>49G30 - 01682</t>
  </si>
  <si>
    <t>49G31 - 02064</t>
  </si>
  <si>
    <t>49G37 - 01806</t>
  </si>
  <si>
    <t>49G39 - 00989</t>
  </si>
  <si>
    <t>49G51 - 01258</t>
  </si>
  <si>
    <t>49G56 - 01005</t>
  </si>
  <si>
    <t>49G60 - 01725</t>
  </si>
  <si>
    <t>49G68 - 01696</t>
  </si>
  <si>
    <t>49G70 - 01211</t>
  </si>
  <si>
    <t>49G72 - 02083</t>
  </si>
  <si>
    <t>49G86 - 01392</t>
  </si>
  <si>
    <t>49G87 - 00790</t>
  </si>
  <si>
    <t>49G88 - 02244</t>
  </si>
  <si>
    <t>49G89 - 01006</t>
  </si>
  <si>
    <t>49G90 - 01316</t>
  </si>
  <si>
    <t>49G93 - 02407</t>
  </si>
  <si>
    <t>49G94 - 00821</t>
  </si>
  <si>
    <t>49G95 - 02463</t>
  </si>
  <si>
    <t>49G97 - 02168</t>
  </si>
  <si>
    <t>49H01 - 01765</t>
  </si>
  <si>
    <t>49H03 - 01645</t>
  </si>
  <si>
    <t>49H04 - 01895</t>
  </si>
  <si>
    <t>49H06 - 00981</t>
  </si>
  <si>
    <t>49H08 - 01887</t>
  </si>
  <si>
    <t>49H17 - 02527</t>
  </si>
  <si>
    <t>49H20 - 01863</t>
  </si>
  <si>
    <t>49H28 - 01638</t>
  </si>
  <si>
    <t>49H30 - 01485</t>
  </si>
  <si>
    <t>49H42 - 02384</t>
  </si>
  <si>
    <t>49H46 - 02273</t>
  </si>
  <si>
    <t>49H47 - 01317</t>
  </si>
  <si>
    <t>49H53 - 00929</t>
  </si>
  <si>
    <t>49H54 - 00957</t>
  </si>
  <si>
    <t>49H57 - 02268</t>
  </si>
  <si>
    <t>49H63 - 02308</t>
  </si>
  <si>
    <t>49H66 - 02417</t>
  </si>
  <si>
    <t>49H67 - 01797</t>
  </si>
  <si>
    <t>49H73 - 01768</t>
  </si>
  <si>
    <t>49H83 - 00899</t>
  </si>
  <si>
    <t>49H91 - 01332</t>
  </si>
  <si>
    <t>49H92 - 00933</t>
  </si>
  <si>
    <t>49H97 - 02408</t>
  </si>
  <si>
    <t>49I00 - 02530</t>
  </si>
  <si>
    <t>49I02 - 00832</t>
  </si>
  <si>
    <t>49I06 - 01445</t>
  </si>
  <si>
    <t>49I07 - 02220</t>
  </si>
  <si>
    <t>49I20 - 00175</t>
  </si>
  <si>
    <t>49I26 - 00083</t>
  </si>
  <si>
    <t>49I27 - 00010</t>
  </si>
  <si>
    <t>49I30 - 00031</t>
  </si>
  <si>
    <t>49I32 - 00505</t>
  </si>
  <si>
    <t>49I33 - 00114</t>
  </si>
  <si>
    <t>49I34 - 00632</t>
  </si>
  <si>
    <t>49I35 - 00201</t>
  </si>
  <si>
    <t>49I38 - 00547</t>
  </si>
  <si>
    <t>49I42 - 00633</t>
  </si>
  <si>
    <t>49I45 - 00060</t>
  </si>
  <si>
    <t>49I46 - 00100</t>
  </si>
  <si>
    <t>49I51 - 00128</t>
  </si>
  <si>
    <t>49I52 - 00134</t>
  </si>
  <si>
    <t>49I55 - 00531</t>
  </si>
  <si>
    <t>49I58 - 00532</t>
  </si>
  <si>
    <t>49I63 - 00248</t>
  </si>
  <si>
    <t>49I66 - 00365</t>
  </si>
  <si>
    <t>49I74 - 00094</t>
  </si>
  <si>
    <t>49I80 - 00487</t>
  </si>
  <si>
    <t>49I81 - 00548</t>
  </si>
  <si>
    <t>49I82 - 00063</t>
  </si>
  <si>
    <t>49I90 - 00582</t>
  </si>
  <si>
    <t>49I93 - 00587</t>
  </si>
  <si>
    <t>49J04 - 00583</t>
  </si>
  <si>
    <t>49J11 - 00029</t>
  </si>
  <si>
    <t>49J21 - 00001</t>
  </si>
  <si>
    <t>49J22 - 00572</t>
  </si>
  <si>
    <t>49J26 - 00203</t>
  </si>
  <si>
    <t>49J31 - 00536</t>
  </si>
  <si>
    <t>49J34 - 00545</t>
  </si>
  <si>
    <t>49J35 - 00186</t>
  </si>
  <si>
    <t>49J40 - 00195</t>
  </si>
  <si>
    <t>49J53 - 00392</t>
  </si>
  <si>
    <t>49J61 - 00225</t>
  </si>
  <si>
    <t>49J67 - 00025</t>
  </si>
  <si>
    <t>49J99 - 00125</t>
  </si>
  <si>
    <t>49K06 - 00448</t>
  </si>
  <si>
    <t>49K07 - 00455</t>
  </si>
  <si>
    <t>49K14 - 00414</t>
  </si>
  <si>
    <t>49K26 - 00202</t>
  </si>
  <si>
    <t>49K33 - 00157</t>
  </si>
  <si>
    <t>49K45 - 00623</t>
  </si>
  <si>
    <t>49K49 - 00196</t>
  </si>
  <si>
    <t>49K58 - 00465</t>
  </si>
  <si>
    <t>49K65 - 00233</t>
  </si>
  <si>
    <t>49K70 - 00521</t>
  </si>
  <si>
    <t>49K73 - 00048</t>
  </si>
  <si>
    <t>49K74 - 00047</t>
  </si>
  <si>
    <t>49K76 - 00197</t>
  </si>
  <si>
    <t>49K84 - 00461</t>
  </si>
  <si>
    <t>49K85 - 00574</t>
  </si>
  <si>
    <t>49K86 - 00492</t>
  </si>
  <si>
    <t>49K99 - 00043</t>
  </si>
  <si>
    <t>49L01 - 00491</t>
  </si>
  <si>
    <t>49L18 - 00321</t>
  </si>
  <si>
    <t>49L24 - 00525</t>
  </si>
  <si>
    <t>49L34 - 00057</t>
  </si>
  <si>
    <t>49L39 - 00287</t>
  </si>
  <si>
    <t>49L41 - 00611</t>
  </si>
  <si>
    <t>49L44 - 00302</t>
  </si>
  <si>
    <t>49L47 - 00378</t>
  </si>
  <si>
    <t>49L53 - 00612</t>
  </si>
  <si>
    <t>49L55 - 00524</t>
  </si>
  <si>
    <t>49L58 - 00402</t>
  </si>
  <si>
    <t>49L63 - 00379</t>
  </si>
  <si>
    <t>49L75 - 00518</t>
  </si>
  <si>
    <t>49L77 - 00058</t>
  </si>
  <si>
    <t>49L80 - 00439</t>
  </si>
  <si>
    <t>49L82 - 00277</t>
  </si>
  <si>
    <t>49L96 - 00528</t>
  </si>
  <si>
    <t>49L99 - 00311</t>
  </si>
  <si>
    <t>49M11 - 00401</t>
  </si>
  <si>
    <t>49M15 - 00320</t>
  </si>
  <si>
    <t>49M17 - 00519</t>
  </si>
  <si>
    <t>49M20 - 00228</t>
  </si>
  <si>
    <t>49M39 - 00640</t>
  </si>
  <si>
    <t>49M45 - 00434</t>
  </si>
  <si>
    <t>4A314 - 02747</t>
  </si>
  <si>
    <t>R Pharmatech Ltd</t>
  </si>
  <si>
    <t>4A340 - 03097</t>
  </si>
  <si>
    <t>4A366 - 02445</t>
  </si>
  <si>
    <t>4A372 - 02748</t>
  </si>
  <si>
    <t>4A417 - 03134</t>
  </si>
  <si>
    <t>4A445 - 03196</t>
  </si>
  <si>
    <t>4A460 - 02653</t>
  </si>
  <si>
    <t>4A466 - 01655</t>
  </si>
  <si>
    <t>4A573 - 02889</t>
  </si>
  <si>
    <t>4A583 - 01985</t>
  </si>
  <si>
    <t>4A595 - 03146</t>
  </si>
  <si>
    <t>4A628 - 01686</t>
  </si>
  <si>
    <t>4A722 - 02753</t>
  </si>
  <si>
    <t>4A728 - 02874</t>
  </si>
  <si>
    <t>4A763 - 02934</t>
  </si>
  <si>
    <t>4A776 - 02537</t>
  </si>
  <si>
    <t>4A783 - 02248</t>
  </si>
  <si>
    <t>4A799 - 02862</t>
  </si>
  <si>
    <t>4A830 - 03468</t>
  </si>
  <si>
    <t>4A841 - 01385</t>
  </si>
  <si>
    <t>4A855 - 02239</t>
  </si>
  <si>
    <t>4A860 - 02605</t>
  </si>
  <si>
    <t>4A862 - 01934</t>
  </si>
  <si>
    <t>4A909 - 02061</t>
  </si>
  <si>
    <t>4A950 - 01798</t>
  </si>
  <si>
    <t>4A955 - 02965</t>
  </si>
  <si>
    <t>4A973 - 01274</t>
  </si>
  <si>
    <t>4A985 - 02305</t>
  </si>
  <si>
    <t>4A986 - 01687</t>
  </si>
  <si>
    <t>4B004 - 01974</t>
  </si>
  <si>
    <t>4B033 - 02211</t>
  </si>
  <si>
    <t>4B105 - 01259</t>
  </si>
  <si>
    <t>4B114 - 02891</t>
  </si>
  <si>
    <t>4B127 - 02703</t>
  </si>
  <si>
    <t>4B276 - 03197</t>
  </si>
  <si>
    <t>4B280 - 01306</t>
  </si>
  <si>
    <t>4B284 - 01676</t>
  </si>
  <si>
    <t>4B321 - 02850</t>
  </si>
  <si>
    <t>4B328 - 01242</t>
  </si>
  <si>
    <t>4B356 - 01477</t>
  </si>
  <si>
    <t>4B360 - 01988</t>
  </si>
  <si>
    <t>4B414 - 03278</t>
  </si>
  <si>
    <t>4B422 - 02212</t>
  </si>
  <si>
    <t>4B466 - 01223</t>
  </si>
  <si>
    <t>4B467 - 03164</t>
  </si>
  <si>
    <t>4B528 - 02783</t>
  </si>
  <si>
    <t>4B539 - 01810</t>
  </si>
  <si>
    <t>4B557 - 03206</t>
  </si>
  <si>
    <t>4B571 - 02528</t>
  </si>
  <si>
    <t>4B590 - 01396</t>
  </si>
  <si>
    <t>4B596 - 01293</t>
  </si>
  <si>
    <t>4B614 - 02978</t>
  </si>
  <si>
    <t>4B721 - 02881</t>
  </si>
  <si>
    <t>4B766 - 03522</t>
  </si>
  <si>
    <t>4B773 - 01683</t>
  </si>
  <si>
    <t>4B776 - 02673</t>
  </si>
  <si>
    <t>4B791 - 01216</t>
  </si>
  <si>
    <t>4B872 - 02146</t>
  </si>
  <si>
    <t>4B878 - 03036</t>
  </si>
  <si>
    <t>4B898 - 01961</t>
  </si>
  <si>
    <t>4B935 - 02485</t>
  </si>
  <si>
    <t>4B951 - 02153</t>
  </si>
  <si>
    <t>4B957 - 02878</t>
  </si>
  <si>
    <t>4C001 - 01675</t>
  </si>
  <si>
    <t>4C027 - 02691</t>
  </si>
  <si>
    <t>4C036 - 01989</t>
  </si>
  <si>
    <t>4C037 - 01965</t>
  </si>
  <si>
    <t>4C047 - 02435</t>
  </si>
  <si>
    <t>4C050 - 02875</t>
  </si>
  <si>
    <t>4C126 - 03583</t>
  </si>
  <si>
    <t>4C129 - 03096</t>
  </si>
  <si>
    <t>4C139 - 02812</t>
  </si>
  <si>
    <t>4C157 - 03311</t>
  </si>
  <si>
    <t>4C162 - 02421</t>
  </si>
  <si>
    <t>4C182 - 02202</t>
  </si>
  <si>
    <t>4C186 - 03326</t>
  </si>
  <si>
    <t>4C191 - 02792</t>
  </si>
  <si>
    <t>4C194 - 01255</t>
  </si>
  <si>
    <t>4C266 - 01307</t>
  </si>
  <si>
    <t>4C278 - 02672</t>
  </si>
  <si>
    <t>4C333 - 01502</t>
  </si>
  <si>
    <t>4C393 - 03224</t>
  </si>
  <si>
    <t>4C430 - 03584</t>
  </si>
  <si>
    <t>4C436 - 01634</t>
  </si>
  <si>
    <t>4C442 - 02155</t>
  </si>
  <si>
    <t>4C482 - 03244</t>
  </si>
  <si>
    <t>4C486 - 02498</t>
  </si>
  <si>
    <t>4C500 - 02452</t>
  </si>
  <si>
    <t>4C515 - 03085</t>
  </si>
  <si>
    <t>4C532 - 01324</t>
  </si>
  <si>
    <t>4C541 - 02534</t>
  </si>
  <si>
    <t>4C544 - 00924</t>
  </si>
  <si>
    <t>4C576 - 02358</t>
  </si>
  <si>
    <t>4C612 - 01273</t>
  </si>
  <si>
    <t>4C619 - 02888</t>
  </si>
  <si>
    <t>4C638 - 01461</t>
  </si>
  <si>
    <t>4C693 - 00804</t>
  </si>
  <si>
    <t>4C756 - 03135</t>
  </si>
  <si>
    <t>4C771 - 03277</t>
  </si>
  <si>
    <t>4C773 - 01667</t>
  </si>
  <si>
    <t>4C858 - 00640</t>
  </si>
  <si>
    <t>4C865 - 00978</t>
  </si>
  <si>
    <t>4C906 - 00992</t>
  </si>
  <si>
    <t>4C971 - 00265</t>
  </si>
  <si>
    <t>4C984 - 00317</t>
  </si>
  <si>
    <t>4C995 - 00333</t>
  </si>
  <si>
    <t>4D010 - 00298</t>
  </si>
  <si>
    <t>4D011 - 00872</t>
  </si>
  <si>
    <t>4D013 - 00266</t>
  </si>
  <si>
    <t>4D076 - 00545</t>
  </si>
  <si>
    <t>4D077 - 00917</t>
  </si>
  <si>
    <t>4D079 - 00018</t>
  </si>
  <si>
    <t>4D086 - 00631</t>
  </si>
  <si>
    <t>4D094 - 00229</t>
  </si>
  <si>
    <t>4D101 - 00330</t>
  </si>
  <si>
    <t>4D118 - 00369</t>
  </si>
  <si>
    <t>4D156 - 00796</t>
  </si>
  <si>
    <t>4D171 - 01051</t>
  </si>
  <si>
    <t>4D187 - 00389</t>
  </si>
  <si>
    <t>4D228 - 00407</t>
  </si>
  <si>
    <t>4D298 - 00278</t>
  </si>
  <si>
    <t>4D315 - 00488</t>
  </si>
  <si>
    <t>4D321 - 00564</t>
  </si>
  <si>
    <t>4D323 - 00461</t>
  </si>
  <si>
    <t>4D324 - 00440</t>
  </si>
  <si>
    <t>4D328 - 00563</t>
  </si>
  <si>
    <t>4D369 - 00527</t>
  </si>
  <si>
    <t>4D441 - 00202</t>
  </si>
  <si>
    <t>4D471 - 00891</t>
  </si>
  <si>
    <t>4D504 - 00405</t>
  </si>
  <si>
    <t>4D529 - 01041</t>
  </si>
  <si>
    <t>4D547 - 00230</t>
  </si>
  <si>
    <t>4D570 - 00010</t>
  </si>
  <si>
    <t>4D630 - 00217</t>
  </si>
  <si>
    <t>4D646 - 00878</t>
  </si>
  <si>
    <t>4D714 - 00368</t>
  </si>
  <si>
    <t>4D718 - 00880</t>
  </si>
  <si>
    <t>4D729 - 00507</t>
  </si>
  <si>
    <t>4D753 - 00119</t>
  </si>
  <si>
    <t>4D781 - 00459</t>
  </si>
  <si>
    <t>4D793 - 00039</t>
  </si>
  <si>
    <t>4D800 - 00421</t>
  </si>
  <si>
    <t>4D802 - 00756</t>
  </si>
  <si>
    <t>4P210 - 01483</t>
  </si>
  <si>
    <t>R Paktech (Shanghai) Ltd.</t>
  </si>
  <si>
    <t>4P233 - 01533</t>
  </si>
  <si>
    <t>4P304 - 01600</t>
  </si>
  <si>
    <t>4P325 - 01481</t>
  </si>
  <si>
    <t>4P353 - 01479</t>
  </si>
  <si>
    <t>4P361 - 01759</t>
  </si>
  <si>
    <t>4P365 - 01445</t>
  </si>
  <si>
    <t>4P371 - 00834</t>
  </si>
  <si>
    <t>4P383 - 01309</t>
  </si>
  <si>
    <t>4P393 - 01033</t>
  </si>
  <si>
    <t>4P401 - 01628</t>
  </si>
  <si>
    <t>4P402 - 00868</t>
  </si>
  <si>
    <t>4P406 - 01757</t>
  </si>
  <si>
    <t>4P408 - 01097</t>
  </si>
  <si>
    <t>4P409 - 01300</t>
  </si>
  <si>
    <t>4P410 - 01480</t>
  </si>
  <si>
    <t>4P414 - 01199</t>
  </si>
  <si>
    <t>4P427 - 00869</t>
  </si>
  <si>
    <t>4P433 - 00974</t>
  </si>
  <si>
    <t>4P440 - 00965</t>
  </si>
  <si>
    <t>4P444 - 00921</t>
  </si>
  <si>
    <t>4P445 - 01139</t>
  </si>
  <si>
    <t>4P450 - 01489</t>
  </si>
  <si>
    <t>4P451 - 01680</t>
  </si>
  <si>
    <t>4P454 - 00983</t>
  </si>
  <si>
    <t>4P455 - 01140</t>
  </si>
  <si>
    <t>4P457 - 01254</t>
  </si>
  <si>
    <t>4P469 - 01842</t>
  </si>
  <si>
    <t>4P470 - 01510</t>
  </si>
  <si>
    <t>4P471 - 00894</t>
  </si>
  <si>
    <t>4P479 - 01572</t>
  </si>
  <si>
    <t>4P484 - 01469</t>
  </si>
  <si>
    <t>4P489 - 01830</t>
  </si>
  <si>
    <t>4P494 - 01418</t>
  </si>
  <si>
    <t>4P509 - 01746</t>
  </si>
  <si>
    <t>4P510 - 01563</t>
  </si>
  <si>
    <t>4P517 - 00964</t>
  </si>
  <si>
    <t>4P518 - 00998</t>
  </si>
  <si>
    <t>4P519 - 01432</t>
  </si>
  <si>
    <t>4P532 - 01232</t>
  </si>
  <si>
    <t>4P539 - 00949</t>
  </si>
  <si>
    <t>4P543 - 01826</t>
  </si>
  <si>
    <t>4P545 - 01256</t>
  </si>
  <si>
    <t>4P550 - 01491</t>
  </si>
  <si>
    <t>4P557 - 01229</t>
  </si>
  <si>
    <t>4P558 - 01784</t>
  </si>
  <si>
    <t>4P577 - 01261</t>
  </si>
  <si>
    <t>4P585 - 01357</t>
  </si>
  <si>
    <t>4P587 - 01385</t>
  </si>
  <si>
    <t>4P598 - 00842</t>
  </si>
  <si>
    <t>4P599 - 00979</t>
  </si>
  <si>
    <t>4P601 - 01360</t>
  </si>
  <si>
    <t>4P602 - 01402</t>
  </si>
  <si>
    <t>4P605 - 01576</t>
  </si>
  <si>
    <t>4P607 - 01252</t>
  </si>
  <si>
    <t>4P608 - 01002</t>
  </si>
  <si>
    <t>4P613 - 01739</t>
  </si>
  <si>
    <t>4P616 - 01442</t>
  </si>
  <si>
    <t>4P618 - 01617</t>
  </si>
  <si>
    <t>4P624 - 01127</t>
  </si>
  <si>
    <t>4P626 - 01362</t>
  </si>
  <si>
    <t>4P627 - 01744</t>
  </si>
  <si>
    <t>4P628 - 00875</t>
  </si>
  <si>
    <t>4P636 - 01560</t>
  </si>
  <si>
    <t>4P639 - 01330</t>
  </si>
  <si>
    <t>4P641 - 01463</t>
  </si>
  <si>
    <t>4P642 - 01699</t>
  </si>
  <si>
    <t>4P643 - 01388</t>
  </si>
  <si>
    <t>4P644 - 01070</t>
  </si>
  <si>
    <t>4P645 - 01502</t>
  </si>
  <si>
    <t>4P652 - 01843</t>
  </si>
  <si>
    <t>4P653 - 01047</t>
  </si>
  <si>
    <t>4P659 - 01353</t>
  </si>
  <si>
    <t>4P662 - 01259</t>
  </si>
  <si>
    <t>4P664 - 00950</t>
  </si>
  <si>
    <t>4P669 - 01129</t>
  </si>
  <si>
    <t>4P671 - 01817</t>
  </si>
  <si>
    <t>4P672 - 01084</t>
  </si>
  <si>
    <t>4P675 - 01409</t>
  </si>
  <si>
    <t>4P690 - 00835</t>
  </si>
  <si>
    <t>4P692 - 00978</t>
  </si>
  <si>
    <t>4P693 - 01679</t>
  </si>
  <si>
    <t>4P694 - 01620</t>
  </si>
  <si>
    <t>4P702 - 00846</t>
  </si>
  <si>
    <t>4P704 - 01791</t>
  </si>
  <si>
    <t>4P707 - 01632</t>
  </si>
  <si>
    <t>4P708 - 01586</t>
  </si>
  <si>
    <t>4P713 - 01538</t>
  </si>
  <si>
    <t>4P716 - 01836</t>
  </si>
  <si>
    <t>4P721 - 01161</t>
  </si>
  <si>
    <t>4P724 - 01034</t>
  </si>
  <si>
    <t>4P728 - 00876</t>
  </si>
  <si>
    <t>4P729 - 01003</t>
  </si>
  <si>
    <t>4P752 - 00955</t>
  </si>
  <si>
    <t>4P754 - 01468</t>
  </si>
  <si>
    <t>4P759 - 00911</t>
  </si>
  <si>
    <t>4P766 - 01610</t>
  </si>
  <si>
    <t>4P767 - 01712</t>
  </si>
  <si>
    <t>4P774 - 01824</t>
  </si>
  <si>
    <t>4P788 - 00967</t>
  </si>
  <si>
    <t>4P789 - 00838</t>
  </si>
  <si>
    <t>4P802 - 01750</t>
  </si>
  <si>
    <t>4P808 - 01743</t>
  </si>
  <si>
    <t>4P809 - 01705</t>
  </si>
  <si>
    <t>4P821 - 01099</t>
  </si>
  <si>
    <t>4P822 - 01693</t>
  </si>
  <si>
    <t>4P825 - 01403</t>
  </si>
  <si>
    <t>4P827 - 01557</t>
  </si>
  <si>
    <t>4P838 - 01776</t>
  </si>
  <si>
    <t>4P839 - 01561</t>
  </si>
  <si>
    <t>4P840 - 00951</t>
  </si>
  <si>
    <t>4P850 - 01046</t>
  </si>
  <si>
    <t>4P854 - 01499</t>
  </si>
  <si>
    <t>4P855 - 01425</t>
  </si>
  <si>
    <t>4P856 - 01326</t>
  </si>
  <si>
    <t>4P858 - 01692</t>
  </si>
  <si>
    <t>4P859 - 01205</t>
  </si>
  <si>
    <t>4P865 - 01239</t>
  </si>
  <si>
    <t>4P867 - 00848</t>
  </si>
  <si>
    <t>4P870 - 00922</t>
  </si>
  <si>
    <t>4P877 - 01251</t>
  </si>
  <si>
    <t>4P880 - 01123</t>
  </si>
  <si>
    <t>4P913 - 01825</t>
  </si>
  <si>
    <t>4P924 - 01493</t>
  </si>
  <si>
    <t>4P925 - 01657</t>
  </si>
  <si>
    <t>4P926 - 01582</t>
  </si>
  <si>
    <t>4P927 - 01065</t>
  </si>
  <si>
    <t>4P928 - 01834</t>
  </si>
  <si>
    <t>4P929 - 01133</t>
  </si>
  <si>
    <t>4P930 - 01711</t>
  </si>
  <si>
    <t>4P932 - 01352</t>
  </si>
  <si>
    <t>4P942 - 01792</t>
  </si>
  <si>
    <t>4P944 - 00843</t>
  </si>
  <si>
    <t>4P945 - 01534</t>
  </si>
  <si>
    <t>4P951 - 01450</t>
  </si>
  <si>
    <t>4P952 - 00975</t>
  </si>
  <si>
    <t>4P953 - 01134</t>
  </si>
  <si>
    <t>4P954 - 01098</t>
  </si>
  <si>
    <t>4P958 - 00918</t>
  </si>
  <si>
    <t>4P959 - 01306</t>
  </si>
  <si>
    <t>4P960 - 00972</t>
  </si>
  <si>
    <t>4P962 - 01275</t>
  </si>
  <si>
    <t>4P966 - 01713</t>
  </si>
  <si>
    <t>4P975 - 00879</t>
  </si>
  <si>
    <t>4P976 - 01244</t>
  </si>
  <si>
    <t>4P977 - 01433</t>
  </si>
  <si>
    <t>4P978 - 01267</t>
  </si>
  <si>
    <t>4P979 - 01609</t>
  </si>
  <si>
    <t>4P991 - 01043</t>
  </si>
  <si>
    <t>4P992 - 01540</t>
  </si>
  <si>
    <t>4P993 - 01023</t>
  </si>
  <si>
    <t>4P994 - 01141</t>
  </si>
  <si>
    <t>4P995 - 01024</t>
  </si>
  <si>
    <t>4P996 - 01206</t>
  </si>
  <si>
    <t>4P997 - 01088</t>
  </si>
  <si>
    <t>4P998 - 01169</t>
  </si>
  <si>
    <t>4P999 - 01837</t>
  </si>
  <si>
    <t>4PA01 - 01740</t>
  </si>
  <si>
    <t>4PA04 - 01562</t>
  </si>
  <si>
    <t>4PA05 - 01322</t>
  </si>
  <si>
    <t>4PA21 - 00845</t>
  </si>
  <si>
    <t>4PA22 - 01138</t>
  </si>
  <si>
    <t>4PA23 - 00844</t>
  </si>
  <si>
    <t>4PA24 - 01363</t>
  </si>
  <si>
    <t>4PA25 - 01196</t>
  </si>
  <si>
    <t>4PA26 - 01307</t>
  </si>
  <si>
    <t>4PB21 - 01496</t>
  </si>
  <si>
    <t>4PB22 - 01265</t>
  </si>
  <si>
    <t>4PB23 - 01454</t>
  </si>
  <si>
    <t>4PB24 - 01334</t>
  </si>
  <si>
    <t>4PB26 - 01603</t>
  </si>
  <si>
    <t>4PB27 - 01014</t>
  </si>
  <si>
    <t>4PB28 - 01044</t>
  </si>
  <si>
    <t>4PB29 - 01310</t>
  </si>
  <si>
    <t>4PB30 - 01633</t>
  </si>
  <si>
    <t>4PB33 - 01210</t>
  </si>
  <si>
    <t>4PB42 - 01020</t>
  </si>
  <si>
    <t>4PB84 - 00887</t>
  </si>
  <si>
    <t>4PB88 - 00907</t>
  </si>
  <si>
    <t>4PB93 - 01105</t>
  </si>
  <si>
    <t>4PC21 - 01101</t>
  </si>
  <si>
    <t>4PC22 - 01128</t>
  </si>
  <si>
    <t>4PC23 - 01125</t>
  </si>
  <si>
    <t>4PC24 - 01535</t>
  </si>
  <si>
    <t>4PC25 - 01718</t>
  </si>
  <si>
    <t>4PC26 - 01760</t>
  </si>
  <si>
    <t>4PC27 - 01446</t>
  </si>
  <si>
    <t>4PC28 - 01268</t>
  </si>
  <si>
    <t>4PC29 - 00963</t>
  </si>
  <si>
    <t>4PC30 - 00349</t>
  </si>
  <si>
    <t>4PC84 - 00953</t>
  </si>
  <si>
    <t>4PC87 - 01245</t>
  </si>
  <si>
    <t>4PD21 - 01028</t>
  </si>
  <si>
    <t>4PD22 - 01636</t>
  </si>
  <si>
    <t>4PD23 - 01682</t>
  </si>
  <si>
    <t>4PD24 - 01373</t>
  </si>
  <si>
    <t>4PD25 - 00051</t>
  </si>
  <si>
    <t>4PD26 - 01324</t>
  </si>
  <si>
    <t>4PD27 - 01741</t>
  </si>
  <si>
    <t>4PD28 - 01822</t>
  </si>
  <si>
    <t>4PD29 - 01277</t>
  </si>
  <si>
    <t>4PD71 - 01124</t>
  </si>
  <si>
    <t>4PD72 - 00615</t>
  </si>
  <si>
    <t>4PD73 - 01715</t>
  </si>
  <si>
    <t>4PD74 - 01264</t>
  </si>
  <si>
    <t>4PD75 - 01085</t>
  </si>
  <si>
    <t>4PD76 - 01159</t>
  </si>
  <si>
    <t>4PD77 - 01410</t>
  </si>
  <si>
    <t>4PD78 - 00878</t>
  </si>
  <si>
    <t>4PD79 - 01590</t>
  </si>
  <si>
    <t>4PD80 - 00465</t>
  </si>
  <si>
    <t>4PD81 - 00179</t>
  </si>
  <si>
    <t>4PD93 - 00375</t>
  </si>
  <si>
    <t>4PF01 - 00066</t>
  </si>
  <si>
    <t>4PF02 - 00282</t>
  </si>
  <si>
    <t>4PF03 - 00599</t>
  </si>
  <si>
    <t>4PF04 - 00337</t>
  </si>
  <si>
    <t>4PF05 - 00245</t>
  </si>
  <si>
    <t>4PF06 - 00558</t>
  </si>
  <si>
    <t>4PF07 - 00075</t>
  </si>
  <si>
    <t>4PF08 - 00434</t>
  </si>
  <si>
    <t>4PF12 - 00735</t>
  </si>
  <si>
    <t>4PF13 - 00065</t>
  </si>
  <si>
    <t>4PF14 - 00509</t>
  </si>
  <si>
    <t>4PF15 - 00470</t>
  </si>
  <si>
    <t>4PF16 - 00274</t>
  </si>
  <si>
    <t>4PF17 - 00139</t>
  </si>
  <si>
    <t>4PF18 - 00457</t>
  </si>
  <si>
    <t>4PF19 - 00669</t>
  </si>
  <si>
    <t>4PF20 - 00116</t>
  </si>
  <si>
    <t>4PF21 - 00119</t>
  </si>
  <si>
    <t>4PF22 - 00567</t>
  </si>
  <si>
    <t>4PF23 - 00466</t>
  </si>
  <si>
    <t>4PF24 - 00203</t>
  </si>
  <si>
    <t>4PF25 - 00356</t>
  </si>
  <si>
    <t>4PF26 - 00324</t>
  </si>
  <si>
    <t>4PF27 - 00194</t>
  </si>
  <si>
    <t>4PF28 - 00073</t>
  </si>
  <si>
    <t>4PF29 - 00256</t>
  </si>
  <si>
    <t>4PF30 - 00205</t>
  </si>
  <si>
    <t>4PF31 - 00677</t>
  </si>
  <si>
    <t>4PF32 - 00650</t>
  </si>
  <si>
    <t>4PF33 - 00683</t>
  </si>
  <si>
    <t>4PF34 - 00287</t>
  </si>
  <si>
    <t>4PF35 - 00688</t>
  </si>
  <si>
    <t>4PF36 - 00722</t>
  </si>
  <si>
    <t>4PF37 - 00120</t>
  </si>
  <si>
    <t>4PF38 - 00449</t>
  </si>
  <si>
    <t>4PF39 - 00143</t>
  </si>
  <si>
    <t>4PF40 - 00259</t>
  </si>
  <si>
    <t>4PF41 - 00545</t>
  </si>
  <si>
    <t>4PF42 - 00708</t>
  </si>
  <si>
    <t>4PF43 - 00518</t>
  </si>
  <si>
    <t>4PF44 - 00187</t>
  </si>
  <si>
    <t>4PF45 - 00238</t>
  </si>
  <si>
    <t>4PF46 - 00519</t>
  </si>
  <si>
    <t>4PF47 - 00009</t>
  </si>
  <si>
    <t>4PF48 - 00239</t>
  </si>
  <si>
    <t>4PF49 - 00325</t>
  </si>
  <si>
    <t>4PF50 - 00232</t>
  </si>
  <si>
    <t>4PF54 - 00180</t>
  </si>
  <si>
    <t>4PF58 - 00638</t>
  </si>
  <si>
    <t>4PF61 - 00027</t>
  </si>
  <si>
    <t>4PF62 - 00288</t>
  </si>
  <si>
    <t>4PF63 - 00699</t>
  </si>
  <si>
    <t>4PF64 - 00555</t>
  </si>
  <si>
    <t>4PF65 - 00108</t>
  </si>
  <si>
    <t>4PF66 - 00088</t>
  </si>
  <si>
    <t>4PF75 - 00547</t>
  </si>
  <si>
    <t>4PF94 - 00035</t>
  </si>
  <si>
    <t>4PF96 - 00031</t>
  </si>
  <si>
    <t>4PG20 - 00039</t>
  </si>
  <si>
    <t>4PH12 - 00215</t>
  </si>
  <si>
    <t>4PH38 - 00142</t>
  </si>
  <si>
    <t>4PH70 - 00581</t>
  </si>
  <si>
    <t>4PH71 - 00594</t>
  </si>
  <si>
    <t>4PH72 - 00701</t>
  </si>
  <si>
    <t>4PH73 - 00298</t>
  </si>
  <si>
    <t>4PH74 - 00469</t>
  </si>
  <si>
    <t>4PH75 - 00316</t>
  </si>
  <si>
    <t>4PH76 - 00635</t>
  </si>
  <si>
    <t>4PH77 - 00417</t>
  </si>
  <si>
    <t>4PH78 - 00338</t>
  </si>
  <si>
    <t>4PH79 - 00263</t>
  </si>
  <si>
    <t>4PH81 - 00022</t>
  </si>
  <si>
    <t>4PH82 - 00281</t>
  </si>
  <si>
    <t>4PH83 - 00044</t>
  </si>
  <si>
    <t>4PH84 - 00071</t>
  </si>
  <si>
    <t>4PH85 - 00117</t>
  </si>
  <si>
    <t>4PH86 - 00171</t>
  </si>
  <si>
    <t>4PH87 - 00388</t>
  </si>
  <si>
    <t>4PH88 - 00424</t>
  </si>
  <si>
    <t>4PH89 - 00275</t>
  </si>
  <si>
    <t>4PH90 - 00138</t>
  </si>
  <si>
    <t>4PH91 - 00426</t>
  </si>
  <si>
    <t>4PH92 - 00659</t>
  </si>
  <si>
    <t>4PH93 - 00195</t>
  </si>
  <si>
    <t>4PH94 - 00455</t>
  </si>
  <si>
    <t>4PH95 - 00353</t>
  </si>
  <si>
    <t>4PH96 - 00523</t>
  </si>
  <si>
    <t>4PH97 - 00206</t>
  </si>
  <si>
    <t>4PH98 - 00164</t>
  </si>
  <si>
    <t>4PH99 - 00076</t>
  </si>
  <si>
    <t>4PM21 - 00266</t>
  </si>
  <si>
    <t>4PM22 - 00366</t>
  </si>
  <si>
    <t>4PM36 - 00568</t>
  </si>
  <si>
    <t>4PM37 - 00067</t>
  </si>
  <si>
    <t>4PM70 - 00046</t>
  </si>
  <si>
    <t>4PM71 - 00057</t>
  </si>
  <si>
    <t>4PM72 - 00585</t>
  </si>
  <si>
    <t>4PM73 - 00004</t>
  </si>
  <si>
    <t>4PM74 - 00684</t>
  </si>
  <si>
    <t>4PM75 - 00207</t>
  </si>
  <si>
    <t>4PM76 - 00161</t>
  </si>
  <si>
    <t>4PM77 - 00111</t>
  </si>
  <si>
    <t>4PM78 - 00110</t>
  </si>
  <si>
    <t>4PM79 - 00678</t>
  </si>
  <si>
    <t>4PM80 - 00246</t>
  </si>
  <si>
    <t>4PM81 - 00255</t>
  </si>
  <si>
    <t>4PM82 - 00276</t>
  </si>
  <si>
    <t>4PM83 - 00101</t>
  </si>
  <si>
    <t>4PM84 - 00373</t>
  </si>
  <si>
    <t>4PM85 - 00744</t>
  </si>
  <si>
    <t>4PM86 - 00507</t>
  </si>
  <si>
    <t>4PM87 - 00224</t>
  </si>
  <si>
    <t>4PM88 - 00348</t>
  </si>
  <si>
    <t>4PM89 - 00313</t>
  </si>
  <si>
    <t>4PM91 - 00311</t>
  </si>
  <si>
    <t>4PM92 - 00092</t>
  </si>
  <si>
    <t>4PM94 - 00290</t>
  </si>
  <si>
    <t>4PM95 - 00435</t>
  </si>
  <si>
    <t>4PM96 - 00685</t>
  </si>
  <si>
    <t>4PM97 - 00663</t>
  </si>
  <si>
    <t>4PM98 - 00541</t>
  </si>
  <si>
    <t>4PM99 - 00016</t>
  </si>
  <si>
    <t>4PQ01 - 00441</t>
  </si>
  <si>
    <t>4PQ02 - 00602</t>
  </si>
  <si>
    <t>4PQ03 - 00422</t>
  </si>
  <si>
    <t>4PQ04 - 00062</t>
  </si>
  <si>
    <t>4PQ05 - 00347</t>
  </si>
  <si>
    <t>4PQ06 - 00511</t>
  </si>
  <si>
    <t>4PQ07 - 00223</t>
  </si>
  <si>
    <t>4PQ08 - 00228</t>
  </si>
  <si>
    <t>4PQ91 - 00020</t>
  </si>
  <si>
    <t>A0129 - 00003</t>
  </si>
  <si>
    <t>R Philippines Inc.</t>
  </si>
  <si>
    <t>A0130 - 00004</t>
  </si>
  <si>
    <t>A0131 - 00005</t>
  </si>
  <si>
    <t>A0132 - 00006</t>
  </si>
  <si>
    <t>A0133 - 00007</t>
  </si>
  <si>
    <t>A0137 - 00008</t>
  </si>
  <si>
    <t>A0138 - 00001</t>
  </si>
  <si>
    <t>R (Korea) Ltd.</t>
  </si>
  <si>
    <t>A0139 - 00002</t>
  </si>
  <si>
    <t>A0140 - 00003</t>
  </si>
  <si>
    <t>A0141 - 00004</t>
  </si>
  <si>
    <t>A0142 - 00005</t>
  </si>
  <si>
    <t>A0143 - 00006</t>
  </si>
  <si>
    <t>A0144 - 00007</t>
  </si>
  <si>
    <t>A0145 - 00008</t>
  </si>
  <si>
    <t>A0146 - 00009</t>
  </si>
  <si>
    <t>A0147 - 00010</t>
  </si>
  <si>
    <t>A0148 - 00011</t>
  </si>
  <si>
    <t>A0149 - 00012</t>
  </si>
  <si>
    <t>A0150 - 00013</t>
  </si>
  <si>
    <t>A0151 - 00014</t>
  </si>
  <si>
    <t>A0152 - 00015</t>
  </si>
  <si>
    <t>A0153 - 00009</t>
  </si>
  <si>
    <t>A0154 - 00016</t>
  </si>
  <si>
    <t>A0155 - 00010</t>
  </si>
  <si>
    <t>A0156 - 00017</t>
  </si>
  <si>
    <t>A0157 - 00011</t>
  </si>
  <si>
    <t>A0158 - 00012</t>
  </si>
  <si>
    <t>A0159 - 00013</t>
  </si>
  <si>
    <t>A0160 - 00014</t>
  </si>
  <si>
    <t>A0161 - 00015</t>
  </si>
  <si>
    <t>A0162 - 00016</t>
  </si>
  <si>
    <t>A0163 - 00017</t>
  </si>
  <si>
    <t>A0164 - 00018</t>
  </si>
  <si>
    <t>A0165 - 00019</t>
  </si>
  <si>
    <t>A0166 - 00018</t>
  </si>
  <si>
    <t>A0168 - 00019</t>
  </si>
  <si>
    <t>A0169 - 00020</t>
  </si>
  <si>
    <t>A0170 - 00021</t>
  </si>
  <si>
    <t>A0171 - 00022</t>
  </si>
  <si>
    <t>A0172 - 00023</t>
  </si>
  <si>
    <t>A0173 - 00024</t>
  </si>
  <si>
    <t>A0174 - 00025</t>
  </si>
  <si>
    <t>A0175 - 00026</t>
  </si>
  <si>
    <t>A0176 - 00027</t>
  </si>
  <si>
    <t>A0177 - 00028</t>
  </si>
  <si>
    <t>A0179 - 00029</t>
  </si>
  <si>
    <t>A0180 - 00020</t>
  </si>
  <si>
    <t>A0181 - 00021</t>
  </si>
  <si>
    <t>A0182 - 00022</t>
  </si>
  <si>
    <t>A0183 - 00030</t>
  </si>
  <si>
    <t>A0184 - 00031</t>
  </si>
  <si>
    <t>A0185 - 00032</t>
  </si>
  <si>
    <t>A0186 - 00033</t>
  </si>
  <si>
    <t>A0187 - 00034</t>
  </si>
  <si>
    <t>A0188 - 00035</t>
  </si>
  <si>
    <t>A0189 - 00036</t>
  </si>
  <si>
    <t>A0191 - 00037</t>
  </si>
  <si>
    <t>A0192 - 00038</t>
  </si>
  <si>
    <t>A0193 - 00039</t>
  </si>
  <si>
    <t>A0194 - 00040</t>
  </si>
  <si>
    <t>A0195 - 00041</t>
  </si>
  <si>
    <t>A0196 - 00042</t>
  </si>
  <si>
    <t>A0197 - 00043</t>
  </si>
  <si>
    <t>A0198 - 00044</t>
  </si>
  <si>
    <t>A0200 - 00045</t>
  </si>
  <si>
    <t>A0201 - 00046</t>
  </si>
  <si>
    <t>A0202 - 00047</t>
  </si>
  <si>
    <t>A0203 - 00048</t>
  </si>
  <si>
    <t>A0204 - 00049</t>
  </si>
  <si>
    <t>A0205 - 00050</t>
  </si>
  <si>
    <t>A0206 - 00051</t>
  </si>
  <si>
    <t>A0207 - 00052</t>
  </si>
  <si>
    <t>A0213 - 00053</t>
  </si>
  <si>
    <t>A0214 - 00054</t>
  </si>
  <si>
    <t>A0215 - 00055</t>
  </si>
  <si>
    <t>A0216 - 00056</t>
  </si>
  <si>
    <t>A0217 - 00057</t>
  </si>
  <si>
    <t>A0218 - 00058</t>
  </si>
  <si>
    <t>A0298 - 00001</t>
  </si>
  <si>
    <t>R Service (Jordan) Ltd</t>
  </si>
  <si>
    <t>A0299 - 00002</t>
  </si>
  <si>
    <t>A0300 - 00003</t>
  </si>
  <si>
    <t>A0301 - 00004</t>
  </si>
  <si>
    <t>A0302 - 00005</t>
  </si>
  <si>
    <t>A0316 - 00132</t>
  </si>
  <si>
    <t>A0333 - 00006</t>
  </si>
  <si>
    <t>A0339 - 00007</t>
  </si>
  <si>
    <t>A0340 - 00008</t>
  </si>
  <si>
    <t>A0341 - 00009</t>
  </si>
  <si>
    <t>A0343 - 00010</t>
  </si>
  <si>
    <t>A0345 - 00011</t>
  </si>
  <si>
    <t>A0347 - 00012</t>
  </si>
  <si>
    <t>A0348 - 00013</t>
  </si>
  <si>
    <t>A0349 - 00014</t>
  </si>
  <si>
    <t>A0350 - 00015</t>
  </si>
  <si>
    <t>A0353 - 00016</t>
  </si>
  <si>
    <t>A0354 - 00017</t>
  </si>
  <si>
    <t>A0355 - 00018</t>
  </si>
  <si>
    <t>A0356 - 00019</t>
  </si>
  <si>
    <t>A0357 - 00020</t>
  </si>
  <si>
    <t>A0358 - 00021</t>
  </si>
  <si>
    <t>A0359 - 00022</t>
  </si>
  <si>
    <t>A0360 - 00023</t>
  </si>
  <si>
    <t>A0361 - 00024</t>
  </si>
  <si>
    <t>A0362 - 00025</t>
  </si>
  <si>
    <t>A0363 - 00026</t>
  </si>
  <si>
    <t>A0364 - 00027</t>
  </si>
  <si>
    <t>A0366 - 00156</t>
  </si>
  <si>
    <t>A0367 - 00157</t>
  </si>
  <si>
    <t>A0379 - 00028</t>
  </si>
  <si>
    <t>A0383 - 00159</t>
  </si>
  <si>
    <t>P.T. R Indonesia</t>
  </si>
  <si>
    <t>A0384 - 00029</t>
  </si>
  <si>
    <t>A0385 - 00030</t>
  </si>
  <si>
    <t>A0386 - 00031</t>
  </si>
  <si>
    <t>A0387 - 00032</t>
  </si>
  <si>
    <t>A0388 - 00001</t>
  </si>
  <si>
    <t>R Service (Egypt) Ltd.</t>
  </si>
  <si>
    <t>A0389 - 00002</t>
  </si>
  <si>
    <t>A0390 - 00003</t>
  </si>
  <si>
    <t>A0396 - 00162</t>
  </si>
  <si>
    <t>A0397 - 00163</t>
  </si>
  <si>
    <t>A0398 - 00164</t>
  </si>
  <si>
    <t>A0399 - 00165</t>
  </si>
  <si>
    <t>A0400 - 00166</t>
  </si>
  <si>
    <t>A0401 - 00167</t>
  </si>
  <si>
    <t>A0402 - 00168</t>
  </si>
  <si>
    <t>A0403 - 00169</t>
  </si>
  <si>
    <t>A0404 - 00170</t>
  </si>
  <si>
    <t>A0405 - 00171</t>
  </si>
  <si>
    <t>A0406 - 00172</t>
  </si>
  <si>
    <t>A0407 - 00173</t>
  </si>
  <si>
    <t>A0408 - 00174</t>
  </si>
  <si>
    <t>A0409 - 00175</t>
  </si>
  <si>
    <t>A0411 - 00033</t>
  </si>
  <si>
    <t>A0412 - 00034</t>
  </si>
  <si>
    <t>A0413 - 00035</t>
  </si>
  <si>
    <t>A0414 - 00036</t>
  </si>
  <si>
    <t>A0415 - 00037</t>
  </si>
  <si>
    <t>A0416 - 00038</t>
  </si>
  <si>
    <t>A0417 - 00039</t>
  </si>
  <si>
    <t>A0418 - 00040</t>
  </si>
  <si>
    <t>A0419 - 00041</t>
  </si>
  <si>
    <t>A0420 - 00042</t>
  </si>
  <si>
    <t>A0421 - 00023</t>
  </si>
  <si>
    <t>A0425 - 00043</t>
  </si>
  <si>
    <t>A0427 - 00044</t>
  </si>
  <si>
    <t>A0429 - 00045</t>
  </si>
  <si>
    <t>A0430 - 00046</t>
  </si>
  <si>
    <t>A0431 - 00047</t>
  </si>
  <si>
    <t>A0432 - 00048</t>
  </si>
  <si>
    <t>A0433 - 00049</t>
  </si>
  <si>
    <t>A0434 - 00050</t>
  </si>
  <si>
    <t>A0435 - 00051</t>
  </si>
  <si>
    <t>A0436 - 00052</t>
  </si>
  <si>
    <t>A0437 - 00053</t>
  </si>
  <si>
    <t>A0438 - 00054</t>
  </si>
  <si>
    <t>A0439 - 00055</t>
  </si>
  <si>
    <t>A0440 - 00056</t>
  </si>
  <si>
    <t>A0441 - 00057</t>
  </si>
  <si>
    <t>A0442 - 00058</t>
  </si>
  <si>
    <t>A0453 - 00181</t>
  </si>
  <si>
    <t>A0454 - 00182</t>
  </si>
  <si>
    <t>A0495 - 00185</t>
  </si>
  <si>
    <t>A0516 - 00191</t>
  </si>
  <si>
    <t>A0521 - 00059</t>
  </si>
  <si>
    <t>A0545 - 00196</t>
  </si>
  <si>
    <t>A0546 - 00197</t>
  </si>
  <si>
    <t>A0558 - 00201</t>
  </si>
  <si>
    <t>A0566 - 00202</t>
  </si>
  <si>
    <t>A0578 - 00257</t>
  </si>
  <si>
    <t>A0579 - 00258</t>
  </si>
  <si>
    <t>A0640 - 00005</t>
  </si>
  <si>
    <t>R (Cambodia) Co. Ltd.</t>
  </si>
  <si>
    <t>A0881 - 00230</t>
  </si>
  <si>
    <t>A0883 - 00440</t>
  </si>
  <si>
    <t>A0908 - 00236</t>
  </si>
  <si>
    <t>A0944 - 00029</t>
  </si>
  <si>
    <t>A0945 - 00243</t>
  </si>
  <si>
    <t>A0950 - 00248</t>
  </si>
  <si>
    <t>A0951 - 00249</t>
  </si>
  <si>
    <t>A0955 - 00251</t>
  </si>
  <si>
    <t>A0961 - 00254</t>
  </si>
  <si>
    <t>A0962 - 00255</t>
  </si>
  <si>
    <t>A0974 - 00013</t>
  </si>
  <si>
    <t>A0975 - 00258</t>
  </si>
  <si>
    <t>A0983 - 00019</t>
  </si>
  <si>
    <t>A0997 - 00268</t>
  </si>
  <si>
    <t>A0998 - 00269</t>
  </si>
  <si>
    <t>A1075 - 00277</t>
  </si>
  <si>
    <t>A1112 - 00304</t>
  </si>
  <si>
    <t>A1115 - 00307</t>
  </si>
  <si>
    <t>A1117 - 00309</t>
  </si>
  <si>
    <t>A1118 - 00310</t>
  </si>
  <si>
    <t>A1122 - 00312</t>
  </si>
  <si>
    <t>A1123 - 00313</t>
  </si>
  <si>
    <t>A1126 - 00316</t>
  </si>
  <si>
    <t>A1145 - 00471</t>
  </si>
  <si>
    <t>A1147 - 00474</t>
  </si>
  <si>
    <t>A1148 - 00475</t>
  </si>
  <si>
    <t>A1149 - 00476</t>
  </si>
  <si>
    <t>A1150 - 00477</t>
  </si>
  <si>
    <t>A1151 - 00478</t>
  </si>
  <si>
    <t>A1170 - 00009</t>
  </si>
  <si>
    <t>R Indian Ocean Ltd.</t>
  </si>
  <si>
    <t>A1174 - 00012</t>
  </si>
  <si>
    <t>A1175 - 00013</t>
  </si>
  <si>
    <t>A1301 - 00138</t>
  </si>
  <si>
    <t>A1302 - 00139</t>
  </si>
  <si>
    <t>A1303 - 00140</t>
  </si>
  <si>
    <t>A1308 - 00145</t>
  </si>
  <si>
    <t>A1312 - 00149</t>
  </si>
  <si>
    <t>A1313 - 00150</t>
  </si>
  <si>
    <t>A1314 - 00151</t>
  </si>
  <si>
    <t>A1316 - 00153</t>
  </si>
  <si>
    <t>A1319 - 00156</t>
  </si>
  <si>
    <t>A1321 - 00158</t>
  </si>
  <si>
    <t>A1322 - 00159</t>
  </si>
  <si>
    <t>A1325 - 00162</t>
  </si>
  <si>
    <t>A1327 - 00164</t>
  </si>
  <si>
    <t>A1331 - 00168</t>
  </si>
  <si>
    <t>A1336 - 00173</t>
  </si>
  <si>
    <t>A1339 - 00176</t>
  </si>
  <si>
    <t>A1341 - 00178</t>
  </si>
  <si>
    <t>A1343 - 00180</t>
  </si>
  <si>
    <t>A1345 - 00182</t>
  </si>
  <si>
    <t>A1346 - 00183</t>
  </si>
  <si>
    <t>A1347 - 00184</t>
  </si>
  <si>
    <t>A1349 - 00186</t>
  </si>
  <si>
    <t>A1350 - 00187</t>
  </si>
  <si>
    <t>A1351 - 00188</t>
  </si>
  <si>
    <t>A1352 - 00189</t>
  </si>
  <si>
    <t>A1353 - 00190</t>
  </si>
  <si>
    <t>A1356 - 00193</t>
  </si>
  <si>
    <t>A1360 - 00197</t>
  </si>
  <si>
    <t>A1367 - 00204</t>
  </si>
  <si>
    <t>A1372 - 00209</t>
  </si>
  <si>
    <t>A1374 - 00211</t>
  </si>
  <si>
    <t>A1375 - 00212</t>
  </si>
  <si>
    <t>A1382 - 00219</t>
  </si>
  <si>
    <t>A1383 - 00220</t>
  </si>
  <si>
    <t>A1384 - 00221</t>
  </si>
  <si>
    <t>A1385 - 00222</t>
  </si>
  <si>
    <t>A1394 - 00231</t>
  </si>
  <si>
    <t>A1396 - 00233</t>
  </si>
  <si>
    <t>A1397 - 00234</t>
  </si>
  <si>
    <t>A1398 - 00235</t>
  </si>
  <si>
    <t>A1399 - 00236</t>
  </si>
  <si>
    <t>A1401 - 00238</t>
  </si>
  <si>
    <t>A1402 - 00239</t>
  </si>
  <si>
    <t>A1427 - 00264</t>
  </si>
  <si>
    <t>A1428 - 00265</t>
  </si>
  <si>
    <t>A1429 - 00266</t>
  </si>
  <si>
    <t>A1431 - 00268</t>
  </si>
  <si>
    <t>A1466 - 00344</t>
  </si>
  <si>
    <t>A1477 - 00351</t>
  </si>
  <si>
    <t>A1480 - 00018</t>
  </si>
  <si>
    <t>A1482 - 00020</t>
  </si>
  <si>
    <t>A1483 - 00021</t>
  </si>
  <si>
    <t>A1486 - 00024</t>
  </si>
  <si>
    <t>A1487 - 00025</t>
  </si>
  <si>
    <t>A1492 - 00030</t>
  </si>
  <si>
    <t>A1502 - 00358</t>
  </si>
  <si>
    <t>A1571 - 00532</t>
  </si>
  <si>
    <t>A1591 - 00434</t>
  </si>
  <si>
    <t>A1620 - 00095</t>
  </si>
  <si>
    <t>R (Thailand) Co. Ltd.</t>
  </si>
  <si>
    <t>A1622 - 00097</t>
  </si>
  <si>
    <t>A1625 - 00099</t>
  </si>
  <si>
    <t>A1626 - 00100</t>
  </si>
  <si>
    <t>A1627 - 00101</t>
  </si>
  <si>
    <t>A1628 - 00102</t>
  </si>
  <si>
    <t>A1629 - 00103</t>
  </si>
  <si>
    <t>A1630 - 00104</t>
  </si>
  <si>
    <t>A1631 - 00105</t>
  </si>
  <si>
    <t>A1632 - 00106</t>
  </si>
  <si>
    <t>A1633 - 00107</t>
  </si>
  <si>
    <t>A1634 - 00108</t>
  </si>
  <si>
    <t>A1635 - 00109</t>
  </si>
  <si>
    <t>A1643 - 00112</t>
  </si>
  <si>
    <t>A1644 - 00043</t>
  </si>
  <si>
    <t>A1647 - 00113</t>
  </si>
  <si>
    <t>A1678 - 00135</t>
  </si>
  <si>
    <t>A1679 - 00136</t>
  </si>
  <si>
    <t>A1680 - 00137</t>
  </si>
  <si>
    <t>A1689 - 00146</t>
  </si>
  <si>
    <t>A1702 - 00158</t>
  </si>
  <si>
    <t>A1755 - 00536</t>
  </si>
  <si>
    <t>A1780 - 00004</t>
  </si>
  <si>
    <t>A1781 - 00005</t>
  </si>
  <si>
    <t>A1782 - 00006</t>
  </si>
  <si>
    <t>A1783 - 00537</t>
  </si>
  <si>
    <t>A1821 - 00064</t>
  </si>
  <si>
    <t>A1825 - 00247</t>
  </si>
  <si>
    <t>A1826 - 00248</t>
  </si>
  <si>
    <t>A1827 - 00249</t>
  </si>
  <si>
    <t>A1838 - 00260</t>
  </si>
  <si>
    <t>A1843 - 00264</t>
  </si>
  <si>
    <t>A1848 - 00267</t>
  </si>
  <si>
    <t>A1852 - 00436</t>
  </si>
  <si>
    <t>A1859 - 00437</t>
  </si>
  <si>
    <t>A1860 - 00438</t>
  </si>
  <si>
    <t>A1877 - 00439</t>
  </si>
  <si>
    <t>A1878 - 00275</t>
  </si>
  <si>
    <t>A1880 - 00032</t>
  </si>
  <si>
    <t>A1882 - 00034</t>
  </si>
  <si>
    <t>A1884 - 00036</t>
  </si>
  <si>
    <t>A1903 - 00049</t>
  </si>
  <si>
    <t>A1908 - 00440</t>
  </si>
  <si>
    <t>A1919 - 00548</t>
  </si>
  <si>
    <t>A1920 - 00549</t>
  </si>
  <si>
    <t>A1921 - 00550</t>
  </si>
  <si>
    <t>A1922 - 00551</t>
  </si>
  <si>
    <t>A1924 - 00054</t>
  </si>
  <si>
    <t>A1926 - 00056</t>
  </si>
  <si>
    <t>A1932 - 00062</t>
  </si>
  <si>
    <t>A1943 - 00069</t>
  </si>
  <si>
    <t>A1944 - 00070</t>
  </si>
  <si>
    <t>A1945 - 00071</t>
  </si>
  <si>
    <t>A1946 - 00072</t>
  </si>
  <si>
    <t>A1951 - 00441</t>
  </si>
  <si>
    <t>A1952 - 00442</t>
  </si>
  <si>
    <t>A1953 - 00276</t>
  </si>
  <si>
    <t>A1972 - 00090</t>
  </si>
  <si>
    <t>A1973 - 00091</t>
  </si>
  <si>
    <t>A1993 - 00443</t>
  </si>
  <si>
    <t>A1996 - 00219</t>
  </si>
  <si>
    <t>R (Middle East) FZCO</t>
  </si>
  <si>
    <t>A1998 - 00220</t>
  </si>
  <si>
    <t>A2000 - 00221</t>
  </si>
  <si>
    <t>A2001 - 00222</t>
  </si>
  <si>
    <t>A2003 - 00223</t>
  </si>
  <si>
    <t>A2004 - 00224</t>
  </si>
  <si>
    <t>A2006 - 00225</t>
  </si>
  <si>
    <t>A2008 - 00226</t>
  </si>
  <si>
    <t>A2010 - 00227</t>
  </si>
  <si>
    <t>A2011 - 00228</t>
  </si>
  <si>
    <t>A2013 - 00229</t>
  </si>
  <si>
    <t>A2015 - 00230</t>
  </si>
  <si>
    <t>A2016 - 00231</t>
  </si>
  <si>
    <t>A2017 - 00117</t>
  </si>
  <si>
    <t>A2018 - 00232</t>
  </si>
  <si>
    <t>A2019 - 00233</t>
  </si>
  <si>
    <t>A2020 - 00118</t>
  </si>
  <si>
    <t>A2021 - 00234</t>
  </si>
  <si>
    <t>A2022 - 00119</t>
  </si>
  <si>
    <t>A2023 - 00235</t>
  </si>
  <si>
    <t>A2024 - 00236</t>
  </si>
  <si>
    <t>A2026 - 00237</t>
  </si>
  <si>
    <t>A2029 - 00122</t>
  </si>
  <si>
    <t>A2030 - 00239</t>
  </si>
  <si>
    <t>A2031 - 00240</t>
  </si>
  <si>
    <t>A2033 - 00007</t>
  </si>
  <si>
    <t>A2034 - 00124</t>
  </si>
  <si>
    <t>A2035 - 00008</t>
  </si>
  <si>
    <t>A2037 - 00009</t>
  </si>
  <si>
    <t>A2047 - 00241</t>
  </si>
  <si>
    <t>A2049 - 00243</t>
  </si>
  <si>
    <t>A2050 - 00244</t>
  </si>
  <si>
    <t>A2051 - 00245</t>
  </si>
  <si>
    <t>A2052 - 00246</t>
  </si>
  <si>
    <t>A2071 - 00130</t>
  </si>
  <si>
    <t>A2080 - 00134</t>
  </si>
  <si>
    <t>A2090 - 00140</t>
  </si>
  <si>
    <t>A2091 - 00141</t>
  </si>
  <si>
    <t>A2096 - 00145</t>
  </si>
  <si>
    <t>A2097 - 00146</t>
  </si>
  <si>
    <t>A2098 - 00147</t>
  </si>
  <si>
    <t>A2099 - 00148</t>
  </si>
  <si>
    <t>A2108 - 00444</t>
  </si>
  <si>
    <t>A2146 - 00292</t>
  </si>
  <si>
    <t>A2152 - 00298</t>
  </si>
  <si>
    <t>A2153 - 00299</t>
  </si>
  <si>
    <t>A2154 - 00300</t>
  </si>
  <si>
    <t>A2171 - 00317</t>
  </si>
  <si>
    <t>A2172 - 00318</t>
  </si>
  <si>
    <t>A2194 - 00340</t>
  </si>
  <si>
    <t>A2195 - 00341</t>
  </si>
  <si>
    <t>A2211 - 00357</t>
  </si>
  <si>
    <t>A2217 - 00363</t>
  </si>
  <si>
    <t>A2218 - 00364</t>
  </si>
  <si>
    <t>A2219 - 00365</t>
  </si>
  <si>
    <t>A2220 - 00366</t>
  </si>
  <si>
    <t>A2236 - 00382</t>
  </si>
  <si>
    <t>A2237 - 00383</t>
  </si>
  <si>
    <t>A2238 - 00384</t>
  </si>
  <si>
    <t>A2239 - 00385</t>
  </si>
  <si>
    <t>A2240 - 00386</t>
  </si>
  <si>
    <t>A2260 - 00406</t>
  </si>
  <si>
    <t>A2276 - 00422</t>
  </si>
  <si>
    <t>A2277 - 00423</t>
  </si>
  <si>
    <t>A2295 - 00441</t>
  </si>
  <si>
    <t>A2296 - 00442</t>
  </si>
  <si>
    <t>A2313 - 00459</t>
  </si>
  <si>
    <t>A2314 - 00460</t>
  </si>
  <si>
    <t>A2315 - 00461</t>
  </si>
  <si>
    <t>A2339 - 00485</t>
  </si>
  <si>
    <t>A2340 - 00486</t>
  </si>
  <si>
    <t>A2346 - 00492</t>
  </si>
  <si>
    <t>A2347 - 00493</t>
  </si>
  <si>
    <t>A2358 - 00504</t>
  </si>
  <si>
    <t>A2359 - 00505</t>
  </si>
  <si>
    <t>A2375 - 00521</t>
  </si>
  <si>
    <t>A2376 - 00522</t>
  </si>
  <si>
    <t>A2377 - 00523</t>
  </si>
  <si>
    <t>A2415 - 00561</t>
  </si>
  <si>
    <t>A2416 - 00562</t>
  </si>
  <si>
    <t>A2438 - 00584</t>
  </si>
  <si>
    <t>A2444 - 00590</t>
  </si>
  <si>
    <t>A2455 - 00601</t>
  </si>
  <si>
    <t>A2471 - 00617</t>
  </si>
  <si>
    <t>A2499 - 00645</t>
  </si>
  <si>
    <t>A2500 - 00646</t>
  </si>
  <si>
    <t>A2501 - 00647</t>
  </si>
  <si>
    <t>A2502 - 00648</t>
  </si>
  <si>
    <t>A2503 - 00649</t>
  </si>
  <si>
    <t>A2504 - 00650</t>
  </si>
  <si>
    <t>A2514 - 00660</t>
  </si>
  <si>
    <t>A2524 - 00670</t>
  </si>
  <si>
    <t>A2552 - 00698</t>
  </si>
  <si>
    <t>A2553 - 00699</t>
  </si>
  <si>
    <t>A2567 - 00713</t>
  </si>
  <si>
    <t>A2568 - 00714</t>
  </si>
  <si>
    <t>A2601 - 00747</t>
  </si>
  <si>
    <t>A2606 - 00752</t>
  </si>
  <si>
    <t>A2607 - 00753</t>
  </si>
  <si>
    <t>A2610 - 00756</t>
  </si>
  <si>
    <t>A2611 - 00757</t>
  </si>
  <si>
    <t>A2627 - 00773</t>
  </si>
  <si>
    <t>A2628 - 00774</t>
  </si>
  <si>
    <t>A2629 - 00775</t>
  </si>
  <si>
    <t>A2634 - 00780</t>
  </si>
  <si>
    <t>A2649 - 00795</t>
  </si>
  <si>
    <t>A2650 - 00796</t>
  </si>
  <si>
    <t>A2651 - 00797</t>
  </si>
  <si>
    <t>A2666 - 00812</t>
  </si>
  <si>
    <t>A2667 - 00813</t>
  </si>
  <si>
    <t>A2719 - 00865</t>
  </si>
  <si>
    <t>A2733 - 00879</t>
  </si>
  <si>
    <t>A2757 - 00903</t>
  </si>
  <si>
    <t>A2758 - 00904</t>
  </si>
  <si>
    <t>A2763 - 00909</t>
  </si>
  <si>
    <t>A2866 - 01012</t>
  </si>
  <si>
    <t>A2867 - 01013</t>
  </si>
  <si>
    <t>A2868 - 01014</t>
  </si>
  <si>
    <t>A2869 - 01015</t>
  </si>
  <si>
    <t>A2884 - 01030</t>
  </si>
  <si>
    <t>A2896 - 01042</t>
  </si>
  <si>
    <t>A2903 - 01049</t>
  </si>
  <si>
    <t>A2904 - 01050</t>
  </si>
  <si>
    <t>A2915 - 01061</t>
  </si>
  <si>
    <t>A2918 - 01064</t>
  </si>
  <si>
    <t>A2919 - 01065</t>
  </si>
  <si>
    <t>A2920 - 01066</t>
  </si>
  <si>
    <t>A2940 - 01086</t>
  </si>
  <si>
    <t>A2985 - 01129</t>
  </si>
  <si>
    <t>A3000 - 00163</t>
  </si>
  <si>
    <t>A3002 - 00299</t>
  </si>
  <si>
    <t>A3003 - 00300</t>
  </si>
  <si>
    <t>A3004 - 00301</t>
  </si>
  <si>
    <t>A3005 - 00302</t>
  </si>
  <si>
    <t>A3006 - 00303</t>
  </si>
  <si>
    <t>A3007 - 00304</t>
  </si>
  <si>
    <t>A3008 - 00305</t>
  </si>
  <si>
    <t>A3020 - 01130</t>
  </si>
  <si>
    <t>A3021 - 01131</t>
  </si>
  <si>
    <t>A3031 - 00562</t>
  </si>
  <si>
    <t>A3032 - 00563</t>
  </si>
  <si>
    <t>A3033 - 00564</t>
  </si>
  <si>
    <t>A3034 - 00445</t>
  </si>
  <si>
    <t>A3035 - 00565</t>
  </si>
  <si>
    <t>A3044 - 00036</t>
  </si>
  <si>
    <t>A3050 - 00446</t>
  </si>
  <si>
    <t>A3078 - 00038</t>
  </si>
  <si>
    <t>R (Singapore) Pte Ltd.</t>
  </si>
  <si>
    <t>A3079 - 00039</t>
  </si>
  <si>
    <t>A3080 - 00040</t>
  </si>
  <si>
    <t>A3081 - 00041</t>
  </si>
  <si>
    <t>A3082 - 00042</t>
  </si>
  <si>
    <t>A3083 - 00043</t>
  </si>
  <si>
    <t>A3085 - 00044</t>
  </si>
  <si>
    <t>A3086 - 00045</t>
  </si>
  <si>
    <t>A3087 - 00046</t>
  </si>
  <si>
    <t>A3089 - 00047</t>
  </si>
  <si>
    <t>A3090 - 00447</t>
  </si>
  <si>
    <t>A3091 - 00048</t>
  </si>
  <si>
    <t>A3092 - 00049</t>
  </si>
  <si>
    <t>A3103 - 00050</t>
  </si>
  <si>
    <t>A3107 - 00051</t>
  </si>
  <si>
    <t>A3119 - 00052</t>
  </si>
  <si>
    <t>A3123 - 00053</t>
  </si>
  <si>
    <t>A3128 - 00054</t>
  </si>
  <si>
    <t>A3151 - 00448</t>
  </si>
  <si>
    <t>A3157 - 00410</t>
  </si>
  <si>
    <t>A3158 - 00411</t>
  </si>
  <si>
    <t>A3186 - 01198</t>
  </si>
  <si>
    <t>A3254 - 01255</t>
  </si>
  <si>
    <t>A3255 - 01256</t>
  </si>
  <si>
    <t>A3256 - 01257</t>
  </si>
  <si>
    <t>A3257 - 01258</t>
  </si>
  <si>
    <t>A3262 - 00415</t>
  </si>
  <si>
    <t>A3263 - 00416</t>
  </si>
  <si>
    <t>A3272 - 00176</t>
  </si>
  <si>
    <t>A3284 - 00451</t>
  </si>
  <si>
    <t>A3303 - 00062</t>
  </si>
  <si>
    <t>A3308 - 00322</t>
  </si>
  <si>
    <t>A3310 - 00058</t>
  </si>
  <si>
    <t>A3315 - 00452</t>
  </si>
  <si>
    <t>A3322 - 00453</t>
  </si>
  <si>
    <t>A3344 - 00456</t>
  </si>
  <si>
    <t>A3348 - 00182</t>
  </si>
  <si>
    <t>A3399 - 00044</t>
  </si>
  <si>
    <t>A3430 - 00010</t>
  </si>
  <si>
    <t>A3433 - 00011</t>
  </si>
  <si>
    <t>A3434 - 00012</t>
  </si>
  <si>
    <t>A3440 - 00013</t>
  </si>
  <si>
    <t>A3445 - 00014</t>
  </si>
  <si>
    <t>A3447 - 00015</t>
  </si>
  <si>
    <t>A3477 - 01313</t>
  </si>
  <si>
    <t>A3478 - 01314</t>
  </si>
  <si>
    <t>A3479 - 01315</t>
  </si>
  <si>
    <t>A3480 - 01316</t>
  </si>
  <si>
    <t>A3491 - 01317</t>
  </si>
  <si>
    <t>A3551 - 00459</t>
  </si>
  <si>
    <t>A3552 - 00460</t>
  </si>
  <si>
    <t>A3555 - 00414</t>
  </si>
  <si>
    <t>A3583 - 01337</t>
  </si>
  <si>
    <t>A3629 - 00798</t>
  </si>
  <si>
    <t>A3630 - 00799</t>
  </si>
  <si>
    <t>A3631 - 00800</t>
  </si>
  <si>
    <t>A3632 - 00801</t>
  </si>
  <si>
    <t>A3633 - 00802</t>
  </si>
  <si>
    <t>A3634 - 00803</t>
  </si>
  <si>
    <t>A3636 - 00804</t>
  </si>
  <si>
    <t>A3639 - 00461</t>
  </si>
  <si>
    <t>A3643 - 00462</t>
  </si>
  <si>
    <t>A3645 - 00463</t>
  </si>
  <si>
    <t>A3647 - 00592</t>
  </si>
  <si>
    <t>A3648 - 00593</t>
  </si>
  <si>
    <t>A3649 - 00594</t>
  </si>
  <si>
    <t>A3650 - 00595</t>
  </si>
  <si>
    <t>A3651 - 00596</t>
  </si>
  <si>
    <t>A3708 - 01128</t>
  </si>
  <si>
    <t>A3709 - 01129</t>
  </si>
  <si>
    <t>A3722 - 00195</t>
  </si>
  <si>
    <t>A3723 - 00196</t>
  </si>
  <si>
    <t>A3724 - 00597</t>
  </si>
  <si>
    <t>A3726 - 00598</t>
  </si>
  <si>
    <t>A3740 - 00464</t>
  </si>
  <si>
    <t>A3775 - 00465</t>
  </si>
  <si>
    <t>A3787 - 00060</t>
  </si>
  <si>
    <t>A3790 - 01417</t>
  </si>
  <si>
    <t>A3801 - 00466</t>
  </si>
  <si>
    <t>A3806 - 00477</t>
  </si>
  <si>
    <t>A3807 - 00478</t>
  </si>
  <si>
    <t>A3808 - 00479</t>
  </si>
  <si>
    <t>A3817 - 00160</t>
  </si>
  <si>
    <t>A3827 - 00467</t>
  </si>
  <si>
    <t>A3828 - 00468</t>
  </si>
  <si>
    <t>A3835 - 00469</t>
  </si>
  <si>
    <t>A3852 - 00061</t>
  </si>
  <si>
    <t>A3855 - 01134</t>
  </si>
  <si>
    <t>A3857 - 00470</t>
  </si>
  <si>
    <t>A3861 - 00672</t>
  </si>
  <si>
    <t>A3872 - 00486</t>
  </si>
  <si>
    <t>A3875 - 00203</t>
  </si>
  <si>
    <t>A3876 - 00204</t>
  </si>
  <si>
    <t>A3903 - 00063</t>
  </si>
  <si>
    <t>A3906 - 00064</t>
  </si>
  <si>
    <t>A3908 - 00064</t>
  </si>
  <si>
    <t>A3940 - 01484</t>
  </si>
  <si>
    <t>A3941 - 01485</t>
  </si>
  <si>
    <t>A3945 - 00472</t>
  </si>
  <si>
    <t>A3946 - 00473</t>
  </si>
  <si>
    <t>A3948 - 00163</t>
  </si>
  <si>
    <t>A4009 - 00496</t>
  </si>
  <si>
    <t>A4013 - 01502</t>
  </si>
  <si>
    <t>A4014 - 01503</t>
  </si>
  <si>
    <t>A4016 - 00498</t>
  </si>
  <si>
    <t>A4017 - 00499</t>
  </si>
  <si>
    <t>A4021 - 00062</t>
  </si>
  <si>
    <t>A4023 - 00474</t>
  </si>
  <si>
    <t>A4038 - 00506</t>
  </si>
  <si>
    <t>A4048 - 00679</t>
  </si>
  <si>
    <t>A4049 - 00475</t>
  </si>
  <si>
    <t>A4074 - 01528</t>
  </si>
  <si>
    <t>A4081 - 00476</t>
  </si>
  <si>
    <t>A4086 - 00477</t>
  </si>
  <si>
    <t>A4087 - 01529</t>
  </si>
  <si>
    <t>A4090 - 00214</t>
  </si>
  <si>
    <t>A4091 - 01530</t>
  </si>
  <si>
    <t>A4092 - 01531</t>
  </si>
  <si>
    <t>A4093 - 01532</t>
  </si>
  <si>
    <t>A4109 - 01534</t>
  </si>
  <si>
    <t>A4114 - 00478</t>
  </si>
  <si>
    <t>A4121 - 00219</t>
  </si>
  <si>
    <t>A4122 - 01535</t>
  </si>
  <si>
    <t>A4123 - 01536</t>
  </si>
  <si>
    <t>A4144 - 00222</t>
  </si>
  <si>
    <t>A4181 - 00619</t>
  </si>
  <si>
    <t>A4182 - 00620</t>
  </si>
  <si>
    <t>A4183 - 00621</t>
  </si>
  <si>
    <t>A4188 - 00041</t>
  </si>
  <si>
    <t>A4189 - 00042</t>
  </si>
  <si>
    <t>A4190 - 00043</t>
  </si>
  <si>
    <t>A4191 - 00044</t>
  </si>
  <si>
    <t>A4192 - 00045</t>
  </si>
  <si>
    <t>A4193 - 00046</t>
  </si>
  <si>
    <t>A4194 - 00047</t>
  </si>
  <si>
    <t>A4196 - 00049</t>
  </si>
  <si>
    <t>A4197 - 00050</t>
  </si>
  <si>
    <t>A4198 - 00051</t>
  </si>
  <si>
    <t>A4199 - 00052</t>
  </si>
  <si>
    <t>A4200 - 00053</t>
  </si>
  <si>
    <t>A4205 - 00063</t>
  </si>
  <si>
    <t>A4219 - 00016</t>
  </si>
  <si>
    <t>A4235 - 01563</t>
  </si>
  <si>
    <t>A4236 - 00435</t>
  </si>
  <si>
    <t>A4238 - 01564</t>
  </si>
  <si>
    <t>A4242 - 00481</t>
  </si>
  <si>
    <t>A4246 - 00482</t>
  </si>
  <si>
    <t>A4293 - 00535</t>
  </si>
  <si>
    <t>A4331 - 00196</t>
  </si>
  <si>
    <t>A4361 - 00017</t>
  </si>
  <si>
    <t>A4362 - 00018</t>
  </si>
  <si>
    <t>A4363 - 00019</t>
  </si>
  <si>
    <t>A4364 - 00792</t>
  </si>
  <si>
    <t>A4371 - 00225</t>
  </si>
  <si>
    <t>A4372 - 00226</t>
  </si>
  <si>
    <t>A4373 - 00227</t>
  </si>
  <si>
    <t>A4374 - 00228</t>
  </si>
  <si>
    <t>A4450 - 01661</t>
  </si>
  <si>
    <t>A4451 - 01662</t>
  </si>
  <si>
    <t>A4452 - 01663</t>
  </si>
  <si>
    <t>A4453 - 01664</t>
  </si>
  <si>
    <t>A4455 - 00082</t>
  </si>
  <si>
    <t>A4456 - 00083</t>
  </si>
  <si>
    <t>A4502 - 00065</t>
  </si>
  <si>
    <t>A4503 - 00066</t>
  </si>
  <si>
    <t>A4517 - 00241</t>
  </si>
  <si>
    <t>A4521 - 01666</t>
  </si>
  <si>
    <t>A4522 - 01667</t>
  </si>
  <si>
    <t>A4527 - 00242</t>
  </si>
  <si>
    <t>A4528 - 00243</t>
  </si>
  <si>
    <t>A4538 - 00562</t>
  </si>
  <si>
    <t>A4539 - 00563</t>
  </si>
  <si>
    <t>A4540 - 00564</t>
  </si>
  <si>
    <t>A4541 - 00565</t>
  </si>
  <si>
    <t>A4542 - 00566</t>
  </si>
  <si>
    <t>A4543 - 00567</t>
  </si>
  <si>
    <t>A4544 - 00568</t>
  </si>
  <si>
    <t>A4545 - 00569</t>
  </si>
  <si>
    <t>A4546 - 00570</t>
  </si>
  <si>
    <t>A4547 - 00571</t>
  </si>
  <si>
    <t>A4548 - 00572</t>
  </si>
  <si>
    <t>A4549 - 00573</t>
  </si>
  <si>
    <t>A4550 - 00574</t>
  </si>
  <si>
    <t>A4551 - 00575</t>
  </si>
  <si>
    <t>A4568 - 00084</t>
  </si>
  <si>
    <t>A4602 - 00797</t>
  </si>
  <si>
    <t>A4614 - 00798</t>
  </si>
  <si>
    <t>A4615 - 00799</t>
  </si>
  <si>
    <t>A4628 - 01707</t>
  </si>
  <si>
    <t>A4629 - 01708</t>
  </si>
  <si>
    <t>A4630 - 01709</t>
  </si>
  <si>
    <t>A4631 - 01710</t>
  </si>
  <si>
    <t>A4632 - 00800</t>
  </si>
  <si>
    <t>A4673 - 01748</t>
  </si>
  <si>
    <t>A4674 - 01749</t>
  </si>
  <si>
    <t>A4676 - 01751</t>
  </si>
  <si>
    <t>A4677 - 01752</t>
  </si>
  <si>
    <t>A4678 - 00801</t>
  </si>
  <si>
    <t>A4706 - 00802</t>
  </si>
  <si>
    <t>A4707 - 00803</t>
  </si>
  <si>
    <t>A4715 - 00804</t>
  </si>
  <si>
    <t>A4717 - 00086</t>
  </si>
  <si>
    <t>A4719 - 00246</t>
  </si>
  <si>
    <t>A4720 - 00247</t>
  </si>
  <si>
    <t>A4728 - 00248</t>
  </si>
  <si>
    <t>A4735 - 00660</t>
  </si>
  <si>
    <t>A4736 - 00661</t>
  </si>
  <si>
    <t>A4737 - 00662</t>
  </si>
  <si>
    <t>A4738 - 00663</t>
  </si>
  <si>
    <t>A4744 - 00664</t>
  </si>
  <si>
    <t>A4749 - 01867</t>
  </si>
  <si>
    <t>A4750 - 01868</t>
  </si>
  <si>
    <t>A4751 - 01869</t>
  </si>
  <si>
    <t>A4752 - 01870</t>
  </si>
  <si>
    <t>A4753 - 01871</t>
  </si>
  <si>
    <t>A4754 - 00665</t>
  </si>
  <si>
    <t>A4755 - 01872</t>
  </si>
  <si>
    <t>A4757 - 01873</t>
  </si>
  <si>
    <t>A4758 - 01874</t>
  </si>
  <si>
    <t>A4759 - 01875</t>
  </si>
  <si>
    <t>A4760 - 00666</t>
  </si>
  <si>
    <t>A4761 - 00667</t>
  </si>
  <si>
    <t>A4762 - 00668</t>
  </si>
  <si>
    <t>A4763 - 00669</t>
  </si>
  <si>
    <t>A4764 - 00087</t>
  </si>
  <si>
    <t>A4766 - 00250</t>
  </si>
  <si>
    <t>A4767 - 00251</t>
  </si>
  <si>
    <t>A4768 - 00252</t>
  </si>
  <si>
    <t>A4769 - 00253</t>
  </si>
  <si>
    <t>A4771 - 00670</t>
  </si>
  <si>
    <t>A4774 - 01876</t>
  </si>
  <si>
    <t>A4776 - 01877</t>
  </si>
  <si>
    <t>A4777 - 00808</t>
  </si>
  <si>
    <t>A4778 - 01878</t>
  </si>
  <si>
    <t>A4779 - 01879</t>
  </si>
  <si>
    <t>A4780 - 01880</t>
  </si>
  <si>
    <t>A4787 - 03653</t>
  </si>
  <si>
    <t>A4791 - 01753</t>
  </si>
  <si>
    <t>A4798 - 00067</t>
  </si>
  <si>
    <t>A4869 - 02615</t>
  </si>
  <si>
    <t>A4878 - 00608</t>
  </si>
  <si>
    <t>A4879 - 00609</t>
  </si>
  <si>
    <t>A4880 - 00610</t>
  </si>
  <si>
    <t>A4881 - 00810</t>
  </si>
  <si>
    <t>A4883 - 00611</t>
  </si>
  <si>
    <t>A4884 - 00088</t>
  </si>
  <si>
    <t>A4893 - 00811</t>
  </si>
  <si>
    <t>A4898 - 00812</t>
  </si>
  <si>
    <t>A4905 - 00616</t>
  </si>
  <si>
    <t>A4906 - 00617</t>
  </si>
  <si>
    <t>A4921 - 02618</t>
  </si>
  <si>
    <t>A4926 - 00813</t>
  </si>
  <si>
    <t>A4992 - 01868</t>
  </si>
  <si>
    <t>A4993 - 01869</t>
  </si>
  <si>
    <t>A4994 - 01870</t>
  </si>
  <si>
    <t>A4996 - 00674</t>
  </si>
  <si>
    <t>A5002 - 00814</t>
  </si>
  <si>
    <t>A5004 - 00815</t>
  </si>
  <si>
    <t>A5005 - 00816</t>
  </si>
  <si>
    <t>A5015 - 00628</t>
  </si>
  <si>
    <t>A5016 - 00629</t>
  </si>
  <si>
    <t>A5021 - 01871</t>
  </si>
  <si>
    <t>A5027 - 00675</t>
  </si>
  <si>
    <t>A5032 - 00817</t>
  </si>
  <si>
    <t>A5037 - 00818</t>
  </si>
  <si>
    <t>A5040 - 00030</t>
  </si>
  <si>
    <t>R (Malaysia) Sdn. Bhd.</t>
  </si>
  <si>
    <t>A5041 - 00031</t>
  </si>
  <si>
    <t>A5042 - 00032</t>
  </si>
  <si>
    <t>A5043 - 00033</t>
  </si>
  <si>
    <t>A5044 - 00034</t>
  </si>
  <si>
    <t>A5045 - 00035</t>
  </si>
  <si>
    <t>A5046 - 00036</t>
  </si>
  <si>
    <t>A5047 - 00037</t>
  </si>
  <si>
    <t>A5048 - 00038</t>
  </si>
  <si>
    <t>A5049 - 00039</t>
  </si>
  <si>
    <t>A5050 - 00040</t>
  </si>
  <si>
    <t>A5051 - 00041</t>
  </si>
  <si>
    <t>A5052 - 00042</t>
  </si>
  <si>
    <t>A5053 - 00043</t>
  </si>
  <si>
    <t>A5054 - 00044</t>
  </si>
  <si>
    <t>A5055 - 00045</t>
  </si>
  <si>
    <t>A5056 - 00046</t>
  </si>
  <si>
    <t>A5057 - 00047</t>
  </si>
  <si>
    <t>A5058 - 00048</t>
  </si>
  <si>
    <t>A5059 - 00049</t>
  </si>
  <si>
    <t>A5060 - 00050</t>
  </si>
  <si>
    <t>A5061 - 00051</t>
  </si>
  <si>
    <t>A5062 - 00052</t>
  </si>
  <si>
    <t>A5063 - 00053</t>
  </si>
  <si>
    <t>A5064 - 00054</t>
  </si>
  <si>
    <t>A5065 - 00055</t>
  </si>
  <si>
    <t>A5066 - 00056</t>
  </si>
  <si>
    <t>A5067 - 00057</t>
  </si>
  <si>
    <t>A5068 - 00058</t>
  </si>
  <si>
    <t>A5069 - 00059</t>
  </si>
  <si>
    <t>A5070 - 00060</t>
  </si>
  <si>
    <t>A5071 - 00061</t>
  </si>
  <si>
    <t>A5072 - 00062</t>
  </si>
  <si>
    <t>A5073 - 00063</t>
  </si>
  <si>
    <t>A5074 - 00064</t>
  </si>
  <si>
    <t>A5075 - 00065</t>
  </si>
  <si>
    <t>A5076 - 00066</t>
  </si>
  <si>
    <t>A5077 - 00067</t>
  </si>
  <si>
    <t>A5078 - 00068</t>
  </si>
  <si>
    <t>A5079 - 00069</t>
  </si>
  <si>
    <t>A5080 - 00070</t>
  </si>
  <si>
    <t>A5081 - 00071</t>
  </si>
  <si>
    <t>A5082 - 00072</t>
  </si>
  <si>
    <t>A5083 - 00073</t>
  </si>
  <si>
    <t>A5084 - 00074</t>
  </si>
  <si>
    <t>A5085 - 00075</t>
  </si>
  <si>
    <t>A5086 - 00076</t>
  </si>
  <si>
    <t>A5087 - 00077</t>
  </si>
  <si>
    <t>A5088 - 00078</t>
  </si>
  <si>
    <t>A5089 - 00079</t>
  </si>
  <si>
    <t>A5090 - 00080</t>
  </si>
  <si>
    <t>A5091 - 00081</t>
  </si>
  <si>
    <t>A5092 - 00082</t>
  </si>
  <si>
    <t>A5093 - 00083</t>
  </si>
  <si>
    <t>A5094 - 00084</t>
  </si>
  <si>
    <t>A5095 - 00085</t>
  </si>
  <si>
    <t>A5096 - 00086</t>
  </si>
  <si>
    <t>A5097 - 00087</t>
  </si>
  <si>
    <t>A5098 - 00088</t>
  </si>
  <si>
    <t>A5099 - 00089</t>
  </si>
  <si>
    <t>A5100 - 00090</t>
  </si>
  <si>
    <t>A5101 - 00091</t>
  </si>
  <si>
    <t>A5102 - 00092</t>
  </si>
  <si>
    <t>A5732 - 00820</t>
  </si>
  <si>
    <t>A5733 - 00821</t>
  </si>
  <si>
    <t>A5735 - 00822</t>
  </si>
  <si>
    <t>A5741 - 00823</t>
  </si>
  <si>
    <t>A5743 - 00677</t>
  </si>
  <si>
    <t>A5748 - 00824</t>
  </si>
  <si>
    <t>A5756 - 00825</t>
  </si>
  <si>
    <t>A5759 - 00678</t>
  </si>
  <si>
    <t>A5764 - 01877</t>
  </si>
  <si>
    <t>A5765 - 01878</t>
  </si>
  <si>
    <t>A5766 - 01879</t>
  </si>
  <si>
    <t>A5767 - 00089</t>
  </si>
  <si>
    <t>A5783 - 00635</t>
  </si>
  <si>
    <t>A5804 - 00090</t>
  </si>
  <si>
    <t>A5807 - 00092</t>
  </si>
  <si>
    <t>A5810 - 00826</t>
  </si>
  <si>
    <t>A5814 - 00268</t>
  </si>
  <si>
    <t>A5818 - 00827</t>
  </si>
  <si>
    <t>A5819 - 00828</t>
  </si>
  <si>
    <t>A5825 - 00682</t>
  </si>
  <si>
    <t>A5829 - 00830</t>
  </si>
  <si>
    <t>A5836 - 00643</t>
  </si>
  <si>
    <t>A5840 - 00378</t>
  </si>
  <si>
    <t>A5862 - 00648</t>
  </si>
  <si>
    <t>A5870 - 01924</t>
  </si>
  <si>
    <t>A5892 - 00094</t>
  </si>
  <si>
    <t>A5908 - 00831</t>
  </si>
  <si>
    <t>A5911 - 00832</t>
  </si>
  <si>
    <t>A5920 - 00066</t>
  </si>
  <si>
    <t>A5922 - 00068</t>
  </si>
  <si>
    <t>A5923 - 00069</t>
  </si>
  <si>
    <t>A5934 - 00833</t>
  </si>
  <si>
    <t>A5992 - 00660</t>
  </si>
  <si>
    <t>A5995 - 00661</t>
  </si>
  <si>
    <t>A6000 - 00662</t>
  </si>
  <si>
    <t>A6040 - 00097</t>
  </si>
  <si>
    <t>A6059 - 01900</t>
  </si>
  <si>
    <t>A6060 - 01901</t>
  </si>
  <si>
    <t>A6061 - 01902</t>
  </si>
  <si>
    <t>A6062 - 01903</t>
  </si>
  <si>
    <t>A6063 - 01904</t>
  </si>
  <si>
    <t>A6064 - 01905</t>
  </si>
  <si>
    <t>A6065 - 02640</t>
  </si>
  <si>
    <t>A6169 - 00673</t>
  </si>
  <si>
    <t>A6171 - 00837</t>
  </si>
  <si>
    <t>A6175 - 00838</t>
  </si>
  <si>
    <t>A6193 - 00281</t>
  </si>
  <si>
    <t>A6194 - 00098</t>
  </si>
  <si>
    <t>A6195 - 00282</t>
  </si>
  <si>
    <t>A6198 - 00840</t>
  </si>
  <si>
    <t>A6212 - 00387</t>
  </si>
  <si>
    <t>A6219 - 00099</t>
  </si>
  <si>
    <t>A6224 - 00841</t>
  </si>
  <si>
    <t>A6226 - 00068</t>
  </si>
  <si>
    <t>A6227 - 00069</t>
  </si>
  <si>
    <t>A6236 - 00842</t>
  </si>
  <si>
    <t>A6237 - 00843</t>
  </si>
  <si>
    <t>A6241 - 00844</t>
  </si>
  <si>
    <t>A6243 - 00686</t>
  </si>
  <si>
    <t>A6260 - 00845</t>
  </si>
  <si>
    <t>A6264 - 00846</t>
  </si>
  <si>
    <t>A6266 - 00698</t>
  </si>
  <si>
    <t>A6269 - 00699</t>
  </si>
  <si>
    <t>A6275 - 00847</t>
  </si>
  <si>
    <t>A6345 - 00851</t>
  </si>
  <si>
    <t>A6358 - 02047</t>
  </si>
  <si>
    <t>A6362 - 02051</t>
  </si>
  <si>
    <t>A6364 - 02053</t>
  </si>
  <si>
    <t>A6365 - 02054</t>
  </si>
  <si>
    <t>A6374 - 02063</t>
  </si>
  <si>
    <t>A6379 - 02068</t>
  </si>
  <si>
    <t>A6383 - 02072</t>
  </si>
  <si>
    <t>A6384 - 02073</t>
  </si>
  <si>
    <t>A6385 - 02074</t>
  </si>
  <si>
    <t>A6388 - 02077</t>
  </si>
  <si>
    <t>A6389 - 02078</t>
  </si>
  <si>
    <t>A6390 - 02079</t>
  </si>
  <si>
    <t>A6397 - 00708</t>
  </si>
  <si>
    <t>A6401 - 03701</t>
  </si>
  <si>
    <t>A6406 - 03702</t>
  </si>
  <si>
    <t>A6417 - 00854</t>
  </si>
  <si>
    <t>A6419 - 00351</t>
  </si>
  <si>
    <t>A6422 - 00258</t>
  </si>
  <si>
    <t>A6423 - 00715</t>
  </si>
  <si>
    <t>A6425 - 00717</t>
  </si>
  <si>
    <t>A6427 - 00259</t>
  </si>
  <si>
    <t>A6429 - 00260</t>
  </si>
  <si>
    <t>A6434 - 02080</t>
  </si>
  <si>
    <t>A6435 - 02081</t>
  </si>
  <si>
    <t>A6465 - 00855</t>
  </si>
  <si>
    <t>A6489 - 00856</t>
  </si>
  <si>
    <t>A6497 - 00857</t>
  </si>
  <si>
    <t>A6504 - 00763</t>
  </si>
  <si>
    <t>A6509 - 00722</t>
  </si>
  <si>
    <t>A6516 - 00858</t>
  </si>
  <si>
    <t>A6529 - 00859</t>
  </si>
  <si>
    <t>A6532 - 03704</t>
  </si>
  <si>
    <t>A6537 - 00860</t>
  </si>
  <si>
    <t>A6543 - 02124</t>
  </si>
  <si>
    <t>A6544 - 02125</t>
  </si>
  <si>
    <t>A6545 - 02126</t>
  </si>
  <si>
    <t>A6546 - 02127</t>
  </si>
  <si>
    <t>A6547 - 02128</t>
  </si>
  <si>
    <t>A6602 - 00070</t>
  </si>
  <si>
    <t>A6670 - 00790</t>
  </si>
  <si>
    <t>A6671 - 00791</t>
  </si>
  <si>
    <t>A6672 - 00792</t>
  </si>
  <si>
    <t>A6682 - 03714</t>
  </si>
  <si>
    <t>A6730 - 00863</t>
  </si>
  <si>
    <t>A6735 - 00864</t>
  </si>
  <si>
    <t>A6736 - 00865</t>
  </si>
  <si>
    <t>A6744 - 02187</t>
  </si>
  <si>
    <t>A6745 - 02188</t>
  </si>
  <si>
    <t>A6746 - 02189</t>
  </si>
  <si>
    <t>A6747 - 02190</t>
  </si>
  <si>
    <t>A6748 - 02191</t>
  </si>
  <si>
    <t>A6749 - 02192</t>
  </si>
  <si>
    <t>A6750 - 02193</t>
  </si>
  <si>
    <t>A6751 - 02194</t>
  </si>
  <si>
    <t>A6753 - 02195</t>
  </si>
  <si>
    <t>A6773 - 00302</t>
  </si>
  <si>
    <t>A6774 - 00303</t>
  </si>
  <si>
    <t>A6775 - 00304</t>
  </si>
  <si>
    <t>A6777 - 00867</t>
  </si>
  <si>
    <t>A6779 - 00868</t>
  </si>
  <si>
    <t>A6781 - 00795</t>
  </si>
  <si>
    <t>A6782 - 00796</t>
  </si>
  <si>
    <t>A6783 - 00797</t>
  </si>
  <si>
    <t>A6784 - 00798</t>
  </si>
  <si>
    <t>A6785 - 00799</t>
  </si>
  <si>
    <t>A6786 - 00800</t>
  </si>
  <si>
    <t>A6787 - 00801</t>
  </si>
  <si>
    <t>A6788 - 00802</t>
  </si>
  <si>
    <t>A6790 - 00803</t>
  </si>
  <si>
    <t>A6792 - 00804</t>
  </si>
  <si>
    <t>A6794 - 02648</t>
  </si>
  <si>
    <t>A6798 - 00869</t>
  </si>
  <si>
    <t>A6804 - 00808</t>
  </si>
  <si>
    <t>A6823 - 02222</t>
  </si>
  <si>
    <t>A6824 - 02223</t>
  </si>
  <si>
    <t>A6825 - 02224</t>
  </si>
  <si>
    <t>A6826 - 02225</t>
  </si>
  <si>
    <t>A6827 - 02226</t>
  </si>
  <si>
    <t>A6828 - 02227</t>
  </si>
  <si>
    <t>A6830 - 00103</t>
  </si>
  <si>
    <t>A6832 - 00071</t>
  </si>
  <si>
    <t>A6833 - 00072</t>
  </si>
  <si>
    <t>A6834 - 00073</t>
  </si>
  <si>
    <t>A6835 - 00074</t>
  </si>
  <si>
    <t>A6836 - 00075</t>
  </si>
  <si>
    <t>A6837 - 00076</t>
  </si>
  <si>
    <t>A6838 - 00077</t>
  </si>
  <si>
    <t>A6839 - 00078</t>
  </si>
  <si>
    <t>A6864 - 02242</t>
  </si>
  <si>
    <t>A6865 - 02243</t>
  </si>
  <si>
    <t>A6866 - 02244</t>
  </si>
  <si>
    <t>A6868 - 02245</t>
  </si>
  <si>
    <t>A6869 - 02246</t>
  </si>
  <si>
    <t>A6870 - 02247</t>
  </si>
  <si>
    <t>A6871 - 02248</t>
  </si>
  <si>
    <t>A6873 - 02249</t>
  </si>
  <si>
    <t>A6874 - 02250</t>
  </si>
  <si>
    <t>A6894 - 03743</t>
  </si>
  <si>
    <t>A6902 - 00870</t>
  </si>
  <si>
    <t>A6913 - 00871</t>
  </si>
  <si>
    <t>A6914 - 00872</t>
  </si>
  <si>
    <t>A6918 - 00759</t>
  </si>
  <si>
    <t>A6919 - 00760</t>
  </si>
  <si>
    <t>A6922 - 00305</t>
  </si>
  <si>
    <t>A6923 - 00306</t>
  </si>
  <si>
    <t>A6924 - 00307</t>
  </si>
  <si>
    <t>A6931 - 00308</t>
  </si>
  <si>
    <t>A6933 - 00790</t>
  </si>
  <si>
    <t>A6934 - 00791</t>
  </si>
  <si>
    <t>A6935 - 00792</t>
  </si>
  <si>
    <t>A6936 - 00793</t>
  </si>
  <si>
    <t>A6946 - 00105</t>
  </si>
  <si>
    <t>A6957 - 02258</t>
  </si>
  <si>
    <t>A6958 - 02259</t>
  </si>
  <si>
    <t>A6959 - 02260</t>
  </si>
  <si>
    <t>A6960 - 02261</t>
  </si>
  <si>
    <t>A6964 - 02265</t>
  </si>
  <si>
    <t>A6976 - 00768</t>
  </si>
  <si>
    <t>A6987 - 02284</t>
  </si>
  <si>
    <t>A6991 - 00796</t>
  </si>
  <si>
    <t>A7013 - 02289</t>
  </si>
  <si>
    <t>A7017 - 00106</t>
  </si>
  <si>
    <t>A7030 - 00874</t>
  </si>
  <si>
    <t>A7068 - 00819</t>
  </si>
  <si>
    <t>A7073 - 00107</t>
  </si>
  <si>
    <t>A7194 - 02360</t>
  </si>
  <si>
    <t>A7222 - 00277</t>
  </si>
  <si>
    <t>A7223 - 00278</t>
  </si>
  <si>
    <t>A7224 - 00279</t>
  </si>
  <si>
    <t>A7225 - 00318</t>
  </si>
  <si>
    <t>A7226 - 00319</t>
  </si>
  <si>
    <t>A7232 - 00879</t>
  </si>
  <si>
    <t>A7234 - 00321</t>
  </si>
  <si>
    <t>A7237 - 02367</t>
  </si>
  <si>
    <t>A7238 - 02368</t>
  </si>
  <si>
    <t>A7248 - 02369</t>
  </si>
  <si>
    <t>A7258 - 00437</t>
  </si>
  <si>
    <t>A7262 - 00882</t>
  </si>
  <si>
    <t>A7264 - 02375</t>
  </si>
  <si>
    <t>A7266 - 02376</t>
  </si>
  <si>
    <t>A7268 - 02377</t>
  </si>
  <si>
    <t>A7296 - 00796</t>
  </si>
  <si>
    <t>A7298 - 00797</t>
  </si>
  <si>
    <t>A7299 - 00798</t>
  </si>
  <si>
    <t>A7305 - 00799</t>
  </si>
  <si>
    <t>A7306 - 00800</t>
  </si>
  <si>
    <t>A7307 - 00831</t>
  </si>
  <si>
    <t>A7308 - 00832</t>
  </si>
  <si>
    <t>A7309 - 00833</t>
  </si>
  <si>
    <t>A7310 - 00834</t>
  </si>
  <si>
    <t>A7311 - 00835</t>
  </si>
  <si>
    <t>A7321 - 00883</t>
  </si>
  <si>
    <t>A7324 - 00884</t>
  </si>
  <si>
    <t>A7327 - 00840</t>
  </si>
  <si>
    <t>A7341 - 00810</t>
  </si>
  <si>
    <t>A7342 - 00811</t>
  </si>
  <si>
    <t>A7343 - 00812</t>
  </si>
  <si>
    <t>A7347 - 00814</t>
  </si>
  <si>
    <t>A7348 - 00071</t>
  </si>
  <si>
    <t>A7350 - 00072</t>
  </si>
  <si>
    <t>A7351 - 00073</t>
  </si>
  <si>
    <t>A7352 - 00074</t>
  </si>
  <si>
    <t>A7354 - 00075</t>
  </si>
  <si>
    <t>A7377 - 00109</t>
  </si>
  <si>
    <t>A7381 - 02660</t>
  </si>
  <si>
    <t>A7413 - 03782</t>
  </si>
  <si>
    <t>A7448 - 02423</t>
  </si>
  <si>
    <t>A7449 - 02424</t>
  </si>
  <si>
    <t>A7450 - 02425</t>
  </si>
  <si>
    <t>A7451 - 02426</t>
  </si>
  <si>
    <t>A7456 - 00820</t>
  </si>
  <si>
    <t>A7485 - 00885</t>
  </si>
  <si>
    <t>A7491 - 00886</t>
  </si>
  <si>
    <t>A7496 - 00828</t>
  </si>
  <si>
    <t>A7498 - 00110</t>
  </si>
  <si>
    <t>A7520 - 00888</t>
  </si>
  <si>
    <t>A7524 - 00834</t>
  </si>
  <si>
    <t>A7535 - 00892</t>
  </si>
  <si>
    <t>A7536 - 00868</t>
  </si>
  <si>
    <t>A7574 - 00878</t>
  </si>
  <si>
    <t>A7575 - 00879</t>
  </si>
  <si>
    <t>A7576 - 00880</t>
  </si>
  <si>
    <t>A7577 - 00881</t>
  </si>
  <si>
    <t>A7593 - 00843</t>
  </si>
  <si>
    <t>A7594 - 00844</t>
  </si>
  <si>
    <t>A7595 - 00845</t>
  </si>
  <si>
    <t>A7596 - 00893</t>
  </si>
  <si>
    <t>A7605 - 00332</t>
  </si>
  <si>
    <t>A7622 - 00335</t>
  </si>
  <si>
    <t>A7643 - 03792</t>
  </si>
  <si>
    <t>A7662 - 00898</t>
  </si>
  <si>
    <t>A7675 - 02470</t>
  </si>
  <si>
    <t>A7676 - 02471</t>
  </si>
  <si>
    <t>A7770 - 00021</t>
  </si>
  <si>
    <t>A7771 - 00022</t>
  </si>
  <si>
    <t>A7772 - 00023</t>
  </si>
  <si>
    <t>A7773 - 00024</t>
  </si>
  <si>
    <t>A7774 - 00025</t>
  </si>
  <si>
    <t>A7776 - 00026</t>
  </si>
  <si>
    <t>A7784 - 02024</t>
  </si>
  <si>
    <t>A7785 - 02025</t>
  </si>
  <si>
    <t>A7787 - 02026</t>
  </si>
  <si>
    <t>A7789 - 02027</t>
  </si>
  <si>
    <t>A7790 - 02028</t>
  </si>
  <si>
    <t>A7791 - 02029</t>
  </si>
  <si>
    <t>A7792 - 02030</t>
  </si>
  <si>
    <t>A7796 - 00076</t>
  </si>
  <si>
    <t>A7823 - 02031</t>
  </si>
  <si>
    <t>A7848 - 00842</t>
  </si>
  <si>
    <t>A7849 - 00863</t>
  </si>
  <si>
    <t>A7850 - 00296</t>
  </si>
  <si>
    <t>A7872 - 03805</t>
  </si>
  <si>
    <t>A7873 - 02035</t>
  </si>
  <si>
    <t>A7876 - 00866</t>
  </si>
  <si>
    <t>A7879 - 00900</t>
  </si>
  <si>
    <t>A7917 - 00870</t>
  </si>
  <si>
    <t>A7926 - 00923</t>
  </si>
  <si>
    <t>A7933 - 02049</t>
  </si>
  <si>
    <t>A7934 - 02050</t>
  </si>
  <si>
    <t>A7935 - 02051</t>
  </si>
  <si>
    <t>A7936 - 02052</t>
  </si>
  <si>
    <t>A7937 - 02053</t>
  </si>
  <si>
    <t>A7938 - 02054</t>
  </si>
  <si>
    <t>A7939 - 02055</t>
  </si>
  <si>
    <t>A7940 - 02056</t>
  </si>
  <si>
    <t>A7941 - 02057</t>
  </si>
  <si>
    <t>A7942 - 02058</t>
  </si>
  <si>
    <t>A7943 - 00902</t>
  </si>
  <si>
    <t>A7946 - 02059</t>
  </si>
  <si>
    <t>A7947 - 02060</t>
  </si>
  <si>
    <t>A7948 - 02061</t>
  </si>
  <si>
    <t>A7949 - 00903</t>
  </si>
  <si>
    <t>A7953 - 00905</t>
  </si>
  <si>
    <t>A7956 - 00907</t>
  </si>
  <si>
    <t>A7963 - 00339</t>
  </si>
  <si>
    <t>A7964 - 00340</t>
  </si>
  <si>
    <t>A7965 - 00341</t>
  </si>
  <si>
    <t>A7966 - 00342</t>
  </si>
  <si>
    <t>A7967 - 00343</t>
  </si>
  <si>
    <t>A7968 - 00344</t>
  </si>
  <si>
    <t>A7970 - 02069</t>
  </si>
  <si>
    <t>A7975 - 00908</t>
  </si>
  <si>
    <t>A7976 - 00909</t>
  </si>
  <si>
    <t>A7983 - 02071</t>
  </si>
  <si>
    <t>A8001 - 00105</t>
  </si>
  <si>
    <t>A8002 - 00029</t>
  </si>
  <si>
    <t>A8003 - 02073</t>
  </si>
  <si>
    <t>A8004 - 02074</t>
  </si>
  <si>
    <t>A8016 - 00121</t>
  </si>
  <si>
    <t>A8017 - 00122</t>
  </si>
  <si>
    <t>A8020 - 00123</t>
  </si>
  <si>
    <t>A8038 - 03814</t>
  </si>
  <si>
    <t>A8045 - 02555</t>
  </si>
  <si>
    <t>A8046 - 02080</t>
  </si>
  <si>
    <t>A8047 - 02081</t>
  </si>
  <si>
    <t>A8048 - 00351</t>
  </si>
  <si>
    <t>A8068 - 02564</t>
  </si>
  <si>
    <t>A8069 - 02565</t>
  </si>
  <si>
    <t>A8075 - 02566</t>
  </si>
  <si>
    <t>A8077 - 02567</t>
  </si>
  <si>
    <t>A8079 - 02568</t>
  </si>
  <si>
    <t>A8080 - 02569</t>
  </si>
  <si>
    <t>A8081 - 02570</t>
  </si>
  <si>
    <t>A8082 - 02571</t>
  </si>
  <si>
    <t>A8083 - 02572</t>
  </si>
  <si>
    <t>A8084 - 02573</t>
  </si>
  <si>
    <t>A8125 - 00030</t>
  </si>
  <si>
    <t>A8126 - 00031</t>
  </si>
  <si>
    <t>A8146 - 00354</t>
  </si>
  <si>
    <t>A8159 - 00078</t>
  </si>
  <si>
    <t>A8160 - 00079</t>
  </si>
  <si>
    <t>A8161 - 00080</t>
  </si>
  <si>
    <t>A8170 - 02084</t>
  </si>
  <si>
    <t>A8172 - 00308</t>
  </si>
  <si>
    <t>A8177 - 00356</t>
  </si>
  <si>
    <t>A8178 - 00912</t>
  </si>
  <si>
    <t>A8183 - 00357</t>
  </si>
  <si>
    <t>A8186 - 00309</t>
  </si>
  <si>
    <t>A8226 - 02094</t>
  </si>
  <si>
    <t>A8236 - 00311</t>
  </si>
  <si>
    <t>A8295 - 02607</t>
  </si>
  <si>
    <t>A8297 - 02608</t>
  </si>
  <si>
    <t>A8299 - 02609</t>
  </si>
  <si>
    <t>A8300 - 03828</t>
  </si>
  <si>
    <t>A8322 - 00934</t>
  </si>
  <si>
    <t>A8326 - 02612</t>
  </si>
  <si>
    <t>A8328 - 02614</t>
  </si>
  <si>
    <t>A8334 - 02615</t>
  </si>
  <si>
    <t>A8341 - 00008</t>
  </si>
  <si>
    <t>R Services Ltd. (Jeddah Saudi Arabia Branch)</t>
  </si>
  <si>
    <t>A8342 - 00007</t>
  </si>
  <si>
    <t>A8343 - 00006</t>
  </si>
  <si>
    <t>A8344 - 00005</t>
  </si>
  <si>
    <t>A8345 - 00004</t>
  </si>
  <si>
    <t>A8346 - 00003</t>
  </si>
  <si>
    <t>A8347 - 00002</t>
  </si>
  <si>
    <t>A8381 - 00361</t>
  </si>
  <si>
    <t>A8384 - 00362</t>
  </si>
  <si>
    <t>A8385 - 00363</t>
  </si>
  <si>
    <t>A8388 - 00364</t>
  </si>
  <si>
    <t>A8391 - 00365</t>
  </si>
  <si>
    <t>A8393 - 00366</t>
  </si>
  <si>
    <t>A8414 - 02673</t>
  </si>
  <si>
    <t>A8416 - 02675</t>
  </si>
  <si>
    <t>A8417 - 02676</t>
  </si>
  <si>
    <t>A8488 - 03831</t>
  </si>
  <si>
    <t>A8494 - 03833</t>
  </si>
  <si>
    <t>A8511 - 00916</t>
  </si>
  <si>
    <t>A8512 - 00368</t>
  </si>
  <si>
    <t>A8513 - 00369</t>
  </si>
  <si>
    <t>A8514 - 00370</t>
  </si>
  <si>
    <t>A8518 - 00372</t>
  </si>
  <si>
    <t>A8520 - 00373</t>
  </si>
  <si>
    <t>A8525 - 00918</t>
  </si>
  <si>
    <t>A8526 - 00921</t>
  </si>
  <si>
    <t>A8527 - 03836</t>
  </si>
  <si>
    <t>A8530 - 00919</t>
  </si>
  <si>
    <t>A8531 - 00083</t>
  </si>
  <si>
    <t>A8532 - 00084</t>
  </si>
  <si>
    <t>A8533 - 00085</t>
  </si>
  <si>
    <t>A8534 - 00086</t>
  </si>
  <si>
    <t>A8535 - 00087</t>
  </si>
  <si>
    <t>A8536 - 00088</t>
  </si>
  <si>
    <t>A8537 - 00089</t>
  </si>
  <si>
    <t>A8539 - 00091</t>
  </si>
  <si>
    <t>A8541 - 00093</t>
  </si>
  <si>
    <t>A8544 - 00096</t>
  </si>
  <si>
    <t>A8549 - 00920</t>
  </si>
  <si>
    <t>A8581 - 00375</t>
  </si>
  <si>
    <t>A8584 - 00376</t>
  </si>
  <si>
    <t>A8585 - 00377</t>
  </si>
  <si>
    <t>A8588 - 00994</t>
  </si>
  <si>
    <t>A8600 - 02751</t>
  </si>
  <si>
    <t>A8604 - 02755</t>
  </si>
  <si>
    <t>A8605 - 02756</t>
  </si>
  <si>
    <t>A8606 - 02757</t>
  </si>
  <si>
    <t>A8628 - 00382</t>
  </si>
  <si>
    <t>A8631 - 00383</t>
  </si>
  <si>
    <t>A8632 - 00384</t>
  </si>
  <si>
    <t>A8633 - 00385</t>
  </si>
  <si>
    <t>A8634 - 00386</t>
  </si>
  <si>
    <t>A8636 - 03841</t>
  </si>
  <si>
    <t>A8637 - 00009</t>
  </si>
  <si>
    <t>A8638 - 00010</t>
  </si>
  <si>
    <t>A8639 - 00011</t>
  </si>
  <si>
    <t>A8640 - 00012</t>
  </si>
  <si>
    <t>A8641 - 00013</t>
  </si>
  <si>
    <t>A8642 - 00014</t>
  </si>
  <si>
    <t>A8643 - 00015</t>
  </si>
  <si>
    <t>A8644 - 00016</t>
  </si>
  <si>
    <t>A8645 - 00017</t>
  </si>
  <si>
    <t>A8646 - 00018</t>
  </si>
  <si>
    <t>A8647 - 00019</t>
  </si>
  <si>
    <t>A8648 - 00020</t>
  </si>
  <si>
    <t>A8649 - 00021</t>
  </si>
  <si>
    <t>A8653 - 00387</t>
  </si>
  <si>
    <t>A8664 - 00022</t>
  </si>
  <si>
    <t>A8665 - 00023</t>
  </si>
  <si>
    <t>A8666 - 00024</t>
  </si>
  <si>
    <t>A8667 - 00025</t>
  </si>
  <si>
    <t>A8668 - 00026</t>
  </si>
  <si>
    <t>A8669 - 00027</t>
  </si>
  <si>
    <t>A8670 - 00028</t>
  </si>
  <si>
    <t>A8671 - 00029</t>
  </si>
  <si>
    <t>A8672 - 00030</t>
  </si>
  <si>
    <t>A8673 - 00031</t>
  </si>
  <si>
    <t>A8674 - 00032</t>
  </si>
  <si>
    <t>A8675 - 00033</t>
  </si>
  <si>
    <t>A8676 - 00034</t>
  </si>
  <si>
    <t>A8677 - 00035</t>
  </si>
  <si>
    <t>A8678 - 00036</t>
  </si>
  <si>
    <t>A8679 - 00921</t>
  </si>
  <si>
    <t>A8691 - 00944</t>
  </si>
  <si>
    <t>A8693 - 03846</t>
  </si>
  <si>
    <t>A8695 - 00037</t>
  </si>
  <si>
    <t>A8696 - 00038</t>
  </si>
  <si>
    <t>A8697 - 00039</t>
  </si>
  <si>
    <t>A8698 - 00040</t>
  </si>
  <si>
    <t>A8699 - 00041</t>
  </si>
  <si>
    <t>A8700 - 00042</t>
  </si>
  <si>
    <t>A8701 - 00043</t>
  </si>
  <si>
    <t>A8702 - 00044</t>
  </si>
  <si>
    <t>A8703 - 00045</t>
  </si>
  <si>
    <t>A8704 - 00046</t>
  </si>
  <si>
    <t>A8705 - 00047</t>
  </si>
  <si>
    <t>A8706 - 00048</t>
  </si>
  <si>
    <t>A8707 - 00049</t>
  </si>
  <si>
    <t>A8708 - 00050</t>
  </si>
  <si>
    <t>A8709 - 00922</t>
  </si>
  <si>
    <t>A8710 - 00923</t>
  </si>
  <si>
    <t>A8711 - 00924</t>
  </si>
  <si>
    <t>A8719 - 00925</t>
  </si>
  <si>
    <t>A8738 - 00927</t>
  </si>
  <si>
    <t>A8741 - 00392</t>
  </si>
  <si>
    <t>A8742 - 00393</t>
  </si>
  <si>
    <t>A8743 - 00394</t>
  </si>
  <si>
    <t>A8744 - 00319</t>
  </si>
  <si>
    <t>A8745 - 01018</t>
  </si>
  <si>
    <t>A8746 - 01019</t>
  </si>
  <si>
    <t>A8747 - 01020</t>
  </si>
  <si>
    <t>A8748 - 01021</t>
  </si>
  <si>
    <t>A8760 - 00928</t>
  </si>
  <si>
    <t>A8764 - 00937</t>
  </si>
  <si>
    <t>A8773 - 00929</t>
  </si>
  <si>
    <t>A8776 - 02698</t>
  </si>
  <si>
    <t>A8800 - 00945</t>
  </si>
  <si>
    <t>A8801 - 00946</t>
  </si>
  <si>
    <t>A8827 - 01034</t>
  </si>
  <si>
    <t>A8829 - 01035</t>
  </si>
  <si>
    <t>A8833 - 01036</t>
  </si>
  <si>
    <t>A8850 - 01037</t>
  </si>
  <si>
    <t>A8857 - 01038</t>
  </si>
  <si>
    <t>A8935 - 00952</t>
  </si>
  <si>
    <t>A8943 - 00931</t>
  </si>
  <si>
    <t>A8977 - 00959</t>
  </si>
  <si>
    <t>A8981 - 00400</t>
  </si>
  <si>
    <t>A8985 - 00932</t>
  </si>
  <si>
    <t>A9066 - 02890</t>
  </si>
  <si>
    <t>A9123 - 00424</t>
  </si>
  <si>
    <t>A9142 - 00979</t>
  </si>
  <si>
    <t>A9153 - 00988</t>
  </si>
  <si>
    <t>A9163 - 00962</t>
  </si>
  <si>
    <t>A9165 - 00964</t>
  </si>
  <si>
    <t>A9170 - 00936</t>
  </si>
  <si>
    <t>A9173 - 03862</t>
  </si>
  <si>
    <t>A9187 - 00403</t>
  </si>
  <si>
    <t>A9189 - 00404</t>
  </si>
  <si>
    <t>A9190 - 00405</t>
  </si>
  <si>
    <t>A9192 - 00406</t>
  </si>
  <si>
    <t>A9193 - 00407</t>
  </si>
  <si>
    <t>A9231 - 00408</t>
  </si>
  <si>
    <t>A9232 - 00409</t>
  </si>
  <si>
    <t>A9233 - 00410</t>
  </si>
  <si>
    <t>A9251 - 00128</t>
  </si>
  <si>
    <t>A9252 - 01107</t>
  </si>
  <si>
    <t>A9267 - 00968</t>
  </si>
  <si>
    <t>A9271 - 00969</t>
  </si>
  <si>
    <t>A9273 - 03884</t>
  </si>
  <si>
    <t>A9274 - 00942</t>
  </si>
  <si>
    <t>A9276 - 02151</t>
  </si>
  <si>
    <t>A9278 - 02152</t>
  </si>
  <si>
    <t>A9328 - 01123</t>
  </si>
  <si>
    <t>A9330 - 01124</t>
  </si>
  <si>
    <t>A9331 - 01125</t>
  </si>
  <si>
    <t>A9332 - 01126</t>
  </si>
  <si>
    <t>A9341 - 02161</t>
  </si>
  <si>
    <t>A9347 - 00129</t>
  </si>
  <si>
    <t>A9366 - 00419</t>
  </si>
  <si>
    <t>A9379 - 00346</t>
  </si>
  <si>
    <t>A9380 - 00420</t>
  </si>
  <si>
    <t>A9403 - 00973</t>
  </si>
  <si>
    <t>A9404 - 01031</t>
  </si>
  <si>
    <t>A9449 - 00137</t>
  </si>
  <si>
    <t>A9474 - 00425</t>
  </si>
  <si>
    <t>A9475 - 00426</t>
  </si>
  <si>
    <t>A9476 - 00427</t>
  </si>
  <si>
    <t>A9504 - 00429</t>
  </si>
  <si>
    <t>A9507 - 00430</t>
  </si>
  <si>
    <t>A9508 - 00431</t>
  </si>
  <si>
    <t>A9521 - 00946</t>
  </si>
  <si>
    <t>A9576 - 00463</t>
  </si>
  <si>
    <t>A9594 - 00464</t>
  </si>
  <si>
    <t>A9598 - 00947</t>
  </si>
  <si>
    <t>A9606 - 00948</t>
  </si>
  <si>
    <t>A9624 - 00979</t>
  </si>
  <si>
    <t>A9639 - 00352</t>
  </si>
  <si>
    <t>A9646 - 00141</t>
  </si>
  <si>
    <t>A9653 - 00951</t>
  </si>
  <si>
    <t>A9674 - 00001</t>
  </si>
  <si>
    <t>A9675 - 01142</t>
  </si>
  <si>
    <t>A9728 - 00984</t>
  </si>
  <si>
    <t>A9816 - 00034</t>
  </si>
  <si>
    <t>A9817 - 00035</t>
  </si>
  <si>
    <t>A9818 - 00051</t>
  </si>
  <si>
    <t>A9840 - 00052</t>
  </si>
  <si>
    <t>A9852 - 02193</t>
  </si>
  <si>
    <t>A9917 - 00053</t>
  </si>
  <si>
    <t>A9921 - 00054</t>
  </si>
  <si>
    <t>A9925 - 00055</t>
  </si>
  <si>
    <t>A9928 - 00056</t>
  </si>
  <si>
    <t>A9983 - 00082</t>
  </si>
  <si>
    <t>A9984 - 00083</t>
  </si>
  <si>
    <t>A9985 - 00084</t>
  </si>
  <si>
    <t>A9986 - 00085</t>
  </si>
  <si>
    <t>A9987 - 00086</t>
  </si>
  <si>
    <t>Order Number</t>
  </si>
  <si>
    <t>BOARD</t>
  </si>
  <si>
    <t>Calc. Status LOD</t>
  </si>
  <si>
    <t>Calc.Status LOD Vs Calc.Status Board</t>
  </si>
  <si>
    <t>Calc.Status Board</t>
  </si>
  <si>
    <t>Order complete Db2 Board Vs Order Complete Db2 LOD</t>
  </si>
  <si>
    <t>DB2 (EUR)</t>
  </si>
  <si>
    <t>Pre DB2 LOD Vs Pre DB2 Board</t>
  </si>
  <si>
    <t>Created By</t>
  </si>
  <si>
    <t>FOXPRO</t>
  </si>
  <si>
    <t>Joan Medrano</t>
  </si>
  <si>
    <t>Sook Yi Lee</t>
  </si>
  <si>
    <t>Kayyali Reem</t>
  </si>
  <si>
    <t xml:space="preserve">Rahayu Pusparini </t>
  </si>
  <si>
    <t>Manar Moheb</t>
  </si>
  <si>
    <t>Neang Bophary</t>
  </si>
  <si>
    <t>Miyazawa Kyoko</t>
  </si>
  <si>
    <t>Julien de Luca</t>
  </si>
  <si>
    <t>Cambodia Historical Orders</t>
  </si>
  <si>
    <t>Pauline Chung</t>
  </si>
  <si>
    <t>Amanda Chan</t>
  </si>
  <si>
    <t>Leelanuch Jeerawan</t>
  </si>
  <si>
    <t>Winnie Liu</t>
  </si>
  <si>
    <t>Eva Lau</t>
  </si>
  <si>
    <t>Thailand Historical Orders</t>
  </si>
  <si>
    <t>George Koh</t>
  </si>
  <si>
    <t>Gin Liu</t>
  </si>
  <si>
    <t>Mendy Lam</t>
  </si>
  <si>
    <t>Angel Yan</t>
  </si>
  <si>
    <t>Candice Sng</t>
  </si>
  <si>
    <t>Marites Navidad</t>
  </si>
  <si>
    <t>Mon Bautista</t>
  </si>
  <si>
    <t>Malaysia Historical Orders</t>
  </si>
  <si>
    <t>Kariz F. Fetalcorin</t>
  </si>
  <si>
    <t>Rowena Austria</t>
  </si>
  <si>
    <t>Nur Hidayah</t>
  </si>
  <si>
    <t>Kikuchi Kazuo</t>
  </si>
  <si>
    <t>Saraki Kwok</t>
  </si>
  <si>
    <t>Ruth Ernawati</t>
  </si>
  <si>
    <t>Marilou  Loyola</t>
  </si>
  <si>
    <t>GroupNo</t>
  </si>
  <si>
    <t>Confirmed</t>
  </si>
  <si>
    <t>ProcCenter</t>
  </si>
  <si>
    <t>Product</t>
  </si>
  <si>
    <t>CreatedBy</t>
  </si>
  <si>
    <t>Remarks</t>
  </si>
  <si>
    <t>49A47</t>
  </si>
  <si>
    <t>49C62</t>
  </si>
  <si>
    <t>49C16</t>
  </si>
  <si>
    <t>4P729</t>
  </si>
  <si>
    <t>4P643</t>
  </si>
  <si>
    <t>4P652</t>
  </si>
  <si>
    <t>4A722</t>
  </si>
  <si>
    <t>4P713</t>
  </si>
  <si>
    <t>4P728</t>
  </si>
  <si>
    <t>4PC29</t>
  </si>
  <si>
    <t>4P759</t>
  </si>
  <si>
    <t>4P867</t>
  </si>
  <si>
    <t>4B114</t>
  </si>
  <si>
    <t>49B39</t>
  </si>
  <si>
    <t>Spare Part Onward Charges</t>
  </si>
  <si>
    <t>Foxpro order but not confirmed</t>
  </si>
  <si>
    <t>49F19</t>
  </si>
  <si>
    <t>49G90</t>
  </si>
  <si>
    <t>49H91</t>
  </si>
  <si>
    <t>49H46</t>
  </si>
  <si>
    <t>49A24</t>
  </si>
  <si>
    <t>49B53</t>
  </si>
  <si>
    <t>NULL</t>
  </si>
  <si>
    <t>49C84</t>
  </si>
  <si>
    <t>49F26</t>
  </si>
  <si>
    <t>49A19</t>
  </si>
  <si>
    <t>49H20</t>
  </si>
  <si>
    <t>49F09</t>
  </si>
  <si>
    <t>4C756</t>
  </si>
  <si>
    <t>49I45</t>
  </si>
  <si>
    <t>49G27</t>
  </si>
  <si>
    <t>49F33</t>
  </si>
  <si>
    <t>49A84</t>
  </si>
  <si>
    <t>49K76</t>
  </si>
  <si>
    <t>49G72</t>
  </si>
  <si>
    <t>49I52</t>
  </si>
  <si>
    <t>49F57</t>
  </si>
  <si>
    <t>49F31</t>
  </si>
  <si>
    <t>49I46</t>
  </si>
  <si>
    <t>49G87</t>
  </si>
  <si>
    <t>49H30</t>
  </si>
  <si>
    <t>49K49</t>
  </si>
  <si>
    <t>49F34</t>
  </si>
  <si>
    <t>49D63</t>
  </si>
  <si>
    <t>49F36</t>
  </si>
  <si>
    <t>49F43</t>
  </si>
  <si>
    <t>49B43</t>
  </si>
  <si>
    <t>49J53</t>
  </si>
  <si>
    <t>4C266</t>
  </si>
  <si>
    <t>49K07</t>
  </si>
  <si>
    <t>49D35</t>
  </si>
  <si>
    <t>49C15</t>
  </si>
  <si>
    <t>49I55</t>
  </si>
  <si>
    <t>49A44</t>
  </si>
  <si>
    <t>49H66</t>
  </si>
  <si>
    <t>49A76</t>
  </si>
  <si>
    <t>49A83</t>
  </si>
  <si>
    <t>49B54</t>
  </si>
  <si>
    <t>49A53</t>
  </si>
  <si>
    <t>49C67</t>
  </si>
  <si>
    <t>49D99</t>
  </si>
  <si>
    <t>49D08</t>
  </si>
  <si>
    <t>49F71</t>
  </si>
  <si>
    <t>49C05</t>
  </si>
  <si>
    <t>49H53</t>
  </si>
  <si>
    <t>49A62</t>
  </si>
  <si>
    <t>49C08</t>
  </si>
  <si>
    <t>49B05</t>
  </si>
  <si>
    <t>49A75</t>
  </si>
  <si>
    <t>49F29</t>
  </si>
  <si>
    <t>49B24</t>
  </si>
  <si>
    <t>49A03</t>
  </si>
  <si>
    <t>49C27</t>
  </si>
  <si>
    <t>49A33</t>
  </si>
  <si>
    <t>49I33</t>
  </si>
  <si>
    <t>49G68</t>
  </si>
  <si>
    <t>49A07</t>
  </si>
  <si>
    <t>49B32</t>
  </si>
  <si>
    <t>49G04</t>
  </si>
  <si>
    <t>49J61</t>
  </si>
  <si>
    <t>49F66</t>
  </si>
  <si>
    <t>49F30</t>
  </si>
  <si>
    <t>4A830</t>
  </si>
  <si>
    <t>49H54</t>
  </si>
  <si>
    <t>49G39</t>
  </si>
  <si>
    <t>49D56</t>
  </si>
  <si>
    <t>49F61</t>
  </si>
  <si>
    <t>49D68</t>
  </si>
  <si>
    <t>49K73</t>
  </si>
  <si>
    <t>49I34</t>
  </si>
  <si>
    <t>4PD23</t>
  </si>
  <si>
    <t>49F17</t>
  </si>
  <si>
    <t>4P880</t>
  </si>
  <si>
    <t>49I81</t>
  </si>
  <si>
    <t>49I26</t>
  </si>
  <si>
    <t>49B03</t>
  </si>
  <si>
    <t>49A73</t>
  </si>
  <si>
    <t>49A12</t>
  </si>
  <si>
    <t>49L53</t>
  </si>
  <si>
    <t>49D04</t>
  </si>
  <si>
    <t>49A18</t>
  </si>
  <si>
    <t>49F75</t>
  </si>
  <si>
    <t>49J40</t>
  </si>
  <si>
    <t>4B766</t>
  </si>
  <si>
    <t>49D40</t>
  </si>
  <si>
    <t>49F39</t>
  </si>
  <si>
    <t>49L39</t>
  </si>
  <si>
    <t>4A583</t>
  </si>
  <si>
    <t>49H67</t>
  </si>
  <si>
    <t>49D58</t>
  </si>
  <si>
    <t>49F68</t>
  </si>
  <si>
    <t>49D65</t>
  </si>
  <si>
    <t>49H42</t>
  </si>
  <si>
    <t>4A372</t>
  </si>
  <si>
    <t>49D73</t>
  </si>
  <si>
    <t>49K33</t>
  </si>
  <si>
    <t>49D39</t>
  </si>
  <si>
    <t>49K74</t>
  </si>
  <si>
    <t>49B30</t>
  </si>
  <si>
    <t>49G11</t>
  </si>
  <si>
    <t>49I00</t>
  </si>
  <si>
    <t>4C186</t>
  </si>
  <si>
    <t>49F07</t>
  </si>
  <si>
    <t>4P402</t>
  </si>
  <si>
    <t>49A09</t>
  </si>
  <si>
    <t>49A06</t>
  </si>
  <si>
    <t>49G86</t>
  </si>
  <si>
    <t>49G37</t>
  </si>
  <si>
    <t>49C26</t>
  </si>
  <si>
    <t>49F56</t>
  </si>
  <si>
    <t>49G22</t>
  </si>
  <si>
    <t>49A40</t>
  </si>
  <si>
    <t>49G93</t>
  </si>
  <si>
    <t>4C995</t>
  </si>
  <si>
    <t>49B78</t>
  </si>
  <si>
    <t>49D37</t>
  </si>
  <si>
    <t>49F65</t>
  </si>
  <si>
    <t>49I32</t>
  </si>
  <si>
    <t>49C74</t>
  </si>
  <si>
    <t>49A56</t>
  </si>
  <si>
    <t>49K26</t>
  </si>
  <si>
    <t>49D77</t>
  </si>
  <si>
    <t>49F72</t>
  </si>
  <si>
    <t>49H57</t>
  </si>
  <si>
    <t>4P304</t>
  </si>
  <si>
    <t>49A52</t>
  </si>
  <si>
    <t>49B92</t>
  </si>
  <si>
    <t>49G97</t>
  </si>
  <si>
    <t>49J31</t>
  </si>
  <si>
    <t>49A08</t>
  </si>
  <si>
    <t>49J22</t>
  </si>
  <si>
    <t>49A38</t>
  </si>
  <si>
    <t>49H92</t>
  </si>
  <si>
    <t>49G28</t>
  </si>
  <si>
    <t>4D156</t>
  </si>
  <si>
    <t>49J26</t>
  </si>
  <si>
    <t>49G31</t>
  </si>
  <si>
    <t>49G88</t>
  </si>
  <si>
    <t>49C73</t>
  </si>
  <si>
    <t>49H47</t>
  </si>
  <si>
    <t>49F35</t>
  </si>
  <si>
    <t>49F37</t>
  </si>
  <si>
    <t>4P602</t>
  </si>
  <si>
    <t>49F70</t>
  </si>
  <si>
    <t>49C54</t>
  </si>
  <si>
    <t>4P858</t>
  </si>
  <si>
    <t>49I20</t>
  </si>
  <si>
    <t>49I80</t>
  </si>
  <si>
    <t>49B42</t>
  </si>
  <si>
    <t>49J34</t>
  </si>
  <si>
    <t>49I38</t>
  </si>
  <si>
    <t>49K85</t>
  </si>
  <si>
    <t>49A29</t>
  </si>
  <si>
    <t>49I42</t>
  </si>
  <si>
    <t>4PD22</t>
  </si>
  <si>
    <t>49A78</t>
  </si>
  <si>
    <t>49C91</t>
  </si>
  <si>
    <t>49K14</t>
  </si>
  <si>
    <t>49D34</t>
  </si>
  <si>
    <t>49H03</t>
  </si>
  <si>
    <t>49G60</t>
  </si>
  <si>
    <t>49B79</t>
  </si>
  <si>
    <t>49K45</t>
  </si>
  <si>
    <t>49F16</t>
  </si>
  <si>
    <t>49H01</t>
  </si>
  <si>
    <t>49H63</t>
  </si>
  <si>
    <t>49H28</t>
  </si>
  <si>
    <t>49F67</t>
  </si>
  <si>
    <t>49I35</t>
  </si>
  <si>
    <t>49G56</t>
  </si>
  <si>
    <t>49I30</t>
  </si>
  <si>
    <t>49I27</t>
  </si>
  <si>
    <t>49D33</t>
  </si>
  <si>
    <t>49F79</t>
  </si>
  <si>
    <t>49L77</t>
  </si>
  <si>
    <t>49H17</t>
  </si>
  <si>
    <t>4C162</t>
  </si>
  <si>
    <t>49H08</t>
  </si>
  <si>
    <t>49F48</t>
  </si>
  <si>
    <t>49A71</t>
  </si>
  <si>
    <t>49D05</t>
  </si>
  <si>
    <t>49L24</t>
  </si>
  <si>
    <t>49C61</t>
  </si>
  <si>
    <t>49F44</t>
  </si>
  <si>
    <t>49H97</t>
  </si>
  <si>
    <t>49G89</t>
  </si>
  <si>
    <t>49G70</t>
  </si>
  <si>
    <t>49C83</t>
  </si>
  <si>
    <t>49I58</t>
  </si>
  <si>
    <t>49A48</t>
  </si>
  <si>
    <t>49K99</t>
  </si>
  <si>
    <t>49A46</t>
  </si>
  <si>
    <t>40141</t>
  </si>
  <si>
    <t>49E69</t>
  </si>
  <si>
    <t>40196</t>
  </si>
  <si>
    <t>49E31</t>
  </si>
  <si>
    <t>40059</t>
  </si>
  <si>
    <t>49E24</t>
  </si>
  <si>
    <t>14736</t>
  </si>
  <si>
    <t>49920</t>
  </si>
  <si>
    <t>49976</t>
  </si>
  <si>
    <t>49874</t>
  </si>
  <si>
    <t>49776</t>
  </si>
  <si>
    <t>49836</t>
  </si>
  <si>
    <t>14809</t>
  </si>
  <si>
    <t>49908</t>
  </si>
  <si>
    <t>14748</t>
  </si>
  <si>
    <t>14811</t>
  </si>
  <si>
    <t>14766</t>
  </si>
  <si>
    <t>14799</t>
  </si>
  <si>
    <t>49896</t>
  </si>
  <si>
    <t>49903</t>
  </si>
  <si>
    <t>49861</t>
  </si>
  <si>
    <t>49890</t>
  </si>
  <si>
    <t>14797</t>
  </si>
  <si>
    <t>49881</t>
  </si>
  <si>
    <t>14834</t>
  </si>
  <si>
    <t>14768</t>
  </si>
  <si>
    <t>49870</t>
  </si>
  <si>
    <t>14746</t>
  </si>
  <si>
    <t>49810</t>
  </si>
  <si>
    <t>49791</t>
  </si>
  <si>
    <t>14788</t>
  </si>
  <si>
    <t>40030</t>
  </si>
  <si>
    <t>49934</t>
  </si>
  <si>
    <t>49787</t>
  </si>
  <si>
    <t>49E83</t>
  </si>
  <si>
    <t>49796</t>
  </si>
  <si>
    <t>14821</t>
  </si>
  <si>
    <t>49812</t>
  </si>
  <si>
    <t>14808</t>
  </si>
  <si>
    <t>49931</t>
  </si>
  <si>
    <t>49980</t>
  </si>
  <si>
    <t>49942</t>
  </si>
  <si>
    <t>49875</t>
  </si>
  <si>
    <t>14801</t>
  </si>
  <si>
    <t>49783</t>
  </si>
  <si>
    <t>14739</t>
  </si>
  <si>
    <t>14735</t>
  </si>
  <si>
    <t>14805</t>
  </si>
  <si>
    <t>14767</t>
  </si>
  <si>
    <t>49871</t>
  </si>
  <si>
    <t>40143</t>
  </si>
  <si>
    <t>49922</t>
  </si>
  <si>
    <t>49948</t>
  </si>
  <si>
    <t>14779</t>
  </si>
  <si>
    <t>49829</t>
  </si>
  <si>
    <t>49816</t>
  </si>
  <si>
    <t>49982</t>
  </si>
  <si>
    <t>49865</t>
  </si>
  <si>
    <t>49868</t>
  </si>
  <si>
    <t>49929</t>
  </si>
  <si>
    <t>14841</t>
  </si>
  <si>
    <t>49926</t>
  </si>
  <si>
    <t>49978</t>
  </si>
  <si>
    <t>14753</t>
  </si>
  <si>
    <t>14790</t>
  </si>
  <si>
    <t>49799</t>
  </si>
  <si>
    <t>49912</t>
  </si>
  <si>
    <t>49873</t>
  </si>
  <si>
    <t>49938</t>
  </si>
  <si>
    <t>49E71</t>
  </si>
  <si>
    <t>49866</t>
  </si>
  <si>
    <t>49E38</t>
  </si>
  <si>
    <t>14789</t>
  </si>
  <si>
    <t>14814</t>
  </si>
  <si>
    <t>14787</t>
  </si>
  <si>
    <t>14816</t>
  </si>
  <si>
    <t>14827</t>
  </si>
  <si>
    <t>49E75</t>
  </si>
  <si>
    <t>40441</t>
  </si>
  <si>
    <t>49911</t>
  </si>
  <si>
    <t>49928</t>
  </si>
  <si>
    <t>14764</t>
  </si>
  <si>
    <t>49985</t>
  </si>
  <si>
    <t>49837</t>
  </si>
  <si>
    <t>49798</t>
  </si>
  <si>
    <t>49807</t>
  </si>
  <si>
    <t>49E33</t>
  </si>
  <si>
    <t>49916</t>
  </si>
  <si>
    <t>14784</t>
  </si>
  <si>
    <t>49902</t>
  </si>
  <si>
    <t>40470</t>
  </si>
  <si>
    <t>49897</t>
  </si>
  <si>
    <t>14813</t>
  </si>
  <si>
    <t>49E13</t>
  </si>
  <si>
    <t>14792</t>
  </si>
  <si>
    <t>14815</t>
  </si>
  <si>
    <t>49E81</t>
  </si>
  <si>
    <t>49E14</t>
  </si>
  <si>
    <t>49E64</t>
  </si>
  <si>
    <t>49888</t>
  </si>
  <si>
    <t>49E79</t>
  </si>
  <si>
    <t>14728</t>
  </si>
  <si>
    <t>49E34</t>
  </si>
  <si>
    <t>49879</t>
  </si>
  <si>
    <t>49951</t>
  </si>
  <si>
    <t>49968</t>
  </si>
  <si>
    <t>14782</t>
  </si>
  <si>
    <t>49915</t>
  </si>
  <si>
    <t>49930</t>
  </si>
  <si>
    <t>49858</t>
  </si>
  <si>
    <t>49E25</t>
  </si>
  <si>
    <t>49986</t>
  </si>
  <si>
    <t>14760</t>
  </si>
  <si>
    <t>14756</t>
  </si>
  <si>
    <t>14820</t>
  </si>
  <si>
    <t>14780</t>
  </si>
  <si>
    <t>40256</t>
  </si>
  <si>
    <t>14783</t>
  </si>
  <si>
    <t>49971</t>
  </si>
  <si>
    <t>14762</t>
  </si>
  <si>
    <t>14835</t>
  </si>
  <si>
    <t>40316</t>
  </si>
  <si>
    <t>49E53</t>
  </si>
  <si>
    <t>14716</t>
  </si>
  <si>
    <t>14824</t>
  </si>
  <si>
    <t>49E93</t>
  </si>
  <si>
    <t>14817</t>
  </si>
  <si>
    <t>49909</t>
  </si>
  <si>
    <t>49962</t>
  </si>
  <si>
    <t>40086</t>
  </si>
  <si>
    <t>49867</t>
  </si>
  <si>
    <t>14771</t>
  </si>
  <si>
    <t>49988</t>
  </si>
  <si>
    <t>49913</t>
  </si>
  <si>
    <t>14823</t>
  </si>
  <si>
    <t>14773</t>
  </si>
  <si>
    <t>14729</t>
  </si>
  <si>
    <t>14832</t>
  </si>
  <si>
    <t>49E20</t>
  </si>
  <si>
    <t>14770</t>
  </si>
  <si>
    <t>14757</t>
  </si>
  <si>
    <t>40057</t>
  </si>
  <si>
    <t>14755</t>
  </si>
  <si>
    <t>49999</t>
  </si>
  <si>
    <t>49996</t>
  </si>
  <si>
    <t>49872</t>
  </si>
  <si>
    <t>49887</t>
  </si>
  <si>
    <t>49958</t>
  </si>
  <si>
    <t>49E90</t>
  </si>
  <si>
    <t>Foxpro order but Division =14 was filtered out</t>
  </si>
  <si>
    <t>A6894</t>
  </si>
  <si>
    <t>Maker Service</t>
  </si>
  <si>
    <t>Status</t>
  </si>
  <si>
    <t>Foxpro order but Procurement Center is Rieckermann GmbH as well as not Purchased from PC was filtered out</t>
  </si>
  <si>
    <t>A4538</t>
  </si>
  <si>
    <t>non-HKG order but Procurement Center is Rieckermann Services Ltd. as well as not Purchased from PC was filtered out</t>
  </si>
  <si>
    <t>A4547</t>
  </si>
  <si>
    <t>A4551</t>
  </si>
  <si>
    <t>A5836</t>
  </si>
  <si>
    <t>A6269</t>
  </si>
  <si>
    <t>A7299</t>
  </si>
  <si>
    <t>A7305</t>
  </si>
  <si>
    <t>A7456</t>
  </si>
  <si>
    <t>A7496</t>
  </si>
  <si>
    <t>A7593</t>
  </si>
  <si>
    <t>A7675</t>
  </si>
  <si>
    <t>A7676</t>
  </si>
  <si>
    <t>A8388</t>
  </si>
  <si>
    <t>non-HKG order but not confirmed</t>
  </si>
  <si>
    <t>A8526</t>
  </si>
  <si>
    <t>non-HKG order but Procurement Center is Rieckermann GmbH as well as not Purchased from PC was filtered out</t>
  </si>
  <si>
    <t>A8764</t>
  </si>
  <si>
    <t>A8800</t>
  </si>
  <si>
    <t>A8801</t>
  </si>
  <si>
    <t>A9379</t>
  </si>
  <si>
    <t>A9576</t>
  </si>
  <si>
    <t>Troubleshooting Service</t>
  </si>
  <si>
    <t>A9594</t>
  </si>
  <si>
    <t>A9639</t>
  </si>
  <si>
    <t>A9840</t>
  </si>
  <si>
    <t>HKG order but Procurement Center is Rieckermann GmbH as well as not Purchased from PC was filtered out</t>
  </si>
  <si>
    <t>A9983</t>
  </si>
  <si>
    <t>A9984</t>
  </si>
  <si>
    <t>A9985</t>
  </si>
  <si>
    <t>A9986</t>
  </si>
  <si>
    <t>A9987</t>
  </si>
  <si>
    <t>Quoc's Remarks</t>
  </si>
  <si>
    <t>New order - should be loaded after next refresh</t>
  </si>
  <si>
    <t>Check your fomulas again. In LOD, the order is finalized already</t>
  </si>
  <si>
    <t>Check your fomulas again</t>
  </si>
  <si>
    <t>Baktas´ Remarks</t>
  </si>
  <si>
    <t>Please explain this logic. I cannot find this logic in the documentation. For FoXPRO order only procured orders by "Rieckermann GmbH" are rejected/filtered out, Divisions 00,01,11,12,13,14,15,1S and Spare Part Onward Charges.</t>
  </si>
  <si>
    <t>Why is this order filtered out? According to the documentation, for non-HKG orders, only thos are filtered out which are procured by Rieckermann Gmb, Asia Technik Ltd and Rieckermann Services</t>
  </si>
  <si>
    <t>Here we have different vaulues in Board and LOD. Why?</t>
  </si>
  <si>
    <t>No! In the LOD the finilized date filed is empty!</t>
  </si>
  <si>
    <t>Difference between LOD and Board</t>
  </si>
  <si>
    <t>LOD Error</t>
  </si>
  <si>
    <t>Foxpro order but Product is Spare Part Onward Charges was filtered out</t>
  </si>
  <si>
    <t>Foxpro order but order complete db2 values are zero so Board filtered out by default</t>
  </si>
  <si>
    <t>non-HKG order but not finalized at the time ETL refreshed (but finalized at the time Baktas extracted from LOD)</t>
  </si>
  <si>
    <t>non-HKG order but user updated the db2 values in LOD after the last ETL refreshed in test server so the values are different - should be same after next refresh</t>
  </si>
  <si>
    <t>User updated the db2 values - should be same after next refresh</t>
  </si>
  <si>
    <t>A6539 - 00861</t>
  </si>
  <si>
    <t>A6872 - 02169</t>
  </si>
  <si>
    <t>A8012 - 00850</t>
  </si>
  <si>
    <t>A8013 - 00851</t>
  </si>
  <si>
    <t>A8070 - 00857</t>
  </si>
  <si>
    <t>A8522 - 02109</t>
  </si>
  <si>
    <t>A8523 - 02110</t>
  </si>
  <si>
    <t>A9045 - 02136</t>
  </si>
  <si>
    <t>B0008 - 01200</t>
  </si>
  <si>
    <t>B0009 - 01201</t>
  </si>
  <si>
    <t>B0010 - 01202</t>
  </si>
  <si>
    <t>B0011 - 01203</t>
  </si>
  <si>
    <t>B0012 - 01204</t>
  </si>
  <si>
    <t>A4547-01</t>
  </si>
  <si>
    <t>A4551-01</t>
  </si>
  <si>
    <t>A6269-01</t>
  </si>
  <si>
    <t>A6539-01</t>
  </si>
  <si>
    <t>A8012-01</t>
  </si>
  <si>
    <t>A8013-01</t>
  </si>
  <si>
    <t>A8070-01</t>
  </si>
  <si>
    <t>A9983-01</t>
  </si>
  <si>
    <t>A9984-01</t>
  </si>
  <si>
    <t>A9985-01</t>
  </si>
  <si>
    <t>A9986-01</t>
  </si>
  <si>
    <t>A9987-01</t>
  </si>
  <si>
    <t>B0008-01</t>
  </si>
  <si>
    <t>B0009-01</t>
  </si>
  <si>
    <t>B0010-01</t>
  </si>
  <si>
    <t>B0011-01</t>
  </si>
  <si>
    <t>B0012-01</t>
  </si>
  <si>
    <t>PC</t>
  </si>
  <si>
    <t>Finaized Date LOD</t>
  </si>
  <si>
    <t>Created by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</si>
</sst>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#,##0;\-#,###,##0"/>
    <numFmt numFmtId="165" formatCode="dd\-mmm\-yyyy"/>
    <numFmt numFmtId="171" formatCode="d/m;@"/>
  </numFmts>
  <fonts count="7" x14ac:knownFonts="1"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rgb="FFFFFFFF"/>
      <name val="Arial"/>
      <family val="2"/>
    </font>
    <font>
      <b/>
      <sz val="10"/>
      <color rgb="FFFFFFFF"/>
      <name val="Arial"/>
      <family val="2"/>
    </font>
    <font>
      <b/>
      <sz val="14"/>
      <color theme="1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DCDCDC"/>
        <bgColor indexed="64"/>
      </patternFill>
    </fill>
    <fill>
      <patternFill patternType="solid">
        <fgColor rgb="FF00008B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rgb="FF00008B"/>
      </left>
      <right style="thin">
        <color rgb="FF00008B"/>
      </right>
      <top style="thin">
        <color rgb="FF00008B"/>
      </top>
      <bottom style="thin">
        <color rgb="FF00008B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 style="thin">
        <color rgb="FF00008B"/>
      </right>
      <top style="thin">
        <color rgb="FF00008B"/>
      </top>
      <bottom style="thin">
        <color rgb="FF00008B"/>
      </bottom>
      <diagonal/>
    </border>
  </borders>
  <cellStyleXfs count="1">
    <xf numFmtId="0" fontId="0" fillId="0" borderId="0"/>
  </cellStyleXfs>
  <cellXfs count="65">
    <xf numFmtId="0" fontId="0" fillId="0" borderId="0" xfId="0"/>
    <xf numFmtId="0" fontId="0" fillId="0" borderId="0" xfId="0" applyProtection="1">
      <protection locked="0"/>
    </xf>
    <xf numFmtId="0" fontId="1" fillId="2" borderId="0" xfId="0" applyFont="1" applyFill="1" applyProtection="1">
      <protection locked="0"/>
    </xf>
    <xf numFmtId="164" fontId="0" fillId="0" borderId="0" xfId="0" applyNumberFormat="1" applyProtection="1">
      <protection locked="0"/>
    </xf>
    <xf numFmtId="164" fontId="1" fillId="2" borderId="0" xfId="0" applyNumberFormat="1" applyFont="1" applyFill="1" applyProtection="1">
      <protection locked="0"/>
    </xf>
    <xf numFmtId="49" fontId="2" fillId="3" borderId="1" xfId="0" applyNumberFormat="1" applyFont="1" applyFill="1" applyBorder="1" applyAlignment="1">
      <alignment horizontal="left"/>
    </xf>
    <xf numFmtId="0" fontId="2" fillId="3" borderId="1" xfId="0" quotePrefix="1" applyFont="1" applyFill="1" applyBorder="1" applyAlignment="1" applyProtection="1">
      <alignment horizontal="center"/>
      <protection locked="0"/>
    </xf>
    <xf numFmtId="49" fontId="0" fillId="0" borderId="0" xfId="0" quotePrefix="1" applyNumberFormat="1" applyAlignment="1" applyProtection="1">
      <alignment horizontal="left"/>
      <protection locked="0"/>
    </xf>
    <xf numFmtId="49" fontId="1" fillId="2" borderId="0" xfId="0" quotePrefix="1" applyNumberFormat="1" applyFont="1" applyFill="1" applyAlignment="1" applyProtection="1">
      <alignment horizontal="left"/>
      <protection locked="0"/>
    </xf>
    <xf numFmtId="0" fontId="0" fillId="0" borderId="0" xfId="0" quotePrefix="1" applyNumberFormat="1" applyAlignment="1" applyProtection="1">
      <alignment horizontal="left"/>
      <protection locked="0"/>
    </xf>
    <xf numFmtId="0" fontId="0" fillId="0" borderId="0" xfId="0"/>
    <xf numFmtId="0" fontId="3" fillId="4" borderId="0" xfId="0" applyFont="1" applyFill="1"/>
    <xf numFmtId="0" fontId="0" fillId="0" borderId="0" xfId="0" applyNumberFormat="1" applyProtection="1">
      <protection locked="0"/>
    </xf>
    <xf numFmtId="0" fontId="4" fillId="0" borderId="0" xfId="0" applyFont="1" applyAlignment="1" applyProtection="1">
      <alignment horizontal="centerContinuous"/>
      <protection locked="0"/>
    </xf>
    <xf numFmtId="0" fontId="4" fillId="0" borderId="0" xfId="0" applyNumberFormat="1" applyFont="1" applyAlignment="1" applyProtection="1">
      <alignment horizontal="centerContinuous"/>
      <protection locked="0"/>
    </xf>
    <xf numFmtId="0" fontId="0" fillId="0" borderId="2" xfId="0" applyBorder="1" applyProtection="1">
      <protection locked="0"/>
    </xf>
    <xf numFmtId="0" fontId="4" fillId="0" borderId="2" xfId="0" applyFont="1" applyBorder="1" applyAlignment="1" applyProtection="1">
      <alignment horizontal="centerContinuous"/>
      <protection locked="0"/>
    </xf>
    <xf numFmtId="49" fontId="2" fillId="3" borderId="4" xfId="0" applyNumberFormat="1" applyFont="1" applyFill="1" applyBorder="1" applyAlignment="1">
      <alignment horizontal="left"/>
    </xf>
    <xf numFmtId="0" fontId="0" fillId="5" borderId="0" xfId="0" applyFill="1" applyProtection="1">
      <protection locked="0"/>
    </xf>
    <xf numFmtId="0" fontId="0" fillId="0" borderId="0" xfId="0"/>
    <xf numFmtId="0" fontId="0" fillId="0" borderId="0" xfId="0" applyFill="1" applyProtection="1">
      <protection locked="0"/>
    </xf>
    <xf numFmtId="0" fontId="0" fillId="6" borderId="0" xfId="0" applyFill="1"/>
    <xf numFmtId="0" fontId="0" fillId="6" borderId="0" xfId="0" applyFill="1" applyProtection="1">
      <protection locked="0"/>
    </xf>
    <xf numFmtId="164" fontId="0" fillId="6" borderId="0" xfId="0" applyNumberFormat="1" applyFill="1" applyProtection="1">
      <protection locked="0"/>
    </xf>
    <xf numFmtId="0" fontId="5" fillId="7" borderId="0" xfId="0" applyFont="1" applyFill="1"/>
    <xf numFmtId="0" fontId="0" fillId="0" borderId="0" xfId="0"/>
    <xf numFmtId="0" fontId="3" fillId="4" borderId="0" xfId="0" applyFont="1" applyFill="1"/>
    <xf numFmtId="0" fontId="0" fillId="0" borderId="0" xfId="0"/>
    <xf numFmtId="0" fontId="3" fillId="4" borderId="0" xfId="0" applyFont="1" applyFill="1"/>
    <xf numFmtId="15" fontId="0" fillId="0" borderId="0" xfId="0" applyNumberFormat="1"/>
    <xf numFmtId="4" fontId="0" fillId="0" borderId="0" xfId="0" applyNumberFormat="1"/>
    <xf numFmtId="4" fontId="3" fillId="4" borderId="0" xfId="0" applyNumberFormat="1" applyFont="1" applyFill="1"/>
    <xf numFmtId="165" fontId="0" fillId="0" borderId="0" xfId="0" applyNumberFormat="1"/>
    <xf numFmtId="165" fontId="3" fillId="4" borderId="0" xfId="0" applyNumberFormat="1" applyFont="1" applyFill="1"/>
    <xf numFmtId="0" fontId="0" fillId="0" borderId="0" xfId="0"/>
    <xf numFmtId="0" fontId="3" fillId="4" borderId="0" xfId="0" applyFont="1" applyFill="1"/>
    <xf numFmtId="0" fontId="0" fillId="0" borderId="0" xfId="0" applyBorder="1" applyProtection="1">
      <protection locked="0"/>
    </xf>
    <xf numFmtId="49" fontId="0" fillId="0" borderId="0" xfId="0" applyNumberFormat="1"/>
    <xf numFmtId="14" fontId="0" fillId="0" borderId="0" xfId="0" applyNumberFormat="1"/>
    <xf numFmtId="0" fontId="0" fillId="7" borderId="3" xfId="0" applyFill="1" applyBorder="1" applyProtection="1">
      <protection locked="0"/>
    </xf>
    <xf numFmtId="2" fontId="0" fillId="0" borderId="0" xfId="0" applyNumberFormat="1" applyProtection="1">
      <protection locked="0"/>
    </xf>
    <xf numFmtId="2" fontId="5" fillId="7" borderId="0" xfId="0" applyNumberFormat="1" applyFont="1" applyFill="1"/>
    <xf numFmtId="0" fontId="0" fillId="7" borderId="0" xfId="0" applyFill="1" applyProtection="1">
      <protection locked="0"/>
    </xf>
    <xf numFmtId="0" fontId="0" fillId="0" borderId="0" xfId="0" applyFill="1"/>
    <xf numFmtId="49" fontId="0" fillId="0" borderId="0" xfId="0" quotePrefix="1" applyNumberFormat="1" applyAlignment="1" applyProtection="1">
      <alignment horizontal="left"/>
      <protection locked="0"/>
    </xf>
    <xf numFmtId="0" fontId="0" fillId="0" borderId="0" xfId="0"/>
    <xf numFmtId="0" fontId="0" fillId="0" borderId="0" xfId="0" applyProtection="1">
      <protection locked="0"/>
    </xf>
    <xf numFmtId="164" fontId="0" fillId="0" borderId="0" xfId="0" applyNumberFormat="1" applyProtection="1">
      <protection locked="0"/>
    </xf>
    <xf numFmtId="0" fontId="0" fillId="0" borderId="0" xfId="0" quotePrefix="1" applyNumberFormat="1" applyFill="1" applyAlignment="1" applyProtection="1">
      <alignment horizontal="left"/>
      <protection locked="0"/>
    </xf>
    <xf numFmtId="4" fontId="0" fillId="0" borderId="0" xfId="0" applyNumberFormat="1" applyFill="1"/>
    <xf numFmtId="165" fontId="0" fillId="0" borderId="0" xfId="0" applyNumberFormat="1" applyFill="1"/>
    <xf numFmtId="164" fontId="0" fillId="0" borderId="0" xfId="0" applyNumberFormat="1" applyFill="1" applyProtection="1">
      <protection locked="0"/>
    </xf>
    <xf numFmtId="49" fontId="0" fillId="0" borderId="0" xfId="0" quotePrefix="1" applyNumberFormat="1" applyFill="1" applyAlignment="1" applyProtection="1">
      <alignment horizontal="left"/>
      <protection locked="0"/>
    </xf>
    <xf numFmtId="2" fontId="0" fillId="0" borderId="0" xfId="0" applyNumberFormat="1" applyFill="1" applyProtection="1">
      <protection locked="0"/>
    </xf>
    <xf numFmtId="0" fontId="0" fillId="0" borderId="0" xfId="0" applyNumberFormat="1" applyFill="1" applyProtection="1">
      <protection locked="0"/>
    </xf>
    <xf numFmtId="15" fontId="0" fillId="0" borderId="0" xfId="0" applyNumberFormat="1" applyFill="1"/>
    <xf numFmtId="0" fontId="0" fillId="0" borderId="0" xfId="0"/>
    <xf numFmtId="0" fontId="0" fillId="0" borderId="0" xfId="0"/>
    <xf numFmtId="15" fontId="0" fillId="0" borderId="0" xfId="0" applyNumberFormat="1"/>
    <xf numFmtId="4" fontId="0" fillId="0" borderId="0" xfId="0" applyNumberFormat="1"/>
    <xf numFmtId="165" fontId="0" fillId="0" borderId="0" xfId="0" applyNumberFormat="1"/>
    <xf numFmtId="171" fontId="0" fillId="0" borderId="0" xfId="0" applyNumberFormat="1" applyProtection="1">
      <protection locked="0"/>
    </xf>
    <xf numFmtId="171" fontId="0" fillId="0" borderId="0" xfId="0" applyNumberFormat="1" applyFill="1" applyProtection="1">
      <protection locked="0"/>
    </xf>
    <xf numFmtId="171" fontId="6" fillId="7" borderId="0" xfId="0" applyNumberFormat="1" applyFont="1" applyFill="1" applyProtection="1">
      <protection locked="0"/>
    </xf>
    <xf numFmtId="0" fontId="6" fillId="7" borderId="0" xfId="0" applyFont="1" applyFill="1" applyProtection="1">
      <protection locked="0"/>
    </xf>
  </cellXfs>
  <cellStyles count="1">
    <cellStyle name="Normal" xfId="0" builtinId="0"/>
  </cellStyles>
  <dxfs count="26"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.bin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B17483"/>
  <sheetViews>
    <sheetView tabSelected="1" topLeftCell="P1" zoomScale="85" zoomScaleNormal="85" workbookViewId="0">
      <pane ySplit="3" topLeftCell="A37" activePane="bottomLeft" state="frozen"/>
      <selection pane="bottomLeft" activeCell="X1613" sqref="X1613:X1951"/>
    </sheetView>
  </sheetViews>
  <sheetFormatPr defaultRowHeight="12.75" x14ac:dyDescent="0.2"/>
  <cols>
    <col min="1" max="1" width="13.85546875" style="1" bestFit="1" customWidth="1"/>
    <col min="2" max="3" width="13.85546875" style="1" customWidth="1"/>
    <col min="4" max="4" width="30" style="1" bestFit="1" customWidth="1"/>
    <col min="5" max="5" width="14.140625" style="1" bestFit="1" customWidth="1"/>
    <col min="6" max="6" width="39.85546875" style="1" bestFit="1" customWidth="1"/>
    <col min="7" max="8" width="39.85546875" style="1" customWidth="1"/>
    <col min="9" max="9" width="30" style="1" bestFit="1" customWidth="1"/>
    <col min="10" max="10" width="110.85546875" style="1" bestFit="1" customWidth="1"/>
    <col min="11" max="11" width="15.5703125" style="1" bestFit="1" customWidth="1"/>
    <col min="12" max="12" width="9.140625" style="1"/>
    <col min="13" max="13" width="9.5703125" style="1" bestFit="1" customWidth="1"/>
    <col min="14" max="14" width="9.5703125" style="12" customWidth="1"/>
    <col min="15" max="15" width="27.140625" style="1" bestFit="1" customWidth="1"/>
    <col min="16" max="16" width="23.5703125" style="1" bestFit="1" customWidth="1"/>
    <col min="17" max="17" width="16.28515625" style="1" bestFit="1" customWidth="1"/>
    <col min="18" max="18" width="11.28515625" style="1" bestFit="1" customWidth="1"/>
    <col min="19" max="19" width="11.5703125" style="1" bestFit="1" customWidth="1"/>
    <col min="20" max="20" width="49.7109375" style="1" bestFit="1" customWidth="1"/>
    <col min="21" max="21" width="9.140625" style="1"/>
    <col min="22" max="22" width="16.28515625" style="1" bestFit="1" customWidth="1"/>
    <col min="23" max="24" width="35.85546875" style="1" bestFit="1" customWidth="1"/>
    <col min="25" max="25" width="52.7109375" style="40" bestFit="1" customWidth="1"/>
    <col min="26" max="26" width="10.28515625" style="61" customWidth="1"/>
    <col min="27" max="16384" width="9.140625" style="1"/>
  </cols>
  <sheetData>
    <row r="1" spans="1:28" ht="18" x14ac:dyDescent="0.25">
      <c r="A1" s="25"/>
      <c r="B1" s="14"/>
      <c r="C1" s="30"/>
      <c r="D1" s="30"/>
      <c r="E1" s="32"/>
      <c r="F1" s="27"/>
      <c r="G1" s="34"/>
      <c r="H1" s="13"/>
      <c r="I1" s="13"/>
      <c r="J1" s="15"/>
      <c r="K1" s="36"/>
      <c r="L1" s="36"/>
      <c r="M1" s="13" t="s">
        <v>5512</v>
      </c>
      <c r="N1" s="14"/>
      <c r="O1" s="13"/>
      <c r="P1" s="13"/>
      <c r="Q1" s="13"/>
      <c r="R1" s="13"/>
      <c r="S1" s="13"/>
      <c r="T1" s="16"/>
    </row>
    <row r="2" spans="1:28" x14ac:dyDescent="0.2">
      <c r="A2" s="25"/>
      <c r="C2" s="30"/>
      <c r="D2" s="30"/>
      <c r="E2" s="32"/>
      <c r="F2" s="27"/>
      <c r="G2" s="34"/>
      <c r="J2" s="15"/>
      <c r="K2" s="36"/>
      <c r="L2" s="36"/>
      <c r="N2" s="1"/>
    </row>
    <row r="3" spans="1:28" x14ac:dyDescent="0.2">
      <c r="A3" s="26" t="s">
        <v>2589</v>
      </c>
      <c r="B3" s="11"/>
      <c r="C3" s="31" t="s">
        <v>5517</v>
      </c>
      <c r="D3" s="31" t="s">
        <v>2590</v>
      </c>
      <c r="E3" s="33" t="s">
        <v>2591</v>
      </c>
      <c r="F3" s="28" t="s">
        <v>2592</v>
      </c>
      <c r="G3" s="35" t="s">
        <v>5519</v>
      </c>
      <c r="H3" s="11" t="s">
        <v>5513</v>
      </c>
      <c r="I3" s="24" t="s">
        <v>5518</v>
      </c>
      <c r="J3" s="39" t="s">
        <v>5955</v>
      </c>
      <c r="K3" s="36" t="s">
        <v>5959</v>
      </c>
      <c r="L3" s="36"/>
      <c r="M3" s="17" t="s">
        <v>0</v>
      </c>
      <c r="N3" s="5" t="s">
        <v>5511</v>
      </c>
      <c r="O3" s="6" t="s">
        <v>1</v>
      </c>
      <c r="P3" s="6" t="s">
        <v>2</v>
      </c>
      <c r="Q3" s="6" t="s">
        <v>3</v>
      </c>
      <c r="R3" s="6" t="s">
        <v>4</v>
      </c>
      <c r="S3" s="6" t="s">
        <v>5</v>
      </c>
      <c r="T3" s="6" t="s">
        <v>6</v>
      </c>
      <c r="V3" s="24" t="s">
        <v>5513</v>
      </c>
      <c r="W3" s="24" t="s">
        <v>5515</v>
      </c>
      <c r="X3" s="24" t="s">
        <v>5514</v>
      </c>
      <c r="Y3" s="41" t="s">
        <v>5516</v>
      </c>
      <c r="Z3" s="63" t="s">
        <v>6001</v>
      </c>
      <c r="AA3" s="64" t="s">
        <v>6002</v>
      </c>
      <c r="AB3" s="64" t="s">
        <v>6003</v>
      </c>
    </row>
    <row r="4" spans="1:28" hidden="1" x14ac:dyDescent="0.2">
      <c r="A4" s="56" t="s">
        <v>2593</v>
      </c>
      <c r="B4" s="9" t="str">
        <f ca="1">+LEFT(A4,5)</f>
        <v>14716</v>
      </c>
      <c r="C4" s="59">
        <v>0</v>
      </c>
      <c r="D4" s="59">
        <v>0</v>
      </c>
      <c r="E4" s="60">
        <v>39448</v>
      </c>
      <c r="F4" s="57" t="s">
        <v>2594</v>
      </c>
      <c r="G4" s="57" t="s">
        <v>5520</v>
      </c>
      <c r="H4" s="10" t="str">
        <f ca="1">+IF(E4&gt;1,"Post-calc.","Pre-calc.")</f>
        <v>Post-calc.</v>
      </c>
      <c r="I4" s="23" t="e">
        <f ca="1">+VLOOKUP(B4,$N$4:$P$2575,2,FALSE)-C4</f>
        <v>#N/A</v>
      </c>
      <c r="J4" s="20" t="str">
        <f ca="1">VLOOKUP(B4, Remarks!$A$3:$G$400, 7, FALSE)</f>
        <v>Foxpro order but Division =14 was filtered out</v>
      </c>
      <c r="M4" s="44" t="s">
        <v>7</v>
      </c>
      <c r="N4" s="9" t="str">
        <f t="shared" ref="N4:N67" ca="1" si="0">+LEFT(M4,5)</f>
        <v>1A002</v>
      </c>
      <c r="O4" s="47">
        <v>342</v>
      </c>
      <c r="P4" s="47"/>
      <c r="Q4" s="46" t="s">
        <v>8</v>
      </c>
      <c r="R4" s="46" t="s">
        <v>9</v>
      </c>
      <c r="S4" s="46" t="s">
        <v>10</v>
      </c>
      <c r="T4" s="46" t="s">
        <v>11</v>
      </c>
      <c r="V4" s="10" t="str">
        <f ca="1">+VLOOKUP(N4,$B$4:$H$2903,7,FALSE)</f>
        <v>Post-calc.</v>
      </c>
      <c r="W4" s="1" t="str">
        <f ca="1">+Q4</f>
        <v>Post-calc.</v>
      </c>
      <c r="X4" s="1" t="b">
        <f ca="1">+V4=W4</f>
        <v>1</v>
      </c>
      <c r="Y4" s="3">
        <f ca="1">+IF(Q4="Post-calc.",VLOOKUP(N4,$B$4:$H$2903,3,FALSE)-P4,VLOOKUP(N4,$B$4:$H$2903,2,FALSE)-P4)</f>
        <v>0</v>
      </c>
    </row>
    <row r="5" spans="1:28" hidden="1" x14ac:dyDescent="0.2">
      <c r="A5" s="56" t="s">
        <v>2595</v>
      </c>
      <c r="B5" s="9" t="str">
        <f t="shared" ref="B5:B68" ca="1" si="1">+LEFT(A5,5)</f>
        <v>14728</v>
      </c>
      <c r="C5" s="59">
        <v>0</v>
      </c>
      <c r="D5" s="59">
        <v>0</v>
      </c>
      <c r="E5" s="60">
        <v>39600</v>
      </c>
      <c r="F5" s="57" t="s">
        <v>2594</v>
      </c>
      <c r="G5" s="57" t="s">
        <v>5520</v>
      </c>
      <c r="H5" s="45" t="str">
        <f t="shared" ref="H5:H68" ca="1" si="2">+IF(E5&gt;1,"Post-calc.","Pre-calc.")</f>
        <v>Post-calc.</v>
      </c>
      <c r="I5" s="23" t="e">
        <f t="shared" ref="I5:I68" ca="1" si="3">+VLOOKUP(B5,$N$4:$P$2575,2,FALSE)-C5</f>
        <v>#N/A</v>
      </c>
      <c r="J5" s="20" t="str">
        <f ca="1">VLOOKUP(B5, Remarks!$A$3:$G$400, 7, FALSE)</f>
        <v>Foxpro order but Division =14 was filtered out</v>
      </c>
      <c r="M5" s="44" t="s">
        <v>12</v>
      </c>
      <c r="N5" s="9" t="str">
        <f t="shared" ca="1" si="0"/>
        <v>1A006</v>
      </c>
      <c r="O5" s="47">
        <v>2723</v>
      </c>
      <c r="P5" s="47"/>
      <c r="Q5" s="46" t="s">
        <v>8</v>
      </c>
      <c r="R5" s="46" t="s">
        <v>9</v>
      </c>
      <c r="S5" s="46" t="s">
        <v>10</v>
      </c>
      <c r="T5" s="46" t="s">
        <v>11</v>
      </c>
      <c r="V5" s="19" t="str">
        <f t="shared" ref="V5:V68" ca="1" si="4">+VLOOKUP(N5,$B$4:$H$2903,7,FALSE)</f>
        <v>Post-calc.</v>
      </c>
      <c r="W5" s="1" t="str">
        <f t="shared" ref="W5:W68" ca="1" si="5">+Q5</f>
        <v>Post-calc.</v>
      </c>
      <c r="X5" s="1" t="b">
        <f t="shared" ref="X5:X68" ca="1" si="6">+V5=W5</f>
        <v>1</v>
      </c>
      <c r="Y5" s="3">
        <f t="shared" ref="Y5:Y68" ca="1" si="7">+IF(Q5="Post-calc.",VLOOKUP(N5,$B$4:$H$2903,3,FALSE)-P5,VLOOKUP(N5,$B$4:$H$2903,2,FALSE)-P5)</f>
        <v>0</v>
      </c>
    </row>
    <row r="6" spans="1:28" hidden="1" x14ac:dyDescent="0.2">
      <c r="A6" s="56" t="s">
        <v>2596</v>
      </c>
      <c r="B6" s="9" t="str">
        <f t="shared" ca="1" si="1"/>
        <v>14729</v>
      </c>
      <c r="C6" s="59">
        <v>87750</v>
      </c>
      <c r="D6" s="59">
        <v>87750</v>
      </c>
      <c r="E6" s="60">
        <v>39692</v>
      </c>
      <c r="F6" s="57" t="s">
        <v>2594</v>
      </c>
      <c r="G6" s="57" t="s">
        <v>5520</v>
      </c>
      <c r="H6" s="45" t="str">
        <f t="shared" ca="1" si="2"/>
        <v>Post-calc.</v>
      </c>
      <c r="I6" s="23" t="e">
        <f t="shared" ca="1" si="3"/>
        <v>#N/A</v>
      </c>
      <c r="J6" s="20" t="str">
        <f ca="1">VLOOKUP(B6, Remarks!$A$3:$G$400, 7, FALSE)</f>
        <v>Foxpro order but Division =14 was filtered out</v>
      </c>
      <c r="M6" s="44" t="s">
        <v>13</v>
      </c>
      <c r="N6" s="9" t="str">
        <f t="shared" ca="1" si="0"/>
        <v>1A010</v>
      </c>
      <c r="O6" s="47">
        <v>1310</v>
      </c>
      <c r="P6" s="47">
        <v>1310</v>
      </c>
      <c r="Q6" s="46" t="s">
        <v>14</v>
      </c>
      <c r="R6" s="46" t="s">
        <v>9</v>
      </c>
      <c r="S6" s="46" t="s">
        <v>10</v>
      </c>
      <c r="T6" s="46" t="s">
        <v>11</v>
      </c>
      <c r="V6" s="19" t="str">
        <f t="shared" ca="1" si="4"/>
        <v>Pre-calc.</v>
      </c>
      <c r="W6" s="1" t="str">
        <f t="shared" ca="1" si="5"/>
        <v>Pre-calc.</v>
      </c>
      <c r="X6" s="1" t="b">
        <f t="shared" ca="1" si="6"/>
        <v>1</v>
      </c>
      <c r="Y6" s="3">
        <f t="shared" ca="1" si="7"/>
        <v>0</v>
      </c>
    </row>
    <row r="7" spans="1:28" hidden="1" x14ac:dyDescent="0.2">
      <c r="A7" s="56" t="s">
        <v>2597</v>
      </c>
      <c r="B7" s="9" t="str">
        <f t="shared" ca="1" si="1"/>
        <v>14735</v>
      </c>
      <c r="C7" s="59">
        <v>0</v>
      </c>
      <c r="D7" s="59">
        <v>0</v>
      </c>
      <c r="E7" s="60">
        <v>39661</v>
      </c>
      <c r="F7" s="57" t="s">
        <v>2594</v>
      </c>
      <c r="G7" s="57" t="s">
        <v>5520</v>
      </c>
      <c r="H7" s="45" t="str">
        <f t="shared" ca="1" si="2"/>
        <v>Post-calc.</v>
      </c>
      <c r="I7" s="23" t="e">
        <f t="shared" ca="1" si="3"/>
        <v>#N/A</v>
      </c>
      <c r="J7" s="20" t="str">
        <f ca="1">VLOOKUP(B7, Remarks!$A$3:$G$400, 7, FALSE)</f>
        <v>Foxpro order but Division =14 was filtered out</v>
      </c>
      <c r="M7" s="44" t="s">
        <v>15</v>
      </c>
      <c r="N7" s="9" t="str">
        <f t="shared" ca="1" si="0"/>
        <v>1A019</v>
      </c>
      <c r="O7" s="47">
        <v>1004</v>
      </c>
      <c r="P7" s="47"/>
      <c r="Q7" s="46" t="s">
        <v>8</v>
      </c>
      <c r="R7" s="46" t="s">
        <v>9</v>
      </c>
      <c r="S7" s="46" t="s">
        <v>10</v>
      </c>
      <c r="T7" s="46" t="s">
        <v>11</v>
      </c>
      <c r="V7" s="19" t="str">
        <f t="shared" ca="1" si="4"/>
        <v>Post-calc.</v>
      </c>
      <c r="W7" s="1" t="str">
        <f t="shared" ca="1" si="5"/>
        <v>Post-calc.</v>
      </c>
      <c r="X7" s="1" t="b">
        <f t="shared" ca="1" si="6"/>
        <v>1</v>
      </c>
      <c r="Y7" s="3">
        <f t="shared" ca="1" si="7"/>
        <v>0</v>
      </c>
    </row>
    <row r="8" spans="1:28" hidden="1" x14ac:dyDescent="0.2">
      <c r="A8" s="56" t="s">
        <v>2598</v>
      </c>
      <c r="B8" s="9" t="str">
        <f t="shared" ca="1" si="1"/>
        <v>14736</v>
      </c>
      <c r="C8" s="59">
        <v>0</v>
      </c>
      <c r="D8" s="59">
        <v>0</v>
      </c>
      <c r="E8" s="60">
        <v>39661</v>
      </c>
      <c r="F8" s="57" t="s">
        <v>2594</v>
      </c>
      <c r="G8" s="57" t="s">
        <v>5520</v>
      </c>
      <c r="H8" s="45" t="str">
        <f t="shared" ca="1" si="2"/>
        <v>Post-calc.</v>
      </c>
      <c r="I8" s="23" t="e">
        <f t="shared" ca="1" si="3"/>
        <v>#N/A</v>
      </c>
      <c r="J8" s="20" t="str">
        <f ca="1">VLOOKUP(B8, Remarks!$A$3:$G$400, 7, FALSE)</f>
        <v>Foxpro order but Division =14 was filtered out</v>
      </c>
      <c r="M8" s="44" t="s">
        <v>16</v>
      </c>
      <c r="N8" s="9" t="str">
        <f t="shared" ca="1" si="0"/>
        <v>1A020</v>
      </c>
      <c r="O8" s="47">
        <v>1046</v>
      </c>
      <c r="P8" s="47"/>
      <c r="Q8" s="46" t="s">
        <v>8</v>
      </c>
      <c r="R8" s="46" t="s">
        <v>9</v>
      </c>
      <c r="S8" s="46" t="s">
        <v>10</v>
      </c>
      <c r="T8" s="46" t="s">
        <v>11</v>
      </c>
      <c r="V8" s="19" t="str">
        <f t="shared" ca="1" si="4"/>
        <v>Post-calc.</v>
      </c>
      <c r="W8" s="1" t="str">
        <f t="shared" ca="1" si="5"/>
        <v>Post-calc.</v>
      </c>
      <c r="X8" s="1" t="b">
        <f t="shared" ca="1" si="6"/>
        <v>1</v>
      </c>
      <c r="Y8" s="3">
        <f t="shared" ca="1" si="7"/>
        <v>0</v>
      </c>
    </row>
    <row r="9" spans="1:28" hidden="1" x14ac:dyDescent="0.2">
      <c r="A9" s="56" t="s">
        <v>2599</v>
      </c>
      <c r="B9" s="9" t="str">
        <f t="shared" ca="1" si="1"/>
        <v>14739</v>
      </c>
      <c r="C9" s="59">
        <v>0</v>
      </c>
      <c r="D9" s="59">
        <v>0</v>
      </c>
      <c r="E9" s="60">
        <v>39692</v>
      </c>
      <c r="F9" s="57" t="s">
        <v>2594</v>
      </c>
      <c r="G9" s="57" t="s">
        <v>5520</v>
      </c>
      <c r="H9" s="45" t="str">
        <f t="shared" ca="1" si="2"/>
        <v>Post-calc.</v>
      </c>
      <c r="I9" s="23" t="e">
        <f t="shared" ca="1" si="3"/>
        <v>#N/A</v>
      </c>
      <c r="J9" s="20" t="str">
        <f ca="1">VLOOKUP(B9, Remarks!$A$3:$G$400, 7, FALSE)</f>
        <v>Foxpro order but Division =14 was filtered out</v>
      </c>
      <c r="M9" s="44" t="s">
        <v>17</v>
      </c>
      <c r="N9" s="9" t="str">
        <f t="shared" ca="1" si="0"/>
        <v>1A038</v>
      </c>
      <c r="O9" s="47">
        <v>911</v>
      </c>
      <c r="P9" s="47">
        <v>1345.5078000000001</v>
      </c>
      <c r="Q9" s="46" t="s">
        <v>8</v>
      </c>
      <c r="R9" s="46" t="s">
        <v>9</v>
      </c>
      <c r="S9" s="46" t="s">
        <v>10</v>
      </c>
      <c r="T9" s="46" t="s">
        <v>11</v>
      </c>
      <c r="V9" s="19" t="str">
        <f t="shared" ca="1" si="4"/>
        <v>Post-calc.</v>
      </c>
      <c r="W9" s="1" t="str">
        <f t="shared" ca="1" si="5"/>
        <v>Post-calc.</v>
      </c>
      <c r="X9" s="1" t="b">
        <f t="shared" ca="1" si="6"/>
        <v>1</v>
      </c>
      <c r="Y9" s="3">
        <f t="shared" ca="1" si="7"/>
        <v>0</v>
      </c>
    </row>
    <row r="10" spans="1:28" hidden="1" x14ac:dyDescent="0.2">
      <c r="A10" s="56" t="s">
        <v>2600</v>
      </c>
      <c r="B10" s="9" t="str">
        <f t="shared" ca="1" si="1"/>
        <v>14746</v>
      </c>
      <c r="C10" s="59">
        <v>0</v>
      </c>
      <c r="D10" s="59">
        <v>0</v>
      </c>
      <c r="E10" s="60">
        <v>39783</v>
      </c>
      <c r="F10" s="57" t="s">
        <v>2594</v>
      </c>
      <c r="G10" s="57" t="s">
        <v>5520</v>
      </c>
      <c r="H10" s="45" t="str">
        <f t="shared" ca="1" si="2"/>
        <v>Post-calc.</v>
      </c>
      <c r="I10" s="23" t="e">
        <f t="shared" ca="1" si="3"/>
        <v>#N/A</v>
      </c>
      <c r="J10" s="20" t="str">
        <f ca="1">VLOOKUP(B10, Remarks!$A$3:$G$400, 7, FALSE)</f>
        <v>Foxpro order but Division =14 was filtered out</v>
      </c>
      <c r="M10" s="44" t="s">
        <v>18</v>
      </c>
      <c r="N10" s="9" t="str">
        <f t="shared" ca="1" si="0"/>
        <v>1A039</v>
      </c>
      <c r="O10" s="47">
        <v>1063.9064000000001</v>
      </c>
      <c r="P10" s="47">
        <v>1063.9064000000001</v>
      </c>
      <c r="Q10" s="46" t="s">
        <v>14</v>
      </c>
      <c r="R10" s="46" t="s">
        <v>9</v>
      </c>
      <c r="S10" s="46" t="s">
        <v>10</v>
      </c>
      <c r="T10" s="46" t="s">
        <v>11</v>
      </c>
      <c r="V10" s="19" t="str">
        <f t="shared" ca="1" si="4"/>
        <v>Pre-calc.</v>
      </c>
      <c r="W10" s="1" t="str">
        <f t="shared" ca="1" si="5"/>
        <v>Pre-calc.</v>
      </c>
      <c r="X10" s="1" t="b">
        <f t="shared" ca="1" si="6"/>
        <v>1</v>
      </c>
      <c r="Y10" s="3">
        <f t="shared" ca="1" si="7"/>
        <v>0</v>
      </c>
    </row>
    <row r="11" spans="1:28" hidden="1" x14ac:dyDescent="0.2">
      <c r="A11" s="56" t="s">
        <v>2601</v>
      </c>
      <c r="B11" s="9" t="str">
        <f t="shared" ca="1" si="1"/>
        <v>14748</v>
      </c>
      <c r="C11" s="59">
        <v>0</v>
      </c>
      <c r="D11" s="59">
        <v>0</v>
      </c>
      <c r="E11" s="60">
        <v>39783</v>
      </c>
      <c r="F11" s="57" t="s">
        <v>2594</v>
      </c>
      <c r="G11" s="57" t="s">
        <v>5520</v>
      </c>
      <c r="H11" s="45" t="str">
        <f t="shared" ca="1" si="2"/>
        <v>Post-calc.</v>
      </c>
      <c r="I11" s="23" t="e">
        <f t="shared" ca="1" si="3"/>
        <v>#N/A</v>
      </c>
      <c r="J11" s="20" t="str">
        <f ca="1">VLOOKUP(B11, Remarks!$A$3:$G$400, 7, FALSE)</f>
        <v>Foxpro order but Division =14 was filtered out</v>
      </c>
      <c r="M11" s="44" t="s">
        <v>19</v>
      </c>
      <c r="N11" s="9" t="str">
        <f t="shared" ca="1" si="0"/>
        <v>1A046</v>
      </c>
      <c r="O11" s="47">
        <v>3188</v>
      </c>
      <c r="P11" s="47">
        <v>3449.6120999999998</v>
      </c>
      <c r="Q11" s="46" t="s">
        <v>8</v>
      </c>
      <c r="R11" s="46" t="s">
        <v>9</v>
      </c>
      <c r="S11" s="46" t="s">
        <v>10</v>
      </c>
      <c r="T11" s="46" t="s">
        <v>11</v>
      </c>
      <c r="V11" s="19" t="str">
        <f t="shared" ca="1" si="4"/>
        <v>Post-calc.</v>
      </c>
      <c r="W11" s="1" t="str">
        <f t="shared" ca="1" si="5"/>
        <v>Post-calc.</v>
      </c>
      <c r="X11" s="1" t="b">
        <f t="shared" ca="1" si="6"/>
        <v>1</v>
      </c>
      <c r="Y11" s="3">
        <f t="shared" ca="1" si="7"/>
        <v>0</v>
      </c>
    </row>
    <row r="12" spans="1:28" hidden="1" x14ac:dyDescent="0.2">
      <c r="A12" s="56" t="s">
        <v>2602</v>
      </c>
      <c r="B12" s="9" t="str">
        <f t="shared" ca="1" si="1"/>
        <v>14753</v>
      </c>
      <c r="C12" s="59">
        <v>0</v>
      </c>
      <c r="D12" s="59">
        <v>0</v>
      </c>
      <c r="E12" s="60">
        <v>39845</v>
      </c>
      <c r="F12" s="57" t="s">
        <v>2594</v>
      </c>
      <c r="G12" s="57" t="s">
        <v>5520</v>
      </c>
      <c r="H12" s="45" t="str">
        <f t="shared" ca="1" si="2"/>
        <v>Post-calc.</v>
      </c>
      <c r="I12" s="23" t="e">
        <f t="shared" ca="1" si="3"/>
        <v>#N/A</v>
      </c>
      <c r="J12" s="20" t="str">
        <f ca="1">VLOOKUP(B12, Remarks!$A$3:$G$400, 7, FALSE)</f>
        <v>Foxpro order but Division =14 was filtered out</v>
      </c>
      <c r="M12" s="44" t="s">
        <v>20</v>
      </c>
      <c r="N12" s="9" t="str">
        <f t="shared" ca="1" si="0"/>
        <v>1A050</v>
      </c>
      <c r="O12" s="47">
        <v>1458.7882999999999</v>
      </c>
      <c r="P12" s="47">
        <v>1386.2353000000001</v>
      </c>
      <c r="Q12" s="46" t="s">
        <v>8</v>
      </c>
      <c r="R12" s="46" t="s">
        <v>9</v>
      </c>
      <c r="S12" s="46" t="s">
        <v>10</v>
      </c>
      <c r="T12" s="46" t="s">
        <v>11</v>
      </c>
      <c r="V12" s="19" t="str">
        <f t="shared" ca="1" si="4"/>
        <v>Post-calc.</v>
      </c>
      <c r="W12" s="1" t="str">
        <f t="shared" ca="1" si="5"/>
        <v>Post-calc.</v>
      </c>
      <c r="X12" s="1" t="b">
        <f t="shared" ca="1" si="6"/>
        <v>1</v>
      </c>
      <c r="Y12" s="3">
        <f t="shared" ca="1" si="7"/>
        <v>0</v>
      </c>
    </row>
    <row r="13" spans="1:28" hidden="1" x14ac:dyDescent="0.2">
      <c r="A13" s="56" t="s">
        <v>2603</v>
      </c>
      <c r="B13" s="9" t="str">
        <f t="shared" ca="1" si="1"/>
        <v>14755</v>
      </c>
      <c r="C13" s="59">
        <v>160.5975</v>
      </c>
      <c r="D13" s="59">
        <v>160.5975</v>
      </c>
      <c r="E13" s="60">
        <v>39845</v>
      </c>
      <c r="F13" s="57" t="s">
        <v>2594</v>
      </c>
      <c r="G13" s="57" t="s">
        <v>5520</v>
      </c>
      <c r="H13" s="45" t="str">
        <f t="shared" ca="1" si="2"/>
        <v>Post-calc.</v>
      </c>
      <c r="I13" s="23" t="e">
        <f t="shared" ca="1" si="3"/>
        <v>#N/A</v>
      </c>
      <c r="J13" s="20" t="str">
        <f ca="1">VLOOKUP(B13, Remarks!$A$3:$G$400, 7, FALSE)</f>
        <v>Foxpro order but Division =14 was filtered out</v>
      </c>
      <c r="M13" s="44" t="s">
        <v>21</v>
      </c>
      <c r="N13" s="9" t="str">
        <f t="shared" ca="1" si="0"/>
        <v>1A058</v>
      </c>
      <c r="O13" s="47">
        <v>1662.3833</v>
      </c>
      <c r="P13" s="47">
        <v>1558.4223</v>
      </c>
      <c r="Q13" s="46" t="s">
        <v>8</v>
      </c>
      <c r="R13" s="46" t="s">
        <v>9</v>
      </c>
      <c r="S13" s="46" t="s">
        <v>10</v>
      </c>
      <c r="T13" s="46" t="s">
        <v>11</v>
      </c>
      <c r="V13" s="19" t="str">
        <f t="shared" ca="1" si="4"/>
        <v>Post-calc.</v>
      </c>
      <c r="W13" s="1" t="str">
        <f t="shared" ca="1" si="5"/>
        <v>Post-calc.</v>
      </c>
      <c r="X13" s="1" t="b">
        <f t="shared" ca="1" si="6"/>
        <v>1</v>
      </c>
      <c r="Y13" s="3">
        <f t="shared" ca="1" si="7"/>
        <v>0</v>
      </c>
    </row>
    <row r="14" spans="1:28" hidden="1" x14ac:dyDescent="0.2">
      <c r="A14" s="56" t="s">
        <v>2604</v>
      </c>
      <c r="B14" s="9" t="str">
        <f t="shared" ca="1" si="1"/>
        <v>14756</v>
      </c>
      <c r="C14" s="59">
        <v>213.42599999999999</v>
      </c>
      <c r="D14" s="59">
        <v>213.42599999999999</v>
      </c>
      <c r="E14" s="60">
        <v>39845</v>
      </c>
      <c r="F14" s="57" t="s">
        <v>2594</v>
      </c>
      <c r="G14" s="57" t="s">
        <v>5520</v>
      </c>
      <c r="H14" s="45" t="str">
        <f t="shared" ca="1" si="2"/>
        <v>Post-calc.</v>
      </c>
      <c r="I14" s="23" t="e">
        <f t="shared" ca="1" si="3"/>
        <v>#N/A</v>
      </c>
      <c r="J14" s="20" t="str">
        <f ca="1">VLOOKUP(B14, Remarks!$A$3:$G$400, 7, FALSE)</f>
        <v>Foxpro order but Division =14 was filtered out</v>
      </c>
      <c r="M14" s="44" t="s">
        <v>22</v>
      </c>
      <c r="N14" s="9" t="str">
        <f t="shared" ca="1" si="0"/>
        <v>1G174</v>
      </c>
      <c r="O14" s="47">
        <v>546</v>
      </c>
      <c r="P14" s="47"/>
      <c r="Q14" s="46" t="s">
        <v>8</v>
      </c>
      <c r="R14" s="46" t="s">
        <v>9</v>
      </c>
      <c r="S14" s="46" t="s">
        <v>10</v>
      </c>
      <c r="T14" s="46" t="s">
        <v>23</v>
      </c>
      <c r="V14" s="19" t="str">
        <f t="shared" ca="1" si="4"/>
        <v>Post-calc.</v>
      </c>
      <c r="W14" s="1" t="str">
        <f t="shared" ca="1" si="5"/>
        <v>Post-calc.</v>
      </c>
      <c r="X14" s="1" t="b">
        <f t="shared" ca="1" si="6"/>
        <v>1</v>
      </c>
      <c r="Y14" s="3">
        <f t="shared" ca="1" si="7"/>
        <v>0</v>
      </c>
    </row>
    <row r="15" spans="1:28" hidden="1" x14ac:dyDescent="0.2">
      <c r="A15" s="56" t="s">
        <v>2605</v>
      </c>
      <c r="B15" s="9" t="str">
        <f t="shared" ca="1" si="1"/>
        <v>14757</v>
      </c>
      <c r="C15" s="59">
        <v>140.79859999999999</v>
      </c>
      <c r="D15" s="59">
        <v>140.79859999999999</v>
      </c>
      <c r="E15" s="60">
        <v>39845</v>
      </c>
      <c r="F15" s="57" t="s">
        <v>2594</v>
      </c>
      <c r="G15" s="57" t="s">
        <v>5520</v>
      </c>
      <c r="H15" s="45" t="str">
        <f t="shared" ca="1" si="2"/>
        <v>Post-calc.</v>
      </c>
      <c r="I15" s="23" t="e">
        <f t="shared" ca="1" si="3"/>
        <v>#N/A</v>
      </c>
      <c r="J15" s="20" t="str">
        <f ca="1">VLOOKUP(B15, Remarks!$A$3:$G$400, 7, FALSE)</f>
        <v>Foxpro order but Division =14 was filtered out</v>
      </c>
      <c r="M15" s="44" t="s">
        <v>24</v>
      </c>
      <c r="N15" s="9" t="str">
        <f t="shared" ca="1" si="0"/>
        <v>1G267</v>
      </c>
      <c r="O15" s="47">
        <v>1451</v>
      </c>
      <c r="P15" s="47"/>
      <c r="Q15" s="46" t="s">
        <v>8</v>
      </c>
      <c r="R15" s="46" t="s">
        <v>9</v>
      </c>
      <c r="S15" s="46" t="s">
        <v>10</v>
      </c>
      <c r="T15" s="46" t="s">
        <v>23</v>
      </c>
      <c r="V15" s="19" t="str">
        <f t="shared" ca="1" si="4"/>
        <v>Post-calc.</v>
      </c>
      <c r="W15" s="1" t="str">
        <f t="shared" ca="1" si="5"/>
        <v>Post-calc.</v>
      </c>
      <c r="X15" s="1" t="b">
        <f t="shared" ca="1" si="6"/>
        <v>1</v>
      </c>
      <c r="Y15" s="3">
        <f t="shared" ca="1" si="7"/>
        <v>0</v>
      </c>
    </row>
    <row r="16" spans="1:28" x14ac:dyDescent="0.2">
      <c r="A16" s="56" t="s">
        <v>2606</v>
      </c>
      <c r="B16" s="10" t="str">
        <f t="shared" ca="1" si="1"/>
        <v>14760</v>
      </c>
      <c r="C16" s="59">
        <v>232.20169999999999</v>
      </c>
      <c r="D16" s="59">
        <v>232.20169999999999</v>
      </c>
      <c r="E16" s="60">
        <v>39873</v>
      </c>
      <c r="F16" s="57" t="s">
        <v>2594</v>
      </c>
      <c r="G16" s="57" t="s">
        <v>5520</v>
      </c>
      <c r="H16" s="45" t="str">
        <f t="shared" ca="1" si="2"/>
        <v>Post-calc.</v>
      </c>
      <c r="I16" s="23" t="e">
        <f t="shared" ca="1" si="3"/>
        <v>#N/A</v>
      </c>
      <c r="J16" s="20" t="str">
        <f ca="1">VLOOKUP(B16, Remarks!$A$3:$G$400, 7, FALSE)</f>
        <v>Foxpro order but Division =14 was filtered out</v>
      </c>
      <c r="M16" s="44" t="s">
        <v>25</v>
      </c>
      <c r="N16" s="9" t="str">
        <f t="shared" ca="1" si="0"/>
        <v>20019</v>
      </c>
      <c r="O16" s="47">
        <v>1500</v>
      </c>
      <c r="P16" s="47">
        <v>1500</v>
      </c>
      <c r="Q16" s="46" t="s">
        <v>8</v>
      </c>
      <c r="R16" s="46" t="s">
        <v>26</v>
      </c>
      <c r="S16" s="46" t="s">
        <v>10</v>
      </c>
      <c r="T16" s="46" t="s">
        <v>27</v>
      </c>
      <c r="V16" s="43" t="e">
        <f t="shared" ref="V16:V56" ca="1" si="8">+VLOOKUP(N16,$B$4:$H$2921,7,FALSE)</f>
        <v>#N/A</v>
      </c>
      <c r="W16" s="1" t="str">
        <f t="shared" ca="1" si="5"/>
        <v>Post-calc.</v>
      </c>
      <c r="X16" s="18" t="e">
        <f t="shared" ca="1" si="6"/>
        <v>#N/A</v>
      </c>
      <c r="Y16" s="3" t="e">
        <f t="shared" ca="1" si="7"/>
        <v>#N/A</v>
      </c>
      <c r="Z16" s="61" t="s">
        <v>27</v>
      </c>
    </row>
    <row r="17" spans="1:26" x14ac:dyDescent="0.2">
      <c r="A17" s="56" t="s">
        <v>2607</v>
      </c>
      <c r="B17" s="10" t="str">
        <f t="shared" ca="1" si="1"/>
        <v>14762</v>
      </c>
      <c r="C17" s="59">
        <v>194</v>
      </c>
      <c r="D17" s="59">
        <v>194</v>
      </c>
      <c r="E17" s="60">
        <v>39934</v>
      </c>
      <c r="F17" s="57" t="s">
        <v>2594</v>
      </c>
      <c r="G17" s="57" t="s">
        <v>5520</v>
      </c>
      <c r="H17" s="45" t="str">
        <f t="shared" ca="1" si="2"/>
        <v>Post-calc.</v>
      </c>
      <c r="I17" s="23" t="e">
        <f t="shared" ca="1" si="3"/>
        <v>#N/A</v>
      </c>
      <c r="J17" s="20" t="str">
        <f ca="1">VLOOKUP(B17, Remarks!$A$3:$G$400, 7, FALSE)</f>
        <v>Foxpro order but Division =14 was filtered out</v>
      </c>
      <c r="M17" s="44" t="s">
        <v>28</v>
      </c>
      <c r="N17" s="9" t="str">
        <f t="shared" ca="1" si="0"/>
        <v>20020</v>
      </c>
      <c r="O17" s="47">
        <v>4000</v>
      </c>
      <c r="P17" s="47">
        <v>4000</v>
      </c>
      <c r="Q17" s="46" t="s">
        <v>8</v>
      </c>
      <c r="R17" s="46" t="s">
        <v>26</v>
      </c>
      <c r="S17" s="46" t="s">
        <v>10</v>
      </c>
      <c r="T17" s="46" t="s">
        <v>27</v>
      </c>
      <c r="V17" s="43" t="e">
        <f t="shared" ca="1" si="8"/>
        <v>#N/A</v>
      </c>
      <c r="W17" s="1" t="str">
        <f t="shared" ca="1" si="5"/>
        <v>Post-calc.</v>
      </c>
      <c r="X17" s="18" t="e">
        <f t="shared" ca="1" si="6"/>
        <v>#N/A</v>
      </c>
      <c r="Y17" s="3" t="e">
        <f t="shared" ca="1" si="7"/>
        <v>#N/A</v>
      </c>
      <c r="Z17" s="61" t="s">
        <v>27</v>
      </c>
    </row>
    <row r="18" spans="1:26" x14ac:dyDescent="0.2">
      <c r="A18" s="56" t="s">
        <v>2608</v>
      </c>
      <c r="B18" s="10" t="str">
        <f t="shared" ca="1" si="1"/>
        <v>14764</v>
      </c>
      <c r="C18" s="59">
        <v>423.4948</v>
      </c>
      <c r="D18" s="59">
        <v>423.4948</v>
      </c>
      <c r="E18" s="60">
        <v>39934</v>
      </c>
      <c r="F18" s="57" t="s">
        <v>2594</v>
      </c>
      <c r="G18" s="57" t="s">
        <v>5520</v>
      </c>
      <c r="H18" s="45" t="str">
        <f t="shared" ca="1" si="2"/>
        <v>Post-calc.</v>
      </c>
      <c r="I18" s="23" t="e">
        <f t="shared" ca="1" si="3"/>
        <v>#N/A</v>
      </c>
      <c r="J18" s="20" t="str">
        <f ca="1">VLOOKUP(B18, Remarks!$A$3:$G$400, 7, FALSE)</f>
        <v>Foxpro order but Division =14 was filtered out</v>
      </c>
      <c r="M18" s="44" t="s">
        <v>29</v>
      </c>
      <c r="N18" s="9" t="str">
        <f t="shared" ca="1" si="0"/>
        <v>20251</v>
      </c>
      <c r="O18" s="47">
        <v>50074.29</v>
      </c>
      <c r="P18" s="47">
        <v>8744.9599999999955</v>
      </c>
      <c r="Q18" s="46" t="s">
        <v>8</v>
      </c>
      <c r="R18" s="46" t="s">
        <v>26</v>
      </c>
      <c r="S18" s="46" t="s">
        <v>10</v>
      </c>
      <c r="T18" s="46" t="s">
        <v>27</v>
      </c>
      <c r="V18" s="43" t="e">
        <f t="shared" ca="1" si="8"/>
        <v>#N/A</v>
      </c>
      <c r="W18" s="1" t="str">
        <f t="shared" ca="1" si="5"/>
        <v>Post-calc.</v>
      </c>
      <c r="X18" s="18" t="e">
        <f t="shared" ca="1" si="6"/>
        <v>#N/A</v>
      </c>
      <c r="Y18" s="3" t="e">
        <f t="shared" ca="1" si="7"/>
        <v>#N/A</v>
      </c>
      <c r="Z18" s="61" t="s">
        <v>27</v>
      </c>
    </row>
    <row r="19" spans="1:26" x14ac:dyDescent="0.2">
      <c r="A19" s="56" t="s">
        <v>2609</v>
      </c>
      <c r="B19" s="10" t="str">
        <f t="shared" ca="1" si="1"/>
        <v>14766</v>
      </c>
      <c r="C19" s="59">
        <v>129.57560000000001</v>
      </c>
      <c r="D19" s="59">
        <v>129.57560000000001</v>
      </c>
      <c r="E19" s="60">
        <v>39995</v>
      </c>
      <c r="F19" s="57" t="s">
        <v>2594</v>
      </c>
      <c r="G19" s="57" t="s">
        <v>5520</v>
      </c>
      <c r="H19" s="45" t="str">
        <f t="shared" ca="1" si="2"/>
        <v>Post-calc.</v>
      </c>
      <c r="I19" s="23" t="e">
        <f t="shared" ca="1" si="3"/>
        <v>#N/A</v>
      </c>
      <c r="J19" s="20" t="str">
        <f ca="1">VLOOKUP(B19, Remarks!$A$3:$G$400, 7, FALSE)</f>
        <v>Foxpro order but Division =14 was filtered out</v>
      </c>
      <c r="M19" s="44" t="s">
        <v>30</v>
      </c>
      <c r="N19" s="9" t="str">
        <f t="shared" ca="1" si="0"/>
        <v>20453</v>
      </c>
      <c r="O19" s="47">
        <v>80305.494500000001</v>
      </c>
      <c r="P19" s="47">
        <v>7096.5399999999972</v>
      </c>
      <c r="Q19" s="46" t="s">
        <v>8</v>
      </c>
      <c r="R19" s="46" t="s">
        <v>26</v>
      </c>
      <c r="S19" s="46" t="s">
        <v>10</v>
      </c>
      <c r="T19" s="46" t="s">
        <v>27</v>
      </c>
      <c r="V19" s="43" t="e">
        <f t="shared" ca="1" si="8"/>
        <v>#N/A</v>
      </c>
      <c r="W19" s="1" t="str">
        <f t="shared" ca="1" si="5"/>
        <v>Post-calc.</v>
      </c>
      <c r="X19" s="18" t="e">
        <f t="shared" ca="1" si="6"/>
        <v>#N/A</v>
      </c>
      <c r="Y19" s="3" t="e">
        <f t="shared" ca="1" si="7"/>
        <v>#N/A</v>
      </c>
      <c r="Z19" s="61" t="s">
        <v>27</v>
      </c>
    </row>
    <row r="20" spans="1:26" x14ac:dyDescent="0.2">
      <c r="A20" s="56" t="s">
        <v>2610</v>
      </c>
      <c r="B20" s="10" t="str">
        <f t="shared" ca="1" si="1"/>
        <v>14767</v>
      </c>
      <c r="C20" s="59">
        <v>86.0702</v>
      </c>
      <c r="D20" s="59">
        <v>86.0702</v>
      </c>
      <c r="E20" s="60">
        <v>40026</v>
      </c>
      <c r="F20" s="57" t="s">
        <v>2594</v>
      </c>
      <c r="G20" s="57" t="s">
        <v>5520</v>
      </c>
      <c r="H20" s="45" t="str">
        <f t="shared" ca="1" si="2"/>
        <v>Post-calc.</v>
      </c>
      <c r="I20" s="23" t="e">
        <f t="shared" ca="1" si="3"/>
        <v>#N/A</v>
      </c>
      <c r="J20" s="20" t="str">
        <f ca="1">VLOOKUP(B20, Remarks!$A$3:$G$400, 7, FALSE)</f>
        <v>Foxpro order but Division =14 was filtered out</v>
      </c>
      <c r="M20" s="44" t="s">
        <v>31</v>
      </c>
      <c r="N20" s="9" t="str">
        <f t="shared" ca="1" si="0"/>
        <v>20483</v>
      </c>
      <c r="O20" s="47">
        <v>15945.4584</v>
      </c>
      <c r="P20" s="47">
        <v>4278.76</v>
      </c>
      <c r="Q20" s="46" t="s">
        <v>8</v>
      </c>
      <c r="R20" s="46" t="s">
        <v>26</v>
      </c>
      <c r="S20" s="46" t="s">
        <v>10</v>
      </c>
      <c r="T20" s="46" t="s">
        <v>27</v>
      </c>
      <c r="V20" s="43" t="e">
        <f t="shared" ca="1" si="8"/>
        <v>#N/A</v>
      </c>
      <c r="W20" s="1" t="str">
        <f t="shared" ca="1" si="5"/>
        <v>Post-calc.</v>
      </c>
      <c r="X20" s="18" t="e">
        <f t="shared" ca="1" si="6"/>
        <v>#N/A</v>
      </c>
      <c r="Y20" s="3" t="e">
        <f t="shared" ca="1" si="7"/>
        <v>#N/A</v>
      </c>
      <c r="Z20" s="61" t="s">
        <v>27</v>
      </c>
    </row>
    <row r="21" spans="1:26" x14ac:dyDescent="0.2">
      <c r="A21" s="56" t="s">
        <v>2611</v>
      </c>
      <c r="B21" s="10" t="str">
        <f t="shared" ca="1" si="1"/>
        <v>14768</v>
      </c>
      <c r="C21" s="59">
        <v>85.701400000000007</v>
      </c>
      <c r="D21" s="59">
        <v>85.701400000000007</v>
      </c>
      <c r="E21" s="60">
        <v>40026</v>
      </c>
      <c r="F21" s="57" t="s">
        <v>2594</v>
      </c>
      <c r="G21" s="57" t="s">
        <v>5520</v>
      </c>
      <c r="H21" s="45" t="str">
        <f t="shared" ca="1" si="2"/>
        <v>Post-calc.</v>
      </c>
      <c r="I21" s="23" t="e">
        <f t="shared" ca="1" si="3"/>
        <v>#N/A</v>
      </c>
      <c r="J21" s="20" t="str">
        <f ca="1">VLOOKUP(B21, Remarks!$A$3:$G$400, 7, FALSE)</f>
        <v>Foxpro order but Division =14 was filtered out</v>
      </c>
      <c r="M21" s="44" t="s">
        <v>32</v>
      </c>
      <c r="N21" s="9" t="str">
        <f t="shared" ca="1" si="0"/>
        <v>20547</v>
      </c>
      <c r="O21" s="47">
        <v>9799.0789999999997</v>
      </c>
      <c r="P21" s="47">
        <v>5005.0199999999995</v>
      </c>
      <c r="Q21" s="46" t="s">
        <v>8</v>
      </c>
      <c r="R21" s="46" t="s">
        <v>26</v>
      </c>
      <c r="S21" s="46" t="s">
        <v>10</v>
      </c>
      <c r="T21" s="46" t="s">
        <v>27</v>
      </c>
      <c r="V21" s="43" t="e">
        <f t="shared" ca="1" si="8"/>
        <v>#N/A</v>
      </c>
      <c r="W21" s="1" t="str">
        <f t="shared" ca="1" si="5"/>
        <v>Post-calc.</v>
      </c>
      <c r="X21" s="18" t="e">
        <f t="shared" ca="1" si="6"/>
        <v>#N/A</v>
      </c>
      <c r="Y21" s="3" t="e">
        <f t="shared" ca="1" si="7"/>
        <v>#N/A</v>
      </c>
      <c r="Z21" s="61" t="s">
        <v>27</v>
      </c>
    </row>
    <row r="22" spans="1:26" x14ac:dyDescent="0.2">
      <c r="A22" s="56" t="s">
        <v>2612</v>
      </c>
      <c r="B22" s="10" t="str">
        <f t="shared" ca="1" si="1"/>
        <v>14770</v>
      </c>
      <c r="C22" s="59">
        <v>202.36680000000001</v>
      </c>
      <c r="D22" s="59">
        <v>202.36680000000001</v>
      </c>
      <c r="E22" s="60">
        <v>40087</v>
      </c>
      <c r="F22" s="57" t="s">
        <v>2594</v>
      </c>
      <c r="G22" s="57" t="s">
        <v>5520</v>
      </c>
      <c r="H22" s="45" t="str">
        <f t="shared" ca="1" si="2"/>
        <v>Post-calc.</v>
      </c>
      <c r="I22" s="23" t="e">
        <f t="shared" ca="1" si="3"/>
        <v>#N/A</v>
      </c>
      <c r="J22" s="20" t="str">
        <f ca="1">VLOOKUP(B22, Remarks!$A$3:$G$400, 7, FALSE)</f>
        <v>Foxpro order but Division =14 was filtered out</v>
      </c>
      <c r="M22" s="44" t="s">
        <v>33</v>
      </c>
      <c r="N22" s="9" t="str">
        <f t="shared" ca="1" si="0"/>
        <v>20632</v>
      </c>
      <c r="O22" s="47">
        <v>8709.1759999999995</v>
      </c>
      <c r="P22" s="47">
        <v>4119.12</v>
      </c>
      <c r="Q22" s="46" t="s">
        <v>8</v>
      </c>
      <c r="R22" s="46" t="s">
        <v>26</v>
      </c>
      <c r="S22" s="46" t="s">
        <v>10</v>
      </c>
      <c r="T22" s="46" t="s">
        <v>27</v>
      </c>
      <c r="V22" s="43" t="e">
        <f t="shared" ca="1" si="8"/>
        <v>#N/A</v>
      </c>
      <c r="W22" s="1" t="str">
        <f t="shared" ca="1" si="5"/>
        <v>Post-calc.</v>
      </c>
      <c r="X22" s="18" t="e">
        <f t="shared" ca="1" si="6"/>
        <v>#N/A</v>
      </c>
      <c r="Y22" s="3" t="e">
        <f t="shared" ca="1" si="7"/>
        <v>#N/A</v>
      </c>
      <c r="Z22" s="61" t="s">
        <v>27</v>
      </c>
    </row>
    <row r="23" spans="1:26" x14ac:dyDescent="0.2">
      <c r="A23" s="56" t="s">
        <v>2613</v>
      </c>
      <c r="B23" s="10" t="str">
        <f t="shared" ca="1" si="1"/>
        <v>14771</v>
      </c>
      <c r="C23" s="59">
        <v>82.454499999999996</v>
      </c>
      <c r="D23" s="59">
        <v>82.454499999999996</v>
      </c>
      <c r="E23" s="60">
        <v>40087</v>
      </c>
      <c r="F23" s="57" t="s">
        <v>2594</v>
      </c>
      <c r="G23" s="57" t="s">
        <v>5520</v>
      </c>
      <c r="H23" s="45" t="str">
        <f t="shared" ca="1" si="2"/>
        <v>Post-calc.</v>
      </c>
      <c r="I23" s="23" t="e">
        <f t="shared" ca="1" si="3"/>
        <v>#N/A</v>
      </c>
      <c r="J23" s="20" t="str">
        <f ca="1">VLOOKUP(B23, Remarks!$A$3:$G$400, 7, FALSE)</f>
        <v>Foxpro order but Division =14 was filtered out</v>
      </c>
      <c r="M23" s="44" t="s">
        <v>34</v>
      </c>
      <c r="N23" s="9" t="str">
        <f t="shared" ca="1" si="0"/>
        <v>20751</v>
      </c>
      <c r="O23" s="47">
        <v>13919.026</v>
      </c>
      <c r="P23" s="47">
        <v>3547.9700000000012</v>
      </c>
      <c r="Q23" s="46" t="s">
        <v>8</v>
      </c>
      <c r="R23" s="46" t="s">
        <v>26</v>
      </c>
      <c r="S23" s="46" t="s">
        <v>10</v>
      </c>
      <c r="T23" s="46" t="s">
        <v>27</v>
      </c>
      <c r="V23" s="43" t="e">
        <f t="shared" ca="1" si="8"/>
        <v>#N/A</v>
      </c>
      <c r="W23" s="1" t="str">
        <f t="shared" ca="1" si="5"/>
        <v>Post-calc.</v>
      </c>
      <c r="X23" s="18" t="e">
        <f t="shared" ca="1" si="6"/>
        <v>#N/A</v>
      </c>
      <c r="Y23" s="3" t="e">
        <f t="shared" ca="1" si="7"/>
        <v>#N/A</v>
      </c>
      <c r="Z23" s="61" t="s">
        <v>27</v>
      </c>
    </row>
    <row r="24" spans="1:26" x14ac:dyDescent="0.2">
      <c r="A24" s="56" t="s">
        <v>2614</v>
      </c>
      <c r="B24" s="10" t="str">
        <f t="shared" ca="1" si="1"/>
        <v>14773</v>
      </c>
      <c r="C24" s="59">
        <v>217.14580000000001</v>
      </c>
      <c r="D24" s="59">
        <v>217.14580000000001</v>
      </c>
      <c r="E24" s="60">
        <v>40087</v>
      </c>
      <c r="F24" s="57" t="s">
        <v>2594</v>
      </c>
      <c r="G24" s="57" t="s">
        <v>5520</v>
      </c>
      <c r="H24" s="45" t="str">
        <f t="shared" ca="1" si="2"/>
        <v>Post-calc.</v>
      </c>
      <c r="I24" s="23" t="e">
        <f t="shared" ca="1" si="3"/>
        <v>#N/A</v>
      </c>
      <c r="J24" s="20" t="str">
        <f ca="1">VLOOKUP(B24, Remarks!$A$3:$G$400, 7, FALSE)</f>
        <v>Foxpro order but Division =14 was filtered out</v>
      </c>
      <c r="M24" s="44" t="s">
        <v>35</v>
      </c>
      <c r="N24" s="9" t="str">
        <f t="shared" ca="1" si="0"/>
        <v>20770</v>
      </c>
      <c r="O24" s="47">
        <v>9304.4444000000003</v>
      </c>
      <c r="P24" s="47">
        <v>4056.8899999999994</v>
      </c>
      <c r="Q24" s="46" t="s">
        <v>8</v>
      </c>
      <c r="R24" s="46" t="s">
        <v>26</v>
      </c>
      <c r="S24" s="46" t="s">
        <v>10</v>
      </c>
      <c r="T24" s="46" t="s">
        <v>27</v>
      </c>
      <c r="V24" s="43" t="e">
        <f t="shared" ca="1" si="8"/>
        <v>#N/A</v>
      </c>
      <c r="W24" s="1" t="str">
        <f t="shared" ca="1" si="5"/>
        <v>Post-calc.</v>
      </c>
      <c r="X24" s="18" t="e">
        <f t="shared" ca="1" si="6"/>
        <v>#N/A</v>
      </c>
      <c r="Y24" s="3" t="e">
        <f t="shared" ca="1" si="7"/>
        <v>#N/A</v>
      </c>
      <c r="Z24" s="61" t="s">
        <v>27</v>
      </c>
    </row>
    <row r="25" spans="1:26" x14ac:dyDescent="0.2">
      <c r="A25" s="56" t="s">
        <v>2615</v>
      </c>
      <c r="B25" s="10" t="str">
        <f t="shared" ca="1" si="1"/>
        <v>14779</v>
      </c>
      <c r="C25" s="59">
        <v>210.6557</v>
      </c>
      <c r="D25" s="59">
        <v>210.6557</v>
      </c>
      <c r="E25" s="60">
        <v>40238</v>
      </c>
      <c r="F25" s="57" t="s">
        <v>2594</v>
      </c>
      <c r="G25" s="57" t="s">
        <v>5520</v>
      </c>
      <c r="H25" s="45" t="str">
        <f t="shared" ca="1" si="2"/>
        <v>Post-calc.</v>
      </c>
      <c r="I25" s="23" t="e">
        <f t="shared" ca="1" si="3"/>
        <v>#N/A</v>
      </c>
      <c r="J25" s="20" t="str">
        <f ca="1">VLOOKUP(B25, Remarks!$A$3:$G$400, 7, FALSE)</f>
        <v>Foxpro order but Division =14 was filtered out</v>
      </c>
      <c r="M25" s="44" t="s">
        <v>36</v>
      </c>
      <c r="N25" s="9" t="str">
        <f t="shared" ca="1" si="0"/>
        <v>20770</v>
      </c>
      <c r="O25" s="47">
        <v>83266.851600000009</v>
      </c>
      <c r="P25" s="47">
        <v>2561.7200000000012</v>
      </c>
      <c r="Q25" s="46" t="s">
        <v>8</v>
      </c>
      <c r="R25" s="46" t="s">
        <v>26</v>
      </c>
      <c r="S25" s="46" t="s">
        <v>10</v>
      </c>
      <c r="T25" s="46" t="s">
        <v>27</v>
      </c>
      <c r="V25" s="43" t="e">
        <f t="shared" ca="1" si="8"/>
        <v>#N/A</v>
      </c>
      <c r="W25" s="1" t="str">
        <f t="shared" ca="1" si="5"/>
        <v>Post-calc.</v>
      </c>
      <c r="X25" s="18" t="e">
        <f t="shared" ca="1" si="6"/>
        <v>#N/A</v>
      </c>
      <c r="Y25" s="3" t="e">
        <f t="shared" ca="1" si="7"/>
        <v>#N/A</v>
      </c>
      <c r="Z25" s="61" t="s">
        <v>27</v>
      </c>
    </row>
    <row r="26" spans="1:26" x14ac:dyDescent="0.2">
      <c r="A26" s="56" t="s">
        <v>2616</v>
      </c>
      <c r="B26" s="10" t="str">
        <f t="shared" ca="1" si="1"/>
        <v>14780</v>
      </c>
      <c r="C26" s="59">
        <v>217</v>
      </c>
      <c r="D26" s="59">
        <v>217</v>
      </c>
      <c r="E26" s="60">
        <v>40269</v>
      </c>
      <c r="F26" s="57" t="s">
        <v>2594</v>
      </c>
      <c r="G26" s="57" t="s">
        <v>5520</v>
      </c>
      <c r="H26" s="45" t="str">
        <f t="shared" ca="1" si="2"/>
        <v>Post-calc.</v>
      </c>
      <c r="I26" s="23" t="e">
        <f t="shared" ca="1" si="3"/>
        <v>#N/A</v>
      </c>
      <c r="J26" s="20" t="str">
        <f ca="1">VLOOKUP(B26, Remarks!$A$3:$G$400, 7, FALSE)</f>
        <v>Foxpro order but Division =14 was filtered out</v>
      </c>
      <c r="M26" s="44" t="s">
        <v>37</v>
      </c>
      <c r="N26" s="9" t="str">
        <f t="shared" ca="1" si="0"/>
        <v>20830</v>
      </c>
      <c r="O26" s="47">
        <v>1958.2908</v>
      </c>
      <c r="P26" s="47">
        <v>631.16000000000008</v>
      </c>
      <c r="Q26" s="46" t="s">
        <v>8</v>
      </c>
      <c r="R26" s="46" t="s">
        <v>26</v>
      </c>
      <c r="S26" s="46" t="s">
        <v>10</v>
      </c>
      <c r="T26" s="46" t="s">
        <v>27</v>
      </c>
      <c r="V26" s="43" t="e">
        <f t="shared" ca="1" si="8"/>
        <v>#N/A</v>
      </c>
      <c r="W26" s="1" t="str">
        <f t="shared" ca="1" si="5"/>
        <v>Post-calc.</v>
      </c>
      <c r="X26" s="18" t="e">
        <f t="shared" ca="1" si="6"/>
        <v>#N/A</v>
      </c>
      <c r="Y26" s="3" t="e">
        <f t="shared" ca="1" si="7"/>
        <v>#N/A</v>
      </c>
      <c r="Z26" s="61" t="s">
        <v>27</v>
      </c>
    </row>
    <row r="27" spans="1:26" x14ac:dyDescent="0.2">
      <c r="A27" s="56" t="s">
        <v>2617</v>
      </c>
      <c r="B27" s="10" t="str">
        <f t="shared" ca="1" si="1"/>
        <v>14782</v>
      </c>
      <c r="C27" s="59">
        <v>65.831100000000006</v>
      </c>
      <c r="D27" s="59">
        <v>65.831100000000006</v>
      </c>
      <c r="E27" s="60">
        <v>40299</v>
      </c>
      <c r="F27" s="57" t="s">
        <v>2594</v>
      </c>
      <c r="G27" s="57" t="s">
        <v>5520</v>
      </c>
      <c r="H27" s="45" t="str">
        <f t="shared" ca="1" si="2"/>
        <v>Post-calc.</v>
      </c>
      <c r="I27" s="23" t="e">
        <f t="shared" ca="1" si="3"/>
        <v>#N/A</v>
      </c>
      <c r="J27" s="20" t="str">
        <f ca="1">VLOOKUP(B27, Remarks!$A$3:$G$400, 7, FALSE)</f>
        <v>Foxpro order but Division =14 was filtered out</v>
      </c>
      <c r="M27" s="44" t="s">
        <v>38</v>
      </c>
      <c r="N27" s="9" t="str">
        <f t="shared" ca="1" si="0"/>
        <v>20830</v>
      </c>
      <c r="O27" s="47">
        <v>13747.674800000001</v>
      </c>
      <c r="P27" s="47">
        <v>3503.8199999999997</v>
      </c>
      <c r="Q27" s="46" t="s">
        <v>8</v>
      </c>
      <c r="R27" s="46" t="s">
        <v>26</v>
      </c>
      <c r="S27" s="46" t="s">
        <v>10</v>
      </c>
      <c r="T27" s="46" t="s">
        <v>27</v>
      </c>
      <c r="V27" s="43" t="e">
        <f t="shared" ca="1" si="8"/>
        <v>#N/A</v>
      </c>
      <c r="W27" s="1" t="str">
        <f t="shared" ca="1" si="5"/>
        <v>Post-calc.</v>
      </c>
      <c r="X27" s="18" t="e">
        <f t="shared" ca="1" si="6"/>
        <v>#N/A</v>
      </c>
      <c r="Y27" s="3" t="e">
        <f t="shared" ca="1" si="7"/>
        <v>#N/A</v>
      </c>
      <c r="Z27" s="61" t="s">
        <v>27</v>
      </c>
    </row>
    <row r="28" spans="1:26" x14ac:dyDescent="0.2">
      <c r="A28" s="56" t="s">
        <v>2618</v>
      </c>
      <c r="B28" s="10" t="str">
        <f t="shared" ca="1" si="1"/>
        <v>14783</v>
      </c>
      <c r="C28" s="59">
        <v>253.83930000000001</v>
      </c>
      <c r="D28" s="59">
        <v>253.83930000000001</v>
      </c>
      <c r="E28" s="60">
        <v>40299</v>
      </c>
      <c r="F28" s="57" t="s">
        <v>2594</v>
      </c>
      <c r="G28" s="57" t="s">
        <v>5520</v>
      </c>
      <c r="H28" s="45" t="str">
        <f t="shared" ca="1" si="2"/>
        <v>Post-calc.</v>
      </c>
      <c r="I28" s="23" t="e">
        <f t="shared" ca="1" si="3"/>
        <v>#N/A</v>
      </c>
      <c r="J28" s="20" t="str">
        <f ca="1">VLOOKUP(B28, Remarks!$A$3:$G$400, 7, FALSE)</f>
        <v>Foxpro order but Division =14 was filtered out</v>
      </c>
      <c r="M28" s="44" t="s">
        <v>39</v>
      </c>
      <c r="N28" s="9" t="str">
        <f t="shared" ca="1" si="0"/>
        <v>20847</v>
      </c>
      <c r="O28" s="47">
        <v>9426.6275999999998</v>
      </c>
      <c r="P28" s="47">
        <v>2004.2948999999999</v>
      </c>
      <c r="Q28" s="46" t="s">
        <v>8</v>
      </c>
      <c r="R28" s="46" t="s">
        <v>26</v>
      </c>
      <c r="S28" s="46" t="s">
        <v>10</v>
      </c>
      <c r="T28" s="46" t="s">
        <v>27</v>
      </c>
      <c r="V28" s="43" t="e">
        <f t="shared" ca="1" si="8"/>
        <v>#N/A</v>
      </c>
      <c r="W28" s="1" t="str">
        <f t="shared" ca="1" si="5"/>
        <v>Post-calc.</v>
      </c>
      <c r="X28" s="18" t="e">
        <f t="shared" ca="1" si="6"/>
        <v>#N/A</v>
      </c>
      <c r="Y28" s="3" t="e">
        <f t="shared" ca="1" si="7"/>
        <v>#N/A</v>
      </c>
      <c r="Z28" s="61" t="s">
        <v>27</v>
      </c>
    </row>
    <row r="29" spans="1:26" x14ac:dyDescent="0.2">
      <c r="A29" s="56" t="s">
        <v>2619</v>
      </c>
      <c r="B29" s="10" t="str">
        <f t="shared" ca="1" si="1"/>
        <v>14784</v>
      </c>
      <c r="C29" s="59">
        <v>135.22649999999999</v>
      </c>
      <c r="D29" s="59">
        <v>135.22649999999999</v>
      </c>
      <c r="E29" s="60">
        <v>40330</v>
      </c>
      <c r="F29" s="57" t="s">
        <v>2594</v>
      </c>
      <c r="G29" s="57" t="s">
        <v>5520</v>
      </c>
      <c r="H29" s="45" t="str">
        <f t="shared" ca="1" si="2"/>
        <v>Post-calc.</v>
      </c>
      <c r="I29" s="23" t="e">
        <f t="shared" ca="1" si="3"/>
        <v>#N/A</v>
      </c>
      <c r="J29" s="20" t="str">
        <f ca="1">VLOOKUP(B29, Remarks!$A$3:$G$400, 7, FALSE)</f>
        <v>Foxpro order but Division =14 was filtered out</v>
      </c>
      <c r="M29" s="44" t="s">
        <v>40</v>
      </c>
      <c r="N29" s="9" t="str">
        <f t="shared" ca="1" si="0"/>
        <v>20847</v>
      </c>
      <c r="O29" s="47">
        <v>1178.3343</v>
      </c>
      <c r="P29" s="47">
        <v>245.76280000000008</v>
      </c>
      <c r="Q29" s="46" t="s">
        <v>8</v>
      </c>
      <c r="R29" s="46" t="s">
        <v>26</v>
      </c>
      <c r="S29" s="46" t="s">
        <v>10</v>
      </c>
      <c r="T29" s="46" t="s">
        <v>27</v>
      </c>
      <c r="V29" s="43" t="e">
        <f t="shared" ca="1" si="8"/>
        <v>#N/A</v>
      </c>
      <c r="W29" s="1" t="str">
        <f t="shared" ca="1" si="5"/>
        <v>Post-calc.</v>
      </c>
      <c r="X29" s="18" t="e">
        <f t="shared" ca="1" si="6"/>
        <v>#N/A</v>
      </c>
      <c r="Y29" s="3" t="e">
        <f t="shared" ca="1" si="7"/>
        <v>#N/A</v>
      </c>
      <c r="Z29" s="61" t="s">
        <v>27</v>
      </c>
    </row>
    <row r="30" spans="1:26" x14ac:dyDescent="0.2">
      <c r="A30" s="56" t="s">
        <v>2620</v>
      </c>
      <c r="B30" s="10" t="str">
        <f t="shared" ca="1" si="1"/>
        <v>14787</v>
      </c>
      <c r="C30" s="59">
        <v>94.879000000000005</v>
      </c>
      <c r="D30" s="59">
        <v>94.879000000000005</v>
      </c>
      <c r="E30" s="60">
        <v>40391</v>
      </c>
      <c r="F30" s="57" t="s">
        <v>2594</v>
      </c>
      <c r="G30" s="57" t="s">
        <v>5520</v>
      </c>
      <c r="H30" s="45" t="str">
        <f t="shared" ca="1" si="2"/>
        <v>Post-calc.</v>
      </c>
      <c r="I30" s="23" t="e">
        <f t="shared" ca="1" si="3"/>
        <v>#N/A</v>
      </c>
      <c r="J30" s="20" t="str">
        <f ca="1">VLOOKUP(B30, Remarks!$A$3:$G$400, 7, FALSE)</f>
        <v>Foxpro order but Division =14 was filtered out</v>
      </c>
      <c r="M30" s="44" t="s">
        <v>41</v>
      </c>
      <c r="N30" s="9" t="str">
        <f t="shared" ca="1" si="0"/>
        <v>20917</v>
      </c>
      <c r="O30" s="47">
        <v>780</v>
      </c>
      <c r="P30" s="47">
        <v>780</v>
      </c>
      <c r="Q30" s="46" t="s">
        <v>8</v>
      </c>
      <c r="R30" s="46" t="s">
        <v>26</v>
      </c>
      <c r="S30" s="46" t="s">
        <v>10</v>
      </c>
      <c r="T30" s="46" t="s">
        <v>27</v>
      </c>
      <c r="V30" s="43" t="e">
        <f t="shared" ca="1" si="8"/>
        <v>#N/A</v>
      </c>
      <c r="W30" s="1" t="str">
        <f t="shared" ca="1" si="5"/>
        <v>Post-calc.</v>
      </c>
      <c r="X30" s="18" t="e">
        <f t="shared" ca="1" si="6"/>
        <v>#N/A</v>
      </c>
      <c r="Y30" s="3" t="e">
        <f t="shared" ca="1" si="7"/>
        <v>#N/A</v>
      </c>
      <c r="Z30" s="61" t="s">
        <v>27</v>
      </c>
    </row>
    <row r="31" spans="1:26" x14ac:dyDescent="0.2">
      <c r="A31" s="56" t="s">
        <v>2621</v>
      </c>
      <c r="B31" s="10" t="str">
        <f t="shared" ca="1" si="1"/>
        <v>14788</v>
      </c>
      <c r="C31" s="59">
        <v>259.66890000000001</v>
      </c>
      <c r="D31" s="59">
        <v>259.66890000000001</v>
      </c>
      <c r="E31" s="60">
        <v>40391</v>
      </c>
      <c r="F31" s="57" t="s">
        <v>2594</v>
      </c>
      <c r="G31" s="57" t="s">
        <v>5520</v>
      </c>
      <c r="H31" s="45" t="str">
        <f t="shared" ca="1" si="2"/>
        <v>Post-calc.</v>
      </c>
      <c r="I31" s="23" t="e">
        <f t="shared" ca="1" si="3"/>
        <v>#N/A</v>
      </c>
      <c r="J31" s="20" t="str">
        <f ca="1">VLOOKUP(B31, Remarks!$A$3:$G$400, 7, FALSE)</f>
        <v>Foxpro order but Division =14 was filtered out</v>
      </c>
      <c r="M31" s="44" t="s">
        <v>42</v>
      </c>
      <c r="N31" s="9" t="str">
        <f t="shared" ca="1" si="0"/>
        <v>20926</v>
      </c>
      <c r="O31" s="47">
        <v>32229.511500000001</v>
      </c>
      <c r="P31" s="47">
        <v>6668.4700000000012</v>
      </c>
      <c r="Q31" s="46" t="s">
        <v>8</v>
      </c>
      <c r="R31" s="46" t="s">
        <v>26</v>
      </c>
      <c r="S31" s="46" t="s">
        <v>10</v>
      </c>
      <c r="T31" s="46" t="s">
        <v>27</v>
      </c>
      <c r="V31" s="43" t="e">
        <f t="shared" ca="1" si="8"/>
        <v>#N/A</v>
      </c>
      <c r="W31" s="1" t="str">
        <f t="shared" ca="1" si="5"/>
        <v>Post-calc.</v>
      </c>
      <c r="X31" s="18" t="e">
        <f t="shared" ca="1" si="6"/>
        <v>#N/A</v>
      </c>
      <c r="Y31" s="3" t="e">
        <f t="shared" ca="1" si="7"/>
        <v>#N/A</v>
      </c>
      <c r="Z31" s="61" t="s">
        <v>27</v>
      </c>
    </row>
    <row r="32" spans="1:26" x14ac:dyDescent="0.2">
      <c r="A32" s="56" t="s">
        <v>2622</v>
      </c>
      <c r="B32" s="10" t="str">
        <f t="shared" ca="1" si="1"/>
        <v>14789</v>
      </c>
      <c r="C32" s="59">
        <v>86.958500000000001</v>
      </c>
      <c r="D32" s="59">
        <v>86.958500000000001</v>
      </c>
      <c r="E32" s="60">
        <v>40452</v>
      </c>
      <c r="F32" s="57" t="s">
        <v>2594</v>
      </c>
      <c r="G32" s="57" t="s">
        <v>5520</v>
      </c>
      <c r="H32" s="45" t="str">
        <f t="shared" ca="1" si="2"/>
        <v>Post-calc.</v>
      </c>
      <c r="I32" s="23" t="e">
        <f t="shared" ca="1" si="3"/>
        <v>#N/A</v>
      </c>
      <c r="J32" s="20" t="str">
        <f ca="1">VLOOKUP(B32, Remarks!$A$3:$G$400, 7, FALSE)</f>
        <v>Foxpro order but Division =14 was filtered out</v>
      </c>
      <c r="M32" s="44" t="s">
        <v>43</v>
      </c>
      <c r="N32" s="9" t="str">
        <f t="shared" ca="1" si="0"/>
        <v>21026</v>
      </c>
      <c r="O32" s="47">
        <v>10375.6032</v>
      </c>
      <c r="P32" s="47">
        <v>2449.1699999999983</v>
      </c>
      <c r="Q32" s="46" t="s">
        <v>8</v>
      </c>
      <c r="R32" s="46" t="s">
        <v>26</v>
      </c>
      <c r="S32" s="46" t="s">
        <v>10</v>
      </c>
      <c r="T32" s="46" t="s">
        <v>27</v>
      </c>
      <c r="V32" s="43" t="e">
        <f t="shared" ca="1" si="8"/>
        <v>#N/A</v>
      </c>
      <c r="W32" s="1" t="str">
        <f t="shared" ca="1" si="5"/>
        <v>Post-calc.</v>
      </c>
      <c r="X32" s="18" t="e">
        <f t="shared" ca="1" si="6"/>
        <v>#N/A</v>
      </c>
      <c r="Y32" s="3" t="e">
        <f t="shared" ca="1" si="7"/>
        <v>#N/A</v>
      </c>
      <c r="Z32" s="61" t="s">
        <v>27</v>
      </c>
    </row>
    <row r="33" spans="1:26" x14ac:dyDescent="0.2">
      <c r="A33" s="56" t="s">
        <v>2623</v>
      </c>
      <c r="B33" s="10" t="str">
        <f t="shared" ca="1" si="1"/>
        <v>14790</v>
      </c>
      <c r="C33" s="59">
        <v>88.372100000000003</v>
      </c>
      <c r="D33" s="59">
        <v>88.372100000000003</v>
      </c>
      <c r="E33" s="60">
        <v>40452</v>
      </c>
      <c r="F33" s="57" t="s">
        <v>2594</v>
      </c>
      <c r="G33" s="57" t="s">
        <v>5520</v>
      </c>
      <c r="H33" s="45" t="str">
        <f t="shared" ca="1" si="2"/>
        <v>Post-calc.</v>
      </c>
      <c r="I33" s="23" t="e">
        <f t="shared" ca="1" si="3"/>
        <v>#N/A</v>
      </c>
      <c r="J33" s="20" t="str">
        <f ca="1">VLOOKUP(B33, Remarks!$A$3:$G$400, 7, FALSE)</f>
        <v>Foxpro order but Division =14 was filtered out</v>
      </c>
      <c r="M33" s="44" t="s">
        <v>44</v>
      </c>
      <c r="N33" s="9" t="str">
        <f t="shared" ca="1" si="0"/>
        <v>21059</v>
      </c>
      <c r="O33" s="47">
        <v>56721.267</v>
      </c>
      <c r="P33" s="47">
        <v>8141.4400000000023</v>
      </c>
      <c r="Q33" s="46" t="s">
        <v>8</v>
      </c>
      <c r="R33" s="46" t="s">
        <v>26</v>
      </c>
      <c r="S33" s="46" t="s">
        <v>10</v>
      </c>
      <c r="T33" s="46" t="s">
        <v>27</v>
      </c>
      <c r="V33" s="43" t="e">
        <f t="shared" ca="1" si="8"/>
        <v>#N/A</v>
      </c>
      <c r="W33" s="1" t="str">
        <f t="shared" ca="1" si="5"/>
        <v>Post-calc.</v>
      </c>
      <c r="X33" s="18" t="e">
        <f t="shared" ca="1" si="6"/>
        <v>#N/A</v>
      </c>
      <c r="Y33" s="3" t="e">
        <f t="shared" ca="1" si="7"/>
        <v>#N/A</v>
      </c>
      <c r="Z33" s="61" t="s">
        <v>27</v>
      </c>
    </row>
    <row r="34" spans="1:26" x14ac:dyDescent="0.2">
      <c r="A34" s="56" t="s">
        <v>2624</v>
      </c>
      <c r="B34" s="10" t="str">
        <f t="shared" ca="1" si="1"/>
        <v>14792</v>
      </c>
      <c r="C34" s="59">
        <v>133.5821</v>
      </c>
      <c r="D34" s="59">
        <v>133.5821</v>
      </c>
      <c r="E34" s="60">
        <v>40483</v>
      </c>
      <c r="F34" s="57" t="s">
        <v>2594</v>
      </c>
      <c r="G34" s="57" t="s">
        <v>5520</v>
      </c>
      <c r="H34" s="45" t="str">
        <f t="shared" ca="1" si="2"/>
        <v>Post-calc.</v>
      </c>
      <c r="I34" s="23" t="e">
        <f t="shared" ca="1" si="3"/>
        <v>#N/A</v>
      </c>
      <c r="J34" s="20" t="str">
        <f ca="1">VLOOKUP(B34, Remarks!$A$3:$G$400, 7, FALSE)</f>
        <v>Foxpro order but Division =14 was filtered out</v>
      </c>
      <c r="M34" s="44" t="s">
        <v>45</v>
      </c>
      <c r="N34" s="9" t="str">
        <f t="shared" ca="1" si="0"/>
        <v>21067</v>
      </c>
      <c r="O34" s="47">
        <v>1173.5598</v>
      </c>
      <c r="P34" s="47">
        <v>424.43000000000029</v>
      </c>
      <c r="Q34" s="46" t="s">
        <v>8</v>
      </c>
      <c r="R34" s="46" t="s">
        <v>26</v>
      </c>
      <c r="S34" s="46" t="s">
        <v>10</v>
      </c>
      <c r="T34" s="46" t="s">
        <v>27</v>
      </c>
      <c r="V34" s="43" t="e">
        <f t="shared" ca="1" si="8"/>
        <v>#N/A</v>
      </c>
      <c r="W34" s="1" t="str">
        <f t="shared" ca="1" si="5"/>
        <v>Post-calc.</v>
      </c>
      <c r="X34" s="18" t="e">
        <f t="shared" ca="1" si="6"/>
        <v>#N/A</v>
      </c>
      <c r="Y34" s="3" t="e">
        <f t="shared" ca="1" si="7"/>
        <v>#N/A</v>
      </c>
      <c r="Z34" s="61" t="s">
        <v>27</v>
      </c>
    </row>
    <row r="35" spans="1:26" x14ac:dyDescent="0.2">
      <c r="A35" s="56" t="s">
        <v>2625</v>
      </c>
      <c r="B35" s="10" t="str">
        <f t="shared" ca="1" si="1"/>
        <v>14797</v>
      </c>
      <c r="C35" s="59">
        <v>155.41319999999999</v>
      </c>
      <c r="D35" s="59">
        <v>155.41319999999999</v>
      </c>
      <c r="E35" s="60">
        <v>40513</v>
      </c>
      <c r="F35" s="57" t="s">
        <v>2594</v>
      </c>
      <c r="G35" s="57" t="s">
        <v>5520</v>
      </c>
      <c r="H35" s="45" t="str">
        <f t="shared" ca="1" si="2"/>
        <v>Post-calc.</v>
      </c>
      <c r="I35" s="23" t="e">
        <f t="shared" ca="1" si="3"/>
        <v>#N/A</v>
      </c>
      <c r="J35" s="20" t="str">
        <f ca="1">VLOOKUP(B35, Remarks!$A$3:$G$400, 7, FALSE)</f>
        <v>Foxpro order but Division =14 was filtered out</v>
      </c>
      <c r="M35" s="44" t="s">
        <v>46</v>
      </c>
      <c r="N35" s="9" t="str">
        <f t="shared" ca="1" si="0"/>
        <v>21068</v>
      </c>
      <c r="O35" s="47">
        <v>15771.1625</v>
      </c>
      <c r="P35" s="47">
        <v>2543.8000000000011</v>
      </c>
      <c r="Q35" s="46" t="s">
        <v>8</v>
      </c>
      <c r="R35" s="46" t="s">
        <v>26</v>
      </c>
      <c r="S35" s="46" t="s">
        <v>10</v>
      </c>
      <c r="T35" s="46" t="s">
        <v>27</v>
      </c>
      <c r="V35" s="43" t="e">
        <f t="shared" ca="1" si="8"/>
        <v>#N/A</v>
      </c>
      <c r="W35" s="1" t="str">
        <f t="shared" ca="1" si="5"/>
        <v>Post-calc.</v>
      </c>
      <c r="X35" s="18" t="e">
        <f t="shared" ca="1" si="6"/>
        <v>#N/A</v>
      </c>
      <c r="Y35" s="3" t="e">
        <f t="shared" ca="1" si="7"/>
        <v>#N/A</v>
      </c>
      <c r="Z35" s="61" t="s">
        <v>27</v>
      </c>
    </row>
    <row r="36" spans="1:26" x14ac:dyDescent="0.2">
      <c r="A36" s="56" t="s">
        <v>2626</v>
      </c>
      <c r="B36" s="10" t="str">
        <f t="shared" ca="1" si="1"/>
        <v>14799</v>
      </c>
      <c r="C36" s="59">
        <v>112.69459999999999</v>
      </c>
      <c r="D36" s="59">
        <v>112.69459999999999</v>
      </c>
      <c r="E36" s="60">
        <v>40575</v>
      </c>
      <c r="F36" s="57" t="s">
        <v>2594</v>
      </c>
      <c r="G36" s="57" t="s">
        <v>5520</v>
      </c>
      <c r="H36" s="45" t="str">
        <f t="shared" ca="1" si="2"/>
        <v>Post-calc.</v>
      </c>
      <c r="I36" s="23" t="e">
        <f t="shared" ca="1" si="3"/>
        <v>#N/A</v>
      </c>
      <c r="J36" s="20" t="str">
        <f ca="1">VLOOKUP(B36, Remarks!$A$3:$G$400, 7, FALSE)</f>
        <v>Foxpro order but Division =14 was filtered out</v>
      </c>
      <c r="M36" s="44" t="s">
        <v>47</v>
      </c>
      <c r="N36" s="9" t="str">
        <f t="shared" ca="1" si="0"/>
        <v>21084</v>
      </c>
      <c r="O36" s="47">
        <v>1046</v>
      </c>
      <c r="P36" s="47">
        <v>968</v>
      </c>
      <c r="Q36" s="46" t="s">
        <v>8</v>
      </c>
      <c r="R36" s="46" t="s">
        <v>26</v>
      </c>
      <c r="S36" s="46" t="s">
        <v>10</v>
      </c>
      <c r="T36" s="46" t="s">
        <v>27</v>
      </c>
      <c r="V36" s="43" t="e">
        <f t="shared" ca="1" si="8"/>
        <v>#N/A</v>
      </c>
      <c r="W36" s="1" t="str">
        <f t="shared" ca="1" si="5"/>
        <v>Post-calc.</v>
      </c>
      <c r="X36" s="18" t="e">
        <f t="shared" ca="1" si="6"/>
        <v>#N/A</v>
      </c>
      <c r="Y36" s="3" t="e">
        <f t="shared" ca="1" si="7"/>
        <v>#N/A</v>
      </c>
      <c r="Z36" s="61" t="s">
        <v>27</v>
      </c>
    </row>
    <row r="37" spans="1:26" x14ac:dyDescent="0.2">
      <c r="A37" s="56" t="s">
        <v>2627</v>
      </c>
      <c r="B37" s="10" t="str">
        <f t="shared" ca="1" si="1"/>
        <v>14801</v>
      </c>
      <c r="C37" s="59">
        <v>14.0449</v>
      </c>
      <c r="D37" s="59">
        <v>14.0449</v>
      </c>
      <c r="E37" s="60">
        <v>40603</v>
      </c>
      <c r="F37" s="57" t="s">
        <v>2594</v>
      </c>
      <c r="G37" s="57" t="s">
        <v>5520</v>
      </c>
      <c r="H37" s="45" t="str">
        <f t="shared" ca="1" si="2"/>
        <v>Post-calc.</v>
      </c>
      <c r="I37" s="23" t="e">
        <f t="shared" ca="1" si="3"/>
        <v>#N/A</v>
      </c>
      <c r="J37" s="20" t="str">
        <f ca="1">VLOOKUP(B37, Remarks!$A$3:$G$400, 7, FALSE)</f>
        <v>Foxpro order but Division =14 was filtered out</v>
      </c>
      <c r="M37" s="44" t="s">
        <v>48</v>
      </c>
      <c r="N37" s="9" t="str">
        <f t="shared" ca="1" si="0"/>
        <v>21168</v>
      </c>
      <c r="O37" s="47">
        <v>21115.103500000001</v>
      </c>
      <c r="P37" s="47">
        <v>2965.88</v>
      </c>
      <c r="Q37" s="46" t="s">
        <v>8</v>
      </c>
      <c r="R37" s="46" t="s">
        <v>26</v>
      </c>
      <c r="S37" s="46" t="s">
        <v>10</v>
      </c>
      <c r="T37" s="46" t="s">
        <v>27</v>
      </c>
      <c r="V37" s="43" t="e">
        <f t="shared" ca="1" si="8"/>
        <v>#N/A</v>
      </c>
      <c r="W37" s="1" t="str">
        <f t="shared" ca="1" si="5"/>
        <v>Post-calc.</v>
      </c>
      <c r="X37" s="18" t="e">
        <f t="shared" ca="1" si="6"/>
        <v>#N/A</v>
      </c>
      <c r="Y37" s="3" t="e">
        <f t="shared" ca="1" si="7"/>
        <v>#N/A</v>
      </c>
      <c r="Z37" s="61" t="s">
        <v>27</v>
      </c>
    </row>
    <row r="38" spans="1:26" x14ac:dyDescent="0.2">
      <c r="A38" s="56" t="s">
        <v>2628</v>
      </c>
      <c r="B38" s="10" t="str">
        <f t="shared" ca="1" si="1"/>
        <v>14805</v>
      </c>
      <c r="C38" s="59">
        <v>85.850499999999997</v>
      </c>
      <c r="D38" s="59">
        <v>85.850499999999997</v>
      </c>
      <c r="E38" s="60">
        <v>40634</v>
      </c>
      <c r="F38" s="57" t="s">
        <v>2594</v>
      </c>
      <c r="G38" s="57" t="s">
        <v>5520</v>
      </c>
      <c r="H38" s="45" t="str">
        <f t="shared" ca="1" si="2"/>
        <v>Post-calc.</v>
      </c>
      <c r="I38" s="23" t="e">
        <f t="shared" ca="1" si="3"/>
        <v>#N/A</v>
      </c>
      <c r="J38" s="20" t="str">
        <f ca="1">VLOOKUP(B38, Remarks!$A$3:$G$400, 7, FALSE)</f>
        <v>Foxpro order but Division =14 was filtered out</v>
      </c>
      <c r="M38" s="44" t="s">
        <v>49</v>
      </c>
      <c r="N38" s="9" t="str">
        <f t="shared" ca="1" si="0"/>
        <v>21189</v>
      </c>
      <c r="O38" s="47">
        <v>4564.3531999999996</v>
      </c>
      <c r="P38" s="47">
        <v>4564.3531999999996</v>
      </c>
      <c r="Q38" s="46" t="s">
        <v>14</v>
      </c>
      <c r="R38" s="46" t="s">
        <v>26</v>
      </c>
      <c r="S38" s="46" t="s">
        <v>10</v>
      </c>
      <c r="T38" s="46" t="s">
        <v>27</v>
      </c>
      <c r="V38" s="43" t="e">
        <f t="shared" ca="1" si="8"/>
        <v>#N/A</v>
      </c>
      <c r="W38" s="1" t="str">
        <f t="shared" ca="1" si="5"/>
        <v>Pre-calc.</v>
      </c>
      <c r="X38" s="18" t="e">
        <f t="shared" ca="1" si="6"/>
        <v>#N/A</v>
      </c>
      <c r="Y38" s="3" t="e">
        <f t="shared" ca="1" si="7"/>
        <v>#N/A</v>
      </c>
      <c r="Z38" s="61" t="s">
        <v>27</v>
      </c>
    </row>
    <row r="39" spans="1:26" x14ac:dyDescent="0.2">
      <c r="A39" s="56" t="s">
        <v>2629</v>
      </c>
      <c r="B39" s="10" t="str">
        <f t="shared" ca="1" si="1"/>
        <v>14808</v>
      </c>
      <c r="C39" s="59">
        <v>130.39859999999999</v>
      </c>
      <c r="D39" s="59">
        <v>130.39859999999999</v>
      </c>
      <c r="E39" s="60">
        <v>40664</v>
      </c>
      <c r="F39" s="57" t="s">
        <v>2594</v>
      </c>
      <c r="G39" s="57" t="s">
        <v>5520</v>
      </c>
      <c r="H39" s="45" t="str">
        <f t="shared" ca="1" si="2"/>
        <v>Post-calc.</v>
      </c>
      <c r="I39" s="23" t="e">
        <f t="shared" ca="1" si="3"/>
        <v>#N/A</v>
      </c>
      <c r="J39" s="20" t="str">
        <f ca="1">VLOOKUP(B39, Remarks!$A$3:$G$400, 7, FALSE)</f>
        <v>Foxpro order but Division =14 was filtered out</v>
      </c>
      <c r="M39" s="44" t="s">
        <v>50</v>
      </c>
      <c r="N39" s="9" t="str">
        <f t="shared" ca="1" si="0"/>
        <v>21209</v>
      </c>
      <c r="O39" s="47">
        <v>6992.3797999999997</v>
      </c>
      <c r="P39" s="47">
        <v>6992.3797999999997</v>
      </c>
      <c r="Q39" s="46" t="s">
        <v>14</v>
      </c>
      <c r="R39" s="46" t="s">
        <v>26</v>
      </c>
      <c r="S39" s="46" t="s">
        <v>10</v>
      </c>
      <c r="T39" s="46" t="s">
        <v>27</v>
      </c>
      <c r="V39" s="43" t="e">
        <f t="shared" ca="1" si="8"/>
        <v>#N/A</v>
      </c>
      <c r="W39" s="1" t="str">
        <f t="shared" ca="1" si="5"/>
        <v>Pre-calc.</v>
      </c>
      <c r="X39" s="18" t="e">
        <f t="shared" ca="1" si="6"/>
        <v>#N/A</v>
      </c>
      <c r="Y39" s="3" t="e">
        <f t="shared" ca="1" si="7"/>
        <v>#N/A</v>
      </c>
      <c r="Z39" s="61" t="s">
        <v>27</v>
      </c>
    </row>
    <row r="40" spans="1:26" x14ac:dyDescent="0.2">
      <c r="A40" s="56" t="s">
        <v>2630</v>
      </c>
      <c r="B40" s="10" t="str">
        <f t="shared" ca="1" si="1"/>
        <v>14809</v>
      </c>
      <c r="C40" s="59">
        <v>316.73489999999998</v>
      </c>
      <c r="D40" s="59">
        <v>316.73489999999998</v>
      </c>
      <c r="E40" s="60">
        <v>40695</v>
      </c>
      <c r="F40" s="57" t="s">
        <v>2594</v>
      </c>
      <c r="G40" s="57" t="s">
        <v>5520</v>
      </c>
      <c r="H40" s="45" t="str">
        <f t="shared" ca="1" si="2"/>
        <v>Post-calc.</v>
      </c>
      <c r="I40" s="23" t="e">
        <f t="shared" ca="1" si="3"/>
        <v>#N/A</v>
      </c>
      <c r="J40" s="20" t="str">
        <f ca="1">VLOOKUP(B40, Remarks!$A$3:$G$400, 7, FALSE)</f>
        <v>Foxpro order but Division =14 was filtered out</v>
      </c>
      <c r="M40" s="44" t="s">
        <v>51</v>
      </c>
      <c r="N40" s="9" t="str">
        <f t="shared" ca="1" si="0"/>
        <v>21243</v>
      </c>
      <c r="O40" s="47">
        <v>162648</v>
      </c>
      <c r="P40" s="47">
        <v>25648.66</v>
      </c>
      <c r="Q40" s="46" t="s">
        <v>8</v>
      </c>
      <c r="R40" s="46" t="s">
        <v>26</v>
      </c>
      <c r="S40" s="46" t="s">
        <v>10</v>
      </c>
      <c r="T40" s="46" t="s">
        <v>27</v>
      </c>
      <c r="V40" s="43" t="e">
        <f t="shared" ca="1" si="8"/>
        <v>#N/A</v>
      </c>
      <c r="W40" s="1" t="str">
        <f t="shared" ca="1" si="5"/>
        <v>Post-calc.</v>
      </c>
      <c r="X40" s="18" t="e">
        <f t="shared" ca="1" si="6"/>
        <v>#N/A</v>
      </c>
      <c r="Y40" s="3" t="e">
        <f t="shared" ca="1" si="7"/>
        <v>#N/A</v>
      </c>
      <c r="Z40" s="61" t="s">
        <v>27</v>
      </c>
    </row>
    <row r="41" spans="1:26" x14ac:dyDescent="0.2">
      <c r="A41" s="56" t="s">
        <v>2631</v>
      </c>
      <c r="B41" s="10" t="str">
        <f t="shared" ca="1" si="1"/>
        <v>14811</v>
      </c>
      <c r="C41" s="59">
        <v>315.43610000000001</v>
      </c>
      <c r="D41" s="59">
        <v>315.43610000000001</v>
      </c>
      <c r="E41" s="60">
        <v>40695</v>
      </c>
      <c r="F41" s="57" t="s">
        <v>2594</v>
      </c>
      <c r="G41" s="57" t="s">
        <v>5520</v>
      </c>
      <c r="H41" s="45" t="str">
        <f t="shared" ca="1" si="2"/>
        <v>Post-calc.</v>
      </c>
      <c r="I41" s="23" t="e">
        <f t="shared" ca="1" si="3"/>
        <v>#N/A</v>
      </c>
      <c r="J41" s="20" t="str">
        <f ca="1">VLOOKUP(B41, Remarks!$A$3:$G$400, 7, FALSE)</f>
        <v>Foxpro order but Division =14 was filtered out</v>
      </c>
      <c r="M41" s="44" t="s">
        <v>52</v>
      </c>
      <c r="N41" s="9" t="str">
        <f t="shared" ca="1" si="0"/>
        <v>21265</v>
      </c>
      <c r="O41" s="47">
        <v>5559.0721999999996</v>
      </c>
      <c r="P41" s="47">
        <v>5559.0721999999996</v>
      </c>
      <c r="Q41" s="46" t="s">
        <v>14</v>
      </c>
      <c r="R41" s="46" t="s">
        <v>26</v>
      </c>
      <c r="S41" s="46" t="s">
        <v>10</v>
      </c>
      <c r="T41" s="46" t="s">
        <v>27</v>
      </c>
      <c r="V41" s="43" t="e">
        <f t="shared" ca="1" si="8"/>
        <v>#N/A</v>
      </c>
      <c r="W41" s="1" t="str">
        <f t="shared" ca="1" si="5"/>
        <v>Pre-calc.</v>
      </c>
      <c r="X41" s="18" t="e">
        <f t="shared" ca="1" si="6"/>
        <v>#N/A</v>
      </c>
      <c r="Y41" s="3" t="e">
        <f t="shared" ca="1" si="7"/>
        <v>#N/A</v>
      </c>
      <c r="Z41" s="61" t="s">
        <v>27</v>
      </c>
    </row>
    <row r="42" spans="1:26" x14ac:dyDescent="0.2">
      <c r="A42" s="56" t="s">
        <v>2632</v>
      </c>
      <c r="B42" s="10" t="str">
        <f t="shared" ca="1" si="1"/>
        <v>14813</v>
      </c>
      <c r="C42" s="59">
        <v>86.204899999999995</v>
      </c>
      <c r="D42" s="59">
        <v>86.204899999999995</v>
      </c>
      <c r="E42" s="60">
        <v>40787</v>
      </c>
      <c r="F42" s="57" t="s">
        <v>2594</v>
      </c>
      <c r="G42" s="57" t="s">
        <v>5520</v>
      </c>
      <c r="H42" s="45" t="str">
        <f t="shared" ca="1" si="2"/>
        <v>Post-calc.</v>
      </c>
      <c r="I42" s="23" t="e">
        <f t="shared" ca="1" si="3"/>
        <v>#N/A</v>
      </c>
      <c r="J42" s="20" t="str">
        <f ca="1">VLOOKUP(B42, Remarks!$A$3:$G$400, 7, FALSE)</f>
        <v>Foxpro order but Division =14 was filtered out</v>
      </c>
      <c r="M42" s="44" t="s">
        <v>53</v>
      </c>
      <c r="N42" s="9" t="str">
        <f t="shared" ca="1" si="0"/>
        <v>21325</v>
      </c>
      <c r="O42" s="47"/>
      <c r="P42" s="47">
        <v>-1.0000000000218279E-2</v>
      </c>
      <c r="Q42" s="46" t="s">
        <v>8</v>
      </c>
      <c r="R42" s="46" t="s">
        <v>26</v>
      </c>
      <c r="S42" s="46" t="s">
        <v>10</v>
      </c>
      <c r="T42" s="46" t="s">
        <v>27</v>
      </c>
      <c r="V42" s="43" t="e">
        <f t="shared" ca="1" si="8"/>
        <v>#N/A</v>
      </c>
      <c r="W42" s="1" t="str">
        <f t="shared" ca="1" si="5"/>
        <v>Post-calc.</v>
      </c>
      <c r="X42" s="18" t="e">
        <f t="shared" ca="1" si="6"/>
        <v>#N/A</v>
      </c>
      <c r="Y42" s="3" t="e">
        <f t="shared" ca="1" si="7"/>
        <v>#N/A</v>
      </c>
      <c r="Z42" s="61" t="s">
        <v>27</v>
      </c>
    </row>
    <row r="43" spans="1:26" x14ac:dyDescent="0.2">
      <c r="A43" s="56" t="s">
        <v>2633</v>
      </c>
      <c r="B43" s="10" t="str">
        <f t="shared" ca="1" si="1"/>
        <v>14814</v>
      </c>
      <c r="C43" s="59">
        <v>130.5635</v>
      </c>
      <c r="D43" s="59">
        <v>130.5635</v>
      </c>
      <c r="E43" s="60">
        <v>40787</v>
      </c>
      <c r="F43" s="57" t="s">
        <v>2594</v>
      </c>
      <c r="G43" s="57" t="s">
        <v>5520</v>
      </c>
      <c r="H43" s="45" t="str">
        <f t="shared" ca="1" si="2"/>
        <v>Post-calc.</v>
      </c>
      <c r="I43" s="23" t="e">
        <f t="shared" ca="1" si="3"/>
        <v>#N/A</v>
      </c>
      <c r="J43" s="20" t="str">
        <f ca="1">VLOOKUP(B43, Remarks!$A$3:$G$400, 7, FALSE)</f>
        <v>Foxpro order but Division =14 was filtered out</v>
      </c>
      <c r="M43" s="44" t="s">
        <v>54</v>
      </c>
      <c r="N43" s="9" t="str">
        <f t="shared" ca="1" si="0"/>
        <v>21361</v>
      </c>
      <c r="O43" s="47">
        <v>2298</v>
      </c>
      <c r="P43" s="47">
        <v>1149</v>
      </c>
      <c r="Q43" s="46" t="s">
        <v>8</v>
      </c>
      <c r="R43" s="46" t="s">
        <v>26</v>
      </c>
      <c r="S43" s="46" t="s">
        <v>10</v>
      </c>
      <c r="T43" s="46" t="s">
        <v>27</v>
      </c>
      <c r="V43" s="43" t="e">
        <f t="shared" ca="1" si="8"/>
        <v>#N/A</v>
      </c>
      <c r="W43" s="1" t="str">
        <f t="shared" ca="1" si="5"/>
        <v>Post-calc.</v>
      </c>
      <c r="X43" s="18" t="e">
        <f t="shared" ca="1" si="6"/>
        <v>#N/A</v>
      </c>
      <c r="Y43" s="3" t="e">
        <f t="shared" ca="1" si="7"/>
        <v>#N/A</v>
      </c>
      <c r="Z43" s="61" t="s">
        <v>27</v>
      </c>
    </row>
    <row r="44" spans="1:26" x14ac:dyDescent="0.2">
      <c r="A44" s="56" t="s">
        <v>2634</v>
      </c>
      <c r="B44" s="10" t="str">
        <f t="shared" ca="1" si="1"/>
        <v>14815</v>
      </c>
      <c r="C44" s="59">
        <v>136.45359999999999</v>
      </c>
      <c r="D44" s="59">
        <v>136.45359999999999</v>
      </c>
      <c r="E44" s="60">
        <v>40817</v>
      </c>
      <c r="F44" s="57" t="s">
        <v>2594</v>
      </c>
      <c r="G44" s="57" t="s">
        <v>5520</v>
      </c>
      <c r="H44" s="45" t="str">
        <f t="shared" ca="1" si="2"/>
        <v>Post-calc.</v>
      </c>
      <c r="I44" s="23" t="e">
        <f t="shared" ca="1" si="3"/>
        <v>#N/A</v>
      </c>
      <c r="J44" s="20" t="str">
        <f ca="1">VLOOKUP(B44, Remarks!$A$3:$G$400, 7, FALSE)</f>
        <v>Foxpro order but Division =14 was filtered out</v>
      </c>
      <c r="M44" s="44" t="s">
        <v>55</v>
      </c>
      <c r="N44" s="9" t="str">
        <f t="shared" ca="1" si="0"/>
        <v>21374</v>
      </c>
      <c r="O44" s="47">
        <v>12751.0766</v>
      </c>
      <c r="P44" s="47">
        <v>12751.0766</v>
      </c>
      <c r="Q44" s="46" t="s">
        <v>14</v>
      </c>
      <c r="R44" s="46" t="s">
        <v>26</v>
      </c>
      <c r="S44" s="46" t="s">
        <v>10</v>
      </c>
      <c r="T44" s="46" t="s">
        <v>27</v>
      </c>
      <c r="V44" s="43" t="e">
        <f t="shared" ca="1" si="8"/>
        <v>#N/A</v>
      </c>
      <c r="W44" s="1" t="str">
        <f t="shared" ca="1" si="5"/>
        <v>Pre-calc.</v>
      </c>
      <c r="X44" s="18" t="e">
        <f t="shared" ca="1" si="6"/>
        <v>#N/A</v>
      </c>
      <c r="Y44" s="3" t="e">
        <f t="shared" ca="1" si="7"/>
        <v>#N/A</v>
      </c>
      <c r="Z44" s="61" t="s">
        <v>27</v>
      </c>
    </row>
    <row r="45" spans="1:26" x14ac:dyDescent="0.2">
      <c r="A45" s="56" t="s">
        <v>2635</v>
      </c>
      <c r="B45" s="10" t="str">
        <f t="shared" ca="1" si="1"/>
        <v>14816</v>
      </c>
      <c r="C45" s="59">
        <v>102.9023</v>
      </c>
      <c r="D45" s="59">
        <v>102.9023</v>
      </c>
      <c r="E45" s="60">
        <v>40848</v>
      </c>
      <c r="F45" s="57" t="s">
        <v>2594</v>
      </c>
      <c r="G45" s="57" t="s">
        <v>5520</v>
      </c>
      <c r="H45" s="45" t="str">
        <f t="shared" ca="1" si="2"/>
        <v>Post-calc.</v>
      </c>
      <c r="I45" s="23" t="e">
        <f t="shared" ca="1" si="3"/>
        <v>#N/A</v>
      </c>
      <c r="J45" s="20" t="str">
        <f ca="1">VLOOKUP(B45, Remarks!$A$3:$G$400, 7, FALSE)</f>
        <v>Foxpro order but Division =14 was filtered out</v>
      </c>
      <c r="M45" s="44" t="s">
        <v>56</v>
      </c>
      <c r="N45" s="9" t="str">
        <f t="shared" ca="1" si="0"/>
        <v>21384</v>
      </c>
      <c r="O45" s="47">
        <v>4724.4108999999999</v>
      </c>
      <c r="P45" s="47">
        <v>4724.4108999999999</v>
      </c>
      <c r="Q45" s="46" t="s">
        <v>14</v>
      </c>
      <c r="R45" s="46" t="s">
        <v>26</v>
      </c>
      <c r="S45" s="46" t="s">
        <v>10</v>
      </c>
      <c r="T45" s="46" t="s">
        <v>27</v>
      </c>
      <c r="V45" s="43" t="e">
        <f t="shared" ca="1" si="8"/>
        <v>#N/A</v>
      </c>
      <c r="W45" s="1" t="str">
        <f t="shared" ca="1" si="5"/>
        <v>Pre-calc.</v>
      </c>
      <c r="X45" s="18" t="e">
        <f t="shared" ca="1" si="6"/>
        <v>#N/A</v>
      </c>
      <c r="Y45" s="3" t="e">
        <f t="shared" ca="1" si="7"/>
        <v>#N/A</v>
      </c>
      <c r="Z45" s="61" t="s">
        <v>27</v>
      </c>
    </row>
    <row r="46" spans="1:26" x14ac:dyDescent="0.2">
      <c r="A46" s="56" t="s">
        <v>2636</v>
      </c>
      <c r="B46" s="10" t="str">
        <f t="shared" ca="1" si="1"/>
        <v>14817</v>
      </c>
      <c r="C46" s="59">
        <v>218.80279999999999</v>
      </c>
      <c r="D46" s="59">
        <v>218.80279999999999</v>
      </c>
      <c r="E46" s="60">
        <v>40848</v>
      </c>
      <c r="F46" s="57" t="s">
        <v>2594</v>
      </c>
      <c r="G46" s="57" t="s">
        <v>5520</v>
      </c>
      <c r="H46" s="45" t="str">
        <f t="shared" ca="1" si="2"/>
        <v>Post-calc.</v>
      </c>
      <c r="I46" s="23" t="e">
        <f t="shared" ca="1" si="3"/>
        <v>#N/A</v>
      </c>
      <c r="J46" s="20" t="str">
        <f ca="1">VLOOKUP(B46, Remarks!$A$3:$G$400, 7, FALSE)</f>
        <v>Foxpro order but Division =14 was filtered out</v>
      </c>
      <c r="M46" s="44" t="s">
        <v>57</v>
      </c>
      <c r="N46" s="9" t="str">
        <f t="shared" ca="1" si="0"/>
        <v>21390</v>
      </c>
      <c r="O46" s="47">
        <v>5234.8986999999997</v>
      </c>
      <c r="P46" s="47">
        <v>5234.8986999999997</v>
      </c>
      <c r="Q46" s="46" t="s">
        <v>14</v>
      </c>
      <c r="R46" s="46" t="s">
        <v>26</v>
      </c>
      <c r="S46" s="46" t="s">
        <v>10</v>
      </c>
      <c r="T46" s="46" t="s">
        <v>27</v>
      </c>
      <c r="V46" s="43" t="e">
        <f t="shared" ca="1" si="8"/>
        <v>#N/A</v>
      </c>
      <c r="W46" s="1" t="str">
        <f t="shared" ca="1" si="5"/>
        <v>Pre-calc.</v>
      </c>
      <c r="X46" s="18" t="e">
        <f t="shared" ca="1" si="6"/>
        <v>#N/A</v>
      </c>
      <c r="Y46" s="3" t="e">
        <f t="shared" ca="1" si="7"/>
        <v>#N/A</v>
      </c>
      <c r="Z46" s="61" t="s">
        <v>27</v>
      </c>
    </row>
    <row r="47" spans="1:26" x14ac:dyDescent="0.2">
      <c r="A47" s="56" t="s">
        <v>2637</v>
      </c>
      <c r="B47" s="10" t="str">
        <f t="shared" ca="1" si="1"/>
        <v>14820</v>
      </c>
      <c r="C47" s="59">
        <v>129.52440000000001</v>
      </c>
      <c r="D47" s="59">
        <v>129.52440000000001</v>
      </c>
      <c r="E47" s="60">
        <v>40878</v>
      </c>
      <c r="F47" s="57" t="s">
        <v>2594</v>
      </c>
      <c r="G47" s="57" t="s">
        <v>5520</v>
      </c>
      <c r="H47" s="45" t="str">
        <f t="shared" ca="1" si="2"/>
        <v>Post-calc.</v>
      </c>
      <c r="I47" s="23" t="e">
        <f t="shared" ca="1" si="3"/>
        <v>#N/A</v>
      </c>
      <c r="J47" s="20" t="str">
        <f ca="1">VLOOKUP(B47, Remarks!$A$3:$G$400, 7, FALSE)</f>
        <v>Foxpro order but Division =14 was filtered out</v>
      </c>
      <c r="M47" s="44" t="s">
        <v>58</v>
      </c>
      <c r="N47" s="9" t="str">
        <f t="shared" ca="1" si="0"/>
        <v>21476</v>
      </c>
      <c r="O47" s="47">
        <v>18345.581700000002</v>
      </c>
      <c r="P47" s="47">
        <v>5436.0599999999977</v>
      </c>
      <c r="Q47" s="46" t="s">
        <v>8</v>
      </c>
      <c r="R47" s="46" t="s">
        <v>26</v>
      </c>
      <c r="S47" s="46" t="s">
        <v>10</v>
      </c>
      <c r="T47" s="46" t="s">
        <v>27</v>
      </c>
      <c r="V47" s="43" t="e">
        <f t="shared" ca="1" si="8"/>
        <v>#N/A</v>
      </c>
      <c r="W47" s="1" t="str">
        <f t="shared" ca="1" si="5"/>
        <v>Post-calc.</v>
      </c>
      <c r="X47" s="18" t="e">
        <f t="shared" ca="1" si="6"/>
        <v>#N/A</v>
      </c>
      <c r="Y47" s="3" t="e">
        <f t="shared" ca="1" si="7"/>
        <v>#N/A</v>
      </c>
      <c r="Z47" s="61" t="s">
        <v>27</v>
      </c>
    </row>
    <row r="48" spans="1:26" x14ac:dyDescent="0.2">
      <c r="A48" s="56" t="s">
        <v>2638</v>
      </c>
      <c r="B48" s="10" t="str">
        <f t="shared" ca="1" si="1"/>
        <v>14821</v>
      </c>
      <c r="C48" s="59">
        <v>177.23310000000001</v>
      </c>
      <c r="D48" s="59">
        <v>177.23310000000001</v>
      </c>
      <c r="E48" s="60">
        <v>40940</v>
      </c>
      <c r="F48" s="57" t="s">
        <v>2594</v>
      </c>
      <c r="G48" s="57" t="s">
        <v>5520</v>
      </c>
      <c r="H48" s="45" t="str">
        <f t="shared" ca="1" si="2"/>
        <v>Post-calc.</v>
      </c>
      <c r="I48" s="23" t="e">
        <f t="shared" ca="1" si="3"/>
        <v>#N/A</v>
      </c>
      <c r="J48" s="20" t="str">
        <f ca="1">VLOOKUP(B48, Remarks!$A$3:$G$400, 7, FALSE)</f>
        <v>Foxpro order but Division =14 was filtered out</v>
      </c>
      <c r="M48" s="44" t="s">
        <v>59</v>
      </c>
      <c r="N48" s="9" t="str">
        <f t="shared" ca="1" si="0"/>
        <v>21476</v>
      </c>
      <c r="O48" s="47">
        <v>600</v>
      </c>
      <c r="P48" s="47">
        <v>600</v>
      </c>
      <c r="Q48" s="46" t="s">
        <v>8</v>
      </c>
      <c r="R48" s="46" t="s">
        <v>26</v>
      </c>
      <c r="S48" s="46" t="s">
        <v>10</v>
      </c>
      <c r="T48" s="46" t="s">
        <v>27</v>
      </c>
      <c r="V48" s="43" t="e">
        <f t="shared" ca="1" si="8"/>
        <v>#N/A</v>
      </c>
      <c r="W48" s="1" t="str">
        <f t="shared" ca="1" si="5"/>
        <v>Post-calc.</v>
      </c>
      <c r="X48" s="18" t="e">
        <f t="shared" ca="1" si="6"/>
        <v>#N/A</v>
      </c>
      <c r="Y48" s="3" t="e">
        <f t="shared" ca="1" si="7"/>
        <v>#N/A</v>
      </c>
      <c r="Z48" s="61" t="s">
        <v>27</v>
      </c>
    </row>
    <row r="49" spans="1:26" x14ac:dyDescent="0.2">
      <c r="A49" s="56" t="s">
        <v>2639</v>
      </c>
      <c r="B49" s="10" t="str">
        <f t="shared" ca="1" si="1"/>
        <v>14823</v>
      </c>
      <c r="C49" s="59">
        <v>132.71729999999999</v>
      </c>
      <c r="D49" s="59">
        <v>132.71729999999999</v>
      </c>
      <c r="E49" s="60">
        <v>40940</v>
      </c>
      <c r="F49" s="57" t="s">
        <v>2594</v>
      </c>
      <c r="G49" s="57" t="s">
        <v>5520</v>
      </c>
      <c r="H49" s="45" t="str">
        <f t="shared" ca="1" si="2"/>
        <v>Post-calc.</v>
      </c>
      <c r="I49" s="23" t="e">
        <f t="shared" ca="1" si="3"/>
        <v>#N/A</v>
      </c>
      <c r="J49" s="20" t="str">
        <f ca="1">VLOOKUP(B49, Remarks!$A$3:$G$400, 7, FALSE)</f>
        <v>Foxpro order but Division =14 was filtered out</v>
      </c>
      <c r="M49" s="44" t="s">
        <v>60</v>
      </c>
      <c r="N49" s="9" t="str">
        <f t="shared" ca="1" si="0"/>
        <v>21480</v>
      </c>
      <c r="O49" s="47">
        <v>4680.3995000000004</v>
      </c>
      <c r="P49" s="47">
        <v>4680.3995000000004</v>
      </c>
      <c r="Q49" s="46" t="s">
        <v>14</v>
      </c>
      <c r="R49" s="46" t="s">
        <v>26</v>
      </c>
      <c r="S49" s="46" t="s">
        <v>10</v>
      </c>
      <c r="T49" s="46" t="s">
        <v>27</v>
      </c>
      <c r="V49" s="43" t="e">
        <f t="shared" ca="1" si="8"/>
        <v>#N/A</v>
      </c>
      <c r="W49" s="1" t="str">
        <f t="shared" ca="1" si="5"/>
        <v>Pre-calc.</v>
      </c>
      <c r="X49" s="18" t="e">
        <f t="shared" ca="1" si="6"/>
        <v>#N/A</v>
      </c>
      <c r="Y49" s="3" t="e">
        <f t="shared" ca="1" si="7"/>
        <v>#N/A</v>
      </c>
      <c r="Z49" s="61" t="s">
        <v>27</v>
      </c>
    </row>
    <row r="50" spans="1:26" x14ac:dyDescent="0.2">
      <c r="A50" s="56" t="s">
        <v>2640</v>
      </c>
      <c r="B50" s="10" t="str">
        <f t="shared" ca="1" si="1"/>
        <v>14824</v>
      </c>
      <c r="C50" s="59">
        <v>132.30109999999999</v>
      </c>
      <c r="D50" s="59">
        <v>132.30109999999999</v>
      </c>
      <c r="E50" s="60">
        <v>40969</v>
      </c>
      <c r="F50" s="57" t="s">
        <v>2594</v>
      </c>
      <c r="G50" s="57" t="s">
        <v>5520</v>
      </c>
      <c r="H50" s="45" t="str">
        <f t="shared" ca="1" si="2"/>
        <v>Post-calc.</v>
      </c>
      <c r="I50" s="23" t="e">
        <f t="shared" ca="1" si="3"/>
        <v>#N/A</v>
      </c>
      <c r="J50" s="20" t="str">
        <f ca="1">VLOOKUP(B50, Remarks!$A$3:$G$400, 7, FALSE)</f>
        <v>Foxpro order but Division =14 was filtered out</v>
      </c>
      <c r="M50" s="44" t="s">
        <v>61</v>
      </c>
      <c r="N50" s="9" t="str">
        <f t="shared" ca="1" si="0"/>
        <v>21506</v>
      </c>
      <c r="O50" s="47">
        <v>4995.5245999999997</v>
      </c>
      <c r="P50" s="47">
        <v>4995.5245999999997</v>
      </c>
      <c r="Q50" s="46" t="s">
        <v>14</v>
      </c>
      <c r="R50" s="46" t="s">
        <v>26</v>
      </c>
      <c r="S50" s="46" t="s">
        <v>10</v>
      </c>
      <c r="T50" s="46" t="s">
        <v>27</v>
      </c>
      <c r="V50" s="43" t="e">
        <f t="shared" ca="1" si="8"/>
        <v>#N/A</v>
      </c>
      <c r="W50" s="1" t="str">
        <f t="shared" ca="1" si="5"/>
        <v>Pre-calc.</v>
      </c>
      <c r="X50" s="18" t="e">
        <f t="shared" ca="1" si="6"/>
        <v>#N/A</v>
      </c>
      <c r="Y50" s="3" t="e">
        <f t="shared" ca="1" si="7"/>
        <v>#N/A</v>
      </c>
      <c r="Z50" s="61" t="s">
        <v>27</v>
      </c>
    </row>
    <row r="51" spans="1:26" x14ac:dyDescent="0.2">
      <c r="A51" s="56" t="s">
        <v>2641</v>
      </c>
      <c r="B51" s="10" t="str">
        <f t="shared" ca="1" si="1"/>
        <v>14827</v>
      </c>
      <c r="C51" s="59">
        <v>137.4503</v>
      </c>
      <c r="D51" s="59">
        <v>137.4503</v>
      </c>
      <c r="E51" s="60">
        <v>41000</v>
      </c>
      <c r="F51" s="57" t="s">
        <v>2594</v>
      </c>
      <c r="G51" s="57" t="s">
        <v>5520</v>
      </c>
      <c r="H51" s="45" t="str">
        <f t="shared" ca="1" si="2"/>
        <v>Post-calc.</v>
      </c>
      <c r="I51" s="23" t="e">
        <f t="shared" ca="1" si="3"/>
        <v>#N/A</v>
      </c>
      <c r="J51" s="20" t="str">
        <f ca="1">VLOOKUP(B51, Remarks!$A$3:$G$400, 7, FALSE)</f>
        <v>Foxpro order but Division =14 was filtered out</v>
      </c>
      <c r="M51" s="44" t="s">
        <v>62</v>
      </c>
      <c r="N51" s="9" t="str">
        <f t="shared" ca="1" si="0"/>
        <v>21526</v>
      </c>
      <c r="O51" s="47">
        <v>2814.3436000000002</v>
      </c>
      <c r="P51" s="47">
        <v>2814.3436000000002</v>
      </c>
      <c r="Q51" s="46" t="s">
        <v>14</v>
      </c>
      <c r="R51" s="46" t="s">
        <v>26</v>
      </c>
      <c r="S51" s="46" t="s">
        <v>10</v>
      </c>
      <c r="T51" s="46" t="s">
        <v>27</v>
      </c>
      <c r="V51" s="43" t="e">
        <f t="shared" ca="1" si="8"/>
        <v>#N/A</v>
      </c>
      <c r="W51" s="1" t="str">
        <f t="shared" ca="1" si="5"/>
        <v>Pre-calc.</v>
      </c>
      <c r="X51" s="18" t="e">
        <f t="shared" ca="1" si="6"/>
        <v>#N/A</v>
      </c>
      <c r="Y51" s="3" t="e">
        <f t="shared" ca="1" si="7"/>
        <v>#N/A</v>
      </c>
      <c r="Z51" s="61" t="s">
        <v>27</v>
      </c>
    </row>
    <row r="52" spans="1:26" x14ac:dyDescent="0.2">
      <c r="A52" s="56" t="s">
        <v>2642</v>
      </c>
      <c r="B52" s="10" t="str">
        <f t="shared" ca="1" si="1"/>
        <v>14832</v>
      </c>
      <c r="C52" s="59">
        <v>100.8867</v>
      </c>
      <c r="D52" s="59">
        <v>100.8867</v>
      </c>
      <c r="E52" s="60">
        <v>41091</v>
      </c>
      <c r="F52" s="57" t="s">
        <v>2594</v>
      </c>
      <c r="G52" s="57" t="s">
        <v>5520</v>
      </c>
      <c r="H52" s="45" t="str">
        <f t="shared" ca="1" si="2"/>
        <v>Post-calc.</v>
      </c>
      <c r="I52" s="23" t="e">
        <f t="shared" ca="1" si="3"/>
        <v>#N/A</v>
      </c>
      <c r="J52" s="20" t="str">
        <f ca="1">VLOOKUP(B52, Remarks!$A$3:$G$400, 7, FALSE)</f>
        <v>Foxpro order but Division =14 was filtered out</v>
      </c>
      <c r="M52" s="44" t="s">
        <v>63</v>
      </c>
      <c r="N52" s="9" t="str">
        <f t="shared" ca="1" si="0"/>
        <v>21583</v>
      </c>
      <c r="O52" s="47">
        <v>3973.3944999999999</v>
      </c>
      <c r="P52" s="47">
        <v>3973.3944999999999</v>
      </c>
      <c r="Q52" s="46" t="s">
        <v>14</v>
      </c>
      <c r="R52" s="46" t="s">
        <v>26</v>
      </c>
      <c r="S52" s="46" t="s">
        <v>10</v>
      </c>
      <c r="T52" s="46" t="s">
        <v>27</v>
      </c>
      <c r="V52" s="43" t="e">
        <f t="shared" ca="1" si="8"/>
        <v>#N/A</v>
      </c>
      <c r="W52" s="1" t="str">
        <f t="shared" ca="1" si="5"/>
        <v>Pre-calc.</v>
      </c>
      <c r="X52" s="18" t="e">
        <f t="shared" ca="1" si="6"/>
        <v>#N/A</v>
      </c>
      <c r="Y52" s="3" t="e">
        <f t="shared" ca="1" si="7"/>
        <v>#N/A</v>
      </c>
      <c r="Z52" s="61" t="s">
        <v>27</v>
      </c>
    </row>
    <row r="53" spans="1:26" x14ac:dyDescent="0.2">
      <c r="A53" s="56" t="s">
        <v>2643</v>
      </c>
      <c r="B53" s="10" t="str">
        <f t="shared" ca="1" si="1"/>
        <v>14834</v>
      </c>
      <c r="C53" s="59">
        <v>171.1721</v>
      </c>
      <c r="D53" s="59">
        <v>171.1721</v>
      </c>
      <c r="E53" s="60">
        <v>41122</v>
      </c>
      <c r="F53" s="57" t="s">
        <v>2594</v>
      </c>
      <c r="G53" s="57" t="s">
        <v>5520</v>
      </c>
      <c r="H53" s="45" t="str">
        <f t="shared" ca="1" si="2"/>
        <v>Post-calc.</v>
      </c>
      <c r="I53" s="23" t="e">
        <f t="shared" ca="1" si="3"/>
        <v>#N/A</v>
      </c>
      <c r="J53" s="20" t="str">
        <f ca="1">VLOOKUP(B53, Remarks!$A$3:$G$400, 7, FALSE)</f>
        <v>Foxpro order but Division =14 was filtered out</v>
      </c>
      <c r="M53" s="44" t="s">
        <v>64</v>
      </c>
      <c r="N53" s="9" t="str">
        <f t="shared" ca="1" si="0"/>
        <v>21596</v>
      </c>
      <c r="O53" s="47">
        <v>374.59030000000001</v>
      </c>
      <c r="P53" s="47">
        <v>374.59030000000001</v>
      </c>
      <c r="Q53" s="46" t="s">
        <v>14</v>
      </c>
      <c r="R53" s="46" t="s">
        <v>26</v>
      </c>
      <c r="S53" s="46" t="s">
        <v>10</v>
      </c>
      <c r="T53" s="46" t="s">
        <v>27</v>
      </c>
      <c r="V53" s="43" t="e">
        <f t="shared" ca="1" si="8"/>
        <v>#N/A</v>
      </c>
      <c r="W53" s="1" t="str">
        <f t="shared" ca="1" si="5"/>
        <v>Pre-calc.</v>
      </c>
      <c r="X53" s="18" t="e">
        <f t="shared" ca="1" si="6"/>
        <v>#N/A</v>
      </c>
      <c r="Y53" s="3" t="e">
        <f t="shared" ca="1" si="7"/>
        <v>#N/A</v>
      </c>
      <c r="Z53" s="61" t="s">
        <v>27</v>
      </c>
    </row>
    <row r="54" spans="1:26" x14ac:dyDescent="0.2">
      <c r="A54" s="56" t="s">
        <v>2644</v>
      </c>
      <c r="B54" s="10" t="str">
        <f t="shared" ca="1" si="1"/>
        <v>14835</v>
      </c>
      <c r="C54" s="59">
        <v>245.27709999999999</v>
      </c>
      <c r="D54" s="59">
        <v>245.27709999999999</v>
      </c>
      <c r="E54" s="60">
        <v>41122</v>
      </c>
      <c r="F54" s="57" t="s">
        <v>2594</v>
      </c>
      <c r="G54" s="57" t="s">
        <v>5520</v>
      </c>
      <c r="H54" s="45" t="str">
        <f t="shared" ca="1" si="2"/>
        <v>Post-calc.</v>
      </c>
      <c r="I54" s="23" t="e">
        <f t="shared" ca="1" si="3"/>
        <v>#N/A</v>
      </c>
      <c r="J54" s="20" t="str">
        <f ca="1">VLOOKUP(B54, Remarks!$A$3:$G$400, 7, FALSE)</f>
        <v>Foxpro order but Division =14 was filtered out</v>
      </c>
      <c r="M54" s="44" t="s">
        <v>65</v>
      </c>
      <c r="N54" s="9" t="str">
        <f t="shared" ca="1" si="0"/>
        <v>21597</v>
      </c>
      <c r="O54" s="47">
        <v>487.80520000000001</v>
      </c>
      <c r="P54" s="47">
        <v>487.80520000000001</v>
      </c>
      <c r="Q54" s="46" t="s">
        <v>14</v>
      </c>
      <c r="R54" s="46" t="s">
        <v>26</v>
      </c>
      <c r="S54" s="46" t="s">
        <v>10</v>
      </c>
      <c r="T54" s="46" t="s">
        <v>27</v>
      </c>
      <c r="V54" s="43" t="e">
        <f t="shared" ca="1" si="8"/>
        <v>#N/A</v>
      </c>
      <c r="W54" s="1" t="str">
        <f t="shared" ca="1" si="5"/>
        <v>Pre-calc.</v>
      </c>
      <c r="X54" s="18" t="e">
        <f t="shared" ca="1" si="6"/>
        <v>#N/A</v>
      </c>
      <c r="Y54" s="3" t="e">
        <f t="shared" ca="1" si="7"/>
        <v>#N/A</v>
      </c>
      <c r="Z54" s="61" t="s">
        <v>27</v>
      </c>
    </row>
    <row r="55" spans="1:26" x14ac:dyDescent="0.2">
      <c r="A55" s="56" t="s">
        <v>2645</v>
      </c>
      <c r="B55" s="10" t="str">
        <f t="shared" ca="1" si="1"/>
        <v>14841</v>
      </c>
      <c r="C55" s="59">
        <v>425</v>
      </c>
      <c r="D55" s="59">
        <v>0</v>
      </c>
      <c r="E55" s="60">
        <v>41425</v>
      </c>
      <c r="F55" s="57" t="s">
        <v>2594</v>
      </c>
      <c r="G55" s="57" t="s">
        <v>5520</v>
      </c>
      <c r="H55" s="45" t="str">
        <f t="shared" ca="1" si="2"/>
        <v>Post-calc.</v>
      </c>
      <c r="I55" s="23" t="e">
        <f t="shared" ca="1" si="3"/>
        <v>#N/A</v>
      </c>
      <c r="J55" s="20" t="str">
        <f ca="1">VLOOKUP(B55, Remarks!$A$3:$G$400, 7, FALSE)</f>
        <v>Foxpro order but Division =14 was filtered out</v>
      </c>
      <c r="M55" s="44" t="s">
        <v>66</v>
      </c>
      <c r="N55" s="9" t="str">
        <f t="shared" ca="1" si="0"/>
        <v>21599</v>
      </c>
      <c r="O55" s="47">
        <v>7179.4508999999998</v>
      </c>
      <c r="P55" s="47">
        <v>7179.4508999999998</v>
      </c>
      <c r="Q55" s="46" t="s">
        <v>14</v>
      </c>
      <c r="R55" s="46" t="s">
        <v>26</v>
      </c>
      <c r="S55" s="46" t="s">
        <v>10</v>
      </c>
      <c r="T55" s="46" t="s">
        <v>27</v>
      </c>
      <c r="V55" s="43" t="e">
        <f t="shared" ca="1" si="8"/>
        <v>#N/A</v>
      </c>
      <c r="W55" s="1" t="str">
        <f t="shared" ca="1" si="5"/>
        <v>Pre-calc.</v>
      </c>
      <c r="X55" s="18" t="e">
        <f t="shared" ca="1" si="6"/>
        <v>#N/A</v>
      </c>
      <c r="Y55" s="3" t="e">
        <f t="shared" ca="1" si="7"/>
        <v>#N/A</v>
      </c>
      <c r="Z55" s="61" t="s">
        <v>27</v>
      </c>
    </row>
    <row r="56" spans="1:26" x14ac:dyDescent="0.2">
      <c r="A56" s="56" t="s">
        <v>2646</v>
      </c>
      <c r="B56" s="10" t="str">
        <f t="shared" ca="1" si="1"/>
        <v>1A002</v>
      </c>
      <c r="C56" s="59">
        <v>342</v>
      </c>
      <c r="D56" s="59">
        <v>0</v>
      </c>
      <c r="E56" s="60">
        <v>41820</v>
      </c>
      <c r="F56" s="57" t="s">
        <v>2647</v>
      </c>
      <c r="G56" s="57" t="s">
        <v>5520</v>
      </c>
      <c r="H56" s="45" t="str">
        <f t="shared" ca="1" si="2"/>
        <v>Post-calc.</v>
      </c>
      <c r="I56" s="23">
        <f t="shared" ca="1" si="3"/>
        <v>0</v>
      </c>
      <c r="J56" s="20" t="e">
        <f ca="1">VLOOKUP(B56, Remarks!$A$3:$G$400, 7, FALSE)</f>
        <v>#N/A</v>
      </c>
      <c r="M56" s="44" t="s">
        <v>67</v>
      </c>
      <c r="N56" s="9" t="str">
        <f t="shared" ca="1" si="0"/>
        <v>21605</v>
      </c>
      <c r="O56" s="47">
        <v>10485.282800000001</v>
      </c>
      <c r="P56" s="47">
        <v>10485.282800000001</v>
      </c>
      <c r="Q56" s="46" t="s">
        <v>14</v>
      </c>
      <c r="R56" s="46" t="s">
        <v>26</v>
      </c>
      <c r="S56" s="46" t="s">
        <v>10</v>
      </c>
      <c r="T56" s="46" t="s">
        <v>27</v>
      </c>
      <c r="V56" s="43" t="e">
        <f t="shared" ca="1" si="8"/>
        <v>#N/A</v>
      </c>
      <c r="W56" s="1" t="str">
        <f t="shared" ca="1" si="5"/>
        <v>Pre-calc.</v>
      </c>
      <c r="X56" s="18" t="e">
        <f t="shared" ca="1" si="6"/>
        <v>#N/A</v>
      </c>
      <c r="Y56" s="3" t="e">
        <f t="shared" ca="1" si="7"/>
        <v>#N/A</v>
      </c>
      <c r="Z56" s="61" t="s">
        <v>27</v>
      </c>
    </row>
    <row r="57" spans="1:26" hidden="1" x14ac:dyDescent="0.2">
      <c r="A57" s="56" t="s">
        <v>2648</v>
      </c>
      <c r="B57" s="9" t="str">
        <f t="shared" ca="1" si="1"/>
        <v>1A006</v>
      </c>
      <c r="C57" s="59">
        <v>2723</v>
      </c>
      <c r="D57" s="59">
        <v>0</v>
      </c>
      <c r="E57" s="60">
        <v>41912</v>
      </c>
      <c r="F57" s="57" t="s">
        <v>2647</v>
      </c>
      <c r="G57" s="57" t="s">
        <v>5520</v>
      </c>
      <c r="H57" s="45" t="str">
        <f t="shared" ca="1" si="2"/>
        <v>Post-calc.</v>
      </c>
      <c r="I57" s="23">
        <f t="shared" ca="1" si="3"/>
        <v>0</v>
      </c>
      <c r="J57" s="20" t="e">
        <f ca="1">VLOOKUP(B57, Remarks!$A$3:$G$400, 7, FALSE)</f>
        <v>#N/A</v>
      </c>
      <c r="M57" s="44" t="s">
        <v>68</v>
      </c>
      <c r="N57" s="9" t="str">
        <f t="shared" ca="1" si="0"/>
        <v>40004</v>
      </c>
      <c r="O57" s="47">
        <v>23280</v>
      </c>
      <c r="P57" s="47">
        <v>23280</v>
      </c>
      <c r="Q57" s="46" t="s">
        <v>8</v>
      </c>
      <c r="R57" s="46" t="s">
        <v>9</v>
      </c>
      <c r="S57" s="46" t="s">
        <v>10</v>
      </c>
      <c r="T57" s="46" t="s">
        <v>69</v>
      </c>
      <c r="V57" s="19" t="str">
        <f t="shared" ca="1" si="4"/>
        <v>Post-calc.</v>
      </c>
      <c r="W57" s="1" t="str">
        <f t="shared" ca="1" si="5"/>
        <v>Post-calc.</v>
      </c>
      <c r="X57" s="1" t="b">
        <f t="shared" ca="1" si="6"/>
        <v>1</v>
      </c>
      <c r="Y57" s="3">
        <f t="shared" ca="1" si="7"/>
        <v>0</v>
      </c>
      <c r="Z57" s="61">
        <f t="shared" ref="Z57:Z120" ca="1" si="9">+VLOOKUP(N57,$B$4:$H$2903,4,FALSE)</f>
        <v>40269</v>
      </c>
    </row>
    <row r="58" spans="1:26" hidden="1" x14ac:dyDescent="0.2">
      <c r="A58" s="56" t="s">
        <v>2649</v>
      </c>
      <c r="B58" s="9" t="str">
        <f t="shared" ca="1" si="1"/>
        <v>1A010</v>
      </c>
      <c r="C58" s="59">
        <v>1310</v>
      </c>
      <c r="D58" s="59">
        <v>0</v>
      </c>
      <c r="E58" s="60"/>
      <c r="F58" s="57" t="s">
        <v>2647</v>
      </c>
      <c r="G58" s="57" t="s">
        <v>5520</v>
      </c>
      <c r="H58" s="45" t="str">
        <f t="shared" ca="1" si="2"/>
        <v>Pre-calc.</v>
      </c>
      <c r="I58" s="23">
        <f t="shared" ca="1" si="3"/>
        <v>0</v>
      </c>
      <c r="J58" s="20" t="e">
        <f ca="1">VLOOKUP(B58, Remarks!$A$3:$G$400, 7, FALSE)</f>
        <v>#N/A</v>
      </c>
      <c r="M58" s="44" t="s">
        <v>70</v>
      </c>
      <c r="N58" s="9" t="str">
        <f t="shared" ca="1" si="0"/>
        <v>40005</v>
      </c>
      <c r="O58" s="47">
        <v>309</v>
      </c>
      <c r="P58" s="47">
        <v>309</v>
      </c>
      <c r="Q58" s="46" t="s">
        <v>8</v>
      </c>
      <c r="R58" s="46" t="s">
        <v>9</v>
      </c>
      <c r="S58" s="46" t="s">
        <v>10</v>
      </c>
      <c r="T58" s="46" t="s">
        <v>69</v>
      </c>
      <c r="V58" s="19" t="str">
        <f t="shared" ca="1" si="4"/>
        <v>Post-calc.</v>
      </c>
      <c r="W58" s="1" t="str">
        <f t="shared" ca="1" si="5"/>
        <v>Post-calc.</v>
      </c>
      <c r="X58" s="1" t="b">
        <f t="shared" ca="1" si="6"/>
        <v>1</v>
      </c>
      <c r="Y58" s="3">
        <f t="shared" ca="1" si="7"/>
        <v>0</v>
      </c>
      <c r="Z58" s="61">
        <f t="shared" ca="1" si="9"/>
        <v>40087</v>
      </c>
    </row>
    <row r="59" spans="1:26" hidden="1" x14ac:dyDescent="0.2">
      <c r="A59" s="56" t="s">
        <v>2650</v>
      </c>
      <c r="B59" s="9" t="str">
        <f t="shared" ca="1" si="1"/>
        <v>1A019</v>
      </c>
      <c r="C59" s="59">
        <v>1004</v>
      </c>
      <c r="D59" s="59">
        <v>0</v>
      </c>
      <c r="E59" s="60">
        <v>41943</v>
      </c>
      <c r="F59" s="57" t="s">
        <v>2647</v>
      </c>
      <c r="G59" s="57" t="s">
        <v>5520</v>
      </c>
      <c r="H59" s="45" t="str">
        <f t="shared" ca="1" si="2"/>
        <v>Post-calc.</v>
      </c>
      <c r="I59" s="23">
        <f t="shared" ca="1" si="3"/>
        <v>0</v>
      </c>
      <c r="J59" s="20" t="e">
        <f ca="1">VLOOKUP(B59, Remarks!$A$3:$G$400, 7, FALSE)</f>
        <v>#N/A</v>
      </c>
      <c r="M59" s="44" t="s">
        <v>71</v>
      </c>
      <c r="N59" s="9" t="str">
        <f t="shared" ca="1" si="0"/>
        <v>40006</v>
      </c>
      <c r="O59" s="47">
        <v>927</v>
      </c>
      <c r="P59" s="47">
        <v>927</v>
      </c>
      <c r="Q59" s="46" t="s">
        <v>8</v>
      </c>
      <c r="R59" s="46" t="s">
        <v>9</v>
      </c>
      <c r="S59" s="46" t="s">
        <v>10</v>
      </c>
      <c r="T59" s="46" t="s">
        <v>69</v>
      </c>
      <c r="V59" s="19" t="str">
        <f t="shared" ca="1" si="4"/>
        <v>Post-calc.</v>
      </c>
      <c r="W59" s="1" t="str">
        <f t="shared" ca="1" si="5"/>
        <v>Post-calc.</v>
      </c>
      <c r="X59" s="1" t="b">
        <f t="shared" ca="1" si="6"/>
        <v>1</v>
      </c>
      <c r="Y59" s="3">
        <f t="shared" ca="1" si="7"/>
        <v>0</v>
      </c>
      <c r="Z59" s="61">
        <f t="shared" ca="1" si="9"/>
        <v>40118</v>
      </c>
    </row>
    <row r="60" spans="1:26" hidden="1" x14ac:dyDescent="0.2">
      <c r="A60" s="56" t="s">
        <v>2651</v>
      </c>
      <c r="B60" s="9" t="str">
        <f t="shared" ca="1" si="1"/>
        <v>1A020</v>
      </c>
      <c r="C60" s="59">
        <v>1046</v>
      </c>
      <c r="D60" s="59">
        <v>0</v>
      </c>
      <c r="E60" s="60">
        <v>41943</v>
      </c>
      <c r="F60" s="57" t="s">
        <v>2647</v>
      </c>
      <c r="G60" s="57" t="s">
        <v>5520</v>
      </c>
      <c r="H60" s="45" t="str">
        <f t="shared" ca="1" si="2"/>
        <v>Post-calc.</v>
      </c>
      <c r="I60" s="23">
        <f t="shared" ca="1" si="3"/>
        <v>0</v>
      </c>
      <c r="J60" s="20" t="e">
        <f ca="1">VLOOKUP(B60, Remarks!$A$3:$G$400, 7, FALSE)</f>
        <v>#N/A</v>
      </c>
      <c r="M60" s="44" t="s">
        <v>72</v>
      </c>
      <c r="N60" s="9" t="str">
        <f t="shared" ca="1" si="0"/>
        <v>40007</v>
      </c>
      <c r="O60" s="47">
        <v>8256</v>
      </c>
      <c r="P60" s="47">
        <v>8256</v>
      </c>
      <c r="Q60" s="46" t="s">
        <v>8</v>
      </c>
      <c r="R60" s="46" t="s">
        <v>9</v>
      </c>
      <c r="S60" s="46" t="s">
        <v>10</v>
      </c>
      <c r="T60" s="46" t="s">
        <v>69</v>
      </c>
      <c r="V60" s="19" t="str">
        <f t="shared" ca="1" si="4"/>
        <v>Post-calc.</v>
      </c>
      <c r="W60" s="1" t="str">
        <f t="shared" ca="1" si="5"/>
        <v>Post-calc.</v>
      </c>
      <c r="X60" s="1" t="b">
        <f t="shared" ca="1" si="6"/>
        <v>1</v>
      </c>
      <c r="Y60" s="3">
        <f t="shared" ca="1" si="7"/>
        <v>0</v>
      </c>
      <c r="Z60" s="61">
        <f t="shared" ca="1" si="9"/>
        <v>40118</v>
      </c>
    </row>
    <row r="61" spans="1:26" hidden="1" x14ac:dyDescent="0.2">
      <c r="A61" s="56" t="s">
        <v>2652</v>
      </c>
      <c r="B61" s="9" t="str">
        <f t="shared" ca="1" si="1"/>
        <v>1A038</v>
      </c>
      <c r="C61" s="59">
        <v>911</v>
      </c>
      <c r="D61" s="59">
        <v>1345.5078000000001</v>
      </c>
      <c r="E61" s="60">
        <v>42521</v>
      </c>
      <c r="F61" s="57" t="s">
        <v>2647</v>
      </c>
      <c r="G61" s="57" t="s">
        <v>5520</v>
      </c>
      <c r="H61" s="45" t="str">
        <f t="shared" ca="1" si="2"/>
        <v>Post-calc.</v>
      </c>
      <c r="I61" s="23">
        <f t="shared" ca="1" si="3"/>
        <v>0</v>
      </c>
      <c r="J61" s="20" t="e">
        <f ca="1">VLOOKUP(B61, Remarks!$A$3:$G$400, 7, FALSE)</f>
        <v>#N/A</v>
      </c>
      <c r="M61" s="44" t="s">
        <v>73</v>
      </c>
      <c r="N61" s="9" t="str">
        <f t="shared" ca="1" si="0"/>
        <v>40008</v>
      </c>
      <c r="O61" s="47">
        <v>1862</v>
      </c>
      <c r="P61" s="47">
        <v>1862</v>
      </c>
      <c r="Q61" s="46" t="s">
        <v>8</v>
      </c>
      <c r="R61" s="46" t="s">
        <v>9</v>
      </c>
      <c r="S61" s="46" t="s">
        <v>10</v>
      </c>
      <c r="T61" s="46" t="s">
        <v>69</v>
      </c>
      <c r="V61" s="19" t="str">
        <f t="shared" ca="1" si="4"/>
        <v>Post-calc.</v>
      </c>
      <c r="W61" s="1" t="str">
        <f t="shared" ca="1" si="5"/>
        <v>Post-calc.</v>
      </c>
      <c r="X61" s="1" t="b">
        <f t="shared" ca="1" si="6"/>
        <v>1</v>
      </c>
      <c r="Y61" s="3">
        <f t="shared" ca="1" si="7"/>
        <v>0</v>
      </c>
      <c r="Z61" s="61">
        <f t="shared" ca="1" si="9"/>
        <v>40087</v>
      </c>
    </row>
    <row r="62" spans="1:26" hidden="1" x14ac:dyDescent="0.2">
      <c r="A62" s="56" t="s">
        <v>2653</v>
      </c>
      <c r="B62" s="9" t="str">
        <f t="shared" ca="1" si="1"/>
        <v>1A039</v>
      </c>
      <c r="C62" s="59">
        <v>1063.9064000000001</v>
      </c>
      <c r="D62" s="59">
        <v>0</v>
      </c>
      <c r="E62" s="60"/>
      <c r="F62" s="57" t="s">
        <v>2647</v>
      </c>
      <c r="G62" s="57" t="s">
        <v>5520</v>
      </c>
      <c r="H62" s="45" t="str">
        <f t="shared" ca="1" si="2"/>
        <v>Pre-calc.</v>
      </c>
      <c r="I62" s="23">
        <f t="shared" ca="1" si="3"/>
        <v>0</v>
      </c>
      <c r="J62" s="20" t="e">
        <f ca="1">VLOOKUP(B62, Remarks!$A$3:$G$400, 7, FALSE)</f>
        <v>#N/A</v>
      </c>
      <c r="M62" s="44" t="s">
        <v>74</v>
      </c>
      <c r="N62" s="9" t="str">
        <f t="shared" ca="1" si="0"/>
        <v>40009</v>
      </c>
      <c r="O62" s="47">
        <v>3409</v>
      </c>
      <c r="P62" s="47">
        <v>3409</v>
      </c>
      <c r="Q62" s="46" t="s">
        <v>8</v>
      </c>
      <c r="R62" s="46" t="s">
        <v>9</v>
      </c>
      <c r="S62" s="46" t="s">
        <v>10</v>
      </c>
      <c r="T62" s="46" t="s">
        <v>69</v>
      </c>
      <c r="V62" s="19" t="str">
        <f t="shared" ca="1" si="4"/>
        <v>Post-calc.</v>
      </c>
      <c r="W62" s="1" t="str">
        <f t="shared" ca="1" si="5"/>
        <v>Post-calc.</v>
      </c>
      <c r="X62" s="1" t="b">
        <f t="shared" ca="1" si="6"/>
        <v>1</v>
      </c>
      <c r="Y62" s="3">
        <f t="shared" ca="1" si="7"/>
        <v>0</v>
      </c>
      <c r="Z62" s="61">
        <f t="shared" ca="1" si="9"/>
        <v>40087</v>
      </c>
    </row>
    <row r="63" spans="1:26" hidden="1" x14ac:dyDescent="0.2">
      <c r="A63" s="56" t="s">
        <v>2654</v>
      </c>
      <c r="B63" s="9" t="str">
        <f t="shared" ca="1" si="1"/>
        <v>1A046</v>
      </c>
      <c r="C63" s="59">
        <v>3188</v>
      </c>
      <c r="D63" s="59">
        <v>3449.6120999999998</v>
      </c>
      <c r="E63" s="60">
        <v>42522</v>
      </c>
      <c r="F63" s="57" t="s">
        <v>2647</v>
      </c>
      <c r="G63" s="57" t="s">
        <v>5520</v>
      </c>
      <c r="H63" s="45" t="str">
        <f t="shared" ca="1" si="2"/>
        <v>Post-calc.</v>
      </c>
      <c r="I63" s="23">
        <f t="shared" ca="1" si="3"/>
        <v>0</v>
      </c>
      <c r="J63" s="20" t="e">
        <f ca="1">VLOOKUP(B63, Remarks!$A$3:$G$400, 7, FALSE)</f>
        <v>#N/A</v>
      </c>
      <c r="M63" s="44" t="s">
        <v>75</v>
      </c>
      <c r="N63" s="9" t="str">
        <f t="shared" ca="1" si="0"/>
        <v>40010</v>
      </c>
      <c r="O63" s="47">
        <v>12131</v>
      </c>
      <c r="P63" s="47">
        <v>12131</v>
      </c>
      <c r="Q63" s="46" t="s">
        <v>8</v>
      </c>
      <c r="R63" s="46" t="s">
        <v>9</v>
      </c>
      <c r="S63" s="46" t="s">
        <v>10</v>
      </c>
      <c r="T63" s="46" t="s">
        <v>69</v>
      </c>
      <c r="V63" s="19" t="str">
        <f t="shared" ca="1" si="4"/>
        <v>Post-calc.</v>
      </c>
      <c r="W63" s="1" t="str">
        <f t="shared" ca="1" si="5"/>
        <v>Post-calc.</v>
      </c>
      <c r="X63" s="1" t="b">
        <f t="shared" ca="1" si="6"/>
        <v>1</v>
      </c>
      <c r="Y63" s="3">
        <f t="shared" ca="1" si="7"/>
        <v>0</v>
      </c>
      <c r="Z63" s="61">
        <f t="shared" ca="1" si="9"/>
        <v>40118</v>
      </c>
    </row>
    <row r="64" spans="1:26" hidden="1" x14ac:dyDescent="0.2">
      <c r="A64" s="56" t="s">
        <v>2655</v>
      </c>
      <c r="B64" s="9" t="str">
        <f t="shared" ca="1" si="1"/>
        <v>1A050</v>
      </c>
      <c r="C64" s="59">
        <v>1458.7882999999999</v>
      </c>
      <c r="D64" s="59">
        <v>1386.2353000000001</v>
      </c>
      <c r="E64" s="60">
        <v>42522</v>
      </c>
      <c r="F64" s="57" t="s">
        <v>2647</v>
      </c>
      <c r="G64" s="57" t="s">
        <v>5520</v>
      </c>
      <c r="H64" s="45" t="str">
        <f t="shared" ca="1" si="2"/>
        <v>Post-calc.</v>
      </c>
      <c r="I64" s="23">
        <f t="shared" ca="1" si="3"/>
        <v>0</v>
      </c>
      <c r="J64" s="20" t="e">
        <f ca="1">VLOOKUP(B64, Remarks!$A$3:$G$400, 7, FALSE)</f>
        <v>#N/A</v>
      </c>
      <c r="M64" s="44" t="s">
        <v>76</v>
      </c>
      <c r="N64" s="9" t="str">
        <f t="shared" ca="1" si="0"/>
        <v>40011</v>
      </c>
      <c r="O64" s="47">
        <v>8160</v>
      </c>
      <c r="P64" s="47">
        <v>8160</v>
      </c>
      <c r="Q64" s="46" t="s">
        <v>8</v>
      </c>
      <c r="R64" s="46" t="s">
        <v>9</v>
      </c>
      <c r="S64" s="46" t="s">
        <v>10</v>
      </c>
      <c r="T64" s="46" t="s">
        <v>69</v>
      </c>
      <c r="V64" s="19" t="str">
        <f t="shared" ca="1" si="4"/>
        <v>Post-calc.</v>
      </c>
      <c r="W64" s="1" t="str">
        <f t="shared" ca="1" si="5"/>
        <v>Post-calc.</v>
      </c>
      <c r="X64" s="1" t="b">
        <f t="shared" ca="1" si="6"/>
        <v>1</v>
      </c>
      <c r="Y64" s="3">
        <f t="shared" ca="1" si="7"/>
        <v>0</v>
      </c>
      <c r="Z64" s="61">
        <f t="shared" ca="1" si="9"/>
        <v>40148</v>
      </c>
    </row>
    <row r="65" spans="1:26" hidden="1" x14ac:dyDescent="0.2">
      <c r="A65" s="56" t="s">
        <v>2656</v>
      </c>
      <c r="B65" s="9" t="str">
        <f t="shared" ca="1" si="1"/>
        <v>1A058</v>
      </c>
      <c r="C65" s="59">
        <v>1662.3833</v>
      </c>
      <c r="D65" s="59">
        <v>1558.4223</v>
      </c>
      <c r="E65" s="60">
        <v>42522</v>
      </c>
      <c r="F65" s="57" t="s">
        <v>2647</v>
      </c>
      <c r="G65" s="57" t="s">
        <v>5520</v>
      </c>
      <c r="H65" s="45" t="str">
        <f t="shared" ca="1" si="2"/>
        <v>Post-calc.</v>
      </c>
      <c r="I65" s="23">
        <f t="shared" ca="1" si="3"/>
        <v>0</v>
      </c>
      <c r="J65" s="20" t="e">
        <f ca="1">VLOOKUP(B65, Remarks!$A$3:$G$400, 7, FALSE)</f>
        <v>#N/A</v>
      </c>
      <c r="M65" s="44" t="s">
        <v>77</v>
      </c>
      <c r="N65" s="9" t="str">
        <f t="shared" ca="1" si="0"/>
        <v>40012</v>
      </c>
      <c r="O65" s="47">
        <v>14491</v>
      </c>
      <c r="P65" s="47">
        <v>14491</v>
      </c>
      <c r="Q65" s="46" t="s">
        <v>8</v>
      </c>
      <c r="R65" s="46" t="s">
        <v>9</v>
      </c>
      <c r="S65" s="46" t="s">
        <v>10</v>
      </c>
      <c r="T65" s="46" t="s">
        <v>69</v>
      </c>
      <c r="V65" s="19" t="str">
        <f t="shared" ca="1" si="4"/>
        <v>Post-calc.</v>
      </c>
      <c r="W65" s="1" t="str">
        <f t="shared" ca="1" si="5"/>
        <v>Post-calc.</v>
      </c>
      <c r="X65" s="1" t="b">
        <f t="shared" ca="1" si="6"/>
        <v>1</v>
      </c>
      <c r="Y65" s="3">
        <f t="shared" ca="1" si="7"/>
        <v>0</v>
      </c>
      <c r="Z65" s="61">
        <f t="shared" ca="1" si="9"/>
        <v>40118</v>
      </c>
    </row>
    <row r="66" spans="1:26" hidden="1" x14ac:dyDescent="0.2">
      <c r="A66" s="56" t="s">
        <v>2657</v>
      </c>
      <c r="B66" s="9" t="str">
        <f t="shared" ca="1" si="1"/>
        <v>1G174</v>
      </c>
      <c r="C66" s="59">
        <v>546</v>
      </c>
      <c r="D66" s="59">
        <v>0</v>
      </c>
      <c r="E66" s="60">
        <v>41820</v>
      </c>
      <c r="F66" s="57" t="s">
        <v>23</v>
      </c>
      <c r="G66" s="57" t="s">
        <v>5520</v>
      </c>
      <c r="H66" s="45" t="str">
        <f t="shared" ca="1" si="2"/>
        <v>Post-calc.</v>
      </c>
      <c r="I66" s="23">
        <f t="shared" ca="1" si="3"/>
        <v>0</v>
      </c>
      <c r="J66" s="20" t="e">
        <f ca="1">VLOOKUP(B66, Remarks!$A$3:$G$400, 7, FALSE)</f>
        <v>#N/A</v>
      </c>
      <c r="M66" s="44" t="s">
        <v>78</v>
      </c>
      <c r="N66" s="9" t="str">
        <f t="shared" ca="1" si="0"/>
        <v>40013</v>
      </c>
      <c r="O66" s="47">
        <v>9014</v>
      </c>
      <c r="P66" s="47">
        <v>9014</v>
      </c>
      <c r="Q66" s="46" t="s">
        <v>8</v>
      </c>
      <c r="R66" s="46" t="s">
        <v>9</v>
      </c>
      <c r="S66" s="46" t="s">
        <v>10</v>
      </c>
      <c r="T66" s="46" t="s">
        <v>69</v>
      </c>
      <c r="V66" s="19" t="str">
        <f t="shared" ca="1" si="4"/>
        <v>Post-calc.</v>
      </c>
      <c r="W66" s="1" t="str">
        <f t="shared" ca="1" si="5"/>
        <v>Post-calc.</v>
      </c>
      <c r="X66" s="1" t="b">
        <f t="shared" ca="1" si="6"/>
        <v>1</v>
      </c>
      <c r="Y66" s="3">
        <f t="shared" ca="1" si="7"/>
        <v>0</v>
      </c>
      <c r="Z66" s="61">
        <f t="shared" ca="1" si="9"/>
        <v>40148</v>
      </c>
    </row>
    <row r="67" spans="1:26" hidden="1" x14ac:dyDescent="0.2">
      <c r="A67" s="56" t="s">
        <v>2658</v>
      </c>
      <c r="B67" s="9" t="str">
        <f t="shared" ca="1" si="1"/>
        <v>1G267</v>
      </c>
      <c r="C67" s="59">
        <v>1451</v>
      </c>
      <c r="D67" s="59">
        <v>0</v>
      </c>
      <c r="E67" s="60">
        <v>41943</v>
      </c>
      <c r="F67" s="57" t="s">
        <v>23</v>
      </c>
      <c r="G67" s="57" t="s">
        <v>5520</v>
      </c>
      <c r="H67" s="45" t="str">
        <f t="shared" ca="1" si="2"/>
        <v>Post-calc.</v>
      </c>
      <c r="I67" s="23">
        <f t="shared" ca="1" si="3"/>
        <v>0</v>
      </c>
      <c r="J67" s="20" t="e">
        <f ca="1">VLOOKUP(B67, Remarks!$A$3:$G$400, 7, FALSE)</f>
        <v>#N/A</v>
      </c>
      <c r="M67" s="44" t="s">
        <v>79</v>
      </c>
      <c r="N67" s="9" t="str">
        <f t="shared" ca="1" si="0"/>
        <v>40014</v>
      </c>
      <c r="O67" s="47">
        <v>4120</v>
      </c>
      <c r="P67" s="47">
        <v>4120</v>
      </c>
      <c r="Q67" s="46" t="s">
        <v>8</v>
      </c>
      <c r="R67" s="46" t="s">
        <v>9</v>
      </c>
      <c r="S67" s="46" t="s">
        <v>10</v>
      </c>
      <c r="T67" s="46" t="s">
        <v>69</v>
      </c>
      <c r="V67" s="19" t="str">
        <f t="shared" ca="1" si="4"/>
        <v>Post-calc.</v>
      </c>
      <c r="W67" s="1" t="str">
        <f t="shared" ca="1" si="5"/>
        <v>Post-calc.</v>
      </c>
      <c r="X67" s="1" t="b">
        <f t="shared" ca="1" si="6"/>
        <v>1</v>
      </c>
      <c r="Y67" s="3">
        <f t="shared" ca="1" si="7"/>
        <v>0</v>
      </c>
      <c r="Z67" s="61">
        <f t="shared" ca="1" si="9"/>
        <v>40148</v>
      </c>
    </row>
    <row r="68" spans="1:26" hidden="1" x14ac:dyDescent="0.2">
      <c r="A68" s="56" t="s">
        <v>2659</v>
      </c>
      <c r="B68" s="9" t="str">
        <f t="shared" ca="1" si="1"/>
        <v>40004</v>
      </c>
      <c r="C68" s="59">
        <v>23280</v>
      </c>
      <c r="D68" s="59">
        <v>23280</v>
      </c>
      <c r="E68" s="60">
        <v>40269</v>
      </c>
      <c r="F68" s="57" t="s">
        <v>2660</v>
      </c>
      <c r="G68" s="57" t="s">
        <v>5520</v>
      </c>
      <c r="H68" s="45" t="str">
        <f t="shared" ca="1" si="2"/>
        <v>Post-calc.</v>
      </c>
      <c r="I68" s="23">
        <f t="shared" ca="1" si="3"/>
        <v>0</v>
      </c>
      <c r="J68" s="20" t="e">
        <f ca="1">VLOOKUP(B68, Remarks!$A$3:$G$400, 7, FALSE)</f>
        <v>#N/A</v>
      </c>
      <c r="M68" s="44" t="s">
        <v>80</v>
      </c>
      <c r="N68" s="9" t="str">
        <f t="shared" ref="N68:N131" ca="1" si="10">+LEFT(M68,5)</f>
        <v>40015</v>
      </c>
      <c r="O68" s="47">
        <v>15750</v>
      </c>
      <c r="P68" s="47">
        <v>15750</v>
      </c>
      <c r="Q68" s="46" t="s">
        <v>8</v>
      </c>
      <c r="R68" s="46" t="s">
        <v>9</v>
      </c>
      <c r="S68" s="46" t="s">
        <v>10</v>
      </c>
      <c r="T68" s="46" t="s">
        <v>69</v>
      </c>
      <c r="V68" s="19" t="str">
        <f t="shared" ca="1" si="4"/>
        <v>Post-calc.</v>
      </c>
      <c r="W68" s="1" t="str">
        <f t="shared" ca="1" si="5"/>
        <v>Post-calc.</v>
      </c>
      <c r="X68" s="1" t="b">
        <f t="shared" ca="1" si="6"/>
        <v>1</v>
      </c>
      <c r="Y68" s="3">
        <f t="shared" ca="1" si="7"/>
        <v>0</v>
      </c>
      <c r="Z68" s="61">
        <f t="shared" ca="1" si="9"/>
        <v>40269</v>
      </c>
    </row>
    <row r="69" spans="1:26" hidden="1" x14ac:dyDescent="0.2">
      <c r="A69" s="56" t="s">
        <v>2661</v>
      </c>
      <c r="B69" s="9" t="str">
        <f t="shared" ref="B69:B132" ca="1" si="11">+LEFT(A69,5)</f>
        <v>40005</v>
      </c>
      <c r="C69" s="59">
        <v>309</v>
      </c>
      <c r="D69" s="59">
        <v>309</v>
      </c>
      <c r="E69" s="60">
        <v>40087</v>
      </c>
      <c r="F69" s="57" t="s">
        <v>2660</v>
      </c>
      <c r="G69" s="57" t="s">
        <v>5520</v>
      </c>
      <c r="H69" s="45" t="str">
        <f t="shared" ref="H69:H132" ca="1" si="12">+IF(E69&gt;1,"Post-calc.","Pre-calc.")</f>
        <v>Post-calc.</v>
      </c>
      <c r="I69" s="23">
        <f t="shared" ref="I69:I132" ca="1" si="13">+VLOOKUP(B69,$N$4:$P$2575,2,FALSE)-C69</f>
        <v>0</v>
      </c>
      <c r="J69" s="20" t="e">
        <f ca="1">VLOOKUP(B69, Remarks!$A$3:$G$400, 7, FALSE)</f>
        <v>#N/A</v>
      </c>
      <c r="M69" s="44" t="s">
        <v>81</v>
      </c>
      <c r="N69" s="9" t="str">
        <f t="shared" ca="1" si="10"/>
        <v>40016</v>
      </c>
      <c r="O69" s="47">
        <v>18690</v>
      </c>
      <c r="P69" s="47">
        <v>18690</v>
      </c>
      <c r="Q69" s="46" t="s">
        <v>8</v>
      </c>
      <c r="R69" s="46" t="s">
        <v>9</v>
      </c>
      <c r="S69" s="46" t="s">
        <v>10</v>
      </c>
      <c r="T69" s="46" t="s">
        <v>69</v>
      </c>
      <c r="V69" s="19" t="str">
        <f t="shared" ref="V69:V132" ca="1" si="14">+VLOOKUP(N69,$B$4:$H$2903,7,FALSE)</f>
        <v>Post-calc.</v>
      </c>
      <c r="W69" s="1" t="str">
        <f t="shared" ref="W69:W132" ca="1" si="15">+Q69</f>
        <v>Post-calc.</v>
      </c>
      <c r="X69" s="1" t="b">
        <f t="shared" ref="X69:X132" ca="1" si="16">+V69=W69</f>
        <v>1</v>
      </c>
      <c r="Y69" s="3">
        <f t="shared" ref="Y69:Y132" ca="1" si="17">+IF(Q69="Post-calc.",VLOOKUP(N69,$B$4:$H$2903,3,FALSE)-P69,VLOOKUP(N69,$B$4:$H$2903,2,FALSE)-P69)</f>
        <v>0</v>
      </c>
      <c r="Z69" s="61">
        <f t="shared" ca="1" si="9"/>
        <v>40360</v>
      </c>
    </row>
    <row r="70" spans="1:26" hidden="1" x14ac:dyDescent="0.2">
      <c r="A70" s="56" t="s">
        <v>2662</v>
      </c>
      <c r="B70" s="9" t="str">
        <f t="shared" ca="1" si="11"/>
        <v>40006</v>
      </c>
      <c r="C70" s="59">
        <v>927</v>
      </c>
      <c r="D70" s="59">
        <v>927</v>
      </c>
      <c r="E70" s="60">
        <v>40118</v>
      </c>
      <c r="F70" s="57" t="s">
        <v>2660</v>
      </c>
      <c r="G70" s="57" t="s">
        <v>5520</v>
      </c>
      <c r="H70" s="45" t="str">
        <f t="shared" ca="1" si="12"/>
        <v>Post-calc.</v>
      </c>
      <c r="I70" s="23">
        <f t="shared" ca="1" si="13"/>
        <v>0</v>
      </c>
      <c r="J70" s="20" t="e">
        <f ca="1">VLOOKUP(B70, Remarks!$A$3:$G$400, 7, FALSE)</f>
        <v>#N/A</v>
      </c>
      <c r="M70" s="44" t="s">
        <v>82</v>
      </c>
      <c r="N70" s="9" t="str">
        <f t="shared" ca="1" si="10"/>
        <v>40017</v>
      </c>
      <c r="O70" s="47">
        <v>16471</v>
      </c>
      <c r="P70" s="47">
        <v>16471</v>
      </c>
      <c r="Q70" s="46" t="s">
        <v>8</v>
      </c>
      <c r="R70" s="46" t="s">
        <v>9</v>
      </c>
      <c r="S70" s="46" t="s">
        <v>10</v>
      </c>
      <c r="T70" s="46" t="s">
        <v>69</v>
      </c>
      <c r="V70" s="19" t="str">
        <f t="shared" ca="1" si="14"/>
        <v>Post-calc.</v>
      </c>
      <c r="W70" s="1" t="str">
        <f t="shared" ca="1" si="15"/>
        <v>Post-calc.</v>
      </c>
      <c r="X70" s="1" t="b">
        <f t="shared" ca="1" si="16"/>
        <v>1</v>
      </c>
      <c r="Y70" s="3">
        <f t="shared" ca="1" si="17"/>
        <v>0</v>
      </c>
      <c r="Z70" s="61">
        <f t="shared" ca="1" si="9"/>
        <v>40299</v>
      </c>
    </row>
    <row r="71" spans="1:26" hidden="1" x14ac:dyDescent="0.2">
      <c r="A71" s="56" t="s">
        <v>2663</v>
      </c>
      <c r="B71" s="9" t="str">
        <f t="shared" ca="1" si="11"/>
        <v>40007</v>
      </c>
      <c r="C71" s="59">
        <v>8256</v>
      </c>
      <c r="D71" s="59">
        <v>8256</v>
      </c>
      <c r="E71" s="60">
        <v>40118</v>
      </c>
      <c r="F71" s="57" t="s">
        <v>2660</v>
      </c>
      <c r="G71" s="57" t="s">
        <v>5520</v>
      </c>
      <c r="H71" s="45" t="str">
        <f t="shared" ca="1" si="12"/>
        <v>Post-calc.</v>
      </c>
      <c r="I71" s="23">
        <f t="shared" ca="1" si="13"/>
        <v>0</v>
      </c>
      <c r="J71" s="20" t="e">
        <f ca="1">VLOOKUP(B71, Remarks!$A$3:$G$400, 7, FALSE)</f>
        <v>#N/A</v>
      </c>
      <c r="M71" s="44" t="s">
        <v>83</v>
      </c>
      <c r="N71" s="9" t="str">
        <f t="shared" ca="1" si="10"/>
        <v>40018</v>
      </c>
      <c r="O71" s="47">
        <v>1941</v>
      </c>
      <c r="P71" s="47">
        <v>1941</v>
      </c>
      <c r="Q71" s="46" t="s">
        <v>8</v>
      </c>
      <c r="R71" s="46" t="s">
        <v>9</v>
      </c>
      <c r="S71" s="46" t="s">
        <v>10</v>
      </c>
      <c r="T71" s="46" t="s">
        <v>69</v>
      </c>
      <c r="V71" s="19" t="str">
        <f t="shared" ca="1" si="14"/>
        <v>Post-calc.</v>
      </c>
      <c r="W71" s="1" t="str">
        <f t="shared" ca="1" si="15"/>
        <v>Post-calc.</v>
      </c>
      <c r="X71" s="1" t="b">
        <f t="shared" ca="1" si="16"/>
        <v>1</v>
      </c>
      <c r="Y71" s="3">
        <f t="shared" ca="1" si="17"/>
        <v>0</v>
      </c>
      <c r="Z71" s="61">
        <f t="shared" ca="1" si="9"/>
        <v>40148</v>
      </c>
    </row>
    <row r="72" spans="1:26" hidden="1" x14ac:dyDescent="0.2">
      <c r="A72" s="56" t="s">
        <v>2664</v>
      </c>
      <c r="B72" s="9" t="str">
        <f t="shared" ca="1" si="11"/>
        <v>40008</v>
      </c>
      <c r="C72" s="59">
        <v>1862</v>
      </c>
      <c r="D72" s="59">
        <v>1862</v>
      </c>
      <c r="E72" s="60">
        <v>40087</v>
      </c>
      <c r="F72" s="57" t="s">
        <v>2660</v>
      </c>
      <c r="G72" s="57" t="s">
        <v>5520</v>
      </c>
      <c r="H72" s="45" t="str">
        <f t="shared" ca="1" si="12"/>
        <v>Post-calc.</v>
      </c>
      <c r="I72" s="23">
        <f t="shared" ca="1" si="13"/>
        <v>0</v>
      </c>
      <c r="J72" s="20" t="e">
        <f ca="1">VLOOKUP(B72, Remarks!$A$3:$G$400, 7, FALSE)</f>
        <v>#N/A</v>
      </c>
      <c r="M72" s="44" t="s">
        <v>84</v>
      </c>
      <c r="N72" s="9" t="str">
        <f t="shared" ca="1" si="10"/>
        <v>40019</v>
      </c>
      <c r="O72" s="47">
        <v>1775</v>
      </c>
      <c r="P72" s="47">
        <v>1775</v>
      </c>
      <c r="Q72" s="46" t="s">
        <v>8</v>
      </c>
      <c r="R72" s="46" t="s">
        <v>9</v>
      </c>
      <c r="S72" s="46" t="s">
        <v>10</v>
      </c>
      <c r="T72" s="46" t="s">
        <v>69</v>
      </c>
      <c r="V72" s="19" t="str">
        <f t="shared" ca="1" si="14"/>
        <v>Post-calc.</v>
      </c>
      <c r="W72" s="1" t="str">
        <f t="shared" ca="1" si="15"/>
        <v>Post-calc.</v>
      </c>
      <c r="X72" s="1" t="b">
        <f t="shared" ca="1" si="16"/>
        <v>1</v>
      </c>
      <c r="Y72" s="3">
        <f t="shared" ca="1" si="17"/>
        <v>0</v>
      </c>
      <c r="Z72" s="61">
        <f t="shared" ca="1" si="9"/>
        <v>40210</v>
      </c>
    </row>
    <row r="73" spans="1:26" hidden="1" x14ac:dyDescent="0.2">
      <c r="A73" s="56" t="s">
        <v>2665</v>
      </c>
      <c r="B73" s="9" t="str">
        <f t="shared" ca="1" si="11"/>
        <v>40009</v>
      </c>
      <c r="C73" s="59">
        <v>3409</v>
      </c>
      <c r="D73" s="59">
        <v>3409</v>
      </c>
      <c r="E73" s="60">
        <v>40087</v>
      </c>
      <c r="F73" s="57" t="s">
        <v>2660</v>
      </c>
      <c r="G73" s="57" t="s">
        <v>5520</v>
      </c>
      <c r="H73" s="45" t="str">
        <f t="shared" ca="1" si="12"/>
        <v>Post-calc.</v>
      </c>
      <c r="I73" s="23">
        <f t="shared" ca="1" si="13"/>
        <v>0</v>
      </c>
      <c r="J73" s="20" t="e">
        <f ca="1">VLOOKUP(B73, Remarks!$A$3:$G$400, 7, FALSE)</f>
        <v>#N/A</v>
      </c>
      <c r="M73" s="44" t="s">
        <v>85</v>
      </c>
      <c r="N73" s="9" t="str">
        <f t="shared" ca="1" si="10"/>
        <v>40020</v>
      </c>
      <c r="O73" s="47">
        <v>2585</v>
      </c>
      <c r="P73" s="47">
        <v>2585</v>
      </c>
      <c r="Q73" s="46" t="s">
        <v>8</v>
      </c>
      <c r="R73" s="46" t="s">
        <v>9</v>
      </c>
      <c r="S73" s="46" t="s">
        <v>10</v>
      </c>
      <c r="T73" s="46" t="s">
        <v>69</v>
      </c>
      <c r="V73" s="19" t="str">
        <f t="shared" ca="1" si="14"/>
        <v>Post-calc.</v>
      </c>
      <c r="W73" s="1" t="str">
        <f t="shared" ca="1" si="15"/>
        <v>Post-calc.</v>
      </c>
      <c r="X73" s="1" t="b">
        <f t="shared" ca="1" si="16"/>
        <v>1</v>
      </c>
      <c r="Y73" s="3">
        <f t="shared" ca="1" si="17"/>
        <v>0</v>
      </c>
      <c r="Z73" s="61">
        <f t="shared" ca="1" si="9"/>
        <v>40148</v>
      </c>
    </row>
    <row r="74" spans="1:26" hidden="1" x14ac:dyDescent="0.2">
      <c r="A74" s="56" t="s">
        <v>2666</v>
      </c>
      <c r="B74" s="9" t="str">
        <f t="shared" ca="1" si="11"/>
        <v>40010</v>
      </c>
      <c r="C74" s="59">
        <v>12131</v>
      </c>
      <c r="D74" s="59">
        <v>12131</v>
      </c>
      <c r="E74" s="60">
        <v>40118</v>
      </c>
      <c r="F74" s="57" t="s">
        <v>2660</v>
      </c>
      <c r="G74" s="57" t="s">
        <v>5520</v>
      </c>
      <c r="H74" s="45" t="str">
        <f t="shared" ca="1" si="12"/>
        <v>Post-calc.</v>
      </c>
      <c r="I74" s="23">
        <f t="shared" ca="1" si="13"/>
        <v>0</v>
      </c>
      <c r="J74" s="20" t="e">
        <f ca="1">VLOOKUP(B74, Remarks!$A$3:$G$400, 7, FALSE)</f>
        <v>#N/A</v>
      </c>
      <c r="M74" s="44" t="s">
        <v>86</v>
      </c>
      <c r="N74" s="9" t="str">
        <f t="shared" ca="1" si="10"/>
        <v>40021</v>
      </c>
      <c r="O74" s="47">
        <v>2203</v>
      </c>
      <c r="P74" s="47">
        <v>2203</v>
      </c>
      <c r="Q74" s="46" t="s">
        <v>8</v>
      </c>
      <c r="R74" s="46" t="s">
        <v>9</v>
      </c>
      <c r="S74" s="46" t="s">
        <v>10</v>
      </c>
      <c r="T74" s="46" t="s">
        <v>69</v>
      </c>
      <c r="V74" s="19" t="str">
        <f t="shared" ca="1" si="14"/>
        <v>Post-calc.</v>
      </c>
      <c r="W74" s="1" t="str">
        <f t="shared" ca="1" si="15"/>
        <v>Post-calc.</v>
      </c>
      <c r="X74" s="1" t="b">
        <f t="shared" ca="1" si="16"/>
        <v>1</v>
      </c>
      <c r="Y74" s="3">
        <f t="shared" ca="1" si="17"/>
        <v>0</v>
      </c>
      <c r="Z74" s="61">
        <f t="shared" ca="1" si="9"/>
        <v>40210</v>
      </c>
    </row>
    <row r="75" spans="1:26" hidden="1" x14ac:dyDescent="0.2">
      <c r="A75" s="56" t="s">
        <v>2667</v>
      </c>
      <c r="B75" s="9" t="str">
        <f t="shared" ca="1" si="11"/>
        <v>40011</v>
      </c>
      <c r="C75" s="59">
        <v>8160</v>
      </c>
      <c r="D75" s="59">
        <v>8160</v>
      </c>
      <c r="E75" s="60">
        <v>40148</v>
      </c>
      <c r="F75" s="57" t="s">
        <v>2660</v>
      </c>
      <c r="G75" s="57" t="s">
        <v>5520</v>
      </c>
      <c r="H75" s="45" t="str">
        <f t="shared" ca="1" si="12"/>
        <v>Post-calc.</v>
      </c>
      <c r="I75" s="23">
        <f t="shared" ca="1" si="13"/>
        <v>0</v>
      </c>
      <c r="J75" s="20" t="e">
        <f ca="1">VLOOKUP(B75, Remarks!$A$3:$G$400, 7, FALSE)</f>
        <v>#N/A</v>
      </c>
      <c r="M75" s="44" t="s">
        <v>87</v>
      </c>
      <c r="N75" s="9" t="str">
        <f t="shared" ca="1" si="10"/>
        <v>40022</v>
      </c>
      <c r="O75" s="47">
        <v>1869</v>
      </c>
      <c r="P75" s="47">
        <v>1869</v>
      </c>
      <c r="Q75" s="46" t="s">
        <v>8</v>
      </c>
      <c r="R75" s="46" t="s">
        <v>9</v>
      </c>
      <c r="S75" s="46" t="s">
        <v>10</v>
      </c>
      <c r="T75" s="46" t="s">
        <v>69</v>
      </c>
      <c r="V75" s="19" t="str">
        <f t="shared" ca="1" si="14"/>
        <v>Post-calc.</v>
      </c>
      <c r="W75" s="1" t="str">
        <f t="shared" ca="1" si="15"/>
        <v>Post-calc.</v>
      </c>
      <c r="X75" s="1" t="b">
        <f t="shared" ca="1" si="16"/>
        <v>1</v>
      </c>
      <c r="Y75" s="3">
        <f t="shared" ca="1" si="17"/>
        <v>0</v>
      </c>
      <c r="Z75" s="61">
        <f t="shared" ca="1" si="9"/>
        <v>40210</v>
      </c>
    </row>
    <row r="76" spans="1:26" hidden="1" x14ac:dyDescent="0.2">
      <c r="A76" s="56" t="s">
        <v>2668</v>
      </c>
      <c r="B76" s="9" t="str">
        <f t="shared" ca="1" si="11"/>
        <v>40012</v>
      </c>
      <c r="C76" s="59">
        <v>14491</v>
      </c>
      <c r="D76" s="59">
        <v>14491</v>
      </c>
      <c r="E76" s="60">
        <v>40118</v>
      </c>
      <c r="F76" s="57" t="s">
        <v>2660</v>
      </c>
      <c r="G76" s="57" t="s">
        <v>5520</v>
      </c>
      <c r="H76" s="45" t="str">
        <f t="shared" ca="1" si="12"/>
        <v>Post-calc.</v>
      </c>
      <c r="I76" s="23">
        <f t="shared" ca="1" si="13"/>
        <v>0</v>
      </c>
      <c r="J76" s="20" t="e">
        <f ca="1">VLOOKUP(B76, Remarks!$A$3:$G$400, 7, FALSE)</f>
        <v>#N/A</v>
      </c>
      <c r="M76" s="44" t="s">
        <v>88</v>
      </c>
      <c r="N76" s="9" t="str">
        <f t="shared" ca="1" si="10"/>
        <v>40024</v>
      </c>
      <c r="O76" s="47">
        <v>3853</v>
      </c>
      <c r="P76" s="47">
        <v>3853</v>
      </c>
      <c r="Q76" s="46" t="s">
        <v>8</v>
      </c>
      <c r="R76" s="46" t="s">
        <v>9</v>
      </c>
      <c r="S76" s="46" t="s">
        <v>10</v>
      </c>
      <c r="T76" s="46" t="s">
        <v>69</v>
      </c>
      <c r="V76" s="19" t="str">
        <f t="shared" ca="1" si="14"/>
        <v>Post-calc.</v>
      </c>
      <c r="W76" s="1" t="str">
        <f t="shared" ca="1" si="15"/>
        <v>Post-calc.</v>
      </c>
      <c r="X76" s="1" t="b">
        <f t="shared" ca="1" si="16"/>
        <v>1</v>
      </c>
      <c r="Y76" s="3">
        <f t="shared" ca="1" si="17"/>
        <v>0</v>
      </c>
      <c r="Z76" s="61">
        <f t="shared" ca="1" si="9"/>
        <v>40238</v>
      </c>
    </row>
    <row r="77" spans="1:26" hidden="1" x14ac:dyDescent="0.2">
      <c r="A77" s="56" t="s">
        <v>2669</v>
      </c>
      <c r="B77" s="9" t="str">
        <f t="shared" ca="1" si="11"/>
        <v>40013</v>
      </c>
      <c r="C77" s="59">
        <v>9014</v>
      </c>
      <c r="D77" s="59">
        <v>9014</v>
      </c>
      <c r="E77" s="60">
        <v>40148</v>
      </c>
      <c r="F77" s="57" t="s">
        <v>2660</v>
      </c>
      <c r="G77" s="57" t="s">
        <v>5520</v>
      </c>
      <c r="H77" s="45" t="str">
        <f t="shared" ca="1" si="12"/>
        <v>Post-calc.</v>
      </c>
      <c r="I77" s="23">
        <f t="shared" ca="1" si="13"/>
        <v>0</v>
      </c>
      <c r="J77" s="20" t="e">
        <f ca="1">VLOOKUP(B77, Remarks!$A$3:$G$400, 7, FALSE)</f>
        <v>#N/A</v>
      </c>
      <c r="M77" s="44" t="s">
        <v>89</v>
      </c>
      <c r="N77" s="9" t="str">
        <f t="shared" ca="1" si="10"/>
        <v>40025</v>
      </c>
      <c r="O77" s="47">
        <v>16500</v>
      </c>
      <c r="P77" s="47">
        <v>16500</v>
      </c>
      <c r="Q77" s="46" t="s">
        <v>14</v>
      </c>
      <c r="R77" s="46" t="s">
        <v>9</v>
      </c>
      <c r="S77" s="46" t="s">
        <v>10</v>
      </c>
      <c r="T77" s="46" t="s">
        <v>69</v>
      </c>
      <c r="V77" s="19" t="str">
        <f t="shared" ca="1" si="14"/>
        <v>Pre-calc.</v>
      </c>
      <c r="W77" s="1" t="str">
        <f t="shared" ca="1" si="15"/>
        <v>Pre-calc.</v>
      </c>
      <c r="X77" s="1" t="b">
        <f t="shared" ca="1" si="16"/>
        <v>1</v>
      </c>
      <c r="Y77" s="3">
        <f t="shared" ca="1" si="17"/>
        <v>0</v>
      </c>
      <c r="Z77" s="61">
        <f t="shared" ca="1" si="9"/>
        <v>0</v>
      </c>
    </row>
    <row r="78" spans="1:26" hidden="1" x14ac:dyDescent="0.2">
      <c r="A78" s="56" t="s">
        <v>2670</v>
      </c>
      <c r="B78" s="9" t="str">
        <f t="shared" ca="1" si="11"/>
        <v>40014</v>
      </c>
      <c r="C78" s="59">
        <v>4120</v>
      </c>
      <c r="D78" s="59">
        <v>4120</v>
      </c>
      <c r="E78" s="60">
        <v>40148</v>
      </c>
      <c r="F78" s="57" t="s">
        <v>2660</v>
      </c>
      <c r="G78" s="57" t="s">
        <v>5520</v>
      </c>
      <c r="H78" s="45" t="str">
        <f t="shared" ca="1" si="12"/>
        <v>Post-calc.</v>
      </c>
      <c r="I78" s="23">
        <f t="shared" ca="1" si="13"/>
        <v>0</v>
      </c>
      <c r="J78" s="20" t="e">
        <f ca="1">VLOOKUP(B78, Remarks!$A$3:$G$400, 7, FALSE)</f>
        <v>#N/A</v>
      </c>
      <c r="M78" s="44" t="s">
        <v>90</v>
      </c>
      <c r="N78" s="9" t="str">
        <f t="shared" ca="1" si="10"/>
        <v>40026</v>
      </c>
      <c r="O78" s="47">
        <v>1611</v>
      </c>
      <c r="P78" s="47">
        <v>1611</v>
      </c>
      <c r="Q78" s="46" t="s">
        <v>8</v>
      </c>
      <c r="R78" s="46" t="s">
        <v>9</v>
      </c>
      <c r="S78" s="46" t="s">
        <v>10</v>
      </c>
      <c r="T78" s="46" t="s">
        <v>69</v>
      </c>
      <c r="V78" s="19" t="str">
        <f t="shared" ca="1" si="14"/>
        <v>Post-calc.</v>
      </c>
      <c r="W78" s="1" t="str">
        <f t="shared" ca="1" si="15"/>
        <v>Post-calc.</v>
      </c>
      <c r="X78" s="1" t="b">
        <f t="shared" ca="1" si="16"/>
        <v>1</v>
      </c>
      <c r="Y78" s="3">
        <f t="shared" ca="1" si="17"/>
        <v>0</v>
      </c>
      <c r="Z78" s="61">
        <f t="shared" ca="1" si="9"/>
        <v>40210</v>
      </c>
    </row>
    <row r="79" spans="1:26" hidden="1" x14ac:dyDescent="0.2">
      <c r="A79" s="56" t="s">
        <v>2671</v>
      </c>
      <c r="B79" s="9" t="str">
        <f t="shared" ca="1" si="11"/>
        <v>40015</v>
      </c>
      <c r="C79" s="59">
        <v>15750</v>
      </c>
      <c r="D79" s="59">
        <v>15750</v>
      </c>
      <c r="E79" s="60">
        <v>40269</v>
      </c>
      <c r="F79" s="57" t="s">
        <v>2660</v>
      </c>
      <c r="G79" s="57" t="s">
        <v>5520</v>
      </c>
      <c r="H79" s="45" t="str">
        <f t="shared" ca="1" si="12"/>
        <v>Post-calc.</v>
      </c>
      <c r="I79" s="23">
        <f t="shared" ca="1" si="13"/>
        <v>0</v>
      </c>
      <c r="J79" s="20" t="e">
        <f ca="1">VLOOKUP(B79, Remarks!$A$3:$G$400, 7, FALSE)</f>
        <v>#N/A</v>
      </c>
      <c r="M79" s="44" t="s">
        <v>91</v>
      </c>
      <c r="N79" s="9" t="str">
        <f t="shared" ca="1" si="10"/>
        <v>40027</v>
      </c>
      <c r="O79" s="47">
        <v>1122</v>
      </c>
      <c r="P79" s="47">
        <v>1122</v>
      </c>
      <c r="Q79" s="46" t="s">
        <v>8</v>
      </c>
      <c r="R79" s="46" t="s">
        <v>9</v>
      </c>
      <c r="S79" s="46" t="s">
        <v>10</v>
      </c>
      <c r="T79" s="46" t="s">
        <v>69</v>
      </c>
      <c r="V79" s="19" t="str">
        <f t="shared" ca="1" si="14"/>
        <v>Post-calc.</v>
      </c>
      <c r="W79" s="1" t="str">
        <f t="shared" ca="1" si="15"/>
        <v>Post-calc.</v>
      </c>
      <c r="X79" s="1" t="b">
        <f t="shared" ca="1" si="16"/>
        <v>1</v>
      </c>
      <c r="Y79" s="3">
        <f t="shared" ca="1" si="17"/>
        <v>0</v>
      </c>
      <c r="Z79" s="61">
        <f t="shared" ca="1" si="9"/>
        <v>40210</v>
      </c>
    </row>
    <row r="80" spans="1:26" hidden="1" x14ac:dyDescent="0.2">
      <c r="A80" s="56" t="s">
        <v>2672</v>
      </c>
      <c r="B80" s="9" t="str">
        <f t="shared" ca="1" si="11"/>
        <v>40016</v>
      </c>
      <c r="C80" s="59">
        <v>18690</v>
      </c>
      <c r="D80" s="59">
        <v>18690</v>
      </c>
      <c r="E80" s="60">
        <v>40360</v>
      </c>
      <c r="F80" s="57" t="s">
        <v>2660</v>
      </c>
      <c r="G80" s="57" t="s">
        <v>5520</v>
      </c>
      <c r="H80" s="45" t="str">
        <f t="shared" ca="1" si="12"/>
        <v>Post-calc.</v>
      </c>
      <c r="I80" s="23">
        <f t="shared" ca="1" si="13"/>
        <v>0</v>
      </c>
      <c r="J80" s="20" t="e">
        <f ca="1">VLOOKUP(B80, Remarks!$A$3:$G$400, 7, FALSE)</f>
        <v>#N/A</v>
      </c>
      <c r="M80" s="44" t="s">
        <v>92</v>
      </c>
      <c r="N80" s="9" t="str">
        <f t="shared" ca="1" si="10"/>
        <v>40028</v>
      </c>
      <c r="O80" s="47">
        <v>4178</v>
      </c>
      <c r="P80" s="47">
        <v>4178</v>
      </c>
      <c r="Q80" s="46" t="s">
        <v>8</v>
      </c>
      <c r="R80" s="46" t="s">
        <v>9</v>
      </c>
      <c r="S80" s="46" t="s">
        <v>10</v>
      </c>
      <c r="T80" s="46" t="s">
        <v>69</v>
      </c>
      <c r="V80" s="19" t="str">
        <f t="shared" ca="1" si="14"/>
        <v>Post-calc.</v>
      </c>
      <c r="W80" s="1" t="str">
        <f t="shared" ca="1" si="15"/>
        <v>Post-calc.</v>
      </c>
      <c r="X80" s="1" t="b">
        <f t="shared" ca="1" si="16"/>
        <v>1</v>
      </c>
      <c r="Y80" s="3">
        <f t="shared" ca="1" si="17"/>
        <v>0</v>
      </c>
      <c r="Z80" s="61">
        <f t="shared" ca="1" si="9"/>
        <v>40238</v>
      </c>
    </row>
    <row r="81" spans="1:26" hidden="1" x14ac:dyDescent="0.2">
      <c r="A81" s="56" t="s">
        <v>2673</v>
      </c>
      <c r="B81" s="9" t="str">
        <f t="shared" ca="1" si="11"/>
        <v>40017</v>
      </c>
      <c r="C81" s="59">
        <v>16471</v>
      </c>
      <c r="D81" s="59">
        <v>16471</v>
      </c>
      <c r="E81" s="60">
        <v>40299</v>
      </c>
      <c r="F81" s="57" t="s">
        <v>2660</v>
      </c>
      <c r="G81" s="57" t="s">
        <v>5520</v>
      </c>
      <c r="H81" s="45" t="str">
        <f t="shared" ca="1" si="12"/>
        <v>Post-calc.</v>
      </c>
      <c r="I81" s="23">
        <f t="shared" ca="1" si="13"/>
        <v>0</v>
      </c>
      <c r="J81" s="20" t="e">
        <f ca="1">VLOOKUP(B81, Remarks!$A$3:$G$400, 7, FALSE)</f>
        <v>#N/A</v>
      </c>
      <c r="M81" s="44" t="s">
        <v>93</v>
      </c>
      <c r="N81" s="9" t="str">
        <f t="shared" ca="1" si="10"/>
        <v>40029</v>
      </c>
      <c r="O81" s="47">
        <v>12000</v>
      </c>
      <c r="P81" s="47">
        <v>12000</v>
      </c>
      <c r="Q81" s="46" t="s">
        <v>8</v>
      </c>
      <c r="R81" s="46" t="s">
        <v>9</v>
      </c>
      <c r="S81" s="46" t="s">
        <v>10</v>
      </c>
      <c r="T81" s="46" t="s">
        <v>69</v>
      </c>
      <c r="V81" s="19" t="str">
        <f t="shared" ca="1" si="14"/>
        <v>Post-calc.</v>
      </c>
      <c r="W81" s="1" t="str">
        <f t="shared" ca="1" si="15"/>
        <v>Post-calc.</v>
      </c>
      <c r="X81" s="1" t="b">
        <f t="shared" ca="1" si="16"/>
        <v>1</v>
      </c>
      <c r="Y81" s="3">
        <f t="shared" ca="1" si="17"/>
        <v>0</v>
      </c>
      <c r="Z81" s="61">
        <f t="shared" ca="1" si="9"/>
        <v>40330</v>
      </c>
    </row>
    <row r="82" spans="1:26" hidden="1" x14ac:dyDescent="0.2">
      <c r="A82" s="56" t="s">
        <v>2674</v>
      </c>
      <c r="B82" s="9" t="str">
        <f t="shared" ca="1" si="11"/>
        <v>40018</v>
      </c>
      <c r="C82" s="59">
        <v>1941</v>
      </c>
      <c r="D82" s="59">
        <v>1941</v>
      </c>
      <c r="E82" s="60">
        <v>40148</v>
      </c>
      <c r="F82" s="57" t="s">
        <v>2660</v>
      </c>
      <c r="G82" s="57" t="s">
        <v>5520</v>
      </c>
      <c r="H82" s="45" t="str">
        <f t="shared" ca="1" si="12"/>
        <v>Post-calc.</v>
      </c>
      <c r="I82" s="23">
        <f t="shared" ca="1" si="13"/>
        <v>0</v>
      </c>
      <c r="J82" s="20" t="e">
        <f ca="1">VLOOKUP(B82, Remarks!$A$3:$G$400, 7, FALSE)</f>
        <v>#N/A</v>
      </c>
      <c r="M82" s="44" t="s">
        <v>94</v>
      </c>
      <c r="N82" s="9" t="str">
        <f t="shared" ca="1" si="10"/>
        <v>40031</v>
      </c>
      <c r="O82" s="47">
        <v>16578</v>
      </c>
      <c r="P82" s="47">
        <v>16578</v>
      </c>
      <c r="Q82" s="46" t="s">
        <v>8</v>
      </c>
      <c r="R82" s="46" t="s">
        <v>9</v>
      </c>
      <c r="S82" s="46" t="s">
        <v>10</v>
      </c>
      <c r="T82" s="46" t="s">
        <v>69</v>
      </c>
      <c r="V82" s="19" t="str">
        <f t="shared" ca="1" si="14"/>
        <v>Post-calc.</v>
      </c>
      <c r="W82" s="1" t="str">
        <f t="shared" ca="1" si="15"/>
        <v>Post-calc.</v>
      </c>
      <c r="X82" s="1" t="b">
        <f t="shared" ca="1" si="16"/>
        <v>1</v>
      </c>
      <c r="Y82" s="3">
        <f t="shared" ca="1" si="17"/>
        <v>0</v>
      </c>
      <c r="Z82" s="61">
        <f t="shared" ca="1" si="9"/>
        <v>40452</v>
      </c>
    </row>
    <row r="83" spans="1:26" hidden="1" x14ac:dyDescent="0.2">
      <c r="A83" s="56" t="s">
        <v>2675</v>
      </c>
      <c r="B83" s="9" t="str">
        <f t="shared" ca="1" si="11"/>
        <v>40019</v>
      </c>
      <c r="C83" s="59">
        <v>1775</v>
      </c>
      <c r="D83" s="59">
        <v>1775</v>
      </c>
      <c r="E83" s="60">
        <v>40210</v>
      </c>
      <c r="F83" s="57" t="s">
        <v>2660</v>
      </c>
      <c r="G83" s="57" t="s">
        <v>5520</v>
      </c>
      <c r="H83" s="45" t="str">
        <f t="shared" ca="1" si="12"/>
        <v>Post-calc.</v>
      </c>
      <c r="I83" s="23">
        <f t="shared" ca="1" si="13"/>
        <v>0</v>
      </c>
      <c r="J83" s="20" t="e">
        <f ca="1">VLOOKUP(B83, Remarks!$A$3:$G$400, 7, FALSE)</f>
        <v>#N/A</v>
      </c>
      <c r="M83" s="44" t="s">
        <v>95</v>
      </c>
      <c r="N83" s="9" t="str">
        <f t="shared" ca="1" si="10"/>
        <v>40032</v>
      </c>
      <c r="O83" s="47">
        <v>5940</v>
      </c>
      <c r="P83" s="47">
        <v>5940</v>
      </c>
      <c r="Q83" s="46" t="s">
        <v>8</v>
      </c>
      <c r="R83" s="46" t="s">
        <v>9</v>
      </c>
      <c r="S83" s="46" t="s">
        <v>10</v>
      </c>
      <c r="T83" s="46" t="s">
        <v>69</v>
      </c>
      <c r="V83" s="19" t="str">
        <f t="shared" ca="1" si="14"/>
        <v>Post-calc.</v>
      </c>
      <c r="W83" s="1" t="str">
        <f t="shared" ca="1" si="15"/>
        <v>Post-calc.</v>
      </c>
      <c r="X83" s="1" t="b">
        <f t="shared" ca="1" si="16"/>
        <v>1</v>
      </c>
      <c r="Y83" s="3">
        <f t="shared" ca="1" si="17"/>
        <v>0</v>
      </c>
      <c r="Z83" s="61">
        <f t="shared" ca="1" si="9"/>
        <v>40483</v>
      </c>
    </row>
    <row r="84" spans="1:26" hidden="1" x14ac:dyDescent="0.2">
      <c r="A84" s="56" t="s">
        <v>2676</v>
      </c>
      <c r="B84" s="9" t="str">
        <f t="shared" ca="1" si="11"/>
        <v>40020</v>
      </c>
      <c r="C84" s="59">
        <v>2585</v>
      </c>
      <c r="D84" s="59">
        <v>2585</v>
      </c>
      <c r="E84" s="60">
        <v>40148</v>
      </c>
      <c r="F84" s="57" t="s">
        <v>2660</v>
      </c>
      <c r="G84" s="57" t="s">
        <v>5520</v>
      </c>
      <c r="H84" s="45" t="str">
        <f t="shared" ca="1" si="12"/>
        <v>Post-calc.</v>
      </c>
      <c r="I84" s="23">
        <f t="shared" ca="1" si="13"/>
        <v>0</v>
      </c>
      <c r="J84" s="20" t="e">
        <f ca="1">VLOOKUP(B84, Remarks!$A$3:$G$400, 7, FALSE)</f>
        <v>#N/A</v>
      </c>
      <c r="M84" s="44" t="s">
        <v>96</v>
      </c>
      <c r="N84" s="9" t="str">
        <f t="shared" ca="1" si="10"/>
        <v>40033</v>
      </c>
      <c r="O84" s="47">
        <v>3140</v>
      </c>
      <c r="P84" s="47">
        <v>3140</v>
      </c>
      <c r="Q84" s="46" t="s">
        <v>8</v>
      </c>
      <c r="R84" s="46" t="s">
        <v>9</v>
      </c>
      <c r="S84" s="46" t="s">
        <v>10</v>
      </c>
      <c r="T84" s="46" t="s">
        <v>69</v>
      </c>
      <c r="V84" s="19" t="str">
        <f t="shared" ca="1" si="14"/>
        <v>Post-calc.</v>
      </c>
      <c r="W84" s="1" t="str">
        <f t="shared" ca="1" si="15"/>
        <v>Post-calc.</v>
      </c>
      <c r="X84" s="1" t="b">
        <f t="shared" ca="1" si="16"/>
        <v>1</v>
      </c>
      <c r="Y84" s="3">
        <f t="shared" ca="1" si="17"/>
        <v>0</v>
      </c>
      <c r="Z84" s="61">
        <f t="shared" ca="1" si="9"/>
        <v>40269</v>
      </c>
    </row>
    <row r="85" spans="1:26" hidden="1" x14ac:dyDescent="0.2">
      <c r="A85" s="56" t="s">
        <v>2677</v>
      </c>
      <c r="B85" s="9" t="str">
        <f t="shared" ca="1" si="11"/>
        <v>40021</v>
      </c>
      <c r="C85" s="59">
        <v>2203</v>
      </c>
      <c r="D85" s="59">
        <v>2203</v>
      </c>
      <c r="E85" s="60">
        <v>40210</v>
      </c>
      <c r="F85" s="57" t="s">
        <v>2660</v>
      </c>
      <c r="G85" s="57" t="s">
        <v>5520</v>
      </c>
      <c r="H85" s="45" t="str">
        <f t="shared" ca="1" si="12"/>
        <v>Post-calc.</v>
      </c>
      <c r="I85" s="23">
        <f t="shared" ca="1" si="13"/>
        <v>0</v>
      </c>
      <c r="J85" s="20" t="e">
        <f ca="1">VLOOKUP(B85, Remarks!$A$3:$G$400, 7, FALSE)</f>
        <v>#N/A</v>
      </c>
      <c r="M85" s="44" t="s">
        <v>97</v>
      </c>
      <c r="N85" s="9" t="str">
        <f t="shared" ca="1" si="10"/>
        <v>40034</v>
      </c>
      <c r="O85" s="47">
        <v>5059</v>
      </c>
      <c r="P85" s="47">
        <v>5059</v>
      </c>
      <c r="Q85" s="46" t="s">
        <v>8</v>
      </c>
      <c r="R85" s="46" t="s">
        <v>9</v>
      </c>
      <c r="S85" s="46" t="s">
        <v>10</v>
      </c>
      <c r="T85" s="46" t="s">
        <v>69</v>
      </c>
      <c r="V85" s="19" t="str">
        <f t="shared" ca="1" si="14"/>
        <v>Post-calc.</v>
      </c>
      <c r="W85" s="1" t="str">
        <f t="shared" ca="1" si="15"/>
        <v>Post-calc.</v>
      </c>
      <c r="X85" s="1" t="b">
        <f t="shared" ca="1" si="16"/>
        <v>1</v>
      </c>
      <c r="Y85" s="3">
        <f t="shared" ca="1" si="17"/>
        <v>0</v>
      </c>
      <c r="Z85" s="61">
        <f t="shared" ca="1" si="9"/>
        <v>40269</v>
      </c>
    </row>
    <row r="86" spans="1:26" hidden="1" x14ac:dyDescent="0.2">
      <c r="A86" s="56" t="s">
        <v>2678</v>
      </c>
      <c r="B86" s="9" t="str">
        <f t="shared" ca="1" si="11"/>
        <v>40022</v>
      </c>
      <c r="C86" s="59">
        <v>1869</v>
      </c>
      <c r="D86" s="59">
        <v>1869</v>
      </c>
      <c r="E86" s="60">
        <v>40210</v>
      </c>
      <c r="F86" s="57" t="s">
        <v>2660</v>
      </c>
      <c r="G86" s="57" t="s">
        <v>5520</v>
      </c>
      <c r="H86" s="45" t="str">
        <f t="shared" ca="1" si="12"/>
        <v>Post-calc.</v>
      </c>
      <c r="I86" s="23">
        <f t="shared" ca="1" si="13"/>
        <v>0</v>
      </c>
      <c r="J86" s="20" t="e">
        <f ca="1">VLOOKUP(B86, Remarks!$A$3:$G$400, 7, FALSE)</f>
        <v>#N/A</v>
      </c>
      <c r="M86" s="44" t="s">
        <v>98</v>
      </c>
      <c r="N86" s="9" t="str">
        <f t="shared" ca="1" si="10"/>
        <v>40035</v>
      </c>
      <c r="O86" s="47">
        <v>8250</v>
      </c>
      <c r="P86" s="47">
        <v>8250</v>
      </c>
      <c r="Q86" s="46" t="s">
        <v>8</v>
      </c>
      <c r="R86" s="46" t="s">
        <v>9</v>
      </c>
      <c r="S86" s="46" t="s">
        <v>10</v>
      </c>
      <c r="T86" s="46" t="s">
        <v>69</v>
      </c>
      <c r="V86" s="19" t="str">
        <f t="shared" ca="1" si="14"/>
        <v>Post-calc.</v>
      </c>
      <c r="W86" s="1" t="str">
        <f t="shared" ca="1" si="15"/>
        <v>Post-calc.</v>
      </c>
      <c r="X86" s="1" t="b">
        <f t="shared" ca="1" si="16"/>
        <v>1</v>
      </c>
      <c r="Y86" s="3">
        <f t="shared" ca="1" si="17"/>
        <v>0</v>
      </c>
      <c r="Z86" s="61">
        <f t="shared" ca="1" si="9"/>
        <v>40422</v>
      </c>
    </row>
    <row r="87" spans="1:26" hidden="1" x14ac:dyDescent="0.2">
      <c r="A87" s="56" t="s">
        <v>2679</v>
      </c>
      <c r="B87" s="9" t="str">
        <f t="shared" ca="1" si="11"/>
        <v>40024</v>
      </c>
      <c r="C87" s="59">
        <v>3853</v>
      </c>
      <c r="D87" s="59">
        <v>3853</v>
      </c>
      <c r="E87" s="60">
        <v>40238</v>
      </c>
      <c r="F87" s="57" t="s">
        <v>2660</v>
      </c>
      <c r="G87" s="57" t="s">
        <v>5520</v>
      </c>
      <c r="H87" s="45" t="str">
        <f t="shared" ca="1" si="12"/>
        <v>Post-calc.</v>
      </c>
      <c r="I87" s="23">
        <f t="shared" ca="1" si="13"/>
        <v>0</v>
      </c>
      <c r="J87" s="20" t="e">
        <f ca="1">VLOOKUP(B87, Remarks!$A$3:$G$400, 7, FALSE)</f>
        <v>#N/A</v>
      </c>
      <c r="M87" s="44" t="s">
        <v>99</v>
      </c>
      <c r="N87" s="9" t="str">
        <f t="shared" ca="1" si="10"/>
        <v>40036</v>
      </c>
      <c r="O87" s="47">
        <v>3328</v>
      </c>
      <c r="P87" s="47">
        <v>3328</v>
      </c>
      <c r="Q87" s="46" t="s">
        <v>8</v>
      </c>
      <c r="R87" s="46" t="s">
        <v>9</v>
      </c>
      <c r="S87" s="46" t="s">
        <v>10</v>
      </c>
      <c r="T87" s="46" t="s">
        <v>69</v>
      </c>
      <c r="V87" s="19" t="str">
        <f t="shared" ca="1" si="14"/>
        <v>Post-calc.</v>
      </c>
      <c r="W87" s="1" t="str">
        <f t="shared" ca="1" si="15"/>
        <v>Post-calc.</v>
      </c>
      <c r="X87" s="1" t="b">
        <f t="shared" ca="1" si="16"/>
        <v>1</v>
      </c>
      <c r="Y87" s="3">
        <f t="shared" ca="1" si="17"/>
        <v>0</v>
      </c>
      <c r="Z87" s="61">
        <f t="shared" ca="1" si="9"/>
        <v>40299</v>
      </c>
    </row>
    <row r="88" spans="1:26" hidden="1" x14ac:dyDescent="0.2">
      <c r="A88" s="56" t="s">
        <v>2680</v>
      </c>
      <c r="B88" s="9" t="str">
        <f t="shared" ca="1" si="11"/>
        <v>40025</v>
      </c>
      <c r="C88" s="59">
        <v>16500</v>
      </c>
      <c r="D88" s="59">
        <v>16500</v>
      </c>
      <c r="E88" s="60"/>
      <c r="F88" s="57" t="s">
        <v>2660</v>
      </c>
      <c r="G88" s="57" t="s">
        <v>5520</v>
      </c>
      <c r="H88" s="45" t="str">
        <f t="shared" ca="1" si="12"/>
        <v>Pre-calc.</v>
      </c>
      <c r="I88" s="23">
        <f t="shared" ca="1" si="13"/>
        <v>0</v>
      </c>
      <c r="J88" s="20" t="e">
        <f ca="1">VLOOKUP(B88, Remarks!$A$3:$G$400, 7, FALSE)</f>
        <v>#N/A</v>
      </c>
      <c r="M88" s="44" t="s">
        <v>100</v>
      </c>
      <c r="N88" s="9" t="str">
        <f t="shared" ca="1" si="10"/>
        <v>40037</v>
      </c>
      <c r="O88" s="47">
        <v>10860</v>
      </c>
      <c r="P88" s="47">
        <v>10860</v>
      </c>
      <c r="Q88" s="46" t="s">
        <v>8</v>
      </c>
      <c r="R88" s="46" t="s">
        <v>9</v>
      </c>
      <c r="S88" s="46" t="s">
        <v>10</v>
      </c>
      <c r="T88" s="46" t="s">
        <v>69</v>
      </c>
      <c r="V88" s="19" t="str">
        <f t="shared" ca="1" si="14"/>
        <v>Post-calc.</v>
      </c>
      <c r="W88" s="1" t="str">
        <f t="shared" ca="1" si="15"/>
        <v>Post-calc.</v>
      </c>
      <c r="X88" s="1" t="b">
        <f t="shared" ca="1" si="16"/>
        <v>1</v>
      </c>
      <c r="Y88" s="3">
        <f t="shared" ca="1" si="17"/>
        <v>0</v>
      </c>
      <c r="Z88" s="61">
        <f t="shared" ca="1" si="9"/>
        <v>40330</v>
      </c>
    </row>
    <row r="89" spans="1:26" hidden="1" x14ac:dyDescent="0.2">
      <c r="A89" s="56" t="s">
        <v>2681</v>
      </c>
      <c r="B89" s="9" t="str">
        <f t="shared" ca="1" si="11"/>
        <v>40026</v>
      </c>
      <c r="C89" s="59">
        <v>1611</v>
      </c>
      <c r="D89" s="59">
        <v>1611</v>
      </c>
      <c r="E89" s="60">
        <v>40210</v>
      </c>
      <c r="F89" s="57" t="s">
        <v>2660</v>
      </c>
      <c r="G89" s="57" t="s">
        <v>5520</v>
      </c>
      <c r="H89" s="45" t="str">
        <f t="shared" ca="1" si="12"/>
        <v>Post-calc.</v>
      </c>
      <c r="I89" s="23">
        <f t="shared" ca="1" si="13"/>
        <v>0</v>
      </c>
      <c r="J89" s="20" t="e">
        <f ca="1">VLOOKUP(B89, Remarks!$A$3:$G$400, 7, FALSE)</f>
        <v>#N/A</v>
      </c>
      <c r="M89" s="44" t="s">
        <v>101</v>
      </c>
      <c r="N89" s="9" t="str">
        <f t="shared" ca="1" si="10"/>
        <v>40038</v>
      </c>
      <c r="O89" s="47">
        <v>8482</v>
      </c>
      <c r="P89" s="47">
        <v>8482</v>
      </c>
      <c r="Q89" s="46" t="s">
        <v>8</v>
      </c>
      <c r="R89" s="46" t="s">
        <v>9</v>
      </c>
      <c r="S89" s="46" t="s">
        <v>10</v>
      </c>
      <c r="T89" s="46" t="s">
        <v>69</v>
      </c>
      <c r="V89" s="19" t="str">
        <f t="shared" ca="1" si="14"/>
        <v>Post-calc.</v>
      </c>
      <c r="W89" s="1" t="str">
        <f t="shared" ca="1" si="15"/>
        <v>Post-calc.</v>
      </c>
      <c r="X89" s="1" t="b">
        <f t="shared" ca="1" si="16"/>
        <v>1</v>
      </c>
      <c r="Y89" s="3">
        <f t="shared" ca="1" si="17"/>
        <v>0</v>
      </c>
      <c r="Z89" s="61">
        <f t="shared" ca="1" si="9"/>
        <v>40391</v>
      </c>
    </row>
    <row r="90" spans="1:26" hidden="1" x14ac:dyDescent="0.2">
      <c r="A90" s="56" t="s">
        <v>2682</v>
      </c>
      <c r="B90" s="9" t="str">
        <f t="shared" ca="1" si="11"/>
        <v>40027</v>
      </c>
      <c r="C90" s="59">
        <v>1122</v>
      </c>
      <c r="D90" s="59">
        <v>1122</v>
      </c>
      <c r="E90" s="60">
        <v>40210</v>
      </c>
      <c r="F90" s="57" t="s">
        <v>2660</v>
      </c>
      <c r="G90" s="57" t="s">
        <v>5520</v>
      </c>
      <c r="H90" s="45" t="str">
        <f t="shared" ca="1" si="12"/>
        <v>Post-calc.</v>
      </c>
      <c r="I90" s="23">
        <f t="shared" ca="1" si="13"/>
        <v>0</v>
      </c>
      <c r="J90" s="20" t="e">
        <f ca="1">VLOOKUP(B90, Remarks!$A$3:$G$400, 7, FALSE)</f>
        <v>#N/A</v>
      </c>
      <c r="M90" s="44" t="s">
        <v>102</v>
      </c>
      <c r="N90" s="9" t="str">
        <f t="shared" ca="1" si="10"/>
        <v>40039</v>
      </c>
      <c r="O90" s="47">
        <v>1567</v>
      </c>
      <c r="P90" s="47">
        <v>1567</v>
      </c>
      <c r="Q90" s="46" t="s">
        <v>8</v>
      </c>
      <c r="R90" s="46" t="s">
        <v>9</v>
      </c>
      <c r="S90" s="46" t="s">
        <v>10</v>
      </c>
      <c r="T90" s="46" t="s">
        <v>69</v>
      </c>
      <c r="V90" s="19" t="str">
        <f t="shared" ca="1" si="14"/>
        <v>Post-calc.</v>
      </c>
      <c r="W90" s="1" t="str">
        <f t="shared" ca="1" si="15"/>
        <v>Post-calc.</v>
      </c>
      <c r="X90" s="1" t="b">
        <f t="shared" ca="1" si="16"/>
        <v>1</v>
      </c>
      <c r="Y90" s="3">
        <f t="shared" ca="1" si="17"/>
        <v>0</v>
      </c>
      <c r="Z90" s="61">
        <f t="shared" ca="1" si="9"/>
        <v>40513</v>
      </c>
    </row>
    <row r="91" spans="1:26" hidden="1" x14ac:dyDescent="0.2">
      <c r="A91" s="56" t="s">
        <v>2683</v>
      </c>
      <c r="B91" s="9" t="str">
        <f t="shared" ca="1" si="11"/>
        <v>40028</v>
      </c>
      <c r="C91" s="59">
        <v>4178</v>
      </c>
      <c r="D91" s="59">
        <v>4178</v>
      </c>
      <c r="E91" s="60">
        <v>40238</v>
      </c>
      <c r="F91" s="57" t="s">
        <v>2660</v>
      </c>
      <c r="G91" s="57" t="s">
        <v>5520</v>
      </c>
      <c r="H91" s="45" t="str">
        <f t="shared" ca="1" si="12"/>
        <v>Post-calc.</v>
      </c>
      <c r="I91" s="23">
        <f t="shared" ca="1" si="13"/>
        <v>0</v>
      </c>
      <c r="J91" s="20" t="e">
        <f ca="1">VLOOKUP(B91, Remarks!$A$3:$G$400, 7, FALSE)</f>
        <v>#N/A</v>
      </c>
      <c r="M91" s="44" t="s">
        <v>103</v>
      </c>
      <c r="N91" s="9" t="str">
        <f t="shared" ca="1" si="10"/>
        <v>40040</v>
      </c>
      <c r="O91" s="47">
        <v>210</v>
      </c>
      <c r="P91" s="47">
        <v>210</v>
      </c>
      <c r="Q91" s="46" t="s">
        <v>8</v>
      </c>
      <c r="R91" s="46" t="s">
        <v>9</v>
      </c>
      <c r="S91" s="46" t="s">
        <v>10</v>
      </c>
      <c r="T91" s="46" t="s">
        <v>69</v>
      </c>
      <c r="V91" s="19" t="str">
        <f t="shared" ca="1" si="14"/>
        <v>Post-calc.</v>
      </c>
      <c r="W91" s="1" t="str">
        <f t="shared" ca="1" si="15"/>
        <v>Post-calc.</v>
      </c>
      <c r="X91" s="1" t="b">
        <f t="shared" ca="1" si="16"/>
        <v>1</v>
      </c>
      <c r="Y91" s="3">
        <f t="shared" ca="1" si="17"/>
        <v>0</v>
      </c>
      <c r="Z91" s="61">
        <f t="shared" ca="1" si="9"/>
        <v>40360</v>
      </c>
    </row>
    <row r="92" spans="1:26" hidden="1" x14ac:dyDescent="0.2">
      <c r="A92" s="56" t="s">
        <v>2684</v>
      </c>
      <c r="B92" s="9" t="str">
        <f t="shared" ca="1" si="11"/>
        <v>40029</v>
      </c>
      <c r="C92" s="59">
        <v>12000</v>
      </c>
      <c r="D92" s="59">
        <v>12000</v>
      </c>
      <c r="E92" s="60">
        <v>40330</v>
      </c>
      <c r="F92" s="57" t="s">
        <v>2660</v>
      </c>
      <c r="G92" s="57" t="s">
        <v>5520</v>
      </c>
      <c r="H92" s="45" t="str">
        <f t="shared" ca="1" si="12"/>
        <v>Post-calc.</v>
      </c>
      <c r="I92" s="23">
        <f t="shared" ca="1" si="13"/>
        <v>0</v>
      </c>
      <c r="J92" s="20" t="e">
        <f ca="1">VLOOKUP(B92, Remarks!$A$3:$G$400, 7, FALSE)</f>
        <v>#N/A</v>
      </c>
      <c r="M92" s="44" t="s">
        <v>104</v>
      </c>
      <c r="N92" s="9" t="str">
        <f t="shared" ca="1" si="10"/>
        <v>40041</v>
      </c>
      <c r="O92" s="47">
        <v>1540</v>
      </c>
      <c r="P92" s="47">
        <v>1540</v>
      </c>
      <c r="Q92" s="46" t="s">
        <v>8</v>
      </c>
      <c r="R92" s="46" t="s">
        <v>9</v>
      </c>
      <c r="S92" s="46" t="s">
        <v>10</v>
      </c>
      <c r="T92" s="46" t="s">
        <v>69</v>
      </c>
      <c r="V92" s="19" t="str">
        <f t="shared" ca="1" si="14"/>
        <v>Post-calc.</v>
      </c>
      <c r="W92" s="1" t="str">
        <f t="shared" ca="1" si="15"/>
        <v>Post-calc.</v>
      </c>
      <c r="X92" s="1" t="b">
        <f t="shared" ca="1" si="16"/>
        <v>1</v>
      </c>
      <c r="Y92" s="3">
        <f t="shared" ca="1" si="17"/>
        <v>0</v>
      </c>
      <c r="Z92" s="61">
        <f t="shared" ca="1" si="9"/>
        <v>40360</v>
      </c>
    </row>
    <row r="93" spans="1:26" hidden="1" x14ac:dyDescent="0.2">
      <c r="A93" s="56" t="s">
        <v>2685</v>
      </c>
      <c r="B93" s="9" t="str">
        <f t="shared" ca="1" si="11"/>
        <v>40030</v>
      </c>
      <c r="C93" s="59">
        <v>1</v>
      </c>
      <c r="D93" s="59">
        <v>1</v>
      </c>
      <c r="E93" s="60">
        <v>40299</v>
      </c>
      <c r="F93" s="57" t="s">
        <v>2660</v>
      </c>
      <c r="G93" s="57" t="s">
        <v>5520</v>
      </c>
      <c r="H93" s="45" t="str">
        <f t="shared" ca="1" si="12"/>
        <v>Post-calc.</v>
      </c>
      <c r="I93" s="23" t="e">
        <f t="shared" ca="1" si="13"/>
        <v>#N/A</v>
      </c>
      <c r="J93" s="20" t="str">
        <f ca="1">VLOOKUP(B93, Remarks!$A$3:$G$400, 7, FALSE)</f>
        <v>Foxpro order but not confirmed</v>
      </c>
      <c r="M93" s="44" t="s">
        <v>105</v>
      </c>
      <c r="N93" s="9" t="str">
        <f t="shared" ca="1" si="10"/>
        <v>40042</v>
      </c>
      <c r="O93" s="47">
        <v>4875</v>
      </c>
      <c r="P93" s="47">
        <v>4875</v>
      </c>
      <c r="Q93" s="46" t="s">
        <v>8</v>
      </c>
      <c r="R93" s="46" t="s">
        <v>9</v>
      </c>
      <c r="S93" s="46" t="s">
        <v>10</v>
      </c>
      <c r="T93" s="46" t="s">
        <v>69</v>
      </c>
      <c r="V93" s="19" t="str">
        <f t="shared" ca="1" si="14"/>
        <v>Post-calc.</v>
      </c>
      <c r="W93" s="1" t="str">
        <f t="shared" ca="1" si="15"/>
        <v>Post-calc.</v>
      </c>
      <c r="X93" s="1" t="b">
        <f t="shared" ca="1" si="16"/>
        <v>1</v>
      </c>
      <c r="Y93" s="3">
        <f t="shared" ca="1" si="17"/>
        <v>0</v>
      </c>
      <c r="Z93" s="61">
        <f t="shared" ca="1" si="9"/>
        <v>40391</v>
      </c>
    </row>
    <row r="94" spans="1:26" hidden="1" x14ac:dyDescent="0.2">
      <c r="A94" s="56" t="s">
        <v>2686</v>
      </c>
      <c r="B94" s="9" t="str">
        <f t="shared" ca="1" si="11"/>
        <v>40031</v>
      </c>
      <c r="C94" s="59">
        <v>16578</v>
      </c>
      <c r="D94" s="59">
        <v>16578</v>
      </c>
      <c r="E94" s="60">
        <v>40452</v>
      </c>
      <c r="F94" s="57" t="s">
        <v>2660</v>
      </c>
      <c r="G94" s="57" t="s">
        <v>5520</v>
      </c>
      <c r="H94" s="45" t="str">
        <f t="shared" ca="1" si="12"/>
        <v>Post-calc.</v>
      </c>
      <c r="I94" s="23">
        <f t="shared" ca="1" si="13"/>
        <v>0</v>
      </c>
      <c r="J94" s="20" t="e">
        <f ca="1">VLOOKUP(B94, Remarks!$A$3:$G$400, 7, FALSE)</f>
        <v>#N/A</v>
      </c>
      <c r="M94" s="44" t="s">
        <v>106</v>
      </c>
      <c r="N94" s="9" t="str">
        <f t="shared" ca="1" si="10"/>
        <v>40043</v>
      </c>
      <c r="O94" s="47">
        <v>1534</v>
      </c>
      <c r="P94" s="47">
        <v>1534</v>
      </c>
      <c r="Q94" s="46" t="s">
        <v>8</v>
      </c>
      <c r="R94" s="46" t="s">
        <v>9</v>
      </c>
      <c r="S94" s="46" t="s">
        <v>10</v>
      </c>
      <c r="T94" s="46" t="s">
        <v>69</v>
      </c>
      <c r="V94" s="19" t="str">
        <f t="shared" ca="1" si="14"/>
        <v>Post-calc.</v>
      </c>
      <c r="W94" s="1" t="str">
        <f t="shared" ca="1" si="15"/>
        <v>Post-calc.</v>
      </c>
      <c r="X94" s="1" t="b">
        <f t="shared" ca="1" si="16"/>
        <v>1</v>
      </c>
      <c r="Y94" s="3">
        <f t="shared" ca="1" si="17"/>
        <v>0</v>
      </c>
      <c r="Z94" s="61">
        <f t="shared" ca="1" si="9"/>
        <v>40422</v>
      </c>
    </row>
    <row r="95" spans="1:26" hidden="1" x14ac:dyDescent="0.2">
      <c r="A95" s="56" t="s">
        <v>2687</v>
      </c>
      <c r="B95" s="9" t="str">
        <f t="shared" ca="1" si="11"/>
        <v>40032</v>
      </c>
      <c r="C95" s="59">
        <v>5940</v>
      </c>
      <c r="D95" s="59">
        <v>5940</v>
      </c>
      <c r="E95" s="60">
        <v>40483</v>
      </c>
      <c r="F95" s="57" t="s">
        <v>2660</v>
      </c>
      <c r="G95" s="57" t="s">
        <v>5520</v>
      </c>
      <c r="H95" s="45" t="str">
        <f t="shared" ca="1" si="12"/>
        <v>Post-calc.</v>
      </c>
      <c r="I95" s="23">
        <f t="shared" ca="1" si="13"/>
        <v>0</v>
      </c>
      <c r="J95" s="20" t="e">
        <f ca="1">VLOOKUP(B95, Remarks!$A$3:$G$400, 7, FALSE)</f>
        <v>#N/A</v>
      </c>
      <c r="M95" s="44" t="s">
        <v>107</v>
      </c>
      <c r="N95" s="9" t="str">
        <f t="shared" ca="1" si="10"/>
        <v>40044</v>
      </c>
      <c r="O95" s="47">
        <v>990</v>
      </c>
      <c r="P95" s="47">
        <v>990</v>
      </c>
      <c r="Q95" s="46" t="s">
        <v>8</v>
      </c>
      <c r="R95" s="46" t="s">
        <v>9</v>
      </c>
      <c r="S95" s="46" t="s">
        <v>10</v>
      </c>
      <c r="T95" s="46" t="s">
        <v>69</v>
      </c>
      <c r="V95" s="19" t="str">
        <f t="shared" ca="1" si="14"/>
        <v>Post-calc.</v>
      </c>
      <c r="W95" s="1" t="str">
        <f t="shared" ca="1" si="15"/>
        <v>Post-calc.</v>
      </c>
      <c r="X95" s="1" t="b">
        <f t="shared" ca="1" si="16"/>
        <v>1</v>
      </c>
      <c r="Y95" s="3">
        <f t="shared" ca="1" si="17"/>
        <v>0</v>
      </c>
      <c r="Z95" s="61">
        <f t="shared" ca="1" si="9"/>
        <v>40575</v>
      </c>
    </row>
    <row r="96" spans="1:26" hidden="1" x14ac:dyDescent="0.2">
      <c r="A96" s="56" t="s">
        <v>2688</v>
      </c>
      <c r="B96" s="9" t="str">
        <f t="shared" ca="1" si="11"/>
        <v>40033</v>
      </c>
      <c r="C96" s="59">
        <v>3140</v>
      </c>
      <c r="D96" s="59">
        <v>3140</v>
      </c>
      <c r="E96" s="60">
        <v>40269</v>
      </c>
      <c r="F96" s="57" t="s">
        <v>2660</v>
      </c>
      <c r="G96" s="57" t="s">
        <v>5520</v>
      </c>
      <c r="H96" s="45" t="str">
        <f t="shared" ca="1" si="12"/>
        <v>Post-calc.</v>
      </c>
      <c r="I96" s="23">
        <f t="shared" ca="1" si="13"/>
        <v>0</v>
      </c>
      <c r="J96" s="20" t="e">
        <f ca="1">VLOOKUP(B96, Remarks!$A$3:$G$400, 7, FALSE)</f>
        <v>#N/A</v>
      </c>
      <c r="M96" s="44" t="s">
        <v>108</v>
      </c>
      <c r="N96" s="9" t="str">
        <f t="shared" ca="1" si="10"/>
        <v>40045</v>
      </c>
      <c r="O96" s="47">
        <v>7328</v>
      </c>
      <c r="P96" s="47">
        <v>7328</v>
      </c>
      <c r="Q96" s="46" t="s">
        <v>8</v>
      </c>
      <c r="R96" s="46" t="s">
        <v>9</v>
      </c>
      <c r="S96" s="46" t="s">
        <v>10</v>
      </c>
      <c r="T96" s="46" t="s">
        <v>69</v>
      </c>
      <c r="V96" s="19" t="str">
        <f t="shared" ca="1" si="14"/>
        <v>Post-calc.</v>
      </c>
      <c r="W96" s="1" t="str">
        <f t="shared" ca="1" si="15"/>
        <v>Post-calc.</v>
      </c>
      <c r="X96" s="1" t="b">
        <f t="shared" ca="1" si="16"/>
        <v>1</v>
      </c>
      <c r="Y96" s="3">
        <f t="shared" ca="1" si="17"/>
        <v>0</v>
      </c>
      <c r="Z96" s="61">
        <f t="shared" ca="1" si="9"/>
        <v>40513</v>
      </c>
    </row>
    <row r="97" spans="1:26" hidden="1" x14ac:dyDescent="0.2">
      <c r="A97" s="56" t="s">
        <v>2689</v>
      </c>
      <c r="B97" s="9" t="str">
        <f t="shared" ca="1" si="11"/>
        <v>40034</v>
      </c>
      <c r="C97" s="59">
        <v>5059</v>
      </c>
      <c r="D97" s="59">
        <v>5059</v>
      </c>
      <c r="E97" s="60">
        <v>40269</v>
      </c>
      <c r="F97" s="57" t="s">
        <v>2660</v>
      </c>
      <c r="G97" s="57" t="s">
        <v>5520</v>
      </c>
      <c r="H97" s="45" t="str">
        <f t="shared" ca="1" si="12"/>
        <v>Post-calc.</v>
      </c>
      <c r="I97" s="23">
        <f t="shared" ca="1" si="13"/>
        <v>0</v>
      </c>
      <c r="J97" s="20" t="e">
        <f ca="1">VLOOKUP(B97, Remarks!$A$3:$G$400, 7, FALSE)</f>
        <v>#N/A</v>
      </c>
      <c r="M97" s="44" t="s">
        <v>109</v>
      </c>
      <c r="N97" s="9" t="str">
        <f t="shared" ca="1" si="10"/>
        <v>40046</v>
      </c>
      <c r="O97" s="47">
        <v>607</v>
      </c>
      <c r="P97" s="47">
        <v>607</v>
      </c>
      <c r="Q97" s="46" t="s">
        <v>8</v>
      </c>
      <c r="R97" s="46" t="s">
        <v>9</v>
      </c>
      <c r="S97" s="46" t="s">
        <v>10</v>
      </c>
      <c r="T97" s="46" t="s">
        <v>69</v>
      </c>
      <c r="V97" s="19" t="str">
        <f t="shared" ca="1" si="14"/>
        <v>Post-calc.</v>
      </c>
      <c r="W97" s="1" t="str">
        <f t="shared" ca="1" si="15"/>
        <v>Post-calc.</v>
      </c>
      <c r="X97" s="1" t="b">
        <f t="shared" ca="1" si="16"/>
        <v>1</v>
      </c>
      <c r="Y97" s="3">
        <f t="shared" ca="1" si="17"/>
        <v>0</v>
      </c>
      <c r="Z97" s="61">
        <f t="shared" ca="1" si="9"/>
        <v>40422</v>
      </c>
    </row>
    <row r="98" spans="1:26" hidden="1" x14ac:dyDescent="0.2">
      <c r="A98" s="56" t="s">
        <v>2690</v>
      </c>
      <c r="B98" s="9" t="str">
        <f t="shared" ca="1" si="11"/>
        <v>40035</v>
      </c>
      <c r="C98" s="59">
        <v>8250</v>
      </c>
      <c r="D98" s="59">
        <v>8250</v>
      </c>
      <c r="E98" s="60">
        <v>40422</v>
      </c>
      <c r="F98" s="57" t="s">
        <v>2660</v>
      </c>
      <c r="G98" s="57" t="s">
        <v>5520</v>
      </c>
      <c r="H98" s="45" t="str">
        <f t="shared" ca="1" si="12"/>
        <v>Post-calc.</v>
      </c>
      <c r="I98" s="23">
        <f t="shared" ca="1" si="13"/>
        <v>0</v>
      </c>
      <c r="J98" s="20" t="e">
        <f ca="1">VLOOKUP(B98, Remarks!$A$3:$G$400, 7, FALSE)</f>
        <v>#N/A</v>
      </c>
      <c r="M98" s="44" t="s">
        <v>110</v>
      </c>
      <c r="N98" s="9" t="str">
        <f t="shared" ca="1" si="10"/>
        <v>40047</v>
      </c>
      <c r="O98" s="47">
        <v>7050</v>
      </c>
      <c r="P98" s="47">
        <v>7050</v>
      </c>
      <c r="Q98" s="46" t="s">
        <v>8</v>
      </c>
      <c r="R98" s="46" t="s">
        <v>9</v>
      </c>
      <c r="S98" s="46" t="s">
        <v>10</v>
      </c>
      <c r="T98" s="46" t="s">
        <v>69</v>
      </c>
      <c r="V98" s="19" t="str">
        <f t="shared" ca="1" si="14"/>
        <v>Post-calc.</v>
      </c>
      <c r="W98" s="1" t="str">
        <f t="shared" ca="1" si="15"/>
        <v>Post-calc.</v>
      </c>
      <c r="X98" s="1" t="b">
        <f t="shared" ca="1" si="16"/>
        <v>1</v>
      </c>
      <c r="Y98" s="3">
        <f t="shared" ca="1" si="17"/>
        <v>0</v>
      </c>
      <c r="Z98" s="61">
        <f t="shared" ca="1" si="9"/>
        <v>40483</v>
      </c>
    </row>
    <row r="99" spans="1:26" hidden="1" x14ac:dyDescent="0.2">
      <c r="A99" s="56" t="s">
        <v>2691</v>
      </c>
      <c r="B99" s="9" t="str">
        <f t="shared" ca="1" si="11"/>
        <v>40036</v>
      </c>
      <c r="C99" s="59">
        <v>3328</v>
      </c>
      <c r="D99" s="59">
        <v>3328</v>
      </c>
      <c r="E99" s="60">
        <v>40299</v>
      </c>
      <c r="F99" s="57" t="s">
        <v>2660</v>
      </c>
      <c r="G99" s="57" t="s">
        <v>5520</v>
      </c>
      <c r="H99" s="45" t="str">
        <f t="shared" ca="1" si="12"/>
        <v>Post-calc.</v>
      </c>
      <c r="I99" s="23">
        <f t="shared" ca="1" si="13"/>
        <v>0</v>
      </c>
      <c r="J99" s="20" t="e">
        <f ca="1">VLOOKUP(B99, Remarks!$A$3:$G$400, 7, FALSE)</f>
        <v>#N/A</v>
      </c>
      <c r="M99" s="44" t="s">
        <v>111</v>
      </c>
      <c r="N99" s="9" t="str">
        <f t="shared" ca="1" si="10"/>
        <v>40048</v>
      </c>
      <c r="O99" s="47">
        <v>9110</v>
      </c>
      <c r="P99" s="47">
        <v>9110</v>
      </c>
      <c r="Q99" s="46" t="s">
        <v>8</v>
      </c>
      <c r="R99" s="46" t="s">
        <v>9</v>
      </c>
      <c r="S99" s="46" t="s">
        <v>10</v>
      </c>
      <c r="T99" s="46" t="s">
        <v>69</v>
      </c>
      <c r="V99" s="19" t="str">
        <f t="shared" ca="1" si="14"/>
        <v>Post-calc.</v>
      </c>
      <c r="W99" s="1" t="str">
        <f t="shared" ca="1" si="15"/>
        <v>Post-calc.</v>
      </c>
      <c r="X99" s="1" t="b">
        <f t="shared" ca="1" si="16"/>
        <v>1</v>
      </c>
      <c r="Y99" s="3">
        <f t="shared" ca="1" si="17"/>
        <v>0</v>
      </c>
      <c r="Z99" s="61">
        <f t="shared" ca="1" si="9"/>
        <v>40544</v>
      </c>
    </row>
    <row r="100" spans="1:26" hidden="1" x14ac:dyDescent="0.2">
      <c r="A100" s="56" t="s">
        <v>2692</v>
      </c>
      <c r="B100" s="9" t="str">
        <f t="shared" ca="1" si="11"/>
        <v>40037</v>
      </c>
      <c r="C100" s="59">
        <v>10860</v>
      </c>
      <c r="D100" s="59">
        <v>10860</v>
      </c>
      <c r="E100" s="60">
        <v>40330</v>
      </c>
      <c r="F100" s="57" t="s">
        <v>2660</v>
      </c>
      <c r="G100" s="57" t="s">
        <v>5520</v>
      </c>
      <c r="H100" s="45" t="str">
        <f t="shared" ca="1" si="12"/>
        <v>Post-calc.</v>
      </c>
      <c r="I100" s="23">
        <f t="shared" ca="1" si="13"/>
        <v>0</v>
      </c>
      <c r="J100" s="20" t="e">
        <f ca="1">VLOOKUP(B100, Remarks!$A$3:$G$400, 7, FALSE)</f>
        <v>#N/A</v>
      </c>
      <c r="M100" s="44" t="s">
        <v>112</v>
      </c>
      <c r="N100" s="9" t="str">
        <f t="shared" ca="1" si="10"/>
        <v>40049</v>
      </c>
      <c r="O100" s="47">
        <v>9413</v>
      </c>
      <c r="P100" s="47">
        <v>9413</v>
      </c>
      <c r="Q100" s="46" t="s">
        <v>8</v>
      </c>
      <c r="R100" s="46" t="s">
        <v>9</v>
      </c>
      <c r="S100" s="46" t="s">
        <v>10</v>
      </c>
      <c r="T100" s="46" t="s">
        <v>69</v>
      </c>
      <c r="V100" s="19" t="str">
        <f t="shared" ca="1" si="14"/>
        <v>Post-calc.</v>
      </c>
      <c r="W100" s="1" t="str">
        <f t="shared" ca="1" si="15"/>
        <v>Post-calc.</v>
      </c>
      <c r="X100" s="1" t="b">
        <f t="shared" ca="1" si="16"/>
        <v>1</v>
      </c>
      <c r="Y100" s="3">
        <f t="shared" ca="1" si="17"/>
        <v>0</v>
      </c>
      <c r="Z100" s="61">
        <f t="shared" ca="1" si="9"/>
        <v>40513</v>
      </c>
    </row>
    <row r="101" spans="1:26" hidden="1" x14ac:dyDescent="0.2">
      <c r="A101" s="56" t="s">
        <v>2693</v>
      </c>
      <c r="B101" s="9" t="str">
        <f t="shared" ca="1" si="11"/>
        <v>40038</v>
      </c>
      <c r="C101" s="59">
        <v>8482</v>
      </c>
      <c r="D101" s="59">
        <v>8482</v>
      </c>
      <c r="E101" s="60">
        <v>40391</v>
      </c>
      <c r="F101" s="57" t="s">
        <v>2660</v>
      </c>
      <c r="G101" s="57" t="s">
        <v>5520</v>
      </c>
      <c r="H101" s="45" t="str">
        <f t="shared" ca="1" si="12"/>
        <v>Post-calc.</v>
      </c>
      <c r="I101" s="23">
        <f t="shared" ca="1" si="13"/>
        <v>0</v>
      </c>
      <c r="J101" s="20" t="e">
        <f ca="1">VLOOKUP(B101, Remarks!$A$3:$G$400, 7, FALSE)</f>
        <v>#N/A</v>
      </c>
      <c r="M101" s="44" t="s">
        <v>113</v>
      </c>
      <c r="N101" s="9" t="str">
        <f t="shared" ca="1" si="10"/>
        <v>40050</v>
      </c>
      <c r="O101" s="47">
        <v>4923</v>
      </c>
      <c r="P101" s="47">
        <v>4923</v>
      </c>
      <c r="Q101" s="46" t="s">
        <v>8</v>
      </c>
      <c r="R101" s="46" t="s">
        <v>9</v>
      </c>
      <c r="S101" s="46" t="s">
        <v>10</v>
      </c>
      <c r="T101" s="46" t="s">
        <v>69</v>
      </c>
      <c r="V101" s="19" t="str">
        <f t="shared" ca="1" si="14"/>
        <v>Post-calc.</v>
      </c>
      <c r="W101" s="1" t="str">
        <f t="shared" ca="1" si="15"/>
        <v>Post-calc.</v>
      </c>
      <c r="X101" s="1" t="b">
        <f t="shared" ca="1" si="16"/>
        <v>1</v>
      </c>
      <c r="Y101" s="3">
        <f t="shared" ca="1" si="17"/>
        <v>0</v>
      </c>
      <c r="Z101" s="61">
        <f t="shared" ca="1" si="9"/>
        <v>40575</v>
      </c>
    </row>
    <row r="102" spans="1:26" hidden="1" x14ac:dyDescent="0.2">
      <c r="A102" s="56" t="s">
        <v>2694</v>
      </c>
      <c r="B102" s="9" t="str">
        <f t="shared" ca="1" si="11"/>
        <v>40039</v>
      </c>
      <c r="C102" s="59">
        <v>1567</v>
      </c>
      <c r="D102" s="59">
        <v>1567</v>
      </c>
      <c r="E102" s="60">
        <v>40513</v>
      </c>
      <c r="F102" s="57" t="s">
        <v>2660</v>
      </c>
      <c r="G102" s="57" t="s">
        <v>5520</v>
      </c>
      <c r="H102" s="45" t="str">
        <f t="shared" ca="1" si="12"/>
        <v>Post-calc.</v>
      </c>
      <c r="I102" s="23">
        <f t="shared" ca="1" si="13"/>
        <v>0</v>
      </c>
      <c r="J102" s="20" t="e">
        <f ca="1">VLOOKUP(B102, Remarks!$A$3:$G$400, 7, FALSE)</f>
        <v>#N/A</v>
      </c>
      <c r="M102" s="44" t="s">
        <v>114</v>
      </c>
      <c r="N102" s="9" t="str">
        <f t="shared" ca="1" si="10"/>
        <v>40051</v>
      </c>
      <c r="O102" s="47">
        <v>1344</v>
      </c>
      <c r="P102" s="47">
        <v>1344</v>
      </c>
      <c r="Q102" s="46" t="s">
        <v>8</v>
      </c>
      <c r="R102" s="46" t="s">
        <v>9</v>
      </c>
      <c r="S102" s="46" t="s">
        <v>10</v>
      </c>
      <c r="T102" s="46" t="s">
        <v>69</v>
      </c>
      <c r="V102" s="19" t="str">
        <f t="shared" ca="1" si="14"/>
        <v>Post-calc.</v>
      </c>
      <c r="W102" s="1" t="str">
        <f t="shared" ca="1" si="15"/>
        <v>Post-calc.</v>
      </c>
      <c r="X102" s="1" t="b">
        <f t="shared" ca="1" si="16"/>
        <v>1</v>
      </c>
      <c r="Y102" s="3">
        <f t="shared" ca="1" si="17"/>
        <v>0</v>
      </c>
      <c r="Z102" s="61">
        <f t="shared" ca="1" si="9"/>
        <v>40513</v>
      </c>
    </row>
    <row r="103" spans="1:26" hidden="1" x14ac:dyDescent="0.2">
      <c r="A103" s="56" t="s">
        <v>2695</v>
      </c>
      <c r="B103" s="9" t="str">
        <f t="shared" ca="1" si="11"/>
        <v>40040</v>
      </c>
      <c r="C103" s="59">
        <v>210</v>
      </c>
      <c r="D103" s="59">
        <v>210</v>
      </c>
      <c r="E103" s="60">
        <v>40360</v>
      </c>
      <c r="F103" s="57" t="s">
        <v>2660</v>
      </c>
      <c r="G103" s="57" t="s">
        <v>5520</v>
      </c>
      <c r="H103" s="45" t="str">
        <f t="shared" ca="1" si="12"/>
        <v>Post-calc.</v>
      </c>
      <c r="I103" s="23">
        <f t="shared" ca="1" si="13"/>
        <v>0</v>
      </c>
      <c r="J103" s="20" t="e">
        <f ca="1">VLOOKUP(B103, Remarks!$A$3:$G$400, 7, FALSE)</f>
        <v>#N/A</v>
      </c>
      <c r="M103" s="44" t="s">
        <v>115</v>
      </c>
      <c r="N103" s="9" t="str">
        <f t="shared" ca="1" si="10"/>
        <v>40052</v>
      </c>
      <c r="O103" s="47">
        <v>25090</v>
      </c>
      <c r="P103" s="47">
        <v>25090</v>
      </c>
      <c r="Q103" s="46" t="s">
        <v>8</v>
      </c>
      <c r="R103" s="46" t="s">
        <v>9</v>
      </c>
      <c r="S103" s="46" t="s">
        <v>10</v>
      </c>
      <c r="T103" s="46" t="s">
        <v>69</v>
      </c>
      <c r="V103" s="19" t="str">
        <f t="shared" ca="1" si="14"/>
        <v>Post-calc.</v>
      </c>
      <c r="W103" s="1" t="str">
        <f t="shared" ca="1" si="15"/>
        <v>Post-calc.</v>
      </c>
      <c r="X103" s="1" t="b">
        <f t="shared" ca="1" si="16"/>
        <v>1</v>
      </c>
      <c r="Y103" s="3">
        <f t="shared" ca="1" si="17"/>
        <v>0</v>
      </c>
      <c r="Z103" s="61">
        <f t="shared" ca="1" si="9"/>
        <v>40513</v>
      </c>
    </row>
    <row r="104" spans="1:26" hidden="1" x14ac:dyDescent="0.2">
      <c r="A104" s="56" t="s">
        <v>2696</v>
      </c>
      <c r="B104" s="9" t="str">
        <f t="shared" ca="1" si="11"/>
        <v>40041</v>
      </c>
      <c r="C104" s="59">
        <v>1540</v>
      </c>
      <c r="D104" s="59">
        <v>1540</v>
      </c>
      <c r="E104" s="60">
        <v>40360</v>
      </c>
      <c r="F104" s="57" t="s">
        <v>2660</v>
      </c>
      <c r="G104" s="57" t="s">
        <v>5520</v>
      </c>
      <c r="H104" s="45" t="str">
        <f t="shared" ca="1" si="12"/>
        <v>Post-calc.</v>
      </c>
      <c r="I104" s="23">
        <f t="shared" ca="1" si="13"/>
        <v>0</v>
      </c>
      <c r="J104" s="20" t="e">
        <f ca="1">VLOOKUP(B104, Remarks!$A$3:$G$400, 7, FALSE)</f>
        <v>#N/A</v>
      </c>
      <c r="M104" s="44" t="s">
        <v>116</v>
      </c>
      <c r="N104" s="9" t="str">
        <f t="shared" ca="1" si="10"/>
        <v>40053</v>
      </c>
      <c r="O104" s="47">
        <v>1090</v>
      </c>
      <c r="P104" s="47">
        <v>1090</v>
      </c>
      <c r="Q104" s="46" t="s">
        <v>8</v>
      </c>
      <c r="R104" s="46" t="s">
        <v>9</v>
      </c>
      <c r="S104" s="46" t="s">
        <v>10</v>
      </c>
      <c r="T104" s="46" t="s">
        <v>69</v>
      </c>
      <c r="V104" s="19" t="str">
        <f t="shared" ca="1" si="14"/>
        <v>Post-calc.</v>
      </c>
      <c r="W104" s="1" t="str">
        <f t="shared" ca="1" si="15"/>
        <v>Post-calc.</v>
      </c>
      <c r="X104" s="1" t="b">
        <f t="shared" ca="1" si="16"/>
        <v>1</v>
      </c>
      <c r="Y104" s="3">
        <f t="shared" ca="1" si="17"/>
        <v>0</v>
      </c>
      <c r="Z104" s="61">
        <f t="shared" ca="1" si="9"/>
        <v>40634</v>
      </c>
    </row>
    <row r="105" spans="1:26" hidden="1" x14ac:dyDescent="0.2">
      <c r="A105" s="56" t="s">
        <v>2697</v>
      </c>
      <c r="B105" s="9" t="str">
        <f t="shared" ca="1" si="11"/>
        <v>40042</v>
      </c>
      <c r="C105" s="59">
        <v>4875</v>
      </c>
      <c r="D105" s="59">
        <v>4875</v>
      </c>
      <c r="E105" s="60">
        <v>40391</v>
      </c>
      <c r="F105" s="57" t="s">
        <v>2660</v>
      </c>
      <c r="G105" s="57" t="s">
        <v>5520</v>
      </c>
      <c r="H105" s="45" t="str">
        <f t="shared" ca="1" si="12"/>
        <v>Post-calc.</v>
      </c>
      <c r="I105" s="23">
        <f t="shared" ca="1" si="13"/>
        <v>0</v>
      </c>
      <c r="J105" s="20" t="e">
        <f ca="1">VLOOKUP(B105, Remarks!$A$3:$G$400, 7, FALSE)</f>
        <v>#N/A</v>
      </c>
      <c r="M105" s="44" t="s">
        <v>117</v>
      </c>
      <c r="N105" s="9" t="str">
        <f t="shared" ca="1" si="10"/>
        <v>40054</v>
      </c>
      <c r="O105" s="47">
        <v>2464</v>
      </c>
      <c r="P105" s="47">
        <v>2464</v>
      </c>
      <c r="Q105" s="46" t="s">
        <v>8</v>
      </c>
      <c r="R105" s="46" t="s">
        <v>9</v>
      </c>
      <c r="S105" s="46" t="s">
        <v>10</v>
      </c>
      <c r="T105" s="46" t="s">
        <v>69</v>
      </c>
      <c r="V105" s="19" t="str">
        <f t="shared" ca="1" si="14"/>
        <v>Post-calc.</v>
      </c>
      <c r="W105" s="1" t="str">
        <f t="shared" ca="1" si="15"/>
        <v>Post-calc.</v>
      </c>
      <c r="X105" s="1" t="b">
        <f t="shared" ca="1" si="16"/>
        <v>1</v>
      </c>
      <c r="Y105" s="3">
        <f t="shared" ca="1" si="17"/>
        <v>0</v>
      </c>
      <c r="Z105" s="61">
        <f t="shared" ca="1" si="9"/>
        <v>40878</v>
      </c>
    </row>
    <row r="106" spans="1:26" hidden="1" x14ac:dyDescent="0.2">
      <c r="A106" s="56" t="s">
        <v>2698</v>
      </c>
      <c r="B106" s="9" t="str">
        <f t="shared" ca="1" si="11"/>
        <v>40043</v>
      </c>
      <c r="C106" s="59">
        <v>1534</v>
      </c>
      <c r="D106" s="59">
        <v>1534</v>
      </c>
      <c r="E106" s="60">
        <v>40422</v>
      </c>
      <c r="F106" s="57" t="s">
        <v>2660</v>
      </c>
      <c r="G106" s="57" t="s">
        <v>5520</v>
      </c>
      <c r="H106" s="45" t="str">
        <f t="shared" ca="1" si="12"/>
        <v>Post-calc.</v>
      </c>
      <c r="I106" s="23">
        <f t="shared" ca="1" si="13"/>
        <v>0</v>
      </c>
      <c r="J106" s="20" t="e">
        <f ca="1">VLOOKUP(B106, Remarks!$A$3:$G$400, 7, FALSE)</f>
        <v>#N/A</v>
      </c>
      <c r="M106" s="44" t="s">
        <v>118</v>
      </c>
      <c r="N106" s="9" t="str">
        <f t="shared" ca="1" si="10"/>
        <v>40055</v>
      </c>
      <c r="O106" s="47">
        <v>5400</v>
      </c>
      <c r="P106" s="47">
        <v>5400</v>
      </c>
      <c r="Q106" s="46" t="s">
        <v>8</v>
      </c>
      <c r="R106" s="46" t="s">
        <v>9</v>
      </c>
      <c r="S106" s="46" t="s">
        <v>10</v>
      </c>
      <c r="T106" s="46" t="s">
        <v>69</v>
      </c>
      <c r="V106" s="19" t="str">
        <f t="shared" ca="1" si="14"/>
        <v>Post-calc.</v>
      </c>
      <c r="W106" s="1" t="str">
        <f t="shared" ca="1" si="15"/>
        <v>Post-calc.</v>
      </c>
      <c r="X106" s="1" t="b">
        <f t="shared" ca="1" si="16"/>
        <v>1</v>
      </c>
      <c r="Y106" s="3">
        <f t="shared" ca="1" si="17"/>
        <v>0</v>
      </c>
      <c r="Z106" s="61">
        <f t="shared" ca="1" si="9"/>
        <v>40603</v>
      </c>
    </row>
    <row r="107" spans="1:26" hidden="1" x14ac:dyDescent="0.2">
      <c r="A107" s="56" t="s">
        <v>2699</v>
      </c>
      <c r="B107" s="9" t="str">
        <f t="shared" ca="1" si="11"/>
        <v>40044</v>
      </c>
      <c r="C107" s="59">
        <v>990</v>
      </c>
      <c r="D107" s="59">
        <v>990</v>
      </c>
      <c r="E107" s="60">
        <v>40575</v>
      </c>
      <c r="F107" s="57" t="s">
        <v>2660</v>
      </c>
      <c r="G107" s="57" t="s">
        <v>5520</v>
      </c>
      <c r="H107" s="45" t="str">
        <f t="shared" ca="1" si="12"/>
        <v>Post-calc.</v>
      </c>
      <c r="I107" s="23">
        <f t="shared" ca="1" si="13"/>
        <v>0</v>
      </c>
      <c r="J107" s="20" t="e">
        <f ca="1">VLOOKUP(B107, Remarks!$A$3:$G$400, 7, FALSE)</f>
        <v>#N/A</v>
      </c>
      <c r="M107" s="44" t="s">
        <v>119</v>
      </c>
      <c r="N107" s="9" t="str">
        <f t="shared" ca="1" si="10"/>
        <v>40056</v>
      </c>
      <c r="O107" s="47">
        <v>202</v>
      </c>
      <c r="P107" s="47">
        <v>202</v>
      </c>
      <c r="Q107" s="46" t="s">
        <v>8</v>
      </c>
      <c r="R107" s="46" t="s">
        <v>9</v>
      </c>
      <c r="S107" s="46" t="s">
        <v>10</v>
      </c>
      <c r="T107" s="46" t="s">
        <v>69</v>
      </c>
      <c r="V107" s="19" t="str">
        <f t="shared" ca="1" si="14"/>
        <v>Post-calc.</v>
      </c>
      <c r="W107" s="1" t="str">
        <f t="shared" ca="1" si="15"/>
        <v>Post-calc.</v>
      </c>
      <c r="X107" s="1" t="b">
        <f t="shared" ca="1" si="16"/>
        <v>1</v>
      </c>
      <c r="Y107" s="3">
        <f t="shared" ca="1" si="17"/>
        <v>0</v>
      </c>
      <c r="Z107" s="61">
        <f t="shared" ca="1" si="9"/>
        <v>40513</v>
      </c>
    </row>
    <row r="108" spans="1:26" hidden="1" x14ac:dyDescent="0.2">
      <c r="A108" s="56" t="s">
        <v>2700</v>
      </c>
      <c r="B108" s="9" t="str">
        <f t="shared" ca="1" si="11"/>
        <v>40045</v>
      </c>
      <c r="C108" s="59">
        <v>7328</v>
      </c>
      <c r="D108" s="59">
        <v>7328</v>
      </c>
      <c r="E108" s="60">
        <v>40513</v>
      </c>
      <c r="F108" s="57" t="s">
        <v>2660</v>
      </c>
      <c r="G108" s="57" t="s">
        <v>5520</v>
      </c>
      <c r="H108" s="45" t="str">
        <f t="shared" ca="1" si="12"/>
        <v>Post-calc.</v>
      </c>
      <c r="I108" s="23">
        <f t="shared" ca="1" si="13"/>
        <v>0</v>
      </c>
      <c r="J108" s="20" t="e">
        <f ca="1">VLOOKUP(B108, Remarks!$A$3:$G$400, 7, FALSE)</f>
        <v>#N/A</v>
      </c>
      <c r="M108" s="44" t="s">
        <v>120</v>
      </c>
      <c r="N108" s="9" t="str">
        <f t="shared" ca="1" si="10"/>
        <v>40058</v>
      </c>
      <c r="O108" s="47">
        <v>7874</v>
      </c>
      <c r="P108" s="47">
        <v>7874</v>
      </c>
      <c r="Q108" s="46" t="s">
        <v>8</v>
      </c>
      <c r="R108" s="46" t="s">
        <v>9</v>
      </c>
      <c r="S108" s="46" t="s">
        <v>10</v>
      </c>
      <c r="T108" s="46" t="s">
        <v>69</v>
      </c>
      <c r="V108" s="19" t="str">
        <f t="shared" ca="1" si="14"/>
        <v>Post-calc.</v>
      </c>
      <c r="W108" s="1" t="str">
        <f t="shared" ca="1" si="15"/>
        <v>Post-calc.</v>
      </c>
      <c r="X108" s="1" t="b">
        <f t="shared" ca="1" si="16"/>
        <v>1</v>
      </c>
      <c r="Y108" s="3">
        <f t="shared" ca="1" si="17"/>
        <v>0</v>
      </c>
      <c r="Z108" s="61">
        <f t="shared" ca="1" si="9"/>
        <v>41487</v>
      </c>
    </row>
    <row r="109" spans="1:26" hidden="1" x14ac:dyDescent="0.2">
      <c r="A109" s="56" t="s">
        <v>2701</v>
      </c>
      <c r="B109" s="9" t="str">
        <f t="shared" ca="1" si="11"/>
        <v>40046</v>
      </c>
      <c r="C109" s="59">
        <v>607</v>
      </c>
      <c r="D109" s="59">
        <v>607</v>
      </c>
      <c r="E109" s="60">
        <v>40422</v>
      </c>
      <c r="F109" s="57" t="s">
        <v>2660</v>
      </c>
      <c r="G109" s="57" t="s">
        <v>5520</v>
      </c>
      <c r="H109" s="45" t="str">
        <f t="shared" ca="1" si="12"/>
        <v>Post-calc.</v>
      </c>
      <c r="I109" s="23">
        <f t="shared" ca="1" si="13"/>
        <v>0</v>
      </c>
      <c r="J109" s="20" t="e">
        <f ca="1">VLOOKUP(B109, Remarks!$A$3:$G$400, 7, FALSE)</f>
        <v>#N/A</v>
      </c>
      <c r="M109" s="44" t="s">
        <v>121</v>
      </c>
      <c r="N109" s="9" t="str">
        <f t="shared" ca="1" si="10"/>
        <v>40060</v>
      </c>
      <c r="O109" s="47">
        <v>10661</v>
      </c>
      <c r="P109" s="47">
        <v>10661</v>
      </c>
      <c r="Q109" s="46" t="s">
        <v>8</v>
      </c>
      <c r="R109" s="46" t="s">
        <v>9</v>
      </c>
      <c r="S109" s="46" t="s">
        <v>10</v>
      </c>
      <c r="T109" s="46" t="s">
        <v>69</v>
      </c>
      <c r="V109" s="19" t="str">
        <f t="shared" ca="1" si="14"/>
        <v>Post-calc.</v>
      </c>
      <c r="W109" s="1" t="str">
        <f t="shared" ca="1" si="15"/>
        <v>Post-calc.</v>
      </c>
      <c r="X109" s="1" t="b">
        <f t="shared" ca="1" si="16"/>
        <v>1</v>
      </c>
      <c r="Y109" s="3">
        <f t="shared" ca="1" si="17"/>
        <v>0</v>
      </c>
      <c r="Z109" s="61">
        <f t="shared" ca="1" si="9"/>
        <v>40575</v>
      </c>
    </row>
    <row r="110" spans="1:26" hidden="1" x14ac:dyDescent="0.2">
      <c r="A110" s="56" t="s">
        <v>2702</v>
      </c>
      <c r="B110" s="9" t="str">
        <f t="shared" ca="1" si="11"/>
        <v>40047</v>
      </c>
      <c r="C110" s="59">
        <v>7050</v>
      </c>
      <c r="D110" s="59">
        <v>7050</v>
      </c>
      <c r="E110" s="60">
        <v>40483</v>
      </c>
      <c r="F110" s="57" t="s">
        <v>2660</v>
      </c>
      <c r="G110" s="57" t="s">
        <v>5520</v>
      </c>
      <c r="H110" s="45" t="str">
        <f t="shared" ca="1" si="12"/>
        <v>Post-calc.</v>
      </c>
      <c r="I110" s="23">
        <f t="shared" ca="1" si="13"/>
        <v>0</v>
      </c>
      <c r="J110" s="20" t="e">
        <f ca="1">VLOOKUP(B110, Remarks!$A$3:$G$400, 7, FALSE)</f>
        <v>#N/A</v>
      </c>
      <c r="M110" s="44" t="s">
        <v>122</v>
      </c>
      <c r="N110" s="9" t="str">
        <f t="shared" ca="1" si="10"/>
        <v>40061</v>
      </c>
      <c r="O110" s="47">
        <v>950</v>
      </c>
      <c r="P110" s="47">
        <v>950</v>
      </c>
      <c r="Q110" s="46" t="s">
        <v>8</v>
      </c>
      <c r="R110" s="46" t="s">
        <v>9</v>
      </c>
      <c r="S110" s="46" t="s">
        <v>10</v>
      </c>
      <c r="T110" s="46" t="s">
        <v>69</v>
      </c>
      <c r="V110" s="19" t="str">
        <f t="shared" ca="1" si="14"/>
        <v>Post-calc.</v>
      </c>
      <c r="W110" s="1" t="str">
        <f t="shared" ca="1" si="15"/>
        <v>Post-calc.</v>
      </c>
      <c r="X110" s="1" t="b">
        <f t="shared" ca="1" si="16"/>
        <v>1</v>
      </c>
      <c r="Y110" s="3">
        <f t="shared" ca="1" si="17"/>
        <v>0</v>
      </c>
      <c r="Z110" s="61">
        <f t="shared" ca="1" si="9"/>
        <v>40513</v>
      </c>
    </row>
    <row r="111" spans="1:26" hidden="1" x14ac:dyDescent="0.2">
      <c r="A111" s="56" t="s">
        <v>2703</v>
      </c>
      <c r="B111" s="9" t="str">
        <f t="shared" ca="1" si="11"/>
        <v>40048</v>
      </c>
      <c r="C111" s="59">
        <v>9110</v>
      </c>
      <c r="D111" s="59">
        <v>9110</v>
      </c>
      <c r="E111" s="60">
        <v>40544</v>
      </c>
      <c r="F111" s="57" t="s">
        <v>2660</v>
      </c>
      <c r="G111" s="57" t="s">
        <v>5520</v>
      </c>
      <c r="H111" s="45" t="str">
        <f t="shared" ca="1" si="12"/>
        <v>Post-calc.</v>
      </c>
      <c r="I111" s="23">
        <f t="shared" ca="1" si="13"/>
        <v>0</v>
      </c>
      <c r="J111" s="20" t="e">
        <f ca="1">VLOOKUP(B111, Remarks!$A$3:$G$400, 7, FALSE)</f>
        <v>#N/A</v>
      </c>
      <c r="M111" s="44" t="s">
        <v>123</v>
      </c>
      <c r="N111" s="9" t="str">
        <f t="shared" ca="1" si="10"/>
        <v>40062</v>
      </c>
      <c r="O111" s="47">
        <v>18944</v>
      </c>
      <c r="P111" s="47">
        <v>18944</v>
      </c>
      <c r="Q111" s="46" t="s">
        <v>8</v>
      </c>
      <c r="R111" s="46" t="s">
        <v>9</v>
      </c>
      <c r="S111" s="46" t="s">
        <v>10</v>
      </c>
      <c r="T111" s="46" t="s">
        <v>69</v>
      </c>
      <c r="V111" s="19" t="str">
        <f t="shared" ca="1" si="14"/>
        <v>Post-calc.</v>
      </c>
      <c r="W111" s="1" t="str">
        <f t="shared" ca="1" si="15"/>
        <v>Post-calc.</v>
      </c>
      <c r="X111" s="1" t="b">
        <f t="shared" ca="1" si="16"/>
        <v>1</v>
      </c>
      <c r="Y111" s="3">
        <f t="shared" ca="1" si="17"/>
        <v>0</v>
      </c>
      <c r="Z111" s="61">
        <f t="shared" ca="1" si="9"/>
        <v>40603</v>
      </c>
    </row>
    <row r="112" spans="1:26" hidden="1" x14ac:dyDescent="0.2">
      <c r="A112" s="56" t="s">
        <v>2704</v>
      </c>
      <c r="B112" s="9" t="str">
        <f t="shared" ca="1" si="11"/>
        <v>40049</v>
      </c>
      <c r="C112" s="59">
        <v>9413</v>
      </c>
      <c r="D112" s="59">
        <v>9413</v>
      </c>
      <c r="E112" s="60">
        <v>40513</v>
      </c>
      <c r="F112" s="57" t="s">
        <v>2660</v>
      </c>
      <c r="G112" s="57" t="s">
        <v>5520</v>
      </c>
      <c r="H112" s="45" t="str">
        <f t="shared" ca="1" si="12"/>
        <v>Post-calc.</v>
      </c>
      <c r="I112" s="23">
        <f t="shared" ca="1" si="13"/>
        <v>0</v>
      </c>
      <c r="J112" s="20" t="e">
        <f ca="1">VLOOKUP(B112, Remarks!$A$3:$G$400, 7, FALSE)</f>
        <v>#N/A</v>
      </c>
      <c r="M112" s="44" t="s">
        <v>124</v>
      </c>
      <c r="N112" s="9" t="str">
        <f t="shared" ca="1" si="10"/>
        <v>40063</v>
      </c>
      <c r="O112" s="47">
        <v>800</v>
      </c>
      <c r="P112" s="47">
        <v>800</v>
      </c>
      <c r="Q112" s="46" t="s">
        <v>8</v>
      </c>
      <c r="R112" s="46" t="s">
        <v>9</v>
      </c>
      <c r="S112" s="46" t="s">
        <v>10</v>
      </c>
      <c r="T112" s="46" t="s">
        <v>69</v>
      </c>
      <c r="V112" s="19" t="str">
        <f t="shared" ca="1" si="14"/>
        <v>Post-calc.</v>
      </c>
      <c r="W112" s="1" t="str">
        <f t="shared" ca="1" si="15"/>
        <v>Post-calc.</v>
      </c>
      <c r="X112" s="1" t="b">
        <f t="shared" ca="1" si="16"/>
        <v>1</v>
      </c>
      <c r="Y112" s="3">
        <f t="shared" ca="1" si="17"/>
        <v>0</v>
      </c>
      <c r="Z112" s="61">
        <f t="shared" ca="1" si="9"/>
        <v>40513</v>
      </c>
    </row>
    <row r="113" spans="1:26" hidden="1" x14ac:dyDescent="0.2">
      <c r="A113" s="56" t="s">
        <v>2705</v>
      </c>
      <c r="B113" s="9" t="str">
        <f t="shared" ca="1" si="11"/>
        <v>40050</v>
      </c>
      <c r="C113" s="59">
        <v>4923</v>
      </c>
      <c r="D113" s="59">
        <v>4923</v>
      </c>
      <c r="E113" s="60">
        <v>40575</v>
      </c>
      <c r="F113" s="57" t="s">
        <v>2660</v>
      </c>
      <c r="G113" s="57" t="s">
        <v>5520</v>
      </c>
      <c r="H113" s="45" t="str">
        <f t="shared" ca="1" si="12"/>
        <v>Post-calc.</v>
      </c>
      <c r="I113" s="23">
        <f t="shared" ca="1" si="13"/>
        <v>0</v>
      </c>
      <c r="J113" s="20" t="e">
        <f ca="1">VLOOKUP(B113, Remarks!$A$3:$G$400, 7, FALSE)</f>
        <v>#N/A</v>
      </c>
      <c r="M113" s="44" t="s">
        <v>125</v>
      </c>
      <c r="N113" s="9" t="str">
        <f t="shared" ca="1" si="10"/>
        <v>40064</v>
      </c>
      <c r="O113" s="47">
        <v>1404</v>
      </c>
      <c r="P113" s="47">
        <v>1404</v>
      </c>
      <c r="Q113" s="46" t="s">
        <v>8</v>
      </c>
      <c r="R113" s="46" t="s">
        <v>9</v>
      </c>
      <c r="S113" s="46" t="s">
        <v>10</v>
      </c>
      <c r="T113" s="46" t="s">
        <v>69</v>
      </c>
      <c r="V113" s="19" t="str">
        <f t="shared" ca="1" si="14"/>
        <v>Post-calc.</v>
      </c>
      <c r="W113" s="1" t="str">
        <f t="shared" ca="1" si="15"/>
        <v>Post-calc.</v>
      </c>
      <c r="X113" s="1" t="b">
        <f t="shared" ca="1" si="16"/>
        <v>1</v>
      </c>
      <c r="Y113" s="3">
        <f t="shared" ca="1" si="17"/>
        <v>0</v>
      </c>
      <c r="Z113" s="61">
        <f t="shared" ca="1" si="9"/>
        <v>40544</v>
      </c>
    </row>
    <row r="114" spans="1:26" hidden="1" x14ac:dyDescent="0.2">
      <c r="A114" s="56" t="s">
        <v>2706</v>
      </c>
      <c r="B114" s="9" t="str">
        <f t="shared" ca="1" si="11"/>
        <v>40051</v>
      </c>
      <c r="C114" s="59">
        <v>1344</v>
      </c>
      <c r="D114" s="59">
        <v>1344</v>
      </c>
      <c r="E114" s="60">
        <v>40513</v>
      </c>
      <c r="F114" s="57" t="s">
        <v>2660</v>
      </c>
      <c r="G114" s="57" t="s">
        <v>5520</v>
      </c>
      <c r="H114" s="45" t="str">
        <f t="shared" ca="1" si="12"/>
        <v>Post-calc.</v>
      </c>
      <c r="I114" s="23">
        <f t="shared" ca="1" si="13"/>
        <v>0</v>
      </c>
      <c r="J114" s="20" t="e">
        <f ca="1">VLOOKUP(B114, Remarks!$A$3:$G$400, 7, FALSE)</f>
        <v>#N/A</v>
      </c>
      <c r="M114" s="44" t="s">
        <v>126</v>
      </c>
      <c r="N114" s="9" t="str">
        <f t="shared" ca="1" si="10"/>
        <v>40065</v>
      </c>
      <c r="O114" s="47">
        <v>2657</v>
      </c>
      <c r="P114" s="47">
        <v>2657</v>
      </c>
      <c r="Q114" s="46" t="s">
        <v>8</v>
      </c>
      <c r="R114" s="46" t="s">
        <v>9</v>
      </c>
      <c r="S114" s="46" t="s">
        <v>10</v>
      </c>
      <c r="T114" s="46" t="s">
        <v>69</v>
      </c>
      <c r="V114" s="19" t="str">
        <f t="shared" ca="1" si="14"/>
        <v>Post-calc.</v>
      </c>
      <c r="W114" s="1" t="str">
        <f t="shared" ca="1" si="15"/>
        <v>Post-calc.</v>
      </c>
      <c r="X114" s="1" t="b">
        <f t="shared" ca="1" si="16"/>
        <v>1</v>
      </c>
      <c r="Y114" s="3">
        <f t="shared" ca="1" si="17"/>
        <v>0</v>
      </c>
      <c r="Z114" s="61">
        <f t="shared" ca="1" si="9"/>
        <v>40575</v>
      </c>
    </row>
    <row r="115" spans="1:26" hidden="1" x14ac:dyDescent="0.2">
      <c r="A115" s="56" t="s">
        <v>2707</v>
      </c>
      <c r="B115" s="9" t="str">
        <f t="shared" ca="1" si="11"/>
        <v>40052</v>
      </c>
      <c r="C115" s="59">
        <v>25090</v>
      </c>
      <c r="D115" s="59">
        <v>25090</v>
      </c>
      <c r="E115" s="60">
        <v>40513</v>
      </c>
      <c r="F115" s="57" t="s">
        <v>2660</v>
      </c>
      <c r="G115" s="57" t="s">
        <v>5520</v>
      </c>
      <c r="H115" s="45" t="str">
        <f t="shared" ca="1" si="12"/>
        <v>Post-calc.</v>
      </c>
      <c r="I115" s="23">
        <f t="shared" ca="1" si="13"/>
        <v>0</v>
      </c>
      <c r="J115" s="20" t="e">
        <f ca="1">VLOOKUP(B115, Remarks!$A$3:$G$400, 7, FALSE)</f>
        <v>#N/A</v>
      </c>
      <c r="M115" s="44" t="s">
        <v>127</v>
      </c>
      <c r="N115" s="9" t="str">
        <f t="shared" ca="1" si="10"/>
        <v>40066</v>
      </c>
      <c r="O115" s="47">
        <v>11107</v>
      </c>
      <c r="P115" s="47">
        <v>11107</v>
      </c>
      <c r="Q115" s="46" t="s">
        <v>8</v>
      </c>
      <c r="R115" s="46" t="s">
        <v>9</v>
      </c>
      <c r="S115" s="46" t="s">
        <v>10</v>
      </c>
      <c r="T115" s="46" t="s">
        <v>69</v>
      </c>
      <c r="V115" s="19" t="str">
        <f t="shared" ca="1" si="14"/>
        <v>Post-calc.</v>
      </c>
      <c r="W115" s="1" t="str">
        <f t="shared" ca="1" si="15"/>
        <v>Post-calc.</v>
      </c>
      <c r="X115" s="1" t="b">
        <f t="shared" ca="1" si="16"/>
        <v>1</v>
      </c>
      <c r="Y115" s="3">
        <f t="shared" ca="1" si="17"/>
        <v>0</v>
      </c>
      <c r="Z115" s="61">
        <f t="shared" ca="1" si="9"/>
        <v>40603</v>
      </c>
    </row>
    <row r="116" spans="1:26" hidden="1" x14ac:dyDescent="0.2">
      <c r="A116" s="56" t="s">
        <v>2708</v>
      </c>
      <c r="B116" s="9" t="str">
        <f t="shared" ca="1" si="11"/>
        <v>40053</v>
      </c>
      <c r="C116" s="59">
        <v>1090</v>
      </c>
      <c r="D116" s="59">
        <v>1090</v>
      </c>
      <c r="E116" s="60">
        <v>40634</v>
      </c>
      <c r="F116" s="57" t="s">
        <v>2660</v>
      </c>
      <c r="G116" s="57" t="s">
        <v>5520</v>
      </c>
      <c r="H116" s="45" t="str">
        <f t="shared" ca="1" si="12"/>
        <v>Post-calc.</v>
      </c>
      <c r="I116" s="23">
        <f t="shared" ca="1" si="13"/>
        <v>0</v>
      </c>
      <c r="J116" s="20" t="e">
        <f ca="1">VLOOKUP(B116, Remarks!$A$3:$G$400, 7, FALSE)</f>
        <v>#N/A</v>
      </c>
      <c r="M116" s="44" t="s">
        <v>128</v>
      </c>
      <c r="N116" s="9" t="str">
        <f t="shared" ca="1" si="10"/>
        <v>40067</v>
      </c>
      <c r="O116" s="47">
        <v>11533</v>
      </c>
      <c r="P116" s="47">
        <v>11533</v>
      </c>
      <c r="Q116" s="46" t="s">
        <v>8</v>
      </c>
      <c r="R116" s="46" t="s">
        <v>9</v>
      </c>
      <c r="S116" s="46" t="s">
        <v>10</v>
      </c>
      <c r="T116" s="46" t="s">
        <v>69</v>
      </c>
      <c r="V116" s="19" t="str">
        <f t="shared" ca="1" si="14"/>
        <v>Post-calc.</v>
      </c>
      <c r="W116" s="1" t="str">
        <f t="shared" ca="1" si="15"/>
        <v>Post-calc.</v>
      </c>
      <c r="X116" s="1" t="b">
        <f t="shared" ca="1" si="16"/>
        <v>1</v>
      </c>
      <c r="Y116" s="3">
        <f t="shared" ca="1" si="17"/>
        <v>0</v>
      </c>
      <c r="Z116" s="61">
        <f t="shared" ca="1" si="9"/>
        <v>40787</v>
      </c>
    </row>
    <row r="117" spans="1:26" hidden="1" x14ac:dyDescent="0.2">
      <c r="A117" s="56" t="s">
        <v>2709</v>
      </c>
      <c r="B117" s="9" t="str">
        <f t="shared" ca="1" si="11"/>
        <v>40054</v>
      </c>
      <c r="C117" s="59">
        <v>2464</v>
      </c>
      <c r="D117" s="59">
        <v>2464</v>
      </c>
      <c r="E117" s="60">
        <v>40878</v>
      </c>
      <c r="F117" s="57" t="s">
        <v>2660</v>
      </c>
      <c r="G117" s="57" t="s">
        <v>5520</v>
      </c>
      <c r="H117" s="45" t="str">
        <f t="shared" ca="1" si="12"/>
        <v>Post-calc.</v>
      </c>
      <c r="I117" s="23">
        <f t="shared" ca="1" si="13"/>
        <v>0</v>
      </c>
      <c r="J117" s="20" t="e">
        <f ca="1">VLOOKUP(B117, Remarks!$A$3:$G$400, 7, FALSE)</f>
        <v>#N/A</v>
      </c>
      <c r="M117" s="44" t="s">
        <v>129</v>
      </c>
      <c r="N117" s="9" t="str">
        <f t="shared" ca="1" si="10"/>
        <v>40068</v>
      </c>
      <c r="O117" s="47">
        <v>9350</v>
      </c>
      <c r="P117" s="47">
        <v>9350</v>
      </c>
      <c r="Q117" s="46" t="s">
        <v>8</v>
      </c>
      <c r="R117" s="46" t="s">
        <v>9</v>
      </c>
      <c r="S117" s="46" t="s">
        <v>10</v>
      </c>
      <c r="T117" s="46" t="s">
        <v>69</v>
      </c>
      <c r="V117" s="19" t="str">
        <f t="shared" ca="1" si="14"/>
        <v>Post-calc.</v>
      </c>
      <c r="W117" s="1" t="str">
        <f t="shared" ca="1" si="15"/>
        <v>Post-calc.</v>
      </c>
      <c r="X117" s="1" t="b">
        <f t="shared" ca="1" si="16"/>
        <v>1</v>
      </c>
      <c r="Y117" s="3">
        <f t="shared" ca="1" si="17"/>
        <v>0</v>
      </c>
      <c r="Z117" s="61">
        <f t="shared" ca="1" si="9"/>
        <v>40787</v>
      </c>
    </row>
    <row r="118" spans="1:26" hidden="1" x14ac:dyDescent="0.2">
      <c r="A118" s="56" t="s">
        <v>2710</v>
      </c>
      <c r="B118" s="9" t="str">
        <f t="shared" ca="1" si="11"/>
        <v>40055</v>
      </c>
      <c r="C118" s="59">
        <v>5400</v>
      </c>
      <c r="D118" s="59">
        <v>5400</v>
      </c>
      <c r="E118" s="60">
        <v>40603</v>
      </c>
      <c r="F118" s="57" t="s">
        <v>2660</v>
      </c>
      <c r="G118" s="57" t="s">
        <v>5520</v>
      </c>
      <c r="H118" s="45" t="str">
        <f t="shared" ca="1" si="12"/>
        <v>Post-calc.</v>
      </c>
      <c r="I118" s="23">
        <f t="shared" ca="1" si="13"/>
        <v>0</v>
      </c>
      <c r="J118" s="20" t="e">
        <f ca="1">VLOOKUP(B118, Remarks!$A$3:$G$400, 7, FALSE)</f>
        <v>#N/A</v>
      </c>
      <c r="M118" s="44" t="s">
        <v>130</v>
      </c>
      <c r="N118" s="9" t="str">
        <f t="shared" ca="1" si="10"/>
        <v>40069</v>
      </c>
      <c r="O118" s="47">
        <v>7482</v>
      </c>
      <c r="P118" s="47">
        <v>7482</v>
      </c>
      <c r="Q118" s="46" t="s">
        <v>8</v>
      </c>
      <c r="R118" s="46" t="s">
        <v>9</v>
      </c>
      <c r="S118" s="46" t="s">
        <v>10</v>
      </c>
      <c r="T118" s="46" t="s">
        <v>69</v>
      </c>
      <c r="V118" s="19" t="str">
        <f t="shared" ca="1" si="14"/>
        <v>Post-calc.</v>
      </c>
      <c r="W118" s="1" t="str">
        <f t="shared" ca="1" si="15"/>
        <v>Post-calc.</v>
      </c>
      <c r="X118" s="1" t="b">
        <f t="shared" ca="1" si="16"/>
        <v>1</v>
      </c>
      <c r="Y118" s="3">
        <f t="shared" ca="1" si="17"/>
        <v>0</v>
      </c>
      <c r="Z118" s="61">
        <f t="shared" ca="1" si="9"/>
        <v>40603</v>
      </c>
    </row>
    <row r="119" spans="1:26" hidden="1" x14ac:dyDescent="0.2">
      <c r="A119" s="56" t="s">
        <v>2711</v>
      </c>
      <c r="B119" s="9" t="str">
        <f t="shared" ca="1" si="11"/>
        <v>40056</v>
      </c>
      <c r="C119" s="59">
        <v>202</v>
      </c>
      <c r="D119" s="59">
        <v>202</v>
      </c>
      <c r="E119" s="60">
        <v>40513</v>
      </c>
      <c r="F119" s="57" t="s">
        <v>2660</v>
      </c>
      <c r="G119" s="57" t="s">
        <v>5520</v>
      </c>
      <c r="H119" s="45" t="str">
        <f t="shared" ca="1" si="12"/>
        <v>Post-calc.</v>
      </c>
      <c r="I119" s="23">
        <f t="shared" ca="1" si="13"/>
        <v>0</v>
      </c>
      <c r="J119" s="20" t="e">
        <f ca="1">VLOOKUP(B119, Remarks!$A$3:$G$400, 7, FALSE)</f>
        <v>#N/A</v>
      </c>
      <c r="M119" s="44" t="s">
        <v>131</v>
      </c>
      <c r="N119" s="9" t="str">
        <f t="shared" ca="1" si="10"/>
        <v>40070</v>
      </c>
      <c r="O119" s="47">
        <v>1372</v>
      </c>
      <c r="P119" s="47">
        <v>1372</v>
      </c>
      <c r="Q119" s="46" t="s">
        <v>8</v>
      </c>
      <c r="R119" s="46" t="s">
        <v>9</v>
      </c>
      <c r="S119" s="46" t="s">
        <v>10</v>
      </c>
      <c r="T119" s="46" t="s">
        <v>69</v>
      </c>
      <c r="V119" s="19" t="str">
        <f t="shared" ca="1" si="14"/>
        <v>Post-calc.</v>
      </c>
      <c r="W119" s="1" t="str">
        <f t="shared" ca="1" si="15"/>
        <v>Post-calc.</v>
      </c>
      <c r="X119" s="1" t="b">
        <f t="shared" ca="1" si="16"/>
        <v>1</v>
      </c>
      <c r="Y119" s="3">
        <f t="shared" ca="1" si="17"/>
        <v>0</v>
      </c>
      <c r="Z119" s="61">
        <f t="shared" ca="1" si="9"/>
        <v>40575</v>
      </c>
    </row>
    <row r="120" spans="1:26" hidden="1" x14ac:dyDescent="0.2">
      <c r="A120" s="56" t="s">
        <v>2712</v>
      </c>
      <c r="B120" s="9" t="str">
        <f t="shared" ca="1" si="11"/>
        <v>40057</v>
      </c>
      <c r="C120" s="59">
        <v>1</v>
      </c>
      <c r="D120" s="59">
        <v>1</v>
      </c>
      <c r="E120" s="60">
        <v>40544</v>
      </c>
      <c r="F120" s="57" t="s">
        <v>2660</v>
      </c>
      <c r="G120" s="57" t="s">
        <v>5520</v>
      </c>
      <c r="H120" s="45" t="str">
        <f t="shared" ca="1" si="12"/>
        <v>Post-calc.</v>
      </c>
      <c r="I120" s="23" t="e">
        <f t="shared" ca="1" si="13"/>
        <v>#N/A</v>
      </c>
      <c r="J120" s="20" t="str">
        <f ca="1">VLOOKUP(B120, Remarks!$A$3:$G$400, 7, FALSE)</f>
        <v>Foxpro order but not confirmed</v>
      </c>
      <c r="M120" s="44" t="s">
        <v>132</v>
      </c>
      <c r="N120" s="9" t="str">
        <f t="shared" ca="1" si="10"/>
        <v>40071</v>
      </c>
      <c r="O120" s="47">
        <v>24582</v>
      </c>
      <c r="P120" s="47">
        <v>24582</v>
      </c>
      <c r="Q120" s="46" t="s">
        <v>8</v>
      </c>
      <c r="R120" s="46" t="s">
        <v>9</v>
      </c>
      <c r="S120" s="46" t="s">
        <v>10</v>
      </c>
      <c r="T120" s="46" t="s">
        <v>69</v>
      </c>
      <c r="V120" s="19" t="str">
        <f t="shared" ca="1" si="14"/>
        <v>Post-calc.</v>
      </c>
      <c r="W120" s="1" t="str">
        <f t="shared" ca="1" si="15"/>
        <v>Post-calc.</v>
      </c>
      <c r="X120" s="1" t="b">
        <f t="shared" ca="1" si="16"/>
        <v>1</v>
      </c>
      <c r="Y120" s="3">
        <f t="shared" ca="1" si="17"/>
        <v>0</v>
      </c>
      <c r="Z120" s="61">
        <f t="shared" ca="1" si="9"/>
        <v>40725</v>
      </c>
    </row>
    <row r="121" spans="1:26" hidden="1" x14ac:dyDescent="0.2">
      <c r="A121" s="56" t="s">
        <v>2713</v>
      </c>
      <c r="B121" s="9" t="str">
        <f t="shared" ca="1" si="11"/>
        <v>40058</v>
      </c>
      <c r="C121" s="59">
        <v>7874</v>
      </c>
      <c r="D121" s="59">
        <v>7874</v>
      </c>
      <c r="E121" s="60">
        <v>41487</v>
      </c>
      <c r="F121" s="57" t="s">
        <v>2660</v>
      </c>
      <c r="G121" s="57" t="s">
        <v>5520</v>
      </c>
      <c r="H121" s="45" t="str">
        <f t="shared" ca="1" si="12"/>
        <v>Post-calc.</v>
      </c>
      <c r="I121" s="23">
        <f t="shared" ca="1" si="13"/>
        <v>0</v>
      </c>
      <c r="J121" s="20" t="e">
        <f ca="1">VLOOKUP(B121, Remarks!$A$3:$G$400, 7, FALSE)</f>
        <v>#N/A</v>
      </c>
      <c r="M121" s="44" t="s">
        <v>133</v>
      </c>
      <c r="N121" s="9" t="str">
        <f t="shared" ca="1" si="10"/>
        <v>40072</v>
      </c>
      <c r="O121" s="47">
        <v>7366</v>
      </c>
      <c r="P121" s="47">
        <v>7366</v>
      </c>
      <c r="Q121" s="46" t="s">
        <v>8</v>
      </c>
      <c r="R121" s="46" t="s">
        <v>9</v>
      </c>
      <c r="S121" s="46" t="s">
        <v>10</v>
      </c>
      <c r="T121" s="46" t="s">
        <v>69</v>
      </c>
      <c r="V121" s="19" t="str">
        <f t="shared" ca="1" si="14"/>
        <v>Post-calc.</v>
      </c>
      <c r="W121" s="1" t="str">
        <f t="shared" ca="1" si="15"/>
        <v>Post-calc.</v>
      </c>
      <c r="X121" s="1" t="b">
        <f t="shared" ca="1" si="16"/>
        <v>1</v>
      </c>
      <c r="Y121" s="3">
        <f t="shared" ca="1" si="17"/>
        <v>0</v>
      </c>
      <c r="Z121" s="61">
        <f t="shared" ref="Z121:Z184" ca="1" si="18">+VLOOKUP(N121,$B$4:$H$2903,4,FALSE)</f>
        <v>40575</v>
      </c>
    </row>
    <row r="122" spans="1:26" hidden="1" x14ac:dyDescent="0.2">
      <c r="A122" s="56" t="s">
        <v>2714</v>
      </c>
      <c r="B122" s="9" t="str">
        <f t="shared" ca="1" si="11"/>
        <v>40059</v>
      </c>
      <c r="C122" s="59">
        <v>0</v>
      </c>
      <c r="D122" s="59">
        <v>0</v>
      </c>
      <c r="E122" s="60">
        <v>40603</v>
      </c>
      <c r="F122" s="57" t="s">
        <v>2660</v>
      </c>
      <c r="G122" s="57" t="s">
        <v>5520</v>
      </c>
      <c r="H122" s="45" t="str">
        <f t="shared" ca="1" si="12"/>
        <v>Post-calc.</v>
      </c>
      <c r="I122" s="23" t="e">
        <f t="shared" ca="1" si="13"/>
        <v>#N/A</v>
      </c>
      <c r="J122" s="20" t="str">
        <f ca="1">VLOOKUP(B122, Remarks!$A$3:$G$400, 7, FALSE)</f>
        <v>Foxpro order but not confirmed</v>
      </c>
      <c r="M122" s="44" t="s">
        <v>134</v>
      </c>
      <c r="N122" s="9" t="str">
        <f t="shared" ca="1" si="10"/>
        <v>40073</v>
      </c>
      <c r="O122" s="47">
        <v>9473</v>
      </c>
      <c r="P122" s="47">
        <v>9473</v>
      </c>
      <c r="Q122" s="46" t="s">
        <v>8</v>
      </c>
      <c r="R122" s="46" t="s">
        <v>9</v>
      </c>
      <c r="S122" s="46" t="s">
        <v>10</v>
      </c>
      <c r="T122" s="46" t="s">
        <v>69</v>
      </c>
      <c r="V122" s="19" t="str">
        <f t="shared" ca="1" si="14"/>
        <v>Post-calc.</v>
      </c>
      <c r="W122" s="1" t="str">
        <f t="shared" ca="1" si="15"/>
        <v>Post-calc.</v>
      </c>
      <c r="X122" s="1" t="b">
        <f t="shared" ca="1" si="16"/>
        <v>1</v>
      </c>
      <c r="Y122" s="3">
        <f t="shared" ca="1" si="17"/>
        <v>0</v>
      </c>
      <c r="Z122" s="61">
        <f t="shared" ca="1" si="18"/>
        <v>40603</v>
      </c>
    </row>
    <row r="123" spans="1:26" hidden="1" x14ac:dyDescent="0.2">
      <c r="A123" s="56" t="s">
        <v>2715</v>
      </c>
      <c r="B123" s="9" t="str">
        <f t="shared" ca="1" si="11"/>
        <v>40060</v>
      </c>
      <c r="C123" s="59">
        <v>10661</v>
      </c>
      <c r="D123" s="59">
        <v>10661</v>
      </c>
      <c r="E123" s="60">
        <v>40575</v>
      </c>
      <c r="F123" s="57" t="s">
        <v>2660</v>
      </c>
      <c r="G123" s="57" t="s">
        <v>5520</v>
      </c>
      <c r="H123" s="45" t="str">
        <f t="shared" ca="1" si="12"/>
        <v>Post-calc.</v>
      </c>
      <c r="I123" s="23">
        <f t="shared" ca="1" si="13"/>
        <v>0</v>
      </c>
      <c r="J123" s="20" t="e">
        <f ca="1">VLOOKUP(B123, Remarks!$A$3:$G$400, 7, FALSE)</f>
        <v>#N/A</v>
      </c>
      <c r="M123" s="44" t="s">
        <v>135</v>
      </c>
      <c r="N123" s="9" t="str">
        <f t="shared" ca="1" si="10"/>
        <v>40074</v>
      </c>
      <c r="O123" s="47">
        <v>1262</v>
      </c>
      <c r="P123" s="47">
        <v>1262</v>
      </c>
      <c r="Q123" s="46" t="s">
        <v>8</v>
      </c>
      <c r="R123" s="46" t="s">
        <v>9</v>
      </c>
      <c r="S123" s="46" t="s">
        <v>10</v>
      </c>
      <c r="T123" s="46" t="s">
        <v>69</v>
      </c>
      <c r="V123" s="19" t="str">
        <f t="shared" ca="1" si="14"/>
        <v>Post-calc.</v>
      </c>
      <c r="W123" s="1" t="str">
        <f t="shared" ca="1" si="15"/>
        <v>Post-calc.</v>
      </c>
      <c r="X123" s="1" t="b">
        <f t="shared" ca="1" si="16"/>
        <v>1</v>
      </c>
      <c r="Y123" s="3">
        <f t="shared" ca="1" si="17"/>
        <v>0</v>
      </c>
      <c r="Z123" s="61">
        <f t="shared" ca="1" si="18"/>
        <v>40603</v>
      </c>
    </row>
    <row r="124" spans="1:26" hidden="1" x14ac:dyDescent="0.2">
      <c r="A124" s="56" t="s">
        <v>2716</v>
      </c>
      <c r="B124" s="9" t="str">
        <f t="shared" ca="1" si="11"/>
        <v>40061</v>
      </c>
      <c r="C124" s="59">
        <v>950</v>
      </c>
      <c r="D124" s="59">
        <v>950</v>
      </c>
      <c r="E124" s="60">
        <v>40513</v>
      </c>
      <c r="F124" s="57" t="s">
        <v>2660</v>
      </c>
      <c r="G124" s="57" t="s">
        <v>5520</v>
      </c>
      <c r="H124" s="45" t="str">
        <f t="shared" ca="1" si="12"/>
        <v>Post-calc.</v>
      </c>
      <c r="I124" s="23">
        <f t="shared" ca="1" si="13"/>
        <v>0</v>
      </c>
      <c r="J124" s="20" t="e">
        <f ca="1">VLOOKUP(B124, Remarks!$A$3:$G$400, 7, FALSE)</f>
        <v>#N/A</v>
      </c>
      <c r="M124" s="44" t="s">
        <v>136</v>
      </c>
      <c r="N124" s="9" t="str">
        <f t="shared" ca="1" si="10"/>
        <v>40075</v>
      </c>
      <c r="O124" s="47">
        <v>7630</v>
      </c>
      <c r="P124" s="47">
        <v>7630</v>
      </c>
      <c r="Q124" s="46" t="s">
        <v>8</v>
      </c>
      <c r="R124" s="46" t="s">
        <v>9</v>
      </c>
      <c r="S124" s="46" t="s">
        <v>10</v>
      </c>
      <c r="T124" s="46" t="s">
        <v>69</v>
      </c>
      <c r="V124" s="19" t="str">
        <f t="shared" ca="1" si="14"/>
        <v>Post-calc.</v>
      </c>
      <c r="W124" s="1" t="str">
        <f t="shared" ca="1" si="15"/>
        <v>Post-calc.</v>
      </c>
      <c r="X124" s="1" t="b">
        <f t="shared" ca="1" si="16"/>
        <v>1</v>
      </c>
      <c r="Y124" s="3">
        <f t="shared" ca="1" si="17"/>
        <v>0</v>
      </c>
      <c r="Z124" s="61">
        <f t="shared" ca="1" si="18"/>
        <v>40634</v>
      </c>
    </row>
    <row r="125" spans="1:26" hidden="1" x14ac:dyDescent="0.2">
      <c r="A125" s="56" t="s">
        <v>2717</v>
      </c>
      <c r="B125" s="9" t="str">
        <f t="shared" ca="1" si="11"/>
        <v>40062</v>
      </c>
      <c r="C125" s="59">
        <v>18944</v>
      </c>
      <c r="D125" s="59">
        <v>18944</v>
      </c>
      <c r="E125" s="60">
        <v>40603</v>
      </c>
      <c r="F125" s="57" t="s">
        <v>2660</v>
      </c>
      <c r="G125" s="57" t="s">
        <v>5520</v>
      </c>
      <c r="H125" s="45" t="str">
        <f t="shared" ca="1" si="12"/>
        <v>Post-calc.</v>
      </c>
      <c r="I125" s="23">
        <f t="shared" ca="1" si="13"/>
        <v>0</v>
      </c>
      <c r="J125" s="20" t="e">
        <f ca="1">VLOOKUP(B125, Remarks!$A$3:$G$400, 7, FALSE)</f>
        <v>#N/A</v>
      </c>
      <c r="M125" s="44" t="s">
        <v>137</v>
      </c>
      <c r="N125" s="9" t="str">
        <f t="shared" ca="1" si="10"/>
        <v>40076</v>
      </c>
      <c r="O125" s="47">
        <v>11792</v>
      </c>
      <c r="P125" s="47">
        <v>11792</v>
      </c>
      <c r="Q125" s="46" t="s">
        <v>8</v>
      </c>
      <c r="R125" s="46" t="s">
        <v>9</v>
      </c>
      <c r="S125" s="46" t="s">
        <v>10</v>
      </c>
      <c r="T125" s="46" t="s">
        <v>69</v>
      </c>
      <c r="V125" s="19" t="str">
        <f t="shared" ca="1" si="14"/>
        <v>Post-calc.</v>
      </c>
      <c r="W125" s="1" t="str">
        <f t="shared" ca="1" si="15"/>
        <v>Post-calc.</v>
      </c>
      <c r="X125" s="1" t="b">
        <f t="shared" ca="1" si="16"/>
        <v>1</v>
      </c>
      <c r="Y125" s="3">
        <f t="shared" ca="1" si="17"/>
        <v>0</v>
      </c>
      <c r="Z125" s="61">
        <f t="shared" ca="1" si="18"/>
        <v>40634</v>
      </c>
    </row>
    <row r="126" spans="1:26" hidden="1" x14ac:dyDescent="0.2">
      <c r="A126" s="56" t="s">
        <v>2718</v>
      </c>
      <c r="B126" s="9" t="str">
        <f t="shared" ca="1" si="11"/>
        <v>40063</v>
      </c>
      <c r="C126" s="59">
        <v>800</v>
      </c>
      <c r="D126" s="59">
        <v>800</v>
      </c>
      <c r="E126" s="60">
        <v>40513</v>
      </c>
      <c r="F126" s="57" t="s">
        <v>2660</v>
      </c>
      <c r="G126" s="57" t="s">
        <v>5520</v>
      </c>
      <c r="H126" s="45" t="str">
        <f t="shared" ca="1" si="12"/>
        <v>Post-calc.</v>
      </c>
      <c r="I126" s="23">
        <f t="shared" ca="1" si="13"/>
        <v>0</v>
      </c>
      <c r="J126" s="20" t="e">
        <f ca="1">VLOOKUP(B126, Remarks!$A$3:$G$400, 7, FALSE)</f>
        <v>#N/A</v>
      </c>
      <c r="M126" s="44" t="s">
        <v>138</v>
      </c>
      <c r="N126" s="9" t="str">
        <f t="shared" ca="1" si="10"/>
        <v>40077</v>
      </c>
      <c r="O126" s="47">
        <v>914</v>
      </c>
      <c r="P126" s="47">
        <v>914</v>
      </c>
      <c r="Q126" s="46" t="s">
        <v>8</v>
      </c>
      <c r="R126" s="46" t="s">
        <v>9</v>
      </c>
      <c r="S126" s="46" t="s">
        <v>10</v>
      </c>
      <c r="T126" s="46" t="s">
        <v>69</v>
      </c>
      <c r="V126" s="19" t="str">
        <f t="shared" ca="1" si="14"/>
        <v>Post-calc.</v>
      </c>
      <c r="W126" s="1" t="str">
        <f t="shared" ca="1" si="15"/>
        <v>Post-calc.</v>
      </c>
      <c r="X126" s="1" t="b">
        <f t="shared" ca="1" si="16"/>
        <v>1</v>
      </c>
      <c r="Y126" s="3">
        <f t="shared" ca="1" si="17"/>
        <v>0</v>
      </c>
      <c r="Z126" s="61">
        <f t="shared" ca="1" si="18"/>
        <v>40603</v>
      </c>
    </row>
    <row r="127" spans="1:26" hidden="1" x14ac:dyDescent="0.2">
      <c r="A127" s="56" t="s">
        <v>2719</v>
      </c>
      <c r="B127" s="9" t="str">
        <f t="shared" ca="1" si="11"/>
        <v>40064</v>
      </c>
      <c r="C127" s="59">
        <v>1404</v>
      </c>
      <c r="D127" s="59">
        <v>1404</v>
      </c>
      <c r="E127" s="60">
        <v>40544</v>
      </c>
      <c r="F127" s="57" t="s">
        <v>2660</v>
      </c>
      <c r="G127" s="57" t="s">
        <v>5520</v>
      </c>
      <c r="H127" s="45" t="str">
        <f t="shared" ca="1" si="12"/>
        <v>Post-calc.</v>
      </c>
      <c r="I127" s="23">
        <f t="shared" ca="1" si="13"/>
        <v>0</v>
      </c>
      <c r="J127" s="20" t="e">
        <f ca="1">VLOOKUP(B127, Remarks!$A$3:$G$400, 7, FALSE)</f>
        <v>#N/A</v>
      </c>
      <c r="M127" s="44" t="s">
        <v>139</v>
      </c>
      <c r="N127" s="9" t="str">
        <f t="shared" ca="1" si="10"/>
        <v>40078</v>
      </c>
      <c r="O127" s="47">
        <v>9940</v>
      </c>
      <c r="P127" s="47">
        <v>9940</v>
      </c>
      <c r="Q127" s="46" t="s">
        <v>8</v>
      </c>
      <c r="R127" s="46" t="s">
        <v>9</v>
      </c>
      <c r="S127" s="46" t="s">
        <v>10</v>
      </c>
      <c r="T127" s="46" t="s">
        <v>69</v>
      </c>
      <c r="V127" s="19" t="str">
        <f t="shared" ca="1" si="14"/>
        <v>Post-calc.</v>
      </c>
      <c r="W127" s="1" t="str">
        <f t="shared" ca="1" si="15"/>
        <v>Post-calc.</v>
      </c>
      <c r="X127" s="1" t="b">
        <f t="shared" ca="1" si="16"/>
        <v>1</v>
      </c>
      <c r="Y127" s="3">
        <f t="shared" ca="1" si="17"/>
        <v>0</v>
      </c>
      <c r="Z127" s="61">
        <f t="shared" ca="1" si="18"/>
        <v>40634</v>
      </c>
    </row>
    <row r="128" spans="1:26" hidden="1" x14ac:dyDescent="0.2">
      <c r="A128" s="56" t="s">
        <v>2720</v>
      </c>
      <c r="B128" s="9" t="str">
        <f t="shared" ca="1" si="11"/>
        <v>40065</v>
      </c>
      <c r="C128" s="59">
        <v>2657</v>
      </c>
      <c r="D128" s="59">
        <v>2657</v>
      </c>
      <c r="E128" s="60">
        <v>40575</v>
      </c>
      <c r="F128" s="57" t="s">
        <v>2660</v>
      </c>
      <c r="G128" s="57" t="s">
        <v>5520</v>
      </c>
      <c r="H128" s="45" t="str">
        <f t="shared" ca="1" si="12"/>
        <v>Post-calc.</v>
      </c>
      <c r="I128" s="23">
        <f t="shared" ca="1" si="13"/>
        <v>0</v>
      </c>
      <c r="J128" s="20" t="e">
        <f ca="1">VLOOKUP(B128, Remarks!$A$3:$G$400, 7, FALSE)</f>
        <v>#N/A</v>
      </c>
      <c r="M128" s="44" t="s">
        <v>140</v>
      </c>
      <c r="N128" s="9" t="str">
        <f t="shared" ca="1" si="10"/>
        <v>40080</v>
      </c>
      <c r="O128" s="47">
        <v>3914</v>
      </c>
      <c r="P128" s="47">
        <v>3914</v>
      </c>
      <c r="Q128" s="46" t="s">
        <v>8</v>
      </c>
      <c r="R128" s="46" t="s">
        <v>9</v>
      </c>
      <c r="S128" s="46" t="s">
        <v>10</v>
      </c>
      <c r="T128" s="46" t="s">
        <v>69</v>
      </c>
      <c r="V128" s="19" t="str">
        <f t="shared" ca="1" si="14"/>
        <v>Post-calc.</v>
      </c>
      <c r="W128" s="1" t="str">
        <f t="shared" ca="1" si="15"/>
        <v>Post-calc.</v>
      </c>
      <c r="X128" s="1" t="b">
        <f t="shared" ca="1" si="16"/>
        <v>1</v>
      </c>
      <c r="Y128" s="3">
        <f t="shared" ca="1" si="17"/>
        <v>0</v>
      </c>
      <c r="Z128" s="61">
        <f t="shared" ca="1" si="18"/>
        <v>40634</v>
      </c>
    </row>
    <row r="129" spans="1:26" hidden="1" x14ac:dyDescent="0.2">
      <c r="A129" s="56" t="s">
        <v>2721</v>
      </c>
      <c r="B129" s="9" t="str">
        <f t="shared" ca="1" si="11"/>
        <v>40066</v>
      </c>
      <c r="C129" s="59">
        <v>11107</v>
      </c>
      <c r="D129" s="59">
        <v>11107</v>
      </c>
      <c r="E129" s="60">
        <v>40603</v>
      </c>
      <c r="F129" s="57" t="s">
        <v>2660</v>
      </c>
      <c r="G129" s="57" t="s">
        <v>5520</v>
      </c>
      <c r="H129" s="45" t="str">
        <f t="shared" ca="1" si="12"/>
        <v>Post-calc.</v>
      </c>
      <c r="I129" s="23">
        <f t="shared" ca="1" si="13"/>
        <v>0</v>
      </c>
      <c r="J129" s="20" t="e">
        <f ca="1">VLOOKUP(B129, Remarks!$A$3:$G$400, 7, FALSE)</f>
        <v>#N/A</v>
      </c>
      <c r="M129" s="44" t="s">
        <v>141</v>
      </c>
      <c r="N129" s="9" t="str">
        <f t="shared" ca="1" si="10"/>
        <v>40081</v>
      </c>
      <c r="O129" s="47">
        <v>475</v>
      </c>
      <c r="P129" s="47">
        <v>475</v>
      </c>
      <c r="Q129" s="46" t="s">
        <v>8</v>
      </c>
      <c r="R129" s="46" t="s">
        <v>9</v>
      </c>
      <c r="S129" s="46" t="s">
        <v>10</v>
      </c>
      <c r="T129" s="46" t="s">
        <v>69</v>
      </c>
      <c r="V129" s="19" t="str">
        <f t="shared" ca="1" si="14"/>
        <v>Post-calc.</v>
      </c>
      <c r="W129" s="1" t="str">
        <f t="shared" ca="1" si="15"/>
        <v>Post-calc.</v>
      </c>
      <c r="X129" s="1" t="b">
        <f t="shared" ca="1" si="16"/>
        <v>1</v>
      </c>
      <c r="Y129" s="3">
        <f t="shared" ca="1" si="17"/>
        <v>0</v>
      </c>
      <c r="Z129" s="61">
        <f t="shared" ca="1" si="18"/>
        <v>40634</v>
      </c>
    </row>
    <row r="130" spans="1:26" hidden="1" x14ac:dyDescent="0.2">
      <c r="A130" s="56" t="s">
        <v>2722</v>
      </c>
      <c r="B130" s="9" t="str">
        <f t="shared" ca="1" si="11"/>
        <v>40067</v>
      </c>
      <c r="C130" s="59">
        <v>11533</v>
      </c>
      <c r="D130" s="59">
        <v>11533</v>
      </c>
      <c r="E130" s="60">
        <v>40787</v>
      </c>
      <c r="F130" s="57" t="s">
        <v>2660</v>
      </c>
      <c r="G130" s="57" t="s">
        <v>5520</v>
      </c>
      <c r="H130" s="45" t="str">
        <f t="shared" ca="1" si="12"/>
        <v>Post-calc.</v>
      </c>
      <c r="I130" s="23">
        <f t="shared" ca="1" si="13"/>
        <v>0</v>
      </c>
      <c r="J130" s="20" t="e">
        <f ca="1">VLOOKUP(B130, Remarks!$A$3:$G$400, 7, FALSE)</f>
        <v>#N/A</v>
      </c>
      <c r="M130" s="44" t="s">
        <v>142</v>
      </c>
      <c r="N130" s="9" t="str">
        <f t="shared" ca="1" si="10"/>
        <v>40082</v>
      </c>
      <c r="O130" s="47">
        <v>3180</v>
      </c>
      <c r="P130" s="47">
        <v>3180</v>
      </c>
      <c r="Q130" s="46" t="s">
        <v>8</v>
      </c>
      <c r="R130" s="46" t="s">
        <v>9</v>
      </c>
      <c r="S130" s="46" t="s">
        <v>10</v>
      </c>
      <c r="T130" s="46" t="s">
        <v>69</v>
      </c>
      <c r="V130" s="19" t="str">
        <f t="shared" ca="1" si="14"/>
        <v>Post-calc.</v>
      </c>
      <c r="W130" s="1" t="str">
        <f t="shared" ca="1" si="15"/>
        <v>Post-calc.</v>
      </c>
      <c r="X130" s="1" t="b">
        <f t="shared" ca="1" si="16"/>
        <v>1</v>
      </c>
      <c r="Y130" s="3">
        <f t="shared" ca="1" si="17"/>
        <v>0</v>
      </c>
      <c r="Z130" s="61">
        <f t="shared" ca="1" si="18"/>
        <v>40603</v>
      </c>
    </row>
    <row r="131" spans="1:26" hidden="1" x14ac:dyDescent="0.2">
      <c r="A131" s="56" t="s">
        <v>2723</v>
      </c>
      <c r="B131" s="9" t="str">
        <f t="shared" ca="1" si="11"/>
        <v>40068</v>
      </c>
      <c r="C131" s="59">
        <v>9350</v>
      </c>
      <c r="D131" s="59">
        <v>9350</v>
      </c>
      <c r="E131" s="60">
        <v>40787</v>
      </c>
      <c r="F131" s="57" t="s">
        <v>2660</v>
      </c>
      <c r="G131" s="57" t="s">
        <v>5520</v>
      </c>
      <c r="H131" s="45" t="str">
        <f t="shared" ca="1" si="12"/>
        <v>Post-calc.</v>
      </c>
      <c r="I131" s="23">
        <f t="shared" ca="1" si="13"/>
        <v>0</v>
      </c>
      <c r="J131" s="20" t="e">
        <f ca="1">VLOOKUP(B131, Remarks!$A$3:$G$400, 7, FALSE)</f>
        <v>#N/A</v>
      </c>
      <c r="M131" s="44" t="s">
        <v>143</v>
      </c>
      <c r="N131" s="9" t="str">
        <f t="shared" ca="1" si="10"/>
        <v>40083</v>
      </c>
      <c r="O131" s="47">
        <v>317</v>
      </c>
      <c r="P131" s="47">
        <v>317</v>
      </c>
      <c r="Q131" s="46" t="s">
        <v>8</v>
      </c>
      <c r="R131" s="46" t="s">
        <v>9</v>
      </c>
      <c r="S131" s="46" t="s">
        <v>10</v>
      </c>
      <c r="T131" s="46" t="s">
        <v>69</v>
      </c>
      <c r="V131" s="19" t="str">
        <f t="shared" ca="1" si="14"/>
        <v>Post-calc.</v>
      </c>
      <c r="W131" s="1" t="str">
        <f t="shared" ca="1" si="15"/>
        <v>Post-calc.</v>
      </c>
      <c r="X131" s="1" t="b">
        <f t="shared" ca="1" si="16"/>
        <v>1</v>
      </c>
      <c r="Y131" s="3">
        <f t="shared" ca="1" si="17"/>
        <v>0</v>
      </c>
      <c r="Z131" s="61">
        <f t="shared" ca="1" si="18"/>
        <v>40603</v>
      </c>
    </row>
    <row r="132" spans="1:26" hidden="1" x14ac:dyDescent="0.2">
      <c r="A132" s="56" t="s">
        <v>2724</v>
      </c>
      <c r="B132" s="9" t="str">
        <f t="shared" ca="1" si="11"/>
        <v>40069</v>
      </c>
      <c r="C132" s="59">
        <v>7482</v>
      </c>
      <c r="D132" s="59">
        <v>7482</v>
      </c>
      <c r="E132" s="60">
        <v>40603</v>
      </c>
      <c r="F132" s="57" t="s">
        <v>2660</v>
      </c>
      <c r="G132" s="57" t="s">
        <v>5520</v>
      </c>
      <c r="H132" s="45" t="str">
        <f t="shared" ca="1" si="12"/>
        <v>Post-calc.</v>
      </c>
      <c r="I132" s="23">
        <f t="shared" ca="1" si="13"/>
        <v>0</v>
      </c>
      <c r="J132" s="20" t="e">
        <f ca="1">VLOOKUP(B132, Remarks!$A$3:$G$400, 7, FALSE)</f>
        <v>#N/A</v>
      </c>
      <c r="M132" s="44" t="s">
        <v>144</v>
      </c>
      <c r="N132" s="9" t="str">
        <f t="shared" ref="N132:N195" ca="1" si="19">+LEFT(M132,5)</f>
        <v>40084</v>
      </c>
      <c r="O132" s="47">
        <v>6544</v>
      </c>
      <c r="P132" s="47">
        <v>6544</v>
      </c>
      <c r="Q132" s="46" t="s">
        <v>8</v>
      </c>
      <c r="R132" s="46" t="s">
        <v>9</v>
      </c>
      <c r="S132" s="46" t="s">
        <v>10</v>
      </c>
      <c r="T132" s="46" t="s">
        <v>69</v>
      </c>
      <c r="V132" s="19" t="str">
        <f t="shared" ca="1" si="14"/>
        <v>Post-calc.</v>
      </c>
      <c r="W132" s="1" t="str">
        <f t="shared" ca="1" si="15"/>
        <v>Post-calc.</v>
      </c>
      <c r="X132" s="1" t="b">
        <f t="shared" ca="1" si="16"/>
        <v>1</v>
      </c>
      <c r="Y132" s="3">
        <f t="shared" ca="1" si="17"/>
        <v>0</v>
      </c>
      <c r="Z132" s="61">
        <f t="shared" ca="1" si="18"/>
        <v>40634</v>
      </c>
    </row>
    <row r="133" spans="1:26" hidden="1" x14ac:dyDescent="0.2">
      <c r="A133" s="56" t="s">
        <v>2725</v>
      </c>
      <c r="B133" s="9" t="str">
        <f t="shared" ref="B133:B196" ca="1" si="20">+LEFT(A133,5)</f>
        <v>40070</v>
      </c>
      <c r="C133" s="59">
        <v>1372</v>
      </c>
      <c r="D133" s="59">
        <v>1372</v>
      </c>
      <c r="E133" s="60">
        <v>40575</v>
      </c>
      <c r="F133" s="57" t="s">
        <v>2660</v>
      </c>
      <c r="G133" s="57" t="s">
        <v>5520</v>
      </c>
      <c r="H133" s="45" t="str">
        <f t="shared" ref="H133:H196" ca="1" si="21">+IF(E133&gt;1,"Post-calc.","Pre-calc.")</f>
        <v>Post-calc.</v>
      </c>
      <c r="I133" s="23">
        <f t="shared" ref="I133:I196" ca="1" si="22">+VLOOKUP(B133,$N$4:$P$2575,2,FALSE)-C133</f>
        <v>0</v>
      </c>
      <c r="J133" s="20" t="e">
        <f ca="1">VLOOKUP(B133, Remarks!$A$3:$G$400, 7, FALSE)</f>
        <v>#N/A</v>
      </c>
      <c r="M133" s="44" t="s">
        <v>145</v>
      </c>
      <c r="N133" s="9" t="str">
        <f t="shared" ca="1" si="19"/>
        <v>40085</v>
      </c>
      <c r="O133" s="47">
        <v>1718</v>
      </c>
      <c r="P133" s="47">
        <v>1718</v>
      </c>
      <c r="Q133" s="46" t="s">
        <v>8</v>
      </c>
      <c r="R133" s="46" t="s">
        <v>9</v>
      </c>
      <c r="S133" s="46" t="s">
        <v>10</v>
      </c>
      <c r="T133" s="46" t="s">
        <v>69</v>
      </c>
      <c r="V133" s="19" t="str">
        <f t="shared" ref="V133:V196" ca="1" si="23">+VLOOKUP(N133,$B$4:$H$2903,7,FALSE)</f>
        <v>Post-calc.</v>
      </c>
      <c r="W133" s="1" t="str">
        <f t="shared" ref="W133:W196" ca="1" si="24">+Q133</f>
        <v>Post-calc.</v>
      </c>
      <c r="X133" s="1" t="b">
        <f t="shared" ref="X133:X196" ca="1" si="25">+V133=W133</f>
        <v>1</v>
      </c>
      <c r="Y133" s="3">
        <f t="shared" ref="Y133:Y196" ca="1" si="26">+IF(Q133="Post-calc.",VLOOKUP(N133,$B$4:$H$2903,3,FALSE)-P133,VLOOKUP(N133,$B$4:$H$2903,2,FALSE)-P133)</f>
        <v>0</v>
      </c>
      <c r="Z133" s="61">
        <f t="shared" ca="1" si="18"/>
        <v>40664</v>
      </c>
    </row>
    <row r="134" spans="1:26" hidden="1" x14ac:dyDescent="0.2">
      <c r="A134" s="56" t="s">
        <v>2726</v>
      </c>
      <c r="B134" s="9" t="str">
        <f t="shared" ca="1" si="20"/>
        <v>40071</v>
      </c>
      <c r="C134" s="59">
        <v>24582</v>
      </c>
      <c r="D134" s="59">
        <v>24582</v>
      </c>
      <c r="E134" s="60">
        <v>40725</v>
      </c>
      <c r="F134" s="57" t="s">
        <v>2660</v>
      </c>
      <c r="G134" s="57" t="s">
        <v>5520</v>
      </c>
      <c r="H134" s="45" t="str">
        <f t="shared" ca="1" si="21"/>
        <v>Post-calc.</v>
      </c>
      <c r="I134" s="23">
        <f t="shared" ca="1" si="22"/>
        <v>0</v>
      </c>
      <c r="J134" s="20" t="e">
        <f ca="1">VLOOKUP(B134, Remarks!$A$3:$G$400, 7, FALSE)</f>
        <v>#N/A</v>
      </c>
      <c r="M134" s="44" t="s">
        <v>146</v>
      </c>
      <c r="N134" s="9" t="str">
        <f t="shared" ca="1" si="19"/>
        <v>40087</v>
      </c>
      <c r="O134" s="47">
        <v>632</v>
      </c>
      <c r="P134" s="47">
        <v>632</v>
      </c>
      <c r="Q134" s="46" t="s">
        <v>8</v>
      </c>
      <c r="R134" s="46" t="s">
        <v>9</v>
      </c>
      <c r="S134" s="46" t="s">
        <v>10</v>
      </c>
      <c r="T134" s="46" t="s">
        <v>69</v>
      </c>
      <c r="V134" s="19" t="str">
        <f t="shared" ca="1" si="23"/>
        <v>Post-calc.</v>
      </c>
      <c r="W134" s="1" t="str">
        <f t="shared" ca="1" si="24"/>
        <v>Post-calc.</v>
      </c>
      <c r="X134" s="1" t="b">
        <f t="shared" ca="1" si="25"/>
        <v>1</v>
      </c>
      <c r="Y134" s="3">
        <f t="shared" ca="1" si="26"/>
        <v>0</v>
      </c>
      <c r="Z134" s="61">
        <f t="shared" ca="1" si="18"/>
        <v>40603</v>
      </c>
    </row>
    <row r="135" spans="1:26" hidden="1" x14ac:dyDescent="0.2">
      <c r="A135" s="56" t="s">
        <v>2727</v>
      </c>
      <c r="B135" s="9" t="str">
        <f t="shared" ca="1" si="20"/>
        <v>40072</v>
      </c>
      <c r="C135" s="59">
        <v>7366</v>
      </c>
      <c r="D135" s="59">
        <v>7366</v>
      </c>
      <c r="E135" s="60">
        <v>40575</v>
      </c>
      <c r="F135" s="57" t="s">
        <v>2660</v>
      </c>
      <c r="G135" s="57" t="s">
        <v>5520</v>
      </c>
      <c r="H135" s="45" t="str">
        <f t="shared" ca="1" si="21"/>
        <v>Post-calc.</v>
      </c>
      <c r="I135" s="23">
        <f t="shared" ca="1" si="22"/>
        <v>0</v>
      </c>
      <c r="J135" s="20" t="e">
        <f ca="1">VLOOKUP(B135, Remarks!$A$3:$G$400, 7, FALSE)</f>
        <v>#N/A</v>
      </c>
      <c r="M135" s="44" t="s">
        <v>147</v>
      </c>
      <c r="N135" s="9" t="str">
        <f t="shared" ca="1" si="19"/>
        <v>40088</v>
      </c>
      <c r="O135" s="47">
        <v>5534</v>
      </c>
      <c r="P135" s="47">
        <v>5534</v>
      </c>
      <c r="Q135" s="46" t="s">
        <v>8</v>
      </c>
      <c r="R135" s="46" t="s">
        <v>9</v>
      </c>
      <c r="S135" s="46" t="s">
        <v>10</v>
      </c>
      <c r="T135" s="46" t="s">
        <v>69</v>
      </c>
      <c r="V135" s="19" t="str">
        <f t="shared" ca="1" si="23"/>
        <v>Post-calc.</v>
      </c>
      <c r="W135" s="1" t="str">
        <f t="shared" ca="1" si="24"/>
        <v>Post-calc.</v>
      </c>
      <c r="X135" s="1" t="b">
        <f t="shared" ca="1" si="25"/>
        <v>1</v>
      </c>
      <c r="Y135" s="3">
        <f t="shared" ca="1" si="26"/>
        <v>0</v>
      </c>
      <c r="Z135" s="61">
        <f t="shared" ca="1" si="18"/>
        <v>40695</v>
      </c>
    </row>
    <row r="136" spans="1:26" hidden="1" x14ac:dyDescent="0.2">
      <c r="A136" s="56" t="s">
        <v>2728</v>
      </c>
      <c r="B136" s="9" t="str">
        <f t="shared" ca="1" si="20"/>
        <v>40073</v>
      </c>
      <c r="C136" s="59">
        <v>9473</v>
      </c>
      <c r="D136" s="59">
        <v>9473</v>
      </c>
      <c r="E136" s="60">
        <v>40603</v>
      </c>
      <c r="F136" s="57" t="s">
        <v>2660</v>
      </c>
      <c r="G136" s="57" t="s">
        <v>5520</v>
      </c>
      <c r="H136" s="45" t="str">
        <f t="shared" ca="1" si="21"/>
        <v>Post-calc.</v>
      </c>
      <c r="I136" s="23">
        <f t="shared" ca="1" si="22"/>
        <v>0</v>
      </c>
      <c r="J136" s="20" t="e">
        <f ca="1">VLOOKUP(B136, Remarks!$A$3:$G$400, 7, FALSE)</f>
        <v>#N/A</v>
      </c>
      <c r="M136" s="44" t="s">
        <v>148</v>
      </c>
      <c r="N136" s="9" t="str">
        <f t="shared" ca="1" si="19"/>
        <v>40089</v>
      </c>
      <c r="O136" s="47">
        <v>10230</v>
      </c>
      <c r="P136" s="47">
        <v>10230</v>
      </c>
      <c r="Q136" s="46" t="s">
        <v>8</v>
      </c>
      <c r="R136" s="46" t="s">
        <v>9</v>
      </c>
      <c r="S136" s="46" t="s">
        <v>10</v>
      </c>
      <c r="T136" s="46" t="s">
        <v>69</v>
      </c>
      <c r="V136" s="19" t="str">
        <f t="shared" ca="1" si="23"/>
        <v>Post-calc.</v>
      </c>
      <c r="W136" s="1" t="str">
        <f t="shared" ca="1" si="24"/>
        <v>Post-calc.</v>
      </c>
      <c r="X136" s="1" t="b">
        <f t="shared" ca="1" si="25"/>
        <v>1</v>
      </c>
      <c r="Y136" s="3">
        <f t="shared" ca="1" si="26"/>
        <v>0</v>
      </c>
      <c r="Z136" s="61">
        <f t="shared" ca="1" si="18"/>
        <v>40787</v>
      </c>
    </row>
    <row r="137" spans="1:26" hidden="1" x14ac:dyDescent="0.2">
      <c r="A137" s="56" t="s">
        <v>2729</v>
      </c>
      <c r="B137" s="9" t="str">
        <f t="shared" ca="1" si="20"/>
        <v>40074</v>
      </c>
      <c r="C137" s="59">
        <v>1262</v>
      </c>
      <c r="D137" s="59">
        <v>1262</v>
      </c>
      <c r="E137" s="60">
        <v>40603</v>
      </c>
      <c r="F137" s="57" t="s">
        <v>2660</v>
      </c>
      <c r="G137" s="57" t="s">
        <v>5520</v>
      </c>
      <c r="H137" s="45" t="str">
        <f t="shared" ca="1" si="21"/>
        <v>Post-calc.</v>
      </c>
      <c r="I137" s="23">
        <f t="shared" ca="1" si="22"/>
        <v>0</v>
      </c>
      <c r="J137" s="20" t="e">
        <f ca="1">VLOOKUP(B137, Remarks!$A$3:$G$400, 7, FALSE)</f>
        <v>#N/A</v>
      </c>
      <c r="M137" s="44" t="s">
        <v>149</v>
      </c>
      <c r="N137" s="9" t="str">
        <f t="shared" ca="1" si="19"/>
        <v>40090</v>
      </c>
      <c r="O137" s="47">
        <v>4575</v>
      </c>
      <c r="P137" s="47">
        <v>4575</v>
      </c>
      <c r="Q137" s="46" t="s">
        <v>8</v>
      </c>
      <c r="R137" s="46" t="s">
        <v>9</v>
      </c>
      <c r="S137" s="46" t="s">
        <v>10</v>
      </c>
      <c r="T137" s="46" t="s">
        <v>69</v>
      </c>
      <c r="V137" s="19" t="str">
        <f t="shared" ca="1" si="23"/>
        <v>Post-calc.</v>
      </c>
      <c r="W137" s="1" t="str">
        <f t="shared" ca="1" si="24"/>
        <v>Post-calc.</v>
      </c>
      <c r="X137" s="1" t="b">
        <f t="shared" ca="1" si="25"/>
        <v>1</v>
      </c>
      <c r="Y137" s="3">
        <f t="shared" ca="1" si="26"/>
        <v>0</v>
      </c>
      <c r="Z137" s="61">
        <f t="shared" ca="1" si="18"/>
        <v>40603</v>
      </c>
    </row>
    <row r="138" spans="1:26" hidden="1" x14ac:dyDescent="0.2">
      <c r="A138" s="56" t="s">
        <v>2730</v>
      </c>
      <c r="B138" s="9" t="str">
        <f t="shared" ca="1" si="20"/>
        <v>40075</v>
      </c>
      <c r="C138" s="59">
        <v>7630</v>
      </c>
      <c r="D138" s="59">
        <v>7630</v>
      </c>
      <c r="E138" s="60">
        <v>40634</v>
      </c>
      <c r="F138" s="57" t="s">
        <v>2660</v>
      </c>
      <c r="G138" s="57" t="s">
        <v>5520</v>
      </c>
      <c r="H138" s="45" t="str">
        <f t="shared" ca="1" si="21"/>
        <v>Post-calc.</v>
      </c>
      <c r="I138" s="23">
        <f t="shared" ca="1" si="22"/>
        <v>0</v>
      </c>
      <c r="J138" s="20" t="e">
        <f ca="1">VLOOKUP(B138, Remarks!$A$3:$G$400, 7, FALSE)</f>
        <v>#N/A</v>
      </c>
      <c r="M138" s="44" t="s">
        <v>150</v>
      </c>
      <c r="N138" s="9" t="str">
        <f t="shared" ca="1" si="19"/>
        <v>40091</v>
      </c>
      <c r="O138" s="47">
        <v>2698</v>
      </c>
      <c r="P138" s="47">
        <v>2698</v>
      </c>
      <c r="Q138" s="46" t="s">
        <v>8</v>
      </c>
      <c r="R138" s="46" t="s">
        <v>9</v>
      </c>
      <c r="S138" s="46" t="s">
        <v>10</v>
      </c>
      <c r="T138" s="46" t="s">
        <v>69</v>
      </c>
      <c r="V138" s="19" t="str">
        <f t="shared" ca="1" si="23"/>
        <v>Post-calc.</v>
      </c>
      <c r="W138" s="1" t="str">
        <f t="shared" ca="1" si="24"/>
        <v>Post-calc.</v>
      </c>
      <c r="X138" s="1" t="b">
        <f t="shared" ca="1" si="25"/>
        <v>1</v>
      </c>
      <c r="Y138" s="3">
        <f t="shared" ca="1" si="26"/>
        <v>0</v>
      </c>
      <c r="Z138" s="61">
        <f t="shared" ca="1" si="18"/>
        <v>40725</v>
      </c>
    </row>
    <row r="139" spans="1:26" hidden="1" x14ac:dyDescent="0.2">
      <c r="A139" s="56" t="s">
        <v>2731</v>
      </c>
      <c r="B139" s="9" t="str">
        <f t="shared" ca="1" si="20"/>
        <v>40076</v>
      </c>
      <c r="C139" s="59">
        <v>11792</v>
      </c>
      <c r="D139" s="59">
        <v>11792</v>
      </c>
      <c r="E139" s="60">
        <v>40634</v>
      </c>
      <c r="F139" s="57" t="s">
        <v>2660</v>
      </c>
      <c r="G139" s="57" t="s">
        <v>5520</v>
      </c>
      <c r="H139" s="45" t="str">
        <f t="shared" ca="1" si="21"/>
        <v>Post-calc.</v>
      </c>
      <c r="I139" s="23">
        <f t="shared" ca="1" si="22"/>
        <v>0</v>
      </c>
      <c r="J139" s="20" t="e">
        <f ca="1">VLOOKUP(B139, Remarks!$A$3:$G$400, 7, FALSE)</f>
        <v>#N/A</v>
      </c>
      <c r="M139" s="44" t="s">
        <v>151</v>
      </c>
      <c r="N139" s="9" t="str">
        <f t="shared" ca="1" si="19"/>
        <v>40092</v>
      </c>
      <c r="O139" s="47">
        <v>2934</v>
      </c>
      <c r="P139" s="47">
        <v>2934</v>
      </c>
      <c r="Q139" s="46" t="s">
        <v>8</v>
      </c>
      <c r="R139" s="46" t="s">
        <v>9</v>
      </c>
      <c r="S139" s="46" t="s">
        <v>10</v>
      </c>
      <c r="T139" s="46" t="s">
        <v>69</v>
      </c>
      <c r="V139" s="19" t="str">
        <f t="shared" ca="1" si="23"/>
        <v>Post-calc.</v>
      </c>
      <c r="W139" s="1" t="str">
        <f t="shared" ca="1" si="24"/>
        <v>Post-calc.</v>
      </c>
      <c r="X139" s="1" t="b">
        <f t="shared" ca="1" si="25"/>
        <v>1</v>
      </c>
      <c r="Y139" s="3">
        <f t="shared" ca="1" si="26"/>
        <v>0</v>
      </c>
      <c r="Z139" s="61">
        <f t="shared" ca="1" si="18"/>
        <v>40725</v>
      </c>
    </row>
    <row r="140" spans="1:26" hidden="1" x14ac:dyDescent="0.2">
      <c r="A140" s="56" t="s">
        <v>2732</v>
      </c>
      <c r="B140" s="9" t="str">
        <f t="shared" ca="1" si="20"/>
        <v>40077</v>
      </c>
      <c r="C140" s="59">
        <v>914</v>
      </c>
      <c r="D140" s="59">
        <v>914</v>
      </c>
      <c r="E140" s="60">
        <v>40603</v>
      </c>
      <c r="F140" s="57" t="s">
        <v>2660</v>
      </c>
      <c r="G140" s="57" t="s">
        <v>5520</v>
      </c>
      <c r="H140" s="45" t="str">
        <f t="shared" ca="1" si="21"/>
        <v>Post-calc.</v>
      </c>
      <c r="I140" s="23">
        <f t="shared" ca="1" si="22"/>
        <v>0</v>
      </c>
      <c r="J140" s="20" t="e">
        <f ca="1">VLOOKUP(B140, Remarks!$A$3:$G$400, 7, FALSE)</f>
        <v>#N/A</v>
      </c>
      <c r="M140" s="44" t="s">
        <v>152</v>
      </c>
      <c r="N140" s="9" t="str">
        <f t="shared" ca="1" si="19"/>
        <v>40093</v>
      </c>
      <c r="O140" s="47">
        <v>172</v>
      </c>
      <c r="P140" s="47">
        <v>172</v>
      </c>
      <c r="Q140" s="46" t="s">
        <v>8</v>
      </c>
      <c r="R140" s="46" t="s">
        <v>9</v>
      </c>
      <c r="S140" s="46" t="s">
        <v>10</v>
      </c>
      <c r="T140" s="46" t="s">
        <v>69</v>
      </c>
      <c r="V140" s="19" t="str">
        <f t="shared" ca="1" si="23"/>
        <v>Post-calc.</v>
      </c>
      <c r="W140" s="1" t="str">
        <f t="shared" ca="1" si="24"/>
        <v>Post-calc.</v>
      </c>
      <c r="X140" s="1" t="b">
        <f t="shared" ca="1" si="25"/>
        <v>1</v>
      </c>
      <c r="Y140" s="3">
        <f t="shared" ca="1" si="26"/>
        <v>0</v>
      </c>
      <c r="Z140" s="61">
        <f t="shared" ca="1" si="18"/>
        <v>40664</v>
      </c>
    </row>
    <row r="141" spans="1:26" hidden="1" x14ac:dyDescent="0.2">
      <c r="A141" s="56" t="s">
        <v>2733</v>
      </c>
      <c r="B141" s="9" t="str">
        <f t="shared" ca="1" si="20"/>
        <v>40078</v>
      </c>
      <c r="C141" s="59">
        <v>9940</v>
      </c>
      <c r="D141" s="59">
        <v>9940</v>
      </c>
      <c r="E141" s="60">
        <v>40634</v>
      </c>
      <c r="F141" s="57" t="s">
        <v>2660</v>
      </c>
      <c r="G141" s="57" t="s">
        <v>5520</v>
      </c>
      <c r="H141" s="45" t="str">
        <f t="shared" ca="1" si="21"/>
        <v>Post-calc.</v>
      </c>
      <c r="I141" s="23">
        <f t="shared" ca="1" si="22"/>
        <v>0</v>
      </c>
      <c r="J141" s="20" t="e">
        <f ca="1">VLOOKUP(B141, Remarks!$A$3:$G$400, 7, FALSE)</f>
        <v>#N/A</v>
      </c>
      <c r="M141" s="44" t="s">
        <v>153</v>
      </c>
      <c r="N141" s="9" t="str">
        <f t="shared" ca="1" si="19"/>
        <v>40094</v>
      </c>
      <c r="O141" s="47">
        <v>165</v>
      </c>
      <c r="P141" s="47">
        <v>165</v>
      </c>
      <c r="Q141" s="46" t="s">
        <v>8</v>
      </c>
      <c r="R141" s="46" t="s">
        <v>9</v>
      </c>
      <c r="S141" s="46" t="s">
        <v>10</v>
      </c>
      <c r="T141" s="46" t="s">
        <v>69</v>
      </c>
      <c r="V141" s="19" t="str">
        <f t="shared" ca="1" si="23"/>
        <v>Post-calc.</v>
      </c>
      <c r="W141" s="1" t="str">
        <f t="shared" ca="1" si="24"/>
        <v>Post-calc.</v>
      </c>
      <c r="X141" s="1" t="b">
        <f t="shared" ca="1" si="25"/>
        <v>1</v>
      </c>
      <c r="Y141" s="3">
        <f t="shared" ca="1" si="26"/>
        <v>0</v>
      </c>
      <c r="Z141" s="61">
        <f t="shared" ca="1" si="18"/>
        <v>40664</v>
      </c>
    </row>
    <row r="142" spans="1:26" hidden="1" x14ac:dyDescent="0.2">
      <c r="A142" s="56" t="s">
        <v>2734</v>
      </c>
      <c r="B142" s="9" t="str">
        <f t="shared" ca="1" si="20"/>
        <v>40080</v>
      </c>
      <c r="C142" s="59">
        <v>3914</v>
      </c>
      <c r="D142" s="59">
        <v>3914</v>
      </c>
      <c r="E142" s="60">
        <v>40634</v>
      </c>
      <c r="F142" s="57" t="s">
        <v>2660</v>
      </c>
      <c r="G142" s="57" t="s">
        <v>5520</v>
      </c>
      <c r="H142" s="45" t="str">
        <f t="shared" ca="1" si="21"/>
        <v>Post-calc.</v>
      </c>
      <c r="I142" s="23">
        <f t="shared" ca="1" si="22"/>
        <v>0</v>
      </c>
      <c r="J142" s="20" t="e">
        <f ca="1">VLOOKUP(B142, Remarks!$A$3:$G$400, 7, FALSE)</f>
        <v>#N/A</v>
      </c>
      <c r="M142" s="44" t="s">
        <v>154</v>
      </c>
      <c r="N142" s="9" t="str">
        <f t="shared" ca="1" si="19"/>
        <v>40095</v>
      </c>
      <c r="O142" s="47">
        <v>1999</v>
      </c>
      <c r="P142" s="47">
        <v>1999</v>
      </c>
      <c r="Q142" s="46" t="s">
        <v>8</v>
      </c>
      <c r="R142" s="46" t="s">
        <v>9</v>
      </c>
      <c r="S142" s="46" t="s">
        <v>10</v>
      </c>
      <c r="T142" s="46" t="s">
        <v>69</v>
      </c>
      <c r="V142" s="19" t="str">
        <f t="shared" ca="1" si="23"/>
        <v>Post-calc.</v>
      </c>
      <c r="W142" s="1" t="str">
        <f t="shared" ca="1" si="24"/>
        <v>Post-calc.</v>
      </c>
      <c r="X142" s="1" t="b">
        <f t="shared" ca="1" si="25"/>
        <v>1</v>
      </c>
      <c r="Y142" s="3">
        <f t="shared" ca="1" si="26"/>
        <v>0</v>
      </c>
      <c r="Z142" s="61">
        <f t="shared" ca="1" si="18"/>
        <v>40848</v>
      </c>
    </row>
    <row r="143" spans="1:26" hidden="1" x14ac:dyDescent="0.2">
      <c r="A143" s="56" t="s">
        <v>2735</v>
      </c>
      <c r="B143" s="9" t="str">
        <f t="shared" ca="1" si="20"/>
        <v>40081</v>
      </c>
      <c r="C143" s="59">
        <v>475</v>
      </c>
      <c r="D143" s="59">
        <v>475</v>
      </c>
      <c r="E143" s="60">
        <v>40634</v>
      </c>
      <c r="F143" s="57" t="s">
        <v>2660</v>
      </c>
      <c r="G143" s="57" t="s">
        <v>5520</v>
      </c>
      <c r="H143" s="45" t="str">
        <f t="shared" ca="1" si="21"/>
        <v>Post-calc.</v>
      </c>
      <c r="I143" s="23">
        <f t="shared" ca="1" si="22"/>
        <v>0</v>
      </c>
      <c r="J143" s="20" t="e">
        <f ca="1">VLOOKUP(B143, Remarks!$A$3:$G$400, 7, FALSE)</f>
        <v>#N/A</v>
      </c>
      <c r="M143" s="44" t="s">
        <v>155</v>
      </c>
      <c r="N143" s="9" t="str">
        <f t="shared" ca="1" si="19"/>
        <v>40096</v>
      </c>
      <c r="O143" s="47">
        <v>579</v>
      </c>
      <c r="P143" s="47">
        <v>579</v>
      </c>
      <c r="Q143" s="46" t="s">
        <v>8</v>
      </c>
      <c r="R143" s="46" t="s">
        <v>9</v>
      </c>
      <c r="S143" s="46" t="s">
        <v>10</v>
      </c>
      <c r="T143" s="46" t="s">
        <v>69</v>
      </c>
      <c r="V143" s="19" t="str">
        <f t="shared" ca="1" si="23"/>
        <v>Post-calc.</v>
      </c>
      <c r="W143" s="1" t="str">
        <f t="shared" ca="1" si="24"/>
        <v>Post-calc.</v>
      </c>
      <c r="X143" s="1" t="b">
        <f t="shared" ca="1" si="25"/>
        <v>1</v>
      </c>
      <c r="Y143" s="3">
        <f t="shared" ca="1" si="26"/>
        <v>0</v>
      </c>
      <c r="Z143" s="61">
        <f t="shared" ca="1" si="18"/>
        <v>40664</v>
      </c>
    </row>
    <row r="144" spans="1:26" hidden="1" x14ac:dyDescent="0.2">
      <c r="A144" s="56" t="s">
        <v>2736</v>
      </c>
      <c r="B144" s="9" t="str">
        <f t="shared" ca="1" si="20"/>
        <v>40082</v>
      </c>
      <c r="C144" s="59">
        <v>3180</v>
      </c>
      <c r="D144" s="59">
        <v>3180</v>
      </c>
      <c r="E144" s="60">
        <v>40603</v>
      </c>
      <c r="F144" s="57" t="s">
        <v>2660</v>
      </c>
      <c r="G144" s="57" t="s">
        <v>5520</v>
      </c>
      <c r="H144" s="45" t="str">
        <f t="shared" ca="1" si="21"/>
        <v>Post-calc.</v>
      </c>
      <c r="I144" s="23">
        <f t="shared" ca="1" si="22"/>
        <v>0</v>
      </c>
      <c r="J144" s="20" t="e">
        <f ca="1">VLOOKUP(B144, Remarks!$A$3:$G$400, 7, FALSE)</f>
        <v>#N/A</v>
      </c>
      <c r="M144" s="44" t="s">
        <v>156</v>
      </c>
      <c r="N144" s="9" t="str">
        <f t="shared" ca="1" si="19"/>
        <v>40097</v>
      </c>
      <c r="O144" s="47">
        <v>11000</v>
      </c>
      <c r="P144" s="47">
        <v>11000</v>
      </c>
      <c r="Q144" s="46" t="s">
        <v>8</v>
      </c>
      <c r="R144" s="46" t="s">
        <v>9</v>
      </c>
      <c r="S144" s="46" t="s">
        <v>10</v>
      </c>
      <c r="T144" s="46" t="s">
        <v>69</v>
      </c>
      <c r="V144" s="19" t="str">
        <f t="shared" ca="1" si="23"/>
        <v>Post-calc.</v>
      </c>
      <c r="W144" s="1" t="str">
        <f t="shared" ca="1" si="24"/>
        <v>Post-calc.</v>
      </c>
      <c r="X144" s="1" t="b">
        <f t="shared" ca="1" si="25"/>
        <v>1</v>
      </c>
      <c r="Y144" s="3">
        <f t="shared" ca="1" si="26"/>
        <v>0</v>
      </c>
      <c r="Z144" s="61">
        <f t="shared" ca="1" si="18"/>
        <v>40940</v>
      </c>
    </row>
    <row r="145" spans="1:26" hidden="1" x14ac:dyDescent="0.2">
      <c r="A145" s="56" t="s">
        <v>2737</v>
      </c>
      <c r="B145" s="9" t="str">
        <f t="shared" ca="1" si="20"/>
        <v>40083</v>
      </c>
      <c r="C145" s="59">
        <v>317</v>
      </c>
      <c r="D145" s="59">
        <v>317</v>
      </c>
      <c r="E145" s="60">
        <v>40603</v>
      </c>
      <c r="F145" s="57" t="s">
        <v>2660</v>
      </c>
      <c r="G145" s="57" t="s">
        <v>5520</v>
      </c>
      <c r="H145" s="45" t="str">
        <f t="shared" ca="1" si="21"/>
        <v>Post-calc.</v>
      </c>
      <c r="I145" s="23">
        <f t="shared" ca="1" si="22"/>
        <v>0</v>
      </c>
      <c r="J145" s="20" t="e">
        <f ca="1">VLOOKUP(B145, Remarks!$A$3:$G$400, 7, FALSE)</f>
        <v>#N/A</v>
      </c>
      <c r="M145" s="44" t="s">
        <v>157</v>
      </c>
      <c r="N145" s="9" t="str">
        <f t="shared" ca="1" si="19"/>
        <v>40098</v>
      </c>
      <c r="O145" s="47">
        <v>10696</v>
      </c>
      <c r="P145" s="47">
        <v>10696</v>
      </c>
      <c r="Q145" s="46" t="s">
        <v>8</v>
      </c>
      <c r="R145" s="46" t="s">
        <v>9</v>
      </c>
      <c r="S145" s="46" t="s">
        <v>10</v>
      </c>
      <c r="T145" s="46" t="s">
        <v>69</v>
      </c>
      <c r="V145" s="19" t="str">
        <f t="shared" ca="1" si="23"/>
        <v>Post-calc.</v>
      </c>
      <c r="W145" s="1" t="str">
        <f t="shared" ca="1" si="24"/>
        <v>Post-calc.</v>
      </c>
      <c r="X145" s="1" t="b">
        <f t="shared" ca="1" si="25"/>
        <v>1</v>
      </c>
      <c r="Y145" s="3">
        <f t="shared" ca="1" si="26"/>
        <v>0</v>
      </c>
      <c r="Z145" s="61">
        <f t="shared" ca="1" si="18"/>
        <v>40756</v>
      </c>
    </row>
    <row r="146" spans="1:26" hidden="1" x14ac:dyDescent="0.2">
      <c r="A146" s="56" t="s">
        <v>2738</v>
      </c>
      <c r="B146" s="9" t="str">
        <f t="shared" ca="1" si="20"/>
        <v>40084</v>
      </c>
      <c r="C146" s="59">
        <v>6544</v>
      </c>
      <c r="D146" s="59">
        <v>6544</v>
      </c>
      <c r="E146" s="60">
        <v>40634</v>
      </c>
      <c r="F146" s="57" t="s">
        <v>2660</v>
      </c>
      <c r="G146" s="57" t="s">
        <v>5520</v>
      </c>
      <c r="H146" s="45" t="str">
        <f t="shared" ca="1" si="21"/>
        <v>Post-calc.</v>
      </c>
      <c r="I146" s="23">
        <f t="shared" ca="1" si="22"/>
        <v>0</v>
      </c>
      <c r="J146" s="20" t="e">
        <f ca="1">VLOOKUP(B146, Remarks!$A$3:$G$400, 7, FALSE)</f>
        <v>#N/A</v>
      </c>
      <c r="M146" s="44" t="s">
        <v>158</v>
      </c>
      <c r="N146" s="9" t="str">
        <f t="shared" ca="1" si="19"/>
        <v>40099</v>
      </c>
      <c r="O146" s="47">
        <v>7700</v>
      </c>
      <c r="P146" s="47">
        <v>7700</v>
      </c>
      <c r="Q146" s="46" t="s">
        <v>8</v>
      </c>
      <c r="R146" s="46" t="s">
        <v>9</v>
      </c>
      <c r="S146" s="46" t="s">
        <v>10</v>
      </c>
      <c r="T146" s="46" t="s">
        <v>69</v>
      </c>
      <c r="V146" s="19" t="str">
        <f t="shared" ca="1" si="23"/>
        <v>Post-calc.</v>
      </c>
      <c r="W146" s="1" t="str">
        <f t="shared" ca="1" si="24"/>
        <v>Post-calc.</v>
      </c>
      <c r="X146" s="1" t="b">
        <f t="shared" ca="1" si="25"/>
        <v>1</v>
      </c>
      <c r="Y146" s="3">
        <f t="shared" ca="1" si="26"/>
        <v>0</v>
      </c>
      <c r="Z146" s="61">
        <f t="shared" ca="1" si="18"/>
        <v>40787</v>
      </c>
    </row>
    <row r="147" spans="1:26" hidden="1" x14ac:dyDescent="0.2">
      <c r="A147" s="56" t="s">
        <v>2739</v>
      </c>
      <c r="B147" s="9" t="str">
        <f t="shared" ca="1" si="20"/>
        <v>40085</v>
      </c>
      <c r="C147" s="59">
        <v>1718</v>
      </c>
      <c r="D147" s="59">
        <v>1718</v>
      </c>
      <c r="E147" s="60">
        <v>40664</v>
      </c>
      <c r="F147" s="57" t="s">
        <v>2660</v>
      </c>
      <c r="G147" s="57" t="s">
        <v>5520</v>
      </c>
      <c r="H147" s="45" t="str">
        <f t="shared" ca="1" si="21"/>
        <v>Post-calc.</v>
      </c>
      <c r="I147" s="23">
        <f t="shared" ca="1" si="22"/>
        <v>0</v>
      </c>
      <c r="J147" s="20" t="e">
        <f ca="1">VLOOKUP(B147, Remarks!$A$3:$G$400, 7, FALSE)</f>
        <v>#N/A</v>
      </c>
      <c r="M147" s="44" t="s">
        <v>159</v>
      </c>
      <c r="N147" s="9" t="str">
        <f t="shared" ca="1" si="19"/>
        <v>40100</v>
      </c>
      <c r="O147" s="47">
        <v>5308</v>
      </c>
      <c r="P147" s="47">
        <v>5308</v>
      </c>
      <c r="Q147" s="46" t="s">
        <v>8</v>
      </c>
      <c r="R147" s="46" t="s">
        <v>9</v>
      </c>
      <c r="S147" s="46" t="s">
        <v>10</v>
      </c>
      <c r="T147" s="46" t="s">
        <v>69</v>
      </c>
      <c r="V147" s="19" t="str">
        <f t="shared" ca="1" si="23"/>
        <v>Post-calc.</v>
      </c>
      <c r="W147" s="1" t="str">
        <f t="shared" ca="1" si="24"/>
        <v>Post-calc.</v>
      </c>
      <c r="X147" s="1" t="b">
        <f t="shared" ca="1" si="25"/>
        <v>1</v>
      </c>
      <c r="Y147" s="3">
        <f t="shared" ca="1" si="26"/>
        <v>0</v>
      </c>
      <c r="Z147" s="61">
        <f t="shared" ca="1" si="18"/>
        <v>40817</v>
      </c>
    </row>
    <row r="148" spans="1:26" hidden="1" x14ac:dyDescent="0.2">
      <c r="A148" s="56" t="s">
        <v>2740</v>
      </c>
      <c r="B148" s="9" t="str">
        <f t="shared" ca="1" si="20"/>
        <v>40086</v>
      </c>
      <c r="C148" s="59">
        <v>1</v>
      </c>
      <c r="D148" s="59">
        <v>1</v>
      </c>
      <c r="E148" s="60">
        <v>40664</v>
      </c>
      <c r="F148" s="57" t="s">
        <v>2660</v>
      </c>
      <c r="G148" s="57" t="s">
        <v>5520</v>
      </c>
      <c r="H148" s="45" t="str">
        <f t="shared" ca="1" si="21"/>
        <v>Post-calc.</v>
      </c>
      <c r="I148" s="23" t="e">
        <f t="shared" ca="1" si="22"/>
        <v>#N/A</v>
      </c>
      <c r="J148" s="20" t="str">
        <f ca="1">VLOOKUP(B148, Remarks!$A$3:$G$400, 7, FALSE)</f>
        <v>Foxpro order but not confirmed</v>
      </c>
      <c r="M148" s="44" t="s">
        <v>160</v>
      </c>
      <c r="N148" s="9" t="str">
        <f t="shared" ca="1" si="19"/>
        <v>40101</v>
      </c>
      <c r="O148" s="47">
        <v>1718</v>
      </c>
      <c r="P148" s="47">
        <v>1718</v>
      </c>
      <c r="Q148" s="46" t="s">
        <v>8</v>
      </c>
      <c r="R148" s="46" t="s">
        <v>9</v>
      </c>
      <c r="S148" s="46" t="s">
        <v>10</v>
      </c>
      <c r="T148" s="46" t="s">
        <v>69</v>
      </c>
      <c r="V148" s="19" t="str">
        <f t="shared" ca="1" si="23"/>
        <v>Post-calc.</v>
      </c>
      <c r="W148" s="1" t="str">
        <f t="shared" ca="1" si="24"/>
        <v>Post-calc.</v>
      </c>
      <c r="X148" s="1" t="b">
        <f t="shared" ca="1" si="25"/>
        <v>1</v>
      </c>
      <c r="Y148" s="3">
        <f t="shared" ca="1" si="26"/>
        <v>0</v>
      </c>
      <c r="Z148" s="61">
        <f t="shared" ca="1" si="18"/>
        <v>40664</v>
      </c>
    </row>
    <row r="149" spans="1:26" hidden="1" x14ac:dyDescent="0.2">
      <c r="A149" s="56" t="s">
        <v>2741</v>
      </c>
      <c r="B149" s="9" t="str">
        <f t="shared" ca="1" si="20"/>
        <v>40087</v>
      </c>
      <c r="C149" s="59">
        <v>632</v>
      </c>
      <c r="D149" s="59">
        <v>632</v>
      </c>
      <c r="E149" s="60">
        <v>40603</v>
      </c>
      <c r="F149" s="57" t="s">
        <v>2660</v>
      </c>
      <c r="G149" s="57" t="s">
        <v>5520</v>
      </c>
      <c r="H149" s="45" t="str">
        <f t="shared" ca="1" si="21"/>
        <v>Post-calc.</v>
      </c>
      <c r="I149" s="23">
        <f t="shared" ca="1" si="22"/>
        <v>0</v>
      </c>
      <c r="J149" s="20" t="e">
        <f ca="1">VLOOKUP(B149, Remarks!$A$3:$G$400, 7, FALSE)</f>
        <v>#N/A</v>
      </c>
      <c r="M149" s="44" t="s">
        <v>161</v>
      </c>
      <c r="N149" s="9" t="str">
        <f t="shared" ca="1" si="19"/>
        <v>40102</v>
      </c>
      <c r="O149" s="47">
        <v>606</v>
      </c>
      <c r="P149" s="47">
        <v>606</v>
      </c>
      <c r="Q149" s="46" t="s">
        <v>8</v>
      </c>
      <c r="R149" s="46" t="s">
        <v>9</v>
      </c>
      <c r="S149" s="46" t="s">
        <v>10</v>
      </c>
      <c r="T149" s="46" t="s">
        <v>69</v>
      </c>
      <c r="V149" s="19" t="str">
        <f t="shared" ca="1" si="23"/>
        <v>Post-calc.</v>
      </c>
      <c r="W149" s="1" t="str">
        <f t="shared" ca="1" si="24"/>
        <v>Post-calc.</v>
      </c>
      <c r="X149" s="1" t="b">
        <f t="shared" ca="1" si="25"/>
        <v>1</v>
      </c>
      <c r="Y149" s="3">
        <f t="shared" ca="1" si="26"/>
        <v>0</v>
      </c>
      <c r="Z149" s="61">
        <f t="shared" ca="1" si="18"/>
        <v>40695</v>
      </c>
    </row>
    <row r="150" spans="1:26" hidden="1" x14ac:dyDescent="0.2">
      <c r="A150" s="56" t="s">
        <v>2742</v>
      </c>
      <c r="B150" s="9" t="str">
        <f t="shared" ca="1" si="20"/>
        <v>40088</v>
      </c>
      <c r="C150" s="59">
        <v>5534</v>
      </c>
      <c r="D150" s="59">
        <v>5534</v>
      </c>
      <c r="E150" s="60">
        <v>40695</v>
      </c>
      <c r="F150" s="57" t="s">
        <v>2660</v>
      </c>
      <c r="G150" s="57" t="s">
        <v>5520</v>
      </c>
      <c r="H150" s="45" t="str">
        <f t="shared" ca="1" si="21"/>
        <v>Post-calc.</v>
      </c>
      <c r="I150" s="23">
        <f t="shared" ca="1" si="22"/>
        <v>0</v>
      </c>
      <c r="J150" s="20" t="e">
        <f ca="1">VLOOKUP(B150, Remarks!$A$3:$G$400, 7, FALSE)</f>
        <v>#N/A</v>
      </c>
      <c r="M150" s="44" t="s">
        <v>162</v>
      </c>
      <c r="N150" s="9" t="str">
        <f t="shared" ca="1" si="19"/>
        <v>40103</v>
      </c>
      <c r="O150" s="47">
        <v>219</v>
      </c>
      <c r="P150" s="47">
        <v>219</v>
      </c>
      <c r="Q150" s="46" t="s">
        <v>8</v>
      </c>
      <c r="R150" s="46" t="s">
        <v>9</v>
      </c>
      <c r="S150" s="46" t="s">
        <v>10</v>
      </c>
      <c r="T150" s="46" t="s">
        <v>69</v>
      </c>
      <c r="V150" s="19" t="str">
        <f t="shared" ca="1" si="23"/>
        <v>Post-calc.</v>
      </c>
      <c r="W150" s="1" t="str">
        <f t="shared" ca="1" si="24"/>
        <v>Post-calc.</v>
      </c>
      <c r="X150" s="1" t="b">
        <f t="shared" ca="1" si="25"/>
        <v>1</v>
      </c>
      <c r="Y150" s="3">
        <f t="shared" ca="1" si="26"/>
        <v>0</v>
      </c>
      <c r="Z150" s="61">
        <f t="shared" ca="1" si="18"/>
        <v>40695</v>
      </c>
    </row>
    <row r="151" spans="1:26" hidden="1" x14ac:dyDescent="0.2">
      <c r="A151" s="56" t="s">
        <v>2743</v>
      </c>
      <c r="B151" s="9" t="str">
        <f t="shared" ca="1" si="20"/>
        <v>40089</v>
      </c>
      <c r="C151" s="59">
        <v>10230</v>
      </c>
      <c r="D151" s="59">
        <v>10230</v>
      </c>
      <c r="E151" s="60">
        <v>40787</v>
      </c>
      <c r="F151" s="57" t="s">
        <v>2660</v>
      </c>
      <c r="G151" s="57" t="s">
        <v>5520</v>
      </c>
      <c r="H151" s="45" t="str">
        <f t="shared" ca="1" si="21"/>
        <v>Post-calc.</v>
      </c>
      <c r="I151" s="23">
        <f t="shared" ca="1" si="22"/>
        <v>0</v>
      </c>
      <c r="J151" s="20" t="e">
        <f ca="1">VLOOKUP(B151, Remarks!$A$3:$G$400, 7, FALSE)</f>
        <v>#N/A</v>
      </c>
      <c r="M151" s="44" t="s">
        <v>163</v>
      </c>
      <c r="N151" s="9" t="str">
        <f t="shared" ca="1" si="19"/>
        <v>40104</v>
      </c>
      <c r="O151" s="47">
        <v>1718</v>
      </c>
      <c r="P151" s="47">
        <v>1718</v>
      </c>
      <c r="Q151" s="46" t="s">
        <v>8</v>
      </c>
      <c r="R151" s="46" t="s">
        <v>9</v>
      </c>
      <c r="S151" s="46" t="s">
        <v>10</v>
      </c>
      <c r="T151" s="46" t="s">
        <v>69</v>
      </c>
      <c r="V151" s="19" t="str">
        <f t="shared" ca="1" si="23"/>
        <v>Post-calc.</v>
      </c>
      <c r="W151" s="1" t="str">
        <f t="shared" ca="1" si="24"/>
        <v>Post-calc.</v>
      </c>
      <c r="X151" s="1" t="b">
        <f t="shared" ca="1" si="25"/>
        <v>1</v>
      </c>
      <c r="Y151" s="3">
        <f t="shared" ca="1" si="26"/>
        <v>0</v>
      </c>
      <c r="Z151" s="61">
        <f t="shared" ca="1" si="18"/>
        <v>40695</v>
      </c>
    </row>
    <row r="152" spans="1:26" hidden="1" x14ac:dyDescent="0.2">
      <c r="A152" s="56" t="s">
        <v>2744</v>
      </c>
      <c r="B152" s="9" t="str">
        <f t="shared" ca="1" si="20"/>
        <v>40090</v>
      </c>
      <c r="C152" s="59">
        <v>4575</v>
      </c>
      <c r="D152" s="59">
        <v>4575</v>
      </c>
      <c r="E152" s="60">
        <v>40603</v>
      </c>
      <c r="F152" s="57" t="s">
        <v>2660</v>
      </c>
      <c r="G152" s="57" t="s">
        <v>5520</v>
      </c>
      <c r="H152" s="45" t="str">
        <f t="shared" ca="1" si="21"/>
        <v>Post-calc.</v>
      </c>
      <c r="I152" s="23">
        <f t="shared" ca="1" si="22"/>
        <v>0</v>
      </c>
      <c r="J152" s="20" t="e">
        <f ca="1">VLOOKUP(B152, Remarks!$A$3:$G$400, 7, FALSE)</f>
        <v>#N/A</v>
      </c>
      <c r="M152" s="44" t="s">
        <v>164</v>
      </c>
      <c r="N152" s="9" t="str">
        <f t="shared" ca="1" si="19"/>
        <v>40105</v>
      </c>
      <c r="O152" s="47">
        <v>202</v>
      </c>
      <c r="P152" s="47">
        <v>202</v>
      </c>
      <c r="Q152" s="46" t="s">
        <v>8</v>
      </c>
      <c r="R152" s="46" t="s">
        <v>9</v>
      </c>
      <c r="S152" s="46" t="s">
        <v>10</v>
      </c>
      <c r="T152" s="46" t="s">
        <v>69</v>
      </c>
      <c r="V152" s="19" t="str">
        <f t="shared" ca="1" si="23"/>
        <v>Post-calc.</v>
      </c>
      <c r="W152" s="1" t="str">
        <f t="shared" ca="1" si="24"/>
        <v>Post-calc.</v>
      </c>
      <c r="X152" s="1" t="b">
        <f t="shared" ca="1" si="25"/>
        <v>1</v>
      </c>
      <c r="Y152" s="3">
        <f t="shared" ca="1" si="26"/>
        <v>0</v>
      </c>
      <c r="Z152" s="61">
        <f t="shared" ca="1" si="18"/>
        <v>40695</v>
      </c>
    </row>
    <row r="153" spans="1:26" hidden="1" x14ac:dyDescent="0.2">
      <c r="A153" s="56" t="s">
        <v>2745</v>
      </c>
      <c r="B153" s="9" t="str">
        <f t="shared" ca="1" si="20"/>
        <v>40091</v>
      </c>
      <c r="C153" s="59">
        <v>2698</v>
      </c>
      <c r="D153" s="59">
        <v>2698</v>
      </c>
      <c r="E153" s="60">
        <v>40725</v>
      </c>
      <c r="F153" s="57" t="s">
        <v>2660</v>
      </c>
      <c r="G153" s="57" t="s">
        <v>5520</v>
      </c>
      <c r="H153" s="45" t="str">
        <f t="shared" ca="1" si="21"/>
        <v>Post-calc.</v>
      </c>
      <c r="I153" s="23">
        <f t="shared" ca="1" si="22"/>
        <v>0</v>
      </c>
      <c r="J153" s="20" t="e">
        <f ca="1">VLOOKUP(B153, Remarks!$A$3:$G$400, 7, FALSE)</f>
        <v>#N/A</v>
      </c>
      <c r="M153" s="44" t="s">
        <v>165</v>
      </c>
      <c r="N153" s="9" t="str">
        <f t="shared" ca="1" si="19"/>
        <v>40106</v>
      </c>
      <c r="O153" s="47">
        <v>1000</v>
      </c>
      <c r="P153" s="47">
        <v>1000</v>
      </c>
      <c r="Q153" s="46" t="s">
        <v>8</v>
      </c>
      <c r="R153" s="46" t="s">
        <v>9</v>
      </c>
      <c r="S153" s="46" t="s">
        <v>10</v>
      </c>
      <c r="T153" s="46" t="s">
        <v>69</v>
      </c>
      <c r="V153" s="19" t="str">
        <f t="shared" ca="1" si="23"/>
        <v>Post-calc.</v>
      </c>
      <c r="W153" s="1" t="str">
        <f t="shared" ca="1" si="24"/>
        <v>Post-calc.</v>
      </c>
      <c r="X153" s="1" t="b">
        <f t="shared" ca="1" si="25"/>
        <v>1</v>
      </c>
      <c r="Y153" s="3">
        <f t="shared" ca="1" si="26"/>
        <v>0</v>
      </c>
      <c r="Z153" s="61">
        <f t="shared" ca="1" si="18"/>
        <v>40695</v>
      </c>
    </row>
    <row r="154" spans="1:26" hidden="1" x14ac:dyDescent="0.2">
      <c r="A154" s="56" t="s">
        <v>2746</v>
      </c>
      <c r="B154" s="9" t="str">
        <f t="shared" ca="1" si="20"/>
        <v>40092</v>
      </c>
      <c r="C154" s="59">
        <v>2934</v>
      </c>
      <c r="D154" s="59">
        <v>2934</v>
      </c>
      <c r="E154" s="60">
        <v>40725</v>
      </c>
      <c r="F154" s="57" t="s">
        <v>2660</v>
      </c>
      <c r="G154" s="57" t="s">
        <v>5520</v>
      </c>
      <c r="H154" s="45" t="str">
        <f t="shared" ca="1" si="21"/>
        <v>Post-calc.</v>
      </c>
      <c r="I154" s="23">
        <f t="shared" ca="1" si="22"/>
        <v>0</v>
      </c>
      <c r="J154" s="20" t="e">
        <f ca="1">VLOOKUP(B154, Remarks!$A$3:$G$400, 7, FALSE)</f>
        <v>#N/A</v>
      </c>
      <c r="M154" s="44" t="s">
        <v>166</v>
      </c>
      <c r="N154" s="9" t="str">
        <f t="shared" ca="1" si="19"/>
        <v>40107</v>
      </c>
      <c r="O154" s="47">
        <v>9070</v>
      </c>
      <c r="P154" s="47">
        <v>9070</v>
      </c>
      <c r="Q154" s="46" t="s">
        <v>8</v>
      </c>
      <c r="R154" s="46" t="s">
        <v>9</v>
      </c>
      <c r="S154" s="46" t="s">
        <v>10</v>
      </c>
      <c r="T154" s="46" t="s">
        <v>69</v>
      </c>
      <c r="V154" s="19" t="str">
        <f t="shared" ca="1" si="23"/>
        <v>Post-calc.</v>
      </c>
      <c r="W154" s="1" t="str">
        <f t="shared" ca="1" si="24"/>
        <v>Post-calc.</v>
      </c>
      <c r="X154" s="1" t="b">
        <f t="shared" ca="1" si="25"/>
        <v>1</v>
      </c>
      <c r="Y154" s="3">
        <f t="shared" ca="1" si="26"/>
        <v>0</v>
      </c>
      <c r="Z154" s="61">
        <f t="shared" ca="1" si="18"/>
        <v>40725</v>
      </c>
    </row>
    <row r="155" spans="1:26" hidden="1" x14ac:dyDescent="0.2">
      <c r="A155" s="56" t="s">
        <v>2747</v>
      </c>
      <c r="B155" s="9" t="str">
        <f t="shared" ca="1" si="20"/>
        <v>40093</v>
      </c>
      <c r="C155" s="59">
        <v>172</v>
      </c>
      <c r="D155" s="59">
        <v>172</v>
      </c>
      <c r="E155" s="60">
        <v>40664</v>
      </c>
      <c r="F155" s="57" t="s">
        <v>2660</v>
      </c>
      <c r="G155" s="57" t="s">
        <v>5520</v>
      </c>
      <c r="H155" s="45" t="str">
        <f t="shared" ca="1" si="21"/>
        <v>Post-calc.</v>
      </c>
      <c r="I155" s="23">
        <f t="shared" ca="1" si="22"/>
        <v>0</v>
      </c>
      <c r="J155" s="20" t="e">
        <f ca="1">VLOOKUP(B155, Remarks!$A$3:$G$400, 7, FALSE)</f>
        <v>#N/A</v>
      </c>
      <c r="M155" s="44" t="s">
        <v>167</v>
      </c>
      <c r="N155" s="9" t="str">
        <f t="shared" ca="1" si="19"/>
        <v>40108</v>
      </c>
      <c r="O155" s="47">
        <v>7349</v>
      </c>
      <c r="P155" s="47">
        <v>7349</v>
      </c>
      <c r="Q155" s="46" t="s">
        <v>8</v>
      </c>
      <c r="R155" s="46" t="s">
        <v>9</v>
      </c>
      <c r="S155" s="46" t="s">
        <v>10</v>
      </c>
      <c r="T155" s="46" t="s">
        <v>69</v>
      </c>
      <c r="V155" s="19" t="str">
        <f t="shared" ca="1" si="23"/>
        <v>Post-calc.</v>
      </c>
      <c r="W155" s="1" t="str">
        <f t="shared" ca="1" si="24"/>
        <v>Post-calc.</v>
      </c>
      <c r="X155" s="1" t="b">
        <f t="shared" ca="1" si="25"/>
        <v>1</v>
      </c>
      <c r="Y155" s="3">
        <f t="shared" ca="1" si="26"/>
        <v>0</v>
      </c>
      <c r="Z155" s="61">
        <f t="shared" ca="1" si="18"/>
        <v>40725</v>
      </c>
    </row>
    <row r="156" spans="1:26" hidden="1" x14ac:dyDescent="0.2">
      <c r="A156" s="56" t="s">
        <v>2748</v>
      </c>
      <c r="B156" s="9" t="str">
        <f t="shared" ca="1" si="20"/>
        <v>40094</v>
      </c>
      <c r="C156" s="59">
        <v>165</v>
      </c>
      <c r="D156" s="59">
        <v>165</v>
      </c>
      <c r="E156" s="60">
        <v>40664</v>
      </c>
      <c r="F156" s="57" t="s">
        <v>2660</v>
      </c>
      <c r="G156" s="57" t="s">
        <v>5520</v>
      </c>
      <c r="H156" s="45" t="str">
        <f t="shared" ca="1" si="21"/>
        <v>Post-calc.</v>
      </c>
      <c r="I156" s="23">
        <f t="shared" ca="1" si="22"/>
        <v>0</v>
      </c>
      <c r="J156" s="20" t="e">
        <f ca="1">VLOOKUP(B156, Remarks!$A$3:$G$400, 7, FALSE)</f>
        <v>#N/A</v>
      </c>
      <c r="M156" s="44" t="s">
        <v>168</v>
      </c>
      <c r="N156" s="9" t="str">
        <f t="shared" ca="1" si="19"/>
        <v>40109</v>
      </c>
      <c r="O156" s="47">
        <v>34360</v>
      </c>
      <c r="P156" s="47">
        <v>34360</v>
      </c>
      <c r="Q156" s="46" t="s">
        <v>8</v>
      </c>
      <c r="R156" s="46" t="s">
        <v>9</v>
      </c>
      <c r="S156" s="46" t="s">
        <v>10</v>
      </c>
      <c r="T156" s="46" t="s">
        <v>69</v>
      </c>
      <c r="V156" s="19" t="str">
        <f t="shared" ca="1" si="23"/>
        <v>Post-calc.</v>
      </c>
      <c r="W156" s="1" t="str">
        <f t="shared" ca="1" si="24"/>
        <v>Post-calc.</v>
      </c>
      <c r="X156" s="1" t="b">
        <f t="shared" ca="1" si="25"/>
        <v>1</v>
      </c>
      <c r="Y156" s="3">
        <f t="shared" ca="1" si="26"/>
        <v>0</v>
      </c>
      <c r="Z156" s="61">
        <f t="shared" ca="1" si="18"/>
        <v>40756</v>
      </c>
    </row>
    <row r="157" spans="1:26" hidden="1" x14ac:dyDescent="0.2">
      <c r="A157" s="56" t="s">
        <v>2749</v>
      </c>
      <c r="B157" s="9" t="str">
        <f t="shared" ca="1" si="20"/>
        <v>40095</v>
      </c>
      <c r="C157" s="59">
        <v>1999</v>
      </c>
      <c r="D157" s="59">
        <v>1999</v>
      </c>
      <c r="E157" s="60">
        <v>40848</v>
      </c>
      <c r="F157" s="57" t="s">
        <v>2660</v>
      </c>
      <c r="G157" s="57" t="s">
        <v>5520</v>
      </c>
      <c r="H157" s="45" t="str">
        <f t="shared" ca="1" si="21"/>
        <v>Post-calc.</v>
      </c>
      <c r="I157" s="23">
        <f t="shared" ca="1" si="22"/>
        <v>0</v>
      </c>
      <c r="J157" s="20" t="e">
        <f ca="1">VLOOKUP(B157, Remarks!$A$3:$G$400, 7, FALSE)</f>
        <v>#N/A</v>
      </c>
      <c r="M157" s="44" t="s">
        <v>169</v>
      </c>
      <c r="N157" s="9" t="str">
        <f t="shared" ca="1" si="19"/>
        <v>40110</v>
      </c>
      <c r="O157" s="47">
        <v>25809</v>
      </c>
      <c r="P157" s="47">
        <v>25809</v>
      </c>
      <c r="Q157" s="46" t="s">
        <v>8</v>
      </c>
      <c r="R157" s="46" t="s">
        <v>9</v>
      </c>
      <c r="S157" s="46" t="s">
        <v>10</v>
      </c>
      <c r="T157" s="46" t="s">
        <v>69</v>
      </c>
      <c r="V157" s="19" t="str">
        <f t="shared" ca="1" si="23"/>
        <v>Post-calc.</v>
      </c>
      <c r="W157" s="1" t="str">
        <f t="shared" ca="1" si="24"/>
        <v>Post-calc.</v>
      </c>
      <c r="X157" s="1" t="b">
        <f t="shared" ca="1" si="25"/>
        <v>1</v>
      </c>
      <c r="Y157" s="3">
        <f t="shared" ca="1" si="26"/>
        <v>0</v>
      </c>
      <c r="Z157" s="61">
        <f t="shared" ca="1" si="18"/>
        <v>40787</v>
      </c>
    </row>
    <row r="158" spans="1:26" hidden="1" x14ac:dyDescent="0.2">
      <c r="A158" s="56" t="s">
        <v>2750</v>
      </c>
      <c r="B158" s="9" t="str">
        <f t="shared" ca="1" si="20"/>
        <v>40096</v>
      </c>
      <c r="C158" s="59">
        <v>579</v>
      </c>
      <c r="D158" s="59">
        <v>579</v>
      </c>
      <c r="E158" s="60">
        <v>40664</v>
      </c>
      <c r="F158" s="57" t="s">
        <v>2660</v>
      </c>
      <c r="G158" s="57" t="s">
        <v>5520</v>
      </c>
      <c r="H158" s="45" t="str">
        <f t="shared" ca="1" si="21"/>
        <v>Post-calc.</v>
      </c>
      <c r="I158" s="23">
        <f t="shared" ca="1" si="22"/>
        <v>0</v>
      </c>
      <c r="J158" s="20" t="e">
        <f ca="1">VLOOKUP(B158, Remarks!$A$3:$G$400, 7, FALSE)</f>
        <v>#N/A</v>
      </c>
      <c r="M158" s="44" t="s">
        <v>170</v>
      </c>
      <c r="N158" s="9" t="str">
        <f t="shared" ca="1" si="19"/>
        <v>40111</v>
      </c>
      <c r="O158" s="47">
        <v>1860</v>
      </c>
      <c r="P158" s="47">
        <v>1860</v>
      </c>
      <c r="Q158" s="46" t="s">
        <v>8</v>
      </c>
      <c r="R158" s="46" t="s">
        <v>9</v>
      </c>
      <c r="S158" s="46" t="s">
        <v>10</v>
      </c>
      <c r="T158" s="46" t="s">
        <v>69</v>
      </c>
      <c r="V158" s="19" t="str">
        <f t="shared" ca="1" si="23"/>
        <v>Post-calc.</v>
      </c>
      <c r="W158" s="1" t="str">
        <f t="shared" ca="1" si="24"/>
        <v>Post-calc.</v>
      </c>
      <c r="X158" s="1" t="b">
        <f t="shared" ca="1" si="25"/>
        <v>1</v>
      </c>
      <c r="Y158" s="3">
        <f t="shared" ca="1" si="26"/>
        <v>0</v>
      </c>
      <c r="Z158" s="61">
        <f t="shared" ca="1" si="18"/>
        <v>40725</v>
      </c>
    </row>
    <row r="159" spans="1:26" hidden="1" x14ac:dyDescent="0.2">
      <c r="A159" s="56" t="s">
        <v>2751</v>
      </c>
      <c r="B159" s="9" t="str">
        <f t="shared" ca="1" si="20"/>
        <v>40097</v>
      </c>
      <c r="C159" s="59">
        <v>11000</v>
      </c>
      <c r="D159" s="59">
        <v>11000</v>
      </c>
      <c r="E159" s="60">
        <v>40940</v>
      </c>
      <c r="F159" s="57" t="s">
        <v>2660</v>
      </c>
      <c r="G159" s="57" t="s">
        <v>5520</v>
      </c>
      <c r="H159" s="45" t="str">
        <f t="shared" ca="1" si="21"/>
        <v>Post-calc.</v>
      </c>
      <c r="I159" s="23">
        <f t="shared" ca="1" si="22"/>
        <v>0</v>
      </c>
      <c r="J159" s="20" t="e">
        <f ca="1">VLOOKUP(B159, Remarks!$A$3:$G$400, 7, FALSE)</f>
        <v>#N/A</v>
      </c>
      <c r="M159" s="44" t="s">
        <v>171</v>
      </c>
      <c r="N159" s="9" t="str">
        <f t="shared" ca="1" si="19"/>
        <v>40112</v>
      </c>
      <c r="O159" s="47">
        <v>1195</v>
      </c>
      <c r="P159" s="47">
        <v>1195</v>
      </c>
      <c r="Q159" s="46" t="s">
        <v>8</v>
      </c>
      <c r="R159" s="46" t="s">
        <v>9</v>
      </c>
      <c r="S159" s="46" t="s">
        <v>10</v>
      </c>
      <c r="T159" s="46" t="s">
        <v>69</v>
      </c>
      <c r="V159" s="19" t="str">
        <f t="shared" ca="1" si="23"/>
        <v>Post-calc.</v>
      </c>
      <c r="W159" s="1" t="str">
        <f t="shared" ca="1" si="24"/>
        <v>Post-calc.</v>
      </c>
      <c r="X159" s="1" t="b">
        <f t="shared" ca="1" si="25"/>
        <v>1</v>
      </c>
      <c r="Y159" s="3">
        <f t="shared" ca="1" si="26"/>
        <v>0</v>
      </c>
      <c r="Z159" s="61">
        <f t="shared" ca="1" si="18"/>
        <v>40725</v>
      </c>
    </row>
    <row r="160" spans="1:26" hidden="1" x14ac:dyDescent="0.2">
      <c r="A160" s="56" t="s">
        <v>2752</v>
      </c>
      <c r="B160" s="9" t="str">
        <f t="shared" ca="1" si="20"/>
        <v>40098</v>
      </c>
      <c r="C160" s="59">
        <v>10696</v>
      </c>
      <c r="D160" s="59">
        <v>10696</v>
      </c>
      <c r="E160" s="60">
        <v>40756</v>
      </c>
      <c r="F160" s="57" t="s">
        <v>2660</v>
      </c>
      <c r="G160" s="57" t="s">
        <v>5520</v>
      </c>
      <c r="H160" s="45" t="str">
        <f t="shared" ca="1" si="21"/>
        <v>Post-calc.</v>
      </c>
      <c r="I160" s="23">
        <f t="shared" ca="1" si="22"/>
        <v>0</v>
      </c>
      <c r="J160" s="20" t="e">
        <f ca="1">VLOOKUP(B160, Remarks!$A$3:$G$400, 7, FALSE)</f>
        <v>#N/A</v>
      </c>
      <c r="M160" s="44" t="s">
        <v>172</v>
      </c>
      <c r="N160" s="9" t="str">
        <f t="shared" ca="1" si="19"/>
        <v>40113</v>
      </c>
      <c r="O160" s="47">
        <v>1872</v>
      </c>
      <c r="P160" s="47">
        <v>1872</v>
      </c>
      <c r="Q160" s="46" t="s">
        <v>8</v>
      </c>
      <c r="R160" s="46" t="s">
        <v>9</v>
      </c>
      <c r="S160" s="46" t="s">
        <v>10</v>
      </c>
      <c r="T160" s="46" t="s">
        <v>69</v>
      </c>
      <c r="V160" s="19" t="str">
        <f t="shared" ca="1" si="23"/>
        <v>Post-calc.</v>
      </c>
      <c r="W160" s="1" t="str">
        <f t="shared" ca="1" si="24"/>
        <v>Post-calc.</v>
      </c>
      <c r="X160" s="1" t="b">
        <f t="shared" ca="1" si="25"/>
        <v>1</v>
      </c>
      <c r="Y160" s="3">
        <f t="shared" ca="1" si="26"/>
        <v>0</v>
      </c>
      <c r="Z160" s="61">
        <f t="shared" ca="1" si="18"/>
        <v>40725</v>
      </c>
    </row>
    <row r="161" spans="1:26" hidden="1" x14ac:dyDescent="0.2">
      <c r="A161" s="56" t="s">
        <v>2753</v>
      </c>
      <c r="B161" s="9" t="str">
        <f t="shared" ca="1" si="20"/>
        <v>40099</v>
      </c>
      <c r="C161" s="59">
        <v>7700</v>
      </c>
      <c r="D161" s="59">
        <v>7700</v>
      </c>
      <c r="E161" s="60">
        <v>40787</v>
      </c>
      <c r="F161" s="57" t="s">
        <v>2660</v>
      </c>
      <c r="G161" s="57" t="s">
        <v>5520</v>
      </c>
      <c r="H161" s="45" t="str">
        <f t="shared" ca="1" si="21"/>
        <v>Post-calc.</v>
      </c>
      <c r="I161" s="23">
        <f t="shared" ca="1" si="22"/>
        <v>0</v>
      </c>
      <c r="J161" s="20" t="e">
        <f ca="1">VLOOKUP(B161, Remarks!$A$3:$G$400, 7, FALSE)</f>
        <v>#N/A</v>
      </c>
      <c r="M161" s="44" t="s">
        <v>173</v>
      </c>
      <c r="N161" s="9" t="str">
        <f t="shared" ca="1" si="19"/>
        <v>40114</v>
      </c>
      <c r="O161" s="47">
        <v>4116</v>
      </c>
      <c r="P161" s="47">
        <v>4116</v>
      </c>
      <c r="Q161" s="46" t="s">
        <v>8</v>
      </c>
      <c r="R161" s="46" t="s">
        <v>9</v>
      </c>
      <c r="S161" s="46" t="s">
        <v>10</v>
      </c>
      <c r="T161" s="46" t="s">
        <v>69</v>
      </c>
      <c r="V161" s="19" t="str">
        <f t="shared" ca="1" si="23"/>
        <v>Post-calc.</v>
      </c>
      <c r="W161" s="1" t="str">
        <f t="shared" ca="1" si="24"/>
        <v>Post-calc.</v>
      </c>
      <c r="X161" s="1" t="b">
        <f t="shared" ca="1" si="25"/>
        <v>1</v>
      </c>
      <c r="Y161" s="3">
        <f t="shared" ca="1" si="26"/>
        <v>0</v>
      </c>
      <c r="Z161" s="61">
        <f t="shared" ca="1" si="18"/>
        <v>40725</v>
      </c>
    </row>
    <row r="162" spans="1:26" hidden="1" x14ac:dyDescent="0.2">
      <c r="A162" s="56" t="s">
        <v>2754</v>
      </c>
      <c r="B162" s="9" t="str">
        <f t="shared" ca="1" si="20"/>
        <v>40100</v>
      </c>
      <c r="C162" s="59">
        <v>5308</v>
      </c>
      <c r="D162" s="59">
        <v>5308</v>
      </c>
      <c r="E162" s="60">
        <v>40817</v>
      </c>
      <c r="F162" s="57" t="s">
        <v>2660</v>
      </c>
      <c r="G162" s="57" t="s">
        <v>5520</v>
      </c>
      <c r="H162" s="45" t="str">
        <f t="shared" ca="1" si="21"/>
        <v>Post-calc.</v>
      </c>
      <c r="I162" s="23">
        <f t="shared" ca="1" si="22"/>
        <v>0</v>
      </c>
      <c r="J162" s="20" t="e">
        <f ca="1">VLOOKUP(B162, Remarks!$A$3:$G$400, 7, FALSE)</f>
        <v>#N/A</v>
      </c>
      <c r="M162" s="44" t="s">
        <v>174</v>
      </c>
      <c r="N162" s="9" t="str">
        <f t="shared" ca="1" si="19"/>
        <v>40115</v>
      </c>
      <c r="O162" s="47">
        <v>1384</v>
      </c>
      <c r="P162" s="47">
        <v>1384</v>
      </c>
      <c r="Q162" s="46" t="s">
        <v>8</v>
      </c>
      <c r="R162" s="46" t="s">
        <v>9</v>
      </c>
      <c r="S162" s="46" t="s">
        <v>10</v>
      </c>
      <c r="T162" s="46" t="s">
        <v>69</v>
      </c>
      <c r="V162" s="19" t="str">
        <f t="shared" ca="1" si="23"/>
        <v>Post-calc.</v>
      </c>
      <c r="W162" s="1" t="str">
        <f t="shared" ca="1" si="24"/>
        <v>Post-calc.</v>
      </c>
      <c r="X162" s="1" t="b">
        <f t="shared" ca="1" si="25"/>
        <v>1</v>
      </c>
      <c r="Y162" s="3">
        <f t="shared" ca="1" si="26"/>
        <v>0</v>
      </c>
      <c r="Z162" s="61">
        <f t="shared" ca="1" si="18"/>
        <v>40725</v>
      </c>
    </row>
    <row r="163" spans="1:26" hidden="1" x14ac:dyDescent="0.2">
      <c r="A163" s="56" t="s">
        <v>2755</v>
      </c>
      <c r="B163" s="9" t="str">
        <f t="shared" ca="1" si="20"/>
        <v>40101</v>
      </c>
      <c r="C163" s="59">
        <v>1718</v>
      </c>
      <c r="D163" s="59">
        <v>1718</v>
      </c>
      <c r="E163" s="60">
        <v>40664</v>
      </c>
      <c r="F163" s="57" t="s">
        <v>2660</v>
      </c>
      <c r="G163" s="57" t="s">
        <v>5520</v>
      </c>
      <c r="H163" s="45" t="str">
        <f t="shared" ca="1" si="21"/>
        <v>Post-calc.</v>
      </c>
      <c r="I163" s="23">
        <f t="shared" ca="1" si="22"/>
        <v>0</v>
      </c>
      <c r="J163" s="20" t="e">
        <f ca="1">VLOOKUP(B163, Remarks!$A$3:$G$400, 7, FALSE)</f>
        <v>#N/A</v>
      </c>
      <c r="M163" s="44" t="s">
        <v>175</v>
      </c>
      <c r="N163" s="9" t="str">
        <f t="shared" ca="1" si="19"/>
        <v>40116</v>
      </c>
      <c r="O163" s="47">
        <v>994</v>
      </c>
      <c r="P163" s="47">
        <v>994</v>
      </c>
      <c r="Q163" s="46" t="s">
        <v>8</v>
      </c>
      <c r="R163" s="46" t="s">
        <v>9</v>
      </c>
      <c r="S163" s="46" t="s">
        <v>10</v>
      </c>
      <c r="T163" s="46" t="s">
        <v>69</v>
      </c>
      <c r="V163" s="19" t="str">
        <f t="shared" ca="1" si="23"/>
        <v>Post-calc.</v>
      </c>
      <c r="W163" s="1" t="str">
        <f t="shared" ca="1" si="24"/>
        <v>Post-calc.</v>
      </c>
      <c r="X163" s="1" t="b">
        <f t="shared" ca="1" si="25"/>
        <v>1</v>
      </c>
      <c r="Y163" s="3">
        <f t="shared" ca="1" si="26"/>
        <v>0</v>
      </c>
      <c r="Z163" s="61">
        <f t="shared" ca="1" si="18"/>
        <v>40756</v>
      </c>
    </row>
    <row r="164" spans="1:26" hidden="1" x14ac:dyDescent="0.2">
      <c r="A164" s="56" t="s">
        <v>2756</v>
      </c>
      <c r="B164" s="9" t="str">
        <f t="shared" ca="1" si="20"/>
        <v>40102</v>
      </c>
      <c r="C164" s="59">
        <v>606</v>
      </c>
      <c r="D164" s="59">
        <v>606</v>
      </c>
      <c r="E164" s="60">
        <v>40695</v>
      </c>
      <c r="F164" s="57" t="s">
        <v>2660</v>
      </c>
      <c r="G164" s="57" t="s">
        <v>5520</v>
      </c>
      <c r="H164" s="45" t="str">
        <f t="shared" ca="1" si="21"/>
        <v>Post-calc.</v>
      </c>
      <c r="I164" s="23">
        <f t="shared" ca="1" si="22"/>
        <v>0</v>
      </c>
      <c r="J164" s="20" t="e">
        <f ca="1">VLOOKUP(B164, Remarks!$A$3:$G$400, 7, FALSE)</f>
        <v>#N/A</v>
      </c>
      <c r="M164" s="44" t="s">
        <v>176</v>
      </c>
      <c r="N164" s="9" t="str">
        <f t="shared" ca="1" si="19"/>
        <v>40117</v>
      </c>
      <c r="O164" s="47">
        <v>865</v>
      </c>
      <c r="P164" s="47">
        <v>865</v>
      </c>
      <c r="Q164" s="46" t="s">
        <v>8</v>
      </c>
      <c r="R164" s="46" t="s">
        <v>9</v>
      </c>
      <c r="S164" s="46" t="s">
        <v>10</v>
      </c>
      <c r="T164" s="46" t="s">
        <v>69</v>
      </c>
      <c r="V164" s="19" t="str">
        <f t="shared" ca="1" si="23"/>
        <v>Post-calc.</v>
      </c>
      <c r="W164" s="1" t="str">
        <f t="shared" ca="1" si="24"/>
        <v>Post-calc.</v>
      </c>
      <c r="X164" s="1" t="b">
        <f t="shared" ca="1" si="25"/>
        <v>1</v>
      </c>
      <c r="Y164" s="3">
        <f t="shared" ca="1" si="26"/>
        <v>0</v>
      </c>
      <c r="Z164" s="61">
        <f t="shared" ca="1" si="18"/>
        <v>40756</v>
      </c>
    </row>
    <row r="165" spans="1:26" hidden="1" x14ac:dyDescent="0.2">
      <c r="A165" s="56" t="s">
        <v>2757</v>
      </c>
      <c r="B165" s="9" t="str">
        <f t="shared" ca="1" si="20"/>
        <v>40103</v>
      </c>
      <c r="C165" s="59">
        <v>219</v>
      </c>
      <c r="D165" s="59">
        <v>219</v>
      </c>
      <c r="E165" s="60">
        <v>40695</v>
      </c>
      <c r="F165" s="57" t="s">
        <v>2660</v>
      </c>
      <c r="G165" s="57" t="s">
        <v>5520</v>
      </c>
      <c r="H165" s="45" t="str">
        <f t="shared" ca="1" si="21"/>
        <v>Post-calc.</v>
      </c>
      <c r="I165" s="23">
        <f t="shared" ca="1" si="22"/>
        <v>0</v>
      </c>
      <c r="J165" s="20" t="e">
        <f ca="1">VLOOKUP(B165, Remarks!$A$3:$G$400, 7, FALSE)</f>
        <v>#N/A</v>
      </c>
      <c r="M165" s="44" t="s">
        <v>177</v>
      </c>
      <c r="N165" s="9" t="str">
        <f t="shared" ca="1" si="19"/>
        <v>40118</v>
      </c>
      <c r="O165" s="47">
        <v>7259</v>
      </c>
      <c r="P165" s="47">
        <v>7259</v>
      </c>
      <c r="Q165" s="46" t="s">
        <v>8</v>
      </c>
      <c r="R165" s="46" t="s">
        <v>9</v>
      </c>
      <c r="S165" s="46" t="s">
        <v>10</v>
      </c>
      <c r="T165" s="46" t="s">
        <v>69</v>
      </c>
      <c r="V165" s="19" t="str">
        <f t="shared" ca="1" si="23"/>
        <v>Post-calc.</v>
      </c>
      <c r="W165" s="1" t="str">
        <f t="shared" ca="1" si="24"/>
        <v>Post-calc.</v>
      </c>
      <c r="X165" s="1" t="b">
        <f t="shared" ca="1" si="25"/>
        <v>1</v>
      </c>
      <c r="Y165" s="3">
        <f t="shared" ca="1" si="26"/>
        <v>0</v>
      </c>
      <c r="Z165" s="61">
        <f t="shared" ca="1" si="18"/>
        <v>41091</v>
      </c>
    </row>
    <row r="166" spans="1:26" hidden="1" x14ac:dyDescent="0.2">
      <c r="A166" s="56" t="s">
        <v>2758</v>
      </c>
      <c r="B166" s="9" t="str">
        <f t="shared" ca="1" si="20"/>
        <v>40104</v>
      </c>
      <c r="C166" s="59">
        <v>1718</v>
      </c>
      <c r="D166" s="59">
        <v>1718</v>
      </c>
      <c r="E166" s="60">
        <v>40695</v>
      </c>
      <c r="F166" s="57" t="s">
        <v>2660</v>
      </c>
      <c r="G166" s="57" t="s">
        <v>5520</v>
      </c>
      <c r="H166" s="45" t="str">
        <f t="shared" ca="1" si="21"/>
        <v>Post-calc.</v>
      </c>
      <c r="I166" s="23">
        <f t="shared" ca="1" si="22"/>
        <v>0</v>
      </c>
      <c r="J166" s="20" t="e">
        <f ca="1">VLOOKUP(B166, Remarks!$A$3:$G$400, 7, FALSE)</f>
        <v>#N/A</v>
      </c>
      <c r="M166" s="44" t="s">
        <v>178</v>
      </c>
      <c r="N166" s="9" t="str">
        <f t="shared" ca="1" si="19"/>
        <v>40119</v>
      </c>
      <c r="O166" s="47">
        <v>9545</v>
      </c>
      <c r="P166" s="47">
        <v>9545</v>
      </c>
      <c r="Q166" s="46" t="s">
        <v>8</v>
      </c>
      <c r="R166" s="46" t="s">
        <v>9</v>
      </c>
      <c r="S166" s="46" t="s">
        <v>10</v>
      </c>
      <c r="T166" s="46" t="s">
        <v>69</v>
      </c>
      <c r="V166" s="19" t="str">
        <f t="shared" ca="1" si="23"/>
        <v>Post-calc.</v>
      </c>
      <c r="W166" s="1" t="str">
        <f t="shared" ca="1" si="24"/>
        <v>Post-calc.</v>
      </c>
      <c r="X166" s="1" t="b">
        <f t="shared" ca="1" si="25"/>
        <v>1</v>
      </c>
      <c r="Y166" s="3">
        <f t="shared" ca="1" si="26"/>
        <v>0</v>
      </c>
      <c r="Z166" s="61">
        <f t="shared" ca="1" si="18"/>
        <v>41091</v>
      </c>
    </row>
    <row r="167" spans="1:26" hidden="1" x14ac:dyDescent="0.2">
      <c r="A167" s="56" t="s">
        <v>2759</v>
      </c>
      <c r="B167" s="9" t="str">
        <f t="shared" ca="1" si="20"/>
        <v>40105</v>
      </c>
      <c r="C167" s="59">
        <v>202</v>
      </c>
      <c r="D167" s="59">
        <v>202</v>
      </c>
      <c r="E167" s="60">
        <v>40695</v>
      </c>
      <c r="F167" s="57" t="s">
        <v>2660</v>
      </c>
      <c r="G167" s="57" t="s">
        <v>5520</v>
      </c>
      <c r="H167" s="45" t="str">
        <f t="shared" ca="1" si="21"/>
        <v>Post-calc.</v>
      </c>
      <c r="I167" s="23">
        <f t="shared" ca="1" si="22"/>
        <v>0</v>
      </c>
      <c r="J167" s="20" t="e">
        <f ca="1">VLOOKUP(B167, Remarks!$A$3:$G$400, 7, FALSE)</f>
        <v>#N/A</v>
      </c>
      <c r="M167" s="44" t="s">
        <v>179</v>
      </c>
      <c r="N167" s="9" t="str">
        <f t="shared" ca="1" si="19"/>
        <v>40120</v>
      </c>
      <c r="O167" s="47">
        <v>8914</v>
      </c>
      <c r="P167" s="47">
        <v>8914</v>
      </c>
      <c r="Q167" s="46" t="s">
        <v>8</v>
      </c>
      <c r="R167" s="46" t="s">
        <v>9</v>
      </c>
      <c r="S167" s="46" t="s">
        <v>10</v>
      </c>
      <c r="T167" s="46" t="s">
        <v>69</v>
      </c>
      <c r="V167" s="19" t="str">
        <f t="shared" ca="1" si="23"/>
        <v>Post-calc.</v>
      </c>
      <c r="W167" s="1" t="str">
        <f t="shared" ca="1" si="24"/>
        <v>Post-calc.</v>
      </c>
      <c r="X167" s="1" t="b">
        <f t="shared" ca="1" si="25"/>
        <v>1</v>
      </c>
      <c r="Y167" s="3">
        <f t="shared" ca="1" si="26"/>
        <v>0</v>
      </c>
      <c r="Z167" s="61">
        <f t="shared" ca="1" si="18"/>
        <v>40725</v>
      </c>
    </row>
    <row r="168" spans="1:26" hidden="1" x14ac:dyDescent="0.2">
      <c r="A168" s="56" t="s">
        <v>2760</v>
      </c>
      <c r="B168" s="9" t="str">
        <f t="shared" ca="1" si="20"/>
        <v>40106</v>
      </c>
      <c r="C168" s="59">
        <v>1000</v>
      </c>
      <c r="D168" s="59">
        <v>1000</v>
      </c>
      <c r="E168" s="60">
        <v>40695</v>
      </c>
      <c r="F168" s="57" t="s">
        <v>2660</v>
      </c>
      <c r="G168" s="57" t="s">
        <v>5520</v>
      </c>
      <c r="H168" s="45" t="str">
        <f t="shared" ca="1" si="21"/>
        <v>Post-calc.</v>
      </c>
      <c r="I168" s="23">
        <f t="shared" ca="1" si="22"/>
        <v>0</v>
      </c>
      <c r="J168" s="20" t="e">
        <f ca="1">VLOOKUP(B168, Remarks!$A$3:$G$400, 7, FALSE)</f>
        <v>#N/A</v>
      </c>
      <c r="M168" s="44" t="s">
        <v>180</v>
      </c>
      <c r="N168" s="9" t="str">
        <f t="shared" ca="1" si="19"/>
        <v>40121</v>
      </c>
      <c r="O168" s="47">
        <v>961</v>
      </c>
      <c r="P168" s="47">
        <v>961</v>
      </c>
      <c r="Q168" s="46" t="s">
        <v>8</v>
      </c>
      <c r="R168" s="46" t="s">
        <v>9</v>
      </c>
      <c r="S168" s="46" t="s">
        <v>10</v>
      </c>
      <c r="T168" s="46" t="s">
        <v>69</v>
      </c>
      <c r="V168" s="19" t="str">
        <f t="shared" ca="1" si="23"/>
        <v>Post-calc.</v>
      </c>
      <c r="W168" s="1" t="str">
        <f t="shared" ca="1" si="24"/>
        <v>Post-calc.</v>
      </c>
      <c r="X168" s="1" t="b">
        <f t="shared" ca="1" si="25"/>
        <v>1</v>
      </c>
      <c r="Y168" s="3">
        <f t="shared" ca="1" si="26"/>
        <v>0</v>
      </c>
      <c r="Z168" s="61">
        <f t="shared" ca="1" si="18"/>
        <v>40787</v>
      </c>
    </row>
    <row r="169" spans="1:26" hidden="1" x14ac:dyDescent="0.2">
      <c r="A169" s="56" t="s">
        <v>2761</v>
      </c>
      <c r="B169" s="9" t="str">
        <f t="shared" ca="1" si="20"/>
        <v>40107</v>
      </c>
      <c r="C169" s="59">
        <v>9070</v>
      </c>
      <c r="D169" s="59">
        <v>9070</v>
      </c>
      <c r="E169" s="60">
        <v>40725</v>
      </c>
      <c r="F169" s="57" t="s">
        <v>2660</v>
      </c>
      <c r="G169" s="57" t="s">
        <v>5520</v>
      </c>
      <c r="H169" s="45" t="str">
        <f t="shared" ca="1" si="21"/>
        <v>Post-calc.</v>
      </c>
      <c r="I169" s="23">
        <f t="shared" ca="1" si="22"/>
        <v>0</v>
      </c>
      <c r="J169" s="20" t="e">
        <f ca="1">VLOOKUP(B169, Remarks!$A$3:$G$400, 7, FALSE)</f>
        <v>#N/A</v>
      </c>
      <c r="M169" s="44" t="s">
        <v>181</v>
      </c>
      <c r="N169" s="9" t="str">
        <f t="shared" ca="1" si="19"/>
        <v>40122</v>
      </c>
      <c r="O169" s="47">
        <v>5083</v>
      </c>
      <c r="P169" s="47">
        <v>5083</v>
      </c>
      <c r="Q169" s="46" t="s">
        <v>8</v>
      </c>
      <c r="R169" s="46" t="s">
        <v>9</v>
      </c>
      <c r="S169" s="46" t="s">
        <v>10</v>
      </c>
      <c r="T169" s="46" t="s">
        <v>69</v>
      </c>
      <c r="V169" s="19" t="str">
        <f t="shared" ca="1" si="23"/>
        <v>Post-calc.</v>
      </c>
      <c r="W169" s="1" t="str">
        <f t="shared" ca="1" si="24"/>
        <v>Post-calc.</v>
      </c>
      <c r="X169" s="1" t="b">
        <f t="shared" ca="1" si="25"/>
        <v>1</v>
      </c>
      <c r="Y169" s="3">
        <f t="shared" ca="1" si="26"/>
        <v>0</v>
      </c>
      <c r="Z169" s="61">
        <f t="shared" ca="1" si="18"/>
        <v>40787</v>
      </c>
    </row>
    <row r="170" spans="1:26" hidden="1" x14ac:dyDescent="0.2">
      <c r="A170" s="56" t="s">
        <v>2762</v>
      </c>
      <c r="B170" s="9" t="str">
        <f t="shared" ca="1" si="20"/>
        <v>40108</v>
      </c>
      <c r="C170" s="59">
        <v>7349</v>
      </c>
      <c r="D170" s="59">
        <v>7349</v>
      </c>
      <c r="E170" s="60">
        <v>40725</v>
      </c>
      <c r="F170" s="57" t="s">
        <v>2660</v>
      </c>
      <c r="G170" s="57" t="s">
        <v>5520</v>
      </c>
      <c r="H170" s="45" t="str">
        <f t="shared" ca="1" si="21"/>
        <v>Post-calc.</v>
      </c>
      <c r="I170" s="23">
        <f t="shared" ca="1" si="22"/>
        <v>0</v>
      </c>
      <c r="J170" s="20" t="e">
        <f ca="1">VLOOKUP(B170, Remarks!$A$3:$G$400, 7, FALSE)</f>
        <v>#N/A</v>
      </c>
      <c r="M170" s="44" t="s">
        <v>182</v>
      </c>
      <c r="N170" s="9" t="str">
        <f t="shared" ca="1" si="19"/>
        <v>40123</v>
      </c>
      <c r="O170" s="47">
        <v>113.38030000000001</v>
      </c>
      <c r="P170" s="47">
        <v>113.38030000000001</v>
      </c>
      <c r="Q170" s="46" t="s">
        <v>8</v>
      </c>
      <c r="R170" s="46" t="s">
        <v>9</v>
      </c>
      <c r="S170" s="46" t="s">
        <v>10</v>
      </c>
      <c r="T170" s="46" t="s">
        <v>69</v>
      </c>
      <c r="V170" s="19" t="str">
        <f t="shared" ca="1" si="23"/>
        <v>Post-calc.</v>
      </c>
      <c r="W170" s="1" t="str">
        <f t="shared" ca="1" si="24"/>
        <v>Post-calc.</v>
      </c>
      <c r="X170" s="1" t="b">
        <f t="shared" ca="1" si="25"/>
        <v>1</v>
      </c>
      <c r="Y170" s="3">
        <f t="shared" ca="1" si="26"/>
        <v>0</v>
      </c>
      <c r="Z170" s="61">
        <f t="shared" ca="1" si="18"/>
        <v>40756</v>
      </c>
    </row>
    <row r="171" spans="1:26" hidden="1" x14ac:dyDescent="0.2">
      <c r="A171" s="56" t="s">
        <v>2763</v>
      </c>
      <c r="B171" s="9" t="str">
        <f t="shared" ca="1" si="20"/>
        <v>40109</v>
      </c>
      <c r="C171" s="59">
        <v>34360</v>
      </c>
      <c r="D171" s="59">
        <v>34360</v>
      </c>
      <c r="E171" s="60">
        <v>40756</v>
      </c>
      <c r="F171" s="57" t="s">
        <v>2660</v>
      </c>
      <c r="G171" s="57" t="s">
        <v>5520</v>
      </c>
      <c r="H171" s="45" t="str">
        <f t="shared" ca="1" si="21"/>
        <v>Post-calc.</v>
      </c>
      <c r="I171" s="23">
        <f t="shared" ca="1" si="22"/>
        <v>0</v>
      </c>
      <c r="J171" s="20" t="e">
        <f ca="1">VLOOKUP(B171, Remarks!$A$3:$G$400, 7, FALSE)</f>
        <v>#N/A</v>
      </c>
      <c r="M171" s="44" t="s">
        <v>183</v>
      </c>
      <c r="N171" s="9" t="str">
        <f t="shared" ca="1" si="19"/>
        <v>40124</v>
      </c>
      <c r="O171" s="47">
        <v>1611</v>
      </c>
      <c r="P171" s="47">
        <v>1611</v>
      </c>
      <c r="Q171" s="46" t="s">
        <v>8</v>
      </c>
      <c r="R171" s="46" t="s">
        <v>9</v>
      </c>
      <c r="S171" s="46" t="s">
        <v>10</v>
      </c>
      <c r="T171" s="46" t="s">
        <v>69</v>
      </c>
      <c r="V171" s="19" t="str">
        <f t="shared" ca="1" si="23"/>
        <v>Post-calc.</v>
      </c>
      <c r="W171" s="1" t="str">
        <f t="shared" ca="1" si="24"/>
        <v>Post-calc.</v>
      </c>
      <c r="X171" s="1" t="b">
        <f t="shared" ca="1" si="25"/>
        <v>1</v>
      </c>
      <c r="Y171" s="3">
        <f t="shared" ca="1" si="26"/>
        <v>0</v>
      </c>
      <c r="Z171" s="61">
        <f t="shared" ca="1" si="18"/>
        <v>40756</v>
      </c>
    </row>
    <row r="172" spans="1:26" hidden="1" x14ac:dyDescent="0.2">
      <c r="A172" s="56" t="s">
        <v>2764</v>
      </c>
      <c r="B172" s="9" t="str">
        <f t="shared" ca="1" si="20"/>
        <v>40110</v>
      </c>
      <c r="C172" s="59">
        <v>25809</v>
      </c>
      <c r="D172" s="59">
        <v>25809</v>
      </c>
      <c r="E172" s="60">
        <v>40787</v>
      </c>
      <c r="F172" s="57" t="s">
        <v>2660</v>
      </c>
      <c r="G172" s="57" t="s">
        <v>5520</v>
      </c>
      <c r="H172" s="45" t="str">
        <f t="shared" ca="1" si="21"/>
        <v>Post-calc.</v>
      </c>
      <c r="I172" s="23">
        <f t="shared" ca="1" si="22"/>
        <v>0</v>
      </c>
      <c r="J172" s="20" t="e">
        <f ca="1">VLOOKUP(B172, Remarks!$A$3:$G$400, 7, FALSE)</f>
        <v>#N/A</v>
      </c>
      <c r="M172" s="44" t="s">
        <v>184</v>
      </c>
      <c r="N172" s="9" t="str">
        <f t="shared" ca="1" si="19"/>
        <v>40125</v>
      </c>
      <c r="O172" s="47">
        <v>10010</v>
      </c>
      <c r="P172" s="47">
        <v>10010</v>
      </c>
      <c r="Q172" s="46" t="s">
        <v>8</v>
      </c>
      <c r="R172" s="46" t="s">
        <v>9</v>
      </c>
      <c r="S172" s="46" t="s">
        <v>10</v>
      </c>
      <c r="T172" s="46" t="s">
        <v>69</v>
      </c>
      <c r="V172" s="19" t="str">
        <f t="shared" ca="1" si="23"/>
        <v>Post-calc.</v>
      </c>
      <c r="W172" s="1" t="str">
        <f t="shared" ca="1" si="24"/>
        <v>Post-calc.</v>
      </c>
      <c r="X172" s="1" t="b">
        <f t="shared" ca="1" si="25"/>
        <v>1</v>
      </c>
      <c r="Y172" s="3">
        <f t="shared" ca="1" si="26"/>
        <v>0</v>
      </c>
      <c r="Z172" s="61">
        <f t="shared" ca="1" si="18"/>
        <v>41122</v>
      </c>
    </row>
    <row r="173" spans="1:26" hidden="1" x14ac:dyDescent="0.2">
      <c r="A173" s="56" t="s">
        <v>2765</v>
      </c>
      <c r="B173" s="9" t="str">
        <f t="shared" ca="1" si="20"/>
        <v>40111</v>
      </c>
      <c r="C173" s="59">
        <v>1860</v>
      </c>
      <c r="D173" s="59">
        <v>1860</v>
      </c>
      <c r="E173" s="60">
        <v>40725</v>
      </c>
      <c r="F173" s="57" t="s">
        <v>2660</v>
      </c>
      <c r="G173" s="57" t="s">
        <v>5520</v>
      </c>
      <c r="H173" s="45" t="str">
        <f t="shared" ca="1" si="21"/>
        <v>Post-calc.</v>
      </c>
      <c r="I173" s="23">
        <f t="shared" ca="1" si="22"/>
        <v>0</v>
      </c>
      <c r="J173" s="20" t="e">
        <f ca="1">VLOOKUP(B173, Remarks!$A$3:$G$400, 7, FALSE)</f>
        <v>#N/A</v>
      </c>
      <c r="M173" s="44" t="s">
        <v>185</v>
      </c>
      <c r="N173" s="9" t="str">
        <f t="shared" ca="1" si="19"/>
        <v>40126</v>
      </c>
      <c r="O173" s="47">
        <v>12070</v>
      </c>
      <c r="P173" s="47">
        <v>12070</v>
      </c>
      <c r="Q173" s="46" t="s">
        <v>8</v>
      </c>
      <c r="R173" s="46" t="s">
        <v>9</v>
      </c>
      <c r="S173" s="46" t="s">
        <v>10</v>
      </c>
      <c r="T173" s="46" t="s">
        <v>69</v>
      </c>
      <c r="V173" s="19" t="str">
        <f t="shared" ca="1" si="23"/>
        <v>Post-calc.</v>
      </c>
      <c r="W173" s="1" t="str">
        <f t="shared" ca="1" si="24"/>
        <v>Post-calc.</v>
      </c>
      <c r="X173" s="1" t="b">
        <f t="shared" ca="1" si="25"/>
        <v>1</v>
      </c>
      <c r="Y173" s="3">
        <f t="shared" ca="1" si="26"/>
        <v>0</v>
      </c>
      <c r="Z173" s="61">
        <f t="shared" ca="1" si="18"/>
        <v>40817</v>
      </c>
    </row>
    <row r="174" spans="1:26" hidden="1" x14ac:dyDescent="0.2">
      <c r="A174" s="56" t="s">
        <v>2766</v>
      </c>
      <c r="B174" s="9" t="str">
        <f t="shared" ca="1" si="20"/>
        <v>40112</v>
      </c>
      <c r="C174" s="59">
        <v>1195</v>
      </c>
      <c r="D174" s="59">
        <v>1195</v>
      </c>
      <c r="E174" s="60">
        <v>40725</v>
      </c>
      <c r="F174" s="57" t="s">
        <v>2660</v>
      </c>
      <c r="G174" s="57" t="s">
        <v>5520</v>
      </c>
      <c r="H174" s="45" t="str">
        <f t="shared" ca="1" si="21"/>
        <v>Post-calc.</v>
      </c>
      <c r="I174" s="23">
        <f t="shared" ca="1" si="22"/>
        <v>0</v>
      </c>
      <c r="J174" s="20" t="e">
        <f ca="1">VLOOKUP(B174, Remarks!$A$3:$G$400, 7, FALSE)</f>
        <v>#N/A</v>
      </c>
      <c r="M174" s="44" t="s">
        <v>186</v>
      </c>
      <c r="N174" s="9" t="str">
        <f t="shared" ca="1" si="19"/>
        <v>40127</v>
      </c>
      <c r="O174" s="47">
        <v>14870</v>
      </c>
      <c r="P174" s="47">
        <v>14870</v>
      </c>
      <c r="Q174" s="46" t="s">
        <v>8</v>
      </c>
      <c r="R174" s="46" t="s">
        <v>9</v>
      </c>
      <c r="S174" s="46" t="s">
        <v>10</v>
      </c>
      <c r="T174" s="46" t="s">
        <v>69</v>
      </c>
      <c r="V174" s="19" t="str">
        <f t="shared" ca="1" si="23"/>
        <v>Post-calc.</v>
      </c>
      <c r="W174" s="1" t="str">
        <f t="shared" ca="1" si="24"/>
        <v>Post-calc.</v>
      </c>
      <c r="X174" s="1" t="b">
        <f t="shared" ca="1" si="25"/>
        <v>1</v>
      </c>
      <c r="Y174" s="3">
        <f t="shared" ca="1" si="26"/>
        <v>0</v>
      </c>
      <c r="Z174" s="61">
        <f t="shared" ca="1" si="18"/>
        <v>40817</v>
      </c>
    </row>
    <row r="175" spans="1:26" hidden="1" x14ac:dyDescent="0.2">
      <c r="A175" s="56" t="s">
        <v>2767</v>
      </c>
      <c r="B175" s="9" t="str">
        <f t="shared" ca="1" si="20"/>
        <v>40113</v>
      </c>
      <c r="C175" s="59">
        <v>1872</v>
      </c>
      <c r="D175" s="59">
        <v>1872</v>
      </c>
      <c r="E175" s="60">
        <v>40725</v>
      </c>
      <c r="F175" s="57" t="s">
        <v>2660</v>
      </c>
      <c r="G175" s="57" t="s">
        <v>5520</v>
      </c>
      <c r="H175" s="45" t="str">
        <f t="shared" ca="1" si="21"/>
        <v>Post-calc.</v>
      </c>
      <c r="I175" s="23">
        <f t="shared" ca="1" si="22"/>
        <v>0</v>
      </c>
      <c r="J175" s="20" t="e">
        <f ca="1">VLOOKUP(B175, Remarks!$A$3:$G$400, 7, FALSE)</f>
        <v>#N/A</v>
      </c>
      <c r="M175" s="44" t="s">
        <v>187</v>
      </c>
      <c r="N175" s="9" t="str">
        <f t="shared" ca="1" si="19"/>
        <v>40128</v>
      </c>
      <c r="O175" s="47">
        <v>8966</v>
      </c>
      <c r="P175" s="47">
        <v>8966</v>
      </c>
      <c r="Q175" s="46" t="s">
        <v>8</v>
      </c>
      <c r="R175" s="46" t="s">
        <v>9</v>
      </c>
      <c r="S175" s="46" t="s">
        <v>10</v>
      </c>
      <c r="T175" s="46" t="s">
        <v>69</v>
      </c>
      <c r="V175" s="19" t="str">
        <f t="shared" ca="1" si="23"/>
        <v>Post-calc.</v>
      </c>
      <c r="W175" s="1" t="str">
        <f t="shared" ca="1" si="24"/>
        <v>Post-calc.</v>
      </c>
      <c r="X175" s="1" t="b">
        <f t="shared" ca="1" si="25"/>
        <v>1</v>
      </c>
      <c r="Y175" s="3">
        <f t="shared" ca="1" si="26"/>
        <v>0</v>
      </c>
      <c r="Z175" s="61">
        <f t="shared" ca="1" si="18"/>
        <v>40817</v>
      </c>
    </row>
    <row r="176" spans="1:26" hidden="1" x14ac:dyDescent="0.2">
      <c r="A176" s="56" t="s">
        <v>2768</v>
      </c>
      <c r="B176" s="9" t="str">
        <f t="shared" ca="1" si="20"/>
        <v>40114</v>
      </c>
      <c r="C176" s="59">
        <v>4116</v>
      </c>
      <c r="D176" s="59">
        <v>4116</v>
      </c>
      <c r="E176" s="60">
        <v>40725</v>
      </c>
      <c r="F176" s="57" t="s">
        <v>2660</v>
      </c>
      <c r="G176" s="57" t="s">
        <v>5520</v>
      </c>
      <c r="H176" s="45" t="str">
        <f t="shared" ca="1" si="21"/>
        <v>Post-calc.</v>
      </c>
      <c r="I176" s="23">
        <f t="shared" ca="1" si="22"/>
        <v>0</v>
      </c>
      <c r="J176" s="20" t="e">
        <f ca="1">VLOOKUP(B176, Remarks!$A$3:$G$400, 7, FALSE)</f>
        <v>#N/A</v>
      </c>
      <c r="M176" s="44" t="s">
        <v>188</v>
      </c>
      <c r="N176" s="9" t="str">
        <f t="shared" ca="1" si="19"/>
        <v>40129</v>
      </c>
      <c r="O176" s="47">
        <v>5719</v>
      </c>
      <c r="P176" s="47">
        <v>5719</v>
      </c>
      <c r="Q176" s="46" t="s">
        <v>8</v>
      </c>
      <c r="R176" s="46" t="s">
        <v>9</v>
      </c>
      <c r="S176" s="46" t="s">
        <v>10</v>
      </c>
      <c r="T176" s="46" t="s">
        <v>69</v>
      </c>
      <c r="V176" s="19" t="str">
        <f t="shared" ca="1" si="23"/>
        <v>Post-calc.</v>
      </c>
      <c r="W176" s="1" t="str">
        <f t="shared" ca="1" si="24"/>
        <v>Post-calc.</v>
      </c>
      <c r="X176" s="1" t="b">
        <f t="shared" ca="1" si="25"/>
        <v>1</v>
      </c>
      <c r="Y176" s="3">
        <f t="shared" ca="1" si="26"/>
        <v>0</v>
      </c>
      <c r="Z176" s="61">
        <f t="shared" ca="1" si="18"/>
        <v>40878</v>
      </c>
    </row>
    <row r="177" spans="1:26" hidden="1" x14ac:dyDescent="0.2">
      <c r="A177" s="56" t="s">
        <v>2769</v>
      </c>
      <c r="B177" s="9" t="str">
        <f t="shared" ca="1" si="20"/>
        <v>40115</v>
      </c>
      <c r="C177" s="59">
        <v>1384</v>
      </c>
      <c r="D177" s="59">
        <v>1384</v>
      </c>
      <c r="E177" s="60">
        <v>40725</v>
      </c>
      <c r="F177" s="57" t="s">
        <v>2660</v>
      </c>
      <c r="G177" s="57" t="s">
        <v>5520</v>
      </c>
      <c r="H177" s="45" t="str">
        <f t="shared" ca="1" si="21"/>
        <v>Post-calc.</v>
      </c>
      <c r="I177" s="23">
        <f t="shared" ca="1" si="22"/>
        <v>0</v>
      </c>
      <c r="J177" s="20" t="e">
        <f ca="1">VLOOKUP(B177, Remarks!$A$3:$G$400, 7, FALSE)</f>
        <v>#N/A</v>
      </c>
      <c r="M177" s="44" t="s">
        <v>189</v>
      </c>
      <c r="N177" s="9" t="str">
        <f t="shared" ca="1" si="19"/>
        <v>40130</v>
      </c>
      <c r="O177" s="47">
        <v>1187</v>
      </c>
      <c r="P177" s="47">
        <v>1187</v>
      </c>
      <c r="Q177" s="46" t="s">
        <v>8</v>
      </c>
      <c r="R177" s="46" t="s">
        <v>9</v>
      </c>
      <c r="S177" s="46" t="s">
        <v>10</v>
      </c>
      <c r="T177" s="46" t="s">
        <v>69</v>
      </c>
      <c r="V177" s="19" t="str">
        <f t="shared" ca="1" si="23"/>
        <v>Post-calc.</v>
      </c>
      <c r="W177" s="1" t="str">
        <f t="shared" ca="1" si="24"/>
        <v>Post-calc.</v>
      </c>
      <c r="X177" s="1" t="b">
        <f t="shared" ca="1" si="25"/>
        <v>1</v>
      </c>
      <c r="Y177" s="3">
        <f t="shared" ca="1" si="26"/>
        <v>0</v>
      </c>
      <c r="Z177" s="61">
        <f t="shared" ca="1" si="18"/>
        <v>40787</v>
      </c>
    </row>
    <row r="178" spans="1:26" hidden="1" x14ac:dyDescent="0.2">
      <c r="A178" s="56" t="s">
        <v>2770</v>
      </c>
      <c r="B178" s="9" t="str">
        <f t="shared" ca="1" si="20"/>
        <v>40116</v>
      </c>
      <c r="C178" s="59">
        <v>994</v>
      </c>
      <c r="D178" s="59">
        <v>994</v>
      </c>
      <c r="E178" s="60">
        <v>40756</v>
      </c>
      <c r="F178" s="57" t="s">
        <v>2660</v>
      </c>
      <c r="G178" s="57" t="s">
        <v>5520</v>
      </c>
      <c r="H178" s="45" t="str">
        <f t="shared" ca="1" si="21"/>
        <v>Post-calc.</v>
      </c>
      <c r="I178" s="23">
        <f t="shared" ca="1" si="22"/>
        <v>0</v>
      </c>
      <c r="J178" s="20" t="e">
        <f ca="1">VLOOKUP(B178, Remarks!$A$3:$G$400, 7, FALSE)</f>
        <v>#N/A</v>
      </c>
      <c r="M178" s="44" t="s">
        <v>190</v>
      </c>
      <c r="N178" s="9" t="str">
        <f t="shared" ca="1" si="19"/>
        <v>40131</v>
      </c>
      <c r="O178" s="47">
        <v>1800</v>
      </c>
      <c r="P178" s="47">
        <v>1800</v>
      </c>
      <c r="Q178" s="46" t="s">
        <v>8</v>
      </c>
      <c r="R178" s="46" t="s">
        <v>9</v>
      </c>
      <c r="S178" s="46" t="s">
        <v>10</v>
      </c>
      <c r="T178" s="46" t="s">
        <v>69</v>
      </c>
      <c r="V178" s="19" t="str">
        <f t="shared" ca="1" si="23"/>
        <v>Post-calc.</v>
      </c>
      <c r="W178" s="1" t="str">
        <f t="shared" ca="1" si="24"/>
        <v>Post-calc.</v>
      </c>
      <c r="X178" s="1" t="b">
        <f t="shared" ca="1" si="25"/>
        <v>1</v>
      </c>
      <c r="Y178" s="3">
        <f t="shared" ca="1" si="26"/>
        <v>0</v>
      </c>
      <c r="Z178" s="61">
        <f t="shared" ca="1" si="18"/>
        <v>40787</v>
      </c>
    </row>
    <row r="179" spans="1:26" hidden="1" x14ac:dyDescent="0.2">
      <c r="A179" s="56" t="s">
        <v>2771</v>
      </c>
      <c r="B179" s="9" t="str">
        <f t="shared" ca="1" si="20"/>
        <v>40117</v>
      </c>
      <c r="C179" s="59">
        <v>865</v>
      </c>
      <c r="D179" s="59">
        <v>865</v>
      </c>
      <c r="E179" s="60">
        <v>40756</v>
      </c>
      <c r="F179" s="57" t="s">
        <v>2660</v>
      </c>
      <c r="G179" s="57" t="s">
        <v>5520</v>
      </c>
      <c r="H179" s="45" t="str">
        <f t="shared" ca="1" si="21"/>
        <v>Post-calc.</v>
      </c>
      <c r="I179" s="23">
        <f t="shared" ca="1" si="22"/>
        <v>0</v>
      </c>
      <c r="J179" s="20" t="e">
        <f ca="1">VLOOKUP(B179, Remarks!$A$3:$G$400, 7, FALSE)</f>
        <v>#N/A</v>
      </c>
      <c r="M179" s="44" t="s">
        <v>191</v>
      </c>
      <c r="N179" s="9" t="str">
        <f t="shared" ca="1" si="19"/>
        <v>40132</v>
      </c>
      <c r="O179" s="47">
        <v>1114</v>
      </c>
      <c r="P179" s="47">
        <v>1114</v>
      </c>
      <c r="Q179" s="46" t="s">
        <v>8</v>
      </c>
      <c r="R179" s="46" t="s">
        <v>9</v>
      </c>
      <c r="S179" s="46" t="s">
        <v>10</v>
      </c>
      <c r="T179" s="46" t="s">
        <v>69</v>
      </c>
      <c r="V179" s="19" t="str">
        <f t="shared" ca="1" si="23"/>
        <v>Post-calc.</v>
      </c>
      <c r="W179" s="1" t="str">
        <f t="shared" ca="1" si="24"/>
        <v>Post-calc.</v>
      </c>
      <c r="X179" s="1" t="b">
        <f t="shared" ca="1" si="25"/>
        <v>1</v>
      </c>
      <c r="Y179" s="3">
        <f t="shared" ca="1" si="26"/>
        <v>0</v>
      </c>
      <c r="Z179" s="61">
        <f t="shared" ca="1" si="18"/>
        <v>40817</v>
      </c>
    </row>
    <row r="180" spans="1:26" hidden="1" x14ac:dyDescent="0.2">
      <c r="A180" s="56" t="s">
        <v>2772</v>
      </c>
      <c r="B180" s="9" t="str">
        <f t="shared" ca="1" si="20"/>
        <v>40118</v>
      </c>
      <c r="C180" s="59">
        <v>7259</v>
      </c>
      <c r="D180" s="59">
        <v>7259</v>
      </c>
      <c r="E180" s="60">
        <v>41091</v>
      </c>
      <c r="F180" s="57" t="s">
        <v>2660</v>
      </c>
      <c r="G180" s="57" t="s">
        <v>5520</v>
      </c>
      <c r="H180" s="45" t="str">
        <f t="shared" ca="1" si="21"/>
        <v>Post-calc.</v>
      </c>
      <c r="I180" s="23">
        <f t="shared" ca="1" si="22"/>
        <v>0</v>
      </c>
      <c r="J180" s="20" t="e">
        <f ca="1">VLOOKUP(B180, Remarks!$A$3:$G$400, 7, FALSE)</f>
        <v>#N/A</v>
      </c>
      <c r="M180" s="44" t="s">
        <v>192</v>
      </c>
      <c r="N180" s="9" t="str">
        <f t="shared" ca="1" si="19"/>
        <v>40133</v>
      </c>
      <c r="O180" s="47">
        <v>9359</v>
      </c>
      <c r="P180" s="47">
        <v>9359</v>
      </c>
      <c r="Q180" s="46" t="s">
        <v>8</v>
      </c>
      <c r="R180" s="46" t="s">
        <v>9</v>
      </c>
      <c r="S180" s="46" t="s">
        <v>10</v>
      </c>
      <c r="T180" s="46" t="s">
        <v>69</v>
      </c>
      <c r="V180" s="19" t="str">
        <f t="shared" ca="1" si="23"/>
        <v>Post-calc.</v>
      </c>
      <c r="W180" s="1" t="str">
        <f t="shared" ca="1" si="24"/>
        <v>Post-calc.</v>
      </c>
      <c r="X180" s="1" t="b">
        <f t="shared" ca="1" si="25"/>
        <v>1</v>
      </c>
      <c r="Y180" s="3">
        <f t="shared" ca="1" si="26"/>
        <v>0</v>
      </c>
      <c r="Z180" s="61">
        <f t="shared" ca="1" si="18"/>
        <v>40848</v>
      </c>
    </row>
    <row r="181" spans="1:26" hidden="1" x14ac:dyDescent="0.2">
      <c r="A181" s="56" t="s">
        <v>2773</v>
      </c>
      <c r="B181" s="9" t="str">
        <f t="shared" ca="1" si="20"/>
        <v>40119</v>
      </c>
      <c r="C181" s="59">
        <v>9545</v>
      </c>
      <c r="D181" s="59">
        <v>9545</v>
      </c>
      <c r="E181" s="60">
        <v>41091</v>
      </c>
      <c r="F181" s="57" t="s">
        <v>2660</v>
      </c>
      <c r="G181" s="57" t="s">
        <v>5520</v>
      </c>
      <c r="H181" s="45" t="str">
        <f t="shared" ca="1" si="21"/>
        <v>Post-calc.</v>
      </c>
      <c r="I181" s="23">
        <f t="shared" ca="1" si="22"/>
        <v>0</v>
      </c>
      <c r="J181" s="20" t="e">
        <f ca="1">VLOOKUP(B181, Remarks!$A$3:$G$400, 7, FALSE)</f>
        <v>#N/A</v>
      </c>
      <c r="M181" s="44" t="s">
        <v>193</v>
      </c>
      <c r="N181" s="9" t="str">
        <f t="shared" ca="1" si="19"/>
        <v>40134</v>
      </c>
      <c r="O181" s="47">
        <v>7800</v>
      </c>
      <c r="P181" s="47">
        <v>7800</v>
      </c>
      <c r="Q181" s="46" t="s">
        <v>8</v>
      </c>
      <c r="R181" s="46" t="s">
        <v>9</v>
      </c>
      <c r="S181" s="46" t="s">
        <v>10</v>
      </c>
      <c r="T181" s="46" t="s">
        <v>69</v>
      </c>
      <c r="V181" s="19" t="str">
        <f t="shared" ca="1" si="23"/>
        <v>Post-calc.</v>
      </c>
      <c r="W181" s="1" t="str">
        <f t="shared" ca="1" si="24"/>
        <v>Post-calc.</v>
      </c>
      <c r="X181" s="1" t="b">
        <f t="shared" ca="1" si="25"/>
        <v>1</v>
      </c>
      <c r="Y181" s="3">
        <f t="shared" ca="1" si="26"/>
        <v>0</v>
      </c>
      <c r="Z181" s="61">
        <f t="shared" ca="1" si="18"/>
        <v>40969</v>
      </c>
    </row>
    <row r="182" spans="1:26" hidden="1" x14ac:dyDescent="0.2">
      <c r="A182" s="56" t="s">
        <v>2774</v>
      </c>
      <c r="B182" s="9" t="str">
        <f t="shared" ca="1" si="20"/>
        <v>40120</v>
      </c>
      <c r="C182" s="59">
        <v>8914</v>
      </c>
      <c r="D182" s="59">
        <v>8914</v>
      </c>
      <c r="E182" s="60">
        <v>40725</v>
      </c>
      <c r="F182" s="57" t="s">
        <v>2660</v>
      </c>
      <c r="G182" s="57" t="s">
        <v>5520</v>
      </c>
      <c r="H182" s="45" t="str">
        <f t="shared" ca="1" si="21"/>
        <v>Post-calc.</v>
      </c>
      <c r="I182" s="23">
        <f t="shared" ca="1" si="22"/>
        <v>0</v>
      </c>
      <c r="J182" s="20" t="e">
        <f ca="1">VLOOKUP(B182, Remarks!$A$3:$G$400, 7, FALSE)</f>
        <v>#N/A</v>
      </c>
      <c r="M182" s="44" t="s">
        <v>194</v>
      </c>
      <c r="N182" s="9" t="str">
        <f t="shared" ca="1" si="19"/>
        <v>40135</v>
      </c>
      <c r="O182" s="47">
        <v>6851</v>
      </c>
      <c r="P182" s="47">
        <v>6851</v>
      </c>
      <c r="Q182" s="46" t="s">
        <v>8</v>
      </c>
      <c r="R182" s="46" t="s">
        <v>9</v>
      </c>
      <c r="S182" s="46" t="s">
        <v>10</v>
      </c>
      <c r="T182" s="46" t="s">
        <v>69</v>
      </c>
      <c r="V182" s="19" t="str">
        <f t="shared" ca="1" si="23"/>
        <v>Post-calc.</v>
      </c>
      <c r="W182" s="1" t="str">
        <f t="shared" ca="1" si="24"/>
        <v>Post-calc.</v>
      </c>
      <c r="X182" s="1" t="b">
        <f t="shared" ca="1" si="25"/>
        <v>1</v>
      </c>
      <c r="Y182" s="3">
        <f t="shared" ca="1" si="26"/>
        <v>0</v>
      </c>
      <c r="Z182" s="61">
        <f t="shared" ca="1" si="18"/>
        <v>40817</v>
      </c>
    </row>
    <row r="183" spans="1:26" hidden="1" x14ac:dyDescent="0.2">
      <c r="A183" s="56" t="s">
        <v>2775</v>
      </c>
      <c r="B183" s="9" t="str">
        <f t="shared" ca="1" si="20"/>
        <v>40121</v>
      </c>
      <c r="C183" s="59">
        <v>961</v>
      </c>
      <c r="D183" s="59">
        <v>961</v>
      </c>
      <c r="E183" s="60">
        <v>40787</v>
      </c>
      <c r="F183" s="57" t="s">
        <v>2660</v>
      </c>
      <c r="G183" s="57" t="s">
        <v>5520</v>
      </c>
      <c r="H183" s="45" t="str">
        <f t="shared" ca="1" si="21"/>
        <v>Post-calc.</v>
      </c>
      <c r="I183" s="23">
        <f t="shared" ca="1" si="22"/>
        <v>0</v>
      </c>
      <c r="J183" s="20" t="e">
        <f ca="1">VLOOKUP(B183, Remarks!$A$3:$G$400, 7, FALSE)</f>
        <v>#N/A</v>
      </c>
      <c r="M183" s="44" t="s">
        <v>195</v>
      </c>
      <c r="N183" s="9" t="str">
        <f t="shared" ca="1" si="19"/>
        <v>40136</v>
      </c>
      <c r="O183" s="47">
        <v>4839</v>
      </c>
      <c r="P183" s="47">
        <v>4839</v>
      </c>
      <c r="Q183" s="46" t="s">
        <v>8</v>
      </c>
      <c r="R183" s="46" t="s">
        <v>9</v>
      </c>
      <c r="S183" s="46" t="s">
        <v>10</v>
      </c>
      <c r="T183" s="46" t="s">
        <v>69</v>
      </c>
      <c r="V183" s="19" t="str">
        <f t="shared" ca="1" si="23"/>
        <v>Post-calc.</v>
      </c>
      <c r="W183" s="1" t="str">
        <f t="shared" ca="1" si="24"/>
        <v>Post-calc.</v>
      </c>
      <c r="X183" s="1" t="b">
        <f t="shared" ca="1" si="25"/>
        <v>1</v>
      </c>
      <c r="Y183" s="3">
        <f t="shared" ca="1" si="26"/>
        <v>0</v>
      </c>
      <c r="Z183" s="61">
        <f t="shared" ca="1" si="18"/>
        <v>40817</v>
      </c>
    </row>
    <row r="184" spans="1:26" hidden="1" x14ac:dyDescent="0.2">
      <c r="A184" s="56" t="s">
        <v>2776</v>
      </c>
      <c r="B184" s="9" t="str">
        <f t="shared" ca="1" si="20"/>
        <v>40122</v>
      </c>
      <c r="C184" s="59">
        <v>5083</v>
      </c>
      <c r="D184" s="59">
        <v>5083</v>
      </c>
      <c r="E184" s="60">
        <v>40787</v>
      </c>
      <c r="F184" s="57" t="s">
        <v>2660</v>
      </c>
      <c r="G184" s="57" t="s">
        <v>5520</v>
      </c>
      <c r="H184" s="45" t="str">
        <f t="shared" ca="1" si="21"/>
        <v>Post-calc.</v>
      </c>
      <c r="I184" s="23">
        <f t="shared" ca="1" si="22"/>
        <v>0</v>
      </c>
      <c r="J184" s="20" t="e">
        <f ca="1">VLOOKUP(B184, Remarks!$A$3:$G$400, 7, FALSE)</f>
        <v>#N/A</v>
      </c>
      <c r="M184" s="44" t="s">
        <v>196</v>
      </c>
      <c r="N184" s="9" t="str">
        <f t="shared" ca="1" si="19"/>
        <v>40137</v>
      </c>
      <c r="O184" s="47">
        <v>6694</v>
      </c>
      <c r="P184" s="47">
        <v>6694</v>
      </c>
      <c r="Q184" s="46" t="s">
        <v>8</v>
      </c>
      <c r="R184" s="46" t="s">
        <v>9</v>
      </c>
      <c r="S184" s="46" t="s">
        <v>10</v>
      </c>
      <c r="T184" s="46" t="s">
        <v>69</v>
      </c>
      <c r="V184" s="19" t="str">
        <f t="shared" ca="1" si="23"/>
        <v>Post-calc.</v>
      </c>
      <c r="W184" s="1" t="str">
        <f t="shared" ca="1" si="24"/>
        <v>Post-calc.</v>
      </c>
      <c r="X184" s="1" t="b">
        <f t="shared" ca="1" si="25"/>
        <v>1</v>
      </c>
      <c r="Y184" s="3">
        <f t="shared" ca="1" si="26"/>
        <v>0</v>
      </c>
      <c r="Z184" s="61">
        <f t="shared" ca="1" si="18"/>
        <v>40878</v>
      </c>
    </row>
    <row r="185" spans="1:26" hidden="1" x14ac:dyDescent="0.2">
      <c r="A185" s="56" t="s">
        <v>2777</v>
      </c>
      <c r="B185" s="9" t="str">
        <f t="shared" ca="1" si="20"/>
        <v>40123</v>
      </c>
      <c r="C185" s="59">
        <v>113.38030000000001</v>
      </c>
      <c r="D185" s="59">
        <v>113.38030000000001</v>
      </c>
      <c r="E185" s="60">
        <v>40756</v>
      </c>
      <c r="F185" s="57" t="s">
        <v>2660</v>
      </c>
      <c r="G185" s="57" t="s">
        <v>5520</v>
      </c>
      <c r="H185" s="45" t="str">
        <f t="shared" ca="1" si="21"/>
        <v>Post-calc.</v>
      </c>
      <c r="I185" s="23">
        <f t="shared" ca="1" si="22"/>
        <v>0</v>
      </c>
      <c r="J185" s="20" t="e">
        <f ca="1">VLOOKUP(B185, Remarks!$A$3:$G$400, 7, FALSE)</f>
        <v>#N/A</v>
      </c>
      <c r="M185" s="44" t="s">
        <v>197</v>
      </c>
      <c r="N185" s="9" t="str">
        <f t="shared" ca="1" si="19"/>
        <v>40138</v>
      </c>
      <c r="O185" s="47">
        <v>20000</v>
      </c>
      <c r="P185" s="47">
        <v>20000</v>
      </c>
      <c r="Q185" s="46" t="s">
        <v>8</v>
      </c>
      <c r="R185" s="46" t="s">
        <v>9</v>
      </c>
      <c r="S185" s="46" t="s">
        <v>10</v>
      </c>
      <c r="T185" s="46" t="s">
        <v>69</v>
      </c>
      <c r="V185" s="19" t="str">
        <f t="shared" ca="1" si="23"/>
        <v>Post-calc.</v>
      </c>
      <c r="W185" s="1" t="str">
        <f t="shared" ca="1" si="24"/>
        <v>Post-calc.</v>
      </c>
      <c r="X185" s="1" t="b">
        <f t="shared" ca="1" si="25"/>
        <v>1</v>
      </c>
      <c r="Y185" s="3">
        <f t="shared" ca="1" si="26"/>
        <v>0</v>
      </c>
      <c r="Z185" s="61">
        <f t="shared" ref="Z185:Z248" ca="1" si="27">+VLOOKUP(N185,$B$4:$H$2903,4,FALSE)</f>
        <v>40817</v>
      </c>
    </row>
    <row r="186" spans="1:26" hidden="1" x14ac:dyDescent="0.2">
      <c r="A186" s="56" t="s">
        <v>2778</v>
      </c>
      <c r="B186" s="9" t="str">
        <f t="shared" ca="1" si="20"/>
        <v>40124</v>
      </c>
      <c r="C186" s="59">
        <v>1611</v>
      </c>
      <c r="D186" s="59">
        <v>1611</v>
      </c>
      <c r="E186" s="60">
        <v>40756</v>
      </c>
      <c r="F186" s="57" t="s">
        <v>2660</v>
      </c>
      <c r="G186" s="57" t="s">
        <v>5520</v>
      </c>
      <c r="H186" s="45" t="str">
        <f t="shared" ca="1" si="21"/>
        <v>Post-calc.</v>
      </c>
      <c r="I186" s="23">
        <f t="shared" ca="1" si="22"/>
        <v>0</v>
      </c>
      <c r="J186" s="20" t="e">
        <f ca="1">VLOOKUP(B186, Remarks!$A$3:$G$400, 7, FALSE)</f>
        <v>#N/A</v>
      </c>
      <c r="M186" s="44" t="s">
        <v>198</v>
      </c>
      <c r="N186" s="9" t="str">
        <f t="shared" ca="1" si="19"/>
        <v>40139</v>
      </c>
      <c r="O186" s="47">
        <v>8918</v>
      </c>
      <c r="P186" s="47">
        <v>8918</v>
      </c>
      <c r="Q186" s="46" t="s">
        <v>8</v>
      </c>
      <c r="R186" s="46" t="s">
        <v>9</v>
      </c>
      <c r="S186" s="46" t="s">
        <v>10</v>
      </c>
      <c r="T186" s="46" t="s">
        <v>69</v>
      </c>
      <c r="V186" s="19" t="str">
        <f t="shared" ca="1" si="23"/>
        <v>Post-calc.</v>
      </c>
      <c r="W186" s="1" t="str">
        <f t="shared" ca="1" si="24"/>
        <v>Post-calc.</v>
      </c>
      <c r="X186" s="1" t="b">
        <f t="shared" ca="1" si="25"/>
        <v>1</v>
      </c>
      <c r="Y186" s="3">
        <f t="shared" ca="1" si="26"/>
        <v>0</v>
      </c>
      <c r="Z186" s="61">
        <f t="shared" ca="1" si="27"/>
        <v>40878</v>
      </c>
    </row>
    <row r="187" spans="1:26" hidden="1" x14ac:dyDescent="0.2">
      <c r="A187" s="56" t="s">
        <v>2779</v>
      </c>
      <c r="B187" s="9" t="str">
        <f t="shared" ca="1" si="20"/>
        <v>40125</v>
      </c>
      <c r="C187" s="59">
        <v>10010</v>
      </c>
      <c r="D187" s="59">
        <v>10010</v>
      </c>
      <c r="E187" s="60">
        <v>41122</v>
      </c>
      <c r="F187" s="57" t="s">
        <v>2660</v>
      </c>
      <c r="G187" s="57" t="s">
        <v>5520</v>
      </c>
      <c r="H187" s="45" t="str">
        <f t="shared" ca="1" si="21"/>
        <v>Post-calc.</v>
      </c>
      <c r="I187" s="23">
        <f t="shared" ca="1" si="22"/>
        <v>0</v>
      </c>
      <c r="J187" s="20" t="e">
        <f ca="1">VLOOKUP(B187, Remarks!$A$3:$G$400, 7, FALSE)</f>
        <v>#N/A</v>
      </c>
      <c r="M187" s="44" t="s">
        <v>199</v>
      </c>
      <c r="N187" s="9" t="str">
        <f t="shared" ca="1" si="19"/>
        <v>40140</v>
      </c>
      <c r="O187" s="47">
        <v>465</v>
      </c>
      <c r="P187" s="47">
        <v>465</v>
      </c>
      <c r="Q187" s="46" t="s">
        <v>8</v>
      </c>
      <c r="R187" s="46" t="s">
        <v>9</v>
      </c>
      <c r="S187" s="46" t="s">
        <v>10</v>
      </c>
      <c r="T187" s="46" t="s">
        <v>69</v>
      </c>
      <c r="V187" s="19" t="str">
        <f t="shared" ca="1" si="23"/>
        <v>Post-calc.</v>
      </c>
      <c r="W187" s="1" t="str">
        <f t="shared" ca="1" si="24"/>
        <v>Post-calc.</v>
      </c>
      <c r="X187" s="1" t="b">
        <f t="shared" ca="1" si="25"/>
        <v>1</v>
      </c>
      <c r="Y187" s="3">
        <f t="shared" ca="1" si="26"/>
        <v>0</v>
      </c>
      <c r="Z187" s="61">
        <f t="shared" ca="1" si="27"/>
        <v>40817</v>
      </c>
    </row>
    <row r="188" spans="1:26" hidden="1" x14ac:dyDescent="0.2">
      <c r="A188" s="56" t="s">
        <v>2780</v>
      </c>
      <c r="B188" s="9" t="str">
        <f t="shared" ca="1" si="20"/>
        <v>40126</v>
      </c>
      <c r="C188" s="59">
        <v>12070</v>
      </c>
      <c r="D188" s="59">
        <v>12070</v>
      </c>
      <c r="E188" s="60">
        <v>40817</v>
      </c>
      <c r="F188" s="57" t="s">
        <v>2660</v>
      </c>
      <c r="G188" s="57" t="s">
        <v>5520</v>
      </c>
      <c r="H188" s="45" t="str">
        <f t="shared" ca="1" si="21"/>
        <v>Post-calc.</v>
      </c>
      <c r="I188" s="23">
        <f t="shared" ca="1" si="22"/>
        <v>0</v>
      </c>
      <c r="J188" s="20" t="e">
        <f ca="1">VLOOKUP(B188, Remarks!$A$3:$G$400, 7, FALSE)</f>
        <v>#N/A</v>
      </c>
      <c r="M188" s="44" t="s">
        <v>200</v>
      </c>
      <c r="N188" s="9" t="str">
        <f t="shared" ca="1" si="19"/>
        <v>40142</v>
      </c>
      <c r="O188" s="47">
        <v>1838</v>
      </c>
      <c r="P188" s="47">
        <v>1838</v>
      </c>
      <c r="Q188" s="46" t="s">
        <v>8</v>
      </c>
      <c r="R188" s="46" t="s">
        <v>9</v>
      </c>
      <c r="S188" s="46" t="s">
        <v>10</v>
      </c>
      <c r="T188" s="46" t="s">
        <v>69</v>
      </c>
      <c r="V188" s="19" t="str">
        <f t="shared" ca="1" si="23"/>
        <v>Post-calc.</v>
      </c>
      <c r="W188" s="1" t="str">
        <f t="shared" ca="1" si="24"/>
        <v>Post-calc.</v>
      </c>
      <c r="X188" s="1" t="b">
        <f t="shared" ca="1" si="25"/>
        <v>1</v>
      </c>
      <c r="Y188" s="3">
        <f t="shared" ca="1" si="26"/>
        <v>0</v>
      </c>
      <c r="Z188" s="61">
        <f t="shared" ca="1" si="27"/>
        <v>40817</v>
      </c>
    </row>
    <row r="189" spans="1:26" hidden="1" x14ac:dyDescent="0.2">
      <c r="A189" s="56" t="s">
        <v>2781</v>
      </c>
      <c r="B189" s="9" t="str">
        <f t="shared" ca="1" si="20"/>
        <v>40127</v>
      </c>
      <c r="C189" s="59">
        <v>14870</v>
      </c>
      <c r="D189" s="59">
        <v>14870</v>
      </c>
      <c r="E189" s="60">
        <v>40817</v>
      </c>
      <c r="F189" s="57" t="s">
        <v>2660</v>
      </c>
      <c r="G189" s="57" t="s">
        <v>5520</v>
      </c>
      <c r="H189" s="45" t="str">
        <f t="shared" ca="1" si="21"/>
        <v>Post-calc.</v>
      </c>
      <c r="I189" s="23">
        <f t="shared" ca="1" si="22"/>
        <v>0</v>
      </c>
      <c r="J189" s="20" t="e">
        <f ca="1">VLOOKUP(B189, Remarks!$A$3:$G$400, 7, FALSE)</f>
        <v>#N/A</v>
      </c>
      <c r="M189" s="44" t="s">
        <v>201</v>
      </c>
      <c r="N189" s="9" t="str">
        <f t="shared" ca="1" si="19"/>
        <v>40144</v>
      </c>
      <c r="O189" s="47">
        <v>7247</v>
      </c>
      <c r="P189" s="47">
        <v>7247</v>
      </c>
      <c r="Q189" s="46" t="s">
        <v>8</v>
      </c>
      <c r="R189" s="46" t="s">
        <v>9</v>
      </c>
      <c r="S189" s="46" t="s">
        <v>10</v>
      </c>
      <c r="T189" s="46" t="s">
        <v>69</v>
      </c>
      <c r="V189" s="19" t="str">
        <f t="shared" ca="1" si="23"/>
        <v>Post-calc.</v>
      </c>
      <c r="W189" s="1" t="str">
        <f t="shared" ca="1" si="24"/>
        <v>Post-calc.</v>
      </c>
      <c r="X189" s="1" t="b">
        <f t="shared" ca="1" si="25"/>
        <v>1</v>
      </c>
      <c r="Y189" s="3">
        <f t="shared" ca="1" si="26"/>
        <v>0</v>
      </c>
      <c r="Z189" s="61">
        <f t="shared" ca="1" si="27"/>
        <v>40878</v>
      </c>
    </row>
    <row r="190" spans="1:26" hidden="1" x14ac:dyDescent="0.2">
      <c r="A190" s="56" t="s">
        <v>2782</v>
      </c>
      <c r="B190" s="9" t="str">
        <f t="shared" ca="1" si="20"/>
        <v>40128</v>
      </c>
      <c r="C190" s="59">
        <v>8966</v>
      </c>
      <c r="D190" s="59">
        <v>8966</v>
      </c>
      <c r="E190" s="60">
        <v>40817</v>
      </c>
      <c r="F190" s="57" t="s">
        <v>2660</v>
      </c>
      <c r="G190" s="57" t="s">
        <v>5520</v>
      </c>
      <c r="H190" s="45" t="str">
        <f t="shared" ca="1" si="21"/>
        <v>Post-calc.</v>
      </c>
      <c r="I190" s="23">
        <f t="shared" ca="1" si="22"/>
        <v>0</v>
      </c>
      <c r="J190" s="20" t="e">
        <f ca="1">VLOOKUP(B190, Remarks!$A$3:$G$400, 7, FALSE)</f>
        <v>#N/A</v>
      </c>
      <c r="M190" s="44" t="s">
        <v>202</v>
      </c>
      <c r="N190" s="9" t="str">
        <f t="shared" ca="1" si="19"/>
        <v>40145</v>
      </c>
      <c r="O190" s="47">
        <v>718</v>
      </c>
      <c r="P190" s="47">
        <v>718</v>
      </c>
      <c r="Q190" s="46" t="s">
        <v>8</v>
      </c>
      <c r="R190" s="46" t="s">
        <v>9</v>
      </c>
      <c r="S190" s="46" t="s">
        <v>10</v>
      </c>
      <c r="T190" s="46" t="s">
        <v>69</v>
      </c>
      <c r="V190" s="19" t="str">
        <f t="shared" ca="1" si="23"/>
        <v>Post-calc.</v>
      </c>
      <c r="W190" s="1" t="str">
        <f t="shared" ca="1" si="24"/>
        <v>Post-calc.</v>
      </c>
      <c r="X190" s="1" t="b">
        <f t="shared" ca="1" si="25"/>
        <v>1</v>
      </c>
      <c r="Y190" s="3">
        <f t="shared" ca="1" si="26"/>
        <v>0</v>
      </c>
      <c r="Z190" s="61">
        <f t="shared" ca="1" si="27"/>
        <v>40848</v>
      </c>
    </row>
    <row r="191" spans="1:26" hidden="1" x14ac:dyDescent="0.2">
      <c r="A191" s="56" t="s">
        <v>2783</v>
      </c>
      <c r="B191" s="9" t="str">
        <f t="shared" ca="1" si="20"/>
        <v>40129</v>
      </c>
      <c r="C191" s="59">
        <v>5719</v>
      </c>
      <c r="D191" s="59">
        <v>5719</v>
      </c>
      <c r="E191" s="60">
        <v>40878</v>
      </c>
      <c r="F191" s="57" t="s">
        <v>2660</v>
      </c>
      <c r="G191" s="57" t="s">
        <v>5520</v>
      </c>
      <c r="H191" s="45" t="str">
        <f t="shared" ca="1" si="21"/>
        <v>Post-calc.</v>
      </c>
      <c r="I191" s="23">
        <f t="shared" ca="1" si="22"/>
        <v>0</v>
      </c>
      <c r="J191" s="20" t="e">
        <f ca="1">VLOOKUP(B191, Remarks!$A$3:$G$400, 7, FALSE)</f>
        <v>#N/A</v>
      </c>
      <c r="M191" s="44" t="s">
        <v>203</v>
      </c>
      <c r="N191" s="9" t="str">
        <f t="shared" ca="1" si="19"/>
        <v>40146</v>
      </c>
      <c r="O191" s="47">
        <v>3284</v>
      </c>
      <c r="P191" s="47">
        <v>3284</v>
      </c>
      <c r="Q191" s="46" t="s">
        <v>8</v>
      </c>
      <c r="R191" s="46" t="s">
        <v>9</v>
      </c>
      <c r="S191" s="46" t="s">
        <v>10</v>
      </c>
      <c r="T191" s="46" t="s">
        <v>69</v>
      </c>
      <c r="V191" s="19" t="str">
        <f t="shared" ca="1" si="23"/>
        <v>Post-calc.</v>
      </c>
      <c r="W191" s="1" t="str">
        <f t="shared" ca="1" si="24"/>
        <v>Post-calc.</v>
      </c>
      <c r="X191" s="1" t="b">
        <f t="shared" ca="1" si="25"/>
        <v>1</v>
      </c>
      <c r="Y191" s="3">
        <f t="shared" ca="1" si="26"/>
        <v>0</v>
      </c>
      <c r="Z191" s="61">
        <f t="shared" ca="1" si="27"/>
        <v>40848</v>
      </c>
    </row>
    <row r="192" spans="1:26" hidden="1" x14ac:dyDescent="0.2">
      <c r="A192" s="56" t="s">
        <v>2784</v>
      </c>
      <c r="B192" s="9" t="str">
        <f t="shared" ca="1" si="20"/>
        <v>40130</v>
      </c>
      <c r="C192" s="59">
        <v>1187</v>
      </c>
      <c r="D192" s="59">
        <v>1187</v>
      </c>
      <c r="E192" s="60">
        <v>40787</v>
      </c>
      <c r="F192" s="57" t="s">
        <v>2660</v>
      </c>
      <c r="G192" s="57" t="s">
        <v>5520</v>
      </c>
      <c r="H192" s="45" t="str">
        <f t="shared" ca="1" si="21"/>
        <v>Post-calc.</v>
      </c>
      <c r="I192" s="23">
        <f t="shared" ca="1" si="22"/>
        <v>0</v>
      </c>
      <c r="J192" s="20" t="e">
        <f ca="1">VLOOKUP(B192, Remarks!$A$3:$G$400, 7, FALSE)</f>
        <v>#N/A</v>
      </c>
      <c r="M192" s="44" t="s">
        <v>204</v>
      </c>
      <c r="N192" s="9" t="str">
        <f t="shared" ca="1" si="19"/>
        <v>40147</v>
      </c>
      <c r="O192" s="47">
        <v>2259</v>
      </c>
      <c r="P192" s="47">
        <v>2259</v>
      </c>
      <c r="Q192" s="46" t="s">
        <v>8</v>
      </c>
      <c r="R192" s="46" t="s">
        <v>9</v>
      </c>
      <c r="S192" s="46" t="s">
        <v>10</v>
      </c>
      <c r="T192" s="46" t="s">
        <v>69</v>
      </c>
      <c r="V192" s="19" t="str">
        <f t="shared" ca="1" si="23"/>
        <v>Post-calc.</v>
      </c>
      <c r="W192" s="1" t="str">
        <f t="shared" ca="1" si="24"/>
        <v>Post-calc.</v>
      </c>
      <c r="X192" s="1" t="b">
        <f t="shared" ca="1" si="25"/>
        <v>1</v>
      </c>
      <c r="Y192" s="3">
        <f t="shared" ca="1" si="26"/>
        <v>0</v>
      </c>
      <c r="Z192" s="61">
        <f t="shared" ca="1" si="27"/>
        <v>40848</v>
      </c>
    </row>
    <row r="193" spans="1:26" hidden="1" x14ac:dyDescent="0.2">
      <c r="A193" s="56" t="s">
        <v>2785</v>
      </c>
      <c r="B193" s="9" t="str">
        <f t="shared" ca="1" si="20"/>
        <v>40131</v>
      </c>
      <c r="C193" s="59">
        <v>1800</v>
      </c>
      <c r="D193" s="59">
        <v>1800</v>
      </c>
      <c r="E193" s="60">
        <v>40787</v>
      </c>
      <c r="F193" s="57" t="s">
        <v>2660</v>
      </c>
      <c r="G193" s="57" t="s">
        <v>5520</v>
      </c>
      <c r="H193" s="45" t="str">
        <f t="shared" ca="1" si="21"/>
        <v>Post-calc.</v>
      </c>
      <c r="I193" s="23">
        <f t="shared" ca="1" si="22"/>
        <v>0</v>
      </c>
      <c r="J193" s="20" t="e">
        <f ca="1">VLOOKUP(B193, Remarks!$A$3:$G$400, 7, FALSE)</f>
        <v>#N/A</v>
      </c>
      <c r="M193" s="44" t="s">
        <v>205</v>
      </c>
      <c r="N193" s="9" t="str">
        <f t="shared" ca="1" si="19"/>
        <v>40148</v>
      </c>
      <c r="O193" s="47">
        <v>1987</v>
      </c>
      <c r="P193" s="47">
        <v>1987</v>
      </c>
      <c r="Q193" s="46" t="s">
        <v>8</v>
      </c>
      <c r="R193" s="46" t="s">
        <v>9</v>
      </c>
      <c r="S193" s="46" t="s">
        <v>10</v>
      </c>
      <c r="T193" s="46" t="s">
        <v>69</v>
      </c>
      <c r="V193" s="19" t="str">
        <f t="shared" ca="1" si="23"/>
        <v>Post-calc.</v>
      </c>
      <c r="W193" s="1" t="str">
        <f t="shared" ca="1" si="24"/>
        <v>Post-calc.</v>
      </c>
      <c r="X193" s="1" t="b">
        <f t="shared" ca="1" si="25"/>
        <v>1</v>
      </c>
      <c r="Y193" s="3">
        <f t="shared" ca="1" si="26"/>
        <v>0</v>
      </c>
      <c r="Z193" s="61">
        <f t="shared" ca="1" si="27"/>
        <v>40878</v>
      </c>
    </row>
    <row r="194" spans="1:26" hidden="1" x14ac:dyDescent="0.2">
      <c r="A194" s="56" t="s">
        <v>2786</v>
      </c>
      <c r="B194" s="9" t="str">
        <f t="shared" ca="1" si="20"/>
        <v>40132</v>
      </c>
      <c r="C194" s="59">
        <v>1114</v>
      </c>
      <c r="D194" s="59">
        <v>1114</v>
      </c>
      <c r="E194" s="60">
        <v>40817</v>
      </c>
      <c r="F194" s="57" t="s">
        <v>2660</v>
      </c>
      <c r="G194" s="57" t="s">
        <v>5520</v>
      </c>
      <c r="H194" s="45" t="str">
        <f t="shared" ca="1" si="21"/>
        <v>Post-calc.</v>
      </c>
      <c r="I194" s="23">
        <f t="shared" ca="1" si="22"/>
        <v>0</v>
      </c>
      <c r="J194" s="20" t="e">
        <f ca="1">VLOOKUP(B194, Remarks!$A$3:$G$400, 7, FALSE)</f>
        <v>#N/A</v>
      </c>
      <c r="M194" s="44" t="s">
        <v>206</v>
      </c>
      <c r="N194" s="9" t="str">
        <f t="shared" ca="1" si="19"/>
        <v>40149</v>
      </c>
      <c r="O194" s="47">
        <v>559</v>
      </c>
      <c r="P194" s="47">
        <v>559</v>
      </c>
      <c r="Q194" s="46" t="s">
        <v>8</v>
      </c>
      <c r="R194" s="46" t="s">
        <v>9</v>
      </c>
      <c r="S194" s="46" t="s">
        <v>10</v>
      </c>
      <c r="T194" s="46" t="s">
        <v>69</v>
      </c>
      <c r="V194" s="19" t="str">
        <f t="shared" ca="1" si="23"/>
        <v>Post-calc.</v>
      </c>
      <c r="W194" s="1" t="str">
        <f t="shared" ca="1" si="24"/>
        <v>Post-calc.</v>
      </c>
      <c r="X194" s="1" t="b">
        <f t="shared" ca="1" si="25"/>
        <v>1</v>
      </c>
      <c r="Y194" s="3">
        <f t="shared" ca="1" si="26"/>
        <v>0</v>
      </c>
      <c r="Z194" s="61">
        <f t="shared" ca="1" si="27"/>
        <v>40848</v>
      </c>
    </row>
    <row r="195" spans="1:26" hidden="1" x14ac:dyDescent="0.2">
      <c r="A195" s="56" t="s">
        <v>2787</v>
      </c>
      <c r="B195" s="9" t="str">
        <f t="shared" ca="1" si="20"/>
        <v>40133</v>
      </c>
      <c r="C195" s="59">
        <v>9359</v>
      </c>
      <c r="D195" s="59">
        <v>9359</v>
      </c>
      <c r="E195" s="60">
        <v>40848</v>
      </c>
      <c r="F195" s="57" t="s">
        <v>2660</v>
      </c>
      <c r="G195" s="57" t="s">
        <v>5520</v>
      </c>
      <c r="H195" s="45" t="str">
        <f t="shared" ca="1" si="21"/>
        <v>Post-calc.</v>
      </c>
      <c r="I195" s="23">
        <f t="shared" ca="1" si="22"/>
        <v>0</v>
      </c>
      <c r="J195" s="20" t="e">
        <f ca="1">VLOOKUP(B195, Remarks!$A$3:$G$400, 7, FALSE)</f>
        <v>#N/A</v>
      </c>
      <c r="M195" s="44" t="s">
        <v>207</v>
      </c>
      <c r="N195" s="9" t="str">
        <f t="shared" ca="1" si="19"/>
        <v>40150</v>
      </c>
      <c r="O195" s="47">
        <v>925</v>
      </c>
      <c r="P195" s="47">
        <v>925</v>
      </c>
      <c r="Q195" s="46" t="s">
        <v>8</v>
      </c>
      <c r="R195" s="46" t="s">
        <v>9</v>
      </c>
      <c r="S195" s="46" t="s">
        <v>10</v>
      </c>
      <c r="T195" s="46" t="s">
        <v>69</v>
      </c>
      <c r="V195" s="19" t="str">
        <f t="shared" ca="1" si="23"/>
        <v>Post-calc.</v>
      </c>
      <c r="W195" s="1" t="str">
        <f t="shared" ca="1" si="24"/>
        <v>Post-calc.</v>
      </c>
      <c r="X195" s="1" t="b">
        <f t="shared" ca="1" si="25"/>
        <v>1</v>
      </c>
      <c r="Y195" s="3">
        <f t="shared" ca="1" si="26"/>
        <v>0</v>
      </c>
      <c r="Z195" s="61">
        <f t="shared" ca="1" si="27"/>
        <v>40878</v>
      </c>
    </row>
    <row r="196" spans="1:26" hidden="1" x14ac:dyDescent="0.2">
      <c r="A196" s="56" t="s">
        <v>2788</v>
      </c>
      <c r="B196" s="9" t="str">
        <f t="shared" ca="1" si="20"/>
        <v>40134</v>
      </c>
      <c r="C196" s="59">
        <v>7800</v>
      </c>
      <c r="D196" s="59">
        <v>7800</v>
      </c>
      <c r="E196" s="60">
        <v>40969</v>
      </c>
      <c r="F196" s="57" t="s">
        <v>2660</v>
      </c>
      <c r="G196" s="57" t="s">
        <v>5520</v>
      </c>
      <c r="H196" s="45" t="str">
        <f t="shared" ca="1" si="21"/>
        <v>Post-calc.</v>
      </c>
      <c r="I196" s="23">
        <f t="shared" ca="1" si="22"/>
        <v>0</v>
      </c>
      <c r="J196" s="20" t="e">
        <f ca="1">VLOOKUP(B196, Remarks!$A$3:$G$400, 7, FALSE)</f>
        <v>#N/A</v>
      </c>
      <c r="M196" s="44" t="s">
        <v>208</v>
      </c>
      <c r="N196" s="9" t="str">
        <f t="shared" ref="N196:N259" ca="1" si="28">+LEFT(M196,5)</f>
        <v>40151</v>
      </c>
      <c r="O196" s="47">
        <v>4721</v>
      </c>
      <c r="P196" s="47">
        <v>4721</v>
      </c>
      <c r="Q196" s="46" t="s">
        <v>8</v>
      </c>
      <c r="R196" s="46" t="s">
        <v>9</v>
      </c>
      <c r="S196" s="46" t="s">
        <v>10</v>
      </c>
      <c r="T196" s="46" t="s">
        <v>69</v>
      </c>
      <c r="V196" s="19" t="str">
        <f t="shared" ca="1" si="23"/>
        <v>Post-calc.</v>
      </c>
      <c r="W196" s="1" t="str">
        <f t="shared" ca="1" si="24"/>
        <v>Post-calc.</v>
      </c>
      <c r="X196" s="1" t="b">
        <f t="shared" ca="1" si="25"/>
        <v>1</v>
      </c>
      <c r="Y196" s="3">
        <f t="shared" ca="1" si="26"/>
        <v>0</v>
      </c>
      <c r="Z196" s="61">
        <f t="shared" ca="1" si="27"/>
        <v>40878</v>
      </c>
    </row>
    <row r="197" spans="1:26" hidden="1" x14ac:dyDescent="0.2">
      <c r="A197" s="56" t="s">
        <v>2789</v>
      </c>
      <c r="B197" s="9" t="str">
        <f t="shared" ref="B197:B260" ca="1" si="29">+LEFT(A197,5)</f>
        <v>40135</v>
      </c>
      <c r="C197" s="59">
        <v>6851</v>
      </c>
      <c r="D197" s="59">
        <v>6851</v>
      </c>
      <c r="E197" s="60">
        <v>40817</v>
      </c>
      <c r="F197" s="57" t="s">
        <v>2660</v>
      </c>
      <c r="G197" s="57" t="s">
        <v>5520</v>
      </c>
      <c r="H197" s="45" t="str">
        <f t="shared" ref="H197:H260" ca="1" si="30">+IF(E197&gt;1,"Post-calc.","Pre-calc.")</f>
        <v>Post-calc.</v>
      </c>
      <c r="I197" s="23">
        <f t="shared" ref="I197:I260" ca="1" si="31">+VLOOKUP(B197,$N$4:$P$2575,2,FALSE)-C197</f>
        <v>0</v>
      </c>
      <c r="J197" s="20" t="e">
        <f ca="1">VLOOKUP(B197, Remarks!$A$3:$G$400, 7, FALSE)</f>
        <v>#N/A</v>
      </c>
      <c r="M197" s="44" t="s">
        <v>209</v>
      </c>
      <c r="N197" s="9" t="str">
        <f t="shared" ca="1" si="28"/>
        <v>40152</v>
      </c>
      <c r="O197" s="47">
        <v>737</v>
      </c>
      <c r="P197" s="47">
        <v>737</v>
      </c>
      <c r="Q197" s="46" t="s">
        <v>8</v>
      </c>
      <c r="R197" s="46" t="s">
        <v>9</v>
      </c>
      <c r="S197" s="46" t="s">
        <v>10</v>
      </c>
      <c r="T197" s="46" t="s">
        <v>69</v>
      </c>
      <c r="V197" s="19" t="str">
        <f t="shared" ref="V197:V260" ca="1" si="32">+VLOOKUP(N197,$B$4:$H$2903,7,FALSE)</f>
        <v>Post-calc.</v>
      </c>
      <c r="W197" s="1" t="str">
        <f t="shared" ref="W197:W260" ca="1" si="33">+Q197</f>
        <v>Post-calc.</v>
      </c>
      <c r="X197" s="1" t="b">
        <f t="shared" ref="X197:X260" ca="1" si="34">+V197=W197</f>
        <v>1</v>
      </c>
      <c r="Y197" s="3">
        <f t="shared" ref="Y197:Y260" ca="1" si="35">+IF(Q197="Post-calc.",VLOOKUP(N197,$B$4:$H$2903,3,FALSE)-P197,VLOOKUP(N197,$B$4:$H$2903,2,FALSE)-P197)</f>
        <v>0</v>
      </c>
      <c r="Z197" s="61">
        <f t="shared" ca="1" si="27"/>
        <v>40878</v>
      </c>
    </row>
    <row r="198" spans="1:26" hidden="1" x14ac:dyDescent="0.2">
      <c r="A198" s="56" t="s">
        <v>2790</v>
      </c>
      <c r="B198" s="9" t="str">
        <f t="shared" ca="1" si="29"/>
        <v>40136</v>
      </c>
      <c r="C198" s="59">
        <v>4839</v>
      </c>
      <c r="D198" s="59">
        <v>4839</v>
      </c>
      <c r="E198" s="60">
        <v>40817</v>
      </c>
      <c r="F198" s="57" t="s">
        <v>2660</v>
      </c>
      <c r="G198" s="57" t="s">
        <v>5520</v>
      </c>
      <c r="H198" s="45" t="str">
        <f t="shared" ca="1" si="30"/>
        <v>Post-calc.</v>
      </c>
      <c r="I198" s="23">
        <f t="shared" ca="1" si="31"/>
        <v>0</v>
      </c>
      <c r="J198" s="20" t="e">
        <f ca="1">VLOOKUP(B198, Remarks!$A$3:$G$400, 7, FALSE)</f>
        <v>#N/A</v>
      </c>
      <c r="M198" s="44" t="s">
        <v>210</v>
      </c>
      <c r="N198" s="9" t="str">
        <f t="shared" ca="1" si="28"/>
        <v>40153</v>
      </c>
      <c r="O198" s="47">
        <v>1363</v>
      </c>
      <c r="P198" s="47">
        <v>1363</v>
      </c>
      <c r="Q198" s="46" t="s">
        <v>8</v>
      </c>
      <c r="R198" s="46" t="s">
        <v>9</v>
      </c>
      <c r="S198" s="46" t="s">
        <v>10</v>
      </c>
      <c r="T198" s="46" t="s">
        <v>69</v>
      </c>
      <c r="V198" s="19" t="str">
        <f t="shared" ca="1" si="32"/>
        <v>Post-calc.</v>
      </c>
      <c r="W198" s="1" t="str">
        <f t="shared" ca="1" si="33"/>
        <v>Post-calc.</v>
      </c>
      <c r="X198" s="1" t="b">
        <f t="shared" ca="1" si="34"/>
        <v>1</v>
      </c>
      <c r="Y198" s="3">
        <f t="shared" ca="1" si="35"/>
        <v>0</v>
      </c>
      <c r="Z198" s="61">
        <f t="shared" ca="1" si="27"/>
        <v>40878</v>
      </c>
    </row>
    <row r="199" spans="1:26" hidden="1" x14ac:dyDescent="0.2">
      <c r="A199" s="56" t="s">
        <v>2791</v>
      </c>
      <c r="B199" s="9" t="str">
        <f t="shared" ca="1" si="29"/>
        <v>40137</v>
      </c>
      <c r="C199" s="59">
        <v>6694</v>
      </c>
      <c r="D199" s="59">
        <v>6694</v>
      </c>
      <c r="E199" s="60">
        <v>40878</v>
      </c>
      <c r="F199" s="57" t="s">
        <v>2660</v>
      </c>
      <c r="G199" s="57" t="s">
        <v>5520</v>
      </c>
      <c r="H199" s="45" t="str">
        <f t="shared" ca="1" si="30"/>
        <v>Post-calc.</v>
      </c>
      <c r="I199" s="23">
        <f t="shared" ca="1" si="31"/>
        <v>0</v>
      </c>
      <c r="J199" s="20" t="e">
        <f ca="1">VLOOKUP(B199, Remarks!$A$3:$G$400, 7, FALSE)</f>
        <v>#N/A</v>
      </c>
      <c r="M199" s="44" t="s">
        <v>211</v>
      </c>
      <c r="N199" s="9" t="str">
        <f t="shared" ca="1" si="28"/>
        <v>40154</v>
      </c>
      <c r="O199" s="47">
        <v>1158</v>
      </c>
      <c r="P199" s="47">
        <v>1158</v>
      </c>
      <c r="Q199" s="46" t="s">
        <v>8</v>
      </c>
      <c r="R199" s="46" t="s">
        <v>9</v>
      </c>
      <c r="S199" s="46" t="s">
        <v>10</v>
      </c>
      <c r="T199" s="46" t="s">
        <v>69</v>
      </c>
      <c r="V199" s="19" t="str">
        <f t="shared" ca="1" si="32"/>
        <v>Post-calc.</v>
      </c>
      <c r="W199" s="1" t="str">
        <f t="shared" ca="1" si="33"/>
        <v>Post-calc.</v>
      </c>
      <c r="X199" s="1" t="b">
        <f t="shared" ca="1" si="34"/>
        <v>1</v>
      </c>
      <c r="Y199" s="3">
        <f t="shared" ca="1" si="35"/>
        <v>0</v>
      </c>
      <c r="Z199" s="61">
        <f t="shared" ca="1" si="27"/>
        <v>40969</v>
      </c>
    </row>
    <row r="200" spans="1:26" hidden="1" x14ac:dyDescent="0.2">
      <c r="A200" s="56" t="s">
        <v>2792</v>
      </c>
      <c r="B200" s="9" t="str">
        <f t="shared" ca="1" si="29"/>
        <v>40138</v>
      </c>
      <c r="C200" s="59">
        <v>20000</v>
      </c>
      <c r="D200" s="59">
        <v>20000</v>
      </c>
      <c r="E200" s="60">
        <v>40817</v>
      </c>
      <c r="F200" s="57" t="s">
        <v>2660</v>
      </c>
      <c r="G200" s="57" t="s">
        <v>5520</v>
      </c>
      <c r="H200" s="45" t="str">
        <f t="shared" ca="1" si="30"/>
        <v>Post-calc.</v>
      </c>
      <c r="I200" s="23">
        <f t="shared" ca="1" si="31"/>
        <v>0</v>
      </c>
      <c r="J200" s="20" t="e">
        <f ca="1">VLOOKUP(B200, Remarks!$A$3:$G$400, 7, FALSE)</f>
        <v>#N/A</v>
      </c>
      <c r="M200" s="44" t="s">
        <v>212</v>
      </c>
      <c r="N200" s="9" t="str">
        <f t="shared" ca="1" si="28"/>
        <v>40155</v>
      </c>
      <c r="O200" s="47">
        <v>893</v>
      </c>
      <c r="P200" s="47">
        <v>893</v>
      </c>
      <c r="Q200" s="46" t="s">
        <v>8</v>
      </c>
      <c r="R200" s="46" t="s">
        <v>9</v>
      </c>
      <c r="S200" s="46" t="s">
        <v>10</v>
      </c>
      <c r="T200" s="46" t="s">
        <v>69</v>
      </c>
      <c r="V200" s="19" t="str">
        <f t="shared" ca="1" si="32"/>
        <v>Post-calc.</v>
      </c>
      <c r="W200" s="1" t="str">
        <f t="shared" ca="1" si="33"/>
        <v>Post-calc.</v>
      </c>
      <c r="X200" s="1" t="b">
        <f t="shared" ca="1" si="34"/>
        <v>1</v>
      </c>
      <c r="Y200" s="3">
        <f t="shared" ca="1" si="35"/>
        <v>0</v>
      </c>
      <c r="Z200" s="61">
        <f t="shared" ca="1" si="27"/>
        <v>40878</v>
      </c>
    </row>
    <row r="201" spans="1:26" hidden="1" x14ac:dyDescent="0.2">
      <c r="A201" s="56" t="s">
        <v>2793</v>
      </c>
      <c r="B201" s="9" t="str">
        <f t="shared" ca="1" si="29"/>
        <v>40139</v>
      </c>
      <c r="C201" s="59">
        <v>8918</v>
      </c>
      <c r="D201" s="59">
        <v>8918</v>
      </c>
      <c r="E201" s="60">
        <v>40878</v>
      </c>
      <c r="F201" s="57" t="s">
        <v>2660</v>
      </c>
      <c r="G201" s="57" t="s">
        <v>5520</v>
      </c>
      <c r="H201" s="45" t="str">
        <f t="shared" ca="1" si="30"/>
        <v>Post-calc.</v>
      </c>
      <c r="I201" s="23">
        <f t="shared" ca="1" si="31"/>
        <v>0</v>
      </c>
      <c r="J201" s="20" t="e">
        <f ca="1">VLOOKUP(B201, Remarks!$A$3:$G$400, 7, FALSE)</f>
        <v>#N/A</v>
      </c>
      <c r="M201" s="44" t="s">
        <v>213</v>
      </c>
      <c r="N201" s="9" t="str">
        <f t="shared" ca="1" si="28"/>
        <v>40156</v>
      </c>
      <c r="O201" s="47">
        <v>29423</v>
      </c>
      <c r="P201" s="47">
        <v>29423</v>
      </c>
      <c r="Q201" s="46" t="s">
        <v>8</v>
      </c>
      <c r="R201" s="46" t="s">
        <v>9</v>
      </c>
      <c r="S201" s="46" t="s">
        <v>10</v>
      </c>
      <c r="T201" s="46" t="s">
        <v>69</v>
      </c>
      <c r="V201" s="19" t="str">
        <f t="shared" ca="1" si="32"/>
        <v>Post-calc.</v>
      </c>
      <c r="W201" s="1" t="str">
        <f t="shared" ca="1" si="33"/>
        <v>Post-calc.</v>
      </c>
      <c r="X201" s="1" t="b">
        <f t="shared" ca="1" si="34"/>
        <v>1</v>
      </c>
      <c r="Y201" s="3">
        <f t="shared" ca="1" si="35"/>
        <v>0</v>
      </c>
      <c r="Z201" s="61">
        <f t="shared" ca="1" si="27"/>
        <v>40969</v>
      </c>
    </row>
    <row r="202" spans="1:26" hidden="1" x14ac:dyDescent="0.2">
      <c r="A202" s="56" t="s">
        <v>2794</v>
      </c>
      <c r="B202" s="9" t="str">
        <f t="shared" ca="1" si="29"/>
        <v>40140</v>
      </c>
      <c r="C202" s="59">
        <v>465</v>
      </c>
      <c r="D202" s="59">
        <v>465</v>
      </c>
      <c r="E202" s="60">
        <v>40817</v>
      </c>
      <c r="F202" s="57" t="s">
        <v>2660</v>
      </c>
      <c r="G202" s="57" t="s">
        <v>5520</v>
      </c>
      <c r="H202" s="45" t="str">
        <f t="shared" ca="1" si="30"/>
        <v>Post-calc.</v>
      </c>
      <c r="I202" s="23">
        <f t="shared" ca="1" si="31"/>
        <v>0</v>
      </c>
      <c r="J202" s="20" t="e">
        <f ca="1">VLOOKUP(B202, Remarks!$A$3:$G$400, 7, FALSE)</f>
        <v>#N/A</v>
      </c>
      <c r="M202" s="44" t="s">
        <v>214</v>
      </c>
      <c r="N202" s="9" t="str">
        <f t="shared" ca="1" si="28"/>
        <v>40157</v>
      </c>
      <c r="O202" s="47">
        <v>30540</v>
      </c>
      <c r="P202" s="47">
        <v>30540</v>
      </c>
      <c r="Q202" s="46" t="s">
        <v>8</v>
      </c>
      <c r="R202" s="46" t="s">
        <v>9</v>
      </c>
      <c r="S202" s="46" t="s">
        <v>10</v>
      </c>
      <c r="T202" s="46" t="s">
        <v>69</v>
      </c>
      <c r="V202" s="19" t="str">
        <f t="shared" ca="1" si="32"/>
        <v>Post-calc.</v>
      </c>
      <c r="W202" s="1" t="str">
        <f t="shared" ca="1" si="33"/>
        <v>Post-calc.</v>
      </c>
      <c r="X202" s="1" t="b">
        <f t="shared" ca="1" si="34"/>
        <v>1</v>
      </c>
      <c r="Y202" s="3">
        <f t="shared" ca="1" si="35"/>
        <v>0</v>
      </c>
      <c r="Z202" s="61">
        <f t="shared" ca="1" si="27"/>
        <v>41000</v>
      </c>
    </row>
    <row r="203" spans="1:26" hidden="1" x14ac:dyDescent="0.2">
      <c r="A203" s="56" t="s">
        <v>2795</v>
      </c>
      <c r="B203" s="9" t="str">
        <f t="shared" ca="1" si="29"/>
        <v>40141</v>
      </c>
      <c r="C203" s="59">
        <v>0</v>
      </c>
      <c r="D203" s="59">
        <v>0</v>
      </c>
      <c r="E203" s="60">
        <v>40817</v>
      </c>
      <c r="F203" s="57" t="s">
        <v>2660</v>
      </c>
      <c r="G203" s="57" t="s">
        <v>5520</v>
      </c>
      <c r="H203" s="45" t="str">
        <f t="shared" ca="1" si="30"/>
        <v>Post-calc.</v>
      </c>
      <c r="I203" s="23" t="e">
        <f t="shared" ca="1" si="31"/>
        <v>#N/A</v>
      </c>
      <c r="J203" s="20" t="str">
        <f ca="1">VLOOKUP(B203, Remarks!$A$3:$G$400, 7, FALSE)</f>
        <v>Foxpro order but order complete db2 values are zero so Board filtered out by default</v>
      </c>
      <c r="K203" s="1" t="s">
        <v>5960</v>
      </c>
      <c r="M203" s="44" t="s">
        <v>215</v>
      </c>
      <c r="N203" s="9" t="str">
        <f t="shared" ca="1" si="28"/>
        <v>40158</v>
      </c>
      <c r="O203" s="47">
        <v>1290</v>
      </c>
      <c r="P203" s="47">
        <v>1290</v>
      </c>
      <c r="Q203" s="46" t="s">
        <v>8</v>
      </c>
      <c r="R203" s="46" t="s">
        <v>9</v>
      </c>
      <c r="S203" s="46" t="s">
        <v>10</v>
      </c>
      <c r="T203" s="46" t="s">
        <v>69</v>
      </c>
      <c r="V203" s="19" t="str">
        <f t="shared" ca="1" si="32"/>
        <v>Post-calc.</v>
      </c>
      <c r="W203" s="1" t="str">
        <f t="shared" ca="1" si="33"/>
        <v>Post-calc.</v>
      </c>
      <c r="X203" s="1" t="b">
        <f t="shared" ca="1" si="34"/>
        <v>1</v>
      </c>
      <c r="Y203" s="3">
        <f t="shared" ca="1" si="35"/>
        <v>0</v>
      </c>
      <c r="Z203" s="61">
        <f t="shared" ca="1" si="27"/>
        <v>40909</v>
      </c>
    </row>
    <row r="204" spans="1:26" hidden="1" x14ac:dyDescent="0.2">
      <c r="A204" s="56" t="s">
        <v>2796</v>
      </c>
      <c r="B204" s="9" t="str">
        <f t="shared" ca="1" si="29"/>
        <v>40142</v>
      </c>
      <c r="C204" s="59">
        <v>1838</v>
      </c>
      <c r="D204" s="59">
        <v>1838</v>
      </c>
      <c r="E204" s="60">
        <v>40817</v>
      </c>
      <c r="F204" s="57" t="s">
        <v>2660</v>
      </c>
      <c r="G204" s="57" t="s">
        <v>5520</v>
      </c>
      <c r="H204" s="45" t="str">
        <f t="shared" ca="1" si="30"/>
        <v>Post-calc.</v>
      </c>
      <c r="I204" s="23">
        <f t="shared" ca="1" si="31"/>
        <v>0</v>
      </c>
      <c r="J204" s="20" t="e">
        <f ca="1">VLOOKUP(B204, Remarks!$A$3:$G$400, 7, FALSE)</f>
        <v>#N/A</v>
      </c>
      <c r="M204" s="44" t="s">
        <v>216</v>
      </c>
      <c r="N204" s="9" t="str">
        <f t="shared" ca="1" si="28"/>
        <v>40159</v>
      </c>
      <c r="O204" s="47">
        <v>6126</v>
      </c>
      <c r="P204" s="47">
        <v>6126</v>
      </c>
      <c r="Q204" s="46" t="s">
        <v>8</v>
      </c>
      <c r="R204" s="46" t="s">
        <v>9</v>
      </c>
      <c r="S204" s="46" t="s">
        <v>10</v>
      </c>
      <c r="T204" s="46" t="s">
        <v>69</v>
      </c>
      <c r="V204" s="19" t="str">
        <f t="shared" ca="1" si="32"/>
        <v>Post-calc.</v>
      </c>
      <c r="W204" s="1" t="str">
        <f t="shared" ca="1" si="33"/>
        <v>Post-calc.</v>
      </c>
      <c r="X204" s="1" t="b">
        <f t="shared" ca="1" si="34"/>
        <v>1</v>
      </c>
      <c r="Y204" s="3">
        <f t="shared" ca="1" si="35"/>
        <v>0</v>
      </c>
      <c r="Z204" s="61">
        <f t="shared" ca="1" si="27"/>
        <v>40940</v>
      </c>
    </row>
    <row r="205" spans="1:26" hidden="1" x14ac:dyDescent="0.2">
      <c r="A205" s="56" t="s">
        <v>2797</v>
      </c>
      <c r="B205" s="9" t="str">
        <f t="shared" ca="1" si="29"/>
        <v>40143</v>
      </c>
      <c r="C205" s="59">
        <v>1403</v>
      </c>
      <c r="D205" s="59">
        <v>1403</v>
      </c>
      <c r="E205" s="60">
        <v>40848</v>
      </c>
      <c r="F205" s="57" t="s">
        <v>2798</v>
      </c>
      <c r="G205" s="57" t="s">
        <v>5520</v>
      </c>
      <c r="H205" s="45" t="str">
        <f t="shared" ca="1" si="30"/>
        <v>Post-calc.</v>
      </c>
      <c r="I205" s="23" t="e">
        <f t="shared" ca="1" si="31"/>
        <v>#N/A</v>
      </c>
      <c r="J205" s="20" t="str">
        <f ca="1">VLOOKUP(B205, Remarks!$A$3:$G$400, 7, FALSE)</f>
        <v>Foxpro order but not confirmed</v>
      </c>
      <c r="M205" s="44" t="s">
        <v>217</v>
      </c>
      <c r="N205" s="9" t="str">
        <f t="shared" ca="1" si="28"/>
        <v>40160</v>
      </c>
      <c r="O205" s="47">
        <v>43674</v>
      </c>
      <c r="P205" s="47">
        <v>43674</v>
      </c>
      <c r="Q205" s="46" t="s">
        <v>8</v>
      </c>
      <c r="R205" s="46" t="s">
        <v>9</v>
      </c>
      <c r="S205" s="46" t="s">
        <v>10</v>
      </c>
      <c r="T205" s="46" t="s">
        <v>69</v>
      </c>
      <c r="V205" s="19" t="str">
        <f t="shared" ca="1" si="32"/>
        <v>Post-calc.</v>
      </c>
      <c r="W205" s="1" t="str">
        <f t="shared" ca="1" si="33"/>
        <v>Post-calc.</v>
      </c>
      <c r="X205" s="1" t="b">
        <f t="shared" ca="1" si="34"/>
        <v>1</v>
      </c>
      <c r="Y205" s="3">
        <f t="shared" ca="1" si="35"/>
        <v>0</v>
      </c>
      <c r="Z205" s="61">
        <f t="shared" ca="1" si="27"/>
        <v>41214</v>
      </c>
    </row>
    <row r="206" spans="1:26" hidden="1" x14ac:dyDescent="0.2">
      <c r="A206" s="56" t="s">
        <v>2799</v>
      </c>
      <c r="B206" s="9" t="str">
        <f t="shared" ca="1" si="29"/>
        <v>40144</v>
      </c>
      <c r="C206" s="59">
        <v>7247</v>
      </c>
      <c r="D206" s="59">
        <v>7247</v>
      </c>
      <c r="E206" s="60">
        <v>40878</v>
      </c>
      <c r="F206" s="57" t="s">
        <v>2660</v>
      </c>
      <c r="G206" s="57" t="s">
        <v>5520</v>
      </c>
      <c r="H206" s="45" t="str">
        <f t="shared" ca="1" si="30"/>
        <v>Post-calc.</v>
      </c>
      <c r="I206" s="23">
        <f t="shared" ca="1" si="31"/>
        <v>0</v>
      </c>
      <c r="J206" s="20" t="e">
        <f ca="1">VLOOKUP(B206, Remarks!$A$3:$G$400, 7, FALSE)</f>
        <v>#N/A</v>
      </c>
      <c r="M206" s="44" t="s">
        <v>218</v>
      </c>
      <c r="N206" s="9" t="str">
        <f t="shared" ca="1" si="28"/>
        <v>40161</v>
      </c>
      <c r="O206" s="47">
        <v>2987</v>
      </c>
      <c r="P206" s="47">
        <v>2987</v>
      </c>
      <c r="Q206" s="46" t="s">
        <v>8</v>
      </c>
      <c r="R206" s="46" t="s">
        <v>9</v>
      </c>
      <c r="S206" s="46" t="s">
        <v>10</v>
      </c>
      <c r="T206" s="46" t="s">
        <v>69</v>
      </c>
      <c r="V206" s="19" t="str">
        <f t="shared" ca="1" si="32"/>
        <v>Post-calc.</v>
      </c>
      <c r="W206" s="1" t="str">
        <f t="shared" ca="1" si="33"/>
        <v>Post-calc.</v>
      </c>
      <c r="X206" s="1" t="b">
        <f t="shared" ca="1" si="34"/>
        <v>1</v>
      </c>
      <c r="Y206" s="3">
        <f t="shared" ca="1" si="35"/>
        <v>0</v>
      </c>
      <c r="Z206" s="61">
        <f t="shared" ca="1" si="27"/>
        <v>40969</v>
      </c>
    </row>
    <row r="207" spans="1:26" hidden="1" x14ac:dyDescent="0.2">
      <c r="A207" s="56" t="s">
        <v>2800</v>
      </c>
      <c r="B207" s="9" t="str">
        <f t="shared" ca="1" si="29"/>
        <v>40145</v>
      </c>
      <c r="C207" s="59">
        <v>718</v>
      </c>
      <c r="D207" s="59">
        <v>718</v>
      </c>
      <c r="E207" s="60">
        <v>40848</v>
      </c>
      <c r="F207" s="57" t="s">
        <v>2660</v>
      </c>
      <c r="G207" s="57" t="s">
        <v>5520</v>
      </c>
      <c r="H207" s="45" t="str">
        <f t="shared" ca="1" si="30"/>
        <v>Post-calc.</v>
      </c>
      <c r="I207" s="23">
        <f t="shared" ca="1" si="31"/>
        <v>0</v>
      </c>
      <c r="J207" s="20" t="e">
        <f ca="1">VLOOKUP(B207, Remarks!$A$3:$G$400, 7, FALSE)</f>
        <v>#N/A</v>
      </c>
      <c r="M207" s="44" t="s">
        <v>219</v>
      </c>
      <c r="N207" s="9" t="str">
        <f t="shared" ca="1" si="28"/>
        <v>40162</v>
      </c>
      <c r="O207" s="47">
        <v>3504</v>
      </c>
      <c r="P207" s="47">
        <v>3504</v>
      </c>
      <c r="Q207" s="46" t="s">
        <v>8</v>
      </c>
      <c r="R207" s="46" t="s">
        <v>9</v>
      </c>
      <c r="S207" s="46" t="s">
        <v>10</v>
      </c>
      <c r="T207" s="46" t="s">
        <v>69</v>
      </c>
      <c r="V207" s="19" t="str">
        <f t="shared" ca="1" si="32"/>
        <v>Post-calc.</v>
      </c>
      <c r="W207" s="1" t="str">
        <f t="shared" ca="1" si="33"/>
        <v>Post-calc.</v>
      </c>
      <c r="X207" s="1" t="b">
        <f t="shared" ca="1" si="34"/>
        <v>1</v>
      </c>
      <c r="Y207" s="3">
        <f t="shared" ca="1" si="35"/>
        <v>0</v>
      </c>
      <c r="Z207" s="61">
        <f t="shared" ca="1" si="27"/>
        <v>40940</v>
      </c>
    </row>
    <row r="208" spans="1:26" hidden="1" x14ac:dyDescent="0.2">
      <c r="A208" s="56" t="s">
        <v>2801</v>
      </c>
      <c r="B208" s="9" t="str">
        <f t="shared" ca="1" si="29"/>
        <v>40146</v>
      </c>
      <c r="C208" s="59">
        <v>3284</v>
      </c>
      <c r="D208" s="59">
        <v>3284</v>
      </c>
      <c r="E208" s="60">
        <v>40848</v>
      </c>
      <c r="F208" s="57" t="s">
        <v>2660</v>
      </c>
      <c r="G208" s="57" t="s">
        <v>5520</v>
      </c>
      <c r="H208" s="45" t="str">
        <f t="shared" ca="1" si="30"/>
        <v>Post-calc.</v>
      </c>
      <c r="I208" s="23">
        <f t="shared" ca="1" si="31"/>
        <v>0</v>
      </c>
      <c r="J208" s="20" t="e">
        <f ca="1">VLOOKUP(B208, Remarks!$A$3:$G$400, 7, FALSE)</f>
        <v>#N/A</v>
      </c>
      <c r="M208" s="44" t="s">
        <v>220</v>
      </c>
      <c r="N208" s="9" t="str">
        <f t="shared" ca="1" si="28"/>
        <v>40164</v>
      </c>
      <c r="O208" s="47">
        <v>460</v>
      </c>
      <c r="P208" s="47">
        <v>460</v>
      </c>
      <c r="Q208" s="46" t="s">
        <v>8</v>
      </c>
      <c r="R208" s="46" t="s">
        <v>9</v>
      </c>
      <c r="S208" s="46" t="s">
        <v>10</v>
      </c>
      <c r="T208" s="46" t="s">
        <v>69</v>
      </c>
      <c r="V208" s="19" t="str">
        <f t="shared" ca="1" si="32"/>
        <v>Post-calc.</v>
      </c>
      <c r="W208" s="1" t="str">
        <f t="shared" ca="1" si="33"/>
        <v>Post-calc.</v>
      </c>
      <c r="X208" s="1" t="b">
        <f t="shared" ca="1" si="34"/>
        <v>1</v>
      </c>
      <c r="Y208" s="3">
        <f t="shared" ca="1" si="35"/>
        <v>0</v>
      </c>
      <c r="Z208" s="61">
        <f t="shared" ca="1" si="27"/>
        <v>40909</v>
      </c>
    </row>
    <row r="209" spans="1:26" hidden="1" x14ac:dyDescent="0.2">
      <c r="A209" s="56" t="s">
        <v>2802</v>
      </c>
      <c r="B209" s="9" t="str">
        <f t="shared" ca="1" si="29"/>
        <v>40147</v>
      </c>
      <c r="C209" s="59">
        <v>2259</v>
      </c>
      <c r="D209" s="59">
        <v>2259</v>
      </c>
      <c r="E209" s="60">
        <v>40848</v>
      </c>
      <c r="F209" s="57" t="s">
        <v>2660</v>
      </c>
      <c r="G209" s="57" t="s">
        <v>5520</v>
      </c>
      <c r="H209" s="45" t="str">
        <f t="shared" ca="1" si="30"/>
        <v>Post-calc.</v>
      </c>
      <c r="I209" s="23">
        <f t="shared" ca="1" si="31"/>
        <v>0</v>
      </c>
      <c r="J209" s="20" t="e">
        <f ca="1">VLOOKUP(B209, Remarks!$A$3:$G$400, 7, FALSE)</f>
        <v>#N/A</v>
      </c>
      <c r="M209" s="44" t="s">
        <v>221</v>
      </c>
      <c r="N209" s="9" t="str">
        <f t="shared" ca="1" si="28"/>
        <v>40165</v>
      </c>
      <c r="O209" s="47">
        <v>1834</v>
      </c>
      <c r="P209" s="47">
        <v>1834</v>
      </c>
      <c r="Q209" s="46" t="s">
        <v>8</v>
      </c>
      <c r="R209" s="46" t="s">
        <v>9</v>
      </c>
      <c r="S209" s="46" t="s">
        <v>10</v>
      </c>
      <c r="T209" s="46" t="s">
        <v>69</v>
      </c>
      <c r="V209" s="19" t="str">
        <f t="shared" ca="1" si="32"/>
        <v>Post-calc.</v>
      </c>
      <c r="W209" s="1" t="str">
        <f t="shared" ca="1" si="33"/>
        <v>Post-calc.</v>
      </c>
      <c r="X209" s="1" t="b">
        <f t="shared" ca="1" si="34"/>
        <v>1</v>
      </c>
      <c r="Y209" s="3">
        <f t="shared" ca="1" si="35"/>
        <v>0</v>
      </c>
      <c r="Z209" s="61">
        <f t="shared" ca="1" si="27"/>
        <v>40969</v>
      </c>
    </row>
    <row r="210" spans="1:26" x14ac:dyDescent="0.2">
      <c r="A210" s="56" t="s">
        <v>2803</v>
      </c>
      <c r="B210" s="9" t="str">
        <f t="shared" ca="1" si="29"/>
        <v>40148</v>
      </c>
      <c r="C210" s="59">
        <v>1987</v>
      </c>
      <c r="D210" s="59">
        <v>1987</v>
      </c>
      <c r="E210" s="60">
        <v>40878</v>
      </c>
      <c r="F210" s="57" t="s">
        <v>2660</v>
      </c>
      <c r="G210" s="57" t="s">
        <v>5520</v>
      </c>
      <c r="H210" s="45" t="str">
        <f t="shared" ca="1" si="30"/>
        <v>Post-calc.</v>
      </c>
      <c r="I210" s="23">
        <f t="shared" ca="1" si="31"/>
        <v>0</v>
      </c>
      <c r="J210" s="20" t="e">
        <f ca="1">VLOOKUP(B210, Remarks!$A$3:$G$400, 7, FALSE)</f>
        <v>#N/A</v>
      </c>
      <c r="M210" s="44" t="s">
        <v>222</v>
      </c>
      <c r="N210" s="9" t="str">
        <f t="shared" ca="1" si="28"/>
        <v>40166</v>
      </c>
      <c r="O210" s="47">
        <v>15105</v>
      </c>
      <c r="P210" s="47">
        <v>15105</v>
      </c>
      <c r="Q210" s="46" t="s">
        <v>14</v>
      </c>
      <c r="R210" s="46" t="s">
        <v>9</v>
      </c>
      <c r="S210" s="46" t="s">
        <v>10</v>
      </c>
      <c r="T210" s="46" t="s">
        <v>69</v>
      </c>
      <c r="V210" s="43" t="str">
        <f ca="1">+VLOOKUP(N210,$B$4:$H$2921,7,FALSE)</f>
        <v>Post-calc.</v>
      </c>
      <c r="W210" s="1" t="str">
        <f t="shared" ca="1" si="33"/>
        <v>Pre-calc.</v>
      </c>
      <c r="X210" s="22" t="b">
        <f t="shared" ca="1" si="34"/>
        <v>0</v>
      </c>
      <c r="Y210" s="3">
        <f t="shared" ca="1" si="35"/>
        <v>0</v>
      </c>
      <c r="Z210" s="61">
        <f t="shared" ca="1" si="27"/>
        <v>42536</v>
      </c>
    </row>
    <row r="211" spans="1:26" hidden="1" x14ac:dyDescent="0.2">
      <c r="A211" s="56" t="s">
        <v>2804</v>
      </c>
      <c r="B211" s="9" t="str">
        <f t="shared" ca="1" si="29"/>
        <v>40149</v>
      </c>
      <c r="C211" s="59">
        <v>559</v>
      </c>
      <c r="D211" s="59">
        <v>559</v>
      </c>
      <c r="E211" s="60">
        <v>40848</v>
      </c>
      <c r="F211" s="57" t="s">
        <v>2660</v>
      </c>
      <c r="G211" s="57" t="s">
        <v>5520</v>
      </c>
      <c r="H211" s="45" t="str">
        <f t="shared" ca="1" si="30"/>
        <v>Post-calc.</v>
      </c>
      <c r="I211" s="23">
        <f t="shared" ca="1" si="31"/>
        <v>0</v>
      </c>
      <c r="J211" s="20" t="e">
        <f ca="1">VLOOKUP(B211, Remarks!$A$3:$G$400, 7, FALSE)</f>
        <v>#N/A</v>
      </c>
      <c r="M211" s="44" t="s">
        <v>223</v>
      </c>
      <c r="N211" s="9" t="str">
        <f t="shared" ca="1" si="28"/>
        <v>40167</v>
      </c>
      <c r="O211" s="47">
        <v>14027</v>
      </c>
      <c r="P211" s="47">
        <v>14027</v>
      </c>
      <c r="Q211" s="46" t="s">
        <v>8</v>
      </c>
      <c r="R211" s="46" t="s">
        <v>9</v>
      </c>
      <c r="S211" s="46" t="s">
        <v>10</v>
      </c>
      <c r="T211" s="46" t="s">
        <v>69</v>
      </c>
      <c r="V211" s="19" t="str">
        <f t="shared" ca="1" si="32"/>
        <v>Post-calc.</v>
      </c>
      <c r="W211" s="1" t="str">
        <f t="shared" ca="1" si="33"/>
        <v>Post-calc.</v>
      </c>
      <c r="X211" s="1" t="b">
        <f t="shared" ca="1" si="34"/>
        <v>1</v>
      </c>
      <c r="Y211" s="3">
        <f t="shared" ca="1" si="35"/>
        <v>0</v>
      </c>
      <c r="Z211" s="61">
        <f t="shared" ca="1" si="27"/>
        <v>41091</v>
      </c>
    </row>
    <row r="212" spans="1:26" hidden="1" x14ac:dyDescent="0.2">
      <c r="A212" s="56" t="s">
        <v>2805</v>
      </c>
      <c r="B212" s="9" t="str">
        <f t="shared" ca="1" si="29"/>
        <v>40150</v>
      </c>
      <c r="C212" s="59">
        <v>925</v>
      </c>
      <c r="D212" s="59">
        <v>925</v>
      </c>
      <c r="E212" s="60">
        <v>40878</v>
      </c>
      <c r="F212" s="57" t="s">
        <v>2660</v>
      </c>
      <c r="G212" s="57" t="s">
        <v>5520</v>
      </c>
      <c r="H212" s="45" t="str">
        <f t="shared" ca="1" si="30"/>
        <v>Post-calc.</v>
      </c>
      <c r="I212" s="23">
        <f t="shared" ca="1" si="31"/>
        <v>0</v>
      </c>
      <c r="J212" s="20" t="e">
        <f ca="1">VLOOKUP(B212, Remarks!$A$3:$G$400, 7, FALSE)</f>
        <v>#N/A</v>
      </c>
      <c r="M212" s="44" t="s">
        <v>224</v>
      </c>
      <c r="N212" s="9" t="str">
        <f t="shared" ca="1" si="28"/>
        <v>40168</v>
      </c>
      <c r="O212" s="47">
        <v>9485</v>
      </c>
      <c r="P212" s="47">
        <v>9485</v>
      </c>
      <c r="Q212" s="46" t="s">
        <v>8</v>
      </c>
      <c r="R212" s="46" t="s">
        <v>9</v>
      </c>
      <c r="S212" s="46" t="s">
        <v>10</v>
      </c>
      <c r="T212" s="46" t="s">
        <v>69</v>
      </c>
      <c r="V212" s="19" t="str">
        <f t="shared" ca="1" si="32"/>
        <v>Post-calc.</v>
      </c>
      <c r="W212" s="1" t="str">
        <f t="shared" ca="1" si="33"/>
        <v>Post-calc.</v>
      </c>
      <c r="X212" s="1" t="b">
        <f t="shared" ca="1" si="34"/>
        <v>1</v>
      </c>
      <c r="Y212" s="3">
        <f t="shared" ca="1" si="35"/>
        <v>0</v>
      </c>
      <c r="Z212" s="61">
        <f t="shared" ca="1" si="27"/>
        <v>41275</v>
      </c>
    </row>
    <row r="213" spans="1:26" hidden="1" x14ac:dyDescent="0.2">
      <c r="A213" s="56" t="s">
        <v>2806</v>
      </c>
      <c r="B213" s="9" t="str">
        <f t="shared" ca="1" si="29"/>
        <v>40151</v>
      </c>
      <c r="C213" s="59">
        <v>4721</v>
      </c>
      <c r="D213" s="59">
        <v>4721</v>
      </c>
      <c r="E213" s="60">
        <v>40878</v>
      </c>
      <c r="F213" s="57" t="s">
        <v>2660</v>
      </c>
      <c r="G213" s="57" t="s">
        <v>5520</v>
      </c>
      <c r="H213" s="45" t="str">
        <f t="shared" ca="1" si="30"/>
        <v>Post-calc.</v>
      </c>
      <c r="I213" s="23">
        <f t="shared" ca="1" si="31"/>
        <v>0</v>
      </c>
      <c r="J213" s="20" t="e">
        <f ca="1">VLOOKUP(B213, Remarks!$A$3:$G$400, 7, FALSE)</f>
        <v>#N/A</v>
      </c>
      <c r="M213" s="44" t="s">
        <v>225</v>
      </c>
      <c r="N213" s="9" t="str">
        <f t="shared" ca="1" si="28"/>
        <v>40169</v>
      </c>
      <c r="O213" s="47">
        <v>926</v>
      </c>
      <c r="P213" s="47">
        <v>926</v>
      </c>
      <c r="Q213" s="46" t="s">
        <v>8</v>
      </c>
      <c r="R213" s="46" t="s">
        <v>9</v>
      </c>
      <c r="S213" s="46" t="s">
        <v>10</v>
      </c>
      <c r="T213" s="46" t="s">
        <v>69</v>
      </c>
      <c r="V213" s="19" t="str">
        <f t="shared" ca="1" si="32"/>
        <v>Post-calc.</v>
      </c>
      <c r="W213" s="1" t="str">
        <f t="shared" ca="1" si="33"/>
        <v>Post-calc.</v>
      </c>
      <c r="X213" s="1" t="b">
        <f t="shared" ca="1" si="34"/>
        <v>1</v>
      </c>
      <c r="Y213" s="3">
        <f t="shared" ca="1" si="35"/>
        <v>0</v>
      </c>
      <c r="Z213" s="61">
        <f t="shared" ca="1" si="27"/>
        <v>40940</v>
      </c>
    </row>
    <row r="214" spans="1:26" hidden="1" x14ac:dyDescent="0.2">
      <c r="A214" s="56" t="s">
        <v>2807</v>
      </c>
      <c r="B214" s="9" t="str">
        <f t="shared" ca="1" si="29"/>
        <v>40152</v>
      </c>
      <c r="C214" s="59">
        <v>737</v>
      </c>
      <c r="D214" s="59">
        <v>737</v>
      </c>
      <c r="E214" s="60">
        <v>40878</v>
      </c>
      <c r="F214" s="57" t="s">
        <v>2660</v>
      </c>
      <c r="G214" s="57" t="s">
        <v>5520</v>
      </c>
      <c r="H214" s="45" t="str">
        <f t="shared" ca="1" si="30"/>
        <v>Post-calc.</v>
      </c>
      <c r="I214" s="23">
        <f t="shared" ca="1" si="31"/>
        <v>0</v>
      </c>
      <c r="J214" s="20" t="e">
        <f ca="1">VLOOKUP(B214, Remarks!$A$3:$G$400, 7, FALSE)</f>
        <v>#N/A</v>
      </c>
      <c r="M214" s="44" t="s">
        <v>226</v>
      </c>
      <c r="N214" s="9" t="str">
        <f t="shared" ca="1" si="28"/>
        <v>40170</v>
      </c>
      <c r="O214" s="47">
        <v>8691</v>
      </c>
      <c r="P214" s="47">
        <v>8691</v>
      </c>
      <c r="Q214" s="46" t="s">
        <v>8</v>
      </c>
      <c r="R214" s="46" t="s">
        <v>9</v>
      </c>
      <c r="S214" s="46" t="s">
        <v>10</v>
      </c>
      <c r="T214" s="46" t="s">
        <v>69</v>
      </c>
      <c r="V214" s="19" t="str">
        <f t="shared" ca="1" si="32"/>
        <v>Post-calc.</v>
      </c>
      <c r="W214" s="1" t="str">
        <f t="shared" ca="1" si="33"/>
        <v>Post-calc.</v>
      </c>
      <c r="X214" s="1" t="b">
        <f t="shared" ca="1" si="34"/>
        <v>1</v>
      </c>
      <c r="Y214" s="3">
        <f t="shared" ca="1" si="35"/>
        <v>0</v>
      </c>
      <c r="Z214" s="61">
        <f t="shared" ca="1" si="27"/>
        <v>41030</v>
      </c>
    </row>
    <row r="215" spans="1:26" hidden="1" x14ac:dyDescent="0.2">
      <c r="A215" s="56" t="s">
        <v>2808</v>
      </c>
      <c r="B215" s="9" t="str">
        <f t="shared" ca="1" si="29"/>
        <v>40153</v>
      </c>
      <c r="C215" s="59">
        <v>1363</v>
      </c>
      <c r="D215" s="59">
        <v>1363</v>
      </c>
      <c r="E215" s="60">
        <v>40878</v>
      </c>
      <c r="F215" s="57" t="s">
        <v>2660</v>
      </c>
      <c r="G215" s="57" t="s">
        <v>5520</v>
      </c>
      <c r="H215" s="45" t="str">
        <f t="shared" ca="1" si="30"/>
        <v>Post-calc.</v>
      </c>
      <c r="I215" s="23">
        <f t="shared" ca="1" si="31"/>
        <v>0</v>
      </c>
      <c r="J215" s="20" t="e">
        <f ca="1">VLOOKUP(B215, Remarks!$A$3:$G$400, 7, FALSE)</f>
        <v>#N/A</v>
      </c>
      <c r="M215" s="44" t="s">
        <v>227</v>
      </c>
      <c r="N215" s="9" t="str">
        <f t="shared" ca="1" si="28"/>
        <v>40171</v>
      </c>
      <c r="O215" s="47">
        <v>2644</v>
      </c>
      <c r="P215" s="47">
        <v>2644</v>
      </c>
      <c r="Q215" s="46" t="s">
        <v>8</v>
      </c>
      <c r="R215" s="46" t="s">
        <v>9</v>
      </c>
      <c r="S215" s="46" t="s">
        <v>10</v>
      </c>
      <c r="T215" s="46" t="s">
        <v>69</v>
      </c>
      <c r="V215" s="19" t="str">
        <f t="shared" ca="1" si="32"/>
        <v>Post-calc.</v>
      </c>
      <c r="W215" s="1" t="str">
        <f t="shared" ca="1" si="33"/>
        <v>Post-calc.</v>
      </c>
      <c r="X215" s="1" t="b">
        <f t="shared" ca="1" si="34"/>
        <v>1</v>
      </c>
      <c r="Y215" s="3">
        <f t="shared" ca="1" si="35"/>
        <v>0</v>
      </c>
      <c r="Z215" s="61">
        <f t="shared" ca="1" si="27"/>
        <v>41030</v>
      </c>
    </row>
    <row r="216" spans="1:26" hidden="1" x14ac:dyDescent="0.2">
      <c r="A216" s="56" t="s">
        <v>2809</v>
      </c>
      <c r="B216" s="9" t="str">
        <f t="shared" ca="1" si="29"/>
        <v>40154</v>
      </c>
      <c r="C216" s="59">
        <v>1158</v>
      </c>
      <c r="D216" s="59">
        <v>1158</v>
      </c>
      <c r="E216" s="60">
        <v>40969</v>
      </c>
      <c r="F216" s="57" t="s">
        <v>2660</v>
      </c>
      <c r="G216" s="57" t="s">
        <v>5520</v>
      </c>
      <c r="H216" s="45" t="str">
        <f t="shared" ca="1" si="30"/>
        <v>Post-calc.</v>
      </c>
      <c r="I216" s="23">
        <f t="shared" ca="1" si="31"/>
        <v>0</v>
      </c>
      <c r="J216" s="20" t="e">
        <f ca="1">VLOOKUP(B216, Remarks!$A$3:$G$400, 7, FALSE)</f>
        <v>#N/A</v>
      </c>
      <c r="M216" s="44" t="s">
        <v>228</v>
      </c>
      <c r="N216" s="9" t="str">
        <f t="shared" ca="1" si="28"/>
        <v>40172</v>
      </c>
      <c r="O216" s="47">
        <v>957</v>
      </c>
      <c r="P216" s="47">
        <v>957</v>
      </c>
      <c r="Q216" s="46" t="s">
        <v>8</v>
      </c>
      <c r="R216" s="46" t="s">
        <v>9</v>
      </c>
      <c r="S216" s="46" t="s">
        <v>10</v>
      </c>
      <c r="T216" s="46" t="s">
        <v>69</v>
      </c>
      <c r="V216" s="19" t="str">
        <f t="shared" ca="1" si="32"/>
        <v>Post-calc.</v>
      </c>
      <c r="W216" s="1" t="str">
        <f t="shared" ca="1" si="33"/>
        <v>Post-calc.</v>
      </c>
      <c r="X216" s="1" t="b">
        <f t="shared" ca="1" si="34"/>
        <v>1</v>
      </c>
      <c r="Y216" s="3">
        <f t="shared" ca="1" si="35"/>
        <v>0</v>
      </c>
      <c r="Z216" s="61">
        <f t="shared" ca="1" si="27"/>
        <v>40969</v>
      </c>
    </row>
    <row r="217" spans="1:26" hidden="1" x14ac:dyDescent="0.2">
      <c r="A217" s="56" t="s">
        <v>2810</v>
      </c>
      <c r="B217" s="9" t="str">
        <f t="shared" ca="1" si="29"/>
        <v>40155</v>
      </c>
      <c r="C217" s="59">
        <v>893</v>
      </c>
      <c r="D217" s="59">
        <v>893</v>
      </c>
      <c r="E217" s="60">
        <v>40878</v>
      </c>
      <c r="F217" s="57" t="s">
        <v>2660</v>
      </c>
      <c r="G217" s="57" t="s">
        <v>5520</v>
      </c>
      <c r="H217" s="45" t="str">
        <f t="shared" ca="1" si="30"/>
        <v>Post-calc.</v>
      </c>
      <c r="I217" s="23">
        <f t="shared" ca="1" si="31"/>
        <v>0</v>
      </c>
      <c r="J217" s="20" t="e">
        <f ca="1">VLOOKUP(B217, Remarks!$A$3:$G$400, 7, FALSE)</f>
        <v>#N/A</v>
      </c>
      <c r="M217" s="44" t="s">
        <v>229</v>
      </c>
      <c r="N217" s="9" t="str">
        <f t="shared" ca="1" si="28"/>
        <v>40173</v>
      </c>
      <c r="O217" s="47">
        <v>10182</v>
      </c>
      <c r="P217" s="47">
        <v>10182</v>
      </c>
      <c r="Q217" s="46" t="s">
        <v>8</v>
      </c>
      <c r="R217" s="46" t="s">
        <v>9</v>
      </c>
      <c r="S217" s="46" t="s">
        <v>10</v>
      </c>
      <c r="T217" s="46" t="s">
        <v>69</v>
      </c>
      <c r="V217" s="19" t="str">
        <f t="shared" ca="1" si="32"/>
        <v>Post-calc.</v>
      </c>
      <c r="W217" s="1" t="str">
        <f t="shared" ca="1" si="33"/>
        <v>Post-calc.</v>
      </c>
      <c r="X217" s="1" t="b">
        <f t="shared" ca="1" si="34"/>
        <v>1</v>
      </c>
      <c r="Y217" s="3">
        <f t="shared" ca="1" si="35"/>
        <v>0</v>
      </c>
      <c r="Z217" s="61">
        <f t="shared" ca="1" si="27"/>
        <v>41061</v>
      </c>
    </row>
    <row r="218" spans="1:26" hidden="1" x14ac:dyDescent="0.2">
      <c r="A218" s="56" t="s">
        <v>2811</v>
      </c>
      <c r="B218" s="9" t="str">
        <f t="shared" ca="1" si="29"/>
        <v>40156</v>
      </c>
      <c r="C218" s="59">
        <v>29423</v>
      </c>
      <c r="D218" s="59">
        <v>29423</v>
      </c>
      <c r="E218" s="60">
        <v>40969</v>
      </c>
      <c r="F218" s="57" t="s">
        <v>2660</v>
      </c>
      <c r="G218" s="57" t="s">
        <v>5520</v>
      </c>
      <c r="H218" s="45" t="str">
        <f t="shared" ca="1" si="30"/>
        <v>Post-calc.</v>
      </c>
      <c r="I218" s="23">
        <f t="shared" ca="1" si="31"/>
        <v>0</v>
      </c>
      <c r="J218" s="20" t="e">
        <f ca="1">VLOOKUP(B218, Remarks!$A$3:$G$400, 7, FALSE)</f>
        <v>#N/A</v>
      </c>
      <c r="M218" s="44" t="s">
        <v>230</v>
      </c>
      <c r="N218" s="9" t="str">
        <f t="shared" ca="1" si="28"/>
        <v>40174</v>
      </c>
      <c r="O218" s="47">
        <v>8538</v>
      </c>
      <c r="P218" s="47">
        <v>8538</v>
      </c>
      <c r="Q218" s="46" t="s">
        <v>8</v>
      </c>
      <c r="R218" s="46" t="s">
        <v>9</v>
      </c>
      <c r="S218" s="46" t="s">
        <v>10</v>
      </c>
      <c r="T218" s="46" t="s">
        <v>69</v>
      </c>
      <c r="V218" s="19" t="str">
        <f t="shared" ca="1" si="32"/>
        <v>Post-calc.</v>
      </c>
      <c r="W218" s="1" t="str">
        <f t="shared" ca="1" si="33"/>
        <v>Post-calc.</v>
      </c>
      <c r="X218" s="1" t="b">
        <f t="shared" ca="1" si="34"/>
        <v>1</v>
      </c>
      <c r="Y218" s="3">
        <f t="shared" ca="1" si="35"/>
        <v>0</v>
      </c>
      <c r="Z218" s="61">
        <f t="shared" ca="1" si="27"/>
        <v>41730</v>
      </c>
    </row>
    <row r="219" spans="1:26" hidden="1" x14ac:dyDescent="0.2">
      <c r="A219" s="56" t="s">
        <v>2812</v>
      </c>
      <c r="B219" s="9" t="str">
        <f t="shared" ca="1" si="29"/>
        <v>40157</v>
      </c>
      <c r="C219" s="59">
        <v>30540</v>
      </c>
      <c r="D219" s="59">
        <v>30540</v>
      </c>
      <c r="E219" s="60">
        <v>41000</v>
      </c>
      <c r="F219" s="57" t="s">
        <v>2660</v>
      </c>
      <c r="G219" s="57" t="s">
        <v>5520</v>
      </c>
      <c r="H219" s="45" t="str">
        <f t="shared" ca="1" si="30"/>
        <v>Post-calc.</v>
      </c>
      <c r="I219" s="23">
        <f t="shared" ca="1" si="31"/>
        <v>0</v>
      </c>
      <c r="J219" s="20" t="e">
        <f ca="1">VLOOKUP(B219, Remarks!$A$3:$G$400, 7, FALSE)</f>
        <v>#N/A</v>
      </c>
      <c r="M219" s="44" t="s">
        <v>231</v>
      </c>
      <c r="N219" s="9" t="str">
        <f t="shared" ca="1" si="28"/>
        <v>40175</v>
      </c>
      <c r="O219" s="47">
        <v>6160</v>
      </c>
      <c r="P219" s="47">
        <v>6160</v>
      </c>
      <c r="Q219" s="46" t="s">
        <v>8</v>
      </c>
      <c r="R219" s="46" t="s">
        <v>9</v>
      </c>
      <c r="S219" s="46" t="s">
        <v>10</v>
      </c>
      <c r="T219" s="46" t="s">
        <v>69</v>
      </c>
      <c r="V219" s="19" t="str">
        <f t="shared" ca="1" si="32"/>
        <v>Post-calc.</v>
      </c>
      <c r="W219" s="1" t="str">
        <f t="shared" ca="1" si="33"/>
        <v>Post-calc.</v>
      </c>
      <c r="X219" s="1" t="b">
        <f t="shared" ca="1" si="34"/>
        <v>1</v>
      </c>
      <c r="Y219" s="3">
        <f t="shared" ca="1" si="35"/>
        <v>0</v>
      </c>
      <c r="Z219" s="61">
        <f t="shared" ca="1" si="27"/>
        <v>41153</v>
      </c>
    </row>
    <row r="220" spans="1:26" hidden="1" x14ac:dyDescent="0.2">
      <c r="A220" s="56" t="s">
        <v>2813</v>
      </c>
      <c r="B220" s="9" t="str">
        <f t="shared" ca="1" si="29"/>
        <v>40158</v>
      </c>
      <c r="C220" s="59">
        <v>1290</v>
      </c>
      <c r="D220" s="59">
        <v>1290</v>
      </c>
      <c r="E220" s="60">
        <v>40909</v>
      </c>
      <c r="F220" s="57" t="s">
        <v>2660</v>
      </c>
      <c r="G220" s="57" t="s">
        <v>5520</v>
      </c>
      <c r="H220" s="45" t="str">
        <f t="shared" ca="1" si="30"/>
        <v>Post-calc.</v>
      </c>
      <c r="I220" s="23">
        <f t="shared" ca="1" si="31"/>
        <v>0</v>
      </c>
      <c r="J220" s="20" t="e">
        <f ca="1">VLOOKUP(B220, Remarks!$A$3:$G$400, 7, FALSE)</f>
        <v>#N/A</v>
      </c>
      <c r="M220" s="44" t="s">
        <v>232</v>
      </c>
      <c r="N220" s="9" t="str">
        <f t="shared" ca="1" si="28"/>
        <v>40176</v>
      </c>
      <c r="O220" s="47">
        <v>11609</v>
      </c>
      <c r="P220" s="47">
        <v>11609</v>
      </c>
      <c r="Q220" s="46" t="s">
        <v>8</v>
      </c>
      <c r="R220" s="46" t="s">
        <v>9</v>
      </c>
      <c r="S220" s="46" t="s">
        <v>10</v>
      </c>
      <c r="T220" s="46" t="s">
        <v>69</v>
      </c>
      <c r="V220" s="19" t="str">
        <f t="shared" ca="1" si="32"/>
        <v>Post-calc.</v>
      </c>
      <c r="W220" s="1" t="str">
        <f t="shared" ca="1" si="33"/>
        <v>Post-calc.</v>
      </c>
      <c r="X220" s="1" t="b">
        <f t="shared" ca="1" si="34"/>
        <v>1</v>
      </c>
      <c r="Y220" s="3">
        <f t="shared" ca="1" si="35"/>
        <v>0</v>
      </c>
      <c r="Z220" s="61">
        <f t="shared" ca="1" si="27"/>
        <v>41061</v>
      </c>
    </row>
    <row r="221" spans="1:26" hidden="1" x14ac:dyDescent="0.2">
      <c r="A221" s="56" t="s">
        <v>2814</v>
      </c>
      <c r="B221" s="9" t="str">
        <f t="shared" ca="1" si="29"/>
        <v>40159</v>
      </c>
      <c r="C221" s="59">
        <v>6126</v>
      </c>
      <c r="D221" s="59">
        <v>6126</v>
      </c>
      <c r="E221" s="60">
        <v>40940</v>
      </c>
      <c r="F221" s="57" t="s">
        <v>2660</v>
      </c>
      <c r="G221" s="57" t="s">
        <v>5520</v>
      </c>
      <c r="H221" s="45" t="str">
        <f t="shared" ca="1" si="30"/>
        <v>Post-calc.</v>
      </c>
      <c r="I221" s="23">
        <f t="shared" ca="1" si="31"/>
        <v>0</v>
      </c>
      <c r="J221" s="20" t="e">
        <f ca="1">VLOOKUP(B221, Remarks!$A$3:$G$400, 7, FALSE)</f>
        <v>#N/A</v>
      </c>
      <c r="M221" s="44" t="s">
        <v>233</v>
      </c>
      <c r="N221" s="9" t="str">
        <f t="shared" ca="1" si="28"/>
        <v>40177</v>
      </c>
      <c r="O221" s="47">
        <v>6160</v>
      </c>
      <c r="P221" s="47">
        <v>6160</v>
      </c>
      <c r="Q221" s="46" t="s">
        <v>8</v>
      </c>
      <c r="R221" s="46" t="s">
        <v>9</v>
      </c>
      <c r="S221" s="46" t="s">
        <v>10</v>
      </c>
      <c r="T221" s="46" t="s">
        <v>69</v>
      </c>
      <c r="V221" s="19" t="str">
        <f t="shared" ca="1" si="32"/>
        <v>Post-calc.</v>
      </c>
      <c r="W221" s="1" t="str">
        <f t="shared" ca="1" si="33"/>
        <v>Post-calc.</v>
      </c>
      <c r="X221" s="1" t="b">
        <f t="shared" ca="1" si="34"/>
        <v>1</v>
      </c>
      <c r="Y221" s="3">
        <f t="shared" ca="1" si="35"/>
        <v>0</v>
      </c>
      <c r="Z221" s="61">
        <f t="shared" ca="1" si="27"/>
        <v>41214</v>
      </c>
    </row>
    <row r="222" spans="1:26" hidden="1" x14ac:dyDescent="0.2">
      <c r="A222" s="56" t="s">
        <v>2815</v>
      </c>
      <c r="B222" s="9" t="str">
        <f t="shared" ca="1" si="29"/>
        <v>40160</v>
      </c>
      <c r="C222" s="59">
        <v>43674</v>
      </c>
      <c r="D222" s="59">
        <v>43674</v>
      </c>
      <c r="E222" s="60">
        <v>41214</v>
      </c>
      <c r="F222" s="57" t="s">
        <v>2660</v>
      </c>
      <c r="G222" s="57" t="s">
        <v>5520</v>
      </c>
      <c r="H222" s="45" t="str">
        <f t="shared" ca="1" si="30"/>
        <v>Post-calc.</v>
      </c>
      <c r="I222" s="23">
        <f t="shared" ca="1" si="31"/>
        <v>0</v>
      </c>
      <c r="J222" s="20" t="e">
        <f ca="1">VLOOKUP(B222, Remarks!$A$3:$G$400, 7, FALSE)</f>
        <v>#N/A</v>
      </c>
      <c r="M222" s="44" t="s">
        <v>234</v>
      </c>
      <c r="N222" s="9" t="str">
        <f t="shared" ca="1" si="28"/>
        <v>40178</v>
      </c>
      <c r="O222" s="47">
        <v>6160</v>
      </c>
      <c r="P222" s="47">
        <v>6160</v>
      </c>
      <c r="Q222" s="46" t="s">
        <v>8</v>
      </c>
      <c r="R222" s="46" t="s">
        <v>9</v>
      </c>
      <c r="S222" s="46" t="s">
        <v>10</v>
      </c>
      <c r="T222" s="46" t="s">
        <v>69</v>
      </c>
      <c r="V222" s="19" t="str">
        <f t="shared" ca="1" si="32"/>
        <v>Post-calc.</v>
      </c>
      <c r="W222" s="1" t="str">
        <f t="shared" ca="1" si="33"/>
        <v>Post-calc.</v>
      </c>
      <c r="X222" s="1" t="b">
        <f t="shared" ca="1" si="34"/>
        <v>1</v>
      </c>
      <c r="Y222" s="3">
        <f t="shared" ca="1" si="35"/>
        <v>0</v>
      </c>
      <c r="Z222" s="61">
        <f t="shared" ca="1" si="27"/>
        <v>41183</v>
      </c>
    </row>
    <row r="223" spans="1:26" hidden="1" x14ac:dyDescent="0.2">
      <c r="A223" s="56" t="s">
        <v>2816</v>
      </c>
      <c r="B223" s="9" t="str">
        <f t="shared" ca="1" si="29"/>
        <v>40161</v>
      </c>
      <c r="C223" s="59">
        <v>2987</v>
      </c>
      <c r="D223" s="59">
        <v>2987</v>
      </c>
      <c r="E223" s="60">
        <v>40969</v>
      </c>
      <c r="F223" s="57" t="s">
        <v>2660</v>
      </c>
      <c r="G223" s="57" t="s">
        <v>5520</v>
      </c>
      <c r="H223" s="45" t="str">
        <f t="shared" ca="1" si="30"/>
        <v>Post-calc.</v>
      </c>
      <c r="I223" s="23">
        <f t="shared" ca="1" si="31"/>
        <v>0</v>
      </c>
      <c r="J223" s="20" t="e">
        <f ca="1">VLOOKUP(B223, Remarks!$A$3:$G$400, 7, FALSE)</f>
        <v>#N/A</v>
      </c>
      <c r="M223" s="44" t="s">
        <v>235</v>
      </c>
      <c r="N223" s="9" t="str">
        <f t="shared" ca="1" si="28"/>
        <v>40179</v>
      </c>
      <c r="O223" s="47">
        <v>1154</v>
      </c>
      <c r="P223" s="47">
        <v>1154</v>
      </c>
      <c r="Q223" s="46" t="s">
        <v>8</v>
      </c>
      <c r="R223" s="46" t="s">
        <v>9</v>
      </c>
      <c r="S223" s="46" t="s">
        <v>10</v>
      </c>
      <c r="T223" s="46" t="s">
        <v>69</v>
      </c>
      <c r="V223" s="19" t="str">
        <f t="shared" ca="1" si="32"/>
        <v>Post-calc.</v>
      </c>
      <c r="W223" s="1" t="str">
        <f t="shared" ca="1" si="33"/>
        <v>Post-calc.</v>
      </c>
      <c r="X223" s="1" t="b">
        <f t="shared" ca="1" si="34"/>
        <v>1</v>
      </c>
      <c r="Y223" s="3">
        <f t="shared" ca="1" si="35"/>
        <v>0</v>
      </c>
      <c r="Z223" s="61">
        <f t="shared" ca="1" si="27"/>
        <v>41000</v>
      </c>
    </row>
    <row r="224" spans="1:26" hidden="1" x14ac:dyDescent="0.2">
      <c r="A224" s="56" t="s">
        <v>2817</v>
      </c>
      <c r="B224" s="9" t="str">
        <f t="shared" ca="1" si="29"/>
        <v>40162</v>
      </c>
      <c r="C224" s="59">
        <v>3504</v>
      </c>
      <c r="D224" s="59">
        <v>3504</v>
      </c>
      <c r="E224" s="60">
        <v>40940</v>
      </c>
      <c r="F224" s="57" t="s">
        <v>2660</v>
      </c>
      <c r="G224" s="57" t="s">
        <v>5520</v>
      </c>
      <c r="H224" s="45" t="str">
        <f t="shared" ca="1" si="30"/>
        <v>Post-calc.</v>
      </c>
      <c r="I224" s="23">
        <f t="shared" ca="1" si="31"/>
        <v>0</v>
      </c>
      <c r="J224" s="20" t="e">
        <f ca="1">VLOOKUP(B224, Remarks!$A$3:$G$400, 7, FALSE)</f>
        <v>#N/A</v>
      </c>
      <c r="M224" s="44" t="s">
        <v>236</v>
      </c>
      <c r="N224" s="9" t="str">
        <f t="shared" ca="1" si="28"/>
        <v>40180</v>
      </c>
      <c r="O224" s="47">
        <v>5939</v>
      </c>
      <c r="P224" s="47">
        <v>5939</v>
      </c>
      <c r="Q224" s="46" t="s">
        <v>8</v>
      </c>
      <c r="R224" s="46" t="s">
        <v>9</v>
      </c>
      <c r="S224" s="46" t="s">
        <v>10</v>
      </c>
      <c r="T224" s="46" t="s">
        <v>69</v>
      </c>
      <c r="V224" s="19" t="str">
        <f t="shared" ca="1" si="32"/>
        <v>Post-calc.</v>
      </c>
      <c r="W224" s="1" t="str">
        <f t="shared" ca="1" si="33"/>
        <v>Post-calc.</v>
      </c>
      <c r="X224" s="1" t="b">
        <f t="shared" ca="1" si="34"/>
        <v>1</v>
      </c>
      <c r="Y224" s="3">
        <f t="shared" ca="1" si="35"/>
        <v>0</v>
      </c>
      <c r="Z224" s="61">
        <f t="shared" ca="1" si="27"/>
        <v>41214</v>
      </c>
    </row>
    <row r="225" spans="1:26" hidden="1" x14ac:dyDescent="0.2">
      <c r="A225" s="56" t="s">
        <v>2818</v>
      </c>
      <c r="B225" s="9" t="str">
        <f t="shared" ca="1" si="29"/>
        <v>40164</v>
      </c>
      <c r="C225" s="59">
        <v>460</v>
      </c>
      <c r="D225" s="59">
        <v>460</v>
      </c>
      <c r="E225" s="60">
        <v>40909</v>
      </c>
      <c r="F225" s="57" t="s">
        <v>2660</v>
      </c>
      <c r="G225" s="57" t="s">
        <v>5520</v>
      </c>
      <c r="H225" s="45" t="str">
        <f t="shared" ca="1" si="30"/>
        <v>Post-calc.</v>
      </c>
      <c r="I225" s="23">
        <f t="shared" ca="1" si="31"/>
        <v>0</v>
      </c>
      <c r="J225" s="20" t="e">
        <f ca="1">VLOOKUP(B225, Remarks!$A$3:$G$400, 7, FALSE)</f>
        <v>#N/A</v>
      </c>
      <c r="M225" s="44" t="s">
        <v>237</v>
      </c>
      <c r="N225" s="9" t="str">
        <f t="shared" ca="1" si="28"/>
        <v>40181</v>
      </c>
      <c r="O225" s="47">
        <v>17589</v>
      </c>
      <c r="P225" s="47">
        <v>17589</v>
      </c>
      <c r="Q225" s="46" t="s">
        <v>8</v>
      </c>
      <c r="R225" s="46" t="s">
        <v>9</v>
      </c>
      <c r="S225" s="46" t="s">
        <v>10</v>
      </c>
      <c r="T225" s="46" t="s">
        <v>69</v>
      </c>
      <c r="V225" s="19" t="str">
        <f t="shared" ca="1" si="32"/>
        <v>Post-calc.</v>
      </c>
      <c r="W225" s="1" t="str">
        <f t="shared" ca="1" si="33"/>
        <v>Post-calc.</v>
      </c>
      <c r="X225" s="1" t="b">
        <f t="shared" ca="1" si="34"/>
        <v>1</v>
      </c>
      <c r="Y225" s="3">
        <f t="shared" ca="1" si="35"/>
        <v>0</v>
      </c>
      <c r="Z225" s="61">
        <f t="shared" ca="1" si="27"/>
        <v>41091</v>
      </c>
    </row>
    <row r="226" spans="1:26" hidden="1" x14ac:dyDescent="0.2">
      <c r="A226" s="56" t="s">
        <v>2819</v>
      </c>
      <c r="B226" s="9" t="str">
        <f t="shared" ca="1" si="29"/>
        <v>40165</v>
      </c>
      <c r="C226" s="59">
        <v>1834</v>
      </c>
      <c r="D226" s="59">
        <v>1834</v>
      </c>
      <c r="E226" s="60">
        <v>40969</v>
      </c>
      <c r="F226" s="57" t="s">
        <v>2660</v>
      </c>
      <c r="G226" s="57" t="s">
        <v>5520</v>
      </c>
      <c r="H226" s="45" t="str">
        <f t="shared" ca="1" si="30"/>
        <v>Post-calc.</v>
      </c>
      <c r="I226" s="23">
        <f t="shared" ca="1" si="31"/>
        <v>0</v>
      </c>
      <c r="J226" s="20" t="e">
        <f ca="1">VLOOKUP(B226, Remarks!$A$3:$G$400, 7, FALSE)</f>
        <v>#N/A</v>
      </c>
      <c r="M226" s="44" t="s">
        <v>238</v>
      </c>
      <c r="N226" s="9" t="str">
        <f t="shared" ca="1" si="28"/>
        <v>40182</v>
      </c>
      <c r="O226" s="47">
        <v>3836</v>
      </c>
      <c r="P226" s="47">
        <v>3836</v>
      </c>
      <c r="Q226" s="46" t="s">
        <v>8</v>
      </c>
      <c r="R226" s="46" t="s">
        <v>9</v>
      </c>
      <c r="S226" s="46" t="s">
        <v>10</v>
      </c>
      <c r="T226" s="46" t="s">
        <v>69</v>
      </c>
      <c r="V226" s="19" t="str">
        <f t="shared" ca="1" si="32"/>
        <v>Post-calc.</v>
      </c>
      <c r="W226" s="1" t="str">
        <f t="shared" ca="1" si="33"/>
        <v>Post-calc.</v>
      </c>
      <c r="X226" s="1" t="b">
        <f t="shared" ca="1" si="34"/>
        <v>1</v>
      </c>
      <c r="Y226" s="3">
        <f t="shared" ca="1" si="35"/>
        <v>0</v>
      </c>
      <c r="Z226" s="61">
        <f t="shared" ca="1" si="27"/>
        <v>41061</v>
      </c>
    </row>
    <row r="227" spans="1:26" hidden="1" x14ac:dyDescent="0.2">
      <c r="A227" s="56" t="s">
        <v>2820</v>
      </c>
      <c r="B227" s="9" t="str">
        <f t="shared" ca="1" si="29"/>
        <v>40166</v>
      </c>
      <c r="C227" s="59">
        <v>15105</v>
      </c>
      <c r="D227" s="59">
        <v>15105</v>
      </c>
      <c r="E227" s="60">
        <v>42536</v>
      </c>
      <c r="F227" s="57" t="s">
        <v>2660</v>
      </c>
      <c r="G227" s="57" t="s">
        <v>5520</v>
      </c>
      <c r="H227" s="45" t="str">
        <f t="shared" ca="1" si="30"/>
        <v>Post-calc.</v>
      </c>
      <c r="I227" s="23">
        <f t="shared" ca="1" si="31"/>
        <v>0</v>
      </c>
      <c r="J227" s="20" t="e">
        <f ca="1">VLOOKUP(B227, Remarks!$A$3:$G$400, 7, FALSE)</f>
        <v>#N/A</v>
      </c>
      <c r="M227" s="44" t="s">
        <v>239</v>
      </c>
      <c r="N227" s="9" t="str">
        <f t="shared" ca="1" si="28"/>
        <v>40183</v>
      </c>
      <c r="O227" s="47">
        <v>20700</v>
      </c>
      <c r="P227" s="47">
        <v>20700</v>
      </c>
      <c r="Q227" s="46" t="s">
        <v>8</v>
      </c>
      <c r="R227" s="46" t="s">
        <v>9</v>
      </c>
      <c r="S227" s="46" t="s">
        <v>10</v>
      </c>
      <c r="T227" s="46" t="s">
        <v>69</v>
      </c>
      <c r="V227" s="19" t="str">
        <f t="shared" ca="1" si="32"/>
        <v>Post-calc.</v>
      </c>
      <c r="W227" s="1" t="str">
        <f t="shared" ca="1" si="33"/>
        <v>Post-calc.</v>
      </c>
      <c r="X227" s="1" t="b">
        <f t="shared" ca="1" si="34"/>
        <v>1</v>
      </c>
      <c r="Y227" s="3">
        <f t="shared" ca="1" si="35"/>
        <v>0</v>
      </c>
      <c r="Z227" s="61">
        <f t="shared" ca="1" si="27"/>
        <v>41030</v>
      </c>
    </row>
    <row r="228" spans="1:26" hidden="1" x14ac:dyDescent="0.2">
      <c r="A228" s="56" t="s">
        <v>2821</v>
      </c>
      <c r="B228" s="9" t="str">
        <f t="shared" ca="1" si="29"/>
        <v>40167</v>
      </c>
      <c r="C228" s="59">
        <v>14027</v>
      </c>
      <c r="D228" s="59">
        <v>14027</v>
      </c>
      <c r="E228" s="60">
        <v>41091</v>
      </c>
      <c r="F228" s="57" t="s">
        <v>2660</v>
      </c>
      <c r="G228" s="57" t="s">
        <v>5520</v>
      </c>
      <c r="H228" s="45" t="str">
        <f t="shared" ca="1" si="30"/>
        <v>Post-calc.</v>
      </c>
      <c r="I228" s="23">
        <f t="shared" ca="1" si="31"/>
        <v>0</v>
      </c>
      <c r="J228" s="20" t="e">
        <f ca="1">VLOOKUP(B228, Remarks!$A$3:$G$400, 7, FALSE)</f>
        <v>#N/A</v>
      </c>
      <c r="M228" s="44" t="s">
        <v>240</v>
      </c>
      <c r="N228" s="9" t="str">
        <f t="shared" ca="1" si="28"/>
        <v>40184</v>
      </c>
      <c r="O228" s="47">
        <v>6966</v>
      </c>
      <c r="P228" s="47">
        <v>6966</v>
      </c>
      <c r="Q228" s="46" t="s">
        <v>8</v>
      </c>
      <c r="R228" s="46" t="s">
        <v>9</v>
      </c>
      <c r="S228" s="46" t="s">
        <v>10</v>
      </c>
      <c r="T228" s="46" t="s">
        <v>69</v>
      </c>
      <c r="V228" s="19" t="str">
        <f t="shared" ca="1" si="32"/>
        <v>Post-calc.</v>
      </c>
      <c r="W228" s="1" t="str">
        <f t="shared" ca="1" si="33"/>
        <v>Post-calc.</v>
      </c>
      <c r="X228" s="1" t="b">
        <f t="shared" ca="1" si="34"/>
        <v>1</v>
      </c>
      <c r="Y228" s="3">
        <f t="shared" ca="1" si="35"/>
        <v>0</v>
      </c>
      <c r="Z228" s="61">
        <f t="shared" ca="1" si="27"/>
        <v>41275</v>
      </c>
    </row>
    <row r="229" spans="1:26" hidden="1" x14ac:dyDescent="0.2">
      <c r="A229" s="56" t="s">
        <v>2822</v>
      </c>
      <c r="B229" s="9" t="str">
        <f t="shared" ca="1" si="29"/>
        <v>40168</v>
      </c>
      <c r="C229" s="59">
        <v>9485</v>
      </c>
      <c r="D229" s="59">
        <v>9485</v>
      </c>
      <c r="E229" s="60">
        <v>41275</v>
      </c>
      <c r="F229" s="57" t="s">
        <v>2660</v>
      </c>
      <c r="G229" s="57" t="s">
        <v>5520</v>
      </c>
      <c r="H229" s="45" t="str">
        <f t="shared" ca="1" si="30"/>
        <v>Post-calc.</v>
      </c>
      <c r="I229" s="23">
        <f t="shared" ca="1" si="31"/>
        <v>0</v>
      </c>
      <c r="J229" s="20" t="e">
        <f ca="1">VLOOKUP(B229, Remarks!$A$3:$G$400, 7, FALSE)</f>
        <v>#N/A</v>
      </c>
      <c r="M229" s="44" t="s">
        <v>241</v>
      </c>
      <c r="N229" s="9" t="str">
        <f t="shared" ca="1" si="28"/>
        <v>40185</v>
      </c>
      <c r="O229" s="47">
        <v>10664</v>
      </c>
      <c r="P229" s="47">
        <v>10664</v>
      </c>
      <c r="Q229" s="46" t="s">
        <v>8</v>
      </c>
      <c r="R229" s="46" t="s">
        <v>9</v>
      </c>
      <c r="S229" s="46" t="s">
        <v>10</v>
      </c>
      <c r="T229" s="46" t="s">
        <v>69</v>
      </c>
      <c r="V229" s="19" t="str">
        <f t="shared" ca="1" si="32"/>
        <v>Post-calc.</v>
      </c>
      <c r="W229" s="1" t="str">
        <f t="shared" ca="1" si="33"/>
        <v>Post-calc.</v>
      </c>
      <c r="X229" s="1" t="b">
        <f t="shared" ca="1" si="34"/>
        <v>1</v>
      </c>
      <c r="Y229" s="3">
        <f t="shared" ca="1" si="35"/>
        <v>0</v>
      </c>
      <c r="Z229" s="61">
        <f t="shared" ca="1" si="27"/>
        <v>41183</v>
      </c>
    </row>
    <row r="230" spans="1:26" hidden="1" x14ac:dyDescent="0.2">
      <c r="A230" s="56" t="s">
        <v>2823</v>
      </c>
      <c r="B230" s="9" t="str">
        <f t="shared" ca="1" si="29"/>
        <v>40169</v>
      </c>
      <c r="C230" s="59">
        <v>926</v>
      </c>
      <c r="D230" s="59">
        <v>926</v>
      </c>
      <c r="E230" s="60">
        <v>40940</v>
      </c>
      <c r="F230" s="57" t="s">
        <v>2660</v>
      </c>
      <c r="G230" s="57" t="s">
        <v>5520</v>
      </c>
      <c r="H230" s="45" t="str">
        <f t="shared" ca="1" si="30"/>
        <v>Post-calc.</v>
      </c>
      <c r="I230" s="23">
        <f t="shared" ca="1" si="31"/>
        <v>0</v>
      </c>
      <c r="J230" s="20" t="e">
        <f ca="1">VLOOKUP(B230, Remarks!$A$3:$G$400, 7, FALSE)</f>
        <v>#N/A</v>
      </c>
      <c r="M230" s="44" t="s">
        <v>242</v>
      </c>
      <c r="N230" s="9" t="str">
        <f t="shared" ca="1" si="28"/>
        <v>40186</v>
      </c>
      <c r="O230" s="47">
        <v>7649</v>
      </c>
      <c r="P230" s="47">
        <v>7649</v>
      </c>
      <c r="Q230" s="46" t="s">
        <v>8</v>
      </c>
      <c r="R230" s="46" t="s">
        <v>9</v>
      </c>
      <c r="S230" s="46" t="s">
        <v>10</v>
      </c>
      <c r="T230" s="46" t="s">
        <v>69</v>
      </c>
      <c r="V230" s="19" t="str">
        <f t="shared" ca="1" si="32"/>
        <v>Post-calc.</v>
      </c>
      <c r="W230" s="1" t="str">
        <f t="shared" ca="1" si="33"/>
        <v>Post-calc.</v>
      </c>
      <c r="X230" s="1" t="b">
        <f t="shared" ca="1" si="34"/>
        <v>1</v>
      </c>
      <c r="Y230" s="3">
        <f t="shared" ca="1" si="35"/>
        <v>0</v>
      </c>
      <c r="Z230" s="61">
        <f t="shared" ca="1" si="27"/>
        <v>41061</v>
      </c>
    </row>
    <row r="231" spans="1:26" hidden="1" x14ac:dyDescent="0.2">
      <c r="A231" s="56" t="s">
        <v>2824</v>
      </c>
      <c r="B231" s="9" t="str">
        <f t="shared" ca="1" si="29"/>
        <v>40170</v>
      </c>
      <c r="C231" s="59">
        <v>8691</v>
      </c>
      <c r="D231" s="59">
        <v>8691</v>
      </c>
      <c r="E231" s="60">
        <v>41030</v>
      </c>
      <c r="F231" s="57" t="s">
        <v>2660</v>
      </c>
      <c r="G231" s="57" t="s">
        <v>5520</v>
      </c>
      <c r="H231" s="45" t="str">
        <f t="shared" ca="1" si="30"/>
        <v>Post-calc.</v>
      </c>
      <c r="I231" s="23">
        <f t="shared" ca="1" si="31"/>
        <v>0</v>
      </c>
      <c r="J231" s="20" t="e">
        <f ca="1">VLOOKUP(B231, Remarks!$A$3:$G$400, 7, FALSE)</f>
        <v>#N/A</v>
      </c>
      <c r="M231" s="44" t="s">
        <v>243</v>
      </c>
      <c r="N231" s="9" t="str">
        <f t="shared" ca="1" si="28"/>
        <v>40187</v>
      </c>
      <c r="O231" s="47">
        <v>4063</v>
      </c>
      <c r="P231" s="47">
        <v>4063</v>
      </c>
      <c r="Q231" s="46" t="s">
        <v>8</v>
      </c>
      <c r="R231" s="46" t="s">
        <v>9</v>
      </c>
      <c r="S231" s="46" t="s">
        <v>10</v>
      </c>
      <c r="T231" s="46" t="s">
        <v>69</v>
      </c>
      <c r="V231" s="19" t="str">
        <f t="shared" ca="1" si="32"/>
        <v>Post-calc.</v>
      </c>
      <c r="W231" s="1" t="str">
        <f t="shared" ca="1" si="33"/>
        <v>Post-calc.</v>
      </c>
      <c r="X231" s="1" t="b">
        <f t="shared" ca="1" si="34"/>
        <v>1</v>
      </c>
      <c r="Y231" s="3">
        <f t="shared" ca="1" si="35"/>
        <v>0</v>
      </c>
      <c r="Z231" s="61">
        <f t="shared" ca="1" si="27"/>
        <v>41091</v>
      </c>
    </row>
    <row r="232" spans="1:26" hidden="1" x14ac:dyDescent="0.2">
      <c r="A232" s="56" t="s">
        <v>2825</v>
      </c>
      <c r="B232" s="9" t="str">
        <f t="shared" ca="1" si="29"/>
        <v>40171</v>
      </c>
      <c r="C232" s="59">
        <v>2644</v>
      </c>
      <c r="D232" s="59">
        <v>2644</v>
      </c>
      <c r="E232" s="60">
        <v>41030</v>
      </c>
      <c r="F232" s="57" t="s">
        <v>2660</v>
      </c>
      <c r="G232" s="57" t="s">
        <v>5520</v>
      </c>
      <c r="H232" s="45" t="str">
        <f t="shared" ca="1" si="30"/>
        <v>Post-calc.</v>
      </c>
      <c r="I232" s="23">
        <f t="shared" ca="1" si="31"/>
        <v>0</v>
      </c>
      <c r="J232" s="20" t="e">
        <f ca="1">VLOOKUP(B232, Remarks!$A$3:$G$400, 7, FALSE)</f>
        <v>#N/A</v>
      </c>
      <c r="M232" s="44" t="s">
        <v>244</v>
      </c>
      <c r="N232" s="9" t="str">
        <f t="shared" ca="1" si="28"/>
        <v>40188</v>
      </c>
      <c r="O232" s="47">
        <v>1602</v>
      </c>
      <c r="P232" s="47">
        <v>1602</v>
      </c>
      <c r="Q232" s="46" t="s">
        <v>8</v>
      </c>
      <c r="R232" s="46" t="s">
        <v>9</v>
      </c>
      <c r="S232" s="46" t="s">
        <v>10</v>
      </c>
      <c r="T232" s="46" t="s">
        <v>69</v>
      </c>
      <c r="V232" s="19" t="str">
        <f t="shared" ca="1" si="32"/>
        <v>Post-calc.</v>
      </c>
      <c r="W232" s="1" t="str">
        <f t="shared" ca="1" si="33"/>
        <v>Post-calc.</v>
      </c>
      <c r="X232" s="1" t="b">
        <f t="shared" ca="1" si="34"/>
        <v>1</v>
      </c>
      <c r="Y232" s="3">
        <f t="shared" ca="1" si="35"/>
        <v>0</v>
      </c>
      <c r="Z232" s="61">
        <f t="shared" ca="1" si="27"/>
        <v>41061</v>
      </c>
    </row>
    <row r="233" spans="1:26" hidden="1" x14ac:dyDescent="0.2">
      <c r="A233" s="56" t="s">
        <v>2826</v>
      </c>
      <c r="B233" s="9" t="str">
        <f t="shared" ca="1" si="29"/>
        <v>40172</v>
      </c>
      <c r="C233" s="59">
        <v>957</v>
      </c>
      <c r="D233" s="59">
        <v>957</v>
      </c>
      <c r="E233" s="60">
        <v>40969</v>
      </c>
      <c r="F233" s="57" t="s">
        <v>2660</v>
      </c>
      <c r="G233" s="57" t="s">
        <v>5520</v>
      </c>
      <c r="H233" s="45" t="str">
        <f t="shared" ca="1" si="30"/>
        <v>Post-calc.</v>
      </c>
      <c r="I233" s="23">
        <f t="shared" ca="1" si="31"/>
        <v>0</v>
      </c>
      <c r="J233" s="20" t="e">
        <f ca="1">VLOOKUP(B233, Remarks!$A$3:$G$400, 7, FALSE)</f>
        <v>#N/A</v>
      </c>
      <c r="M233" s="44" t="s">
        <v>245</v>
      </c>
      <c r="N233" s="9" t="str">
        <f t="shared" ca="1" si="28"/>
        <v>40189</v>
      </c>
      <c r="O233" s="47">
        <v>2807</v>
      </c>
      <c r="P233" s="47">
        <v>2807</v>
      </c>
      <c r="Q233" s="46" t="s">
        <v>8</v>
      </c>
      <c r="R233" s="46" t="s">
        <v>9</v>
      </c>
      <c r="S233" s="46" t="s">
        <v>10</v>
      </c>
      <c r="T233" s="46" t="s">
        <v>69</v>
      </c>
      <c r="V233" s="19" t="str">
        <f t="shared" ca="1" si="32"/>
        <v>Post-calc.</v>
      </c>
      <c r="W233" s="1" t="str">
        <f t="shared" ca="1" si="33"/>
        <v>Post-calc.</v>
      </c>
      <c r="X233" s="1" t="b">
        <f t="shared" ca="1" si="34"/>
        <v>1</v>
      </c>
      <c r="Y233" s="3">
        <f t="shared" ca="1" si="35"/>
        <v>0</v>
      </c>
      <c r="Z233" s="61">
        <f t="shared" ca="1" si="27"/>
        <v>41061</v>
      </c>
    </row>
    <row r="234" spans="1:26" hidden="1" x14ac:dyDescent="0.2">
      <c r="A234" s="56" t="s">
        <v>2827</v>
      </c>
      <c r="B234" s="9" t="str">
        <f t="shared" ca="1" si="29"/>
        <v>40173</v>
      </c>
      <c r="C234" s="59">
        <v>10182</v>
      </c>
      <c r="D234" s="59">
        <v>10182</v>
      </c>
      <c r="E234" s="60">
        <v>41061</v>
      </c>
      <c r="F234" s="57" t="s">
        <v>2660</v>
      </c>
      <c r="G234" s="57" t="s">
        <v>5520</v>
      </c>
      <c r="H234" s="45" t="str">
        <f t="shared" ca="1" si="30"/>
        <v>Post-calc.</v>
      </c>
      <c r="I234" s="23">
        <f t="shared" ca="1" si="31"/>
        <v>0</v>
      </c>
      <c r="J234" s="20" t="e">
        <f ca="1">VLOOKUP(B234, Remarks!$A$3:$G$400, 7, FALSE)</f>
        <v>#N/A</v>
      </c>
      <c r="M234" s="44" t="s">
        <v>246</v>
      </c>
      <c r="N234" s="9" t="str">
        <f t="shared" ca="1" si="28"/>
        <v>40190</v>
      </c>
      <c r="O234" s="47">
        <v>2823</v>
      </c>
      <c r="P234" s="47">
        <v>2823</v>
      </c>
      <c r="Q234" s="46" t="s">
        <v>8</v>
      </c>
      <c r="R234" s="46" t="s">
        <v>9</v>
      </c>
      <c r="S234" s="46" t="s">
        <v>10</v>
      </c>
      <c r="T234" s="46" t="s">
        <v>69</v>
      </c>
      <c r="V234" s="19" t="str">
        <f t="shared" ca="1" si="32"/>
        <v>Post-calc.</v>
      </c>
      <c r="W234" s="1" t="str">
        <f t="shared" ca="1" si="33"/>
        <v>Post-calc.</v>
      </c>
      <c r="X234" s="1" t="b">
        <f t="shared" ca="1" si="34"/>
        <v>1</v>
      </c>
      <c r="Y234" s="3">
        <f t="shared" ca="1" si="35"/>
        <v>0</v>
      </c>
      <c r="Z234" s="61">
        <f t="shared" ca="1" si="27"/>
        <v>41183</v>
      </c>
    </row>
    <row r="235" spans="1:26" hidden="1" x14ac:dyDescent="0.2">
      <c r="A235" s="56" t="s">
        <v>2828</v>
      </c>
      <c r="B235" s="9" t="str">
        <f t="shared" ca="1" si="29"/>
        <v>40174</v>
      </c>
      <c r="C235" s="59">
        <v>8538</v>
      </c>
      <c r="D235" s="59">
        <v>8538</v>
      </c>
      <c r="E235" s="60">
        <v>41730</v>
      </c>
      <c r="F235" s="57" t="s">
        <v>2660</v>
      </c>
      <c r="G235" s="57" t="s">
        <v>5520</v>
      </c>
      <c r="H235" s="45" t="str">
        <f t="shared" ca="1" si="30"/>
        <v>Post-calc.</v>
      </c>
      <c r="I235" s="23">
        <f t="shared" ca="1" si="31"/>
        <v>0</v>
      </c>
      <c r="J235" s="20" t="e">
        <f ca="1">VLOOKUP(B235, Remarks!$A$3:$G$400, 7, FALSE)</f>
        <v>#N/A</v>
      </c>
      <c r="M235" s="44" t="s">
        <v>247</v>
      </c>
      <c r="N235" s="9" t="str">
        <f t="shared" ca="1" si="28"/>
        <v>40191</v>
      </c>
      <c r="O235" s="47">
        <v>3089.7512000000002</v>
      </c>
      <c r="P235" s="47">
        <v>3089.7512000000002</v>
      </c>
      <c r="Q235" s="46" t="s">
        <v>8</v>
      </c>
      <c r="R235" s="46" t="s">
        <v>9</v>
      </c>
      <c r="S235" s="46" t="s">
        <v>10</v>
      </c>
      <c r="T235" s="46" t="s">
        <v>69</v>
      </c>
      <c r="V235" s="19" t="str">
        <f t="shared" ca="1" si="32"/>
        <v>Post-calc.</v>
      </c>
      <c r="W235" s="1" t="str">
        <f t="shared" ca="1" si="33"/>
        <v>Post-calc.</v>
      </c>
      <c r="X235" s="1" t="b">
        <f t="shared" ca="1" si="34"/>
        <v>1</v>
      </c>
      <c r="Y235" s="3">
        <f t="shared" ca="1" si="35"/>
        <v>0</v>
      </c>
      <c r="Z235" s="61">
        <f t="shared" ca="1" si="27"/>
        <v>41061</v>
      </c>
    </row>
    <row r="236" spans="1:26" hidden="1" x14ac:dyDescent="0.2">
      <c r="A236" s="56" t="s">
        <v>2829</v>
      </c>
      <c r="B236" s="9" t="str">
        <f t="shared" ca="1" si="29"/>
        <v>40175</v>
      </c>
      <c r="C236" s="59">
        <v>6160</v>
      </c>
      <c r="D236" s="59">
        <v>6160</v>
      </c>
      <c r="E236" s="60">
        <v>41153</v>
      </c>
      <c r="F236" s="57" t="s">
        <v>2660</v>
      </c>
      <c r="G236" s="57" t="s">
        <v>5520</v>
      </c>
      <c r="H236" s="45" t="str">
        <f t="shared" ca="1" si="30"/>
        <v>Post-calc.</v>
      </c>
      <c r="I236" s="23">
        <f t="shared" ca="1" si="31"/>
        <v>0</v>
      </c>
      <c r="J236" s="20" t="e">
        <f ca="1">VLOOKUP(B236, Remarks!$A$3:$G$400, 7, FALSE)</f>
        <v>#N/A</v>
      </c>
      <c r="M236" s="44" t="s">
        <v>248</v>
      </c>
      <c r="N236" s="9" t="str">
        <f t="shared" ca="1" si="28"/>
        <v>40192</v>
      </c>
      <c r="O236" s="47">
        <v>300</v>
      </c>
      <c r="P236" s="47">
        <v>300</v>
      </c>
      <c r="Q236" s="46" t="s">
        <v>8</v>
      </c>
      <c r="R236" s="46" t="s">
        <v>9</v>
      </c>
      <c r="S236" s="46" t="s">
        <v>10</v>
      </c>
      <c r="T236" s="46" t="s">
        <v>69</v>
      </c>
      <c r="V236" s="19" t="str">
        <f t="shared" ca="1" si="32"/>
        <v>Post-calc.</v>
      </c>
      <c r="W236" s="1" t="str">
        <f t="shared" ca="1" si="33"/>
        <v>Post-calc.</v>
      </c>
      <c r="X236" s="1" t="b">
        <f t="shared" ca="1" si="34"/>
        <v>1</v>
      </c>
      <c r="Y236" s="3">
        <f t="shared" ca="1" si="35"/>
        <v>0</v>
      </c>
      <c r="Z236" s="61">
        <f t="shared" ca="1" si="27"/>
        <v>41061</v>
      </c>
    </row>
    <row r="237" spans="1:26" hidden="1" x14ac:dyDescent="0.2">
      <c r="A237" s="56" t="s">
        <v>2830</v>
      </c>
      <c r="B237" s="9" t="str">
        <f t="shared" ca="1" si="29"/>
        <v>40176</v>
      </c>
      <c r="C237" s="59">
        <v>11609</v>
      </c>
      <c r="D237" s="59">
        <v>11609</v>
      </c>
      <c r="E237" s="60">
        <v>41061</v>
      </c>
      <c r="F237" s="57" t="s">
        <v>2660</v>
      </c>
      <c r="G237" s="57" t="s">
        <v>5520</v>
      </c>
      <c r="H237" s="45" t="str">
        <f t="shared" ca="1" si="30"/>
        <v>Post-calc.</v>
      </c>
      <c r="I237" s="23">
        <f t="shared" ca="1" si="31"/>
        <v>0</v>
      </c>
      <c r="J237" s="20" t="e">
        <f ca="1">VLOOKUP(B237, Remarks!$A$3:$G$400, 7, FALSE)</f>
        <v>#N/A</v>
      </c>
      <c r="M237" s="44" t="s">
        <v>249</v>
      </c>
      <c r="N237" s="9" t="str">
        <f t="shared" ca="1" si="28"/>
        <v>40193</v>
      </c>
      <c r="O237" s="47">
        <v>510</v>
      </c>
      <c r="P237" s="47">
        <v>510</v>
      </c>
      <c r="Q237" s="46" t="s">
        <v>8</v>
      </c>
      <c r="R237" s="46" t="s">
        <v>9</v>
      </c>
      <c r="S237" s="46" t="s">
        <v>10</v>
      </c>
      <c r="T237" s="46" t="s">
        <v>69</v>
      </c>
      <c r="V237" s="19" t="str">
        <f t="shared" ca="1" si="32"/>
        <v>Post-calc.</v>
      </c>
      <c r="W237" s="1" t="str">
        <f t="shared" ca="1" si="33"/>
        <v>Post-calc.</v>
      </c>
      <c r="X237" s="1" t="b">
        <f t="shared" ca="1" si="34"/>
        <v>1</v>
      </c>
      <c r="Y237" s="3">
        <f t="shared" ca="1" si="35"/>
        <v>0</v>
      </c>
      <c r="Z237" s="61">
        <f t="shared" ca="1" si="27"/>
        <v>41061</v>
      </c>
    </row>
    <row r="238" spans="1:26" hidden="1" x14ac:dyDescent="0.2">
      <c r="A238" s="56" t="s">
        <v>2831</v>
      </c>
      <c r="B238" s="9" t="str">
        <f t="shared" ca="1" si="29"/>
        <v>40177</v>
      </c>
      <c r="C238" s="59">
        <v>6160</v>
      </c>
      <c r="D238" s="59">
        <v>6160</v>
      </c>
      <c r="E238" s="60">
        <v>41214</v>
      </c>
      <c r="F238" s="57" t="s">
        <v>2660</v>
      </c>
      <c r="G238" s="57" t="s">
        <v>5520</v>
      </c>
      <c r="H238" s="45" t="str">
        <f t="shared" ca="1" si="30"/>
        <v>Post-calc.</v>
      </c>
      <c r="I238" s="23">
        <f t="shared" ca="1" si="31"/>
        <v>0</v>
      </c>
      <c r="J238" s="20" t="e">
        <f ca="1">VLOOKUP(B238, Remarks!$A$3:$G$400, 7, FALSE)</f>
        <v>#N/A</v>
      </c>
      <c r="M238" s="44" t="s">
        <v>250</v>
      </c>
      <c r="N238" s="9" t="str">
        <f t="shared" ca="1" si="28"/>
        <v>40194</v>
      </c>
      <c r="O238" s="47">
        <v>355</v>
      </c>
      <c r="P238" s="47">
        <v>355</v>
      </c>
      <c r="Q238" s="46" t="s">
        <v>8</v>
      </c>
      <c r="R238" s="46" t="s">
        <v>9</v>
      </c>
      <c r="S238" s="46" t="s">
        <v>10</v>
      </c>
      <c r="T238" s="46" t="s">
        <v>69</v>
      </c>
      <c r="V238" s="19" t="str">
        <f t="shared" ca="1" si="32"/>
        <v>Post-calc.</v>
      </c>
      <c r="W238" s="1" t="str">
        <f t="shared" ca="1" si="33"/>
        <v>Post-calc.</v>
      </c>
      <c r="X238" s="1" t="b">
        <f t="shared" ca="1" si="34"/>
        <v>1</v>
      </c>
      <c r="Y238" s="3">
        <f t="shared" ca="1" si="35"/>
        <v>0</v>
      </c>
      <c r="Z238" s="61">
        <f t="shared" ca="1" si="27"/>
        <v>41183</v>
      </c>
    </row>
    <row r="239" spans="1:26" hidden="1" x14ac:dyDescent="0.2">
      <c r="A239" s="56" t="s">
        <v>2832</v>
      </c>
      <c r="B239" s="9" t="str">
        <f t="shared" ca="1" si="29"/>
        <v>40178</v>
      </c>
      <c r="C239" s="59">
        <v>6160</v>
      </c>
      <c r="D239" s="59">
        <v>6160</v>
      </c>
      <c r="E239" s="60">
        <v>41183</v>
      </c>
      <c r="F239" s="57" t="s">
        <v>2660</v>
      </c>
      <c r="G239" s="57" t="s">
        <v>5520</v>
      </c>
      <c r="H239" s="45" t="str">
        <f t="shared" ca="1" si="30"/>
        <v>Post-calc.</v>
      </c>
      <c r="I239" s="23">
        <f t="shared" ca="1" si="31"/>
        <v>0</v>
      </c>
      <c r="J239" s="20" t="e">
        <f ca="1">VLOOKUP(B239, Remarks!$A$3:$G$400, 7, FALSE)</f>
        <v>#N/A</v>
      </c>
      <c r="M239" s="44" t="s">
        <v>251</v>
      </c>
      <c r="N239" s="9" t="str">
        <f t="shared" ca="1" si="28"/>
        <v>40195</v>
      </c>
      <c r="O239" s="47">
        <v>2412</v>
      </c>
      <c r="P239" s="47">
        <v>2412</v>
      </c>
      <c r="Q239" s="46" t="s">
        <v>8</v>
      </c>
      <c r="R239" s="46" t="s">
        <v>9</v>
      </c>
      <c r="S239" s="46" t="s">
        <v>10</v>
      </c>
      <c r="T239" s="46" t="s">
        <v>69</v>
      </c>
      <c r="V239" s="19" t="str">
        <f t="shared" ca="1" si="32"/>
        <v>Post-calc.</v>
      </c>
      <c r="W239" s="1" t="str">
        <f t="shared" ca="1" si="33"/>
        <v>Post-calc.</v>
      </c>
      <c r="X239" s="1" t="b">
        <f t="shared" ca="1" si="34"/>
        <v>1</v>
      </c>
      <c r="Y239" s="3">
        <f t="shared" ca="1" si="35"/>
        <v>0</v>
      </c>
      <c r="Z239" s="61">
        <f t="shared" ca="1" si="27"/>
        <v>41091</v>
      </c>
    </row>
    <row r="240" spans="1:26" hidden="1" x14ac:dyDescent="0.2">
      <c r="A240" s="56" t="s">
        <v>2833</v>
      </c>
      <c r="B240" s="9" t="str">
        <f t="shared" ca="1" si="29"/>
        <v>40179</v>
      </c>
      <c r="C240" s="59">
        <v>1154</v>
      </c>
      <c r="D240" s="59">
        <v>1154</v>
      </c>
      <c r="E240" s="60">
        <v>41000</v>
      </c>
      <c r="F240" s="57" t="s">
        <v>2660</v>
      </c>
      <c r="G240" s="57" t="s">
        <v>5520</v>
      </c>
      <c r="H240" s="45" t="str">
        <f t="shared" ca="1" si="30"/>
        <v>Post-calc.</v>
      </c>
      <c r="I240" s="23">
        <f t="shared" ca="1" si="31"/>
        <v>0</v>
      </c>
      <c r="J240" s="20" t="e">
        <f ca="1">VLOOKUP(B240, Remarks!$A$3:$G$400, 7, FALSE)</f>
        <v>#N/A</v>
      </c>
      <c r="M240" s="44" t="s">
        <v>252</v>
      </c>
      <c r="N240" s="9" t="str">
        <f t="shared" ca="1" si="28"/>
        <v>40197</v>
      </c>
      <c r="O240" s="47">
        <v>13722</v>
      </c>
      <c r="P240" s="47">
        <v>13722</v>
      </c>
      <c r="Q240" s="46" t="s">
        <v>8</v>
      </c>
      <c r="R240" s="46" t="s">
        <v>9</v>
      </c>
      <c r="S240" s="46" t="s">
        <v>10</v>
      </c>
      <c r="T240" s="46" t="s">
        <v>69</v>
      </c>
      <c r="V240" s="19" t="str">
        <f t="shared" ca="1" si="32"/>
        <v>Post-calc.</v>
      </c>
      <c r="W240" s="1" t="str">
        <f t="shared" ca="1" si="33"/>
        <v>Post-calc.</v>
      </c>
      <c r="X240" s="1" t="b">
        <f t="shared" ca="1" si="34"/>
        <v>1</v>
      </c>
      <c r="Y240" s="3">
        <f t="shared" ca="1" si="35"/>
        <v>0</v>
      </c>
      <c r="Z240" s="61">
        <f t="shared" ca="1" si="27"/>
        <v>41153</v>
      </c>
    </row>
    <row r="241" spans="1:26" hidden="1" x14ac:dyDescent="0.2">
      <c r="A241" s="56" t="s">
        <v>2834</v>
      </c>
      <c r="B241" s="9" t="str">
        <f t="shared" ca="1" si="29"/>
        <v>40180</v>
      </c>
      <c r="C241" s="59">
        <v>5939</v>
      </c>
      <c r="D241" s="59">
        <v>5939</v>
      </c>
      <c r="E241" s="60">
        <v>41214</v>
      </c>
      <c r="F241" s="57" t="s">
        <v>2660</v>
      </c>
      <c r="G241" s="57" t="s">
        <v>5520</v>
      </c>
      <c r="H241" s="45" t="str">
        <f t="shared" ca="1" si="30"/>
        <v>Post-calc.</v>
      </c>
      <c r="I241" s="23">
        <f t="shared" ca="1" si="31"/>
        <v>0</v>
      </c>
      <c r="J241" s="20" t="e">
        <f ca="1">VLOOKUP(B241, Remarks!$A$3:$G$400, 7, FALSE)</f>
        <v>#N/A</v>
      </c>
      <c r="M241" s="44" t="s">
        <v>253</v>
      </c>
      <c r="N241" s="9" t="str">
        <f t="shared" ca="1" si="28"/>
        <v>40198</v>
      </c>
      <c r="O241" s="47">
        <v>6500</v>
      </c>
      <c r="P241" s="47">
        <v>6500</v>
      </c>
      <c r="Q241" s="46" t="s">
        <v>8</v>
      </c>
      <c r="R241" s="46" t="s">
        <v>9</v>
      </c>
      <c r="S241" s="46" t="s">
        <v>10</v>
      </c>
      <c r="T241" s="46" t="s">
        <v>69</v>
      </c>
      <c r="V241" s="19" t="str">
        <f t="shared" ca="1" si="32"/>
        <v>Post-calc.</v>
      </c>
      <c r="W241" s="1" t="str">
        <f t="shared" ca="1" si="33"/>
        <v>Post-calc.</v>
      </c>
      <c r="X241" s="1" t="b">
        <f t="shared" ca="1" si="34"/>
        <v>1</v>
      </c>
      <c r="Y241" s="3">
        <f t="shared" ca="1" si="35"/>
        <v>0</v>
      </c>
      <c r="Z241" s="61">
        <f t="shared" ca="1" si="27"/>
        <v>41091</v>
      </c>
    </row>
    <row r="242" spans="1:26" hidden="1" x14ac:dyDescent="0.2">
      <c r="A242" s="56" t="s">
        <v>2835</v>
      </c>
      <c r="B242" s="9" t="str">
        <f t="shared" ca="1" si="29"/>
        <v>40181</v>
      </c>
      <c r="C242" s="59">
        <v>17589</v>
      </c>
      <c r="D242" s="59">
        <v>17589</v>
      </c>
      <c r="E242" s="60">
        <v>41091</v>
      </c>
      <c r="F242" s="57" t="s">
        <v>2660</v>
      </c>
      <c r="G242" s="57" t="s">
        <v>5520</v>
      </c>
      <c r="H242" s="45" t="str">
        <f t="shared" ca="1" si="30"/>
        <v>Post-calc.</v>
      </c>
      <c r="I242" s="23">
        <f t="shared" ca="1" si="31"/>
        <v>0</v>
      </c>
      <c r="J242" s="20" t="e">
        <f ca="1">VLOOKUP(B242, Remarks!$A$3:$G$400, 7, FALSE)</f>
        <v>#N/A</v>
      </c>
      <c r="M242" s="44" t="s">
        <v>254</v>
      </c>
      <c r="N242" s="9" t="str">
        <f t="shared" ca="1" si="28"/>
        <v>40199</v>
      </c>
      <c r="O242" s="47">
        <v>20100</v>
      </c>
      <c r="P242" s="47">
        <v>20100</v>
      </c>
      <c r="Q242" s="46" t="s">
        <v>8</v>
      </c>
      <c r="R242" s="46" t="s">
        <v>9</v>
      </c>
      <c r="S242" s="46" t="s">
        <v>10</v>
      </c>
      <c r="T242" s="46" t="s">
        <v>69</v>
      </c>
      <c r="V242" s="19" t="str">
        <f t="shared" ca="1" si="32"/>
        <v>Post-calc.</v>
      </c>
      <c r="W242" s="1" t="str">
        <f t="shared" ca="1" si="33"/>
        <v>Post-calc.</v>
      </c>
      <c r="X242" s="1" t="b">
        <f t="shared" ca="1" si="34"/>
        <v>1</v>
      </c>
      <c r="Y242" s="3">
        <f t="shared" ca="1" si="35"/>
        <v>0</v>
      </c>
      <c r="Z242" s="61">
        <f t="shared" ca="1" si="27"/>
        <v>41153</v>
      </c>
    </row>
    <row r="243" spans="1:26" hidden="1" x14ac:dyDescent="0.2">
      <c r="A243" s="56" t="s">
        <v>2836</v>
      </c>
      <c r="B243" s="9" t="str">
        <f t="shared" ca="1" si="29"/>
        <v>40182</v>
      </c>
      <c r="C243" s="59">
        <v>3836</v>
      </c>
      <c r="D243" s="59">
        <v>3836</v>
      </c>
      <c r="E243" s="60">
        <v>41061</v>
      </c>
      <c r="F243" s="57" t="s">
        <v>2660</v>
      </c>
      <c r="G243" s="57" t="s">
        <v>5520</v>
      </c>
      <c r="H243" s="45" t="str">
        <f t="shared" ca="1" si="30"/>
        <v>Post-calc.</v>
      </c>
      <c r="I243" s="23">
        <f t="shared" ca="1" si="31"/>
        <v>0</v>
      </c>
      <c r="J243" s="20" t="e">
        <f ca="1">VLOOKUP(B243, Remarks!$A$3:$G$400, 7, FALSE)</f>
        <v>#N/A</v>
      </c>
      <c r="M243" s="44" t="s">
        <v>255</v>
      </c>
      <c r="N243" s="9" t="str">
        <f t="shared" ca="1" si="28"/>
        <v>40200</v>
      </c>
      <c r="O243" s="47">
        <v>8484</v>
      </c>
      <c r="P243" s="47">
        <v>8484</v>
      </c>
      <c r="Q243" s="46" t="s">
        <v>8</v>
      </c>
      <c r="R243" s="46" t="s">
        <v>9</v>
      </c>
      <c r="S243" s="46" t="s">
        <v>10</v>
      </c>
      <c r="T243" s="46" t="s">
        <v>69</v>
      </c>
      <c r="V243" s="19" t="str">
        <f t="shared" ca="1" si="32"/>
        <v>Post-calc.</v>
      </c>
      <c r="W243" s="1" t="str">
        <f t="shared" ca="1" si="33"/>
        <v>Post-calc.</v>
      </c>
      <c r="X243" s="1" t="b">
        <f t="shared" ca="1" si="34"/>
        <v>1</v>
      </c>
      <c r="Y243" s="3">
        <f t="shared" ca="1" si="35"/>
        <v>0</v>
      </c>
      <c r="Z243" s="61">
        <f t="shared" ca="1" si="27"/>
        <v>41214</v>
      </c>
    </row>
    <row r="244" spans="1:26" hidden="1" x14ac:dyDescent="0.2">
      <c r="A244" s="56" t="s">
        <v>2837</v>
      </c>
      <c r="B244" s="9" t="str">
        <f t="shared" ca="1" si="29"/>
        <v>40183</v>
      </c>
      <c r="C244" s="59">
        <v>20700</v>
      </c>
      <c r="D244" s="59">
        <v>20700</v>
      </c>
      <c r="E244" s="60">
        <v>41030</v>
      </c>
      <c r="F244" s="57" t="s">
        <v>2660</v>
      </c>
      <c r="G244" s="57" t="s">
        <v>5520</v>
      </c>
      <c r="H244" s="45" t="str">
        <f t="shared" ca="1" si="30"/>
        <v>Post-calc.</v>
      </c>
      <c r="I244" s="23">
        <f t="shared" ca="1" si="31"/>
        <v>0</v>
      </c>
      <c r="J244" s="20" t="e">
        <f ca="1">VLOOKUP(B244, Remarks!$A$3:$G$400, 7, FALSE)</f>
        <v>#N/A</v>
      </c>
      <c r="M244" s="44" t="s">
        <v>256</v>
      </c>
      <c r="N244" s="9" t="str">
        <f t="shared" ca="1" si="28"/>
        <v>40201</v>
      </c>
      <c r="O244" s="47">
        <v>12487</v>
      </c>
      <c r="P244" s="47">
        <v>12487</v>
      </c>
      <c r="Q244" s="46" t="s">
        <v>8</v>
      </c>
      <c r="R244" s="46" t="s">
        <v>9</v>
      </c>
      <c r="S244" s="46" t="s">
        <v>10</v>
      </c>
      <c r="T244" s="46" t="s">
        <v>69</v>
      </c>
      <c r="V244" s="19" t="str">
        <f t="shared" ca="1" si="32"/>
        <v>Post-calc.</v>
      </c>
      <c r="W244" s="1" t="str">
        <f t="shared" ca="1" si="33"/>
        <v>Post-calc.</v>
      </c>
      <c r="X244" s="1" t="b">
        <f t="shared" ca="1" si="34"/>
        <v>1</v>
      </c>
      <c r="Y244" s="3">
        <f t="shared" ca="1" si="35"/>
        <v>0</v>
      </c>
      <c r="Z244" s="61">
        <f t="shared" ca="1" si="27"/>
        <v>41244</v>
      </c>
    </row>
    <row r="245" spans="1:26" hidden="1" x14ac:dyDescent="0.2">
      <c r="A245" s="56" t="s">
        <v>2838</v>
      </c>
      <c r="B245" s="9" t="str">
        <f t="shared" ca="1" si="29"/>
        <v>40184</v>
      </c>
      <c r="C245" s="59">
        <v>6966</v>
      </c>
      <c r="D245" s="59">
        <v>6966</v>
      </c>
      <c r="E245" s="60">
        <v>41275</v>
      </c>
      <c r="F245" s="57" t="s">
        <v>2660</v>
      </c>
      <c r="G245" s="57" t="s">
        <v>5520</v>
      </c>
      <c r="H245" s="45" t="str">
        <f t="shared" ca="1" si="30"/>
        <v>Post-calc.</v>
      </c>
      <c r="I245" s="23">
        <f t="shared" ca="1" si="31"/>
        <v>0</v>
      </c>
      <c r="J245" s="20" t="e">
        <f ca="1">VLOOKUP(B245, Remarks!$A$3:$G$400, 7, FALSE)</f>
        <v>#N/A</v>
      </c>
      <c r="M245" s="44" t="s">
        <v>257</v>
      </c>
      <c r="N245" s="9" t="str">
        <f t="shared" ca="1" si="28"/>
        <v>40202</v>
      </c>
      <c r="O245" s="47">
        <v>2000</v>
      </c>
      <c r="P245" s="47">
        <v>2000</v>
      </c>
      <c r="Q245" s="46" t="s">
        <v>8</v>
      </c>
      <c r="R245" s="46" t="s">
        <v>9</v>
      </c>
      <c r="S245" s="46" t="s">
        <v>10</v>
      </c>
      <c r="T245" s="46" t="s">
        <v>69</v>
      </c>
      <c r="V245" s="19" t="str">
        <f t="shared" ca="1" si="32"/>
        <v>Post-calc.</v>
      </c>
      <c r="W245" s="1" t="str">
        <f t="shared" ca="1" si="33"/>
        <v>Post-calc.</v>
      </c>
      <c r="X245" s="1" t="b">
        <f t="shared" ca="1" si="34"/>
        <v>1</v>
      </c>
      <c r="Y245" s="3">
        <f t="shared" ca="1" si="35"/>
        <v>0</v>
      </c>
      <c r="Z245" s="61">
        <f t="shared" ca="1" si="27"/>
        <v>41183</v>
      </c>
    </row>
    <row r="246" spans="1:26" hidden="1" x14ac:dyDescent="0.2">
      <c r="A246" s="56" t="s">
        <v>2839</v>
      </c>
      <c r="B246" s="9" t="str">
        <f t="shared" ca="1" si="29"/>
        <v>40185</v>
      </c>
      <c r="C246" s="59">
        <v>10664</v>
      </c>
      <c r="D246" s="59">
        <v>10664</v>
      </c>
      <c r="E246" s="60">
        <v>41183</v>
      </c>
      <c r="F246" s="57" t="s">
        <v>2660</v>
      </c>
      <c r="G246" s="57" t="s">
        <v>5520</v>
      </c>
      <c r="H246" s="45" t="str">
        <f t="shared" ca="1" si="30"/>
        <v>Post-calc.</v>
      </c>
      <c r="I246" s="23">
        <f t="shared" ca="1" si="31"/>
        <v>0</v>
      </c>
      <c r="J246" s="20" t="e">
        <f ca="1">VLOOKUP(B246, Remarks!$A$3:$G$400, 7, FALSE)</f>
        <v>#N/A</v>
      </c>
      <c r="M246" s="44" t="s">
        <v>258</v>
      </c>
      <c r="N246" s="9" t="str">
        <f t="shared" ca="1" si="28"/>
        <v>40203</v>
      </c>
      <c r="O246" s="47">
        <v>1092</v>
      </c>
      <c r="P246" s="47">
        <v>1092</v>
      </c>
      <c r="Q246" s="46" t="s">
        <v>8</v>
      </c>
      <c r="R246" s="46" t="s">
        <v>9</v>
      </c>
      <c r="S246" s="46" t="s">
        <v>10</v>
      </c>
      <c r="T246" s="46" t="s">
        <v>69</v>
      </c>
      <c r="V246" s="19" t="str">
        <f t="shared" ca="1" si="32"/>
        <v>Post-calc.</v>
      </c>
      <c r="W246" s="1" t="str">
        <f t="shared" ca="1" si="33"/>
        <v>Post-calc.</v>
      </c>
      <c r="X246" s="1" t="b">
        <f t="shared" ca="1" si="34"/>
        <v>1</v>
      </c>
      <c r="Y246" s="3">
        <f t="shared" ca="1" si="35"/>
        <v>0</v>
      </c>
      <c r="Z246" s="61">
        <f t="shared" ca="1" si="27"/>
        <v>41214</v>
      </c>
    </row>
    <row r="247" spans="1:26" hidden="1" x14ac:dyDescent="0.2">
      <c r="A247" s="56" t="s">
        <v>2840</v>
      </c>
      <c r="B247" s="9" t="str">
        <f t="shared" ca="1" si="29"/>
        <v>40186</v>
      </c>
      <c r="C247" s="59">
        <v>7649</v>
      </c>
      <c r="D247" s="59">
        <v>7649</v>
      </c>
      <c r="E247" s="60">
        <v>41061</v>
      </c>
      <c r="F247" s="57" t="s">
        <v>2660</v>
      </c>
      <c r="G247" s="57" t="s">
        <v>5520</v>
      </c>
      <c r="H247" s="45" t="str">
        <f t="shared" ca="1" si="30"/>
        <v>Post-calc.</v>
      </c>
      <c r="I247" s="23">
        <f t="shared" ca="1" si="31"/>
        <v>0</v>
      </c>
      <c r="J247" s="20" t="e">
        <f ca="1">VLOOKUP(B247, Remarks!$A$3:$G$400, 7, FALSE)</f>
        <v>#N/A</v>
      </c>
      <c r="M247" s="44" t="s">
        <v>259</v>
      </c>
      <c r="N247" s="9" t="str">
        <f t="shared" ca="1" si="28"/>
        <v>40204</v>
      </c>
      <c r="O247" s="47">
        <v>1263</v>
      </c>
      <c r="P247" s="47">
        <v>1263</v>
      </c>
      <c r="Q247" s="46" t="s">
        <v>8</v>
      </c>
      <c r="R247" s="46" t="s">
        <v>9</v>
      </c>
      <c r="S247" s="46" t="s">
        <v>10</v>
      </c>
      <c r="T247" s="46" t="s">
        <v>69</v>
      </c>
      <c r="V247" s="19" t="str">
        <f t="shared" ca="1" si="32"/>
        <v>Post-calc.</v>
      </c>
      <c r="W247" s="1" t="str">
        <f t="shared" ca="1" si="33"/>
        <v>Post-calc.</v>
      </c>
      <c r="X247" s="1" t="b">
        <f t="shared" ca="1" si="34"/>
        <v>1</v>
      </c>
      <c r="Y247" s="3">
        <f t="shared" ca="1" si="35"/>
        <v>0</v>
      </c>
      <c r="Z247" s="61">
        <f t="shared" ca="1" si="27"/>
        <v>41122</v>
      </c>
    </row>
    <row r="248" spans="1:26" hidden="1" x14ac:dyDescent="0.2">
      <c r="A248" s="56" t="s">
        <v>2841</v>
      </c>
      <c r="B248" s="9" t="str">
        <f t="shared" ca="1" si="29"/>
        <v>40187</v>
      </c>
      <c r="C248" s="59">
        <v>4063</v>
      </c>
      <c r="D248" s="59">
        <v>4063</v>
      </c>
      <c r="E248" s="60">
        <v>41091</v>
      </c>
      <c r="F248" s="57" t="s">
        <v>2660</v>
      </c>
      <c r="G248" s="57" t="s">
        <v>5520</v>
      </c>
      <c r="H248" s="45" t="str">
        <f t="shared" ca="1" si="30"/>
        <v>Post-calc.</v>
      </c>
      <c r="I248" s="23">
        <f t="shared" ca="1" si="31"/>
        <v>0</v>
      </c>
      <c r="J248" s="20" t="e">
        <f ca="1">VLOOKUP(B248, Remarks!$A$3:$G$400, 7, FALSE)</f>
        <v>#N/A</v>
      </c>
      <c r="M248" s="44" t="s">
        <v>260</v>
      </c>
      <c r="N248" s="9" t="str">
        <f t="shared" ca="1" si="28"/>
        <v>40205</v>
      </c>
      <c r="O248" s="47">
        <v>599</v>
      </c>
      <c r="P248" s="47">
        <v>599</v>
      </c>
      <c r="Q248" s="46" t="s">
        <v>8</v>
      </c>
      <c r="R248" s="46" t="s">
        <v>9</v>
      </c>
      <c r="S248" s="46" t="s">
        <v>10</v>
      </c>
      <c r="T248" s="46" t="s">
        <v>69</v>
      </c>
      <c r="V248" s="19" t="str">
        <f t="shared" ca="1" si="32"/>
        <v>Post-calc.</v>
      </c>
      <c r="W248" s="1" t="str">
        <f t="shared" ca="1" si="33"/>
        <v>Post-calc.</v>
      </c>
      <c r="X248" s="1" t="b">
        <f t="shared" ca="1" si="34"/>
        <v>1</v>
      </c>
      <c r="Y248" s="3">
        <f t="shared" ca="1" si="35"/>
        <v>0</v>
      </c>
      <c r="Z248" s="61">
        <f t="shared" ca="1" si="27"/>
        <v>41153</v>
      </c>
    </row>
    <row r="249" spans="1:26" hidden="1" x14ac:dyDescent="0.2">
      <c r="A249" s="56" t="s">
        <v>2842</v>
      </c>
      <c r="B249" s="9" t="str">
        <f t="shared" ca="1" si="29"/>
        <v>40188</v>
      </c>
      <c r="C249" s="59">
        <v>1602</v>
      </c>
      <c r="D249" s="59">
        <v>1602</v>
      </c>
      <c r="E249" s="60">
        <v>41061</v>
      </c>
      <c r="F249" s="57" t="s">
        <v>2660</v>
      </c>
      <c r="G249" s="57" t="s">
        <v>5520</v>
      </c>
      <c r="H249" s="45" t="str">
        <f t="shared" ca="1" si="30"/>
        <v>Post-calc.</v>
      </c>
      <c r="I249" s="23">
        <f t="shared" ca="1" si="31"/>
        <v>0</v>
      </c>
      <c r="J249" s="20" t="e">
        <f ca="1">VLOOKUP(B249, Remarks!$A$3:$G$400, 7, FALSE)</f>
        <v>#N/A</v>
      </c>
      <c r="M249" s="44" t="s">
        <v>261</v>
      </c>
      <c r="N249" s="9" t="str">
        <f t="shared" ca="1" si="28"/>
        <v>40206</v>
      </c>
      <c r="O249" s="47">
        <v>1585</v>
      </c>
      <c r="P249" s="47">
        <v>1585</v>
      </c>
      <c r="Q249" s="46" t="s">
        <v>8</v>
      </c>
      <c r="R249" s="46" t="s">
        <v>9</v>
      </c>
      <c r="S249" s="46" t="s">
        <v>10</v>
      </c>
      <c r="T249" s="46" t="s">
        <v>69</v>
      </c>
      <c r="V249" s="19" t="str">
        <f t="shared" ca="1" si="32"/>
        <v>Post-calc.</v>
      </c>
      <c r="W249" s="1" t="str">
        <f t="shared" ca="1" si="33"/>
        <v>Post-calc.</v>
      </c>
      <c r="X249" s="1" t="b">
        <f t="shared" ca="1" si="34"/>
        <v>1</v>
      </c>
      <c r="Y249" s="3">
        <f t="shared" ca="1" si="35"/>
        <v>0</v>
      </c>
      <c r="Z249" s="61">
        <f t="shared" ref="Z249:Z312" ca="1" si="36">+VLOOKUP(N249,$B$4:$H$2903,4,FALSE)</f>
        <v>41153</v>
      </c>
    </row>
    <row r="250" spans="1:26" hidden="1" x14ac:dyDescent="0.2">
      <c r="A250" s="56" t="s">
        <v>2843</v>
      </c>
      <c r="B250" s="9" t="str">
        <f t="shared" ca="1" si="29"/>
        <v>40189</v>
      </c>
      <c r="C250" s="59">
        <v>2807</v>
      </c>
      <c r="D250" s="59">
        <v>2807</v>
      </c>
      <c r="E250" s="60">
        <v>41061</v>
      </c>
      <c r="F250" s="57" t="s">
        <v>2660</v>
      </c>
      <c r="G250" s="57" t="s">
        <v>5520</v>
      </c>
      <c r="H250" s="45" t="str">
        <f t="shared" ca="1" si="30"/>
        <v>Post-calc.</v>
      </c>
      <c r="I250" s="23">
        <f t="shared" ca="1" si="31"/>
        <v>0</v>
      </c>
      <c r="J250" s="20" t="e">
        <f ca="1">VLOOKUP(B250, Remarks!$A$3:$G$400, 7, FALSE)</f>
        <v>#N/A</v>
      </c>
      <c r="M250" s="44" t="s">
        <v>262</v>
      </c>
      <c r="N250" s="9" t="str">
        <f t="shared" ca="1" si="28"/>
        <v>40207</v>
      </c>
      <c r="O250" s="47">
        <v>5783</v>
      </c>
      <c r="P250" s="47">
        <v>5783</v>
      </c>
      <c r="Q250" s="46" t="s">
        <v>8</v>
      </c>
      <c r="R250" s="46" t="s">
        <v>9</v>
      </c>
      <c r="S250" s="46" t="s">
        <v>10</v>
      </c>
      <c r="T250" s="46" t="s">
        <v>69</v>
      </c>
      <c r="V250" s="19" t="str">
        <f t="shared" ca="1" si="32"/>
        <v>Post-calc.</v>
      </c>
      <c r="W250" s="1" t="str">
        <f t="shared" ca="1" si="33"/>
        <v>Post-calc.</v>
      </c>
      <c r="X250" s="1" t="b">
        <f t="shared" ca="1" si="34"/>
        <v>1</v>
      </c>
      <c r="Y250" s="3">
        <f t="shared" ca="1" si="35"/>
        <v>0</v>
      </c>
      <c r="Z250" s="61">
        <f t="shared" ca="1" si="36"/>
        <v>41183</v>
      </c>
    </row>
    <row r="251" spans="1:26" hidden="1" x14ac:dyDescent="0.2">
      <c r="A251" s="56" t="s">
        <v>2844</v>
      </c>
      <c r="B251" s="9" t="str">
        <f t="shared" ca="1" si="29"/>
        <v>40190</v>
      </c>
      <c r="C251" s="59">
        <v>2823</v>
      </c>
      <c r="D251" s="59">
        <v>2823</v>
      </c>
      <c r="E251" s="60">
        <v>41183</v>
      </c>
      <c r="F251" s="57" t="s">
        <v>2660</v>
      </c>
      <c r="G251" s="57" t="s">
        <v>5520</v>
      </c>
      <c r="H251" s="45" t="str">
        <f t="shared" ca="1" si="30"/>
        <v>Post-calc.</v>
      </c>
      <c r="I251" s="23">
        <f t="shared" ca="1" si="31"/>
        <v>0</v>
      </c>
      <c r="J251" s="20" t="e">
        <f ca="1">VLOOKUP(B251, Remarks!$A$3:$G$400, 7, FALSE)</f>
        <v>#N/A</v>
      </c>
      <c r="M251" s="44" t="s">
        <v>263</v>
      </c>
      <c r="N251" s="9" t="str">
        <f t="shared" ca="1" si="28"/>
        <v>40208</v>
      </c>
      <c r="O251" s="47">
        <v>15740</v>
      </c>
      <c r="P251" s="47">
        <v>15740</v>
      </c>
      <c r="Q251" s="46" t="s">
        <v>8</v>
      </c>
      <c r="R251" s="46" t="s">
        <v>9</v>
      </c>
      <c r="S251" s="46" t="s">
        <v>10</v>
      </c>
      <c r="T251" s="46" t="s">
        <v>69</v>
      </c>
      <c r="V251" s="19" t="str">
        <f t="shared" ca="1" si="32"/>
        <v>Post-calc.</v>
      </c>
      <c r="W251" s="1" t="str">
        <f t="shared" ca="1" si="33"/>
        <v>Post-calc.</v>
      </c>
      <c r="X251" s="1" t="b">
        <f t="shared" ca="1" si="34"/>
        <v>1</v>
      </c>
      <c r="Y251" s="3">
        <f t="shared" ca="1" si="35"/>
        <v>0</v>
      </c>
      <c r="Z251" s="61">
        <f t="shared" ca="1" si="36"/>
        <v>41548</v>
      </c>
    </row>
    <row r="252" spans="1:26" hidden="1" x14ac:dyDescent="0.2">
      <c r="A252" s="56" t="s">
        <v>2845</v>
      </c>
      <c r="B252" s="9" t="str">
        <f t="shared" ca="1" si="29"/>
        <v>40191</v>
      </c>
      <c r="C252" s="59">
        <v>3089.7512000000002</v>
      </c>
      <c r="D252" s="59">
        <v>3089.7512000000002</v>
      </c>
      <c r="E252" s="60">
        <v>41061</v>
      </c>
      <c r="F252" s="57" t="s">
        <v>2660</v>
      </c>
      <c r="G252" s="57" t="s">
        <v>5520</v>
      </c>
      <c r="H252" s="45" t="str">
        <f t="shared" ca="1" si="30"/>
        <v>Post-calc.</v>
      </c>
      <c r="I252" s="23">
        <f t="shared" ca="1" si="31"/>
        <v>0</v>
      </c>
      <c r="J252" s="20" t="e">
        <f ca="1">VLOOKUP(B252, Remarks!$A$3:$G$400, 7, FALSE)</f>
        <v>#N/A</v>
      </c>
      <c r="M252" s="44" t="s">
        <v>264</v>
      </c>
      <c r="N252" s="9" t="str">
        <f t="shared" ca="1" si="28"/>
        <v>40209</v>
      </c>
      <c r="O252" s="47">
        <v>720</v>
      </c>
      <c r="P252" s="47">
        <v>720</v>
      </c>
      <c r="Q252" s="46" t="s">
        <v>8</v>
      </c>
      <c r="R252" s="46" t="s">
        <v>9</v>
      </c>
      <c r="S252" s="46" t="s">
        <v>10</v>
      </c>
      <c r="T252" s="46" t="s">
        <v>69</v>
      </c>
      <c r="V252" s="19" t="str">
        <f t="shared" ca="1" si="32"/>
        <v>Post-calc.</v>
      </c>
      <c r="W252" s="1" t="str">
        <f t="shared" ca="1" si="33"/>
        <v>Post-calc.</v>
      </c>
      <c r="X252" s="1" t="b">
        <f t="shared" ca="1" si="34"/>
        <v>1</v>
      </c>
      <c r="Y252" s="3">
        <f t="shared" ca="1" si="35"/>
        <v>0</v>
      </c>
      <c r="Z252" s="61">
        <f t="shared" ca="1" si="36"/>
        <v>41244</v>
      </c>
    </row>
    <row r="253" spans="1:26" hidden="1" x14ac:dyDescent="0.2">
      <c r="A253" s="56" t="s">
        <v>2846</v>
      </c>
      <c r="B253" s="9" t="str">
        <f t="shared" ca="1" si="29"/>
        <v>40192</v>
      </c>
      <c r="C253" s="59">
        <v>300</v>
      </c>
      <c r="D253" s="59">
        <v>300</v>
      </c>
      <c r="E253" s="60">
        <v>41061</v>
      </c>
      <c r="F253" s="57" t="s">
        <v>2660</v>
      </c>
      <c r="G253" s="57" t="s">
        <v>5520</v>
      </c>
      <c r="H253" s="45" t="str">
        <f t="shared" ca="1" si="30"/>
        <v>Post-calc.</v>
      </c>
      <c r="I253" s="23">
        <f t="shared" ca="1" si="31"/>
        <v>0</v>
      </c>
      <c r="J253" s="20" t="e">
        <f ca="1">VLOOKUP(B253, Remarks!$A$3:$G$400, 7, FALSE)</f>
        <v>#N/A</v>
      </c>
      <c r="M253" s="44" t="s">
        <v>265</v>
      </c>
      <c r="N253" s="9" t="str">
        <f t="shared" ca="1" si="28"/>
        <v>40210</v>
      </c>
      <c r="O253" s="47">
        <v>7039</v>
      </c>
      <c r="P253" s="47">
        <v>7039</v>
      </c>
      <c r="Q253" s="46" t="s">
        <v>8</v>
      </c>
      <c r="R253" s="46" t="s">
        <v>9</v>
      </c>
      <c r="S253" s="46" t="s">
        <v>10</v>
      </c>
      <c r="T253" s="46" t="s">
        <v>69</v>
      </c>
      <c r="V253" s="19" t="str">
        <f t="shared" ca="1" si="32"/>
        <v>Post-calc.</v>
      </c>
      <c r="W253" s="1" t="str">
        <f t="shared" ca="1" si="33"/>
        <v>Post-calc.</v>
      </c>
      <c r="X253" s="1" t="b">
        <f t="shared" ca="1" si="34"/>
        <v>1</v>
      </c>
      <c r="Y253" s="3">
        <f t="shared" ca="1" si="35"/>
        <v>0</v>
      </c>
      <c r="Z253" s="61">
        <f t="shared" ca="1" si="36"/>
        <v>41275</v>
      </c>
    </row>
    <row r="254" spans="1:26" hidden="1" x14ac:dyDescent="0.2">
      <c r="A254" s="56" t="s">
        <v>2847</v>
      </c>
      <c r="B254" s="9" t="str">
        <f t="shared" ca="1" si="29"/>
        <v>40193</v>
      </c>
      <c r="C254" s="59">
        <v>510</v>
      </c>
      <c r="D254" s="59">
        <v>510</v>
      </c>
      <c r="E254" s="60">
        <v>41061</v>
      </c>
      <c r="F254" s="57" t="s">
        <v>2660</v>
      </c>
      <c r="G254" s="57" t="s">
        <v>5520</v>
      </c>
      <c r="H254" s="45" t="str">
        <f t="shared" ca="1" si="30"/>
        <v>Post-calc.</v>
      </c>
      <c r="I254" s="23">
        <f t="shared" ca="1" si="31"/>
        <v>0</v>
      </c>
      <c r="J254" s="20" t="e">
        <f ca="1">VLOOKUP(B254, Remarks!$A$3:$G$400, 7, FALSE)</f>
        <v>#N/A</v>
      </c>
      <c r="M254" s="44" t="s">
        <v>266</v>
      </c>
      <c r="N254" s="9" t="str">
        <f t="shared" ca="1" si="28"/>
        <v>40211</v>
      </c>
      <c r="O254" s="47">
        <v>1974</v>
      </c>
      <c r="P254" s="47">
        <v>1974</v>
      </c>
      <c r="Q254" s="46" t="s">
        <v>8</v>
      </c>
      <c r="R254" s="46" t="s">
        <v>9</v>
      </c>
      <c r="S254" s="46" t="s">
        <v>10</v>
      </c>
      <c r="T254" s="46" t="s">
        <v>69</v>
      </c>
      <c r="V254" s="19" t="str">
        <f t="shared" ca="1" si="32"/>
        <v>Post-calc.</v>
      </c>
      <c r="W254" s="1" t="str">
        <f t="shared" ca="1" si="33"/>
        <v>Post-calc.</v>
      </c>
      <c r="X254" s="1" t="b">
        <f t="shared" ca="1" si="34"/>
        <v>1</v>
      </c>
      <c r="Y254" s="3">
        <f t="shared" ca="1" si="35"/>
        <v>0</v>
      </c>
      <c r="Z254" s="61">
        <f t="shared" ca="1" si="36"/>
        <v>41153</v>
      </c>
    </row>
    <row r="255" spans="1:26" hidden="1" x14ac:dyDescent="0.2">
      <c r="A255" s="56" t="s">
        <v>2848</v>
      </c>
      <c r="B255" s="9" t="str">
        <f t="shared" ca="1" si="29"/>
        <v>40194</v>
      </c>
      <c r="C255" s="59">
        <v>355</v>
      </c>
      <c r="D255" s="59">
        <v>355</v>
      </c>
      <c r="E255" s="60">
        <v>41183</v>
      </c>
      <c r="F255" s="57" t="s">
        <v>2660</v>
      </c>
      <c r="G255" s="57" t="s">
        <v>5520</v>
      </c>
      <c r="H255" s="45" t="str">
        <f t="shared" ca="1" si="30"/>
        <v>Post-calc.</v>
      </c>
      <c r="I255" s="23">
        <f t="shared" ca="1" si="31"/>
        <v>0</v>
      </c>
      <c r="J255" s="20" t="e">
        <f ca="1">VLOOKUP(B255, Remarks!$A$3:$G$400, 7, FALSE)</f>
        <v>#N/A</v>
      </c>
      <c r="M255" s="44" t="s">
        <v>267</v>
      </c>
      <c r="N255" s="9" t="str">
        <f t="shared" ca="1" si="28"/>
        <v>40212</v>
      </c>
      <c r="O255" s="47">
        <v>1060</v>
      </c>
      <c r="P255" s="47">
        <v>1060</v>
      </c>
      <c r="Q255" s="46" t="s">
        <v>8</v>
      </c>
      <c r="R255" s="46" t="s">
        <v>9</v>
      </c>
      <c r="S255" s="46" t="s">
        <v>10</v>
      </c>
      <c r="T255" s="46" t="s">
        <v>69</v>
      </c>
      <c r="V255" s="19" t="str">
        <f t="shared" ca="1" si="32"/>
        <v>Post-calc.</v>
      </c>
      <c r="W255" s="1" t="str">
        <f t="shared" ca="1" si="33"/>
        <v>Post-calc.</v>
      </c>
      <c r="X255" s="1" t="b">
        <f t="shared" ca="1" si="34"/>
        <v>1</v>
      </c>
      <c r="Y255" s="3">
        <f t="shared" ca="1" si="35"/>
        <v>0</v>
      </c>
      <c r="Z255" s="61">
        <f t="shared" ca="1" si="36"/>
        <v>41365</v>
      </c>
    </row>
    <row r="256" spans="1:26" hidden="1" x14ac:dyDescent="0.2">
      <c r="A256" s="56" t="s">
        <v>2849</v>
      </c>
      <c r="B256" s="9" t="str">
        <f t="shared" ca="1" si="29"/>
        <v>40195</v>
      </c>
      <c r="C256" s="59">
        <v>2412</v>
      </c>
      <c r="D256" s="59">
        <v>2412</v>
      </c>
      <c r="E256" s="60">
        <v>41091</v>
      </c>
      <c r="F256" s="57" t="s">
        <v>2660</v>
      </c>
      <c r="G256" s="57" t="s">
        <v>5520</v>
      </c>
      <c r="H256" s="45" t="str">
        <f t="shared" ca="1" si="30"/>
        <v>Post-calc.</v>
      </c>
      <c r="I256" s="23">
        <f t="shared" ca="1" si="31"/>
        <v>0</v>
      </c>
      <c r="J256" s="20" t="e">
        <f ca="1">VLOOKUP(B256, Remarks!$A$3:$G$400, 7, FALSE)</f>
        <v>#N/A</v>
      </c>
      <c r="M256" s="44" t="s">
        <v>268</v>
      </c>
      <c r="N256" s="9" t="str">
        <f t="shared" ca="1" si="28"/>
        <v>40213</v>
      </c>
      <c r="O256" s="47">
        <v>1917</v>
      </c>
      <c r="P256" s="47">
        <v>1917</v>
      </c>
      <c r="Q256" s="46" t="s">
        <v>8</v>
      </c>
      <c r="R256" s="46" t="s">
        <v>9</v>
      </c>
      <c r="S256" s="46" t="s">
        <v>10</v>
      </c>
      <c r="T256" s="46" t="s">
        <v>69</v>
      </c>
      <c r="V256" s="19" t="str">
        <f t="shared" ca="1" si="32"/>
        <v>Post-calc.</v>
      </c>
      <c r="W256" s="1" t="str">
        <f t="shared" ca="1" si="33"/>
        <v>Post-calc.</v>
      </c>
      <c r="X256" s="1" t="b">
        <f t="shared" ca="1" si="34"/>
        <v>1</v>
      </c>
      <c r="Y256" s="3">
        <f t="shared" ca="1" si="35"/>
        <v>0</v>
      </c>
      <c r="Z256" s="61">
        <f t="shared" ca="1" si="36"/>
        <v>41183</v>
      </c>
    </row>
    <row r="257" spans="1:26" hidden="1" x14ac:dyDescent="0.2">
      <c r="A257" s="56" t="s">
        <v>2850</v>
      </c>
      <c r="B257" s="9" t="str">
        <f t="shared" ca="1" si="29"/>
        <v>40196</v>
      </c>
      <c r="C257" s="59">
        <v>0</v>
      </c>
      <c r="D257" s="59">
        <v>0</v>
      </c>
      <c r="E257" s="60">
        <v>41153</v>
      </c>
      <c r="F257" s="57" t="s">
        <v>2660</v>
      </c>
      <c r="G257" s="57" t="s">
        <v>5520</v>
      </c>
      <c r="H257" s="45" t="str">
        <f t="shared" ca="1" si="30"/>
        <v>Post-calc.</v>
      </c>
      <c r="I257" s="23" t="e">
        <f t="shared" ca="1" si="31"/>
        <v>#N/A</v>
      </c>
      <c r="J257" s="20" t="str">
        <f ca="1">VLOOKUP(B257, Remarks!$A$3:$G$400, 7, FALSE)</f>
        <v>Foxpro order but order complete db2 values are zero so Board filtered out by default</v>
      </c>
      <c r="K257" s="1" t="s">
        <v>5960</v>
      </c>
      <c r="M257" s="44" t="s">
        <v>269</v>
      </c>
      <c r="N257" s="9" t="str">
        <f t="shared" ca="1" si="28"/>
        <v>40214</v>
      </c>
      <c r="O257" s="47">
        <v>1510</v>
      </c>
      <c r="P257" s="47">
        <v>1510</v>
      </c>
      <c r="Q257" s="46" t="s">
        <v>8</v>
      </c>
      <c r="R257" s="46" t="s">
        <v>9</v>
      </c>
      <c r="S257" s="46" t="s">
        <v>10</v>
      </c>
      <c r="T257" s="46" t="s">
        <v>69</v>
      </c>
      <c r="V257" s="19" t="str">
        <f t="shared" ca="1" si="32"/>
        <v>Post-calc.</v>
      </c>
      <c r="W257" s="1" t="str">
        <f t="shared" ca="1" si="33"/>
        <v>Post-calc.</v>
      </c>
      <c r="X257" s="1" t="b">
        <f t="shared" ca="1" si="34"/>
        <v>1</v>
      </c>
      <c r="Y257" s="3">
        <f t="shared" ca="1" si="35"/>
        <v>0</v>
      </c>
      <c r="Z257" s="61">
        <f t="shared" ca="1" si="36"/>
        <v>41183</v>
      </c>
    </row>
    <row r="258" spans="1:26" hidden="1" x14ac:dyDescent="0.2">
      <c r="A258" s="56" t="s">
        <v>2851</v>
      </c>
      <c r="B258" s="9" t="str">
        <f t="shared" ca="1" si="29"/>
        <v>40197</v>
      </c>
      <c r="C258" s="59">
        <v>13722</v>
      </c>
      <c r="D258" s="59">
        <v>13722</v>
      </c>
      <c r="E258" s="60">
        <v>41153</v>
      </c>
      <c r="F258" s="57" t="s">
        <v>2660</v>
      </c>
      <c r="G258" s="57" t="s">
        <v>5520</v>
      </c>
      <c r="H258" s="45" t="str">
        <f t="shared" ca="1" si="30"/>
        <v>Post-calc.</v>
      </c>
      <c r="I258" s="23">
        <f t="shared" ca="1" si="31"/>
        <v>0</v>
      </c>
      <c r="J258" s="20" t="e">
        <f ca="1">VLOOKUP(B258, Remarks!$A$3:$G$400, 7, FALSE)</f>
        <v>#N/A</v>
      </c>
      <c r="M258" s="44" t="s">
        <v>270</v>
      </c>
      <c r="N258" s="9" t="str">
        <f t="shared" ca="1" si="28"/>
        <v>40215</v>
      </c>
      <c r="O258" s="47">
        <v>878</v>
      </c>
      <c r="P258" s="47">
        <v>878</v>
      </c>
      <c r="Q258" s="46" t="s">
        <v>8</v>
      </c>
      <c r="R258" s="46" t="s">
        <v>9</v>
      </c>
      <c r="S258" s="46" t="s">
        <v>10</v>
      </c>
      <c r="T258" s="46" t="s">
        <v>69</v>
      </c>
      <c r="V258" s="19" t="str">
        <f t="shared" ca="1" si="32"/>
        <v>Post-calc.</v>
      </c>
      <c r="W258" s="1" t="str">
        <f t="shared" ca="1" si="33"/>
        <v>Post-calc.</v>
      </c>
      <c r="X258" s="1" t="b">
        <f t="shared" ca="1" si="34"/>
        <v>1</v>
      </c>
      <c r="Y258" s="3">
        <f t="shared" ca="1" si="35"/>
        <v>0</v>
      </c>
      <c r="Z258" s="61">
        <f t="shared" ca="1" si="36"/>
        <v>41183</v>
      </c>
    </row>
    <row r="259" spans="1:26" hidden="1" x14ac:dyDescent="0.2">
      <c r="A259" s="56" t="s">
        <v>2852</v>
      </c>
      <c r="B259" s="9" t="str">
        <f t="shared" ca="1" si="29"/>
        <v>40198</v>
      </c>
      <c r="C259" s="59">
        <v>6500</v>
      </c>
      <c r="D259" s="59">
        <v>6500</v>
      </c>
      <c r="E259" s="60">
        <v>41091</v>
      </c>
      <c r="F259" s="57" t="s">
        <v>2660</v>
      </c>
      <c r="G259" s="57" t="s">
        <v>5520</v>
      </c>
      <c r="H259" s="45" t="str">
        <f t="shared" ca="1" si="30"/>
        <v>Post-calc.</v>
      </c>
      <c r="I259" s="23">
        <f t="shared" ca="1" si="31"/>
        <v>0</v>
      </c>
      <c r="J259" s="20" t="e">
        <f ca="1">VLOOKUP(B259, Remarks!$A$3:$G$400, 7, FALSE)</f>
        <v>#N/A</v>
      </c>
      <c r="M259" s="44" t="s">
        <v>271</v>
      </c>
      <c r="N259" s="9" t="str">
        <f t="shared" ca="1" si="28"/>
        <v>40216</v>
      </c>
      <c r="O259" s="47">
        <v>-28</v>
      </c>
      <c r="P259" s="47">
        <v>-28</v>
      </c>
      <c r="Q259" s="46" t="s">
        <v>8</v>
      </c>
      <c r="R259" s="46" t="s">
        <v>9</v>
      </c>
      <c r="S259" s="46" t="s">
        <v>10</v>
      </c>
      <c r="T259" s="46" t="s">
        <v>69</v>
      </c>
      <c r="V259" s="19" t="str">
        <f t="shared" ca="1" si="32"/>
        <v>Post-calc.</v>
      </c>
      <c r="W259" s="1" t="str">
        <f t="shared" ca="1" si="33"/>
        <v>Post-calc.</v>
      </c>
      <c r="X259" s="1" t="b">
        <f t="shared" ca="1" si="34"/>
        <v>1</v>
      </c>
      <c r="Y259" s="3">
        <f t="shared" ca="1" si="35"/>
        <v>0</v>
      </c>
      <c r="Z259" s="61">
        <f t="shared" ca="1" si="36"/>
        <v>41214</v>
      </c>
    </row>
    <row r="260" spans="1:26" hidden="1" x14ac:dyDescent="0.2">
      <c r="A260" s="56" t="s">
        <v>2853</v>
      </c>
      <c r="B260" s="9" t="str">
        <f t="shared" ca="1" si="29"/>
        <v>40199</v>
      </c>
      <c r="C260" s="59">
        <v>20100</v>
      </c>
      <c r="D260" s="59">
        <v>20100</v>
      </c>
      <c r="E260" s="60">
        <v>41153</v>
      </c>
      <c r="F260" s="57" t="s">
        <v>2660</v>
      </c>
      <c r="G260" s="57" t="s">
        <v>5520</v>
      </c>
      <c r="H260" s="45" t="str">
        <f t="shared" ca="1" si="30"/>
        <v>Post-calc.</v>
      </c>
      <c r="I260" s="23">
        <f t="shared" ca="1" si="31"/>
        <v>0</v>
      </c>
      <c r="J260" s="20" t="e">
        <f ca="1">VLOOKUP(B260, Remarks!$A$3:$G$400, 7, FALSE)</f>
        <v>#N/A</v>
      </c>
      <c r="M260" s="44" t="s">
        <v>272</v>
      </c>
      <c r="N260" s="9" t="str">
        <f t="shared" ref="N260:N323" ca="1" si="37">+LEFT(M260,5)</f>
        <v>40217</v>
      </c>
      <c r="O260" s="47">
        <v>2200</v>
      </c>
      <c r="P260" s="47">
        <v>2200</v>
      </c>
      <c r="Q260" s="46" t="s">
        <v>8</v>
      </c>
      <c r="R260" s="46" t="s">
        <v>9</v>
      </c>
      <c r="S260" s="46" t="s">
        <v>10</v>
      </c>
      <c r="T260" s="46" t="s">
        <v>69</v>
      </c>
      <c r="V260" s="19" t="str">
        <f t="shared" ca="1" si="32"/>
        <v>Post-calc.</v>
      </c>
      <c r="W260" s="1" t="str">
        <f t="shared" ca="1" si="33"/>
        <v>Post-calc.</v>
      </c>
      <c r="X260" s="1" t="b">
        <f t="shared" ca="1" si="34"/>
        <v>1</v>
      </c>
      <c r="Y260" s="3">
        <f t="shared" ca="1" si="35"/>
        <v>0</v>
      </c>
      <c r="Z260" s="61">
        <f t="shared" ca="1" si="36"/>
        <v>41214</v>
      </c>
    </row>
    <row r="261" spans="1:26" hidden="1" x14ac:dyDescent="0.2">
      <c r="A261" s="56" t="s">
        <v>2854</v>
      </c>
      <c r="B261" s="9" t="str">
        <f t="shared" ref="B261:B324" ca="1" si="38">+LEFT(A261,5)</f>
        <v>40200</v>
      </c>
      <c r="C261" s="59">
        <v>8484</v>
      </c>
      <c r="D261" s="59">
        <v>8484</v>
      </c>
      <c r="E261" s="60">
        <v>41214</v>
      </c>
      <c r="F261" s="57" t="s">
        <v>2660</v>
      </c>
      <c r="G261" s="57" t="s">
        <v>5520</v>
      </c>
      <c r="H261" s="45" t="str">
        <f t="shared" ref="H261:H324" ca="1" si="39">+IF(E261&gt;1,"Post-calc.","Pre-calc.")</f>
        <v>Post-calc.</v>
      </c>
      <c r="I261" s="23">
        <f t="shared" ref="I261:I324" ca="1" si="40">+VLOOKUP(B261,$N$4:$P$2575,2,FALSE)-C261</f>
        <v>0</v>
      </c>
      <c r="J261" s="20" t="e">
        <f ca="1">VLOOKUP(B261, Remarks!$A$3:$G$400, 7, FALSE)</f>
        <v>#N/A</v>
      </c>
      <c r="M261" s="44" t="s">
        <v>273</v>
      </c>
      <c r="N261" s="9" t="str">
        <f t="shared" ca="1" si="37"/>
        <v>40218</v>
      </c>
      <c r="O261" s="47">
        <v>1870</v>
      </c>
      <c r="P261" s="47">
        <v>1870</v>
      </c>
      <c r="Q261" s="46" t="s">
        <v>8</v>
      </c>
      <c r="R261" s="46" t="s">
        <v>9</v>
      </c>
      <c r="S261" s="46" t="s">
        <v>10</v>
      </c>
      <c r="T261" s="46" t="s">
        <v>69</v>
      </c>
      <c r="V261" s="19" t="str">
        <f t="shared" ref="V261:V324" ca="1" si="41">+VLOOKUP(N261,$B$4:$H$2903,7,FALSE)</f>
        <v>Post-calc.</v>
      </c>
      <c r="W261" s="1" t="str">
        <f t="shared" ref="W261:W324" ca="1" si="42">+Q261</f>
        <v>Post-calc.</v>
      </c>
      <c r="X261" s="1" t="b">
        <f t="shared" ref="X261:X324" ca="1" si="43">+V261=W261</f>
        <v>1</v>
      </c>
      <c r="Y261" s="3">
        <f t="shared" ref="Y261:Y324" ca="1" si="44">+IF(Q261="Post-calc.",VLOOKUP(N261,$B$4:$H$2903,3,FALSE)-P261,VLOOKUP(N261,$B$4:$H$2903,2,FALSE)-P261)</f>
        <v>0</v>
      </c>
      <c r="Z261" s="61">
        <f t="shared" ca="1" si="36"/>
        <v>41365</v>
      </c>
    </row>
    <row r="262" spans="1:26" hidden="1" x14ac:dyDescent="0.2">
      <c r="A262" s="56" t="s">
        <v>2855</v>
      </c>
      <c r="B262" s="9" t="str">
        <f t="shared" ca="1" si="38"/>
        <v>40201</v>
      </c>
      <c r="C262" s="59">
        <v>12487</v>
      </c>
      <c r="D262" s="59">
        <v>12487</v>
      </c>
      <c r="E262" s="60">
        <v>41244</v>
      </c>
      <c r="F262" s="57" t="s">
        <v>2660</v>
      </c>
      <c r="G262" s="57" t="s">
        <v>5520</v>
      </c>
      <c r="H262" s="45" t="str">
        <f t="shared" ca="1" si="39"/>
        <v>Post-calc.</v>
      </c>
      <c r="I262" s="23">
        <f t="shared" ca="1" si="40"/>
        <v>0</v>
      </c>
      <c r="J262" s="20" t="e">
        <f ca="1">VLOOKUP(B262, Remarks!$A$3:$G$400, 7, FALSE)</f>
        <v>#N/A</v>
      </c>
      <c r="M262" s="44" t="s">
        <v>274</v>
      </c>
      <c r="N262" s="9" t="str">
        <f t="shared" ca="1" si="37"/>
        <v>40219</v>
      </c>
      <c r="O262" s="47">
        <v>480</v>
      </c>
      <c r="P262" s="47">
        <v>480</v>
      </c>
      <c r="Q262" s="46" t="s">
        <v>8</v>
      </c>
      <c r="R262" s="46" t="s">
        <v>9</v>
      </c>
      <c r="S262" s="46" t="s">
        <v>10</v>
      </c>
      <c r="T262" s="46" t="s">
        <v>69</v>
      </c>
      <c r="V262" s="19" t="str">
        <f t="shared" ca="1" si="41"/>
        <v>Post-calc.</v>
      </c>
      <c r="W262" s="1" t="str">
        <f t="shared" ca="1" si="42"/>
        <v>Post-calc.</v>
      </c>
      <c r="X262" s="1" t="b">
        <f t="shared" ca="1" si="43"/>
        <v>1</v>
      </c>
      <c r="Y262" s="3">
        <f t="shared" ca="1" si="44"/>
        <v>0</v>
      </c>
      <c r="Z262" s="61">
        <f t="shared" ca="1" si="36"/>
        <v>41183</v>
      </c>
    </row>
    <row r="263" spans="1:26" hidden="1" x14ac:dyDescent="0.2">
      <c r="A263" s="56" t="s">
        <v>2856</v>
      </c>
      <c r="B263" s="9" t="str">
        <f t="shared" ca="1" si="38"/>
        <v>40202</v>
      </c>
      <c r="C263" s="59">
        <v>2000</v>
      </c>
      <c r="D263" s="59">
        <v>2000</v>
      </c>
      <c r="E263" s="60">
        <v>41183</v>
      </c>
      <c r="F263" s="57" t="s">
        <v>2660</v>
      </c>
      <c r="G263" s="57" t="s">
        <v>5520</v>
      </c>
      <c r="H263" s="45" t="str">
        <f t="shared" ca="1" si="39"/>
        <v>Post-calc.</v>
      </c>
      <c r="I263" s="23">
        <f t="shared" ca="1" si="40"/>
        <v>0</v>
      </c>
      <c r="J263" s="20" t="e">
        <f ca="1">VLOOKUP(B263, Remarks!$A$3:$G$400, 7, FALSE)</f>
        <v>#N/A</v>
      </c>
      <c r="M263" s="44" t="s">
        <v>275</v>
      </c>
      <c r="N263" s="9" t="str">
        <f t="shared" ca="1" si="37"/>
        <v>40220</v>
      </c>
      <c r="O263" s="47">
        <v>13253</v>
      </c>
      <c r="P263" s="47">
        <v>13253</v>
      </c>
      <c r="Q263" s="46" t="s">
        <v>8</v>
      </c>
      <c r="R263" s="46" t="s">
        <v>9</v>
      </c>
      <c r="S263" s="46" t="s">
        <v>10</v>
      </c>
      <c r="T263" s="46" t="s">
        <v>69</v>
      </c>
      <c r="V263" s="19" t="str">
        <f t="shared" ca="1" si="41"/>
        <v>Post-calc.</v>
      </c>
      <c r="W263" s="1" t="str">
        <f t="shared" ca="1" si="42"/>
        <v>Post-calc.</v>
      </c>
      <c r="X263" s="1" t="b">
        <f t="shared" ca="1" si="43"/>
        <v>1</v>
      </c>
      <c r="Y263" s="3">
        <f t="shared" ca="1" si="44"/>
        <v>0</v>
      </c>
      <c r="Z263" s="61">
        <f t="shared" ca="1" si="36"/>
        <v>41426</v>
      </c>
    </row>
    <row r="264" spans="1:26" hidden="1" x14ac:dyDescent="0.2">
      <c r="A264" s="56" t="s">
        <v>2857</v>
      </c>
      <c r="B264" s="9" t="str">
        <f t="shared" ca="1" si="38"/>
        <v>40203</v>
      </c>
      <c r="C264" s="59">
        <v>1092</v>
      </c>
      <c r="D264" s="59">
        <v>1092</v>
      </c>
      <c r="E264" s="60">
        <v>41214</v>
      </c>
      <c r="F264" s="57" t="s">
        <v>2660</v>
      </c>
      <c r="G264" s="57" t="s">
        <v>5520</v>
      </c>
      <c r="H264" s="45" t="str">
        <f t="shared" ca="1" si="39"/>
        <v>Post-calc.</v>
      </c>
      <c r="I264" s="23">
        <f t="shared" ca="1" si="40"/>
        <v>0</v>
      </c>
      <c r="J264" s="20" t="e">
        <f ca="1">VLOOKUP(B264, Remarks!$A$3:$G$400, 7, FALSE)</f>
        <v>#N/A</v>
      </c>
      <c r="M264" s="44" t="s">
        <v>276</v>
      </c>
      <c r="N264" s="9" t="str">
        <f t="shared" ca="1" si="37"/>
        <v>40221</v>
      </c>
      <c r="O264" s="47">
        <v>2250</v>
      </c>
      <c r="P264" s="47">
        <v>2250</v>
      </c>
      <c r="Q264" s="46" t="s">
        <v>8</v>
      </c>
      <c r="R264" s="46" t="s">
        <v>9</v>
      </c>
      <c r="S264" s="46" t="s">
        <v>10</v>
      </c>
      <c r="T264" s="46" t="s">
        <v>69</v>
      </c>
      <c r="V264" s="19" t="str">
        <f t="shared" ca="1" si="41"/>
        <v>Post-calc.</v>
      </c>
      <c r="W264" s="1" t="str">
        <f t="shared" ca="1" si="42"/>
        <v>Post-calc.</v>
      </c>
      <c r="X264" s="1" t="b">
        <f t="shared" ca="1" si="43"/>
        <v>1</v>
      </c>
      <c r="Y264" s="3">
        <f t="shared" ca="1" si="44"/>
        <v>0</v>
      </c>
      <c r="Z264" s="61">
        <f t="shared" ca="1" si="36"/>
        <v>41244</v>
      </c>
    </row>
    <row r="265" spans="1:26" hidden="1" x14ac:dyDescent="0.2">
      <c r="A265" s="56" t="s">
        <v>2858</v>
      </c>
      <c r="B265" s="9" t="str">
        <f t="shared" ca="1" si="38"/>
        <v>40204</v>
      </c>
      <c r="C265" s="59">
        <v>1263</v>
      </c>
      <c r="D265" s="59">
        <v>1263</v>
      </c>
      <c r="E265" s="60">
        <v>41122</v>
      </c>
      <c r="F265" s="57" t="s">
        <v>2660</v>
      </c>
      <c r="G265" s="57" t="s">
        <v>5520</v>
      </c>
      <c r="H265" s="45" t="str">
        <f t="shared" ca="1" si="39"/>
        <v>Post-calc.</v>
      </c>
      <c r="I265" s="23">
        <f t="shared" ca="1" si="40"/>
        <v>0</v>
      </c>
      <c r="J265" s="20" t="e">
        <f ca="1">VLOOKUP(B265, Remarks!$A$3:$G$400, 7, FALSE)</f>
        <v>#N/A</v>
      </c>
      <c r="M265" s="44" t="s">
        <v>277</v>
      </c>
      <c r="N265" s="9" t="str">
        <f t="shared" ca="1" si="37"/>
        <v>40222</v>
      </c>
      <c r="O265" s="47">
        <v>10724</v>
      </c>
      <c r="P265" s="47">
        <v>10724</v>
      </c>
      <c r="Q265" s="46" t="s">
        <v>8</v>
      </c>
      <c r="R265" s="46" t="s">
        <v>9</v>
      </c>
      <c r="S265" s="46" t="s">
        <v>10</v>
      </c>
      <c r="T265" s="46" t="s">
        <v>69</v>
      </c>
      <c r="V265" s="19" t="str">
        <f t="shared" ca="1" si="41"/>
        <v>Post-calc.</v>
      </c>
      <c r="W265" s="1" t="str">
        <f t="shared" ca="1" si="42"/>
        <v>Post-calc.</v>
      </c>
      <c r="X265" s="1" t="b">
        <f t="shared" ca="1" si="43"/>
        <v>1</v>
      </c>
      <c r="Y265" s="3">
        <f t="shared" ca="1" si="44"/>
        <v>0</v>
      </c>
      <c r="Z265" s="61">
        <f t="shared" ca="1" si="36"/>
        <v>41518</v>
      </c>
    </row>
    <row r="266" spans="1:26" hidden="1" x14ac:dyDescent="0.2">
      <c r="A266" s="56" t="s">
        <v>2859</v>
      </c>
      <c r="B266" s="9" t="str">
        <f t="shared" ca="1" si="38"/>
        <v>40205</v>
      </c>
      <c r="C266" s="59">
        <v>599</v>
      </c>
      <c r="D266" s="59">
        <v>599</v>
      </c>
      <c r="E266" s="60">
        <v>41153</v>
      </c>
      <c r="F266" s="57" t="s">
        <v>2660</v>
      </c>
      <c r="G266" s="57" t="s">
        <v>5520</v>
      </c>
      <c r="H266" s="45" t="str">
        <f t="shared" ca="1" si="39"/>
        <v>Post-calc.</v>
      </c>
      <c r="I266" s="23">
        <f t="shared" ca="1" si="40"/>
        <v>0</v>
      </c>
      <c r="J266" s="20" t="e">
        <f ca="1">VLOOKUP(B266, Remarks!$A$3:$G$400, 7, FALSE)</f>
        <v>#N/A</v>
      </c>
      <c r="M266" s="44" t="s">
        <v>278</v>
      </c>
      <c r="N266" s="9" t="str">
        <f t="shared" ca="1" si="37"/>
        <v>40223</v>
      </c>
      <c r="O266" s="47">
        <v>3021</v>
      </c>
      <c r="P266" s="47">
        <v>3021</v>
      </c>
      <c r="Q266" s="46" t="s">
        <v>8</v>
      </c>
      <c r="R266" s="46" t="s">
        <v>9</v>
      </c>
      <c r="S266" s="46" t="s">
        <v>10</v>
      </c>
      <c r="T266" s="46" t="s">
        <v>69</v>
      </c>
      <c r="V266" s="19" t="str">
        <f t="shared" ca="1" si="41"/>
        <v>Post-calc.</v>
      </c>
      <c r="W266" s="1" t="str">
        <f t="shared" ca="1" si="42"/>
        <v>Post-calc.</v>
      </c>
      <c r="X266" s="1" t="b">
        <f t="shared" ca="1" si="43"/>
        <v>1</v>
      </c>
      <c r="Y266" s="3">
        <f t="shared" ca="1" si="44"/>
        <v>0</v>
      </c>
      <c r="Z266" s="61">
        <f t="shared" ca="1" si="36"/>
        <v>41518</v>
      </c>
    </row>
    <row r="267" spans="1:26" hidden="1" x14ac:dyDescent="0.2">
      <c r="A267" s="56" t="s">
        <v>2860</v>
      </c>
      <c r="B267" s="9" t="str">
        <f t="shared" ca="1" si="38"/>
        <v>40206</v>
      </c>
      <c r="C267" s="59">
        <v>1585</v>
      </c>
      <c r="D267" s="59">
        <v>1585</v>
      </c>
      <c r="E267" s="60">
        <v>41153</v>
      </c>
      <c r="F267" s="57" t="s">
        <v>2660</v>
      </c>
      <c r="G267" s="57" t="s">
        <v>5520</v>
      </c>
      <c r="H267" s="45" t="str">
        <f t="shared" ca="1" si="39"/>
        <v>Post-calc.</v>
      </c>
      <c r="I267" s="23">
        <f t="shared" ca="1" si="40"/>
        <v>0</v>
      </c>
      <c r="J267" s="20" t="e">
        <f ca="1">VLOOKUP(B267, Remarks!$A$3:$G$400, 7, FALSE)</f>
        <v>#N/A</v>
      </c>
      <c r="M267" s="44" t="s">
        <v>279</v>
      </c>
      <c r="N267" s="9" t="str">
        <f t="shared" ca="1" si="37"/>
        <v>40224</v>
      </c>
      <c r="O267" s="47">
        <v>2082</v>
      </c>
      <c r="P267" s="47">
        <v>2082</v>
      </c>
      <c r="Q267" s="46" t="s">
        <v>8</v>
      </c>
      <c r="R267" s="46" t="s">
        <v>9</v>
      </c>
      <c r="S267" s="46" t="s">
        <v>10</v>
      </c>
      <c r="T267" s="46" t="s">
        <v>69</v>
      </c>
      <c r="V267" s="19" t="str">
        <f t="shared" ca="1" si="41"/>
        <v>Post-calc.</v>
      </c>
      <c r="W267" s="1" t="str">
        <f t="shared" ca="1" si="42"/>
        <v>Post-calc.</v>
      </c>
      <c r="X267" s="1" t="b">
        <f t="shared" ca="1" si="43"/>
        <v>1</v>
      </c>
      <c r="Y267" s="3">
        <f t="shared" ca="1" si="44"/>
        <v>0</v>
      </c>
      <c r="Z267" s="61">
        <f t="shared" ca="1" si="36"/>
        <v>41214</v>
      </c>
    </row>
    <row r="268" spans="1:26" hidden="1" x14ac:dyDescent="0.2">
      <c r="A268" s="56" t="s">
        <v>2861</v>
      </c>
      <c r="B268" s="9" t="str">
        <f t="shared" ca="1" si="38"/>
        <v>40207</v>
      </c>
      <c r="C268" s="59">
        <v>5783</v>
      </c>
      <c r="D268" s="59">
        <v>5783</v>
      </c>
      <c r="E268" s="60">
        <v>41183</v>
      </c>
      <c r="F268" s="57" t="s">
        <v>2660</v>
      </c>
      <c r="G268" s="57" t="s">
        <v>5520</v>
      </c>
      <c r="H268" s="45" t="str">
        <f t="shared" ca="1" si="39"/>
        <v>Post-calc.</v>
      </c>
      <c r="I268" s="23">
        <f t="shared" ca="1" si="40"/>
        <v>0</v>
      </c>
      <c r="J268" s="20" t="e">
        <f ca="1">VLOOKUP(B268, Remarks!$A$3:$G$400, 7, FALSE)</f>
        <v>#N/A</v>
      </c>
      <c r="M268" s="44" t="s">
        <v>280</v>
      </c>
      <c r="N268" s="9" t="str">
        <f t="shared" ca="1" si="37"/>
        <v>40225</v>
      </c>
      <c r="O268" s="47">
        <v>1095</v>
      </c>
      <c r="P268" s="47">
        <v>1095</v>
      </c>
      <c r="Q268" s="46" t="s">
        <v>8</v>
      </c>
      <c r="R268" s="46" t="s">
        <v>9</v>
      </c>
      <c r="S268" s="46" t="s">
        <v>10</v>
      </c>
      <c r="T268" s="46" t="s">
        <v>69</v>
      </c>
      <c r="V268" s="19" t="str">
        <f t="shared" ca="1" si="41"/>
        <v>Post-calc.</v>
      </c>
      <c r="W268" s="1" t="str">
        <f t="shared" ca="1" si="42"/>
        <v>Post-calc.</v>
      </c>
      <c r="X268" s="1" t="b">
        <f t="shared" ca="1" si="43"/>
        <v>1</v>
      </c>
      <c r="Y268" s="3">
        <f t="shared" ca="1" si="44"/>
        <v>0</v>
      </c>
      <c r="Z268" s="61">
        <f t="shared" ca="1" si="36"/>
        <v>41214</v>
      </c>
    </row>
    <row r="269" spans="1:26" hidden="1" x14ac:dyDescent="0.2">
      <c r="A269" s="56" t="s">
        <v>2862</v>
      </c>
      <c r="B269" s="9" t="str">
        <f t="shared" ca="1" si="38"/>
        <v>40208</v>
      </c>
      <c r="C269" s="59">
        <v>15740</v>
      </c>
      <c r="D269" s="59">
        <v>15740</v>
      </c>
      <c r="E269" s="60">
        <v>41548</v>
      </c>
      <c r="F269" s="57" t="s">
        <v>2660</v>
      </c>
      <c r="G269" s="57" t="s">
        <v>5520</v>
      </c>
      <c r="H269" s="45" t="str">
        <f t="shared" ca="1" si="39"/>
        <v>Post-calc.</v>
      </c>
      <c r="I269" s="23">
        <f t="shared" ca="1" si="40"/>
        <v>0</v>
      </c>
      <c r="J269" s="20" t="e">
        <f ca="1">VLOOKUP(B269, Remarks!$A$3:$G$400, 7, FALSE)</f>
        <v>#N/A</v>
      </c>
      <c r="M269" s="44" t="s">
        <v>281</v>
      </c>
      <c r="N269" s="9" t="str">
        <f t="shared" ca="1" si="37"/>
        <v>40226</v>
      </c>
      <c r="O269" s="47">
        <v>1623</v>
      </c>
      <c r="P269" s="47">
        <v>1623</v>
      </c>
      <c r="Q269" s="46" t="s">
        <v>8</v>
      </c>
      <c r="R269" s="46" t="s">
        <v>9</v>
      </c>
      <c r="S269" s="46" t="s">
        <v>10</v>
      </c>
      <c r="T269" s="46" t="s">
        <v>69</v>
      </c>
      <c r="V269" s="19" t="str">
        <f t="shared" ca="1" si="41"/>
        <v>Post-calc.</v>
      </c>
      <c r="W269" s="1" t="str">
        <f t="shared" ca="1" si="42"/>
        <v>Post-calc.</v>
      </c>
      <c r="X269" s="1" t="b">
        <f t="shared" ca="1" si="43"/>
        <v>1</v>
      </c>
      <c r="Y269" s="3">
        <f t="shared" ca="1" si="44"/>
        <v>0</v>
      </c>
      <c r="Z269" s="61">
        <f t="shared" ca="1" si="36"/>
        <v>41244</v>
      </c>
    </row>
    <row r="270" spans="1:26" hidden="1" x14ac:dyDescent="0.2">
      <c r="A270" s="56" t="s">
        <v>2863</v>
      </c>
      <c r="B270" s="9" t="str">
        <f t="shared" ca="1" si="38"/>
        <v>40209</v>
      </c>
      <c r="C270" s="59">
        <v>720</v>
      </c>
      <c r="D270" s="59">
        <v>720</v>
      </c>
      <c r="E270" s="60">
        <v>41244</v>
      </c>
      <c r="F270" s="57" t="s">
        <v>2660</v>
      </c>
      <c r="G270" s="57" t="s">
        <v>5520</v>
      </c>
      <c r="H270" s="45" t="str">
        <f t="shared" ca="1" si="39"/>
        <v>Post-calc.</v>
      </c>
      <c r="I270" s="23">
        <f t="shared" ca="1" si="40"/>
        <v>0</v>
      </c>
      <c r="J270" s="20" t="e">
        <f ca="1">VLOOKUP(B270, Remarks!$A$3:$G$400, 7, FALSE)</f>
        <v>#N/A</v>
      </c>
      <c r="M270" s="44" t="s">
        <v>282</v>
      </c>
      <c r="N270" s="9" t="str">
        <f t="shared" ca="1" si="37"/>
        <v>40227</v>
      </c>
      <c r="O270" s="47">
        <v>308</v>
      </c>
      <c r="P270" s="47">
        <v>308</v>
      </c>
      <c r="Q270" s="46" t="s">
        <v>8</v>
      </c>
      <c r="R270" s="46" t="s">
        <v>9</v>
      </c>
      <c r="S270" s="46" t="s">
        <v>10</v>
      </c>
      <c r="T270" s="46" t="s">
        <v>69</v>
      </c>
      <c r="V270" s="19" t="str">
        <f t="shared" ca="1" si="41"/>
        <v>Post-calc.</v>
      </c>
      <c r="W270" s="1" t="str">
        <f t="shared" ca="1" si="42"/>
        <v>Post-calc.</v>
      </c>
      <c r="X270" s="1" t="b">
        <f t="shared" ca="1" si="43"/>
        <v>1</v>
      </c>
      <c r="Y270" s="3">
        <f t="shared" ca="1" si="44"/>
        <v>0</v>
      </c>
      <c r="Z270" s="61">
        <f t="shared" ca="1" si="36"/>
        <v>41244</v>
      </c>
    </row>
    <row r="271" spans="1:26" hidden="1" x14ac:dyDescent="0.2">
      <c r="A271" s="56" t="s">
        <v>2864</v>
      </c>
      <c r="B271" s="9" t="str">
        <f t="shared" ca="1" si="38"/>
        <v>40210</v>
      </c>
      <c r="C271" s="59">
        <v>7039</v>
      </c>
      <c r="D271" s="59">
        <v>7039</v>
      </c>
      <c r="E271" s="60">
        <v>41275</v>
      </c>
      <c r="F271" s="57" t="s">
        <v>2660</v>
      </c>
      <c r="G271" s="57" t="s">
        <v>5520</v>
      </c>
      <c r="H271" s="45" t="str">
        <f t="shared" ca="1" si="39"/>
        <v>Post-calc.</v>
      </c>
      <c r="I271" s="23">
        <f t="shared" ca="1" si="40"/>
        <v>0</v>
      </c>
      <c r="J271" s="20" t="e">
        <f ca="1">VLOOKUP(B271, Remarks!$A$3:$G$400, 7, FALSE)</f>
        <v>#N/A</v>
      </c>
      <c r="M271" s="44" t="s">
        <v>283</v>
      </c>
      <c r="N271" s="9" t="str">
        <f t="shared" ca="1" si="37"/>
        <v>40228</v>
      </c>
      <c r="O271" s="47">
        <v>8349</v>
      </c>
      <c r="P271" s="47">
        <v>8349</v>
      </c>
      <c r="Q271" s="46" t="s">
        <v>8</v>
      </c>
      <c r="R271" s="46" t="s">
        <v>9</v>
      </c>
      <c r="S271" s="46" t="s">
        <v>10</v>
      </c>
      <c r="T271" s="46" t="s">
        <v>69</v>
      </c>
      <c r="V271" s="19" t="str">
        <f t="shared" ca="1" si="41"/>
        <v>Post-calc.</v>
      </c>
      <c r="W271" s="1" t="str">
        <f t="shared" ca="1" si="42"/>
        <v>Post-calc.</v>
      </c>
      <c r="X271" s="1" t="b">
        <f t="shared" ca="1" si="43"/>
        <v>1</v>
      </c>
      <c r="Y271" s="3">
        <f t="shared" ca="1" si="44"/>
        <v>0</v>
      </c>
      <c r="Z271" s="61">
        <f t="shared" ca="1" si="36"/>
        <v>41518</v>
      </c>
    </row>
    <row r="272" spans="1:26" hidden="1" x14ac:dyDescent="0.2">
      <c r="A272" s="56" t="s">
        <v>2865</v>
      </c>
      <c r="B272" s="9" t="str">
        <f t="shared" ca="1" si="38"/>
        <v>40211</v>
      </c>
      <c r="C272" s="59">
        <v>1974</v>
      </c>
      <c r="D272" s="59">
        <v>1974</v>
      </c>
      <c r="E272" s="60">
        <v>41153</v>
      </c>
      <c r="F272" s="57" t="s">
        <v>2660</v>
      </c>
      <c r="G272" s="57" t="s">
        <v>5520</v>
      </c>
      <c r="H272" s="45" t="str">
        <f t="shared" ca="1" si="39"/>
        <v>Post-calc.</v>
      </c>
      <c r="I272" s="23">
        <f t="shared" ca="1" si="40"/>
        <v>0</v>
      </c>
      <c r="J272" s="20" t="e">
        <f ca="1">VLOOKUP(B272, Remarks!$A$3:$G$400, 7, FALSE)</f>
        <v>#N/A</v>
      </c>
      <c r="M272" s="44" t="s">
        <v>284</v>
      </c>
      <c r="N272" s="9" t="str">
        <f t="shared" ca="1" si="37"/>
        <v>40229</v>
      </c>
      <c r="O272" s="47">
        <v>1535</v>
      </c>
      <c r="P272" s="47">
        <v>1535</v>
      </c>
      <c r="Q272" s="46" t="s">
        <v>8</v>
      </c>
      <c r="R272" s="46" t="s">
        <v>9</v>
      </c>
      <c r="S272" s="46" t="s">
        <v>10</v>
      </c>
      <c r="T272" s="46" t="s">
        <v>69</v>
      </c>
      <c r="V272" s="19" t="str">
        <f t="shared" ca="1" si="41"/>
        <v>Post-calc.</v>
      </c>
      <c r="W272" s="1" t="str">
        <f t="shared" ca="1" si="42"/>
        <v>Post-calc.</v>
      </c>
      <c r="X272" s="1" t="b">
        <f t="shared" ca="1" si="43"/>
        <v>1</v>
      </c>
      <c r="Y272" s="3">
        <f t="shared" ca="1" si="44"/>
        <v>0</v>
      </c>
      <c r="Z272" s="61">
        <f t="shared" ca="1" si="36"/>
        <v>41214</v>
      </c>
    </row>
    <row r="273" spans="1:26" hidden="1" x14ac:dyDescent="0.2">
      <c r="A273" s="56" t="s">
        <v>2866</v>
      </c>
      <c r="B273" s="9" t="str">
        <f t="shared" ca="1" si="38"/>
        <v>40212</v>
      </c>
      <c r="C273" s="59">
        <v>1060</v>
      </c>
      <c r="D273" s="59">
        <v>1060</v>
      </c>
      <c r="E273" s="60">
        <v>41365</v>
      </c>
      <c r="F273" s="57" t="s">
        <v>2660</v>
      </c>
      <c r="G273" s="57" t="s">
        <v>5520</v>
      </c>
      <c r="H273" s="45" t="str">
        <f t="shared" ca="1" si="39"/>
        <v>Post-calc.</v>
      </c>
      <c r="I273" s="23">
        <f t="shared" ca="1" si="40"/>
        <v>0</v>
      </c>
      <c r="J273" s="20" t="e">
        <f ca="1">VLOOKUP(B273, Remarks!$A$3:$G$400, 7, FALSE)</f>
        <v>#N/A</v>
      </c>
      <c r="M273" s="44" t="s">
        <v>285</v>
      </c>
      <c r="N273" s="9" t="str">
        <f t="shared" ca="1" si="37"/>
        <v>40230</v>
      </c>
      <c r="O273" s="47">
        <v>1486</v>
      </c>
      <c r="P273" s="47">
        <v>1486</v>
      </c>
      <c r="Q273" s="46" t="s">
        <v>8</v>
      </c>
      <c r="R273" s="46" t="s">
        <v>9</v>
      </c>
      <c r="S273" s="46" t="s">
        <v>10</v>
      </c>
      <c r="T273" s="46" t="s">
        <v>69</v>
      </c>
      <c r="V273" s="19" t="str">
        <f t="shared" ca="1" si="41"/>
        <v>Post-calc.</v>
      </c>
      <c r="W273" s="1" t="str">
        <f t="shared" ca="1" si="42"/>
        <v>Post-calc.</v>
      </c>
      <c r="X273" s="1" t="b">
        <f t="shared" ca="1" si="43"/>
        <v>1</v>
      </c>
      <c r="Y273" s="3">
        <f t="shared" ca="1" si="44"/>
        <v>0</v>
      </c>
      <c r="Z273" s="61">
        <f t="shared" ca="1" si="36"/>
        <v>41306</v>
      </c>
    </row>
    <row r="274" spans="1:26" hidden="1" x14ac:dyDescent="0.2">
      <c r="A274" s="56" t="s">
        <v>2867</v>
      </c>
      <c r="B274" s="9" t="str">
        <f t="shared" ca="1" si="38"/>
        <v>40213</v>
      </c>
      <c r="C274" s="59">
        <v>1917</v>
      </c>
      <c r="D274" s="59">
        <v>1917</v>
      </c>
      <c r="E274" s="60">
        <v>41183</v>
      </c>
      <c r="F274" s="57" t="s">
        <v>2660</v>
      </c>
      <c r="G274" s="57" t="s">
        <v>5520</v>
      </c>
      <c r="H274" s="45" t="str">
        <f t="shared" ca="1" si="39"/>
        <v>Post-calc.</v>
      </c>
      <c r="I274" s="23">
        <f t="shared" ca="1" si="40"/>
        <v>0</v>
      </c>
      <c r="J274" s="20" t="e">
        <f ca="1">VLOOKUP(B274, Remarks!$A$3:$G$400, 7, FALSE)</f>
        <v>#N/A</v>
      </c>
      <c r="M274" s="44" t="s">
        <v>286</v>
      </c>
      <c r="N274" s="9" t="str">
        <f t="shared" ca="1" si="37"/>
        <v>40231</v>
      </c>
      <c r="O274" s="47">
        <v>1759</v>
      </c>
      <c r="P274" s="47">
        <v>1759</v>
      </c>
      <c r="Q274" s="46" t="s">
        <v>8</v>
      </c>
      <c r="R274" s="46" t="s">
        <v>9</v>
      </c>
      <c r="S274" s="46" t="s">
        <v>10</v>
      </c>
      <c r="T274" s="46" t="s">
        <v>69</v>
      </c>
      <c r="V274" s="19" t="str">
        <f t="shared" ca="1" si="41"/>
        <v>Post-calc.</v>
      </c>
      <c r="W274" s="1" t="str">
        <f t="shared" ca="1" si="42"/>
        <v>Post-calc.</v>
      </c>
      <c r="X274" s="1" t="b">
        <f t="shared" ca="1" si="43"/>
        <v>1</v>
      </c>
      <c r="Y274" s="3">
        <f t="shared" ca="1" si="44"/>
        <v>0</v>
      </c>
      <c r="Z274" s="61">
        <f t="shared" ca="1" si="36"/>
        <v>41214</v>
      </c>
    </row>
    <row r="275" spans="1:26" hidden="1" x14ac:dyDescent="0.2">
      <c r="A275" s="56" t="s">
        <v>2868</v>
      </c>
      <c r="B275" s="9" t="str">
        <f t="shared" ca="1" si="38"/>
        <v>40214</v>
      </c>
      <c r="C275" s="59">
        <v>1510</v>
      </c>
      <c r="D275" s="59">
        <v>1510</v>
      </c>
      <c r="E275" s="60">
        <v>41183</v>
      </c>
      <c r="F275" s="57" t="s">
        <v>2660</v>
      </c>
      <c r="G275" s="57" t="s">
        <v>5520</v>
      </c>
      <c r="H275" s="45" t="str">
        <f t="shared" ca="1" si="39"/>
        <v>Post-calc.</v>
      </c>
      <c r="I275" s="23">
        <f t="shared" ca="1" si="40"/>
        <v>0</v>
      </c>
      <c r="J275" s="20" t="e">
        <f ca="1">VLOOKUP(B275, Remarks!$A$3:$G$400, 7, FALSE)</f>
        <v>#N/A</v>
      </c>
      <c r="M275" s="44" t="s">
        <v>287</v>
      </c>
      <c r="N275" s="9" t="str">
        <f t="shared" ca="1" si="37"/>
        <v>40232</v>
      </c>
      <c r="O275" s="47">
        <v>4004</v>
      </c>
      <c r="P275" s="47">
        <v>4004</v>
      </c>
      <c r="Q275" s="46" t="s">
        <v>8</v>
      </c>
      <c r="R275" s="46" t="s">
        <v>9</v>
      </c>
      <c r="S275" s="46" t="s">
        <v>10</v>
      </c>
      <c r="T275" s="46" t="s">
        <v>69</v>
      </c>
      <c r="V275" s="19" t="str">
        <f t="shared" ca="1" si="41"/>
        <v>Post-calc.</v>
      </c>
      <c r="W275" s="1" t="str">
        <f t="shared" ca="1" si="42"/>
        <v>Post-calc.</v>
      </c>
      <c r="X275" s="1" t="b">
        <f t="shared" ca="1" si="43"/>
        <v>1</v>
      </c>
      <c r="Y275" s="3">
        <f t="shared" ca="1" si="44"/>
        <v>0</v>
      </c>
      <c r="Z275" s="61">
        <f t="shared" ca="1" si="36"/>
        <v>41275</v>
      </c>
    </row>
    <row r="276" spans="1:26" hidden="1" x14ac:dyDescent="0.2">
      <c r="A276" s="56" t="s">
        <v>2869</v>
      </c>
      <c r="B276" s="9" t="str">
        <f t="shared" ca="1" si="38"/>
        <v>40215</v>
      </c>
      <c r="C276" s="59">
        <v>878</v>
      </c>
      <c r="D276" s="59">
        <v>878</v>
      </c>
      <c r="E276" s="60">
        <v>41183</v>
      </c>
      <c r="F276" s="57" t="s">
        <v>2660</v>
      </c>
      <c r="G276" s="57" t="s">
        <v>5520</v>
      </c>
      <c r="H276" s="45" t="str">
        <f t="shared" ca="1" si="39"/>
        <v>Post-calc.</v>
      </c>
      <c r="I276" s="23">
        <f t="shared" ca="1" si="40"/>
        <v>0</v>
      </c>
      <c r="J276" s="20" t="e">
        <f ca="1">VLOOKUP(B276, Remarks!$A$3:$G$400, 7, FALSE)</f>
        <v>#N/A</v>
      </c>
      <c r="M276" s="44" t="s">
        <v>288</v>
      </c>
      <c r="N276" s="9" t="str">
        <f t="shared" ca="1" si="37"/>
        <v>40233</v>
      </c>
      <c r="O276" s="47">
        <v>1935</v>
      </c>
      <c r="P276" s="47">
        <v>1935</v>
      </c>
      <c r="Q276" s="46" t="s">
        <v>8</v>
      </c>
      <c r="R276" s="46" t="s">
        <v>9</v>
      </c>
      <c r="S276" s="46" t="s">
        <v>10</v>
      </c>
      <c r="T276" s="46" t="s">
        <v>69</v>
      </c>
      <c r="V276" s="19" t="str">
        <f t="shared" ca="1" si="41"/>
        <v>Post-calc.</v>
      </c>
      <c r="W276" s="1" t="str">
        <f t="shared" ca="1" si="42"/>
        <v>Post-calc.</v>
      </c>
      <c r="X276" s="1" t="b">
        <f t="shared" ca="1" si="43"/>
        <v>1</v>
      </c>
      <c r="Y276" s="3">
        <f t="shared" ca="1" si="44"/>
        <v>0</v>
      </c>
      <c r="Z276" s="61">
        <f t="shared" ca="1" si="36"/>
        <v>41244</v>
      </c>
    </row>
    <row r="277" spans="1:26" hidden="1" x14ac:dyDescent="0.2">
      <c r="A277" s="56" t="s">
        <v>2870</v>
      </c>
      <c r="B277" s="9" t="str">
        <f t="shared" ca="1" si="38"/>
        <v>40216</v>
      </c>
      <c r="C277" s="59">
        <v>-28</v>
      </c>
      <c r="D277" s="59">
        <v>-28</v>
      </c>
      <c r="E277" s="60">
        <v>41214</v>
      </c>
      <c r="F277" s="57" t="s">
        <v>2660</v>
      </c>
      <c r="G277" s="57" t="s">
        <v>5520</v>
      </c>
      <c r="H277" s="45" t="str">
        <f t="shared" ca="1" si="39"/>
        <v>Post-calc.</v>
      </c>
      <c r="I277" s="23">
        <f t="shared" ca="1" si="40"/>
        <v>0</v>
      </c>
      <c r="J277" s="20" t="e">
        <f ca="1">VLOOKUP(B277, Remarks!$A$3:$G$400, 7, FALSE)</f>
        <v>#N/A</v>
      </c>
      <c r="M277" s="44" t="s">
        <v>289</v>
      </c>
      <c r="N277" s="9" t="str">
        <f t="shared" ca="1" si="37"/>
        <v>40234</v>
      </c>
      <c r="O277" s="47">
        <v>5799</v>
      </c>
      <c r="P277" s="47">
        <v>5799</v>
      </c>
      <c r="Q277" s="46" t="s">
        <v>8</v>
      </c>
      <c r="R277" s="46" t="s">
        <v>9</v>
      </c>
      <c r="S277" s="46" t="s">
        <v>10</v>
      </c>
      <c r="T277" s="46" t="s">
        <v>69</v>
      </c>
      <c r="V277" s="19" t="str">
        <f t="shared" ca="1" si="41"/>
        <v>Post-calc.</v>
      </c>
      <c r="W277" s="1" t="str">
        <f t="shared" ca="1" si="42"/>
        <v>Post-calc.</v>
      </c>
      <c r="X277" s="1" t="b">
        <f t="shared" ca="1" si="43"/>
        <v>1</v>
      </c>
      <c r="Y277" s="3">
        <f t="shared" ca="1" si="44"/>
        <v>0</v>
      </c>
      <c r="Z277" s="61">
        <f t="shared" ca="1" si="36"/>
        <v>41244</v>
      </c>
    </row>
    <row r="278" spans="1:26" hidden="1" x14ac:dyDescent="0.2">
      <c r="A278" s="56" t="s">
        <v>2871</v>
      </c>
      <c r="B278" s="9" t="str">
        <f t="shared" ca="1" si="38"/>
        <v>40217</v>
      </c>
      <c r="C278" s="59">
        <v>2200</v>
      </c>
      <c r="D278" s="59">
        <v>2200</v>
      </c>
      <c r="E278" s="60">
        <v>41214</v>
      </c>
      <c r="F278" s="57" t="s">
        <v>2660</v>
      </c>
      <c r="G278" s="57" t="s">
        <v>5520</v>
      </c>
      <c r="H278" s="45" t="str">
        <f t="shared" ca="1" si="39"/>
        <v>Post-calc.</v>
      </c>
      <c r="I278" s="23">
        <f t="shared" ca="1" si="40"/>
        <v>0</v>
      </c>
      <c r="J278" s="20" t="e">
        <f ca="1">VLOOKUP(B278, Remarks!$A$3:$G$400, 7, FALSE)</f>
        <v>#N/A</v>
      </c>
      <c r="M278" s="44" t="s">
        <v>290</v>
      </c>
      <c r="N278" s="9" t="str">
        <f t="shared" ca="1" si="37"/>
        <v>40236</v>
      </c>
      <c r="O278" s="47">
        <v>1785</v>
      </c>
      <c r="P278" s="47">
        <v>1785</v>
      </c>
      <c r="Q278" s="46" t="s">
        <v>8</v>
      </c>
      <c r="R278" s="46" t="s">
        <v>9</v>
      </c>
      <c r="S278" s="46" t="s">
        <v>10</v>
      </c>
      <c r="T278" s="46" t="s">
        <v>69</v>
      </c>
      <c r="V278" s="19" t="str">
        <f t="shared" ca="1" si="41"/>
        <v>Post-calc.</v>
      </c>
      <c r="W278" s="1" t="str">
        <f t="shared" ca="1" si="42"/>
        <v>Post-calc.</v>
      </c>
      <c r="X278" s="1" t="b">
        <f t="shared" ca="1" si="43"/>
        <v>1</v>
      </c>
      <c r="Y278" s="3">
        <f t="shared" ca="1" si="44"/>
        <v>0</v>
      </c>
      <c r="Z278" s="61">
        <f t="shared" ca="1" si="36"/>
        <v>41244</v>
      </c>
    </row>
    <row r="279" spans="1:26" hidden="1" x14ac:dyDescent="0.2">
      <c r="A279" s="56" t="s">
        <v>2872</v>
      </c>
      <c r="B279" s="9" t="str">
        <f t="shared" ca="1" si="38"/>
        <v>40218</v>
      </c>
      <c r="C279" s="59">
        <v>1870</v>
      </c>
      <c r="D279" s="59">
        <v>1870</v>
      </c>
      <c r="E279" s="60">
        <v>41365</v>
      </c>
      <c r="F279" s="57" t="s">
        <v>2660</v>
      </c>
      <c r="G279" s="57" t="s">
        <v>5520</v>
      </c>
      <c r="H279" s="45" t="str">
        <f t="shared" ca="1" si="39"/>
        <v>Post-calc.</v>
      </c>
      <c r="I279" s="23">
        <f t="shared" ca="1" si="40"/>
        <v>0</v>
      </c>
      <c r="J279" s="20" t="e">
        <f ca="1">VLOOKUP(B279, Remarks!$A$3:$G$400, 7, FALSE)</f>
        <v>#N/A</v>
      </c>
      <c r="M279" s="44" t="s">
        <v>291</v>
      </c>
      <c r="N279" s="9" t="str">
        <f t="shared" ca="1" si="37"/>
        <v>40237</v>
      </c>
      <c r="O279" s="47">
        <v>512</v>
      </c>
      <c r="P279" s="47">
        <v>512</v>
      </c>
      <c r="Q279" s="46" t="s">
        <v>8</v>
      </c>
      <c r="R279" s="46" t="s">
        <v>9</v>
      </c>
      <c r="S279" s="46" t="s">
        <v>10</v>
      </c>
      <c r="T279" s="46" t="s">
        <v>69</v>
      </c>
      <c r="V279" s="19" t="str">
        <f t="shared" ca="1" si="41"/>
        <v>Post-calc.</v>
      </c>
      <c r="W279" s="1" t="str">
        <f t="shared" ca="1" si="42"/>
        <v>Post-calc.</v>
      </c>
      <c r="X279" s="1" t="b">
        <f t="shared" ca="1" si="43"/>
        <v>1</v>
      </c>
      <c r="Y279" s="3">
        <f t="shared" ca="1" si="44"/>
        <v>0</v>
      </c>
      <c r="Z279" s="61">
        <f t="shared" ca="1" si="36"/>
        <v>41244</v>
      </c>
    </row>
    <row r="280" spans="1:26" hidden="1" x14ac:dyDescent="0.2">
      <c r="A280" s="56" t="s">
        <v>2873</v>
      </c>
      <c r="B280" s="9" t="str">
        <f t="shared" ca="1" si="38"/>
        <v>40219</v>
      </c>
      <c r="C280" s="59">
        <v>480</v>
      </c>
      <c r="D280" s="59">
        <v>480</v>
      </c>
      <c r="E280" s="60">
        <v>41183</v>
      </c>
      <c r="F280" s="57" t="s">
        <v>2660</v>
      </c>
      <c r="G280" s="57" t="s">
        <v>5520</v>
      </c>
      <c r="H280" s="45" t="str">
        <f t="shared" ca="1" si="39"/>
        <v>Post-calc.</v>
      </c>
      <c r="I280" s="23">
        <f t="shared" ca="1" si="40"/>
        <v>0</v>
      </c>
      <c r="J280" s="20" t="e">
        <f ca="1">VLOOKUP(B280, Remarks!$A$3:$G$400, 7, FALSE)</f>
        <v>#N/A</v>
      </c>
      <c r="M280" s="44" t="s">
        <v>292</v>
      </c>
      <c r="N280" s="9" t="str">
        <f t="shared" ca="1" si="37"/>
        <v>40238</v>
      </c>
      <c r="O280" s="47">
        <v>11504</v>
      </c>
      <c r="P280" s="47">
        <v>11504</v>
      </c>
      <c r="Q280" s="46" t="s">
        <v>8</v>
      </c>
      <c r="R280" s="46" t="s">
        <v>9</v>
      </c>
      <c r="S280" s="46" t="s">
        <v>10</v>
      </c>
      <c r="T280" s="46" t="s">
        <v>69</v>
      </c>
      <c r="V280" s="19" t="str">
        <f t="shared" ca="1" si="41"/>
        <v>Post-calc.</v>
      </c>
      <c r="W280" s="1" t="str">
        <f t="shared" ca="1" si="42"/>
        <v>Post-calc.</v>
      </c>
      <c r="X280" s="1" t="b">
        <f t="shared" ca="1" si="43"/>
        <v>1</v>
      </c>
      <c r="Y280" s="3">
        <f t="shared" ca="1" si="44"/>
        <v>0</v>
      </c>
      <c r="Z280" s="61">
        <f t="shared" ca="1" si="36"/>
        <v>41244</v>
      </c>
    </row>
    <row r="281" spans="1:26" hidden="1" x14ac:dyDescent="0.2">
      <c r="A281" s="56" t="s">
        <v>2874</v>
      </c>
      <c r="B281" s="9" t="str">
        <f t="shared" ca="1" si="38"/>
        <v>40220</v>
      </c>
      <c r="C281" s="59">
        <v>13253</v>
      </c>
      <c r="D281" s="59">
        <v>13253</v>
      </c>
      <c r="E281" s="60">
        <v>41426</v>
      </c>
      <c r="F281" s="57" t="s">
        <v>2660</v>
      </c>
      <c r="G281" s="57" t="s">
        <v>5520</v>
      </c>
      <c r="H281" s="45" t="str">
        <f t="shared" ca="1" si="39"/>
        <v>Post-calc.</v>
      </c>
      <c r="I281" s="23">
        <f t="shared" ca="1" si="40"/>
        <v>0</v>
      </c>
      <c r="J281" s="20" t="e">
        <f ca="1">VLOOKUP(B281, Remarks!$A$3:$G$400, 7, FALSE)</f>
        <v>#N/A</v>
      </c>
      <c r="M281" s="44" t="s">
        <v>293</v>
      </c>
      <c r="N281" s="9" t="str">
        <f t="shared" ca="1" si="37"/>
        <v>40239</v>
      </c>
      <c r="O281" s="47">
        <v>7913</v>
      </c>
      <c r="P281" s="47"/>
      <c r="Q281" s="46" t="s">
        <v>8</v>
      </c>
      <c r="R281" s="46" t="s">
        <v>9</v>
      </c>
      <c r="S281" s="46" t="s">
        <v>10</v>
      </c>
      <c r="T281" s="46" t="s">
        <v>69</v>
      </c>
      <c r="V281" s="19" t="str">
        <f t="shared" ca="1" si="41"/>
        <v>Post-calc.</v>
      </c>
      <c r="W281" s="1" t="str">
        <f t="shared" ca="1" si="42"/>
        <v>Post-calc.</v>
      </c>
      <c r="X281" s="1" t="b">
        <f t="shared" ca="1" si="43"/>
        <v>1</v>
      </c>
      <c r="Y281" s="3">
        <f t="shared" ca="1" si="44"/>
        <v>0</v>
      </c>
      <c r="Z281" s="61">
        <f t="shared" ca="1" si="36"/>
        <v>41425</v>
      </c>
    </row>
    <row r="282" spans="1:26" hidden="1" x14ac:dyDescent="0.2">
      <c r="A282" s="56" t="s">
        <v>2875</v>
      </c>
      <c r="B282" s="9" t="str">
        <f t="shared" ca="1" si="38"/>
        <v>40221</v>
      </c>
      <c r="C282" s="59">
        <v>2250</v>
      </c>
      <c r="D282" s="59">
        <v>2250</v>
      </c>
      <c r="E282" s="60">
        <v>41244</v>
      </c>
      <c r="F282" s="57" t="s">
        <v>2660</v>
      </c>
      <c r="G282" s="57" t="s">
        <v>5520</v>
      </c>
      <c r="H282" s="45" t="str">
        <f t="shared" ca="1" si="39"/>
        <v>Post-calc.</v>
      </c>
      <c r="I282" s="23">
        <f t="shared" ca="1" si="40"/>
        <v>0</v>
      </c>
      <c r="J282" s="20" t="e">
        <f ca="1">VLOOKUP(B282, Remarks!$A$3:$G$400, 7, FALSE)</f>
        <v>#N/A</v>
      </c>
      <c r="M282" s="44" t="s">
        <v>294</v>
      </c>
      <c r="N282" s="9" t="str">
        <f t="shared" ca="1" si="37"/>
        <v>40240</v>
      </c>
      <c r="O282" s="47">
        <v>7043</v>
      </c>
      <c r="P282" s="47"/>
      <c r="Q282" s="46" t="s">
        <v>8</v>
      </c>
      <c r="R282" s="46" t="s">
        <v>9</v>
      </c>
      <c r="S282" s="46" t="s">
        <v>10</v>
      </c>
      <c r="T282" s="46" t="s">
        <v>69</v>
      </c>
      <c r="V282" s="19" t="str">
        <f t="shared" ca="1" si="41"/>
        <v>Post-calc.</v>
      </c>
      <c r="W282" s="1" t="str">
        <f t="shared" ca="1" si="42"/>
        <v>Post-calc.</v>
      </c>
      <c r="X282" s="1" t="b">
        <f t="shared" ca="1" si="43"/>
        <v>1</v>
      </c>
      <c r="Y282" s="3">
        <f t="shared" ca="1" si="44"/>
        <v>0</v>
      </c>
      <c r="Z282" s="61">
        <f t="shared" ca="1" si="36"/>
        <v>41425</v>
      </c>
    </row>
    <row r="283" spans="1:26" hidden="1" x14ac:dyDescent="0.2">
      <c r="A283" s="56" t="s">
        <v>2876</v>
      </c>
      <c r="B283" s="9" t="str">
        <f t="shared" ca="1" si="38"/>
        <v>40222</v>
      </c>
      <c r="C283" s="59">
        <v>10724</v>
      </c>
      <c r="D283" s="59">
        <v>10724</v>
      </c>
      <c r="E283" s="60">
        <v>41518</v>
      </c>
      <c r="F283" s="57" t="s">
        <v>2660</v>
      </c>
      <c r="G283" s="57" t="s">
        <v>5520</v>
      </c>
      <c r="H283" s="45" t="str">
        <f t="shared" ca="1" si="39"/>
        <v>Post-calc.</v>
      </c>
      <c r="I283" s="23">
        <f t="shared" ca="1" si="40"/>
        <v>0</v>
      </c>
      <c r="J283" s="20" t="e">
        <f ca="1">VLOOKUP(B283, Remarks!$A$3:$G$400, 7, FALSE)</f>
        <v>#N/A</v>
      </c>
      <c r="M283" s="44" t="s">
        <v>295</v>
      </c>
      <c r="N283" s="9" t="str">
        <f t="shared" ca="1" si="37"/>
        <v>40241</v>
      </c>
      <c r="O283" s="47">
        <v>1060</v>
      </c>
      <c r="P283" s="47"/>
      <c r="Q283" s="46" t="s">
        <v>8</v>
      </c>
      <c r="R283" s="46" t="s">
        <v>9</v>
      </c>
      <c r="S283" s="46" t="s">
        <v>10</v>
      </c>
      <c r="T283" s="46" t="s">
        <v>69</v>
      </c>
      <c r="V283" s="19" t="str">
        <f t="shared" ca="1" si="41"/>
        <v>Post-calc.</v>
      </c>
      <c r="W283" s="1" t="str">
        <f t="shared" ca="1" si="42"/>
        <v>Post-calc.</v>
      </c>
      <c r="X283" s="1" t="b">
        <f t="shared" ca="1" si="43"/>
        <v>1</v>
      </c>
      <c r="Y283" s="3">
        <f t="shared" ca="1" si="44"/>
        <v>0</v>
      </c>
      <c r="Z283" s="61">
        <f t="shared" ca="1" si="36"/>
        <v>41333</v>
      </c>
    </row>
    <row r="284" spans="1:26" hidden="1" x14ac:dyDescent="0.2">
      <c r="A284" s="56" t="s">
        <v>2877</v>
      </c>
      <c r="B284" s="9" t="str">
        <f t="shared" ca="1" si="38"/>
        <v>40223</v>
      </c>
      <c r="C284" s="59">
        <v>3021</v>
      </c>
      <c r="D284" s="59">
        <v>3021</v>
      </c>
      <c r="E284" s="60">
        <v>41518</v>
      </c>
      <c r="F284" s="57" t="s">
        <v>2660</v>
      </c>
      <c r="G284" s="57" t="s">
        <v>5520</v>
      </c>
      <c r="H284" s="45" t="str">
        <f t="shared" ca="1" si="39"/>
        <v>Post-calc.</v>
      </c>
      <c r="I284" s="23">
        <f t="shared" ca="1" si="40"/>
        <v>0</v>
      </c>
      <c r="J284" s="20" t="e">
        <f ca="1">VLOOKUP(B284, Remarks!$A$3:$G$400, 7, FALSE)</f>
        <v>#N/A</v>
      </c>
      <c r="M284" s="44" t="s">
        <v>296</v>
      </c>
      <c r="N284" s="9" t="str">
        <f t="shared" ca="1" si="37"/>
        <v>40242</v>
      </c>
      <c r="O284" s="47">
        <v>17402</v>
      </c>
      <c r="P284" s="47"/>
      <c r="Q284" s="46" t="s">
        <v>8</v>
      </c>
      <c r="R284" s="46" t="s">
        <v>9</v>
      </c>
      <c r="S284" s="46" t="s">
        <v>10</v>
      </c>
      <c r="T284" s="46" t="s">
        <v>69</v>
      </c>
      <c r="V284" s="19" t="str">
        <f t="shared" ca="1" si="41"/>
        <v>Post-calc.</v>
      </c>
      <c r="W284" s="1" t="str">
        <f t="shared" ca="1" si="42"/>
        <v>Post-calc.</v>
      </c>
      <c r="X284" s="1" t="b">
        <f t="shared" ca="1" si="43"/>
        <v>1</v>
      </c>
      <c r="Y284" s="3">
        <f t="shared" ca="1" si="44"/>
        <v>0</v>
      </c>
      <c r="Z284" s="61">
        <f t="shared" ca="1" si="36"/>
        <v>41425</v>
      </c>
    </row>
    <row r="285" spans="1:26" hidden="1" x14ac:dyDescent="0.2">
      <c r="A285" s="56" t="s">
        <v>2878</v>
      </c>
      <c r="B285" s="9" t="str">
        <f t="shared" ca="1" si="38"/>
        <v>40224</v>
      </c>
      <c r="C285" s="59">
        <v>2082</v>
      </c>
      <c r="D285" s="59">
        <v>2082</v>
      </c>
      <c r="E285" s="60">
        <v>41214</v>
      </c>
      <c r="F285" s="57" t="s">
        <v>2660</v>
      </c>
      <c r="G285" s="57" t="s">
        <v>5520</v>
      </c>
      <c r="H285" s="45" t="str">
        <f t="shared" ca="1" si="39"/>
        <v>Post-calc.</v>
      </c>
      <c r="I285" s="23">
        <f t="shared" ca="1" si="40"/>
        <v>0</v>
      </c>
      <c r="J285" s="20" t="e">
        <f ca="1">VLOOKUP(B285, Remarks!$A$3:$G$400, 7, FALSE)</f>
        <v>#N/A</v>
      </c>
      <c r="M285" s="44" t="s">
        <v>297</v>
      </c>
      <c r="N285" s="9" t="str">
        <f t="shared" ca="1" si="37"/>
        <v>40243</v>
      </c>
      <c r="O285" s="47">
        <v>2087</v>
      </c>
      <c r="P285" s="47"/>
      <c r="Q285" s="46" t="s">
        <v>8</v>
      </c>
      <c r="R285" s="46" t="s">
        <v>9</v>
      </c>
      <c r="S285" s="46" t="s">
        <v>10</v>
      </c>
      <c r="T285" s="46" t="s">
        <v>69</v>
      </c>
      <c r="V285" s="19" t="str">
        <f t="shared" ca="1" si="41"/>
        <v>Post-calc.</v>
      </c>
      <c r="W285" s="1" t="str">
        <f t="shared" ca="1" si="42"/>
        <v>Post-calc.</v>
      </c>
      <c r="X285" s="1" t="b">
        <f t="shared" ca="1" si="43"/>
        <v>1</v>
      </c>
      <c r="Y285" s="3">
        <f t="shared" ca="1" si="44"/>
        <v>0</v>
      </c>
      <c r="Z285" s="61">
        <f t="shared" ca="1" si="36"/>
        <v>41305</v>
      </c>
    </row>
    <row r="286" spans="1:26" hidden="1" x14ac:dyDescent="0.2">
      <c r="A286" s="56" t="s">
        <v>2879</v>
      </c>
      <c r="B286" s="9" t="str">
        <f t="shared" ca="1" si="38"/>
        <v>40225</v>
      </c>
      <c r="C286" s="59">
        <v>1095</v>
      </c>
      <c r="D286" s="59">
        <v>1095</v>
      </c>
      <c r="E286" s="60">
        <v>41214</v>
      </c>
      <c r="F286" s="57" t="s">
        <v>2660</v>
      </c>
      <c r="G286" s="57" t="s">
        <v>5520</v>
      </c>
      <c r="H286" s="45" t="str">
        <f t="shared" ca="1" si="39"/>
        <v>Post-calc.</v>
      </c>
      <c r="I286" s="23">
        <f t="shared" ca="1" si="40"/>
        <v>0</v>
      </c>
      <c r="J286" s="20" t="e">
        <f ca="1">VLOOKUP(B286, Remarks!$A$3:$G$400, 7, FALSE)</f>
        <v>#N/A</v>
      </c>
      <c r="M286" s="44" t="s">
        <v>298</v>
      </c>
      <c r="N286" s="9" t="str">
        <f t="shared" ca="1" si="37"/>
        <v>40244</v>
      </c>
      <c r="O286" s="47">
        <v>2218</v>
      </c>
      <c r="P286" s="47"/>
      <c r="Q286" s="46" t="s">
        <v>8</v>
      </c>
      <c r="R286" s="46" t="s">
        <v>9</v>
      </c>
      <c r="S286" s="46" t="s">
        <v>10</v>
      </c>
      <c r="T286" s="46" t="s">
        <v>69</v>
      </c>
      <c r="V286" s="19" t="str">
        <f t="shared" ca="1" si="41"/>
        <v>Post-calc.</v>
      </c>
      <c r="W286" s="1" t="str">
        <f t="shared" ca="1" si="42"/>
        <v>Post-calc.</v>
      </c>
      <c r="X286" s="1" t="b">
        <f t="shared" ca="1" si="43"/>
        <v>1</v>
      </c>
      <c r="Y286" s="3">
        <f t="shared" ca="1" si="44"/>
        <v>0</v>
      </c>
      <c r="Z286" s="61">
        <f t="shared" ca="1" si="36"/>
        <v>41394</v>
      </c>
    </row>
    <row r="287" spans="1:26" hidden="1" x14ac:dyDescent="0.2">
      <c r="A287" s="56" t="s">
        <v>2880</v>
      </c>
      <c r="B287" s="9" t="str">
        <f t="shared" ca="1" si="38"/>
        <v>40226</v>
      </c>
      <c r="C287" s="59">
        <v>1623</v>
      </c>
      <c r="D287" s="59">
        <v>1623</v>
      </c>
      <c r="E287" s="60">
        <v>41244</v>
      </c>
      <c r="F287" s="57" t="s">
        <v>2660</v>
      </c>
      <c r="G287" s="57" t="s">
        <v>5520</v>
      </c>
      <c r="H287" s="45" t="str">
        <f t="shared" ca="1" si="39"/>
        <v>Post-calc.</v>
      </c>
      <c r="I287" s="23">
        <f t="shared" ca="1" si="40"/>
        <v>0</v>
      </c>
      <c r="J287" s="20" t="e">
        <f ca="1">VLOOKUP(B287, Remarks!$A$3:$G$400, 7, FALSE)</f>
        <v>#N/A</v>
      </c>
      <c r="M287" s="44" t="s">
        <v>299</v>
      </c>
      <c r="N287" s="9" t="str">
        <f t="shared" ca="1" si="37"/>
        <v>40245</v>
      </c>
      <c r="O287" s="47">
        <v>15696</v>
      </c>
      <c r="P287" s="47"/>
      <c r="Q287" s="46" t="s">
        <v>8</v>
      </c>
      <c r="R287" s="46" t="s">
        <v>9</v>
      </c>
      <c r="S287" s="46" t="s">
        <v>10</v>
      </c>
      <c r="T287" s="46" t="s">
        <v>69</v>
      </c>
      <c r="V287" s="19" t="str">
        <f t="shared" ca="1" si="41"/>
        <v>Post-calc.</v>
      </c>
      <c r="W287" s="1" t="str">
        <f t="shared" ca="1" si="42"/>
        <v>Post-calc.</v>
      </c>
      <c r="X287" s="1" t="b">
        <f t="shared" ca="1" si="43"/>
        <v>1</v>
      </c>
      <c r="Y287" s="3">
        <f t="shared" ca="1" si="44"/>
        <v>0</v>
      </c>
      <c r="Z287" s="61">
        <f t="shared" ca="1" si="36"/>
        <v>41486</v>
      </c>
    </row>
    <row r="288" spans="1:26" hidden="1" x14ac:dyDescent="0.2">
      <c r="A288" s="56" t="s">
        <v>2881</v>
      </c>
      <c r="B288" s="9" t="str">
        <f t="shared" ca="1" si="38"/>
        <v>40227</v>
      </c>
      <c r="C288" s="59">
        <v>308</v>
      </c>
      <c r="D288" s="59">
        <v>308</v>
      </c>
      <c r="E288" s="60">
        <v>41244</v>
      </c>
      <c r="F288" s="57" t="s">
        <v>2660</v>
      </c>
      <c r="G288" s="57" t="s">
        <v>5520</v>
      </c>
      <c r="H288" s="45" t="str">
        <f t="shared" ca="1" si="39"/>
        <v>Post-calc.</v>
      </c>
      <c r="I288" s="23">
        <f t="shared" ca="1" si="40"/>
        <v>0</v>
      </c>
      <c r="J288" s="20" t="e">
        <f ca="1">VLOOKUP(B288, Remarks!$A$3:$G$400, 7, FALSE)</f>
        <v>#N/A</v>
      </c>
      <c r="M288" s="44" t="s">
        <v>300</v>
      </c>
      <c r="N288" s="9" t="str">
        <f t="shared" ca="1" si="37"/>
        <v>40246</v>
      </c>
      <c r="O288" s="47">
        <v>-72</v>
      </c>
      <c r="P288" s="47"/>
      <c r="Q288" s="46" t="s">
        <v>8</v>
      </c>
      <c r="R288" s="46" t="s">
        <v>9</v>
      </c>
      <c r="S288" s="46" t="s">
        <v>10</v>
      </c>
      <c r="T288" s="46" t="s">
        <v>69</v>
      </c>
      <c r="V288" s="19" t="str">
        <f t="shared" ca="1" si="41"/>
        <v>Post-calc.</v>
      </c>
      <c r="W288" s="1" t="str">
        <f t="shared" ca="1" si="42"/>
        <v>Post-calc.</v>
      </c>
      <c r="X288" s="1" t="b">
        <f t="shared" ca="1" si="43"/>
        <v>1</v>
      </c>
      <c r="Y288" s="3">
        <f t="shared" ca="1" si="44"/>
        <v>0</v>
      </c>
      <c r="Z288" s="61">
        <f t="shared" ca="1" si="36"/>
        <v>41333</v>
      </c>
    </row>
    <row r="289" spans="1:27" hidden="1" x14ac:dyDescent="0.2">
      <c r="A289" s="56" t="s">
        <v>2882</v>
      </c>
      <c r="B289" s="9" t="str">
        <f t="shared" ca="1" si="38"/>
        <v>40228</v>
      </c>
      <c r="C289" s="59">
        <v>8349</v>
      </c>
      <c r="D289" s="59">
        <v>8349</v>
      </c>
      <c r="E289" s="60">
        <v>41518</v>
      </c>
      <c r="F289" s="57" t="s">
        <v>2660</v>
      </c>
      <c r="G289" s="57" t="s">
        <v>5520</v>
      </c>
      <c r="H289" s="45" t="str">
        <f t="shared" ca="1" si="39"/>
        <v>Post-calc.</v>
      </c>
      <c r="I289" s="23">
        <f t="shared" ca="1" si="40"/>
        <v>0</v>
      </c>
      <c r="J289" s="20" t="e">
        <f ca="1">VLOOKUP(B289, Remarks!$A$3:$G$400, 7, FALSE)</f>
        <v>#N/A</v>
      </c>
      <c r="M289" s="44" t="s">
        <v>301</v>
      </c>
      <c r="N289" s="9" t="str">
        <f t="shared" ca="1" si="37"/>
        <v>40247</v>
      </c>
      <c r="O289" s="47">
        <v>30096</v>
      </c>
      <c r="P289" s="47"/>
      <c r="Q289" s="46" t="s">
        <v>8</v>
      </c>
      <c r="R289" s="46" t="s">
        <v>9</v>
      </c>
      <c r="S289" s="46" t="s">
        <v>10</v>
      </c>
      <c r="T289" s="46" t="s">
        <v>69</v>
      </c>
      <c r="V289" s="19" t="str">
        <f t="shared" ca="1" si="41"/>
        <v>Post-calc.</v>
      </c>
      <c r="W289" s="1" t="str">
        <f t="shared" ca="1" si="42"/>
        <v>Post-calc.</v>
      </c>
      <c r="X289" s="1" t="b">
        <f t="shared" ca="1" si="43"/>
        <v>1</v>
      </c>
      <c r="Y289" s="3">
        <f t="shared" ca="1" si="44"/>
        <v>0</v>
      </c>
      <c r="Z289" s="61">
        <f t="shared" ca="1" si="36"/>
        <v>41608</v>
      </c>
    </row>
    <row r="290" spans="1:27" hidden="1" x14ac:dyDescent="0.2">
      <c r="A290" s="56" t="s">
        <v>2883</v>
      </c>
      <c r="B290" s="9" t="str">
        <f t="shared" ca="1" si="38"/>
        <v>40229</v>
      </c>
      <c r="C290" s="59">
        <v>1535</v>
      </c>
      <c r="D290" s="59">
        <v>1535</v>
      </c>
      <c r="E290" s="60">
        <v>41214</v>
      </c>
      <c r="F290" s="57" t="s">
        <v>2660</v>
      </c>
      <c r="G290" s="57" t="s">
        <v>5520</v>
      </c>
      <c r="H290" s="45" t="str">
        <f t="shared" ca="1" si="39"/>
        <v>Post-calc.</v>
      </c>
      <c r="I290" s="23">
        <f t="shared" ca="1" si="40"/>
        <v>0</v>
      </c>
      <c r="J290" s="20" t="e">
        <f ca="1">VLOOKUP(B290, Remarks!$A$3:$G$400, 7, FALSE)</f>
        <v>#N/A</v>
      </c>
      <c r="M290" s="44" t="s">
        <v>302</v>
      </c>
      <c r="N290" s="9" t="str">
        <f t="shared" ca="1" si="37"/>
        <v>40248</v>
      </c>
      <c r="O290" s="47">
        <v>1893</v>
      </c>
      <c r="P290" s="47"/>
      <c r="Q290" s="46" t="s">
        <v>8</v>
      </c>
      <c r="R290" s="46" t="s">
        <v>9</v>
      </c>
      <c r="S290" s="46" t="s">
        <v>10</v>
      </c>
      <c r="T290" s="46" t="s">
        <v>69</v>
      </c>
      <c r="V290" s="19" t="str">
        <f t="shared" ca="1" si="41"/>
        <v>Post-calc.</v>
      </c>
      <c r="W290" s="1" t="str">
        <f t="shared" ca="1" si="42"/>
        <v>Post-calc.</v>
      </c>
      <c r="X290" s="1" t="b">
        <f t="shared" ca="1" si="43"/>
        <v>1</v>
      </c>
      <c r="Y290" s="3">
        <f t="shared" ca="1" si="44"/>
        <v>0</v>
      </c>
      <c r="Z290" s="61">
        <f t="shared" ca="1" si="36"/>
        <v>41333</v>
      </c>
    </row>
    <row r="291" spans="1:27" hidden="1" x14ac:dyDescent="0.2">
      <c r="A291" s="56" t="s">
        <v>2884</v>
      </c>
      <c r="B291" s="9" t="str">
        <f t="shared" ca="1" si="38"/>
        <v>40230</v>
      </c>
      <c r="C291" s="59">
        <v>1486</v>
      </c>
      <c r="D291" s="59">
        <v>1486</v>
      </c>
      <c r="E291" s="60">
        <v>41306</v>
      </c>
      <c r="F291" s="57" t="s">
        <v>2660</v>
      </c>
      <c r="G291" s="57" t="s">
        <v>5520</v>
      </c>
      <c r="H291" s="45" t="str">
        <f t="shared" ca="1" si="39"/>
        <v>Post-calc.</v>
      </c>
      <c r="I291" s="23">
        <f t="shared" ca="1" si="40"/>
        <v>0</v>
      </c>
      <c r="J291" s="20" t="e">
        <f ca="1">VLOOKUP(B291, Remarks!$A$3:$G$400, 7, FALSE)</f>
        <v>#N/A</v>
      </c>
      <c r="M291" s="44" t="s">
        <v>303</v>
      </c>
      <c r="N291" s="9" t="str">
        <f t="shared" ca="1" si="37"/>
        <v>40249</v>
      </c>
      <c r="O291" s="47">
        <v>4069</v>
      </c>
      <c r="P291" s="47"/>
      <c r="Q291" s="46" t="s">
        <v>8</v>
      </c>
      <c r="R291" s="46" t="s">
        <v>9</v>
      </c>
      <c r="S291" s="46" t="s">
        <v>10</v>
      </c>
      <c r="T291" s="46" t="s">
        <v>69</v>
      </c>
      <c r="V291" s="19" t="str">
        <f t="shared" ca="1" si="41"/>
        <v>Post-calc.</v>
      </c>
      <c r="W291" s="1" t="str">
        <f t="shared" ca="1" si="42"/>
        <v>Post-calc.</v>
      </c>
      <c r="X291" s="1" t="b">
        <f t="shared" ca="1" si="43"/>
        <v>1</v>
      </c>
      <c r="Y291" s="3">
        <f t="shared" ca="1" si="44"/>
        <v>0</v>
      </c>
      <c r="Z291" s="61">
        <f t="shared" ca="1" si="36"/>
        <v>41394</v>
      </c>
    </row>
    <row r="292" spans="1:27" hidden="1" x14ac:dyDescent="0.2">
      <c r="A292" s="56" t="s">
        <v>2885</v>
      </c>
      <c r="B292" s="9" t="str">
        <f t="shared" ca="1" si="38"/>
        <v>40231</v>
      </c>
      <c r="C292" s="59">
        <v>1759</v>
      </c>
      <c r="D292" s="59">
        <v>1759</v>
      </c>
      <c r="E292" s="60">
        <v>41214</v>
      </c>
      <c r="F292" s="57" t="s">
        <v>2660</v>
      </c>
      <c r="G292" s="57" t="s">
        <v>5520</v>
      </c>
      <c r="H292" s="45" t="str">
        <f t="shared" ca="1" si="39"/>
        <v>Post-calc.</v>
      </c>
      <c r="I292" s="23">
        <f t="shared" ca="1" si="40"/>
        <v>0</v>
      </c>
      <c r="J292" s="20" t="e">
        <f ca="1">VLOOKUP(B292, Remarks!$A$3:$G$400, 7, FALSE)</f>
        <v>#N/A</v>
      </c>
      <c r="M292" s="44" t="s">
        <v>304</v>
      </c>
      <c r="N292" s="9" t="str">
        <f t="shared" ca="1" si="37"/>
        <v>40250</v>
      </c>
      <c r="O292" s="47">
        <v>3720</v>
      </c>
      <c r="P292" s="47"/>
      <c r="Q292" s="46" t="s">
        <v>8</v>
      </c>
      <c r="R292" s="46" t="s">
        <v>9</v>
      </c>
      <c r="S292" s="46" t="s">
        <v>10</v>
      </c>
      <c r="T292" s="46" t="s">
        <v>69</v>
      </c>
      <c r="V292" s="19" t="str">
        <f t="shared" ca="1" si="41"/>
        <v>Post-calc.</v>
      </c>
      <c r="W292" s="1" t="str">
        <f t="shared" ca="1" si="42"/>
        <v>Post-calc.</v>
      </c>
      <c r="X292" s="1" t="b">
        <f t="shared" ca="1" si="43"/>
        <v>1</v>
      </c>
      <c r="Y292" s="3">
        <f t="shared" ca="1" si="44"/>
        <v>0</v>
      </c>
      <c r="Z292" s="61">
        <f t="shared" ca="1" si="36"/>
        <v>41333</v>
      </c>
    </row>
    <row r="293" spans="1:27" hidden="1" x14ac:dyDescent="0.2">
      <c r="A293" s="56" t="s">
        <v>2886</v>
      </c>
      <c r="B293" s="9" t="str">
        <f t="shared" ca="1" si="38"/>
        <v>40232</v>
      </c>
      <c r="C293" s="59">
        <v>4004</v>
      </c>
      <c r="D293" s="59">
        <v>4004</v>
      </c>
      <c r="E293" s="60">
        <v>41275</v>
      </c>
      <c r="F293" s="57" t="s">
        <v>2660</v>
      </c>
      <c r="G293" s="57" t="s">
        <v>5520</v>
      </c>
      <c r="H293" s="45" t="str">
        <f t="shared" ca="1" si="39"/>
        <v>Post-calc.</v>
      </c>
      <c r="I293" s="23">
        <f t="shared" ca="1" si="40"/>
        <v>0</v>
      </c>
      <c r="J293" s="20" t="e">
        <f ca="1">VLOOKUP(B293, Remarks!$A$3:$G$400, 7, FALSE)</f>
        <v>#N/A</v>
      </c>
      <c r="M293" s="44" t="s">
        <v>305</v>
      </c>
      <c r="N293" s="9" t="str">
        <f t="shared" ca="1" si="37"/>
        <v>40251</v>
      </c>
      <c r="O293" s="47">
        <v>1933</v>
      </c>
      <c r="P293" s="47"/>
      <c r="Q293" s="46" t="s">
        <v>8</v>
      </c>
      <c r="R293" s="46" t="s">
        <v>9</v>
      </c>
      <c r="S293" s="46" t="s">
        <v>10</v>
      </c>
      <c r="T293" s="46" t="s">
        <v>69</v>
      </c>
      <c r="V293" s="19" t="str">
        <f t="shared" ca="1" si="41"/>
        <v>Post-calc.</v>
      </c>
      <c r="W293" s="1" t="str">
        <f t="shared" ca="1" si="42"/>
        <v>Post-calc.</v>
      </c>
      <c r="X293" s="1" t="b">
        <f t="shared" ca="1" si="43"/>
        <v>1</v>
      </c>
      <c r="Y293" s="3">
        <f t="shared" ca="1" si="44"/>
        <v>0</v>
      </c>
      <c r="Z293" s="61">
        <f t="shared" ca="1" si="36"/>
        <v>41333</v>
      </c>
    </row>
    <row r="294" spans="1:27" hidden="1" x14ac:dyDescent="0.2">
      <c r="A294" s="56" t="s">
        <v>2887</v>
      </c>
      <c r="B294" s="9" t="str">
        <f t="shared" ca="1" si="38"/>
        <v>40233</v>
      </c>
      <c r="C294" s="59">
        <v>1935</v>
      </c>
      <c r="D294" s="59">
        <v>1935</v>
      </c>
      <c r="E294" s="60">
        <v>41244</v>
      </c>
      <c r="F294" s="57" t="s">
        <v>2660</v>
      </c>
      <c r="G294" s="57" t="s">
        <v>5520</v>
      </c>
      <c r="H294" s="45" t="str">
        <f t="shared" ca="1" si="39"/>
        <v>Post-calc.</v>
      </c>
      <c r="I294" s="23">
        <f t="shared" ca="1" si="40"/>
        <v>0</v>
      </c>
      <c r="J294" s="20" t="e">
        <f ca="1">VLOOKUP(B294, Remarks!$A$3:$G$400, 7, FALSE)</f>
        <v>#N/A</v>
      </c>
      <c r="M294" s="44" t="s">
        <v>306</v>
      </c>
      <c r="N294" s="9" t="str">
        <f t="shared" ca="1" si="37"/>
        <v>40252</v>
      </c>
      <c r="O294" s="47">
        <v>1121</v>
      </c>
      <c r="P294" s="47"/>
      <c r="Q294" s="46" t="s">
        <v>8</v>
      </c>
      <c r="R294" s="46" t="s">
        <v>9</v>
      </c>
      <c r="S294" s="46" t="s">
        <v>10</v>
      </c>
      <c r="T294" s="46" t="s">
        <v>69</v>
      </c>
      <c r="V294" s="19" t="str">
        <f t="shared" ca="1" si="41"/>
        <v>Post-calc.</v>
      </c>
      <c r="W294" s="1" t="str">
        <f t="shared" ca="1" si="42"/>
        <v>Post-calc.</v>
      </c>
      <c r="X294" s="1" t="b">
        <f t="shared" ca="1" si="43"/>
        <v>1</v>
      </c>
      <c r="Y294" s="3">
        <f t="shared" ca="1" si="44"/>
        <v>0</v>
      </c>
      <c r="Z294" s="61">
        <f t="shared" ca="1" si="36"/>
        <v>41364</v>
      </c>
    </row>
    <row r="295" spans="1:27" hidden="1" x14ac:dyDescent="0.2">
      <c r="A295" s="56" t="s">
        <v>2888</v>
      </c>
      <c r="B295" s="9" t="str">
        <f t="shared" ca="1" si="38"/>
        <v>40234</v>
      </c>
      <c r="C295" s="59">
        <v>5799</v>
      </c>
      <c r="D295" s="59">
        <v>5799</v>
      </c>
      <c r="E295" s="60">
        <v>41244</v>
      </c>
      <c r="F295" s="57" t="s">
        <v>2660</v>
      </c>
      <c r="G295" s="57" t="s">
        <v>5520</v>
      </c>
      <c r="H295" s="45" t="str">
        <f t="shared" ca="1" si="39"/>
        <v>Post-calc.</v>
      </c>
      <c r="I295" s="23">
        <f t="shared" ca="1" si="40"/>
        <v>0</v>
      </c>
      <c r="J295" s="20" t="e">
        <f ca="1">VLOOKUP(B295, Remarks!$A$3:$G$400, 7, FALSE)</f>
        <v>#N/A</v>
      </c>
      <c r="M295" s="44" t="s">
        <v>307</v>
      </c>
      <c r="N295" s="9" t="str">
        <f t="shared" ca="1" si="37"/>
        <v>40253</v>
      </c>
      <c r="O295" s="47">
        <v>1160</v>
      </c>
      <c r="P295" s="47"/>
      <c r="Q295" s="46" t="s">
        <v>8</v>
      </c>
      <c r="R295" s="46" t="s">
        <v>9</v>
      </c>
      <c r="S295" s="46" t="s">
        <v>10</v>
      </c>
      <c r="T295" s="46" t="s">
        <v>69</v>
      </c>
      <c r="V295" s="19" t="str">
        <f t="shared" ca="1" si="41"/>
        <v>Post-calc.</v>
      </c>
      <c r="W295" s="1" t="str">
        <f t="shared" ca="1" si="42"/>
        <v>Post-calc.</v>
      </c>
      <c r="X295" s="1" t="b">
        <f t="shared" ca="1" si="43"/>
        <v>1</v>
      </c>
      <c r="Y295" s="3">
        <f t="shared" ca="1" si="44"/>
        <v>0</v>
      </c>
      <c r="Z295" s="61">
        <f t="shared" ca="1" si="36"/>
        <v>41333</v>
      </c>
    </row>
    <row r="296" spans="1:27" hidden="1" x14ac:dyDescent="0.2">
      <c r="A296" s="56" t="s">
        <v>2889</v>
      </c>
      <c r="B296" s="9" t="str">
        <f t="shared" ca="1" si="38"/>
        <v>40236</v>
      </c>
      <c r="C296" s="59">
        <v>1785</v>
      </c>
      <c r="D296" s="59">
        <v>1785</v>
      </c>
      <c r="E296" s="60">
        <v>41244</v>
      </c>
      <c r="F296" s="57" t="s">
        <v>2660</v>
      </c>
      <c r="G296" s="57" t="s">
        <v>5520</v>
      </c>
      <c r="H296" s="45" t="str">
        <f t="shared" ca="1" si="39"/>
        <v>Post-calc.</v>
      </c>
      <c r="I296" s="23">
        <f t="shared" ca="1" si="40"/>
        <v>0</v>
      </c>
      <c r="J296" s="20" t="e">
        <f ca="1">VLOOKUP(B296, Remarks!$A$3:$G$400, 7, FALSE)</f>
        <v>#N/A</v>
      </c>
      <c r="M296" s="44" t="s">
        <v>308</v>
      </c>
      <c r="N296" s="9" t="str">
        <f t="shared" ca="1" si="37"/>
        <v>40254</v>
      </c>
      <c r="O296" s="47">
        <v>779</v>
      </c>
      <c r="P296" s="47"/>
      <c r="Q296" s="46" t="s">
        <v>8</v>
      </c>
      <c r="R296" s="46" t="s">
        <v>9</v>
      </c>
      <c r="S296" s="46" t="s">
        <v>10</v>
      </c>
      <c r="T296" s="46" t="s">
        <v>69</v>
      </c>
      <c r="V296" s="19" t="str">
        <f t="shared" ca="1" si="41"/>
        <v>Post-calc.</v>
      </c>
      <c r="W296" s="1" t="str">
        <f t="shared" ca="1" si="42"/>
        <v>Post-calc.</v>
      </c>
      <c r="X296" s="1" t="b">
        <f t="shared" ca="1" si="43"/>
        <v>1</v>
      </c>
      <c r="Y296" s="3">
        <f t="shared" ca="1" si="44"/>
        <v>0</v>
      </c>
      <c r="Z296" s="61">
        <f t="shared" ca="1" si="36"/>
        <v>41364</v>
      </c>
    </row>
    <row r="297" spans="1:27" hidden="1" x14ac:dyDescent="0.2">
      <c r="A297" s="56" t="s">
        <v>2890</v>
      </c>
      <c r="B297" s="9" t="str">
        <f t="shared" ca="1" si="38"/>
        <v>40237</v>
      </c>
      <c r="C297" s="59">
        <v>512</v>
      </c>
      <c r="D297" s="59">
        <v>512</v>
      </c>
      <c r="E297" s="60">
        <v>41244</v>
      </c>
      <c r="F297" s="57" t="s">
        <v>2660</v>
      </c>
      <c r="G297" s="57" t="s">
        <v>5520</v>
      </c>
      <c r="H297" s="45" t="str">
        <f t="shared" ca="1" si="39"/>
        <v>Post-calc.</v>
      </c>
      <c r="I297" s="23">
        <f t="shared" ca="1" si="40"/>
        <v>0</v>
      </c>
      <c r="J297" s="20" t="e">
        <f ca="1">VLOOKUP(B297, Remarks!$A$3:$G$400, 7, FALSE)</f>
        <v>#N/A</v>
      </c>
      <c r="M297" s="44" t="s">
        <v>309</v>
      </c>
      <c r="N297" s="9" t="str">
        <f t="shared" ca="1" si="37"/>
        <v>40255</v>
      </c>
      <c r="O297" s="47">
        <v>865</v>
      </c>
      <c r="P297" s="47">
        <v>865</v>
      </c>
      <c r="Q297" s="46" t="s">
        <v>14</v>
      </c>
      <c r="R297" s="46" t="s">
        <v>9</v>
      </c>
      <c r="S297" s="46" t="s">
        <v>10</v>
      </c>
      <c r="T297" s="46" t="s">
        <v>69</v>
      </c>
      <c r="V297" s="21" t="str">
        <f t="shared" ca="1" si="41"/>
        <v>Pre-calc.</v>
      </c>
      <c r="W297" s="22" t="str">
        <f t="shared" ca="1" si="42"/>
        <v>Pre-calc.</v>
      </c>
      <c r="X297" s="22" t="b">
        <f ca="1">+V297=W297</f>
        <v>1</v>
      </c>
      <c r="Y297" s="40">
        <f t="shared" ca="1" si="44"/>
        <v>0</v>
      </c>
      <c r="Z297" s="61">
        <f t="shared" ca="1" si="36"/>
        <v>0</v>
      </c>
      <c r="AA297" s="1" t="s">
        <v>5963</v>
      </c>
    </row>
    <row r="298" spans="1:27" hidden="1" x14ac:dyDescent="0.2">
      <c r="A298" s="56" t="s">
        <v>2891</v>
      </c>
      <c r="B298" s="9" t="str">
        <f t="shared" ca="1" si="38"/>
        <v>40238</v>
      </c>
      <c r="C298" s="59">
        <v>11504</v>
      </c>
      <c r="D298" s="59">
        <v>11504</v>
      </c>
      <c r="E298" s="60">
        <v>41244</v>
      </c>
      <c r="F298" s="57" t="s">
        <v>2660</v>
      </c>
      <c r="G298" s="57" t="s">
        <v>5520</v>
      </c>
      <c r="H298" s="45" t="str">
        <f t="shared" ca="1" si="39"/>
        <v>Post-calc.</v>
      </c>
      <c r="I298" s="23">
        <f t="shared" ca="1" si="40"/>
        <v>0</v>
      </c>
      <c r="J298" s="20" t="e">
        <f ca="1">VLOOKUP(B298, Remarks!$A$3:$G$400, 7, FALSE)</f>
        <v>#N/A</v>
      </c>
      <c r="M298" s="44" t="s">
        <v>310</v>
      </c>
      <c r="N298" s="9" t="str">
        <f t="shared" ca="1" si="37"/>
        <v>40257</v>
      </c>
      <c r="O298" s="47">
        <v>1693</v>
      </c>
      <c r="P298" s="47"/>
      <c r="Q298" s="46" t="s">
        <v>8</v>
      </c>
      <c r="R298" s="46" t="s">
        <v>9</v>
      </c>
      <c r="S298" s="46" t="s">
        <v>10</v>
      </c>
      <c r="T298" s="46" t="s">
        <v>69</v>
      </c>
      <c r="V298" s="19" t="str">
        <f t="shared" ca="1" si="41"/>
        <v>Post-calc.</v>
      </c>
      <c r="W298" s="1" t="str">
        <f t="shared" ca="1" si="42"/>
        <v>Post-calc.</v>
      </c>
      <c r="X298" s="1" t="b">
        <f t="shared" ca="1" si="43"/>
        <v>1</v>
      </c>
      <c r="Y298" s="3">
        <f t="shared" ca="1" si="44"/>
        <v>0</v>
      </c>
      <c r="Z298" s="61">
        <f t="shared" ca="1" si="36"/>
        <v>41333</v>
      </c>
    </row>
    <row r="299" spans="1:27" hidden="1" x14ac:dyDescent="0.2">
      <c r="A299" s="56" t="s">
        <v>2892</v>
      </c>
      <c r="B299" s="9" t="str">
        <f t="shared" ca="1" si="38"/>
        <v>40239</v>
      </c>
      <c r="C299" s="59">
        <v>7913</v>
      </c>
      <c r="D299" s="59">
        <v>0</v>
      </c>
      <c r="E299" s="60">
        <v>41425</v>
      </c>
      <c r="F299" s="57" t="s">
        <v>2660</v>
      </c>
      <c r="G299" s="57" t="s">
        <v>5520</v>
      </c>
      <c r="H299" s="45" t="str">
        <f t="shared" ca="1" si="39"/>
        <v>Post-calc.</v>
      </c>
      <c r="I299" s="23">
        <f t="shared" ca="1" si="40"/>
        <v>0</v>
      </c>
      <c r="J299" s="20" t="e">
        <f ca="1">VLOOKUP(B299, Remarks!$A$3:$G$400, 7, FALSE)</f>
        <v>#N/A</v>
      </c>
      <c r="M299" s="44" t="s">
        <v>311</v>
      </c>
      <c r="N299" s="9" t="str">
        <f t="shared" ca="1" si="37"/>
        <v>40258</v>
      </c>
      <c r="O299" s="47">
        <v>910</v>
      </c>
      <c r="P299" s="47"/>
      <c r="Q299" s="46" t="s">
        <v>8</v>
      </c>
      <c r="R299" s="46" t="s">
        <v>9</v>
      </c>
      <c r="S299" s="46" t="s">
        <v>10</v>
      </c>
      <c r="T299" s="46" t="s">
        <v>69</v>
      </c>
      <c r="V299" s="19" t="str">
        <f t="shared" ca="1" si="41"/>
        <v>Post-calc.</v>
      </c>
      <c r="W299" s="1" t="str">
        <f t="shared" ca="1" si="42"/>
        <v>Post-calc.</v>
      </c>
      <c r="X299" s="1" t="b">
        <f t="shared" ca="1" si="43"/>
        <v>1</v>
      </c>
      <c r="Y299" s="3">
        <f t="shared" ca="1" si="44"/>
        <v>0</v>
      </c>
      <c r="Z299" s="61">
        <f t="shared" ca="1" si="36"/>
        <v>41364</v>
      </c>
    </row>
    <row r="300" spans="1:27" hidden="1" x14ac:dyDescent="0.2">
      <c r="A300" s="56" t="s">
        <v>2893</v>
      </c>
      <c r="B300" s="9" t="str">
        <f t="shared" ca="1" si="38"/>
        <v>40240</v>
      </c>
      <c r="C300" s="59">
        <v>7043</v>
      </c>
      <c r="D300" s="59">
        <v>0</v>
      </c>
      <c r="E300" s="60">
        <v>41425</v>
      </c>
      <c r="F300" s="57" t="s">
        <v>2660</v>
      </c>
      <c r="G300" s="57" t="s">
        <v>5520</v>
      </c>
      <c r="H300" s="45" t="str">
        <f t="shared" ca="1" si="39"/>
        <v>Post-calc.</v>
      </c>
      <c r="I300" s="23">
        <f t="shared" ca="1" si="40"/>
        <v>0</v>
      </c>
      <c r="J300" s="20" t="e">
        <f ca="1">VLOOKUP(B300, Remarks!$A$3:$G$400, 7, FALSE)</f>
        <v>#N/A</v>
      </c>
      <c r="M300" s="44" t="s">
        <v>312</v>
      </c>
      <c r="N300" s="9" t="str">
        <f t="shared" ca="1" si="37"/>
        <v>40259</v>
      </c>
      <c r="O300" s="47">
        <v>1538</v>
      </c>
      <c r="P300" s="47"/>
      <c r="Q300" s="46" t="s">
        <v>8</v>
      </c>
      <c r="R300" s="46" t="s">
        <v>9</v>
      </c>
      <c r="S300" s="46" t="s">
        <v>10</v>
      </c>
      <c r="T300" s="46" t="s">
        <v>69</v>
      </c>
      <c r="V300" s="19" t="str">
        <f t="shared" ca="1" si="41"/>
        <v>Post-calc.</v>
      </c>
      <c r="W300" s="1" t="str">
        <f t="shared" ca="1" si="42"/>
        <v>Post-calc.</v>
      </c>
      <c r="X300" s="1" t="b">
        <f t="shared" ca="1" si="43"/>
        <v>1</v>
      </c>
      <c r="Y300" s="3">
        <f t="shared" ca="1" si="44"/>
        <v>0</v>
      </c>
      <c r="Z300" s="61">
        <f t="shared" ca="1" si="36"/>
        <v>41364</v>
      </c>
    </row>
    <row r="301" spans="1:27" hidden="1" x14ac:dyDescent="0.2">
      <c r="A301" s="56" t="s">
        <v>2894</v>
      </c>
      <c r="B301" s="9" t="str">
        <f t="shared" ca="1" si="38"/>
        <v>40241</v>
      </c>
      <c r="C301" s="59">
        <v>1060</v>
      </c>
      <c r="D301" s="59">
        <v>0</v>
      </c>
      <c r="E301" s="60">
        <v>41333</v>
      </c>
      <c r="F301" s="57" t="s">
        <v>2660</v>
      </c>
      <c r="G301" s="57" t="s">
        <v>5520</v>
      </c>
      <c r="H301" s="45" t="str">
        <f t="shared" ca="1" si="39"/>
        <v>Post-calc.</v>
      </c>
      <c r="I301" s="23">
        <f t="shared" ca="1" si="40"/>
        <v>0</v>
      </c>
      <c r="J301" s="20" t="e">
        <f ca="1">VLOOKUP(B301, Remarks!$A$3:$G$400, 7, FALSE)</f>
        <v>#N/A</v>
      </c>
      <c r="M301" s="44" t="s">
        <v>313</v>
      </c>
      <c r="N301" s="9" t="str">
        <f t="shared" ca="1" si="37"/>
        <v>40260</v>
      </c>
      <c r="O301" s="47">
        <v>1241</v>
      </c>
      <c r="P301" s="47"/>
      <c r="Q301" s="46" t="s">
        <v>8</v>
      </c>
      <c r="R301" s="46" t="s">
        <v>9</v>
      </c>
      <c r="S301" s="46" t="s">
        <v>10</v>
      </c>
      <c r="T301" s="46" t="s">
        <v>69</v>
      </c>
      <c r="V301" s="19" t="str">
        <f t="shared" ca="1" si="41"/>
        <v>Post-calc.</v>
      </c>
      <c r="W301" s="1" t="str">
        <f t="shared" ca="1" si="42"/>
        <v>Post-calc.</v>
      </c>
      <c r="X301" s="1" t="b">
        <f t="shared" ca="1" si="43"/>
        <v>1</v>
      </c>
      <c r="Y301" s="3">
        <f t="shared" ca="1" si="44"/>
        <v>0</v>
      </c>
      <c r="Z301" s="61">
        <f t="shared" ca="1" si="36"/>
        <v>41364</v>
      </c>
    </row>
    <row r="302" spans="1:27" hidden="1" x14ac:dyDescent="0.2">
      <c r="A302" s="56" t="s">
        <v>2895</v>
      </c>
      <c r="B302" s="9" t="str">
        <f t="shared" ca="1" si="38"/>
        <v>40242</v>
      </c>
      <c r="C302" s="59">
        <v>17402</v>
      </c>
      <c r="D302" s="59">
        <v>0</v>
      </c>
      <c r="E302" s="60">
        <v>41425</v>
      </c>
      <c r="F302" s="57" t="s">
        <v>2660</v>
      </c>
      <c r="G302" s="57" t="s">
        <v>5520</v>
      </c>
      <c r="H302" s="45" t="str">
        <f t="shared" ca="1" si="39"/>
        <v>Post-calc.</v>
      </c>
      <c r="I302" s="23">
        <f t="shared" ca="1" si="40"/>
        <v>0</v>
      </c>
      <c r="J302" s="20" t="e">
        <f ca="1">VLOOKUP(B302, Remarks!$A$3:$G$400, 7, FALSE)</f>
        <v>#N/A</v>
      </c>
      <c r="M302" s="44" t="s">
        <v>314</v>
      </c>
      <c r="N302" s="9" t="str">
        <f t="shared" ca="1" si="37"/>
        <v>40261</v>
      </c>
      <c r="O302" s="47">
        <v>759</v>
      </c>
      <c r="P302" s="47"/>
      <c r="Q302" s="46" t="s">
        <v>8</v>
      </c>
      <c r="R302" s="46" t="s">
        <v>9</v>
      </c>
      <c r="S302" s="46" t="s">
        <v>10</v>
      </c>
      <c r="T302" s="46" t="s">
        <v>69</v>
      </c>
      <c r="V302" s="19" t="str">
        <f t="shared" ca="1" si="41"/>
        <v>Post-calc.</v>
      </c>
      <c r="W302" s="1" t="str">
        <f t="shared" ca="1" si="42"/>
        <v>Post-calc.</v>
      </c>
      <c r="X302" s="1" t="b">
        <f t="shared" ca="1" si="43"/>
        <v>1</v>
      </c>
      <c r="Y302" s="3">
        <f t="shared" ca="1" si="44"/>
        <v>0</v>
      </c>
      <c r="Z302" s="61">
        <f t="shared" ca="1" si="36"/>
        <v>41364</v>
      </c>
    </row>
    <row r="303" spans="1:27" hidden="1" x14ac:dyDescent="0.2">
      <c r="A303" s="56" t="s">
        <v>2896</v>
      </c>
      <c r="B303" s="9" t="str">
        <f t="shared" ca="1" si="38"/>
        <v>40243</v>
      </c>
      <c r="C303" s="59">
        <v>2087</v>
      </c>
      <c r="D303" s="59">
        <v>0</v>
      </c>
      <c r="E303" s="60">
        <v>41305</v>
      </c>
      <c r="F303" s="57" t="s">
        <v>2660</v>
      </c>
      <c r="G303" s="57" t="s">
        <v>5520</v>
      </c>
      <c r="H303" s="45" t="str">
        <f t="shared" ca="1" si="39"/>
        <v>Post-calc.</v>
      </c>
      <c r="I303" s="23">
        <f t="shared" ca="1" si="40"/>
        <v>0</v>
      </c>
      <c r="J303" s="20" t="e">
        <f ca="1">VLOOKUP(B303, Remarks!$A$3:$G$400, 7, FALSE)</f>
        <v>#N/A</v>
      </c>
      <c r="M303" s="44" t="s">
        <v>315</v>
      </c>
      <c r="N303" s="9" t="str">
        <f t="shared" ca="1" si="37"/>
        <v>40262</v>
      </c>
      <c r="O303" s="47">
        <v>12389</v>
      </c>
      <c r="P303" s="47"/>
      <c r="Q303" s="46" t="s">
        <v>8</v>
      </c>
      <c r="R303" s="46" t="s">
        <v>9</v>
      </c>
      <c r="S303" s="46" t="s">
        <v>10</v>
      </c>
      <c r="T303" s="46" t="s">
        <v>69</v>
      </c>
      <c r="V303" s="19" t="str">
        <f t="shared" ca="1" si="41"/>
        <v>Post-calc.</v>
      </c>
      <c r="W303" s="1" t="str">
        <f t="shared" ca="1" si="42"/>
        <v>Post-calc.</v>
      </c>
      <c r="X303" s="1" t="b">
        <f t="shared" ca="1" si="43"/>
        <v>1</v>
      </c>
      <c r="Y303" s="3">
        <f t="shared" ca="1" si="44"/>
        <v>0</v>
      </c>
      <c r="Z303" s="61">
        <f t="shared" ca="1" si="36"/>
        <v>41759</v>
      </c>
    </row>
    <row r="304" spans="1:27" hidden="1" x14ac:dyDescent="0.2">
      <c r="A304" s="56" t="s">
        <v>2897</v>
      </c>
      <c r="B304" s="9" t="str">
        <f t="shared" ca="1" si="38"/>
        <v>40244</v>
      </c>
      <c r="C304" s="59">
        <v>2218</v>
      </c>
      <c r="D304" s="59">
        <v>0</v>
      </c>
      <c r="E304" s="60">
        <v>41394</v>
      </c>
      <c r="F304" s="57" t="s">
        <v>2660</v>
      </c>
      <c r="G304" s="57" t="s">
        <v>5520</v>
      </c>
      <c r="H304" s="45" t="str">
        <f t="shared" ca="1" si="39"/>
        <v>Post-calc.</v>
      </c>
      <c r="I304" s="23">
        <f t="shared" ca="1" si="40"/>
        <v>0</v>
      </c>
      <c r="J304" s="20" t="e">
        <f ca="1">VLOOKUP(B304, Remarks!$A$3:$G$400, 7, FALSE)</f>
        <v>#N/A</v>
      </c>
      <c r="M304" s="44" t="s">
        <v>316</v>
      </c>
      <c r="N304" s="9" t="str">
        <f t="shared" ca="1" si="37"/>
        <v>40263</v>
      </c>
      <c r="O304" s="47">
        <v>1701</v>
      </c>
      <c r="P304" s="47"/>
      <c r="Q304" s="46" t="s">
        <v>8</v>
      </c>
      <c r="R304" s="46" t="s">
        <v>9</v>
      </c>
      <c r="S304" s="46" t="s">
        <v>10</v>
      </c>
      <c r="T304" s="46" t="s">
        <v>69</v>
      </c>
      <c r="V304" s="19" t="str">
        <f t="shared" ca="1" si="41"/>
        <v>Post-calc.</v>
      </c>
      <c r="W304" s="1" t="str">
        <f t="shared" ca="1" si="42"/>
        <v>Post-calc.</v>
      </c>
      <c r="X304" s="1" t="b">
        <f t="shared" ca="1" si="43"/>
        <v>1</v>
      </c>
      <c r="Y304" s="3">
        <f t="shared" ca="1" si="44"/>
        <v>0</v>
      </c>
      <c r="Z304" s="61">
        <f t="shared" ca="1" si="36"/>
        <v>41364</v>
      </c>
    </row>
    <row r="305" spans="1:26" hidden="1" x14ac:dyDescent="0.2">
      <c r="A305" s="56" t="s">
        <v>2898</v>
      </c>
      <c r="B305" s="9" t="str">
        <f t="shared" ca="1" si="38"/>
        <v>40245</v>
      </c>
      <c r="C305" s="59">
        <v>15696</v>
      </c>
      <c r="D305" s="59">
        <v>0</v>
      </c>
      <c r="E305" s="60">
        <v>41486</v>
      </c>
      <c r="F305" s="57" t="s">
        <v>2660</v>
      </c>
      <c r="G305" s="57" t="s">
        <v>5520</v>
      </c>
      <c r="H305" s="45" t="str">
        <f t="shared" ca="1" si="39"/>
        <v>Post-calc.</v>
      </c>
      <c r="I305" s="23">
        <f t="shared" ca="1" si="40"/>
        <v>0</v>
      </c>
      <c r="J305" s="20" t="e">
        <f ca="1">VLOOKUP(B305, Remarks!$A$3:$G$400, 7, FALSE)</f>
        <v>#N/A</v>
      </c>
      <c r="M305" s="44" t="s">
        <v>317</v>
      </c>
      <c r="N305" s="9" t="str">
        <f t="shared" ca="1" si="37"/>
        <v>40264</v>
      </c>
      <c r="O305" s="47">
        <v>14259</v>
      </c>
      <c r="P305" s="47"/>
      <c r="Q305" s="46" t="s">
        <v>8</v>
      </c>
      <c r="R305" s="46" t="s">
        <v>9</v>
      </c>
      <c r="S305" s="46" t="s">
        <v>10</v>
      </c>
      <c r="T305" s="46" t="s">
        <v>69</v>
      </c>
      <c r="V305" s="19" t="str">
        <f t="shared" ca="1" si="41"/>
        <v>Post-calc.</v>
      </c>
      <c r="W305" s="1" t="str">
        <f t="shared" ca="1" si="42"/>
        <v>Post-calc.</v>
      </c>
      <c r="X305" s="1" t="b">
        <f t="shared" ca="1" si="43"/>
        <v>1</v>
      </c>
      <c r="Y305" s="3">
        <f t="shared" ca="1" si="44"/>
        <v>0</v>
      </c>
      <c r="Z305" s="61">
        <f t="shared" ca="1" si="36"/>
        <v>41517</v>
      </c>
    </row>
    <row r="306" spans="1:26" hidden="1" x14ac:dyDescent="0.2">
      <c r="A306" s="56" t="s">
        <v>2899</v>
      </c>
      <c r="B306" s="9" t="str">
        <f t="shared" ca="1" si="38"/>
        <v>40246</v>
      </c>
      <c r="C306" s="59">
        <v>-72</v>
      </c>
      <c r="D306" s="59">
        <v>0</v>
      </c>
      <c r="E306" s="60">
        <v>41333</v>
      </c>
      <c r="F306" s="57" t="s">
        <v>2660</v>
      </c>
      <c r="G306" s="57" t="s">
        <v>5520</v>
      </c>
      <c r="H306" s="45" t="str">
        <f t="shared" ca="1" si="39"/>
        <v>Post-calc.</v>
      </c>
      <c r="I306" s="23">
        <f t="shared" ca="1" si="40"/>
        <v>0</v>
      </c>
      <c r="J306" s="20" t="e">
        <f ca="1">VLOOKUP(B306, Remarks!$A$3:$G$400, 7, FALSE)</f>
        <v>#N/A</v>
      </c>
      <c r="M306" s="44" t="s">
        <v>318</v>
      </c>
      <c r="N306" s="9" t="str">
        <f t="shared" ca="1" si="37"/>
        <v>40265</v>
      </c>
      <c r="O306" s="47">
        <v>1623</v>
      </c>
      <c r="P306" s="47"/>
      <c r="Q306" s="46" t="s">
        <v>8</v>
      </c>
      <c r="R306" s="46" t="s">
        <v>9</v>
      </c>
      <c r="S306" s="46" t="s">
        <v>10</v>
      </c>
      <c r="T306" s="46" t="s">
        <v>69</v>
      </c>
      <c r="V306" s="19" t="str">
        <f t="shared" ca="1" si="41"/>
        <v>Post-calc.</v>
      </c>
      <c r="W306" s="1" t="str">
        <f t="shared" ca="1" si="42"/>
        <v>Post-calc.</v>
      </c>
      <c r="X306" s="1" t="b">
        <f t="shared" ca="1" si="43"/>
        <v>1</v>
      </c>
      <c r="Y306" s="3">
        <f t="shared" ca="1" si="44"/>
        <v>0</v>
      </c>
      <c r="Z306" s="61">
        <f t="shared" ca="1" si="36"/>
        <v>41364</v>
      </c>
    </row>
    <row r="307" spans="1:26" hidden="1" x14ac:dyDescent="0.2">
      <c r="A307" s="56" t="s">
        <v>2900</v>
      </c>
      <c r="B307" s="9" t="str">
        <f t="shared" ca="1" si="38"/>
        <v>40247</v>
      </c>
      <c r="C307" s="59">
        <v>30096</v>
      </c>
      <c r="D307" s="59">
        <v>0</v>
      </c>
      <c r="E307" s="60">
        <v>41608</v>
      </c>
      <c r="F307" s="57" t="s">
        <v>2660</v>
      </c>
      <c r="G307" s="57" t="s">
        <v>5520</v>
      </c>
      <c r="H307" s="45" t="str">
        <f t="shared" ca="1" si="39"/>
        <v>Post-calc.</v>
      </c>
      <c r="I307" s="23">
        <f t="shared" ca="1" si="40"/>
        <v>0</v>
      </c>
      <c r="J307" s="20" t="e">
        <f ca="1">VLOOKUP(B307, Remarks!$A$3:$G$400, 7, FALSE)</f>
        <v>#N/A</v>
      </c>
      <c r="M307" s="44" t="s">
        <v>319</v>
      </c>
      <c r="N307" s="9" t="str">
        <f t="shared" ca="1" si="37"/>
        <v>40267</v>
      </c>
      <c r="O307" s="47">
        <v>770</v>
      </c>
      <c r="P307" s="47"/>
      <c r="Q307" s="46" t="s">
        <v>8</v>
      </c>
      <c r="R307" s="46" t="s">
        <v>9</v>
      </c>
      <c r="S307" s="46" t="s">
        <v>10</v>
      </c>
      <c r="T307" s="46" t="s">
        <v>69</v>
      </c>
      <c r="V307" s="19" t="str">
        <f t="shared" ca="1" si="41"/>
        <v>Post-calc.</v>
      </c>
      <c r="W307" s="1" t="str">
        <f t="shared" ca="1" si="42"/>
        <v>Post-calc.</v>
      </c>
      <c r="X307" s="1" t="b">
        <f t="shared" ca="1" si="43"/>
        <v>1</v>
      </c>
      <c r="Y307" s="3">
        <f t="shared" ca="1" si="44"/>
        <v>0</v>
      </c>
      <c r="Z307" s="61">
        <f t="shared" ca="1" si="36"/>
        <v>41394</v>
      </c>
    </row>
    <row r="308" spans="1:26" hidden="1" x14ac:dyDescent="0.2">
      <c r="A308" s="56" t="s">
        <v>2901</v>
      </c>
      <c r="B308" s="9" t="str">
        <f t="shared" ca="1" si="38"/>
        <v>40248</v>
      </c>
      <c r="C308" s="59">
        <v>1893</v>
      </c>
      <c r="D308" s="59">
        <v>0</v>
      </c>
      <c r="E308" s="60">
        <v>41333</v>
      </c>
      <c r="F308" s="57" t="s">
        <v>2660</v>
      </c>
      <c r="G308" s="57" t="s">
        <v>5520</v>
      </c>
      <c r="H308" s="45" t="str">
        <f t="shared" ca="1" si="39"/>
        <v>Post-calc.</v>
      </c>
      <c r="I308" s="23">
        <f t="shared" ca="1" si="40"/>
        <v>0</v>
      </c>
      <c r="J308" s="20" t="e">
        <f ca="1">VLOOKUP(B308, Remarks!$A$3:$G$400, 7, FALSE)</f>
        <v>#N/A</v>
      </c>
      <c r="M308" s="44" t="s">
        <v>320</v>
      </c>
      <c r="N308" s="9" t="str">
        <f t="shared" ca="1" si="37"/>
        <v>40268</v>
      </c>
      <c r="O308" s="47">
        <v>1800</v>
      </c>
      <c r="P308" s="47"/>
      <c r="Q308" s="46" t="s">
        <v>8</v>
      </c>
      <c r="R308" s="46" t="s">
        <v>9</v>
      </c>
      <c r="S308" s="46" t="s">
        <v>10</v>
      </c>
      <c r="T308" s="46" t="s">
        <v>69</v>
      </c>
      <c r="V308" s="19" t="str">
        <f t="shared" ca="1" si="41"/>
        <v>Post-calc.</v>
      </c>
      <c r="W308" s="1" t="str">
        <f t="shared" ca="1" si="42"/>
        <v>Post-calc.</v>
      </c>
      <c r="X308" s="1" t="b">
        <f t="shared" ca="1" si="43"/>
        <v>1</v>
      </c>
      <c r="Y308" s="3">
        <f t="shared" ca="1" si="44"/>
        <v>0</v>
      </c>
      <c r="Z308" s="61">
        <f t="shared" ca="1" si="36"/>
        <v>41394</v>
      </c>
    </row>
    <row r="309" spans="1:26" hidden="1" x14ac:dyDescent="0.2">
      <c r="A309" s="56" t="s">
        <v>2902</v>
      </c>
      <c r="B309" s="9" t="str">
        <f t="shared" ca="1" si="38"/>
        <v>40249</v>
      </c>
      <c r="C309" s="59">
        <v>4069</v>
      </c>
      <c r="D309" s="59">
        <v>0</v>
      </c>
      <c r="E309" s="60">
        <v>41394</v>
      </c>
      <c r="F309" s="57" t="s">
        <v>2660</v>
      </c>
      <c r="G309" s="57" t="s">
        <v>5520</v>
      </c>
      <c r="H309" s="45" t="str">
        <f t="shared" ca="1" si="39"/>
        <v>Post-calc.</v>
      </c>
      <c r="I309" s="23">
        <f t="shared" ca="1" si="40"/>
        <v>0</v>
      </c>
      <c r="J309" s="20" t="e">
        <f ca="1">VLOOKUP(B309, Remarks!$A$3:$G$400, 7, FALSE)</f>
        <v>#N/A</v>
      </c>
      <c r="M309" s="44" t="s">
        <v>321</v>
      </c>
      <c r="N309" s="9" t="str">
        <f t="shared" ca="1" si="37"/>
        <v>40269</v>
      </c>
      <c r="O309" s="47">
        <v>5772</v>
      </c>
      <c r="P309" s="47"/>
      <c r="Q309" s="46" t="s">
        <v>8</v>
      </c>
      <c r="R309" s="46" t="s">
        <v>9</v>
      </c>
      <c r="S309" s="46" t="s">
        <v>10</v>
      </c>
      <c r="T309" s="46" t="s">
        <v>69</v>
      </c>
      <c r="V309" s="19" t="str">
        <f t="shared" ca="1" si="41"/>
        <v>Post-calc.</v>
      </c>
      <c r="W309" s="1" t="str">
        <f t="shared" ca="1" si="42"/>
        <v>Post-calc.</v>
      </c>
      <c r="X309" s="1" t="b">
        <f t="shared" ca="1" si="43"/>
        <v>1</v>
      </c>
      <c r="Y309" s="3">
        <f t="shared" ca="1" si="44"/>
        <v>0</v>
      </c>
      <c r="Z309" s="61">
        <f t="shared" ca="1" si="36"/>
        <v>41486</v>
      </c>
    </row>
    <row r="310" spans="1:26" hidden="1" x14ac:dyDescent="0.2">
      <c r="A310" s="56" t="s">
        <v>2903</v>
      </c>
      <c r="B310" s="9" t="str">
        <f t="shared" ca="1" si="38"/>
        <v>40250</v>
      </c>
      <c r="C310" s="59">
        <v>3720</v>
      </c>
      <c r="D310" s="59">
        <v>0</v>
      </c>
      <c r="E310" s="60">
        <v>41333</v>
      </c>
      <c r="F310" s="57" t="s">
        <v>2660</v>
      </c>
      <c r="G310" s="57" t="s">
        <v>5520</v>
      </c>
      <c r="H310" s="45" t="str">
        <f t="shared" ca="1" si="39"/>
        <v>Post-calc.</v>
      </c>
      <c r="I310" s="23">
        <f t="shared" ca="1" si="40"/>
        <v>0</v>
      </c>
      <c r="J310" s="20" t="e">
        <f ca="1">VLOOKUP(B310, Remarks!$A$3:$G$400, 7, FALSE)</f>
        <v>#N/A</v>
      </c>
      <c r="M310" s="44" t="s">
        <v>322</v>
      </c>
      <c r="N310" s="9" t="str">
        <f t="shared" ca="1" si="37"/>
        <v>40270</v>
      </c>
      <c r="O310" s="47">
        <v>16754</v>
      </c>
      <c r="P310" s="47"/>
      <c r="Q310" s="46" t="s">
        <v>8</v>
      </c>
      <c r="R310" s="46" t="s">
        <v>9</v>
      </c>
      <c r="S310" s="46" t="s">
        <v>10</v>
      </c>
      <c r="T310" s="46" t="s">
        <v>69</v>
      </c>
      <c r="V310" s="19" t="str">
        <f t="shared" ca="1" si="41"/>
        <v>Post-calc.</v>
      </c>
      <c r="W310" s="1" t="str">
        <f t="shared" ca="1" si="42"/>
        <v>Post-calc.</v>
      </c>
      <c r="X310" s="1" t="b">
        <f t="shared" ca="1" si="43"/>
        <v>1</v>
      </c>
      <c r="Y310" s="3">
        <f t="shared" ca="1" si="44"/>
        <v>0</v>
      </c>
      <c r="Z310" s="61">
        <f t="shared" ca="1" si="36"/>
        <v>41517</v>
      </c>
    </row>
    <row r="311" spans="1:26" hidden="1" x14ac:dyDescent="0.2">
      <c r="A311" s="56" t="s">
        <v>2904</v>
      </c>
      <c r="B311" s="9" t="str">
        <f t="shared" ca="1" si="38"/>
        <v>40251</v>
      </c>
      <c r="C311" s="59">
        <v>1933</v>
      </c>
      <c r="D311" s="59">
        <v>0</v>
      </c>
      <c r="E311" s="60">
        <v>41333</v>
      </c>
      <c r="F311" s="57" t="s">
        <v>2660</v>
      </c>
      <c r="G311" s="57" t="s">
        <v>5520</v>
      </c>
      <c r="H311" s="45" t="str">
        <f t="shared" ca="1" si="39"/>
        <v>Post-calc.</v>
      </c>
      <c r="I311" s="23">
        <f t="shared" ca="1" si="40"/>
        <v>0</v>
      </c>
      <c r="J311" s="20" t="e">
        <f ca="1">VLOOKUP(B311, Remarks!$A$3:$G$400, 7, FALSE)</f>
        <v>#N/A</v>
      </c>
      <c r="M311" s="44" t="s">
        <v>323</v>
      </c>
      <c r="N311" s="9" t="str">
        <f t="shared" ca="1" si="37"/>
        <v>40271</v>
      </c>
      <c r="O311" s="47">
        <v>18712</v>
      </c>
      <c r="P311" s="47"/>
      <c r="Q311" s="46" t="s">
        <v>8</v>
      </c>
      <c r="R311" s="46" t="s">
        <v>9</v>
      </c>
      <c r="S311" s="46" t="s">
        <v>10</v>
      </c>
      <c r="T311" s="46" t="s">
        <v>69</v>
      </c>
      <c r="V311" s="19" t="str">
        <f t="shared" ca="1" si="41"/>
        <v>Post-calc.</v>
      </c>
      <c r="W311" s="1" t="str">
        <f t="shared" ca="1" si="42"/>
        <v>Post-calc.</v>
      </c>
      <c r="X311" s="1" t="b">
        <f t="shared" ca="1" si="43"/>
        <v>1</v>
      </c>
      <c r="Y311" s="3">
        <f t="shared" ca="1" si="44"/>
        <v>0</v>
      </c>
      <c r="Z311" s="61">
        <f t="shared" ca="1" si="36"/>
        <v>41517</v>
      </c>
    </row>
    <row r="312" spans="1:26" hidden="1" x14ac:dyDescent="0.2">
      <c r="A312" s="56" t="s">
        <v>2905</v>
      </c>
      <c r="B312" s="9" t="str">
        <f t="shared" ca="1" si="38"/>
        <v>40252</v>
      </c>
      <c r="C312" s="59">
        <v>1121</v>
      </c>
      <c r="D312" s="59">
        <v>0</v>
      </c>
      <c r="E312" s="60">
        <v>41364</v>
      </c>
      <c r="F312" s="57" t="s">
        <v>2660</v>
      </c>
      <c r="G312" s="57" t="s">
        <v>5520</v>
      </c>
      <c r="H312" s="45" t="str">
        <f t="shared" ca="1" si="39"/>
        <v>Post-calc.</v>
      </c>
      <c r="I312" s="23">
        <f t="shared" ca="1" si="40"/>
        <v>0</v>
      </c>
      <c r="J312" s="20" t="e">
        <f ca="1">VLOOKUP(B312, Remarks!$A$3:$G$400, 7, FALSE)</f>
        <v>#N/A</v>
      </c>
      <c r="M312" s="44" t="s">
        <v>324</v>
      </c>
      <c r="N312" s="9" t="str">
        <f t="shared" ca="1" si="37"/>
        <v>40272</v>
      </c>
      <c r="O312" s="47">
        <v>6250</v>
      </c>
      <c r="P312" s="47"/>
      <c r="Q312" s="46" t="s">
        <v>8</v>
      </c>
      <c r="R312" s="46" t="s">
        <v>9</v>
      </c>
      <c r="S312" s="46" t="s">
        <v>10</v>
      </c>
      <c r="T312" s="46" t="s">
        <v>69</v>
      </c>
      <c r="V312" s="19" t="str">
        <f t="shared" ca="1" si="41"/>
        <v>Post-calc.</v>
      </c>
      <c r="W312" s="1" t="str">
        <f t="shared" ca="1" si="42"/>
        <v>Post-calc.</v>
      </c>
      <c r="X312" s="1" t="b">
        <f t="shared" ca="1" si="43"/>
        <v>1</v>
      </c>
      <c r="Y312" s="3">
        <f t="shared" ca="1" si="44"/>
        <v>0</v>
      </c>
      <c r="Z312" s="61">
        <f t="shared" ca="1" si="36"/>
        <v>41394</v>
      </c>
    </row>
    <row r="313" spans="1:26" hidden="1" x14ac:dyDescent="0.2">
      <c r="A313" s="56" t="s">
        <v>2906</v>
      </c>
      <c r="B313" s="9" t="str">
        <f t="shared" ca="1" si="38"/>
        <v>40253</v>
      </c>
      <c r="C313" s="59">
        <v>1160</v>
      </c>
      <c r="D313" s="59">
        <v>0</v>
      </c>
      <c r="E313" s="60">
        <v>41333</v>
      </c>
      <c r="F313" s="57" t="s">
        <v>2660</v>
      </c>
      <c r="G313" s="57" t="s">
        <v>5520</v>
      </c>
      <c r="H313" s="45" t="str">
        <f t="shared" ca="1" si="39"/>
        <v>Post-calc.</v>
      </c>
      <c r="I313" s="23">
        <f t="shared" ca="1" si="40"/>
        <v>0</v>
      </c>
      <c r="J313" s="20" t="e">
        <f ca="1">VLOOKUP(B313, Remarks!$A$3:$G$400, 7, FALSE)</f>
        <v>#N/A</v>
      </c>
      <c r="M313" s="44" t="s">
        <v>325</v>
      </c>
      <c r="N313" s="9" t="str">
        <f t="shared" ca="1" si="37"/>
        <v>40273</v>
      </c>
      <c r="O313" s="47">
        <v>5143</v>
      </c>
      <c r="P313" s="47"/>
      <c r="Q313" s="46" t="s">
        <v>8</v>
      </c>
      <c r="R313" s="46" t="s">
        <v>9</v>
      </c>
      <c r="S313" s="46" t="s">
        <v>10</v>
      </c>
      <c r="T313" s="46" t="s">
        <v>69</v>
      </c>
      <c r="V313" s="19" t="str">
        <f t="shared" ca="1" si="41"/>
        <v>Post-calc.</v>
      </c>
      <c r="W313" s="1" t="str">
        <f t="shared" ca="1" si="42"/>
        <v>Post-calc.</v>
      </c>
      <c r="X313" s="1" t="b">
        <f t="shared" ca="1" si="43"/>
        <v>1</v>
      </c>
      <c r="Y313" s="3">
        <f t="shared" ca="1" si="44"/>
        <v>0</v>
      </c>
      <c r="Z313" s="61">
        <f t="shared" ref="Z313:Z376" ca="1" si="45">+VLOOKUP(N313,$B$4:$H$2903,4,FALSE)</f>
        <v>41425</v>
      </c>
    </row>
    <row r="314" spans="1:26" hidden="1" x14ac:dyDescent="0.2">
      <c r="A314" s="56" t="s">
        <v>2907</v>
      </c>
      <c r="B314" s="9" t="str">
        <f t="shared" ca="1" si="38"/>
        <v>40254</v>
      </c>
      <c r="C314" s="59">
        <v>779</v>
      </c>
      <c r="D314" s="59">
        <v>0</v>
      </c>
      <c r="E314" s="60">
        <v>41364</v>
      </c>
      <c r="F314" s="57" t="s">
        <v>2660</v>
      </c>
      <c r="G314" s="57" t="s">
        <v>5520</v>
      </c>
      <c r="H314" s="45" t="str">
        <f t="shared" ca="1" si="39"/>
        <v>Post-calc.</v>
      </c>
      <c r="I314" s="23">
        <f t="shared" ca="1" si="40"/>
        <v>0</v>
      </c>
      <c r="J314" s="20" t="e">
        <f ca="1">VLOOKUP(B314, Remarks!$A$3:$G$400, 7, FALSE)</f>
        <v>#N/A</v>
      </c>
      <c r="M314" s="44" t="s">
        <v>326</v>
      </c>
      <c r="N314" s="9" t="str">
        <f t="shared" ca="1" si="37"/>
        <v>40274</v>
      </c>
      <c r="O314" s="47">
        <v>3848</v>
      </c>
      <c r="P314" s="47"/>
      <c r="Q314" s="46" t="s">
        <v>8</v>
      </c>
      <c r="R314" s="46" t="s">
        <v>9</v>
      </c>
      <c r="S314" s="46" t="s">
        <v>10</v>
      </c>
      <c r="T314" s="46" t="s">
        <v>69</v>
      </c>
      <c r="V314" s="19" t="str">
        <f t="shared" ca="1" si="41"/>
        <v>Post-calc.</v>
      </c>
      <c r="W314" s="1" t="str">
        <f t="shared" ca="1" si="42"/>
        <v>Post-calc.</v>
      </c>
      <c r="X314" s="1" t="b">
        <f t="shared" ca="1" si="43"/>
        <v>1</v>
      </c>
      <c r="Y314" s="3">
        <f t="shared" ca="1" si="44"/>
        <v>0</v>
      </c>
      <c r="Z314" s="61">
        <f t="shared" ca="1" si="45"/>
        <v>41394</v>
      </c>
    </row>
    <row r="315" spans="1:26" hidden="1" x14ac:dyDescent="0.2">
      <c r="A315" s="56" t="s">
        <v>2908</v>
      </c>
      <c r="B315" s="9" t="str">
        <f t="shared" ca="1" si="38"/>
        <v>40255</v>
      </c>
      <c r="C315" s="59">
        <v>865</v>
      </c>
      <c r="D315" s="59">
        <v>0</v>
      </c>
      <c r="E315" s="60"/>
      <c r="F315" s="57" t="s">
        <v>2660</v>
      </c>
      <c r="G315" s="57" t="s">
        <v>5520</v>
      </c>
      <c r="H315" s="45" t="str">
        <f t="shared" ca="1" si="39"/>
        <v>Pre-calc.</v>
      </c>
      <c r="I315" s="23">
        <f t="shared" ca="1" si="40"/>
        <v>0</v>
      </c>
      <c r="J315" s="20" t="e">
        <f ca="1">VLOOKUP(B315, Remarks!$A$3:$G$400, 7, FALSE)</f>
        <v>#N/A</v>
      </c>
      <c r="M315" s="44" t="s">
        <v>327</v>
      </c>
      <c r="N315" s="9" t="str">
        <f t="shared" ca="1" si="37"/>
        <v>40275</v>
      </c>
      <c r="O315" s="47">
        <v>459</v>
      </c>
      <c r="P315" s="47"/>
      <c r="Q315" s="46" t="s">
        <v>8</v>
      </c>
      <c r="R315" s="46" t="s">
        <v>9</v>
      </c>
      <c r="S315" s="46" t="s">
        <v>10</v>
      </c>
      <c r="T315" s="46" t="s">
        <v>69</v>
      </c>
      <c r="V315" s="19" t="str">
        <f t="shared" ca="1" si="41"/>
        <v>Post-calc.</v>
      </c>
      <c r="W315" s="1" t="str">
        <f t="shared" ca="1" si="42"/>
        <v>Post-calc.</v>
      </c>
      <c r="X315" s="1" t="b">
        <f t="shared" ca="1" si="43"/>
        <v>1</v>
      </c>
      <c r="Y315" s="3">
        <f t="shared" ca="1" si="44"/>
        <v>0</v>
      </c>
      <c r="Z315" s="61">
        <f t="shared" ca="1" si="45"/>
        <v>41394</v>
      </c>
    </row>
    <row r="316" spans="1:26" hidden="1" x14ac:dyDescent="0.2">
      <c r="A316" s="56" t="s">
        <v>2909</v>
      </c>
      <c r="B316" s="9" t="str">
        <f t="shared" ca="1" si="38"/>
        <v>40256</v>
      </c>
      <c r="C316" s="59">
        <v>0</v>
      </c>
      <c r="D316" s="59">
        <v>0</v>
      </c>
      <c r="E316" s="60">
        <v>41333</v>
      </c>
      <c r="F316" s="57" t="s">
        <v>2660</v>
      </c>
      <c r="G316" s="57" t="s">
        <v>5520</v>
      </c>
      <c r="H316" s="45" t="str">
        <f t="shared" ca="1" si="39"/>
        <v>Post-calc.</v>
      </c>
      <c r="I316" s="23" t="e">
        <f t="shared" ca="1" si="40"/>
        <v>#N/A</v>
      </c>
      <c r="J316" s="20" t="str">
        <f ca="1">VLOOKUP(B316, Remarks!$A$3:$G$400, 7, FALSE)</f>
        <v>Foxpro order but not confirmed</v>
      </c>
      <c r="M316" s="44" t="s">
        <v>328</v>
      </c>
      <c r="N316" s="9" t="str">
        <f t="shared" ca="1" si="37"/>
        <v>40276</v>
      </c>
      <c r="O316" s="47">
        <v>28481</v>
      </c>
      <c r="P316" s="47"/>
      <c r="Q316" s="46" t="s">
        <v>8</v>
      </c>
      <c r="R316" s="46" t="s">
        <v>9</v>
      </c>
      <c r="S316" s="46" t="s">
        <v>10</v>
      </c>
      <c r="T316" s="46" t="s">
        <v>69</v>
      </c>
      <c r="V316" s="19" t="str">
        <f t="shared" ca="1" si="41"/>
        <v>Post-calc.</v>
      </c>
      <c r="W316" s="1" t="str">
        <f t="shared" ca="1" si="42"/>
        <v>Post-calc.</v>
      </c>
      <c r="X316" s="1" t="b">
        <f t="shared" ca="1" si="43"/>
        <v>1</v>
      </c>
      <c r="Y316" s="3">
        <f t="shared" ca="1" si="44"/>
        <v>0</v>
      </c>
      <c r="Z316" s="61">
        <f t="shared" ca="1" si="45"/>
        <v>41394</v>
      </c>
    </row>
    <row r="317" spans="1:26" hidden="1" x14ac:dyDescent="0.2">
      <c r="A317" s="56" t="s">
        <v>2910</v>
      </c>
      <c r="B317" s="9" t="str">
        <f t="shared" ca="1" si="38"/>
        <v>40257</v>
      </c>
      <c r="C317" s="59">
        <v>1693</v>
      </c>
      <c r="D317" s="59">
        <v>0</v>
      </c>
      <c r="E317" s="60">
        <v>41333</v>
      </c>
      <c r="F317" s="57" t="s">
        <v>2660</v>
      </c>
      <c r="G317" s="57" t="s">
        <v>5520</v>
      </c>
      <c r="H317" s="45" t="str">
        <f t="shared" ca="1" si="39"/>
        <v>Post-calc.</v>
      </c>
      <c r="I317" s="23">
        <f t="shared" ca="1" si="40"/>
        <v>0</v>
      </c>
      <c r="J317" s="20" t="e">
        <f ca="1">VLOOKUP(B317, Remarks!$A$3:$G$400, 7, FALSE)</f>
        <v>#N/A</v>
      </c>
      <c r="M317" s="44" t="s">
        <v>329</v>
      </c>
      <c r="N317" s="9" t="str">
        <f t="shared" ca="1" si="37"/>
        <v>40277</v>
      </c>
      <c r="O317" s="47">
        <v>2200</v>
      </c>
      <c r="P317" s="47"/>
      <c r="Q317" s="46" t="s">
        <v>8</v>
      </c>
      <c r="R317" s="46" t="s">
        <v>9</v>
      </c>
      <c r="S317" s="46" t="s">
        <v>10</v>
      </c>
      <c r="T317" s="46" t="s">
        <v>69</v>
      </c>
      <c r="V317" s="19" t="str">
        <f t="shared" ca="1" si="41"/>
        <v>Post-calc.</v>
      </c>
      <c r="W317" s="1" t="str">
        <f t="shared" ca="1" si="42"/>
        <v>Post-calc.</v>
      </c>
      <c r="X317" s="1" t="b">
        <f t="shared" ca="1" si="43"/>
        <v>1</v>
      </c>
      <c r="Y317" s="3">
        <f t="shared" ca="1" si="44"/>
        <v>0</v>
      </c>
      <c r="Z317" s="61">
        <f t="shared" ca="1" si="45"/>
        <v>41394</v>
      </c>
    </row>
    <row r="318" spans="1:26" hidden="1" x14ac:dyDescent="0.2">
      <c r="A318" s="56" t="s">
        <v>2911</v>
      </c>
      <c r="B318" s="9" t="str">
        <f t="shared" ca="1" si="38"/>
        <v>40258</v>
      </c>
      <c r="C318" s="59">
        <v>910</v>
      </c>
      <c r="D318" s="59">
        <v>0</v>
      </c>
      <c r="E318" s="60">
        <v>41364</v>
      </c>
      <c r="F318" s="57" t="s">
        <v>2660</v>
      </c>
      <c r="G318" s="57" t="s">
        <v>5520</v>
      </c>
      <c r="H318" s="45" t="str">
        <f t="shared" ca="1" si="39"/>
        <v>Post-calc.</v>
      </c>
      <c r="I318" s="23">
        <f t="shared" ca="1" si="40"/>
        <v>0</v>
      </c>
      <c r="J318" s="20" t="e">
        <f ca="1">VLOOKUP(B318, Remarks!$A$3:$G$400, 7, FALSE)</f>
        <v>#N/A</v>
      </c>
      <c r="M318" s="44" t="s">
        <v>330</v>
      </c>
      <c r="N318" s="9" t="str">
        <f t="shared" ca="1" si="37"/>
        <v>40278</v>
      </c>
      <c r="O318" s="47">
        <v>3988</v>
      </c>
      <c r="P318" s="47"/>
      <c r="Q318" s="46" t="s">
        <v>8</v>
      </c>
      <c r="R318" s="46" t="s">
        <v>9</v>
      </c>
      <c r="S318" s="46" t="s">
        <v>10</v>
      </c>
      <c r="T318" s="46" t="s">
        <v>69</v>
      </c>
      <c r="V318" s="19" t="str">
        <f t="shared" ca="1" si="41"/>
        <v>Post-calc.</v>
      </c>
      <c r="W318" s="1" t="str">
        <f t="shared" ca="1" si="42"/>
        <v>Post-calc.</v>
      </c>
      <c r="X318" s="1" t="b">
        <f t="shared" ca="1" si="43"/>
        <v>1</v>
      </c>
      <c r="Y318" s="3">
        <f t="shared" ca="1" si="44"/>
        <v>0</v>
      </c>
      <c r="Z318" s="61">
        <f t="shared" ca="1" si="45"/>
        <v>41425</v>
      </c>
    </row>
    <row r="319" spans="1:26" hidden="1" x14ac:dyDescent="0.2">
      <c r="A319" s="56" t="s">
        <v>2912</v>
      </c>
      <c r="B319" s="9" t="str">
        <f t="shared" ca="1" si="38"/>
        <v>40259</v>
      </c>
      <c r="C319" s="59">
        <v>1538</v>
      </c>
      <c r="D319" s="59">
        <v>0</v>
      </c>
      <c r="E319" s="60">
        <v>41364</v>
      </c>
      <c r="F319" s="57" t="s">
        <v>2660</v>
      </c>
      <c r="G319" s="57" t="s">
        <v>5520</v>
      </c>
      <c r="H319" s="45" t="str">
        <f t="shared" ca="1" si="39"/>
        <v>Post-calc.</v>
      </c>
      <c r="I319" s="23">
        <f t="shared" ca="1" si="40"/>
        <v>0</v>
      </c>
      <c r="J319" s="20" t="e">
        <f ca="1">VLOOKUP(B319, Remarks!$A$3:$G$400, 7, FALSE)</f>
        <v>#N/A</v>
      </c>
      <c r="M319" s="44" t="s">
        <v>331</v>
      </c>
      <c r="N319" s="9" t="str">
        <f t="shared" ca="1" si="37"/>
        <v>40279</v>
      </c>
      <c r="O319" s="47">
        <v>12179</v>
      </c>
      <c r="P319" s="47"/>
      <c r="Q319" s="46" t="s">
        <v>8</v>
      </c>
      <c r="R319" s="46" t="s">
        <v>9</v>
      </c>
      <c r="S319" s="46" t="s">
        <v>10</v>
      </c>
      <c r="T319" s="46" t="s">
        <v>69</v>
      </c>
      <c r="V319" s="19" t="str">
        <f t="shared" ca="1" si="41"/>
        <v>Post-calc.</v>
      </c>
      <c r="W319" s="1" t="str">
        <f t="shared" ca="1" si="42"/>
        <v>Post-calc.</v>
      </c>
      <c r="X319" s="1" t="b">
        <f t="shared" ca="1" si="43"/>
        <v>1</v>
      </c>
      <c r="Y319" s="3">
        <f t="shared" ca="1" si="44"/>
        <v>0</v>
      </c>
      <c r="Z319" s="61">
        <f t="shared" ca="1" si="45"/>
        <v>41698</v>
      </c>
    </row>
    <row r="320" spans="1:26" hidden="1" x14ac:dyDescent="0.2">
      <c r="A320" s="56" t="s">
        <v>2913</v>
      </c>
      <c r="B320" s="9" t="str">
        <f t="shared" ca="1" si="38"/>
        <v>40260</v>
      </c>
      <c r="C320" s="59">
        <v>1241</v>
      </c>
      <c r="D320" s="59">
        <v>0</v>
      </c>
      <c r="E320" s="60">
        <v>41364</v>
      </c>
      <c r="F320" s="57" t="s">
        <v>2660</v>
      </c>
      <c r="G320" s="57" t="s">
        <v>5520</v>
      </c>
      <c r="H320" s="45" t="str">
        <f t="shared" ca="1" si="39"/>
        <v>Post-calc.</v>
      </c>
      <c r="I320" s="23">
        <f t="shared" ca="1" si="40"/>
        <v>0</v>
      </c>
      <c r="J320" s="20" t="e">
        <f ca="1">VLOOKUP(B320, Remarks!$A$3:$G$400, 7, FALSE)</f>
        <v>#N/A</v>
      </c>
      <c r="M320" s="44" t="s">
        <v>332</v>
      </c>
      <c r="N320" s="9" t="str">
        <f t="shared" ca="1" si="37"/>
        <v>40280</v>
      </c>
      <c r="O320" s="47">
        <v>11759</v>
      </c>
      <c r="P320" s="47"/>
      <c r="Q320" s="46" t="s">
        <v>8</v>
      </c>
      <c r="R320" s="46" t="s">
        <v>9</v>
      </c>
      <c r="S320" s="46" t="s">
        <v>10</v>
      </c>
      <c r="T320" s="46" t="s">
        <v>69</v>
      </c>
      <c r="V320" s="19" t="str">
        <f t="shared" ca="1" si="41"/>
        <v>Post-calc.</v>
      </c>
      <c r="W320" s="1" t="str">
        <f t="shared" ca="1" si="42"/>
        <v>Post-calc.</v>
      </c>
      <c r="X320" s="1" t="b">
        <f t="shared" ca="1" si="43"/>
        <v>1</v>
      </c>
      <c r="Y320" s="3">
        <f t="shared" ca="1" si="44"/>
        <v>0</v>
      </c>
      <c r="Z320" s="61">
        <f t="shared" ca="1" si="45"/>
        <v>41547</v>
      </c>
    </row>
    <row r="321" spans="1:26" hidden="1" x14ac:dyDescent="0.2">
      <c r="A321" s="56" t="s">
        <v>2914</v>
      </c>
      <c r="B321" s="9" t="str">
        <f t="shared" ca="1" si="38"/>
        <v>40261</v>
      </c>
      <c r="C321" s="59">
        <v>759</v>
      </c>
      <c r="D321" s="59">
        <v>0</v>
      </c>
      <c r="E321" s="60">
        <v>41364</v>
      </c>
      <c r="F321" s="57" t="s">
        <v>2660</v>
      </c>
      <c r="G321" s="57" t="s">
        <v>5520</v>
      </c>
      <c r="H321" s="45" t="str">
        <f t="shared" ca="1" si="39"/>
        <v>Post-calc.</v>
      </c>
      <c r="I321" s="23">
        <f t="shared" ca="1" si="40"/>
        <v>0</v>
      </c>
      <c r="J321" s="20" t="e">
        <f ca="1">VLOOKUP(B321, Remarks!$A$3:$G$400, 7, FALSE)</f>
        <v>#N/A</v>
      </c>
      <c r="M321" s="44" t="s">
        <v>333</v>
      </c>
      <c r="N321" s="9" t="str">
        <f t="shared" ca="1" si="37"/>
        <v>40281</v>
      </c>
      <c r="O321" s="47">
        <v>1552</v>
      </c>
      <c r="P321" s="47"/>
      <c r="Q321" s="46" t="s">
        <v>8</v>
      </c>
      <c r="R321" s="46" t="s">
        <v>9</v>
      </c>
      <c r="S321" s="46" t="s">
        <v>10</v>
      </c>
      <c r="T321" s="46" t="s">
        <v>69</v>
      </c>
      <c r="V321" s="19" t="str">
        <f t="shared" ca="1" si="41"/>
        <v>Post-calc.</v>
      </c>
      <c r="W321" s="1" t="str">
        <f t="shared" ca="1" si="42"/>
        <v>Post-calc.</v>
      </c>
      <c r="X321" s="1" t="b">
        <f t="shared" ca="1" si="43"/>
        <v>1</v>
      </c>
      <c r="Y321" s="3">
        <f t="shared" ca="1" si="44"/>
        <v>0</v>
      </c>
      <c r="Z321" s="61">
        <f t="shared" ca="1" si="45"/>
        <v>41425</v>
      </c>
    </row>
    <row r="322" spans="1:26" hidden="1" x14ac:dyDescent="0.2">
      <c r="A322" s="56" t="s">
        <v>2915</v>
      </c>
      <c r="B322" s="9" t="str">
        <f t="shared" ca="1" si="38"/>
        <v>40262</v>
      </c>
      <c r="C322" s="59">
        <v>12389</v>
      </c>
      <c r="D322" s="59">
        <v>0</v>
      </c>
      <c r="E322" s="60">
        <v>41759</v>
      </c>
      <c r="F322" s="57" t="s">
        <v>2660</v>
      </c>
      <c r="G322" s="57" t="s">
        <v>5520</v>
      </c>
      <c r="H322" s="45" t="str">
        <f t="shared" ca="1" si="39"/>
        <v>Post-calc.</v>
      </c>
      <c r="I322" s="23">
        <f t="shared" ca="1" si="40"/>
        <v>0</v>
      </c>
      <c r="J322" s="20" t="e">
        <f ca="1">VLOOKUP(B322, Remarks!$A$3:$G$400, 7, FALSE)</f>
        <v>#N/A</v>
      </c>
      <c r="M322" s="44" t="s">
        <v>334</v>
      </c>
      <c r="N322" s="9" t="str">
        <f t="shared" ca="1" si="37"/>
        <v>40282</v>
      </c>
      <c r="O322" s="47">
        <v>5240</v>
      </c>
      <c r="P322" s="47"/>
      <c r="Q322" s="46" t="s">
        <v>8</v>
      </c>
      <c r="R322" s="46" t="s">
        <v>9</v>
      </c>
      <c r="S322" s="46" t="s">
        <v>10</v>
      </c>
      <c r="T322" s="46" t="s">
        <v>69</v>
      </c>
      <c r="V322" s="19" t="str">
        <f t="shared" ca="1" si="41"/>
        <v>Post-calc.</v>
      </c>
      <c r="W322" s="1" t="str">
        <f t="shared" ca="1" si="42"/>
        <v>Post-calc.</v>
      </c>
      <c r="X322" s="1" t="b">
        <f t="shared" ca="1" si="43"/>
        <v>1</v>
      </c>
      <c r="Y322" s="3">
        <f t="shared" ca="1" si="44"/>
        <v>0</v>
      </c>
      <c r="Z322" s="61">
        <f t="shared" ca="1" si="45"/>
        <v>41425</v>
      </c>
    </row>
    <row r="323" spans="1:26" hidden="1" x14ac:dyDescent="0.2">
      <c r="A323" s="56" t="s">
        <v>2916</v>
      </c>
      <c r="B323" s="9" t="str">
        <f t="shared" ca="1" si="38"/>
        <v>40263</v>
      </c>
      <c r="C323" s="59">
        <v>1701</v>
      </c>
      <c r="D323" s="59">
        <v>0</v>
      </c>
      <c r="E323" s="60">
        <v>41364</v>
      </c>
      <c r="F323" s="57" t="s">
        <v>2660</v>
      </c>
      <c r="G323" s="57" t="s">
        <v>5520</v>
      </c>
      <c r="H323" s="45" t="str">
        <f t="shared" ca="1" si="39"/>
        <v>Post-calc.</v>
      </c>
      <c r="I323" s="23">
        <f t="shared" ca="1" si="40"/>
        <v>0</v>
      </c>
      <c r="J323" s="20" t="e">
        <f ca="1">VLOOKUP(B323, Remarks!$A$3:$G$400, 7, FALSE)</f>
        <v>#N/A</v>
      </c>
      <c r="M323" s="44" t="s">
        <v>335</v>
      </c>
      <c r="N323" s="9" t="str">
        <f t="shared" ca="1" si="37"/>
        <v>40283</v>
      </c>
      <c r="O323" s="47">
        <v>1653</v>
      </c>
      <c r="P323" s="47"/>
      <c r="Q323" s="46" t="s">
        <v>8</v>
      </c>
      <c r="R323" s="46" t="s">
        <v>9</v>
      </c>
      <c r="S323" s="46" t="s">
        <v>10</v>
      </c>
      <c r="T323" s="46" t="s">
        <v>69</v>
      </c>
      <c r="V323" s="19" t="str">
        <f t="shared" ca="1" si="41"/>
        <v>Post-calc.</v>
      </c>
      <c r="W323" s="1" t="str">
        <f t="shared" ca="1" si="42"/>
        <v>Post-calc.</v>
      </c>
      <c r="X323" s="1" t="b">
        <f t="shared" ca="1" si="43"/>
        <v>1</v>
      </c>
      <c r="Y323" s="3">
        <f t="shared" ca="1" si="44"/>
        <v>0</v>
      </c>
      <c r="Z323" s="61">
        <f t="shared" ca="1" si="45"/>
        <v>41425</v>
      </c>
    </row>
    <row r="324" spans="1:26" hidden="1" x14ac:dyDescent="0.2">
      <c r="A324" s="56" t="s">
        <v>2917</v>
      </c>
      <c r="B324" s="9" t="str">
        <f t="shared" ca="1" si="38"/>
        <v>40264</v>
      </c>
      <c r="C324" s="59">
        <v>14259</v>
      </c>
      <c r="D324" s="59">
        <v>0</v>
      </c>
      <c r="E324" s="60">
        <v>41517</v>
      </c>
      <c r="F324" s="57" t="s">
        <v>2660</v>
      </c>
      <c r="G324" s="57" t="s">
        <v>5520</v>
      </c>
      <c r="H324" s="45" t="str">
        <f t="shared" ca="1" si="39"/>
        <v>Post-calc.</v>
      </c>
      <c r="I324" s="23">
        <f t="shared" ca="1" si="40"/>
        <v>0</v>
      </c>
      <c r="J324" s="20" t="e">
        <f ca="1">VLOOKUP(B324, Remarks!$A$3:$G$400, 7, FALSE)</f>
        <v>#N/A</v>
      </c>
      <c r="M324" s="44" t="s">
        <v>336</v>
      </c>
      <c r="N324" s="9" t="str">
        <f t="shared" ref="N324:N387" ca="1" si="46">+LEFT(M324,5)</f>
        <v>40284</v>
      </c>
      <c r="O324" s="47">
        <v>747</v>
      </c>
      <c r="P324" s="47"/>
      <c r="Q324" s="46" t="s">
        <v>8</v>
      </c>
      <c r="R324" s="46" t="s">
        <v>9</v>
      </c>
      <c r="S324" s="46" t="s">
        <v>10</v>
      </c>
      <c r="T324" s="46" t="s">
        <v>69</v>
      </c>
      <c r="V324" s="19" t="str">
        <f t="shared" ca="1" si="41"/>
        <v>Post-calc.</v>
      </c>
      <c r="W324" s="1" t="str">
        <f t="shared" ca="1" si="42"/>
        <v>Post-calc.</v>
      </c>
      <c r="X324" s="1" t="b">
        <f t="shared" ca="1" si="43"/>
        <v>1</v>
      </c>
      <c r="Y324" s="3">
        <f t="shared" ca="1" si="44"/>
        <v>0</v>
      </c>
      <c r="Z324" s="61">
        <f t="shared" ca="1" si="45"/>
        <v>41455</v>
      </c>
    </row>
    <row r="325" spans="1:26" hidden="1" x14ac:dyDescent="0.2">
      <c r="A325" s="56" t="s">
        <v>2918</v>
      </c>
      <c r="B325" s="9" t="str">
        <f t="shared" ref="B325:B388" ca="1" si="47">+LEFT(A325,5)</f>
        <v>40265</v>
      </c>
      <c r="C325" s="59">
        <v>1623</v>
      </c>
      <c r="D325" s="59">
        <v>0</v>
      </c>
      <c r="E325" s="60">
        <v>41364</v>
      </c>
      <c r="F325" s="57" t="s">
        <v>2660</v>
      </c>
      <c r="G325" s="57" t="s">
        <v>5520</v>
      </c>
      <c r="H325" s="45" t="str">
        <f t="shared" ref="H325:H388" ca="1" si="48">+IF(E325&gt;1,"Post-calc.","Pre-calc.")</f>
        <v>Post-calc.</v>
      </c>
      <c r="I325" s="23">
        <f t="shared" ref="I325:I388" ca="1" si="49">+VLOOKUP(B325,$N$4:$P$2575,2,FALSE)-C325</f>
        <v>0</v>
      </c>
      <c r="J325" s="20" t="e">
        <f ca="1">VLOOKUP(B325, Remarks!$A$3:$G$400, 7, FALSE)</f>
        <v>#N/A</v>
      </c>
      <c r="M325" s="44" t="s">
        <v>337</v>
      </c>
      <c r="N325" s="9" t="str">
        <f t="shared" ca="1" si="46"/>
        <v>40285</v>
      </c>
      <c r="O325" s="47">
        <v>2252</v>
      </c>
      <c r="P325" s="47"/>
      <c r="Q325" s="46" t="s">
        <v>8</v>
      </c>
      <c r="R325" s="46" t="s">
        <v>9</v>
      </c>
      <c r="S325" s="46" t="s">
        <v>10</v>
      </c>
      <c r="T325" s="46" t="s">
        <v>69</v>
      </c>
      <c r="V325" s="19" t="str">
        <f t="shared" ref="V325:V388" ca="1" si="50">+VLOOKUP(N325,$B$4:$H$2903,7,FALSE)</f>
        <v>Post-calc.</v>
      </c>
      <c r="W325" s="1" t="str">
        <f t="shared" ref="W325:W388" ca="1" si="51">+Q325</f>
        <v>Post-calc.</v>
      </c>
      <c r="X325" s="1" t="b">
        <f t="shared" ref="X325:X388" ca="1" si="52">+V325=W325</f>
        <v>1</v>
      </c>
      <c r="Y325" s="3">
        <f t="shared" ref="Y325:Y388" ca="1" si="53">+IF(Q325="Post-calc.",VLOOKUP(N325,$B$4:$H$2903,3,FALSE)-P325,VLOOKUP(N325,$B$4:$H$2903,2,FALSE)-P325)</f>
        <v>0</v>
      </c>
      <c r="Z325" s="61">
        <f t="shared" ca="1" si="45"/>
        <v>41425</v>
      </c>
    </row>
    <row r="326" spans="1:26" hidden="1" x14ac:dyDescent="0.2">
      <c r="A326" s="56" t="s">
        <v>2919</v>
      </c>
      <c r="B326" s="9" t="str">
        <f t="shared" ca="1" si="47"/>
        <v>40267</v>
      </c>
      <c r="C326" s="59">
        <v>770</v>
      </c>
      <c r="D326" s="59">
        <v>0</v>
      </c>
      <c r="E326" s="60">
        <v>41394</v>
      </c>
      <c r="F326" s="57" t="s">
        <v>2660</v>
      </c>
      <c r="G326" s="57" t="s">
        <v>5520</v>
      </c>
      <c r="H326" s="45" t="str">
        <f t="shared" ca="1" si="48"/>
        <v>Post-calc.</v>
      </c>
      <c r="I326" s="23">
        <f t="shared" ca="1" si="49"/>
        <v>0</v>
      </c>
      <c r="J326" s="20" t="e">
        <f ca="1">VLOOKUP(B326, Remarks!$A$3:$G$400, 7, FALSE)</f>
        <v>#N/A</v>
      </c>
      <c r="M326" s="44" t="s">
        <v>338</v>
      </c>
      <c r="N326" s="9" t="str">
        <f t="shared" ca="1" si="46"/>
        <v>40286</v>
      </c>
      <c r="O326" s="47">
        <v>7267</v>
      </c>
      <c r="P326" s="47"/>
      <c r="Q326" s="46" t="s">
        <v>8</v>
      </c>
      <c r="R326" s="46" t="s">
        <v>9</v>
      </c>
      <c r="S326" s="46" t="s">
        <v>10</v>
      </c>
      <c r="T326" s="46" t="s">
        <v>69</v>
      </c>
      <c r="V326" s="19" t="str">
        <f t="shared" ca="1" si="50"/>
        <v>Post-calc.</v>
      </c>
      <c r="W326" s="1" t="str">
        <f t="shared" ca="1" si="51"/>
        <v>Post-calc.</v>
      </c>
      <c r="X326" s="1" t="b">
        <f t="shared" ca="1" si="52"/>
        <v>1</v>
      </c>
      <c r="Y326" s="3">
        <f t="shared" ca="1" si="53"/>
        <v>0</v>
      </c>
      <c r="Z326" s="61">
        <f t="shared" ca="1" si="45"/>
        <v>41455</v>
      </c>
    </row>
    <row r="327" spans="1:26" hidden="1" x14ac:dyDescent="0.2">
      <c r="A327" s="56" t="s">
        <v>2920</v>
      </c>
      <c r="B327" s="9" t="str">
        <f t="shared" ca="1" si="47"/>
        <v>40268</v>
      </c>
      <c r="C327" s="59">
        <v>1800</v>
      </c>
      <c r="D327" s="59">
        <v>0</v>
      </c>
      <c r="E327" s="60">
        <v>41394</v>
      </c>
      <c r="F327" s="57" t="s">
        <v>2660</v>
      </c>
      <c r="G327" s="57" t="s">
        <v>5520</v>
      </c>
      <c r="H327" s="45" t="str">
        <f t="shared" ca="1" si="48"/>
        <v>Post-calc.</v>
      </c>
      <c r="I327" s="23">
        <f t="shared" ca="1" si="49"/>
        <v>0</v>
      </c>
      <c r="J327" s="20" t="e">
        <f ca="1">VLOOKUP(B327, Remarks!$A$3:$G$400, 7, FALSE)</f>
        <v>#N/A</v>
      </c>
      <c r="M327" s="44" t="s">
        <v>339</v>
      </c>
      <c r="N327" s="9" t="str">
        <f t="shared" ca="1" si="46"/>
        <v>40287</v>
      </c>
      <c r="O327" s="47">
        <v>1477</v>
      </c>
      <c r="P327" s="47"/>
      <c r="Q327" s="46" t="s">
        <v>8</v>
      </c>
      <c r="R327" s="46" t="s">
        <v>9</v>
      </c>
      <c r="S327" s="46" t="s">
        <v>10</v>
      </c>
      <c r="T327" s="46" t="s">
        <v>69</v>
      </c>
      <c r="V327" s="19" t="str">
        <f t="shared" ca="1" si="50"/>
        <v>Post-calc.</v>
      </c>
      <c r="W327" s="1" t="str">
        <f t="shared" ca="1" si="51"/>
        <v>Post-calc.</v>
      </c>
      <c r="X327" s="1" t="b">
        <f t="shared" ca="1" si="52"/>
        <v>1</v>
      </c>
      <c r="Y327" s="3">
        <f t="shared" ca="1" si="53"/>
        <v>0</v>
      </c>
      <c r="Z327" s="61">
        <f t="shared" ca="1" si="45"/>
        <v>41486</v>
      </c>
    </row>
    <row r="328" spans="1:26" hidden="1" x14ac:dyDescent="0.2">
      <c r="A328" s="56" t="s">
        <v>2921</v>
      </c>
      <c r="B328" s="9" t="str">
        <f t="shared" ca="1" si="47"/>
        <v>40269</v>
      </c>
      <c r="C328" s="59">
        <v>5772</v>
      </c>
      <c r="D328" s="59">
        <v>0</v>
      </c>
      <c r="E328" s="60">
        <v>41486</v>
      </c>
      <c r="F328" s="57" t="s">
        <v>2660</v>
      </c>
      <c r="G328" s="57" t="s">
        <v>5520</v>
      </c>
      <c r="H328" s="45" t="str">
        <f t="shared" ca="1" si="48"/>
        <v>Post-calc.</v>
      </c>
      <c r="I328" s="23">
        <f t="shared" ca="1" si="49"/>
        <v>0</v>
      </c>
      <c r="J328" s="20" t="e">
        <f ca="1">VLOOKUP(B328, Remarks!$A$3:$G$400, 7, FALSE)</f>
        <v>#N/A</v>
      </c>
      <c r="M328" s="44" t="s">
        <v>340</v>
      </c>
      <c r="N328" s="9" t="str">
        <f t="shared" ca="1" si="46"/>
        <v>40288</v>
      </c>
      <c r="O328" s="47">
        <v>3264</v>
      </c>
      <c r="P328" s="47"/>
      <c r="Q328" s="46" t="s">
        <v>8</v>
      </c>
      <c r="R328" s="46" t="s">
        <v>9</v>
      </c>
      <c r="S328" s="46" t="s">
        <v>10</v>
      </c>
      <c r="T328" s="46" t="s">
        <v>69</v>
      </c>
      <c r="V328" s="19" t="str">
        <f t="shared" ca="1" si="50"/>
        <v>Post-calc.</v>
      </c>
      <c r="W328" s="1" t="str">
        <f t="shared" ca="1" si="51"/>
        <v>Post-calc.</v>
      </c>
      <c r="X328" s="1" t="b">
        <f t="shared" ca="1" si="52"/>
        <v>1</v>
      </c>
      <c r="Y328" s="3">
        <f t="shared" ca="1" si="53"/>
        <v>0</v>
      </c>
      <c r="Z328" s="61">
        <f t="shared" ca="1" si="45"/>
        <v>41425</v>
      </c>
    </row>
    <row r="329" spans="1:26" hidden="1" x14ac:dyDescent="0.2">
      <c r="A329" s="56" t="s">
        <v>2922</v>
      </c>
      <c r="B329" s="9" t="str">
        <f t="shared" ca="1" si="47"/>
        <v>40270</v>
      </c>
      <c r="C329" s="59">
        <v>16754</v>
      </c>
      <c r="D329" s="59">
        <v>0</v>
      </c>
      <c r="E329" s="60">
        <v>41517</v>
      </c>
      <c r="F329" s="57" t="s">
        <v>2660</v>
      </c>
      <c r="G329" s="57" t="s">
        <v>5520</v>
      </c>
      <c r="H329" s="45" t="str">
        <f t="shared" ca="1" si="48"/>
        <v>Post-calc.</v>
      </c>
      <c r="I329" s="23">
        <f t="shared" ca="1" si="49"/>
        <v>0</v>
      </c>
      <c r="J329" s="20" t="e">
        <f ca="1">VLOOKUP(B329, Remarks!$A$3:$G$400, 7, FALSE)</f>
        <v>#N/A</v>
      </c>
      <c r="M329" s="44" t="s">
        <v>341</v>
      </c>
      <c r="N329" s="9" t="str">
        <f t="shared" ca="1" si="46"/>
        <v>40289</v>
      </c>
      <c r="O329" s="47">
        <v>2102</v>
      </c>
      <c r="P329" s="47"/>
      <c r="Q329" s="46" t="s">
        <v>8</v>
      </c>
      <c r="R329" s="46" t="s">
        <v>9</v>
      </c>
      <c r="S329" s="46" t="s">
        <v>10</v>
      </c>
      <c r="T329" s="46" t="s">
        <v>69</v>
      </c>
      <c r="V329" s="19" t="str">
        <f t="shared" ca="1" si="50"/>
        <v>Post-calc.</v>
      </c>
      <c r="W329" s="1" t="str">
        <f t="shared" ca="1" si="51"/>
        <v>Post-calc.</v>
      </c>
      <c r="X329" s="1" t="b">
        <f t="shared" ca="1" si="52"/>
        <v>1</v>
      </c>
      <c r="Y329" s="3">
        <f t="shared" ca="1" si="53"/>
        <v>0</v>
      </c>
      <c r="Z329" s="61">
        <f t="shared" ca="1" si="45"/>
        <v>41425</v>
      </c>
    </row>
    <row r="330" spans="1:26" hidden="1" x14ac:dyDescent="0.2">
      <c r="A330" s="56" t="s">
        <v>2923</v>
      </c>
      <c r="B330" s="9" t="str">
        <f t="shared" ca="1" si="47"/>
        <v>40271</v>
      </c>
      <c r="C330" s="59">
        <v>18712</v>
      </c>
      <c r="D330" s="59">
        <v>0</v>
      </c>
      <c r="E330" s="60">
        <v>41517</v>
      </c>
      <c r="F330" s="57" t="s">
        <v>2660</v>
      </c>
      <c r="G330" s="57" t="s">
        <v>5520</v>
      </c>
      <c r="H330" s="45" t="str">
        <f t="shared" ca="1" si="48"/>
        <v>Post-calc.</v>
      </c>
      <c r="I330" s="23">
        <f t="shared" ca="1" si="49"/>
        <v>0</v>
      </c>
      <c r="J330" s="20" t="e">
        <f ca="1">VLOOKUP(B330, Remarks!$A$3:$G$400, 7, FALSE)</f>
        <v>#N/A</v>
      </c>
      <c r="M330" s="44" t="s">
        <v>342</v>
      </c>
      <c r="N330" s="9" t="str">
        <f t="shared" ca="1" si="46"/>
        <v>40290</v>
      </c>
      <c r="O330" s="47">
        <v>1186</v>
      </c>
      <c r="P330" s="47"/>
      <c r="Q330" s="46" t="s">
        <v>8</v>
      </c>
      <c r="R330" s="46" t="s">
        <v>9</v>
      </c>
      <c r="S330" s="46" t="s">
        <v>10</v>
      </c>
      <c r="T330" s="46" t="s">
        <v>69</v>
      </c>
      <c r="V330" s="19" t="str">
        <f t="shared" ca="1" si="50"/>
        <v>Post-calc.</v>
      </c>
      <c r="W330" s="1" t="str">
        <f t="shared" ca="1" si="51"/>
        <v>Post-calc.</v>
      </c>
      <c r="X330" s="1" t="b">
        <f t="shared" ca="1" si="52"/>
        <v>1</v>
      </c>
      <c r="Y330" s="3">
        <f t="shared" ca="1" si="53"/>
        <v>0</v>
      </c>
      <c r="Z330" s="61">
        <f t="shared" ca="1" si="45"/>
        <v>41425</v>
      </c>
    </row>
    <row r="331" spans="1:26" hidden="1" x14ac:dyDescent="0.2">
      <c r="A331" s="56" t="s">
        <v>2924</v>
      </c>
      <c r="B331" s="9" t="str">
        <f t="shared" ca="1" si="47"/>
        <v>40272</v>
      </c>
      <c r="C331" s="59">
        <v>6250</v>
      </c>
      <c r="D331" s="59">
        <v>0</v>
      </c>
      <c r="E331" s="60">
        <v>41394</v>
      </c>
      <c r="F331" s="57" t="s">
        <v>2660</v>
      </c>
      <c r="G331" s="57" t="s">
        <v>5520</v>
      </c>
      <c r="H331" s="45" t="str">
        <f t="shared" ca="1" si="48"/>
        <v>Post-calc.</v>
      </c>
      <c r="I331" s="23">
        <f t="shared" ca="1" si="49"/>
        <v>0</v>
      </c>
      <c r="J331" s="20" t="e">
        <f ca="1">VLOOKUP(B331, Remarks!$A$3:$G$400, 7, FALSE)</f>
        <v>#N/A</v>
      </c>
      <c r="M331" s="44" t="s">
        <v>343</v>
      </c>
      <c r="N331" s="9" t="str">
        <f t="shared" ca="1" si="46"/>
        <v>40291</v>
      </c>
      <c r="O331" s="47">
        <v>13439</v>
      </c>
      <c r="P331" s="47"/>
      <c r="Q331" s="46" t="s">
        <v>8</v>
      </c>
      <c r="R331" s="46" t="s">
        <v>9</v>
      </c>
      <c r="S331" s="46" t="s">
        <v>10</v>
      </c>
      <c r="T331" s="46" t="s">
        <v>69</v>
      </c>
      <c r="V331" s="19" t="str">
        <f t="shared" ca="1" si="50"/>
        <v>Post-calc.</v>
      </c>
      <c r="W331" s="1" t="str">
        <f t="shared" ca="1" si="51"/>
        <v>Post-calc.</v>
      </c>
      <c r="X331" s="1" t="b">
        <f t="shared" ca="1" si="52"/>
        <v>1</v>
      </c>
      <c r="Y331" s="3">
        <f t="shared" ca="1" si="53"/>
        <v>0</v>
      </c>
      <c r="Z331" s="61">
        <f t="shared" ca="1" si="45"/>
        <v>41578</v>
      </c>
    </row>
    <row r="332" spans="1:26" hidden="1" x14ac:dyDescent="0.2">
      <c r="A332" s="56" t="s">
        <v>2925</v>
      </c>
      <c r="B332" s="9" t="str">
        <f t="shared" ca="1" si="47"/>
        <v>40273</v>
      </c>
      <c r="C332" s="59">
        <v>5143</v>
      </c>
      <c r="D332" s="59">
        <v>0</v>
      </c>
      <c r="E332" s="60">
        <v>41425</v>
      </c>
      <c r="F332" s="57" t="s">
        <v>2660</v>
      </c>
      <c r="G332" s="57" t="s">
        <v>5520</v>
      </c>
      <c r="H332" s="45" t="str">
        <f t="shared" ca="1" si="48"/>
        <v>Post-calc.</v>
      </c>
      <c r="I332" s="23">
        <f t="shared" ca="1" si="49"/>
        <v>0</v>
      </c>
      <c r="J332" s="20" t="e">
        <f ca="1">VLOOKUP(B332, Remarks!$A$3:$G$400, 7, FALSE)</f>
        <v>#N/A</v>
      </c>
      <c r="M332" s="44" t="s">
        <v>344</v>
      </c>
      <c r="N332" s="9" t="str">
        <f t="shared" ca="1" si="46"/>
        <v>40292</v>
      </c>
      <c r="O332" s="47">
        <v>5077</v>
      </c>
      <c r="P332" s="47"/>
      <c r="Q332" s="46" t="s">
        <v>8</v>
      </c>
      <c r="R332" s="46" t="s">
        <v>9</v>
      </c>
      <c r="S332" s="46" t="s">
        <v>10</v>
      </c>
      <c r="T332" s="46" t="s">
        <v>69</v>
      </c>
      <c r="V332" s="19" t="str">
        <f t="shared" ca="1" si="50"/>
        <v>Post-calc.</v>
      </c>
      <c r="W332" s="1" t="str">
        <f t="shared" ca="1" si="51"/>
        <v>Post-calc.</v>
      </c>
      <c r="X332" s="1" t="b">
        <f t="shared" ca="1" si="52"/>
        <v>1</v>
      </c>
      <c r="Y332" s="3">
        <f t="shared" ca="1" si="53"/>
        <v>0</v>
      </c>
      <c r="Z332" s="61">
        <f t="shared" ca="1" si="45"/>
        <v>41455</v>
      </c>
    </row>
    <row r="333" spans="1:26" hidden="1" x14ac:dyDescent="0.2">
      <c r="A333" s="56" t="s">
        <v>2926</v>
      </c>
      <c r="B333" s="9" t="str">
        <f t="shared" ca="1" si="47"/>
        <v>40274</v>
      </c>
      <c r="C333" s="59">
        <v>3848</v>
      </c>
      <c r="D333" s="59">
        <v>0</v>
      </c>
      <c r="E333" s="60">
        <v>41394</v>
      </c>
      <c r="F333" s="57" t="s">
        <v>2660</v>
      </c>
      <c r="G333" s="57" t="s">
        <v>5520</v>
      </c>
      <c r="H333" s="45" t="str">
        <f t="shared" ca="1" si="48"/>
        <v>Post-calc.</v>
      </c>
      <c r="I333" s="23">
        <f t="shared" ca="1" si="49"/>
        <v>0</v>
      </c>
      <c r="J333" s="20" t="e">
        <f ca="1">VLOOKUP(B333, Remarks!$A$3:$G$400, 7, FALSE)</f>
        <v>#N/A</v>
      </c>
      <c r="M333" s="44" t="s">
        <v>345</v>
      </c>
      <c r="N333" s="9" t="str">
        <f t="shared" ca="1" si="46"/>
        <v>40293</v>
      </c>
      <c r="O333" s="47">
        <v>820</v>
      </c>
      <c r="P333" s="47"/>
      <c r="Q333" s="46" t="s">
        <v>8</v>
      </c>
      <c r="R333" s="46" t="s">
        <v>9</v>
      </c>
      <c r="S333" s="46" t="s">
        <v>10</v>
      </c>
      <c r="T333" s="46" t="s">
        <v>69</v>
      </c>
      <c r="V333" s="19" t="str">
        <f t="shared" ca="1" si="50"/>
        <v>Post-calc.</v>
      </c>
      <c r="W333" s="1" t="str">
        <f t="shared" ca="1" si="51"/>
        <v>Post-calc.</v>
      </c>
      <c r="X333" s="1" t="b">
        <f t="shared" ca="1" si="52"/>
        <v>1</v>
      </c>
      <c r="Y333" s="3">
        <f t="shared" ca="1" si="53"/>
        <v>0</v>
      </c>
      <c r="Z333" s="61">
        <f t="shared" ca="1" si="45"/>
        <v>41455</v>
      </c>
    </row>
    <row r="334" spans="1:26" hidden="1" x14ac:dyDescent="0.2">
      <c r="A334" s="56" t="s">
        <v>2927</v>
      </c>
      <c r="B334" s="9" t="str">
        <f t="shared" ca="1" si="47"/>
        <v>40275</v>
      </c>
      <c r="C334" s="59">
        <v>459</v>
      </c>
      <c r="D334" s="59">
        <v>0</v>
      </c>
      <c r="E334" s="60">
        <v>41394</v>
      </c>
      <c r="F334" s="57" t="s">
        <v>2660</v>
      </c>
      <c r="G334" s="57" t="s">
        <v>5520</v>
      </c>
      <c r="H334" s="45" t="str">
        <f t="shared" ca="1" si="48"/>
        <v>Post-calc.</v>
      </c>
      <c r="I334" s="23">
        <f t="shared" ca="1" si="49"/>
        <v>0</v>
      </c>
      <c r="J334" s="20" t="e">
        <f ca="1">VLOOKUP(B334, Remarks!$A$3:$G$400, 7, FALSE)</f>
        <v>#N/A</v>
      </c>
      <c r="M334" s="44" t="s">
        <v>346</v>
      </c>
      <c r="N334" s="9" t="str">
        <f t="shared" ca="1" si="46"/>
        <v>40294</v>
      </c>
      <c r="O334" s="47">
        <v>1279</v>
      </c>
      <c r="P334" s="47"/>
      <c r="Q334" s="46" t="s">
        <v>8</v>
      </c>
      <c r="R334" s="46" t="s">
        <v>9</v>
      </c>
      <c r="S334" s="46" t="s">
        <v>10</v>
      </c>
      <c r="T334" s="46" t="s">
        <v>69</v>
      </c>
      <c r="V334" s="19" t="str">
        <f t="shared" ca="1" si="50"/>
        <v>Post-calc.</v>
      </c>
      <c r="W334" s="1" t="str">
        <f t="shared" ca="1" si="51"/>
        <v>Post-calc.</v>
      </c>
      <c r="X334" s="1" t="b">
        <f t="shared" ca="1" si="52"/>
        <v>1</v>
      </c>
      <c r="Y334" s="3">
        <f t="shared" ca="1" si="53"/>
        <v>0</v>
      </c>
      <c r="Z334" s="61">
        <f t="shared" ca="1" si="45"/>
        <v>41486</v>
      </c>
    </row>
    <row r="335" spans="1:26" hidden="1" x14ac:dyDescent="0.2">
      <c r="A335" s="56" t="s">
        <v>2928</v>
      </c>
      <c r="B335" s="9" t="str">
        <f t="shared" ca="1" si="47"/>
        <v>40276</v>
      </c>
      <c r="C335" s="59">
        <v>28481</v>
      </c>
      <c r="D335" s="59">
        <v>0</v>
      </c>
      <c r="E335" s="60">
        <v>41394</v>
      </c>
      <c r="F335" s="57" t="s">
        <v>2660</v>
      </c>
      <c r="G335" s="57" t="s">
        <v>5520</v>
      </c>
      <c r="H335" s="45" t="str">
        <f t="shared" ca="1" si="48"/>
        <v>Post-calc.</v>
      </c>
      <c r="I335" s="23">
        <f t="shared" ca="1" si="49"/>
        <v>0</v>
      </c>
      <c r="J335" s="20" t="e">
        <f ca="1">VLOOKUP(B335, Remarks!$A$3:$G$400, 7, FALSE)</f>
        <v>#N/A</v>
      </c>
      <c r="M335" s="44" t="s">
        <v>347</v>
      </c>
      <c r="N335" s="9" t="str">
        <f t="shared" ca="1" si="46"/>
        <v>40295</v>
      </c>
      <c r="O335" s="47">
        <v>8642</v>
      </c>
      <c r="P335" s="47"/>
      <c r="Q335" s="46" t="s">
        <v>8</v>
      </c>
      <c r="R335" s="46" t="s">
        <v>9</v>
      </c>
      <c r="S335" s="46" t="s">
        <v>10</v>
      </c>
      <c r="T335" s="46" t="s">
        <v>69</v>
      </c>
      <c r="V335" s="19" t="str">
        <f t="shared" ca="1" si="50"/>
        <v>Post-calc.</v>
      </c>
      <c r="W335" s="1" t="str">
        <f t="shared" ca="1" si="51"/>
        <v>Post-calc.</v>
      </c>
      <c r="X335" s="1" t="b">
        <f t="shared" ca="1" si="52"/>
        <v>1</v>
      </c>
      <c r="Y335" s="3">
        <f t="shared" ca="1" si="53"/>
        <v>0</v>
      </c>
      <c r="Z335" s="61">
        <f t="shared" ca="1" si="45"/>
        <v>41517</v>
      </c>
    </row>
    <row r="336" spans="1:26" hidden="1" x14ac:dyDescent="0.2">
      <c r="A336" s="56" t="s">
        <v>2929</v>
      </c>
      <c r="B336" s="9" t="str">
        <f t="shared" ca="1" si="47"/>
        <v>40277</v>
      </c>
      <c r="C336" s="59">
        <v>2200</v>
      </c>
      <c r="D336" s="59">
        <v>0</v>
      </c>
      <c r="E336" s="60">
        <v>41394</v>
      </c>
      <c r="F336" s="57" t="s">
        <v>2660</v>
      </c>
      <c r="G336" s="57" t="s">
        <v>5520</v>
      </c>
      <c r="H336" s="45" t="str">
        <f t="shared" ca="1" si="48"/>
        <v>Post-calc.</v>
      </c>
      <c r="I336" s="23">
        <f t="shared" ca="1" si="49"/>
        <v>0</v>
      </c>
      <c r="J336" s="20" t="e">
        <f ca="1">VLOOKUP(B336, Remarks!$A$3:$G$400, 7, FALSE)</f>
        <v>#N/A</v>
      </c>
      <c r="M336" s="44" t="s">
        <v>348</v>
      </c>
      <c r="N336" s="9" t="str">
        <f t="shared" ca="1" si="46"/>
        <v>40296</v>
      </c>
      <c r="O336" s="47">
        <v>1971</v>
      </c>
      <c r="P336" s="47"/>
      <c r="Q336" s="46" t="s">
        <v>8</v>
      </c>
      <c r="R336" s="46" t="s">
        <v>9</v>
      </c>
      <c r="S336" s="46" t="s">
        <v>10</v>
      </c>
      <c r="T336" s="46" t="s">
        <v>69</v>
      </c>
      <c r="V336" s="19" t="str">
        <f t="shared" ca="1" si="50"/>
        <v>Post-calc.</v>
      </c>
      <c r="W336" s="1" t="str">
        <f t="shared" ca="1" si="51"/>
        <v>Post-calc.</v>
      </c>
      <c r="X336" s="1" t="b">
        <f t="shared" ca="1" si="52"/>
        <v>1</v>
      </c>
      <c r="Y336" s="3">
        <f t="shared" ca="1" si="53"/>
        <v>0</v>
      </c>
      <c r="Z336" s="61">
        <f t="shared" ca="1" si="45"/>
        <v>41455</v>
      </c>
    </row>
    <row r="337" spans="1:26" hidden="1" x14ac:dyDescent="0.2">
      <c r="A337" s="56" t="s">
        <v>2930</v>
      </c>
      <c r="B337" s="9" t="str">
        <f t="shared" ca="1" si="47"/>
        <v>40278</v>
      </c>
      <c r="C337" s="59">
        <v>3988</v>
      </c>
      <c r="D337" s="59">
        <v>0</v>
      </c>
      <c r="E337" s="60">
        <v>41425</v>
      </c>
      <c r="F337" s="57" t="s">
        <v>2660</v>
      </c>
      <c r="G337" s="57" t="s">
        <v>5520</v>
      </c>
      <c r="H337" s="45" t="str">
        <f t="shared" ca="1" si="48"/>
        <v>Post-calc.</v>
      </c>
      <c r="I337" s="23">
        <f t="shared" ca="1" si="49"/>
        <v>0</v>
      </c>
      <c r="J337" s="20" t="e">
        <f ca="1">VLOOKUP(B337, Remarks!$A$3:$G$400, 7, FALSE)</f>
        <v>#N/A</v>
      </c>
      <c r="M337" s="44" t="s">
        <v>349</v>
      </c>
      <c r="N337" s="9" t="str">
        <f t="shared" ca="1" si="46"/>
        <v>40297</v>
      </c>
      <c r="O337" s="47">
        <v>8574</v>
      </c>
      <c r="P337" s="47"/>
      <c r="Q337" s="46" t="s">
        <v>8</v>
      </c>
      <c r="R337" s="46" t="s">
        <v>9</v>
      </c>
      <c r="S337" s="46" t="s">
        <v>10</v>
      </c>
      <c r="T337" s="46" t="s">
        <v>69</v>
      </c>
      <c r="V337" s="19" t="str">
        <f t="shared" ca="1" si="50"/>
        <v>Post-calc.</v>
      </c>
      <c r="W337" s="1" t="str">
        <f t="shared" ca="1" si="51"/>
        <v>Post-calc.</v>
      </c>
      <c r="X337" s="1" t="b">
        <f t="shared" ca="1" si="52"/>
        <v>1</v>
      </c>
      <c r="Y337" s="3">
        <f t="shared" ca="1" si="53"/>
        <v>0</v>
      </c>
      <c r="Z337" s="61">
        <f t="shared" ca="1" si="45"/>
        <v>41486</v>
      </c>
    </row>
    <row r="338" spans="1:26" hidden="1" x14ac:dyDescent="0.2">
      <c r="A338" s="56" t="s">
        <v>2931</v>
      </c>
      <c r="B338" s="9" t="str">
        <f t="shared" ca="1" si="47"/>
        <v>40279</v>
      </c>
      <c r="C338" s="59">
        <v>12179</v>
      </c>
      <c r="D338" s="59">
        <v>0</v>
      </c>
      <c r="E338" s="60">
        <v>41698</v>
      </c>
      <c r="F338" s="57" t="s">
        <v>2660</v>
      </c>
      <c r="G338" s="57" t="s">
        <v>5520</v>
      </c>
      <c r="H338" s="45" t="str">
        <f t="shared" ca="1" si="48"/>
        <v>Post-calc.</v>
      </c>
      <c r="I338" s="23">
        <f t="shared" ca="1" si="49"/>
        <v>0</v>
      </c>
      <c r="J338" s="20" t="e">
        <f ca="1">VLOOKUP(B338, Remarks!$A$3:$G$400, 7, FALSE)</f>
        <v>#N/A</v>
      </c>
      <c r="M338" s="44" t="s">
        <v>350</v>
      </c>
      <c r="N338" s="9" t="str">
        <f t="shared" ca="1" si="46"/>
        <v>40298</v>
      </c>
      <c r="O338" s="47">
        <v>1276</v>
      </c>
      <c r="P338" s="47"/>
      <c r="Q338" s="46" t="s">
        <v>8</v>
      </c>
      <c r="R338" s="46" t="s">
        <v>9</v>
      </c>
      <c r="S338" s="46" t="s">
        <v>10</v>
      </c>
      <c r="T338" s="46" t="s">
        <v>69</v>
      </c>
      <c r="V338" s="19" t="str">
        <f t="shared" ca="1" si="50"/>
        <v>Post-calc.</v>
      </c>
      <c r="W338" s="1" t="str">
        <f t="shared" ca="1" si="51"/>
        <v>Post-calc.</v>
      </c>
      <c r="X338" s="1" t="b">
        <f t="shared" ca="1" si="52"/>
        <v>1</v>
      </c>
      <c r="Y338" s="3">
        <f t="shared" ca="1" si="53"/>
        <v>0</v>
      </c>
      <c r="Z338" s="61">
        <f t="shared" ca="1" si="45"/>
        <v>41455</v>
      </c>
    </row>
    <row r="339" spans="1:26" hidden="1" x14ac:dyDescent="0.2">
      <c r="A339" s="56" t="s">
        <v>2932</v>
      </c>
      <c r="B339" s="9" t="str">
        <f t="shared" ca="1" si="47"/>
        <v>40280</v>
      </c>
      <c r="C339" s="59">
        <v>11759</v>
      </c>
      <c r="D339" s="59">
        <v>0</v>
      </c>
      <c r="E339" s="60">
        <v>41547</v>
      </c>
      <c r="F339" s="57" t="s">
        <v>2660</v>
      </c>
      <c r="G339" s="57" t="s">
        <v>5520</v>
      </c>
      <c r="H339" s="45" t="str">
        <f t="shared" ca="1" si="48"/>
        <v>Post-calc.</v>
      </c>
      <c r="I339" s="23">
        <f t="shared" ca="1" si="49"/>
        <v>0</v>
      </c>
      <c r="J339" s="20" t="e">
        <f ca="1">VLOOKUP(B339, Remarks!$A$3:$G$400, 7, FALSE)</f>
        <v>#N/A</v>
      </c>
      <c r="M339" s="44" t="s">
        <v>351</v>
      </c>
      <c r="N339" s="9" t="str">
        <f t="shared" ca="1" si="46"/>
        <v>40299</v>
      </c>
      <c r="O339" s="47">
        <v>2602</v>
      </c>
      <c r="P339" s="47"/>
      <c r="Q339" s="46" t="s">
        <v>8</v>
      </c>
      <c r="R339" s="46" t="s">
        <v>9</v>
      </c>
      <c r="S339" s="46" t="s">
        <v>10</v>
      </c>
      <c r="T339" s="46" t="s">
        <v>69</v>
      </c>
      <c r="V339" s="19" t="str">
        <f t="shared" ca="1" si="50"/>
        <v>Post-calc.</v>
      </c>
      <c r="W339" s="1" t="str">
        <f t="shared" ca="1" si="51"/>
        <v>Post-calc.</v>
      </c>
      <c r="X339" s="1" t="b">
        <f t="shared" ca="1" si="52"/>
        <v>1</v>
      </c>
      <c r="Y339" s="3">
        <f t="shared" ca="1" si="53"/>
        <v>0</v>
      </c>
      <c r="Z339" s="61">
        <f t="shared" ca="1" si="45"/>
        <v>41486</v>
      </c>
    </row>
    <row r="340" spans="1:26" hidden="1" x14ac:dyDescent="0.2">
      <c r="A340" s="56" t="s">
        <v>2933</v>
      </c>
      <c r="B340" s="9" t="str">
        <f t="shared" ca="1" si="47"/>
        <v>40281</v>
      </c>
      <c r="C340" s="59">
        <v>1552</v>
      </c>
      <c r="D340" s="59">
        <v>0</v>
      </c>
      <c r="E340" s="60">
        <v>41425</v>
      </c>
      <c r="F340" s="57" t="s">
        <v>2660</v>
      </c>
      <c r="G340" s="57" t="s">
        <v>5520</v>
      </c>
      <c r="H340" s="45" t="str">
        <f t="shared" ca="1" si="48"/>
        <v>Post-calc.</v>
      </c>
      <c r="I340" s="23">
        <f t="shared" ca="1" si="49"/>
        <v>0</v>
      </c>
      <c r="J340" s="20" t="e">
        <f ca="1">VLOOKUP(B340, Remarks!$A$3:$G$400, 7, FALSE)</f>
        <v>#N/A</v>
      </c>
      <c r="M340" s="44" t="s">
        <v>352</v>
      </c>
      <c r="N340" s="9" t="str">
        <f t="shared" ca="1" si="46"/>
        <v>40300</v>
      </c>
      <c r="O340" s="47">
        <v>1337</v>
      </c>
      <c r="P340" s="47"/>
      <c r="Q340" s="46" t="s">
        <v>8</v>
      </c>
      <c r="R340" s="46" t="s">
        <v>9</v>
      </c>
      <c r="S340" s="46" t="s">
        <v>10</v>
      </c>
      <c r="T340" s="46" t="s">
        <v>69</v>
      </c>
      <c r="V340" s="19" t="str">
        <f t="shared" ca="1" si="50"/>
        <v>Post-calc.</v>
      </c>
      <c r="W340" s="1" t="str">
        <f t="shared" ca="1" si="51"/>
        <v>Post-calc.</v>
      </c>
      <c r="X340" s="1" t="b">
        <f t="shared" ca="1" si="52"/>
        <v>1</v>
      </c>
      <c r="Y340" s="3">
        <f t="shared" ca="1" si="53"/>
        <v>0</v>
      </c>
      <c r="Z340" s="61">
        <f t="shared" ca="1" si="45"/>
        <v>41455</v>
      </c>
    </row>
    <row r="341" spans="1:26" hidden="1" x14ac:dyDescent="0.2">
      <c r="A341" s="56" t="s">
        <v>2934</v>
      </c>
      <c r="B341" s="9" t="str">
        <f t="shared" ca="1" si="47"/>
        <v>40282</v>
      </c>
      <c r="C341" s="59">
        <v>5240</v>
      </c>
      <c r="D341" s="59">
        <v>0</v>
      </c>
      <c r="E341" s="60">
        <v>41425</v>
      </c>
      <c r="F341" s="57" t="s">
        <v>2660</v>
      </c>
      <c r="G341" s="57" t="s">
        <v>5520</v>
      </c>
      <c r="H341" s="45" t="str">
        <f t="shared" ca="1" si="48"/>
        <v>Post-calc.</v>
      </c>
      <c r="I341" s="23">
        <f t="shared" ca="1" si="49"/>
        <v>0</v>
      </c>
      <c r="J341" s="20" t="e">
        <f ca="1">VLOOKUP(B341, Remarks!$A$3:$G$400, 7, FALSE)</f>
        <v>#N/A</v>
      </c>
      <c r="M341" s="44" t="s">
        <v>353</v>
      </c>
      <c r="N341" s="9" t="str">
        <f t="shared" ca="1" si="46"/>
        <v>40301</v>
      </c>
      <c r="O341" s="47">
        <v>13053</v>
      </c>
      <c r="P341" s="47"/>
      <c r="Q341" s="46" t="s">
        <v>8</v>
      </c>
      <c r="R341" s="46" t="s">
        <v>9</v>
      </c>
      <c r="S341" s="46" t="s">
        <v>10</v>
      </c>
      <c r="T341" s="46" t="s">
        <v>69</v>
      </c>
      <c r="V341" s="19" t="str">
        <f t="shared" ca="1" si="50"/>
        <v>Post-calc.</v>
      </c>
      <c r="W341" s="1" t="str">
        <f t="shared" ca="1" si="51"/>
        <v>Post-calc.</v>
      </c>
      <c r="X341" s="1" t="b">
        <f t="shared" ca="1" si="52"/>
        <v>1</v>
      </c>
      <c r="Y341" s="3">
        <f t="shared" ca="1" si="53"/>
        <v>0</v>
      </c>
      <c r="Z341" s="61">
        <f t="shared" ca="1" si="45"/>
        <v>41578</v>
      </c>
    </row>
    <row r="342" spans="1:26" hidden="1" x14ac:dyDescent="0.2">
      <c r="A342" s="56" t="s">
        <v>2935</v>
      </c>
      <c r="B342" s="9" t="str">
        <f t="shared" ca="1" si="47"/>
        <v>40283</v>
      </c>
      <c r="C342" s="59">
        <v>1653</v>
      </c>
      <c r="D342" s="59">
        <v>0</v>
      </c>
      <c r="E342" s="60">
        <v>41425</v>
      </c>
      <c r="F342" s="57" t="s">
        <v>2660</v>
      </c>
      <c r="G342" s="57" t="s">
        <v>5520</v>
      </c>
      <c r="H342" s="45" t="str">
        <f t="shared" ca="1" si="48"/>
        <v>Post-calc.</v>
      </c>
      <c r="I342" s="23">
        <f t="shared" ca="1" si="49"/>
        <v>0</v>
      </c>
      <c r="J342" s="20" t="e">
        <f ca="1">VLOOKUP(B342, Remarks!$A$3:$G$400, 7, FALSE)</f>
        <v>#N/A</v>
      </c>
      <c r="M342" s="44" t="s">
        <v>354</v>
      </c>
      <c r="N342" s="9" t="str">
        <f t="shared" ca="1" si="46"/>
        <v>40302</v>
      </c>
      <c r="O342" s="47">
        <v>12862</v>
      </c>
      <c r="P342" s="47"/>
      <c r="Q342" s="46" t="s">
        <v>8</v>
      </c>
      <c r="R342" s="46" t="s">
        <v>9</v>
      </c>
      <c r="S342" s="46" t="s">
        <v>10</v>
      </c>
      <c r="T342" s="46" t="s">
        <v>69</v>
      </c>
      <c r="V342" s="19" t="str">
        <f t="shared" ca="1" si="50"/>
        <v>Post-calc.</v>
      </c>
      <c r="W342" s="1" t="str">
        <f t="shared" ca="1" si="51"/>
        <v>Post-calc.</v>
      </c>
      <c r="X342" s="1" t="b">
        <f t="shared" ca="1" si="52"/>
        <v>1</v>
      </c>
      <c r="Y342" s="3">
        <f t="shared" ca="1" si="53"/>
        <v>0</v>
      </c>
      <c r="Z342" s="61">
        <f t="shared" ca="1" si="45"/>
        <v>41486</v>
      </c>
    </row>
    <row r="343" spans="1:26" hidden="1" x14ac:dyDescent="0.2">
      <c r="A343" s="56" t="s">
        <v>2936</v>
      </c>
      <c r="B343" s="9" t="str">
        <f t="shared" ca="1" si="47"/>
        <v>40284</v>
      </c>
      <c r="C343" s="59">
        <v>747</v>
      </c>
      <c r="D343" s="59">
        <v>0</v>
      </c>
      <c r="E343" s="60">
        <v>41455</v>
      </c>
      <c r="F343" s="57" t="s">
        <v>2660</v>
      </c>
      <c r="G343" s="57" t="s">
        <v>5520</v>
      </c>
      <c r="H343" s="45" t="str">
        <f t="shared" ca="1" si="48"/>
        <v>Post-calc.</v>
      </c>
      <c r="I343" s="23">
        <f t="shared" ca="1" si="49"/>
        <v>0</v>
      </c>
      <c r="J343" s="20" t="e">
        <f ca="1">VLOOKUP(B343, Remarks!$A$3:$G$400, 7, FALSE)</f>
        <v>#N/A</v>
      </c>
      <c r="M343" s="44" t="s">
        <v>355</v>
      </c>
      <c r="N343" s="9" t="str">
        <f t="shared" ca="1" si="46"/>
        <v>40303</v>
      </c>
      <c r="O343" s="47">
        <v>10612</v>
      </c>
      <c r="P343" s="47"/>
      <c r="Q343" s="46" t="s">
        <v>8</v>
      </c>
      <c r="R343" s="46" t="s">
        <v>9</v>
      </c>
      <c r="S343" s="46" t="s">
        <v>10</v>
      </c>
      <c r="T343" s="46" t="s">
        <v>69</v>
      </c>
      <c r="V343" s="19" t="str">
        <f t="shared" ca="1" si="50"/>
        <v>Post-calc.</v>
      </c>
      <c r="W343" s="1" t="str">
        <f t="shared" ca="1" si="51"/>
        <v>Post-calc.</v>
      </c>
      <c r="X343" s="1" t="b">
        <f t="shared" ca="1" si="52"/>
        <v>1</v>
      </c>
      <c r="Y343" s="3">
        <f t="shared" ca="1" si="53"/>
        <v>0</v>
      </c>
      <c r="Z343" s="61">
        <f t="shared" ca="1" si="45"/>
        <v>41517</v>
      </c>
    </row>
    <row r="344" spans="1:26" hidden="1" x14ac:dyDescent="0.2">
      <c r="A344" s="56" t="s">
        <v>2937</v>
      </c>
      <c r="B344" s="9" t="str">
        <f t="shared" ca="1" si="47"/>
        <v>40285</v>
      </c>
      <c r="C344" s="59">
        <v>2252</v>
      </c>
      <c r="D344" s="59">
        <v>0</v>
      </c>
      <c r="E344" s="60">
        <v>41425</v>
      </c>
      <c r="F344" s="57" t="s">
        <v>2660</v>
      </c>
      <c r="G344" s="57" t="s">
        <v>5520</v>
      </c>
      <c r="H344" s="45" t="str">
        <f t="shared" ca="1" si="48"/>
        <v>Post-calc.</v>
      </c>
      <c r="I344" s="23">
        <f t="shared" ca="1" si="49"/>
        <v>0</v>
      </c>
      <c r="J344" s="20" t="e">
        <f ca="1">VLOOKUP(B344, Remarks!$A$3:$G$400, 7, FALSE)</f>
        <v>#N/A</v>
      </c>
      <c r="M344" s="44" t="s">
        <v>356</v>
      </c>
      <c r="N344" s="9" t="str">
        <f t="shared" ca="1" si="46"/>
        <v>40304</v>
      </c>
      <c r="O344" s="47">
        <v>4572</v>
      </c>
      <c r="P344" s="47"/>
      <c r="Q344" s="46" t="s">
        <v>8</v>
      </c>
      <c r="R344" s="46" t="s">
        <v>9</v>
      </c>
      <c r="S344" s="46" t="s">
        <v>10</v>
      </c>
      <c r="T344" s="46" t="s">
        <v>69</v>
      </c>
      <c r="V344" s="19" t="str">
        <f t="shared" ca="1" si="50"/>
        <v>Post-calc.</v>
      </c>
      <c r="W344" s="1" t="str">
        <f t="shared" ca="1" si="51"/>
        <v>Post-calc.</v>
      </c>
      <c r="X344" s="1" t="b">
        <f t="shared" ca="1" si="52"/>
        <v>1</v>
      </c>
      <c r="Y344" s="3">
        <f t="shared" ca="1" si="53"/>
        <v>0</v>
      </c>
      <c r="Z344" s="61">
        <f t="shared" ca="1" si="45"/>
        <v>41486</v>
      </c>
    </row>
    <row r="345" spans="1:26" hidden="1" x14ac:dyDescent="0.2">
      <c r="A345" s="56" t="s">
        <v>2938</v>
      </c>
      <c r="B345" s="9" t="str">
        <f t="shared" ca="1" si="47"/>
        <v>40286</v>
      </c>
      <c r="C345" s="59">
        <v>7267</v>
      </c>
      <c r="D345" s="59">
        <v>0</v>
      </c>
      <c r="E345" s="60">
        <v>41455</v>
      </c>
      <c r="F345" s="57" t="s">
        <v>2660</v>
      </c>
      <c r="G345" s="57" t="s">
        <v>5520</v>
      </c>
      <c r="H345" s="45" t="str">
        <f t="shared" ca="1" si="48"/>
        <v>Post-calc.</v>
      </c>
      <c r="I345" s="23">
        <f t="shared" ca="1" si="49"/>
        <v>0</v>
      </c>
      <c r="J345" s="20" t="e">
        <f ca="1">VLOOKUP(B345, Remarks!$A$3:$G$400, 7, FALSE)</f>
        <v>#N/A</v>
      </c>
      <c r="M345" s="44" t="s">
        <v>357</v>
      </c>
      <c r="N345" s="9" t="str">
        <f t="shared" ca="1" si="46"/>
        <v>40305</v>
      </c>
      <c r="O345" s="47">
        <v>3219</v>
      </c>
      <c r="P345" s="47"/>
      <c r="Q345" s="46" t="s">
        <v>8</v>
      </c>
      <c r="R345" s="46" t="s">
        <v>9</v>
      </c>
      <c r="S345" s="46" t="s">
        <v>10</v>
      </c>
      <c r="T345" s="46" t="s">
        <v>69</v>
      </c>
      <c r="V345" s="19" t="str">
        <f t="shared" ca="1" si="50"/>
        <v>Post-calc.</v>
      </c>
      <c r="W345" s="1" t="str">
        <f t="shared" ca="1" si="51"/>
        <v>Post-calc.</v>
      </c>
      <c r="X345" s="1" t="b">
        <f t="shared" ca="1" si="52"/>
        <v>1</v>
      </c>
      <c r="Y345" s="3">
        <f t="shared" ca="1" si="53"/>
        <v>0</v>
      </c>
      <c r="Z345" s="61">
        <f t="shared" ca="1" si="45"/>
        <v>41517</v>
      </c>
    </row>
    <row r="346" spans="1:26" hidden="1" x14ac:dyDescent="0.2">
      <c r="A346" s="56" t="s">
        <v>2939</v>
      </c>
      <c r="B346" s="9" t="str">
        <f t="shared" ca="1" si="47"/>
        <v>40287</v>
      </c>
      <c r="C346" s="59">
        <v>1477</v>
      </c>
      <c r="D346" s="59">
        <v>0</v>
      </c>
      <c r="E346" s="60">
        <v>41486</v>
      </c>
      <c r="F346" s="57" t="s">
        <v>2660</v>
      </c>
      <c r="G346" s="57" t="s">
        <v>5520</v>
      </c>
      <c r="H346" s="45" t="str">
        <f t="shared" ca="1" si="48"/>
        <v>Post-calc.</v>
      </c>
      <c r="I346" s="23">
        <f t="shared" ca="1" si="49"/>
        <v>0</v>
      </c>
      <c r="J346" s="20" t="e">
        <f ca="1">VLOOKUP(B346, Remarks!$A$3:$G$400, 7, FALSE)</f>
        <v>#N/A</v>
      </c>
      <c r="M346" s="44" t="s">
        <v>358</v>
      </c>
      <c r="N346" s="9" t="str">
        <f t="shared" ca="1" si="46"/>
        <v>40306</v>
      </c>
      <c r="O346" s="47">
        <v>206</v>
      </c>
      <c r="P346" s="47"/>
      <c r="Q346" s="46" t="s">
        <v>8</v>
      </c>
      <c r="R346" s="46" t="s">
        <v>9</v>
      </c>
      <c r="S346" s="46" t="s">
        <v>10</v>
      </c>
      <c r="T346" s="46" t="s">
        <v>69</v>
      </c>
      <c r="V346" s="19" t="str">
        <f t="shared" ca="1" si="50"/>
        <v>Post-calc.</v>
      </c>
      <c r="W346" s="1" t="str">
        <f t="shared" ca="1" si="51"/>
        <v>Post-calc.</v>
      </c>
      <c r="X346" s="1" t="b">
        <f t="shared" ca="1" si="52"/>
        <v>1</v>
      </c>
      <c r="Y346" s="3">
        <f t="shared" ca="1" si="53"/>
        <v>0</v>
      </c>
      <c r="Z346" s="61">
        <f t="shared" ca="1" si="45"/>
        <v>41455</v>
      </c>
    </row>
    <row r="347" spans="1:26" hidden="1" x14ac:dyDescent="0.2">
      <c r="A347" s="56" t="s">
        <v>2940</v>
      </c>
      <c r="B347" s="9" t="str">
        <f t="shared" ca="1" si="47"/>
        <v>40288</v>
      </c>
      <c r="C347" s="59">
        <v>3264</v>
      </c>
      <c r="D347" s="59">
        <v>0</v>
      </c>
      <c r="E347" s="60">
        <v>41425</v>
      </c>
      <c r="F347" s="57" t="s">
        <v>2660</v>
      </c>
      <c r="G347" s="57" t="s">
        <v>5520</v>
      </c>
      <c r="H347" s="45" t="str">
        <f t="shared" ca="1" si="48"/>
        <v>Post-calc.</v>
      </c>
      <c r="I347" s="23">
        <f t="shared" ca="1" si="49"/>
        <v>0</v>
      </c>
      <c r="J347" s="20" t="e">
        <f ca="1">VLOOKUP(B347, Remarks!$A$3:$G$400, 7, FALSE)</f>
        <v>#N/A</v>
      </c>
      <c r="M347" s="44" t="s">
        <v>359</v>
      </c>
      <c r="N347" s="9" t="str">
        <f t="shared" ca="1" si="46"/>
        <v>40307</v>
      </c>
      <c r="O347" s="47">
        <v>853</v>
      </c>
      <c r="P347" s="47"/>
      <c r="Q347" s="46" t="s">
        <v>8</v>
      </c>
      <c r="R347" s="46" t="s">
        <v>9</v>
      </c>
      <c r="S347" s="46" t="s">
        <v>10</v>
      </c>
      <c r="T347" s="46" t="s">
        <v>69</v>
      </c>
      <c r="V347" s="19" t="str">
        <f t="shared" ca="1" si="50"/>
        <v>Post-calc.</v>
      </c>
      <c r="W347" s="1" t="str">
        <f t="shared" ca="1" si="51"/>
        <v>Post-calc.</v>
      </c>
      <c r="X347" s="1" t="b">
        <f t="shared" ca="1" si="52"/>
        <v>1</v>
      </c>
      <c r="Y347" s="3">
        <f t="shared" ca="1" si="53"/>
        <v>0</v>
      </c>
      <c r="Z347" s="61">
        <f t="shared" ca="1" si="45"/>
        <v>41455</v>
      </c>
    </row>
    <row r="348" spans="1:26" hidden="1" x14ac:dyDescent="0.2">
      <c r="A348" s="56" t="s">
        <v>2941</v>
      </c>
      <c r="B348" s="9" t="str">
        <f t="shared" ca="1" si="47"/>
        <v>40289</v>
      </c>
      <c r="C348" s="59">
        <v>2102</v>
      </c>
      <c r="D348" s="59">
        <v>0</v>
      </c>
      <c r="E348" s="60">
        <v>41425</v>
      </c>
      <c r="F348" s="57" t="s">
        <v>2660</v>
      </c>
      <c r="G348" s="57" t="s">
        <v>5520</v>
      </c>
      <c r="H348" s="45" t="str">
        <f t="shared" ca="1" si="48"/>
        <v>Post-calc.</v>
      </c>
      <c r="I348" s="23">
        <f t="shared" ca="1" si="49"/>
        <v>0</v>
      </c>
      <c r="J348" s="20" t="e">
        <f ca="1">VLOOKUP(B348, Remarks!$A$3:$G$400, 7, FALSE)</f>
        <v>#N/A</v>
      </c>
      <c r="M348" s="44" t="s">
        <v>360</v>
      </c>
      <c r="N348" s="9" t="str">
        <f t="shared" ca="1" si="46"/>
        <v>40308</v>
      </c>
      <c r="O348" s="47">
        <v>8399</v>
      </c>
      <c r="P348" s="47"/>
      <c r="Q348" s="46" t="s">
        <v>8</v>
      </c>
      <c r="R348" s="46" t="s">
        <v>9</v>
      </c>
      <c r="S348" s="46" t="s">
        <v>10</v>
      </c>
      <c r="T348" s="46" t="s">
        <v>69</v>
      </c>
      <c r="V348" s="19" t="str">
        <f t="shared" ca="1" si="50"/>
        <v>Post-calc.</v>
      </c>
      <c r="W348" s="1" t="str">
        <f t="shared" ca="1" si="51"/>
        <v>Post-calc.</v>
      </c>
      <c r="X348" s="1" t="b">
        <f t="shared" ca="1" si="52"/>
        <v>1</v>
      </c>
      <c r="Y348" s="3">
        <f t="shared" ca="1" si="53"/>
        <v>0</v>
      </c>
      <c r="Z348" s="61">
        <f t="shared" ca="1" si="45"/>
        <v>41547</v>
      </c>
    </row>
    <row r="349" spans="1:26" hidden="1" x14ac:dyDescent="0.2">
      <c r="A349" s="56" t="s">
        <v>2942</v>
      </c>
      <c r="B349" s="9" t="str">
        <f t="shared" ca="1" si="47"/>
        <v>40290</v>
      </c>
      <c r="C349" s="59">
        <v>1186</v>
      </c>
      <c r="D349" s="59">
        <v>0</v>
      </c>
      <c r="E349" s="60">
        <v>41425</v>
      </c>
      <c r="F349" s="57" t="s">
        <v>2660</v>
      </c>
      <c r="G349" s="57" t="s">
        <v>5520</v>
      </c>
      <c r="H349" s="45" t="str">
        <f t="shared" ca="1" si="48"/>
        <v>Post-calc.</v>
      </c>
      <c r="I349" s="23">
        <f t="shared" ca="1" si="49"/>
        <v>0</v>
      </c>
      <c r="J349" s="20" t="e">
        <f ca="1">VLOOKUP(B349, Remarks!$A$3:$G$400, 7, FALSE)</f>
        <v>#N/A</v>
      </c>
      <c r="M349" s="44" t="s">
        <v>361</v>
      </c>
      <c r="N349" s="9" t="str">
        <f t="shared" ca="1" si="46"/>
        <v>40309</v>
      </c>
      <c r="O349" s="47">
        <v>1099</v>
      </c>
      <c r="P349" s="47"/>
      <c r="Q349" s="46" t="s">
        <v>8</v>
      </c>
      <c r="R349" s="46" t="s">
        <v>9</v>
      </c>
      <c r="S349" s="46" t="s">
        <v>10</v>
      </c>
      <c r="T349" s="46" t="s">
        <v>69</v>
      </c>
      <c r="V349" s="19" t="str">
        <f t="shared" ca="1" si="50"/>
        <v>Post-calc.</v>
      </c>
      <c r="W349" s="1" t="str">
        <f t="shared" ca="1" si="51"/>
        <v>Post-calc.</v>
      </c>
      <c r="X349" s="1" t="b">
        <f t="shared" ca="1" si="52"/>
        <v>1</v>
      </c>
      <c r="Y349" s="3">
        <f t="shared" ca="1" si="53"/>
        <v>0</v>
      </c>
      <c r="Z349" s="61">
        <f t="shared" ca="1" si="45"/>
        <v>41486</v>
      </c>
    </row>
    <row r="350" spans="1:26" hidden="1" x14ac:dyDescent="0.2">
      <c r="A350" s="56" t="s">
        <v>2943</v>
      </c>
      <c r="B350" s="9" t="str">
        <f t="shared" ca="1" si="47"/>
        <v>40291</v>
      </c>
      <c r="C350" s="59">
        <v>13439</v>
      </c>
      <c r="D350" s="59">
        <v>0</v>
      </c>
      <c r="E350" s="60">
        <v>41578</v>
      </c>
      <c r="F350" s="57" t="s">
        <v>2660</v>
      </c>
      <c r="G350" s="57" t="s">
        <v>5520</v>
      </c>
      <c r="H350" s="45" t="str">
        <f t="shared" ca="1" si="48"/>
        <v>Post-calc.</v>
      </c>
      <c r="I350" s="23">
        <f t="shared" ca="1" si="49"/>
        <v>0</v>
      </c>
      <c r="J350" s="20" t="e">
        <f ca="1">VLOOKUP(B350, Remarks!$A$3:$G$400, 7, FALSE)</f>
        <v>#N/A</v>
      </c>
      <c r="M350" s="44" t="s">
        <v>362</v>
      </c>
      <c r="N350" s="9" t="str">
        <f t="shared" ca="1" si="46"/>
        <v>40310</v>
      </c>
      <c r="O350" s="47">
        <v>17050</v>
      </c>
      <c r="P350" s="47"/>
      <c r="Q350" s="46" t="s">
        <v>8</v>
      </c>
      <c r="R350" s="46" t="s">
        <v>9</v>
      </c>
      <c r="S350" s="46" t="s">
        <v>10</v>
      </c>
      <c r="T350" s="46" t="s">
        <v>69</v>
      </c>
      <c r="V350" s="19" t="str">
        <f t="shared" ca="1" si="50"/>
        <v>Post-calc.</v>
      </c>
      <c r="W350" s="1" t="str">
        <f t="shared" ca="1" si="51"/>
        <v>Post-calc.</v>
      </c>
      <c r="X350" s="1" t="b">
        <f t="shared" ca="1" si="52"/>
        <v>1</v>
      </c>
      <c r="Y350" s="3">
        <f t="shared" ca="1" si="53"/>
        <v>0</v>
      </c>
      <c r="Z350" s="61">
        <f t="shared" ca="1" si="45"/>
        <v>41759</v>
      </c>
    </row>
    <row r="351" spans="1:26" hidden="1" x14ac:dyDescent="0.2">
      <c r="A351" s="56" t="s">
        <v>2944</v>
      </c>
      <c r="B351" s="9" t="str">
        <f t="shared" ca="1" si="47"/>
        <v>40292</v>
      </c>
      <c r="C351" s="59">
        <v>5077</v>
      </c>
      <c r="D351" s="59">
        <v>0</v>
      </c>
      <c r="E351" s="60">
        <v>41455</v>
      </c>
      <c r="F351" s="57" t="s">
        <v>2660</v>
      </c>
      <c r="G351" s="57" t="s">
        <v>5520</v>
      </c>
      <c r="H351" s="45" t="str">
        <f t="shared" ca="1" si="48"/>
        <v>Post-calc.</v>
      </c>
      <c r="I351" s="23">
        <f t="shared" ca="1" si="49"/>
        <v>0</v>
      </c>
      <c r="J351" s="20" t="e">
        <f ca="1">VLOOKUP(B351, Remarks!$A$3:$G$400, 7, FALSE)</f>
        <v>#N/A</v>
      </c>
      <c r="M351" s="44" t="s">
        <v>363</v>
      </c>
      <c r="N351" s="9" t="str">
        <f t="shared" ca="1" si="46"/>
        <v>40311</v>
      </c>
      <c r="O351" s="47">
        <v>6900</v>
      </c>
      <c r="P351" s="47"/>
      <c r="Q351" s="46" t="s">
        <v>8</v>
      </c>
      <c r="R351" s="46" t="s">
        <v>9</v>
      </c>
      <c r="S351" s="46" t="s">
        <v>10</v>
      </c>
      <c r="T351" s="46" t="s">
        <v>69</v>
      </c>
      <c r="V351" s="19" t="str">
        <f t="shared" ca="1" si="50"/>
        <v>Post-calc.</v>
      </c>
      <c r="W351" s="1" t="str">
        <f t="shared" ca="1" si="51"/>
        <v>Post-calc.</v>
      </c>
      <c r="X351" s="1" t="b">
        <f t="shared" ca="1" si="52"/>
        <v>1</v>
      </c>
      <c r="Y351" s="3">
        <f t="shared" ca="1" si="53"/>
        <v>0</v>
      </c>
      <c r="Z351" s="61">
        <f t="shared" ca="1" si="45"/>
        <v>41790</v>
      </c>
    </row>
    <row r="352" spans="1:26" hidden="1" x14ac:dyDescent="0.2">
      <c r="A352" s="56" t="s">
        <v>2945</v>
      </c>
      <c r="B352" s="9" t="str">
        <f t="shared" ca="1" si="47"/>
        <v>40293</v>
      </c>
      <c r="C352" s="59">
        <v>820</v>
      </c>
      <c r="D352" s="59">
        <v>0</v>
      </c>
      <c r="E352" s="60">
        <v>41455</v>
      </c>
      <c r="F352" s="57" t="s">
        <v>2660</v>
      </c>
      <c r="G352" s="57" t="s">
        <v>5520</v>
      </c>
      <c r="H352" s="45" t="str">
        <f t="shared" ca="1" si="48"/>
        <v>Post-calc.</v>
      </c>
      <c r="I352" s="23">
        <f t="shared" ca="1" si="49"/>
        <v>0</v>
      </c>
      <c r="J352" s="20" t="e">
        <f ca="1">VLOOKUP(B352, Remarks!$A$3:$G$400, 7, FALSE)</f>
        <v>#N/A</v>
      </c>
      <c r="M352" s="44" t="s">
        <v>364</v>
      </c>
      <c r="N352" s="9" t="str">
        <f t="shared" ca="1" si="46"/>
        <v>40312</v>
      </c>
      <c r="O352" s="47">
        <v>3465</v>
      </c>
      <c r="P352" s="47"/>
      <c r="Q352" s="46" t="s">
        <v>8</v>
      </c>
      <c r="R352" s="46" t="s">
        <v>9</v>
      </c>
      <c r="S352" s="46" t="s">
        <v>10</v>
      </c>
      <c r="T352" s="46" t="s">
        <v>69</v>
      </c>
      <c r="V352" s="19" t="str">
        <f t="shared" ca="1" si="50"/>
        <v>Post-calc.</v>
      </c>
      <c r="W352" s="1" t="str">
        <f t="shared" ca="1" si="51"/>
        <v>Post-calc.</v>
      </c>
      <c r="X352" s="1" t="b">
        <f t="shared" ca="1" si="52"/>
        <v>1</v>
      </c>
      <c r="Y352" s="3">
        <f t="shared" ca="1" si="53"/>
        <v>0</v>
      </c>
      <c r="Z352" s="61">
        <f t="shared" ca="1" si="45"/>
        <v>41517</v>
      </c>
    </row>
    <row r="353" spans="1:26" hidden="1" x14ac:dyDescent="0.2">
      <c r="A353" s="56" t="s">
        <v>2946</v>
      </c>
      <c r="B353" s="9" t="str">
        <f t="shared" ca="1" si="47"/>
        <v>40294</v>
      </c>
      <c r="C353" s="59">
        <v>1279</v>
      </c>
      <c r="D353" s="59">
        <v>0</v>
      </c>
      <c r="E353" s="60">
        <v>41486</v>
      </c>
      <c r="F353" s="57" t="s">
        <v>2660</v>
      </c>
      <c r="G353" s="57" t="s">
        <v>5520</v>
      </c>
      <c r="H353" s="45" t="str">
        <f t="shared" ca="1" si="48"/>
        <v>Post-calc.</v>
      </c>
      <c r="I353" s="23">
        <f t="shared" ca="1" si="49"/>
        <v>0</v>
      </c>
      <c r="J353" s="20" t="e">
        <f ca="1">VLOOKUP(B353, Remarks!$A$3:$G$400, 7, FALSE)</f>
        <v>#N/A</v>
      </c>
      <c r="M353" s="44" t="s">
        <v>365</v>
      </c>
      <c r="N353" s="9" t="str">
        <f t="shared" ca="1" si="46"/>
        <v>40313</v>
      </c>
      <c r="O353" s="47">
        <v>6766</v>
      </c>
      <c r="P353" s="47"/>
      <c r="Q353" s="46" t="s">
        <v>8</v>
      </c>
      <c r="R353" s="46" t="s">
        <v>9</v>
      </c>
      <c r="S353" s="46" t="s">
        <v>10</v>
      </c>
      <c r="T353" s="46" t="s">
        <v>69</v>
      </c>
      <c r="V353" s="19" t="str">
        <f t="shared" ca="1" si="50"/>
        <v>Post-calc.</v>
      </c>
      <c r="W353" s="1" t="str">
        <f t="shared" ca="1" si="51"/>
        <v>Post-calc.</v>
      </c>
      <c r="X353" s="1" t="b">
        <f t="shared" ca="1" si="52"/>
        <v>1</v>
      </c>
      <c r="Y353" s="3">
        <f t="shared" ca="1" si="53"/>
        <v>0</v>
      </c>
      <c r="Z353" s="61">
        <f t="shared" ca="1" si="45"/>
        <v>41639</v>
      </c>
    </row>
    <row r="354" spans="1:26" hidden="1" x14ac:dyDescent="0.2">
      <c r="A354" s="56" t="s">
        <v>2947</v>
      </c>
      <c r="B354" s="9" t="str">
        <f t="shared" ca="1" si="47"/>
        <v>40295</v>
      </c>
      <c r="C354" s="59">
        <v>8642</v>
      </c>
      <c r="D354" s="59">
        <v>0</v>
      </c>
      <c r="E354" s="60">
        <v>41517</v>
      </c>
      <c r="F354" s="57" t="s">
        <v>2660</v>
      </c>
      <c r="G354" s="57" t="s">
        <v>5520</v>
      </c>
      <c r="H354" s="45" t="str">
        <f t="shared" ca="1" si="48"/>
        <v>Post-calc.</v>
      </c>
      <c r="I354" s="23">
        <f t="shared" ca="1" si="49"/>
        <v>0</v>
      </c>
      <c r="J354" s="20" t="e">
        <f ca="1">VLOOKUP(B354, Remarks!$A$3:$G$400, 7, FALSE)</f>
        <v>#N/A</v>
      </c>
      <c r="M354" s="44" t="s">
        <v>366</v>
      </c>
      <c r="N354" s="9" t="str">
        <f t="shared" ca="1" si="46"/>
        <v>40314</v>
      </c>
      <c r="O354" s="47">
        <v>8745</v>
      </c>
      <c r="P354" s="47"/>
      <c r="Q354" s="46" t="s">
        <v>8</v>
      </c>
      <c r="R354" s="46" t="s">
        <v>9</v>
      </c>
      <c r="S354" s="46" t="s">
        <v>10</v>
      </c>
      <c r="T354" s="46" t="s">
        <v>69</v>
      </c>
      <c r="V354" s="19" t="str">
        <f t="shared" ca="1" si="50"/>
        <v>Post-calc.</v>
      </c>
      <c r="W354" s="1" t="str">
        <f t="shared" ca="1" si="51"/>
        <v>Post-calc.</v>
      </c>
      <c r="X354" s="1" t="b">
        <f t="shared" ca="1" si="52"/>
        <v>1</v>
      </c>
      <c r="Y354" s="3">
        <f t="shared" ca="1" si="53"/>
        <v>0</v>
      </c>
      <c r="Z354" s="61">
        <f t="shared" ca="1" si="45"/>
        <v>41578</v>
      </c>
    </row>
    <row r="355" spans="1:26" hidden="1" x14ac:dyDescent="0.2">
      <c r="A355" s="56" t="s">
        <v>2948</v>
      </c>
      <c r="B355" s="9" t="str">
        <f t="shared" ca="1" si="47"/>
        <v>40296</v>
      </c>
      <c r="C355" s="59">
        <v>1971</v>
      </c>
      <c r="D355" s="59">
        <v>0</v>
      </c>
      <c r="E355" s="60">
        <v>41455</v>
      </c>
      <c r="F355" s="57" t="s">
        <v>2660</v>
      </c>
      <c r="G355" s="57" t="s">
        <v>5520</v>
      </c>
      <c r="H355" s="45" t="str">
        <f t="shared" ca="1" si="48"/>
        <v>Post-calc.</v>
      </c>
      <c r="I355" s="23">
        <f t="shared" ca="1" si="49"/>
        <v>0</v>
      </c>
      <c r="J355" s="20" t="e">
        <f ca="1">VLOOKUP(B355, Remarks!$A$3:$G$400, 7, FALSE)</f>
        <v>#N/A</v>
      </c>
      <c r="M355" s="44" t="s">
        <v>367</v>
      </c>
      <c r="N355" s="9" t="str">
        <f t="shared" ca="1" si="46"/>
        <v>40315</v>
      </c>
      <c r="O355" s="47">
        <v>4484</v>
      </c>
      <c r="P355" s="47"/>
      <c r="Q355" s="46" t="s">
        <v>8</v>
      </c>
      <c r="R355" s="46" t="s">
        <v>9</v>
      </c>
      <c r="S355" s="46" t="s">
        <v>10</v>
      </c>
      <c r="T355" s="46" t="s">
        <v>69</v>
      </c>
      <c r="V355" s="19" t="str">
        <f t="shared" ca="1" si="50"/>
        <v>Post-calc.</v>
      </c>
      <c r="W355" s="1" t="str">
        <f t="shared" ca="1" si="51"/>
        <v>Post-calc.</v>
      </c>
      <c r="X355" s="1" t="b">
        <f t="shared" ca="1" si="52"/>
        <v>1</v>
      </c>
      <c r="Y355" s="3">
        <f t="shared" ca="1" si="53"/>
        <v>0</v>
      </c>
      <c r="Z355" s="61">
        <f t="shared" ca="1" si="45"/>
        <v>41547</v>
      </c>
    </row>
    <row r="356" spans="1:26" hidden="1" x14ac:dyDescent="0.2">
      <c r="A356" s="56" t="s">
        <v>2949</v>
      </c>
      <c r="B356" s="9" t="str">
        <f t="shared" ca="1" si="47"/>
        <v>40297</v>
      </c>
      <c r="C356" s="59">
        <v>8574</v>
      </c>
      <c r="D356" s="59">
        <v>0</v>
      </c>
      <c r="E356" s="60">
        <v>41486</v>
      </c>
      <c r="F356" s="57" t="s">
        <v>2660</v>
      </c>
      <c r="G356" s="57" t="s">
        <v>5520</v>
      </c>
      <c r="H356" s="45" t="str">
        <f t="shared" ca="1" si="48"/>
        <v>Post-calc.</v>
      </c>
      <c r="I356" s="23">
        <f t="shared" ca="1" si="49"/>
        <v>0</v>
      </c>
      <c r="J356" s="20" t="e">
        <f ca="1">VLOOKUP(B356, Remarks!$A$3:$G$400, 7, FALSE)</f>
        <v>#N/A</v>
      </c>
      <c r="M356" s="44" t="s">
        <v>368</v>
      </c>
      <c r="N356" s="9" t="str">
        <f t="shared" ca="1" si="46"/>
        <v>40317</v>
      </c>
      <c r="O356" s="47">
        <v>6230</v>
      </c>
      <c r="P356" s="47"/>
      <c r="Q356" s="46" t="s">
        <v>8</v>
      </c>
      <c r="R356" s="46" t="s">
        <v>9</v>
      </c>
      <c r="S356" s="46" t="s">
        <v>10</v>
      </c>
      <c r="T356" s="46" t="s">
        <v>69</v>
      </c>
      <c r="V356" s="19" t="str">
        <f t="shared" ca="1" si="50"/>
        <v>Post-calc.</v>
      </c>
      <c r="W356" s="1" t="str">
        <f t="shared" ca="1" si="51"/>
        <v>Post-calc.</v>
      </c>
      <c r="X356" s="1" t="b">
        <f t="shared" ca="1" si="52"/>
        <v>1</v>
      </c>
      <c r="Y356" s="3">
        <f t="shared" ca="1" si="53"/>
        <v>0</v>
      </c>
      <c r="Z356" s="61">
        <f t="shared" ca="1" si="45"/>
        <v>41517</v>
      </c>
    </row>
    <row r="357" spans="1:26" hidden="1" x14ac:dyDescent="0.2">
      <c r="A357" s="56" t="s">
        <v>2950</v>
      </c>
      <c r="B357" s="9" t="str">
        <f t="shared" ca="1" si="47"/>
        <v>40298</v>
      </c>
      <c r="C357" s="59">
        <v>1276</v>
      </c>
      <c r="D357" s="59">
        <v>0</v>
      </c>
      <c r="E357" s="60">
        <v>41455</v>
      </c>
      <c r="F357" s="57" t="s">
        <v>2660</v>
      </c>
      <c r="G357" s="57" t="s">
        <v>5520</v>
      </c>
      <c r="H357" s="45" t="str">
        <f t="shared" ca="1" si="48"/>
        <v>Post-calc.</v>
      </c>
      <c r="I357" s="23">
        <f t="shared" ca="1" si="49"/>
        <v>0</v>
      </c>
      <c r="J357" s="20" t="e">
        <f ca="1">VLOOKUP(B357, Remarks!$A$3:$G$400, 7, FALSE)</f>
        <v>#N/A</v>
      </c>
      <c r="M357" s="44" t="s">
        <v>369</v>
      </c>
      <c r="N357" s="9" t="str">
        <f t="shared" ca="1" si="46"/>
        <v>40318</v>
      </c>
      <c r="O357" s="47">
        <v>867</v>
      </c>
      <c r="P357" s="47"/>
      <c r="Q357" s="46" t="s">
        <v>8</v>
      </c>
      <c r="R357" s="46" t="s">
        <v>9</v>
      </c>
      <c r="S357" s="46" t="s">
        <v>10</v>
      </c>
      <c r="T357" s="46" t="s">
        <v>69</v>
      </c>
      <c r="V357" s="19" t="str">
        <f t="shared" ca="1" si="50"/>
        <v>Post-calc.</v>
      </c>
      <c r="W357" s="1" t="str">
        <f t="shared" ca="1" si="51"/>
        <v>Post-calc.</v>
      </c>
      <c r="X357" s="1" t="b">
        <f t="shared" ca="1" si="52"/>
        <v>1</v>
      </c>
      <c r="Y357" s="3">
        <f t="shared" ca="1" si="53"/>
        <v>0</v>
      </c>
      <c r="Z357" s="61">
        <f t="shared" ca="1" si="45"/>
        <v>41517</v>
      </c>
    </row>
    <row r="358" spans="1:26" hidden="1" x14ac:dyDescent="0.2">
      <c r="A358" s="56" t="s">
        <v>2951</v>
      </c>
      <c r="B358" s="9" t="str">
        <f t="shared" ca="1" si="47"/>
        <v>40299</v>
      </c>
      <c r="C358" s="59">
        <v>2602</v>
      </c>
      <c r="D358" s="59">
        <v>0</v>
      </c>
      <c r="E358" s="60">
        <v>41486</v>
      </c>
      <c r="F358" s="57" t="s">
        <v>2660</v>
      </c>
      <c r="G358" s="57" t="s">
        <v>5520</v>
      </c>
      <c r="H358" s="45" t="str">
        <f t="shared" ca="1" si="48"/>
        <v>Post-calc.</v>
      </c>
      <c r="I358" s="23">
        <f t="shared" ca="1" si="49"/>
        <v>0</v>
      </c>
      <c r="J358" s="20" t="e">
        <f ca="1">VLOOKUP(B358, Remarks!$A$3:$G$400, 7, FALSE)</f>
        <v>#N/A</v>
      </c>
      <c r="M358" s="44" t="s">
        <v>370</v>
      </c>
      <c r="N358" s="9" t="str">
        <f t="shared" ca="1" si="46"/>
        <v>40319</v>
      </c>
      <c r="O358" s="47">
        <v>153</v>
      </c>
      <c r="P358" s="47"/>
      <c r="Q358" s="46" t="s">
        <v>8</v>
      </c>
      <c r="R358" s="46" t="s">
        <v>9</v>
      </c>
      <c r="S358" s="46" t="s">
        <v>10</v>
      </c>
      <c r="T358" s="46" t="s">
        <v>69</v>
      </c>
      <c r="V358" s="19" t="str">
        <f t="shared" ca="1" si="50"/>
        <v>Post-calc.</v>
      </c>
      <c r="W358" s="1" t="str">
        <f t="shared" ca="1" si="51"/>
        <v>Post-calc.</v>
      </c>
      <c r="X358" s="1" t="b">
        <f t="shared" ca="1" si="52"/>
        <v>1</v>
      </c>
      <c r="Y358" s="3">
        <f t="shared" ca="1" si="53"/>
        <v>0</v>
      </c>
      <c r="Z358" s="61">
        <f t="shared" ca="1" si="45"/>
        <v>41517</v>
      </c>
    </row>
    <row r="359" spans="1:26" hidden="1" x14ac:dyDescent="0.2">
      <c r="A359" s="56" t="s">
        <v>2952</v>
      </c>
      <c r="B359" s="9" t="str">
        <f t="shared" ca="1" si="47"/>
        <v>40300</v>
      </c>
      <c r="C359" s="59">
        <v>1337</v>
      </c>
      <c r="D359" s="59">
        <v>0</v>
      </c>
      <c r="E359" s="60">
        <v>41455</v>
      </c>
      <c r="F359" s="57" t="s">
        <v>2660</v>
      </c>
      <c r="G359" s="57" t="s">
        <v>5520</v>
      </c>
      <c r="H359" s="45" t="str">
        <f t="shared" ca="1" si="48"/>
        <v>Post-calc.</v>
      </c>
      <c r="I359" s="23">
        <f t="shared" ca="1" si="49"/>
        <v>0</v>
      </c>
      <c r="J359" s="20" t="e">
        <f ca="1">VLOOKUP(B359, Remarks!$A$3:$G$400, 7, FALSE)</f>
        <v>#N/A</v>
      </c>
      <c r="M359" s="44" t="s">
        <v>371</v>
      </c>
      <c r="N359" s="9" t="str">
        <f t="shared" ca="1" si="46"/>
        <v>40320</v>
      </c>
      <c r="O359" s="47">
        <v>4062</v>
      </c>
      <c r="P359" s="47"/>
      <c r="Q359" s="46" t="s">
        <v>8</v>
      </c>
      <c r="R359" s="46" t="s">
        <v>9</v>
      </c>
      <c r="S359" s="46" t="s">
        <v>10</v>
      </c>
      <c r="T359" s="46" t="s">
        <v>69</v>
      </c>
      <c r="V359" s="19" t="str">
        <f t="shared" ca="1" si="50"/>
        <v>Post-calc.</v>
      </c>
      <c r="W359" s="1" t="str">
        <f t="shared" ca="1" si="51"/>
        <v>Post-calc.</v>
      </c>
      <c r="X359" s="1" t="b">
        <f t="shared" ca="1" si="52"/>
        <v>1</v>
      </c>
      <c r="Y359" s="3">
        <f t="shared" ca="1" si="53"/>
        <v>0</v>
      </c>
      <c r="Z359" s="61">
        <f t="shared" ca="1" si="45"/>
        <v>41517</v>
      </c>
    </row>
    <row r="360" spans="1:26" hidden="1" x14ac:dyDescent="0.2">
      <c r="A360" s="56" t="s">
        <v>2953</v>
      </c>
      <c r="B360" s="9" t="str">
        <f t="shared" ca="1" si="47"/>
        <v>40301</v>
      </c>
      <c r="C360" s="59">
        <v>13053</v>
      </c>
      <c r="D360" s="59">
        <v>0</v>
      </c>
      <c r="E360" s="60">
        <v>41578</v>
      </c>
      <c r="F360" s="57" t="s">
        <v>2660</v>
      </c>
      <c r="G360" s="57" t="s">
        <v>5520</v>
      </c>
      <c r="H360" s="45" t="str">
        <f t="shared" ca="1" si="48"/>
        <v>Post-calc.</v>
      </c>
      <c r="I360" s="23">
        <f t="shared" ca="1" si="49"/>
        <v>0</v>
      </c>
      <c r="J360" s="20" t="e">
        <f ca="1">VLOOKUP(B360, Remarks!$A$3:$G$400, 7, FALSE)</f>
        <v>#N/A</v>
      </c>
      <c r="M360" s="44" t="s">
        <v>372</v>
      </c>
      <c r="N360" s="9" t="str">
        <f t="shared" ca="1" si="46"/>
        <v>40321</v>
      </c>
      <c r="O360" s="47">
        <v>1538</v>
      </c>
      <c r="P360" s="47"/>
      <c r="Q360" s="46" t="s">
        <v>8</v>
      </c>
      <c r="R360" s="46" t="s">
        <v>9</v>
      </c>
      <c r="S360" s="46" t="s">
        <v>10</v>
      </c>
      <c r="T360" s="46" t="s">
        <v>69</v>
      </c>
      <c r="V360" s="19" t="str">
        <f t="shared" ca="1" si="50"/>
        <v>Post-calc.</v>
      </c>
      <c r="W360" s="1" t="str">
        <f t="shared" ca="1" si="51"/>
        <v>Post-calc.</v>
      </c>
      <c r="X360" s="1" t="b">
        <f t="shared" ca="1" si="52"/>
        <v>1</v>
      </c>
      <c r="Y360" s="3">
        <f t="shared" ca="1" si="53"/>
        <v>0</v>
      </c>
      <c r="Z360" s="61">
        <f t="shared" ca="1" si="45"/>
        <v>41517</v>
      </c>
    </row>
    <row r="361" spans="1:26" hidden="1" x14ac:dyDescent="0.2">
      <c r="A361" s="56" t="s">
        <v>2954</v>
      </c>
      <c r="B361" s="9" t="str">
        <f t="shared" ca="1" si="47"/>
        <v>40302</v>
      </c>
      <c r="C361" s="59">
        <v>12862</v>
      </c>
      <c r="D361" s="59">
        <v>0</v>
      </c>
      <c r="E361" s="60">
        <v>41486</v>
      </c>
      <c r="F361" s="57" t="s">
        <v>2660</v>
      </c>
      <c r="G361" s="57" t="s">
        <v>5520</v>
      </c>
      <c r="H361" s="45" t="str">
        <f t="shared" ca="1" si="48"/>
        <v>Post-calc.</v>
      </c>
      <c r="I361" s="23">
        <f t="shared" ca="1" si="49"/>
        <v>0</v>
      </c>
      <c r="J361" s="20" t="e">
        <f ca="1">VLOOKUP(B361, Remarks!$A$3:$G$400, 7, FALSE)</f>
        <v>#N/A</v>
      </c>
      <c r="M361" s="44" t="s">
        <v>373</v>
      </c>
      <c r="N361" s="9" t="str">
        <f t="shared" ca="1" si="46"/>
        <v>40322</v>
      </c>
      <c r="O361" s="47">
        <v>1096</v>
      </c>
      <c r="P361" s="47"/>
      <c r="Q361" s="46" t="s">
        <v>8</v>
      </c>
      <c r="R361" s="46" t="s">
        <v>9</v>
      </c>
      <c r="S361" s="46" t="s">
        <v>10</v>
      </c>
      <c r="T361" s="46" t="s">
        <v>69</v>
      </c>
      <c r="V361" s="19" t="str">
        <f t="shared" ca="1" si="50"/>
        <v>Post-calc.</v>
      </c>
      <c r="W361" s="1" t="str">
        <f t="shared" ca="1" si="51"/>
        <v>Post-calc.</v>
      </c>
      <c r="X361" s="1" t="b">
        <f t="shared" ca="1" si="52"/>
        <v>1</v>
      </c>
      <c r="Y361" s="3">
        <f t="shared" ca="1" si="53"/>
        <v>0</v>
      </c>
      <c r="Z361" s="61">
        <f t="shared" ca="1" si="45"/>
        <v>41517</v>
      </c>
    </row>
    <row r="362" spans="1:26" hidden="1" x14ac:dyDescent="0.2">
      <c r="A362" s="56" t="s">
        <v>2955</v>
      </c>
      <c r="B362" s="9" t="str">
        <f t="shared" ca="1" si="47"/>
        <v>40303</v>
      </c>
      <c r="C362" s="59">
        <v>10612</v>
      </c>
      <c r="D362" s="59">
        <v>0</v>
      </c>
      <c r="E362" s="60">
        <v>41517</v>
      </c>
      <c r="F362" s="57" t="s">
        <v>2660</v>
      </c>
      <c r="G362" s="57" t="s">
        <v>5520</v>
      </c>
      <c r="H362" s="45" t="str">
        <f t="shared" ca="1" si="48"/>
        <v>Post-calc.</v>
      </c>
      <c r="I362" s="23">
        <f t="shared" ca="1" si="49"/>
        <v>0</v>
      </c>
      <c r="J362" s="20" t="e">
        <f ca="1">VLOOKUP(B362, Remarks!$A$3:$G$400, 7, FALSE)</f>
        <v>#N/A</v>
      </c>
      <c r="M362" s="44" t="s">
        <v>374</v>
      </c>
      <c r="N362" s="9" t="str">
        <f t="shared" ca="1" si="46"/>
        <v>40323</v>
      </c>
      <c r="O362" s="47">
        <v>8125</v>
      </c>
      <c r="P362" s="47"/>
      <c r="Q362" s="46" t="s">
        <v>8</v>
      </c>
      <c r="R362" s="46" t="s">
        <v>9</v>
      </c>
      <c r="S362" s="46" t="s">
        <v>10</v>
      </c>
      <c r="T362" s="46" t="s">
        <v>69</v>
      </c>
      <c r="V362" s="19" t="str">
        <f t="shared" ca="1" si="50"/>
        <v>Post-calc.</v>
      </c>
      <c r="W362" s="1" t="str">
        <f t="shared" ca="1" si="51"/>
        <v>Post-calc.</v>
      </c>
      <c r="X362" s="1" t="b">
        <f t="shared" ca="1" si="52"/>
        <v>1</v>
      </c>
      <c r="Y362" s="3">
        <f t="shared" ca="1" si="53"/>
        <v>0</v>
      </c>
      <c r="Z362" s="61">
        <f t="shared" ca="1" si="45"/>
        <v>41608</v>
      </c>
    </row>
    <row r="363" spans="1:26" hidden="1" x14ac:dyDescent="0.2">
      <c r="A363" s="56" t="s">
        <v>2956</v>
      </c>
      <c r="B363" s="9" t="str">
        <f t="shared" ca="1" si="47"/>
        <v>40304</v>
      </c>
      <c r="C363" s="59">
        <v>4572</v>
      </c>
      <c r="D363" s="59">
        <v>0</v>
      </c>
      <c r="E363" s="60">
        <v>41486</v>
      </c>
      <c r="F363" s="57" t="s">
        <v>2660</v>
      </c>
      <c r="G363" s="57" t="s">
        <v>5520</v>
      </c>
      <c r="H363" s="45" t="str">
        <f t="shared" ca="1" si="48"/>
        <v>Post-calc.</v>
      </c>
      <c r="I363" s="23">
        <f t="shared" ca="1" si="49"/>
        <v>0</v>
      </c>
      <c r="J363" s="20" t="e">
        <f ca="1">VLOOKUP(B363, Remarks!$A$3:$G$400, 7, FALSE)</f>
        <v>#N/A</v>
      </c>
      <c r="M363" s="44" t="s">
        <v>375</v>
      </c>
      <c r="N363" s="9" t="str">
        <f t="shared" ca="1" si="46"/>
        <v>40324</v>
      </c>
      <c r="O363" s="47">
        <v>5765</v>
      </c>
      <c r="P363" s="47"/>
      <c r="Q363" s="46" t="s">
        <v>8</v>
      </c>
      <c r="R363" s="46" t="s">
        <v>9</v>
      </c>
      <c r="S363" s="46" t="s">
        <v>10</v>
      </c>
      <c r="T363" s="46" t="s">
        <v>69</v>
      </c>
      <c r="V363" s="19" t="str">
        <f t="shared" ca="1" si="50"/>
        <v>Post-calc.</v>
      </c>
      <c r="W363" s="1" t="str">
        <f t="shared" ca="1" si="51"/>
        <v>Post-calc.</v>
      </c>
      <c r="X363" s="1" t="b">
        <f t="shared" ca="1" si="52"/>
        <v>1</v>
      </c>
      <c r="Y363" s="3">
        <f t="shared" ca="1" si="53"/>
        <v>0</v>
      </c>
      <c r="Z363" s="61">
        <f t="shared" ca="1" si="45"/>
        <v>41578</v>
      </c>
    </row>
    <row r="364" spans="1:26" hidden="1" x14ac:dyDescent="0.2">
      <c r="A364" s="56" t="s">
        <v>2957</v>
      </c>
      <c r="B364" s="9" t="str">
        <f t="shared" ca="1" si="47"/>
        <v>40305</v>
      </c>
      <c r="C364" s="59">
        <v>3219</v>
      </c>
      <c r="D364" s="59">
        <v>0</v>
      </c>
      <c r="E364" s="60">
        <v>41517</v>
      </c>
      <c r="F364" s="57" t="s">
        <v>2660</v>
      </c>
      <c r="G364" s="57" t="s">
        <v>5520</v>
      </c>
      <c r="H364" s="45" t="str">
        <f t="shared" ca="1" si="48"/>
        <v>Post-calc.</v>
      </c>
      <c r="I364" s="23">
        <f t="shared" ca="1" si="49"/>
        <v>0</v>
      </c>
      <c r="J364" s="20" t="e">
        <f ca="1">VLOOKUP(B364, Remarks!$A$3:$G$400, 7, FALSE)</f>
        <v>#N/A</v>
      </c>
      <c r="M364" s="44" t="s">
        <v>376</v>
      </c>
      <c r="N364" s="9" t="str">
        <f t="shared" ca="1" si="46"/>
        <v>40325</v>
      </c>
      <c r="O364" s="47">
        <v>254</v>
      </c>
      <c r="P364" s="47"/>
      <c r="Q364" s="46" t="s">
        <v>8</v>
      </c>
      <c r="R364" s="46" t="s">
        <v>9</v>
      </c>
      <c r="S364" s="46" t="s">
        <v>10</v>
      </c>
      <c r="T364" s="46" t="s">
        <v>69</v>
      </c>
      <c r="V364" s="19" t="str">
        <f t="shared" ca="1" si="50"/>
        <v>Post-calc.</v>
      </c>
      <c r="W364" s="1" t="str">
        <f t="shared" ca="1" si="51"/>
        <v>Post-calc.</v>
      </c>
      <c r="X364" s="1" t="b">
        <f t="shared" ca="1" si="52"/>
        <v>1</v>
      </c>
      <c r="Y364" s="3">
        <f t="shared" ca="1" si="53"/>
        <v>0</v>
      </c>
      <c r="Z364" s="61">
        <f t="shared" ca="1" si="45"/>
        <v>41547</v>
      </c>
    </row>
    <row r="365" spans="1:26" hidden="1" x14ac:dyDescent="0.2">
      <c r="A365" s="56" t="s">
        <v>2958</v>
      </c>
      <c r="B365" s="9" t="str">
        <f t="shared" ca="1" si="47"/>
        <v>40306</v>
      </c>
      <c r="C365" s="59">
        <v>206</v>
      </c>
      <c r="D365" s="59">
        <v>0</v>
      </c>
      <c r="E365" s="60">
        <v>41455</v>
      </c>
      <c r="F365" s="57" t="s">
        <v>2660</v>
      </c>
      <c r="G365" s="57" t="s">
        <v>5520</v>
      </c>
      <c r="H365" s="45" t="str">
        <f t="shared" ca="1" si="48"/>
        <v>Post-calc.</v>
      </c>
      <c r="I365" s="23">
        <f t="shared" ca="1" si="49"/>
        <v>0</v>
      </c>
      <c r="J365" s="20" t="e">
        <f ca="1">VLOOKUP(B365, Remarks!$A$3:$G$400, 7, FALSE)</f>
        <v>#N/A</v>
      </c>
      <c r="M365" s="44" t="s">
        <v>377</v>
      </c>
      <c r="N365" s="9" t="str">
        <f t="shared" ca="1" si="46"/>
        <v>40326</v>
      </c>
      <c r="O365" s="47">
        <v>299</v>
      </c>
      <c r="P365" s="47"/>
      <c r="Q365" s="46" t="s">
        <v>8</v>
      </c>
      <c r="R365" s="46" t="s">
        <v>9</v>
      </c>
      <c r="S365" s="46" t="s">
        <v>10</v>
      </c>
      <c r="T365" s="46" t="s">
        <v>69</v>
      </c>
      <c r="V365" s="19" t="str">
        <f t="shared" ca="1" si="50"/>
        <v>Post-calc.</v>
      </c>
      <c r="W365" s="1" t="str">
        <f t="shared" ca="1" si="51"/>
        <v>Post-calc.</v>
      </c>
      <c r="X365" s="1" t="b">
        <f t="shared" ca="1" si="52"/>
        <v>1</v>
      </c>
      <c r="Y365" s="3">
        <f t="shared" ca="1" si="53"/>
        <v>0</v>
      </c>
      <c r="Z365" s="61">
        <f t="shared" ca="1" si="45"/>
        <v>41517</v>
      </c>
    </row>
    <row r="366" spans="1:26" hidden="1" x14ac:dyDescent="0.2">
      <c r="A366" s="56" t="s">
        <v>2959</v>
      </c>
      <c r="B366" s="9" t="str">
        <f t="shared" ca="1" si="47"/>
        <v>40307</v>
      </c>
      <c r="C366" s="59">
        <v>853</v>
      </c>
      <c r="D366" s="59">
        <v>0</v>
      </c>
      <c r="E366" s="60">
        <v>41455</v>
      </c>
      <c r="F366" s="57" t="s">
        <v>2660</v>
      </c>
      <c r="G366" s="57" t="s">
        <v>5520</v>
      </c>
      <c r="H366" s="45" t="str">
        <f t="shared" ca="1" si="48"/>
        <v>Post-calc.</v>
      </c>
      <c r="I366" s="23">
        <f t="shared" ca="1" si="49"/>
        <v>0</v>
      </c>
      <c r="J366" s="20" t="e">
        <f ca="1">VLOOKUP(B366, Remarks!$A$3:$G$400, 7, FALSE)</f>
        <v>#N/A</v>
      </c>
      <c r="M366" s="44" t="s">
        <v>378</v>
      </c>
      <c r="N366" s="9" t="str">
        <f t="shared" ca="1" si="46"/>
        <v>40327</v>
      </c>
      <c r="O366" s="47">
        <v>275</v>
      </c>
      <c r="P366" s="47"/>
      <c r="Q366" s="46" t="s">
        <v>8</v>
      </c>
      <c r="R366" s="46" t="s">
        <v>9</v>
      </c>
      <c r="S366" s="46" t="s">
        <v>10</v>
      </c>
      <c r="T366" s="46" t="s">
        <v>69</v>
      </c>
      <c r="V366" s="19" t="str">
        <f t="shared" ca="1" si="50"/>
        <v>Post-calc.</v>
      </c>
      <c r="W366" s="1" t="str">
        <f t="shared" ca="1" si="51"/>
        <v>Post-calc.</v>
      </c>
      <c r="X366" s="1" t="b">
        <f t="shared" ca="1" si="52"/>
        <v>1</v>
      </c>
      <c r="Y366" s="3">
        <f t="shared" ca="1" si="53"/>
        <v>0</v>
      </c>
      <c r="Z366" s="61">
        <f t="shared" ca="1" si="45"/>
        <v>41578</v>
      </c>
    </row>
    <row r="367" spans="1:26" hidden="1" x14ac:dyDescent="0.2">
      <c r="A367" s="56" t="s">
        <v>2960</v>
      </c>
      <c r="B367" s="9" t="str">
        <f t="shared" ca="1" si="47"/>
        <v>40308</v>
      </c>
      <c r="C367" s="59">
        <v>8399</v>
      </c>
      <c r="D367" s="59">
        <v>0</v>
      </c>
      <c r="E367" s="60">
        <v>41547</v>
      </c>
      <c r="F367" s="57" t="s">
        <v>2660</v>
      </c>
      <c r="G367" s="57" t="s">
        <v>5520</v>
      </c>
      <c r="H367" s="45" t="str">
        <f t="shared" ca="1" si="48"/>
        <v>Post-calc.</v>
      </c>
      <c r="I367" s="23">
        <f t="shared" ca="1" si="49"/>
        <v>0</v>
      </c>
      <c r="J367" s="20" t="e">
        <f ca="1">VLOOKUP(B367, Remarks!$A$3:$G$400, 7, FALSE)</f>
        <v>#N/A</v>
      </c>
      <c r="M367" s="44" t="s">
        <v>379</v>
      </c>
      <c r="N367" s="9" t="str">
        <f t="shared" ca="1" si="46"/>
        <v>40328</v>
      </c>
      <c r="O367" s="47">
        <v>20933</v>
      </c>
      <c r="P367" s="47"/>
      <c r="Q367" s="46" t="s">
        <v>8</v>
      </c>
      <c r="R367" s="46" t="s">
        <v>9</v>
      </c>
      <c r="S367" s="46" t="s">
        <v>10</v>
      </c>
      <c r="T367" s="46" t="s">
        <v>69</v>
      </c>
      <c r="V367" s="19" t="str">
        <f t="shared" ca="1" si="50"/>
        <v>Post-calc.</v>
      </c>
      <c r="W367" s="1" t="str">
        <f t="shared" ca="1" si="51"/>
        <v>Post-calc.</v>
      </c>
      <c r="X367" s="1" t="b">
        <f t="shared" ca="1" si="52"/>
        <v>1</v>
      </c>
      <c r="Y367" s="3">
        <f t="shared" ca="1" si="53"/>
        <v>0</v>
      </c>
      <c r="Z367" s="61">
        <f t="shared" ca="1" si="45"/>
        <v>41698</v>
      </c>
    </row>
    <row r="368" spans="1:26" hidden="1" x14ac:dyDescent="0.2">
      <c r="A368" s="56" t="s">
        <v>2961</v>
      </c>
      <c r="B368" s="9" t="str">
        <f t="shared" ca="1" si="47"/>
        <v>40309</v>
      </c>
      <c r="C368" s="59">
        <v>1099</v>
      </c>
      <c r="D368" s="59">
        <v>0</v>
      </c>
      <c r="E368" s="60">
        <v>41486</v>
      </c>
      <c r="F368" s="57" t="s">
        <v>2660</v>
      </c>
      <c r="G368" s="57" t="s">
        <v>5520</v>
      </c>
      <c r="H368" s="45" t="str">
        <f t="shared" ca="1" si="48"/>
        <v>Post-calc.</v>
      </c>
      <c r="I368" s="23">
        <f t="shared" ca="1" si="49"/>
        <v>0</v>
      </c>
      <c r="J368" s="20" t="e">
        <f ca="1">VLOOKUP(B368, Remarks!$A$3:$G$400, 7, FALSE)</f>
        <v>#N/A</v>
      </c>
      <c r="M368" s="44" t="s">
        <v>380</v>
      </c>
      <c r="N368" s="9" t="str">
        <f t="shared" ca="1" si="46"/>
        <v>40329</v>
      </c>
      <c r="O368" s="47">
        <v>17079</v>
      </c>
      <c r="P368" s="47"/>
      <c r="Q368" s="46" t="s">
        <v>8</v>
      </c>
      <c r="R368" s="46" t="s">
        <v>9</v>
      </c>
      <c r="S368" s="46" t="s">
        <v>10</v>
      </c>
      <c r="T368" s="46" t="s">
        <v>69</v>
      </c>
      <c r="V368" s="19" t="str">
        <f t="shared" ca="1" si="50"/>
        <v>Post-calc.</v>
      </c>
      <c r="W368" s="1" t="str">
        <f t="shared" ca="1" si="51"/>
        <v>Post-calc.</v>
      </c>
      <c r="X368" s="1" t="b">
        <f t="shared" ca="1" si="52"/>
        <v>1</v>
      </c>
      <c r="Y368" s="3">
        <f t="shared" ca="1" si="53"/>
        <v>0</v>
      </c>
      <c r="Z368" s="61">
        <f t="shared" ca="1" si="45"/>
        <v>41639</v>
      </c>
    </row>
    <row r="369" spans="1:26" hidden="1" x14ac:dyDescent="0.2">
      <c r="A369" s="56" t="s">
        <v>2962</v>
      </c>
      <c r="B369" s="9" t="str">
        <f t="shared" ca="1" si="47"/>
        <v>40310</v>
      </c>
      <c r="C369" s="59">
        <v>17050</v>
      </c>
      <c r="D369" s="59">
        <v>0</v>
      </c>
      <c r="E369" s="60">
        <v>41759</v>
      </c>
      <c r="F369" s="57" t="s">
        <v>2660</v>
      </c>
      <c r="G369" s="57" t="s">
        <v>5520</v>
      </c>
      <c r="H369" s="45" t="str">
        <f t="shared" ca="1" si="48"/>
        <v>Post-calc.</v>
      </c>
      <c r="I369" s="23">
        <f t="shared" ca="1" si="49"/>
        <v>0</v>
      </c>
      <c r="J369" s="20" t="e">
        <f ca="1">VLOOKUP(B369, Remarks!$A$3:$G$400, 7, FALSE)</f>
        <v>#N/A</v>
      </c>
      <c r="M369" s="44" t="s">
        <v>381</v>
      </c>
      <c r="N369" s="9" t="str">
        <f t="shared" ca="1" si="46"/>
        <v>40330</v>
      </c>
      <c r="O369" s="47">
        <v>11759</v>
      </c>
      <c r="P369" s="47"/>
      <c r="Q369" s="46" t="s">
        <v>8</v>
      </c>
      <c r="R369" s="46" t="s">
        <v>9</v>
      </c>
      <c r="S369" s="46" t="s">
        <v>10</v>
      </c>
      <c r="T369" s="46" t="s">
        <v>69</v>
      </c>
      <c r="V369" s="19" t="str">
        <f t="shared" ca="1" si="50"/>
        <v>Post-calc.</v>
      </c>
      <c r="W369" s="1" t="str">
        <f t="shared" ca="1" si="51"/>
        <v>Post-calc.</v>
      </c>
      <c r="X369" s="1" t="b">
        <f t="shared" ca="1" si="52"/>
        <v>1</v>
      </c>
      <c r="Y369" s="3">
        <f t="shared" ca="1" si="53"/>
        <v>0</v>
      </c>
      <c r="Z369" s="61">
        <f t="shared" ca="1" si="45"/>
        <v>41608</v>
      </c>
    </row>
    <row r="370" spans="1:26" hidden="1" x14ac:dyDescent="0.2">
      <c r="A370" s="56" t="s">
        <v>2963</v>
      </c>
      <c r="B370" s="9" t="str">
        <f t="shared" ca="1" si="47"/>
        <v>40311</v>
      </c>
      <c r="C370" s="59">
        <v>6900</v>
      </c>
      <c r="D370" s="59">
        <v>0</v>
      </c>
      <c r="E370" s="60">
        <v>41790</v>
      </c>
      <c r="F370" s="57" t="s">
        <v>2660</v>
      </c>
      <c r="G370" s="57" t="s">
        <v>5520</v>
      </c>
      <c r="H370" s="45" t="str">
        <f t="shared" ca="1" si="48"/>
        <v>Post-calc.</v>
      </c>
      <c r="I370" s="23">
        <f t="shared" ca="1" si="49"/>
        <v>0</v>
      </c>
      <c r="J370" s="20" t="e">
        <f ca="1">VLOOKUP(B370, Remarks!$A$3:$G$400, 7, FALSE)</f>
        <v>#N/A</v>
      </c>
      <c r="M370" s="44" t="s">
        <v>382</v>
      </c>
      <c r="N370" s="9" t="str">
        <f t="shared" ca="1" si="46"/>
        <v>40331</v>
      </c>
      <c r="O370" s="47">
        <v>1100</v>
      </c>
      <c r="P370" s="47"/>
      <c r="Q370" s="46" t="s">
        <v>8</v>
      </c>
      <c r="R370" s="46" t="s">
        <v>9</v>
      </c>
      <c r="S370" s="46" t="s">
        <v>10</v>
      </c>
      <c r="T370" s="46" t="s">
        <v>69</v>
      </c>
      <c r="V370" s="19" t="str">
        <f t="shared" ca="1" si="50"/>
        <v>Post-calc.</v>
      </c>
      <c r="W370" s="1" t="str">
        <f t="shared" ca="1" si="51"/>
        <v>Post-calc.</v>
      </c>
      <c r="X370" s="1" t="b">
        <f t="shared" ca="1" si="52"/>
        <v>1</v>
      </c>
      <c r="Y370" s="3">
        <f t="shared" ca="1" si="53"/>
        <v>0</v>
      </c>
      <c r="Z370" s="61">
        <f t="shared" ca="1" si="45"/>
        <v>41547</v>
      </c>
    </row>
    <row r="371" spans="1:26" hidden="1" x14ac:dyDescent="0.2">
      <c r="A371" s="56" t="s">
        <v>2964</v>
      </c>
      <c r="B371" s="9" t="str">
        <f t="shared" ca="1" si="47"/>
        <v>40312</v>
      </c>
      <c r="C371" s="59">
        <v>3465</v>
      </c>
      <c r="D371" s="59">
        <v>0</v>
      </c>
      <c r="E371" s="60">
        <v>41517</v>
      </c>
      <c r="F371" s="57" t="s">
        <v>2660</v>
      </c>
      <c r="G371" s="57" t="s">
        <v>5520</v>
      </c>
      <c r="H371" s="45" t="str">
        <f t="shared" ca="1" si="48"/>
        <v>Post-calc.</v>
      </c>
      <c r="I371" s="23">
        <f t="shared" ca="1" si="49"/>
        <v>0</v>
      </c>
      <c r="J371" s="20" t="e">
        <f ca="1">VLOOKUP(B371, Remarks!$A$3:$G$400, 7, FALSE)</f>
        <v>#N/A</v>
      </c>
      <c r="M371" s="44" t="s">
        <v>383</v>
      </c>
      <c r="N371" s="9" t="str">
        <f t="shared" ca="1" si="46"/>
        <v>40332</v>
      </c>
      <c r="O371" s="47">
        <v>610</v>
      </c>
      <c r="P371" s="47"/>
      <c r="Q371" s="46" t="s">
        <v>8</v>
      </c>
      <c r="R371" s="46" t="s">
        <v>9</v>
      </c>
      <c r="S371" s="46" t="s">
        <v>10</v>
      </c>
      <c r="T371" s="46" t="s">
        <v>69</v>
      </c>
      <c r="V371" s="19" t="str">
        <f t="shared" ca="1" si="50"/>
        <v>Post-calc.</v>
      </c>
      <c r="W371" s="1" t="str">
        <f t="shared" ca="1" si="51"/>
        <v>Post-calc.</v>
      </c>
      <c r="X371" s="1" t="b">
        <f t="shared" ca="1" si="52"/>
        <v>1</v>
      </c>
      <c r="Y371" s="3">
        <f t="shared" ca="1" si="53"/>
        <v>0</v>
      </c>
      <c r="Z371" s="61">
        <f t="shared" ca="1" si="45"/>
        <v>41547</v>
      </c>
    </row>
    <row r="372" spans="1:26" hidden="1" x14ac:dyDescent="0.2">
      <c r="A372" s="56" t="s">
        <v>2965</v>
      </c>
      <c r="B372" s="9" t="str">
        <f t="shared" ca="1" si="47"/>
        <v>40313</v>
      </c>
      <c r="C372" s="59">
        <v>6766</v>
      </c>
      <c r="D372" s="59">
        <v>0</v>
      </c>
      <c r="E372" s="60">
        <v>41639</v>
      </c>
      <c r="F372" s="57" t="s">
        <v>2660</v>
      </c>
      <c r="G372" s="57" t="s">
        <v>5520</v>
      </c>
      <c r="H372" s="45" t="str">
        <f t="shared" ca="1" si="48"/>
        <v>Post-calc.</v>
      </c>
      <c r="I372" s="23">
        <f t="shared" ca="1" si="49"/>
        <v>0</v>
      </c>
      <c r="J372" s="20" t="e">
        <f ca="1">VLOOKUP(B372, Remarks!$A$3:$G$400, 7, FALSE)</f>
        <v>#N/A</v>
      </c>
      <c r="M372" s="44" t="s">
        <v>384</v>
      </c>
      <c r="N372" s="9" t="str">
        <f t="shared" ca="1" si="46"/>
        <v>40333</v>
      </c>
      <c r="O372" s="47">
        <v>1237</v>
      </c>
      <c r="P372" s="47"/>
      <c r="Q372" s="46" t="s">
        <v>8</v>
      </c>
      <c r="R372" s="46" t="s">
        <v>9</v>
      </c>
      <c r="S372" s="46" t="s">
        <v>10</v>
      </c>
      <c r="T372" s="46" t="s">
        <v>69</v>
      </c>
      <c r="V372" s="19" t="str">
        <f t="shared" ca="1" si="50"/>
        <v>Post-calc.</v>
      </c>
      <c r="W372" s="1" t="str">
        <f t="shared" ca="1" si="51"/>
        <v>Post-calc.</v>
      </c>
      <c r="X372" s="1" t="b">
        <f t="shared" ca="1" si="52"/>
        <v>1</v>
      </c>
      <c r="Y372" s="3">
        <f t="shared" ca="1" si="53"/>
        <v>0</v>
      </c>
      <c r="Z372" s="61">
        <f t="shared" ca="1" si="45"/>
        <v>41547</v>
      </c>
    </row>
    <row r="373" spans="1:26" hidden="1" x14ac:dyDescent="0.2">
      <c r="A373" s="56" t="s">
        <v>2966</v>
      </c>
      <c r="B373" s="9" t="str">
        <f t="shared" ca="1" si="47"/>
        <v>40314</v>
      </c>
      <c r="C373" s="59">
        <v>8745</v>
      </c>
      <c r="D373" s="59">
        <v>0</v>
      </c>
      <c r="E373" s="60">
        <v>41578</v>
      </c>
      <c r="F373" s="57" t="s">
        <v>2660</v>
      </c>
      <c r="G373" s="57" t="s">
        <v>5520</v>
      </c>
      <c r="H373" s="45" t="str">
        <f t="shared" ca="1" si="48"/>
        <v>Post-calc.</v>
      </c>
      <c r="I373" s="23">
        <f t="shared" ca="1" si="49"/>
        <v>0</v>
      </c>
      <c r="J373" s="20" t="e">
        <f ca="1">VLOOKUP(B373, Remarks!$A$3:$G$400, 7, FALSE)</f>
        <v>#N/A</v>
      </c>
      <c r="M373" s="44" t="s">
        <v>385</v>
      </c>
      <c r="N373" s="9" t="str">
        <f t="shared" ca="1" si="46"/>
        <v>40334</v>
      </c>
      <c r="O373" s="47">
        <v>2831</v>
      </c>
      <c r="P373" s="47"/>
      <c r="Q373" s="46" t="s">
        <v>8</v>
      </c>
      <c r="R373" s="46" t="s">
        <v>9</v>
      </c>
      <c r="S373" s="46" t="s">
        <v>10</v>
      </c>
      <c r="T373" s="46" t="s">
        <v>69</v>
      </c>
      <c r="V373" s="19" t="str">
        <f t="shared" ca="1" si="50"/>
        <v>Post-calc.</v>
      </c>
      <c r="W373" s="1" t="str">
        <f t="shared" ca="1" si="51"/>
        <v>Post-calc.</v>
      </c>
      <c r="X373" s="1" t="b">
        <f t="shared" ca="1" si="52"/>
        <v>1</v>
      </c>
      <c r="Y373" s="3">
        <f t="shared" ca="1" si="53"/>
        <v>0</v>
      </c>
      <c r="Z373" s="61">
        <f t="shared" ca="1" si="45"/>
        <v>41608</v>
      </c>
    </row>
    <row r="374" spans="1:26" hidden="1" x14ac:dyDescent="0.2">
      <c r="A374" s="56" t="s">
        <v>2967</v>
      </c>
      <c r="B374" s="9" t="str">
        <f t="shared" ca="1" si="47"/>
        <v>40315</v>
      </c>
      <c r="C374" s="59">
        <v>4484</v>
      </c>
      <c r="D374" s="59">
        <v>0</v>
      </c>
      <c r="E374" s="60">
        <v>41547</v>
      </c>
      <c r="F374" s="57" t="s">
        <v>2660</v>
      </c>
      <c r="G374" s="57" t="s">
        <v>5520</v>
      </c>
      <c r="H374" s="45" t="str">
        <f t="shared" ca="1" si="48"/>
        <v>Post-calc.</v>
      </c>
      <c r="I374" s="23">
        <f t="shared" ca="1" si="49"/>
        <v>0</v>
      </c>
      <c r="J374" s="20" t="e">
        <f ca="1">VLOOKUP(B374, Remarks!$A$3:$G$400, 7, FALSE)</f>
        <v>#N/A</v>
      </c>
      <c r="M374" s="44" t="s">
        <v>386</v>
      </c>
      <c r="N374" s="9" t="str">
        <f t="shared" ca="1" si="46"/>
        <v>40335</v>
      </c>
      <c r="O374" s="47">
        <v>12579</v>
      </c>
      <c r="P374" s="47"/>
      <c r="Q374" s="46" t="s">
        <v>8</v>
      </c>
      <c r="R374" s="46" t="s">
        <v>9</v>
      </c>
      <c r="S374" s="46" t="s">
        <v>10</v>
      </c>
      <c r="T374" s="46" t="s">
        <v>69</v>
      </c>
      <c r="V374" s="19" t="str">
        <f t="shared" ca="1" si="50"/>
        <v>Post-calc.</v>
      </c>
      <c r="W374" s="1" t="str">
        <f t="shared" ca="1" si="51"/>
        <v>Post-calc.</v>
      </c>
      <c r="X374" s="1" t="b">
        <f t="shared" ca="1" si="52"/>
        <v>1</v>
      </c>
      <c r="Y374" s="3">
        <f t="shared" ca="1" si="53"/>
        <v>0</v>
      </c>
      <c r="Z374" s="61">
        <f t="shared" ca="1" si="45"/>
        <v>41547</v>
      </c>
    </row>
    <row r="375" spans="1:26" hidden="1" x14ac:dyDescent="0.2">
      <c r="A375" s="56" t="s">
        <v>2968</v>
      </c>
      <c r="B375" s="9" t="str">
        <f t="shared" ca="1" si="47"/>
        <v>40316</v>
      </c>
      <c r="C375" s="59">
        <v>0</v>
      </c>
      <c r="D375" s="59">
        <v>0</v>
      </c>
      <c r="E375" s="60">
        <v>41517</v>
      </c>
      <c r="F375" s="57" t="s">
        <v>2660</v>
      </c>
      <c r="G375" s="57" t="s">
        <v>5520</v>
      </c>
      <c r="H375" s="45" t="str">
        <f t="shared" ca="1" si="48"/>
        <v>Post-calc.</v>
      </c>
      <c r="I375" s="23" t="e">
        <f t="shared" ca="1" si="49"/>
        <v>#N/A</v>
      </c>
      <c r="J375" s="20" t="str">
        <f ca="1">VLOOKUP(B375, Remarks!$A$3:$G$400, 7, FALSE)</f>
        <v>Foxpro order but not confirmed</v>
      </c>
      <c r="M375" s="44" t="s">
        <v>387</v>
      </c>
      <c r="N375" s="9" t="str">
        <f t="shared" ca="1" si="46"/>
        <v>40336</v>
      </c>
      <c r="O375" s="47">
        <v>159</v>
      </c>
      <c r="P375" s="47"/>
      <c r="Q375" s="46" t="s">
        <v>8</v>
      </c>
      <c r="R375" s="46" t="s">
        <v>9</v>
      </c>
      <c r="S375" s="46" t="s">
        <v>10</v>
      </c>
      <c r="T375" s="46" t="s">
        <v>69</v>
      </c>
      <c r="V375" s="19" t="str">
        <f t="shared" ca="1" si="50"/>
        <v>Post-calc.</v>
      </c>
      <c r="W375" s="1" t="str">
        <f t="shared" ca="1" si="51"/>
        <v>Post-calc.</v>
      </c>
      <c r="X375" s="1" t="b">
        <f t="shared" ca="1" si="52"/>
        <v>1</v>
      </c>
      <c r="Y375" s="3">
        <f t="shared" ca="1" si="53"/>
        <v>0</v>
      </c>
      <c r="Z375" s="61">
        <f t="shared" ca="1" si="45"/>
        <v>41578</v>
      </c>
    </row>
    <row r="376" spans="1:26" hidden="1" x14ac:dyDescent="0.2">
      <c r="A376" s="56" t="s">
        <v>2969</v>
      </c>
      <c r="B376" s="9" t="str">
        <f t="shared" ca="1" si="47"/>
        <v>40317</v>
      </c>
      <c r="C376" s="59">
        <v>6230</v>
      </c>
      <c r="D376" s="59">
        <v>0</v>
      </c>
      <c r="E376" s="60">
        <v>41517</v>
      </c>
      <c r="F376" s="57" t="s">
        <v>2660</v>
      </c>
      <c r="G376" s="57" t="s">
        <v>5520</v>
      </c>
      <c r="H376" s="45" t="str">
        <f t="shared" ca="1" si="48"/>
        <v>Post-calc.</v>
      </c>
      <c r="I376" s="23">
        <f t="shared" ca="1" si="49"/>
        <v>0</v>
      </c>
      <c r="J376" s="20" t="e">
        <f ca="1">VLOOKUP(B376, Remarks!$A$3:$G$400, 7, FALSE)</f>
        <v>#N/A</v>
      </c>
      <c r="M376" s="44" t="s">
        <v>388</v>
      </c>
      <c r="N376" s="9" t="str">
        <f t="shared" ca="1" si="46"/>
        <v>40337</v>
      </c>
      <c r="O376" s="47">
        <v>99</v>
      </c>
      <c r="P376" s="47"/>
      <c r="Q376" s="46" t="s">
        <v>8</v>
      </c>
      <c r="R376" s="46" t="s">
        <v>9</v>
      </c>
      <c r="S376" s="46" t="s">
        <v>10</v>
      </c>
      <c r="T376" s="46" t="s">
        <v>69</v>
      </c>
      <c r="V376" s="19" t="str">
        <f t="shared" ca="1" si="50"/>
        <v>Post-calc.</v>
      </c>
      <c r="W376" s="1" t="str">
        <f t="shared" ca="1" si="51"/>
        <v>Post-calc.</v>
      </c>
      <c r="X376" s="1" t="b">
        <f t="shared" ca="1" si="52"/>
        <v>1</v>
      </c>
      <c r="Y376" s="3">
        <f t="shared" ca="1" si="53"/>
        <v>0</v>
      </c>
      <c r="Z376" s="61">
        <f t="shared" ca="1" si="45"/>
        <v>41578</v>
      </c>
    </row>
    <row r="377" spans="1:26" hidden="1" x14ac:dyDescent="0.2">
      <c r="A377" s="56" t="s">
        <v>2970</v>
      </c>
      <c r="B377" s="9" t="str">
        <f t="shared" ca="1" si="47"/>
        <v>40318</v>
      </c>
      <c r="C377" s="59">
        <v>867</v>
      </c>
      <c r="D377" s="59">
        <v>0</v>
      </c>
      <c r="E377" s="60">
        <v>41517</v>
      </c>
      <c r="F377" s="57" t="s">
        <v>2660</v>
      </c>
      <c r="G377" s="57" t="s">
        <v>5520</v>
      </c>
      <c r="H377" s="45" t="str">
        <f t="shared" ca="1" si="48"/>
        <v>Post-calc.</v>
      </c>
      <c r="I377" s="23">
        <f t="shared" ca="1" si="49"/>
        <v>0</v>
      </c>
      <c r="J377" s="20" t="e">
        <f ca="1">VLOOKUP(B377, Remarks!$A$3:$G$400, 7, FALSE)</f>
        <v>#N/A</v>
      </c>
      <c r="M377" s="44" t="s">
        <v>389</v>
      </c>
      <c r="N377" s="9" t="str">
        <f t="shared" ca="1" si="46"/>
        <v>40338</v>
      </c>
      <c r="O377" s="47">
        <v>1894</v>
      </c>
      <c r="P377" s="47"/>
      <c r="Q377" s="46" t="s">
        <v>8</v>
      </c>
      <c r="R377" s="46" t="s">
        <v>9</v>
      </c>
      <c r="S377" s="46" t="s">
        <v>10</v>
      </c>
      <c r="T377" s="46" t="s">
        <v>69</v>
      </c>
      <c r="V377" s="19" t="str">
        <f t="shared" ca="1" si="50"/>
        <v>Post-calc.</v>
      </c>
      <c r="W377" s="1" t="str">
        <f t="shared" ca="1" si="51"/>
        <v>Post-calc.</v>
      </c>
      <c r="X377" s="1" t="b">
        <f t="shared" ca="1" si="52"/>
        <v>1</v>
      </c>
      <c r="Y377" s="3">
        <f t="shared" ca="1" si="53"/>
        <v>0</v>
      </c>
      <c r="Z377" s="61">
        <f t="shared" ref="Z377:Z410" ca="1" si="54">+VLOOKUP(N377,$B$4:$H$2903,4,FALSE)</f>
        <v>41608</v>
      </c>
    </row>
    <row r="378" spans="1:26" hidden="1" x14ac:dyDescent="0.2">
      <c r="A378" s="56" t="s">
        <v>2971</v>
      </c>
      <c r="B378" s="9" t="str">
        <f t="shared" ca="1" si="47"/>
        <v>40319</v>
      </c>
      <c r="C378" s="59">
        <v>153</v>
      </c>
      <c r="D378" s="59">
        <v>0</v>
      </c>
      <c r="E378" s="60">
        <v>41517</v>
      </c>
      <c r="F378" s="57" t="s">
        <v>2660</v>
      </c>
      <c r="G378" s="57" t="s">
        <v>5520</v>
      </c>
      <c r="H378" s="45" t="str">
        <f t="shared" ca="1" si="48"/>
        <v>Post-calc.</v>
      </c>
      <c r="I378" s="23">
        <f t="shared" ca="1" si="49"/>
        <v>0</v>
      </c>
      <c r="J378" s="20" t="e">
        <f ca="1">VLOOKUP(B378, Remarks!$A$3:$G$400, 7, FALSE)</f>
        <v>#N/A</v>
      </c>
      <c r="M378" s="44" t="s">
        <v>390</v>
      </c>
      <c r="N378" s="9" t="str">
        <f t="shared" ca="1" si="46"/>
        <v>40339</v>
      </c>
      <c r="O378" s="47">
        <v>226</v>
      </c>
      <c r="P378" s="47"/>
      <c r="Q378" s="46" t="s">
        <v>8</v>
      </c>
      <c r="R378" s="46" t="s">
        <v>9</v>
      </c>
      <c r="S378" s="46" t="s">
        <v>10</v>
      </c>
      <c r="T378" s="46" t="s">
        <v>69</v>
      </c>
      <c r="V378" s="19" t="str">
        <f t="shared" ca="1" si="50"/>
        <v>Post-calc.</v>
      </c>
      <c r="W378" s="1" t="str">
        <f t="shared" ca="1" si="51"/>
        <v>Post-calc.</v>
      </c>
      <c r="X378" s="1" t="b">
        <f t="shared" ca="1" si="52"/>
        <v>1</v>
      </c>
      <c r="Y378" s="3">
        <f t="shared" ca="1" si="53"/>
        <v>0</v>
      </c>
      <c r="Z378" s="61">
        <f t="shared" ca="1" si="54"/>
        <v>41578</v>
      </c>
    </row>
    <row r="379" spans="1:26" hidden="1" x14ac:dyDescent="0.2">
      <c r="A379" s="56" t="s">
        <v>2972</v>
      </c>
      <c r="B379" s="9" t="str">
        <f t="shared" ca="1" si="47"/>
        <v>40320</v>
      </c>
      <c r="C379" s="59">
        <v>4062</v>
      </c>
      <c r="D379" s="59">
        <v>0</v>
      </c>
      <c r="E379" s="60">
        <v>41517</v>
      </c>
      <c r="F379" s="57" t="s">
        <v>2660</v>
      </c>
      <c r="G379" s="57" t="s">
        <v>5520</v>
      </c>
      <c r="H379" s="45" t="str">
        <f t="shared" ca="1" si="48"/>
        <v>Post-calc.</v>
      </c>
      <c r="I379" s="23">
        <f t="shared" ca="1" si="49"/>
        <v>0</v>
      </c>
      <c r="J379" s="20" t="e">
        <f ca="1">VLOOKUP(B379, Remarks!$A$3:$G$400, 7, FALSE)</f>
        <v>#N/A</v>
      </c>
      <c r="M379" s="44" t="s">
        <v>391</v>
      </c>
      <c r="N379" s="9" t="str">
        <f t="shared" ca="1" si="46"/>
        <v>40340</v>
      </c>
      <c r="O379" s="47">
        <v>818</v>
      </c>
      <c r="P379" s="47"/>
      <c r="Q379" s="46" t="s">
        <v>8</v>
      </c>
      <c r="R379" s="46" t="s">
        <v>9</v>
      </c>
      <c r="S379" s="46" t="s">
        <v>10</v>
      </c>
      <c r="T379" s="46" t="s">
        <v>69</v>
      </c>
      <c r="V379" s="19" t="str">
        <f t="shared" ca="1" si="50"/>
        <v>Post-calc.</v>
      </c>
      <c r="W379" s="1" t="str">
        <f t="shared" ca="1" si="51"/>
        <v>Post-calc.</v>
      </c>
      <c r="X379" s="1" t="b">
        <f t="shared" ca="1" si="52"/>
        <v>1</v>
      </c>
      <c r="Y379" s="3">
        <f t="shared" ca="1" si="53"/>
        <v>0</v>
      </c>
      <c r="Z379" s="61">
        <f t="shared" ca="1" si="54"/>
        <v>41639</v>
      </c>
    </row>
    <row r="380" spans="1:26" hidden="1" x14ac:dyDescent="0.2">
      <c r="A380" s="56" t="s">
        <v>2973</v>
      </c>
      <c r="B380" s="9" t="str">
        <f t="shared" ca="1" si="47"/>
        <v>40321</v>
      </c>
      <c r="C380" s="59">
        <v>1538</v>
      </c>
      <c r="D380" s="59">
        <v>0</v>
      </c>
      <c r="E380" s="60">
        <v>41517</v>
      </c>
      <c r="F380" s="57" t="s">
        <v>2660</v>
      </c>
      <c r="G380" s="57" t="s">
        <v>5520</v>
      </c>
      <c r="H380" s="45" t="str">
        <f t="shared" ca="1" si="48"/>
        <v>Post-calc.</v>
      </c>
      <c r="I380" s="23">
        <f t="shared" ca="1" si="49"/>
        <v>0</v>
      </c>
      <c r="J380" s="20" t="e">
        <f ca="1">VLOOKUP(B380, Remarks!$A$3:$G$400, 7, FALSE)</f>
        <v>#N/A</v>
      </c>
      <c r="M380" s="44" t="s">
        <v>392</v>
      </c>
      <c r="N380" s="9" t="str">
        <f t="shared" ca="1" si="46"/>
        <v>40341</v>
      </c>
      <c r="O380" s="47">
        <v>440</v>
      </c>
      <c r="P380" s="47"/>
      <c r="Q380" s="46" t="s">
        <v>8</v>
      </c>
      <c r="R380" s="46" t="s">
        <v>9</v>
      </c>
      <c r="S380" s="46" t="s">
        <v>10</v>
      </c>
      <c r="T380" s="46" t="s">
        <v>69</v>
      </c>
      <c r="V380" s="19" t="str">
        <f t="shared" ca="1" si="50"/>
        <v>Post-calc.</v>
      </c>
      <c r="W380" s="1" t="str">
        <f t="shared" ca="1" si="51"/>
        <v>Post-calc.</v>
      </c>
      <c r="X380" s="1" t="b">
        <f t="shared" ca="1" si="52"/>
        <v>1</v>
      </c>
      <c r="Y380" s="3">
        <f t="shared" ca="1" si="53"/>
        <v>0</v>
      </c>
      <c r="Z380" s="61">
        <f t="shared" ca="1" si="54"/>
        <v>41578</v>
      </c>
    </row>
    <row r="381" spans="1:26" hidden="1" x14ac:dyDescent="0.2">
      <c r="A381" s="56" t="s">
        <v>2974</v>
      </c>
      <c r="B381" s="9" t="str">
        <f t="shared" ca="1" si="47"/>
        <v>40322</v>
      </c>
      <c r="C381" s="59">
        <v>1096</v>
      </c>
      <c r="D381" s="59">
        <v>0</v>
      </c>
      <c r="E381" s="60">
        <v>41517</v>
      </c>
      <c r="F381" s="57" t="s">
        <v>2660</v>
      </c>
      <c r="G381" s="57" t="s">
        <v>5520</v>
      </c>
      <c r="H381" s="45" t="str">
        <f t="shared" ca="1" si="48"/>
        <v>Post-calc.</v>
      </c>
      <c r="I381" s="23">
        <f t="shared" ca="1" si="49"/>
        <v>0</v>
      </c>
      <c r="J381" s="20" t="e">
        <f ca="1">VLOOKUP(B381, Remarks!$A$3:$G$400, 7, FALSE)</f>
        <v>#N/A</v>
      </c>
      <c r="M381" s="44" t="s">
        <v>393</v>
      </c>
      <c r="N381" s="9" t="str">
        <f t="shared" ca="1" si="46"/>
        <v>40342</v>
      </c>
      <c r="O381" s="47">
        <v>17462</v>
      </c>
      <c r="P381" s="47"/>
      <c r="Q381" s="46" t="s">
        <v>8</v>
      </c>
      <c r="R381" s="46" t="s">
        <v>9</v>
      </c>
      <c r="S381" s="46" t="s">
        <v>10</v>
      </c>
      <c r="T381" s="46" t="s">
        <v>69</v>
      </c>
      <c r="V381" s="19" t="str">
        <f t="shared" ca="1" si="50"/>
        <v>Post-calc.</v>
      </c>
      <c r="W381" s="1" t="str">
        <f t="shared" ca="1" si="51"/>
        <v>Post-calc.</v>
      </c>
      <c r="X381" s="1" t="b">
        <f t="shared" ca="1" si="52"/>
        <v>1</v>
      </c>
      <c r="Y381" s="3">
        <f t="shared" ca="1" si="53"/>
        <v>0</v>
      </c>
      <c r="Z381" s="61">
        <f t="shared" ca="1" si="54"/>
        <v>41670</v>
      </c>
    </row>
    <row r="382" spans="1:26" hidden="1" x14ac:dyDescent="0.2">
      <c r="A382" s="56" t="s">
        <v>2975</v>
      </c>
      <c r="B382" s="9" t="str">
        <f t="shared" ca="1" si="47"/>
        <v>40323</v>
      </c>
      <c r="C382" s="59">
        <v>8125</v>
      </c>
      <c r="D382" s="59">
        <v>0</v>
      </c>
      <c r="E382" s="60">
        <v>41608</v>
      </c>
      <c r="F382" s="57" t="s">
        <v>2660</v>
      </c>
      <c r="G382" s="57" t="s">
        <v>5520</v>
      </c>
      <c r="H382" s="45" t="str">
        <f t="shared" ca="1" si="48"/>
        <v>Post-calc.</v>
      </c>
      <c r="I382" s="23">
        <f t="shared" ca="1" si="49"/>
        <v>0</v>
      </c>
      <c r="J382" s="20" t="e">
        <f ca="1">VLOOKUP(B382, Remarks!$A$3:$G$400, 7, FALSE)</f>
        <v>#N/A</v>
      </c>
      <c r="M382" s="44" t="s">
        <v>394</v>
      </c>
      <c r="N382" s="9" t="str">
        <f t="shared" ca="1" si="46"/>
        <v>40343</v>
      </c>
      <c r="O382" s="47">
        <v>747</v>
      </c>
      <c r="P382" s="47"/>
      <c r="Q382" s="46" t="s">
        <v>8</v>
      </c>
      <c r="R382" s="46" t="s">
        <v>9</v>
      </c>
      <c r="S382" s="46" t="s">
        <v>10</v>
      </c>
      <c r="T382" s="46" t="s">
        <v>69</v>
      </c>
      <c r="V382" s="19" t="str">
        <f t="shared" ca="1" si="50"/>
        <v>Post-calc.</v>
      </c>
      <c r="W382" s="1" t="str">
        <f t="shared" ca="1" si="51"/>
        <v>Post-calc.</v>
      </c>
      <c r="X382" s="1" t="b">
        <f t="shared" ca="1" si="52"/>
        <v>1</v>
      </c>
      <c r="Y382" s="3">
        <f t="shared" ca="1" si="53"/>
        <v>0</v>
      </c>
      <c r="Z382" s="61">
        <f t="shared" ca="1" si="54"/>
        <v>41578</v>
      </c>
    </row>
    <row r="383" spans="1:26" hidden="1" x14ac:dyDescent="0.2">
      <c r="A383" s="56" t="s">
        <v>2976</v>
      </c>
      <c r="B383" s="9" t="str">
        <f t="shared" ca="1" si="47"/>
        <v>40324</v>
      </c>
      <c r="C383" s="59">
        <v>5765</v>
      </c>
      <c r="D383" s="59">
        <v>0</v>
      </c>
      <c r="E383" s="60">
        <v>41578</v>
      </c>
      <c r="F383" s="57" t="s">
        <v>2660</v>
      </c>
      <c r="G383" s="57" t="s">
        <v>5520</v>
      </c>
      <c r="H383" s="45" t="str">
        <f t="shared" ca="1" si="48"/>
        <v>Post-calc.</v>
      </c>
      <c r="I383" s="23">
        <f t="shared" ca="1" si="49"/>
        <v>0</v>
      </c>
      <c r="J383" s="20" t="e">
        <f ca="1">VLOOKUP(B383, Remarks!$A$3:$G$400, 7, FALSE)</f>
        <v>#N/A</v>
      </c>
      <c r="M383" s="44" t="s">
        <v>395</v>
      </c>
      <c r="N383" s="9" t="str">
        <f t="shared" ca="1" si="46"/>
        <v>40344</v>
      </c>
      <c r="O383" s="47">
        <v>10745</v>
      </c>
      <c r="P383" s="47"/>
      <c r="Q383" s="46" t="s">
        <v>8</v>
      </c>
      <c r="R383" s="46" t="s">
        <v>9</v>
      </c>
      <c r="S383" s="46" t="s">
        <v>10</v>
      </c>
      <c r="T383" s="46" t="s">
        <v>69</v>
      </c>
      <c r="V383" s="19" t="str">
        <f t="shared" ca="1" si="50"/>
        <v>Post-calc.</v>
      </c>
      <c r="W383" s="1" t="str">
        <f t="shared" ca="1" si="51"/>
        <v>Post-calc.</v>
      </c>
      <c r="X383" s="1" t="b">
        <f t="shared" ca="1" si="52"/>
        <v>1</v>
      </c>
      <c r="Y383" s="3">
        <f t="shared" ca="1" si="53"/>
        <v>0</v>
      </c>
      <c r="Z383" s="61">
        <f t="shared" ca="1" si="54"/>
        <v>41698</v>
      </c>
    </row>
    <row r="384" spans="1:26" hidden="1" x14ac:dyDescent="0.2">
      <c r="A384" s="56" t="s">
        <v>2977</v>
      </c>
      <c r="B384" s="9" t="str">
        <f t="shared" ca="1" si="47"/>
        <v>40325</v>
      </c>
      <c r="C384" s="59">
        <v>254</v>
      </c>
      <c r="D384" s="59">
        <v>0</v>
      </c>
      <c r="E384" s="60">
        <v>41547</v>
      </c>
      <c r="F384" s="57" t="s">
        <v>2660</v>
      </c>
      <c r="G384" s="57" t="s">
        <v>5520</v>
      </c>
      <c r="H384" s="45" t="str">
        <f t="shared" ca="1" si="48"/>
        <v>Post-calc.</v>
      </c>
      <c r="I384" s="23">
        <f t="shared" ca="1" si="49"/>
        <v>0</v>
      </c>
      <c r="J384" s="20" t="e">
        <f ca="1">VLOOKUP(B384, Remarks!$A$3:$G$400, 7, FALSE)</f>
        <v>#N/A</v>
      </c>
      <c r="M384" s="44" t="s">
        <v>396</v>
      </c>
      <c r="N384" s="9" t="str">
        <f t="shared" ca="1" si="46"/>
        <v>40345</v>
      </c>
      <c r="O384" s="47">
        <v>10745</v>
      </c>
      <c r="P384" s="47"/>
      <c r="Q384" s="46" t="s">
        <v>8</v>
      </c>
      <c r="R384" s="46" t="s">
        <v>9</v>
      </c>
      <c r="S384" s="46" t="s">
        <v>10</v>
      </c>
      <c r="T384" s="46" t="s">
        <v>69</v>
      </c>
      <c r="V384" s="19" t="str">
        <f t="shared" ca="1" si="50"/>
        <v>Post-calc.</v>
      </c>
      <c r="W384" s="1" t="str">
        <f t="shared" ca="1" si="51"/>
        <v>Post-calc.</v>
      </c>
      <c r="X384" s="1" t="b">
        <f t="shared" ca="1" si="52"/>
        <v>1</v>
      </c>
      <c r="Y384" s="3">
        <f t="shared" ca="1" si="53"/>
        <v>0</v>
      </c>
      <c r="Z384" s="61">
        <f t="shared" ca="1" si="54"/>
        <v>41698</v>
      </c>
    </row>
    <row r="385" spans="1:26" hidden="1" x14ac:dyDescent="0.2">
      <c r="A385" s="56" t="s">
        <v>2978</v>
      </c>
      <c r="B385" s="9" t="str">
        <f t="shared" ca="1" si="47"/>
        <v>40326</v>
      </c>
      <c r="C385" s="59">
        <v>299</v>
      </c>
      <c r="D385" s="59">
        <v>0</v>
      </c>
      <c r="E385" s="60">
        <v>41517</v>
      </c>
      <c r="F385" s="57" t="s">
        <v>2660</v>
      </c>
      <c r="G385" s="57" t="s">
        <v>5520</v>
      </c>
      <c r="H385" s="45" t="str">
        <f t="shared" ca="1" si="48"/>
        <v>Post-calc.</v>
      </c>
      <c r="I385" s="23">
        <f t="shared" ca="1" si="49"/>
        <v>0</v>
      </c>
      <c r="J385" s="20" t="e">
        <f ca="1">VLOOKUP(B385, Remarks!$A$3:$G$400, 7, FALSE)</f>
        <v>#N/A</v>
      </c>
      <c r="M385" s="44" t="s">
        <v>397</v>
      </c>
      <c r="N385" s="9" t="str">
        <f t="shared" ca="1" si="46"/>
        <v>40346</v>
      </c>
      <c r="O385" s="47">
        <v>2171</v>
      </c>
      <c r="P385" s="47"/>
      <c r="Q385" s="46" t="s">
        <v>8</v>
      </c>
      <c r="R385" s="46" t="s">
        <v>9</v>
      </c>
      <c r="S385" s="46" t="s">
        <v>10</v>
      </c>
      <c r="T385" s="46" t="s">
        <v>69</v>
      </c>
      <c r="V385" s="19" t="str">
        <f t="shared" ca="1" si="50"/>
        <v>Post-calc.</v>
      </c>
      <c r="W385" s="1" t="str">
        <f t="shared" ca="1" si="51"/>
        <v>Post-calc.</v>
      </c>
      <c r="X385" s="1" t="b">
        <f t="shared" ca="1" si="52"/>
        <v>1</v>
      </c>
      <c r="Y385" s="3">
        <f t="shared" ca="1" si="53"/>
        <v>0</v>
      </c>
      <c r="Z385" s="61">
        <f t="shared" ca="1" si="54"/>
        <v>41639</v>
      </c>
    </row>
    <row r="386" spans="1:26" hidden="1" x14ac:dyDescent="0.2">
      <c r="A386" s="56" t="s">
        <v>2979</v>
      </c>
      <c r="B386" s="9" t="str">
        <f t="shared" ca="1" si="47"/>
        <v>40327</v>
      </c>
      <c r="C386" s="59">
        <v>275</v>
      </c>
      <c r="D386" s="59">
        <v>0</v>
      </c>
      <c r="E386" s="60">
        <v>41578</v>
      </c>
      <c r="F386" s="57" t="s">
        <v>2660</v>
      </c>
      <c r="G386" s="57" t="s">
        <v>5520</v>
      </c>
      <c r="H386" s="45" t="str">
        <f t="shared" ca="1" si="48"/>
        <v>Post-calc.</v>
      </c>
      <c r="I386" s="23">
        <f t="shared" ca="1" si="49"/>
        <v>0</v>
      </c>
      <c r="J386" s="20" t="e">
        <f ca="1">VLOOKUP(B386, Remarks!$A$3:$G$400, 7, FALSE)</f>
        <v>#N/A</v>
      </c>
      <c r="M386" s="44" t="s">
        <v>398</v>
      </c>
      <c r="N386" s="9" t="str">
        <f t="shared" ca="1" si="46"/>
        <v>40347</v>
      </c>
      <c r="O386" s="47">
        <v>24970</v>
      </c>
      <c r="P386" s="47"/>
      <c r="Q386" s="46" t="s">
        <v>8</v>
      </c>
      <c r="R386" s="46" t="s">
        <v>9</v>
      </c>
      <c r="S386" s="46" t="s">
        <v>10</v>
      </c>
      <c r="T386" s="46" t="s">
        <v>69</v>
      </c>
      <c r="V386" s="19" t="str">
        <f t="shared" ca="1" si="50"/>
        <v>Post-calc.</v>
      </c>
      <c r="W386" s="1" t="str">
        <f t="shared" ca="1" si="51"/>
        <v>Post-calc.</v>
      </c>
      <c r="X386" s="1" t="b">
        <f t="shared" ca="1" si="52"/>
        <v>1</v>
      </c>
      <c r="Y386" s="3">
        <f t="shared" ca="1" si="53"/>
        <v>0</v>
      </c>
      <c r="Z386" s="61">
        <f t="shared" ca="1" si="54"/>
        <v>41820</v>
      </c>
    </row>
    <row r="387" spans="1:26" hidden="1" x14ac:dyDescent="0.2">
      <c r="A387" s="56" t="s">
        <v>2980</v>
      </c>
      <c r="B387" s="9" t="str">
        <f t="shared" ca="1" si="47"/>
        <v>40328</v>
      </c>
      <c r="C387" s="59">
        <v>20933</v>
      </c>
      <c r="D387" s="59">
        <v>0</v>
      </c>
      <c r="E387" s="60">
        <v>41698</v>
      </c>
      <c r="F387" s="57" t="s">
        <v>2660</v>
      </c>
      <c r="G387" s="57" t="s">
        <v>5520</v>
      </c>
      <c r="H387" s="45" t="str">
        <f t="shared" ca="1" si="48"/>
        <v>Post-calc.</v>
      </c>
      <c r="I387" s="23">
        <f t="shared" ca="1" si="49"/>
        <v>0</v>
      </c>
      <c r="J387" s="20" t="e">
        <f ca="1">VLOOKUP(B387, Remarks!$A$3:$G$400, 7, FALSE)</f>
        <v>#N/A</v>
      </c>
      <c r="M387" s="44" t="s">
        <v>399</v>
      </c>
      <c r="N387" s="9" t="str">
        <f t="shared" ca="1" si="46"/>
        <v>40348</v>
      </c>
      <c r="O387" s="47">
        <v>15906</v>
      </c>
      <c r="P387" s="47"/>
      <c r="Q387" s="46" t="s">
        <v>8</v>
      </c>
      <c r="R387" s="46" t="s">
        <v>9</v>
      </c>
      <c r="S387" s="46" t="s">
        <v>10</v>
      </c>
      <c r="T387" s="46" t="s">
        <v>69</v>
      </c>
      <c r="V387" s="19" t="str">
        <f t="shared" ca="1" si="50"/>
        <v>Post-calc.</v>
      </c>
      <c r="W387" s="1" t="str">
        <f t="shared" ca="1" si="51"/>
        <v>Post-calc.</v>
      </c>
      <c r="X387" s="1" t="b">
        <f t="shared" ca="1" si="52"/>
        <v>1</v>
      </c>
      <c r="Y387" s="3">
        <f t="shared" ca="1" si="53"/>
        <v>0</v>
      </c>
      <c r="Z387" s="61">
        <f t="shared" ca="1" si="54"/>
        <v>41729</v>
      </c>
    </row>
    <row r="388" spans="1:26" hidden="1" x14ac:dyDescent="0.2">
      <c r="A388" s="56" t="s">
        <v>2981</v>
      </c>
      <c r="B388" s="9" t="str">
        <f t="shared" ca="1" si="47"/>
        <v>40329</v>
      </c>
      <c r="C388" s="59">
        <v>17079</v>
      </c>
      <c r="D388" s="59">
        <v>0</v>
      </c>
      <c r="E388" s="60">
        <v>41639</v>
      </c>
      <c r="F388" s="57" t="s">
        <v>2660</v>
      </c>
      <c r="G388" s="57" t="s">
        <v>5520</v>
      </c>
      <c r="H388" s="45" t="str">
        <f t="shared" ca="1" si="48"/>
        <v>Post-calc.</v>
      </c>
      <c r="I388" s="23">
        <f t="shared" ca="1" si="49"/>
        <v>0</v>
      </c>
      <c r="J388" s="20" t="e">
        <f ca="1">VLOOKUP(B388, Remarks!$A$3:$G$400, 7, FALSE)</f>
        <v>#N/A</v>
      </c>
      <c r="M388" s="44" t="s">
        <v>400</v>
      </c>
      <c r="N388" s="9" t="str">
        <f t="shared" ref="N388:N451" ca="1" si="55">+LEFT(M388,5)</f>
        <v>40349</v>
      </c>
      <c r="O388" s="47">
        <v>2885</v>
      </c>
      <c r="P388" s="47"/>
      <c r="Q388" s="46" t="s">
        <v>8</v>
      </c>
      <c r="R388" s="46" t="s">
        <v>9</v>
      </c>
      <c r="S388" s="46" t="s">
        <v>10</v>
      </c>
      <c r="T388" s="46" t="s">
        <v>69</v>
      </c>
      <c r="V388" s="19" t="str">
        <f t="shared" ca="1" si="50"/>
        <v>Post-calc.</v>
      </c>
      <c r="W388" s="1" t="str">
        <f t="shared" ca="1" si="51"/>
        <v>Post-calc.</v>
      </c>
      <c r="X388" s="1" t="b">
        <f t="shared" ca="1" si="52"/>
        <v>1</v>
      </c>
      <c r="Y388" s="3">
        <f t="shared" ca="1" si="53"/>
        <v>0</v>
      </c>
      <c r="Z388" s="61">
        <f t="shared" ca="1" si="54"/>
        <v>41578</v>
      </c>
    </row>
    <row r="389" spans="1:26" hidden="1" x14ac:dyDescent="0.2">
      <c r="A389" s="56" t="s">
        <v>2982</v>
      </c>
      <c r="B389" s="9" t="str">
        <f t="shared" ref="B389:B452" ca="1" si="56">+LEFT(A389,5)</f>
        <v>40330</v>
      </c>
      <c r="C389" s="59">
        <v>11759</v>
      </c>
      <c r="D389" s="59">
        <v>0</v>
      </c>
      <c r="E389" s="60">
        <v>41608</v>
      </c>
      <c r="F389" s="57" t="s">
        <v>2660</v>
      </c>
      <c r="G389" s="57" t="s">
        <v>5520</v>
      </c>
      <c r="H389" s="45" t="str">
        <f t="shared" ref="H389:H452" ca="1" si="57">+IF(E389&gt;1,"Post-calc.","Pre-calc.")</f>
        <v>Post-calc.</v>
      </c>
      <c r="I389" s="23">
        <f t="shared" ref="I389:I452" ca="1" si="58">+VLOOKUP(B389,$N$4:$P$2575,2,FALSE)-C389</f>
        <v>0</v>
      </c>
      <c r="J389" s="20" t="e">
        <f ca="1">VLOOKUP(B389, Remarks!$A$3:$G$400, 7, FALSE)</f>
        <v>#N/A</v>
      </c>
      <c r="M389" s="44" t="s">
        <v>401</v>
      </c>
      <c r="N389" s="9" t="str">
        <f t="shared" ca="1" si="55"/>
        <v>40350</v>
      </c>
      <c r="O389" s="47">
        <v>5592</v>
      </c>
      <c r="P389" s="47"/>
      <c r="Q389" s="46" t="s">
        <v>8</v>
      </c>
      <c r="R389" s="46" t="s">
        <v>9</v>
      </c>
      <c r="S389" s="46" t="s">
        <v>10</v>
      </c>
      <c r="T389" s="46" t="s">
        <v>69</v>
      </c>
      <c r="V389" s="19" t="str">
        <f t="shared" ref="V389:V452" ca="1" si="59">+VLOOKUP(N389,$B$4:$H$2903,7,FALSE)</f>
        <v>Post-calc.</v>
      </c>
      <c r="W389" s="1" t="str">
        <f t="shared" ref="W389:W452" ca="1" si="60">+Q389</f>
        <v>Post-calc.</v>
      </c>
      <c r="X389" s="1" t="b">
        <f t="shared" ref="X389:X452" ca="1" si="61">+V389=W389</f>
        <v>1</v>
      </c>
      <c r="Y389" s="3">
        <f t="shared" ref="Y389:Y452" ca="1" si="62">+IF(Q389="Post-calc.",VLOOKUP(N389,$B$4:$H$2903,3,FALSE)-P389,VLOOKUP(N389,$B$4:$H$2903,2,FALSE)-P389)</f>
        <v>0</v>
      </c>
      <c r="Z389" s="61">
        <f t="shared" ca="1" si="54"/>
        <v>41578</v>
      </c>
    </row>
    <row r="390" spans="1:26" hidden="1" x14ac:dyDescent="0.2">
      <c r="A390" s="56" t="s">
        <v>2983</v>
      </c>
      <c r="B390" s="9" t="str">
        <f t="shared" ca="1" si="56"/>
        <v>40331</v>
      </c>
      <c r="C390" s="59">
        <v>1100</v>
      </c>
      <c r="D390" s="59">
        <v>0</v>
      </c>
      <c r="E390" s="60">
        <v>41547</v>
      </c>
      <c r="F390" s="57" t="s">
        <v>2660</v>
      </c>
      <c r="G390" s="57" t="s">
        <v>5520</v>
      </c>
      <c r="H390" s="45" t="str">
        <f t="shared" ca="1" si="57"/>
        <v>Post-calc.</v>
      </c>
      <c r="I390" s="23">
        <f t="shared" ca="1" si="58"/>
        <v>0</v>
      </c>
      <c r="J390" s="20" t="e">
        <f ca="1">VLOOKUP(B390, Remarks!$A$3:$G$400, 7, FALSE)</f>
        <v>#N/A</v>
      </c>
      <c r="M390" s="44" t="s">
        <v>402</v>
      </c>
      <c r="N390" s="9" t="str">
        <f t="shared" ca="1" si="55"/>
        <v>40351</v>
      </c>
      <c r="O390" s="47">
        <v>229</v>
      </c>
      <c r="P390" s="47"/>
      <c r="Q390" s="46" t="s">
        <v>8</v>
      </c>
      <c r="R390" s="46" t="s">
        <v>9</v>
      </c>
      <c r="S390" s="46" t="s">
        <v>10</v>
      </c>
      <c r="T390" s="46" t="s">
        <v>69</v>
      </c>
      <c r="V390" s="19" t="str">
        <f t="shared" ca="1" si="59"/>
        <v>Post-calc.</v>
      </c>
      <c r="W390" s="1" t="str">
        <f t="shared" ca="1" si="60"/>
        <v>Post-calc.</v>
      </c>
      <c r="X390" s="1" t="b">
        <f t="shared" ca="1" si="61"/>
        <v>1</v>
      </c>
      <c r="Y390" s="3">
        <f t="shared" ca="1" si="62"/>
        <v>0</v>
      </c>
      <c r="Z390" s="61">
        <f t="shared" ca="1" si="54"/>
        <v>41608</v>
      </c>
    </row>
    <row r="391" spans="1:26" hidden="1" x14ac:dyDescent="0.2">
      <c r="A391" s="56" t="s">
        <v>2984</v>
      </c>
      <c r="B391" s="9" t="str">
        <f t="shared" ca="1" si="56"/>
        <v>40332</v>
      </c>
      <c r="C391" s="59">
        <v>610</v>
      </c>
      <c r="D391" s="59">
        <v>0</v>
      </c>
      <c r="E391" s="60">
        <v>41547</v>
      </c>
      <c r="F391" s="57" t="s">
        <v>2660</v>
      </c>
      <c r="G391" s="57" t="s">
        <v>5520</v>
      </c>
      <c r="H391" s="45" t="str">
        <f t="shared" ca="1" si="57"/>
        <v>Post-calc.</v>
      </c>
      <c r="I391" s="23">
        <f t="shared" ca="1" si="58"/>
        <v>0</v>
      </c>
      <c r="J391" s="20" t="e">
        <f ca="1">VLOOKUP(B391, Remarks!$A$3:$G$400, 7, FALSE)</f>
        <v>#N/A</v>
      </c>
      <c r="M391" s="44" t="s">
        <v>403</v>
      </c>
      <c r="N391" s="9" t="str">
        <f t="shared" ca="1" si="55"/>
        <v>40352</v>
      </c>
      <c r="O391" s="47">
        <v>891</v>
      </c>
      <c r="P391" s="47"/>
      <c r="Q391" s="46" t="s">
        <v>8</v>
      </c>
      <c r="R391" s="46" t="s">
        <v>9</v>
      </c>
      <c r="S391" s="46" t="s">
        <v>10</v>
      </c>
      <c r="T391" s="46" t="s">
        <v>69</v>
      </c>
      <c r="V391" s="19" t="str">
        <f t="shared" ca="1" si="59"/>
        <v>Post-calc.</v>
      </c>
      <c r="W391" s="1" t="str">
        <f t="shared" ca="1" si="60"/>
        <v>Post-calc.</v>
      </c>
      <c r="X391" s="1" t="b">
        <f t="shared" ca="1" si="61"/>
        <v>1</v>
      </c>
      <c r="Y391" s="3">
        <f t="shared" ca="1" si="62"/>
        <v>0</v>
      </c>
      <c r="Z391" s="61">
        <f t="shared" ca="1" si="54"/>
        <v>41639</v>
      </c>
    </row>
    <row r="392" spans="1:26" hidden="1" x14ac:dyDescent="0.2">
      <c r="A392" s="56" t="s">
        <v>2985</v>
      </c>
      <c r="B392" s="9" t="str">
        <f t="shared" ca="1" si="56"/>
        <v>40333</v>
      </c>
      <c r="C392" s="59">
        <v>1237</v>
      </c>
      <c r="D392" s="59">
        <v>0</v>
      </c>
      <c r="E392" s="60">
        <v>41547</v>
      </c>
      <c r="F392" s="57" t="s">
        <v>2660</v>
      </c>
      <c r="G392" s="57" t="s">
        <v>5520</v>
      </c>
      <c r="H392" s="45" t="str">
        <f t="shared" ca="1" si="57"/>
        <v>Post-calc.</v>
      </c>
      <c r="I392" s="23">
        <f t="shared" ca="1" si="58"/>
        <v>0</v>
      </c>
      <c r="J392" s="20" t="e">
        <f ca="1">VLOOKUP(B392, Remarks!$A$3:$G$400, 7, FALSE)</f>
        <v>#N/A</v>
      </c>
      <c r="M392" s="44" t="s">
        <v>404</v>
      </c>
      <c r="N392" s="9" t="str">
        <f t="shared" ca="1" si="55"/>
        <v>40353</v>
      </c>
      <c r="O392" s="47">
        <v>4763</v>
      </c>
      <c r="P392" s="47"/>
      <c r="Q392" s="46" t="s">
        <v>8</v>
      </c>
      <c r="R392" s="46" t="s">
        <v>9</v>
      </c>
      <c r="S392" s="46" t="s">
        <v>10</v>
      </c>
      <c r="T392" s="46" t="s">
        <v>69</v>
      </c>
      <c r="V392" s="19" t="str">
        <f t="shared" ca="1" si="59"/>
        <v>Post-calc.</v>
      </c>
      <c r="W392" s="1" t="str">
        <f t="shared" ca="1" si="60"/>
        <v>Post-calc.</v>
      </c>
      <c r="X392" s="1" t="b">
        <f t="shared" ca="1" si="61"/>
        <v>1</v>
      </c>
      <c r="Y392" s="3">
        <f t="shared" ca="1" si="62"/>
        <v>0</v>
      </c>
      <c r="Z392" s="61">
        <f t="shared" ca="1" si="54"/>
        <v>41608</v>
      </c>
    </row>
    <row r="393" spans="1:26" hidden="1" x14ac:dyDescent="0.2">
      <c r="A393" s="56" t="s">
        <v>2986</v>
      </c>
      <c r="B393" s="9" t="str">
        <f t="shared" ca="1" si="56"/>
        <v>40334</v>
      </c>
      <c r="C393" s="59">
        <v>2831</v>
      </c>
      <c r="D393" s="59">
        <v>0</v>
      </c>
      <c r="E393" s="60">
        <v>41608</v>
      </c>
      <c r="F393" s="57" t="s">
        <v>2660</v>
      </c>
      <c r="G393" s="57" t="s">
        <v>5520</v>
      </c>
      <c r="H393" s="45" t="str">
        <f t="shared" ca="1" si="57"/>
        <v>Post-calc.</v>
      </c>
      <c r="I393" s="23">
        <f t="shared" ca="1" si="58"/>
        <v>0</v>
      </c>
      <c r="J393" s="20" t="e">
        <f ca="1">VLOOKUP(B393, Remarks!$A$3:$G$400, 7, FALSE)</f>
        <v>#N/A</v>
      </c>
      <c r="M393" s="44" t="s">
        <v>405</v>
      </c>
      <c r="N393" s="9" t="str">
        <f t="shared" ca="1" si="55"/>
        <v>40354</v>
      </c>
      <c r="O393" s="47">
        <v>9905</v>
      </c>
      <c r="P393" s="47"/>
      <c r="Q393" s="46" t="s">
        <v>8</v>
      </c>
      <c r="R393" s="46" t="s">
        <v>9</v>
      </c>
      <c r="S393" s="46" t="s">
        <v>10</v>
      </c>
      <c r="T393" s="46" t="s">
        <v>69</v>
      </c>
      <c r="V393" s="19" t="str">
        <f t="shared" ca="1" si="59"/>
        <v>Post-calc.</v>
      </c>
      <c r="W393" s="1" t="str">
        <f t="shared" ca="1" si="60"/>
        <v>Post-calc.</v>
      </c>
      <c r="X393" s="1" t="b">
        <f t="shared" ca="1" si="61"/>
        <v>1</v>
      </c>
      <c r="Y393" s="3">
        <f t="shared" ca="1" si="62"/>
        <v>0</v>
      </c>
      <c r="Z393" s="61">
        <f t="shared" ca="1" si="54"/>
        <v>41698</v>
      </c>
    </row>
    <row r="394" spans="1:26" hidden="1" x14ac:dyDescent="0.2">
      <c r="A394" s="56" t="s">
        <v>2987</v>
      </c>
      <c r="B394" s="9" t="str">
        <f t="shared" ca="1" si="56"/>
        <v>40335</v>
      </c>
      <c r="C394" s="59">
        <v>12579</v>
      </c>
      <c r="D394" s="59">
        <v>0</v>
      </c>
      <c r="E394" s="60">
        <v>41547</v>
      </c>
      <c r="F394" s="57" t="s">
        <v>2660</v>
      </c>
      <c r="G394" s="57" t="s">
        <v>5520</v>
      </c>
      <c r="H394" s="45" t="str">
        <f t="shared" ca="1" si="57"/>
        <v>Post-calc.</v>
      </c>
      <c r="I394" s="23">
        <f t="shared" ca="1" si="58"/>
        <v>0</v>
      </c>
      <c r="J394" s="20" t="e">
        <f ca="1">VLOOKUP(B394, Remarks!$A$3:$G$400, 7, FALSE)</f>
        <v>#N/A</v>
      </c>
      <c r="M394" s="44" t="s">
        <v>406</v>
      </c>
      <c r="N394" s="9" t="str">
        <f t="shared" ca="1" si="55"/>
        <v>40356</v>
      </c>
      <c r="O394" s="47">
        <v>4096</v>
      </c>
      <c r="P394" s="47"/>
      <c r="Q394" s="46" t="s">
        <v>8</v>
      </c>
      <c r="R394" s="46" t="s">
        <v>9</v>
      </c>
      <c r="S394" s="46" t="s">
        <v>10</v>
      </c>
      <c r="T394" s="46" t="s">
        <v>69</v>
      </c>
      <c r="V394" s="19" t="str">
        <f t="shared" ca="1" si="59"/>
        <v>Post-calc.</v>
      </c>
      <c r="W394" s="1" t="str">
        <f t="shared" ca="1" si="60"/>
        <v>Post-calc.</v>
      </c>
      <c r="X394" s="1" t="b">
        <f t="shared" ca="1" si="61"/>
        <v>1</v>
      </c>
      <c r="Y394" s="3">
        <f t="shared" ca="1" si="62"/>
        <v>0</v>
      </c>
      <c r="Z394" s="61">
        <f t="shared" ca="1" si="54"/>
        <v>41729</v>
      </c>
    </row>
    <row r="395" spans="1:26" hidden="1" x14ac:dyDescent="0.2">
      <c r="A395" s="56" t="s">
        <v>2988</v>
      </c>
      <c r="B395" s="9" t="str">
        <f t="shared" ca="1" si="56"/>
        <v>40336</v>
      </c>
      <c r="C395" s="59">
        <v>159</v>
      </c>
      <c r="D395" s="59">
        <v>0</v>
      </c>
      <c r="E395" s="60">
        <v>41578</v>
      </c>
      <c r="F395" s="57" t="s">
        <v>2660</v>
      </c>
      <c r="G395" s="57" t="s">
        <v>5520</v>
      </c>
      <c r="H395" s="45" t="str">
        <f t="shared" ca="1" si="57"/>
        <v>Post-calc.</v>
      </c>
      <c r="I395" s="23">
        <f t="shared" ca="1" si="58"/>
        <v>0</v>
      </c>
      <c r="J395" s="20" t="e">
        <f ca="1">VLOOKUP(B395, Remarks!$A$3:$G$400, 7, FALSE)</f>
        <v>#N/A</v>
      </c>
      <c r="M395" s="44" t="s">
        <v>407</v>
      </c>
      <c r="N395" s="9" t="str">
        <f t="shared" ca="1" si="55"/>
        <v>40357</v>
      </c>
      <c r="O395" s="47">
        <v>678</v>
      </c>
      <c r="P395" s="47"/>
      <c r="Q395" s="46" t="s">
        <v>8</v>
      </c>
      <c r="R395" s="46" t="s">
        <v>9</v>
      </c>
      <c r="S395" s="46" t="s">
        <v>10</v>
      </c>
      <c r="T395" s="46" t="s">
        <v>69</v>
      </c>
      <c r="V395" s="19" t="str">
        <f t="shared" ca="1" si="59"/>
        <v>Post-calc.</v>
      </c>
      <c r="W395" s="1" t="str">
        <f t="shared" ca="1" si="60"/>
        <v>Post-calc.</v>
      </c>
      <c r="X395" s="1" t="b">
        <f t="shared" ca="1" si="61"/>
        <v>1</v>
      </c>
      <c r="Y395" s="3">
        <f t="shared" ca="1" si="62"/>
        <v>0</v>
      </c>
      <c r="Z395" s="61">
        <f t="shared" ca="1" si="54"/>
        <v>41639</v>
      </c>
    </row>
    <row r="396" spans="1:26" hidden="1" x14ac:dyDescent="0.2">
      <c r="A396" s="56" t="s">
        <v>2989</v>
      </c>
      <c r="B396" s="9" t="str">
        <f t="shared" ca="1" si="56"/>
        <v>40337</v>
      </c>
      <c r="C396" s="59">
        <v>99</v>
      </c>
      <c r="D396" s="59">
        <v>0</v>
      </c>
      <c r="E396" s="60">
        <v>41578</v>
      </c>
      <c r="F396" s="57" t="s">
        <v>2660</v>
      </c>
      <c r="G396" s="57" t="s">
        <v>5520</v>
      </c>
      <c r="H396" s="45" t="str">
        <f t="shared" ca="1" si="57"/>
        <v>Post-calc.</v>
      </c>
      <c r="I396" s="23">
        <f t="shared" ca="1" si="58"/>
        <v>0</v>
      </c>
      <c r="J396" s="20" t="e">
        <f ca="1">VLOOKUP(B396, Remarks!$A$3:$G$400, 7, FALSE)</f>
        <v>#N/A</v>
      </c>
      <c r="M396" s="44" t="s">
        <v>408</v>
      </c>
      <c r="N396" s="9" t="str">
        <f t="shared" ca="1" si="55"/>
        <v>40358</v>
      </c>
      <c r="O396" s="47">
        <v>7458</v>
      </c>
      <c r="P396" s="47"/>
      <c r="Q396" s="46" t="s">
        <v>8</v>
      </c>
      <c r="R396" s="46" t="s">
        <v>9</v>
      </c>
      <c r="S396" s="46" t="s">
        <v>10</v>
      </c>
      <c r="T396" s="46" t="s">
        <v>69</v>
      </c>
      <c r="V396" s="19" t="str">
        <f t="shared" ca="1" si="59"/>
        <v>Post-calc.</v>
      </c>
      <c r="W396" s="1" t="str">
        <f t="shared" ca="1" si="60"/>
        <v>Post-calc.</v>
      </c>
      <c r="X396" s="1" t="b">
        <f t="shared" ca="1" si="61"/>
        <v>1</v>
      </c>
      <c r="Y396" s="3">
        <f t="shared" ca="1" si="62"/>
        <v>0</v>
      </c>
      <c r="Z396" s="61">
        <f t="shared" ca="1" si="54"/>
        <v>41759</v>
      </c>
    </row>
    <row r="397" spans="1:26" hidden="1" x14ac:dyDescent="0.2">
      <c r="A397" s="56" t="s">
        <v>2990</v>
      </c>
      <c r="B397" s="9" t="str">
        <f t="shared" ca="1" si="56"/>
        <v>40338</v>
      </c>
      <c r="C397" s="59">
        <v>1894</v>
      </c>
      <c r="D397" s="59">
        <v>0</v>
      </c>
      <c r="E397" s="60">
        <v>41608</v>
      </c>
      <c r="F397" s="57" t="s">
        <v>2660</v>
      </c>
      <c r="G397" s="57" t="s">
        <v>5520</v>
      </c>
      <c r="H397" s="45" t="str">
        <f t="shared" ca="1" si="57"/>
        <v>Post-calc.</v>
      </c>
      <c r="I397" s="23">
        <f t="shared" ca="1" si="58"/>
        <v>0</v>
      </c>
      <c r="J397" s="20" t="e">
        <f ca="1">VLOOKUP(B397, Remarks!$A$3:$G$400, 7, FALSE)</f>
        <v>#N/A</v>
      </c>
      <c r="M397" s="44" t="s">
        <v>409</v>
      </c>
      <c r="N397" s="9" t="str">
        <f t="shared" ca="1" si="55"/>
        <v>40359</v>
      </c>
      <c r="O397" s="47">
        <v>11004</v>
      </c>
      <c r="P397" s="47"/>
      <c r="Q397" s="46" t="s">
        <v>8</v>
      </c>
      <c r="R397" s="46" t="s">
        <v>9</v>
      </c>
      <c r="S397" s="46" t="s">
        <v>10</v>
      </c>
      <c r="T397" s="46" t="s">
        <v>69</v>
      </c>
      <c r="V397" s="19" t="str">
        <f t="shared" ca="1" si="59"/>
        <v>Post-calc.</v>
      </c>
      <c r="W397" s="1" t="str">
        <f t="shared" ca="1" si="60"/>
        <v>Post-calc.</v>
      </c>
      <c r="X397" s="1" t="b">
        <f t="shared" ca="1" si="61"/>
        <v>1</v>
      </c>
      <c r="Y397" s="3">
        <f t="shared" ca="1" si="62"/>
        <v>0</v>
      </c>
      <c r="Z397" s="61">
        <f t="shared" ca="1" si="54"/>
        <v>41759</v>
      </c>
    </row>
    <row r="398" spans="1:26" hidden="1" x14ac:dyDescent="0.2">
      <c r="A398" s="56" t="s">
        <v>2991</v>
      </c>
      <c r="B398" s="9" t="str">
        <f t="shared" ca="1" si="56"/>
        <v>40339</v>
      </c>
      <c r="C398" s="59">
        <v>226</v>
      </c>
      <c r="D398" s="59">
        <v>0</v>
      </c>
      <c r="E398" s="60">
        <v>41578</v>
      </c>
      <c r="F398" s="57" t="s">
        <v>2660</v>
      </c>
      <c r="G398" s="57" t="s">
        <v>5520</v>
      </c>
      <c r="H398" s="45" t="str">
        <f t="shared" ca="1" si="57"/>
        <v>Post-calc.</v>
      </c>
      <c r="I398" s="23">
        <f t="shared" ca="1" si="58"/>
        <v>0</v>
      </c>
      <c r="J398" s="20" t="e">
        <f ca="1">VLOOKUP(B398, Remarks!$A$3:$G$400, 7, FALSE)</f>
        <v>#N/A</v>
      </c>
      <c r="M398" s="44" t="s">
        <v>410</v>
      </c>
      <c r="N398" s="9" t="str">
        <f t="shared" ca="1" si="55"/>
        <v>40360</v>
      </c>
      <c r="O398" s="47">
        <v>1531</v>
      </c>
      <c r="P398" s="47"/>
      <c r="Q398" s="46" t="s">
        <v>8</v>
      </c>
      <c r="R398" s="46" t="s">
        <v>9</v>
      </c>
      <c r="S398" s="46" t="s">
        <v>10</v>
      </c>
      <c r="T398" s="46" t="s">
        <v>69</v>
      </c>
      <c r="V398" s="19" t="str">
        <f t="shared" ca="1" si="59"/>
        <v>Post-calc.</v>
      </c>
      <c r="W398" s="1" t="str">
        <f t="shared" ca="1" si="60"/>
        <v>Post-calc.</v>
      </c>
      <c r="X398" s="1" t="b">
        <f t="shared" ca="1" si="61"/>
        <v>1</v>
      </c>
      <c r="Y398" s="3">
        <f t="shared" ca="1" si="62"/>
        <v>0</v>
      </c>
      <c r="Z398" s="61">
        <f t="shared" ca="1" si="54"/>
        <v>41639</v>
      </c>
    </row>
    <row r="399" spans="1:26" hidden="1" x14ac:dyDescent="0.2">
      <c r="A399" s="56" t="s">
        <v>2992</v>
      </c>
      <c r="B399" s="9" t="str">
        <f t="shared" ca="1" si="56"/>
        <v>40340</v>
      </c>
      <c r="C399" s="59">
        <v>818</v>
      </c>
      <c r="D399" s="59">
        <v>0</v>
      </c>
      <c r="E399" s="60">
        <v>41639</v>
      </c>
      <c r="F399" s="57" t="s">
        <v>2660</v>
      </c>
      <c r="G399" s="57" t="s">
        <v>5520</v>
      </c>
      <c r="H399" s="45" t="str">
        <f t="shared" ca="1" si="57"/>
        <v>Post-calc.</v>
      </c>
      <c r="I399" s="23">
        <f t="shared" ca="1" si="58"/>
        <v>0</v>
      </c>
      <c r="J399" s="20" t="e">
        <f ca="1">VLOOKUP(B399, Remarks!$A$3:$G$400, 7, FALSE)</f>
        <v>#N/A</v>
      </c>
      <c r="M399" s="44" t="s">
        <v>411</v>
      </c>
      <c r="N399" s="9" t="str">
        <f t="shared" ca="1" si="55"/>
        <v>40361</v>
      </c>
      <c r="O399" s="47">
        <v>1992</v>
      </c>
      <c r="P399" s="47"/>
      <c r="Q399" s="46" t="s">
        <v>8</v>
      </c>
      <c r="R399" s="46" t="s">
        <v>9</v>
      </c>
      <c r="S399" s="46" t="s">
        <v>10</v>
      </c>
      <c r="T399" s="46" t="s">
        <v>69</v>
      </c>
      <c r="V399" s="19" t="str">
        <f t="shared" ca="1" si="59"/>
        <v>Post-calc.</v>
      </c>
      <c r="W399" s="1" t="str">
        <f t="shared" ca="1" si="60"/>
        <v>Post-calc.</v>
      </c>
      <c r="X399" s="1" t="b">
        <f t="shared" ca="1" si="61"/>
        <v>1</v>
      </c>
      <c r="Y399" s="3">
        <f t="shared" ca="1" si="62"/>
        <v>0</v>
      </c>
      <c r="Z399" s="61">
        <f t="shared" ca="1" si="54"/>
        <v>41639</v>
      </c>
    </row>
    <row r="400" spans="1:26" hidden="1" x14ac:dyDescent="0.2">
      <c r="A400" s="56" t="s">
        <v>2993</v>
      </c>
      <c r="B400" s="9" t="str">
        <f t="shared" ca="1" si="56"/>
        <v>40341</v>
      </c>
      <c r="C400" s="59">
        <v>440</v>
      </c>
      <c r="D400" s="59">
        <v>0</v>
      </c>
      <c r="E400" s="60">
        <v>41578</v>
      </c>
      <c r="F400" s="57" t="s">
        <v>2660</v>
      </c>
      <c r="G400" s="57" t="s">
        <v>5520</v>
      </c>
      <c r="H400" s="45" t="str">
        <f t="shared" ca="1" si="57"/>
        <v>Post-calc.</v>
      </c>
      <c r="I400" s="23">
        <f t="shared" ca="1" si="58"/>
        <v>0</v>
      </c>
      <c r="J400" s="20" t="e">
        <f ca="1">VLOOKUP(B400, Remarks!$A$3:$G$400, 7, FALSE)</f>
        <v>#N/A</v>
      </c>
      <c r="M400" s="44" t="s">
        <v>412</v>
      </c>
      <c r="N400" s="9" t="str">
        <f t="shared" ca="1" si="55"/>
        <v>40362</v>
      </c>
      <c r="O400" s="47">
        <v>4447</v>
      </c>
      <c r="P400" s="47"/>
      <c r="Q400" s="46" t="s">
        <v>8</v>
      </c>
      <c r="R400" s="46" t="s">
        <v>9</v>
      </c>
      <c r="S400" s="46" t="s">
        <v>10</v>
      </c>
      <c r="T400" s="46" t="s">
        <v>69</v>
      </c>
      <c r="V400" s="19" t="str">
        <f t="shared" ca="1" si="59"/>
        <v>Post-calc.</v>
      </c>
      <c r="W400" s="1" t="str">
        <f t="shared" ca="1" si="60"/>
        <v>Post-calc.</v>
      </c>
      <c r="X400" s="1" t="b">
        <f t="shared" ca="1" si="61"/>
        <v>1</v>
      </c>
      <c r="Y400" s="3">
        <f t="shared" ca="1" si="62"/>
        <v>0</v>
      </c>
      <c r="Z400" s="61">
        <f t="shared" ca="1" si="54"/>
        <v>41698</v>
      </c>
    </row>
    <row r="401" spans="1:28" hidden="1" x14ac:dyDescent="0.2">
      <c r="A401" s="56" t="s">
        <v>2994</v>
      </c>
      <c r="B401" s="9" t="str">
        <f t="shared" ca="1" si="56"/>
        <v>40342</v>
      </c>
      <c r="C401" s="59">
        <v>17462</v>
      </c>
      <c r="D401" s="59">
        <v>0</v>
      </c>
      <c r="E401" s="60">
        <v>41670</v>
      </c>
      <c r="F401" s="57" t="s">
        <v>2660</v>
      </c>
      <c r="G401" s="57" t="s">
        <v>5520</v>
      </c>
      <c r="H401" s="45" t="str">
        <f t="shared" ca="1" si="57"/>
        <v>Post-calc.</v>
      </c>
      <c r="I401" s="23">
        <f t="shared" ca="1" si="58"/>
        <v>0</v>
      </c>
      <c r="J401" s="20" t="e">
        <f ca="1">VLOOKUP(B401, Remarks!$A$3:$G$400, 7, FALSE)</f>
        <v>#N/A</v>
      </c>
      <c r="M401" s="44" t="s">
        <v>413</v>
      </c>
      <c r="N401" s="9" t="str">
        <f t="shared" ca="1" si="55"/>
        <v>40363</v>
      </c>
      <c r="O401" s="47">
        <v>904</v>
      </c>
      <c r="P401" s="47"/>
      <c r="Q401" s="46" t="s">
        <v>8</v>
      </c>
      <c r="R401" s="46" t="s">
        <v>9</v>
      </c>
      <c r="S401" s="46" t="s">
        <v>10</v>
      </c>
      <c r="T401" s="46" t="s">
        <v>69</v>
      </c>
      <c r="V401" s="19" t="str">
        <f t="shared" ca="1" si="59"/>
        <v>Post-calc.</v>
      </c>
      <c r="W401" s="1" t="str">
        <f t="shared" ca="1" si="60"/>
        <v>Post-calc.</v>
      </c>
      <c r="X401" s="1" t="b">
        <f t="shared" ca="1" si="61"/>
        <v>1</v>
      </c>
      <c r="Y401" s="3">
        <f t="shared" ca="1" si="62"/>
        <v>0</v>
      </c>
      <c r="Z401" s="61">
        <f t="shared" ca="1" si="54"/>
        <v>41670</v>
      </c>
    </row>
    <row r="402" spans="1:28" hidden="1" x14ac:dyDescent="0.2">
      <c r="A402" s="56" t="s">
        <v>2995</v>
      </c>
      <c r="B402" s="9" t="str">
        <f t="shared" ca="1" si="56"/>
        <v>40343</v>
      </c>
      <c r="C402" s="59">
        <v>747</v>
      </c>
      <c r="D402" s="59">
        <v>0</v>
      </c>
      <c r="E402" s="60">
        <v>41578</v>
      </c>
      <c r="F402" s="57" t="s">
        <v>2660</v>
      </c>
      <c r="G402" s="57" t="s">
        <v>5520</v>
      </c>
      <c r="H402" s="45" t="str">
        <f t="shared" ca="1" si="57"/>
        <v>Post-calc.</v>
      </c>
      <c r="I402" s="23">
        <f t="shared" ca="1" si="58"/>
        <v>0</v>
      </c>
      <c r="J402" s="20" t="e">
        <f ca="1">VLOOKUP(B402, Remarks!$A$3:$G$400, 7, FALSE)</f>
        <v>#N/A</v>
      </c>
      <c r="M402" s="44" t="s">
        <v>414</v>
      </c>
      <c r="N402" s="9" t="str">
        <f t="shared" ca="1" si="55"/>
        <v>40364</v>
      </c>
      <c r="O402" s="47">
        <v>1722</v>
      </c>
      <c r="P402" s="47"/>
      <c r="Q402" s="46" t="s">
        <v>8</v>
      </c>
      <c r="R402" s="46" t="s">
        <v>9</v>
      </c>
      <c r="S402" s="46" t="s">
        <v>10</v>
      </c>
      <c r="T402" s="46" t="s">
        <v>69</v>
      </c>
      <c r="V402" s="19" t="str">
        <f t="shared" ca="1" si="59"/>
        <v>Post-calc.</v>
      </c>
      <c r="W402" s="1" t="str">
        <f t="shared" ca="1" si="60"/>
        <v>Post-calc.</v>
      </c>
      <c r="X402" s="1" t="b">
        <f t="shared" ca="1" si="61"/>
        <v>1</v>
      </c>
      <c r="Y402" s="3">
        <f t="shared" ca="1" si="62"/>
        <v>0</v>
      </c>
      <c r="Z402" s="61">
        <f t="shared" ca="1" si="54"/>
        <v>41670</v>
      </c>
    </row>
    <row r="403" spans="1:28" hidden="1" x14ac:dyDescent="0.2">
      <c r="A403" s="56" t="s">
        <v>2996</v>
      </c>
      <c r="B403" s="9" t="str">
        <f t="shared" ca="1" si="56"/>
        <v>40344</v>
      </c>
      <c r="C403" s="59">
        <v>10745</v>
      </c>
      <c r="D403" s="59">
        <v>0</v>
      </c>
      <c r="E403" s="60">
        <v>41698</v>
      </c>
      <c r="F403" s="57" t="s">
        <v>2660</v>
      </c>
      <c r="G403" s="57" t="s">
        <v>5520</v>
      </c>
      <c r="H403" s="45" t="str">
        <f t="shared" ca="1" si="57"/>
        <v>Post-calc.</v>
      </c>
      <c r="I403" s="23">
        <f t="shared" ca="1" si="58"/>
        <v>0</v>
      </c>
      <c r="J403" s="20" t="e">
        <f ca="1">VLOOKUP(B403, Remarks!$A$3:$G$400, 7, FALSE)</f>
        <v>#N/A</v>
      </c>
      <c r="M403" s="44" t="s">
        <v>415</v>
      </c>
      <c r="N403" s="9" t="str">
        <f t="shared" ca="1" si="55"/>
        <v>40365</v>
      </c>
      <c r="O403" s="47">
        <v>2656</v>
      </c>
      <c r="P403" s="47"/>
      <c r="Q403" s="46" t="s">
        <v>8</v>
      </c>
      <c r="R403" s="46" t="s">
        <v>9</v>
      </c>
      <c r="S403" s="46" t="s">
        <v>10</v>
      </c>
      <c r="T403" s="46" t="s">
        <v>69</v>
      </c>
      <c r="V403" s="19" t="str">
        <f t="shared" ca="1" si="59"/>
        <v>Post-calc.</v>
      </c>
      <c r="W403" s="1" t="str">
        <f t="shared" ca="1" si="60"/>
        <v>Post-calc.</v>
      </c>
      <c r="X403" s="1" t="b">
        <f t="shared" ca="1" si="61"/>
        <v>1</v>
      </c>
      <c r="Y403" s="3">
        <f t="shared" ca="1" si="62"/>
        <v>0</v>
      </c>
      <c r="Z403" s="61">
        <f t="shared" ca="1" si="54"/>
        <v>41670</v>
      </c>
    </row>
    <row r="404" spans="1:28" hidden="1" x14ac:dyDescent="0.2">
      <c r="A404" s="56" t="s">
        <v>2997</v>
      </c>
      <c r="B404" s="9" t="str">
        <f t="shared" ca="1" si="56"/>
        <v>40345</v>
      </c>
      <c r="C404" s="59">
        <v>10745</v>
      </c>
      <c r="D404" s="59">
        <v>0</v>
      </c>
      <c r="E404" s="60">
        <v>41698</v>
      </c>
      <c r="F404" s="57" t="s">
        <v>2660</v>
      </c>
      <c r="G404" s="57" t="s">
        <v>5520</v>
      </c>
      <c r="H404" s="45" t="str">
        <f t="shared" ca="1" si="57"/>
        <v>Post-calc.</v>
      </c>
      <c r="I404" s="23">
        <f t="shared" ca="1" si="58"/>
        <v>0</v>
      </c>
      <c r="J404" s="20" t="e">
        <f ca="1">VLOOKUP(B404, Remarks!$A$3:$G$400, 7, FALSE)</f>
        <v>#N/A</v>
      </c>
      <c r="M404" s="44" t="s">
        <v>416</v>
      </c>
      <c r="N404" s="9" t="str">
        <f t="shared" ca="1" si="55"/>
        <v>40366</v>
      </c>
      <c r="O404" s="47">
        <v>22275</v>
      </c>
      <c r="P404" s="47"/>
      <c r="Q404" s="46" t="s">
        <v>8</v>
      </c>
      <c r="R404" s="46" t="s">
        <v>9</v>
      </c>
      <c r="S404" s="46" t="s">
        <v>10</v>
      </c>
      <c r="T404" s="46" t="s">
        <v>69</v>
      </c>
      <c r="V404" s="19" t="str">
        <f t="shared" ca="1" si="59"/>
        <v>Post-calc.</v>
      </c>
      <c r="W404" s="1" t="str">
        <f t="shared" ca="1" si="60"/>
        <v>Post-calc.</v>
      </c>
      <c r="X404" s="1" t="b">
        <f t="shared" ca="1" si="61"/>
        <v>1</v>
      </c>
      <c r="Y404" s="3">
        <f t="shared" ca="1" si="62"/>
        <v>0</v>
      </c>
      <c r="Z404" s="61">
        <f t="shared" ca="1" si="54"/>
        <v>41820</v>
      </c>
    </row>
    <row r="405" spans="1:28" hidden="1" x14ac:dyDescent="0.2">
      <c r="A405" s="56" t="s">
        <v>2998</v>
      </c>
      <c r="B405" s="9" t="str">
        <f t="shared" ca="1" si="56"/>
        <v>40346</v>
      </c>
      <c r="C405" s="59">
        <v>2171</v>
      </c>
      <c r="D405" s="59">
        <v>0</v>
      </c>
      <c r="E405" s="60">
        <v>41639</v>
      </c>
      <c r="F405" s="57" t="s">
        <v>2660</v>
      </c>
      <c r="G405" s="57" t="s">
        <v>5520</v>
      </c>
      <c r="H405" s="45" t="str">
        <f t="shared" ca="1" si="57"/>
        <v>Post-calc.</v>
      </c>
      <c r="I405" s="23">
        <f t="shared" ca="1" si="58"/>
        <v>0</v>
      </c>
      <c r="J405" s="20" t="e">
        <f ca="1">VLOOKUP(B405, Remarks!$A$3:$G$400, 7, FALSE)</f>
        <v>#N/A</v>
      </c>
      <c r="M405" s="44" t="s">
        <v>417</v>
      </c>
      <c r="N405" s="9" t="str">
        <f t="shared" ca="1" si="55"/>
        <v>40367</v>
      </c>
      <c r="O405" s="47">
        <v>775</v>
      </c>
      <c r="P405" s="47"/>
      <c r="Q405" s="46" t="s">
        <v>8</v>
      </c>
      <c r="R405" s="46" t="s">
        <v>9</v>
      </c>
      <c r="S405" s="46" t="s">
        <v>10</v>
      </c>
      <c r="T405" s="46" t="s">
        <v>69</v>
      </c>
      <c r="V405" s="19" t="str">
        <f t="shared" ca="1" si="59"/>
        <v>Post-calc.</v>
      </c>
      <c r="W405" s="1" t="str">
        <f t="shared" ca="1" si="60"/>
        <v>Post-calc.</v>
      </c>
      <c r="X405" s="1" t="b">
        <f t="shared" ca="1" si="61"/>
        <v>1</v>
      </c>
      <c r="Y405" s="3">
        <f t="shared" ca="1" si="62"/>
        <v>0</v>
      </c>
      <c r="Z405" s="61">
        <f t="shared" ca="1" si="54"/>
        <v>41670</v>
      </c>
    </row>
    <row r="406" spans="1:28" hidden="1" x14ac:dyDescent="0.2">
      <c r="A406" s="56" t="s">
        <v>2999</v>
      </c>
      <c r="B406" s="9" t="str">
        <f t="shared" ca="1" si="56"/>
        <v>40347</v>
      </c>
      <c r="C406" s="59">
        <v>24970</v>
      </c>
      <c r="D406" s="59">
        <v>0</v>
      </c>
      <c r="E406" s="60">
        <v>41820</v>
      </c>
      <c r="F406" s="57" t="s">
        <v>2660</v>
      </c>
      <c r="G406" s="57" t="s">
        <v>5520</v>
      </c>
      <c r="H406" s="45" t="str">
        <f t="shared" ca="1" si="57"/>
        <v>Post-calc.</v>
      </c>
      <c r="I406" s="23">
        <f t="shared" ca="1" si="58"/>
        <v>0</v>
      </c>
      <c r="J406" s="20" t="e">
        <f ca="1">VLOOKUP(B406, Remarks!$A$3:$G$400, 7, FALSE)</f>
        <v>#N/A</v>
      </c>
      <c r="M406" s="44" t="s">
        <v>418</v>
      </c>
      <c r="N406" s="9" t="str">
        <f t="shared" ca="1" si="55"/>
        <v>40368</v>
      </c>
      <c r="O406" s="47">
        <v>13584</v>
      </c>
      <c r="P406" s="47"/>
      <c r="Q406" s="46" t="s">
        <v>8</v>
      </c>
      <c r="R406" s="46" t="s">
        <v>9</v>
      </c>
      <c r="S406" s="46" t="s">
        <v>10</v>
      </c>
      <c r="T406" s="46" t="s">
        <v>69</v>
      </c>
      <c r="V406" s="19" t="str">
        <f t="shared" ca="1" si="59"/>
        <v>Post-calc.</v>
      </c>
      <c r="W406" s="1" t="str">
        <f t="shared" ca="1" si="60"/>
        <v>Post-calc.</v>
      </c>
      <c r="X406" s="1" t="b">
        <f t="shared" ca="1" si="61"/>
        <v>1</v>
      </c>
      <c r="Y406" s="3">
        <f t="shared" ca="1" si="62"/>
        <v>0</v>
      </c>
      <c r="Z406" s="61">
        <f t="shared" ca="1" si="54"/>
        <v>41820</v>
      </c>
    </row>
    <row r="407" spans="1:28" x14ac:dyDescent="0.2">
      <c r="A407" s="56" t="s">
        <v>3000</v>
      </c>
      <c r="B407" s="9" t="str">
        <f t="shared" ca="1" si="56"/>
        <v>40348</v>
      </c>
      <c r="C407" s="59">
        <v>15906</v>
      </c>
      <c r="D407" s="59">
        <v>0</v>
      </c>
      <c r="E407" s="60">
        <v>41729</v>
      </c>
      <c r="F407" s="57" t="s">
        <v>2660</v>
      </c>
      <c r="G407" s="57" t="s">
        <v>5520</v>
      </c>
      <c r="H407" s="45" t="str">
        <f t="shared" ca="1" si="57"/>
        <v>Post-calc.</v>
      </c>
      <c r="I407" s="23">
        <f t="shared" ca="1" si="58"/>
        <v>0</v>
      </c>
      <c r="J407" s="20" t="e">
        <f ca="1">VLOOKUP(B407, Remarks!$A$3:$G$400, 7, FALSE)</f>
        <v>#N/A</v>
      </c>
      <c r="M407" s="44" t="s">
        <v>419</v>
      </c>
      <c r="N407" s="9" t="str">
        <f t="shared" ca="1" si="55"/>
        <v>40369</v>
      </c>
      <c r="O407" s="47">
        <v>13584</v>
      </c>
      <c r="P407" s="47">
        <v>13584</v>
      </c>
      <c r="Q407" s="46" t="s">
        <v>14</v>
      </c>
      <c r="R407" s="46" t="s">
        <v>9</v>
      </c>
      <c r="S407" s="46" t="s">
        <v>10</v>
      </c>
      <c r="T407" s="46" t="s">
        <v>69</v>
      </c>
      <c r="V407" s="43" t="str">
        <f ca="1">+VLOOKUP(N407,$B$4:$H$2921,7,FALSE)</f>
        <v>Post-calc.</v>
      </c>
      <c r="W407" s="1" t="str">
        <f t="shared" ca="1" si="60"/>
        <v>Pre-calc.</v>
      </c>
      <c r="X407" s="22" t="b">
        <f t="shared" ca="1" si="61"/>
        <v>0</v>
      </c>
      <c r="Y407" s="3">
        <f t="shared" ca="1" si="62"/>
        <v>0</v>
      </c>
      <c r="Z407" s="61">
        <f t="shared" ca="1" si="54"/>
        <v>42536</v>
      </c>
    </row>
    <row r="408" spans="1:28" hidden="1" x14ac:dyDescent="0.2">
      <c r="A408" s="56" t="s">
        <v>3001</v>
      </c>
      <c r="B408" s="9" t="str">
        <f t="shared" ca="1" si="56"/>
        <v>40349</v>
      </c>
      <c r="C408" s="59">
        <v>2885</v>
      </c>
      <c r="D408" s="59">
        <v>0</v>
      </c>
      <c r="E408" s="60">
        <v>41578</v>
      </c>
      <c r="F408" s="57" t="s">
        <v>2660</v>
      </c>
      <c r="G408" s="57" t="s">
        <v>5520</v>
      </c>
      <c r="H408" s="45" t="str">
        <f t="shared" ca="1" si="57"/>
        <v>Post-calc.</v>
      </c>
      <c r="I408" s="23">
        <f t="shared" ca="1" si="58"/>
        <v>0</v>
      </c>
      <c r="J408" s="20" t="e">
        <f ca="1">VLOOKUP(B408, Remarks!$A$3:$G$400, 7, FALSE)</f>
        <v>#N/A</v>
      </c>
      <c r="M408" s="44" t="s">
        <v>420</v>
      </c>
      <c r="N408" s="9" t="str">
        <f t="shared" ca="1" si="55"/>
        <v>40370</v>
      </c>
      <c r="O408" s="47">
        <v>4744</v>
      </c>
      <c r="P408" s="47"/>
      <c r="Q408" s="46" t="s">
        <v>8</v>
      </c>
      <c r="R408" s="46" t="s">
        <v>9</v>
      </c>
      <c r="S408" s="46" t="s">
        <v>10</v>
      </c>
      <c r="T408" s="46" t="s">
        <v>69</v>
      </c>
      <c r="V408" s="19" t="str">
        <f t="shared" ca="1" si="59"/>
        <v>Post-calc.</v>
      </c>
      <c r="W408" s="1" t="str">
        <f t="shared" ca="1" si="60"/>
        <v>Post-calc.</v>
      </c>
      <c r="X408" s="1" t="b">
        <f t="shared" ca="1" si="61"/>
        <v>1</v>
      </c>
      <c r="Y408" s="3">
        <f t="shared" ca="1" si="62"/>
        <v>0</v>
      </c>
      <c r="Z408" s="61">
        <f t="shared" ca="1" si="54"/>
        <v>41759</v>
      </c>
    </row>
    <row r="409" spans="1:28" hidden="1" x14ac:dyDescent="0.2">
      <c r="A409" s="56" t="s">
        <v>3002</v>
      </c>
      <c r="B409" s="9" t="str">
        <f t="shared" ca="1" si="56"/>
        <v>40350</v>
      </c>
      <c r="C409" s="59">
        <v>5592</v>
      </c>
      <c r="D409" s="59">
        <v>0</v>
      </c>
      <c r="E409" s="60">
        <v>41578</v>
      </c>
      <c r="F409" s="57" t="s">
        <v>2660</v>
      </c>
      <c r="G409" s="57" t="s">
        <v>5520</v>
      </c>
      <c r="H409" s="45" t="str">
        <f t="shared" ca="1" si="57"/>
        <v>Post-calc.</v>
      </c>
      <c r="I409" s="23">
        <f t="shared" ca="1" si="58"/>
        <v>0</v>
      </c>
      <c r="J409" s="20" t="e">
        <f ca="1">VLOOKUP(B409, Remarks!$A$3:$G$400, 7, FALSE)</f>
        <v>#N/A</v>
      </c>
      <c r="M409" s="44" t="s">
        <v>421</v>
      </c>
      <c r="N409" s="9" t="str">
        <f t="shared" ca="1" si="55"/>
        <v>40371</v>
      </c>
      <c r="O409" s="47">
        <v>2250</v>
      </c>
      <c r="P409" s="47"/>
      <c r="Q409" s="46" t="s">
        <v>8</v>
      </c>
      <c r="R409" s="46" t="s">
        <v>9</v>
      </c>
      <c r="S409" s="46" t="s">
        <v>10</v>
      </c>
      <c r="T409" s="46" t="s">
        <v>69</v>
      </c>
      <c r="V409" s="19" t="str">
        <f t="shared" ca="1" si="59"/>
        <v>Post-calc.</v>
      </c>
      <c r="W409" s="1" t="str">
        <f t="shared" ca="1" si="60"/>
        <v>Post-calc.</v>
      </c>
      <c r="X409" s="1" t="b">
        <f t="shared" ca="1" si="61"/>
        <v>1</v>
      </c>
      <c r="Y409" s="3">
        <f t="shared" ca="1" si="62"/>
        <v>0</v>
      </c>
      <c r="Z409" s="61">
        <f t="shared" ca="1" si="54"/>
        <v>41670</v>
      </c>
    </row>
    <row r="410" spans="1:28" hidden="1" x14ac:dyDescent="0.2">
      <c r="A410" s="56" t="s">
        <v>3003</v>
      </c>
      <c r="B410" s="9" t="str">
        <f t="shared" ca="1" si="56"/>
        <v>40351</v>
      </c>
      <c r="C410" s="59">
        <v>229</v>
      </c>
      <c r="D410" s="59">
        <v>0</v>
      </c>
      <c r="E410" s="60">
        <v>41608</v>
      </c>
      <c r="F410" s="57" t="s">
        <v>2660</v>
      </c>
      <c r="G410" s="57" t="s">
        <v>5520</v>
      </c>
      <c r="H410" s="45" t="str">
        <f t="shared" ca="1" si="57"/>
        <v>Post-calc.</v>
      </c>
      <c r="I410" s="23">
        <f t="shared" ca="1" si="58"/>
        <v>0</v>
      </c>
      <c r="J410" s="20" t="e">
        <f ca="1">VLOOKUP(B410, Remarks!$A$3:$G$400, 7, FALSE)</f>
        <v>#N/A</v>
      </c>
      <c r="M410" s="44" t="s">
        <v>422</v>
      </c>
      <c r="N410" s="9" t="str">
        <f t="shared" ca="1" si="55"/>
        <v>40372</v>
      </c>
      <c r="O410" s="47">
        <v>4950</v>
      </c>
      <c r="P410" s="47"/>
      <c r="Q410" s="46" t="s">
        <v>8</v>
      </c>
      <c r="R410" s="46" t="s">
        <v>9</v>
      </c>
      <c r="S410" s="46" t="s">
        <v>10</v>
      </c>
      <c r="T410" s="46" t="s">
        <v>69</v>
      </c>
      <c r="V410" s="19" t="str">
        <f t="shared" ca="1" si="59"/>
        <v>Post-calc.</v>
      </c>
      <c r="W410" s="1" t="str">
        <f t="shared" ca="1" si="60"/>
        <v>Post-calc.</v>
      </c>
      <c r="X410" s="1" t="b">
        <f t="shared" ca="1" si="61"/>
        <v>1</v>
      </c>
      <c r="Y410" s="3">
        <f t="shared" ca="1" si="62"/>
        <v>0</v>
      </c>
      <c r="Z410" s="61">
        <f t="shared" ca="1" si="54"/>
        <v>41670</v>
      </c>
    </row>
    <row r="411" spans="1:28" hidden="1" x14ac:dyDescent="0.2">
      <c r="A411" s="56" t="s">
        <v>3004</v>
      </c>
      <c r="B411" s="9" t="str">
        <f t="shared" ca="1" si="56"/>
        <v>40352</v>
      </c>
      <c r="C411" s="59">
        <v>891</v>
      </c>
      <c r="D411" s="59">
        <v>0</v>
      </c>
      <c r="E411" s="60">
        <v>41639</v>
      </c>
      <c r="F411" s="57" t="s">
        <v>2660</v>
      </c>
      <c r="G411" s="57" t="s">
        <v>5520</v>
      </c>
      <c r="H411" s="45" t="str">
        <f t="shared" ca="1" si="57"/>
        <v>Post-calc.</v>
      </c>
      <c r="I411" s="23">
        <f t="shared" ca="1" si="58"/>
        <v>0</v>
      </c>
      <c r="J411" s="20" t="e">
        <f ca="1">VLOOKUP(B411, Remarks!$A$3:$G$400, 7, FALSE)</f>
        <v>#N/A</v>
      </c>
      <c r="M411" s="44" t="s">
        <v>423</v>
      </c>
      <c r="N411" s="9" t="str">
        <f t="shared" ca="1" si="55"/>
        <v>40373</v>
      </c>
      <c r="O411" s="47">
        <v>18758</v>
      </c>
      <c r="P411" s="47"/>
      <c r="Q411" s="46" t="s">
        <v>8</v>
      </c>
      <c r="R411" s="46" t="s">
        <v>9</v>
      </c>
      <c r="S411" s="46" t="s">
        <v>10</v>
      </c>
      <c r="T411" s="46" t="s">
        <v>69</v>
      </c>
      <c r="V411" s="19" t="str">
        <f t="shared" ca="1" si="59"/>
        <v>Post-calc.</v>
      </c>
      <c r="W411" s="1" t="str">
        <f t="shared" ca="1" si="60"/>
        <v>Post-calc.</v>
      </c>
      <c r="X411" s="1" t="b">
        <f t="shared" ca="1" si="61"/>
        <v>1</v>
      </c>
      <c r="Y411" s="3">
        <f t="shared" ca="1" si="62"/>
        <v>19535.98</v>
      </c>
      <c r="AA411" s="61">
        <f ca="1">+VLOOKUP(N411,$B$4:$H$2903,4,FALSE)</f>
        <v>42536</v>
      </c>
      <c r="AB411" s="1" t="e">
        <f ca="1">+VLOOKUP(N411,$B$4:$H$2903,8,FALSE)</f>
        <v>#REF!</v>
      </c>
    </row>
    <row r="412" spans="1:28" hidden="1" x14ac:dyDescent="0.2">
      <c r="A412" s="56" t="s">
        <v>3005</v>
      </c>
      <c r="B412" s="9" t="str">
        <f t="shared" ca="1" si="56"/>
        <v>40353</v>
      </c>
      <c r="C412" s="59">
        <v>4763</v>
      </c>
      <c r="D412" s="59">
        <v>0</v>
      </c>
      <c r="E412" s="60">
        <v>41608</v>
      </c>
      <c r="F412" s="57" t="s">
        <v>2660</v>
      </c>
      <c r="G412" s="57" t="s">
        <v>5520</v>
      </c>
      <c r="H412" s="45" t="str">
        <f t="shared" ca="1" si="57"/>
        <v>Post-calc.</v>
      </c>
      <c r="I412" s="23">
        <f t="shared" ca="1" si="58"/>
        <v>0</v>
      </c>
      <c r="J412" s="20" t="e">
        <f ca="1">VLOOKUP(B412, Remarks!$A$3:$G$400, 7, FALSE)</f>
        <v>#N/A</v>
      </c>
      <c r="M412" s="44" t="s">
        <v>424</v>
      </c>
      <c r="N412" s="9" t="str">
        <f t="shared" ca="1" si="55"/>
        <v>40374</v>
      </c>
      <c r="O412" s="47">
        <v>2487</v>
      </c>
      <c r="P412" s="47"/>
      <c r="Q412" s="46" t="s">
        <v>8</v>
      </c>
      <c r="R412" s="46" t="s">
        <v>9</v>
      </c>
      <c r="S412" s="46" t="s">
        <v>10</v>
      </c>
      <c r="T412" s="46" t="s">
        <v>69</v>
      </c>
      <c r="V412" s="19" t="str">
        <f t="shared" ca="1" si="59"/>
        <v>Post-calc.</v>
      </c>
      <c r="W412" s="1" t="str">
        <f t="shared" ca="1" si="60"/>
        <v>Post-calc.</v>
      </c>
      <c r="X412" s="1" t="b">
        <f t="shared" ca="1" si="61"/>
        <v>1</v>
      </c>
      <c r="Y412" s="3">
        <f t="shared" ca="1" si="62"/>
        <v>0</v>
      </c>
      <c r="AA412" s="61">
        <f ca="1">+VLOOKUP(N412,$B$4:$H$2903,4,FALSE)</f>
        <v>41698</v>
      </c>
    </row>
    <row r="413" spans="1:28" hidden="1" x14ac:dyDescent="0.2">
      <c r="A413" s="56" t="s">
        <v>3006</v>
      </c>
      <c r="B413" s="9" t="str">
        <f t="shared" ca="1" si="56"/>
        <v>40354</v>
      </c>
      <c r="C413" s="59">
        <v>9905</v>
      </c>
      <c r="D413" s="59">
        <v>0</v>
      </c>
      <c r="E413" s="60">
        <v>41698</v>
      </c>
      <c r="F413" s="57" t="s">
        <v>2660</v>
      </c>
      <c r="G413" s="57" t="s">
        <v>5520</v>
      </c>
      <c r="H413" s="45" t="str">
        <f t="shared" ca="1" si="57"/>
        <v>Post-calc.</v>
      </c>
      <c r="I413" s="23">
        <f t="shared" ca="1" si="58"/>
        <v>0</v>
      </c>
      <c r="J413" s="20" t="e">
        <f ca="1">VLOOKUP(B413, Remarks!$A$3:$G$400, 7, FALSE)</f>
        <v>#N/A</v>
      </c>
      <c r="M413" s="44" t="s">
        <v>425</v>
      </c>
      <c r="N413" s="9" t="str">
        <f t="shared" ca="1" si="55"/>
        <v>40375</v>
      </c>
      <c r="O413" s="47">
        <v>4333</v>
      </c>
      <c r="P413" s="47"/>
      <c r="Q413" s="46" t="s">
        <v>8</v>
      </c>
      <c r="R413" s="46" t="s">
        <v>9</v>
      </c>
      <c r="S413" s="46" t="s">
        <v>10</v>
      </c>
      <c r="T413" s="46" t="s">
        <v>69</v>
      </c>
      <c r="V413" s="19" t="str">
        <f t="shared" ca="1" si="59"/>
        <v>Post-calc.</v>
      </c>
      <c r="W413" s="1" t="str">
        <f t="shared" ca="1" si="60"/>
        <v>Post-calc.</v>
      </c>
      <c r="X413" s="1" t="b">
        <f t="shared" ca="1" si="61"/>
        <v>1</v>
      </c>
      <c r="Y413" s="3">
        <f t="shared" ca="1" si="62"/>
        <v>0</v>
      </c>
      <c r="AA413" s="61">
        <f ca="1">+VLOOKUP(N413,$B$4:$H$2903,4,FALSE)</f>
        <v>41729</v>
      </c>
    </row>
    <row r="414" spans="1:28" hidden="1" x14ac:dyDescent="0.2">
      <c r="A414" s="56" t="s">
        <v>3007</v>
      </c>
      <c r="B414" s="9" t="str">
        <f t="shared" ca="1" si="56"/>
        <v>40356</v>
      </c>
      <c r="C414" s="59">
        <v>4096</v>
      </c>
      <c r="D414" s="59">
        <v>0</v>
      </c>
      <c r="E414" s="60">
        <v>41729</v>
      </c>
      <c r="F414" s="57" t="s">
        <v>2660</v>
      </c>
      <c r="G414" s="57" t="s">
        <v>5520</v>
      </c>
      <c r="H414" s="45" t="str">
        <f t="shared" ca="1" si="57"/>
        <v>Post-calc.</v>
      </c>
      <c r="I414" s="23">
        <f t="shared" ca="1" si="58"/>
        <v>0</v>
      </c>
      <c r="J414" s="20" t="e">
        <f ca="1">VLOOKUP(B414, Remarks!$A$3:$G$400, 7, FALSE)</f>
        <v>#N/A</v>
      </c>
      <c r="M414" s="44" t="s">
        <v>426</v>
      </c>
      <c r="N414" s="9" t="str">
        <f t="shared" ca="1" si="55"/>
        <v>40376</v>
      </c>
      <c r="O414" s="47">
        <v>8554</v>
      </c>
      <c r="P414" s="47"/>
      <c r="Q414" s="46" t="s">
        <v>8</v>
      </c>
      <c r="R414" s="46" t="s">
        <v>9</v>
      </c>
      <c r="S414" s="46" t="s">
        <v>10</v>
      </c>
      <c r="T414" s="46" t="s">
        <v>69</v>
      </c>
      <c r="V414" s="19" t="str">
        <f t="shared" ca="1" si="59"/>
        <v>Post-calc.</v>
      </c>
      <c r="W414" s="1" t="str">
        <f t="shared" ca="1" si="60"/>
        <v>Post-calc.</v>
      </c>
      <c r="X414" s="1" t="b">
        <f t="shared" ca="1" si="61"/>
        <v>1</v>
      </c>
      <c r="Y414" s="3">
        <f t="shared" ca="1" si="62"/>
        <v>0</v>
      </c>
      <c r="AA414" s="61">
        <f ca="1">+VLOOKUP(N414,$B$4:$H$2903,4,FALSE)</f>
        <v>41759</v>
      </c>
    </row>
    <row r="415" spans="1:28" hidden="1" x14ac:dyDescent="0.2">
      <c r="A415" s="56" t="s">
        <v>3008</v>
      </c>
      <c r="B415" s="9" t="str">
        <f t="shared" ca="1" si="56"/>
        <v>40357</v>
      </c>
      <c r="C415" s="59">
        <v>678</v>
      </c>
      <c r="D415" s="59">
        <v>0</v>
      </c>
      <c r="E415" s="60">
        <v>41639</v>
      </c>
      <c r="F415" s="57" t="s">
        <v>2660</v>
      </c>
      <c r="G415" s="57" t="s">
        <v>5520</v>
      </c>
      <c r="H415" s="45" t="str">
        <f t="shared" ca="1" si="57"/>
        <v>Post-calc.</v>
      </c>
      <c r="I415" s="23">
        <f t="shared" ca="1" si="58"/>
        <v>0</v>
      </c>
      <c r="J415" s="20" t="e">
        <f ca="1">VLOOKUP(B415, Remarks!$A$3:$G$400, 7, FALSE)</f>
        <v>#N/A</v>
      </c>
      <c r="M415" s="44" t="s">
        <v>427</v>
      </c>
      <c r="N415" s="9" t="str">
        <f t="shared" ca="1" si="55"/>
        <v>40377</v>
      </c>
      <c r="O415" s="47">
        <v>664</v>
      </c>
      <c r="P415" s="47"/>
      <c r="Q415" s="46" t="s">
        <v>8</v>
      </c>
      <c r="R415" s="46" t="s">
        <v>9</v>
      </c>
      <c r="S415" s="46" t="s">
        <v>10</v>
      </c>
      <c r="T415" s="46" t="s">
        <v>69</v>
      </c>
      <c r="V415" s="19" t="str">
        <f t="shared" ca="1" si="59"/>
        <v>Post-calc.</v>
      </c>
      <c r="W415" s="1" t="str">
        <f t="shared" ca="1" si="60"/>
        <v>Post-calc.</v>
      </c>
      <c r="X415" s="1" t="b">
        <f t="shared" ca="1" si="61"/>
        <v>1</v>
      </c>
      <c r="Y415" s="3">
        <f t="shared" ca="1" si="62"/>
        <v>0</v>
      </c>
      <c r="AA415" s="61">
        <f ca="1">+VLOOKUP(N415,$B$4:$H$2903,4,FALSE)</f>
        <v>41698</v>
      </c>
    </row>
    <row r="416" spans="1:28" hidden="1" x14ac:dyDescent="0.2">
      <c r="A416" s="56" t="s">
        <v>3009</v>
      </c>
      <c r="B416" s="9" t="str">
        <f t="shared" ca="1" si="56"/>
        <v>40358</v>
      </c>
      <c r="C416" s="59">
        <v>7458</v>
      </c>
      <c r="D416" s="59">
        <v>0</v>
      </c>
      <c r="E416" s="60">
        <v>41759</v>
      </c>
      <c r="F416" s="57" t="s">
        <v>2660</v>
      </c>
      <c r="G416" s="57" t="s">
        <v>5520</v>
      </c>
      <c r="H416" s="45" t="str">
        <f t="shared" ca="1" si="57"/>
        <v>Post-calc.</v>
      </c>
      <c r="I416" s="23">
        <f t="shared" ca="1" si="58"/>
        <v>0</v>
      </c>
      <c r="J416" s="20" t="e">
        <f ca="1">VLOOKUP(B416, Remarks!$A$3:$G$400, 7, FALSE)</f>
        <v>#N/A</v>
      </c>
      <c r="M416" s="44" t="s">
        <v>428</v>
      </c>
      <c r="N416" s="9" t="str">
        <f t="shared" ca="1" si="55"/>
        <v>40378</v>
      </c>
      <c r="O416" s="47">
        <v>11024</v>
      </c>
      <c r="P416" s="47"/>
      <c r="Q416" s="46" t="s">
        <v>8</v>
      </c>
      <c r="R416" s="46" t="s">
        <v>9</v>
      </c>
      <c r="S416" s="46" t="s">
        <v>10</v>
      </c>
      <c r="T416" s="46" t="s">
        <v>69</v>
      </c>
      <c r="V416" s="19" t="str">
        <f t="shared" ca="1" si="59"/>
        <v>Post-calc.</v>
      </c>
      <c r="W416" s="1" t="str">
        <f t="shared" ca="1" si="60"/>
        <v>Post-calc.</v>
      </c>
      <c r="X416" s="1" t="b">
        <f t="shared" ca="1" si="61"/>
        <v>1</v>
      </c>
      <c r="Y416" s="3">
        <f t="shared" ca="1" si="62"/>
        <v>0</v>
      </c>
      <c r="AA416" s="61">
        <f ca="1">+VLOOKUP(N416,$B$4:$H$2903,4,FALSE)</f>
        <v>41912</v>
      </c>
    </row>
    <row r="417" spans="1:27" hidden="1" x14ac:dyDescent="0.2">
      <c r="A417" s="56" t="s">
        <v>3010</v>
      </c>
      <c r="B417" s="9" t="str">
        <f t="shared" ca="1" si="56"/>
        <v>40359</v>
      </c>
      <c r="C417" s="59">
        <v>11004</v>
      </c>
      <c r="D417" s="59">
        <v>0</v>
      </c>
      <c r="E417" s="60">
        <v>41759</v>
      </c>
      <c r="F417" s="57" t="s">
        <v>2660</v>
      </c>
      <c r="G417" s="57" t="s">
        <v>5520</v>
      </c>
      <c r="H417" s="45" t="str">
        <f t="shared" ca="1" si="57"/>
        <v>Post-calc.</v>
      </c>
      <c r="I417" s="23">
        <f t="shared" ca="1" si="58"/>
        <v>0</v>
      </c>
      <c r="J417" s="20" t="e">
        <f ca="1">VLOOKUP(B417, Remarks!$A$3:$G$400, 7, FALSE)</f>
        <v>#N/A</v>
      </c>
      <c r="M417" s="44" t="s">
        <v>429</v>
      </c>
      <c r="N417" s="9" t="str">
        <f t="shared" ca="1" si="55"/>
        <v>40379</v>
      </c>
      <c r="O417" s="47">
        <v>14300</v>
      </c>
      <c r="P417" s="47"/>
      <c r="Q417" s="46" t="s">
        <v>8</v>
      </c>
      <c r="R417" s="46" t="s">
        <v>9</v>
      </c>
      <c r="S417" s="46" t="s">
        <v>10</v>
      </c>
      <c r="T417" s="46" t="s">
        <v>69</v>
      </c>
      <c r="V417" s="19" t="str">
        <f t="shared" ca="1" si="59"/>
        <v>Post-calc.</v>
      </c>
      <c r="W417" s="1" t="str">
        <f t="shared" ca="1" si="60"/>
        <v>Post-calc.</v>
      </c>
      <c r="X417" s="1" t="b">
        <f t="shared" ca="1" si="61"/>
        <v>1</v>
      </c>
      <c r="Y417" s="3">
        <f t="shared" ca="1" si="62"/>
        <v>0</v>
      </c>
      <c r="AA417" s="61">
        <f ca="1">+VLOOKUP(N417,$B$4:$H$2903,4,FALSE)</f>
        <v>41820</v>
      </c>
    </row>
    <row r="418" spans="1:27" hidden="1" x14ac:dyDescent="0.2">
      <c r="A418" s="56" t="s">
        <v>3011</v>
      </c>
      <c r="B418" s="9" t="str">
        <f t="shared" ca="1" si="56"/>
        <v>40360</v>
      </c>
      <c r="C418" s="59">
        <v>1531</v>
      </c>
      <c r="D418" s="59">
        <v>0</v>
      </c>
      <c r="E418" s="60">
        <v>41639</v>
      </c>
      <c r="F418" s="57" t="s">
        <v>2660</v>
      </c>
      <c r="G418" s="57" t="s">
        <v>5520</v>
      </c>
      <c r="H418" s="45" t="str">
        <f t="shared" ca="1" si="57"/>
        <v>Post-calc.</v>
      </c>
      <c r="I418" s="23">
        <f t="shared" ca="1" si="58"/>
        <v>0</v>
      </c>
      <c r="J418" s="20" t="e">
        <f ca="1">VLOOKUP(B418, Remarks!$A$3:$G$400, 7, FALSE)</f>
        <v>#N/A</v>
      </c>
      <c r="M418" s="44" t="s">
        <v>430</v>
      </c>
      <c r="N418" s="9" t="str">
        <f t="shared" ca="1" si="55"/>
        <v>40380</v>
      </c>
      <c r="O418" s="47">
        <v>1035</v>
      </c>
      <c r="P418" s="47"/>
      <c r="Q418" s="46" t="s">
        <v>8</v>
      </c>
      <c r="R418" s="46" t="s">
        <v>9</v>
      </c>
      <c r="S418" s="46" t="s">
        <v>10</v>
      </c>
      <c r="T418" s="46" t="s">
        <v>69</v>
      </c>
      <c r="V418" s="19" t="str">
        <f t="shared" ca="1" si="59"/>
        <v>Post-calc.</v>
      </c>
      <c r="W418" s="1" t="str">
        <f t="shared" ca="1" si="60"/>
        <v>Post-calc.</v>
      </c>
      <c r="X418" s="1" t="b">
        <f t="shared" ca="1" si="61"/>
        <v>1</v>
      </c>
      <c r="Y418" s="3">
        <f t="shared" ca="1" si="62"/>
        <v>0</v>
      </c>
      <c r="AA418" s="61">
        <f ca="1">+VLOOKUP(N418,$B$4:$H$2903,4,FALSE)</f>
        <v>41729</v>
      </c>
    </row>
    <row r="419" spans="1:27" hidden="1" x14ac:dyDescent="0.2">
      <c r="A419" s="56" t="s">
        <v>3012</v>
      </c>
      <c r="B419" s="9" t="str">
        <f t="shared" ca="1" si="56"/>
        <v>40361</v>
      </c>
      <c r="C419" s="59">
        <v>1992</v>
      </c>
      <c r="D419" s="59">
        <v>0</v>
      </c>
      <c r="E419" s="60">
        <v>41639</v>
      </c>
      <c r="F419" s="57" t="s">
        <v>2660</v>
      </c>
      <c r="G419" s="57" t="s">
        <v>5520</v>
      </c>
      <c r="H419" s="45" t="str">
        <f t="shared" ca="1" si="57"/>
        <v>Post-calc.</v>
      </c>
      <c r="I419" s="23">
        <f t="shared" ca="1" si="58"/>
        <v>0</v>
      </c>
      <c r="J419" s="20" t="e">
        <f ca="1">VLOOKUP(B419, Remarks!$A$3:$G$400, 7, FALSE)</f>
        <v>#N/A</v>
      </c>
      <c r="M419" s="44" t="s">
        <v>431</v>
      </c>
      <c r="N419" s="9" t="str">
        <f t="shared" ca="1" si="55"/>
        <v>40381</v>
      </c>
      <c r="O419" s="47">
        <v>2245</v>
      </c>
      <c r="P419" s="47"/>
      <c r="Q419" s="46" t="s">
        <v>8</v>
      </c>
      <c r="R419" s="46" t="s">
        <v>9</v>
      </c>
      <c r="S419" s="46" t="s">
        <v>10</v>
      </c>
      <c r="T419" s="46" t="s">
        <v>69</v>
      </c>
      <c r="V419" s="19" t="str">
        <f t="shared" ca="1" si="59"/>
        <v>Post-calc.</v>
      </c>
      <c r="W419" s="1" t="str">
        <f t="shared" ca="1" si="60"/>
        <v>Post-calc.</v>
      </c>
      <c r="X419" s="1" t="b">
        <f t="shared" ca="1" si="61"/>
        <v>1</v>
      </c>
      <c r="Y419" s="3">
        <f t="shared" ca="1" si="62"/>
        <v>0</v>
      </c>
      <c r="AA419" s="61">
        <f ca="1">+VLOOKUP(N419,$B$4:$H$2903,4,FALSE)</f>
        <v>41729</v>
      </c>
    </row>
    <row r="420" spans="1:27" hidden="1" x14ac:dyDescent="0.2">
      <c r="A420" s="56" t="s">
        <v>3013</v>
      </c>
      <c r="B420" s="9" t="str">
        <f t="shared" ca="1" si="56"/>
        <v>40362</v>
      </c>
      <c r="C420" s="59">
        <v>4447</v>
      </c>
      <c r="D420" s="59">
        <v>0</v>
      </c>
      <c r="E420" s="60">
        <v>41698</v>
      </c>
      <c r="F420" s="57" t="s">
        <v>2660</v>
      </c>
      <c r="G420" s="57" t="s">
        <v>5520</v>
      </c>
      <c r="H420" s="45" t="str">
        <f t="shared" ca="1" si="57"/>
        <v>Post-calc.</v>
      </c>
      <c r="I420" s="23">
        <f t="shared" ca="1" si="58"/>
        <v>0</v>
      </c>
      <c r="J420" s="20" t="e">
        <f ca="1">VLOOKUP(B420, Remarks!$A$3:$G$400, 7, FALSE)</f>
        <v>#N/A</v>
      </c>
      <c r="M420" s="44" t="s">
        <v>432</v>
      </c>
      <c r="N420" s="9" t="str">
        <f t="shared" ca="1" si="55"/>
        <v>40382</v>
      </c>
      <c r="O420" s="47">
        <v>905</v>
      </c>
      <c r="P420" s="47"/>
      <c r="Q420" s="46" t="s">
        <v>8</v>
      </c>
      <c r="R420" s="46" t="s">
        <v>9</v>
      </c>
      <c r="S420" s="46" t="s">
        <v>10</v>
      </c>
      <c r="T420" s="46" t="s">
        <v>69</v>
      </c>
      <c r="V420" s="19" t="str">
        <f t="shared" ca="1" si="59"/>
        <v>Post-calc.</v>
      </c>
      <c r="W420" s="1" t="str">
        <f t="shared" ca="1" si="60"/>
        <v>Post-calc.</v>
      </c>
      <c r="X420" s="1" t="b">
        <f t="shared" ca="1" si="61"/>
        <v>1</v>
      </c>
      <c r="Y420" s="3">
        <f t="shared" ca="1" si="62"/>
        <v>0</v>
      </c>
      <c r="AA420" s="61">
        <f ca="1">+VLOOKUP(N420,$B$4:$H$2903,4,FALSE)</f>
        <v>41759</v>
      </c>
    </row>
    <row r="421" spans="1:27" hidden="1" x14ac:dyDescent="0.2">
      <c r="A421" s="56" t="s">
        <v>3014</v>
      </c>
      <c r="B421" s="9" t="str">
        <f t="shared" ca="1" si="56"/>
        <v>40363</v>
      </c>
      <c r="C421" s="59">
        <v>904</v>
      </c>
      <c r="D421" s="59">
        <v>0</v>
      </c>
      <c r="E421" s="60">
        <v>41670</v>
      </c>
      <c r="F421" s="57" t="s">
        <v>2660</v>
      </c>
      <c r="G421" s="57" t="s">
        <v>5520</v>
      </c>
      <c r="H421" s="45" t="str">
        <f t="shared" ca="1" si="57"/>
        <v>Post-calc.</v>
      </c>
      <c r="I421" s="23">
        <f t="shared" ca="1" si="58"/>
        <v>0</v>
      </c>
      <c r="J421" s="20" t="e">
        <f ca="1">VLOOKUP(B421, Remarks!$A$3:$G$400, 7, FALSE)</f>
        <v>#N/A</v>
      </c>
      <c r="M421" s="44" t="s">
        <v>433</v>
      </c>
      <c r="N421" s="9" t="str">
        <f t="shared" ca="1" si="55"/>
        <v>40383</v>
      </c>
      <c r="O421" s="47">
        <v>2488</v>
      </c>
      <c r="P421" s="47"/>
      <c r="Q421" s="46" t="s">
        <v>8</v>
      </c>
      <c r="R421" s="46" t="s">
        <v>9</v>
      </c>
      <c r="S421" s="46" t="s">
        <v>10</v>
      </c>
      <c r="T421" s="46" t="s">
        <v>69</v>
      </c>
      <c r="V421" s="19" t="str">
        <f t="shared" ca="1" si="59"/>
        <v>Post-calc.</v>
      </c>
      <c r="W421" s="1" t="str">
        <f t="shared" ca="1" si="60"/>
        <v>Post-calc.</v>
      </c>
      <c r="X421" s="1" t="b">
        <f t="shared" ca="1" si="61"/>
        <v>1</v>
      </c>
      <c r="Y421" s="3">
        <f t="shared" ca="1" si="62"/>
        <v>0</v>
      </c>
      <c r="AA421" s="61">
        <f ca="1">+VLOOKUP(N421,$B$4:$H$2903,4,FALSE)</f>
        <v>41759</v>
      </c>
    </row>
    <row r="422" spans="1:27" hidden="1" x14ac:dyDescent="0.2">
      <c r="A422" s="56" t="s">
        <v>3015</v>
      </c>
      <c r="B422" s="9" t="str">
        <f t="shared" ca="1" si="56"/>
        <v>40364</v>
      </c>
      <c r="C422" s="59">
        <v>1722</v>
      </c>
      <c r="D422" s="59">
        <v>0</v>
      </c>
      <c r="E422" s="60">
        <v>41670</v>
      </c>
      <c r="F422" s="57" t="s">
        <v>2660</v>
      </c>
      <c r="G422" s="57" t="s">
        <v>5520</v>
      </c>
      <c r="H422" s="45" t="str">
        <f t="shared" ca="1" si="57"/>
        <v>Post-calc.</v>
      </c>
      <c r="I422" s="23">
        <f t="shared" ca="1" si="58"/>
        <v>0</v>
      </c>
      <c r="J422" s="20" t="e">
        <f ca="1">VLOOKUP(B422, Remarks!$A$3:$G$400, 7, FALSE)</f>
        <v>#N/A</v>
      </c>
      <c r="M422" s="44" t="s">
        <v>434</v>
      </c>
      <c r="N422" s="9" t="str">
        <f t="shared" ca="1" si="55"/>
        <v>40384</v>
      </c>
      <c r="O422" s="47">
        <v>4494</v>
      </c>
      <c r="P422" s="47"/>
      <c r="Q422" s="46" t="s">
        <v>8</v>
      </c>
      <c r="R422" s="46" t="s">
        <v>9</v>
      </c>
      <c r="S422" s="46" t="s">
        <v>10</v>
      </c>
      <c r="T422" s="46" t="s">
        <v>69</v>
      </c>
      <c r="V422" s="19" t="str">
        <f t="shared" ca="1" si="59"/>
        <v>Post-calc.</v>
      </c>
      <c r="W422" s="1" t="str">
        <f t="shared" ca="1" si="60"/>
        <v>Post-calc.</v>
      </c>
      <c r="X422" s="1" t="b">
        <f t="shared" ca="1" si="61"/>
        <v>1</v>
      </c>
      <c r="Y422" s="3">
        <f t="shared" ca="1" si="62"/>
        <v>0</v>
      </c>
      <c r="AA422" s="61">
        <f ca="1">+VLOOKUP(N422,$B$4:$H$2903,4,FALSE)</f>
        <v>41790</v>
      </c>
    </row>
    <row r="423" spans="1:27" hidden="1" x14ac:dyDescent="0.2">
      <c r="A423" s="56" t="s">
        <v>3016</v>
      </c>
      <c r="B423" s="9" t="str">
        <f t="shared" ca="1" si="56"/>
        <v>40365</v>
      </c>
      <c r="C423" s="59">
        <v>2656</v>
      </c>
      <c r="D423" s="59">
        <v>0</v>
      </c>
      <c r="E423" s="60">
        <v>41670</v>
      </c>
      <c r="F423" s="57" t="s">
        <v>2660</v>
      </c>
      <c r="G423" s="57" t="s">
        <v>5520</v>
      </c>
      <c r="H423" s="45" t="str">
        <f t="shared" ca="1" si="57"/>
        <v>Post-calc.</v>
      </c>
      <c r="I423" s="23">
        <f t="shared" ca="1" si="58"/>
        <v>0</v>
      </c>
      <c r="J423" s="20" t="e">
        <f ca="1">VLOOKUP(B423, Remarks!$A$3:$G$400, 7, FALSE)</f>
        <v>#N/A</v>
      </c>
      <c r="M423" s="44" t="s">
        <v>435</v>
      </c>
      <c r="N423" s="9" t="str">
        <f t="shared" ca="1" si="55"/>
        <v>40385</v>
      </c>
      <c r="O423" s="47">
        <v>307</v>
      </c>
      <c r="P423" s="47"/>
      <c r="Q423" s="46" t="s">
        <v>8</v>
      </c>
      <c r="R423" s="46" t="s">
        <v>9</v>
      </c>
      <c r="S423" s="46" t="s">
        <v>10</v>
      </c>
      <c r="T423" s="46" t="s">
        <v>69</v>
      </c>
      <c r="V423" s="19" t="str">
        <f t="shared" ca="1" si="59"/>
        <v>Post-calc.</v>
      </c>
      <c r="W423" s="1" t="str">
        <f t="shared" ca="1" si="60"/>
        <v>Post-calc.</v>
      </c>
      <c r="X423" s="1" t="b">
        <f t="shared" ca="1" si="61"/>
        <v>1</v>
      </c>
      <c r="Y423" s="3">
        <f t="shared" ca="1" si="62"/>
        <v>0</v>
      </c>
      <c r="AA423" s="61">
        <f ca="1">+VLOOKUP(N423,$B$4:$H$2903,4,FALSE)</f>
        <v>41729</v>
      </c>
    </row>
    <row r="424" spans="1:27" hidden="1" x14ac:dyDescent="0.2">
      <c r="A424" s="56" t="s">
        <v>3017</v>
      </c>
      <c r="B424" s="9" t="str">
        <f t="shared" ca="1" si="56"/>
        <v>40366</v>
      </c>
      <c r="C424" s="59">
        <v>22275</v>
      </c>
      <c r="D424" s="59">
        <v>0</v>
      </c>
      <c r="E424" s="60">
        <v>41820</v>
      </c>
      <c r="F424" s="57" t="s">
        <v>2660</v>
      </c>
      <c r="G424" s="57" t="s">
        <v>5520</v>
      </c>
      <c r="H424" s="45" t="str">
        <f t="shared" ca="1" si="57"/>
        <v>Post-calc.</v>
      </c>
      <c r="I424" s="23">
        <f t="shared" ca="1" si="58"/>
        <v>0</v>
      </c>
      <c r="J424" s="20" t="e">
        <f ca="1">VLOOKUP(B424, Remarks!$A$3:$G$400, 7, FALSE)</f>
        <v>#N/A</v>
      </c>
      <c r="M424" s="44" t="s">
        <v>436</v>
      </c>
      <c r="N424" s="9" t="str">
        <f t="shared" ca="1" si="55"/>
        <v>40386</v>
      </c>
      <c r="O424" s="47">
        <v>2788</v>
      </c>
      <c r="P424" s="47"/>
      <c r="Q424" s="46" t="s">
        <v>8</v>
      </c>
      <c r="R424" s="46" t="s">
        <v>9</v>
      </c>
      <c r="S424" s="46" t="s">
        <v>10</v>
      </c>
      <c r="T424" s="46" t="s">
        <v>69</v>
      </c>
      <c r="V424" s="19" t="str">
        <f t="shared" ca="1" si="59"/>
        <v>Post-calc.</v>
      </c>
      <c r="W424" s="1" t="str">
        <f t="shared" ca="1" si="60"/>
        <v>Post-calc.</v>
      </c>
      <c r="X424" s="1" t="b">
        <f t="shared" ca="1" si="61"/>
        <v>1</v>
      </c>
      <c r="Y424" s="3">
        <f t="shared" ca="1" si="62"/>
        <v>0</v>
      </c>
      <c r="AA424" s="61">
        <f ca="1">+VLOOKUP(N424,$B$4:$H$2903,4,FALSE)</f>
        <v>41790</v>
      </c>
    </row>
    <row r="425" spans="1:27" hidden="1" x14ac:dyDescent="0.2">
      <c r="A425" s="56" t="s">
        <v>3018</v>
      </c>
      <c r="B425" s="9" t="str">
        <f t="shared" ca="1" si="56"/>
        <v>40367</v>
      </c>
      <c r="C425" s="59">
        <v>775</v>
      </c>
      <c r="D425" s="59">
        <v>0</v>
      </c>
      <c r="E425" s="60">
        <v>41670</v>
      </c>
      <c r="F425" s="57" t="s">
        <v>2660</v>
      </c>
      <c r="G425" s="57" t="s">
        <v>5520</v>
      </c>
      <c r="H425" s="45" t="str">
        <f t="shared" ca="1" si="57"/>
        <v>Post-calc.</v>
      </c>
      <c r="I425" s="23">
        <f t="shared" ca="1" si="58"/>
        <v>0</v>
      </c>
      <c r="J425" s="20" t="e">
        <f ca="1">VLOOKUP(B425, Remarks!$A$3:$G$400, 7, FALSE)</f>
        <v>#N/A</v>
      </c>
      <c r="M425" s="44" t="s">
        <v>437</v>
      </c>
      <c r="N425" s="9" t="str">
        <f t="shared" ca="1" si="55"/>
        <v>40387</v>
      </c>
      <c r="O425" s="47">
        <v>216</v>
      </c>
      <c r="P425" s="47"/>
      <c r="Q425" s="46" t="s">
        <v>8</v>
      </c>
      <c r="R425" s="46" t="s">
        <v>9</v>
      </c>
      <c r="S425" s="46" t="s">
        <v>10</v>
      </c>
      <c r="T425" s="46" t="s">
        <v>69</v>
      </c>
      <c r="V425" s="19" t="str">
        <f t="shared" ca="1" si="59"/>
        <v>Post-calc.</v>
      </c>
      <c r="W425" s="1" t="str">
        <f t="shared" ca="1" si="60"/>
        <v>Post-calc.</v>
      </c>
      <c r="X425" s="1" t="b">
        <f t="shared" ca="1" si="61"/>
        <v>1</v>
      </c>
      <c r="Y425" s="3">
        <f t="shared" ca="1" si="62"/>
        <v>0</v>
      </c>
      <c r="AA425" s="61">
        <f ca="1">+VLOOKUP(N425,$B$4:$H$2903,4,FALSE)</f>
        <v>41729</v>
      </c>
    </row>
    <row r="426" spans="1:27" hidden="1" x14ac:dyDescent="0.2">
      <c r="A426" s="56" t="s">
        <v>3019</v>
      </c>
      <c r="B426" s="9" t="str">
        <f t="shared" ca="1" si="56"/>
        <v>40368</v>
      </c>
      <c r="C426" s="59">
        <v>13584</v>
      </c>
      <c r="D426" s="59">
        <v>0</v>
      </c>
      <c r="E426" s="60">
        <v>41820</v>
      </c>
      <c r="F426" s="57" t="s">
        <v>2660</v>
      </c>
      <c r="G426" s="57" t="s">
        <v>5520</v>
      </c>
      <c r="H426" s="45" t="str">
        <f t="shared" ca="1" si="57"/>
        <v>Post-calc.</v>
      </c>
      <c r="I426" s="23">
        <f t="shared" ca="1" si="58"/>
        <v>0</v>
      </c>
      <c r="J426" s="20" t="e">
        <f ca="1">VLOOKUP(B426, Remarks!$A$3:$G$400, 7, FALSE)</f>
        <v>#N/A</v>
      </c>
      <c r="M426" s="44" t="s">
        <v>438</v>
      </c>
      <c r="N426" s="9" t="str">
        <f t="shared" ca="1" si="55"/>
        <v>40388</v>
      </c>
      <c r="O426" s="47">
        <v>278</v>
      </c>
      <c r="P426" s="47"/>
      <c r="Q426" s="46" t="s">
        <v>8</v>
      </c>
      <c r="R426" s="46" t="s">
        <v>9</v>
      </c>
      <c r="S426" s="46" t="s">
        <v>10</v>
      </c>
      <c r="T426" s="46" t="s">
        <v>69</v>
      </c>
      <c r="V426" s="19" t="str">
        <f t="shared" ca="1" si="59"/>
        <v>Post-calc.</v>
      </c>
      <c r="W426" s="1" t="str">
        <f t="shared" ca="1" si="60"/>
        <v>Post-calc.</v>
      </c>
      <c r="X426" s="1" t="b">
        <f t="shared" ca="1" si="61"/>
        <v>1</v>
      </c>
      <c r="Y426" s="3">
        <f t="shared" ca="1" si="62"/>
        <v>0</v>
      </c>
      <c r="AA426" s="61">
        <f ca="1">+VLOOKUP(N426,$B$4:$H$2903,4,FALSE)</f>
        <v>41759</v>
      </c>
    </row>
    <row r="427" spans="1:27" hidden="1" x14ac:dyDescent="0.2">
      <c r="A427" s="56" t="s">
        <v>3020</v>
      </c>
      <c r="B427" s="9" t="str">
        <f t="shared" ca="1" si="56"/>
        <v>40369</v>
      </c>
      <c r="C427" s="59">
        <v>13584</v>
      </c>
      <c r="D427" s="59">
        <v>-448.13</v>
      </c>
      <c r="E427" s="60">
        <v>42536</v>
      </c>
      <c r="F427" s="57" t="s">
        <v>2660</v>
      </c>
      <c r="G427" s="57" t="s">
        <v>5520</v>
      </c>
      <c r="H427" s="45" t="str">
        <f t="shared" ca="1" si="57"/>
        <v>Post-calc.</v>
      </c>
      <c r="I427" s="23">
        <f t="shared" ca="1" si="58"/>
        <v>0</v>
      </c>
      <c r="J427" s="20" t="e">
        <f ca="1">VLOOKUP(B427, Remarks!$A$3:$G$400, 7, FALSE)</f>
        <v>#N/A</v>
      </c>
      <c r="M427" s="44" t="s">
        <v>439</v>
      </c>
      <c r="N427" s="9" t="str">
        <f t="shared" ca="1" si="55"/>
        <v>40389</v>
      </c>
      <c r="O427" s="47">
        <v>885</v>
      </c>
      <c r="P427" s="47"/>
      <c r="Q427" s="46" t="s">
        <v>8</v>
      </c>
      <c r="R427" s="46" t="s">
        <v>9</v>
      </c>
      <c r="S427" s="46" t="s">
        <v>10</v>
      </c>
      <c r="T427" s="46" t="s">
        <v>69</v>
      </c>
      <c r="V427" s="19" t="str">
        <f t="shared" ca="1" si="59"/>
        <v>Post-calc.</v>
      </c>
      <c r="W427" s="1" t="str">
        <f t="shared" ca="1" si="60"/>
        <v>Post-calc.</v>
      </c>
      <c r="X427" s="1" t="b">
        <f t="shared" ca="1" si="61"/>
        <v>1</v>
      </c>
      <c r="Y427" s="3">
        <f t="shared" ca="1" si="62"/>
        <v>0</v>
      </c>
      <c r="AA427" s="61">
        <f ca="1">+VLOOKUP(N427,$B$4:$H$2903,4,FALSE)</f>
        <v>41759</v>
      </c>
    </row>
    <row r="428" spans="1:27" hidden="1" x14ac:dyDescent="0.2">
      <c r="A428" s="56" t="s">
        <v>3021</v>
      </c>
      <c r="B428" s="9" t="str">
        <f t="shared" ca="1" si="56"/>
        <v>40370</v>
      </c>
      <c r="C428" s="59">
        <v>4744</v>
      </c>
      <c r="D428" s="59">
        <v>0</v>
      </c>
      <c r="E428" s="60">
        <v>41759</v>
      </c>
      <c r="F428" s="57" t="s">
        <v>2660</v>
      </c>
      <c r="G428" s="57" t="s">
        <v>5520</v>
      </c>
      <c r="H428" s="45" t="str">
        <f t="shared" ca="1" si="57"/>
        <v>Post-calc.</v>
      </c>
      <c r="I428" s="23">
        <f t="shared" ca="1" si="58"/>
        <v>0</v>
      </c>
      <c r="J428" s="20" t="e">
        <f ca="1">VLOOKUP(B428, Remarks!$A$3:$G$400, 7, FALSE)</f>
        <v>#N/A</v>
      </c>
      <c r="M428" s="44" t="s">
        <v>440</v>
      </c>
      <c r="N428" s="9" t="str">
        <f t="shared" ca="1" si="55"/>
        <v>40390</v>
      </c>
      <c r="O428" s="47">
        <v>153</v>
      </c>
      <c r="P428" s="47"/>
      <c r="Q428" s="46" t="s">
        <v>8</v>
      </c>
      <c r="R428" s="46" t="s">
        <v>9</v>
      </c>
      <c r="S428" s="46" t="s">
        <v>10</v>
      </c>
      <c r="T428" s="46" t="s">
        <v>69</v>
      </c>
      <c r="V428" s="19" t="str">
        <f t="shared" ca="1" si="59"/>
        <v>Post-calc.</v>
      </c>
      <c r="W428" s="1" t="str">
        <f t="shared" ca="1" si="60"/>
        <v>Post-calc.</v>
      </c>
      <c r="X428" s="1" t="b">
        <f t="shared" ca="1" si="61"/>
        <v>1</v>
      </c>
      <c r="Y428" s="3">
        <f t="shared" ca="1" si="62"/>
        <v>0</v>
      </c>
      <c r="AA428" s="61">
        <f ca="1">+VLOOKUP(N428,$B$4:$H$2903,4,FALSE)</f>
        <v>41759</v>
      </c>
    </row>
    <row r="429" spans="1:27" hidden="1" x14ac:dyDescent="0.2">
      <c r="A429" s="56" t="s">
        <v>3022</v>
      </c>
      <c r="B429" s="9" t="str">
        <f t="shared" ca="1" si="56"/>
        <v>40371</v>
      </c>
      <c r="C429" s="59">
        <v>2250</v>
      </c>
      <c r="D429" s="59">
        <v>0</v>
      </c>
      <c r="E429" s="60">
        <v>41670</v>
      </c>
      <c r="F429" s="57" t="s">
        <v>2660</v>
      </c>
      <c r="G429" s="57" t="s">
        <v>5520</v>
      </c>
      <c r="H429" s="45" t="str">
        <f t="shared" ca="1" si="57"/>
        <v>Post-calc.</v>
      </c>
      <c r="I429" s="23">
        <f t="shared" ca="1" si="58"/>
        <v>0</v>
      </c>
      <c r="J429" s="20" t="e">
        <f ca="1">VLOOKUP(B429, Remarks!$A$3:$G$400, 7, FALSE)</f>
        <v>#N/A</v>
      </c>
      <c r="M429" s="44" t="s">
        <v>441</v>
      </c>
      <c r="N429" s="9" t="str">
        <f t="shared" ca="1" si="55"/>
        <v>40391</v>
      </c>
      <c r="O429" s="47">
        <v>130</v>
      </c>
      <c r="P429" s="47"/>
      <c r="Q429" s="46" t="s">
        <v>8</v>
      </c>
      <c r="R429" s="46" t="s">
        <v>9</v>
      </c>
      <c r="S429" s="46" t="s">
        <v>10</v>
      </c>
      <c r="T429" s="46" t="s">
        <v>69</v>
      </c>
      <c r="V429" s="19" t="str">
        <f t="shared" ca="1" si="59"/>
        <v>Post-calc.</v>
      </c>
      <c r="W429" s="1" t="str">
        <f t="shared" ca="1" si="60"/>
        <v>Post-calc.</v>
      </c>
      <c r="X429" s="1" t="b">
        <f t="shared" ca="1" si="61"/>
        <v>1</v>
      </c>
      <c r="Y429" s="3">
        <f t="shared" ca="1" si="62"/>
        <v>0</v>
      </c>
      <c r="AA429" s="61">
        <f ca="1">+VLOOKUP(N429,$B$4:$H$2903,4,FALSE)</f>
        <v>41759</v>
      </c>
    </row>
    <row r="430" spans="1:27" hidden="1" x14ac:dyDescent="0.2">
      <c r="A430" s="56" t="s">
        <v>3023</v>
      </c>
      <c r="B430" s="9" t="str">
        <f t="shared" ca="1" si="56"/>
        <v>40372</v>
      </c>
      <c r="C430" s="59">
        <v>4950</v>
      </c>
      <c r="D430" s="59">
        <v>0</v>
      </c>
      <c r="E430" s="60">
        <v>41670</v>
      </c>
      <c r="F430" s="57" t="s">
        <v>2660</v>
      </c>
      <c r="G430" s="57" t="s">
        <v>5520</v>
      </c>
      <c r="H430" s="45" t="str">
        <f t="shared" ca="1" si="57"/>
        <v>Post-calc.</v>
      </c>
      <c r="I430" s="23">
        <f t="shared" ca="1" si="58"/>
        <v>0</v>
      </c>
      <c r="J430" s="20" t="e">
        <f ca="1">VLOOKUP(B430, Remarks!$A$3:$G$400, 7, FALSE)</f>
        <v>#N/A</v>
      </c>
      <c r="M430" s="44" t="s">
        <v>442</v>
      </c>
      <c r="N430" s="9" t="str">
        <f t="shared" ca="1" si="55"/>
        <v>40392</v>
      </c>
      <c r="O430" s="47">
        <v>154</v>
      </c>
      <c r="P430" s="47"/>
      <c r="Q430" s="46" t="s">
        <v>8</v>
      </c>
      <c r="R430" s="46" t="s">
        <v>9</v>
      </c>
      <c r="S430" s="46" t="s">
        <v>10</v>
      </c>
      <c r="T430" s="46" t="s">
        <v>69</v>
      </c>
      <c r="V430" s="19" t="str">
        <f t="shared" ca="1" si="59"/>
        <v>Post-calc.</v>
      </c>
      <c r="W430" s="1" t="str">
        <f t="shared" ca="1" si="60"/>
        <v>Post-calc.</v>
      </c>
      <c r="X430" s="1" t="b">
        <f t="shared" ca="1" si="61"/>
        <v>1</v>
      </c>
      <c r="Y430" s="3">
        <f t="shared" ca="1" si="62"/>
        <v>0</v>
      </c>
      <c r="AA430" s="61">
        <f ca="1">+VLOOKUP(N430,$B$4:$H$2903,4,FALSE)</f>
        <v>41759</v>
      </c>
    </row>
    <row r="431" spans="1:27" hidden="1" x14ac:dyDescent="0.2">
      <c r="A431" s="56" t="s">
        <v>3024</v>
      </c>
      <c r="B431" s="9" t="str">
        <f t="shared" ca="1" si="56"/>
        <v>40373</v>
      </c>
      <c r="C431" s="59">
        <v>18758</v>
      </c>
      <c r="D431" s="59">
        <v>19535.98</v>
      </c>
      <c r="E431" s="60">
        <v>42536</v>
      </c>
      <c r="F431" s="57" t="s">
        <v>2660</v>
      </c>
      <c r="G431" s="57" t="s">
        <v>5520</v>
      </c>
      <c r="H431" s="45" t="str">
        <f t="shared" ca="1" si="57"/>
        <v>Post-calc.</v>
      </c>
      <c r="I431" s="23">
        <f t="shared" ca="1" si="58"/>
        <v>0</v>
      </c>
      <c r="J431" s="20" t="e">
        <f ca="1">VLOOKUP(B431, Remarks!$A$3:$G$400, 7, FALSE)</f>
        <v>#N/A</v>
      </c>
      <c r="M431" s="44" t="s">
        <v>443</v>
      </c>
      <c r="N431" s="9" t="str">
        <f t="shared" ca="1" si="55"/>
        <v>40393</v>
      </c>
      <c r="O431" s="47">
        <v>308</v>
      </c>
      <c r="P431" s="47"/>
      <c r="Q431" s="46" t="s">
        <v>8</v>
      </c>
      <c r="R431" s="46" t="s">
        <v>9</v>
      </c>
      <c r="S431" s="46" t="s">
        <v>10</v>
      </c>
      <c r="T431" s="46" t="s">
        <v>69</v>
      </c>
      <c r="V431" s="19" t="str">
        <f t="shared" ca="1" si="59"/>
        <v>Post-calc.</v>
      </c>
      <c r="W431" s="1" t="str">
        <f t="shared" ca="1" si="60"/>
        <v>Post-calc.</v>
      </c>
      <c r="X431" s="1" t="b">
        <f t="shared" ca="1" si="61"/>
        <v>1</v>
      </c>
      <c r="Y431" s="3">
        <f t="shared" ca="1" si="62"/>
        <v>0</v>
      </c>
      <c r="AA431" s="61">
        <f ca="1">+VLOOKUP(N431,$B$4:$H$2903,4,FALSE)</f>
        <v>41759</v>
      </c>
    </row>
    <row r="432" spans="1:27" hidden="1" x14ac:dyDescent="0.2">
      <c r="A432" s="56" t="s">
        <v>3025</v>
      </c>
      <c r="B432" s="9" t="str">
        <f t="shared" ca="1" si="56"/>
        <v>40374</v>
      </c>
      <c r="C432" s="59">
        <v>2487</v>
      </c>
      <c r="D432" s="59">
        <v>0</v>
      </c>
      <c r="E432" s="60">
        <v>41698</v>
      </c>
      <c r="F432" s="57" t="s">
        <v>2660</v>
      </c>
      <c r="G432" s="57" t="s">
        <v>5520</v>
      </c>
      <c r="H432" s="45" t="str">
        <f t="shared" ca="1" si="57"/>
        <v>Post-calc.</v>
      </c>
      <c r="I432" s="23">
        <f t="shared" ca="1" si="58"/>
        <v>0</v>
      </c>
      <c r="J432" s="20" t="e">
        <f ca="1">VLOOKUP(B432, Remarks!$A$3:$G$400, 7, FALSE)</f>
        <v>#N/A</v>
      </c>
      <c r="M432" s="44" t="s">
        <v>444</v>
      </c>
      <c r="N432" s="9" t="str">
        <f t="shared" ca="1" si="55"/>
        <v>40394</v>
      </c>
      <c r="O432" s="47">
        <v>308</v>
      </c>
      <c r="P432" s="47"/>
      <c r="Q432" s="46" t="s">
        <v>8</v>
      </c>
      <c r="R432" s="46" t="s">
        <v>9</v>
      </c>
      <c r="S432" s="46" t="s">
        <v>10</v>
      </c>
      <c r="T432" s="46" t="s">
        <v>69</v>
      </c>
      <c r="V432" s="19" t="str">
        <f t="shared" ca="1" si="59"/>
        <v>Post-calc.</v>
      </c>
      <c r="W432" s="1" t="str">
        <f t="shared" ca="1" si="60"/>
        <v>Post-calc.</v>
      </c>
      <c r="X432" s="1" t="b">
        <f t="shared" ca="1" si="61"/>
        <v>1</v>
      </c>
      <c r="Y432" s="3">
        <f t="shared" ca="1" si="62"/>
        <v>0</v>
      </c>
      <c r="AA432" s="61">
        <f ca="1">+VLOOKUP(N432,$B$4:$H$2903,4,FALSE)</f>
        <v>41759</v>
      </c>
    </row>
    <row r="433" spans="1:27" hidden="1" x14ac:dyDescent="0.2">
      <c r="A433" s="56" t="s">
        <v>3026</v>
      </c>
      <c r="B433" s="9" t="str">
        <f t="shared" ca="1" si="56"/>
        <v>40375</v>
      </c>
      <c r="C433" s="59">
        <v>4333</v>
      </c>
      <c r="D433" s="59">
        <v>0</v>
      </c>
      <c r="E433" s="60">
        <v>41729</v>
      </c>
      <c r="F433" s="57" t="s">
        <v>2660</v>
      </c>
      <c r="G433" s="57" t="s">
        <v>5520</v>
      </c>
      <c r="H433" s="45" t="str">
        <f t="shared" ca="1" si="57"/>
        <v>Post-calc.</v>
      </c>
      <c r="I433" s="23">
        <f t="shared" ca="1" si="58"/>
        <v>0</v>
      </c>
      <c r="J433" s="20" t="e">
        <f ca="1">VLOOKUP(B433, Remarks!$A$3:$G$400, 7, FALSE)</f>
        <v>#N/A</v>
      </c>
      <c r="M433" s="44" t="s">
        <v>445</v>
      </c>
      <c r="N433" s="9" t="str">
        <f t="shared" ca="1" si="55"/>
        <v>40395</v>
      </c>
      <c r="O433" s="47">
        <v>1218</v>
      </c>
      <c r="P433" s="47"/>
      <c r="Q433" s="46" t="s">
        <v>8</v>
      </c>
      <c r="R433" s="46" t="s">
        <v>9</v>
      </c>
      <c r="S433" s="46" t="s">
        <v>10</v>
      </c>
      <c r="T433" s="46" t="s">
        <v>69</v>
      </c>
      <c r="V433" s="19" t="str">
        <f t="shared" ca="1" si="59"/>
        <v>Post-calc.</v>
      </c>
      <c r="W433" s="1" t="str">
        <f t="shared" ca="1" si="60"/>
        <v>Post-calc.</v>
      </c>
      <c r="X433" s="1" t="b">
        <f t="shared" ca="1" si="61"/>
        <v>1</v>
      </c>
      <c r="Y433" s="3">
        <f t="shared" ca="1" si="62"/>
        <v>0</v>
      </c>
      <c r="AA433" s="61">
        <f ca="1">+VLOOKUP(N433,$B$4:$H$2903,4,FALSE)</f>
        <v>41759</v>
      </c>
    </row>
    <row r="434" spans="1:27" hidden="1" x14ac:dyDescent="0.2">
      <c r="A434" s="56" t="s">
        <v>3027</v>
      </c>
      <c r="B434" s="9" t="str">
        <f t="shared" ca="1" si="56"/>
        <v>40376</v>
      </c>
      <c r="C434" s="59">
        <v>8554</v>
      </c>
      <c r="D434" s="59">
        <v>0</v>
      </c>
      <c r="E434" s="60">
        <v>41759</v>
      </c>
      <c r="F434" s="57" t="s">
        <v>2660</v>
      </c>
      <c r="G434" s="57" t="s">
        <v>5520</v>
      </c>
      <c r="H434" s="45" t="str">
        <f t="shared" ca="1" si="57"/>
        <v>Post-calc.</v>
      </c>
      <c r="I434" s="23">
        <f t="shared" ca="1" si="58"/>
        <v>0</v>
      </c>
      <c r="J434" s="20" t="e">
        <f ca="1">VLOOKUP(B434, Remarks!$A$3:$G$400, 7, FALSE)</f>
        <v>#N/A</v>
      </c>
      <c r="M434" s="44" t="s">
        <v>446</v>
      </c>
      <c r="N434" s="9" t="str">
        <f t="shared" ca="1" si="55"/>
        <v>40396</v>
      </c>
      <c r="O434" s="47">
        <v>73</v>
      </c>
      <c r="P434" s="47"/>
      <c r="Q434" s="46" t="s">
        <v>8</v>
      </c>
      <c r="R434" s="46" t="s">
        <v>9</v>
      </c>
      <c r="S434" s="46" t="s">
        <v>10</v>
      </c>
      <c r="T434" s="46" t="s">
        <v>69</v>
      </c>
      <c r="V434" s="19" t="str">
        <f t="shared" ca="1" si="59"/>
        <v>Post-calc.</v>
      </c>
      <c r="W434" s="1" t="str">
        <f t="shared" ca="1" si="60"/>
        <v>Post-calc.</v>
      </c>
      <c r="X434" s="1" t="b">
        <f t="shared" ca="1" si="61"/>
        <v>1</v>
      </c>
      <c r="Y434" s="3">
        <f t="shared" ca="1" si="62"/>
        <v>0</v>
      </c>
      <c r="AA434" s="61">
        <f ca="1">+VLOOKUP(N434,$B$4:$H$2903,4,FALSE)</f>
        <v>41759</v>
      </c>
    </row>
    <row r="435" spans="1:27" hidden="1" x14ac:dyDescent="0.2">
      <c r="A435" s="56" t="s">
        <v>3028</v>
      </c>
      <c r="B435" s="9" t="str">
        <f t="shared" ca="1" si="56"/>
        <v>40377</v>
      </c>
      <c r="C435" s="59">
        <v>664</v>
      </c>
      <c r="D435" s="59">
        <v>0</v>
      </c>
      <c r="E435" s="60">
        <v>41698</v>
      </c>
      <c r="F435" s="57" t="s">
        <v>2660</v>
      </c>
      <c r="G435" s="57" t="s">
        <v>5520</v>
      </c>
      <c r="H435" s="45" t="str">
        <f t="shared" ca="1" si="57"/>
        <v>Post-calc.</v>
      </c>
      <c r="I435" s="23">
        <f t="shared" ca="1" si="58"/>
        <v>0</v>
      </c>
      <c r="J435" s="20" t="e">
        <f ca="1">VLOOKUP(B435, Remarks!$A$3:$G$400, 7, FALSE)</f>
        <v>#N/A</v>
      </c>
      <c r="M435" s="44" t="s">
        <v>447</v>
      </c>
      <c r="N435" s="9" t="str">
        <f t="shared" ca="1" si="55"/>
        <v>40397</v>
      </c>
      <c r="O435" s="47">
        <v>11234</v>
      </c>
      <c r="P435" s="47"/>
      <c r="Q435" s="46" t="s">
        <v>8</v>
      </c>
      <c r="R435" s="46" t="s">
        <v>9</v>
      </c>
      <c r="S435" s="46" t="s">
        <v>10</v>
      </c>
      <c r="T435" s="46" t="s">
        <v>69</v>
      </c>
      <c r="V435" s="19" t="str">
        <f t="shared" ca="1" si="59"/>
        <v>Post-calc.</v>
      </c>
      <c r="W435" s="1" t="str">
        <f t="shared" ca="1" si="60"/>
        <v>Post-calc.</v>
      </c>
      <c r="X435" s="1" t="b">
        <f t="shared" ca="1" si="61"/>
        <v>1</v>
      </c>
      <c r="Y435" s="3">
        <f t="shared" ca="1" si="62"/>
        <v>0</v>
      </c>
      <c r="AA435" s="61">
        <f ca="1">+VLOOKUP(N435,$B$4:$H$2903,4,FALSE)</f>
        <v>41912</v>
      </c>
    </row>
    <row r="436" spans="1:27" hidden="1" x14ac:dyDescent="0.2">
      <c r="A436" s="56" t="s">
        <v>3029</v>
      </c>
      <c r="B436" s="9" t="str">
        <f t="shared" ca="1" si="56"/>
        <v>40378</v>
      </c>
      <c r="C436" s="59">
        <v>11024</v>
      </c>
      <c r="D436" s="59">
        <v>0</v>
      </c>
      <c r="E436" s="60">
        <v>41912</v>
      </c>
      <c r="F436" s="57" t="s">
        <v>2660</v>
      </c>
      <c r="G436" s="57" t="s">
        <v>5520</v>
      </c>
      <c r="H436" s="45" t="str">
        <f t="shared" ca="1" si="57"/>
        <v>Post-calc.</v>
      </c>
      <c r="I436" s="23">
        <f t="shared" ca="1" si="58"/>
        <v>0</v>
      </c>
      <c r="J436" s="20" t="e">
        <f ca="1">VLOOKUP(B436, Remarks!$A$3:$G$400, 7, FALSE)</f>
        <v>#N/A</v>
      </c>
      <c r="M436" s="44" t="s">
        <v>448</v>
      </c>
      <c r="N436" s="9" t="str">
        <f t="shared" ca="1" si="55"/>
        <v>40398</v>
      </c>
      <c r="O436" s="47">
        <v>23875</v>
      </c>
      <c r="P436" s="47"/>
      <c r="Q436" s="46" t="s">
        <v>8</v>
      </c>
      <c r="R436" s="46" t="s">
        <v>9</v>
      </c>
      <c r="S436" s="46" t="s">
        <v>10</v>
      </c>
      <c r="T436" s="46" t="s">
        <v>69</v>
      </c>
      <c r="V436" s="19" t="str">
        <f t="shared" ca="1" si="59"/>
        <v>Post-calc.</v>
      </c>
      <c r="W436" s="1" t="str">
        <f t="shared" ca="1" si="60"/>
        <v>Post-calc.</v>
      </c>
      <c r="X436" s="1" t="b">
        <f t="shared" ca="1" si="61"/>
        <v>1</v>
      </c>
      <c r="Y436" s="3">
        <f t="shared" ca="1" si="62"/>
        <v>0</v>
      </c>
      <c r="AA436" s="61">
        <f ca="1">+VLOOKUP(N436,$B$4:$H$2903,4,FALSE)</f>
        <v>41790</v>
      </c>
    </row>
    <row r="437" spans="1:27" hidden="1" x14ac:dyDescent="0.2">
      <c r="A437" s="56" t="s">
        <v>3030</v>
      </c>
      <c r="B437" s="9" t="str">
        <f t="shared" ca="1" si="56"/>
        <v>40379</v>
      </c>
      <c r="C437" s="59">
        <v>14300</v>
      </c>
      <c r="D437" s="59">
        <v>0</v>
      </c>
      <c r="E437" s="60">
        <v>41820</v>
      </c>
      <c r="F437" s="57" t="s">
        <v>2660</v>
      </c>
      <c r="G437" s="57" t="s">
        <v>5520</v>
      </c>
      <c r="H437" s="45" t="str">
        <f t="shared" ca="1" si="57"/>
        <v>Post-calc.</v>
      </c>
      <c r="I437" s="23">
        <f t="shared" ca="1" si="58"/>
        <v>0</v>
      </c>
      <c r="J437" s="20" t="e">
        <f ca="1">VLOOKUP(B437, Remarks!$A$3:$G$400, 7, FALSE)</f>
        <v>#N/A</v>
      </c>
      <c r="M437" s="44" t="s">
        <v>449</v>
      </c>
      <c r="N437" s="9" t="str">
        <f t="shared" ca="1" si="55"/>
        <v>40399</v>
      </c>
      <c r="O437" s="47">
        <v>5260</v>
      </c>
      <c r="P437" s="47"/>
      <c r="Q437" s="46" t="s">
        <v>8</v>
      </c>
      <c r="R437" s="46" t="s">
        <v>9</v>
      </c>
      <c r="S437" s="46" t="s">
        <v>10</v>
      </c>
      <c r="T437" s="46" t="s">
        <v>69</v>
      </c>
      <c r="V437" s="19" t="str">
        <f t="shared" ca="1" si="59"/>
        <v>Post-calc.</v>
      </c>
      <c r="W437" s="1" t="str">
        <f t="shared" ca="1" si="60"/>
        <v>Post-calc.</v>
      </c>
      <c r="X437" s="1" t="b">
        <f t="shared" ca="1" si="61"/>
        <v>1</v>
      </c>
      <c r="Y437" s="3">
        <f t="shared" ca="1" si="62"/>
        <v>0</v>
      </c>
      <c r="AA437" s="61">
        <f ca="1">+VLOOKUP(N437,$B$4:$H$2903,4,FALSE)</f>
        <v>41790</v>
      </c>
    </row>
    <row r="438" spans="1:27" hidden="1" x14ac:dyDescent="0.2">
      <c r="A438" s="56" t="s">
        <v>3031</v>
      </c>
      <c r="B438" s="9" t="str">
        <f t="shared" ca="1" si="56"/>
        <v>40380</v>
      </c>
      <c r="C438" s="59">
        <v>1035</v>
      </c>
      <c r="D438" s="59">
        <v>0</v>
      </c>
      <c r="E438" s="60">
        <v>41729</v>
      </c>
      <c r="F438" s="57" t="s">
        <v>2660</v>
      </c>
      <c r="G438" s="57" t="s">
        <v>5520</v>
      </c>
      <c r="H438" s="45" t="str">
        <f t="shared" ca="1" si="57"/>
        <v>Post-calc.</v>
      </c>
      <c r="I438" s="23">
        <f t="shared" ca="1" si="58"/>
        <v>0</v>
      </c>
      <c r="J438" s="20" t="e">
        <f ca="1">VLOOKUP(B438, Remarks!$A$3:$G$400, 7, FALSE)</f>
        <v>#N/A</v>
      </c>
      <c r="M438" s="44" t="s">
        <v>450</v>
      </c>
      <c r="N438" s="9" t="str">
        <f t="shared" ca="1" si="55"/>
        <v>40400</v>
      </c>
      <c r="O438" s="47">
        <v>5773</v>
      </c>
      <c r="P438" s="47"/>
      <c r="Q438" s="46" t="s">
        <v>8</v>
      </c>
      <c r="R438" s="46" t="s">
        <v>9</v>
      </c>
      <c r="S438" s="46" t="s">
        <v>10</v>
      </c>
      <c r="T438" s="46" t="s">
        <v>69</v>
      </c>
      <c r="V438" s="19" t="str">
        <f t="shared" ca="1" si="59"/>
        <v>Post-calc.</v>
      </c>
      <c r="W438" s="1" t="str">
        <f t="shared" ca="1" si="60"/>
        <v>Post-calc.</v>
      </c>
      <c r="X438" s="1" t="b">
        <f t="shared" ca="1" si="61"/>
        <v>1</v>
      </c>
      <c r="Y438" s="3">
        <f t="shared" ca="1" si="62"/>
        <v>0</v>
      </c>
      <c r="AA438" s="61">
        <f ca="1">+VLOOKUP(N438,$B$4:$H$2903,4,FALSE)</f>
        <v>41820</v>
      </c>
    </row>
    <row r="439" spans="1:27" hidden="1" x14ac:dyDescent="0.2">
      <c r="A439" s="56" t="s">
        <v>3032</v>
      </c>
      <c r="B439" s="9" t="str">
        <f t="shared" ca="1" si="56"/>
        <v>40381</v>
      </c>
      <c r="C439" s="59">
        <v>2245</v>
      </c>
      <c r="D439" s="59">
        <v>0</v>
      </c>
      <c r="E439" s="60">
        <v>41729</v>
      </c>
      <c r="F439" s="57" t="s">
        <v>2660</v>
      </c>
      <c r="G439" s="57" t="s">
        <v>5520</v>
      </c>
      <c r="H439" s="45" t="str">
        <f t="shared" ca="1" si="57"/>
        <v>Post-calc.</v>
      </c>
      <c r="I439" s="23">
        <f t="shared" ca="1" si="58"/>
        <v>0</v>
      </c>
      <c r="J439" s="20" t="e">
        <f ca="1">VLOOKUP(B439, Remarks!$A$3:$G$400, 7, FALSE)</f>
        <v>#N/A</v>
      </c>
      <c r="M439" s="44" t="s">
        <v>451</v>
      </c>
      <c r="N439" s="9" t="str">
        <f t="shared" ca="1" si="55"/>
        <v>40401</v>
      </c>
      <c r="O439" s="47">
        <v>3696</v>
      </c>
      <c r="P439" s="47"/>
      <c r="Q439" s="46" t="s">
        <v>8</v>
      </c>
      <c r="R439" s="46" t="s">
        <v>9</v>
      </c>
      <c r="S439" s="46" t="s">
        <v>10</v>
      </c>
      <c r="T439" s="46" t="s">
        <v>69</v>
      </c>
      <c r="V439" s="19" t="str">
        <f t="shared" ca="1" si="59"/>
        <v>Post-calc.</v>
      </c>
      <c r="W439" s="1" t="str">
        <f t="shared" ca="1" si="60"/>
        <v>Post-calc.</v>
      </c>
      <c r="X439" s="1" t="b">
        <f t="shared" ca="1" si="61"/>
        <v>1</v>
      </c>
      <c r="Y439" s="3">
        <f t="shared" ca="1" si="62"/>
        <v>0</v>
      </c>
      <c r="AA439" s="61">
        <f ca="1">+VLOOKUP(N439,$B$4:$H$2903,4,FALSE)</f>
        <v>41820</v>
      </c>
    </row>
    <row r="440" spans="1:27" hidden="1" x14ac:dyDescent="0.2">
      <c r="A440" s="56" t="s">
        <v>3033</v>
      </c>
      <c r="B440" s="9" t="str">
        <f t="shared" ca="1" si="56"/>
        <v>40382</v>
      </c>
      <c r="C440" s="59">
        <v>905</v>
      </c>
      <c r="D440" s="59">
        <v>0</v>
      </c>
      <c r="E440" s="60">
        <v>41759</v>
      </c>
      <c r="F440" s="57" t="s">
        <v>2660</v>
      </c>
      <c r="G440" s="57" t="s">
        <v>5520</v>
      </c>
      <c r="H440" s="45" t="str">
        <f t="shared" ca="1" si="57"/>
        <v>Post-calc.</v>
      </c>
      <c r="I440" s="23">
        <f t="shared" ca="1" si="58"/>
        <v>0</v>
      </c>
      <c r="J440" s="20" t="e">
        <f ca="1">VLOOKUP(B440, Remarks!$A$3:$G$400, 7, FALSE)</f>
        <v>#N/A</v>
      </c>
      <c r="M440" s="44" t="s">
        <v>452</v>
      </c>
      <c r="N440" s="9" t="str">
        <f t="shared" ca="1" si="55"/>
        <v>40402</v>
      </c>
      <c r="O440" s="47">
        <v>331</v>
      </c>
      <c r="P440" s="47"/>
      <c r="Q440" s="46" t="s">
        <v>8</v>
      </c>
      <c r="R440" s="46" t="s">
        <v>9</v>
      </c>
      <c r="S440" s="46" t="s">
        <v>10</v>
      </c>
      <c r="T440" s="46" t="s">
        <v>69</v>
      </c>
      <c r="V440" s="19" t="str">
        <f t="shared" ca="1" si="59"/>
        <v>Post-calc.</v>
      </c>
      <c r="W440" s="1" t="str">
        <f t="shared" ca="1" si="60"/>
        <v>Post-calc.</v>
      </c>
      <c r="X440" s="1" t="b">
        <f t="shared" ca="1" si="61"/>
        <v>1</v>
      </c>
      <c r="Y440" s="3">
        <f t="shared" ca="1" si="62"/>
        <v>0</v>
      </c>
      <c r="AA440" s="61">
        <f ca="1">+VLOOKUP(N440,$B$4:$H$2903,4,FALSE)</f>
        <v>41790</v>
      </c>
    </row>
    <row r="441" spans="1:27" hidden="1" x14ac:dyDescent="0.2">
      <c r="A441" s="56" t="s">
        <v>3034</v>
      </c>
      <c r="B441" s="9" t="str">
        <f t="shared" ca="1" si="56"/>
        <v>40383</v>
      </c>
      <c r="C441" s="59">
        <v>2488</v>
      </c>
      <c r="D441" s="59">
        <v>0</v>
      </c>
      <c r="E441" s="60">
        <v>41759</v>
      </c>
      <c r="F441" s="57" t="s">
        <v>2660</v>
      </c>
      <c r="G441" s="57" t="s">
        <v>5520</v>
      </c>
      <c r="H441" s="45" t="str">
        <f t="shared" ca="1" si="57"/>
        <v>Post-calc.</v>
      </c>
      <c r="I441" s="23">
        <f t="shared" ca="1" si="58"/>
        <v>0</v>
      </c>
      <c r="J441" s="20" t="e">
        <f ca="1">VLOOKUP(B441, Remarks!$A$3:$G$400, 7, FALSE)</f>
        <v>#N/A</v>
      </c>
      <c r="M441" s="44" t="s">
        <v>453</v>
      </c>
      <c r="N441" s="9" t="str">
        <f t="shared" ca="1" si="55"/>
        <v>40403</v>
      </c>
      <c r="O441" s="47">
        <v>235</v>
      </c>
      <c r="P441" s="47"/>
      <c r="Q441" s="46" t="s">
        <v>8</v>
      </c>
      <c r="R441" s="46" t="s">
        <v>9</v>
      </c>
      <c r="S441" s="46" t="s">
        <v>10</v>
      </c>
      <c r="T441" s="46" t="s">
        <v>69</v>
      </c>
      <c r="V441" s="19" t="str">
        <f t="shared" ca="1" si="59"/>
        <v>Post-calc.</v>
      </c>
      <c r="W441" s="1" t="str">
        <f t="shared" ca="1" si="60"/>
        <v>Post-calc.</v>
      </c>
      <c r="X441" s="1" t="b">
        <f t="shared" ca="1" si="61"/>
        <v>1</v>
      </c>
      <c r="Y441" s="3">
        <f t="shared" ca="1" si="62"/>
        <v>0</v>
      </c>
      <c r="AA441" s="61">
        <f ca="1">+VLOOKUP(N441,$B$4:$H$2903,4,FALSE)</f>
        <v>41790</v>
      </c>
    </row>
    <row r="442" spans="1:27" hidden="1" x14ac:dyDescent="0.2">
      <c r="A442" s="56" t="s">
        <v>3035</v>
      </c>
      <c r="B442" s="9" t="str">
        <f t="shared" ca="1" si="56"/>
        <v>40384</v>
      </c>
      <c r="C442" s="59">
        <v>4494</v>
      </c>
      <c r="D442" s="59">
        <v>0</v>
      </c>
      <c r="E442" s="60">
        <v>41790</v>
      </c>
      <c r="F442" s="57" t="s">
        <v>2660</v>
      </c>
      <c r="G442" s="57" t="s">
        <v>5520</v>
      </c>
      <c r="H442" s="45" t="str">
        <f t="shared" ca="1" si="57"/>
        <v>Post-calc.</v>
      </c>
      <c r="I442" s="23">
        <f t="shared" ca="1" si="58"/>
        <v>0</v>
      </c>
      <c r="J442" s="20" t="e">
        <f ca="1">VLOOKUP(B442, Remarks!$A$3:$G$400, 7, FALSE)</f>
        <v>#N/A</v>
      </c>
      <c r="M442" s="44" t="s">
        <v>454</v>
      </c>
      <c r="N442" s="9" t="str">
        <f t="shared" ca="1" si="55"/>
        <v>40404</v>
      </c>
      <c r="O442" s="47">
        <v>271</v>
      </c>
      <c r="P442" s="47"/>
      <c r="Q442" s="46" t="s">
        <v>8</v>
      </c>
      <c r="R442" s="46" t="s">
        <v>9</v>
      </c>
      <c r="S442" s="46" t="s">
        <v>10</v>
      </c>
      <c r="T442" s="46" t="s">
        <v>69</v>
      </c>
      <c r="V442" s="19" t="str">
        <f t="shared" ca="1" si="59"/>
        <v>Post-calc.</v>
      </c>
      <c r="W442" s="1" t="str">
        <f t="shared" ca="1" si="60"/>
        <v>Post-calc.</v>
      </c>
      <c r="X442" s="1" t="b">
        <f t="shared" ca="1" si="61"/>
        <v>1</v>
      </c>
      <c r="Y442" s="3">
        <f t="shared" ca="1" si="62"/>
        <v>0</v>
      </c>
      <c r="AA442" s="61">
        <f ca="1">+VLOOKUP(N442,$B$4:$H$2903,4,FALSE)</f>
        <v>41790</v>
      </c>
    </row>
    <row r="443" spans="1:27" hidden="1" x14ac:dyDescent="0.2">
      <c r="A443" s="56" t="s">
        <v>3036</v>
      </c>
      <c r="B443" s="9" t="str">
        <f t="shared" ca="1" si="56"/>
        <v>40385</v>
      </c>
      <c r="C443" s="59">
        <v>307</v>
      </c>
      <c r="D443" s="59">
        <v>0</v>
      </c>
      <c r="E443" s="60">
        <v>41729</v>
      </c>
      <c r="F443" s="57" t="s">
        <v>2660</v>
      </c>
      <c r="G443" s="57" t="s">
        <v>5520</v>
      </c>
      <c r="H443" s="45" t="str">
        <f t="shared" ca="1" si="57"/>
        <v>Post-calc.</v>
      </c>
      <c r="I443" s="23">
        <f t="shared" ca="1" si="58"/>
        <v>0</v>
      </c>
      <c r="J443" s="20" t="e">
        <f ca="1">VLOOKUP(B443, Remarks!$A$3:$G$400, 7, FALSE)</f>
        <v>#N/A</v>
      </c>
      <c r="M443" s="44" t="s">
        <v>455</v>
      </c>
      <c r="N443" s="9" t="str">
        <f t="shared" ca="1" si="55"/>
        <v>40405</v>
      </c>
      <c r="O443" s="47">
        <v>1435</v>
      </c>
      <c r="P443" s="47"/>
      <c r="Q443" s="46" t="s">
        <v>8</v>
      </c>
      <c r="R443" s="46" t="s">
        <v>9</v>
      </c>
      <c r="S443" s="46" t="s">
        <v>10</v>
      </c>
      <c r="T443" s="46" t="s">
        <v>69</v>
      </c>
      <c r="V443" s="19" t="str">
        <f t="shared" ca="1" si="59"/>
        <v>Post-calc.</v>
      </c>
      <c r="W443" s="1" t="str">
        <f t="shared" ca="1" si="60"/>
        <v>Post-calc.</v>
      </c>
      <c r="X443" s="1" t="b">
        <f t="shared" ca="1" si="61"/>
        <v>1</v>
      </c>
      <c r="Y443" s="3">
        <f t="shared" ca="1" si="62"/>
        <v>0</v>
      </c>
      <c r="AA443" s="61">
        <f ca="1">+VLOOKUP(N443,$B$4:$H$2903,4,FALSE)</f>
        <v>41790</v>
      </c>
    </row>
    <row r="444" spans="1:27" hidden="1" x14ac:dyDescent="0.2">
      <c r="A444" s="56" t="s">
        <v>3037</v>
      </c>
      <c r="B444" s="9" t="str">
        <f t="shared" ca="1" si="56"/>
        <v>40386</v>
      </c>
      <c r="C444" s="59">
        <v>2788</v>
      </c>
      <c r="D444" s="59">
        <v>0</v>
      </c>
      <c r="E444" s="60">
        <v>41790</v>
      </c>
      <c r="F444" s="57" t="s">
        <v>2660</v>
      </c>
      <c r="G444" s="57" t="s">
        <v>5520</v>
      </c>
      <c r="H444" s="45" t="str">
        <f t="shared" ca="1" si="57"/>
        <v>Post-calc.</v>
      </c>
      <c r="I444" s="23">
        <f t="shared" ca="1" si="58"/>
        <v>0</v>
      </c>
      <c r="J444" s="20" t="e">
        <f ca="1">VLOOKUP(B444, Remarks!$A$3:$G$400, 7, FALSE)</f>
        <v>#N/A</v>
      </c>
      <c r="M444" s="44" t="s">
        <v>456</v>
      </c>
      <c r="N444" s="9" t="str">
        <f t="shared" ca="1" si="55"/>
        <v>40406</v>
      </c>
      <c r="O444" s="47">
        <v>1350</v>
      </c>
      <c r="P444" s="47"/>
      <c r="Q444" s="46" t="s">
        <v>8</v>
      </c>
      <c r="R444" s="46" t="s">
        <v>9</v>
      </c>
      <c r="S444" s="46" t="s">
        <v>10</v>
      </c>
      <c r="T444" s="46" t="s">
        <v>69</v>
      </c>
      <c r="V444" s="19" t="str">
        <f t="shared" ca="1" si="59"/>
        <v>Post-calc.</v>
      </c>
      <c r="W444" s="1" t="str">
        <f t="shared" ca="1" si="60"/>
        <v>Post-calc.</v>
      </c>
      <c r="X444" s="1" t="b">
        <f t="shared" ca="1" si="61"/>
        <v>1</v>
      </c>
      <c r="Y444" s="3">
        <f t="shared" ca="1" si="62"/>
        <v>0</v>
      </c>
      <c r="AA444" s="61">
        <f ca="1">+VLOOKUP(N444,$B$4:$H$2903,4,FALSE)</f>
        <v>41790</v>
      </c>
    </row>
    <row r="445" spans="1:27" hidden="1" x14ac:dyDescent="0.2">
      <c r="A445" s="56" t="s">
        <v>3038</v>
      </c>
      <c r="B445" s="9" t="str">
        <f t="shared" ca="1" si="56"/>
        <v>40387</v>
      </c>
      <c r="C445" s="59">
        <v>216</v>
      </c>
      <c r="D445" s="59">
        <v>0</v>
      </c>
      <c r="E445" s="60">
        <v>41729</v>
      </c>
      <c r="F445" s="57" t="s">
        <v>2660</v>
      </c>
      <c r="G445" s="57" t="s">
        <v>5520</v>
      </c>
      <c r="H445" s="45" t="str">
        <f t="shared" ca="1" si="57"/>
        <v>Post-calc.</v>
      </c>
      <c r="I445" s="23">
        <f t="shared" ca="1" si="58"/>
        <v>0</v>
      </c>
      <c r="J445" s="20" t="e">
        <f ca="1">VLOOKUP(B445, Remarks!$A$3:$G$400, 7, FALSE)</f>
        <v>#N/A</v>
      </c>
      <c r="M445" s="44" t="s">
        <v>457</v>
      </c>
      <c r="N445" s="9" t="str">
        <f t="shared" ca="1" si="55"/>
        <v>40407</v>
      </c>
      <c r="O445" s="47">
        <v>1350</v>
      </c>
      <c r="P445" s="47"/>
      <c r="Q445" s="46" t="s">
        <v>8</v>
      </c>
      <c r="R445" s="46" t="s">
        <v>9</v>
      </c>
      <c r="S445" s="46" t="s">
        <v>10</v>
      </c>
      <c r="T445" s="46" t="s">
        <v>69</v>
      </c>
      <c r="V445" s="19" t="str">
        <f t="shared" ca="1" si="59"/>
        <v>Post-calc.</v>
      </c>
      <c r="W445" s="1" t="str">
        <f t="shared" ca="1" si="60"/>
        <v>Post-calc.</v>
      </c>
      <c r="X445" s="1" t="b">
        <f t="shared" ca="1" si="61"/>
        <v>1</v>
      </c>
      <c r="Y445" s="3">
        <f t="shared" ca="1" si="62"/>
        <v>0</v>
      </c>
      <c r="AA445" s="61">
        <f ca="1">+VLOOKUP(N445,$B$4:$H$2903,4,FALSE)</f>
        <v>41790</v>
      </c>
    </row>
    <row r="446" spans="1:27" hidden="1" x14ac:dyDescent="0.2">
      <c r="A446" s="56" t="s">
        <v>3039</v>
      </c>
      <c r="B446" s="9" t="str">
        <f t="shared" ca="1" si="56"/>
        <v>40388</v>
      </c>
      <c r="C446" s="59">
        <v>278</v>
      </c>
      <c r="D446" s="59">
        <v>0</v>
      </c>
      <c r="E446" s="60">
        <v>41759</v>
      </c>
      <c r="F446" s="57" t="s">
        <v>2660</v>
      </c>
      <c r="G446" s="57" t="s">
        <v>5520</v>
      </c>
      <c r="H446" s="45" t="str">
        <f t="shared" ca="1" si="57"/>
        <v>Post-calc.</v>
      </c>
      <c r="I446" s="23">
        <f t="shared" ca="1" si="58"/>
        <v>0</v>
      </c>
      <c r="J446" s="20" t="e">
        <f ca="1">VLOOKUP(B446, Remarks!$A$3:$G$400, 7, FALSE)</f>
        <v>#N/A</v>
      </c>
      <c r="M446" s="44" t="s">
        <v>458</v>
      </c>
      <c r="N446" s="9" t="str">
        <f t="shared" ca="1" si="55"/>
        <v>40408</v>
      </c>
      <c r="O446" s="47">
        <v>9100</v>
      </c>
      <c r="P446" s="47"/>
      <c r="Q446" s="46" t="s">
        <v>8</v>
      </c>
      <c r="R446" s="46" t="s">
        <v>9</v>
      </c>
      <c r="S446" s="46" t="s">
        <v>10</v>
      </c>
      <c r="T446" s="46" t="s">
        <v>69</v>
      </c>
      <c r="V446" s="19" t="str">
        <f t="shared" ca="1" si="59"/>
        <v>Post-calc.</v>
      </c>
      <c r="W446" s="1" t="str">
        <f t="shared" ca="1" si="60"/>
        <v>Post-calc.</v>
      </c>
      <c r="X446" s="1" t="b">
        <f t="shared" ca="1" si="61"/>
        <v>1</v>
      </c>
      <c r="Y446" s="3">
        <f t="shared" ca="1" si="62"/>
        <v>0</v>
      </c>
      <c r="AA446" s="61">
        <f ca="1">+VLOOKUP(N446,$B$4:$H$2903,4,FALSE)</f>
        <v>41790</v>
      </c>
    </row>
    <row r="447" spans="1:27" hidden="1" x14ac:dyDescent="0.2">
      <c r="A447" s="56" t="s">
        <v>3040</v>
      </c>
      <c r="B447" s="9" t="str">
        <f t="shared" ca="1" si="56"/>
        <v>40389</v>
      </c>
      <c r="C447" s="59">
        <v>885</v>
      </c>
      <c r="D447" s="59">
        <v>0</v>
      </c>
      <c r="E447" s="60">
        <v>41759</v>
      </c>
      <c r="F447" s="57" t="s">
        <v>2660</v>
      </c>
      <c r="G447" s="57" t="s">
        <v>5520</v>
      </c>
      <c r="H447" s="45" t="str">
        <f t="shared" ca="1" si="57"/>
        <v>Post-calc.</v>
      </c>
      <c r="I447" s="23">
        <f t="shared" ca="1" si="58"/>
        <v>0</v>
      </c>
      <c r="J447" s="20" t="e">
        <f ca="1">VLOOKUP(B447, Remarks!$A$3:$G$400, 7, FALSE)</f>
        <v>#N/A</v>
      </c>
      <c r="M447" s="44" t="s">
        <v>459</v>
      </c>
      <c r="N447" s="9" t="str">
        <f t="shared" ca="1" si="55"/>
        <v>40409</v>
      </c>
      <c r="O447" s="47">
        <v>136</v>
      </c>
      <c r="P447" s="47"/>
      <c r="Q447" s="46" t="s">
        <v>8</v>
      </c>
      <c r="R447" s="46" t="s">
        <v>9</v>
      </c>
      <c r="S447" s="46" t="s">
        <v>10</v>
      </c>
      <c r="T447" s="46" t="s">
        <v>69</v>
      </c>
      <c r="V447" s="19" t="str">
        <f t="shared" ca="1" si="59"/>
        <v>Post-calc.</v>
      </c>
      <c r="W447" s="1" t="str">
        <f t="shared" ca="1" si="60"/>
        <v>Post-calc.</v>
      </c>
      <c r="X447" s="1" t="b">
        <f t="shared" ca="1" si="61"/>
        <v>1</v>
      </c>
      <c r="Y447" s="3">
        <f t="shared" ca="1" si="62"/>
        <v>0</v>
      </c>
      <c r="AA447" s="61">
        <f ca="1">+VLOOKUP(N447,$B$4:$H$2903,4,FALSE)</f>
        <v>41851</v>
      </c>
    </row>
    <row r="448" spans="1:27" hidden="1" x14ac:dyDescent="0.2">
      <c r="A448" s="56" t="s">
        <v>3041</v>
      </c>
      <c r="B448" s="9" t="str">
        <f t="shared" ca="1" si="56"/>
        <v>40390</v>
      </c>
      <c r="C448" s="59">
        <v>153</v>
      </c>
      <c r="D448" s="59">
        <v>0</v>
      </c>
      <c r="E448" s="60">
        <v>41759</v>
      </c>
      <c r="F448" s="57" t="s">
        <v>2660</v>
      </c>
      <c r="G448" s="57" t="s">
        <v>5520</v>
      </c>
      <c r="H448" s="45" t="str">
        <f t="shared" ca="1" si="57"/>
        <v>Post-calc.</v>
      </c>
      <c r="I448" s="23">
        <f t="shared" ca="1" si="58"/>
        <v>0</v>
      </c>
      <c r="J448" s="20" t="e">
        <f ca="1">VLOOKUP(B448, Remarks!$A$3:$G$400, 7, FALSE)</f>
        <v>#N/A</v>
      </c>
      <c r="M448" s="44" t="s">
        <v>460</v>
      </c>
      <c r="N448" s="9" t="str">
        <f t="shared" ca="1" si="55"/>
        <v>40410</v>
      </c>
      <c r="O448" s="47">
        <v>3411</v>
      </c>
      <c r="P448" s="47"/>
      <c r="Q448" s="46" t="s">
        <v>8</v>
      </c>
      <c r="R448" s="46" t="s">
        <v>9</v>
      </c>
      <c r="S448" s="46" t="s">
        <v>10</v>
      </c>
      <c r="T448" s="46" t="s">
        <v>69</v>
      </c>
      <c r="V448" s="19" t="str">
        <f t="shared" ca="1" si="59"/>
        <v>Post-calc.</v>
      </c>
      <c r="W448" s="1" t="str">
        <f t="shared" ca="1" si="60"/>
        <v>Post-calc.</v>
      </c>
      <c r="X448" s="1" t="b">
        <f t="shared" ca="1" si="61"/>
        <v>1</v>
      </c>
      <c r="Y448" s="3">
        <f t="shared" ca="1" si="62"/>
        <v>0</v>
      </c>
      <c r="AA448" s="61">
        <f ca="1">+VLOOKUP(N448,$B$4:$H$2903,4,FALSE)</f>
        <v>41820</v>
      </c>
    </row>
    <row r="449" spans="1:27" hidden="1" x14ac:dyDescent="0.2">
      <c r="A449" s="56" t="s">
        <v>3042</v>
      </c>
      <c r="B449" s="9" t="str">
        <f t="shared" ca="1" si="56"/>
        <v>40391</v>
      </c>
      <c r="C449" s="59">
        <v>130</v>
      </c>
      <c r="D449" s="59">
        <v>0</v>
      </c>
      <c r="E449" s="60">
        <v>41759</v>
      </c>
      <c r="F449" s="57" t="s">
        <v>2660</v>
      </c>
      <c r="G449" s="57" t="s">
        <v>5520</v>
      </c>
      <c r="H449" s="45" t="str">
        <f t="shared" ca="1" si="57"/>
        <v>Post-calc.</v>
      </c>
      <c r="I449" s="23">
        <f t="shared" ca="1" si="58"/>
        <v>0</v>
      </c>
      <c r="J449" s="20" t="e">
        <f ca="1">VLOOKUP(B449, Remarks!$A$3:$G$400, 7, FALSE)</f>
        <v>#N/A</v>
      </c>
      <c r="M449" s="44" t="s">
        <v>461</v>
      </c>
      <c r="N449" s="9" t="str">
        <f t="shared" ca="1" si="55"/>
        <v>40411</v>
      </c>
      <c r="O449" s="47">
        <v>76</v>
      </c>
      <c r="P449" s="47"/>
      <c r="Q449" s="46" t="s">
        <v>8</v>
      </c>
      <c r="R449" s="46" t="s">
        <v>9</v>
      </c>
      <c r="S449" s="46" t="s">
        <v>10</v>
      </c>
      <c r="T449" s="46" t="s">
        <v>69</v>
      </c>
      <c r="V449" s="19" t="str">
        <f t="shared" ca="1" si="59"/>
        <v>Post-calc.</v>
      </c>
      <c r="W449" s="1" t="str">
        <f t="shared" ca="1" si="60"/>
        <v>Post-calc.</v>
      </c>
      <c r="X449" s="1" t="b">
        <f t="shared" ca="1" si="61"/>
        <v>1</v>
      </c>
      <c r="Y449" s="3">
        <f t="shared" ca="1" si="62"/>
        <v>0</v>
      </c>
      <c r="AA449" s="61">
        <f ca="1">+VLOOKUP(N449,$B$4:$H$2903,4,FALSE)</f>
        <v>41790</v>
      </c>
    </row>
    <row r="450" spans="1:27" hidden="1" x14ac:dyDescent="0.2">
      <c r="A450" s="56" t="s">
        <v>3043</v>
      </c>
      <c r="B450" s="9" t="str">
        <f t="shared" ca="1" si="56"/>
        <v>40392</v>
      </c>
      <c r="C450" s="59">
        <v>154</v>
      </c>
      <c r="D450" s="59">
        <v>0</v>
      </c>
      <c r="E450" s="60">
        <v>41759</v>
      </c>
      <c r="F450" s="57" t="s">
        <v>2660</v>
      </c>
      <c r="G450" s="57" t="s">
        <v>5520</v>
      </c>
      <c r="H450" s="45" t="str">
        <f t="shared" ca="1" si="57"/>
        <v>Post-calc.</v>
      </c>
      <c r="I450" s="23">
        <f t="shared" ca="1" si="58"/>
        <v>0</v>
      </c>
      <c r="J450" s="20" t="e">
        <f ca="1">VLOOKUP(B450, Remarks!$A$3:$G$400, 7, FALSE)</f>
        <v>#N/A</v>
      </c>
      <c r="M450" s="44" t="s">
        <v>462</v>
      </c>
      <c r="N450" s="9" t="str">
        <f t="shared" ca="1" si="55"/>
        <v>40412</v>
      </c>
      <c r="O450" s="47">
        <v>310</v>
      </c>
      <c r="P450" s="47"/>
      <c r="Q450" s="46" t="s">
        <v>8</v>
      </c>
      <c r="R450" s="46" t="s">
        <v>9</v>
      </c>
      <c r="S450" s="46" t="s">
        <v>10</v>
      </c>
      <c r="T450" s="46" t="s">
        <v>69</v>
      </c>
      <c r="V450" s="19" t="str">
        <f t="shared" ca="1" si="59"/>
        <v>Post-calc.</v>
      </c>
      <c r="W450" s="1" t="str">
        <f t="shared" ca="1" si="60"/>
        <v>Post-calc.</v>
      </c>
      <c r="X450" s="1" t="b">
        <f t="shared" ca="1" si="61"/>
        <v>1</v>
      </c>
      <c r="Y450" s="3">
        <f t="shared" ca="1" si="62"/>
        <v>0</v>
      </c>
      <c r="AA450" s="61">
        <f ca="1">+VLOOKUP(N450,$B$4:$H$2903,4,FALSE)</f>
        <v>41790</v>
      </c>
    </row>
    <row r="451" spans="1:27" hidden="1" x14ac:dyDescent="0.2">
      <c r="A451" s="56" t="s">
        <v>3044</v>
      </c>
      <c r="B451" s="9" t="str">
        <f t="shared" ca="1" si="56"/>
        <v>40393</v>
      </c>
      <c r="C451" s="59">
        <v>308</v>
      </c>
      <c r="D451" s="59">
        <v>0</v>
      </c>
      <c r="E451" s="60">
        <v>41759</v>
      </c>
      <c r="F451" s="57" t="s">
        <v>2660</v>
      </c>
      <c r="G451" s="57" t="s">
        <v>5520</v>
      </c>
      <c r="H451" s="45" t="str">
        <f t="shared" ca="1" si="57"/>
        <v>Post-calc.</v>
      </c>
      <c r="I451" s="23">
        <f t="shared" ca="1" si="58"/>
        <v>0</v>
      </c>
      <c r="J451" s="20" t="e">
        <f ca="1">VLOOKUP(B451, Remarks!$A$3:$G$400, 7, FALSE)</f>
        <v>#N/A</v>
      </c>
      <c r="M451" s="44" t="s">
        <v>463</v>
      </c>
      <c r="N451" s="9" t="str">
        <f t="shared" ca="1" si="55"/>
        <v>40413</v>
      </c>
      <c r="O451" s="47">
        <v>7872</v>
      </c>
      <c r="P451" s="47"/>
      <c r="Q451" s="46" t="s">
        <v>8</v>
      </c>
      <c r="R451" s="46" t="s">
        <v>9</v>
      </c>
      <c r="S451" s="46" t="s">
        <v>10</v>
      </c>
      <c r="T451" s="46" t="s">
        <v>69</v>
      </c>
      <c r="V451" s="19" t="str">
        <f t="shared" ca="1" si="59"/>
        <v>Post-calc.</v>
      </c>
      <c r="W451" s="1" t="str">
        <f t="shared" ca="1" si="60"/>
        <v>Post-calc.</v>
      </c>
      <c r="X451" s="1" t="b">
        <f t="shared" ca="1" si="61"/>
        <v>1</v>
      </c>
      <c r="Y451" s="3">
        <f t="shared" ca="1" si="62"/>
        <v>0</v>
      </c>
      <c r="AA451" s="61">
        <f ca="1">+VLOOKUP(N451,$B$4:$H$2903,4,FALSE)</f>
        <v>41851</v>
      </c>
    </row>
    <row r="452" spans="1:27" hidden="1" x14ac:dyDescent="0.2">
      <c r="A452" s="56" t="s">
        <v>3045</v>
      </c>
      <c r="B452" s="9" t="str">
        <f t="shared" ca="1" si="56"/>
        <v>40394</v>
      </c>
      <c r="C452" s="59">
        <v>308</v>
      </c>
      <c r="D452" s="59">
        <v>0</v>
      </c>
      <c r="E452" s="60">
        <v>41759</v>
      </c>
      <c r="F452" s="57" t="s">
        <v>2660</v>
      </c>
      <c r="G452" s="57" t="s">
        <v>5520</v>
      </c>
      <c r="H452" s="45" t="str">
        <f t="shared" ca="1" si="57"/>
        <v>Post-calc.</v>
      </c>
      <c r="I452" s="23">
        <f t="shared" ca="1" si="58"/>
        <v>0</v>
      </c>
      <c r="J452" s="20" t="e">
        <f ca="1">VLOOKUP(B452, Remarks!$A$3:$G$400, 7, FALSE)</f>
        <v>#N/A</v>
      </c>
      <c r="M452" s="44" t="s">
        <v>464</v>
      </c>
      <c r="N452" s="9" t="str">
        <f t="shared" ref="N452:N515" ca="1" si="63">+LEFT(M452,5)</f>
        <v>40414</v>
      </c>
      <c r="O452" s="47">
        <v>487</v>
      </c>
      <c r="P452" s="47"/>
      <c r="Q452" s="46" t="s">
        <v>8</v>
      </c>
      <c r="R452" s="46" t="s">
        <v>9</v>
      </c>
      <c r="S452" s="46" t="s">
        <v>10</v>
      </c>
      <c r="T452" s="46" t="s">
        <v>69</v>
      </c>
      <c r="V452" s="19" t="str">
        <f t="shared" ca="1" si="59"/>
        <v>Post-calc.</v>
      </c>
      <c r="W452" s="1" t="str">
        <f t="shared" ca="1" si="60"/>
        <v>Post-calc.</v>
      </c>
      <c r="X452" s="1" t="b">
        <f t="shared" ca="1" si="61"/>
        <v>1</v>
      </c>
      <c r="Y452" s="3">
        <f t="shared" ca="1" si="62"/>
        <v>0</v>
      </c>
      <c r="AA452" s="61">
        <f ca="1">+VLOOKUP(N452,$B$4:$H$2903,4,FALSE)</f>
        <v>41943</v>
      </c>
    </row>
    <row r="453" spans="1:27" hidden="1" x14ac:dyDescent="0.2">
      <c r="A453" s="56" t="s">
        <v>3046</v>
      </c>
      <c r="B453" s="9" t="str">
        <f t="shared" ref="B453:B516" ca="1" si="64">+LEFT(A453,5)</f>
        <v>40395</v>
      </c>
      <c r="C453" s="59">
        <v>1218</v>
      </c>
      <c r="D453" s="59">
        <v>0</v>
      </c>
      <c r="E453" s="60">
        <v>41759</v>
      </c>
      <c r="F453" s="57" t="s">
        <v>2660</v>
      </c>
      <c r="G453" s="57" t="s">
        <v>5520</v>
      </c>
      <c r="H453" s="45" t="str">
        <f t="shared" ref="H453:H516" ca="1" si="65">+IF(E453&gt;1,"Post-calc.","Pre-calc.")</f>
        <v>Post-calc.</v>
      </c>
      <c r="I453" s="23">
        <f t="shared" ref="I453:I516" ca="1" si="66">+VLOOKUP(B453,$N$4:$P$2575,2,FALSE)-C453</f>
        <v>0</v>
      </c>
      <c r="J453" s="20" t="e">
        <f ca="1">VLOOKUP(B453, Remarks!$A$3:$G$400, 7, FALSE)</f>
        <v>#N/A</v>
      </c>
      <c r="M453" s="44" t="s">
        <v>465</v>
      </c>
      <c r="N453" s="9" t="str">
        <f t="shared" ca="1" si="63"/>
        <v>40415</v>
      </c>
      <c r="O453" s="47">
        <v>439</v>
      </c>
      <c r="P453" s="47"/>
      <c r="Q453" s="46" t="s">
        <v>8</v>
      </c>
      <c r="R453" s="46" t="s">
        <v>9</v>
      </c>
      <c r="S453" s="46" t="s">
        <v>10</v>
      </c>
      <c r="T453" s="46" t="s">
        <v>69</v>
      </c>
      <c r="V453" s="19" t="str">
        <f t="shared" ref="V453:V516" ca="1" si="67">+VLOOKUP(N453,$B$4:$H$2903,7,FALSE)</f>
        <v>Post-calc.</v>
      </c>
      <c r="W453" s="1" t="str">
        <f t="shared" ref="W453:W516" ca="1" si="68">+Q453</f>
        <v>Post-calc.</v>
      </c>
      <c r="X453" s="1" t="b">
        <f t="shared" ref="X453:X516" ca="1" si="69">+V453=W453</f>
        <v>1</v>
      </c>
      <c r="Y453" s="3">
        <f t="shared" ref="Y453:Y516" ca="1" si="70">+IF(Q453="Post-calc.",VLOOKUP(N453,$B$4:$H$2903,3,FALSE)-P453,VLOOKUP(N453,$B$4:$H$2903,2,FALSE)-P453)</f>
        <v>0</v>
      </c>
      <c r="AA453" s="61">
        <f ca="1">+VLOOKUP(N453,$B$4:$H$2903,4,FALSE)</f>
        <v>41790</v>
      </c>
    </row>
    <row r="454" spans="1:27" hidden="1" x14ac:dyDescent="0.2">
      <c r="A454" s="56" t="s">
        <v>3047</v>
      </c>
      <c r="B454" s="9" t="str">
        <f t="shared" ca="1" si="64"/>
        <v>40396</v>
      </c>
      <c r="C454" s="59">
        <v>73</v>
      </c>
      <c r="D454" s="59">
        <v>0</v>
      </c>
      <c r="E454" s="60">
        <v>41759</v>
      </c>
      <c r="F454" s="57" t="s">
        <v>2660</v>
      </c>
      <c r="G454" s="57" t="s">
        <v>5520</v>
      </c>
      <c r="H454" s="45" t="str">
        <f t="shared" ca="1" si="65"/>
        <v>Post-calc.</v>
      </c>
      <c r="I454" s="23">
        <f t="shared" ca="1" si="66"/>
        <v>0</v>
      </c>
      <c r="J454" s="20" t="e">
        <f ca="1">VLOOKUP(B454, Remarks!$A$3:$G$400, 7, FALSE)</f>
        <v>#N/A</v>
      </c>
      <c r="M454" s="44" t="s">
        <v>466</v>
      </c>
      <c r="N454" s="9" t="str">
        <f t="shared" ca="1" si="63"/>
        <v>40416</v>
      </c>
      <c r="O454" s="47">
        <v>230</v>
      </c>
      <c r="P454" s="47"/>
      <c r="Q454" s="46" t="s">
        <v>8</v>
      </c>
      <c r="R454" s="46" t="s">
        <v>9</v>
      </c>
      <c r="S454" s="46" t="s">
        <v>10</v>
      </c>
      <c r="T454" s="46" t="s">
        <v>69</v>
      </c>
      <c r="V454" s="19" t="str">
        <f t="shared" ca="1" si="67"/>
        <v>Post-calc.</v>
      </c>
      <c r="W454" s="1" t="str">
        <f t="shared" ca="1" si="68"/>
        <v>Post-calc.</v>
      </c>
      <c r="X454" s="1" t="b">
        <f t="shared" ca="1" si="69"/>
        <v>1</v>
      </c>
      <c r="Y454" s="3">
        <f t="shared" ca="1" si="70"/>
        <v>0</v>
      </c>
      <c r="AA454" s="61">
        <f ca="1">+VLOOKUP(N454,$B$4:$H$2903,4,FALSE)</f>
        <v>41790</v>
      </c>
    </row>
    <row r="455" spans="1:27" hidden="1" x14ac:dyDescent="0.2">
      <c r="A455" s="56" t="s">
        <v>3048</v>
      </c>
      <c r="B455" s="9" t="str">
        <f t="shared" ca="1" si="64"/>
        <v>40397</v>
      </c>
      <c r="C455" s="59">
        <v>11234</v>
      </c>
      <c r="D455" s="59">
        <v>0</v>
      </c>
      <c r="E455" s="60">
        <v>41912</v>
      </c>
      <c r="F455" s="57" t="s">
        <v>2660</v>
      </c>
      <c r="G455" s="57" t="s">
        <v>5520</v>
      </c>
      <c r="H455" s="45" t="str">
        <f t="shared" ca="1" si="65"/>
        <v>Post-calc.</v>
      </c>
      <c r="I455" s="23">
        <f t="shared" ca="1" si="66"/>
        <v>0</v>
      </c>
      <c r="J455" s="20" t="e">
        <f ca="1">VLOOKUP(B455, Remarks!$A$3:$G$400, 7, FALSE)</f>
        <v>#N/A</v>
      </c>
      <c r="M455" s="44" t="s">
        <v>467</v>
      </c>
      <c r="N455" s="9" t="str">
        <f t="shared" ca="1" si="63"/>
        <v>40417</v>
      </c>
      <c r="O455" s="47">
        <v>1382</v>
      </c>
      <c r="P455" s="47"/>
      <c r="Q455" s="46" t="s">
        <v>8</v>
      </c>
      <c r="R455" s="46" t="s">
        <v>9</v>
      </c>
      <c r="S455" s="46" t="s">
        <v>10</v>
      </c>
      <c r="T455" s="46" t="s">
        <v>69</v>
      </c>
      <c r="V455" s="19" t="str">
        <f t="shared" ca="1" si="67"/>
        <v>Post-calc.</v>
      </c>
      <c r="W455" s="1" t="str">
        <f t="shared" ca="1" si="68"/>
        <v>Post-calc.</v>
      </c>
      <c r="X455" s="1" t="b">
        <f t="shared" ca="1" si="69"/>
        <v>1</v>
      </c>
      <c r="Y455" s="3">
        <f t="shared" ca="1" si="70"/>
        <v>0</v>
      </c>
      <c r="AA455" s="61">
        <f ca="1">+VLOOKUP(N455,$B$4:$H$2903,4,FALSE)</f>
        <v>41790</v>
      </c>
    </row>
    <row r="456" spans="1:27" hidden="1" x14ac:dyDescent="0.2">
      <c r="A456" s="56" t="s">
        <v>3049</v>
      </c>
      <c r="B456" s="9" t="str">
        <f t="shared" ca="1" si="64"/>
        <v>40398</v>
      </c>
      <c r="C456" s="59">
        <v>23875</v>
      </c>
      <c r="D456" s="59">
        <v>0</v>
      </c>
      <c r="E456" s="60">
        <v>41790</v>
      </c>
      <c r="F456" s="57" t="s">
        <v>2660</v>
      </c>
      <c r="G456" s="57" t="s">
        <v>5520</v>
      </c>
      <c r="H456" s="45" t="str">
        <f t="shared" ca="1" si="65"/>
        <v>Post-calc.</v>
      </c>
      <c r="I456" s="23">
        <f t="shared" ca="1" si="66"/>
        <v>0</v>
      </c>
      <c r="J456" s="20" t="e">
        <f ca="1">VLOOKUP(B456, Remarks!$A$3:$G$400, 7, FALSE)</f>
        <v>#N/A</v>
      </c>
      <c r="M456" s="44" t="s">
        <v>468</v>
      </c>
      <c r="N456" s="9" t="str">
        <f t="shared" ca="1" si="63"/>
        <v>40418</v>
      </c>
      <c r="O456" s="47">
        <v>5084</v>
      </c>
      <c r="P456" s="47"/>
      <c r="Q456" s="46" t="s">
        <v>8</v>
      </c>
      <c r="R456" s="46" t="s">
        <v>9</v>
      </c>
      <c r="S456" s="46" t="s">
        <v>10</v>
      </c>
      <c r="T456" s="46" t="s">
        <v>69</v>
      </c>
      <c r="V456" s="19" t="str">
        <f t="shared" ca="1" si="67"/>
        <v>Post-calc.</v>
      </c>
      <c r="W456" s="1" t="str">
        <f t="shared" ca="1" si="68"/>
        <v>Post-calc.</v>
      </c>
      <c r="X456" s="1" t="b">
        <f t="shared" ca="1" si="69"/>
        <v>1</v>
      </c>
      <c r="Y456" s="3">
        <f t="shared" ca="1" si="70"/>
        <v>0</v>
      </c>
      <c r="AA456" s="61">
        <f ca="1">+VLOOKUP(N456,$B$4:$H$2903,4,FALSE)</f>
        <v>41820</v>
      </c>
    </row>
    <row r="457" spans="1:27" hidden="1" x14ac:dyDescent="0.2">
      <c r="A457" s="56" t="s">
        <v>3050</v>
      </c>
      <c r="B457" s="9" t="str">
        <f t="shared" ca="1" si="64"/>
        <v>40399</v>
      </c>
      <c r="C457" s="59">
        <v>5260</v>
      </c>
      <c r="D457" s="59">
        <v>0</v>
      </c>
      <c r="E457" s="60">
        <v>41790</v>
      </c>
      <c r="F457" s="57" t="s">
        <v>2660</v>
      </c>
      <c r="G457" s="57" t="s">
        <v>5520</v>
      </c>
      <c r="H457" s="45" t="str">
        <f t="shared" ca="1" si="65"/>
        <v>Post-calc.</v>
      </c>
      <c r="I457" s="23">
        <f t="shared" ca="1" si="66"/>
        <v>0</v>
      </c>
      <c r="J457" s="20" t="e">
        <f ca="1">VLOOKUP(B457, Remarks!$A$3:$G$400, 7, FALSE)</f>
        <v>#N/A</v>
      </c>
      <c r="M457" s="44" t="s">
        <v>469</v>
      </c>
      <c r="N457" s="9" t="str">
        <f t="shared" ca="1" si="63"/>
        <v>40419</v>
      </c>
      <c r="O457" s="47">
        <v>1400</v>
      </c>
      <c r="P457" s="47"/>
      <c r="Q457" s="46" t="s">
        <v>8</v>
      </c>
      <c r="R457" s="46" t="s">
        <v>9</v>
      </c>
      <c r="S457" s="46" t="s">
        <v>10</v>
      </c>
      <c r="T457" s="46" t="s">
        <v>69</v>
      </c>
      <c r="V457" s="19" t="str">
        <f t="shared" ca="1" si="67"/>
        <v>Post-calc.</v>
      </c>
      <c r="W457" s="1" t="str">
        <f t="shared" ca="1" si="68"/>
        <v>Post-calc.</v>
      </c>
      <c r="X457" s="1" t="b">
        <f t="shared" ca="1" si="69"/>
        <v>1</v>
      </c>
      <c r="Y457" s="3">
        <f t="shared" ca="1" si="70"/>
        <v>0</v>
      </c>
      <c r="AA457" s="61">
        <f ca="1">+VLOOKUP(N457,$B$4:$H$2903,4,FALSE)</f>
        <v>41820</v>
      </c>
    </row>
    <row r="458" spans="1:27" hidden="1" x14ac:dyDescent="0.2">
      <c r="A458" s="56" t="s">
        <v>3051</v>
      </c>
      <c r="B458" s="9" t="str">
        <f t="shared" ca="1" si="64"/>
        <v>40400</v>
      </c>
      <c r="C458" s="59">
        <v>5773</v>
      </c>
      <c r="D458" s="59">
        <v>0</v>
      </c>
      <c r="E458" s="60">
        <v>41820</v>
      </c>
      <c r="F458" s="57" t="s">
        <v>2660</v>
      </c>
      <c r="G458" s="57" t="s">
        <v>5520</v>
      </c>
      <c r="H458" s="45" t="str">
        <f t="shared" ca="1" si="65"/>
        <v>Post-calc.</v>
      </c>
      <c r="I458" s="23">
        <f t="shared" ca="1" si="66"/>
        <v>0</v>
      </c>
      <c r="J458" s="20" t="e">
        <f ca="1">VLOOKUP(B458, Remarks!$A$3:$G$400, 7, FALSE)</f>
        <v>#N/A</v>
      </c>
      <c r="M458" s="44" t="s">
        <v>470</v>
      </c>
      <c r="N458" s="9" t="str">
        <f t="shared" ca="1" si="63"/>
        <v>40421</v>
      </c>
      <c r="O458" s="47">
        <v>3184</v>
      </c>
      <c r="P458" s="47"/>
      <c r="Q458" s="46" t="s">
        <v>8</v>
      </c>
      <c r="R458" s="46" t="s">
        <v>9</v>
      </c>
      <c r="S458" s="46" t="s">
        <v>10</v>
      </c>
      <c r="T458" s="46" t="s">
        <v>69</v>
      </c>
      <c r="V458" s="19" t="str">
        <f t="shared" ca="1" si="67"/>
        <v>Post-calc.</v>
      </c>
      <c r="W458" s="1" t="str">
        <f t="shared" ca="1" si="68"/>
        <v>Post-calc.</v>
      </c>
      <c r="X458" s="1" t="b">
        <f t="shared" ca="1" si="69"/>
        <v>1</v>
      </c>
      <c r="Y458" s="3">
        <f t="shared" ca="1" si="70"/>
        <v>0</v>
      </c>
      <c r="AA458" s="61">
        <f ca="1">+VLOOKUP(N458,$B$4:$H$2903,4,FALSE)</f>
        <v>41820</v>
      </c>
    </row>
    <row r="459" spans="1:27" hidden="1" x14ac:dyDescent="0.2">
      <c r="A459" s="56" t="s">
        <v>3052</v>
      </c>
      <c r="B459" s="9" t="str">
        <f t="shared" ca="1" si="64"/>
        <v>40401</v>
      </c>
      <c r="C459" s="59">
        <v>3696</v>
      </c>
      <c r="D459" s="59">
        <v>0</v>
      </c>
      <c r="E459" s="60">
        <v>41820</v>
      </c>
      <c r="F459" s="57" t="s">
        <v>2660</v>
      </c>
      <c r="G459" s="57" t="s">
        <v>5520</v>
      </c>
      <c r="H459" s="45" t="str">
        <f t="shared" ca="1" si="65"/>
        <v>Post-calc.</v>
      </c>
      <c r="I459" s="23">
        <f t="shared" ca="1" si="66"/>
        <v>0</v>
      </c>
      <c r="J459" s="20" t="e">
        <f ca="1">VLOOKUP(B459, Remarks!$A$3:$G$400, 7, FALSE)</f>
        <v>#N/A</v>
      </c>
      <c r="M459" s="44" t="s">
        <v>471</v>
      </c>
      <c r="N459" s="9" t="str">
        <f t="shared" ca="1" si="63"/>
        <v>40422</v>
      </c>
      <c r="O459" s="47">
        <v>994</v>
      </c>
      <c r="P459" s="47"/>
      <c r="Q459" s="46" t="s">
        <v>8</v>
      </c>
      <c r="R459" s="46" t="s">
        <v>9</v>
      </c>
      <c r="S459" s="46" t="s">
        <v>10</v>
      </c>
      <c r="T459" s="46" t="s">
        <v>69</v>
      </c>
      <c r="V459" s="19" t="str">
        <f t="shared" ca="1" si="67"/>
        <v>Post-calc.</v>
      </c>
      <c r="W459" s="1" t="str">
        <f t="shared" ca="1" si="68"/>
        <v>Post-calc.</v>
      </c>
      <c r="X459" s="1" t="b">
        <f t="shared" ca="1" si="69"/>
        <v>1</v>
      </c>
      <c r="Y459" s="3">
        <f t="shared" ca="1" si="70"/>
        <v>0</v>
      </c>
      <c r="AA459" s="61">
        <f ca="1">+VLOOKUP(N459,$B$4:$H$2903,4,FALSE)</f>
        <v>41851</v>
      </c>
    </row>
    <row r="460" spans="1:27" hidden="1" x14ac:dyDescent="0.2">
      <c r="A460" s="56" t="s">
        <v>3053</v>
      </c>
      <c r="B460" s="9" t="str">
        <f t="shared" ca="1" si="64"/>
        <v>40402</v>
      </c>
      <c r="C460" s="59">
        <v>331</v>
      </c>
      <c r="D460" s="59">
        <v>0</v>
      </c>
      <c r="E460" s="60">
        <v>41790</v>
      </c>
      <c r="F460" s="57" t="s">
        <v>2660</v>
      </c>
      <c r="G460" s="57" t="s">
        <v>5520</v>
      </c>
      <c r="H460" s="45" t="str">
        <f t="shared" ca="1" si="65"/>
        <v>Post-calc.</v>
      </c>
      <c r="I460" s="23">
        <f t="shared" ca="1" si="66"/>
        <v>0</v>
      </c>
      <c r="J460" s="20" t="e">
        <f ca="1">VLOOKUP(B460, Remarks!$A$3:$G$400, 7, FALSE)</f>
        <v>#N/A</v>
      </c>
      <c r="M460" s="44" t="s">
        <v>472</v>
      </c>
      <c r="N460" s="9" t="str">
        <f t="shared" ca="1" si="63"/>
        <v>40423</v>
      </c>
      <c r="O460" s="47">
        <v>5200</v>
      </c>
      <c r="P460" s="47"/>
      <c r="Q460" s="46" t="s">
        <v>8</v>
      </c>
      <c r="R460" s="46" t="s">
        <v>9</v>
      </c>
      <c r="S460" s="46" t="s">
        <v>10</v>
      </c>
      <c r="T460" s="46" t="s">
        <v>69</v>
      </c>
      <c r="V460" s="19" t="str">
        <f t="shared" ca="1" si="67"/>
        <v>Post-calc.</v>
      </c>
      <c r="W460" s="1" t="str">
        <f t="shared" ca="1" si="68"/>
        <v>Post-calc.</v>
      </c>
      <c r="X460" s="1" t="b">
        <f t="shared" ca="1" si="69"/>
        <v>1</v>
      </c>
      <c r="Y460" s="3">
        <f t="shared" ca="1" si="70"/>
        <v>0</v>
      </c>
      <c r="AA460" s="61">
        <f ca="1">+VLOOKUP(N460,$B$4:$H$2903,4,FALSE)</f>
        <v>41820</v>
      </c>
    </row>
    <row r="461" spans="1:27" hidden="1" x14ac:dyDescent="0.2">
      <c r="A461" s="56" t="s">
        <v>3054</v>
      </c>
      <c r="B461" s="9" t="str">
        <f t="shared" ca="1" si="64"/>
        <v>40403</v>
      </c>
      <c r="C461" s="59">
        <v>235</v>
      </c>
      <c r="D461" s="59">
        <v>0</v>
      </c>
      <c r="E461" s="60">
        <v>41790</v>
      </c>
      <c r="F461" s="57" t="s">
        <v>2660</v>
      </c>
      <c r="G461" s="57" t="s">
        <v>5520</v>
      </c>
      <c r="H461" s="45" t="str">
        <f t="shared" ca="1" si="65"/>
        <v>Post-calc.</v>
      </c>
      <c r="I461" s="23">
        <f t="shared" ca="1" si="66"/>
        <v>0</v>
      </c>
      <c r="J461" s="20" t="e">
        <f ca="1">VLOOKUP(B461, Remarks!$A$3:$G$400, 7, FALSE)</f>
        <v>#N/A</v>
      </c>
      <c r="M461" s="44" t="s">
        <v>473</v>
      </c>
      <c r="N461" s="9" t="str">
        <f t="shared" ca="1" si="63"/>
        <v>40424</v>
      </c>
      <c r="O461" s="47">
        <v>293</v>
      </c>
      <c r="P461" s="47"/>
      <c r="Q461" s="46" t="s">
        <v>8</v>
      </c>
      <c r="R461" s="46" t="s">
        <v>9</v>
      </c>
      <c r="S461" s="46" t="s">
        <v>10</v>
      </c>
      <c r="T461" s="46" t="s">
        <v>69</v>
      </c>
      <c r="V461" s="19" t="str">
        <f t="shared" ca="1" si="67"/>
        <v>Post-calc.</v>
      </c>
      <c r="W461" s="1" t="str">
        <f t="shared" ca="1" si="68"/>
        <v>Post-calc.</v>
      </c>
      <c r="X461" s="1" t="b">
        <f t="shared" ca="1" si="69"/>
        <v>1</v>
      </c>
      <c r="Y461" s="3">
        <f t="shared" ca="1" si="70"/>
        <v>0</v>
      </c>
      <c r="AA461" s="61">
        <f ca="1">+VLOOKUP(N461,$B$4:$H$2903,4,FALSE)</f>
        <v>41820</v>
      </c>
    </row>
    <row r="462" spans="1:27" hidden="1" x14ac:dyDescent="0.2">
      <c r="A462" s="56" t="s">
        <v>3055</v>
      </c>
      <c r="B462" s="9" t="str">
        <f t="shared" ca="1" si="64"/>
        <v>40404</v>
      </c>
      <c r="C462" s="59">
        <v>271</v>
      </c>
      <c r="D462" s="59">
        <v>0</v>
      </c>
      <c r="E462" s="60">
        <v>41790</v>
      </c>
      <c r="F462" s="57" t="s">
        <v>2660</v>
      </c>
      <c r="G462" s="57" t="s">
        <v>5520</v>
      </c>
      <c r="H462" s="45" t="str">
        <f t="shared" ca="1" si="65"/>
        <v>Post-calc.</v>
      </c>
      <c r="I462" s="23">
        <f t="shared" ca="1" si="66"/>
        <v>0</v>
      </c>
      <c r="J462" s="20" t="e">
        <f ca="1">VLOOKUP(B462, Remarks!$A$3:$G$400, 7, FALSE)</f>
        <v>#N/A</v>
      </c>
      <c r="M462" s="44" t="s">
        <v>474</v>
      </c>
      <c r="N462" s="9" t="str">
        <f t="shared" ca="1" si="63"/>
        <v>40425</v>
      </c>
      <c r="O462" s="47">
        <v>662</v>
      </c>
      <c r="P462" s="47"/>
      <c r="Q462" s="46" t="s">
        <v>8</v>
      </c>
      <c r="R462" s="46" t="s">
        <v>9</v>
      </c>
      <c r="S462" s="46" t="s">
        <v>10</v>
      </c>
      <c r="T462" s="46" t="s">
        <v>69</v>
      </c>
      <c r="V462" s="19" t="str">
        <f t="shared" ca="1" si="67"/>
        <v>Post-calc.</v>
      </c>
      <c r="W462" s="1" t="str">
        <f t="shared" ca="1" si="68"/>
        <v>Post-calc.</v>
      </c>
      <c r="X462" s="1" t="b">
        <f t="shared" ca="1" si="69"/>
        <v>1</v>
      </c>
      <c r="Y462" s="3">
        <f t="shared" ca="1" si="70"/>
        <v>0</v>
      </c>
      <c r="AA462" s="61">
        <f ca="1">+VLOOKUP(N462,$B$4:$H$2903,4,FALSE)</f>
        <v>41851</v>
      </c>
    </row>
    <row r="463" spans="1:27" hidden="1" x14ac:dyDescent="0.2">
      <c r="A463" s="56" t="s">
        <v>3056</v>
      </c>
      <c r="B463" s="9" t="str">
        <f t="shared" ca="1" si="64"/>
        <v>40405</v>
      </c>
      <c r="C463" s="59">
        <v>1435</v>
      </c>
      <c r="D463" s="59">
        <v>0</v>
      </c>
      <c r="E463" s="60">
        <v>41790</v>
      </c>
      <c r="F463" s="57" t="s">
        <v>2660</v>
      </c>
      <c r="G463" s="57" t="s">
        <v>5520</v>
      </c>
      <c r="H463" s="45" t="str">
        <f t="shared" ca="1" si="65"/>
        <v>Post-calc.</v>
      </c>
      <c r="I463" s="23">
        <f t="shared" ca="1" si="66"/>
        <v>0</v>
      </c>
      <c r="J463" s="20" t="e">
        <f ca="1">VLOOKUP(B463, Remarks!$A$3:$G$400, 7, FALSE)</f>
        <v>#N/A</v>
      </c>
      <c r="M463" s="44" t="s">
        <v>475</v>
      </c>
      <c r="N463" s="9" t="str">
        <f t="shared" ca="1" si="63"/>
        <v>40426</v>
      </c>
      <c r="O463" s="47">
        <v>11284</v>
      </c>
      <c r="P463" s="47"/>
      <c r="Q463" s="46" t="s">
        <v>8</v>
      </c>
      <c r="R463" s="46" t="s">
        <v>9</v>
      </c>
      <c r="S463" s="46" t="s">
        <v>10</v>
      </c>
      <c r="T463" s="46" t="s">
        <v>69</v>
      </c>
      <c r="V463" s="19" t="str">
        <f t="shared" ca="1" si="67"/>
        <v>Post-calc.</v>
      </c>
      <c r="W463" s="1" t="str">
        <f t="shared" ca="1" si="68"/>
        <v>Post-calc.</v>
      </c>
      <c r="X463" s="1" t="b">
        <f t="shared" ca="1" si="69"/>
        <v>1</v>
      </c>
      <c r="Y463" s="3">
        <f t="shared" ca="1" si="70"/>
        <v>0</v>
      </c>
      <c r="AA463" s="61">
        <f ca="1">+VLOOKUP(N463,$B$4:$H$2903,4,FALSE)</f>
        <v>41912</v>
      </c>
    </row>
    <row r="464" spans="1:27" hidden="1" x14ac:dyDescent="0.2">
      <c r="A464" s="56" t="s">
        <v>3057</v>
      </c>
      <c r="B464" s="9" t="str">
        <f t="shared" ca="1" si="64"/>
        <v>40406</v>
      </c>
      <c r="C464" s="59">
        <v>1350</v>
      </c>
      <c r="D464" s="59">
        <v>0</v>
      </c>
      <c r="E464" s="60">
        <v>41790</v>
      </c>
      <c r="F464" s="57" t="s">
        <v>2660</v>
      </c>
      <c r="G464" s="57" t="s">
        <v>5520</v>
      </c>
      <c r="H464" s="45" t="str">
        <f t="shared" ca="1" si="65"/>
        <v>Post-calc.</v>
      </c>
      <c r="I464" s="23">
        <f t="shared" ca="1" si="66"/>
        <v>0</v>
      </c>
      <c r="J464" s="20" t="e">
        <f ca="1">VLOOKUP(B464, Remarks!$A$3:$G$400, 7, FALSE)</f>
        <v>#N/A</v>
      </c>
      <c r="M464" s="44" t="s">
        <v>476</v>
      </c>
      <c r="N464" s="9" t="str">
        <f t="shared" ca="1" si="63"/>
        <v>40427</v>
      </c>
      <c r="O464" s="47">
        <v>1760</v>
      </c>
      <c r="P464" s="47"/>
      <c r="Q464" s="46" t="s">
        <v>8</v>
      </c>
      <c r="R464" s="46" t="s">
        <v>9</v>
      </c>
      <c r="S464" s="46" t="s">
        <v>10</v>
      </c>
      <c r="T464" s="46" t="s">
        <v>69</v>
      </c>
      <c r="V464" s="19" t="str">
        <f t="shared" ca="1" si="67"/>
        <v>Post-calc.</v>
      </c>
      <c r="W464" s="1" t="str">
        <f t="shared" ca="1" si="68"/>
        <v>Post-calc.</v>
      </c>
      <c r="X464" s="1" t="b">
        <f t="shared" ca="1" si="69"/>
        <v>1</v>
      </c>
      <c r="Y464" s="3">
        <f t="shared" ca="1" si="70"/>
        <v>0</v>
      </c>
      <c r="AA464" s="61">
        <f ca="1">+VLOOKUP(N464,$B$4:$H$2903,4,FALSE)</f>
        <v>41882</v>
      </c>
    </row>
    <row r="465" spans="1:27" hidden="1" x14ac:dyDescent="0.2">
      <c r="A465" s="56" t="s">
        <v>3058</v>
      </c>
      <c r="B465" s="9" t="str">
        <f t="shared" ca="1" si="64"/>
        <v>40407</v>
      </c>
      <c r="C465" s="59">
        <v>1350</v>
      </c>
      <c r="D465" s="59">
        <v>0</v>
      </c>
      <c r="E465" s="60">
        <v>41790</v>
      </c>
      <c r="F465" s="57" t="s">
        <v>2660</v>
      </c>
      <c r="G465" s="57" t="s">
        <v>5520</v>
      </c>
      <c r="H465" s="45" t="str">
        <f t="shared" ca="1" si="65"/>
        <v>Post-calc.</v>
      </c>
      <c r="I465" s="23">
        <f t="shared" ca="1" si="66"/>
        <v>0</v>
      </c>
      <c r="J465" s="20" t="e">
        <f ca="1">VLOOKUP(B465, Remarks!$A$3:$G$400, 7, FALSE)</f>
        <v>#N/A</v>
      </c>
      <c r="M465" s="44" t="s">
        <v>477</v>
      </c>
      <c r="N465" s="9" t="str">
        <f t="shared" ca="1" si="63"/>
        <v>40428</v>
      </c>
      <c r="O465" s="47">
        <v>231</v>
      </c>
      <c r="P465" s="47"/>
      <c r="Q465" s="46" t="s">
        <v>8</v>
      </c>
      <c r="R465" s="46" t="s">
        <v>9</v>
      </c>
      <c r="S465" s="46" t="s">
        <v>10</v>
      </c>
      <c r="T465" s="46" t="s">
        <v>69</v>
      </c>
      <c r="V465" s="19" t="str">
        <f t="shared" ca="1" si="67"/>
        <v>Post-calc.</v>
      </c>
      <c r="W465" s="1" t="str">
        <f t="shared" ca="1" si="68"/>
        <v>Post-calc.</v>
      </c>
      <c r="X465" s="1" t="b">
        <f t="shared" ca="1" si="69"/>
        <v>1</v>
      </c>
      <c r="Y465" s="3">
        <f t="shared" ca="1" si="70"/>
        <v>0</v>
      </c>
      <c r="AA465" s="61">
        <f ca="1">+VLOOKUP(N465,$B$4:$H$2903,4,FALSE)</f>
        <v>41820</v>
      </c>
    </row>
    <row r="466" spans="1:27" hidden="1" x14ac:dyDescent="0.2">
      <c r="A466" s="56" t="s">
        <v>3059</v>
      </c>
      <c r="B466" s="9" t="str">
        <f t="shared" ca="1" si="64"/>
        <v>40408</v>
      </c>
      <c r="C466" s="59">
        <v>9100</v>
      </c>
      <c r="D466" s="59">
        <v>0</v>
      </c>
      <c r="E466" s="60">
        <v>41790</v>
      </c>
      <c r="F466" s="57" t="s">
        <v>2660</v>
      </c>
      <c r="G466" s="57" t="s">
        <v>5520</v>
      </c>
      <c r="H466" s="45" t="str">
        <f t="shared" ca="1" si="65"/>
        <v>Post-calc.</v>
      </c>
      <c r="I466" s="23">
        <f t="shared" ca="1" si="66"/>
        <v>0</v>
      </c>
      <c r="J466" s="20" t="e">
        <f ca="1">VLOOKUP(B466, Remarks!$A$3:$G$400, 7, FALSE)</f>
        <v>#N/A</v>
      </c>
      <c r="M466" s="44" t="s">
        <v>478</v>
      </c>
      <c r="N466" s="9" t="str">
        <f t="shared" ca="1" si="63"/>
        <v>40429</v>
      </c>
      <c r="O466" s="47">
        <v>335</v>
      </c>
      <c r="P466" s="47"/>
      <c r="Q466" s="46" t="s">
        <v>8</v>
      </c>
      <c r="R466" s="46" t="s">
        <v>9</v>
      </c>
      <c r="S466" s="46" t="s">
        <v>10</v>
      </c>
      <c r="T466" s="46" t="s">
        <v>69</v>
      </c>
      <c r="V466" s="19" t="str">
        <f t="shared" ca="1" si="67"/>
        <v>Post-calc.</v>
      </c>
      <c r="W466" s="1" t="str">
        <f t="shared" ca="1" si="68"/>
        <v>Post-calc.</v>
      </c>
      <c r="X466" s="1" t="b">
        <f t="shared" ca="1" si="69"/>
        <v>1</v>
      </c>
      <c r="Y466" s="3">
        <f t="shared" ca="1" si="70"/>
        <v>0</v>
      </c>
      <c r="AA466" s="61">
        <f ca="1">+VLOOKUP(N466,$B$4:$H$2903,4,FALSE)</f>
        <v>41820</v>
      </c>
    </row>
    <row r="467" spans="1:27" hidden="1" x14ac:dyDescent="0.2">
      <c r="A467" s="56" t="s">
        <v>3060</v>
      </c>
      <c r="B467" s="9" t="str">
        <f t="shared" ca="1" si="64"/>
        <v>40409</v>
      </c>
      <c r="C467" s="59">
        <v>136</v>
      </c>
      <c r="D467" s="59">
        <v>0</v>
      </c>
      <c r="E467" s="60">
        <v>41851</v>
      </c>
      <c r="F467" s="57" t="s">
        <v>2660</v>
      </c>
      <c r="G467" s="57" t="s">
        <v>5520</v>
      </c>
      <c r="H467" s="45" t="str">
        <f t="shared" ca="1" si="65"/>
        <v>Post-calc.</v>
      </c>
      <c r="I467" s="23">
        <f t="shared" ca="1" si="66"/>
        <v>0</v>
      </c>
      <c r="J467" s="20" t="e">
        <f ca="1">VLOOKUP(B467, Remarks!$A$3:$G$400, 7, FALSE)</f>
        <v>#N/A</v>
      </c>
      <c r="M467" s="44" t="s">
        <v>479</v>
      </c>
      <c r="N467" s="9" t="str">
        <f t="shared" ca="1" si="63"/>
        <v>40430</v>
      </c>
      <c r="O467" s="47">
        <v>126</v>
      </c>
      <c r="P467" s="47"/>
      <c r="Q467" s="46" t="s">
        <v>8</v>
      </c>
      <c r="R467" s="46" t="s">
        <v>9</v>
      </c>
      <c r="S467" s="46" t="s">
        <v>10</v>
      </c>
      <c r="T467" s="46" t="s">
        <v>69</v>
      </c>
      <c r="V467" s="19" t="str">
        <f t="shared" ca="1" si="67"/>
        <v>Post-calc.</v>
      </c>
      <c r="W467" s="1" t="str">
        <f t="shared" ca="1" si="68"/>
        <v>Post-calc.</v>
      </c>
      <c r="X467" s="1" t="b">
        <f t="shared" ca="1" si="69"/>
        <v>1</v>
      </c>
      <c r="Y467" s="3">
        <f t="shared" ca="1" si="70"/>
        <v>0</v>
      </c>
      <c r="AA467" s="61">
        <f ca="1">+VLOOKUP(N467,$B$4:$H$2903,4,FALSE)</f>
        <v>41820</v>
      </c>
    </row>
    <row r="468" spans="1:27" hidden="1" x14ac:dyDescent="0.2">
      <c r="A468" s="56" t="s">
        <v>3061</v>
      </c>
      <c r="B468" s="9" t="str">
        <f t="shared" ca="1" si="64"/>
        <v>40410</v>
      </c>
      <c r="C468" s="59">
        <v>3411</v>
      </c>
      <c r="D468" s="59">
        <v>0</v>
      </c>
      <c r="E468" s="60">
        <v>41820</v>
      </c>
      <c r="F468" s="57" t="s">
        <v>2660</v>
      </c>
      <c r="G468" s="57" t="s">
        <v>5520</v>
      </c>
      <c r="H468" s="45" t="str">
        <f t="shared" ca="1" si="65"/>
        <v>Post-calc.</v>
      </c>
      <c r="I468" s="23">
        <f t="shared" ca="1" si="66"/>
        <v>0</v>
      </c>
      <c r="J468" s="20" t="e">
        <f ca="1">VLOOKUP(B468, Remarks!$A$3:$G$400, 7, FALSE)</f>
        <v>#N/A</v>
      </c>
      <c r="M468" s="44" t="s">
        <v>480</v>
      </c>
      <c r="N468" s="9" t="str">
        <f t="shared" ca="1" si="63"/>
        <v>40431</v>
      </c>
      <c r="O468" s="47">
        <v>2766</v>
      </c>
      <c r="P468" s="47"/>
      <c r="Q468" s="46" t="s">
        <v>8</v>
      </c>
      <c r="R468" s="46" t="s">
        <v>9</v>
      </c>
      <c r="S468" s="46" t="s">
        <v>10</v>
      </c>
      <c r="T468" s="46" t="s">
        <v>69</v>
      </c>
      <c r="V468" s="19" t="str">
        <f t="shared" ca="1" si="67"/>
        <v>Post-calc.</v>
      </c>
      <c r="W468" s="1" t="str">
        <f t="shared" ca="1" si="68"/>
        <v>Post-calc.</v>
      </c>
      <c r="X468" s="1" t="b">
        <f t="shared" ca="1" si="69"/>
        <v>1</v>
      </c>
      <c r="Y468" s="3">
        <f t="shared" ca="1" si="70"/>
        <v>0</v>
      </c>
      <c r="AA468" s="61">
        <f ca="1">+VLOOKUP(N468,$B$4:$H$2903,4,FALSE)</f>
        <v>41820</v>
      </c>
    </row>
    <row r="469" spans="1:27" hidden="1" x14ac:dyDescent="0.2">
      <c r="A469" s="56" t="s">
        <v>3062</v>
      </c>
      <c r="B469" s="9" t="str">
        <f t="shared" ca="1" si="64"/>
        <v>40411</v>
      </c>
      <c r="C469" s="59">
        <v>76</v>
      </c>
      <c r="D469" s="59">
        <v>0</v>
      </c>
      <c r="E469" s="60">
        <v>41790</v>
      </c>
      <c r="F469" s="57" t="s">
        <v>2660</v>
      </c>
      <c r="G469" s="57" t="s">
        <v>5520</v>
      </c>
      <c r="H469" s="45" t="str">
        <f t="shared" ca="1" si="65"/>
        <v>Post-calc.</v>
      </c>
      <c r="I469" s="23">
        <f t="shared" ca="1" si="66"/>
        <v>0</v>
      </c>
      <c r="J469" s="20" t="e">
        <f ca="1">VLOOKUP(B469, Remarks!$A$3:$G$400, 7, FALSE)</f>
        <v>#N/A</v>
      </c>
      <c r="M469" s="44" t="s">
        <v>481</v>
      </c>
      <c r="N469" s="9" t="str">
        <f t="shared" ca="1" si="63"/>
        <v>40432</v>
      </c>
      <c r="O469" s="47">
        <v>2885</v>
      </c>
      <c r="P469" s="47"/>
      <c r="Q469" s="46" t="s">
        <v>8</v>
      </c>
      <c r="R469" s="46" t="s">
        <v>9</v>
      </c>
      <c r="S469" s="46" t="s">
        <v>10</v>
      </c>
      <c r="T469" s="46" t="s">
        <v>69</v>
      </c>
      <c r="V469" s="19" t="str">
        <f t="shared" ca="1" si="67"/>
        <v>Post-calc.</v>
      </c>
      <c r="W469" s="1" t="str">
        <f t="shared" ca="1" si="68"/>
        <v>Post-calc.</v>
      </c>
      <c r="X469" s="1" t="b">
        <f t="shared" ca="1" si="69"/>
        <v>1</v>
      </c>
      <c r="Y469" s="3">
        <f t="shared" ca="1" si="70"/>
        <v>0</v>
      </c>
      <c r="AA469" s="61">
        <f ca="1">+VLOOKUP(N469,$B$4:$H$2903,4,FALSE)</f>
        <v>41851</v>
      </c>
    </row>
    <row r="470" spans="1:27" hidden="1" x14ac:dyDescent="0.2">
      <c r="A470" s="56" t="s">
        <v>3063</v>
      </c>
      <c r="B470" s="9" t="str">
        <f t="shared" ca="1" si="64"/>
        <v>40412</v>
      </c>
      <c r="C470" s="59">
        <v>310</v>
      </c>
      <c r="D470" s="59">
        <v>0</v>
      </c>
      <c r="E470" s="60">
        <v>41790</v>
      </c>
      <c r="F470" s="57" t="s">
        <v>2660</v>
      </c>
      <c r="G470" s="57" t="s">
        <v>5520</v>
      </c>
      <c r="H470" s="45" t="str">
        <f t="shared" ca="1" si="65"/>
        <v>Post-calc.</v>
      </c>
      <c r="I470" s="23">
        <f t="shared" ca="1" si="66"/>
        <v>0</v>
      </c>
      <c r="J470" s="20" t="e">
        <f ca="1">VLOOKUP(B470, Remarks!$A$3:$G$400, 7, FALSE)</f>
        <v>#N/A</v>
      </c>
      <c r="M470" s="44" t="s">
        <v>482</v>
      </c>
      <c r="N470" s="9" t="str">
        <f t="shared" ca="1" si="63"/>
        <v>40433</v>
      </c>
      <c r="O470" s="47">
        <v>3048</v>
      </c>
      <c r="P470" s="47"/>
      <c r="Q470" s="46" t="s">
        <v>8</v>
      </c>
      <c r="R470" s="46" t="s">
        <v>9</v>
      </c>
      <c r="S470" s="46" t="s">
        <v>10</v>
      </c>
      <c r="T470" s="46" t="s">
        <v>69</v>
      </c>
      <c r="V470" s="19" t="str">
        <f t="shared" ca="1" si="67"/>
        <v>Post-calc.</v>
      </c>
      <c r="W470" s="1" t="str">
        <f t="shared" ca="1" si="68"/>
        <v>Post-calc.</v>
      </c>
      <c r="X470" s="1" t="b">
        <f t="shared" ca="1" si="69"/>
        <v>1</v>
      </c>
      <c r="Y470" s="3">
        <f t="shared" ca="1" si="70"/>
        <v>0</v>
      </c>
      <c r="AA470" s="61">
        <f ca="1">+VLOOKUP(N470,$B$4:$H$2903,4,FALSE)</f>
        <v>41943</v>
      </c>
    </row>
    <row r="471" spans="1:27" hidden="1" x14ac:dyDescent="0.2">
      <c r="A471" s="56" t="s">
        <v>3064</v>
      </c>
      <c r="B471" s="9" t="str">
        <f t="shared" ca="1" si="64"/>
        <v>40413</v>
      </c>
      <c r="C471" s="59">
        <v>7872</v>
      </c>
      <c r="D471" s="59">
        <v>0</v>
      </c>
      <c r="E471" s="60">
        <v>41851</v>
      </c>
      <c r="F471" s="57" t="s">
        <v>2660</v>
      </c>
      <c r="G471" s="57" t="s">
        <v>5520</v>
      </c>
      <c r="H471" s="45" t="str">
        <f t="shared" ca="1" si="65"/>
        <v>Post-calc.</v>
      </c>
      <c r="I471" s="23">
        <f t="shared" ca="1" si="66"/>
        <v>0</v>
      </c>
      <c r="J471" s="20" t="e">
        <f ca="1">VLOOKUP(B471, Remarks!$A$3:$G$400, 7, FALSE)</f>
        <v>#N/A</v>
      </c>
      <c r="M471" s="44" t="s">
        <v>483</v>
      </c>
      <c r="N471" s="9" t="str">
        <f t="shared" ca="1" si="63"/>
        <v>40434</v>
      </c>
      <c r="O471" s="47">
        <v>692</v>
      </c>
      <c r="P471" s="47"/>
      <c r="Q471" s="46" t="s">
        <v>8</v>
      </c>
      <c r="R471" s="46" t="s">
        <v>9</v>
      </c>
      <c r="S471" s="46" t="s">
        <v>10</v>
      </c>
      <c r="T471" s="46" t="s">
        <v>69</v>
      </c>
      <c r="V471" s="19" t="str">
        <f t="shared" ca="1" si="67"/>
        <v>Post-calc.</v>
      </c>
      <c r="W471" s="1" t="str">
        <f t="shared" ca="1" si="68"/>
        <v>Post-calc.</v>
      </c>
      <c r="X471" s="1" t="b">
        <f t="shared" ca="1" si="69"/>
        <v>1</v>
      </c>
      <c r="Y471" s="3">
        <f t="shared" ca="1" si="70"/>
        <v>0</v>
      </c>
      <c r="AA471" s="61">
        <f ca="1">+VLOOKUP(N471,$B$4:$H$2903,4,FALSE)</f>
        <v>41912</v>
      </c>
    </row>
    <row r="472" spans="1:27" hidden="1" x14ac:dyDescent="0.2">
      <c r="A472" s="56" t="s">
        <v>3065</v>
      </c>
      <c r="B472" s="9" t="str">
        <f t="shared" ca="1" si="64"/>
        <v>40414</v>
      </c>
      <c r="C472" s="59">
        <v>487</v>
      </c>
      <c r="D472" s="59">
        <v>0</v>
      </c>
      <c r="E472" s="60">
        <v>41943</v>
      </c>
      <c r="F472" s="57" t="s">
        <v>2660</v>
      </c>
      <c r="G472" s="57" t="s">
        <v>5520</v>
      </c>
      <c r="H472" s="45" t="str">
        <f t="shared" ca="1" si="65"/>
        <v>Post-calc.</v>
      </c>
      <c r="I472" s="23">
        <f t="shared" ca="1" si="66"/>
        <v>0</v>
      </c>
      <c r="J472" s="20" t="e">
        <f ca="1">VLOOKUP(B472, Remarks!$A$3:$G$400, 7, FALSE)</f>
        <v>#N/A</v>
      </c>
      <c r="M472" s="44" t="s">
        <v>484</v>
      </c>
      <c r="N472" s="9" t="str">
        <f t="shared" ca="1" si="63"/>
        <v>40435</v>
      </c>
      <c r="O472" s="47">
        <v>600</v>
      </c>
      <c r="P472" s="47"/>
      <c r="Q472" s="46" t="s">
        <v>8</v>
      </c>
      <c r="R472" s="46" t="s">
        <v>9</v>
      </c>
      <c r="S472" s="46" t="s">
        <v>10</v>
      </c>
      <c r="T472" s="46" t="s">
        <v>69</v>
      </c>
      <c r="V472" s="19" t="str">
        <f t="shared" ca="1" si="67"/>
        <v>Post-calc.</v>
      </c>
      <c r="W472" s="1" t="str">
        <f t="shared" ca="1" si="68"/>
        <v>Post-calc.</v>
      </c>
      <c r="X472" s="1" t="b">
        <f t="shared" ca="1" si="69"/>
        <v>1</v>
      </c>
      <c r="Y472" s="3">
        <f t="shared" ca="1" si="70"/>
        <v>0</v>
      </c>
      <c r="AA472" s="61">
        <f ca="1">+VLOOKUP(N472,$B$4:$H$2903,4,FALSE)</f>
        <v>41820</v>
      </c>
    </row>
    <row r="473" spans="1:27" hidden="1" x14ac:dyDescent="0.2">
      <c r="A473" s="56" t="s">
        <v>3066</v>
      </c>
      <c r="B473" s="9" t="str">
        <f t="shared" ca="1" si="64"/>
        <v>40415</v>
      </c>
      <c r="C473" s="59">
        <v>439</v>
      </c>
      <c r="D473" s="59">
        <v>0</v>
      </c>
      <c r="E473" s="60">
        <v>41790</v>
      </c>
      <c r="F473" s="57" t="s">
        <v>2660</v>
      </c>
      <c r="G473" s="57" t="s">
        <v>5520</v>
      </c>
      <c r="H473" s="45" t="str">
        <f t="shared" ca="1" si="65"/>
        <v>Post-calc.</v>
      </c>
      <c r="I473" s="23">
        <f t="shared" ca="1" si="66"/>
        <v>0</v>
      </c>
      <c r="J473" s="20" t="e">
        <f ca="1">VLOOKUP(B473, Remarks!$A$3:$G$400, 7, FALSE)</f>
        <v>#N/A</v>
      </c>
      <c r="M473" s="44" t="s">
        <v>485</v>
      </c>
      <c r="N473" s="9" t="str">
        <f t="shared" ca="1" si="63"/>
        <v>40436</v>
      </c>
      <c r="O473" s="47">
        <v>2113</v>
      </c>
      <c r="P473" s="47"/>
      <c r="Q473" s="46" t="s">
        <v>8</v>
      </c>
      <c r="R473" s="46" t="s">
        <v>9</v>
      </c>
      <c r="S473" s="46" t="s">
        <v>10</v>
      </c>
      <c r="T473" s="46" t="s">
        <v>69</v>
      </c>
      <c r="V473" s="19" t="str">
        <f t="shared" ca="1" si="67"/>
        <v>Post-calc.</v>
      </c>
      <c r="W473" s="1" t="str">
        <f t="shared" ca="1" si="68"/>
        <v>Post-calc.</v>
      </c>
      <c r="X473" s="1" t="b">
        <f t="shared" ca="1" si="69"/>
        <v>1</v>
      </c>
      <c r="Y473" s="3">
        <f t="shared" ca="1" si="70"/>
        <v>2858.0884000000001</v>
      </c>
      <c r="AA473" s="61">
        <f ca="1">+VLOOKUP(N473,$B$4:$H$2903,4,FALSE)</f>
        <v>42536</v>
      </c>
    </row>
    <row r="474" spans="1:27" hidden="1" x14ac:dyDescent="0.2">
      <c r="A474" s="56" t="s">
        <v>3067</v>
      </c>
      <c r="B474" s="9" t="str">
        <f t="shared" ca="1" si="64"/>
        <v>40416</v>
      </c>
      <c r="C474" s="59">
        <v>230</v>
      </c>
      <c r="D474" s="59">
        <v>0</v>
      </c>
      <c r="E474" s="60">
        <v>41790</v>
      </c>
      <c r="F474" s="57" t="s">
        <v>2660</v>
      </c>
      <c r="G474" s="57" t="s">
        <v>5520</v>
      </c>
      <c r="H474" s="45" t="str">
        <f t="shared" ca="1" si="65"/>
        <v>Post-calc.</v>
      </c>
      <c r="I474" s="23">
        <f t="shared" ca="1" si="66"/>
        <v>0</v>
      </c>
      <c r="J474" s="20" t="e">
        <f ca="1">VLOOKUP(B474, Remarks!$A$3:$G$400, 7, FALSE)</f>
        <v>#N/A</v>
      </c>
      <c r="M474" s="44" t="s">
        <v>486</v>
      </c>
      <c r="N474" s="9" t="str">
        <f t="shared" ca="1" si="63"/>
        <v>40437</v>
      </c>
      <c r="O474" s="47">
        <v>5507</v>
      </c>
      <c r="P474" s="47"/>
      <c r="Q474" s="46" t="s">
        <v>8</v>
      </c>
      <c r="R474" s="46" t="s">
        <v>9</v>
      </c>
      <c r="S474" s="46" t="s">
        <v>10</v>
      </c>
      <c r="T474" s="46" t="s">
        <v>69</v>
      </c>
      <c r="V474" s="19" t="str">
        <f t="shared" ca="1" si="67"/>
        <v>Post-calc.</v>
      </c>
      <c r="W474" s="1" t="str">
        <f t="shared" ca="1" si="68"/>
        <v>Post-calc.</v>
      </c>
      <c r="X474" s="1" t="b">
        <f t="shared" ca="1" si="69"/>
        <v>1</v>
      </c>
      <c r="Y474" s="3">
        <f t="shared" ca="1" si="70"/>
        <v>0</v>
      </c>
      <c r="AA474" s="61">
        <f ca="1">+VLOOKUP(N474,$B$4:$H$2903,4,FALSE)</f>
        <v>41820</v>
      </c>
    </row>
    <row r="475" spans="1:27" hidden="1" x14ac:dyDescent="0.2">
      <c r="A475" s="56" t="s">
        <v>3068</v>
      </c>
      <c r="B475" s="9" t="str">
        <f t="shared" ca="1" si="64"/>
        <v>40417</v>
      </c>
      <c r="C475" s="59">
        <v>1382</v>
      </c>
      <c r="D475" s="59">
        <v>0</v>
      </c>
      <c r="E475" s="60">
        <v>41790</v>
      </c>
      <c r="F475" s="57" t="s">
        <v>2660</v>
      </c>
      <c r="G475" s="57" t="s">
        <v>5520</v>
      </c>
      <c r="H475" s="45" t="str">
        <f t="shared" ca="1" si="65"/>
        <v>Post-calc.</v>
      </c>
      <c r="I475" s="23">
        <f t="shared" ca="1" si="66"/>
        <v>0</v>
      </c>
      <c r="J475" s="20" t="e">
        <f ca="1">VLOOKUP(B475, Remarks!$A$3:$G$400, 7, FALSE)</f>
        <v>#N/A</v>
      </c>
      <c r="M475" s="44" t="s">
        <v>487</v>
      </c>
      <c r="N475" s="9" t="str">
        <f t="shared" ca="1" si="63"/>
        <v>40438</v>
      </c>
      <c r="O475" s="47">
        <v>735</v>
      </c>
      <c r="P475" s="47"/>
      <c r="Q475" s="46" t="s">
        <v>8</v>
      </c>
      <c r="R475" s="46" t="s">
        <v>9</v>
      </c>
      <c r="S475" s="46" t="s">
        <v>10</v>
      </c>
      <c r="T475" s="46" t="s">
        <v>69</v>
      </c>
      <c r="V475" s="19" t="str">
        <f t="shared" ca="1" si="67"/>
        <v>Post-calc.</v>
      </c>
      <c r="W475" s="1" t="str">
        <f t="shared" ca="1" si="68"/>
        <v>Post-calc.</v>
      </c>
      <c r="X475" s="1" t="b">
        <f t="shared" ca="1" si="69"/>
        <v>1</v>
      </c>
      <c r="Y475" s="3">
        <f t="shared" ca="1" si="70"/>
        <v>0</v>
      </c>
      <c r="AA475" s="61">
        <f ca="1">+VLOOKUP(N475,$B$4:$H$2903,4,FALSE)</f>
        <v>41820</v>
      </c>
    </row>
    <row r="476" spans="1:27" hidden="1" x14ac:dyDescent="0.2">
      <c r="A476" s="56" t="s">
        <v>3069</v>
      </c>
      <c r="B476" s="9" t="str">
        <f t="shared" ca="1" si="64"/>
        <v>40418</v>
      </c>
      <c r="C476" s="59">
        <v>5084</v>
      </c>
      <c r="D476" s="59">
        <v>0</v>
      </c>
      <c r="E476" s="60">
        <v>41820</v>
      </c>
      <c r="F476" s="57" t="s">
        <v>2660</v>
      </c>
      <c r="G476" s="57" t="s">
        <v>5520</v>
      </c>
      <c r="H476" s="45" t="str">
        <f t="shared" ca="1" si="65"/>
        <v>Post-calc.</v>
      </c>
      <c r="I476" s="23">
        <f t="shared" ca="1" si="66"/>
        <v>0</v>
      </c>
      <c r="J476" s="20" t="e">
        <f ca="1">VLOOKUP(B476, Remarks!$A$3:$G$400, 7, FALSE)</f>
        <v>#N/A</v>
      </c>
      <c r="M476" s="44" t="s">
        <v>488</v>
      </c>
      <c r="N476" s="9" t="str">
        <f t="shared" ca="1" si="63"/>
        <v>40439</v>
      </c>
      <c r="O476" s="47">
        <v>147</v>
      </c>
      <c r="P476" s="47"/>
      <c r="Q476" s="46" t="s">
        <v>8</v>
      </c>
      <c r="R476" s="46" t="s">
        <v>9</v>
      </c>
      <c r="S476" s="46" t="s">
        <v>10</v>
      </c>
      <c r="T476" s="46" t="s">
        <v>69</v>
      </c>
      <c r="V476" s="19" t="str">
        <f t="shared" ca="1" si="67"/>
        <v>Post-calc.</v>
      </c>
      <c r="W476" s="1" t="str">
        <f t="shared" ca="1" si="68"/>
        <v>Post-calc.</v>
      </c>
      <c r="X476" s="1" t="b">
        <f t="shared" ca="1" si="69"/>
        <v>1</v>
      </c>
      <c r="Y476" s="3">
        <f t="shared" ca="1" si="70"/>
        <v>0</v>
      </c>
      <c r="AA476" s="61">
        <f ca="1">+VLOOKUP(N476,$B$4:$H$2903,4,FALSE)</f>
        <v>41820</v>
      </c>
    </row>
    <row r="477" spans="1:27" hidden="1" x14ac:dyDescent="0.2">
      <c r="A477" s="56" t="s">
        <v>3070</v>
      </c>
      <c r="B477" s="9" t="str">
        <f t="shared" ca="1" si="64"/>
        <v>40419</v>
      </c>
      <c r="C477" s="59">
        <v>1400</v>
      </c>
      <c r="D477" s="59">
        <v>0</v>
      </c>
      <c r="E477" s="60">
        <v>41820</v>
      </c>
      <c r="F477" s="57" t="s">
        <v>2660</v>
      </c>
      <c r="G477" s="57" t="s">
        <v>5520</v>
      </c>
      <c r="H477" s="45" t="str">
        <f t="shared" ca="1" si="65"/>
        <v>Post-calc.</v>
      </c>
      <c r="I477" s="23">
        <f t="shared" ca="1" si="66"/>
        <v>0</v>
      </c>
      <c r="J477" s="20" t="e">
        <f ca="1">VLOOKUP(B477, Remarks!$A$3:$G$400, 7, FALSE)</f>
        <v>#N/A</v>
      </c>
      <c r="M477" s="44" t="s">
        <v>489</v>
      </c>
      <c r="N477" s="9" t="str">
        <f t="shared" ca="1" si="63"/>
        <v>40440</v>
      </c>
      <c r="O477" s="47">
        <v>1572</v>
      </c>
      <c r="P477" s="47"/>
      <c r="Q477" s="46" t="s">
        <v>8</v>
      </c>
      <c r="R477" s="46" t="s">
        <v>9</v>
      </c>
      <c r="S477" s="46" t="s">
        <v>10</v>
      </c>
      <c r="T477" s="46" t="s">
        <v>69</v>
      </c>
      <c r="V477" s="19" t="str">
        <f t="shared" ca="1" si="67"/>
        <v>Post-calc.</v>
      </c>
      <c r="W477" s="1" t="str">
        <f t="shared" ca="1" si="68"/>
        <v>Post-calc.</v>
      </c>
      <c r="X477" s="1" t="b">
        <f t="shared" ca="1" si="69"/>
        <v>1</v>
      </c>
      <c r="Y477" s="3">
        <f t="shared" ca="1" si="70"/>
        <v>0</v>
      </c>
      <c r="AA477" s="61">
        <f ca="1">+VLOOKUP(N477,$B$4:$H$2903,4,FALSE)</f>
        <v>41820</v>
      </c>
    </row>
    <row r="478" spans="1:27" hidden="1" x14ac:dyDescent="0.2">
      <c r="A478" s="56" t="s">
        <v>3071</v>
      </c>
      <c r="B478" s="9" t="str">
        <f t="shared" ca="1" si="64"/>
        <v>40421</v>
      </c>
      <c r="C478" s="59">
        <v>3184</v>
      </c>
      <c r="D478" s="59">
        <v>0</v>
      </c>
      <c r="E478" s="60">
        <v>41820</v>
      </c>
      <c r="F478" s="57" t="s">
        <v>2660</v>
      </c>
      <c r="G478" s="57" t="s">
        <v>5520</v>
      </c>
      <c r="H478" s="45" t="str">
        <f t="shared" ca="1" si="65"/>
        <v>Post-calc.</v>
      </c>
      <c r="I478" s="23">
        <f t="shared" ca="1" si="66"/>
        <v>0</v>
      </c>
      <c r="J478" s="20" t="e">
        <f ca="1">VLOOKUP(B478, Remarks!$A$3:$G$400, 7, FALSE)</f>
        <v>#N/A</v>
      </c>
      <c r="M478" s="44" t="s">
        <v>490</v>
      </c>
      <c r="N478" s="9" t="str">
        <f t="shared" ca="1" si="63"/>
        <v>40442</v>
      </c>
      <c r="O478" s="47">
        <v>2851</v>
      </c>
      <c r="P478" s="47"/>
      <c r="Q478" s="46" t="s">
        <v>8</v>
      </c>
      <c r="R478" s="46" t="s">
        <v>9</v>
      </c>
      <c r="S478" s="46" t="s">
        <v>10</v>
      </c>
      <c r="T478" s="46" t="s">
        <v>69</v>
      </c>
      <c r="V478" s="19" t="str">
        <f t="shared" ca="1" si="67"/>
        <v>Post-calc.</v>
      </c>
      <c r="W478" s="1" t="str">
        <f t="shared" ca="1" si="68"/>
        <v>Post-calc.</v>
      </c>
      <c r="X478" s="1" t="b">
        <f t="shared" ca="1" si="69"/>
        <v>1</v>
      </c>
      <c r="Y478" s="3">
        <f t="shared" ca="1" si="70"/>
        <v>0</v>
      </c>
      <c r="AA478" s="61">
        <f ca="1">+VLOOKUP(N478,$B$4:$H$2903,4,FALSE)</f>
        <v>41851</v>
      </c>
    </row>
    <row r="479" spans="1:27" hidden="1" x14ac:dyDescent="0.2">
      <c r="A479" s="56" t="s">
        <v>3072</v>
      </c>
      <c r="B479" s="9" t="str">
        <f t="shared" ca="1" si="64"/>
        <v>40422</v>
      </c>
      <c r="C479" s="59">
        <v>994</v>
      </c>
      <c r="D479" s="59">
        <v>0</v>
      </c>
      <c r="E479" s="60">
        <v>41851</v>
      </c>
      <c r="F479" s="57" t="s">
        <v>2660</v>
      </c>
      <c r="G479" s="57" t="s">
        <v>5520</v>
      </c>
      <c r="H479" s="45" t="str">
        <f t="shared" ca="1" si="65"/>
        <v>Post-calc.</v>
      </c>
      <c r="I479" s="23">
        <f t="shared" ca="1" si="66"/>
        <v>0</v>
      </c>
      <c r="J479" s="20" t="e">
        <f ca="1">VLOOKUP(B479, Remarks!$A$3:$G$400, 7, FALSE)</f>
        <v>#N/A</v>
      </c>
      <c r="M479" s="44" t="s">
        <v>491</v>
      </c>
      <c r="N479" s="9" t="str">
        <f t="shared" ca="1" si="63"/>
        <v>40443</v>
      </c>
      <c r="O479" s="47">
        <v>529</v>
      </c>
      <c r="P479" s="47"/>
      <c r="Q479" s="46" t="s">
        <v>8</v>
      </c>
      <c r="R479" s="46" t="s">
        <v>9</v>
      </c>
      <c r="S479" s="46" t="s">
        <v>10</v>
      </c>
      <c r="T479" s="46" t="s">
        <v>69</v>
      </c>
      <c r="V479" s="19" t="str">
        <f t="shared" ca="1" si="67"/>
        <v>Post-calc.</v>
      </c>
      <c r="W479" s="1" t="str">
        <f t="shared" ca="1" si="68"/>
        <v>Post-calc.</v>
      </c>
      <c r="X479" s="1" t="b">
        <f t="shared" ca="1" si="69"/>
        <v>1</v>
      </c>
      <c r="Y479" s="3">
        <f t="shared" ca="1" si="70"/>
        <v>0</v>
      </c>
      <c r="AA479" s="61">
        <f ca="1">+VLOOKUP(N479,$B$4:$H$2903,4,FALSE)</f>
        <v>41851</v>
      </c>
    </row>
    <row r="480" spans="1:27" hidden="1" x14ac:dyDescent="0.2">
      <c r="A480" s="56" t="s">
        <v>3073</v>
      </c>
      <c r="B480" s="9" t="str">
        <f t="shared" ca="1" si="64"/>
        <v>40423</v>
      </c>
      <c r="C480" s="59">
        <v>5200</v>
      </c>
      <c r="D480" s="59">
        <v>0</v>
      </c>
      <c r="E480" s="60">
        <v>41820</v>
      </c>
      <c r="F480" s="57" t="s">
        <v>2660</v>
      </c>
      <c r="G480" s="57" t="s">
        <v>5520</v>
      </c>
      <c r="H480" s="45" t="str">
        <f t="shared" ca="1" si="65"/>
        <v>Post-calc.</v>
      </c>
      <c r="I480" s="23">
        <f t="shared" ca="1" si="66"/>
        <v>0</v>
      </c>
      <c r="J480" s="20" t="e">
        <f ca="1">VLOOKUP(B480, Remarks!$A$3:$G$400, 7, FALSE)</f>
        <v>#N/A</v>
      </c>
      <c r="M480" s="44" t="s">
        <v>492</v>
      </c>
      <c r="N480" s="9" t="str">
        <f t="shared" ca="1" si="63"/>
        <v>40444</v>
      </c>
      <c r="O480" s="47">
        <v>10919</v>
      </c>
      <c r="P480" s="47"/>
      <c r="Q480" s="46" t="s">
        <v>8</v>
      </c>
      <c r="R480" s="46" t="s">
        <v>9</v>
      </c>
      <c r="S480" s="46" t="s">
        <v>10</v>
      </c>
      <c r="T480" s="46" t="s">
        <v>69</v>
      </c>
      <c r="V480" s="19" t="str">
        <f t="shared" ca="1" si="67"/>
        <v>Post-calc.</v>
      </c>
      <c r="W480" s="1" t="str">
        <f t="shared" ca="1" si="68"/>
        <v>Post-calc.</v>
      </c>
      <c r="X480" s="1" t="b">
        <f t="shared" ca="1" si="69"/>
        <v>1</v>
      </c>
      <c r="Y480" s="3">
        <f t="shared" ca="1" si="70"/>
        <v>1842.09</v>
      </c>
      <c r="AA480" s="61">
        <f ca="1">+VLOOKUP(N480,$B$4:$H$2903,4,FALSE)</f>
        <v>42536</v>
      </c>
    </row>
    <row r="481" spans="1:27" hidden="1" x14ac:dyDescent="0.2">
      <c r="A481" s="56" t="s">
        <v>3074</v>
      </c>
      <c r="B481" s="9" t="str">
        <f t="shared" ca="1" si="64"/>
        <v>40424</v>
      </c>
      <c r="C481" s="59">
        <v>293</v>
      </c>
      <c r="D481" s="59">
        <v>0</v>
      </c>
      <c r="E481" s="60">
        <v>41820</v>
      </c>
      <c r="F481" s="57" t="s">
        <v>2660</v>
      </c>
      <c r="G481" s="57" t="s">
        <v>5520</v>
      </c>
      <c r="H481" s="45" t="str">
        <f t="shared" ca="1" si="65"/>
        <v>Post-calc.</v>
      </c>
      <c r="I481" s="23">
        <f t="shared" ca="1" si="66"/>
        <v>0</v>
      </c>
      <c r="J481" s="20" t="e">
        <f ca="1">VLOOKUP(B481, Remarks!$A$3:$G$400, 7, FALSE)</f>
        <v>#N/A</v>
      </c>
      <c r="M481" s="44" t="s">
        <v>493</v>
      </c>
      <c r="N481" s="9" t="str">
        <f t="shared" ca="1" si="63"/>
        <v>40445</v>
      </c>
      <c r="O481" s="47">
        <v>3150</v>
      </c>
      <c r="P481" s="47"/>
      <c r="Q481" s="46" t="s">
        <v>8</v>
      </c>
      <c r="R481" s="46" t="s">
        <v>9</v>
      </c>
      <c r="S481" s="46" t="s">
        <v>10</v>
      </c>
      <c r="T481" s="46" t="s">
        <v>69</v>
      </c>
      <c r="V481" s="19" t="str">
        <f t="shared" ca="1" si="67"/>
        <v>Post-calc.</v>
      </c>
      <c r="W481" s="1" t="str">
        <f t="shared" ca="1" si="68"/>
        <v>Post-calc.</v>
      </c>
      <c r="X481" s="1" t="b">
        <f t="shared" ca="1" si="69"/>
        <v>1</v>
      </c>
      <c r="Y481" s="3">
        <f t="shared" ca="1" si="70"/>
        <v>0</v>
      </c>
      <c r="AA481" s="61">
        <f ca="1">+VLOOKUP(N481,$B$4:$H$2903,4,FALSE)</f>
        <v>41851</v>
      </c>
    </row>
    <row r="482" spans="1:27" hidden="1" x14ac:dyDescent="0.2">
      <c r="A482" s="56" t="s">
        <v>3075</v>
      </c>
      <c r="B482" s="9" t="str">
        <f t="shared" ca="1" si="64"/>
        <v>40425</v>
      </c>
      <c r="C482" s="59">
        <v>662</v>
      </c>
      <c r="D482" s="59">
        <v>0</v>
      </c>
      <c r="E482" s="60">
        <v>41851</v>
      </c>
      <c r="F482" s="57" t="s">
        <v>2660</v>
      </c>
      <c r="G482" s="57" t="s">
        <v>5520</v>
      </c>
      <c r="H482" s="45" t="str">
        <f t="shared" ca="1" si="65"/>
        <v>Post-calc.</v>
      </c>
      <c r="I482" s="23">
        <f t="shared" ca="1" si="66"/>
        <v>0</v>
      </c>
      <c r="J482" s="20" t="e">
        <f ca="1">VLOOKUP(B482, Remarks!$A$3:$G$400, 7, FALSE)</f>
        <v>#N/A</v>
      </c>
      <c r="M482" s="44" t="s">
        <v>494</v>
      </c>
      <c r="N482" s="9" t="str">
        <f t="shared" ca="1" si="63"/>
        <v>40446</v>
      </c>
      <c r="O482" s="47">
        <v>6014</v>
      </c>
      <c r="P482" s="47"/>
      <c r="Q482" s="46" t="s">
        <v>8</v>
      </c>
      <c r="R482" s="46" t="s">
        <v>9</v>
      </c>
      <c r="S482" s="46" t="s">
        <v>10</v>
      </c>
      <c r="T482" s="46" t="s">
        <v>69</v>
      </c>
      <c r="V482" s="19" t="str">
        <f t="shared" ca="1" si="67"/>
        <v>Post-calc.</v>
      </c>
      <c r="W482" s="1" t="str">
        <f t="shared" ca="1" si="68"/>
        <v>Post-calc.</v>
      </c>
      <c r="X482" s="1" t="b">
        <f t="shared" ca="1" si="69"/>
        <v>1</v>
      </c>
      <c r="Y482" s="3">
        <f t="shared" ca="1" si="70"/>
        <v>8602.8215999999993</v>
      </c>
      <c r="AA482" s="61">
        <f ca="1">+VLOOKUP(N482,$B$4:$H$2903,4,FALSE)</f>
        <v>42536</v>
      </c>
    </row>
    <row r="483" spans="1:27" hidden="1" x14ac:dyDescent="0.2">
      <c r="A483" s="56" t="s">
        <v>3076</v>
      </c>
      <c r="B483" s="9" t="str">
        <f t="shared" ca="1" si="64"/>
        <v>40426</v>
      </c>
      <c r="C483" s="59">
        <v>11284</v>
      </c>
      <c r="D483" s="59">
        <v>0</v>
      </c>
      <c r="E483" s="60">
        <v>41912</v>
      </c>
      <c r="F483" s="57" t="s">
        <v>2660</v>
      </c>
      <c r="G483" s="57" t="s">
        <v>5520</v>
      </c>
      <c r="H483" s="45" t="str">
        <f t="shared" ca="1" si="65"/>
        <v>Post-calc.</v>
      </c>
      <c r="I483" s="23">
        <f t="shared" ca="1" si="66"/>
        <v>0</v>
      </c>
      <c r="J483" s="20" t="e">
        <f ca="1">VLOOKUP(B483, Remarks!$A$3:$G$400, 7, FALSE)</f>
        <v>#N/A</v>
      </c>
      <c r="M483" s="44" t="s">
        <v>495</v>
      </c>
      <c r="N483" s="9" t="str">
        <f t="shared" ca="1" si="63"/>
        <v>40447</v>
      </c>
      <c r="O483" s="47">
        <v>825</v>
      </c>
      <c r="P483" s="47"/>
      <c r="Q483" s="46" t="s">
        <v>8</v>
      </c>
      <c r="R483" s="46" t="s">
        <v>9</v>
      </c>
      <c r="S483" s="46" t="s">
        <v>10</v>
      </c>
      <c r="T483" s="46" t="s">
        <v>69</v>
      </c>
      <c r="V483" s="19" t="str">
        <f t="shared" ca="1" si="67"/>
        <v>Post-calc.</v>
      </c>
      <c r="W483" s="1" t="str">
        <f t="shared" ca="1" si="68"/>
        <v>Post-calc.</v>
      </c>
      <c r="X483" s="1" t="b">
        <f t="shared" ca="1" si="69"/>
        <v>1</v>
      </c>
      <c r="Y483" s="3">
        <f t="shared" ca="1" si="70"/>
        <v>0</v>
      </c>
      <c r="AA483" s="61">
        <f ca="1">+VLOOKUP(N483,$B$4:$H$2903,4,FALSE)</f>
        <v>41851</v>
      </c>
    </row>
    <row r="484" spans="1:27" hidden="1" x14ac:dyDescent="0.2">
      <c r="A484" s="56" t="s">
        <v>3077</v>
      </c>
      <c r="B484" s="9" t="str">
        <f t="shared" ca="1" si="64"/>
        <v>40427</v>
      </c>
      <c r="C484" s="59">
        <v>1760</v>
      </c>
      <c r="D484" s="59">
        <v>0</v>
      </c>
      <c r="E484" s="60">
        <v>41882</v>
      </c>
      <c r="F484" s="57" t="s">
        <v>2660</v>
      </c>
      <c r="G484" s="57" t="s">
        <v>5520</v>
      </c>
      <c r="H484" s="45" t="str">
        <f t="shared" ca="1" si="65"/>
        <v>Post-calc.</v>
      </c>
      <c r="I484" s="23">
        <f t="shared" ca="1" si="66"/>
        <v>0</v>
      </c>
      <c r="J484" s="20" t="e">
        <f ca="1">VLOOKUP(B484, Remarks!$A$3:$G$400, 7, FALSE)</f>
        <v>#N/A</v>
      </c>
      <c r="M484" s="44" t="s">
        <v>496</v>
      </c>
      <c r="N484" s="9" t="str">
        <f t="shared" ca="1" si="63"/>
        <v>40448</v>
      </c>
      <c r="O484" s="47">
        <v>1631</v>
      </c>
      <c r="P484" s="47"/>
      <c r="Q484" s="46" t="s">
        <v>8</v>
      </c>
      <c r="R484" s="46" t="s">
        <v>9</v>
      </c>
      <c r="S484" s="46" t="s">
        <v>10</v>
      </c>
      <c r="T484" s="46" t="s">
        <v>69</v>
      </c>
      <c r="V484" s="19" t="str">
        <f t="shared" ca="1" si="67"/>
        <v>Post-calc.</v>
      </c>
      <c r="W484" s="1" t="str">
        <f t="shared" ca="1" si="68"/>
        <v>Post-calc.</v>
      </c>
      <c r="X484" s="1" t="b">
        <f t="shared" ca="1" si="69"/>
        <v>1</v>
      </c>
      <c r="Y484" s="3">
        <f t="shared" ca="1" si="70"/>
        <v>0</v>
      </c>
      <c r="AA484" s="61">
        <f ca="1">+VLOOKUP(N484,$B$4:$H$2903,4,FALSE)</f>
        <v>41851</v>
      </c>
    </row>
    <row r="485" spans="1:27" hidden="1" x14ac:dyDescent="0.2">
      <c r="A485" s="56" t="s">
        <v>3078</v>
      </c>
      <c r="B485" s="9" t="str">
        <f t="shared" ca="1" si="64"/>
        <v>40428</v>
      </c>
      <c r="C485" s="59">
        <v>231</v>
      </c>
      <c r="D485" s="59">
        <v>0</v>
      </c>
      <c r="E485" s="60">
        <v>41820</v>
      </c>
      <c r="F485" s="57" t="s">
        <v>2660</v>
      </c>
      <c r="G485" s="57" t="s">
        <v>5520</v>
      </c>
      <c r="H485" s="45" t="str">
        <f t="shared" ca="1" si="65"/>
        <v>Post-calc.</v>
      </c>
      <c r="I485" s="23">
        <f t="shared" ca="1" si="66"/>
        <v>0</v>
      </c>
      <c r="J485" s="20" t="e">
        <f ca="1">VLOOKUP(B485, Remarks!$A$3:$G$400, 7, FALSE)</f>
        <v>#N/A</v>
      </c>
      <c r="M485" s="44" t="s">
        <v>497</v>
      </c>
      <c r="N485" s="9" t="str">
        <f t="shared" ca="1" si="63"/>
        <v>40449</v>
      </c>
      <c r="O485" s="47">
        <v>1022</v>
      </c>
      <c r="P485" s="47"/>
      <c r="Q485" s="46" t="s">
        <v>8</v>
      </c>
      <c r="R485" s="46" t="s">
        <v>9</v>
      </c>
      <c r="S485" s="46" t="s">
        <v>10</v>
      </c>
      <c r="T485" s="46" t="s">
        <v>69</v>
      </c>
      <c r="V485" s="19" t="str">
        <f t="shared" ca="1" si="67"/>
        <v>Post-calc.</v>
      </c>
      <c r="W485" s="1" t="str">
        <f t="shared" ca="1" si="68"/>
        <v>Post-calc.</v>
      </c>
      <c r="X485" s="1" t="b">
        <f t="shared" ca="1" si="69"/>
        <v>1</v>
      </c>
      <c r="Y485" s="3">
        <f t="shared" ca="1" si="70"/>
        <v>0</v>
      </c>
      <c r="AA485" s="61">
        <f ca="1">+VLOOKUP(N485,$B$4:$H$2903,4,FALSE)</f>
        <v>41882</v>
      </c>
    </row>
    <row r="486" spans="1:27" hidden="1" x14ac:dyDescent="0.2">
      <c r="A486" s="56" t="s">
        <v>3079</v>
      </c>
      <c r="B486" s="9" t="str">
        <f t="shared" ca="1" si="64"/>
        <v>40429</v>
      </c>
      <c r="C486" s="59">
        <v>335</v>
      </c>
      <c r="D486" s="59">
        <v>0</v>
      </c>
      <c r="E486" s="60">
        <v>41820</v>
      </c>
      <c r="F486" s="57" t="s">
        <v>2660</v>
      </c>
      <c r="G486" s="57" t="s">
        <v>5520</v>
      </c>
      <c r="H486" s="45" t="str">
        <f t="shared" ca="1" si="65"/>
        <v>Post-calc.</v>
      </c>
      <c r="I486" s="23">
        <f t="shared" ca="1" si="66"/>
        <v>0</v>
      </c>
      <c r="J486" s="20" t="e">
        <f ca="1">VLOOKUP(B486, Remarks!$A$3:$G$400, 7, FALSE)</f>
        <v>#N/A</v>
      </c>
      <c r="M486" s="44" t="s">
        <v>498</v>
      </c>
      <c r="N486" s="9" t="str">
        <f t="shared" ca="1" si="63"/>
        <v>40450</v>
      </c>
      <c r="O486" s="47">
        <v>136</v>
      </c>
      <c r="P486" s="47"/>
      <c r="Q486" s="46" t="s">
        <v>8</v>
      </c>
      <c r="R486" s="46" t="s">
        <v>9</v>
      </c>
      <c r="S486" s="46" t="s">
        <v>10</v>
      </c>
      <c r="T486" s="46" t="s">
        <v>69</v>
      </c>
      <c r="V486" s="19" t="str">
        <f t="shared" ca="1" si="67"/>
        <v>Post-calc.</v>
      </c>
      <c r="W486" s="1" t="str">
        <f t="shared" ca="1" si="68"/>
        <v>Post-calc.</v>
      </c>
      <c r="X486" s="1" t="b">
        <f t="shared" ca="1" si="69"/>
        <v>1</v>
      </c>
      <c r="Y486" s="3">
        <f t="shared" ca="1" si="70"/>
        <v>0</v>
      </c>
      <c r="AA486" s="61">
        <f ca="1">+VLOOKUP(N486,$B$4:$H$2903,4,FALSE)</f>
        <v>41851</v>
      </c>
    </row>
    <row r="487" spans="1:27" hidden="1" x14ac:dyDescent="0.2">
      <c r="A487" s="56" t="s">
        <v>3080</v>
      </c>
      <c r="B487" s="9" t="str">
        <f t="shared" ca="1" si="64"/>
        <v>40430</v>
      </c>
      <c r="C487" s="59">
        <v>126</v>
      </c>
      <c r="D487" s="59">
        <v>0</v>
      </c>
      <c r="E487" s="60">
        <v>41820</v>
      </c>
      <c r="F487" s="57" t="s">
        <v>2660</v>
      </c>
      <c r="G487" s="57" t="s">
        <v>5520</v>
      </c>
      <c r="H487" s="45" t="str">
        <f t="shared" ca="1" si="65"/>
        <v>Post-calc.</v>
      </c>
      <c r="I487" s="23">
        <f t="shared" ca="1" si="66"/>
        <v>0</v>
      </c>
      <c r="J487" s="20" t="e">
        <f ca="1">VLOOKUP(B487, Remarks!$A$3:$G$400, 7, FALSE)</f>
        <v>#N/A</v>
      </c>
      <c r="M487" s="44" t="s">
        <v>499</v>
      </c>
      <c r="N487" s="9" t="str">
        <f t="shared" ca="1" si="63"/>
        <v>40451</v>
      </c>
      <c r="O487" s="47">
        <v>1136</v>
      </c>
      <c r="P487" s="47"/>
      <c r="Q487" s="46" t="s">
        <v>8</v>
      </c>
      <c r="R487" s="46" t="s">
        <v>9</v>
      </c>
      <c r="S487" s="46" t="s">
        <v>10</v>
      </c>
      <c r="T487" s="46" t="s">
        <v>69</v>
      </c>
      <c r="V487" s="19" t="str">
        <f t="shared" ca="1" si="67"/>
        <v>Post-calc.</v>
      </c>
      <c r="W487" s="1" t="str">
        <f t="shared" ca="1" si="68"/>
        <v>Post-calc.</v>
      </c>
      <c r="X487" s="1" t="b">
        <f t="shared" ca="1" si="69"/>
        <v>1</v>
      </c>
      <c r="Y487" s="3">
        <f t="shared" ca="1" si="70"/>
        <v>0</v>
      </c>
      <c r="AA487" s="61">
        <f ca="1">+VLOOKUP(N487,$B$4:$H$2903,4,FALSE)</f>
        <v>41973</v>
      </c>
    </row>
    <row r="488" spans="1:27" hidden="1" x14ac:dyDescent="0.2">
      <c r="A488" s="56" t="s">
        <v>3081</v>
      </c>
      <c r="B488" s="9" t="str">
        <f t="shared" ca="1" si="64"/>
        <v>40431</v>
      </c>
      <c r="C488" s="59">
        <v>2766</v>
      </c>
      <c r="D488" s="59">
        <v>0</v>
      </c>
      <c r="E488" s="60">
        <v>41820</v>
      </c>
      <c r="F488" s="57" t="s">
        <v>2660</v>
      </c>
      <c r="G488" s="57" t="s">
        <v>5520</v>
      </c>
      <c r="H488" s="45" t="str">
        <f t="shared" ca="1" si="65"/>
        <v>Post-calc.</v>
      </c>
      <c r="I488" s="23">
        <f t="shared" ca="1" si="66"/>
        <v>0</v>
      </c>
      <c r="J488" s="20" t="e">
        <f ca="1">VLOOKUP(B488, Remarks!$A$3:$G$400, 7, FALSE)</f>
        <v>#N/A</v>
      </c>
      <c r="M488" s="44" t="s">
        <v>500</v>
      </c>
      <c r="N488" s="9" t="str">
        <f t="shared" ca="1" si="63"/>
        <v>40452</v>
      </c>
      <c r="O488" s="47">
        <v>175</v>
      </c>
      <c r="P488" s="47"/>
      <c r="Q488" s="46" t="s">
        <v>8</v>
      </c>
      <c r="R488" s="46" t="s">
        <v>9</v>
      </c>
      <c r="S488" s="46" t="s">
        <v>10</v>
      </c>
      <c r="T488" s="46" t="s">
        <v>69</v>
      </c>
      <c r="V488" s="19" t="str">
        <f t="shared" ca="1" si="67"/>
        <v>Post-calc.</v>
      </c>
      <c r="W488" s="1" t="str">
        <f t="shared" ca="1" si="68"/>
        <v>Post-calc.</v>
      </c>
      <c r="X488" s="1" t="b">
        <f t="shared" ca="1" si="69"/>
        <v>1</v>
      </c>
      <c r="Y488" s="3">
        <f t="shared" ca="1" si="70"/>
        <v>0</v>
      </c>
      <c r="AA488" s="61">
        <f ca="1">+VLOOKUP(N488,$B$4:$H$2903,4,FALSE)</f>
        <v>41851</v>
      </c>
    </row>
    <row r="489" spans="1:27" hidden="1" x14ac:dyDescent="0.2">
      <c r="A489" s="56" t="s">
        <v>3082</v>
      </c>
      <c r="B489" s="9" t="str">
        <f t="shared" ca="1" si="64"/>
        <v>40432</v>
      </c>
      <c r="C489" s="59">
        <v>2885</v>
      </c>
      <c r="D489" s="59">
        <v>0</v>
      </c>
      <c r="E489" s="60">
        <v>41851</v>
      </c>
      <c r="F489" s="57" t="s">
        <v>2660</v>
      </c>
      <c r="G489" s="57" t="s">
        <v>5520</v>
      </c>
      <c r="H489" s="45" t="str">
        <f t="shared" ca="1" si="65"/>
        <v>Post-calc.</v>
      </c>
      <c r="I489" s="23">
        <f t="shared" ca="1" si="66"/>
        <v>0</v>
      </c>
      <c r="J489" s="20" t="e">
        <f ca="1">VLOOKUP(B489, Remarks!$A$3:$G$400, 7, FALSE)</f>
        <v>#N/A</v>
      </c>
      <c r="M489" s="44" t="s">
        <v>501</v>
      </c>
      <c r="N489" s="9" t="str">
        <f t="shared" ca="1" si="63"/>
        <v>40453</v>
      </c>
      <c r="O489" s="47">
        <v>2890</v>
      </c>
      <c r="P489" s="47"/>
      <c r="Q489" s="46" t="s">
        <v>8</v>
      </c>
      <c r="R489" s="46" t="s">
        <v>9</v>
      </c>
      <c r="S489" s="46" t="s">
        <v>10</v>
      </c>
      <c r="T489" s="46" t="s">
        <v>69</v>
      </c>
      <c r="V489" s="19" t="str">
        <f t="shared" ca="1" si="67"/>
        <v>Post-calc.</v>
      </c>
      <c r="W489" s="1" t="str">
        <f t="shared" ca="1" si="68"/>
        <v>Post-calc.</v>
      </c>
      <c r="X489" s="1" t="b">
        <f t="shared" ca="1" si="69"/>
        <v>1</v>
      </c>
      <c r="Y489" s="3">
        <f t="shared" ca="1" si="70"/>
        <v>3358.1062000000002</v>
      </c>
      <c r="AA489" s="61">
        <f ca="1">+VLOOKUP(N489,$B$4:$H$2903,4,FALSE)</f>
        <v>42536</v>
      </c>
    </row>
    <row r="490" spans="1:27" hidden="1" x14ac:dyDescent="0.2">
      <c r="A490" s="56" t="s">
        <v>3083</v>
      </c>
      <c r="B490" s="9" t="str">
        <f t="shared" ca="1" si="64"/>
        <v>40433</v>
      </c>
      <c r="C490" s="59">
        <v>3048</v>
      </c>
      <c r="D490" s="59">
        <v>0</v>
      </c>
      <c r="E490" s="60">
        <v>41943</v>
      </c>
      <c r="F490" s="57" t="s">
        <v>2660</v>
      </c>
      <c r="G490" s="57" t="s">
        <v>5520</v>
      </c>
      <c r="H490" s="45" t="str">
        <f t="shared" ca="1" si="65"/>
        <v>Post-calc.</v>
      </c>
      <c r="I490" s="23">
        <f t="shared" ca="1" si="66"/>
        <v>0</v>
      </c>
      <c r="J490" s="20" t="e">
        <f ca="1">VLOOKUP(B490, Remarks!$A$3:$G$400, 7, FALSE)</f>
        <v>#N/A</v>
      </c>
      <c r="M490" s="44" t="s">
        <v>502</v>
      </c>
      <c r="N490" s="9" t="str">
        <f t="shared" ca="1" si="63"/>
        <v>40454</v>
      </c>
      <c r="O490" s="47">
        <v>1816</v>
      </c>
      <c r="P490" s="47"/>
      <c r="Q490" s="46" t="s">
        <v>8</v>
      </c>
      <c r="R490" s="46" t="s">
        <v>9</v>
      </c>
      <c r="S490" s="46" t="s">
        <v>10</v>
      </c>
      <c r="T490" s="46" t="s">
        <v>69</v>
      </c>
      <c r="V490" s="19" t="str">
        <f t="shared" ca="1" si="67"/>
        <v>Post-calc.</v>
      </c>
      <c r="W490" s="1" t="str">
        <f t="shared" ca="1" si="68"/>
        <v>Post-calc.</v>
      </c>
      <c r="X490" s="1" t="b">
        <f t="shared" ca="1" si="69"/>
        <v>1</v>
      </c>
      <c r="Y490" s="3">
        <f t="shared" ca="1" si="70"/>
        <v>0</v>
      </c>
      <c r="AA490" s="61">
        <f ca="1">+VLOOKUP(N490,$B$4:$H$2903,4,FALSE)</f>
        <v>41851</v>
      </c>
    </row>
    <row r="491" spans="1:27" hidden="1" x14ac:dyDescent="0.2">
      <c r="A491" s="56" t="s">
        <v>3084</v>
      </c>
      <c r="B491" s="9" t="str">
        <f t="shared" ca="1" si="64"/>
        <v>40434</v>
      </c>
      <c r="C491" s="59">
        <v>692</v>
      </c>
      <c r="D491" s="59">
        <v>0</v>
      </c>
      <c r="E491" s="60">
        <v>41912</v>
      </c>
      <c r="F491" s="57" t="s">
        <v>2660</v>
      </c>
      <c r="G491" s="57" t="s">
        <v>5520</v>
      </c>
      <c r="H491" s="45" t="str">
        <f t="shared" ca="1" si="65"/>
        <v>Post-calc.</v>
      </c>
      <c r="I491" s="23">
        <f t="shared" ca="1" si="66"/>
        <v>0</v>
      </c>
      <c r="J491" s="20" t="e">
        <f ca="1">VLOOKUP(B491, Remarks!$A$3:$G$400, 7, FALSE)</f>
        <v>#N/A</v>
      </c>
      <c r="M491" s="44" t="s">
        <v>503</v>
      </c>
      <c r="N491" s="9" t="str">
        <f t="shared" ca="1" si="63"/>
        <v>40455</v>
      </c>
      <c r="O491" s="47">
        <v>4559</v>
      </c>
      <c r="P491" s="47"/>
      <c r="Q491" s="46" t="s">
        <v>8</v>
      </c>
      <c r="R491" s="46" t="s">
        <v>9</v>
      </c>
      <c r="S491" s="46" t="s">
        <v>10</v>
      </c>
      <c r="T491" s="46" t="s">
        <v>69</v>
      </c>
      <c r="V491" s="19" t="str">
        <f t="shared" ca="1" si="67"/>
        <v>Post-calc.</v>
      </c>
      <c r="W491" s="1" t="str">
        <f t="shared" ca="1" si="68"/>
        <v>Post-calc.</v>
      </c>
      <c r="X491" s="1" t="b">
        <f t="shared" ca="1" si="69"/>
        <v>1</v>
      </c>
      <c r="Y491" s="3">
        <f t="shared" ca="1" si="70"/>
        <v>0</v>
      </c>
      <c r="AA491" s="61">
        <f ca="1">+VLOOKUP(N491,$B$4:$H$2903,4,FALSE)</f>
        <v>41912</v>
      </c>
    </row>
    <row r="492" spans="1:27" hidden="1" x14ac:dyDescent="0.2">
      <c r="A492" s="56" t="s">
        <v>3085</v>
      </c>
      <c r="B492" s="9" t="str">
        <f t="shared" ca="1" si="64"/>
        <v>40435</v>
      </c>
      <c r="C492" s="59">
        <v>600</v>
      </c>
      <c r="D492" s="59">
        <v>0</v>
      </c>
      <c r="E492" s="60">
        <v>41820</v>
      </c>
      <c r="F492" s="57" t="s">
        <v>2660</v>
      </c>
      <c r="G492" s="57" t="s">
        <v>5520</v>
      </c>
      <c r="H492" s="45" t="str">
        <f t="shared" ca="1" si="65"/>
        <v>Post-calc.</v>
      </c>
      <c r="I492" s="23">
        <f t="shared" ca="1" si="66"/>
        <v>0</v>
      </c>
      <c r="J492" s="20" t="e">
        <f ca="1">VLOOKUP(B492, Remarks!$A$3:$G$400, 7, FALSE)</f>
        <v>#N/A</v>
      </c>
      <c r="M492" s="44" t="s">
        <v>504</v>
      </c>
      <c r="N492" s="9" t="str">
        <f t="shared" ca="1" si="63"/>
        <v>40456</v>
      </c>
      <c r="O492" s="47">
        <v>4956</v>
      </c>
      <c r="P492" s="47"/>
      <c r="Q492" s="46" t="s">
        <v>8</v>
      </c>
      <c r="R492" s="46" t="s">
        <v>9</v>
      </c>
      <c r="S492" s="46" t="s">
        <v>10</v>
      </c>
      <c r="T492" s="46" t="s">
        <v>69</v>
      </c>
      <c r="V492" s="19" t="str">
        <f t="shared" ca="1" si="67"/>
        <v>Post-calc.</v>
      </c>
      <c r="W492" s="1" t="str">
        <f t="shared" ca="1" si="68"/>
        <v>Post-calc.</v>
      </c>
      <c r="X492" s="1" t="b">
        <f t="shared" ca="1" si="69"/>
        <v>1</v>
      </c>
      <c r="Y492" s="3">
        <f t="shared" ca="1" si="70"/>
        <v>0</v>
      </c>
      <c r="AA492" s="61">
        <f ca="1">+VLOOKUP(N492,$B$4:$H$2903,4,FALSE)</f>
        <v>41851</v>
      </c>
    </row>
    <row r="493" spans="1:27" hidden="1" x14ac:dyDescent="0.2">
      <c r="A493" s="56" t="s">
        <v>3086</v>
      </c>
      <c r="B493" s="9" t="str">
        <f t="shared" ca="1" si="64"/>
        <v>40436</v>
      </c>
      <c r="C493" s="59">
        <v>2113</v>
      </c>
      <c r="D493" s="59">
        <v>2858.0884000000001</v>
      </c>
      <c r="E493" s="60">
        <v>42536</v>
      </c>
      <c r="F493" s="57" t="s">
        <v>2660</v>
      </c>
      <c r="G493" s="57" t="s">
        <v>5520</v>
      </c>
      <c r="H493" s="45" t="str">
        <f t="shared" ca="1" si="65"/>
        <v>Post-calc.</v>
      </c>
      <c r="I493" s="23">
        <f t="shared" ca="1" si="66"/>
        <v>0</v>
      </c>
      <c r="J493" s="20" t="e">
        <f ca="1">VLOOKUP(B493, Remarks!$A$3:$G$400, 7, FALSE)</f>
        <v>#N/A</v>
      </c>
      <c r="M493" s="44" t="s">
        <v>505</v>
      </c>
      <c r="N493" s="9" t="str">
        <f t="shared" ca="1" si="63"/>
        <v>40457</v>
      </c>
      <c r="O493" s="47">
        <v>1965</v>
      </c>
      <c r="P493" s="47"/>
      <c r="Q493" s="46" t="s">
        <v>8</v>
      </c>
      <c r="R493" s="46" t="s">
        <v>9</v>
      </c>
      <c r="S493" s="46" t="s">
        <v>10</v>
      </c>
      <c r="T493" s="46" t="s">
        <v>69</v>
      </c>
      <c r="V493" s="19" t="str">
        <f t="shared" ca="1" si="67"/>
        <v>Post-calc.</v>
      </c>
      <c r="W493" s="1" t="str">
        <f t="shared" ca="1" si="68"/>
        <v>Post-calc.</v>
      </c>
      <c r="X493" s="1" t="b">
        <f t="shared" ca="1" si="69"/>
        <v>1</v>
      </c>
      <c r="Y493" s="3">
        <f t="shared" ca="1" si="70"/>
        <v>0</v>
      </c>
      <c r="AA493" s="61">
        <f ca="1">+VLOOKUP(N493,$B$4:$H$2903,4,FALSE)</f>
        <v>41851</v>
      </c>
    </row>
    <row r="494" spans="1:27" hidden="1" x14ac:dyDescent="0.2">
      <c r="A494" s="56" t="s">
        <v>3087</v>
      </c>
      <c r="B494" s="9" t="str">
        <f t="shared" ca="1" si="64"/>
        <v>40437</v>
      </c>
      <c r="C494" s="59">
        <v>5507</v>
      </c>
      <c r="D494" s="59">
        <v>0</v>
      </c>
      <c r="E494" s="60">
        <v>41820</v>
      </c>
      <c r="F494" s="57" t="s">
        <v>2660</v>
      </c>
      <c r="G494" s="57" t="s">
        <v>5520</v>
      </c>
      <c r="H494" s="45" t="str">
        <f t="shared" ca="1" si="65"/>
        <v>Post-calc.</v>
      </c>
      <c r="I494" s="23">
        <f t="shared" ca="1" si="66"/>
        <v>0</v>
      </c>
      <c r="J494" s="20" t="e">
        <f ca="1">VLOOKUP(B494, Remarks!$A$3:$G$400, 7, FALSE)</f>
        <v>#N/A</v>
      </c>
      <c r="M494" s="44" t="s">
        <v>506</v>
      </c>
      <c r="N494" s="9" t="str">
        <f t="shared" ca="1" si="63"/>
        <v>40458</v>
      </c>
      <c r="O494" s="47">
        <v>4368</v>
      </c>
      <c r="P494" s="47"/>
      <c r="Q494" s="46" t="s">
        <v>8</v>
      </c>
      <c r="R494" s="46" t="s">
        <v>9</v>
      </c>
      <c r="S494" s="46" t="s">
        <v>10</v>
      </c>
      <c r="T494" s="46" t="s">
        <v>69</v>
      </c>
      <c r="V494" s="19" t="str">
        <f t="shared" ca="1" si="67"/>
        <v>Post-calc.</v>
      </c>
      <c r="W494" s="1" t="str">
        <f t="shared" ca="1" si="68"/>
        <v>Post-calc.</v>
      </c>
      <c r="X494" s="1" t="b">
        <f t="shared" ca="1" si="69"/>
        <v>1</v>
      </c>
      <c r="Y494" s="3">
        <f t="shared" ca="1" si="70"/>
        <v>0</v>
      </c>
      <c r="AA494" s="61">
        <f ca="1">+VLOOKUP(N494,$B$4:$H$2903,4,FALSE)</f>
        <v>41882</v>
      </c>
    </row>
    <row r="495" spans="1:27" hidden="1" x14ac:dyDescent="0.2">
      <c r="A495" s="56" t="s">
        <v>3088</v>
      </c>
      <c r="B495" s="9" t="str">
        <f t="shared" ca="1" si="64"/>
        <v>40438</v>
      </c>
      <c r="C495" s="59">
        <v>735</v>
      </c>
      <c r="D495" s="59">
        <v>0</v>
      </c>
      <c r="E495" s="60">
        <v>41820</v>
      </c>
      <c r="F495" s="57" t="s">
        <v>2660</v>
      </c>
      <c r="G495" s="57" t="s">
        <v>5520</v>
      </c>
      <c r="H495" s="45" t="str">
        <f t="shared" ca="1" si="65"/>
        <v>Post-calc.</v>
      </c>
      <c r="I495" s="23">
        <f t="shared" ca="1" si="66"/>
        <v>0</v>
      </c>
      <c r="J495" s="20" t="e">
        <f ca="1">VLOOKUP(B495, Remarks!$A$3:$G$400, 7, FALSE)</f>
        <v>#N/A</v>
      </c>
      <c r="M495" s="44" t="s">
        <v>507</v>
      </c>
      <c r="N495" s="9" t="str">
        <f t="shared" ca="1" si="63"/>
        <v>40459</v>
      </c>
      <c r="O495" s="47">
        <v>5717</v>
      </c>
      <c r="P495" s="47"/>
      <c r="Q495" s="46" t="s">
        <v>8</v>
      </c>
      <c r="R495" s="46" t="s">
        <v>9</v>
      </c>
      <c r="S495" s="46" t="s">
        <v>10</v>
      </c>
      <c r="T495" s="46" t="s">
        <v>69</v>
      </c>
      <c r="V495" s="19" t="str">
        <f t="shared" ca="1" si="67"/>
        <v>Post-calc.</v>
      </c>
      <c r="W495" s="1" t="str">
        <f t="shared" ca="1" si="68"/>
        <v>Post-calc.</v>
      </c>
      <c r="X495" s="1" t="b">
        <f t="shared" ca="1" si="69"/>
        <v>1</v>
      </c>
      <c r="Y495" s="3">
        <f t="shared" ca="1" si="70"/>
        <v>0</v>
      </c>
      <c r="AA495" s="61">
        <f ca="1">+VLOOKUP(N495,$B$4:$H$2903,4,FALSE)</f>
        <v>41882</v>
      </c>
    </row>
    <row r="496" spans="1:27" hidden="1" x14ac:dyDescent="0.2">
      <c r="A496" s="56" t="s">
        <v>3089</v>
      </c>
      <c r="B496" s="9" t="str">
        <f t="shared" ca="1" si="64"/>
        <v>40439</v>
      </c>
      <c r="C496" s="59">
        <v>147</v>
      </c>
      <c r="D496" s="59">
        <v>0</v>
      </c>
      <c r="E496" s="60">
        <v>41820</v>
      </c>
      <c r="F496" s="57" t="s">
        <v>2660</v>
      </c>
      <c r="G496" s="57" t="s">
        <v>5520</v>
      </c>
      <c r="H496" s="45" t="str">
        <f t="shared" ca="1" si="65"/>
        <v>Post-calc.</v>
      </c>
      <c r="I496" s="23">
        <f t="shared" ca="1" si="66"/>
        <v>0</v>
      </c>
      <c r="J496" s="20" t="e">
        <f ca="1">VLOOKUP(B496, Remarks!$A$3:$G$400, 7, FALSE)</f>
        <v>#N/A</v>
      </c>
      <c r="M496" s="44" t="s">
        <v>508</v>
      </c>
      <c r="N496" s="9" t="str">
        <f t="shared" ca="1" si="63"/>
        <v>40460</v>
      </c>
      <c r="O496" s="47">
        <v>2200</v>
      </c>
      <c r="P496" s="47"/>
      <c r="Q496" s="46" t="s">
        <v>8</v>
      </c>
      <c r="R496" s="46" t="s">
        <v>9</v>
      </c>
      <c r="S496" s="46" t="s">
        <v>10</v>
      </c>
      <c r="T496" s="46" t="s">
        <v>69</v>
      </c>
      <c r="V496" s="19" t="str">
        <f t="shared" ca="1" si="67"/>
        <v>Post-calc.</v>
      </c>
      <c r="W496" s="1" t="str">
        <f t="shared" ca="1" si="68"/>
        <v>Post-calc.</v>
      </c>
      <c r="X496" s="1" t="b">
        <f t="shared" ca="1" si="69"/>
        <v>1</v>
      </c>
      <c r="Y496" s="3">
        <f t="shared" ca="1" si="70"/>
        <v>0</v>
      </c>
      <c r="AA496" s="61">
        <f ca="1">+VLOOKUP(N496,$B$4:$H$2903,4,FALSE)</f>
        <v>41882</v>
      </c>
    </row>
    <row r="497" spans="1:27" hidden="1" x14ac:dyDescent="0.2">
      <c r="A497" s="56" t="s">
        <v>3090</v>
      </c>
      <c r="B497" s="9" t="str">
        <f t="shared" ca="1" si="64"/>
        <v>40440</v>
      </c>
      <c r="C497" s="59">
        <v>1572</v>
      </c>
      <c r="D497" s="59">
        <v>0</v>
      </c>
      <c r="E497" s="60">
        <v>41820</v>
      </c>
      <c r="F497" s="57" t="s">
        <v>2660</v>
      </c>
      <c r="G497" s="57" t="s">
        <v>5520</v>
      </c>
      <c r="H497" s="45" t="str">
        <f t="shared" ca="1" si="65"/>
        <v>Post-calc.</v>
      </c>
      <c r="I497" s="23">
        <f t="shared" ca="1" si="66"/>
        <v>0</v>
      </c>
      <c r="J497" s="20" t="e">
        <f ca="1">VLOOKUP(B497, Remarks!$A$3:$G$400, 7, FALSE)</f>
        <v>#N/A</v>
      </c>
      <c r="M497" s="44" t="s">
        <v>509</v>
      </c>
      <c r="N497" s="9" t="str">
        <f t="shared" ca="1" si="63"/>
        <v>40461</v>
      </c>
      <c r="O497" s="47">
        <v>2500</v>
      </c>
      <c r="P497" s="47"/>
      <c r="Q497" s="46" t="s">
        <v>8</v>
      </c>
      <c r="R497" s="46" t="s">
        <v>9</v>
      </c>
      <c r="S497" s="46" t="s">
        <v>10</v>
      </c>
      <c r="T497" s="46" t="s">
        <v>69</v>
      </c>
      <c r="V497" s="19" t="str">
        <f t="shared" ca="1" si="67"/>
        <v>Post-calc.</v>
      </c>
      <c r="W497" s="1" t="str">
        <f t="shared" ca="1" si="68"/>
        <v>Post-calc.</v>
      </c>
      <c r="X497" s="1" t="b">
        <f t="shared" ca="1" si="69"/>
        <v>1</v>
      </c>
      <c r="Y497" s="3">
        <f t="shared" ca="1" si="70"/>
        <v>0</v>
      </c>
      <c r="AA497" s="61">
        <f ca="1">+VLOOKUP(N497,$B$4:$H$2903,4,FALSE)</f>
        <v>41882</v>
      </c>
    </row>
    <row r="498" spans="1:27" hidden="1" x14ac:dyDescent="0.2">
      <c r="A498" s="56" t="s">
        <v>3091</v>
      </c>
      <c r="B498" s="9" t="str">
        <f t="shared" ca="1" si="64"/>
        <v>40441</v>
      </c>
      <c r="C498" s="59">
        <v>0</v>
      </c>
      <c r="D498" s="59">
        <v>0</v>
      </c>
      <c r="E498" s="60">
        <v>41851</v>
      </c>
      <c r="F498" s="57" t="s">
        <v>2660</v>
      </c>
      <c r="G498" s="57" t="s">
        <v>5520</v>
      </c>
      <c r="H498" s="45" t="str">
        <f t="shared" ca="1" si="65"/>
        <v>Post-calc.</v>
      </c>
      <c r="I498" s="23" t="e">
        <f t="shared" ca="1" si="66"/>
        <v>#N/A</v>
      </c>
      <c r="J498" s="20" t="str">
        <f ca="1">VLOOKUP(B498, Remarks!$A$3:$G$400, 7, FALSE)</f>
        <v>Foxpro order but not confirmed</v>
      </c>
      <c r="M498" s="44" t="s">
        <v>510</v>
      </c>
      <c r="N498" s="9" t="str">
        <f t="shared" ca="1" si="63"/>
        <v>40462</v>
      </c>
      <c r="O498" s="47">
        <v>1597</v>
      </c>
      <c r="P498" s="47"/>
      <c r="Q498" s="46" t="s">
        <v>8</v>
      </c>
      <c r="R498" s="46" t="s">
        <v>9</v>
      </c>
      <c r="S498" s="46" t="s">
        <v>10</v>
      </c>
      <c r="T498" s="46" t="s">
        <v>69</v>
      </c>
      <c r="V498" s="19" t="str">
        <f t="shared" ca="1" si="67"/>
        <v>Post-calc.</v>
      </c>
      <c r="W498" s="1" t="str">
        <f t="shared" ca="1" si="68"/>
        <v>Post-calc.</v>
      </c>
      <c r="X498" s="1" t="b">
        <f t="shared" ca="1" si="69"/>
        <v>1</v>
      </c>
      <c r="Y498" s="3">
        <f t="shared" ca="1" si="70"/>
        <v>0</v>
      </c>
      <c r="AA498" s="61">
        <f ca="1">+VLOOKUP(N498,$B$4:$H$2903,4,FALSE)</f>
        <v>42004</v>
      </c>
    </row>
    <row r="499" spans="1:27" hidden="1" x14ac:dyDescent="0.2">
      <c r="A499" s="56" t="s">
        <v>3092</v>
      </c>
      <c r="B499" s="9" t="str">
        <f t="shared" ca="1" si="64"/>
        <v>40442</v>
      </c>
      <c r="C499" s="59">
        <v>2851</v>
      </c>
      <c r="D499" s="59">
        <v>0</v>
      </c>
      <c r="E499" s="60">
        <v>41851</v>
      </c>
      <c r="F499" s="57" t="s">
        <v>2660</v>
      </c>
      <c r="G499" s="57" t="s">
        <v>5520</v>
      </c>
      <c r="H499" s="45" t="str">
        <f t="shared" ca="1" si="65"/>
        <v>Post-calc.</v>
      </c>
      <c r="I499" s="23">
        <f t="shared" ca="1" si="66"/>
        <v>0</v>
      </c>
      <c r="J499" s="20" t="e">
        <f ca="1">VLOOKUP(B499, Remarks!$A$3:$G$400, 7, FALSE)</f>
        <v>#N/A</v>
      </c>
      <c r="M499" s="44" t="s">
        <v>511</v>
      </c>
      <c r="N499" s="9" t="str">
        <f t="shared" ca="1" si="63"/>
        <v>40463</v>
      </c>
      <c r="O499" s="47">
        <v>3729</v>
      </c>
      <c r="P499" s="47"/>
      <c r="Q499" s="46" t="s">
        <v>8</v>
      </c>
      <c r="R499" s="46" t="s">
        <v>9</v>
      </c>
      <c r="S499" s="46" t="s">
        <v>10</v>
      </c>
      <c r="T499" s="46" t="s">
        <v>69</v>
      </c>
      <c r="V499" s="19" t="str">
        <f t="shared" ca="1" si="67"/>
        <v>Post-calc.</v>
      </c>
      <c r="W499" s="1" t="str">
        <f t="shared" ca="1" si="68"/>
        <v>Post-calc.</v>
      </c>
      <c r="X499" s="1" t="b">
        <f t="shared" ca="1" si="69"/>
        <v>1</v>
      </c>
      <c r="Y499" s="3">
        <f t="shared" ca="1" si="70"/>
        <v>0</v>
      </c>
      <c r="AA499" s="61">
        <f ca="1">+VLOOKUP(N499,$B$4:$H$2903,4,FALSE)</f>
        <v>41912</v>
      </c>
    </row>
    <row r="500" spans="1:27" hidden="1" x14ac:dyDescent="0.2">
      <c r="A500" s="56" t="s">
        <v>3093</v>
      </c>
      <c r="B500" s="9" t="str">
        <f t="shared" ca="1" si="64"/>
        <v>40443</v>
      </c>
      <c r="C500" s="59">
        <v>529</v>
      </c>
      <c r="D500" s="59">
        <v>0</v>
      </c>
      <c r="E500" s="60">
        <v>41851</v>
      </c>
      <c r="F500" s="57" t="s">
        <v>2660</v>
      </c>
      <c r="G500" s="57" t="s">
        <v>5520</v>
      </c>
      <c r="H500" s="45" t="str">
        <f t="shared" ca="1" si="65"/>
        <v>Post-calc.</v>
      </c>
      <c r="I500" s="23">
        <f t="shared" ca="1" si="66"/>
        <v>0</v>
      </c>
      <c r="J500" s="20" t="e">
        <f ca="1">VLOOKUP(B500, Remarks!$A$3:$G$400, 7, FALSE)</f>
        <v>#N/A</v>
      </c>
      <c r="M500" s="44" t="s">
        <v>512</v>
      </c>
      <c r="N500" s="9" t="str">
        <f t="shared" ca="1" si="63"/>
        <v>40464</v>
      </c>
      <c r="O500" s="47">
        <v>2275</v>
      </c>
      <c r="P500" s="47"/>
      <c r="Q500" s="46" t="s">
        <v>8</v>
      </c>
      <c r="R500" s="46" t="s">
        <v>9</v>
      </c>
      <c r="S500" s="46" t="s">
        <v>10</v>
      </c>
      <c r="T500" s="46" t="s">
        <v>69</v>
      </c>
      <c r="V500" s="19" t="str">
        <f t="shared" ca="1" si="67"/>
        <v>Post-calc.</v>
      </c>
      <c r="W500" s="1" t="str">
        <f t="shared" ca="1" si="68"/>
        <v>Post-calc.</v>
      </c>
      <c r="X500" s="1" t="b">
        <f t="shared" ca="1" si="69"/>
        <v>1</v>
      </c>
      <c r="Y500" s="3">
        <f t="shared" ca="1" si="70"/>
        <v>0</v>
      </c>
      <c r="AA500" s="61">
        <f ca="1">+VLOOKUP(N500,$B$4:$H$2903,4,FALSE)</f>
        <v>41882</v>
      </c>
    </row>
    <row r="501" spans="1:27" hidden="1" x14ac:dyDescent="0.2">
      <c r="A501" s="56" t="s">
        <v>3094</v>
      </c>
      <c r="B501" s="9" t="str">
        <f t="shared" ca="1" si="64"/>
        <v>40444</v>
      </c>
      <c r="C501" s="59">
        <v>10919</v>
      </c>
      <c r="D501" s="59">
        <v>1842.09</v>
      </c>
      <c r="E501" s="60">
        <v>42536</v>
      </c>
      <c r="F501" s="57" t="s">
        <v>2660</v>
      </c>
      <c r="G501" s="57" t="s">
        <v>5520</v>
      </c>
      <c r="H501" s="45" t="str">
        <f t="shared" ca="1" si="65"/>
        <v>Post-calc.</v>
      </c>
      <c r="I501" s="23">
        <f t="shared" ca="1" si="66"/>
        <v>0</v>
      </c>
      <c r="J501" s="20" t="e">
        <f ca="1">VLOOKUP(B501, Remarks!$A$3:$G$400, 7, FALSE)</f>
        <v>#N/A</v>
      </c>
      <c r="M501" s="44" t="s">
        <v>513</v>
      </c>
      <c r="N501" s="9" t="str">
        <f t="shared" ca="1" si="63"/>
        <v>40465</v>
      </c>
      <c r="O501" s="47">
        <v>2055</v>
      </c>
      <c r="P501" s="47"/>
      <c r="Q501" s="46" t="s">
        <v>8</v>
      </c>
      <c r="R501" s="46" t="s">
        <v>9</v>
      </c>
      <c r="S501" s="46" t="s">
        <v>10</v>
      </c>
      <c r="T501" s="46" t="s">
        <v>69</v>
      </c>
      <c r="V501" s="19" t="str">
        <f t="shared" ca="1" si="67"/>
        <v>Post-calc.</v>
      </c>
      <c r="W501" s="1" t="str">
        <f t="shared" ca="1" si="68"/>
        <v>Post-calc.</v>
      </c>
      <c r="X501" s="1" t="b">
        <f t="shared" ca="1" si="69"/>
        <v>1</v>
      </c>
      <c r="Y501" s="3">
        <f t="shared" ca="1" si="70"/>
        <v>0</v>
      </c>
      <c r="AA501" s="61">
        <f ca="1">+VLOOKUP(N501,$B$4:$H$2903,4,FALSE)</f>
        <v>41882</v>
      </c>
    </row>
    <row r="502" spans="1:27" hidden="1" x14ac:dyDescent="0.2">
      <c r="A502" s="56" t="s">
        <v>3095</v>
      </c>
      <c r="B502" s="9" t="str">
        <f t="shared" ca="1" si="64"/>
        <v>40445</v>
      </c>
      <c r="C502" s="59">
        <v>3150</v>
      </c>
      <c r="D502" s="59">
        <v>0</v>
      </c>
      <c r="E502" s="60">
        <v>41851</v>
      </c>
      <c r="F502" s="57" t="s">
        <v>2660</v>
      </c>
      <c r="G502" s="57" t="s">
        <v>5520</v>
      </c>
      <c r="H502" s="45" t="str">
        <f t="shared" ca="1" si="65"/>
        <v>Post-calc.</v>
      </c>
      <c r="I502" s="23">
        <f t="shared" ca="1" si="66"/>
        <v>0</v>
      </c>
      <c r="J502" s="20" t="e">
        <f ca="1">VLOOKUP(B502, Remarks!$A$3:$G$400, 7, FALSE)</f>
        <v>#N/A</v>
      </c>
      <c r="M502" s="44" t="s">
        <v>514</v>
      </c>
      <c r="N502" s="9" t="str">
        <f t="shared" ca="1" si="63"/>
        <v>40466</v>
      </c>
      <c r="O502" s="47">
        <v>141</v>
      </c>
      <c r="P502" s="47"/>
      <c r="Q502" s="46" t="s">
        <v>8</v>
      </c>
      <c r="R502" s="46" t="s">
        <v>9</v>
      </c>
      <c r="S502" s="46" t="s">
        <v>10</v>
      </c>
      <c r="T502" s="46" t="s">
        <v>69</v>
      </c>
      <c r="V502" s="19" t="str">
        <f t="shared" ca="1" si="67"/>
        <v>Post-calc.</v>
      </c>
      <c r="W502" s="1" t="str">
        <f t="shared" ca="1" si="68"/>
        <v>Post-calc.</v>
      </c>
      <c r="X502" s="1" t="b">
        <f t="shared" ca="1" si="69"/>
        <v>1</v>
      </c>
      <c r="Y502" s="3">
        <f t="shared" ca="1" si="70"/>
        <v>0</v>
      </c>
      <c r="AA502" s="61">
        <f ca="1">+VLOOKUP(N502,$B$4:$H$2903,4,FALSE)</f>
        <v>41882</v>
      </c>
    </row>
    <row r="503" spans="1:27" x14ac:dyDescent="0.2">
      <c r="A503" s="56" t="s">
        <v>3096</v>
      </c>
      <c r="B503" s="9" t="str">
        <f t="shared" ca="1" si="64"/>
        <v>40446</v>
      </c>
      <c r="C503" s="59">
        <v>6014</v>
      </c>
      <c r="D503" s="59">
        <v>8602.8215999999993</v>
      </c>
      <c r="E503" s="60">
        <v>42536</v>
      </c>
      <c r="F503" s="57" t="s">
        <v>2660</v>
      </c>
      <c r="G503" s="57" t="s">
        <v>5520</v>
      </c>
      <c r="H503" s="45" t="str">
        <f t="shared" ca="1" si="65"/>
        <v>Post-calc.</v>
      </c>
      <c r="I503" s="23">
        <f t="shared" ca="1" si="66"/>
        <v>0</v>
      </c>
      <c r="J503" s="20" t="e">
        <f ca="1">VLOOKUP(B503, Remarks!$A$3:$G$400, 7, FALSE)</f>
        <v>#N/A</v>
      </c>
      <c r="M503" s="44" t="s">
        <v>515</v>
      </c>
      <c r="N503" s="9" t="str">
        <f t="shared" ca="1" si="63"/>
        <v>40467</v>
      </c>
      <c r="O503" s="47">
        <v>15495</v>
      </c>
      <c r="P503" s="47">
        <v>15495</v>
      </c>
      <c r="Q503" s="46" t="s">
        <v>14</v>
      </c>
      <c r="R503" s="46" t="s">
        <v>9</v>
      </c>
      <c r="S503" s="46" t="s">
        <v>10</v>
      </c>
      <c r="T503" s="46" t="s">
        <v>69</v>
      </c>
      <c r="V503" s="43" t="str">
        <f ca="1">+VLOOKUP(N503,$B$4:$H$2921,7,FALSE)</f>
        <v>Post-calc.</v>
      </c>
      <c r="W503" s="1" t="str">
        <f t="shared" ca="1" si="68"/>
        <v>Pre-calc.</v>
      </c>
      <c r="X503" s="1" t="b">
        <f t="shared" ca="1" si="69"/>
        <v>0</v>
      </c>
      <c r="Y503" s="3">
        <f t="shared" ca="1" si="70"/>
        <v>0</v>
      </c>
      <c r="AA503" s="61">
        <f ca="1">+VLOOKUP(N503,$B$4:$H$2903,4,FALSE)</f>
        <v>42536</v>
      </c>
    </row>
    <row r="504" spans="1:27" hidden="1" x14ac:dyDescent="0.2">
      <c r="A504" s="56" t="s">
        <v>3097</v>
      </c>
      <c r="B504" s="9" t="str">
        <f t="shared" ca="1" si="64"/>
        <v>40447</v>
      </c>
      <c r="C504" s="59">
        <v>825</v>
      </c>
      <c r="D504" s="59">
        <v>0</v>
      </c>
      <c r="E504" s="60">
        <v>41851</v>
      </c>
      <c r="F504" s="57" t="s">
        <v>2660</v>
      </c>
      <c r="G504" s="57" t="s">
        <v>5520</v>
      </c>
      <c r="H504" s="45" t="str">
        <f t="shared" ca="1" si="65"/>
        <v>Post-calc.</v>
      </c>
      <c r="I504" s="23">
        <f t="shared" ca="1" si="66"/>
        <v>0</v>
      </c>
      <c r="J504" s="20" t="e">
        <f ca="1">VLOOKUP(B504, Remarks!$A$3:$G$400, 7, FALSE)</f>
        <v>#N/A</v>
      </c>
      <c r="M504" s="44" t="s">
        <v>516</v>
      </c>
      <c r="N504" s="9" t="str">
        <f t="shared" ca="1" si="63"/>
        <v>40468</v>
      </c>
      <c r="O504" s="47">
        <v>2140</v>
      </c>
      <c r="P504" s="47"/>
      <c r="Q504" s="46" t="s">
        <v>8</v>
      </c>
      <c r="R504" s="46" t="s">
        <v>9</v>
      </c>
      <c r="S504" s="46" t="s">
        <v>10</v>
      </c>
      <c r="T504" s="46" t="s">
        <v>69</v>
      </c>
      <c r="V504" s="19" t="str">
        <f t="shared" ca="1" si="67"/>
        <v>Post-calc.</v>
      </c>
      <c r="W504" s="1" t="str">
        <f t="shared" ca="1" si="68"/>
        <v>Post-calc.</v>
      </c>
      <c r="X504" s="1" t="b">
        <f t="shared" ca="1" si="69"/>
        <v>1</v>
      </c>
      <c r="Y504" s="3">
        <f t="shared" ca="1" si="70"/>
        <v>0</v>
      </c>
      <c r="AA504" s="61">
        <f ca="1">+VLOOKUP(N504,$B$4:$H$2903,4,FALSE)</f>
        <v>41943</v>
      </c>
    </row>
    <row r="505" spans="1:27" hidden="1" x14ac:dyDescent="0.2">
      <c r="A505" s="56" t="s">
        <v>3098</v>
      </c>
      <c r="B505" s="9" t="str">
        <f t="shared" ca="1" si="64"/>
        <v>40448</v>
      </c>
      <c r="C505" s="59">
        <v>1631</v>
      </c>
      <c r="D505" s="59">
        <v>0</v>
      </c>
      <c r="E505" s="60">
        <v>41851</v>
      </c>
      <c r="F505" s="57" t="s">
        <v>2660</v>
      </c>
      <c r="G505" s="57" t="s">
        <v>5520</v>
      </c>
      <c r="H505" s="45" t="str">
        <f t="shared" ca="1" si="65"/>
        <v>Post-calc.</v>
      </c>
      <c r="I505" s="23">
        <f t="shared" ca="1" si="66"/>
        <v>0</v>
      </c>
      <c r="J505" s="20" t="e">
        <f ca="1">VLOOKUP(B505, Remarks!$A$3:$G$400, 7, FALSE)</f>
        <v>#N/A</v>
      </c>
      <c r="M505" s="44" t="s">
        <v>517</v>
      </c>
      <c r="N505" s="9" t="str">
        <f t="shared" ca="1" si="63"/>
        <v>40469</v>
      </c>
      <c r="O505" s="47">
        <v>10919</v>
      </c>
      <c r="P505" s="47"/>
      <c r="Q505" s="46" t="s">
        <v>8</v>
      </c>
      <c r="R505" s="46" t="s">
        <v>9</v>
      </c>
      <c r="S505" s="46" t="s">
        <v>10</v>
      </c>
      <c r="T505" s="46" t="s">
        <v>69</v>
      </c>
      <c r="V505" s="19" t="str">
        <f t="shared" ca="1" si="67"/>
        <v>Post-calc.</v>
      </c>
      <c r="W505" s="1" t="str">
        <f t="shared" ca="1" si="68"/>
        <v>Post-calc.</v>
      </c>
      <c r="X505" s="1" t="b">
        <f t="shared" ca="1" si="69"/>
        <v>1</v>
      </c>
      <c r="Y505" s="3">
        <f t="shared" ca="1" si="70"/>
        <v>0</v>
      </c>
      <c r="AA505" s="61">
        <f ca="1">+VLOOKUP(N505,$B$4:$H$2903,4,FALSE)</f>
        <v>41973</v>
      </c>
    </row>
    <row r="506" spans="1:27" x14ac:dyDescent="0.2">
      <c r="A506" s="56" t="s">
        <v>3099</v>
      </c>
      <c r="B506" s="9" t="str">
        <f t="shared" ca="1" si="64"/>
        <v>40449</v>
      </c>
      <c r="C506" s="59">
        <v>1022</v>
      </c>
      <c r="D506" s="59">
        <v>0</v>
      </c>
      <c r="E506" s="60">
        <v>41882</v>
      </c>
      <c r="F506" s="57" t="s">
        <v>2660</v>
      </c>
      <c r="G506" s="57" t="s">
        <v>5520</v>
      </c>
      <c r="H506" s="45" t="str">
        <f t="shared" ca="1" si="65"/>
        <v>Post-calc.</v>
      </c>
      <c r="I506" s="23">
        <f t="shared" ca="1" si="66"/>
        <v>0</v>
      </c>
      <c r="J506" s="20" t="e">
        <f ca="1">VLOOKUP(B506, Remarks!$A$3:$G$400, 7, FALSE)</f>
        <v>#N/A</v>
      </c>
      <c r="M506" s="44" t="s">
        <v>518</v>
      </c>
      <c r="N506" s="9" t="str">
        <f t="shared" ca="1" si="63"/>
        <v>40471</v>
      </c>
      <c r="O506" s="47">
        <v>10919</v>
      </c>
      <c r="P506" s="47">
        <v>10919</v>
      </c>
      <c r="Q506" s="46" t="s">
        <v>14</v>
      </c>
      <c r="R506" s="46" t="s">
        <v>9</v>
      </c>
      <c r="S506" s="46" t="s">
        <v>10</v>
      </c>
      <c r="T506" s="46" t="s">
        <v>69</v>
      </c>
      <c r="V506" s="43" t="str">
        <f ca="1">+VLOOKUP(N506,$B$4:$H$2921,7,FALSE)</f>
        <v>Post-calc.</v>
      </c>
      <c r="W506" s="1" t="str">
        <f t="shared" ca="1" si="68"/>
        <v>Pre-calc.</v>
      </c>
      <c r="X506" s="1" t="b">
        <f t="shared" ca="1" si="69"/>
        <v>0</v>
      </c>
      <c r="Y506" s="3">
        <f t="shared" ca="1" si="70"/>
        <v>0</v>
      </c>
      <c r="AA506" s="61">
        <f ca="1">+VLOOKUP(N506,$B$4:$H$2903,4,FALSE)</f>
        <v>42536</v>
      </c>
    </row>
    <row r="507" spans="1:27" hidden="1" x14ac:dyDescent="0.2">
      <c r="A507" s="56" t="s">
        <v>3100</v>
      </c>
      <c r="B507" s="9" t="str">
        <f t="shared" ca="1" si="64"/>
        <v>40450</v>
      </c>
      <c r="C507" s="59">
        <v>136</v>
      </c>
      <c r="D507" s="59">
        <v>0</v>
      </c>
      <c r="E507" s="60">
        <v>41851</v>
      </c>
      <c r="F507" s="57" t="s">
        <v>2660</v>
      </c>
      <c r="G507" s="57" t="s">
        <v>5520</v>
      </c>
      <c r="H507" s="45" t="str">
        <f t="shared" ca="1" si="65"/>
        <v>Post-calc.</v>
      </c>
      <c r="I507" s="23">
        <f t="shared" ca="1" si="66"/>
        <v>0</v>
      </c>
      <c r="J507" s="20" t="e">
        <f ca="1">VLOOKUP(B507, Remarks!$A$3:$G$400, 7, FALSE)</f>
        <v>#N/A</v>
      </c>
      <c r="M507" s="44" t="s">
        <v>519</v>
      </c>
      <c r="N507" s="9" t="str">
        <f t="shared" ca="1" si="63"/>
        <v>40472</v>
      </c>
      <c r="O507" s="47">
        <v>912</v>
      </c>
      <c r="P507" s="47"/>
      <c r="Q507" s="46" t="s">
        <v>8</v>
      </c>
      <c r="R507" s="46" t="s">
        <v>9</v>
      </c>
      <c r="S507" s="46" t="s">
        <v>10</v>
      </c>
      <c r="T507" s="46" t="s">
        <v>69</v>
      </c>
      <c r="V507" s="19" t="str">
        <f t="shared" ca="1" si="67"/>
        <v>Post-calc.</v>
      </c>
      <c r="W507" s="1" t="str">
        <f t="shared" ca="1" si="68"/>
        <v>Post-calc.</v>
      </c>
      <c r="X507" s="1" t="b">
        <f t="shared" ca="1" si="69"/>
        <v>1</v>
      </c>
      <c r="Y507" s="3">
        <f t="shared" ca="1" si="70"/>
        <v>0</v>
      </c>
      <c r="AA507" s="61">
        <f ca="1">+VLOOKUP(N507,$B$4:$H$2903,4,FALSE)</f>
        <v>41912</v>
      </c>
    </row>
    <row r="508" spans="1:27" hidden="1" x14ac:dyDescent="0.2">
      <c r="A508" s="56" t="s">
        <v>3101</v>
      </c>
      <c r="B508" s="9" t="str">
        <f t="shared" ca="1" si="64"/>
        <v>40451</v>
      </c>
      <c r="C508" s="59">
        <v>1136</v>
      </c>
      <c r="D508" s="59">
        <v>0</v>
      </c>
      <c r="E508" s="60">
        <v>41973</v>
      </c>
      <c r="F508" s="57" t="s">
        <v>2660</v>
      </c>
      <c r="G508" s="57" t="s">
        <v>5520</v>
      </c>
      <c r="H508" s="45" t="str">
        <f t="shared" ca="1" si="65"/>
        <v>Post-calc.</v>
      </c>
      <c r="I508" s="23">
        <f t="shared" ca="1" si="66"/>
        <v>0</v>
      </c>
      <c r="J508" s="20" t="e">
        <f ca="1">VLOOKUP(B508, Remarks!$A$3:$G$400, 7, FALSE)</f>
        <v>#N/A</v>
      </c>
      <c r="M508" s="44" t="s">
        <v>520</v>
      </c>
      <c r="N508" s="9" t="str">
        <f t="shared" ca="1" si="63"/>
        <v>40473</v>
      </c>
      <c r="O508" s="47">
        <v>1749</v>
      </c>
      <c r="P508" s="47"/>
      <c r="Q508" s="46" t="s">
        <v>8</v>
      </c>
      <c r="R508" s="46" t="s">
        <v>9</v>
      </c>
      <c r="S508" s="46" t="s">
        <v>10</v>
      </c>
      <c r="T508" s="46" t="s">
        <v>69</v>
      </c>
      <c r="V508" s="19" t="str">
        <f t="shared" ca="1" si="67"/>
        <v>Post-calc.</v>
      </c>
      <c r="W508" s="1" t="str">
        <f t="shared" ca="1" si="68"/>
        <v>Post-calc.</v>
      </c>
      <c r="X508" s="1" t="b">
        <f t="shared" ca="1" si="69"/>
        <v>1</v>
      </c>
      <c r="Y508" s="3">
        <f t="shared" ca="1" si="70"/>
        <v>0</v>
      </c>
      <c r="AA508" s="61">
        <f ca="1">+VLOOKUP(N508,$B$4:$H$2903,4,FALSE)</f>
        <v>41912</v>
      </c>
    </row>
    <row r="509" spans="1:27" hidden="1" x14ac:dyDescent="0.2">
      <c r="A509" s="56" t="s">
        <v>3102</v>
      </c>
      <c r="B509" s="9" t="str">
        <f t="shared" ca="1" si="64"/>
        <v>40452</v>
      </c>
      <c r="C509" s="59">
        <v>175</v>
      </c>
      <c r="D509" s="59">
        <v>0</v>
      </c>
      <c r="E509" s="60">
        <v>41851</v>
      </c>
      <c r="F509" s="57" t="s">
        <v>2660</v>
      </c>
      <c r="G509" s="57" t="s">
        <v>5520</v>
      </c>
      <c r="H509" s="45" t="str">
        <f t="shared" ca="1" si="65"/>
        <v>Post-calc.</v>
      </c>
      <c r="I509" s="23">
        <f t="shared" ca="1" si="66"/>
        <v>0</v>
      </c>
      <c r="J509" s="20" t="e">
        <f ca="1">VLOOKUP(B509, Remarks!$A$3:$G$400, 7, FALSE)</f>
        <v>#N/A</v>
      </c>
      <c r="M509" s="44" t="s">
        <v>521</v>
      </c>
      <c r="N509" s="9" t="str">
        <f t="shared" ca="1" si="63"/>
        <v>40474</v>
      </c>
      <c r="O509" s="47">
        <v>3971</v>
      </c>
      <c r="P509" s="47"/>
      <c r="Q509" s="46" t="s">
        <v>8</v>
      </c>
      <c r="R509" s="46" t="s">
        <v>9</v>
      </c>
      <c r="S509" s="46" t="s">
        <v>10</v>
      </c>
      <c r="T509" s="46" t="s">
        <v>69</v>
      </c>
      <c r="V509" s="19" t="str">
        <f t="shared" ca="1" si="67"/>
        <v>Post-calc.</v>
      </c>
      <c r="W509" s="1" t="str">
        <f t="shared" ca="1" si="68"/>
        <v>Post-calc.</v>
      </c>
      <c r="X509" s="1" t="b">
        <f t="shared" ca="1" si="69"/>
        <v>1</v>
      </c>
      <c r="Y509" s="3">
        <f t="shared" ca="1" si="70"/>
        <v>0</v>
      </c>
      <c r="AA509" s="61">
        <f ca="1">+VLOOKUP(N509,$B$4:$H$2903,4,FALSE)</f>
        <v>41943</v>
      </c>
    </row>
    <row r="510" spans="1:27" hidden="1" x14ac:dyDescent="0.2">
      <c r="A510" s="56" t="s">
        <v>3103</v>
      </c>
      <c r="B510" s="9" t="str">
        <f t="shared" ca="1" si="64"/>
        <v>40453</v>
      </c>
      <c r="C510" s="59">
        <v>2890</v>
      </c>
      <c r="D510" s="59">
        <v>3358.1062000000002</v>
      </c>
      <c r="E510" s="60">
        <v>42536</v>
      </c>
      <c r="F510" s="57" t="s">
        <v>2660</v>
      </c>
      <c r="G510" s="57" t="s">
        <v>5520</v>
      </c>
      <c r="H510" s="45" t="str">
        <f t="shared" ca="1" si="65"/>
        <v>Post-calc.</v>
      </c>
      <c r="I510" s="23">
        <f t="shared" ca="1" si="66"/>
        <v>0</v>
      </c>
      <c r="J510" s="20" t="e">
        <f ca="1">VLOOKUP(B510, Remarks!$A$3:$G$400, 7, FALSE)</f>
        <v>#N/A</v>
      </c>
      <c r="M510" s="44" t="s">
        <v>522</v>
      </c>
      <c r="N510" s="9" t="str">
        <f t="shared" ca="1" si="63"/>
        <v>40475</v>
      </c>
      <c r="O510" s="47">
        <v>2603</v>
      </c>
      <c r="P510" s="47"/>
      <c r="Q510" s="46" t="s">
        <v>8</v>
      </c>
      <c r="R510" s="46" t="s">
        <v>9</v>
      </c>
      <c r="S510" s="46" t="s">
        <v>10</v>
      </c>
      <c r="T510" s="46" t="s">
        <v>69</v>
      </c>
      <c r="V510" s="19" t="str">
        <f t="shared" ca="1" si="67"/>
        <v>Post-calc.</v>
      </c>
      <c r="W510" s="1" t="str">
        <f t="shared" ca="1" si="68"/>
        <v>Post-calc.</v>
      </c>
      <c r="X510" s="1" t="b">
        <f t="shared" ca="1" si="69"/>
        <v>1</v>
      </c>
      <c r="Y510" s="3">
        <f t="shared" ca="1" si="70"/>
        <v>0</v>
      </c>
      <c r="AA510" s="61">
        <f ca="1">+VLOOKUP(N510,$B$4:$H$2903,4,FALSE)</f>
        <v>41943</v>
      </c>
    </row>
    <row r="511" spans="1:27" hidden="1" x14ac:dyDescent="0.2">
      <c r="A511" s="56" t="s">
        <v>3104</v>
      </c>
      <c r="B511" s="9" t="str">
        <f t="shared" ca="1" si="64"/>
        <v>40454</v>
      </c>
      <c r="C511" s="59">
        <v>1816</v>
      </c>
      <c r="D511" s="59">
        <v>0</v>
      </c>
      <c r="E511" s="60">
        <v>41851</v>
      </c>
      <c r="F511" s="57" t="s">
        <v>2660</v>
      </c>
      <c r="G511" s="57" t="s">
        <v>5520</v>
      </c>
      <c r="H511" s="45" t="str">
        <f t="shared" ca="1" si="65"/>
        <v>Post-calc.</v>
      </c>
      <c r="I511" s="23">
        <f t="shared" ca="1" si="66"/>
        <v>0</v>
      </c>
      <c r="J511" s="20" t="e">
        <f ca="1">VLOOKUP(B511, Remarks!$A$3:$G$400, 7, FALSE)</f>
        <v>#N/A</v>
      </c>
      <c r="M511" s="44" t="s">
        <v>523</v>
      </c>
      <c r="N511" s="9" t="str">
        <f t="shared" ca="1" si="63"/>
        <v>40476</v>
      </c>
      <c r="O511" s="47">
        <v>3056</v>
      </c>
      <c r="P511" s="47"/>
      <c r="Q511" s="46" t="s">
        <v>8</v>
      </c>
      <c r="R511" s="46" t="s">
        <v>9</v>
      </c>
      <c r="S511" s="46" t="s">
        <v>10</v>
      </c>
      <c r="T511" s="46" t="s">
        <v>69</v>
      </c>
      <c r="V511" s="19" t="str">
        <f t="shared" ca="1" si="67"/>
        <v>Post-calc.</v>
      </c>
      <c r="W511" s="1" t="str">
        <f t="shared" ca="1" si="68"/>
        <v>Post-calc.</v>
      </c>
      <c r="X511" s="1" t="b">
        <f t="shared" ca="1" si="69"/>
        <v>1</v>
      </c>
      <c r="Y511" s="3">
        <f t="shared" ca="1" si="70"/>
        <v>4118.6031999999996</v>
      </c>
      <c r="AA511" s="61">
        <f ca="1">+VLOOKUP(N511,$B$4:$H$2903,4,FALSE)</f>
        <v>42536</v>
      </c>
    </row>
    <row r="512" spans="1:27" hidden="1" x14ac:dyDescent="0.2">
      <c r="A512" s="56" t="s">
        <v>3105</v>
      </c>
      <c r="B512" s="9" t="str">
        <f t="shared" ca="1" si="64"/>
        <v>40455</v>
      </c>
      <c r="C512" s="59">
        <v>4559</v>
      </c>
      <c r="D512" s="59">
        <v>0</v>
      </c>
      <c r="E512" s="60">
        <v>41912</v>
      </c>
      <c r="F512" s="57" t="s">
        <v>2660</v>
      </c>
      <c r="G512" s="57" t="s">
        <v>5520</v>
      </c>
      <c r="H512" s="45" t="str">
        <f t="shared" ca="1" si="65"/>
        <v>Post-calc.</v>
      </c>
      <c r="I512" s="23">
        <f t="shared" ca="1" si="66"/>
        <v>0</v>
      </c>
      <c r="J512" s="20" t="e">
        <f ca="1">VLOOKUP(B512, Remarks!$A$3:$G$400, 7, FALSE)</f>
        <v>#N/A</v>
      </c>
      <c r="M512" s="44" t="s">
        <v>524</v>
      </c>
      <c r="N512" s="9" t="str">
        <f t="shared" ca="1" si="63"/>
        <v>40477</v>
      </c>
      <c r="O512" s="47">
        <v>1511</v>
      </c>
      <c r="P512" s="47"/>
      <c r="Q512" s="46" t="s">
        <v>8</v>
      </c>
      <c r="R512" s="46" t="s">
        <v>9</v>
      </c>
      <c r="S512" s="46" t="s">
        <v>10</v>
      </c>
      <c r="T512" s="46" t="s">
        <v>69</v>
      </c>
      <c r="V512" s="19" t="str">
        <f t="shared" ca="1" si="67"/>
        <v>Post-calc.</v>
      </c>
      <c r="W512" s="1" t="str">
        <f t="shared" ca="1" si="68"/>
        <v>Post-calc.</v>
      </c>
      <c r="X512" s="1" t="b">
        <f t="shared" ca="1" si="69"/>
        <v>1</v>
      </c>
      <c r="Y512" s="3">
        <f t="shared" ca="1" si="70"/>
        <v>0</v>
      </c>
      <c r="AA512" s="61">
        <f ca="1">+VLOOKUP(N512,$B$4:$H$2903,4,FALSE)</f>
        <v>41912</v>
      </c>
    </row>
    <row r="513" spans="1:27" hidden="1" x14ac:dyDescent="0.2">
      <c r="A513" s="56" t="s">
        <v>3106</v>
      </c>
      <c r="B513" s="9" t="str">
        <f t="shared" ca="1" si="64"/>
        <v>40456</v>
      </c>
      <c r="C513" s="59">
        <v>4956</v>
      </c>
      <c r="D513" s="59">
        <v>0</v>
      </c>
      <c r="E513" s="60">
        <v>41851</v>
      </c>
      <c r="F513" s="57" t="s">
        <v>2660</v>
      </c>
      <c r="G513" s="57" t="s">
        <v>5520</v>
      </c>
      <c r="H513" s="45" t="str">
        <f t="shared" ca="1" si="65"/>
        <v>Post-calc.</v>
      </c>
      <c r="I513" s="23">
        <f t="shared" ca="1" si="66"/>
        <v>0</v>
      </c>
      <c r="J513" s="20" t="e">
        <f ca="1">VLOOKUP(B513, Remarks!$A$3:$G$400, 7, FALSE)</f>
        <v>#N/A</v>
      </c>
      <c r="M513" s="44" t="s">
        <v>525</v>
      </c>
      <c r="N513" s="9" t="str">
        <f t="shared" ca="1" si="63"/>
        <v>40478</v>
      </c>
      <c r="O513" s="47">
        <v>176</v>
      </c>
      <c r="P513" s="47"/>
      <c r="Q513" s="46" t="s">
        <v>8</v>
      </c>
      <c r="R513" s="46" t="s">
        <v>9</v>
      </c>
      <c r="S513" s="46" t="s">
        <v>10</v>
      </c>
      <c r="T513" s="46" t="s">
        <v>69</v>
      </c>
      <c r="V513" s="19" t="str">
        <f t="shared" ca="1" si="67"/>
        <v>Post-calc.</v>
      </c>
      <c r="W513" s="1" t="str">
        <f t="shared" ca="1" si="68"/>
        <v>Post-calc.</v>
      </c>
      <c r="X513" s="1" t="b">
        <f t="shared" ca="1" si="69"/>
        <v>1</v>
      </c>
      <c r="Y513" s="3">
        <f t="shared" ca="1" si="70"/>
        <v>0</v>
      </c>
      <c r="AA513" s="61">
        <f ca="1">+VLOOKUP(N513,$B$4:$H$2903,4,FALSE)</f>
        <v>41912</v>
      </c>
    </row>
    <row r="514" spans="1:27" hidden="1" x14ac:dyDescent="0.2">
      <c r="A514" s="56" t="s">
        <v>3107</v>
      </c>
      <c r="B514" s="9" t="str">
        <f t="shared" ca="1" si="64"/>
        <v>40457</v>
      </c>
      <c r="C514" s="59">
        <v>1965</v>
      </c>
      <c r="D514" s="59">
        <v>0</v>
      </c>
      <c r="E514" s="60">
        <v>41851</v>
      </c>
      <c r="F514" s="57" t="s">
        <v>2660</v>
      </c>
      <c r="G514" s="57" t="s">
        <v>5520</v>
      </c>
      <c r="H514" s="45" t="str">
        <f t="shared" ca="1" si="65"/>
        <v>Post-calc.</v>
      </c>
      <c r="I514" s="23">
        <f t="shared" ca="1" si="66"/>
        <v>0</v>
      </c>
      <c r="J514" s="20" t="e">
        <f ca="1">VLOOKUP(B514, Remarks!$A$3:$G$400, 7, FALSE)</f>
        <v>#N/A</v>
      </c>
      <c r="M514" s="44" t="s">
        <v>526</v>
      </c>
      <c r="N514" s="9" t="str">
        <f t="shared" ca="1" si="63"/>
        <v>40479</v>
      </c>
      <c r="O514" s="47">
        <v>1954</v>
      </c>
      <c r="P514" s="47"/>
      <c r="Q514" s="46" t="s">
        <v>8</v>
      </c>
      <c r="R514" s="46" t="s">
        <v>9</v>
      </c>
      <c r="S514" s="46" t="s">
        <v>10</v>
      </c>
      <c r="T514" s="46" t="s">
        <v>69</v>
      </c>
      <c r="V514" s="19" t="str">
        <f t="shared" ca="1" si="67"/>
        <v>Post-calc.</v>
      </c>
      <c r="W514" s="1" t="str">
        <f t="shared" ca="1" si="68"/>
        <v>Post-calc.</v>
      </c>
      <c r="X514" s="1" t="b">
        <f t="shared" ca="1" si="69"/>
        <v>1</v>
      </c>
      <c r="Y514" s="3">
        <f t="shared" ca="1" si="70"/>
        <v>0</v>
      </c>
      <c r="AA514" s="61">
        <f ca="1">+VLOOKUP(N514,$B$4:$H$2903,4,FALSE)</f>
        <v>41943</v>
      </c>
    </row>
    <row r="515" spans="1:27" hidden="1" x14ac:dyDescent="0.2">
      <c r="A515" s="56" t="s">
        <v>3108</v>
      </c>
      <c r="B515" s="9" t="str">
        <f t="shared" ca="1" si="64"/>
        <v>40458</v>
      </c>
      <c r="C515" s="59">
        <v>4368</v>
      </c>
      <c r="D515" s="59">
        <v>0</v>
      </c>
      <c r="E515" s="60">
        <v>41882</v>
      </c>
      <c r="F515" s="57" t="s">
        <v>2660</v>
      </c>
      <c r="G515" s="57" t="s">
        <v>5520</v>
      </c>
      <c r="H515" s="45" t="str">
        <f t="shared" ca="1" si="65"/>
        <v>Post-calc.</v>
      </c>
      <c r="I515" s="23">
        <f t="shared" ca="1" si="66"/>
        <v>0</v>
      </c>
      <c r="J515" s="20" t="e">
        <f ca="1">VLOOKUP(B515, Remarks!$A$3:$G$400, 7, FALSE)</f>
        <v>#N/A</v>
      </c>
      <c r="M515" s="44" t="s">
        <v>527</v>
      </c>
      <c r="N515" s="9" t="str">
        <f t="shared" ca="1" si="63"/>
        <v>40480</v>
      </c>
      <c r="O515" s="47">
        <v>1415</v>
      </c>
      <c r="P515" s="47"/>
      <c r="Q515" s="46" t="s">
        <v>8</v>
      </c>
      <c r="R515" s="46" t="s">
        <v>9</v>
      </c>
      <c r="S515" s="46" t="s">
        <v>10</v>
      </c>
      <c r="T515" s="46" t="s">
        <v>69</v>
      </c>
      <c r="V515" s="19" t="str">
        <f t="shared" ca="1" si="67"/>
        <v>Post-calc.</v>
      </c>
      <c r="W515" s="1" t="str">
        <f t="shared" ca="1" si="68"/>
        <v>Post-calc.</v>
      </c>
      <c r="X515" s="1" t="b">
        <f t="shared" ca="1" si="69"/>
        <v>1</v>
      </c>
      <c r="Y515" s="3">
        <f t="shared" ca="1" si="70"/>
        <v>0</v>
      </c>
      <c r="AA515" s="61">
        <f ca="1">+VLOOKUP(N515,$B$4:$H$2903,4,FALSE)</f>
        <v>41912</v>
      </c>
    </row>
    <row r="516" spans="1:27" hidden="1" x14ac:dyDescent="0.2">
      <c r="A516" s="56" t="s">
        <v>3109</v>
      </c>
      <c r="B516" s="9" t="str">
        <f t="shared" ca="1" si="64"/>
        <v>40459</v>
      </c>
      <c r="C516" s="59">
        <v>5717</v>
      </c>
      <c r="D516" s="59">
        <v>0</v>
      </c>
      <c r="E516" s="60">
        <v>41882</v>
      </c>
      <c r="F516" s="57" t="s">
        <v>2660</v>
      </c>
      <c r="G516" s="57" t="s">
        <v>5520</v>
      </c>
      <c r="H516" s="45" t="str">
        <f t="shared" ca="1" si="65"/>
        <v>Post-calc.</v>
      </c>
      <c r="I516" s="23">
        <f t="shared" ca="1" si="66"/>
        <v>0</v>
      </c>
      <c r="J516" s="20" t="e">
        <f ca="1">VLOOKUP(B516, Remarks!$A$3:$G$400, 7, FALSE)</f>
        <v>#N/A</v>
      </c>
      <c r="M516" s="44" t="s">
        <v>528</v>
      </c>
      <c r="N516" s="9" t="str">
        <f t="shared" ref="N516:N579" ca="1" si="71">+LEFT(M516,5)</f>
        <v>40481</v>
      </c>
      <c r="O516" s="47">
        <v>823</v>
      </c>
      <c r="P516" s="47"/>
      <c r="Q516" s="46" t="s">
        <v>8</v>
      </c>
      <c r="R516" s="46" t="s">
        <v>9</v>
      </c>
      <c r="S516" s="46" t="s">
        <v>10</v>
      </c>
      <c r="T516" s="46" t="s">
        <v>69</v>
      </c>
      <c r="V516" s="19" t="str">
        <f t="shared" ca="1" si="67"/>
        <v>Post-calc.</v>
      </c>
      <c r="W516" s="1" t="str">
        <f t="shared" ca="1" si="68"/>
        <v>Post-calc.</v>
      </c>
      <c r="X516" s="1" t="b">
        <f t="shared" ca="1" si="69"/>
        <v>1</v>
      </c>
      <c r="Y516" s="3">
        <f t="shared" ca="1" si="70"/>
        <v>0</v>
      </c>
      <c r="AA516" s="61">
        <f ca="1">+VLOOKUP(N516,$B$4:$H$2903,4,FALSE)</f>
        <v>41943</v>
      </c>
    </row>
    <row r="517" spans="1:27" hidden="1" x14ac:dyDescent="0.2">
      <c r="A517" s="56" t="s">
        <v>3110</v>
      </c>
      <c r="B517" s="9" t="str">
        <f t="shared" ref="B517:B580" ca="1" si="72">+LEFT(A517,5)</f>
        <v>40460</v>
      </c>
      <c r="C517" s="59">
        <v>2200</v>
      </c>
      <c r="D517" s="59">
        <v>0</v>
      </c>
      <c r="E517" s="60">
        <v>41882</v>
      </c>
      <c r="F517" s="57" t="s">
        <v>2660</v>
      </c>
      <c r="G517" s="57" t="s">
        <v>5520</v>
      </c>
      <c r="H517" s="45" t="str">
        <f t="shared" ref="H517:H580" ca="1" si="73">+IF(E517&gt;1,"Post-calc.","Pre-calc.")</f>
        <v>Post-calc.</v>
      </c>
      <c r="I517" s="23">
        <f t="shared" ref="I517:I580" ca="1" si="74">+VLOOKUP(B517,$N$4:$P$2575,2,FALSE)-C517</f>
        <v>0</v>
      </c>
      <c r="J517" s="20" t="e">
        <f ca="1">VLOOKUP(B517, Remarks!$A$3:$G$400, 7, FALSE)</f>
        <v>#N/A</v>
      </c>
      <c r="M517" s="44" t="s">
        <v>529</v>
      </c>
      <c r="N517" s="9" t="str">
        <f t="shared" ca="1" si="71"/>
        <v>40482</v>
      </c>
      <c r="O517" s="47">
        <v>2515</v>
      </c>
      <c r="P517" s="47"/>
      <c r="Q517" s="46" t="s">
        <v>8</v>
      </c>
      <c r="R517" s="46" t="s">
        <v>9</v>
      </c>
      <c r="S517" s="46" t="s">
        <v>10</v>
      </c>
      <c r="T517" s="46" t="s">
        <v>69</v>
      </c>
      <c r="V517" s="19" t="str">
        <f t="shared" ref="V517:V580" ca="1" si="75">+VLOOKUP(N517,$B$4:$H$2903,7,FALSE)</f>
        <v>Post-calc.</v>
      </c>
      <c r="W517" s="1" t="str">
        <f t="shared" ref="W517:W580" ca="1" si="76">+Q517</f>
        <v>Post-calc.</v>
      </c>
      <c r="X517" s="1" t="b">
        <f t="shared" ref="X517:X580" ca="1" si="77">+V517=W517</f>
        <v>1</v>
      </c>
      <c r="Y517" s="3">
        <f t="shared" ref="Y517:Y580" ca="1" si="78">+IF(Q517="Post-calc.",VLOOKUP(N517,$B$4:$H$2903,3,FALSE)-P517,VLOOKUP(N517,$B$4:$H$2903,2,FALSE)-P517)</f>
        <v>0</v>
      </c>
      <c r="AA517" s="61">
        <f ca="1">+VLOOKUP(N517,$B$4:$H$2903,4,FALSE)</f>
        <v>41943</v>
      </c>
    </row>
    <row r="518" spans="1:27" hidden="1" x14ac:dyDescent="0.2">
      <c r="A518" s="56" t="s">
        <v>3111</v>
      </c>
      <c r="B518" s="9" t="str">
        <f t="shared" ca="1" si="72"/>
        <v>40461</v>
      </c>
      <c r="C518" s="59">
        <v>2500</v>
      </c>
      <c r="D518" s="59">
        <v>0</v>
      </c>
      <c r="E518" s="60">
        <v>41882</v>
      </c>
      <c r="F518" s="57" t="s">
        <v>2660</v>
      </c>
      <c r="G518" s="57" t="s">
        <v>5520</v>
      </c>
      <c r="H518" s="45" t="str">
        <f t="shared" ca="1" si="73"/>
        <v>Post-calc.</v>
      </c>
      <c r="I518" s="23">
        <f t="shared" ca="1" si="74"/>
        <v>0</v>
      </c>
      <c r="J518" s="20" t="e">
        <f ca="1">VLOOKUP(B518, Remarks!$A$3:$G$400, 7, FALSE)</f>
        <v>#N/A</v>
      </c>
      <c r="M518" s="44" t="s">
        <v>530</v>
      </c>
      <c r="N518" s="9" t="str">
        <f t="shared" ca="1" si="71"/>
        <v>40483</v>
      </c>
      <c r="O518" s="47">
        <v>421</v>
      </c>
      <c r="P518" s="47"/>
      <c r="Q518" s="46" t="s">
        <v>8</v>
      </c>
      <c r="R518" s="46" t="s">
        <v>9</v>
      </c>
      <c r="S518" s="46" t="s">
        <v>10</v>
      </c>
      <c r="T518" s="46" t="s">
        <v>69</v>
      </c>
      <c r="V518" s="19" t="str">
        <f t="shared" ca="1" si="75"/>
        <v>Post-calc.</v>
      </c>
      <c r="W518" s="1" t="str">
        <f t="shared" ca="1" si="76"/>
        <v>Post-calc.</v>
      </c>
      <c r="X518" s="1" t="b">
        <f t="shared" ca="1" si="77"/>
        <v>1</v>
      </c>
      <c r="Y518" s="3">
        <f t="shared" ca="1" si="78"/>
        <v>0</v>
      </c>
      <c r="AA518" s="61">
        <f ca="1">+VLOOKUP(N518,$B$4:$H$2903,4,FALSE)</f>
        <v>41943</v>
      </c>
    </row>
    <row r="519" spans="1:27" hidden="1" x14ac:dyDescent="0.2">
      <c r="A519" s="56" t="s">
        <v>3112</v>
      </c>
      <c r="B519" s="9" t="str">
        <f t="shared" ca="1" si="72"/>
        <v>40462</v>
      </c>
      <c r="C519" s="59">
        <v>1597</v>
      </c>
      <c r="D519" s="59">
        <v>0</v>
      </c>
      <c r="E519" s="60">
        <v>42004</v>
      </c>
      <c r="F519" s="57" t="s">
        <v>2660</v>
      </c>
      <c r="G519" s="57" t="s">
        <v>5520</v>
      </c>
      <c r="H519" s="45" t="str">
        <f t="shared" ca="1" si="73"/>
        <v>Post-calc.</v>
      </c>
      <c r="I519" s="23">
        <f t="shared" ca="1" si="74"/>
        <v>0</v>
      </c>
      <c r="J519" s="20" t="e">
        <f ca="1">VLOOKUP(B519, Remarks!$A$3:$G$400, 7, FALSE)</f>
        <v>#N/A</v>
      </c>
      <c r="M519" s="44" t="s">
        <v>531</v>
      </c>
      <c r="N519" s="9" t="str">
        <f t="shared" ca="1" si="71"/>
        <v>40484</v>
      </c>
      <c r="O519" s="47">
        <v>1837</v>
      </c>
      <c r="P519" s="47"/>
      <c r="Q519" s="46" t="s">
        <v>8</v>
      </c>
      <c r="R519" s="46" t="s">
        <v>9</v>
      </c>
      <c r="S519" s="46" t="s">
        <v>10</v>
      </c>
      <c r="T519" s="46" t="s">
        <v>69</v>
      </c>
      <c r="V519" s="19" t="str">
        <f t="shared" ca="1" si="75"/>
        <v>Post-calc.</v>
      </c>
      <c r="W519" s="1" t="str">
        <f t="shared" ca="1" si="76"/>
        <v>Post-calc.</v>
      </c>
      <c r="X519" s="1" t="b">
        <f t="shared" ca="1" si="77"/>
        <v>1</v>
      </c>
      <c r="Y519" s="3">
        <f t="shared" ca="1" si="78"/>
        <v>0</v>
      </c>
      <c r="AA519" s="61">
        <f ca="1">+VLOOKUP(N519,$B$4:$H$2903,4,FALSE)</f>
        <v>41943</v>
      </c>
    </row>
    <row r="520" spans="1:27" hidden="1" x14ac:dyDescent="0.2">
      <c r="A520" s="56" t="s">
        <v>3113</v>
      </c>
      <c r="B520" s="9" t="str">
        <f t="shared" ca="1" si="72"/>
        <v>40463</v>
      </c>
      <c r="C520" s="59">
        <v>3729</v>
      </c>
      <c r="D520" s="59">
        <v>0</v>
      </c>
      <c r="E520" s="60">
        <v>41912</v>
      </c>
      <c r="F520" s="57" t="s">
        <v>2660</v>
      </c>
      <c r="G520" s="57" t="s">
        <v>5520</v>
      </c>
      <c r="H520" s="45" t="str">
        <f t="shared" ca="1" si="73"/>
        <v>Post-calc.</v>
      </c>
      <c r="I520" s="23">
        <f t="shared" ca="1" si="74"/>
        <v>0</v>
      </c>
      <c r="J520" s="20" t="e">
        <f ca="1">VLOOKUP(B520, Remarks!$A$3:$G$400, 7, FALSE)</f>
        <v>#N/A</v>
      </c>
      <c r="M520" s="44" t="s">
        <v>532</v>
      </c>
      <c r="N520" s="9" t="str">
        <f t="shared" ca="1" si="71"/>
        <v>40485</v>
      </c>
      <c r="O520" s="47">
        <v>153</v>
      </c>
      <c r="P520" s="47"/>
      <c r="Q520" s="46" t="s">
        <v>8</v>
      </c>
      <c r="R520" s="46" t="s">
        <v>9</v>
      </c>
      <c r="S520" s="46" t="s">
        <v>10</v>
      </c>
      <c r="T520" s="46" t="s">
        <v>69</v>
      </c>
      <c r="V520" s="19" t="str">
        <f t="shared" ca="1" si="75"/>
        <v>Post-calc.</v>
      </c>
      <c r="W520" s="1" t="str">
        <f t="shared" ca="1" si="76"/>
        <v>Post-calc.</v>
      </c>
      <c r="X520" s="1" t="b">
        <f t="shared" ca="1" si="77"/>
        <v>1</v>
      </c>
      <c r="Y520" s="3">
        <f t="shared" ca="1" si="78"/>
        <v>0</v>
      </c>
      <c r="AA520" s="61">
        <f ca="1">+VLOOKUP(N520,$B$4:$H$2903,4,FALSE)</f>
        <v>41943</v>
      </c>
    </row>
    <row r="521" spans="1:27" hidden="1" x14ac:dyDescent="0.2">
      <c r="A521" s="56" t="s">
        <v>3114</v>
      </c>
      <c r="B521" s="9" t="str">
        <f t="shared" ca="1" si="72"/>
        <v>40464</v>
      </c>
      <c r="C521" s="59">
        <v>2275</v>
      </c>
      <c r="D521" s="59">
        <v>0</v>
      </c>
      <c r="E521" s="60">
        <v>41882</v>
      </c>
      <c r="F521" s="57" t="s">
        <v>2660</v>
      </c>
      <c r="G521" s="57" t="s">
        <v>5520</v>
      </c>
      <c r="H521" s="45" t="str">
        <f t="shared" ca="1" si="73"/>
        <v>Post-calc.</v>
      </c>
      <c r="I521" s="23">
        <f t="shared" ca="1" si="74"/>
        <v>0</v>
      </c>
      <c r="J521" s="20" t="e">
        <f ca="1">VLOOKUP(B521, Remarks!$A$3:$G$400, 7, FALSE)</f>
        <v>#N/A</v>
      </c>
      <c r="M521" s="44" t="s">
        <v>533</v>
      </c>
      <c r="N521" s="9" t="str">
        <f t="shared" ca="1" si="71"/>
        <v>40487</v>
      </c>
      <c r="O521" s="47">
        <v>153</v>
      </c>
      <c r="P521" s="47"/>
      <c r="Q521" s="46" t="s">
        <v>8</v>
      </c>
      <c r="R521" s="46" t="s">
        <v>9</v>
      </c>
      <c r="S521" s="46" t="s">
        <v>10</v>
      </c>
      <c r="T521" s="46" t="s">
        <v>69</v>
      </c>
      <c r="V521" s="19" t="str">
        <f t="shared" ca="1" si="75"/>
        <v>Post-calc.</v>
      </c>
      <c r="W521" s="1" t="str">
        <f t="shared" ca="1" si="76"/>
        <v>Post-calc.</v>
      </c>
      <c r="X521" s="1" t="b">
        <f t="shared" ca="1" si="77"/>
        <v>1</v>
      </c>
      <c r="Y521" s="3">
        <f t="shared" ca="1" si="78"/>
        <v>0</v>
      </c>
      <c r="AA521" s="61">
        <f ca="1">+VLOOKUP(N521,$B$4:$H$2903,4,FALSE)</f>
        <v>41943</v>
      </c>
    </row>
    <row r="522" spans="1:27" x14ac:dyDescent="0.2">
      <c r="A522" s="56" t="s">
        <v>3115</v>
      </c>
      <c r="B522" s="9" t="str">
        <f t="shared" ca="1" si="72"/>
        <v>40465</v>
      </c>
      <c r="C522" s="59">
        <v>2055</v>
      </c>
      <c r="D522" s="59">
        <v>0</v>
      </c>
      <c r="E522" s="60">
        <v>41882</v>
      </c>
      <c r="F522" s="57" t="s">
        <v>2660</v>
      </c>
      <c r="G522" s="57" t="s">
        <v>5520</v>
      </c>
      <c r="H522" s="45" t="str">
        <f t="shared" ca="1" si="73"/>
        <v>Post-calc.</v>
      </c>
      <c r="I522" s="23">
        <f t="shared" ca="1" si="74"/>
        <v>0</v>
      </c>
      <c r="J522" s="20" t="e">
        <f ca="1">VLOOKUP(B522, Remarks!$A$3:$G$400, 7, FALSE)</f>
        <v>#N/A</v>
      </c>
      <c r="M522" s="44" t="s">
        <v>534</v>
      </c>
      <c r="N522" s="9" t="str">
        <f t="shared" ca="1" si="71"/>
        <v>40488</v>
      </c>
      <c r="O522" s="47">
        <v>34884</v>
      </c>
      <c r="P522" s="47">
        <v>34884</v>
      </c>
      <c r="Q522" s="46" t="s">
        <v>14</v>
      </c>
      <c r="R522" s="46" t="s">
        <v>9</v>
      </c>
      <c r="S522" s="46" t="s">
        <v>10</v>
      </c>
      <c r="T522" s="46" t="s">
        <v>69</v>
      </c>
      <c r="V522" s="43" t="str">
        <f ca="1">+VLOOKUP(N522,$B$4:$H$2921,7,FALSE)</f>
        <v>Post-calc.</v>
      </c>
      <c r="W522" s="1" t="str">
        <f t="shared" ca="1" si="76"/>
        <v>Pre-calc.</v>
      </c>
      <c r="X522" s="1" t="b">
        <f t="shared" ca="1" si="77"/>
        <v>0</v>
      </c>
      <c r="Y522" s="3">
        <f t="shared" ca="1" si="78"/>
        <v>0</v>
      </c>
      <c r="AA522" s="61">
        <f ca="1">+VLOOKUP(N522,$B$4:$H$2903,4,FALSE)</f>
        <v>42536</v>
      </c>
    </row>
    <row r="523" spans="1:27" hidden="1" x14ac:dyDescent="0.2">
      <c r="A523" s="56" t="s">
        <v>3116</v>
      </c>
      <c r="B523" s="9" t="str">
        <f t="shared" ca="1" si="72"/>
        <v>40466</v>
      </c>
      <c r="C523" s="59">
        <v>141</v>
      </c>
      <c r="D523" s="59">
        <v>0</v>
      </c>
      <c r="E523" s="60">
        <v>41882</v>
      </c>
      <c r="F523" s="57" t="s">
        <v>2660</v>
      </c>
      <c r="G523" s="57" t="s">
        <v>5520</v>
      </c>
      <c r="H523" s="45" t="str">
        <f t="shared" ca="1" si="73"/>
        <v>Post-calc.</v>
      </c>
      <c r="I523" s="23">
        <f t="shared" ca="1" si="74"/>
        <v>0</v>
      </c>
      <c r="J523" s="20" t="e">
        <f ca="1">VLOOKUP(B523, Remarks!$A$3:$G$400, 7, FALSE)</f>
        <v>#N/A</v>
      </c>
      <c r="M523" s="44" t="s">
        <v>535</v>
      </c>
      <c r="N523" s="9" t="str">
        <f t="shared" ca="1" si="71"/>
        <v>40489</v>
      </c>
      <c r="O523" s="47">
        <v>1376</v>
      </c>
      <c r="P523" s="47"/>
      <c r="Q523" s="46" t="s">
        <v>8</v>
      </c>
      <c r="R523" s="46" t="s">
        <v>9</v>
      </c>
      <c r="S523" s="46" t="s">
        <v>10</v>
      </c>
      <c r="T523" s="46" t="s">
        <v>69</v>
      </c>
      <c r="V523" s="19" t="str">
        <f t="shared" ca="1" si="75"/>
        <v>Post-calc.</v>
      </c>
      <c r="W523" s="1" t="str">
        <f t="shared" ca="1" si="76"/>
        <v>Post-calc.</v>
      </c>
      <c r="X523" s="1" t="b">
        <f t="shared" ca="1" si="77"/>
        <v>1</v>
      </c>
      <c r="Y523" s="3">
        <f t="shared" ca="1" si="78"/>
        <v>0</v>
      </c>
      <c r="AA523" s="61">
        <f ca="1">+VLOOKUP(N523,$B$4:$H$2903,4,FALSE)</f>
        <v>41973</v>
      </c>
    </row>
    <row r="524" spans="1:27" hidden="1" x14ac:dyDescent="0.2">
      <c r="A524" s="56" t="s">
        <v>3117</v>
      </c>
      <c r="B524" s="9" t="str">
        <f t="shared" ca="1" si="72"/>
        <v>40467</v>
      </c>
      <c r="C524" s="59">
        <v>15495</v>
      </c>
      <c r="D524" s="59">
        <v>1783.18</v>
      </c>
      <c r="E524" s="60">
        <v>42536</v>
      </c>
      <c r="F524" s="57" t="s">
        <v>2660</v>
      </c>
      <c r="G524" s="57" t="s">
        <v>5520</v>
      </c>
      <c r="H524" s="45" t="str">
        <f t="shared" ca="1" si="73"/>
        <v>Post-calc.</v>
      </c>
      <c r="I524" s="23">
        <f t="shared" ca="1" si="74"/>
        <v>0</v>
      </c>
      <c r="J524" s="20" t="e">
        <f ca="1">VLOOKUP(B524, Remarks!$A$3:$G$400, 7, FALSE)</f>
        <v>#N/A</v>
      </c>
      <c r="M524" s="44" t="s">
        <v>536</v>
      </c>
      <c r="N524" s="9" t="str">
        <f t="shared" ca="1" si="71"/>
        <v>40490</v>
      </c>
      <c r="O524" s="47">
        <v>2535</v>
      </c>
      <c r="P524" s="47"/>
      <c r="Q524" s="46" t="s">
        <v>8</v>
      </c>
      <c r="R524" s="46" t="s">
        <v>9</v>
      </c>
      <c r="S524" s="46" t="s">
        <v>10</v>
      </c>
      <c r="T524" s="46" t="s">
        <v>69</v>
      </c>
      <c r="V524" s="19" t="str">
        <f t="shared" ca="1" si="75"/>
        <v>Post-calc.</v>
      </c>
      <c r="W524" s="1" t="str">
        <f t="shared" ca="1" si="76"/>
        <v>Post-calc.</v>
      </c>
      <c r="X524" s="1" t="b">
        <f t="shared" ca="1" si="77"/>
        <v>1</v>
      </c>
      <c r="Y524" s="3">
        <f t="shared" ca="1" si="78"/>
        <v>2970.39</v>
      </c>
      <c r="AA524" s="61">
        <f ca="1">+VLOOKUP(N524,$B$4:$H$2903,4,FALSE)</f>
        <v>42536</v>
      </c>
    </row>
    <row r="525" spans="1:27" hidden="1" x14ac:dyDescent="0.2">
      <c r="A525" s="56" t="s">
        <v>3118</v>
      </c>
      <c r="B525" s="9" t="str">
        <f t="shared" ca="1" si="72"/>
        <v>40468</v>
      </c>
      <c r="C525" s="59">
        <v>2140</v>
      </c>
      <c r="D525" s="59">
        <v>0</v>
      </c>
      <c r="E525" s="60">
        <v>41943</v>
      </c>
      <c r="F525" s="57" t="s">
        <v>2660</v>
      </c>
      <c r="G525" s="57" t="s">
        <v>5520</v>
      </c>
      <c r="H525" s="45" t="str">
        <f t="shared" ca="1" si="73"/>
        <v>Post-calc.</v>
      </c>
      <c r="I525" s="23">
        <f t="shared" ca="1" si="74"/>
        <v>0</v>
      </c>
      <c r="J525" s="20" t="e">
        <f ca="1">VLOOKUP(B525, Remarks!$A$3:$G$400, 7, FALSE)</f>
        <v>#N/A</v>
      </c>
      <c r="M525" s="44" t="s">
        <v>537</v>
      </c>
      <c r="N525" s="9" t="str">
        <f t="shared" ca="1" si="71"/>
        <v>40491</v>
      </c>
      <c r="O525" s="47">
        <v>1049</v>
      </c>
      <c r="P525" s="47"/>
      <c r="Q525" s="46" t="s">
        <v>8</v>
      </c>
      <c r="R525" s="46" t="s">
        <v>9</v>
      </c>
      <c r="S525" s="46" t="s">
        <v>10</v>
      </c>
      <c r="T525" s="46" t="s">
        <v>69</v>
      </c>
      <c r="V525" s="19" t="str">
        <f t="shared" ca="1" si="75"/>
        <v>Post-calc.</v>
      </c>
      <c r="W525" s="1" t="str">
        <f t="shared" ca="1" si="76"/>
        <v>Post-calc.</v>
      </c>
      <c r="X525" s="1" t="b">
        <f t="shared" ca="1" si="77"/>
        <v>1</v>
      </c>
      <c r="Y525" s="3">
        <f t="shared" ca="1" si="78"/>
        <v>0</v>
      </c>
      <c r="AA525" s="61">
        <f ca="1">+VLOOKUP(N525,$B$4:$H$2903,4,FALSE)</f>
        <v>41943</v>
      </c>
    </row>
    <row r="526" spans="1:27" hidden="1" x14ac:dyDescent="0.2">
      <c r="A526" s="56" t="s">
        <v>3119</v>
      </c>
      <c r="B526" s="9" t="str">
        <f t="shared" ca="1" si="72"/>
        <v>40469</v>
      </c>
      <c r="C526" s="59">
        <v>10919</v>
      </c>
      <c r="D526" s="59">
        <v>0</v>
      </c>
      <c r="E526" s="60">
        <v>41973</v>
      </c>
      <c r="F526" s="57" t="s">
        <v>2660</v>
      </c>
      <c r="G526" s="57" t="s">
        <v>5520</v>
      </c>
      <c r="H526" s="45" t="str">
        <f t="shared" ca="1" si="73"/>
        <v>Post-calc.</v>
      </c>
      <c r="I526" s="23">
        <f t="shared" ca="1" si="74"/>
        <v>0</v>
      </c>
      <c r="J526" s="20" t="e">
        <f ca="1">VLOOKUP(B526, Remarks!$A$3:$G$400, 7, FALSE)</f>
        <v>#N/A</v>
      </c>
      <c r="M526" s="44" t="s">
        <v>538</v>
      </c>
      <c r="N526" s="9" t="str">
        <f t="shared" ca="1" si="71"/>
        <v>40492</v>
      </c>
      <c r="O526" s="47">
        <v>1521</v>
      </c>
      <c r="P526" s="47"/>
      <c r="Q526" s="46" t="s">
        <v>8</v>
      </c>
      <c r="R526" s="46" t="s">
        <v>9</v>
      </c>
      <c r="S526" s="46" t="s">
        <v>10</v>
      </c>
      <c r="T526" s="46" t="s">
        <v>69</v>
      </c>
      <c r="V526" s="19" t="str">
        <f t="shared" ca="1" si="75"/>
        <v>Post-calc.</v>
      </c>
      <c r="W526" s="1" t="str">
        <f t="shared" ca="1" si="76"/>
        <v>Post-calc.</v>
      </c>
      <c r="X526" s="1" t="b">
        <f t="shared" ca="1" si="77"/>
        <v>1</v>
      </c>
      <c r="Y526" s="3">
        <f t="shared" ca="1" si="78"/>
        <v>0</v>
      </c>
      <c r="AA526" s="61">
        <f ca="1">+VLOOKUP(N526,$B$4:$H$2903,4,FALSE)</f>
        <v>41943</v>
      </c>
    </row>
    <row r="527" spans="1:27" hidden="1" x14ac:dyDescent="0.2">
      <c r="A527" s="56" t="s">
        <v>3120</v>
      </c>
      <c r="B527" s="9" t="str">
        <f t="shared" ca="1" si="72"/>
        <v>40470</v>
      </c>
      <c r="C527" s="59">
        <v>600</v>
      </c>
      <c r="D527" s="59">
        <v>0</v>
      </c>
      <c r="E527" s="60">
        <v>41882</v>
      </c>
      <c r="F527" s="57" t="s">
        <v>2798</v>
      </c>
      <c r="G527" s="57" t="s">
        <v>5520</v>
      </c>
      <c r="H527" s="45" t="str">
        <f t="shared" ca="1" si="73"/>
        <v>Post-calc.</v>
      </c>
      <c r="I527" s="23" t="e">
        <f t="shared" ca="1" si="74"/>
        <v>#N/A</v>
      </c>
      <c r="J527" s="20" t="str">
        <f ca="1">VLOOKUP(B527, Remarks!$A$3:$G$400, 7, FALSE)</f>
        <v>Foxpro order but Procurement Center is Rieckermann GmbH as well as not Purchased from PC was filtered out</v>
      </c>
      <c r="M527" s="44" t="s">
        <v>539</v>
      </c>
      <c r="N527" s="9" t="str">
        <f t="shared" ca="1" si="71"/>
        <v>40493</v>
      </c>
      <c r="O527" s="47">
        <v>2757</v>
      </c>
      <c r="P527" s="47"/>
      <c r="Q527" s="46" t="s">
        <v>8</v>
      </c>
      <c r="R527" s="46" t="s">
        <v>9</v>
      </c>
      <c r="S527" s="46" t="s">
        <v>10</v>
      </c>
      <c r="T527" s="46" t="s">
        <v>69</v>
      </c>
      <c r="V527" s="19" t="str">
        <f t="shared" ca="1" si="75"/>
        <v>Post-calc.</v>
      </c>
      <c r="W527" s="1" t="str">
        <f t="shared" ca="1" si="76"/>
        <v>Post-calc.</v>
      </c>
      <c r="X527" s="1" t="b">
        <f t="shared" ca="1" si="77"/>
        <v>1</v>
      </c>
      <c r="Y527" s="3">
        <f t="shared" ca="1" si="78"/>
        <v>0</v>
      </c>
      <c r="AA527" s="61">
        <f ca="1">+VLOOKUP(N527,$B$4:$H$2903,4,FALSE)</f>
        <v>42004</v>
      </c>
    </row>
    <row r="528" spans="1:27" hidden="1" x14ac:dyDescent="0.2">
      <c r="A528" s="56" t="s">
        <v>3121</v>
      </c>
      <c r="B528" s="9" t="str">
        <f t="shared" ca="1" si="72"/>
        <v>40471</v>
      </c>
      <c r="C528" s="59">
        <v>10919</v>
      </c>
      <c r="D528" s="59">
        <v>15537.64</v>
      </c>
      <c r="E528" s="60">
        <v>42536</v>
      </c>
      <c r="F528" s="57" t="s">
        <v>2660</v>
      </c>
      <c r="G528" s="57" t="s">
        <v>5520</v>
      </c>
      <c r="H528" s="45" t="str">
        <f t="shared" ca="1" si="73"/>
        <v>Post-calc.</v>
      </c>
      <c r="I528" s="23">
        <f t="shared" ca="1" si="74"/>
        <v>0</v>
      </c>
      <c r="J528" s="20" t="e">
        <f ca="1">VLOOKUP(B528, Remarks!$A$3:$G$400, 7, FALSE)</f>
        <v>#N/A</v>
      </c>
      <c r="M528" s="44" t="s">
        <v>540</v>
      </c>
      <c r="N528" s="9" t="str">
        <f t="shared" ca="1" si="71"/>
        <v>40494</v>
      </c>
      <c r="O528" s="47">
        <v>2152</v>
      </c>
      <c r="P528" s="47"/>
      <c r="Q528" s="46" t="s">
        <v>8</v>
      </c>
      <c r="R528" s="46" t="s">
        <v>9</v>
      </c>
      <c r="S528" s="46" t="s">
        <v>10</v>
      </c>
      <c r="T528" s="46" t="s">
        <v>69</v>
      </c>
      <c r="V528" s="19" t="str">
        <f t="shared" ca="1" si="75"/>
        <v>Post-calc.</v>
      </c>
      <c r="W528" s="1" t="str">
        <f t="shared" ca="1" si="76"/>
        <v>Post-calc.</v>
      </c>
      <c r="X528" s="1" t="b">
        <f t="shared" ca="1" si="77"/>
        <v>1</v>
      </c>
      <c r="Y528" s="3">
        <f t="shared" ca="1" si="78"/>
        <v>0</v>
      </c>
      <c r="AA528" s="61">
        <f ca="1">+VLOOKUP(N528,$B$4:$H$2903,4,FALSE)</f>
        <v>42004</v>
      </c>
    </row>
    <row r="529" spans="1:27" hidden="1" x14ac:dyDescent="0.2">
      <c r="A529" s="56" t="s">
        <v>3122</v>
      </c>
      <c r="B529" s="9" t="str">
        <f t="shared" ca="1" si="72"/>
        <v>40472</v>
      </c>
      <c r="C529" s="59">
        <v>912</v>
      </c>
      <c r="D529" s="59">
        <v>0</v>
      </c>
      <c r="E529" s="60">
        <v>41912</v>
      </c>
      <c r="F529" s="57" t="s">
        <v>2660</v>
      </c>
      <c r="G529" s="57" t="s">
        <v>5520</v>
      </c>
      <c r="H529" s="45" t="str">
        <f t="shared" ca="1" si="73"/>
        <v>Post-calc.</v>
      </c>
      <c r="I529" s="23">
        <f t="shared" ca="1" si="74"/>
        <v>0</v>
      </c>
      <c r="J529" s="20" t="e">
        <f ca="1">VLOOKUP(B529, Remarks!$A$3:$G$400, 7, FALSE)</f>
        <v>#N/A</v>
      </c>
      <c r="M529" s="44" t="s">
        <v>541</v>
      </c>
      <c r="N529" s="9" t="str">
        <f t="shared" ca="1" si="71"/>
        <v>40495</v>
      </c>
      <c r="O529" s="47">
        <v>607</v>
      </c>
      <c r="P529" s="47"/>
      <c r="Q529" s="46" t="s">
        <v>8</v>
      </c>
      <c r="R529" s="46" t="s">
        <v>9</v>
      </c>
      <c r="S529" s="46" t="s">
        <v>10</v>
      </c>
      <c r="T529" s="46" t="s">
        <v>69</v>
      </c>
      <c r="V529" s="19" t="str">
        <f t="shared" ca="1" si="75"/>
        <v>Post-calc.</v>
      </c>
      <c r="W529" s="1" t="str">
        <f t="shared" ca="1" si="76"/>
        <v>Post-calc.</v>
      </c>
      <c r="X529" s="1" t="b">
        <f t="shared" ca="1" si="77"/>
        <v>1</v>
      </c>
      <c r="Y529" s="3">
        <f t="shared" ca="1" si="78"/>
        <v>0</v>
      </c>
      <c r="AA529" s="61">
        <f ca="1">+VLOOKUP(N529,$B$4:$H$2903,4,FALSE)</f>
        <v>41943</v>
      </c>
    </row>
    <row r="530" spans="1:27" hidden="1" x14ac:dyDescent="0.2">
      <c r="A530" s="56" t="s">
        <v>3123</v>
      </c>
      <c r="B530" s="9" t="str">
        <f t="shared" ca="1" si="72"/>
        <v>40473</v>
      </c>
      <c r="C530" s="59">
        <v>1749</v>
      </c>
      <c r="D530" s="59">
        <v>0</v>
      </c>
      <c r="E530" s="60">
        <v>41912</v>
      </c>
      <c r="F530" s="57" t="s">
        <v>2660</v>
      </c>
      <c r="G530" s="57" t="s">
        <v>5520</v>
      </c>
      <c r="H530" s="45" t="str">
        <f t="shared" ca="1" si="73"/>
        <v>Post-calc.</v>
      </c>
      <c r="I530" s="23">
        <f t="shared" ca="1" si="74"/>
        <v>0</v>
      </c>
      <c r="J530" s="20" t="e">
        <f ca="1">VLOOKUP(B530, Remarks!$A$3:$G$400, 7, FALSE)</f>
        <v>#N/A</v>
      </c>
      <c r="M530" s="44" t="s">
        <v>542</v>
      </c>
      <c r="N530" s="9" t="str">
        <f t="shared" ca="1" si="71"/>
        <v>40496</v>
      </c>
      <c r="O530" s="47">
        <v>196</v>
      </c>
      <c r="P530" s="47"/>
      <c r="Q530" s="46" t="s">
        <v>8</v>
      </c>
      <c r="R530" s="46" t="s">
        <v>9</v>
      </c>
      <c r="S530" s="46" t="s">
        <v>10</v>
      </c>
      <c r="T530" s="46" t="s">
        <v>69</v>
      </c>
      <c r="V530" s="19" t="str">
        <f t="shared" ca="1" si="75"/>
        <v>Post-calc.</v>
      </c>
      <c r="W530" s="1" t="str">
        <f t="shared" ca="1" si="76"/>
        <v>Post-calc.</v>
      </c>
      <c r="X530" s="1" t="b">
        <f t="shared" ca="1" si="77"/>
        <v>1</v>
      </c>
      <c r="Y530" s="3">
        <f t="shared" ca="1" si="78"/>
        <v>0</v>
      </c>
      <c r="AA530" s="61">
        <f ca="1">+VLOOKUP(N530,$B$4:$H$2903,4,FALSE)</f>
        <v>41943</v>
      </c>
    </row>
    <row r="531" spans="1:27" hidden="1" x14ac:dyDescent="0.2">
      <c r="A531" s="56" t="s">
        <v>3124</v>
      </c>
      <c r="B531" s="9" t="str">
        <f t="shared" ca="1" si="72"/>
        <v>40474</v>
      </c>
      <c r="C531" s="59">
        <v>3971</v>
      </c>
      <c r="D531" s="59">
        <v>0</v>
      </c>
      <c r="E531" s="60">
        <v>41943</v>
      </c>
      <c r="F531" s="57" t="s">
        <v>2660</v>
      </c>
      <c r="G531" s="57" t="s">
        <v>5520</v>
      </c>
      <c r="H531" s="45" t="str">
        <f t="shared" ca="1" si="73"/>
        <v>Post-calc.</v>
      </c>
      <c r="I531" s="23">
        <f t="shared" ca="1" si="74"/>
        <v>0</v>
      </c>
      <c r="J531" s="20" t="e">
        <f ca="1">VLOOKUP(B531, Remarks!$A$3:$G$400, 7, FALSE)</f>
        <v>#N/A</v>
      </c>
      <c r="M531" s="44" t="s">
        <v>543</v>
      </c>
      <c r="N531" s="9" t="str">
        <f t="shared" ca="1" si="71"/>
        <v>40497</v>
      </c>
      <c r="O531" s="47">
        <v>156</v>
      </c>
      <c r="P531" s="47"/>
      <c r="Q531" s="46" t="s">
        <v>8</v>
      </c>
      <c r="R531" s="46" t="s">
        <v>9</v>
      </c>
      <c r="S531" s="46" t="s">
        <v>10</v>
      </c>
      <c r="T531" s="46" t="s">
        <v>69</v>
      </c>
      <c r="V531" s="19" t="str">
        <f t="shared" ca="1" si="75"/>
        <v>Post-calc.</v>
      </c>
      <c r="W531" s="1" t="str">
        <f t="shared" ca="1" si="76"/>
        <v>Post-calc.</v>
      </c>
      <c r="X531" s="1" t="b">
        <f t="shared" ca="1" si="77"/>
        <v>1</v>
      </c>
      <c r="Y531" s="3">
        <f t="shared" ca="1" si="78"/>
        <v>0</v>
      </c>
      <c r="AA531" s="61">
        <f ca="1">+VLOOKUP(N531,$B$4:$H$2903,4,FALSE)</f>
        <v>41943</v>
      </c>
    </row>
    <row r="532" spans="1:27" hidden="1" x14ac:dyDescent="0.2">
      <c r="A532" s="56" t="s">
        <v>3125</v>
      </c>
      <c r="B532" s="9" t="str">
        <f t="shared" ca="1" si="72"/>
        <v>40475</v>
      </c>
      <c r="C532" s="59">
        <v>2603</v>
      </c>
      <c r="D532" s="59">
        <v>0</v>
      </c>
      <c r="E532" s="60">
        <v>41943</v>
      </c>
      <c r="F532" s="57" t="s">
        <v>2660</v>
      </c>
      <c r="G532" s="57" t="s">
        <v>5520</v>
      </c>
      <c r="H532" s="45" t="str">
        <f t="shared" ca="1" si="73"/>
        <v>Post-calc.</v>
      </c>
      <c r="I532" s="23">
        <f t="shared" ca="1" si="74"/>
        <v>0</v>
      </c>
      <c r="J532" s="20" t="e">
        <f ca="1">VLOOKUP(B532, Remarks!$A$3:$G$400, 7, FALSE)</f>
        <v>#N/A</v>
      </c>
      <c r="M532" s="44" t="s">
        <v>544</v>
      </c>
      <c r="N532" s="9" t="str">
        <f t="shared" ca="1" si="71"/>
        <v>40498</v>
      </c>
      <c r="O532" s="47">
        <v>1947</v>
      </c>
      <c r="P532" s="47"/>
      <c r="Q532" s="46" t="s">
        <v>8</v>
      </c>
      <c r="R532" s="46" t="s">
        <v>9</v>
      </c>
      <c r="S532" s="46" t="s">
        <v>10</v>
      </c>
      <c r="T532" s="46" t="s">
        <v>69</v>
      </c>
      <c r="V532" s="19" t="str">
        <f t="shared" ca="1" si="75"/>
        <v>Post-calc.</v>
      </c>
      <c r="W532" s="1" t="str">
        <f t="shared" ca="1" si="76"/>
        <v>Post-calc.</v>
      </c>
      <c r="X532" s="1" t="b">
        <f t="shared" ca="1" si="77"/>
        <v>1</v>
      </c>
      <c r="Y532" s="3">
        <f t="shared" ca="1" si="78"/>
        <v>0</v>
      </c>
      <c r="AA532" s="61">
        <f ca="1">+VLOOKUP(N532,$B$4:$H$2903,4,FALSE)</f>
        <v>41973</v>
      </c>
    </row>
    <row r="533" spans="1:27" hidden="1" x14ac:dyDescent="0.2">
      <c r="A533" s="56" t="s">
        <v>3126</v>
      </c>
      <c r="B533" s="9" t="str">
        <f t="shared" ca="1" si="72"/>
        <v>40476</v>
      </c>
      <c r="C533" s="59">
        <v>3056</v>
      </c>
      <c r="D533" s="59">
        <v>4118.6031999999996</v>
      </c>
      <c r="E533" s="60">
        <v>42536</v>
      </c>
      <c r="F533" s="57" t="s">
        <v>2660</v>
      </c>
      <c r="G533" s="57" t="s">
        <v>5520</v>
      </c>
      <c r="H533" s="45" t="str">
        <f t="shared" ca="1" si="73"/>
        <v>Post-calc.</v>
      </c>
      <c r="I533" s="23">
        <f t="shared" ca="1" si="74"/>
        <v>0</v>
      </c>
      <c r="J533" s="20" t="e">
        <f ca="1">VLOOKUP(B533, Remarks!$A$3:$G$400, 7, FALSE)</f>
        <v>#N/A</v>
      </c>
      <c r="M533" s="44" t="s">
        <v>545</v>
      </c>
      <c r="N533" s="9" t="str">
        <f t="shared" ca="1" si="71"/>
        <v>40499</v>
      </c>
      <c r="O533" s="47">
        <v>1837</v>
      </c>
      <c r="P533" s="47"/>
      <c r="Q533" s="46" t="s">
        <v>8</v>
      </c>
      <c r="R533" s="46" t="s">
        <v>9</v>
      </c>
      <c r="S533" s="46" t="s">
        <v>10</v>
      </c>
      <c r="T533" s="46" t="s">
        <v>69</v>
      </c>
      <c r="V533" s="19" t="str">
        <f t="shared" ca="1" si="75"/>
        <v>Post-calc.</v>
      </c>
      <c r="W533" s="1" t="str">
        <f t="shared" ca="1" si="76"/>
        <v>Post-calc.</v>
      </c>
      <c r="X533" s="1" t="b">
        <f t="shared" ca="1" si="77"/>
        <v>1</v>
      </c>
      <c r="Y533" s="3">
        <f t="shared" ca="1" si="78"/>
        <v>2177.9969000000001</v>
      </c>
      <c r="AA533" s="61">
        <f ca="1">+VLOOKUP(N533,$B$4:$H$2903,4,FALSE)</f>
        <v>42536</v>
      </c>
    </row>
    <row r="534" spans="1:27" hidden="1" x14ac:dyDescent="0.2">
      <c r="A534" s="56" t="s">
        <v>3127</v>
      </c>
      <c r="B534" s="9" t="str">
        <f t="shared" ca="1" si="72"/>
        <v>40477</v>
      </c>
      <c r="C534" s="59">
        <v>1511</v>
      </c>
      <c r="D534" s="59">
        <v>0</v>
      </c>
      <c r="E534" s="60">
        <v>41912</v>
      </c>
      <c r="F534" s="57" t="s">
        <v>2660</v>
      </c>
      <c r="G534" s="57" t="s">
        <v>5520</v>
      </c>
      <c r="H534" s="45" t="str">
        <f t="shared" ca="1" si="73"/>
        <v>Post-calc.</v>
      </c>
      <c r="I534" s="23">
        <f t="shared" ca="1" si="74"/>
        <v>0</v>
      </c>
      <c r="J534" s="20" t="e">
        <f ca="1">VLOOKUP(B534, Remarks!$A$3:$G$400, 7, FALSE)</f>
        <v>#N/A</v>
      </c>
      <c r="M534" s="44" t="s">
        <v>546</v>
      </c>
      <c r="N534" s="9" t="str">
        <f t="shared" ca="1" si="71"/>
        <v>40500</v>
      </c>
      <c r="O534" s="47">
        <v>3100</v>
      </c>
      <c r="P534" s="47"/>
      <c r="Q534" s="46" t="s">
        <v>8</v>
      </c>
      <c r="R534" s="46" t="s">
        <v>9</v>
      </c>
      <c r="S534" s="46" t="s">
        <v>10</v>
      </c>
      <c r="T534" s="46" t="s">
        <v>69</v>
      </c>
      <c r="V534" s="19" t="str">
        <f t="shared" ca="1" si="75"/>
        <v>Post-calc.</v>
      </c>
      <c r="W534" s="1" t="str">
        <f t="shared" ca="1" si="76"/>
        <v>Post-calc.</v>
      </c>
      <c r="X534" s="1" t="b">
        <f t="shared" ca="1" si="77"/>
        <v>1</v>
      </c>
      <c r="Y534" s="3">
        <f t="shared" ca="1" si="78"/>
        <v>0</v>
      </c>
      <c r="AA534" s="61">
        <f ca="1">+VLOOKUP(N534,$B$4:$H$2903,4,FALSE)</f>
        <v>41943</v>
      </c>
    </row>
    <row r="535" spans="1:27" hidden="1" x14ac:dyDescent="0.2">
      <c r="A535" s="56" t="s">
        <v>3128</v>
      </c>
      <c r="B535" s="9" t="str">
        <f t="shared" ca="1" si="72"/>
        <v>40478</v>
      </c>
      <c r="C535" s="59">
        <v>176</v>
      </c>
      <c r="D535" s="59">
        <v>0</v>
      </c>
      <c r="E535" s="60">
        <v>41912</v>
      </c>
      <c r="F535" s="57" t="s">
        <v>2660</v>
      </c>
      <c r="G535" s="57" t="s">
        <v>5520</v>
      </c>
      <c r="H535" s="45" t="str">
        <f t="shared" ca="1" si="73"/>
        <v>Post-calc.</v>
      </c>
      <c r="I535" s="23">
        <f t="shared" ca="1" si="74"/>
        <v>0</v>
      </c>
      <c r="J535" s="20" t="e">
        <f ca="1">VLOOKUP(B535, Remarks!$A$3:$G$400, 7, FALSE)</f>
        <v>#N/A</v>
      </c>
      <c r="M535" s="44" t="s">
        <v>547</v>
      </c>
      <c r="N535" s="9" t="str">
        <f t="shared" ca="1" si="71"/>
        <v>40501</v>
      </c>
      <c r="O535" s="47">
        <v>1600</v>
      </c>
      <c r="P535" s="47"/>
      <c r="Q535" s="46" t="s">
        <v>8</v>
      </c>
      <c r="R535" s="46" t="s">
        <v>9</v>
      </c>
      <c r="S535" s="46" t="s">
        <v>10</v>
      </c>
      <c r="T535" s="46" t="s">
        <v>69</v>
      </c>
      <c r="V535" s="19" t="str">
        <f t="shared" ca="1" si="75"/>
        <v>Post-calc.</v>
      </c>
      <c r="W535" s="1" t="str">
        <f t="shared" ca="1" si="76"/>
        <v>Post-calc.</v>
      </c>
      <c r="X535" s="1" t="b">
        <f t="shared" ca="1" si="77"/>
        <v>1</v>
      </c>
      <c r="Y535" s="3">
        <f t="shared" ca="1" si="78"/>
        <v>0</v>
      </c>
      <c r="AA535" s="61">
        <f ca="1">+VLOOKUP(N535,$B$4:$H$2903,4,FALSE)</f>
        <v>41943</v>
      </c>
    </row>
    <row r="536" spans="1:27" hidden="1" x14ac:dyDescent="0.2">
      <c r="A536" s="56" t="s">
        <v>3129</v>
      </c>
      <c r="B536" s="9" t="str">
        <f t="shared" ca="1" si="72"/>
        <v>40479</v>
      </c>
      <c r="C536" s="59">
        <v>1954</v>
      </c>
      <c r="D536" s="59">
        <v>0</v>
      </c>
      <c r="E536" s="60">
        <v>41943</v>
      </c>
      <c r="F536" s="57" t="s">
        <v>2660</v>
      </c>
      <c r="G536" s="57" t="s">
        <v>5520</v>
      </c>
      <c r="H536" s="45" t="str">
        <f t="shared" ca="1" si="73"/>
        <v>Post-calc.</v>
      </c>
      <c r="I536" s="23">
        <f t="shared" ca="1" si="74"/>
        <v>0</v>
      </c>
      <c r="J536" s="20" t="e">
        <f ca="1">VLOOKUP(B536, Remarks!$A$3:$G$400, 7, FALSE)</f>
        <v>#N/A</v>
      </c>
      <c r="M536" s="44" t="s">
        <v>548</v>
      </c>
      <c r="N536" s="9" t="str">
        <f t="shared" ca="1" si="71"/>
        <v>40502</v>
      </c>
      <c r="O536" s="47">
        <v>3098</v>
      </c>
      <c r="P536" s="47"/>
      <c r="Q536" s="46" t="s">
        <v>8</v>
      </c>
      <c r="R536" s="46" t="s">
        <v>9</v>
      </c>
      <c r="S536" s="46" t="s">
        <v>10</v>
      </c>
      <c r="T536" s="46" t="s">
        <v>69</v>
      </c>
      <c r="V536" s="19" t="str">
        <f t="shared" ca="1" si="75"/>
        <v>Post-calc.</v>
      </c>
      <c r="W536" s="1" t="str">
        <f t="shared" ca="1" si="76"/>
        <v>Post-calc.</v>
      </c>
      <c r="X536" s="1" t="b">
        <f t="shared" ca="1" si="77"/>
        <v>1</v>
      </c>
      <c r="Y536" s="3">
        <f t="shared" ca="1" si="78"/>
        <v>0</v>
      </c>
      <c r="AA536" s="61">
        <f ca="1">+VLOOKUP(N536,$B$4:$H$2903,4,FALSE)</f>
        <v>41973</v>
      </c>
    </row>
    <row r="537" spans="1:27" hidden="1" x14ac:dyDescent="0.2">
      <c r="A537" s="56" t="s">
        <v>3130</v>
      </c>
      <c r="B537" s="9" t="str">
        <f t="shared" ca="1" si="72"/>
        <v>40480</v>
      </c>
      <c r="C537" s="59">
        <v>1415</v>
      </c>
      <c r="D537" s="59">
        <v>0</v>
      </c>
      <c r="E537" s="60">
        <v>41912</v>
      </c>
      <c r="F537" s="57" t="s">
        <v>2660</v>
      </c>
      <c r="G537" s="57" t="s">
        <v>5520</v>
      </c>
      <c r="H537" s="45" t="str">
        <f t="shared" ca="1" si="73"/>
        <v>Post-calc.</v>
      </c>
      <c r="I537" s="23">
        <f t="shared" ca="1" si="74"/>
        <v>0</v>
      </c>
      <c r="J537" s="20" t="e">
        <f ca="1">VLOOKUP(B537, Remarks!$A$3:$G$400, 7, FALSE)</f>
        <v>#N/A</v>
      </c>
      <c r="M537" s="44" t="s">
        <v>549</v>
      </c>
      <c r="N537" s="9" t="str">
        <f t="shared" ca="1" si="71"/>
        <v>40503</v>
      </c>
      <c r="O537" s="47">
        <v>900</v>
      </c>
      <c r="P537" s="47"/>
      <c r="Q537" s="46" t="s">
        <v>8</v>
      </c>
      <c r="R537" s="46" t="s">
        <v>9</v>
      </c>
      <c r="S537" s="46" t="s">
        <v>10</v>
      </c>
      <c r="T537" s="46" t="s">
        <v>69</v>
      </c>
      <c r="V537" s="19" t="str">
        <f t="shared" ca="1" si="75"/>
        <v>Post-calc.</v>
      </c>
      <c r="W537" s="1" t="str">
        <f t="shared" ca="1" si="76"/>
        <v>Post-calc.</v>
      </c>
      <c r="X537" s="1" t="b">
        <f t="shared" ca="1" si="77"/>
        <v>1</v>
      </c>
      <c r="Y537" s="3">
        <f t="shared" ca="1" si="78"/>
        <v>0</v>
      </c>
      <c r="AA537" s="61">
        <f ca="1">+VLOOKUP(N537,$B$4:$H$2903,4,FALSE)</f>
        <v>41943</v>
      </c>
    </row>
    <row r="538" spans="1:27" hidden="1" x14ac:dyDescent="0.2">
      <c r="A538" s="56" t="s">
        <v>3131</v>
      </c>
      <c r="B538" s="9" t="str">
        <f t="shared" ca="1" si="72"/>
        <v>40481</v>
      </c>
      <c r="C538" s="59">
        <v>823</v>
      </c>
      <c r="D538" s="59">
        <v>0</v>
      </c>
      <c r="E538" s="60">
        <v>41943</v>
      </c>
      <c r="F538" s="57" t="s">
        <v>2660</v>
      </c>
      <c r="G538" s="57" t="s">
        <v>5520</v>
      </c>
      <c r="H538" s="45" t="str">
        <f t="shared" ca="1" si="73"/>
        <v>Post-calc.</v>
      </c>
      <c r="I538" s="23">
        <f t="shared" ca="1" si="74"/>
        <v>0</v>
      </c>
      <c r="J538" s="20" t="e">
        <f ca="1">VLOOKUP(B538, Remarks!$A$3:$G$400, 7, FALSE)</f>
        <v>#N/A</v>
      </c>
      <c r="M538" s="44" t="s">
        <v>550</v>
      </c>
      <c r="N538" s="9" t="str">
        <f t="shared" ca="1" si="71"/>
        <v>40504</v>
      </c>
      <c r="O538" s="47">
        <v>458</v>
      </c>
      <c r="P538" s="47"/>
      <c r="Q538" s="46" t="s">
        <v>8</v>
      </c>
      <c r="R538" s="46" t="s">
        <v>9</v>
      </c>
      <c r="S538" s="46" t="s">
        <v>10</v>
      </c>
      <c r="T538" s="46" t="s">
        <v>69</v>
      </c>
      <c r="V538" s="19" t="str">
        <f t="shared" ca="1" si="75"/>
        <v>Post-calc.</v>
      </c>
      <c r="W538" s="1" t="str">
        <f t="shared" ca="1" si="76"/>
        <v>Post-calc.</v>
      </c>
      <c r="X538" s="1" t="b">
        <f t="shared" ca="1" si="77"/>
        <v>1</v>
      </c>
      <c r="Y538" s="3">
        <f t="shared" ca="1" si="78"/>
        <v>524.28689999999995</v>
      </c>
      <c r="AA538" s="61">
        <f ca="1">+VLOOKUP(N538,$B$4:$H$2903,4,FALSE)</f>
        <v>42536</v>
      </c>
    </row>
    <row r="539" spans="1:27" hidden="1" x14ac:dyDescent="0.2">
      <c r="A539" s="56" t="s">
        <v>3132</v>
      </c>
      <c r="B539" s="9" t="str">
        <f t="shared" ca="1" si="72"/>
        <v>40482</v>
      </c>
      <c r="C539" s="59">
        <v>2515</v>
      </c>
      <c r="D539" s="59">
        <v>0</v>
      </c>
      <c r="E539" s="60">
        <v>41943</v>
      </c>
      <c r="F539" s="57" t="s">
        <v>2660</v>
      </c>
      <c r="G539" s="57" t="s">
        <v>5520</v>
      </c>
      <c r="H539" s="45" t="str">
        <f t="shared" ca="1" si="73"/>
        <v>Post-calc.</v>
      </c>
      <c r="I539" s="23">
        <f t="shared" ca="1" si="74"/>
        <v>0</v>
      </c>
      <c r="J539" s="20" t="e">
        <f ca="1">VLOOKUP(B539, Remarks!$A$3:$G$400, 7, FALSE)</f>
        <v>#N/A</v>
      </c>
      <c r="M539" s="44" t="s">
        <v>551</v>
      </c>
      <c r="N539" s="9" t="str">
        <f t="shared" ca="1" si="71"/>
        <v>40505</v>
      </c>
      <c r="O539" s="47">
        <v>808</v>
      </c>
      <c r="P539" s="47"/>
      <c r="Q539" s="46" t="s">
        <v>8</v>
      </c>
      <c r="R539" s="46" t="s">
        <v>9</v>
      </c>
      <c r="S539" s="46" t="s">
        <v>10</v>
      </c>
      <c r="T539" s="46" t="s">
        <v>69</v>
      </c>
      <c r="V539" s="19" t="str">
        <f t="shared" ca="1" si="75"/>
        <v>Post-calc.</v>
      </c>
      <c r="W539" s="1" t="str">
        <f t="shared" ca="1" si="76"/>
        <v>Post-calc.</v>
      </c>
      <c r="X539" s="1" t="b">
        <f t="shared" ca="1" si="77"/>
        <v>1</v>
      </c>
      <c r="Y539" s="3">
        <f t="shared" ca="1" si="78"/>
        <v>0</v>
      </c>
      <c r="AA539" s="61">
        <f ca="1">+VLOOKUP(N539,$B$4:$H$2903,4,FALSE)</f>
        <v>41973</v>
      </c>
    </row>
    <row r="540" spans="1:27" hidden="1" x14ac:dyDescent="0.2">
      <c r="A540" s="56" t="s">
        <v>3133</v>
      </c>
      <c r="B540" s="9" t="str">
        <f t="shared" ca="1" si="72"/>
        <v>40483</v>
      </c>
      <c r="C540" s="59">
        <v>421</v>
      </c>
      <c r="D540" s="59">
        <v>0</v>
      </c>
      <c r="E540" s="60">
        <v>41943</v>
      </c>
      <c r="F540" s="57" t="s">
        <v>2660</v>
      </c>
      <c r="G540" s="57" t="s">
        <v>5520</v>
      </c>
      <c r="H540" s="45" t="str">
        <f t="shared" ca="1" si="73"/>
        <v>Post-calc.</v>
      </c>
      <c r="I540" s="23">
        <f t="shared" ca="1" si="74"/>
        <v>0</v>
      </c>
      <c r="J540" s="20" t="e">
        <f ca="1">VLOOKUP(B540, Remarks!$A$3:$G$400, 7, FALSE)</f>
        <v>#N/A</v>
      </c>
      <c r="M540" s="44" t="s">
        <v>552</v>
      </c>
      <c r="N540" s="9" t="str">
        <f t="shared" ca="1" si="71"/>
        <v>40506</v>
      </c>
      <c r="O540" s="47">
        <v>14069</v>
      </c>
      <c r="P540" s="47"/>
      <c r="Q540" s="46" t="s">
        <v>8</v>
      </c>
      <c r="R540" s="46" t="s">
        <v>9</v>
      </c>
      <c r="S540" s="46" t="s">
        <v>10</v>
      </c>
      <c r="T540" s="46" t="s">
        <v>69</v>
      </c>
      <c r="V540" s="19" t="str">
        <f t="shared" ca="1" si="75"/>
        <v>Post-calc.</v>
      </c>
      <c r="W540" s="1" t="str">
        <f t="shared" ca="1" si="76"/>
        <v>Post-calc.</v>
      </c>
      <c r="X540" s="1" t="b">
        <f t="shared" ca="1" si="77"/>
        <v>1</v>
      </c>
      <c r="Y540" s="3">
        <f t="shared" ca="1" si="78"/>
        <v>1309.78</v>
      </c>
      <c r="AA540" s="61">
        <f ca="1">+VLOOKUP(N540,$B$4:$H$2903,4,FALSE)</f>
        <v>42536</v>
      </c>
    </row>
    <row r="541" spans="1:27" x14ac:dyDescent="0.2">
      <c r="A541" s="56" t="s">
        <v>3134</v>
      </c>
      <c r="B541" s="9" t="str">
        <f t="shared" ca="1" si="72"/>
        <v>40484</v>
      </c>
      <c r="C541" s="59">
        <v>1837</v>
      </c>
      <c r="D541" s="59">
        <v>0</v>
      </c>
      <c r="E541" s="60">
        <v>41943</v>
      </c>
      <c r="F541" s="57" t="s">
        <v>2660</v>
      </c>
      <c r="G541" s="57" t="s">
        <v>5520</v>
      </c>
      <c r="H541" s="45" t="str">
        <f t="shared" ca="1" si="73"/>
        <v>Post-calc.</v>
      </c>
      <c r="I541" s="23">
        <f t="shared" ca="1" si="74"/>
        <v>0</v>
      </c>
      <c r="J541" s="20" t="e">
        <f ca="1">VLOOKUP(B541, Remarks!$A$3:$G$400, 7, FALSE)</f>
        <v>#N/A</v>
      </c>
      <c r="M541" s="44" t="s">
        <v>553</v>
      </c>
      <c r="N541" s="9" t="str">
        <f t="shared" ca="1" si="71"/>
        <v>40507</v>
      </c>
      <c r="O541" s="47">
        <v>10919</v>
      </c>
      <c r="P541" s="47">
        <v>10919</v>
      </c>
      <c r="Q541" s="46" t="s">
        <v>14</v>
      </c>
      <c r="R541" s="46" t="s">
        <v>9</v>
      </c>
      <c r="S541" s="46" t="s">
        <v>10</v>
      </c>
      <c r="T541" s="46" t="s">
        <v>69</v>
      </c>
      <c r="V541" s="43" t="str">
        <f ca="1">+VLOOKUP(N541,$B$4:$H$2921,7,FALSE)</f>
        <v>Post-calc.</v>
      </c>
      <c r="W541" s="1" t="str">
        <f t="shared" ca="1" si="76"/>
        <v>Pre-calc.</v>
      </c>
      <c r="X541" s="1" t="b">
        <f t="shared" ca="1" si="77"/>
        <v>0</v>
      </c>
      <c r="Y541" s="3">
        <f t="shared" ca="1" si="78"/>
        <v>0</v>
      </c>
      <c r="AA541" s="61">
        <f ca="1">+VLOOKUP(N541,$B$4:$H$2903,4,FALSE)</f>
        <v>42536</v>
      </c>
    </row>
    <row r="542" spans="1:27" hidden="1" x14ac:dyDescent="0.2">
      <c r="A542" s="56" t="s">
        <v>3135</v>
      </c>
      <c r="B542" s="9" t="str">
        <f t="shared" ca="1" si="72"/>
        <v>40485</v>
      </c>
      <c r="C542" s="59">
        <v>153</v>
      </c>
      <c r="D542" s="59">
        <v>0</v>
      </c>
      <c r="E542" s="60">
        <v>41943</v>
      </c>
      <c r="F542" s="57" t="s">
        <v>2660</v>
      </c>
      <c r="G542" s="57" t="s">
        <v>5520</v>
      </c>
      <c r="H542" s="45" t="str">
        <f t="shared" ca="1" si="73"/>
        <v>Post-calc.</v>
      </c>
      <c r="I542" s="23">
        <f t="shared" ca="1" si="74"/>
        <v>0</v>
      </c>
      <c r="J542" s="20" t="e">
        <f ca="1">VLOOKUP(B542, Remarks!$A$3:$G$400, 7, FALSE)</f>
        <v>#N/A</v>
      </c>
      <c r="M542" s="44" t="s">
        <v>554</v>
      </c>
      <c r="N542" s="9" t="str">
        <f t="shared" ca="1" si="71"/>
        <v>40508</v>
      </c>
      <c r="O542" s="47">
        <v>1194</v>
      </c>
      <c r="P542" s="47"/>
      <c r="Q542" s="46" t="s">
        <v>8</v>
      </c>
      <c r="R542" s="46" t="s">
        <v>9</v>
      </c>
      <c r="S542" s="46" t="s">
        <v>10</v>
      </c>
      <c r="T542" s="46" t="s">
        <v>69</v>
      </c>
      <c r="V542" s="19" t="str">
        <f t="shared" ca="1" si="75"/>
        <v>Post-calc.</v>
      </c>
      <c r="W542" s="1" t="str">
        <f t="shared" ca="1" si="76"/>
        <v>Post-calc.</v>
      </c>
      <c r="X542" s="1" t="b">
        <f t="shared" ca="1" si="77"/>
        <v>1</v>
      </c>
      <c r="Y542" s="3">
        <f t="shared" ca="1" si="78"/>
        <v>1198.8599999999999</v>
      </c>
      <c r="AA542" s="61">
        <f ca="1">+VLOOKUP(N542,$B$4:$H$2903,4,FALSE)</f>
        <v>42536</v>
      </c>
    </row>
    <row r="543" spans="1:27" hidden="1" x14ac:dyDescent="0.2">
      <c r="A543" s="56" t="s">
        <v>3136</v>
      </c>
      <c r="B543" s="9" t="str">
        <f t="shared" ca="1" si="72"/>
        <v>40487</v>
      </c>
      <c r="C543" s="59">
        <v>153</v>
      </c>
      <c r="D543" s="59">
        <v>0</v>
      </c>
      <c r="E543" s="60">
        <v>41943</v>
      </c>
      <c r="F543" s="57" t="s">
        <v>2660</v>
      </c>
      <c r="G543" s="57" t="s">
        <v>5520</v>
      </c>
      <c r="H543" s="45" t="str">
        <f t="shared" ca="1" si="73"/>
        <v>Post-calc.</v>
      </c>
      <c r="I543" s="23">
        <f t="shared" ca="1" si="74"/>
        <v>0</v>
      </c>
      <c r="J543" s="20" t="e">
        <f ca="1">VLOOKUP(B543, Remarks!$A$3:$G$400, 7, FALSE)</f>
        <v>#N/A</v>
      </c>
      <c r="M543" s="44" t="s">
        <v>555</v>
      </c>
      <c r="N543" s="9" t="str">
        <f t="shared" ca="1" si="71"/>
        <v>40509</v>
      </c>
      <c r="O543" s="47">
        <v>815</v>
      </c>
      <c r="P543" s="47"/>
      <c r="Q543" s="46" t="s">
        <v>8</v>
      </c>
      <c r="R543" s="46" t="s">
        <v>9</v>
      </c>
      <c r="S543" s="46" t="s">
        <v>10</v>
      </c>
      <c r="T543" s="46" t="s">
        <v>69</v>
      </c>
      <c r="V543" s="19" t="str">
        <f t="shared" ca="1" si="75"/>
        <v>Post-calc.</v>
      </c>
      <c r="W543" s="1" t="str">
        <f t="shared" ca="1" si="76"/>
        <v>Post-calc.</v>
      </c>
      <c r="X543" s="1" t="b">
        <f t="shared" ca="1" si="77"/>
        <v>1</v>
      </c>
      <c r="Y543" s="3">
        <f t="shared" ca="1" si="78"/>
        <v>0</v>
      </c>
      <c r="AA543" s="61">
        <f ca="1">+VLOOKUP(N543,$B$4:$H$2903,4,FALSE)</f>
        <v>41973</v>
      </c>
    </row>
    <row r="544" spans="1:27" hidden="1" x14ac:dyDescent="0.2">
      <c r="A544" s="56" t="s">
        <v>3137</v>
      </c>
      <c r="B544" s="9" t="str">
        <f t="shared" ca="1" si="72"/>
        <v>40488</v>
      </c>
      <c r="C544" s="59">
        <v>34884</v>
      </c>
      <c r="D544" s="59">
        <v>41386.162300000004</v>
      </c>
      <c r="E544" s="60">
        <v>42536</v>
      </c>
      <c r="F544" s="57" t="s">
        <v>2660</v>
      </c>
      <c r="G544" s="57" t="s">
        <v>5520</v>
      </c>
      <c r="H544" s="45" t="str">
        <f t="shared" ca="1" si="73"/>
        <v>Post-calc.</v>
      </c>
      <c r="I544" s="23">
        <f t="shared" ca="1" si="74"/>
        <v>0</v>
      </c>
      <c r="J544" s="20" t="e">
        <f ca="1">VLOOKUP(B544, Remarks!$A$3:$G$400, 7, FALSE)</f>
        <v>#N/A</v>
      </c>
      <c r="M544" s="44" t="s">
        <v>556</v>
      </c>
      <c r="N544" s="9" t="str">
        <f t="shared" ca="1" si="71"/>
        <v>40510</v>
      </c>
      <c r="O544" s="47">
        <v>155</v>
      </c>
      <c r="P544" s="47"/>
      <c r="Q544" s="46" t="s">
        <v>8</v>
      </c>
      <c r="R544" s="46" t="s">
        <v>9</v>
      </c>
      <c r="S544" s="46" t="s">
        <v>10</v>
      </c>
      <c r="T544" s="46" t="s">
        <v>69</v>
      </c>
      <c r="V544" s="19" t="str">
        <f t="shared" ca="1" si="75"/>
        <v>Post-calc.</v>
      </c>
      <c r="W544" s="1" t="str">
        <f t="shared" ca="1" si="76"/>
        <v>Post-calc.</v>
      </c>
      <c r="X544" s="1" t="b">
        <f t="shared" ca="1" si="77"/>
        <v>1</v>
      </c>
      <c r="Y544" s="3">
        <f t="shared" ca="1" si="78"/>
        <v>0</v>
      </c>
      <c r="AA544" s="61">
        <f ca="1">+VLOOKUP(N544,$B$4:$H$2903,4,FALSE)</f>
        <v>41973</v>
      </c>
    </row>
    <row r="545" spans="1:27" hidden="1" x14ac:dyDescent="0.2">
      <c r="A545" s="56" t="s">
        <v>3138</v>
      </c>
      <c r="B545" s="9" t="str">
        <f t="shared" ca="1" si="72"/>
        <v>40489</v>
      </c>
      <c r="C545" s="59">
        <v>1376</v>
      </c>
      <c r="D545" s="59">
        <v>0</v>
      </c>
      <c r="E545" s="60">
        <v>41973</v>
      </c>
      <c r="F545" s="57" t="s">
        <v>2660</v>
      </c>
      <c r="G545" s="57" t="s">
        <v>5520</v>
      </c>
      <c r="H545" s="45" t="str">
        <f t="shared" ca="1" si="73"/>
        <v>Post-calc.</v>
      </c>
      <c r="I545" s="23">
        <f t="shared" ca="1" si="74"/>
        <v>0</v>
      </c>
      <c r="J545" s="20" t="e">
        <f ca="1">VLOOKUP(B545, Remarks!$A$3:$G$400, 7, FALSE)</f>
        <v>#N/A</v>
      </c>
      <c r="M545" s="44" t="s">
        <v>557</v>
      </c>
      <c r="N545" s="9" t="str">
        <f t="shared" ca="1" si="71"/>
        <v>40511</v>
      </c>
      <c r="O545" s="47">
        <v>3319</v>
      </c>
      <c r="P545" s="47"/>
      <c r="Q545" s="46" t="s">
        <v>8</v>
      </c>
      <c r="R545" s="46" t="s">
        <v>9</v>
      </c>
      <c r="S545" s="46" t="s">
        <v>10</v>
      </c>
      <c r="T545" s="46" t="s">
        <v>69</v>
      </c>
      <c r="V545" s="19" t="str">
        <f t="shared" ca="1" si="75"/>
        <v>Post-calc.</v>
      </c>
      <c r="W545" s="1" t="str">
        <f t="shared" ca="1" si="76"/>
        <v>Post-calc.</v>
      </c>
      <c r="X545" s="1" t="b">
        <f t="shared" ca="1" si="77"/>
        <v>1</v>
      </c>
      <c r="Y545" s="3">
        <f t="shared" ca="1" si="78"/>
        <v>3400.65</v>
      </c>
      <c r="AA545" s="61">
        <f ca="1">+VLOOKUP(N545,$B$4:$H$2903,4,FALSE)</f>
        <v>42536</v>
      </c>
    </row>
    <row r="546" spans="1:27" hidden="1" x14ac:dyDescent="0.2">
      <c r="A546" s="56" t="s">
        <v>3139</v>
      </c>
      <c r="B546" s="9" t="str">
        <f t="shared" ca="1" si="72"/>
        <v>40490</v>
      </c>
      <c r="C546" s="59">
        <v>2535</v>
      </c>
      <c r="D546" s="59">
        <v>2970.39</v>
      </c>
      <c r="E546" s="60">
        <v>42536</v>
      </c>
      <c r="F546" s="57" t="s">
        <v>2660</v>
      </c>
      <c r="G546" s="57" t="s">
        <v>5520</v>
      </c>
      <c r="H546" s="45" t="str">
        <f t="shared" ca="1" si="73"/>
        <v>Post-calc.</v>
      </c>
      <c r="I546" s="23">
        <f t="shared" ca="1" si="74"/>
        <v>0</v>
      </c>
      <c r="J546" s="20" t="e">
        <f ca="1">VLOOKUP(B546, Remarks!$A$3:$G$400, 7, FALSE)</f>
        <v>#N/A</v>
      </c>
      <c r="M546" s="44" t="s">
        <v>558</v>
      </c>
      <c r="N546" s="9" t="str">
        <f t="shared" ca="1" si="71"/>
        <v>40512</v>
      </c>
      <c r="O546" s="47">
        <v>1235</v>
      </c>
      <c r="P546" s="47"/>
      <c r="Q546" s="46" t="s">
        <v>8</v>
      </c>
      <c r="R546" s="46" t="s">
        <v>9</v>
      </c>
      <c r="S546" s="46" t="s">
        <v>10</v>
      </c>
      <c r="T546" s="46" t="s">
        <v>69</v>
      </c>
      <c r="V546" s="19" t="str">
        <f t="shared" ca="1" si="75"/>
        <v>Post-calc.</v>
      </c>
      <c r="W546" s="1" t="str">
        <f t="shared" ca="1" si="76"/>
        <v>Post-calc.</v>
      </c>
      <c r="X546" s="1" t="b">
        <f t="shared" ca="1" si="77"/>
        <v>1</v>
      </c>
      <c r="Y546" s="3">
        <f t="shared" ca="1" si="78"/>
        <v>0</v>
      </c>
      <c r="AA546" s="61">
        <f ca="1">+VLOOKUP(N546,$B$4:$H$2903,4,FALSE)</f>
        <v>41973</v>
      </c>
    </row>
    <row r="547" spans="1:27" hidden="1" x14ac:dyDescent="0.2">
      <c r="A547" s="56" t="s">
        <v>3140</v>
      </c>
      <c r="B547" s="9" t="str">
        <f t="shared" ca="1" si="72"/>
        <v>40491</v>
      </c>
      <c r="C547" s="59">
        <v>1049</v>
      </c>
      <c r="D547" s="59">
        <v>0</v>
      </c>
      <c r="E547" s="60">
        <v>41943</v>
      </c>
      <c r="F547" s="57" t="s">
        <v>2660</v>
      </c>
      <c r="G547" s="57" t="s">
        <v>5520</v>
      </c>
      <c r="H547" s="45" t="str">
        <f t="shared" ca="1" si="73"/>
        <v>Post-calc.</v>
      </c>
      <c r="I547" s="23">
        <f t="shared" ca="1" si="74"/>
        <v>0</v>
      </c>
      <c r="J547" s="20" t="e">
        <f ca="1">VLOOKUP(B547, Remarks!$A$3:$G$400, 7, FALSE)</f>
        <v>#N/A</v>
      </c>
      <c r="M547" s="44" t="s">
        <v>559</v>
      </c>
      <c r="N547" s="9" t="str">
        <f t="shared" ca="1" si="71"/>
        <v>40513</v>
      </c>
      <c r="O547" s="47">
        <v>1049</v>
      </c>
      <c r="P547" s="47"/>
      <c r="Q547" s="46" t="s">
        <v>8</v>
      </c>
      <c r="R547" s="46" t="s">
        <v>9</v>
      </c>
      <c r="S547" s="46" t="s">
        <v>10</v>
      </c>
      <c r="T547" s="46" t="s">
        <v>69</v>
      </c>
      <c r="V547" s="19" t="str">
        <f t="shared" ca="1" si="75"/>
        <v>Post-calc.</v>
      </c>
      <c r="W547" s="1" t="str">
        <f t="shared" ca="1" si="76"/>
        <v>Post-calc.</v>
      </c>
      <c r="X547" s="1" t="b">
        <f t="shared" ca="1" si="77"/>
        <v>1</v>
      </c>
      <c r="Y547" s="3">
        <f t="shared" ca="1" si="78"/>
        <v>0</v>
      </c>
      <c r="AA547" s="61">
        <f ca="1">+VLOOKUP(N547,$B$4:$H$2903,4,FALSE)</f>
        <v>42004</v>
      </c>
    </row>
    <row r="548" spans="1:27" hidden="1" x14ac:dyDescent="0.2">
      <c r="A548" s="56" t="s">
        <v>3141</v>
      </c>
      <c r="B548" s="9" t="str">
        <f t="shared" ca="1" si="72"/>
        <v>40492</v>
      </c>
      <c r="C548" s="59">
        <v>1521</v>
      </c>
      <c r="D548" s="59">
        <v>0</v>
      </c>
      <c r="E548" s="60">
        <v>41943</v>
      </c>
      <c r="F548" s="57" t="s">
        <v>2660</v>
      </c>
      <c r="G548" s="57" t="s">
        <v>5520</v>
      </c>
      <c r="H548" s="45" t="str">
        <f t="shared" ca="1" si="73"/>
        <v>Post-calc.</v>
      </c>
      <c r="I548" s="23">
        <f t="shared" ca="1" si="74"/>
        <v>0</v>
      </c>
      <c r="J548" s="20" t="e">
        <f ca="1">VLOOKUP(B548, Remarks!$A$3:$G$400, 7, FALSE)</f>
        <v>#N/A</v>
      </c>
      <c r="M548" s="44" t="s">
        <v>560</v>
      </c>
      <c r="N548" s="9" t="str">
        <f t="shared" ca="1" si="71"/>
        <v>40514</v>
      </c>
      <c r="O548" s="47">
        <v>902</v>
      </c>
      <c r="P548" s="47"/>
      <c r="Q548" s="46" t="s">
        <v>8</v>
      </c>
      <c r="R548" s="46" t="s">
        <v>9</v>
      </c>
      <c r="S548" s="46" t="s">
        <v>10</v>
      </c>
      <c r="T548" s="46" t="s">
        <v>69</v>
      </c>
      <c r="V548" s="19" t="str">
        <f t="shared" ca="1" si="75"/>
        <v>Post-calc.</v>
      </c>
      <c r="W548" s="1" t="str">
        <f t="shared" ca="1" si="76"/>
        <v>Post-calc.</v>
      </c>
      <c r="X548" s="1" t="b">
        <f t="shared" ca="1" si="77"/>
        <v>1</v>
      </c>
      <c r="Y548" s="3">
        <f t="shared" ca="1" si="78"/>
        <v>0</v>
      </c>
      <c r="AA548" s="61">
        <f ca="1">+VLOOKUP(N548,$B$4:$H$2903,4,FALSE)</f>
        <v>41973</v>
      </c>
    </row>
    <row r="549" spans="1:27" hidden="1" x14ac:dyDescent="0.2">
      <c r="A549" s="56" t="s">
        <v>3142</v>
      </c>
      <c r="B549" s="9" t="str">
        <f t="shared" ca="1" si="72"/>
        <v>40493</v>
      </c>
      <c r="C549" s="59">
        <v>2757</v>
      </c>
      <c r="D549" s="59">
        <v>0</v>
      </c>
      <c r="E549" s="60">
        <v>42004</v>
      </c>
      <c r="F549" s="57" t="s">
        <v>2660</v>
      </c>
      <c r="G549" s="57" t="s">
        <v>5520</v>
      </c>
      <c r="H549" s="45" t="str">
        <f t="shared" ca="1" si="73"/>
        <v>Post-calc.</v>
      </c>
      <c r="I549" s="23">
        <f t="shared" ca="1" si="74"/>
        <v>0</v>
      </c>
      <c r="J549" s="20" t="e">
        <f ca="1">VLOOKUP(B549, Remarks!$A$3:$G$400, 7, FALSE)</f>
        <v>#N/A</v>
      </c>
      <c r="M549" s="44" t="s">
        <v>561</v>
      </c>
      <c r="N549" s="9" t="str">
        <f t="shared" ca="1" si="71"/>
        <v>40515</v>
      </c>
      <c r="O549" s="47">
        <v>8576</v>
      </c>
      <c r="P549" s="47"/>
      <c r="Q549" s="46" t="s">
        <v>8</v>
      </c>
      <c r="R549" s="46" t="s">
        <v>9</v>
      </c>
      <c r="S549" s="46" t="s">
        <v>10</v>
      </c>
      <c r="T549" s="46" t="s">
        <v>69</v>
      </c>
      <c r="V549" s="19" t="str">
        <f t="shared" ca="1" si="75"/>
        <v>Post-calc.</v>
      </c>
      <c r="W549" s="1" t="str">
        <f t="shared" ca="1" si="76"/>
        <v>Post-calc.</v>
      </c>
      <c r="X549" s="1" t="b">
        <f t="shared" ca="1" si="77"/>
        <v>1</v>
      </c>
      <c r="Y549" s="3">
        <f t="shared" ca="1" si="78"/>
        <v>0</v>
      </c>
      <c r="AA549" s="61">
        <f ca="1">+VLOOKUP(N549,$B$4:$H$2903,4,FALSE)</f>
        <v>41973</v>
      </c>
    </row>
    <row r="550" spans="1:27" hidden="1" x14ac:dyDescent="0.2">
      <c r="A550" s="56" t="s">
        <v>3143</v>
      </c>
      <c r="B550" s="9" t="str">
        <f t="shared" ca="1" si="72"/>
        <v>40494</v>
      </c>
      <c r="C550" s="59">
        <v>2152</v>
      </c>
      <c r="D550" s="59">
        <v>0</v>
      </c>
      <c r="E550" s="60">
        <v>42004</v>
      </c>
      <c r="F550" s="57" t="s">
        <v>2660</v>
      </c>
      <c r="G550" s="57" t="s">
        <v>5520</v>
      </c>
      <c r="H550" s="45" t="str">
        <f t="shared" ca="1" si="73"/>
        <v>Post-calc.</v>
      </c>
      <c r="I550" s="23">
        <f t="shared" ca="1" si="74"/>
        <v>0</v>
      </c>
      <c r="J550" s="20" t="e">
        <f ca="1">VLOOKUP(B550, Remarks!$A$3:$G$400, 7, FALSE)</f>
        <v>#N/A</v>
      </c>
      <c r="M550" s="44" t="s">
        <v>562</v>
      </c>
      <c r="N550" s="9" t="str">
        <f t="shared" ca="1" si="71"/>
        <v>40516</v>
      </c>
      <c r="O550" s="47">
        <v>490</v>
      </c>
      <c r="P550" s="47"/>
      <c r="Q550" s="46" t="s">
        <v>8</v>
      </c>
      <c r="R550" s="46" t="s">
        <v>9</v>
      </c>
      <c r="S550" s="46" t="s">
        <v>10</v>
      </c>
      <c r="T550" s="46" t="s">
        <v>69</v>
      </c>
      <c r="V550" s="19" t="str">
        <f t="shared" ca="1" si="75"/>
        <v>Post-calc.</v>
      </c>
      <c r="W550" s="1" t="str">
        <f t="shared" ca="1" si="76"/>
        <v>Post-calc.</v>
      </c>
      <c r="X550" s="1" t="b">
        <f t="shared" ca="1" si="77"/>
        <v>1</v>
      </c>
      <c r="Y550" s="3">
        <f t="shared" ca="1" si="78"/>
        <v>0</v>
      </c>
      <c r="AA550" s="61">
        <f ca="1">+VLOOKUP(N550,$B$4:$H$2903,4,FALSE)</f>
        <v>41973</v>
      </c>
    </row>
    <row r="551" spans="1:27" hidden="1" x14ac:dyDescent="0.2">
      <c r="A551" s="56" t="s">
        <v>3144</v>
      </c>
      <c r="B551" s="9" t="str">
        <f t="shared" ca="1" si="72"/>
        <v>40495</v>
      </c>
      <c r="C551" s="59">
        <v>607</v>
      </c>
      <c r="D551" s="59">
        <v>0</v>
      </c>
      <c r="E551" s="60">
        <v>41943</v>
      </c>
      <c r="F551" s="57" t="s">
        <v>2660</v>
      </c>
      <c r="G551" s="57" t="s">
        <v>5520</v>
      </c>
      <c r="H551" s="45" t="str">
        <f t="shared" ca="1" si="73"/>
        <v>Post-calc.</v>
      </c>
      <c r="I551" s="23">
        <f t="shared" ca="1" si="74"/>
        <v>0</v>
      </c>
      <c r="J551" s="20" t="e">
        <f ca="1">VLOOKUP(B551, Remarks!$A$3:$G$400, 7, FALSE)</f>
        <v>#N/A</v>
      </c>
      <c r="M551" s="44" t="s">
        <v>563</v>
      </c>
      <c r="N551" s="9" t="str">
        <f t="shared" ca="1" si="71"/>
        <v>40517</v>
      </c>
      <c r="O551" s="47">
        <v>5528</v>
      </c>
      <c r="P551" s="47"/>
      <c r="Q551" s="46" t="s">
        <v>8</v>
      </c>
      <c r="R551" s="46" t="s">
        <v>9</v>
      </c>
      <c r="S551" s="46" t="s">
        <v>10</v>
      </c>
      <c r="T551" s="46" t="s">
        <v>69</v>
      </c>
      <c r="V551" s="19" t="str">
        <f t="shared" ca="1" si="75"/>
        <v>Post-calc.</v>
      </c>
      <c r="W551" s="1" t="str">
        <f t="shared" ca="1" si="76"/>
        <v>Post-calc.</v>
      </c>
      <c r="X551" s="1" t="b">
        <f t="shared" ca="1" si="77"/>
        <v>1</v>
      </c>
      <c r="Y551" s="3">
        <f t="shared" ca="1" si="78"/>
        <v>7895.2121999999999</v>
      </c>
      <c r="AA551" s="61">
        <f ca="1">+VLOOKUP(N551,$B$4:$H$2903,4,FALSE)</f>
        <v>42536</v>
      </c>
    </row>
    <row r="552" spans="1:27" hidden="1" x14ac:dyDescent="0.2">
      <c r="A552" s="56" t="s">
        <v>3145</v>
      </c>
      <c r="B552" s="9" t="str">
        <f t="shared" ca="1" si="72"/>
        <v>40496</v>
      </c>
      <c r="C552" s="59">
        <v>196</v>
      </c>
      <c r="D552" s="59">
        <v>0</v>
      </c>
      <c r="E552" s="60">
        <v>41943</v>
      </c>
      <c r="F552" s="57" t="s">
        <v>2660</v>
      </c>
      <c r="G552" s="57" t="s">
        <v>5520</v>
      </c>
      <c r="H552" s="45" t="str">
        <f t="shared" ca="1" si="73"/>
        <v>Post-calc.</v>
      </c>
      <c r="I552" s="23">
        <f t="shared" ca="1" si="74"/>
        <v>0</v>
      </c>
      <c r="J552" s="20" t="e">
        <f ca="1">VLOOKUP(B552, Remarks!$A$3:$G$400, 7, FALSE)</f>
        <v>#N/A</v>
      </c>
      <c r="M552" s="44" t="s">
        <v>564</v>
      </c>
      <c r="N552" s="9" t="str">
        <f t="shared" ca="1" si="71"/>
        <v>40518</v>
      </c>
      <c r="O552" s="47">
        <v>1644</v>
      </c>
      <c r="P552" s="47"/>
      <c r="Q552" s="46" t="s">
        <v>8</v>
      </c>
      <c r="R552" s="46" t="s">
        <v>9</v>
      </c>
      <c r="S552" s="46" t="s">
        <v>10</v>
      </c>
      <c r="T552" s="46" t="s">
        <v>69</v>
      </c>
      <c r="V552" s="19" t="str">
        <f t="shared" ca="1" si="75"/>
        <v>Post-calc.</v>
      </c>
      <c r="W552" s="1" t="str">
        <f t="shared" ca="1" si="76"/>
        <v>Post-calc.</v>
      </c>
      <c r="X552" s="1" t="b">
        <f t="shared" ca="1" si="77"/>
        <v>1</v>
      </c>
      <c r="Y552" s="3">
        <f t="shared" ca="1" si="78"/>
        <v>0</v>
      </c>
      <c r="AA552" s="61">
        <f ca="1">+VLOOKUP(N552,$B$4:$H$2903,4,FALSE)</f>
        <v>42004</v>
      </c>
    </row>
    <row r="553" spans="1:27" hidden="1" x14ac:dyDescent="0.2">
      <c r="A553" s="56" t="s">
        <v>3146</v>
      </c>
      <c r="B553" s="9" t="str">
        <f t="shared" ca="1" si="72"/>
        <v>40497</v>
      </c>
      <c r="C553" s="59">
        <v>156</v>
      </c>
      <c r="D553" s="59">
        <v>0</v>
      </c>
      <c r="E553" s="60">
        <v>41943</v>
      </c>
      <c r="F553" s="57" t="s">
        <v>2660</v>
      </c>
      <c r="G553" s="57" t="s">
        <v>5520</v>
      </c>
      <c r="H553" s="45" t="str">
        <f t="shared" ca="1" si="73"/>
        <v>Post-calc.</v>
      </c>
      <c r="I553" s="23">
        <f t="shared" ca="1" si="74"/>
        <v>0</v>
      </c>
      <c r="J553" s="20" t="e">
        <f ca="1">VLOOKUP(B553, Remarks!$A$3:$G$400, 7, FALSE)</f>
        <v>#N/A</v>
      </c>
      <c r="M553" s="44" t="s">
        <v>565</v>
      </c>
      <c r="N553" s="9" t="str">
        <f t="shared" ca="1" si="71"/>
        <v>40519</v>
      </c>
      <c r="O553" s="47">
        <v>2400</v>
      </c>
      <c r="P553" s="47"/>
      <c r="Q553" s="46" t="s">
        <v>8</v>
      </c>
      <c r="R553" s="46" t="s">
        <v>9</v>
      </c>
      <c r="S553" s="46" t="s">
        <v>10</v>
      </c>
      <c r="T553" s="46" t="s">
        <v>69</v>
      </c>
      <c r="V553" s="19" t="str">
        <f t="shared" ca="1" si="75"/>
        <v>Post-calc.</v>
      </c>
      <c r="W553" s="1" t="str">
        <f t="shared" ca="1" si="76"/>
        <v>Post-calc.</v>
      </c>
      <c r="X553" s="1" t="b">
        <f t="shared" ca="1" si="77"/>
        <v>1</v>
      </c>
      <c r="Y553" s="3">
        <f t="shared" ca="1" si="78"/>
        <v>0</v>
      </c>
      <c r="AA553" s="61">
        <f ca="1">+VLOOKUP(N553,$B$4:$H$2903,4,FALSE)</f>
        <v>42004</v>
      </c>
    </row>
    <row r="554" spans="1:27" hidden="1" x14ac:dyDescent="0.2">
      <c r="A554" s="56" t="s">
        <v>3147</v>
      </c>
      <c r="B554" s="9" t="str">
        <f t="shared" ca="1" si="72"/>
        <v>40498</v>
      </c>
      <c r="C554" s="59">
        <v>1947</v>
      </c>
      <c r="D554" s="59">
        <v>0</v>
      </c>
      <c r="E554" s="60">
        <v>41973</v>
      </c>
      <c r="F554" s="57" t="s">
        <v>2660</v>
      </c>
      <c r="G554" s="57" t="s">
        <v>5520</v>
      </c>
      <c r="H554" s="45" t="str">
        <f t="shared" ca="1" si="73"/>
        <v>Post-calc.</v>
      </c>
      <c r="I554" s="23">
        <f t="shared" ca="1" si="74"/>
        <v>0</v>
      </c>
      <c r="J554" s="20" t="e">
        <f ca="1">VLOOKUP(B554, Remarks!$A$3:$G$400, 7, FALSE)</f>
        <v>#N/A</v>
      </c>
      <c r="M554" s="44" t="s">
        <v>566</v>
      </c>
      <c r="N554" s="9" t="str">
        <f t="shared" ca="1" si="71"/>
        <v>40520</v>
      </c>
      <c r="O554" s="47">
        <v>900</v>
      </c>
      <c r="P554" s="47"/>
      <c r="Q554" s="46" t="s">
        <v>8</v>
      </c>
      <c r="R554" s="46" t="s">
        <v>9</v>
      </c>
      <c r="S554" s="46" t="s">
        <v>10</v>
      </c>
      <c r="T554" s="46" t="s">
        <v>69</v>
      </c>
      <c r="V554" s="19" t="str">
        <f t="shared" ca="1" si="75"/>
        <v>Post-calc.</v>
      </c>
      <c r="W554" s="1" t="str">
        <f t="shared" ca="1" si="76"/>
        <v>Post-calc.</v>
      </c>
      <c r="X554" s="1" t="b">
        <f t="shared" ca="1" si="77"/>
        <v>1</v>
      </c>
      <c r="Y554" s="3">
        <f t="shared" ca="1" si="78"/>
        <v>0</v>
      </c>
      <c r="AA554" s="61">
        <f ca="1">+VLOOKUP(N554,$B$4:$H$2903,4,FALSE)</f>
        <v>42004</v>
      </c>
    </row>
    <row r="555" spans="1:27" hidden="1" x14ac:dyDescent="0.2">
      <c r="A555" s="56" t="s">
        <v>3148</v>
      </c>
      <c r="B555" s="9" t="str">
        <f t="shared" ca="1" si="72"/>
        <v>40499</v>
      </c>
      <c r="C555" s="59">
        <v>1837</v>
      </c>
      <c r="D555" s="59">
        <v>2177.9969000000001</v>
      </c>
      <c r="E555" s="60">
        <v>42536</v>
      </c>
      <c r="F555" s="57" t="s">
        <v>2660</v>
      </c>
      <c r="G555" s="57" t="s">
        <v>5520</v>
      </c>
      <c r="H555" s="45" t="str">
        <f t="shared" ca="1" si="73"/>
        <v>Post-calc.</v>
      </c>
      <c r="I555" s="23">
        <f t="shared" ca="1" si="74"/>
        <v>0</v>
      </c>
      <c r="J555" s="20" t="e">
        <f ca="1">VLOOKUP(B555, Remarks!$A$3:$G$400, 7, FALSE)</f>
        <v>#N/A</v>
      </c>
      <c r="M555" s="44" t="s">
        <v>567</v>
      </c>
      <c r="N555" s="9" t="str">
        <f t="shared" ca="1" si="71"/>
        <v>40521</v>
      </c>
      <c r="O555" s="47">
        <v>-400</v>
      </c>
      <c r="P555" s="47"/>
      <c r="Q555" s="46" t="s">
        <v>8</v>
      </c>
      <c r="R555" s="46" t="s">
        <v>9</v>
      </c>
      <c r="S555" s="46" t="s">
        <v>10</v>
      </c>
      <c r="T555" s="46" t="s">
        <v>69</v>
      </c>
      <c r="V555" s="19" t="str">
        <f t="shared" ca="1" si="75"/>
        <v>Post-calc.</v>
      </c>
      <c r="W555" s="1" t="str">
        <f t="shared" ca="1" si="76"/>
        <v>Post-calc.</v>
      </c>
      <c r="X555" s="1" t="b">
        <f t="shared" ca="1" si="77"/>
        <v>1</v>
      </c>
      <c r="Y555" s="3">
        <f t="shared" ca="1" si="78"/>
        <v>0</v>
      </c>
      <c r="AA555" s="61">
        <f ca="1">+VLOOKUP(N555,$B$4:$H$2903,4,FALSE)</f>
        <v>42004</v>
      </c>
    </row>
    <row r="556" spans="1:27" hidden="1" x14ac:dyDescent="0.2">
      <c r="A556" s="56" t="s">
        <v>3149</v>
      </c>
      <c r="B556" s="9" t="str">
        <f t="shared" ca="1" si="72"/>
        <v>40500</v>
      </c>
      <c r="C556" s="59">
        <v>3100</v>
      </c>
      <c r="D556" s="59">
        <v>0</v>
      </c>
      <c r="E556" s="60">
        <v>41943</v>
      </c>
      <c r="F556" s="57" t="s">
        <v>2660</v>
      </c>
      <c r="G556" s="57" t="s">
        <v>5520</v>
      </c>
      <c r="H556" s="45" t="str">
        <f t="shared" ca="1" si="73"/>
        <v>Post-calc.</v>
      </c>
      <c r="I556" s="23">
        <f t="shared" ca="1" si="74"/>
        <v>0</v>
      </c>
      <c r="J556" s="20" t="e">
        <f ca="1">VLOOKUP(B556, Remarks!$A$3:$G$400, 7, FALSE)</f>
        <v>#N/A</v>
      </c>
      <c r="M556" s="44" t="s">
        <v>568</v>
      </c>
      <c r="N556" s="9" t="str">
        <f t="shared" ca="1" si="71"/>
        <v>40522</v>
      </c>
      <c r="O556" s="47">
        <v>260</v>
      </c>
      <c r="P556" s="47"/>
      <c r="Q556" s="46" t="s">
        <v>8</v>
      </c>
      <c r="R556" s="46" t="s">
        <v>9</v>
      </c>
      <c r="S556" s="46" t="s">
        <v>10</v>
      </c>
      <c r="T556" s="46" t="s">
        <v>69</v>
      </c>
      <c r="V556" s="19" t="str">
        <f t="shared" ca="1" si="75"/>
        <v>Post-calc.</v>
      </c>
      <c r="W556" s="1" t="str">
        <f t="shared" ca="1" si="76"/>
        <v>Post-calc.</v>
      </c>
      <c r="X556" s="1" t="b">
        <f t="shared" ca="1" si="77"/>
        <v>1</v>
      </c>
      <c r="Y556" s="3">
        <f t="shared" ca="1" si="78"/>
        <v>262.64</v>
      </c>
      <c r="AA556" s="61">
        <f ca="1">+VLOOKUP(N556,$B$4:$H$2903,4,FALSE)</f>
        <v>42536</v>
      </c>
    </row>
    <row r="557" spans="1:27" hidden="1" x14ac:dyDescent="0.2">
      <c r="A557" s="56" t="s">
        <v>3150</v>
      </c>
      <c r="B557" s="9" t="str">
        <f t="shared" ca="1" si="72"/>
        <v>40501</v>
      </c>
      <c r="C557" s="59">
        <v>1600</v>
      </c>
      <c r="D557" s="59">
        <v>0</v>
      </c>
      <c r="E557" s="60">
        <v>41943</v>
      </c>
      <c r="F557" s="57" t="s">
        <v>2660</v>
      </c>
      <c r="G557" s="57" t="s">
        <v>5520</v>
      </c>
      <c r="H557" s="45" t="str">
        <f t="shared" ca="1" si="73"/>
        <v>Post-calc.</v>
      </c>
      <c r="I557" s="23">
        <f t="shared" ca="1" si="74"/>
        <v>0</v>
      </c>
      <c r="J557" s="20" t="e">
        <f ca="1">VLOOKUP(B557, Remarks!$A$3:$G$400, 7, FALSE)</f>
        <v>#N/A</v>
      </c>
      <c r="M557" s="44" t="s">
        <v>569</v>
      </c>
      <c r="N557" s="9" t="str">
        <f t="shared" ca="1" si="71"/>
        <v>40523</v>
      </c>
      <c r="O557" s="47">
        <v>7852</v>
      </c>
      <c r="P557" s="47"/>
      <c r="Q557" s="46" t="s">
        <v>8</v>
      </c>
      <c r="R557" s="46" t="s">
        <v>9</v>
      </c>
      <c r="S557" s="46" t="s">
        <v>10</v>
      </c>
      <c r="T557" s="46" t="s">
        <v>69</v>
      </c>
      <c r="V557" s="19" t="str">
        <f t="shared" ca="1" si="75"/>
        <v>Post-calc.</v>
      </c>
      <c r="W557" s="1" t="str">
        <f t="shared" ca="1" si="76"/>
        <v>Post-calc.</v>
      </c>
      <c r="X557" s="1" t="b">
        <f t="shared" ca="1" si="77"/>
        <v>1</v>
      </c>
      <c r="Y557" s="3">
        <f t="shared" ca="1" si="78"/>
        <v>4783.47</v>
      </c>
      <c r="AA557" s="61">
        <f ca="1">+VLOOKUP(N557,$B$4:$H$2903,4,FALSE)</f>
        <v>42536</v>
      </c>
    </row>
    <row r="558" spans="1:27" hidden="1" x14ac:dyDescent="0.2">
      <c r="A558" s="56" t="s">
        <v>3151</v>
      </c>
      <c r="B558" s="9" t="str">
        <f t="shared" ca="1" si="72"/>
        <v>40502</v>
      </c>
      <c r="C558" s="59">
        <v>3098</v>
      </c>
      <c r="D558" s="59">
        <v>0</v>
      </c>
      <c r="E558" s="60">
        <v>41973</v>
      </c>
      <c r="F558" s="57" t="s">
        <v>2660</v>
      </c>
      <c r="G558" s="57" t="s">
        <v>5520</v>
      </c>
      <c r="H558" s="45" t="str">
        <f t="shared" ca="1" si="73"/>
        <v>Post-calc.</v>
      </c>
      <c r="I558" s="23">
        <f t="shared" ca="1" si="74"/>
        <v>0</v>
      </c>
      <c r="J558" s="20" t="e">
        <f ca="1">VLOOKUP(B558, Remarks!$A$3:$G$400, 7, FALSE)</f>
        <v>#N/A</v>
      </c>
      <c r="M558" s="44" t="s">
        <v>570</v>
      </c>
      <c r="N558" s="9" t="str">
        <f t="shared" ca="1" si="71"/>
        <v>40524</v>
      </c>
      <c r="O558" s="47">
        <v>1305</v>
      </c>
      <c r="P558" s="47"/>
      <c r="Q558" s="46" t="s">
        <v>8</v>
      </c>
      <c r="R558" s="46" t="s">
        <v>9</v>
      </c>
      <c r="S558" s="46" t="s">
        <v>10</v>
      </c>
      <c r="T558" s="46" t="s">
        <v>69</v>
      </c>
      <c r="V558" s="19" t="str">
        <f t="shared" ca="1" si="75"/>
        <v>Post-calc.</v>
      </c>
      <c r="W558" s="1" t="str">
        <f t="shared" ca="1" si="76"/>
        <v>Post-calc.</v>
      </c>
      <c r="X558" s="1" t="b">
        <f t="shared" ca="1" si="77"/>
        <v>1</v>
      </c>
      <c r="Y558" s="3">
        <f t="shared" ca="1" si="78"/>
        <v>1325.13</v>
      </c>
      <c r="AA558" s="61">
        <f ca="1">+VLOOKUP(N558,$B$4:$H$2903,4,FALSE)</f>
        <v>42536</v>
      </c>
    </row>
    <row r="559" spans="1:27" hidden="1" x14ac:dyDescent="0.2">
      <c r="A559" s="56" t="s">
        <v>3152</v>
      </c>
      <c r="B559" s="9" t="str">
        <f t="shared" ca="1" si="72"/>
        <v>40503</v>
      </c>
      <c r="C559" s="59">
        <v>900</v>
      </c>
      <c r="D559" s="59">
        <v>0</v>
      </c>
      <c r="E559" s="60">
        <v>41943</v>
      </c>
      <c r="F559" s="57" t="s">
        <v>2660</v>
      </c>
      <c r="G559" s="57" t="s">
        <v>5520</v>
      </c>
      <c r="H559" s="45" t="str">
        <f t="shared" ca="1" si="73"/>
        <v>Post-calc.</v>
      </c>
      <c r="I559" s="23">
        <f t="shared" ca="1" si="74"/>
        <v>0</v>
      </c>
      <c r="J559" s="20" t="e">
        <f ca="1">VLOOKUP(B559, Remarks!$A$3:$G$400, 7, FALSE)</f>
        <v>#N/A</v>
      </c>
      <c r="M559" s="44" t="s">
        <v>571</v>
      </c>
      <c r="N559" s="9" t="str">
        <f t="shared" ca="1" si="71"/>
        <v>40525</v>
      </c>
      <c r="O559" s="47">
        <v>619</v>
      </c>
      <c r="P559" s="47">
        <v>625.52</v>
      </c>
      <c r="Q559" s="46" t="s">
        <v>8</v>
      </c>
      <c r="R559" s="46" t="s">
        <v>9</v>
      </c>
      <c r="S559" s="46" t="s">
        <v>10</v>
      </c>
      <c r="T559" s="46" t="s">
        <v>69</v>
      </c>
      <c r="V559" s="19" t="str">
        <f t="shared" ca="1" si="75"/>
        <v>Post-calc.</v>
      </c>
      <c r="W559" s="1" t="str">
        <f t="shared" ca="1" si="76"/>
        <v>Post-calc.</v>
      </c>
      <c r="X559" s="1" t="b">
        <f t="shared" ca="1" si="77"/>
        <v>1</v>
      </c>
      <c r="Y559" s="3">
        <f t="shared" ca="1" si="78"/>
        <v>0</v>
      </c>
      <c r="AA559" s="61">
        <f ca="1">+VLOOKUP(N559,$B$4:$H$2903,4,FALSE)</f>
        <v>42521</v>
      </c>
    </row>
    <row r="560" spans="1:27" hidden="1" x14ac:dyDescent="0.2">
      <c r="A560" s="56" t="s">
        <v>3153</v>
      </c>
      <c r="B560" s="9" t="str">
        <f t="shared" ca="1" si="72"/>
        <v>40504</v>
      </c>
      <c r="C560" s="59">
        <v>458</v>
      </c>
      <c r="D560" s="59">
        <v>524.28689999999995</v>
      </c>
      <c r="E560" s="60">
        <v>42536</v>
      </c>
      <c r="F560" s="57" t="s">
        <v>2660</v>
      </c>
      <c r="G560" s="57" t="s">
        <v>5520</v>
      </c>
      <c r="H560" s="45" t="str">
        <f t="shared" ca="1" si="73"/>
        <v>Post-calc.</v>
      </c>
      <c r="I560" s="23">
        <f t="shared" ca="1" si="74"/>
        <v>0</v>
      </c>
      <c r="J560" s="20" t="e">
        <f ca="1">VLOOKUP(B560, Remarks!$A$3:$G$400, 7, FALSE)</f>
        <v>#N/A</v>
      </c>
      <c r="M560" s="44" t="s">
        <v>572</v>
      </c>
      <c r="N560" s="9" t="str">
        <f t="shared" ca="1" si="71"/>
        <v>40526</v>
      </c>
      <c r="O560" s="47">
        <v>1538</v>
      </c>
      <c r="P560" s="47">
        <v>1565.38</v>
      </c>
      <c r="Q560" s="46" t="s">
        <v>8</v>
      </c>
      <c r="R560" s="46" t="s">
        <v>9</v>
      </c>
      <c r="S560" s="46" t="s">
        <v>10</v>
      </c>
      <c r="T560" s="46" t="s">
        <v>69</v>
      </c>
      <c r="V560" s="19" t="str">
        <f t="shared" ca="1" si="75"/>
        <v>Post-calc.</v>
      </c>
      <c r="W560" s="1" t="str">
        <f t="shared" ca="1" si="76"/>
        <v>Post-calc.</v>
      </c>
      <c r="X560" s="1" t="b">
        <f t="shared" ca="1" si="77"/>
        <v>1</v>
      </c>
      <c r="Y560" s="3">
        <f t="shared" ca="1" si="78"/>
        <v>0</v>
      </c>
      <c r="AA560" s="61">
        <f ca="1">+VLOOKUP(N560,$B$4:$H$2903,4,FALSE)</f>
        <v>42521</v>
      </c>
    </row>
    <row r="561" spans="1:27" hidden="1" x14ac:dyDescent="0.2">
      <c r="A561" s="56" t="s">
        <v>3154</v>
      </c>
      <c r="B561" s="9" t="str">
        <f t="shared" ca="1" si="72"/>
        <v>40505</v>
      </c>
      <c r="C561" s="59">
        <v>808</v>
      </c>
      <c r="D561" s="59">
        <v>0</v>
      </c>
      <c r="E561" s="60">
        <v>41973</v>
      </c>
      <c r="F561" s="57" t="s">
        <v>2660</v>
      </c>
      <c r="G561" s="57" t="s">
        <v>5520</v>
      </c>
      <c r="H561" s="45" t="str">
        <f t="shared" ca="1" si="73"/>
        <v>Post-calc.</v>
      </c>
      <c r="I561" s="23">
        <f t="shared" ca="1" si="74"/>
        <v>0</v>
      </c>
      <c r="J561" s="20" t="e">
        <f ca="1">VLOOKUP(B561, Remarks!$A$3:$G$400, 7, FALSE)</f>
        <v>#N/A</v>
      </c>
      <c r="M561" s="44" t="s">
        <v>573</v>
      </c>
      <c r="N561" s="9" t="str">
        <f t="shared" ca="1" si="71"/>
        <v>40527</v>
      </c>
      <c r="O561" s="47">
        <v>459</v>
      </c>
      <c r="P561" s="47">
        <v>509.31020000000001</v>
      </c>
      <c r="Q561" s="46" t="s">
        <v>8</v>
      </c>
      <c r="R561" s="46" t="s">
        <v>9</v>
      </c>
      <c r="S561" s="46" t="s">
        <v>10</v>
      </c>
      <c r="T561" s="46" t="s">
        <v>69</v>
      </c>
      <c r="V561" s="19" t="str">
        <f t="shared" ca="1" si="75"/>
        <v>Post-calc.</v>
      </c>
      <c r="W561" s="1" t="str">
        <f t="shared" ca="1" si="76"/>
        <v>Post-calc.</v>
      </c>
      <c r="X561" s="1" t="b">
        <f t="shared" ca="1" si="77"/>
        <v>1</v>
      </c>
      <c r="Y561" s="3">
        <f t="shared" ca="1" si="78"/>
        <v>0</v>
      </c>
      <c r="AA561" s="61">
        <f ca="1">+VLOOKUP(N561,$B$4:$H$2903,4,FALSE)</f>
        <v>42529</v>
      </c>
    </row>
    <row r="562" spans="1:27" hidden="1" x14ac:dyDescent="0.2">
      <c r="A562" s="56" t="s">
        <v>3155</v>
      </c>
      <c r="B562" s="9" t="str">
        <f t="shared" ca="1" si="72"/>
        <v>40506</v>
      </c>
      <c r="C562" s="59">
        <v>14069</v>
      </c>
      <c r="D562" s="59">
        <v>1309.78</v>
      </c>
      <c r="E562" s="60">
        <v>42536</v>
      </c>
      <c r="F562" s="57" t="s">
        <v>2660</v>
      </c>
      <c r="G562" s="57" t="s">
        <v>5520</v>
      </c>
      <c r="H562" s="45" t="str">
        <f t="shared" ca="1" si="73"/>
        <v>Post-calc.</v>
      </c>
      <c r="I562" s="23">
        <f t="shared" ca="1" si="74"/>
        <v>0</v>
      </c>
      <c r="J562" s="20" t="e">
        <f ca="1">VLOOKUP(B562, Remarks!$A$3:$G$400, 7, FALSE)</f>
        <v>#N/A</v>
      </c>
      <c r="M562" s="44" t="s">
        <v>574</v>
      </c>
      <c r="N562" s="9" t="str">
        <f t="shared" ca="1" si="71"/>
        <v>40528</v>
      </c>
      <c r="O562" s="47">
        <v>1483</v>
      </c>
      <c r="P562" s="47">
        <v>1608.1106</v>
      </c>
      <c r="Q562" s="46" t="s">
        <v>8</v>
      </c>
      <c r="R562" s="46" t="s">
        <v>9</v>
      </c>
      <c r="S562" s="46" t="s">
        <v>10</v>
      </c>
      <c r="T562" s="46" t="s">
        <v>69</v>
      </c>
      <c r="V562" s="19" t="str">
        <f t="shared" ca="1" si="75"/>
        <v>Post-calc.</v>
      </c>
      <c r="W562" s="1" t="str">
        <f t="shared" ca="1" si="76"/>
        <v>Post-calc.</v>
      </c>
      <c r="X562" s="1" t="b">
        <f t="shared" ca="1" si="77"/>
        <v>1</v>
      </c>
      <c r="Y562" s="3">
        <f t="shared" ca="1" si="78"/>
        <v>0</v>
      </c>
      <c r="AA562" s="61">
        <f ca="1">+VLOOKUP(N562,$B$4:$H$2903,4,FALSE)</f>
        <v>42529</v>
      </c>
    </row>
    <row r="563" spans="1:27" hidden="1" x14ac:dyDescent="0.2">
      <c r="A563" s="56" t="s">
        <v>3156</v>
      </c>
      <c r="B563" s="9" t="str">
        <f t="shared" ca="1" si="72"/>
        <v>40507</v>
      </c>
      <c r="C563" s="59">
        <v>10919</v>
      </c>
      <c r="D563" s="59">
        <v>14847</v>
      </c>
      <c r="E563" s="60">
        <v>42536</v>
      </c>
      <c r="F563" s="57" t="s">
        <v>2660</v>
      </c>
      <c r="G563" s="57" t="s">
        <v>5520</v>
      </c>
      <c r="H563" s="45" t="str">
        <f t="shared" ca="1" si="73"/>
        <v>Post-calc.</v>
      </c>
      <c r="I563" s="23">
        <f t="shared" ca="1" si="74"/>
        <v>0</v>
      </c>
      <c r="J563" s="20" t="e">
        <f ca="1">VLOOKUP(B563, Remarks!$A$3:$G$400, 7, FALSE)</f>
        <v>#N/A</v>
      </c>
      <c r="M563" s="44" t="s">
        <v>575</v>
      </c>
      <c r="N563" s="9" t="str">
        <f t="shared" ca="1" si="71"/>
        <v>40529</v>
      </c>
      <c r="O563" s="47">
        <v>1824</v>
      </c>
      <c r="P563" s="47">
        <v>1800.6</v>
      </c>
      <c r="Q563" s="46" t="s">
        <v>8</v>
      </c>
      <c r="R563" s="46" t="s">
        <v>9</v>
      </c>
      <c r="S563" s="46" t="s">
        <v>10</v>
      </c>
      <c r="T563" s="46" t="s">
        <v>69</v>
      </c>
      <c r="V563" s="19" t="str">
        <f t="shared" ca="1" si="75"/>
        <v>Post-calc.</v>
      </c>
      <c r="W563" s="1" t="str">
        <f t="shared" ca="1" si="76"/>
        <v>Post-calc.</v>
      </c>
      <c r="X563" s="1" t="b">
        <f t="shared" ca="1" si="77"/>
        <v>1</v>
      </c>
      <c r="Y563" s="3">
        <f t="shared" ca="1" si="78"/>
        <v>0</v>
      </c>
      <c r="AA563" s="61">
        <f ca="1">+VLOOKUP(N563,$B$4:$H$2903,4,FALSE)</f>
        <v>42529</v>
      </c>
    </row>
    <row r="564" spans="1:27" hidden="1" x14ac:dyDescent="0.2">
      <c r="A564" s="56" t="s">
        <v>3157</v>
      </c>
      <c r="B564" s="9" t="str">
        <f t="shared" ca="1" si="72"/>
        <v>40508</v>
      </c>
      <c r="C564" s="59">
        <v>1194</v>
      </c>
      <c r="D564" s="59">
        <v>1198.8599999999999</v>
      </c>
      <c r="E564" s="60">
        <v>42536</v>
      </c>
      <c r="F564" s="57" t="s">
        <v>2660</v>
      </c>
      <c r="G564" s="57" t="s">
        <v>5520</v>
      </c>
      <c r="H564" s="45" t="str">
        <f t="shared" ca="1" si="73"/>
        <v>Post-calc.</v>
      </c>
      <c r="I564" s="23">
        <f t="shared" ca="1" si="74"/>
        <v>0</v>
      </c>
      <c r="J564" s="20" t="e">
        <f ca="1">VLOOKUP(B564, Remarks!$A$3:$G$400, 7, FALSE)</f>
        <v>#N/A</v>
      </c>
      <c r="M564" s="44" t="s">
        <v>576</v>
      </c>
      <c r="N564" s="9" t="str">
        <f t="shared" ca="1" si="71"/>
        <v>40531</v>
      </c>
      <c r="O564" s="47">
        <v>578</v>
      </c>
      <c r="P564" s="47">
        <v>760.07</v>
      </c>
      <c r="Q564" s="46" t="s">
        <v>8</v>
      </c>
      <c r="R564" s="46" t="s">
        <v>9</v>
      </c>
      <c r="S564" s="46" t="s">
        <v>10</v>
      </c>
      <c r="T564" s="46" t="s">
        <v>69</v>
      </c>
      <c r="V564" s="19" t="str">
        <f t="shared" ca="1" si="75"/>
        <v>Post-calc.</v>
      </c>
      <c r="W564" s="1" t="str">
        <f t="shared" ca="1" si="76"/>
        <v>Post-calc.</v>
      </c>
      <c r="X564" s="1" t="b">
        <f t="shared" ca="1" si="77"/>
        <v>1</v>
      </c>
      <c r="Y564" s="3">
        <f t="shared" ca="1" si="78"/>
        <v>0</v>
      </c>
      <c r="AA564" s="61">
        <f ca="1">+VLOOKUP(N564,$B$4:$H$2903,4,FALSE)</f>
        <v>42521</v>
      </c>
    </row>
    <row r="565" spans="1:27" hidden="1" x14ac:dyDescent="0.2">
      <c r="A565" s="56" t="s">
        <v>3158</v>
      </c>
      <c r="B565" s="9" t="str">
        <f t="shared" ca="1" si="72"/>
        <v>40509</v>
      </c>
      <c r="C565" s="59">
        <v>815</v>
      </c>
      <c r="D565" s="59">
        <v>0</v>
      </c>
      <c r="E565" s="60">
        <v>41973</v>
      </c>
      <c r="F565" s="57" t="s">
        <v>2660</v>
      </c>
      <c r="G565" s="57" t="s">
        <v>5520</v>
      </c>
      <c r="H565" s="45" t="str">
        <f t="shared" ca="1" si="73"/>
        <v>Post-calc.</v>
      </c>
      <c r="I565" s="23">
        <f t="shared" ca="1" si="74"/>
        <v>0</v>
      </c>
      <c r="J565" s="20" t="e">
        <f ca="1">VLOOKUP(B565, Remarks!$A$3:$G$400, 7, FALSE)</f>
        <v>#N/A</v>
      </c>
      <c r="M565" s="44" t="s">
        <v>577</v>
      </c>
      <c r="N565" s="9" t="str">
        <f t="shared" ca="1" si="71"/>
        <v>40532</v>
      </c>
      <c r="O565" s="47">
        <v>108</v>
      </c>
      <c r="P565" s="47">
        <v>186.7491</v>
      </c>
      <c r="Q565" s="46" t="s">
        <v>8</v>
      </c>
      <c r="R565" s="46" t="s">
        <v>9</v>
      </c>
      <c r="S565" s="46" t="s">
        <v>10</v>
      </c>
      <c r="T565" s="46" t="s">
        <v>69</v>
      </c>
      <c r="V565" s="19" t="str">
        <f t="shared" ca="1" si="75"/>
        <v>Post-calc.</v>
      </c>
      <c r="W565" s="1" t="str">
        <f t="shared" ca="1" si="76"/>
        <v>Post-calc.</v>
      </c>
      <c r="X565" s="1" t="b">
        <f t="shared" ca="1" si="77"/>
        <v>1</v>
      </c>
      <c r="Y565" s="3">
        <f t="shared" ca="1" si="78"/>
        <v>0</v>
      </c>
      <c r="AA565" s="61">
        <f ca="1">+VLOOKUP(N565,$B$4:$H$2903,4,FALSE)</f>
        <v>42529</v>
      </c>
    </row>
    <row r="566" spans="1:27" hidden="1" x14ac:dyDescent="0.2">
      <c r="A566" s="56" t="s">
        <v>3159</v>
      </c>
      <c r="B566" s="9" t="str">
        <f t="shared" ca="1" si="72"/>
        <v>40510</v>
      </c>
      <c r="C566" s="59">
        <v>155</v>
      </c>
      <c r="D566" s="59">
        <v>0</v>
      </c>
      <c r="E566" s="60">
        <v>41973</v>
      </c>
      <c r="F566" s="57" t="s">
        <v>2660</v>
      </c>
      <c r="G566" s="57" t="s">
        <v>5520</v>
      </c>
      <c r="H566" s="45" t="str">
        <f t="shared" ca="1" si="73"/>
        <v>Post-calc.</v>
      </c>
      <c r="I566" s="23">
        <f t="shared" ca="1" si="74"/>
        <v>0</v>
      </c>
      <c r="J566" s="20" t="e">
        <f ca="1">VLOOKUP(B566, Remarks!$A$3:$G$400, 7, FALSE)</f>
        <v>#N/A</v>
      </c>
      <c r="M566" s="44" t="s">
        <v>578</v>
      </c>
      <c r="N566" s="9" t="str">
        <f t="shared" ca="1" si="71"/>
        <v>40533</v>
      </c>
      <c r="O566" s="47">
        <v>824</v>
      </c>
      <c r="P566" s="47">
        <v>1120.5388</v>
      </c>
      <c r="Q566" s="46" t="s">
        <v>8</v>
      </c>
      <c r="R566" s="46" t="s">
        <v>9</v>
      </c>
      <c r="S566" s="46" t="s">
        <v>10</v>
      </c>
      <c r="T566" s="46" t="s">
        <v>69</v>
      </c>
      <c r="V566" s="19" t="str">
        <f t="shared" ca="1" si="75"/>
        <v>Post-calc.</v>
      </c>
      <c r="W566" s="1" t="str">
        <f t="shared" ca="1" si="76"/>
        <v>Post-calc.</v>
      </c>
      <c r="X566" s="1" t="b">
        <f t="shared" ca="1" si="77"/>
        <v>1</v>
      </c>
      <c r="Y566" s="3">
        <f t="shared" ca="1" si="78"/>
        <v>0</v>
      </c>
      <c r="AA566" s="61">
        <f ca="1">+VLOOKUP(N566,$B$4:$H$2903,4,FALSE)</f>
        <v>42529</v>
      </c>
    </row>
    <row r="567" spans="1:27" hidden="1" x14ac:dyDescent="0.2">
      <c r="A567" s="56" t="s">
        <v>3160</v>
      </c>
      <c r="B567" s="9" t="str">
        <f t="shared" ca="1" si="72"/>
        <v>40511</v>
      </c>
      <c r="C567" s="59">
        <v>3319</v>
      </c>
      <c r="D567" s="59">
        <v>3400.65</v>
      </c>
      <c r="E567" s="60">
        <v>42536</v>
      </c>
      <c r="F567" s="57" t="s">
        <v>2660</v>
      </c>
      <c r="G567" s="57" t="s">
        <v>5520</v>
      </c>
      <c r="H567" s="45" t="str">
        <f t="shared" ca="1" si="73"/>
        <v>Post-calc.</v>
      </c>
      <c r="I567" s="23">
        <f t="shared" ca="1" si="74"/>
        <v>0</v>
      </c>
      <c r="J567" s="20" t="e">
        <f ca="1">VLOOKUP(B567, Remarks!$A$3:$G$400, 7, FALSE)</f>
        <v>#N/A</v>
      </c>
      <c r="M567" s="44" t="s">
        <v>579</v>
      </c>
      <c r="N567" s="9" t="str">
        <f t="shared" ca="1" si="71"/>
        <v>40534</v>
      </c>
      <c r="O567" s="47">
        <v>751</v>
      </c>
      <c r="P567" s="47">
        <v>975.62</v>
      </c>
      <c r="Q567" s="46" t="s">
        <v>8</v>
      </c>
      <c r="R567" s="46" t="s">
        <v>9</v>
      </c>
      <c r="S567" s="46" t="s">
        <v>10</v>
      </c>
      <c r="T567" s="46" t="s">
        <v>69</v>
      </c>
      <c r="V567" s="19" t="str">
        <f t="shared" ca="1" si="75"/>
        <v>Post-calc.</v>
      </c>
      <c r="W567" s="1" t="str">
        <f t="shared" ca="1" si="76"/>
        <v>Post-calc.</v>
      </c>
      <c r="X567" s="1" t="b">
        <f t="shared" ca="1" si="77"/>
        <v>1</v>
      </c>
      <c r="Y567" s="3">
        <f t="shared" ca="1" si="78"/>
        <v>0</v>
      </c>
      <c r="AA567" s="61">
        <f ca="1">+VLOOKUP(N567,$B$4:$H$2903,4,FALSE)</f>
        <v>42521</v>
      </c>
    </row>
    <row r="568" spans="1:27" hidden="1" x14ac:dyDescent="0.2">
      <c r="A568" s="56" t="s">
        <v>3161</v>
      </c>
      <c r="B568" s="9" t="str">
        <f t="shared" ca="1" si="72"/>
        <v>40512</v>
      </c>
      <c r="C568" s="59">
        <v>1235</v>
      </c>
      <c r="D568" s="59">
        <v>0</v>
      </c>
      <c r="E568" s="60">
        <v>41973</v>
      </c>
      <c r="F568" s="57" t="s">
        <v>2660</v>
      </c>
      <c r="G568" s="57" t="s">
        <v>5520</v>
      </c>
      <c r="H568" s="45" t="str">
        <f t="shared" ca="1" si="73"/>
        <v>Post-calc.</v>
      </c>
      <c r="I568" s="23">
        <f t="shared" ca="1" si="74"/>
        <v>0</v>
      </c>
      <c r="J568" s="20" t="e">
        <f ca="1">VLOOKUP(B568, Remarks!$A$3:$G$400, 7, FALSE)</f>
        <v>#N/A</v>
      </c>
      <c r="M568" s="44" t="s">
        <v>580</v>
      </c>
      <c r="N568" s="9" t="str">
        <f t="shared" ca="1" si="71"/>
        <v>40535</v>
      </c>
      <c r="O568" s="47">
        <v>300</v>
      </c>
      <c r="P568" s="47">
        <v>282.58</v>
      </c>
      <c r="Q568" s="46" t="s">
        <v>8</v>
      </c>
      <c r="R568" s="46" t="s">
        <v>9</v>
      </c>
      <c r="S568" s="46" t="s">
        <v>10</v>
      </c>
      <c r="T568" s="46" t="s">
        <v>69</v>
      </c>
      <c r="V568" s="19" t="str">
        <f t="shared" ca="1" si="75"/>
        <v>Post-calc.</v>
      </c>
      <c r="W568" s="1" t="str">
        <f t="shared" ca="1" si="76"/>
        <v>Post-calc.</v>
      </c>
      <c r="X568" s="1" t="b">
        <f t="shared" ca="1" si="77"/>
        <v>1</v>
      </c>
      <c r="Y568" s="3">
        <f t="shared" ca="1" si="78"/>
        <v>0</v>
      </c>
      <c r="AA568" s="61">
        <f ca="1">+VLOOKUP(N568,$B$4:$H$2903,4,FALSE)</f>
        <v>42521</v>
      </c>
    </row>
    <row r="569" spans="1:27" hidden="1" x14ac:dyDescent="0.2">
      <c r="A569" s="56" t="s">
        <v>3162</v>
      </c>
      <c r="B569" s="9" t="str">
        <f t="shared" ca="1" si="72"/>
        <v>40513</v>
      </c>
      <c r="C569" s="59">
        <v>1049</v>
      </c>
      <c r="D569" s="59">
        <v>0</v>
      </c>
      <c r="E569" s="60">
        <v>42004</v>
      </c>
      <c r="F569" s="57" t="s">
        <v>2660</v>
      </c>
      <c r="G569" s="57" t="s">
        <v>5520</v>
      </c>
      <c r="H569" s="45" t="str">
        <f t="shared" ca="1" si="73"/>
        <v>Post-calc.</v>
      </c>
      <c r="I569" s="23">
        <f t="shared" ca="1" si="74"/>
        <v>0</v>
      </c>
      <c r="J569" s="20" t="e">
        <f ca="1">VLOOKUP(B569, Remarks!$A$3:$G$400, 7, FALSE)</f>
        <v>#N/A</v>
      </c>
      <c r="M569" s="44" t="s">
        <v>581</v>
      </c>
      <c r="N569" s="9" t="str">
        <f t="shared" ca="1" si="71"/>
        <v>40536</v>
      </c>
      <c r="O569" s="47">
        <v>318</v>
      </c>
      <c r="P569" s="47">
        <v>346.31650000000002</v>
      </c>
      <c r="Q569" s="46" t="s">
        <v>8</v>
      </c>
      <c r="R569" s="46" t="s">
        <v>9</v>
      </c>
      <c r="S569" s="46" t="s">
        <v>10</v>
      </c>
      <c r="T569" s="46" t="s">
        <v>69</v>
      </c>
      <c r="V569" s="19" t="str">
        <f t="shared" ca="1" si="75"/>
        <v>Post-calc.</v>
      </c>
      <c r="W569" s="1" t="str">
        <f t="shared" ca="1" si="76"/>
        <v>Post-calc.</v>
      </c>
      <c r="X569" s="1" t="b">
        <f t="shared" ca="1" si="77"/>
        <v>1</v>
      </c>
      <c r="Y569" s="3">
        <f t="shared" ca="1" si="78"/>
        <v>0</v>
      </c>
      <c r="AA569" s="61">
        <f ca="1">+VLOOKUP(N569,$B$4:$H$2903,4,FALSE)</f>
        <v>42529</v>
      </c>
    </row>
    <row r="570" spans="1:27" hidden="1" x14ac:dyDescent="0.2">
      <c r="A570" s="56" t="s">
        <v>3163</v>
      </c>
      <c r="B570" s="9" t="str">
        <f t="shared" ca="1" si="72"/>
        <v>40514</v>
      </c>
      <c r="C570" s="59">
        <v>902</v>
      </c>
      <c r="D570" s="59">
        <v>0</v>
      </c>
      <c r="E570" s="60">
        <v>41973</v>
      </c>
      <c r="F570" s="57" t="s">
        <v>2660</v>
      </c>
      <c r="G570" s="57" t="s">
        <v>5520</v>
      </c>
      <c r="H570" s="45" t="str">
        <f t="shared" ca="1" si="73"/>
        <v>Post-calc.</v>
      </c>
      <c r="I570" s="23">
        <f t="shared" ca="1" si="74"/>
        <v>0</v>
      </c>
      <c r="J570" s="20" t="e">
        <f ca="1">VLOOKUP(B570, Remarks!$A$3:$G$400, 7, FALSE)</f>
        <v>#N/A</v>
      </c>
      <c r="M570" s="44" t="s">
        <v>582</v>
      </c>
      <c r="N570" s="9" t="str">
        <f t="shared" ca="1" si="71"/>
        <v>40537</v>
      </c>
      <c r="O570" s="47">
        <v>8206</v>
      </c>
      <c r="P570" s="47">
        <v>8137.52</v>
      </c>
      <c r="Q570" s="46" t="s">
        <v>8</v>
      </c>
      <c r="R570" s="46" t="s">
        <v>9</v>
      </c>
      <c r="S570" s="46" t="s">
        <v>10</v>
      </c>
      <c r="T570" s="46" t="s">
        <v>69</v>
      </c>
      <c r="V570" s="19" t="str">
        <f t="shared" ca="1" si="75"/>
        <v>Post-calc.</v>
      </c>
      <c r="W570" s="1" t="str">
        <f t="shared" ca="1" si="76"/>
        <v>Post-calc.</v>
      </c>
      <c r="X570" s="1" t="b">
        <f t="shared" ca="1" si="77"/>
        <v>1</v>
      </c>
      <c r="Y570" s="3">
        <f t="shared" ca="1" si="78"/>
        <v>0</v>
      </c>
      <c r="AA570" s="61">
        <f ca="1">+VLOOKUP(N570,$B$4:$H$2903,4,FALSE)</f>
        <v>42521</v>
      </c>
    </row>
    <row r="571" spans="1:27" hidden="1" x14ac:dyDescent="0.2">
      <c r="A571" s="56" t="s">
        <v>3164</v>
      </c>
      <c r="B571" s="9" t="str">
        <f t="shared" ca="1" si="72"/>
        <v>40515</v>
      </c>
      <c r="C571" s="59">
        <v>8576</v>
      </c>
      <c r="D571" s="59">
        <v>0</v>
      </c>
      <c r="E571" s="60">
        <v>41973</v>
      </c>
      <c r="F571" s="57" t="s">
        <v>2660</v>
      </c>
      <c r="G571" s="57" t="s">
        <v>5520</v>
      </c>
      <c r="H571" s="45" t="str">
        <f t="shared" ca="1" si="73"/>
        <v>Post-calc.</v>
      </c>
      <c r="I571" s="23">
        <f t="shared" ca="1" si="74"/>
        <v>0</v>
      </c>
      <c r="J571" s="20" t="e">
        <f ca="1">VLOOKUP(B571, Remarks!$A$3:$G$400, 7, FALSE)</f>
        <v>#N/A</v>
      </c>
      <c r="M571" s="44" t="s">
        <v>583</v>
      </c>
      <c r="N571" s="9" t="str">
        <f t="shared" ca="1" si="71"/>
        <v>40538</v>
      </c>
      <c r="O571" s="47">
        <v>1600</v>
      </c>
      <c r="P571" s="47">
        <v>2927.43</v>
      </c>
      <c r="Q571" s="46" t="s">
        <v>8</v>
      </c>
      <c r="R571" s="46" t="s">
        <v>9</v>
      </c>
      <c r="S571" s="46" t="s">
        <v>10</v>
      </c>
      <c r="T571" s="46" t="s">
        <v>69</v>
      </c>
      <c r="V571" s="19" t="str">
        <f t="shared" ca="1" si="75"/>
        <v>Post-calc.</v>
      </c>
      <c r="W571" s="1" t="str">
        <f t="shared" ca="1" si="76"/>
        <v>Post-calc.</v>
      </c>
      <c r="X571" s="1" t="b">
        <f t="shared" ca="1" si="77"/>
        <v>1</v>
      </c>
      <c r="Y571" s="3">
        <f t="shared" ca="1" si="78"/>
        <v>0</v>
      </c>
      <c r="AA571" s="61">
        <f ca="1">+VLOOKUP(N571,$B$4:$H$2903,4,FALSE)</f>
        <v>42529</v>
      </c>
    </row>
    <row r="572" spans="1:27" hidden="1" x14ac:dyDescent="0.2">
      <c r="A572" s="56" t="s">
        <v>3165</v>
      </c>
      <c r="B572" s="9" t="str">
        <f t="shared" ca="1" si="72"/>
        <v>40516</v>
      </c>
      <c r="C572" s="59">
        <v>490</v>
      </c>
      <c r="D572" s="59">
        <v>0</v>
      </c>
      <c r="E572" s="60">
        <v>41973</v>
      </c>
      <c r="F572" s="57" t="s">
        <v>2660</v>
      </c>
      <c r="G572" s="57" t="s">
        <v>5520</v>
      </c>
      <c r="H572" s="45" t="str">
        <f t="shared" ca="1" si="73"/>
        <v>Post-calc.</v>
      </c>
      <c r="I572" s="23">
        <f t="shared" ca="1" si="74"/>
        <v>0</v>
      </c>
      <c r="J572" s="20" t="e">
        <f ca="1">VLOOKUP(B572, Remarks!$A$3:$G$400, 7, FALSE)</f>
        <v>#N/A</v>
      </c>
      <c r="M572" s="44" t="s">
        <v>584</v>
      </c>
      <c r="N572" s="9" t="str">
        <f t="shared" ca="1" si="71"/>
        <v>40539</v>
      </c>
      <c r="O572" s="47">
        <v>981</v>
      </c>
      <c r="P572" s="47">
        <v>834.88</v>
      </c>
      <c r="Q572" s="46" t="s">
        <v>8</v>
      </c>
      <c r="R572" s="46" t="s">
        <v>9</v>
      </c>
      <c r="S572" s="46" t="s">
        <v>10</v>
      </c>
      <c r="T572" s="46" t="s">
        <v>69</v>
      </c>
      <c r="V572" s="19" t="str">
        <f t="shared" ca="1" si="75"/>
        <v>Post-calc.</v>
      </c>
      <c r="W572" s="1" t="str">
        <f t="shared" ca="1" si="76"/>
        <v>Post-calc.</v>
      </c>
      <c r="X572" s="1" t="b">
        <f t="shared" ca="1" si="77"/>
        <v>1</v>
      </c>
      <c r="Y572" s="3">
        <f t="shared" ca="1" si="78"/>
        <v>0</v>
      </c>
      <c r="AA572" s="61">
        <f ca="1">+VLOOKUP(N572,$B$4:$H$2903,4,FALSE)</f>
        <v>42521</v>
      </c>
    </row>
    <row r="573" spans="1:27" hidden="1" x14ac:dyDescent="0.2">
      <c r="A573" s="56" t="s">
        <v>3166</v>
      </c>
      <c r="B573" s="9" t="str">
        <f t="shared" ca="1" si="72"/>
        <v>40517</v>
      </c>
      <c r="C573" s="59">
        <v>5528</v>
      </c>
      <c r="D573" s="59">
        <v>7895.2121999999999</v>
      </c>
      <c r="E573" s="60">
        <v>42536</v>
      </c>
      <c r="F573" s="57" t="s">
        <v>2660</v>
      </c>
      <c r="G573" s="57" t="s">
        <v>5520</v>
      </c>
      <c r="H573" s="45" t="str">
        <f t="shared" ca="1" si="73"/>
        <v>Post-calc.</v>
      </c>
      <c r="I573" s="23">
        <f t="shared" ca="1" si="74"/>
        <v>0</v>
      </c>
      <c r="J573" s="20" t="e">
        <f ca="1">VLOOKUP(B573, Remarks!$A$3:$G$400, 7, FALSE)</f>
        <v>#N/A</v>
      </c>
      <c r="M573" s="44" t="s">
        <v>585</v>
      </c>
      <c r="N573" s="9" t="str">
        <f t="shared" ca="1" si="71"/>
        <v>40540</v>
      </c>
      <c r="O573" s="47">
        <v>15265</v>
      </c>
      <c r="P573" s="47">
        <v>19591.323700000001</v>
      </c>
      <c r="Q573" s="46" t="s">
        <v>8</v>
      </c>
      <c r="R573" s="46" t="s">
        <v>9</v>
      </c>
      <c r="S573" s="46" t="s">
        <v>10</v>
      </c>
      <c r="T573" s="46" t="s">
        <v>69</v>
      </c>
      <c r="V573" s="19" t="str">
        <f t="shared" ca="1" si="75"/>
        <v>Post-calc.</v>
      </c>
      <c r="W573" s="1" t="str">
        <f t="shared" ca="1" si="76"/>
        <v>Post-calc.</v>
      </c>
      <c r="X573" s="1" t="b">
        <f t="shared" ca="1" si="77"/>
        <v>1</v>
      </c>
      <c r="Y573" s="3">
        <f t="shared" ca="1" si="78"/>
        <v>0</v>
      </c>
      <c r="AA573" s="61">
        <f ca="1">+VLOOKUP(N573,$B$4:$H$2903,4,FALSE)</f>
        <v>42529</v>
      </c>
    </row>
    <row r="574" spans="1:27" hidden="1" x14ac:dyDescent="0.2">
      <c r="A574" s="56" t="s">
        <v>3167</v>
      </c>
      <c r="B574" s="9" t="str">
        <f t="shared" ca="1" si="72"/>
        <v>40518</v>
      </c>
      <c r="C574" s="59">
        <v>1644</v>
      </c>
      <c r="D574" s="59">
        <v>0</v>
      </c>
      <c r="E574" s="60">
        <v>42004</v>
      </c>
      <c r="F574" s="57" t="s">
        <v>2660</v>
      </c>
      <c r="G574" s="57" t="s">
        <v>5520</v>
      </c>
      <c r="H574" s="45" t="str">
        <f t="shared" ca="1" si="73"/>
        <v>Post-calc.</v>
      </c>
      <c r="I574" s="23">
        <f t="shared" ca="1" si="74"/>
        <v>0</v>
      </c>
      <c r="J574" s="20" t="e">
        <f ca="1">VLOOKUP(B574, Remarks!$A$3:$G$400, 7, FALSE)</f>
        <v>#N/A</v>
      </c>
      <c r="M574" s="44" t="s">
        <v>586</v>
      </c>
      <c r="N574" s="9" t="str">
        <f t="shared" ca="1" si="71"/>
        <v>40541</v>
      </c>
      <c r="O574" s="47">
        <v>982</v>
      </c>
      <c r="P574" s="47">
        <v>1077.6697999999999</v>
      </c>
      <c r="Q574" s="46" t="s">
        <v>8</v>
      </c>
      <c r="R574" s="46" t="s">
        <v>9</v>
      </c>
      <c r="S574" s="46" t="s">
        <v>10</v>
      </c>
      <c r="T574" s="46" t="s">
        <v>69</v>
      </c>
      <c r="V574" s="19" t="str">
        <f t="shared" ca="1" si="75"/>
        <v>Post-calc.</v>
      </c>
      <c r="W574" s="1" t="str">
        <f t="shared" ca="1" si="76"/>
        <v>Post-calc.</v>
      </c>
      <c r="X574" s="1" t="b">
        <f t="shared" ca="1" si="77"/>
        <v>1</v>
      </c>
      <c r="Y574" s="3">
        <f t="shared" ca="1" si="78"/>
        <v>0</v>
      </c>
      <c r="AA574" s="61">
        <f ca="1">+VLOOKUP(N574,$B$4:$H$2903,4,FALSE)</f>
        <v>42529</v>
      </c>
    </row>
    <row r="575" spans="1:27" hidden="1" x14ac:dyDescent="0.2">
      <c r="A575" s="56" t="s">
        <v>3168</v>
      </c>
      <c r="B575" s="9" t="str">
        <f t="shared" ca="1" si="72"/>
        <v>40519</v>
      </c>
      <c r="C575" s="59">
        <v>2400</v>
      </c>
      <c r="D575" s="59">
        <v>0</v>
      </c>
      <c r="E575" s="60">
        <v>42004</v>
      </c>
      <c r="F575" s="57" t="s">
        <v>2660</v>
      </c>
      <c r="G575" s="57" t="s">
        <v>5520</v>
      </c>
      <c r="H575" s="45" t="str">
        <f t="shared" ca="1" si="73"/>
        <v>Post-calc.</v>
      </c>
      <c r="I575" s="23">
        <f t="shared" ca="1" si="74"/>
        <v>0</v>
      </c>
      <c r="J575" s="20" t="e">
        <f ca="1">VLOOKUP(B575, Remarks!$A$3:$G$400, 7, FALSE)</f>
        <v>#N/A</v>
      </c>
      <c r="M575" s="44" t="s">
        <v>587</v>
      </c>
      <c r="N575" s="9" t="str">
        <f t="shared" ca="1" si="71"/>
        <v>40542</v>
      </c>
      <c r="O575" s="47">
        <v>1909</v>
      </c>
      <c r="P575" s="47">
        <v>2629.1693</v>
      </c>
      <c r="Q575" s="46" t="s">
        <v>8</v>
      </c>
      <c r="R575" s="46" t="s">
        <v>9</v>
      </c>
      <c r="S575" s="46" t="s">
        <v>10</v>
      </c>
      <c r="T575" s="46" t="s">
        <v>69</v>
      </c>
      <c r="V575" s="19" t="str">
        <f t="shared" ca="1" si="75"/>
        <v>Post-calc.</v>
      </c>
      <c r="W575" s="1" t="str">
        <f t="shared" ca="1" si="76"/>
        <v>Post-calc.</v>
      </c>
      <c r="X575" s="1" t="b">
        <f t="shared" ca="1" si="77"/>
        <v>1</v>
      </c>
      <c r="Y575" s="3">
        <f t="shared" ca="1" si="78"/>
        <v>0</v>
      </c>
      <c r="AA575" s="61">
        <f ca="1">+VLOOKUP(N575,$B$4:$H$2903,4,FALSE)</f>
        <v>42531</v>
      </c>
    </row>
    <row r="576" spans="1:27" hidden="1" x14ac:dyDescent="0.2">
      <c r="A576" s="56" t="s">
        <v>3169</v>
      </c>
      <c r="B576" s="9" t="str">
        <f t="shared" ca="1" si="72"/>
        <v>40520</v>
      </c>
      <c r="C576" s="59">
        <v>900</v>
      </c>
      <c r="D576" s="59">
        <v>0</v>
      </c>
      <c r="E576" s="60">
        <v>42004</v>
      </c>
      <c r="F576" s="57" t="s">
        <v>2660</v>
      </c>
      <c r="G576" s="57" t="s">
        <v>5520</v>
      </c>
      <c r="H576" s="45" t="str">
        <f t="shared" ca="1" si="73"/>
        <v>Post-calc.</v>
      </c>
      <c r="I576" s="23">
        <f t="shared" ca="1" si="74"/>
        <v>0</v>
      </c>
      <c r="J576" s="20" t="e">
        <f ca="1">VLOOKUP(B576, Remarks!$A$3:$G$400, 7, FALSE)</f>
        <v>#N/A</v>
      </c>
      <c r="M576" s="44" t="s">
        <v>588</v>
      </c>
      <c r="N576" s="9" t="str">
        <f t="shared" ca="1" si="71"/>
        <v>40543</v>
      </c>
      <c r="O576" s="47">
        <v>16546</v>
      </c>
      <c r="P576" s="47">
        <v>-3380.75</v>
      </c>
      <c r="Q576" s="46" t="s">
        <v>8</v>
      </c>
      <c r="R576" s="46" t="s">
        <v>9</v>
      </c>
      <c r="S576" s="46" t="s">
        <v>10</v>
      </c>
      <c r="T576" s="46" t="s">
        <v>69</v>
      </c>
      <c r="V576" s="19" t="str">
        <f t="shared" ca="1" si="75"/>
        <v>Post-calc.</v>
      </c>
      <c r="W576" s="1" t="str">
        <f t="shared" ca="1" si="76"/>
        <v>Post-calc.</v>
      </c>
      <c r="X576" s="1" t="b">
        <f t="shared" ca="1" si="77"/>
        <v>1</v>
      </c>
      <c r="Y576" s="3">
        <f t="shared" ca="1" si="78"/>
        <v>0</v>
      </c>
      <c r="AA576" s="61">
        <f ca="1">+VLOOKUP(N576,$B$4:$H$2903,4,FALSE)</f>
        <v>42521</v>
      </c>
    </row>
    <row r="577" spans="1:27" hidden="1" x14ac:dyDescent="0.2">
      <c r="A577" s="56" t="s">
        <v>3170</v>
      </c>
      <c r="B577" s="9" t="str">
        <f t="shared" ca="1" si="72"/>
        <v>40521</v>
      </c>
      <c r="C577" s="59">
        <v>-400</v>
      </c>
      <c r="D577" s="59">
        <v>0</v>
      </c>
      <c r="E577" s="60">
        <v>42004</v>
      </c>
      <c r="F577" s="57" t="s">
        <v>2660</v>
      </c>
      <c r="G577" s="57" t="s">
        <v>5520</v>
      </c>
      <c r="H577" s="45" t="str">
        <f t="shared" ca="1" si="73"/>
        <v>Post-calc.</v>
      </c>
      <c r="I577" s="23">
        <f t="shared" ca="1" si="74"/>
        <v>0</v>
      </c>
      <c r="J577" s="20" t="e">
        <f ca="1">VLOOKUP(B577, Remarks!$A$3:$G$400, 7, FALSE)</f>
        <v>#N/A</v>
      </c>
      <c r="M577" s="44" t="s">
        <v>589</v>
      </c>
      <c r="N577" s="9" t="str">
        <f t="shared" ca="1" si="71"/>
        <v>40544</v>
      </c>
      <c r="O577" s="47">
        <v>2677</v>
      </c>
      <c r="P577" s="47">
        <v>2640.65</v>
      </c>
      <c r="Q577" s="46" t="s">
        <v>8</v>
      </c>
      <c r="R577" s="46" t="s">
        <v>9</v>
      </c>
      <c r="S577" s="46" t="s">
        <v>10</v>
      </c>
      <c r="T577" s="46" t="s">
        <v>69</v>
      </c>
      <c r="V577" s="19" t="str">
        <f t="shared" ca="1" si="75"/>
        <v>Post-calc.</v>
      </c>
      <c r="W577" s="1" t="str">
        <f t="shared" ca="1" si="76"/>
        <v>Post-calc.</v>
      </c>
      <c r="X577" s="1" t="b">
        <f t="shared" ca="1" si="77"/>
        <v>1</v>
      </c>
      <c r="Y577" s="3">
        <f t="shared" ca="1" si="78"/>
        <v>0</v>
      </c>
      <c r="AA577" s="61">
        <f ca="1">+VLOOKUP(N577,$B$4:$H$2903,4,FALSE)</f>
        <v>42521</v>
      </c>
    </row>
    <row r="578" spans="1:27" hidden="1" x14ac:dyDescent="0.2">
      <c r="A578" s="56" t="s">
        <v>3171</v>
      </c>
      <c r="B578" s="9" t="str">
        <f t="shared" ca="1" si="72"/>
        <v>40522</v>
      </c>
      <c r="C578" s="59">
        <v>260</v>
      </c>
      <c r="D578" s="59">
        <v>262.64</v>
      </c>
      <c r="E578" s="60">
        <v>42536</v>
      </c>
      <c r="F578" s="57" t="s">
        <v>2660</v>
      </c>
      <c r="G578" s="57" t="s">
        <v>5520</v>
      </c>
      <c r="H578" s="45" t="str">
        <f t="shared" ca="1" si="73"/>
        <v>Post-calc.</v>
      </c>
      <c r="I578" s="23">
        <f t="shared" ca="1" si="74"/>
        <v>0</v>
      </c>
      <c r="J578" s="20" t="e">
        <f ca="1">VLOOKUP(B578, Remarks!$A$3:$G$400, 7, FALSE)</f>
        <v>#N/A</v>
      </c>
      <c r="M578" s="44" t="s">
        <v>590</v>
      </c>
      <c r="N578" s="9" t="str">
        <f t="shared" ca="1" si="71"/>
        <v>40545</v>
      </c>
      <c r="O578" s="47">
        <v>6814</v>
      </c>
      <c r="P578" s="47">
        <v>7058.38</v>
      </c>
      <c r="Q578" s="46" t="s">
        <v>8</v>
      </c>
      <c r="R578" s="46" t="s">
        <v>9</v>
      </c>
      <c r="S578" s="46" t="s">
        <v>10</v>
      </c>
      <c r="T578" s="46" t="s">
        <v>69</v>
      </c>
      <c r="V578" s="19" t="str">
        <f t="shared" ca="1" si="75"/>
        <v>Post-calc.</v>
      </c>
      <c r="W578" s="1" t="str">
        <f t="shared" ca="1" si="76"/>
        <v>Post-calc.</v>
      </c>
      <c r="X578" s="1" t="b">
        <f t="shared" ca="1" si="77"/>
        <v>1</v>
      </c>
      <c r="Y578" s="3">
        <f t="shared" ca="1" si="78"/>
        <v>0</v>
      </c>
      <c r="AA578" s="61">
        <f ca="1">+VLOOKUP(N578,$B$4:$H$2903,4,FALSE)</f>
        <v>42521</v>
      </c>
    </row>
    <row r="579" spans="1:27" hidden="1" x14ac:dyDescent="0.2">
      <c r="A579" s="56" t="s">
        <v>3172</v>
      </c>
      <c r="B579" s="9" t="str">
        <f t="shared" ca="1" si="72"/>
        <v>40523</v>
      </c>
      <c r="C579" s="59">
        <v>7852</v>
      </c>
      <c r="D579" s="59">
        <v>4783.47</v>
      </c>
      <c r="E579" s="60">
        <v>42536</v>
      </c>
      <c r="F579" s="57" t="s">
        <v>2660</v>
      </c>
      <c r="G579" s="57" t="s">
        <v>5520</v>
      </c>
      <c r="H579" s="45" t="str">
        <f t="shared" ca="1" si="73"/>
        <v>Post-calc.</v>
      </c>
      <c r="I579" s="23">
        <f t="shared" ca="1" si="74"/>
        <v>0</v>
      </c>
      <c r="J579" s="20" t="e">
        <f ca="1">VLOOKUP(B579, Remarks!$A$3:$G$400, 7, FALSE)</f>
        <v>#N/A</v>
      </c>
      <c r="M579" s="44" t="s">
        <v>591</v>
      </c>
      <c r="N579" s="9" t="str">
        <f t="shared" ca="1" si="71"/>
        <v>40546</v>
      </c>
      <c r="O579" s="47">
        <v>172</v>
      </c>
      <c r="P579" s="47">
        <v>162.88</v>
      </c>
      <c r="Q579" s="46" t="s">
        <v>8</v>
      </c>
      <c r="R579" s="46" t="s">
        <v>9</v>
      </c>
      <c r="S579" s="46" t="s">
        <v>10</v>
      </c>
      <c r="T579" s="46" t="s">
        <v>69</v>
      </c>
      <c r="V579" s="19" t="str">
        <f t="shared" ca="1" si="75"/>
        <v>Post-calc.</v>
      </c>
      <c r="W579" s="1" t="str">
        <f t="shared" ca="1" si="76"/>
        <v>Post-calc.</v>
      </c>
      <c r="X579" s="1" t="b">
        <f t="shared" ca="1" si="77"/>
        <v>1</v>
      </c>
      <c r="Y579" s="3">
        <f t="shared" ca="1" si="78"/>
        <v>0</v>
      </c>
      <c r="AA579" s="61">
        <f ca="1">+VLOOKUP(N579,$B$4:$H$2903,4,FALSE)</f>
        <v>42521</v>
      </c>
    </row>
    <row r="580" spans="1:27" hidden="1" x14ac:dyDescent="0.2">
      <c r="A580" s="56" t="s">
        <v>3173</v>
      </c>
      <c r="B580" s="9" t="str">
        <f t="shared" ca="1" si="72"/>
        <v>40524</v>
      </c>
      <c r="C580" s="59">
        <v>1305</v>
      </c>
      <c r="D580" s="59">
        <v>1325.13</v>
      </c>
      <c r="E580" s="60">
        <v>42536</v>
      </c>
      <c r="F580" s="57" t="s">
        <v>2660</v>
      </c>
      <c r="G580" s="57" t="s">
        <v>5520</v>
      </c>
      <c r="H580" s="45" t="str">
        <f t="shared" ca="1" si="73"/>
        <v>Post-calc.</v>
      </c>
      <c r="I580" s="23">
        <f t="shared" ca="1" si="74"/>
        <v>0</v>
      </c>
      <c r="J580" s="20" t="e">
        <f ca="1">VLOOKUP(B580, Remarks!$A$3:$G$400, 7, FALSE)</f>
        <v>#N/A</v>
      </c>
      <c r="M580" s="44" t="s">
        <v>592</v>
      </c>
      <c r="N580" s="9" t="str">
        <f t="shared" ref="N580:N643" ca="1" si="79">+LEFT(M580,5)</f>
        <v>40548</v>
      </c>
      <c r="O580" s="47">
        <v>1478</v>
      </c>
      <c r="P580" s="47">
        <v>1919.88</v>
      </c>
      <c r="Q580" s="46" t="s">
        <v>8</v>
      </c>
      <c r="R580" s="46" t="s">
        <v>9</v>
      </c>
      <c r="S580" s="46" t="s">
        <v>10</v>
      </c>
      <c r="T580" s="46" t="s">
        <v>69</v>
      </c>
      <c r="V580" s="19" t="str">
        <f t="shared" ca="1" si="75"/>
        <v>Post-calc.</v>
      </c>
      <c r="W580" s="1" t="str">
        <f t="shared" ca="1" si="76"/>
        <v>Post-calc.</v>
      </c>
      <c r="X580" s="1" t="b">
        <f t="shared" ca="1" si="77"/>
        <v>1</v>
      </c>
      <c r="Y580" s="3">
        <f t="shared" ca="1" si="78"/>
        <v>0</v>
      </c>
      <c r="AA580" s="61">
        <f ca="1">+VLOOKUP(N580,$B$4:$H$2903,4,FALSE)</f>
        <v>42521</v>
      </c>
    </row>
    <row r="581" spans="1:27" hidden="1" x14ac:dyDescent="0.2">
      <c r="A581" s="56" t="s">
        <v>3174</v>
      </c>
      <c r="B581" s="9" t="str">
        <f t="shared" ref="B581:B644" ca="1" si="80">+LEFT(A581,5)</f>
        <v>40525</v>
      </c>
      <c r="C581" s="59">
        <v>619</v>
      </c>
      <c r="D581" s="59">
        <v>625.52</v>
      </c>
      <c r="E581" s="60">
        <v>42521</v>
      </c>
      <c r="F581" s="57" t="s">
        <v>2660</v>
      </c>
      <c r="G581" s="57" t="s">
        <v>5520</v>
      </c>
      <c r="H581" s="45" t="str">
        <f t="shared" ref="H581:H644" ca="1" si="81">+IF(E581&gt;1,"Post-calc.","Pre-calc.")</f>
        <v>Post-calc.</v>
      </c>
      <c r="I581" s="23">
        <f t="shared" ref="I581:I644" ca="1" si="82">+VLOOKUP(B581,$N$4:$P$2575,2,FALSE)-C581</f>
        <v>0</v>
      </c>
      <c r="J581" s="20" t="e">
        <f ca="1">VLOOKUP(B581, Remarks!$A$3:$G$400, 7, FALSE)</f>
        <v>#N/A</v>
      </c>
      <c r="M581" s="44" t="s">
        <v>593</v>
      </c>
      <c r="N581" s="9" t="str">
        <f t="shared" ca="1" si="79"/>
        <v>40549</v>
      </c>
      <c r="O581" s="47">
        <v>3740</v>
      </c>
      <c r="P581" s="47">
        <v>5100</v>
      </c>
      <c r="Q581" s="46" t="s">
        <v>8</v>
      </c>
      <c r="R581" s="46" t="s">
        <v>9</v>
      </c>
      <c r="S581" s="46" t="s">
        <v>10</v>
      </c>
      <c r="T581" s="46" t="s">
        <v>69</v>
      </c>
      <c r="V581" s="19" t="str">
        <f t="shared" ref="V581:V644" ca="1" si="83">+VLOOKUP(N581,$B$4:$H$2903,7,FALSE)</f>
        <v>Post-calc.</v>
      </c>
      <c r="W581" s="1" t="str">
        <f t="shared" ref="W581:W644" ca="1" si="84">+Q581</f>
        <v>Post-calc.</v>
      </c>
      <c r="X581" s="1" t="b">
        <f t="shared" ref="X581:X644" ca="1" si="85">+V581=W581</f>
        <v>1</v>
      </c>
      <c r="Y581" s="3">
        <f t="shared" ref="Y581:Y644" ca="1" si="86">+IF(Q581="Post-calc.",VLOOKUP(N581,$B$4:$H$2903,3,FALSE)-P581,VLOOKUP(N581,$B$4:$H$2903,2,FALSE)-P581)</f>
        <v>0</v>
      </c>
      <c r="AA581" s="61">
        <f ca="1">+VLOOKUP(N581,$B$4:$H$2903,4,FALSE)</f>
        <v>42521</v>
      </c>
    </row>
    <row r="582" spans="1:27" hidden="1" x14ac:dyDescent="0.2">
      <c r="A582" s="56" t="s">
        <v>3175</v>
      </c>
      <c r="B582" s="9" t="str">
        <f t="shared" ca="1" si="80"/>
        <v>40526</v>
      </c>
      <c r="C582" s="59">
        <v>1538</v>
      </c>
      <c r="D582" s="59">
        <v>1565.38</v>
      </c>
      <c r="E582" s="60">
        <v>42521</v>
      </c>
      <c r="F582" s="57" t="s">
        <v>2660</v>
      </c>
      <c r="G582" s="57" t="s">
        <v>5520</v>
      </c>
      <c r="H582" s="45" t="str">
        <f t="shared" ca="1" si="81"/>
        <v>Post-calc.</v>
      </c>
      <c r="I582" s="23">
        <f t="shared" ca="1" si="82"/>
        <v>0</v>
      </c>
      <c r="J582" s="20" t="e">
        <f ca="1">VLOOKUP(B582, Remarks!$A$3:$G$400, 7, FALSE)</f>
        <v>#N/A</v>
      </c>
      <c r="M582" s="44" t="s">
        <v>594</v>
      </c>
      <c r="N582" s="9" t="str">
        <f t="shared" ca="1" si="79"/>
        <v>40553</v>
      </c>
      <c r="O582" s="47">
        <v>2040</v>
      </c>
      <c r="P582" s="47">
        <v>2137.69</v>
      </c>
      <c r="Q582" s="46" t="s">
        <v>8</v>
      </c>
      <c r="R582" s="46" t="s">
        <v>9</v>
      </c>
      <c r="S582" s="46" t="s">
        <v>10</v>
      </c>
      <c r="T582" s="46" t="s">
        <v>69</v>
      </c>
      <c r="V582" s="19" t="str">
        <f t="shared" ca="1" si="83"/>
        <v>Post-calc.</v>
      </c>
      <c r="W582" s="1" t="str">
        <f t="shared" ca="1" si="84"/>
        <v>Post-calc.</v>
      </c>
      <c r="X582" s="1" t="b">
        <f t="shared" ca="1" si="85"/>
        <v>1</v>
      </c>
      <c r="Y582" s="3">
        <f t="shared" ca="1" si="86"/>
        <v>0</v>
      </c>
      <c r="AA582" s="61">
        <f ca="1">+VLOOKUP(N582,$B$4:$H$2903,4,FALSE)</f>
        <v>42521</v>
      </c>
    </row>
    <row r="583" spans="1:27" hidden="1" x14ac:dyDescent="0.2">
      <c r="A583" s="56" t="s">
        <v>3176</v>
      </c>
      <c r="B583" s="9" t="str">
        <f t="shared" ca="1" si="80"/>
        <v>40527</v>
      </c>
      <c r="C583" s="59">
        <v>459</v>
      </c>
      <c r="D583" s="59">
        <v>509.31020000000001</v>
      </c>
      <c r="E583" s="60">
        <v>42529</v>
      </c>
      <c r="F583" s="57" t="s">
        <v>2660</v>
      </c>
      <c r="G583" s="57" t="s">
        <v>5520</v>
      </c>
      <c r="H583" s="45" t="str">
        <f t="shared" ca="1" si="81"/>
        <v>Post-calc.</v>
      </c>
      <c r="I583" s="23">
        <f t="shared" ca="1" si="82"/>
        <v>0</v>
      </c>
      <c r="J583" s="20" t="e">
        <f ca="1">VLOOKUP(B583, Remarks!$A$3:$G$400, 7, FALSE)</f>
        <v>#N/A</v>
      </c>
      <c r="M583" s="44" t="s">
        <v>595</v>
      </c>
      <c r="N583" s="9" t="str">
        <f t="shared" ca="1" si="79"/>
        <v>40554</v>
      </c>
      <c r="O583" s="47">
        <v>7953</v>
      </c>
      <c r="P583" s="47">
        <v>7578.9772999999996</v>
      </c>
      <c r="Q583" s="46" t="s">
        <v>8</v>
      </c>
      <c r="R583" s="46" t="s">
        <v>9</v>
      </c>
      <c r="S583" s="46" t="s">
        <v>10</v>
      </c>
      <c r="T583" s="46" t="s">
        <v>69</v>
      </c>
      <c r="V583" s="19" t="str">
        <f t="shared" ca="1" si="83"/>
        <v>Post-calc.</v>
      </c>
      <c r="W583" s="1" t="str">
        <f t="shared" ca="1" si="84"/>
        <v>Post-calc.</v>
      </c>
      <c r="X583" s="1" t="b">
        <f t="shared" ca="1" si="85"/>
        <v>1</v>
      </c>
      <c r="Y583" s="3">
        <f t="shared" ca="1" si="86"/>
        <v>0</v>
      </c>
      <c r="AA583" s="61">
        <f ca="1">+VLOOKUP(N583,$B$4:$H$2903,4,FALSE)</f>
        <v>42529</v>
      </c>
    </row>
    <row r="584" spans="1:27" hidden="1" x14ac:dyDescent="0.2">
      <c r="A584" s="56" t="s">
        <v>3177</v>
      </c>
      <c r="B584" s="9" t="str">
        <f t="shared" ca="1" si="80"/>
        <v>40528</v>
      </c>
      <c r="C584" s="59">
        <v>1483</v>
      </c>
      <c r="D584" s="59">
        <v>1608.1106</v>
      </c>
      <c r="E584" s="60">
        <v>42529</v>
      </c>
      <c r="F584" s="57" t="s">
        <v>2660</v>
      </c>
      <c r="G584" s="57" t="s">
        <v>5520</v>
      </c>
      <c r="H584" s="45" t="str">
        <f t="shared" ca="1" si="81"/>
        <v>Post-calc.</v>
      </c>
      <c r="I584" s="23">
        <f t="shared" ca="1" si="82"/>
        <v>0</v>
      </c>
      <c r="J584" s="20" t="e">
        <f ca="1">VLOOKUP(B584, Remarks!$A$3:$G$400, 7, FALSE)</f>
        <v>#N/A</v>
      </c>
      <c r="M584" s="44" t="s">
        <v>596</v>
      </c>
      <c r="N584" s="9" t="str">
        <f t="shared" ca="1" si="79"/>
        <v>40555</v>
      </c>
      <c r="O584" s="47">
        <v>3250</v>
      </c>
      <c r="P584" s="47">
        <v>4966.42</v>
      </c>
      <c r="Q584" s="46" t="s">
        <v>8</v>
      </c>
      <c r="R584" s="46" t="s">
        <v>9</v>
      </c>
      <c r="S584" s="46" t="s">
        <v>10</v>
      </c>
      <c r="T584" s="46" t="s">
        <v>69</v>
      </c>
      <c r="V584" s="19" t="str">
        <f t="shared" ca="1" si="83"/>
        <v>Post-calc.</v>
      </c>
      <c r="W584" s="1" t="str">
        <f t="shared" ca="1" si="84"/>
        <v>Post-calc.</v>
      </c>
      <c r="X584" s="1" t="b">
        <f t="shared" ca="1" si="85"/>
        <v>1</v>
      </c>
      <c r="Y584" s="3">
        <f t="shared" ca="1" si="86"/>
        <v>0</v>
      </c>
      <c r="AA584" s="61">
        <f ca="1">+VLOOKUP(N584,$B$4:$H$2903,4,FALSE)</f>
        <v>42521</v>
      </c>
    </row>
    <row r="585" spans="1:27" hidden="1" x14ac:dyDescent="0.2">
      <c r="A585" s="56" t="s">
        <v>3178</v>
      </c>
      <c r="B585" s="9" t="str">
        <f t="shared" ca="1" si="80"/>
        <v>40529</v>
      </c>
      <c r="C585" s="59">
        <v>1824</v>
      </c>
      <c r="D585" s="59">
        <v>1800.6</v>
      </c>
      <c r="E585" s="60">
        <v>42529</v>
      </c>
      <c r="F585" s="57" t="s">
        <v>2660</v>
      </c>
      <c r="G585" s="57" t="s">
        <v>5520</v>
      </c>
      <c r="H585" s="45" t="str">
        <f t="shared" ca="1" si="81"/>
        <v>Post-calc.</v>
      </c>
      <c r="I585" s="23">
        <f t="shared" ca="1" si="82"/>
        <v>0</v>
      </c>
      <c r="J585" s="20" t="e">
        <f ca="1">VLOOKUP(B585, Remarks!$A$3:$G$400, 7, FALSE)</f>
        <v>#N/A</v>
      </c>
      <c r="M585" s="44" t="s">
        <v>597</v>
      </c>
      <c r="N585" s="9" t="str">
        <f t="shared" ca="1" si="79"/>
        <v>40558</v>
      </c>
      <c r="O585" s="47">
        <v>2115</v>
      </c>
      <c r="P585" s="47">
        <v>2401.0412999999999</v>
      </c>
      <c r="Q585" s="46" t="s">
        <v>8</v>
      </c>
      <c r="R585" s="46" t="s">
        <v>9</v>
      </c>
      <c r="S585" s="46" t="s">
        <v>10</v>
      </c>
      <c r="T585" s="46" t="s">
        <v>69</v>
      </c>
      <c r="V585" s="19" t="str">
        <f t="shared" ca="1" si="83"/>
        <v>Post-calc.</v>
      </c>
      <c r="W585" s="1" t="str">
        <f t="shared" ca="1" si="84"/>
        <v>Post-calc.</v>
      </c>
      <c r="X585" s="1" t="b">
        <f t="shared" ca="1" si="85"/>
        <v>1</v>
      </c>
      <c r="Y585" s="3">
        <f t="shared" ca="1" si="86"/>
        <v>0</v>
      </c>
      <c r="AA585" s="61">
        <f ca="1">+VLOOKUP(N585,$B$4:$H$2903,4,FALSE)</f>
        <v>42529</v>
      </c>
    </row>
    <row r="586" spans="1:27" hidden="1" x14ac:dyDescent="0.2">
      <c r="A586" s="56" t="s">
        <v>3179</v>
      </c>
      <c r="B586" s="9" t="str">
        <f t="shared" ca="1" si="80"/>
        <v>40531</v>
      </c>
      <c r="C586" s="59">
        <v>578</v>
      </c>
      <c r="D586" s="59">
        <v>760.07</v>
      </c>
      <c r="E586" s="60">
        <v>42521</v>
      </c>
      <c r="F586" s="57" t="s">
        <v>2660</v>
      </c>
      <c r="G586" s="57" t="s">
        <v>5520</v>
      </c>
      <c r="H586" s="45" t="str">
        <f t="shared" ca="1" si="81"/>
        <v>Post-calc.</v>
      </c>
      <c r="I586" s="23">
        <f t="shared" ca="1" si="82"/>
        <v>0</v>
      </c>
      <c r="J586" s="20" t="e">
        <f ca="1">VLOOKUP(B586, Remarks!$A$3:$G$400, 7, FALSE)</f>
        <v>#N/A</v>
      </c>
      <c r="M586" s="44" t="s">
        <v>598</v>
      </c>
      <c r="N586" s="9" t="str">
        <f t="shared" ca="1" si="79"/>
        <v>40559</v>
      </c>
      <c r="O586" s="47">
        <v>1555</v>
      </c>
      <c r="P586" s="47">
        <v>2047.2556</v>
      </c>
      <c r="Q586" s="46" t="s">
        <v>8</v>
      </c>
      <c r="R586" s="46" t="s">
        <v>9</v>
      </c>
      <c r="S586" s="46" t="s">
        <v>10</v>
      </c>
      <c r="T586" s="46" t="s">
        <v>69</v>
      </c>
      <c r="V586" s="19" t="str">
        <f t="shared" ca="1" si="83"/>
        <v>Post-calc.</v>
      </c>
      <c r="W586" s="1" t="str">
        <f t="shared" ca="1" si="84"/>
        <v>Post-calc.</v>
      </c>
      <c r="X586" s="1" t="b">
        <f t="shared" ca="1" si="85"/>
        <v>1</v>
      </c>
      <c r="Y586" s="3">
        <f t="shared" ca="1" si="86"/>
        <v>0</v>
      </c>
      <c r="AA586" s="61">
        <f ca="1">+VLOOKUP(N586,$B$4:$H$2903,4,FALSE)</f>
        <v>42529</v>
      </c>
    </row>
    <row r="587" spans="1:27" hidden="1" x14ac:dyDescent="0.2">
      <c r="A587" s="56" t="s">
        <v>3180</v>
      </c>
      <c r="B587" s="9" t="str">
        <f t="shared" ca="1" si="80"/>
        <v>40532</v>
      </c>
      <c r="C587" s="59">
        <v>108</v>
      </c>
      <c r="D587" s="59">
        <v>186.7491</v>
      </c>
      <c r="E587" s="60">
        <v>42529</v>
      </c>
      <c r="F587" s="57" t="s">
        <v>2660</v>
      </c>
      <c r="G587" s="57" t="s">
        <v>5520</v>
      </c>
      <c r="H587" s="45" t="str">
        <f t="shared" ca="1" si="81"/>
        <v>Post-calc.</v>
      </c>
      <c r="I587" s="23">
        <f t="shared" ca="1" si="82"/>
        <v>0</v>
      </c>
      <c r="J587" s="20" t="e">
        <f ca="1">VLOOKUP(B587, Remarks!$A$3:$G$400, 7, FALSE)</f>
        <v>#N/A</v>
      </c>
      <c r="M587" s="44" t="s">
        <v>599</v>
      </c>
      <c r="N587" s="9" t="str">
        <f t="shared" ca="1" si="79"/>
        <v>40560</v>
      </c>
      <c r="O587" s="47">
        <v>1110</v>
      </c>
      <c r="P587" s="47">
        <v>1410.8622</v>
      </c>
      <c r="Q587" s="46" t="s">
        <v>8</v>
      </c>
      <c r="R587" s="46" t="s">
        <v>9</v>
      </c>
      <c r="S587" s="46" t="s">
        <v>10</v>
      </c>
      <c r="T587" s="46" t="s">
        <v>69</v>
      </c>
      <c r="V587" s="19" t="str">
        <f t="shared" ca="1" si="83"/>
        <v>Post-calc.</v>
      </c>
      <c r="W587" s="1" t="str">
        <f t="shared" ca="1" si="84"/>
        <v>Post-calc.</v>
      </c>
      <c r="X587" s="1" t="b">
        <f t="shared" ca="1" si="85"/>
        <v>1</v>
      </c>
      <c r="Y587" s="3">
        <f t="shared" ca="1" si="86"/>
        <v>0</v>
      </c>
      <c r="AA587" s="61">
        <f ca="1">+VLOOKUP(N587,$B$4:$H$2903,4,FALSE)</f>
        <v>42529</v>
      </c>
    </row>
    <row r="588" spans="1:27" hidden="1" x14ac:dyDescent="0.2">
      <c r="A588" s="56" t="s">
        <v>3181</v>
      </c>
      <c r="B588" s="9" t="str">
        <f t="shared" ca="1" si="80"/>
        <v>40533</v>
      </c>
      <c r="C588" s="59">
        <v>824</v>
      </c>
      <c r="D588" s="59">
        <v>1120.5388</v>
      </c>
      <c r="E588" s="60">
        <v>42529</v>
      </c>
      <c r="F588" s="57" t="s">
        <v>2660</v>
      </c>
      <c r="G588" s="57" t="s">
        <v>5520</v>
      </c>
      <c r="H588" s="45" t="str">
        <f t="shared" ca="1" si="81"/>
        <v>Post-calc.</v>
      </c>
      <c r="I588" s="23">
        <f t="shared" ca="1" si="82"/>
        <v>0</v>
      </c>
      <c r="J588" s="20" t="e">
        <f ca="1">VLOOKUP(B588, Remarks!$A$3:$G$400, 7, FALSE)</f>
        <v>#N/A</v>
      </c>
      <c r="M588" s="44" t="s">
        <v>600</v>
      </c>
      <c r="N588" s="9" t="str">
        <f t="shared" ca="1" si="79"/>
        <v>40561</v>
      </c>
      <c r="O588" s="47">
        <v>1004</v>
      </c>
      <c r="P588" s="47">
        <v>959.99</v>
      </c>
      <c r="Q588" s="46" t="s">
        <v>8</v>
      </c>
      <c r="R588" s="46" t="s">
        <v>9</v>
      </c>
      <c r="S588" s="46" t="s">
        <v>10</v>
      </c>
      <c r="T588" s="46" t="s">
        <v>69</v>
      </c>
      <c r="V588" s="19" t="str">
        <f t="shared" ca="1" si="83"/>
        <v>Post-calc.</v>
      </c>
      <c r="W588" s="1" t="str">
        <f t="shared" ca="1" si="84"/>
        <v>Post-calc.</v>
      </c>
      <c r="X588" s="1" t="b">
        <f t="shared" ca="1" si="85"/>
        <v>1</v>
      </c>
      <c r="Y588" s="3">
        <f t="shared" ca="1" si="86"/>
        <v>0</v>
      </c>
      <c r="AA588" s="61">
        <f ca="1">+VLOOKUP(N588,$B$4:$H$2903,4,FALSE)</f>
        <v>42529</v>
      </c>
    </row>
    <row r="589" spans="1:27" hidden="1" x14ac:dyDescent="0.2">
      <c r="A589" s="56" t="s">
        <v>3182</v>
      </c>
      <c r="B589" s="9" t="str">
        <f t="shared" ca="1" si="80"/>
        <v>40534</v>
      </c>
      <c r="C589" s="59">
        <v>751</v>
      </c>
      <c r="D589" s="59">
        <v>975.62</v>
      </c>
      <c r="E589" s="60">
        <v>42521</v>
      </c>
      <c r="F589" s="57" t="s">
        <v>2660</v>
      </c>
      <c r="G589" s="57" t="s">
        <v>5520</v>
      </c>
      <c r="H589" s="45" t="str">
        <f t="shared" ca="1" si="81"/>
        <v>Post-calc.</v>
      </c>
      <c r="I589" s="23">
        <f t="shared" ca="1" si="82"/>
        <v>0</v>
      </c>
      <c r="J589" s="20" t="e">
        <f ca="1">VLOOKUP(B589, Remarks!$A$3:$G$400, 7, FALSE)</f>
        <v>#N/A</v>
      </c>
      <c r="M589" s="44" t="s">
        <v>601</v>
      </c>
      <c r="N589" s="9" t="str">
        <f t="shared" ca="1" si="79"/>
        <v>40562</v>
      </c>
      <c r="O589" s="47">
        <v>1550</v>
      </c>
      <c r="P589" s="47">
        <v>1550.46</v>
      </c>
      <c r="Q589" s="46" t="s">
        <v>8</v>
      </c>
      <c r="R589" s="46" t="s">
        <v>9</v>
      </c>
      <c r="S589" s="46" t="s">
        <v>10</v>
      </c>
      <c r="T589" s="46" t="s">
        <v>69</v>
      </c>
      <c r="V589" s="19" t="str">
        <f t="shared" ca="1" si="83"/>
        <v>Post-calc.</v>
      </c>
      <c r="W589" s="1" t="str">
        <f t="shared" ca="1" si="84"/>
        <v>Post-calc.</v>
      </c>
      <c r="X589" s="1" t="b">
        <f t="shared" ca="1" si="85"/>
        <v>1</v>
      </c>
      <c r="Y589" s="3">
        <f t="shared" ca="1" si="86"/>
        <v>0</v>
      </c>
      <c r="AA589" s="61">
        <f ca="1">+VLOOKUP(N589,$B$4:$H$2903,4,FALSE)</f>
        <v>42521</v>
      </c>
    </row>
    <row r="590" spans="1:27" hidden="1" x14ac:dyDescent="0.2">
      <c r="A590" s="56" t="s">
        <v>3183</v>
      </c>
      <c r="B590" s="9" t="str">
        <f t="shared" ca="1" si="80"/>
        <v>40535</v>
      </c>
      <c r="C590" s="59">
        <v>300</v>
      </c>
      <c r="D590" s="59">
        <v>282.58</v>
      </c>
      <c r="E590" s="60">
        <v>42521</v>
      </c>
      <c r="F590" s="57" t="s">
        <v>2660</v>
      </c>
      <c r="G590" s="57" t="s">
        <v>5520</v>
      </c>
      <c r="H590" s="45" t="str">
        <f t="shared" ca="1" si="81"/>
        <v>Post-calc.</v>
      </c>
      <c r="I590" s="23">
        <f t="shared" ca="1" si="82"/>
        <v>0</v>
      </c>
      <c r="J590" s="20" t="e">
        <f ca="1">VLOOKUP(B590, Remarks!$A$3:$G$400, 7, FALSE)</f>
        <v>#N/A</v>
      </c>
      <c r="M590" s="44" t="s">
        <v>602</v>
      </c>
      <c r="N590" s="9" t="str">
        <f t="shared" ca="1" si="79"/>
        <v>40563</v>
      </c>
      <c r="O590" s="47">
        <v>600</v>
      </c>
      <c r="P590" s="47">
        <v>525.23</v>
      </c>
      <c r="Q590" s="46" t="s">
        <v>8</v>
      </c>
      <c r="R590" s="46" t="s">
        <v>9</v>
      </c>
      <c r="S590" s="46" t="s">
        <v>10</v>
      </c>
      <c r="T590" s="46" t="s">
        <v>69</v>
      </c>
      <c r="V590" s="19" t="str">
        <f t="shared" ca="1" si="83"/>
        <v>Post-calc.</v>
      </c>
      <c r="W590" s="1" t="str">
        <f t="shared" ca="1" si="84"/>
        <v>Post-calc.</v>
      </c>
      <c r="X590" s="1" t="b">
        <f t="shared" ca="1" si="85"/>
        <v>1</v>
      </c>
      <c r="Y590" s="3">
        <f t="shared" ca="1" si="86"/>
        <v>0</v>
      </c>
      <c r="AA590" s="61">
        <f ca="1">+VLOOKUP(N590,$B$4:$H$2903,4,FALSE)</f>
        <v>42521</v>
      </c>
    </row>
    <row r="591" spans="1:27" hidden="1" x14ac:dyDescent="0.2">
      <c r="A591" s="56" t="s">
        <v>3184</v>
      </c>
      <c r="B591" s="9" t="str">
        <f t="shared" ca="1" si="80"/>
        <v>40536</v>
      </c>
      <c r="C591" s="59">
        <v>318</v>
      </c>
      <c r="D591" s="59">
        <v>346.31650000000002</v>
      </c>
      <c r="E591" s="60">
        <v>42529</v>
      </c>
      <c r="F591" s="57" t="s">
        <v>2660</v>
      </c>
      <c r="G591" s="57" t="s">
        <v>5520</v>
      </c>
      <c r="H591" s="45" t="str">
        <f t="shared" ca="1" si="81"/>
        <v>Post-calc.</v>
      </c>
      <c r="I591" s="23">
        <f t="shared" ca="1" si="82"/>
        <v>0</v>
      </c>
      <c r="J591" s="20" t="e">
        <f ca="1">VLOOKUP(B591, Remarks!$A$3:$G$400, 7, FALSE)</f>
        <v>#N/A</v>
      </c>
      <c r="M591" s="44" t="s">
        <v>603</v>
      </c>
      <c r="N591" s="9" t="str">
        <f t="shared" ca="1" si="79"/>
        <v>40564</v>
      </c>
      <c r="O591" s="47">
        <v>596</v>
      </c>
      <c r="P591" s="47">
        <v>319.95999999999998</v>
      </c>
      <c r="Q591" s="46" t="s">
        <v>8</v>
      </c>
      <c r="R591" s="46" t="s">
        <v>9</v>
      </c>
      <c r="S591" s="46" t="s">
        <v>10</v>
      </c>
      <c r="T591" s="46" t="s">
        <v>69</v>
      </c>
      <c r="V591" s="19" t="str">
        <f t="shared" ca="1" si="83"/>
        <v>Post-calc.</v>
      </c>
      <c r="W591" s="1" t="str">
        <f t="shared" ca="1" si="84"/>
        <v>Post-calc.</v>
      </c>
      <c r="X591" s="1" t="b">
        <f t="shared" ca="1" si="85"/>
        <v>1</v>
      </c>
      <c r="Y591" s="3">
        <f t="shared" ca="1" si="86"/>
        <v>0</v>
      </c>
      <c r="AA591" s="61">
        <f ca="1">+VLOOKUP(N591,$B$4:$H$2903,4,FALSE)</f>
        <v>42529</v>
      </c>
    </row>
    <row r="592" spans="1:27" hidden="1" x14ac:dyDescent="0.2">
      <c r="A592" s="56" t="s">
        <v>3185</v>
      </c>
      <c r="B592" s="9" t="str">
        <f t="shared" ca="1" si="80"/>
        <v>40537</v>
      </c>
      <c r="C592" s="59">
        <v>8206</v>
      </c>
      <c r="D592" s="59">
        <v>8137.52</v>
      </c>
      <c r="E592" s="60">
        <v>42521</v>
      </c>
      <c r="F592" s="57" t="s">
        <v>2660</v>
      </c>
      <c r="G592" s="57" t="s">
        <v>5520</v>
      </c>
      <c r="H592" s="45" t="str">
        <f t="shared" ca="1" si="81"/>
        <v>Post-calc.</v>
      </c>
      <c r="I592" s="23">
        <f t="shared" ca="1" si="82"/>
        <v>0</v>
      </c>
      <c r="J592" s="20" t="e">
        <f ca="1">VLOOKUP(B592, Remarks!$A$3:$G$400, 7, FALSE)</f>
        <v>#N/A</v>
      </c>
      <c r="M592" s="44" t="s">
        <v>604</v>
      </c>
      <c r="N592" s="9" t="str">
        <f t="shared" ca="1" si="79"/>
        <v>40565</v>
      </c>
      <c r="O592" s="47">
        <v>1554</v>
      </c>
      <c r="P592" s="47">
        <v>1534.6864</v>
      </c>
      <c r="Q592" s="46" t="s">
        <v>8</v>
      </c>
      <c r="R592" s="46" t="s">
        <v>9</v>
      </c>
      <c r="S592" s="46" t="s">
        <v>10</v>
      </c>
      <c r="T592" s="46" t="s">
        <v>69</v>
      </c>
      <c r="V592" s="19" t="str">
        <f t="shared" ca="1" si="83"/>
        <v>Post-calc.</v>
      </c>
      <c r="W592" s="1" t="str">
        <f t="shared" ca="1" si="84"/>
        <v>Post-calc.</v>
      </c>
      <c r="X592" s="1" t="b">
        <f t="shared" ca="1" si="85"/>
        <v>1</v>
      </c>
      <c r="Y592" s="3">
        <f t="shared" ca="1" si="86"/>
        <v>0</v>
      </c>
      <c r="AA592" s="61">
        <f ca="1">+VLOOKUP(N592,$B$4:$H$2903,4,FALSE)</f>
        <v>42529</v>
      </c>
    </row>
    <row r="593" spans="1:27" hidden="1" x14ac:dyDescent="0.2">
      <c r="A593" s="56" t="s">
        <v>3186</v>
      </c>
      <c r="B593" s="9" t="str">
        <f t="shared" ca="1" si="80"/>
        <v>40538</v>
      </c>
      <c r="C593" s="59">
        <v>1600</v>
      </c>
      <c r="D593" s="59">
        <v>2927.43</v>
      </c>
      <c r="E593" s="60">
        <v>42529</v>
      </c>
      <c r="F593" s="57" t="s">
        <v>2660</v>
      </c>
      <c r="G593" s="57" t="s">
        <v>5520</v>
      </c>
      <c r="H593" s="45" t="str">
        <f t="shared" ca="1" si="81"/>
        <v>Post-calc.</v>
      </c>
      <c r="I593" s="23">
        <f t="shared" ca="1" si="82"/>
        <v>0</v>
      </c>
      <c r="J593" s="20" t="e">
        <f ca="1">VLOOKUP(B593, Remarks!$A$3:$G$400, 7, FALSE)</f>
        <v>#N/A</v>
      </c>
      <c r="M593" s="44" t="s">
        <v>605</v>
      </c>
      <c r="N593" s="9" t="str">
        <f t="shared" ca="1" si="79"/>
        <v>40566</v>
      </c>
      <c r="O593" s="47">
        <v>4250</v>
      </c>
      <c r="P593" s="47">
        <v>2725.99</v>
      </c>
      <c r="Q593" s="46" t="s">
        <v>8</v>
      </c>
      <c r="R593" s="46" t="s">
        <v>9</v>
      </c>
      <c r="S593" s="46" t="s">
        <v>10</v>
      </c>
      <c r="T593" s="46" t="s">
        <v>69</v>
      </c>
      <c r="V593" s="19" t="str">
        <f t="shared" ca="1" si="83"/>
        <v>Post-calc.</v>
      </c>
      <c r="W593" s="1" t="str">
        <f t="shared" ca="1" si="84"/>
        <v>Post-calc.</v>
      </c>
      <c r="X593" s="1" t="b">
        <f t="shared" ca="1" si="85"/>
        <v>1</v>
      </c>
      <c r="Y593" s="3">
        <f t="shared" ca="1" si="86"/>
        <v>0</v>
      </c>
      <c r="AA593" s="61">
        <f ca="1">+VLOOKUP(N593,$B$4:$H$2903,4,FALSE)</f>
        <v>42521</v>
      </c>
    </row>
    <row r="594" spans="1:27" hidden="1" x14ac:dyDescent="0.2">
      <c r="A594" s="56" t="s">
        <v>3187</v>
      </c>
      <c r="B594" s="9" t="str">
        <f t="shared" ca="1" si="80"/>
        <v>40539</v>
      </c>
      <c r="C594" s="59">
        <v>981</v>
      </c>
      <c r="D594" s="59">
        <v>834.88</v>
      </c>
      <c r="E594" s="60">
        <v>42521</v>
      </c>
      <c r="F594" s="57" t="s">
        <v>2660</v>
      </c>
      <c r="G594" s="57" t="s">
        <v>5520</v>
      </c>
      <c r="H594" s="45" t="str">
        <f t="shared" ca="1" si="81"/>
        <v>Post-calc.</v>
      </c>
      <c r="I594" s="23">
        <f t="shared" ca="1" si="82"/>
        <v>0</v>
      </c>
      <c r="J594" s="20" t="e">
        <f ca="1">VLOOKUP(B594, Remarks!$A$3:$G$400, 7, FALSE)</f>
        <v>#N/A</v>
      </c>
      <c r="M594" s="44" t="s">
        <v>606</v>
      </c>
      <c r="N594" s="9" t="str">
        <f t="shared" ca="1" si="79"/>
        <v>40567</v>
      </c>
      <c r="O594" s="47">
        <v>8590</v>
      </c>
      <c r="P594" s="47">
        <v>14233.45</v>
      </c>
      <c r="Q594" s="46" t="s">
        <v>8</v>
      </c>
      <c r="R594" s="46" t="s">
        <v>9</v>
      </c>
      <c r="S594" s="46" t="s">
        <v>10</v>
      </c>
      <c r="T594" s="46" t="s">
        <v>69</v>
      </c>
      <c r="V594" s="19" t="str">
        <f t="shared" ca="1" si="83"/>
        <v>Post-calc.</v>
      </c>
      <c r="W594" s="1" t="str">
        <f t="shared" ca="1" si="84"/>
        <v>Post-calc.</v>
      </c>
      <c r="X594" s="1" t="b">
        <f t="shared" ca="1" si="85"/>
        <v>1</v>
      </c>
      <c r="Y594" s="3">
        <f t="shared" ca="1" si="86"/>
        <v>0</v>
      </c>
      <c r="AA594" s="61">
        <f ca="1">+VLOOKUP(N594,$B$4:$H$2903,4,FALSE)</f>
        <v>42521</v>
      </c>
    </row>
    <row r="595" spans="1:27" hidden="1" x14ac:dyDescent="0.2">
      <c r="A595" s="56" t="s">
        <v>3188</v>
      </c>
      <c r="B595" s="9" t="str">
        <f t="shared" ca="1" si="80"/>
        <v>40540</v>
      </c>
      <c r="C595" s="59">
        <v>15265</v>
      </c>
      <c r="D595" s="59">
        <v>19591.323700000001</v>
      </c>
      <c r="E595" s="60">
        <v>42529</v>
      </c>
      <c r="F595" s="57" t="s">
        <v>2660</v>
      </c>
      <c r="G595" s="57" t="s">
        <v>5520</v>
      </c>
      <c r="H595" s="45" t="str">
        <f t="shared" ca="1" si="81"/>
        <v>Post-calc.</v>
      </c>
      <c r="I595" s="23">
        <f t="shared" ca="1" si="82"/>
        <v>0</v>
      </c>
      <c r="J595" s="20" t="e">
        <f ca="1">VLOOKUP(B595, Remarks!$A$3:$G$400, 7, FALSE)</f>
        <v>#N/A</v>
      </c>
      <c r="M595" s="44" t="s">
        <v>607</v>
      </c>
      <c r="N595" s="9" t="str">
        <f t="shared" ca="1" si="79"/>
        <v>40568</v>
      </c>
      <c r="O595" s="47">
        <v>8074</v>
      </c>
      <c r="P595" s="47">
        <v>7909.03</v>
      </c>
      <c r="Q595" s="46" t="s">
        <v>8</v>
      </c>
      <c r="R595" s="46" t="s">
        <v>9</v>
      </c>
      <c r="S595" s="46" t="s">
        <v>10</v>
      </c>
      <c r="T595" s="46" t="s">
        <v>69</v>
      </c>
      <c r="V595" s="19" t="str">
        <f t="shared" ca="1" si="83"/>
        <v>Post-calc.</v>
      </c>
      <c r="W595" s="1" t="str">
        <f t="shared" ca="1" si="84"/>
        <v>Post-calc.</v>
      </c>
      <c r="X595" s="1" t="b">
        <f t="shared" ca="1" si="85"/>
        <v>1</v>
      </c>
      <c r="Y595" s="3">
        <f t="shared" ca="1" si="86"/>
        <v>0</v>
      </c>
      <c r="AA595" s="61">
        <f ca="1">+VLOOKUP(N595,$B$4:$H$2903,4,FALSE)</f>
        <v>42521</v>
      </c>
    </row>
    <row r="596" spans="1:27" hidden="1" x14ac:dyDescent="0.2">
      <c r="A596" s="56" t="s">
        <v>3189</v>
      </c>
      <c r="B596" s="9" t="str">
        <f t="shared" ca="1" si="80"/>
        <v>40541</v>
      </c>
      <c r="C596" s="59">
        <v>982</v>
      </c>
      <c r="D596" s="59">
        <v>1077.6697999999999</v>
      </c>
      <c r="E596" s="60">
        <v>42529</v>
      </c>
      <c r="F596" s="57" t="s">
        <v>2660</v>
      </c>
      <c r="G596" s="57" t="s">
        <v>5520</v>
      </c>
      <c r="H596" s="45" t="str">
        <f t="shared" ca="1" si="81"/>
        <v>Post-calc.</v>
      </c>
      <c r="I596" s="23">
        <f t="shared" ca="1" si="82"/>
        <v>0</v>
      </c>
      <c r="J596" s="20" t="e">
        <f ca="1">VLOOKUP(B596, Remarks!$A$3:$G$400, 7, FALSE)</f>
        <v>#N/A</v>
      </c>
      <c r="M596" s="44" t="s">
        <v>608</v>
      </c>
      <c r="N596" s="9" t="str">
        <f t="shared" ca="1" si="79"/>
        <v>40569</v>
      </c>
      <c r="O596" s="47">
        <v>8227</v>
      </c>
      <c r="P596" s="47">
        <v>7816.78</v>
      </c>
      <c r="Q596" s="46" t="s">
        <v>8</v>
      </c>
      <c r="R596" s="46" t="s">
        <v>9</v>
      </c>
      <c r="S596" s="46" t="s">
        <v>10</v>
      </c>
      <c r="T596" s="46" t="s">
        <v>69</v>
      </c>
      <c r="V596" s="19" t="str">
        <f t="shared" ca="1" si="83"/>
        <v>Post-calc.</v>
      </c>
      <c r="W596" s="1" t="str">
        <f t="shared" ca="1" si="84"/>
        <v>Post-calc.</v>
      </c>
      <c r="X596" s="1" t="b">
        <f t="shared" ca="1" si="85"/>
        <v>1</v>
      </c>
      <c r="Y596" s="3">
        <f t="shared" ca="1" si="86"/>
        <v>0</v>
      </c>
      <c r="AA596" s="61">
        <f ca="1">+VLOOKUP(N596,$B$4:$H$2903,4,FALSE)</f>
        <v>42521</v>
      </c>
    </row>
    <row r="597" spans="1:27" hidden="1" x14ac:dyDescent="0.2">
      <c r="A597" s="56" t="s">
        <v>3190</v>
      </c>
      <c r="B597" s="9" t="str">
        <f t="shared" ca="1" si="80"/>
        <v>40542</v>
      </c>
      <c r="C597" s="59">
        <v>1909</v>
      </c>
      <c r="D597" s="59">
        <v>2629.1693</v>
      </c>
      <c r="E597" s="60">
        <v>42531</v>
      </c>
      <c r="F597" s="57" t="s">
        <v>2660</v>
      </c>
      <c r="G597" s="57" t="s">
        <v>5520</v>
      </c>
      <c r="H597" s="45" t="str">
        <f t="shared" ca="1" si="81"/>
        <v>Post-calc.</v>
      </c>
      <c r="I597" s="23">
        <f t="shared" ca="1" si="82"/>
        <v>0</v>
      </c>
      <c r="J597" s="20" t="e">
        <f ca="1">VLOOKUP(B597, Remarks!$A$3:$G$400, 7, FALSE)</f>
        <v>#N/A</v>
      </c>
      <c r="M597" s="44" t="s">
        <v>609</v>
      </c>
      <c r="N597" s="9" t="str">
        <f t="shared" ca="1" si="79"/>
        <v>40570</v>
      </c>
      <c r="O597" s="47">
        <v>551</v>
      </c>
      <c r="P597" s="47">
        <v>660.3954</v>
      </c>
      <c r="Q597" s="46" t="s">
        <v>8</v>
      </c>
      <c r="R597" s="46" t="s">
        <v>9</v>
      </c>
      <c r="S597" s="46" t="s">
        <v>10</v>
      </c>
      <c r="T597" s="46" t="s">
        <v>69</v>
      </c>
      <c r="V597" s="19" t="str">
        <f t="shared" ca="1" si="83"/>
        <v>Post-calc.</v>
      </c>
      <c r="W597" s="1" t="str">
        <f t="shared" ca="1" si="84"/>
        <v>Post-calc.</v>
      </c>
      <c r="X597" s="1" t="b">
        <f t="shared" ca="1" si="85"/>
        <v>1</v>
      </c>
      <c r="Y597" s="3">
        <f t="shared" ca="1" si="86"/>
        <v>0</v>
      </c>
      <c r="AA597" s="61">
        <f ca="1">+VLOOKUP(N597,$B$4:$H$2903,4,FALSE)</f>
        <v>42529</v>
      </c>
    </row>
    <row r="598" spans="1:27" hidden="1" x14ac:dyDescent="0.2">
      <c r="A598" s="56" t="s">
        <v>3191</v>
      </c>
      <c r="B598" s="9" t="str">
        <f t="shared" ca="1" si="80"/>
        <v>40543</v>
      </c>
      <c r="C598" s="59">
        <v>16546</v>
      </c>
      <c r="D598" s="59">
        <v>-3380.75</v>
      </c>
      <c r="E598" s="60">
        <v>42521</v>
      </c>
      <c r="F598" s="57" t="s">
        <v>2660</v>
      </c>
      <c r="G598" s="57" t="s">
        <v>5520</v>
      </c>
      <c r="H598" s="45" t="str">
        <f t="shared" ca="1" si="81"/>
        <v>Post-calc.</v>
      </c>
      <c r="I598" s="23">
        <f t="shared" ca="1" si="82"/>
        <v>0</v>
      </c>
      <c r="J598" s="20" t="e">
        <f ca="1">VLOOKUP(B598, Remarks!$A$3:$G$400, 7, FALSE)</f>
        <v>#N/A</v>
      </c>
      <c r="M598" s="44" t="s">
        <v>610</v>
      </c>
      <c r="N598" s="9" t="str">
        <f t="shared" ca="1" si="79"/>
        <v>40572</v>
      </c>
      <c r="O598" s="47">
        <v>5857</v>
      </c>
      <c r="P598" s="47">
        <v>5743.7</v>
      </c>
      <c r="Q598" s="46" t="s">
        <v>8</v>
      </c>
      <c r="R598" s="46" t="s">
        <v>9</v>
      </c>
      <c r="S598" s="46" t="s">
        <v>10</v>
      </c>
      <c r="T598" s="46" t="s">
        <v>69</v>
      </c>
      <c r="V598" s="19" t="str">
        <f t="shared" ca="1" si="83"/>
        <v>Post-calc.</v>
      </c>
      <c r="W598" s="1" t="str">
        <f t="shared" ca="1" si="84"/>
        <v>Post-calc.</v>
      </c>
      <c r="X598" s="1" t="b">
        <f t="shared" ca="1" si="85"/>
        <v>1</v>
      </c>
      <c r="Y598" s="3">
        <f t="shared" ca="1" si="86"/>
        <v>0</v>
      </c>
      <c r="AA598" s="61">
        <f ca="1">+VLOOKUP(N598,$B$4:$H$2903,4,FALSE)</f>
        <v>42521</v>
      </c>
    </row>
    <row r="599" spans="1:27" hidden="1" x14ac:dyDescent="0.2">
      <c r="A599" s="56" t="s">
        <v>3192</v>
      </c>
      <c r="B599" s="9" t="str">
        <f t="shared" ca="1" si="80"/>
        <v>40544</v>
      </c>
      <c r="C599" s="59">
        <v>2677</v>
      </c>
      <c r="D599" s="59">
        <v>2640.65</v>
      </c>
      <c r="E599" s="60">
        <v>42521</v>
      </c>
      <c r="F599" s="57" t="s">
        <v>2660</v>
      </c>
      <c r="G599" s="57" t="s">
        <v>5520</v>
      </c>
      <c r="H599" s="45" t="str">
        <f t="shared" ca="1" si="81"/>
        <v>Post-calc.</v>
      </c>
      <c r="I599" s="23">
        <f t="shared" ca="1" si="82"/>
        <v>0</v>
      </c>
      <c r="J599" s="20" t="e">
        <f ca="1">VLOOKUP(B599, Remarks!$A$3:$G$400, 7, FALSE)</f>
        <v>#N/A</v>
      </c>
      <c r="M599" s="44" t="s">
        <v>611</v>
      </c>
      <c r="N599" s="9" t="str">
        <f t="shared" ca="1" si="79"/>
        <v>40573</v>
      </c>
      <c r="O599" s="47">
        <v>1286</v>
      </c>
      <c r="P599" s="47">
        <v>667.27859999999998</v>
      </c>
      <c r="Q599" s="46" t="s">
        <v>8</v>
      </c>
      <c r="R599" s="46" t="s">
        <v>9</v>
      </c>
      <c r="S599" s="46" t="s">
        <v>10</v>
      </c>
      <c r="T599" s="46" t="s">
        <v>69</v>
      </c>
      <c r="V599" s="19" t="str">
        <f t="shared" ca="1" si="83"/>
        <v>Post-calc.</v>
      </c>
      <c r="W599" s="1" t="str">
        <f t="shared" ca="1" si="84"/>
        <v>Post-calc.</v>
      </c>
      <c r="X599" s="1" t="b">
        <f t="shared" ca="1" si="85"/>
        <v>1</v>
      </c>
      <c r="Y599" s="3">
        <f t="shared" ca="1" si="86"/>
        <v>0</v>
      </c>
      <c r="AA599" s="61">
        <f ca="1">+VLOOKUP(N599,$B$4:$H$2903,4,FALSE)</f>
        <v>42531</v>
      </c>
    </row>
    <row r="600" spans="1:27" hidden="1" x14ac:dyDescent="0.2">
      <c r="A600" s="56" t="s">
        <v>3193</v>
      </c>
      <c r="B600" s="9" t="str">
        <f t="shared" ca="1" si="80"/>
        <v>40545</v>
      </c>
      <c r="C600" s="59">
        <v>6814</v>
      </c>
      <c r="D600" s="59">
        <v>7058.38</v>
      </c>
      <c r="E600" s="60">
        <v>42521</v>
      </c>
      <c r="F600" s="57" t="s">
        <v>2660</v>
      </c>
      <c r="G600" s="57" t="s">
        <v>5520</v>
      </c>
      <c r="H600" s="45" t="str">
        <f t="shared" ca="1" si="81"/>
        <v>Post-calc.</v>
      </c>
      <c r="I600" s="23">
        <f t="shared" ca="1" si="82"/>
        <v>0</v>
      </c>
      <c r="J600" s="20" t="e">
        <f ca="1">VLOOKUP(B600, Remarks!$A$3:$G$400, 7, FALSE)</f>
        <v>#N/A</v>
      </c>
      <c r="M600" s="44" t="s">
        <v>612</v>
      </c>
      <c r="N600" s="9" t="str">
        <f t="shared" ca="1" si="79"/>
        <v>40574</v>
      </c>
      <c r="O600" s="47">
        <v>8502.83</v>
      </c>
      <c r="P600" s="47">
        <v>105410</v>
      </c>
      <c r="Q600" s="46" t="s">
        <v>8</v>
      </c>
      <c r="R600" s="46" t="s">
        <v>9</v>
      </c>
      <c r="S600" s="46" t="s">
        <v>10</v>
      </c>
      <c r="T600" s="46" t="s">
        <v>69</v>
      </c>
      <c r="V600" s="19" t="str">
        <f t="shared" ca="1" si="83"/>
        <v>Post-calc.</v>
      </c>
      <c r="W600" s="1" t="str">
        <f t="shared" ca="1" si="84"/>
        <v>Post-calc.</v>
      </c>
      <c r="X600" s="1" t="b">
        <f t="shared" ca="1" si="85"/>
        <v>1</v>
      </c>
      <c r="Y600" s="3">
        <f t="shared" ca="1" si="86"/>
        <v>0</v>
      </c>
      <c r="AA600" s="61">
        <f ca="1">+VLOOKUP(N600,$B$4:$H$2903,4,FALSE)</f>
        <v>42521</v>
      </c>
    </row>
    <row r="601" spans="1:27" hidden="1" x14ac:dyDescent="0.2">
      <c r="A601" s="56" t="s">
        <v>3194</v>
      </c>
      <c r="B601" s="9" t="str">
        <f t="shared" ca="1" si="80"/>
        <v>40546</v>
      </c>
      <c r="C601" s="59">
        <v>172</v>
      </c>
      <c r="D601" s="59">
        <v>162.88</v>
      </c>
      <c r="E601" s="60">
        <v>42521</v>
      </c>
      <c r="F601" s="57" t="s">
        <v>2660</v>
      </c>
      <c r="G601" s="57" t="s">
        <v>5520</v>
      </c>
      <c r="H601" s="45" t="str">
        <f t="shared" ca="1" si="81"/>
        <v>Post-calc.</v>
      </c>
      <c r="I601" s="23">
        <f t="shared" ca="1" si="82"/>
        <v>0</v>
      </c>
      <c r="J601" s="20" t="e">
        <f ca="1">VLOOKUP(B601, Remarks!$A$3:$G$400, 7, FALSE)</f>
        <v>#N/A</v>
      </c>
      <c r="M601" s="44" t="s">
        <v>613</v>
      </c>
      <c r="N601" s="9" t="str">
        <f t="shared" ca="1" si="79"/>
        <v>40576</v>
      </c>
      <c r="O601" s="47">
        <v>900</v>
      </c>
      <c r="P601" s="47">
        <v>900</v>
      </c>
      <c r="Q601" s="46" t="s">
        <v>8</v>
      </c>
      <c r="R601" s="46" t="s">
        <v>9</v>
      </c>
      <c r="S601" s="46" t="s">
        <v>10</v>
      </c>
      <c r="T601" s="46" t="s">
        <v>69</v>
      </c>
      <c r="V601" s="19" t="str">
        <f t="shared" ca="1" si="83"/>
        <v>Post-calc.</v>
      </c>
      <c r="W601" s="1" t="str">
        <f t="shared" ca="1" si="84"/>
        <v>Post-calc.</v>
      </c>
      <c r="X601" s="1" t="b">
        <f t="shared" ca="1" si="85"/>
        <v>1</v>
      </c>
      <c r="Y601" s="3">
        <f t="shared" ca="1" si="86"/>
        <v>0</v>
      </c>
      <c r="AA601" s="61">
        <f ca="1">+VLOOKUP(N601,$B$4:$H$2903,4,FALSE)</f>
        <v>42521</v>
      </c>
    </row>
    <row r="602" spans="1:27" hidden="1" x14ac:dyDescent="0.2">
      <c r="A602" s="56" t="s">
        <v>3195</v>
      </c>
      <c r="B602" s="9" t="str">
        <f t="shared" ca="1" si="80"/>
        <v>40548</v>
      </c>
      <c r="C602" s="59">
        <v>1478</v>
      </c>
      <c r="D602" s="59">
        <v>1919.88</v>
      </c>
      <c r="E602" s="60">
        <v>42521</v>
      </c>
      <c r="F602" s="57" t="s">
        <v>2660</v>
      </c>
      <c r="G602" s="57" t="s">
        <v>5520</v>
      </c>
      <c r="H602" s="45" t="str">
        <f t="shared" ca="1" si="81"/>
        <v>Post-calc.</v>
      </c>
      <c r="I602" s="23">
        <f t="shared" ca="1" si="82"/>
        <v>0</v>
      </c>
      <c r="J602" s="20" t="e">
        <f ca="1">VLOOKUP(B602, Remarks!$A$3:$G$400, 7, FALSE)</f>
        <v>#N/A</v>
      </c>
      <c r="M602" s="44" t="s">
        <v>614</v>
      </c>
      <c r="N602" s="9" t="str">
        <f t="shared" ca="1" si="79"/>
        <v>40577</v>
      </c>
      <c r="O602" s="47">
        <v>5200</v>
      </c>
      <c r="P602" s="47">
        <v>5200</v>
      </c>
      <c r="Q602" s="46" t="s">
        <v>8</v>
      </c>
      <c r="R602" s="46" t="s">
        <v>9</v>
      </c>
      <c r="S602" s="46" t="s">
        <v>10</v>
      </c>
      <c r="T602" s="46" t="s">
        <v>69</v>
      </c>
      <c r="V602" s="19" t="str">
        <f t="shared" ca="1" si="83"/>
        <v>Post-calc.</v>
      </c>
      <c r="W602" s="1" t="str">
        <f t="shared" ca="1" si="84"/>
        <v>Post-calc.</v>
      </c>
      <c r="X602" s="1" t="b">
        <f t="shared" ca="1" si="85"/>
        <v>1</v>
      </c>
      <c r="Y602" s="3">
        <f t="shared" ca="1" si="86"/>
        <v>0</v>
      </c>
      <c r="AA602" s="61">
        <f ca="1">+VLOOKUP(N602,$B$4:$H$2903,4,FALSE)</f>
        <v>42521</v>
      </c>
    </row>
    <row r="603" spans="1:27" hidden="1" x14ac:dyDescent="0.2">
      <c r="A603" s="56" t="s">
        <v>3196</v>
      </c>
      <c r="B603" s="9" t="str">
        <f t="shared" ca="1" si="80"/>
        <v>40549</v>
      </c>
      <c r="C603" s="59">
        <v>3740</v>
      </c>
      <c r="D603" s="59">
        <v>5100</v>
      </c>
      <c r="E603" s="60">
        <v>42521</v>
      </c>
      <c r="F603" s="57" t="s">
        <v>2660</v>
      </c>
      <c r="G603" s="57" t="s">
        <v>5520</v>
      </c>
      <c r="H603" s="45" t="str">
        <f t="shared" ca="1" si="81"/>
        <v>Post-calc.</v>
      </c>
      <c r="I603" s="23">
        <f t="shared" ca="1" si="82"/>
        <v>0</v>
      </c>
      <c r="J603" s="20" t="e">
        <f ca="1">VLOOKUP(B603, Remarks!$A$3:$G$400, 7, FALSE)</f>
        <v>#N/A</v>
      </c>
      <c r="M603" s="44" t="s">
        <v>615</v>
      </c>
      <c r="N603" s="9" t="str">
        <f t="shared" ca="1" si="79"/>
        <v>40578</v>
      </c>
      <c r="O603" s="47">
        <v>1839</v>
      </c>
      <c r="P603" s="47">
        <v>1818.8</v>
      </c>
      <c r="Q603" s="46" t="s">
        <v>8</v>
      </c>
      <c r="R603" s="46" t="s">
        <v>9</v>
      </c>
      <c r="S603" s="46" t="s">
        <v>10</v>
      </c>
      <c r="T603" s="46" t="s">
        <v>69</v>
      </c>
      <c r="V603" s="19" t="str">
        <f t="shared" ca="1" si="83"/>
        <v>Post-calc.</v>
      </c>
      <c r="W603" s="1" t="str">
        <f t="shared" ca="1" si="84"/>
        <v>Post-calc.</v>
      </c>
      <c r="X603" s="1" t="b">
        <f t="shared" ca="1" si="85"/>
        <v>1</v>
      </c>
      <c r="Y603" s="3">
        <f t="shared" ca="1" si="86"/>
        <v>0</v>
      </c>
      <c r="AA603" s="61">
        <f ca="1">+VLOOKUP(N603,$B$4:$H$2903,4,FALSE)</f>
        <v>42521</v>
      </c>
    </row>
    <row r="604" spans="1:27" hidden="1" x14ac:dyDescent="0.2">
      <c r="A604" s="56" t="s">
        <v>3197</v>
      </c>
      <c r="B604" s="9" t="str">
        <f t="shared" ca="1" si="80"/>
        <v>40553</v>
      </c>
      <c r="C604" s="59">
        <v>2040</v>
      </c>
      <c r="D604" s="59">
        <v>2137.69</v>
      </c>
      <c r="E604" s="60">
        <v>42521</v>
      </c>
      <c r="F604" s="57" t="s">
        <v>2660</v>
      </c>
      <c r="G604" s="57" t="s">
        <v>5520</v>
      </c>
      <c r="H604" s="45" t="str">
        <f t="shared" ca="1" si="81"/>
        <v>Post-calc.</v>
      </c>
      <c r="I604" s="23">
        <f t="shared" ca="1" si="82"/>
        <v>0</v>
      </c>
      <c r="J604" s="20" t="e">
        <f ca="1">VLOOKUP(B604, Remarks!$A$3:$G$400, 7, FALSE)</f>
        <v>#N/A</v>
      </c>
      <c r="M604" s="44" t="s">
        <v>616</v>
      </c>
      <c r="N604" s="9" t="str">
        <f t="shared" ca="1" si="79"/>
        <v>40579</v>
      </c>
      <c r="O604" s="47">
        <v>432</v>
      </c>
      <c r="P604" s="47">
        <v>384.89</v>
      </c>
      <c r="Q604" s="46" t="s">
        <v>8</v>
      </c>
      <c r="R604" s="46" t="s">
        <v>9</v>
      </c>
      <c r="S604" s="46" t="s">
        <v>10</v>
      </c>
      <c r="T604" s="46" t="s">
        <v>69</v>
      </c>
      <c r="V604" s="19" t="str">
        <f t="shared" ca="1" si="83"/>
        <v>Post-calc.</v>
      </c>
      <c r="W604" s="1" t="str">
        <f t="shared" ca="1" si="84"/>
        <v>Post-calc.</v>
      </c>
      <c r="X604" s="1" t="b">
        <f t="shared" ca="1" si="85"/>
        <v>1</v>
      </c>
      <c r="Y604" s="3">
        <f t="shared" ca="1" si="86"/>
        <v>0</v>
      </c>
      <c r="AA604" s="61">
        <f ca="1">+VLOOKUP(N604,$B$4:$H$2903,4,FALSE)</f>
        <v>42521</v>
      </c>
    </row>
    <row r="605" spans="1:27" hidden="1" x14ac:dyDescent="0.2">
      <c r="A605" s="56" t="s">
        <v>3198</v>
      </c>
      <c r="B605" s="9" t="str">
        <f t="shared" ca="1" si="80"/>
        <v>40554</v>
      </c>
      <c r="C605" s="59">
        <v>7953</v>
      </c>
      <c r="D605" s="59">
        <v>7578.9772999999996</v>
      </c>
      <c r="E605" s="60">
        <v>42529</v>
      </c>
      <c r="F605" s="57" t="s">
        <v>2660</v>
      </c>
      <c r="G605" s="57" t="s">
        <v>5520</v>
      </c>
      <c r="H605" s="45" t="str">
        <f t="shared" ca="1" si="81"/>
        <v>Post-calc.</v>
      </c>
      <c r="I605" s="23">
        <f t="shared" ca="1" si="82"/>
        <v>0</v>
      </c>
      <c r="J605" s="20" t="e">
        <f ca="1">VLOOKUP(B605, Remarks!$A$3:$G$400, 7, FALSE)</f>
        <v>#N/A</v>
      </c>
      <c r="M605" s="44" t="s">
        <v>617</v>
      </c>
      <c r="N605" s="9" t="str">
        <f t="shared" ca="1" si="79"/>
        <v>40580</v>
      </c>
      <c r="O605" s="47">
        <v>1103</v>
      </c>
      <c r="P605" s="47">
        <v>1037.44</v>
      </c>
      <c r="Q605" s="46" t="s">
        <v>8</v>
      </c>
      <c r="R605" s="46" t="s">
        <v>9</v>
      </c>
      <c r="S605" s="46" t="s">
        <v>10</v>
      </c>
      <c r="T605" s="46" t="s">
        <v>69</v>
      </c>
      <c r="V605" s="19" t="str">
        <f t="shared" ca="1" si="83"/>
        <v>Post-calc.</v>
      </c>
      <c r="W605" s="1" t="str">
        <f t="shared" ca="1" si="84"/>
        <v>Post-calc.</v>
      </c>
      <c r="X605" s="1" t="b">
        <f t="shared" ca="1" si="85"/>
        <v>1</v>
      </c>
      <c r="Y605" s="3">
        <f t="shared" ca="1" si="86"/>
        <v>0</v>
      </c>
      <c r="AA605" s="61">
        <f ca="1">+VLOOKUP(N605,$B$4:$H$2903,4,FALSE)</f>
        <v>42521</v>
      </c>
    </row>
    <row r="606" spans="1:27" hidden="1" x14ac:dyDescent="0.2">
      <c r="A606" s="56" t="s">
        <v>3199</v>
      </c>
      <c r="B606" s="9" t="str">
        <f t="shared" ca="1" si="80"/>
        <v>40555</v>
      </c>
      <c r="C606" s="59">
        <v>3250</v>
      </c>
      <c r="D606" s="59">
        <v>4966.42</v>
      </c>
      <c r="E606" s="60">
        <v>42521</v>
      </c>
      <c r="F606" s="57" t="s">
        <v>2660</v>
      </c>
      <c r="G606" s="57" t="s">
        <v>5520</v>
      </c>
      <c r="H606" s="45" t="str">
        <f t="shared" ca="1" si="81"/>
        <v>Post-calc.</v>
      </c>
      <c r="I606" s="23">
        <f t="shared" ca="1" si="82"/>
        <v>0</v>
      </c>
      <c r="J606" s="20" t="e">
        <f ca="1">VLOOKUP(B606, Remarks!$A$3:$G$400, 7, FALSE)</f>
        <v>#N/A</v>
      </c>
      <c r="M606" s="44" t="s">
        <v>618</v>
      </c>
      <c r="N606" s="9" t="str">
        <f t="shared" ca="1" si="79"/>
        <v>40581</v>
      </c>
      <c r="O606" s="47">
        <v>83</v>
      </c>
      <c r="P606" s="47">
        <v>15.521000000000001</v>
      </c>
      <c r="Q606" s="46" t="s">
        <v>8</v>
      </c>
      <c r="R606" s="46" t="s">
        <v>9</v>
      </c>
      <c r="S606" s="46" t="s">
        <v>10</v>
      </c>
      <c r="T606" s="46" t="s">
        <v>69</v>
      </c>
      <c r="V606" s="19" t="str">
        <f t="shared" ca="1" si="83"/>
        <v>Post-calc.</v>
      </c>
      <c r="W606" s="1" t="str">
        <f t="shared" ca="1" si="84"/>
        <v>Post-calc.</v>
      </c>
      <c r="X606" s="1" t="b">
        <f t="shared" ca="1" si="85"/>
        <v>1</v>
      </c>
      <c r="Y606" s="3">
        <f t="shared" ca="1" si="86"/>
        <v>0</v>
      </c>
      <c r="AA606" s="61">
        <f ca="1">+VLOOKUP(N606,$B$4:$H$2903,4,FALSE)</f>
        <v>42531</v>
      </c>
    </row>
    <row r="607" spans="1:27" hidden="1" x14ac:dyDescent="0.2">
      <c r="A607" s="56" t="s">
        <v>3200</v>
      </c>
      <c r="B607" s="9" t="str">
        <f t="shared" ca="1" si="80"/>
        <v>40558</v>
      </c>
      <c r="C607" s="59">
        <v>2115</v>
      </c>
      <c r="D607" s="59">
        <v>2401.0412999999999</v>
      </c>
      <c r="E607" s="60">
        <v>42529</v>
      </c>
      <c r="F607" s="57" t="s">
        <v>2660</v>
      </c>
      <c r="G607" s="57" t="s">
        <v>5520</v>
      </c>
      <c r="H607" s="45" t="str">
        <f t="shared" ca="1" si="81"/>
        <v>Post-calc.</v>
      </c>
      <c r="I607" s="23">
        <f t="shared" ca="1" si="82"/>
        <v>0</v>
      </c>
      <c r="J607" s="20" t="e">
        <f ca="1">VLOOKUP(B607, Remarks!$A$3:$G$400, 7, FALSE)</f>
        <v>#N/A</v>
      </c>
      <c r="M607" s="44" t="s">
        <v>619</v>
      </c>
      <c r="N607" s="9" t="str">
        <f t="shared" ca="1" si="79"/>
        <v>40582</v>
      </c>
      <c r="O607" s="47">
        <v>22152.503100000002</v>
      </c>
      <c r="P607" s="47">
        <v>22625.566900000002</v>
      </c>
      <c r="Q607" s="46" t="s">
        <v>8</v>
      </c>
      <c r="R607" s="46" t="s">
        <v>9</v>
      </c>
      <c r="S607" s="46" t="s">
        <v>10</v>
      </c>
      <c r="T607" s="46" t="s">
        <v>69</v>
      </c>
      <c r="V607" s="19" t="str">
        <f t="shared" ca="1" si="83"/>
        <v>Post-calc.</v>
      </c>
      <c r="W607" s="1" t="str">
        <f t="shared" ca="1" si="84"/>
        <v>Post-calc.</v>
      </c>
      <c r="X607" s="1" t="b">
        <f t="shared" ca="1" si="85"/>
        <v>1</v>
      </c>
      <c r="Y607" s="3">
        <f t="shared" ca="1" si="86"/>
        <v>0</v>
      </c>
      <c r="AA607" s="61">
        <f ca="1">+VLOOKUP(N607,$B$4:$H$2903,4,FALSE)</f>
        <v>42531</v>
      </c>
    </row>
    <row r="608" spans="1:27" hidden="1" x14ac:dyDescent="0.2">
      <c r="A608" s="56" t="s">
        <v>3201</v>
      </c>
      <c r="B608" s="9" t="str">
        <f t="shared" ca="1" si="80"/>
        <v>40559</v>
      </c>
      <c r="C608" s="59">
        <v>1555</v>
      </c>
      <c r="D608" s="59">
        <v>2047.2556</v>
      </c>
      <c r="E608" s="60">
        <v>42529</v>
      </c>
      <c r="F608" s="57" t="s">
        <v>2660</v>
      </c>
      <c r="G608" s="57" t="s">
        <v>5520</v>
      </c>
      <c r="H608" s="45" t="str">
        <f t="shared" ca="1" si="81"/>
        <v>Post-calc.</v>
      </c>
      <c r="I608" s="23">
        <f t="shared" ca="1" si="82"/>
        <v>0</v>
      </c>
      <c r="J608" s="20" t="e">
        <f ca="1">VLOOKUP(B608, Remarks!$A$3:$G$400, 7, FALSE)</f>
        <v>#N/A</v>
      </c>
      <c r="M608" s="44" t="s">
        <v>620</v>
      </c>
      <c r="N608" s="9" t="str">
        <f t="shared" ca="1" si="79"/>
        <v>40584</v>
      </c>
      <c r="O608" s="47">
        <v>40251.2192</v>
      </c>
      <c r="P608" s="47">
        <v>43226.677600000003</v>
      </c>
      <c r="Q608" s="46" t="s">
        <v>8</v>
      </c>
      <c r="R608" s="46" t="s">
        <v>9</v>
      </c>
      <c r="S608" s="46" t="s">
        <v>10</v>
      </c>
      <c r="T608" s="46" t="s">
        <v>69</v>
      </c>
      <c r="V608" s="19" t="str">
        <f t="shared" ca="1" si="83"/>
        <v>Post-calc.</v>
      </c>
      <c r="W608" s="1" t="str">
        <f t="shared" ca="1" si="84"/>
        <v>Post-calc.</v>
      </c>
      <c r="X608" s="1" t="b">
        <f t="shared" ca="1" si="85"/>
        <v>1</v>
      </c>
      <c r="Y608" s="3">
        <f t="shared" ca="1" si="86"/>
        <v>0</v>
      </c>
      <c r="AA608" s="61">
        <f ca="1">+VLOOKUP(N608,$B$4:$H$2903,4,FALSE)</f>
        <v>42531</v>
      </c>
    </row>
    <row r="609" spans="1:27" hidden="1" x14ac:dyDescent="0.2">
      <c r="A609" s="56" t="s">
        <v>3202</v>
      </c>
      <c r="B609" s="9" t="str">
        <f t="shared" ca="1" si="80"/>
        <v>40560</v>
      </c>
      <c r="C609" s="59">
        <v>1110</v>
      </c>
      <c r="D609" s="59">
        <v>1410.8622</v>
      </c>
      <c r="E609" s="60">
        <v>42529</v>
      </c>
      <c r="F609" s="57" t="s">
        <v>2660</v>
      </c>
      <c r="G609" s="57" t="s">
        <v>5520</v>
      </c>
      <c r="H609" s="45" t="str">
        <f t="shared" ca="1" si="81"/>
        <v>Post-calc.</v>
      </c>
      <c r="I609" s="23">
        <f t="shared" ca="1" si="82"/>
        <v>0</v>
      </c>
      <c r="J609" s="20" t="e">
        <f ca="1">VLOOKUP(B609, Remarks!$A$3:$G$400, 7, FALSE)</f>
        <v>#N/A</v>
      </c>
      <c r="M609" s="44" t="s">
        <v>621</v>
      </c>
      <c r="N609" s="9" t="str">
        <f t="shared" ca="1" si="79"/>
        <v>40585</v>
      </c>
      <c r="O609" s="47">
        <v>1364</v>
      </c>
      <c r="P609" s="47">
        <v>-686.59749999999997</v>
      </c>
      <c r="Q609" s="46" t="s">
        <v>8</v>
      </c>
      <c r="R609" s="46" t="s">
        <v>9</v>
      </c>
      <c r="S609" s="46" t="s">
        <v>10</v>
      </c>
      <c r="T609" s="46" t="s">
        <v>69</v>
      </c>
      <c r="V609" s="19" t="str">
        <f t="shared" ca="1" si="83"/>
        <v>Post-calc.</v>
      </c>
      <c r="W609" s="1" t="str">
        <f t="shared" ca="1" si="84"/>
        <v>Post-calc.</v>
      </c>
      <c r="X609" s="1" t="b">
        <f t="shared" ca="1" si="85"/>
        <v>1</v>
      </c>
      <c r="Y609" s="3">
        <f t="shared" ca="1" si="86"/>
        <v>0</v>
      </c>
      <c r="AA609" s="61">
        <f ca="1">+VLOOKUP(N609,$B$4:$H$2903,4,FALSE)</f>
        <v>42531</v>
      </c>
    </row>
    <row r="610" spans="1:27" hidden="1" x14ac:dyDescent="0.2">
      <c r="A610" s="56" t="s">
        <v>3203</v>
      </c>
      <c r="B610" s="9" t="str">
        <f t="shared" ca="1" si="80"/>
        <v>40561</v>
      </c>
      <c r="C610" s="59">
        <v>1004</v>
      </c>
      <c r="D610" s="59">
        <v>959.99</v>
      </c>
      <c r="E610" s="60">
        <v>42529</v>
      </c>
      <c r="F610" s="57" t="s">
        <v>2660</v>
      </c>
      <c r="G610" s="57" t="s">
        <v>5520</v>
      </c>
      <c r="H610" s="45" t="str">
        <f t="shared" ca="1" si="81"/>
        <v>Post-calc.</v>
      </c>
      <c r="I610" s="23">
        <f t="shared" ca="1" si="82"/>
        <v>0</v>
      </c>
      <c r="J610" s="20" t="e">
        <f ca="1">VLOOKUP(B610, Remarks!$A$3:$G$400, 7, FALSE)</f>
        <v>#N/A</v>
      </c>
      <c r="M610" s="44" t="s">
        <v>622</v>
      </c>
      <c r="N610" s="9" t="str">
        <f t="shared" ca="1" si="79"/>
        <v>40589</v>
      </c>
      <c r="O610" s="47">
        <v>1657</v>
      </c>
      <c r="P610" s="47">
        <v>1800.1686</v>
      </c>
      <c r="Q610" s="46" t="s">
        <v>8</v>
      </c>
      <c r="R610" s="46" t="s">
        <v>9</v>
      </c>
      <c r="S610" s="46" t="s">
        <v>10</v>
      </c>
      <c r="T610" s="46" t="s">
        <v>69</v>
      </c>
      <c r="V610" s="19" t="str">
        <f t="shared" ca="1" si="83"/>
        <v>Post-calc.</v>
      </c>
      <c r="W610" s="1" t="str">
        <f t="shared" ca="1" si="84"/>
        <v>Post-calc.</v>
      </c>
      <c r="X610" s="1" t="b">
        <f t="shared" ca="1" si="85"/>
        <v>1</v>
      </c>
      <c r="Y610" s="3">
        <f t="shared" ca="1" si="86"/>
        <v>0</v>
      </c>
      <c r="AA610" s="61">
        <f ca="1">+VLOOKUP(N610,$B$4:$H$2903,4,FALSE)</f>
        <v>42531</v>
      </c>
    </row>
    <row r="611" spans="1:27" hidden="1" x14ac:dyDescent="0.2">
      <c r="A611" s="56" t="s">
        <v>3204</v>
      </c>
      <c r="B611" s="9" t="str">
        <f t="shared" ca="1" si="80"/>
        <v>40562</v>
      </c>
      <c r="C611" s="59">
        <v>1550</v>
      </c>
      <c r="D611" s="59">
        <v>1550.46</v>
      </c>
      <c r="E611" s="60">
        <v>42521</v>
      </c>
      <c r="F611" s="57" t="s">
        <v>2660</v>
      </c>
      <c r="G611" s="57" t="s">
        <v>5520</v>
      </c>
      <c r="H611" s="45" t="str">
        <f t="shared" ca="1" si="81"/>
        <v>Post-calc.</v>
      </c>
      <c r="I611" s="23">
        <f t="shared" ca="1" si="82"/>
        <v>0</v>
      </c>
      <c r="J611" s="20" t="e">
        <f ca="1">VLOOKUP(B611, Remarks!$A$3:$G$400, 7, FALSE)</f>
        <v>#N/A</v>
      </c>
      <c r="M611" s="44" t="s">
        <v>623</v>
      </c>
      <c r="N611" s="9" t="str">
        <f t="shared" ca="1" si="79"/>
        <v>40590</v>
      </c>
      <c r="O611" s="47">
        <v>3468</v>
      </c>
      <c r="P611" s="47">
        <v>3469.2527</v>
      </c>
      <c r="Q611" s="46" t="s">
        <v>8</v>
      </c>
      <c r="R611" s="46" t="s">
        <v>9</v>
      </c>
      <c r="S611" s="46" t="s">
        <v>10</v>
      </c>
      <c r="T611" s="46" t="s">
        <v>69</v>
      </c>
      <c r="V611" s="19" t="str">
        <f t="shared" ca="1" si="83"/>
        <v>Post-calc.</v>
      </c>
      <c r="W611" s="1" t="str">
        <f t="shared" ca="1" si="84"/>
        <v>Post-calc.</v>
      </c>
      <c r="X611" s="1" t="b">
        <f t="shared" ca="1" si="85"/>
        <v>1</v>
      </c>
      <c r="Y611" s="3">
        <f t="shared" ca="1" si="86"/>
        <v>0</v>
      </c>
      <c r="AA611" s="61">
        <f ca="1">+VLOOKUP(N611,$B$4:$H$2903,4,FALSE)</f>
        <v>42531</v>
      </c>
    </row>
    <row r="612" spans="1:27" hidden="1" x14ac:dyDescent="0.2">
      <c r="A612" s="56" t="s">
        <v>3205</v>
      </c>
      <c r="B612" s="9" t="str">
        <f t="shared" ca="1" si="80"/>
        <v>40563</v>
      </c>
      <c r="C612" s="59">
        <v>600</v>
      </c>
      <c r="D612" s="59">
        <v>525.23</v>
      </c>
      <c r="E612" s="60">
        <v>42521</v>
      </c>
      <c r="F612" s="57" t="s">
        <v>2660</v>
      </c>
      <c r="G612" s="57" t="s">
        <v>5520</v>
      </c>
      <c r="H612" s="45" t="str">
        <f t="shared" ca="1" si="81"/>
        <v>Post-calc.</v>
      </c>
      <c r="I612" s="23">
        <f t="shared" ca="1" si="82"/>
        <v>0</v>
      </c>
      <c r="J612" s="20" t="e">
        <f ca="1">VLOOKUP(B612, Remarks!$A$3:$G$400, 7, FALSE)</f>
        <v>#N/A</v>
      </c>
      <c r="M612" s="44" t="s">
        <v>624</v>
      </c>
      <c r="N612" s="9" t="str">
        <f t="shared" ca="1" si="79"/>
        <v>40591</v>
      </c>
      <c r="O612" s="47">
        <v>4059</v>
      </c>
      <c r="P612" s="47">
        <v>3976.1596</v>
      </c>
      <c r="Q612" s="46" t="s">
        <v>8</v>
      </c>
      <c r="R612" s="46" t="s">
        <v>9</v>
      </c>
      <c r="S612" s="46" t="s">
        <v>10</v>
      </c>
      <c r="T612" s="46" t="s">
        <v>69</v>
      </c>
      <c r="V612" s="19" t="str">
        <f t="shared" ca="1" si="83"/>
        <v>Post-calc.</v>
      </c>
      <c r="W612" s="1" t="str">
        <f t="shared" ca="1" si="84"/>
        <v>Post-calc.</v>
      </c>
      <c r="X612" s="1" t="b">
        <f t="shared" ca="1" si="85"/>
        <v>1</v>
      </c>
      <c r="Y612" s="3">
        <f t="shared" ca="1" si="86"/>
        <v>0</v>
      </c>
      <c r="AA612" s="61">
        <f ca="1">+VLOOKUP(N612,$B$4:$H$2903,4,FALSE)</f>
        <v>42531</v>
      </c>
    </row>
    <row r="613" spans="1:27" hidden="1" x14ac:dyDescent="0.2">
      <c r="A613" s="56" t="s">
        <v>3206</v>
      </c>
      <c r="B613" s="9" t="str">
        <f t="shared" ca="1" si="80"/>
        <v>40564</v>
      </c>
      <c r="C613" s="59">
        <v>596</v>
      </c>
      <c r="D613" s="59">
        <v>319.95999999999998</v>
      </c>
      <c r="E613" s="60">
        <v>42529</v>
      </c>
      <c r="F613" s="57" t="s">
        <v>2660</v>
      </c>
      <c r="G613" s="57" t="s">
        <v>5520</v>
      </c>
      <c r="H613" s="45" t="str">
        <f t="shared" ca="1" si="81"/>
        <v>Post-calc.</v>
      </c>
      <c r="I613" s="23">
        <f t="shared" ca="1" si="82"/>
        <v>0</v>
      </c>
      <c r="J613" s="20" t="e">
        <f ca="1">VLOOKUP(B613, Remarks!$A$3:$G$400, 7, FALSE)</f>
        <v>#N/A</v>
      </c>
      <c r="M613" s="44" t="s">
        <v>625</v>
      </c>
      <c r="N613" s="9" t="str">
        <f t="shared" ca="1" si="79"/>
        <v>40592</v>
      </c>
      <c r="O613" s="47">
        <v>1502</v>
      </c>
      <c r="P613" s="47">
        <v>1502.11</v>
      </c>
      <c r="Q613" s="46" t="s">
        <v>8</v>
      </c>
      <c r="R613" s="46" t="s">
        <v>9</v>
      </c>
      <c r="S613" s="46" t="s">
        <v>10</v>
      </c>
      <c r="T613" s="46" t="s">
        <v>69</v>
      </c>
      <c r="V613" s="19" t="str">
        <f t="shared" ca="1" si="83"/>
        <v>Post-calc.</v>
      </c>
      <c r="W613" s="1" t="str">
        <f t="shared" ca="1" si="84"/>
        <v>Post-calc.</v>
      </c>
      <c r="X613" s="1" t="b">
        <f t="shared" ca="1" si="85"/>
        <v>1</v>
      </c>
      <c r="Y613" s="3">
        <f t="shared" ca="1" si="86"/>
        <v>0</v>
      </c>
      <c r="AA613" s="61">
        <f ca="1">+VLOOKUP(N613,$B$4:$H$2903,4,FALSE)</f>
        <v>42521</v>
      </c>
    </row>
    <row r="614" spans="1:27" hidden="1" x14ac:dyDescent="0.2">
      <c r="A614" s="56" t="s">
        <v>3207</v>
      </c>
      <c r="B614" s="9" t="str">
        <f t="shared" ca="1" si="80"/>
        <v>40565</v>
      </c>
      <c r="C614" s="59">
        <v>1554</v>
      </c>
      <c r="D614" s="59">
        <v>1534.6864</v>
      </c>
      <c r="E614" s="60">
        <v>42529</v>
      </c>
      <c r="F614" s="57" t="s">
        <v>2660</v>
      </c>
      <c r="G614" s="57" t="s">
        <v>5520</v>
      </c>
      <c r="H614" s="45" t="str">
        <f t="shared" ca="1" si="81"/>
        <v>Post-calc.</v>
      </c>
      <c r="I614" s="23">
        <f t="shared" ca="1" si="82"/>
        <v>0</v>
      </c>
      <c r="J614" s="20" t="e">
        <f ca="1">VLOOKUP(B614, Remarks!$A$3:$G$400, 7, FALSE)</f>
        <v>#N/A</v>
      </c>
      <c r="M614" s="44" t="s">
        <v>626</v>
      </c>
      <c r="N614" s="9" t="str">
        <f t="shared" ca="1" si="79"/>
        <v>40593</v>
      </c>
      <c r="O614" s="47">
        <v>22261</v>
      </c>
      <c r="P614" s="47">
        <v>21645.151399999999</v>
      </c>
      <c r="Q614" s="46" t="s">
        <v>8</v>
      </c>
      <c r="R614" s="46" t="s">
        <v>9</v>
      </c>
      <c r="S614" s="46" t="s">
        <v>10</v>
      </c>
      <c r="T614" s="46" t="s">
        <v>69</v>
      </c>
      <c r="V614" s="19" t="str">
        <f t="shared" ca="1" si="83"/>
        <v>Post-calc.</v>
      </c>
      <c r="W614" s="1" t="str">
        <f t="shared" ca="1" si="84"/>
        <v>Post-calc.</v>
      </c>
      <c r="X614" s="1" t="b">
        <f t="shared" ca="1" si="85"/>
        <v>1</v>
      </c>
      <c r="Y614" s="3">
        <f t="shared" ca="1" si="86"/>
        <v>0</v>
      </c>
      <c r="AA614" s="61">
        <f ca="1">+VLOOKUP(N614,$B$4:$H$2903,4,FALSE)</f>
        <v>42531</v>
      </c>
    </row>
    <row r="615" spans="1:27" hidden="1" x14ac:dyDescent="0.2">
      <c r="A615" s="56" t="s">
        <v>3208</v>
      </c>
      <c r="B615" s="9" t="str">
        <f t="shared" ca="1" si="80"/>
        <v>40566</v>
      </c>
      <c r="C615" s="59">
        <v>4250</v>
      </c>
      <c r="D615" s="59">
        <v>2725.99</v>
      </c>
      <c r="E615" s="60">
        <v>42521</v>
      </c>
      <c r="F615" s="57" t="s">
        <v>2660</v>
      </c>
      <c r="G615" s="57" t="s">
        <v>5520</v>
      </c>
      <c r="H615" s="45" t="str">
        <f t="shared" ca="1" si="81"/>
        <v>Post-calc.</v>
      </c>
      <c r="I615" s="23">
        <f t="shared" ca="1" si="82"/>
        <v>0</v>
      </c>
      <c r="J615" s="20" t="e">
        <f ca="1">VLOOKUP(B615, Remarks!$A$3:$G$400, 7, FALSE)</f>
        <v>#N/A</v>
      </c>
      <c r="M615" s="44" t="s">
        <v>627</v>
      </c>
      <c r="N615" s="9" t="str">
        <f t="shared" ca="1" si="79"/>
        <v>40594</v>
      </c>
      <c r="O615" s="47">
        <v>1559</v>
      </c>
      <c r="P615" s="47">
        <v>1740.5544</v>
      </c>
      <c r="Q615" s="46" t="s">
        <v>8</v>
      </c>
      <c r="R615" s="46" t="s">
        <v>9</v>
      </c>
      <c r="S615" s="46" t="s">
        <v>10</v>
      </c>
      <c r="T615" s="46" t="s">
        <v>69</v>
      </c>
      <c r="V615" s="19" t="str">
        <f t="shared" ca="1" si="83"/>
        <v>Post-calc.</v>
      </c>
      <c r="W615" s="1" t="str">
        <f t="shared" ca="1" si="84"/>
        <v>Post-calc.</v>
      </c>
      <c r="X615" s="1" t="b">
        <f t="shared" ca="1" si="85"/>
        <v>1</v>
      </c>
      <c r="Y615" s="3">
        <f t="shared" ca="1" si="86"/>
        <v>0</v>
      </c>
      <c r="AA615" s="61">
        <f ca="1">+VLOOKUP(N615,$B$4:$H$2903,4,FALSE)</f>
        <v>42531</v>
      </c>
    </row>
    <row r="616" spans="1:27" hidden="1" x14ac:dyDescent="0.2">
      <c r="A616" s="56" t="s">
        <v>3209</v>
      </c>
      <c r="B616" s="9" t="str">
        <f t="shared" ca="1" si="80"/>
        <v>40567</v>
      </c>
      <c r="C616" s="59">
        <v>8590</v>
      </c>
      <c r="D616" s="59">
        <v>14233.45</v>
      </c>
      <c r="E616" s="60">
        <v>42521</v>
      </c>
      <c r="F616" s="57" t="s">
        <v>2660</v>
      </c>
      <c r="G616" s="57" t="s">
        <v>5520</v>
      </c>
      <c r="H616" s="45" t="str">
        <f t="shared" ca="1" si="81"/>
        <v>Post-calc.</v>
      </c>
      <c r="I616" s="23">
        <f t="shared" ca="1" si="82"/>
        <v>0</v>
      </c>
      <c r="J616" s="20" t="e">
        <f ca="1">VLOOKUP(B616, Remarks!$A$3:$G$400, 7, FALSE)</f>
        <v>#N/A</v>
      </c>
      <c r="M616" s="44" t="s">
        <v>628</v>
      </c>
      <c r="N616" s="9" t="str">
        <f t="shared" ca="1" si="79"/>
        <v>40595</v>
      </c>
      <c r="O616" s="47">
        <v>2697</v>
      </c>
      <c r="P616" s="47">
        <v>3308.7170000000001</v>
      </c>
      <c r="Q616" s="46" t="s">
        <v>8</v>
      </c>
      <c r="R616" s="46" t="s">
        <v>9</v>
      </c>
      <c r="S616" s="46" t="s">
        <v>10</v>
      </c>
      <c r="T616" s="46" t="s">
        <v>69</v>
      </c>
      <c r="V616" s="19" t="str">
        <f t="shared" ca="1" si="83"/>
        <v>Post-calc.</v>
      </c>
      <c r="W616" s="1" t="str">
        <f t="shared" ca="1" si="84"/>
        <v>Post-calc.</v>
      </c>
      <c r="X616" s="1" t="b">
        <f t="shared" ca="1" si="85"/>
        <v>1</v>
      </c>
      <c r="Y616" s="3">
        <f t="shared" ca="1" si="86"/>
        <v>0</v>
      </c>
      <c r="AA616" s="61">
        <f ca="1">+VLOOKUP(N616,$B$4:$H$2903,4,FALSE)</f>
        <v>42531</v>
      </c>
    </row>
    <row r="617" spans="1:27" hidden="1" x14ac:dyDescent="0.2">
      <c r="A617" s="56" t="s">
        <v>3210</v>
      </c>
      <c r="B617" s="9" t="str">
        <f t="shared" ca="1" si="80"/>
        <v>40568</v>
      </c>
      <c r="C617" s="59">
        <v>8074</v>
      </c>
      <c r="D617" s="59">
        <v>7909.03</v>
      </c>
      <c r="E617" s="60">
        <v>42521</v>
      </c>
      <c r="F617" s="57" t="s">
        <v>2660</v>
      </c>
      <c r="G617" s="57" t="s">
        <v>5520</v>
      </c>
      <c r="H617" s="45" t="str">
        <f t="shared" ca="1" si="81"/>
        <v>Post-calc.</v>
      </c>
      <c r="I617" s="23">
        <f t="shared" ca="1" si="82"/>
        <v>0</v>
      </c>
      <c r="J617" s="20" t="e">
        <f ca="1">VLOOKUP(B617, Remarks!$A$3:$G$400, 7, FALSE)</f>
        <v>#N/A</v>
      </c>
      <c r="M617" s="44" t="s">
        <v>629</v>
      </c>
      <c r="N617" s="9" t="str">
        <f t="shared" ca="1" si="79"/>
        <v>40596</v>
      </c>
      <c r="O617" s="47">
        <v>2077.52</v>
      </c>
      <c r="P617" s="47">
        <v>6124.48</v>
      </c>
      <c r="Q617" s="46" t="s">
        <v>8</v>
      </c>
      <c r="R617" s="46" t="s">
        <v>9</v>
      </c>
      <c r="S617" s="46" t="s">
        <v>10</v>
      </c>
      <c r="T617" s="46" t="s">
        <v>69</v>
      </c>
      <c r="V617" s="19" t="str">
        <f t="shared" ca="1" si="83"/>
        <v>Post-calc.</v>
      </c>
      <c r="W617" s="1" t="str">
        <f t="shared" ca="1" si="84"/>
        <v>Post-calc.</v>
      </c>
      <c r="X617" s="1" t="b">
        <f t="shared" ca="1" si="85"/>
        <v>1</v>
      </c>
      <c r="Y617" s="3">
        <f t="shared" ca="1" si="86"/>
        <v>0</v>
      </c>
      <c r="AA617" s="61">
        <f ca="1">+VLOOKUP(N617,$B$4:$H$2903,4,FALSE)</f>
        <v>42521</v>
      </c>
    </row>
    <row r="618" spans="1:27" hidden="1" x14ac:dyDescent="0.2">
      <c r="A618" s="56" t="s">
        <v>3211</v>
      </c>
      <c r="B618" s="9" t="str">
        <f t="shared" ca="1" si="80"/>
        <v>40569</v>
      </c>
      <c r="C618" s="59">
        <v>8227</v>
      </c>
      <c r="D618" s="59">
        <v>7816.78</v>
      </c>
      <c r="E618" s="60">
        <v>42521</v>
      </c>
      <c r="F618" s="57" t="s">
        <v>2660</v>
      </c>
      <c r="G618" s="57" t="s">
        <v>5520</v>
      </c>
      <c r="H618" s="45" t="str">
        <f t="shared" ca="1" si="81"/>
        <v>Post-calc.</v>
      </c>
      <c r="I618" s="23">
        <f t="shared" ca="1" si="82"/>
        <v>0</v>
      </c>
      <c r="J618" s="20" t="e">
        <f ca="1">VLOOKUP(B618, Remarks!$A$3:$G$400, 7, FALSE)</f>
        <v>#N/A</v>
      </c>
      <c r="M618" s="44" t="s">
        <v>630</v>
      </c>
      <c r="N618" s="9" t="str">
        <f t="shared" ca="1" si="79"/>
        <v>40597</v>
      </c>
      <c r="O618" s="47">
        <v>3344</v>
      </c>
      <c r="P618" s="47">
        <v>3509.2219</v>
      </c>
      <c r="Q618" s="46" t="s">
        <v>8</v>
      </c>
      <c r="R618" s="46" t="s">
        <v>9</v>
      </c>
      <c r="S618" s="46" t="s">
        <v>10</v>
      </c>
      <c r="T618" s="46" t="s">
        <v>69</v>
      </c>
      <c r="V618" s="19" t="str">
        <f t="shared" ca="1" si="83"/>
        <v>Post-calc.</v>
      </c>
      <c r="W618" s="1" t="str">
        <f t="shared" ca="1" si="84"/>
        <v>Post-calc.</v>
      </c>
      <c r="X618" s="1" t="b">
        <f t="shared" ca="1" si="85"/>
        <v>1</v>
      </c>
      <c r="Y618" s="3">
        <f t="shared" ca="1" si="86"/>
        <v>0</v>
      </c>
      <c r="AA618" s="61">
        <f ca="1">+VLOOKUP(N618,$B$4:$H$2903,4,FALSE)</f>
        <v>42531</v>
      </c>
    </row>
    <row r="619" spans="1:27" hidden="1" x14ac:dyDescent="0.2">
      <c r="A619" s="56" t="s">
        <v>3212</v>
      </c>
      <c r="B619" s="9" t="str">
        <f t="shared" ca="1" si="80"/>
        <v>40570</v>
      </c>
      <c r="C619" s="59">
        <v>551</v>
      </c>
      <c r="D619" s="59">
        <v>660.3954</v>
      </c>
      <c r="E619" s="60">
        <v>42529</v>
      </c>
      <c r="F619" s="57" t="s">
        <v>2660</v>
      </c>
      <c r="G619" s="57" t="s">
        <v>5520</v>
      </c>
      <c r="H619" s="45" t="str">
        <f t="shared" ca="1" si="81"/>
        <v>Post-calc.</v>
      </c>
      <c r="I619" s="23">
        <f t="shared" ca="1" si="82"/>
        <v>0</v>
      </c>
      <c r="J619" s="20" t="e">
        <f ca="1">VLOOKUP(B619, Remarks!$A$3:$G$400, 7, FALSE)</f>
        <v>#N/A</v>
      </c>
      <c r="M619" s="44" t="s">
        <v>631</v>
      </c>
      <c r="N619" s="9" t="str">
        <f t="shared" ca="1" si="79"/>
        <v>40598</v>
      </c>
      <c r="O619" s="47">
        <v>10472.59</v>
      </c>
      <c r="P619" s="47">
        <v>10398.290000000001</v>
      </c>
      <c r="Q619" s="46" t="s">
        <v>8</v>
      </c>
      <c r="R619" s="46" t="s">
        <v>9</v>
      </c>
      <c r="S619" s="46" t="s">
        <v>10</v>
      </c>
      <c r="T619" s="46" t="s">
        <v>69</v>
      </c>
      <c r="V619" s="19" t="str">
        <f t="shared" ca="1" si="83"/>
        <v>Post-calc.</v>
      </c>
      <c r="W619" s="1" t="str">
        <f t="shared" ca="1" si="84"/>
        <v>Post-calc.</v>
      </c>
      <c r="X619" s="1" t="b">
        <f t="shared" ca="1" si="85"/>
        <v>1</v>
      </c>
      <c r="Y619" s="3">
        <f t="shared" ca="1" si="86"/>
        <v>0</v>
      </c>
      <c r="AA619" s="61">
        <f ca="1">+VLOOKUP(N619,$B$4:$H$2903,4,FALSE)</f>
        <v>42521</v>
      </c>
    </row>
    <row r="620" spans="1:27" hidden="1" x14ac:dyDescent="0.2">
      <c r="A620" s="56" t="s">
        <v>3213</v>
      </c>
      <c r="B620" s="9" t="str">
        <f t="shared" ca="1" si="80"/>
        <v>40572</v>
      </c>
      <c r="C620" s="59">
        <v>5857</v>
      </c>
      <c r="D620" s="59">
        <v>5743.7</v>
      </c>
      <c r="E620" s="60">
        <v>42521</v>
      </c>
      <c r="F620" s="57" t="s">
        <v>2660</v>
      </c>
      <c r="G620" s="57" t="s">
        <v>5520</v>
      </c>
      <c r="H620" s="45" t="str">
        <f t="shared" ca="1" si="81"/>
        <v>Post-calc.</v>
      </c>
      <c r="I620" s="23">
        <f t="shared" ca="1" si="82"/>
        <v>0</v>
      </c>
      <c r="J620" s="20" t="e">
        <f ca="1">VLOOKUP(B620, Remarks!$A$3:$G$400, 7, FALSE)</f>
        <v>#N/A</v>
      </c>
      <c r="M620" s="44" t="s">
        <v>632</v>
      </c>
      <c r="N620" s="9" t="str">
        <f t="shared" ca="1" si="79"/>
        <v>40599</v>
      </c>
      <c r="O620" s="47">
        <v>653.03</v>
      </c>
      <c r="P620" s="47">
        <v>650.29</v>
      </c>
      <c r="Q620" s="46" t="s">
        <v>8</v>
      </c>
      <c r="R620" s="46" t="s">
        <v>9</v>
      </c>
      <c r="S620" s="46" t="s">
        <v>10</v>
      </c>
      <c r="T620" s="46" t="s">
        <v>69</v>
      </c>
      <c r="V620" s="19" t="str">
        <f t="shared" ca="1" si="83"/>
        <v>Post-calc.</v>
      </c>
      <c r="W620" s="1" t="str">
        <f t="shared" ca="1" si="84"/>
        <v>Post-calc.</v>
      </c>
      <c r="X620" s="1" t="b">
        <f t="shared" ca="1" si="85"/>
        <v>1</v>
      </c>
      <c r="Y620" s="3">
        <f t="shared" ca="1" si="86"/>
        <v>0</v>
      </c>
      <c r="AA620" s="61">
        <f ca="1">+VLOOKUP(N620,$B$4:$H$2903,4,FALSE)</f>
        <v>42521</v>
      </c>
    </row>
    <row r="621" spans="1:27" hidden="1" x14ac:dyDescent="0.2">
      <c r="A621" s="56" t="s">
        <v>3214</v>
      </c>
      <c r="B621" s="9" t="str">
        <f t="shared" ca="1" si="80"/>
        <v>40573</v>
      </c>
      <c r="C621" s="59">
        <v>1286</v>
      </c>
      <c r="D621" s="59">
        <v>667.27859999999998</v>
      </c>
      <c r="E621" s="60">
        <v>42531</v>
      </c>
      <c r="F621" s="57" t="s">
        <v>2660</v>
      </c>
      <c r="G621" s="57" t="s">
        <v>5520</v>
      </c>
      <c r="H621" s="45" t="str">
        <f t="shared" ca="1" si="81"/>
        <v>Post-calc.</v>
      </c>
      <c r="I621" s="23">
        <f t="shared" ca="1" si="82"/>
        <v>0</v>
      </c>
      <c r="J621" s="20" t="e">
        <f ca="1">VLOOKUP(B621, Remarks!$A$3:$G$400, 7, FALSE)</f>
        <v>#N/A</v>
      </c>
      <c r="M621" s="44" t="s">
        <v>633</v>
      </c>
      <c r="N621" s="9" t="str">
        <f t="shared" ca="1" si="79"/>
        <v>40601</v>
      </c>
      <c r="O621" s="47">
        <v>1084</v>
      </c>
      <c r="P621" s="47">
        <v>1135.2014999999999</v>
      </c>
      <c r="Q621" s="46" t="s">
        <v>8</v>
      </c>
      <c r="R621" s="46" t="s">
        <v>9</v>
      </c>
      <c r="S621" s="46" t="s">
        <v>10</v>
      </c>
      <c r="T621" s="46" t="s">
        <v>69</v>
      </c>
      <c r="V621" s="19" t="str">
        <f t="shared" ca="1" si="83"/>
        <v>Post-calc.</v>
      </c>
      <c r="W621" s="1" t="str">
        <f t="shared" ca="1" si="84"/>
        <v>Post-calc.</v>
      </c>
      <c r="X621" s="1" t="b">
        <f t="shared" ca="1" si="85"/>
        <v>1</v>
      </c>
      <c r="Y621" s="3">
        <f t="shared" ca="1" si="86"/>
        <v>0</v>
      </c>
      <c r="AA621" s="61">
        <f ca="1">+VLOOKUP(N621,$B$4:$H$2903,4,FALSE)</f>
        <v>42531</v>
      </c>
    </row>
    <row r="622" spans="1:27" hidden="1" x14ac:dyDescent="0.2">
      <c r="A622" s="56" t="s">
        <v>3215</v>
      </c>
      <c r="B622" s="9" t="str">
        <f t="shared" ca="1" si="80"/>
        <v>40574</v>
      </c>
      <c r="C622" s="59">
        <v>8502.83</v>
      </c>
      <c r="D622" s="59">
        <v>105410</v>
      </c>
      <c r="E622" s="60">
        <v>42521</v>
      </c>
      <c r="F622" s="57" t="s">
        <v>2660</v>
      </c>
      <c r="G622" s="57" t="s">
        <v>5520</v>
      </c>
      <c r="H622" s="45" t="str">
        <f t="shared" ca="1" si="81"/>
        <v>Post-calc.</v>
      </c>
      <c r="I622" s="23">
        <f t="shared" ca="1" si="82"/>
        <v>0</v>
      </c>
      <c r="J622" s="20" t="e">
        <f ca="1">VLOOKUP(B622, Remarks!$A$3:$G$400, 7, FALSE)</f>
        <v>#N/A</v>
      </c>
      <c r="M622" s="44" t="s">
        <v>634</v>
      </c>
      <c r="N622" s="9" t="str">
        <f t="shared" ca="1" si="79"/>
        <v>40602</v>
      </c>
      <c r="O622" s="47">
        <v>2209</v>
      </c>
      <c r="P622" s="47">
        <v>2061.8879000000002</v>
      </c>
      <c r="Q622" s="46" t="s">
        <v>8</v>
      </c>
      <c r="R622" s="46" t="s">
        <v>9</v>
      </c>
      <c r="S622" s="46" t="s">
        <v>10</v>
      </c>
      <c r="T622" s="46" t="s">
        <v>69</v>
      </c>
      <c r="V622" s="19" t="str">
        <f t="shared" ca="1" si="83"/>
        <v>Post-calc.</v>
      </c>
      <c r="W622" s="1" t="str">
        <f t="shared" ca="1" si="84"/>
        <v>Post-calc.</v>
      </c>
      <c r="X622" s="1" t="b">
        <f t="shared" ca="1" si="85"/>
        <v>1</v>
      </c>
      <c r="Y622" s="3">
        <f t="shared" ca="1" si="86"/>
        <v>0</v>
      </c>
      <c r="AA622" s="61">
        <f ca="1">+VLOOKUP(N622,$B$4:$H$2903,4,FALSE)</f>
        <v>42531</v>
      </c>
    </row>
    <row r="623" spans="1:27" hidden="1" x14ac:dyDescent="0.2">
      <c r="A623" s="56" t="s">
        <v>3216</v>
      </c>
      <c r="B623" s="9" t="str">
        <f t="shared" ca="1" si="80"/>
        <v>40576</v>
      </c>
      <c r="C623" s="59">
        <v>900</v>
      </c>
      <c r="D623" s="59">
        <v>900</v>
      </c>
      <c r="E623" s="60">
        <v>42521</v>
      </c>
      <c r="F623" s="57" t="s">
        <v>2660</v>
      </c>
      <c r="G623" s="57" t="s">
        <v>5520</v>
      </c>
      <c r="H623" s="45" t="str">
        <f t="shared" ca="1" si="81"/>
        <v>Post-calc.</v>
      </c>
      <c r="I623" s="23">
        <f t="shared" ca="1" si="82"/>
        <v>0</v>
      </c>
      <c r="J623" s="20" t="e">
        <f ca="1">VLOOKUP(B623, Remarks!$A$3:$G$400, 7, FALSE)</f>
        <v>#N/A</v>
      </c>
      <c r="M623" s="44" t="s">
        <v>635</v>
      </c>
      <c r="N623" s="9" t="str">
        <f t="shared" ca="1" si="79"/>
        <v>40603</v>
      </c>
      <c r="O623" s="47">
        <v>7563</v>
      </c>
      <c r="P623" s="47">
        <v>7961.53</v>
      </c>
      <c r="Q623" s="46" t="s">
        <v>8</v>
      </c>
      <c r="R623" s="46" t="s">
        <v>9</v>
      </c>
      <c r="S623" s="46" t="s">
        <v>10</v>
      </c>
      <c r="T623" s="46" t="s">
        <v>69</v>
      </c>
      <c r="V623" s="19" t="str">
        <f t="shared" ca="1" si="83"/>
        <v>Post-calc.</v>
      </c>
      <c r="W623" s="1" t="str">
        <f t="shared" ca="1" si="84"/>
        <v>Post-calc.</v>
      </c>
      <c r="X623" s="1" t="b">
        <f t="shared" ca="1" si="85"/>
        <v>1</v>
      </c>
      <c r="Y623" s="3">
        <f t="shared" ca="1" si="86"/>
        <v>0</v>
      </c>
      <c r="AA623" s="61">
        <f ca="1">+VLOOKUP(N623,$B$4:$H$2903,4,FALSE)</f>
        <v>42521</v>
      </c>
    </row>
    <row r="624" spans="1:27" hidden="1" x14ac:dyDescent="0.2">
      <c r="A624" s="56" t="s">
        <v>3217</v>
      </c>
      <c r="B624" s="9" t="str">
        <f t="shared" ca="1" si="80"/>
        <v>40577</v>
      </c>
      <c r="C624" s="59">
        <v>5200</v>
      </c>
      <c r="D624" s="59">
        <v>5200</v>
      </c>
      <c r="E624" s="60">
        <v>42521</v>
      </c>
      <c r="F624" s="57" t="s">
        <v>2660</v>
      </c>
      <c r="G624" s="57" t="s">
        <v>5520</v>
      </c>
      <c r="H624" s="45" t="str">
        <f t="shared" ca="1" si="81"/>
        <v>Post-calc.</v>
      </c>
      <c r="I624" s="23">
        <f t="shared" ca="1" si="82"/>
        <v>0</v>
      </c>
      <c r="J624" s="20" t="e">
        <f ca="1">VLOOKUP(B624, Remarks!$A$3:$G$400, 7, FALSE)</f>
        <v>#N/A</v>
      </c>
      <c r="M624" s="44" t="s">
        <v>636</v>
      </c>
      <c r="N624" s="9" t="str">
        <f t="shared" ca="1" si="79"/>
        <v>40604</v>
      </c>
      <c r="O624" s="47">
        <v>5593</v>
      </c>
      <c r="P624" s="47">
        <v>6018.8924999999999</v>
      </c>
      <c r="Q624" s="46" t="s">
        <v>8</v>
      </c>
      <c r="R624" s="46" t="s">
        <v>9</v>
      </c>
      <c r="S624" s="46" t="s">
        <v>10</v>
      </c>
      <c r="T624" s="46" t="s">
        <v>69</v>
      </c>
      <c r="V624" s="19" t="str">
        <f t="shared" ca="1" si="83"/>
        <v>Post-calc.</v>
      </c>
      <c r="W624" s="1" t="str">
        <f t="shared" ca="1" si="84"/>
        <v>Post-calc.</v>
      </c>
      <c r="X624" s="1" t="b">
        <f t="shared" ca="1" si="85"/>
        <v>1</v>
      </c>
      <c r="Y624" s="3">
        <f t="shared" ca="1" si="86"/>
        <v>0</v>
      </c>
      <c r="AA624" s="61">
        <f ca="1">+VLOOKUP(N624,$B$4:$H$2903,4,FALSE)</f>
        <v>42538</v>
      </c>
    </row>
    <row r="625" spans="1:27" hidden="1" x14ac:dyDescent="0.2">
      <c r="A625" s="56" t="s">
        <v>3218</v>
      </c>
      <c r="B625" s="9" t="str">
        <f t="shared" ca="1" si="80"/>
        <v>40578</v>
      </c>
      <c r="C625" s="59">
        <v>1839</v>
      </c>
      <c r="D625" s="59">
        <v>1818.8</v>
      </c>
      <c r="E625" s="60">
        <v>42521</v>
      </c>
      <c r="F625" s="57" t="s">
        <v>2660</v>
      </c>
      <c r="G625" s="57" t="s">
        <v>5520</v>
      </c>
      <c r="H625" s="45" t="str">
        <f t="shared" ca="1" si="81"/>
        <v>Post-calc.</v>
      </c>
      <c r="I625" s="23">
        <f t="shared" ca="1" si="82"/>
        <v>0</v>
      </c>
      <c r="J625" s="20" t="e">
        <f ca="1">VLOOKUP(B625, Remarks!$A$3:$G$400, 7, FALSE)</f>
        <v>#N/A</v>
      </c>
      <c r="M625" s="44" t="s">
        <v>637</v>
      </c>
      <c r="N625" s="9" t="str">
        <f t="shared" ca="1" si="79"/>
        <v>40605</v>
      </c>
      <c r="O625" s="47">
        <v>3635.25</v>
      </c>
      <c r="P625" s="47">
        <v>7714.51</v>
      </c>
      <c r="Q625" s="46" t="s">
        <v>8</v>
      </c>
      <c r="R625" s="46" t="s">
        <v>9</v>
      </c>
      <c r="S625" s="46" t="s">
        <v>10</v>
      </c>
      <c r="T625" s="46" t="s">
        <v>69</v>
      </c>
      <c r="V625" s="19" t="str">
        <f t="shared" ca="1" si="83"/>
        <v>Post-calc.</v>
      </c>
      <c r="W625" s="1" t="str">
        <f t="shared" ca="1" si="84"/>
        <v>Post-calc.</v>
      </c>
      <c r="X625" s="1" t="b">
        <f t="shared" ca="1" si="85"/>
        <v>1</v>
      </c>
      <c r="Y625" s="3">
        <f t="shared" ca="1" si="86"/>
        <v>0</v>
      </c>
      <c r="AA625" s="61">
        <f ca="1">+VLOOKUP(N625,$B$4:$H$2903,4,FALSE)</f>
        <v>42521</v>
      </c>
    </row>
    <row r="626" spans="1:27" hidden="1" x14ac:dyDescent="0.2">
      <c r="A626" s="56" t="s">
        <v>3219</v>
      </c>
      <c r="B626" s="9" t="str">
        <f t="shared" ca="1" si="80"/>
        <v>40579</v>
      </c>
      <c r="C626" s="59">
        <v>432</v>
      </c>
      <c r="D626" s="59">
        <v>384.89</v>
      </c>
      <c r="E626" s="60">
        <v>42521</v>
      </c>
      <c r="F626" s="57" t="s">
        <v>2660</v>
      </c>
      <c r="G626" s="57" t="s">
        <v>5520</v>
      </c>
      <c r="H626" s="45" t="str">
        <f t="shared" ca="1" si="81"/>
        <v>Post-calc.</v>
      </c>
      <c r="I626" s="23">
        <f t="shared" ca="1" si="82"/>
        <v>0</v>
      </c>
      <c r="J626" s="20" t="e">
        <f ca="1">VLOOKUP(B626, Remarks!$A$3:$G$400, 7, FALSE)</f>
        <v>#N/A</v>
      </c>
      <c r="M626" s="44" t="s">
        <v>638</v>
      </c>
      <c r="N626" s="9" t="str">
        <f t="shared" ca="1" si="79"/>
        <v>40606</v>
      </c>
      <c r="O626" s="47">
        <v>349</v>
      </c>
      <c r="P626" s="47">
        <v>350</v>
      </c>
      <c r="Q626" s="46" t="s">
        <v>8</v>
      </c>
      <c r="R626" s="46" t="s">
        <v>9</v>
      </c>
      <c r="S626" s="46" t="s">
        <v>10</v>
      </c>
      <c r="T626" s="46" t="s">
        <v>69</v>
      </c>
      <c r="V626" s="19" t="str">
        <f t="shared" ca="1" si="83"/>
        <v>Post-calc.</v>
      </c>
      <c r="W626" s="1" t="str">
        <f t="shared" ca="1" si="84"/>
        <v>Post-calc.</v>
      </c>
      <c r="X626" s="1" t="b">
        <f t="shared" ca="1" si="85"/>
        <v>1</v>
      </c>
      <c r="Y626" s="3">
        <f t="shared" ca="1" si="86"/>
        <v>0</v>
      </c>
      <c r="AA626" s="61">
        <f ca="1">+VLOOKUP(N626,$B$4:$H$2903,4,FALSE)</f>
        <v>42531</v>
      </c>
    </row>
    <row r="627" spans="1:27" hidden="1" x14ac:dyDescent="0.2">
      <c r="A627" s="56" t="s">
        <v>3220</v>
      </c>
      <c r="B627" s="9" t="str">
        <f t="shared" ca="1" si="80"/>
        <v>40580</v>
      </c>
      <c r="C627" s="59">
        <v>1103</v>
      </c>
      <c r="D627" s="59">
        <v>1037.44</v>
      </c>
      <c r="E627" s="60">
        <v>42521</v>
      </c>
      <c r="F627" s="57" t="s">
        <v>2660</v>
      </c>
      <c r="G627" s="57" t="s">
        <v>5520</v>
      </c>
      <c r="H627" s="45" t="str">
        <f t="shared" ca="1" si="81"/>
        <v>Post-calc.</v>
      </c>
      <c r="I627" s="23">
        <f t="shared" ca="1" si="82"/>
        <v>0</v>
      </c>
      <c r="J627" s="20" t="e">
        <f ca="1">VLOOKUP(B627, Remarks!$A$3:$G$400, 7, FALSE)</f>
        <v>#N/A</v>
      </c>
      <c r="M627" s="44" t="s">
        <v>639</v>
      </c>
      <c r="N627" s="9" t="str">
        <f t="shared" ca="1" si="79"/>
        <v>40607</v>
      </c>
      <c r="O627" s="47">
        <v>270</v>
      </c>
      <c r="P627" s="47">
        <v>260.50790000000001</v>
      </c>
      <c r="Q627" s="46" t="s">
        <v>8</v>
      </c>
      <c r="R627" s="46" t="s">
        <v>9</v>
      </c>
      <c r="S627" s="46" t="s">
        <v>10</v>
      </c>
      <c r="T627" s="46" t="s">
        <v>69</v>
      </c>
      <c r="V627" s="19" t="str">
        <f t="shared" ca="1" si="83"/>
        <v>Post-calc.</v>
      </c>
      <c r="W627" s="1" t="str">
        <f t="shared" ca="1" si="84"/>
        <v>Post-calc.</v>
      </c>
      <c r="X627" s="1" t="b">
        <f t="shared" ca="1" si="85"/>
        <v>1</v>
      </c>
      <c r="Y627" s="3">
        <f t="shared" ca="1" si="86"/>
        <v>0</v>
      </c>
      <c r="AA627" s="61">
        <f ca="1">+VLOOKUP(N627,$B$4:$H$2903,4,FALSE)</f>
        <v>42531</v>
      </c>
    </row>
    <row r="628" spans="1:27" hidden="1" x14ac:dyDescent="0.2">
      <c r="A628" s="56" t="s">
        <v>3221</v>
      </c>
      <c r="B628" s="9" t="str">
        <f t="shared" ca="1" si="80"/>
        <v>40581</v>
      </c>
      <c r="C628" s="59">
        <v>83</v>
      </c>
      <c r="D628" s="59">
        <v>15.521000000000001</v>
      </c>
      <c r="E628" s="60">
        <v>42531</v>
      </c>
      <c r="F628" s="57" t="s">
        <v>2660</v>
      </c>
      <c r="G628" s="57" t="s">
        <v>5520</v>
      </c>
      <c r="H628" s="45" t="str">
        <f t="shared" ca="1" si="81"/>
        <v>Post-calc.</v>
      </c>
      <c r="I628" s="23">
        <f t="shared" ca="1" si="82"/>
        <v>0</v>
      </c>
      <c r="J628" s="20" t="e">
        <f ca="1">VLOOKUP(B628, Remarks!$A$3:$G$400, 7, FALSE)</f>
        <v>#N/A</v>
      </c>
      <c r="M628" s="44" t="s">
        <v>640</v>
      </c>
      <c r="N628" s="9" t="str">
        <f t="shared" ca="1" si="79"/>
        <v>40608</v>
      </c>
      <c r="O628" s="47">
        <v>300</v>
      </c>
      <c r="P628" s="47">
        <v>282.52999999999997</v>
      </c>
      <c r="Q628" s="46" t="s">
        <v>8</v>
      </c>
      <c r="R628" s="46" t="s">
        <v>9</v>
      </c>
      <c r="S628" s="46" t="s">
        <v>10</v>
      </c>
      <c r="T628" s="46" t="s">
        <v>69</v>
      </c>
      <c r="V628" s="19" t="str">
        <f t="shared" ca="1" si="83"/>
        <v>Post-calc.</v>
      </c>
      <c r="W628" s="1" t="str">
        <f t="shared" ca="1" si="84"/>
        <v>Post-calc.</v>
      </c>
      <c r="X628" s="1" t="b">
        <f t="shared" ca="1" si="85"/>
        <v>1</v>
      </c>
      <c r="Y628" s="3">
        <f t="shared" ca="1" si="86"/>
        <v>0</v>
      </c>
      <c r="AA628" s="61">
        <f ca="1">+VLOOKUP(N628,$B$4:$H$2903,4,FALSE)</f>
        <v>42521</v>
      </c>
    </row>
    <row r="629" spans="1:27" hidden="1" x14ac:dyDescent="0.2">
      <c r="A629" s="56" t="s">
        <v>3222</v>
      </c>
      <c r="B629" s="9" t="str">
        <f t="shared" ca="1" si="80"/>
        <v>40582</v>
      </c>
      <c r="C629" s="59">
        <v>22152.503100000002</v>
      </c>
      <c r="D629" s="59">
        <v>22625.566900000002</v>
      </c>
      <c r="E629" s="60">
        <v>42531</v>
      </c>
      <c r="F629" s="57" t="s">
        <v>2660</v>
      </c>
      <c r="G629" s="57" t="s">
        <v>5520</v>
      </c>
      <c r="H629" s="45" t="str">
        <f t="shared" ca="1" si="81"/>
        <v>Post-calc.</v>
      </c>
      <c r="I629" s="23">
        <f t="shared" ca="1" si="82"/>
        <v>0</v>
      </c>
      <c r="J629" s="20" t="e">
        <f ca="1">VLOOKUP(B629, Remarks!$A$3:$G$400, 7, FALSE)</f>
        <v>#N/A</v>
      </c>
      <c r="M629" s="44" t="s">
        <v>641</v>
      </c>
      <c r="N629" s="9" t="str">
        <f t="shared" ca="1" si="79"/>
        <v>40609</v>
      </c>
      <c r="O629" s="47">
        <v>8399</v>
      </c>
      <c r="P629" s="47">
        <v>6155.88</v>
      </c>
      <c r="Q629" s="46" t="s">
        <v>8</v>
      </c>
      <c r="R629" s="46" t="s">
        <v>9</v>
      </c>
      <c r="S629" s="46" t="s">
        <v>10</v>
      </c>
      <c r="T629" s="46" t="s">
        <v>69</v>
      </c>
      <c r="V629" s="19" t="str">
        <f t="shared" ca="1" si="83"/>
        <v>Post-calc.</v>
      </c>
      <c r="W629" s="1" t="str">
        <f t="shared" ca="1" si="84"/>
        <v>Post-calc.</v>
      </c>
      <c r="X629" s="1" t="b">
        <f t="shared" ca="1" si="85"/>
        <v>1</v>
      </c>
      <c r="Y629" s="3">
        <f t="shared" ca="1" si="86"/>
        <v>0</v>
      </c>
      <c r="AA629" s="61">
        <f ca="1">+VLOOKUP(N629,$B$4:$H$2903,4,FALSE)</f>
        <v>42521</v>
      </c>
    </row>
    <row r="630" spans="1:27" hidden="1" x14ac:dyDescent="0.2">
      <c r="A630" s="56" t="s">
        <v>3223</v>
      </c>
      <c r="B630" s="9" t="str">
        <f t="shared" ca="1" si="80"/>
        <v>40584</v>
      </c>
      <c r="C630" s="59">
        <v>40251.2192</v>
      </c>
      <c r="D630" s="59">
        <v>43226.677600000003</v>
      </c>
      <c r="E630" s="60">
        <v>42531</v>
      </c>
      <c r="F630" s="57" t="s">
        <v>2660</v>
      </c>
      <c r="G630" s="57" t="s">
        <v>5520</v>
      </c>
      <c r="H630" s="45" t="str">
        <f t="shared" ca="1" si="81"/>
        <v>Post-calc.</v>
      </c>
      <c r="I630" s="23">
        <f t="shared" ca="1" si="82"/>
        <v>0</v>
      </c>
      <c r="J630" s="20" t="e">
        <f ca="1">VLOOKUP(B630, Remarks!$A$3:$G$400, 7, FALSE)</f>
        <v>#N/A</v>
      </c>
      <c r="M630" s="44" t="s">
        <v>642</v>
      </c>
      <c r="N630" s="9" t="str">
        <f t="shared" ca="1" si="79"/>
        <v>40610</v>
      </c>
      <c r="O630" s="47">
        <v>1146.28</v>
      </c>
      <c r="P630" s="47">
        <v>1297.83</v>
      </c>
      <c r="Q630" s="46" t="s">
        <v>8</v>
      </c>
      <c r="R630" s="46" t="s">
        <v>9</v>
      </c>
      <c r="S630" s="46" t="s">
        <v>10</v>
      </c>
      <c r="T630" s="46" t="s">
        <v>69</v>
      </c>
      <c r="V630" s="19" t="str">
        <f t="shared" ca="1" si="83"/>
        <v>Post-calc.</v>
      </c>
      <c r="W630" s="1" t="str">
        <f t="shared" ca="1" si="84"/>
        <v>Post-calc.</v>
      </c>
      <c r="X630" s="1" t="b">
        <f t="shared" ca="1" si="85"/>
        <v>1</v>
      </c>
      <c r="Y630" s="3">
        <f t="shared" ca="1" si="86"/>
        <v>0</v>
      </c>
      <c r="AA630" s="61">
        <f ca="1">+VLOOKUP(N630,$B$4:$H$2903,4,FALSE)</f>
        <v>42521</v>
      </c>
    </row>
    <row r="631" spans="1:27" hidden="1" x14ac:dyDescent="0.2">
      <c r="A631" s="56" t="s">
        <v>3224</v>
      </c>
      <c r="B631" s="9" t="str">
        <f t="shared" ca="1" si="80"/>
        <v>40585</v>
      </c>
      <c r="C631" s="59">
        <v>1364</v>
      </c>
      <c r="D631" s="59">
        <v>-686.59749999999997</v>
      </c>
      <c r="E631" s="60">
        <v>42531</v>
      </c>
      <c r="F631" s="57" t="s">
        <v>2660</v>
      </c>
      <c r="G631" s="57" t="s">
        <v>5520</v>
      </c>
      <c r="H631" s="45" t="str">
        <f t="shared" ca="1" si="81"/>
        <v>Post-calc.</v>
      </c>
      <c r="I631" s="23">
        <f t="shared" ca="1" si="82"/>
        <v>0</v>
      </c>
      <c r="J631" s="20" t="e">
        <f ca="1">VLOOKUP(B631, Remarks!$A$3:$G$400, 7, FALSE)</f>
        <v>#N/A</v>
      </c>
      <c r="M631" s="44" t="s">
        <v>643</v>
      </c>
      <c r="N631" s="9" t="str">
        <f t="shared" ca="1" si="79"/>
        <v>40611</v>
      </c>
      <c r="O631" s="47">
        <v>4082.96</v>
      </c>
      <c r="P631" s="47">
        <v>4049.66</v>
      </c>
      <c r="Q631" s="46" t="s">
        <v>8</v>
      </c>
      <c r="R631" s="46" t="s">
        <v>9</v>
      </c>
      <c r="S631" s="46" t="s">
        <v>10</v>
      </c>
      <c r="T631" s="46" t="s">
        <v>69</v>
      </c>
      <c r="V631" s="19" t="str">
        <f t="shared" ca="1" si="83"/>
        <v>Post-calc.</v>
      </c>
      <c r="W631" s="1" t="str">
        <f t="shared" ca="1" si="84"/>
        <v>Post-calc.</v>
      </c>
      <c r="X631" s="1" t="b">
        <f t="shared" ca="1" si="85"/>
        <v>1</v>
      </c>
      <c r="Y631" s="3">
        <f t="shared" ca="1" si="86"/>
        <v>0</v>
      </c>
      <c r="AA631" s="61">
        <f ca="1">+VLOOKUP(N631,$B$4:$H$2903,4,FALSE)</f>
        <v>42521</v>
      </c>
    </row>
    <row r="632" spans="1:27" hidden="1" x14ac:dyDescent="0.2">
      <c r="A632" s="56" t="s">
        <v>3225</v>
      </c>
      <c r="B632" s="9" t="str">
        <f t="shared" ca="1" si="80"/>
        <v>40589</v>
      </c>
      <c r="C632" s="59">
        <v>1657</v>
      </c>
      <c r="D632" s="59">
        <v>1800.1686</v>
      </c>
      <c r="E632" s="60">
        <v>42531</v>
      </c>
      <c r="F632" s="57" t="s">
        <v>2660</v>
      </c>
      <c r="G632" s="57" t="s">
        <v>5520</v>
      </c>
      <c r="H632" s="45" t="str">
        <f t="shared" ca="1" si="81"/>
        <v>Post-calc.</v>
      </c>
      <c r="I632" s="23">
        <f t="shared" ca="1" si="82"/>
        <v>0</v>
      </c>
      <c r="J632" s="20" t="e">
        <f ca="1">VLOOKUP(B632, Remarks!$A$3:$G$400, 7, FALSE)</f>
        <v>#N/A</v>
      </c>
      <c r="M632" s="44" t="s">
        <v>644</v>
      </c>
      <c r="N632" s="9" t="str">
        <f t="shared" ca="1" si="79"/>
        <v>40612</v>
      </c>
      <c r="O632" s="47">
        <v>5280.1988000000001</v>
      </c>
      <c r="P632" s="47">
        <v>5151.5391</v>
      </c>
      <c r="Q632" s="46" t="s">
        <v>8</v>
      </c>
      <c r="R632" s="46" t="s">
        <v>9</v>
      </c>
      <c r="S632" s="46" t="s">
        <v>10</v>
      </c>
      <c r="T632" s="46" t="s">
        <v>69</v>
      </c>
      <c r="V632" s="19" t="str">
        <f t="shared" ca="1" si="83"/>
        <v>Post-calc.</v>
      </c>
      <c r="W632" s="1" t="str">
        <f t="shared" ca="1" si="84"/>
        <v>Post-calc.</v>
      </c>
      <c r="X632" s="1" t="b">
        <f t="shared" ca="1" si="85"/>
        <v>1</v>
      </c>
      <c r="Y632" s="3">
        <f t="shared" ca="1" si="86"/>
        <v>0</v>
      </c>
      <c r="AA632" s="61">
        <f ca="1">+VLOOKUP(N632,$B$4:$H$2903,4,FALSE)</f>
        <v>42531</v>
      </c>
    </row>
    <row r="633" spans="1:27" hidden="1" x14ac:dyDescent="0.2">
      <c r="A633" s="56" t="s">
        <v>3226</v>
      </c>
      <c r="B633" s="9" t="str">
        <f t="shared" ca="1" si="80"/>
        <v>40590</v>
      </c>
      <c r="C633" s="59">
        <v>3468</v>
      </c>
      <c r="D633" s="59">
        <v>3469.2527</v>
      </c>
      <c r="E633" s="60">
        <v>42531</v>
      </c>
      <c r="F633" s="57" t="s">
        <v>2660</v>
      </c>
      <c r="G633" s="57" t="s">
        <v>5520</v>
      </c>
      <c r="H633" s="45" t="str">
        <f t="shared" ca="1" si="81"/>
        <v>Post-calc.</v>
      </c>
      <c r="I633" s="23">
        <f t="shared" ca="1" si="82"/>
        <v>0</v>
      </c>
      <c r="J633" s="20" t="e">
        <f ca="1">VLOOKUP(B633, Remarks!$A$3:$G$400, 7, FALSE)</f>
        <v>#N/A</v>
      </c>
      <c r="M633" s="44" t="s">
        <v>645</v>
      </c>
      <c r="N633" s="9" t="str">
        <f t="shared" ca="1" si="79"/>
        <v>40710</v>
      </c>
      <c r="O633" s="47">
        <v>3328.5</v>
      </c>
      <c r="P633" s="47">
        <v>6544.82</v>
      </c>
      <c r="Q633" s="46" t="s">
        <v>8</v>
      </c>
      <c r="R633" s="46" t="s">
        <v>9</v>
      </c>
      <c r="S633" s="46" t="s">
        <v>10</v>
      </c>
      <c r="T633" s="46" t="s">
        <v>69</v>
      </c>
      <c r="V633" s="19" t="str">
        <f t="shared" ca="1" si="83"/>
        <v>Post-calc.</v>
      </c>
      <c r="W633" s="1" t="str">
        <f t="shared" ca="1" si="84"/>
        <v>Post-calc.</v>
      </c>
      <c r="X633" s="1" t="b">
        <f t="shared" ca="1" si="85"/>
        <v>1</v>
      </c>
      <c r="Y633" s="3">
        <f t="shared" ca="1" si="86"/>
        <v>0</v>
      </c>
      <c r="AA633" s="61">
        <f ca="1">+VLOOKUP(N633,$B$4:$H$2903,4,FALSE)</f>
        <v>42521</v>
      </c>
    </row>
    <row r="634" spans="1:27" hidden="1" x14ac:dyDescent="0.2">
      <c r="A634" s="56" t="s">
        <v>3227</v>
      </c>
      <c r="B634" s="9" t="str">
        <f t="shared" ca="1" si="80"/>
        <v>40591</v>
      </c>
      <c r="C634" s="59">
        <v>4059</v>
      </c>
      <c r="D634" s="59">
        <v>3976.1596</v>
      </c>
      <c r="E634" s="60">
        <v>42531</v>
      </c>
      <c r="F634" s="57" t="s">
        <v>2660</v>
      </c>
      <c r="G634" s="57" t="s">
        <v>5520</v>
      </c>
      <c r="H634" s="45" t="str">
        <f t="shared" ca="1" si="81"/>
        <v>Post-calc.</v>
      </c>
      <c r="I634" s="23">
        <f t="shared" ca="1" si="82"/>
        <v>0</v>
      </c>
      <c r="J634" s="20" t="e">
        <f ca="1">VLOOKUP(B634, Remarks!$A$3:$G$400, 7, FALSE)</f>
        <v>#N/A</v>
      </c>
      <c r="M634" s="44" t="s">
        <v>646</v>
      </c>
      <c r="N634" s="9" t="str">
        <f t="shared" ca="1" si="79"/>
        <v>40711</v>
      </c>
      <c r="O634" s="47">
        <v>1383.86</v>
      </c>
      <c r="P634" s="47">
        <v>1316.25</v>
      </c>
      <c r="Q634" s="46" t="s">
        <v>8</v>
      </c>
      <c r="R634" s="46" t="s">
        <v>9</v>
      </c>
      <c r="S634" s="46" t="s">
        <v>10</v>
      </c>
      <c r="T634" s="46" t="s">
        <v>69</v>
      </c>
      <c r="V634" s="19" t="str">
        <f t="shared" ca="1" si="83"/>
        <v>Post-calc.</v>
      </c>
      <c r="W634" s="1" t="str">
        <f t="shared" ca="1" si="84"/>
        <v>Post-calc.</v>
      </c>
      <c r="X634" s="1" t="b">
        <f t="shared" ca="1" si="85"/>
        <v>1</v>
      </c>
      <c r="Y634" s="3">
        <f t="shared" ca="1" si="86"/>
        <v>0</v>
      </c>
      <c r="AA634" s="61">
        <f ca="1">+VLOOKUP(N634,$B$4:$H$2903,4,FALSE)</f>
        <v>42521</v>
      </c>
    </row>
    <row r="635" spans="1:27" hidden="1" x14ac:dyDescent="0.2">
      <c r="A635" s="56" t="s">
        <v>3228</v>
      </c>
      <c r="B635" s="9" t="str">
        <f t="shared" ca="1" si="80"/>
        <v>40592</v>
      </c>
      <c r="C635" s="59">
        <v>1502</v>
      </c>
      <c r="D635" s="59">
        <v>1502.11</v>
      </c>
      <c r="E635" s="60">
        <v>42521</v>
      </c>
      <c r="F635" s="57" t="s">
        <v>2660</v>
      </c>
      <c r="G635" s="57" t="s">
        <v>5520</v>
      </c>
      <c r="H635" s="45" t="str">
        <f t="shared" ca="1" si="81"/>
        <v>Post-calc.</v>
      </c>
      <c r="I635" s="23">
        <f t="shared" ca="1" si="82"/>
        <v>0</v>
      </c>
      <c r="J635" s="20" t="e">
        <f ca="1">VLOOKUP(B635, Remarks!$A$3:$G$400, 7, FALSE)</f>
        <v>#N/A</v>
      </c>
      <c r="M635" s="44" t="s">
        <v>647</v>
      </c>
      <c r="N635" s="9" t="str">
        <f t="shared" ca="1" si="79"/>
        <v>49754</v>
      </c>
      <c r="O635" s="47">
        <v>6737</v>
      </c>
      <c r="P635" s="47">
        <v>6737</v>
      </c>
      <c r="Q635" s="46" t="s">
        <v>8</v>
      </c>
      <c r="R635" s="46" t="s">
        <v>9</v>
      </c>
      <c r="S635" s="46" t="s">
        <v>10</v>
      </c>
      <c r="T635" s="46" t="s">
        <v>648</v>
      </c>
      <c r="V635" s="19" t="str">
        <f t="shared" ca="1" si="83"/>
        <v>Post-calc.</v>
      </c>
      <c r="W635" s="1" t="str">
        <f t="shared" ca="1" si="84"/>
        <v>Post-calc.</v>
      </c>
      <c r="X635" s="1" t="b">
        <f t="shared" ca="1" si="85"/>
        <v>1</v>
      </c>
      <c r="Y635" s="3">
        <f t="shared" ca="1" si="86"/>
        <v>0</v>
      </c>
      <c r="AA635" s="61">
        <f ca="1">+VLOOKUP(N635,$B$4:$H$2903,4,FALSE)</f>
        <v>39539</v>
      </c>
    </row>
    <row r="636" spans="1:27" hidden="1" x14ac:dyDescent="0.2">
      <c r="A636" s="56" t="s">
        <v>3229</v>
      </c>
      <c r="B636" s="9" t="str">
        <f t="shared" ca="1" si="80"/>
        <v>40593</v>
      </c>
      <c r="C636" s="59">
        <v>22261</v>
      </c>
      <c r="D636" s="59">
        <v>21645.151399999999</v>
      </c>
      <c r="E636" s="60">
        <v>42531</v>
      </c>
      <c r="F636" s="57" t="s">
        <v>2660</v>
      </c>
      <c r="G636" s="57" t="s">
        <v>5520</v>
      </c>
      <c r="H636" s="45" t="str">
        <f t="shared" ca="1" si="81"/>
        <v>Post-calc.</v>
      </c>
      <c r="I636" s="23">
        <f t="shared" ca="1" si="82"/>
        <v>0</v>
      </c>
      <c r="J636" s="20" t="e">
        <f ca="1">VLOOKUP(B636, Remarks!$A$3:$G$400, 7, FALSE)</f>
        <v>#N/A</v>
      </c>
      <c r="M636" s="44" t="s">
        <v>649</v>
      </c>
      <c r="N636" s="9" t="str">
        <f t="shared" ca="1" si="79"/>
        <v>49780</v>
      </c>
      <c r="O636" s="47">
        <v>2058</v>
      </c>
      <c r="P636" s="47">
        <v>2058</v>
      </c>
      <c r="Q636" s="46" t="s">
        <v>8</v>
      </c>
      <c r="R636" s="46" t="s">
        <v>9</v>
      </c>
      <c r="S636" s="46" t="s">
        <v>10</v>
      </c>
      <c r="T636" s="46" t="s">
        <v>648</v>
      </c>
      <c r="V636" s="19" t="str">
        <f t="shared" ca="1" si="83"/>
        <v>Post-calc.</v>
      </c>
      <c r="W636" s="1" t="str">
        <f t="shared" ca="1" si="84"/>
        <v>Post-calc.</v>
      </c>
      <c r="X636" s="1" t="b">
        <f t="shared" ca="1" si="85"/>
        <v>1</v>
      </c>
      <c r="Y636" s="3">
        <f t="shared" ca="1" si="86"/>
        <v>0</v>
      </c>
      <c r="AA636" s="61">
        <f ca="1">+VLOOKUP(N636,$B$4:$H$2903,4,FALSE)</f>
        <v>39448</v>
      </c>
    </row>
    <row r="637" spans="1:27" hidden="1" x14ac:dyDescent="0.2">
      <c r="A637" s="56" t="s">
        <v>3230</v>
      </c>
      <c r="B637" s="9" t="str">
        <f t="shared" ca="1" si="80"/>
        <v>40594</v>
      </c>
      <c r="C637" s="59">
        <v>1559</v>
      </c>
      <c r="D637" s="59">
        <v>1740.5544</v>
      </c>
      <c r="E637" s="60">
        <v>42531</v>
      </c>
      <c r="F637" s="57" t="s">
        <v>2660</v>
      </c>
      <c r="G637" s="57" t="s">
        <v>5520</v>
      </c>
      <c r="H637" s="45" t="str">
        <f t="shared" ca="1" si="81"/>
        <v>Post-calc.</v>
      </c>
      <c r="I637" s="23">
        <f t="shared" ca="1" si="82"/>
        <v>0</v>
      </c>
      <c r="J637" s="20" t="e">
        <f ca="1">VLOOKUP(B637, Remarks!$A$3:$G$400, 7, FALSE)</f>
        <v>#N/A</v>
      </c>
      <c r="M637" s="44" t="s">
        <v>650</v>
      </c>
      <c r="N637" s="9" t="str">
        <f t="shared" ca="1" si="79"/>
        <v>49782</v>
      </c>
      <c r="O637" s="47">
        <v>142</v>
      </c>
      <c r="P637" s="47">
        <v>142</v>
      </c>
      <c r="Q637" s="46" t="s">
        <v>8</v>
      </c>
      <c r="R637" s="46" t="s">
        <v>9</v>
      </c>
      <c r="S637" s="46" t="s">
        <v>10</v>
      </c>
      <c r="T637" s="46" t="s">
        <v>648</v>
      </c>
      <c r="V637" s="19" t="str">
        <f t="shared" ca="1" si="83"/>
        <v>Post-calc.</v>
      </c>
      <c r="W637" s="1" t="str">
        <f t="shared" ca="1" si="84"/>
        <v>Post-calc.</v>
      </c>
      <c r="X637" s="1" t="b">
        <f t="shared" ca="1" si="85"/>
        <v>1</v>
      </c>
      <c r="Y637" s="3">
        <f t="shared" ca="1" si="86"/>
        <v>0</v>
      </c>
      <c r="AA637" s="61">
        <f ca="1">+VLOOKUP(N637,$B$4:$H$2903,4,FALSE)</f>
        <v>39448</v>
      </c>
    </row>
    <row r="638" spans="1:27" hidden="1" x14ac:dyDescent="0.2">
      <c r="A638" s="56" t="s">
        <v>3231</v>
      </c>
      <c r="B638" s="9" t="str">
        <f t="shared" ca="1" si="80"/>
        <v>40595</v>
      </c>
      <c r="C638" s="59">
        <v>2697</v>
      </c>
      <c r="D638" s="59">
        <v>3308.7170000000001</v>
      </c>
      <c r="E638" s="60">
        <v>42531</v>
      </c>
      <c r="F638" s="57" t="s">
        <v>2660</v>
      </c>
      <c r="G638" s="57" t="s">
        <v>5520</v>
      </c>
      <c r="H638" s="45" t="str">
        <f t="shared" ca="1" si="81"/>
        <v>Post-calc.</v>
      </c>
      <c r="I638" s="23">
        <f t="shared" ca="1" si="82"/>
        <v>0</v>
      </c>
      <c r="J638" s="20" t="e">
        <f ca="1">VLOOKUP(B638, Remarks!$A$3:$G$400, 7, FALSE)</f>
        <v>#N/A</v>
      </c>
      <c r="M638" s="44" t="s">
        <v>651</v>
      </c>
      <c r="N638" s="9" t="str">
        <f t="shared" ca="1" si="79"/>
        <v>49784</v>
      </c>
      <c r="O638" s="47">
        <v>4129</v>
      </c>
      <c r="P638" s="47">
        <v>4129</v>
      </c>
      <c r="Q638" s="46" t="s">
        <v>8</v>
      </c>
      <c r="R638" s="46" t="s">
        <v>9</v>
      </c>
      <c r="S638" s="46" t="s">
        <v>10</v>
      </c>
      <c r="T638" s="46" t="s">
        <v>648</v>
      </c>
      <c r="V638" s="19" t="str">
        <f t="shared" ca="1" si="83"/>
        <v>Post-calc.</v>
      </c>
      <c r="W638" s="1" t="str">
        <f t="shared" ca="1" si="84"/>
        <v>Post-calc.</v>
      </c>
      <c r="X638" s="1" t="b">
        <f t="shared" ca="1" si="85"/>
        <v>1</v>
      </c>
      <c r="Y638" s="3">
        <f t="shared" ca="1" si="86"/>
        <v>0</v>
      </c>
      <c r="AA638" s="61">
        <f ca="1">+VLOOKUP(N638,$B$4:$H$2903,4,FALSE)</f>
        <v>39479</v>
      </c>
    </row>
    <row r="639" spans="1:27" hidden="1" x14ac:dyDescent="0.2">
      <c r="A639" s="56" t="s">
        <v>3232</v>
      </c>
      <c r="B639" s="9" t="str">
        <f t="shared" ca="1" si="80"/>
        <v>40596</v>
      </c>
      <c r="C639" s="59">
        <v>2077.52</v>
      </c>
      <c r="D639" s="59">
        <v>6124.48</v>
      </c>
      <c r="E639" s="60">
        <v>42521</v>
      </c>
      <c r="F639" s="57" t="s">
        <v>2660</v>
      </c>
      <c r="G639" s="57" t="s">
        <v>5520</v>
      </c>
      <c r="H639" s="45" t="str">
        <f t="shared" ca="1" si="81"/>
        <v>Post-calc.</v>
      </c>
      <c r="I639" s="23">
        <f t="shared" ca="1" si="82"/>
        <v>0</v>
      </c>
      <c r="J639" s="20" t="e">
        <f ca="1">VLOOKUP(B639, Remarks!$A$3:$G$400, 7, FALSE)</f>
        <v>#N/A</v>
      </c>
      <c r="M639" s="44" t="s">
        <v>652</v>
      </c>
      <c r="N639" s="9" t="str">
        <f t="shared" ca="1" si="79"/>
        <v>49788</v>
      </c>
      <c r="O639" s="47">
        <v>6649</v>
      </c>
      <c r="P639" s="47">
        <v>6649</v>
      </c>
      <c r="Q639" s="46" t="s">
        <v>8</v>
      </c>
      <c r="R639" s="46" t="s">
        <v>9</v>
      </c>
      <c r="S639" s="46" t="s">
        <v>10</v>
      </c>
      <c r="T639" s="46" t="s">
        <v>648</v>
      </c>
      <c r="V639" s="19" t="str">
        <f t="shared" ca="1" si="83"/>
        <v>Post-calc.</v>
      </c>
      <c r="W639" s="1" t="str">
        <f t="shared" ca="1" si="84"/>
        <v>Post-calc.</v>
      </c>
      <c r="X639" s="1" t="b">
        <f t="shared" ca="1" si="85"/>
        <v>1</v>
      </c>
      <c r="Y639" s="3">
        <f t="shared" ca="1" si="86"/>
        <v>0</v>
      </c>
      <c r="AA639" s="61">
        <f ca="1">+VLOOKUP(N639,$B$4:$H$2903,4,FALSE)</f>
        <v>39630</v>
      </c>
    </row>
    <row r="640" spans="1:27" hidden="1" x14ac:dyDescent="0.2">
      <c r="A640" s="56" t="s">
        <v>3233</v>
      </c>
      <c r="B640" s="9" t="str">
        <f t="shared" ca="1" si="80"/>
        <v>40597</v>
      </c>
      <c r="C640" s="59">
        <v>3344</v>
      </c>
      <c r="D640" s="59">
        <v>3509.2219</v>
      </c>
      <c r="E640" s="60">
        <v>42531</v>
      </c>
      <c r="F640" s="57" t="s">
        <v>2660</v>
      </c>
      <c r="G640" s="57" t="s">
        <v>5520</v>
      </c>
      <c r="H640" s="45" t="str">
        <f t="shared" ca="1" si="81"/>
        <v>Post-calc.</v>
      </c>
      <c r="I640" s="23">
        <f t="shared" ca="1" si="82"/>
        <v>0</v>
      </c>
      <c r="J640" s="20" t="e">
        <f ca="1">VLOOKUP(B640, Remarks!$A$3:$G$400, 7, FALSE)</f>
        <v>#N/A</v>
      </c>
      <c r="M640" s="44" t="s">
        <v>653</v>
      </c>
      <c r="N640" s="9" t="str">
        <f t="shared" ca="1" si="79"/>
        <v>49792</v>
      </c>
      <c r="O640" s="47">
        <v>10898</v>
      </c>
      <c r="P640" s="47">
        <v>10898</v>
      </c>
      <c r="Q640" s="46" t="s">
        <v>8</v>
      </c>
      <c r="R640" s="46" t="s">
        <v>9</v>
      </c>
      <c r="S640" s="46" t="s">
        <v>10</v>
      </c>
      <c r="T640" s="46" t="s">
        <v>648</v>
      </c>
      <c r="V640" s="19" t="str">
        <f t="shared" ca="1" si="83"/>
        <v>Post-calc.</v>
      </c>
      <c r="W640" s="1" t="str">
        <f t="shared" ca="1" si="84"/>
        <v>Post-calc.</v>
      </c>
      <c r="X640" s="1" t="b">
        <f t="shared" ca="1" si="85"/>
        <v>1</v>
      </c>
      <c r="Y640" s="3">
        <f t="shared" ca="1" si="86"/>
        <v>0</v>
      </c>
      <c r="AA640" s="61">
        <f ca="1">+VLOOKUP(N640,$B$4:$H$2903,4,FALSE)</f>
        <v>39630</v>
      </c>
    </row>
    <row r="641" spans="1:27" hidden="1" x14ac:dyDescent="0.2">
      <c r="A641" s="56" t="s">
        <v>3234</v>
      </c>
      <c r="B641" s="9" t="str">
        <f t="shared" ca="1" si="80"/>
        <v>40598</v>
      </c>
      <c r="C641" s="59">
        <v>10472.59</v>
      </c>
      <c r="D641" s="59">
        <v>10398.290000000001</v>
      </c>
      <c r="E641" s="60">
        <v>42521</v>
      </c>
      <c r="F641" s="57" t="s">
        <v>2660</v>
      </c>
      <c r="G641" s="57" t="s">
        <v>5520</v>
      </c>
      <c r="H641" s="45" t="str">
        <f t="shared" ca="1" si="81"/>
        <v>Post-calc.</v>
      </c>
      <c r="I641" s="23">
        <f t="shared" ca="1" si="82"/>
        <v>0</v>
      </c>
      <c r="J641" s="20" t="e">
        <f ca="1">VLOOKUP(B641, Remarks!$A$3:$G$400, 7, FALSE)</f>
        <v>#N/A</v>
      </c>
      <c r="M641" s="44" t="s">
        <v>654</v>
      </c>
      <c r="N641" s="9" t="str">
        <f t="shared" ca="1" si="79"/>
        <v>49793</v>
      </c>
      <c r="O641" s="47">
        <v>5395.1193000000003</v>
      </c>
      <c r="P641" s="47">
        <v>5395.1193000000003</v>
      </c>
      <c r="Q641" s="46" t="s">
        <v>8</v>
      </c>
      <c r="R641" s="46" t="s">
        <v>9</v>
      </c>
      <c r="S641" s="46" t="s">
        <v>10</v>
      </c>
      <c r="T641" s="46" t="s">
        <v>648</v>
      </c>
      <c r="V641" s="19" t="str">
        <f t="shared" ca="1" si="83"/>
        <v>Post-calc.</v>
      </c>
      <c r="W641" s="1" t="str">
        <f t="shared" ca="1" si="84"/>
        <v>Post-calc.</v>
      </c>
      <c r="X641" s="1" t="b">
        <f t="shared" ca="1" si="85"/>
        <v>1</v>
      </c>
      <c r="Y641" s="3">
        <f t="shared" ca="1" si="86"/>
        <v>0</v>
      </c>
      <c r="AA641" s="61">
        <f ca="1">+VLOOKUP(N641,$B$4:$H$2903,4,FALSE)</f>
        <v>39783</v>
      </c>
    </row>
    <row r="642" spans="1:27" hidden="1" x14ac:dyDescent="0.2">
      <c r="A642" s="56" t="s">
        <v>3235</v>
      </c>
      <c r="B642" s="9" t="str">
        <f t="shared" ca="1" si="80"/>
        <v>40599</v>
      </c>
      <c r="C642" s="59">
        <v>653.03</v>
      </c>
      <c r="D642" s="59">
        <v>650.29</v>
      </c>
      <c r="E642" s="60">
        <v>42521</v>
      </c>
      <c r="F642" s="57" t="s">
        <v>2660</v>
      </c>
      <c r="G642" s="57" t="s">
        <v>5520</v>
      </c>
      <c r="H642" s="45" t="str">
        <f t="shared" ca="1" si="81"/>
        <v>Post-calc.</v>
      </c>
      <c r="I642" s="23">
        <f t="shared" ca="1" si="82"/>
        <v>0</v>
      </c>
      <c r="J642" s="20" t="e">
        <f ca="1">VLOOKUP(B642, Remarks!$A$3:$G$400, 7, FALSE)</f>
        <v>#N/A</v>
      </c>
      <c r="M642" s="44" t="s">
        <v>655</v>
      </c>
      <c r="N642" s="9" t="str">
        <f t="shared" ca="1" si="79"/>
        <v>49795</v>
      </c>
      <c r="O642" s="47">
        <v>4393</v>
      </c>
      <c r="P642" s="47">
        <v>4393</v>
      </c>
      <c r="Q642" s="46" t="s">
        <v>8</v>
      </c>
      <c r="R642" s="46" t="s">
        <v>9</v>
      </c>
      <c r="S642" s="46" t="s">
        <v>10</v>
      </c>
      <c r="T642" s="46" t="s">
        <v>648</v>
      </c>
      <c r="V642" s="19" t="str">
        <f t="shared" ca="1" si="83"/>
        <v>Post-calc.</v>
      </c>
      <c r="W642" s="1" t="str">
        <f t="shared" ca="1" si="84"/>
        <v>Post-calc.</v>
      </c>
      <c r="X642" s="1" t="b">
        <f t="shared" ca="1" si="85"/>
        <v>1</v>
      </c>
      <c r="Y642" s="3">
        <f t="shared" ca="1" si="86"/>
        <v>0</v>
      </c>
      <c r="AA642" s="61">
        <f ca="1">+VLOOKUP(N642,$B$4:$H$2903,4,FALSE)</f>
        <v>39661</v>
      </c>
    </row>
    <row r="643" spans="1:27" hidden="1" x14ac:dyDescent="0.2">
      <c r="A643" s="56" t="s">
        <v>3236</v>
      </c>
      <c r="B643" s="9" t="str">
        <f t="shared" ca="1" si="80"/>
        <v>40601</v>
      </c>
      <c r="C643" s="59">
        <v>1084</v>
      </c>
      <c r="D643" s="59">
        <v>1135.2014999999999</v>
      </c>
      <c r="E643" s="60">
        <v>42531</v>
      </c>
      <c r="F643" s="57" t="s">
        <v>2660</v>
      </c>
      <c r="G643" s="57" t="s">
        <v>5520</v>
      </c>
      <c r="H643" s="45" t="str">
        <f t="shared" ca="1" si="81"/>
        <v>Post-calc.</v>
      </c>
      <c r="I643" s="23">
        <f t="shared" ca="1" si="82"/>
        <v>0</v>
      </c>
      <c r="J643" s="20" t="e">
        <f ca="1">VLOOKUP(B643, Remarks!$A$3:$G$400, 7, FALSE)</f>
        <v>#N/A</v>
      </c>
      <c r="M643" s="44" t="s">
        <v>656</v>
      </c>
      <c r="N643" s="9" t="str">
        <f t="shared" ca="1" si="79"/>
        <v>49808</v>
      </c>
      <c r="O643" s="47">
        <v>670.84180000000003</v>
      </c>
      <c r="P643" s="47">
        <v>670.84180000000003</v>
      </c>
      <c r="Q643" s="46" t="s">
        <v>8</v>
      </c>
      <c r="R643" s="46" t="s">
        <v>9</v>
      </c>
      <c r="S643" s="46" t="s">
        <v>10</v>
      </c>
      <c r="T643" s="46" t="s">
        <v>648</v>
      </c>
      <c r="V643" s="19" t="str">
        <f t="shared" ca="1" si="83"/>
        <v>Post-calc.</v>
      </c>
      <c r="W643" s="1" t="str">
        <f t="shared" ca="1" si="84"/>
        <v>Post-calc.</v>
      </c>
      <c r="X643" s="1" t="b">
        <f t="shared" ca="1" si="85"/>
        <v>1</v>
      </c>
      <c r="Y643" s="3">
        <f t="shared" ca="1" si="86"/>
        <v>0</v>
      </c>
      <c r="AA643" s="61">
        <f ca="1">+VLOOKUP(N643,$B$4:$H$2903,4,FALSE)</f>
        <v>39569</v>
      </c>
    </row>
    <row r="644" spans="1:27" hidden="1" x14ac:dyDescent="0.2">
      <c r="A644" s="56" t="s">
        <v>3237</v>
      </c>
      <c r="B644" s="9" t="str">
        <f t="shared" ca="1" si="80"/>
        <v>40602</v>
      </c>
      <c r="C644" s="59">
        <v>2209</v>
      </c>
      <c r="D644" s="59">
        <v>2061.8879000000002</v>
      </c>
      <c r="E644" s="60">
        <v>42531</v>
      </c>
      <c r="F644" s="57" t="s">
        <v>2660</v>
      </c>
      <c r="G644" s="57" t="s">
        <v>5520</v>
      </c>
      <c r="H644" s="45" t="str">
        <f t="shared" ca="1" si="81"/>
        <v>Post-calc.</v>
      </c>
      <c r="I644" s="23">
        <f t="shared" ca="1" si="82"/>
        <v>0</v>
      </c>
      <c r="J644" s="20" t="e">
        <f ca="1">VLOOKUP(B644, Remarks!$A$3:$G$400, 7, FALSE)</f>
        <v>#N/A</v>
      </c>
      <c r="M644" s="44" t="s">
        <v>657</v>
      </c>
      <c r="N644" s="9" t="str">
        <f t="shared" ref="N644:N707" ca="1" si="87">+LEFT(M644,5)</f>
        <v>49809</v>
      </c>
      <c r="O644" s="47">
        <v>1934</v>
      </c>
      <c r="P644" s="47">
        <v>1934</v>
      </c>
      <c r="Q644" s="46" t="s">
        <v>8</v>
      </c>
      <c r="R644" s="46" t="s">
        <v>9</v>
      </c>
      <c r="S644" s="46" t="s">
        <v>10</v>
      </c>
      <c r="T644" s="46" t="s">
        <v>648</v>
      </c>
      <c r="V644" s="19" t="str">
        <f t="shared" ca="1" si="83"/>
        <v>Post-calc.</v>
      </c>
      <c r="W644" s="1" t="str">
        <f t="shared" ca="1" si="84"/>
        <v>Post-calc.</v>
      </c>
      <c r="X644" s="1" t="b">
        <f t="shared" ca="1" si="85"/>
        <v>1</v>
      </c>
      <c r="Y644" s="3">
        <f t="shared" ca="1" si="86"/>
        <v>0</v>
      </c>
      <c r="AA644" s="61">
        <f ca="1">+VLOOKUP(N644,$B$4:$H$2903,4,FALSE)</f>
        <v>39539</v>
      </c>
    </row>
    <row r="645" spans="1:27" hidden="1" x14ac:dyDescent="0.2">
      <c r="A645" s="56" t="s">
        <v>3238</v>
      </c>
      <c r="B645" s="9" t="str">
        <f t="shared" ref="B645:B708" ca="1" si="88">+LEFT(A645,5)</f>
        <v>40603</v>
      </c>
      <c r="C645" s="59">
        <v>7563</v>
      </c>
      <c r="D645" s="59">
        <v>7961.53</v>
      </c>
      <c r="E645" s="60">
        <v>42521</v>
      </c>
      <c r="F645" s="57" t="s">
        <v>2660</v>
      </c>
      <c r="G645" s="57" t="s">
        <v>5520</v>
      </c>
      <c r="H645" s="45" t="str">
        <f t="shared" ref="H645:H708" ca="1" si="89">+IF(E645&gt;1,"Post-calc.","Pre-calc.")</f>
        <v>Post-calc.</v>
      </c>
      <c r="I645" s="23">
        <f t="shared" ref="I645:I708" ca="1" si="90">+VLOOKUP(B645,$N$4:$P$2575,2,FALSE)-C645</f>
        <v>0</v>
      </c>
      <c r="J645" s="20" t="e">
        <f ca="1">VLOOKUP(B645, Remarks!$A$3:$G$400, 7, FALSE)</f>
        <v>#N/A</v>
      </c>
      <c r="M645" s="44" t="s">
        <v>658</v>
      </c>
      <c r="N645" s="9" t="str">
        <f t="shared" ca="1" si="87"/>
        <v>49819</v>
      </c>
      <c r="O645" s="47">
        <v>1779</v>
      </c>
      <c r="P645" s="47">
        <v>1779</v>
      </c>
      <c r="Q645" s="46" t="s">
        <v>8</v>
      </c>
      <c r="R645" s="46" t="s">
        <v>9</v>
      </c>
      <c r="S645" s="46" t="s">
        <v>10</v>
      </c>
      <c r="T645" s="46" t="s">
        <v>648</v>
      </c>
      <c r="V645" s="19" t="str">
        <f t="shared" ref="V645:V708" ca="1" si="91">+VLOOKUP(N645,$B$4:$H$2903,7,FALSE)</f>
        <v>Post-calc.</v>
      </c>
      <c r="W645" s="1" t="str">
        <f t="shared" ref="W645:W708" ca="1" si="92">+Q645</f>
        <v>Post-calc.</v>
      </c>
      <c r="X645" s="1" t="b">
        <f t="shared" ref="X645:X708" ca="1" si="93">+V645=W645</f>
        <v>1</v>
      </c>
      <c r="Y645" s="3">
        <f t="shared" ref="Y645:Y708" ca="1" si="94">+IF(Q645="Post-calc.",VLOOKUP(N645,$B$4:$H$2903,3,FALSE)-P645,VLOOKUP(N645,$B$4:$H$2903,2,FALSE)-P645)</f>
        <v>0</v>
      </c>
      <c r="AA645" s="61">
        <f ca="1">+VLOOKUP(N645,$B$4:$H$2903,4,FALSE)</f>
        <v>39569</v>
      </c>
    </row>
    <row r="646" spans="1:27" hidden="1" x14ac:dyDescent="0.2">
      <c r="A646" s="56" t="s">
        <v>3239</v>
      </c>
      <c r="B646" s="9" t="str">
        <f t="shared" ca="1" si="88"/>
        <v>40604</v>
      </c>
      <c r="C646" s="59">
        <v>5593</v>
      </c>
      <c r="D646" s="59">
        <v>6018.8924999999999</v>
      </c>
      <c r="E646" s="60">
        <v>42538</v>
      </c>
      <c r="F646" s="57" t="s">
        <v>2660</v>
      </c>
      <c r="G646" s="57" t="s">
        <v>5520</v>
      </c>
      <c r="H646" s="45" t="str">
        <f t="shared" ca="1" si="89"/>
        <v>Post-calc.</v>
      </c>
      <c r="I646" s="23">
        <f t="shared" ca="1" si="90"/>
        <v>0</v>
      </c>
      <c r="J646" s="20" t="e">
        <f ca="1">VLOOKUP(B646, Remarks!$A$3:$G$400, 7, FALSE)</f>
        <v>#N/A</v>
      </c>
      <c r="M646" s="44" t="s">
        <v>659</v>
      </c>
      <c r="N646" s="9" t="str">
        <f t="shared" ca="1" si="87"/>
        <v>49822</v>
      </c>
      <c r="O646" s="47">
        <v>1086</v>
      </c>
      <c r="P646" s="47">
        <v>1086</v>
      </c>
      <c r="Q646" s="46" t="s">
        <v>8</v>
      </c>
      <c r="R646" s="46" t="s">
        <v>9</v>
      </c>
      <c r="S646" s="46" t="s">
        <v>10</v>
      </c>
      <c r="T646" s="46" t="s">
        <v>648</v>
      </c>
      <c r="V646" s="19" t="str">
        <f t="shared" ca="1" si="91"/>
        <v>Post-calc.</v>
      </c>
      <c r="W646" s="1" t="str">
        <f t="shared" ca="1" si="92"/>
        <v>Post-calc.</v>
      </c>
      <c r="X646" s="1" t="b">
        <f t="shared" ca="1" si="93"/>
        <v>1</v>
      </c>
      <c r="Y646" s="3">
        <f t="shared" ca="1" si="94"/>
        <v>0</v>
      </c>
      <c r="AA646" s="61">
        <f ca="1">+VLOOKUP(N646,$B$4:$H$2903,4,FALSE)</f>
        <v>39600</v>
      </c>
    </row>
    <row r="647" spans="1:27" hidden="1" x14ac:dyDescent="0.2">
      <c r="A647" s="56" t="s">
        <v>3240</v>
      </c>
      <c r="B647" s="9" t="str">
        <f t="shared" ca="1" si="88"/>
        <v>40605</v>
      </c>
      <c r="C647" s="59">
        <v>3635.25</v>
      </c>
      <c r="D647" s="59">
        <v>7714.51</v>
      </c>
      <c r="E647" s="60">
        <v>42521</v>
      </c>
      <c r="F647" s="57" t="s">
        <v>2660</v>
      </c>
      <c r="G647" s="57" t="s">
        <v>5520</v>
      </c>
      <c r="H647" s="45" t="str">
        <f t="shared" ca="1" si="89"/>
        <v>Post-calc.</v>
      </c>
      <c r="I647" s="23">
        <f t="shared" ca="1" si="90"/>
        <v>0</v>
      </c>
      <c r="J647" s="20" t="e">
        <f ca="1">VLOOKUP(B647, Remarks!$A$3:$G$400, 7, FALSE)</f>
        <v>#N/A</v>
      </c>
      <c r="M647" s="44" t="s">
        <v>660</v>
      </c>
      <c r="N647" s="9" t="str">
        <f t="shared" ca="1" si="87"/>
        <v>49825</v>
      </c>
      <c r="O647" s="47">
        <v>86.1</v>
      </c>
      <c r="P647" s="47">
        <v>86.1</v>
      </c>
      <c r="Q647" s="46" t="s">
        <v>8</v>
      </c>
      <c r="R647" s="46" t="s">
        <v>9</v>
      </c>
      <c r="S647" s="46" t="s">
        <v>10</v>
      </c>
      <c r="T647" s="46" t="s">
        <v>648</v>
      </c>
      <c r="V647" s="19" t="str">
        <f t="shared" ca="1" si="91"/>
        <v>Post-calc.</v>
      </c>
      <c r="W647" s="1" t="str">
        <f t="shared" ca="1" si="92"/>
        <v>Post-calc.</v>
      </c>
      <c r="X647" s="1" t="b">
        <f t="shared" ca="1" si="93"/>
        <v>1</v>
      </c>
      <c r="Y647" s="3">
        <f t="shared" ca="1" si="94"/>
        <v>0</v>
      </c>
      <c r="AA647" s="61">
        <f ca="1">+VLOOKUP(N647,$B$4:$H$2903,4,FALSE)</f>
        <v>39600</v>
      </c>
    </row>
    <row r="648" spans="1:27" hidden="1" x14ac:dyDescent="0.2">
      <c r="A648" s="56" t="s">
        <v>3241</v>
      </c>
      <c r="B648" s="9" t="str">
        <f t="shared" ca="1" si="88"/>
        <v>40606</v>
      </c>
      <c r="C648" s="59">
        <v>349</v>
      </c>
      <c r="D648" s="59">
        <v>350</v>
      </c>
      <c r="E648" s="60">
        <v>42531</v>
      </c>
      <c r="F648" s="57" t="s">
        <v>2660</v>
      </c>
      <c r="G648" s="57" t="s">
        <v>5520</v>
      </c>
      <c r="H648" s="45" t="str">
        <f t="shared" ca="1" si="89"/>
        <v>Post-calc.</v>
      </c>
      <c r="I648" s="23">
        <f t="shared" ca="1" si="90"/>
        <v>0</v>
      </c>
      <c r="J648" s="20" t="e">
        <f ca="1">VLOOKUP(B648, Remarks!$A$3:$G$400, 7, FALSE)</f>
        <v>#N/A</v>
      </c>
      <c r="M648" s="44" t="s">
        <v>661</v>
      </c>
      <c r="N648" s="9" t="str">
        <f t="shared" ca="1" si="87"/>
        <v>49828</v>
      </c>
      <c r="O648" s="47">
        <v>1200</v>
      </c>
      <c r="P648" s="47">
        <v>1200</v>
      </c>
      <c r="Q648" s="46" t="s">
        <v>8</v>
      </c>
      <c r="R648" s="46" t="s">
        <v>9</v>
      </c>
      <c r="S648" s="46" t="s">
        <v>10</v>
      </c>
      <c r="T648" s="46" t="s">
        <v>648</v>
      </c>
      <c r="V648" s="19" t="str">
        <f t="shared" ca="1" si="91"/>
        <v>Post-calc.</v>
      </c>
      <c r="W648" s="1" t="str">
        <f t="shared" ca="1" si="92"/>
        <v>Post-calc.</v>
      </c>
      <c r="X648" s="1" t="b">
        <f t="shared" ca="1" si="93"/>
        <v>1</v>
      </c>
      <c r="Y648" s="3">
        <f t="shared" ca="1" si="94"/>
        <v>0</v>
      </c>
      <c r="AA648" s="61">
        <f ca="1">+VLOOKUP(N648,$B$4:$H$2903,4,FALSE)</f>
        <v>39600</v>
      </c>
    </row>
    <row r="649" spans="1:27" hidden="1" x14ac:dyDescent="0.2">
      <c r="A649" s="56" t="s">
        <v>3242</v>
      </c>
      <c r="B649" s="9" t="str">
        <f t="shared" ca="1" si="88"/>
        <v>40607</v>
      </c>
      <c r="C649" s="59">
        <v>270</v>
      </c>
      <c r="D649" s="59">
        <v>260.50790000000001</v>
      </c>
      <c r="E649" s="60">
        <v>42531</v>
      </c>
      <c r="F649" s="57" t="s">
        <v>2660</v>
      </c>
      <c r="G649" s="57" t="s">
        <v>5520</v>
      </c>
      <c r="H649" s="45" t="str">
        <f t="shared" ca="1" si="89"/>
        <v>Post-calc.</v>
      </c>
      <c r="I649" s="23">
        <f t="shared" ca="1" si="90"/>
        <v>0</v>
      </c>
      <c r="J649" s="20" t="e">
        <f ca="1">VLOOKUP(B649, Remarks!$A$3:$G$400, 7, FALSE)</f>
        <v>#N/A</v>
      </c>
      <c r="M649" s="44" t="s">
        <v>662</v>
      </c>
      <c r="N649" s="9" t="str">
        <f t="shared" ca="1" si="87"/>
        <v>49832</v>
      </c>
      <c r="O649" s="47">
        <v>350</v>
      </c>
      <c r="P649" s="47">
        <v>350</v>
      </c>
      <c r="Q649" s="46" t="s">
        <v>8</v>
      </c>
      <c r="R649" s="46" t="s">
        <v>9</v>
      </c>
      <c r="S649" s="46" t="s">
        <v>10</v>
      </c>
      <c r="T649" s="46" t="s">
        <v>648</v>
      </c>
      <c r="V649" s="19" t="str">
        <f t="shared" ca="1" si="91"/>
        <v>Post-calc.</v>
      </c>
      <c r="W649" s="1" t="str">
        <f t="shared" ca="1" si="92"/>
        <v>Post-calc.</v>
      </c>
      <c r="X649" s="1" t="b">
        <f t="shared" ca="1" si="93"/>
        <v>1</v>
      </c>
      <c r="Y649" s="3">
        <f t="shared" ca="1" si="94"/>
        <v>0</v>
      </c>
      <c r="AA649" s="61">
        <f ca="1">+VLOOKUP(N649,$B$4:$H$2903,4,FALSE)</f>
        <v>39600</v>
      </c>
    </row>
    <row r="650" spans="1:27" hidden="1" x14ac:dyDescent="0.2">
      <c r="A650" s="56" t="s">
        <v>3243</v>
      </c>
      <c r="B650" s="9" t="str">
        <f t="shared" ca="1" si="88"/>
        <v>40608</v>
      </c>
      <c r="C650" s="59">
        <v>300</v>
      </c>
      <c r="D650" s="59">
        <v>282.52999999999997</v>
      </c>
      <c r="E650" s="60">
        <v>42521</v>
      </c>
      <c r="F650" s="57" t="s">
        <v>2660</v>
      </c>
      <c r="G650" s="57" t="s">
        <v>5520</v>
      </c>
      <c r="H650" s="45" t="str">
        <f t="shared" ca="1" si="89"/>
        <v>Post-calc.</v>
      </c>
      <c r="I650" s="23">
        <f t="shared" ca="1" si="90"/>
        <v>0</v>
      </c>
      <c r="J650" s="20" t="e">
        <f ca="1">VLOOKUP(B650, Remarks!$A$3:$G$400, 7, FALSE)</f>
        <v>#N/A</v>
      </c>
      <c r="M650" s="44" t="s">
        <v>663</v>
      </c>
      <c r="N650" s="9" t="str">
        <f t="shared" ca="1" si="87"/>
        <v>49838</v>
      </c>
      <c r="O650" s="47">
        <v>199.5</v>
      </c>
      <c r="P650" s="47">
        <v>199.5</v>
      </c>
      <c r="Q650" s="46" t="s">
        <v>8</v>
      </c>
      <c r="R650" s="46" t="s">
        <v>9</v>
      </c>
      <c r="S650" s="46" t="s">
        <v>10</v>
      </c>
      <c r="T650" s="46" t="s">
        <v>648</v>
      </c>
      <c r="V650" s="19" t="str">
        <f t="shared" ca="1" si="91"/>
        <v>Post-calc.</v>
      </c>
      <c r="W650" s="1" t="str">
        <f t="shared" ca="1" si="92"/>
        <v>Post-calc.</v>
      </c>
      <c r="X650" s="1" t="b">
        <f t="shared" ca="1" si="93"/>
        <v>1</v>
      </c>
      <c r="Y650" s="3">
        <f t="shared" ca="1" si="94"/>
        <v>0</v>
      </c>
      <c r="AA650" s="61">
        <f ca="1">+VLOOKUP(N650,$B$4:$H$2903,4,FALSE)</f>
        <v>39630</v>
      </c>
    </row>
    <row r="651" spans="1:27" hidden="1" x14ac:dyDescent="0.2">
      <c r="A651" s="56" t="s">
        <v>3244</v>
      </c>
      <c r="B651" s="9" t="str">
        <f t="shared" ca="1" si="88"/>
        <v>40609</v>
      </c>
      <c r="C651" s="59">
        <v>8399</v>
      </c>
      <c r="D651" s="59">
        <v>6155.88</v>
      </c>
      <c r="E651" s="60">
        <v>42521</v>
      </c>
      <c r="F651" s="57" t="s">
        <v>2660</v>
      </c>
      <c r="G651" s="57" t="s">
        <v>5520</v>
      </c>
      <c r="H651" s="45" t="str">
        <f t="shared" ca="1" si="89"/>
        <v>Post-calc.</v>
      </c>
      <c r="I651" s="23">
        <f t="shared" ca="1" si="90"/>
        <v>0</v>
      </c>
      <c r="J651" s="20" t="e">
        <f ca="1">VLOOKUP(B651, Remarks!$A$3:$G$400, 7, FALSE)</f>
        <v>#N/A</v>
      </c>
      <c r="M651" s="44" t="s">
        <v>664</v>
      </c>
      <c r="N651" s="9" t="str">
        <f t="shared" ca="1" si="87"/>
        <v>49841</v>
      </c>
      <c r="O651" s="47">
        <v>11018</v>
      </c>
      <c r="P651" s="47">
        <v>11018</v>
      </c>
      <c r="Q651" s="46" t="s">
        <v>8</v>
      </c>
      <c r="R651" s="46" t="s">
        <v>9</v>
      </c>
      <c r="S651" s="46" t="s">
        <v>10</v>
      </c>
      <c r="T651" s="46" t="s">
        <v>648</v>
      </c>
      <c r="V651" s="19" t="str">
        <f t="shared" ca="1" si="91"/>
        <v>Post-calc.</v>
      </c>
      <c r="W651" s="1" t="str">
        <f t="shared" ca="1" si="92"/>
        <v>Post-calc.</v>
      </c>
      <c r="X651" s="1" t="b">
        <f t="shared" ca="1" si="93"/>
        <v>1</v>
      </c>
      <c r="Y651" s="3">
        <f t="shared" ca="1" si="94"/>
        <v>0</v>
      </c>
      <c r="AA651" s="61">
        <f ca="1">+VLOOKUP(N651,$B$4:$H$2903,4,FALSE)</f>
        <v>39753</v>
      </c>
    </row>
    <row r="652" spans="1:27" hidden="1" x14ac:dyDescent="0.2">
      <c r="A652" s="56" t="s">
        <v>3245</v>
      </c>
      <c r="B652" s="9" t="str">
        <f t="shared" ca="1" si="88"/>
        <v>40610</v>
      </c>
      <c r="C652" s="59">
        <v>1146.28</v>
      </c>
      <c r="D652" s="59">
        <v>1297.83</v>
      </c>
      <c r="E652" s="60">
        <v>42521</v>
      </c>
      <c r="F652" s="57" t="s">
        <v>2660</v>
      </c>
      <c r="G652" s="57" t="s">
        <v>5520</v>
      </c>
      <c r="H652" s="45" t="str">
        <f t="shared" ca="1" si="89"/>
        <v>Post-calc.</v>
      </c>
      <c r="I652" s="23">
        <f t="shared" ca="1" si="90"/>
        <v>0</v>
      </c>
      <c r="J652" s="20" t="e">
        <f ca="1">VLOOKUP(B652, Remarks!$A$3:$G$400, 7, FALSE)</f>
        <v>#N/A</v>
      </c>
      <c r="M652" s="44" t="s">
        <v>665</v>
      </c>
      <c r="N652" s="9" t="str">
        <f t="shared" ca="1" si="87"/>
        <v>49843</v>
      </c>
      <c r="O652" s="47">
        <v>335</v>
      </c>
      <c r="P652" s="47">
        <v>335</v>
      </c>
      <c r="Q652" s="46" t="s">
        <v>8</v>
      </c>
      <c r="R652" s="46" t="s">
        <v>9</v>
      </c>
      <c r="S652" s="46" t="s">
        <v>10</v>
      </c>
      <c r="T652" s="46" t="s">
        <v>648</v>
      </c>
      <c r="V652" s="19" t="str">
        <f t="shared" ca="1" si="91"/>
        <v>Post-calc.</v>
      </c>
      <c r="W652" s="1" t="str">
        <f t="shared" ca="1" si="92"/>
        <v>Post-calc.</v>
      </c>
      <c r="X652" s="1" t="b">
        <f t="shared" ca="1" si="93"/>
        <v>1</v>
      </c>
      <c r="Y652" s="3">
        <f t="shared" ca="1" si="94"/>
        <v>0</v>
      </c>
      <c r="AA652" s="61">
        <f ca="1">+VLOOKUP(N652,$B$4:$H$2903,4,FALSE)</f>
        <v>39630</v>
      </c>
    </row>
    <row r="653" spans="1:27" hidden="1" x14ac:dyDescent="0.2">
      <c r="A653" s="56" t="s">
        <v>3246</v>
      </c>
      <c r="B653" s="9" t="str">
        <f t="shared" ca="1" si="88"/>
        <v>40611</v>
      </c>
      <c r="C653" s="59">
        <v>4082.96</v>
      </c>
      <c r="D653" s="59">
        <v>4049.66</v>
      </c>
      <c r="E653" s="60">
        <v>42521</v>
      </c>
      <c r="F653" s="57" t="s">
        <v>2660</v>
      </c>
      <c r="G653" s="57" t="s">
        <v>5520</v>
      </c>
      <c r="H653" s="45" t="str">
        <f t="shared" ca="1" si="89"/>
        <v>Post-calc.</v>
      </c>
      <c r="I653" s="23">
        <f t="shared" ca="1" si="90"/>
        <v>0</v>
      </c>
      <c r="J653" s="20" t="e">
        <f ca="1">VLOOKUP(B653, Remarks!$A$3:$G$400, 7, FALSE)</f>
        <v>#N/A</v>
      </c>
      <c r="M653" s="44" t="s">
        <v>666</v>
      </c>
      <c r="N653" s="9" t="str">
        <f t="shared" ca="1" si="87"/>
        <v>49853</v>
      </c>
      <c r="O653" s="47">
        <v>350</v>
      </c>
      <c r="P653" s="47">
        <v>350</v>
      </c>
      <c r="Q653" s="46" t="s">
        <v>8</v>
      </c>
      <c r="R653" s="46" t="s">
        <v>9</v>
      </c>
      <c r="S653" s="46" t="s">
        <v>10</v>
      </c>
      <c r="T653" s="46" t="s">
        <v>648</v>
      </c>
      <c r="V653" s="19" t="str">
        <f t="shared" ca="1" si="91"/>
        <v>Post-calc.</v>
      </c>
      <c r="W653" s="1" t="str">
        <f t="shared" ca="1" si="92"/>
        <v>Post-calc.</v>
      </c>
      <c r="X653" s="1" t="b">
        <f t="shared" ca="1" si="93"/>
        <v>1</v>
      </c>
      <c r="Y653" s="3">
        <f t="shared" ca="1" si="94"/>
        <v>0</v>
      </c>
      <c r="AA653" s="61">
        <f ca="1">+VLOOKUP(N653,$B$4:$H$2903,4,FALSE)</f>
        <v>39661</v>
      </c>
    </row>
    <row r="654" spans="1:27" hidden="1" x14ac:dyDescent="0.2">
      <c r="A654" s="56" t="s">
        <v>3247</v>
      </c>
      <c r="B654" s="9" t="str">
        <f t="shared" ca="1" si="88"/>
        <v>40612</v>
      </c>
      <c r="C654" s="59">
        <v>5280.1988000000001</v>
      </c>
      <c r="D654" s="59">
        <v>5151.5391</v>
      </c>
      <c r="E654" s="60">
        <v>42531</v>
      </c>
      <c r="F654" s="57" t="s">
        <v>2660</v>
      </c>
      <c r="G654" s="57" t="s">
        <v>5520</v>
      </c>
      <c r="H654" s="45" t="str">
        <f t="shared" ca="1" si="89"/>
        <v>Post-calc.</v>
      </c>
      <c r="I654" s="23">
        <f t="shared" ca="1" si="90"/>
        <v>0</v>
      </c>
      <c r="J654" s="20" t="e">
        <f ca="1">VLOOKUP(B654, Remarks!$A$3:$G$400, 7, FALSE)</f>
        <v>#N/A</v>
      </c>
      <c r="M654" s="44" t="s">
        <v>667</v>
      </c>
      <c r="N654" s="9" t="str">
        <f t="shared" ca="1" si="87"/>
        <v>49859</v>
      </c>
      <c r="O654" s="47">
        <v>6551</v>
      </c>
      <c r="P654" s="47">
        <v>6551</v>
      </c>
      <c r="Q654" s="46" t="s">
        <v>8</v>
      </c>
      <c r="R654" s="46" t="s">
        <v>9</v>
      </c>
      <c r="S654" s="46" t="s">
        <v>10</v>
      </c>
      <c r="T654" s="46" t="s">
        <v>648</v>
      </c>
      <c r="V654" s="19" t="str">
        <f t="shared" ca="1" si="91"/>
        <v>Post-calc.</v>
      </c>
      <c r="W654" s="1" t="str">
        <f t="shared" ca="1" si="92"/>
        <v>Post-calc.</v>
      </c>
      <c r="X654" s="1" t="b">
        <f t="shared" ca="1" si="93"/>
        <v>1</v>
      </c>
      <c r="Y654" s="3">
        <f t="shared" ca="1" si="94"/>
        <v>0</v>
      </c>
      <c r="AA654" s="61">
        <f ca="1">+VLOOKUP(N654,$B$4:$H$2903,4,FALSE)</f>
        <v>39722</v>
      </c>
    </row>
    <row r="655" spans="1:27" hidden="1" x14ac:dyDescent="0.2">
      <c r="A655" s="56" t="s">
        <v>3248</v>
      </c>
      <c r="B655" s="9" t="str">
        <f t="shared" ca="1" si="88"/>
        <v>40710</v>
      </c>
      <c r="C655" s="59">
        <v>3328.5</v>
      </c>
      <c r="D655" s="59">
        <v>6544.82</v>
      </c>
      <c r="E655" s="60">
        <v>42521</v>
      </c>
      <c r="F655" s="57" t="s">
        <v>2660</v>
      </c>
      <c r="G655" s="57" t="s">
        <v>5520</v>
      </c>
      <c r="H655" s="45" t="str">
        <f t="shared" ca="1" si="89"/>
        <v>Post-calc.</v>
      </c>
      <c r="I655" s="23">
        <f t="shared" ca="1" si="90"/>
        <v>0</v>
      </c>
      <c r="J655" s="20" t="e">
        <f ca="1">VLOOKUP(B655, Remarks!$A$3:$G$400, 7, FALSE)</f>
        <v>#N/A</v>
      </c>
      <c r="M655" s="44" t="s">
        <v>668</v>
      </c>
      <c r="N655" s="9" t="str">
        <f t="shared" ca="1" si="87"/>
        <v>49862</v>
      </c>
      <c r="O655" s="47">
        <v>511</v>
      </c>
      <c r="P655" s="47">
        <v>511</v>
      </c>
      <c r="Q655" s="46" t="s">
        <v>8</v>
      </c>
      <c r="R655" s="46" t="s">
        <v>9</v>
      </c>
      <c r="S655" s="46" t="s">
        <v>10</v>
      </c>
      <c r="T655" s="46" t="s">
        <v>648</v>
      </c>
      <c r="V655" s="19" t="str">
        <f t="shared" ca="1" si="91"/>
        <v>Post-calc.</v>
      </c>
      <c r="W655" s="1" t="str">
        <f t="shared" ca="1" si="92"/>
        <v>Post-calc.</v>
      </c>
      <c r="X655" s="1" t="b">
        <f t="shared" ca="1" si="93"/>
        <v>1</v>
      </c>
      <c r="Y655" s="3">
        <f t="shared" ca="1" si="94"/>
        <v>0</v>
      </c>
      <c r="AA655" s="61">
        <f ca="1">+VLOOKUP(N655,$B$4:$H$2903,4,FALSE)</f>
        <v>39722</v>
      </c>
    </row>
    <row r="656" spans="1:27" hidden="1" x14ac:dyDescent="0.2">
      <c r="A656" s="56" t="s">
        <v>3249</v>
      </c>
      <c r="B656" s="9" t="str">
        <f t="shared" ca="1" si="88"/>
        <v>40711</v>
      </c>
      <c r="C656" s="59">
        <v>1383.86</v>
      </c>
      <c r="D656" s="59">
        <v>1316.25</v>
      </c>
      <c r="E656" s="60">
        <v>42521</v>
      </c>
      <c r="F656" s="57" t="s">
        <v>2660</v>
      </c>
      <c r="G656" s="57" t="s">
        <v>5520</v>
      </c>
      <c r="H656" s="45" t="str">
        <f t="shared" ca="1" si="89"/>
        <v>Post-calc.</v>
      </c>
      <c r="I656" s="23">
        <f t="shared" ca="1" si="90"/>
        <v>0</v>
      </c>
      <c r="J656" s="20" t="e">
        <f ca="1">VLOOKUP(B656, Remarks!$A$3:$G$400, 7, FALSE)</f>
        <v>#N/A</v>
      </c>
      <c r="M656" s="44" t="s">
        <v>669</v>
      </c>
      <c r="N656" s="9" t="str">
        <f t="shared" ca="1" si="87"/>
        <v>49876</v>
      </c>
      <c r="O656" s="47">
        <v>3348</v>
      </c>
      <c r="P656" s="47">
        <v>3348</v>
      </c>
      <c r="Q656" s="46" t="s">
        <v>8</v>
      </c>
      <c r="R656" s="46" t="s">
        <v>9</v>
      </c>
      <c r="S656" s="46" t="s">
        <v>10</v>
      </c>
      <c r="T656" s="46" t="s">
        <v>648</v>
      </c>
      <c r="V656" s="19" t="str">
        <f t="shared" ca="1" si="91"/>
        <v>Post-calc.</v>
      </c>
      <c r="W656" s="1" t="str">
        <f t="shared" ca="1" si="92"/>
        <v>Post-calc.</v>
      </c>
      <c r="X656" s="1" t="b">
        <f t="shared" ca="1" si="93"/>
        <v>1</v>
      </c>
      <c r="Y656" s="3">
        <f t="shared" ca="1" si="94"/>
        <v>0</v>
      </c>
      <c r="AA656" s="61">
        <f ca="1">+VLOOKUP(N656,$B$4:$H$2903,4,FALSE)</f>
        <v>39783</v>
      </c>
    </row>
    <row r="657" spans="1:27" hidden="1" x14ac:dyDescent="0.2">
      <c r="A657" s="56" t="s">
        <v>3250</v>
      </c>
      <c r="B657" s="9" t="str">
        <f t="shared" ca="1" si="88"/>
        <v>49754</v>
      </c>
      <c r="C657" s="59">
        <v>6737</v>
      </c>
      <c r="D657" s="59">
        <v>6737</v>
      </c>
      <c r="E657" s="60">
        <v>39539</v>
      </c>
      <c r="F657" s="57" t="s">
        <v>2594</v>
      </c>
      <c r="G657" s="57" t="s">
        <v>5520</v>
      </c>
      <c r="H657" s="45" t="str">
        <f t="shared" ca="1" si="89"/>
        <v>Post-calc.</v>
      </c>
      <c r="I657" s="23">
        <f t="shared" ca="1" si="90"/>
        <v>0</v>
      </c>
      <c r="J657" s="20" t="e">
        <f ca="1">VLOOKUP(B657, Remarks!$A$3:$G$400, 7, FALSE)</f>
        <v>#N/A</v>
      </c>
      <c r="M657" s="44" t="s">
        <v>670</v>
      </c>
      <c r="N657" s="9" t="str">
        <f t="shared" ca="1" si="87"/>
        <v>49880</v>
      </c>
      <c r="O657" s="47">
        <v>1561</v>
      </c>
      <c r="P657" s="47">
        <v>1561</v>
      </c>
      <c r="Q657" s="46" t="s">
        <v>8</v>
      </c>
      <c r="R657" s="46" t="s">
        <v>9</v>
      </c>
      <c r="S657" s="46" t="s">
        <v>10</v>
      </c>
      <c r="T657" s="46" t="s">
        <v>648</v>
      </c>
      <c r="V657" s="19" t="str">
        <f t="shared" ca="1" si="91"/>
        <v>Post-calc.</v>
      </c>
      <c r="W657" s="1" t="str">
        <f t="shared" ca="1" si="92"/>
        <v>Post-calc.</v>
      </c>
      <c r="X657" s="1" t="b">
        <f t="shared" ca="1" si="93"/>
        <v>1</v>
      </c>
      <c r="Y657" s="3">
        <f t="shared" ca="1" si="94"/>
        <v>0</v>
      </c>
      <c r="AA657" s="61">
        <f ca="1">+VLOOKUP(N657,$B$4:$H$2903,4,FALSE)</f>
        <v>39873</v>
      </c>
    </row>
    <row r="658" spans="1:27" hidden="1" x14ac:dyDescent="0.2">
      <c r="A658" s="56" t="s">
        <v>3251</v>
      </c>
      <c r="B658" s="9" t="str">
        <f t="shared" ca="1" si="88"/>
        <v>49776</v>
      </c>
      <c r="C658" s="59">
        <v>310.24040000000002</v>
      </c>
      <c r="D658" s="59">
        <v>310.24040000000002</v>
      </c>
      <c r="E658" s="60">
        <v>39448</v>
      </c>
      <c r="F658" s="57" t="s">
        <v>2594</v>
      </c>
      <c r="G658" s="57" t="s">
        <v>5520</v>
      </c>
      <c r="H658" s="45" t="str">
        <f t="shared" ca="1" si="89"/>
        <v>Post-calc.</v>
      </c>
      <c r="I658" s="23" t="e">
        <f t="shared" ca="1" si="90"/>
        <v>#N/A</v>
      </c>
      <c r="J658" s="20" t="str">
        <f ca="1">VLOOKUP(B658, Remarks!$A$3:$G$400, 7, FALSE)</f>
        <v>Foxpro order but Product is Spare Part Onward Charges was filtered out</v>
      </c>
      <c r="K658" s="1" t="s">
        <v>5960</v>
      </c>
      <c r="M658" s="44" t="s">
        <v>671</v>
      </c>
      <c r="N658" s="9" t="str">
        <f t="shared" ca="1" si="87"/>
        <v>49882</v>
      </c>
      <c r="O658" s="47">
        <v>19334</v>
      </c>
      <c r="P658" s="47">
        <v>19334</v>
      </c>
      <c r="Q658" s="46" t="s">
        <v>8</v>
      </c>
      <c r="R658" s="46" t="s">
        <v>9</v>
      </c>
      <c r="S658" s="46" t="s">
        <v>10</v>
      </c>
      <c r="T658" s="46" t="s">
        <v>648</v>
      </c>
      <c r="V658" s="19" t="str">
        <f t="shared" ca="1" si="91"/>
        <v>Post-calc.</v>
      </c>
      <c r="W658" s="1" t="str">
        <f t="shared" ca="1" si="92"/>
        <v>Post-calc.</v>
      </c>
      <c r="X658" s="1" t="b">
        <f t="shared" ca="1" si="93"/>
        <v>1</v>
      </c>
      <c r="Y658" s="3">
        <f t="shared" ca="1" si="94"/>
        <v>0</v>
      </c>
      <c r="AA658" s="61">
        <f ca="1">+VLOOKUP(N658,$B$4:$H$2903,4,FALSE)</f>
        <v>39934</v>
      </c>
    </row>
    <row r="659" spans="1:27" hidden="1" x14ac:dyDescent="0.2">
      <c r="A659" s="56" t="s">
        <v>3252</v>
      </c>
      <c r="B659" s="9" t="str">
        <f t="shared" ca="1" si="88"/>
        <v>49780</v>
      </c>
      <c r="C659" s="59">
        <v>2058</v>
      </c>
      <c r="D659" s="59">
        <v>2058</v>
      </c>
      <c r="E659" s="60">
        <v>39448</v>
      </c>
      <c r="F659" s="57" t="s">
        <v>2594</v>
      </c>
      <c r="G659" s="57" t="s">
        <v>5520</v>
      </c>
      <c r="H659" s="45" t="str">
        <f t="shared" ca="1" si="89"/>
        <v>Post-calc.</v>
      </c>
      <c r="I659" s="23">
        <f t="shared" ca="1" si="90"/>
        <v>0</v>
      </c>
      <c r="J659" s="20" t="e">
        <f ca="1">VLOOKUP(B659, Remarks!$A$3:$G$400, 7, FALSE)</f>
        <v>#N/A</v>
      </c>
      <c r="M659" s="44" t="s">
        <v>672</v>
      </c>
      <c r="N659" s="9" t="str">
        <f t="shared" ca="1" si="87"/>
        <v>49885</v>
      </c>
      <c r="O659" s="47">
        <v>8201</v>
      </c>
      <c r="P659" s="47">
        <v>8201</v>
      </c>
      <c r="Q659" s="46" t="s">
        <v>8</v>
      </c>
      <c r="R659" s="46" t="s">
        <v>9</v>
      </c>
      <c r="S659" s="46" t="s">
        <v>10</v>
      </c>
      <c r="T659" s="46" t="s">
        <v>648</v>
      </c>
      <c r="V659" s="19" t="str">
        <f t="shared" ca="1" si="91"/>
        <v>Post-calc.</v>
      </c>
      <c r="W659" s="1" t="str">
        <f t="shared" ca="1" si="92"/>
        <v>Post-calc.</v>
      </c>
      <c r="X659" s="1" t="b">
        <f t="shared" ca="1" si="93"/>
        <v>1</v>
      </c>
      <c r="Y659" s="3">
        <f t="shared" ca="1" si="94"/>
        <v>0</v>
      </c>
      <c r="AA659" s="61">
        <f ca="1">+VLOOKUP(N659,$B$4:$H$2903,4,FALSE)</f>
        <v>39783</v>
      </c>
    </row>
    <row r="660" spans="1:27" hidden="1" x14ac:dyDescent="0.2">
      <c r="A660" s="56" t="s">
        <v>3253</v>
      </c>
      <c r="B660" s="9" t="str">
        <f t="shared" ca="1" si="88"/>
        <v>49782</v>
      </c>
      <c r="C660" s="59">
        <v>142</v>
      </c>
      <c r="D660" s="59">
        <v>142</v>
      </c>
      <c r="E660" s="60">
        <v>39448</v>
      </c>
      <c r="F660" s="57" t="s">
        <v>2594</v>
      </c>
      <c r="G660" s="57" t="s">
        <v>5520</v>
      </c>
      <c r="H660" s="45" t="str">
        <f t="shared" ca="1" si="89"/>
        <v>Post-calc.</v>
      </c>
      <c r="I660" s="23">
        <f t="shared" ca="1" si="90"/>
        <v>0</v>
      </c>
      <c r="J660" s="20" t="e">
        <f ca="1">VLOOKUP(B660, Remarks!$A$3:$G$400, 7, FALSE)</f>
        <v>#N/A</v>
      </c>
      <c r="M660" s="44" t="s">
        <v>673</v>
      </c>
      <c r="N660" s="9" t="str">
        <f t="shared" ca="1" si="87"/>
        <v>49886</v>
      </c>
      <c r="O660" s="47">
        <v>444.93959999999998</v>
      </c>
      <c r="P660" s="47">
        <v>444.93959999999998</v>
      </c>
      <c r="Q660" s="46" t="s">
        <v>8</v>
      </c>
      <c r="R660" s="46" t="s">
        <v>9</v>
      </c>
      <c r="S660" s="46" t="s">
        <v>10</v>
      </c>
      <c r="T660" s="46" t="s">
        <v>648</v>
      </c>
      <c r="V660" s="19" t="str">
        <f t="shared" ca="1" si="91"/>
        <v>Post-calc.</v>
      </c>
      <c r="W660" s="1" t="str">
        <f t="shared" ca="1" si="92"/>
        <v>Post-calc.</v>
      </c>
      <c r="X660" s="1" t="b">
        <f t="shared" ca="1" si="93"/>
        <v>1</v>
      </c>
      <c r="Y660" s="3">
        <f t="shared" ca="1" si="94"/>
        <v>0</v>
      </c>
      <c r="AA660" s="61">
        <f ca="1">+VLOOKUP(N660,$B$4:$H$2903,4,FALSE)</f>
        <v>39783</v>
      </c>
    </row>
    <row r="661" spans="1:27" hidden="1" x14ac:dyDescent="0.2">
      <c r="A661" s="56" t="s">
        <v>3254</v>
      </c>
      <c r="B661" s="9" t="str">
        <f t="shared" ca="1" si="88"/>
        <v>49783</v>
      </c>
      <c r="C661" s="59">
        <v>1674</v>
      </c>
      <c r="D661" s="59">
        <v>1674</v>
      </c>
      <c r="E661" s="60">
        <v>39630</v>
      </c>
      <c r="F661" s="57" t="s">
        <v>2798</v>
      </c>
      <c r="G661" s="57" t="s">
        <v>5520</v>
      </c>
      <c r="H661" s="45" t="str">
        <f t="shared" ca="1" si="89"/>
        <v>Post-calc.</v>
      </c>
      <c r="I661" s="23" t="e">
        <f t="shared" ca="1" si="90"/>
        <v>#N/A</v>
      </c>
      <c r="J661" s="20" t="str">
        <f ca="1">VLOOKUP(B661, Remarks!$A$3:$G$400, 7, FALSE)</f>
        <v>Foxpro order but Procurement Center is Rieckermann GmbH as well as not Purchased from PC was filtered out</v>
      </c>
      <c r="M661" s="44" t="s">
        <v>674</v>
      </c>
      <c r="N661" s="9" t="str">
        <f t="shared" ca="1" si="87"/>
        <v>49892</v>
      </c>
      <c r="O661" s="47">
        <v>1594</v>
      </c>
      <c r="P661" s="47">
        <v>1594</v>
      </c>
      <c r="Q661" s="46" t="s">
        <v>8</v>
      </c>
      <c r="R661" s="46" t="s">
        <v>9</v>
      </c>
      <c r="S661" s="46" t="s">
        <v>10</v>
      </c>
      <c r="T661" s="46" t="s">
        <v>648</v>
      </c>
      <c r="V661" s="19" t="str">
        <f t="shared" ca="1" si="91"/>
        <v>Post-calc.</v>
      </c>
      <c r="W661" s="1" t="str">
        <f t="shared" ca="1" si="92"/>
        <v>Post-calc.</v>
      </c>
      <c r="X661" s="1" t="b">
        <f t="shared" ca="1" si="93"/>
        <v>1</v>
      </c>
      <c r="Y661" s="3">
        <f t="shared" ca="1" si="94"/>
        <v>0</v>
      </c>
      <c r="AA661" s="61">
        <f ca="1">+VLOOKUP(N661,$B$4:$H$2903,4,FALSE)</f>
        <v>39783</v>
      </c>
    </row>
    <row r="662" spans="1:27" hidden="1" x14ac:dyDescent="0.2">
      <c r="A662" s="56" t="s">
        <v>3255</v>
      </c>
      <c r="B662" s="9" t="str">
        <f t="shared" ca="1" si="88"/>
        <v>49784</v>
      </c>
      <c r="C662" s="59">
        <v>4129</v>
      </c>
      <c r="D662" s="59">
        <v>4129</v>
      </c>
      <c r="E662" s="60">
        <v>39479</v>
      </c>
      <c r="F662" s="57" t="s">
        <v>2594</v>
      </c>
      <c r="G662" s="57" t="s">
        <v>5520</v>
      </c>
      <c r="H662" s="45" t="str">
        <f t="shared" ca="1" si="89"/>
        <v>Post-calc.</v>
      </c>
      <c r="I662" s="23">
        <f t="shared" ca="1" si="90"/>
        <v>0</v>
      </c>
      <c r="J662" s="20" t="e">
        <f ca="1">VLOOKUP(B662, Remarks!$A$3:$G$400, 7, FALSE)</f>
        <v>#N/A</v>
      </c>
      <c r="M662" s="44" t="s">
        <v>675</v>
      </c>
      <c r="N662" s="9" t="str">
        <f t="shared" ca="1" si="87"/>
        <v>49895</v>
      </c>
      <c r="O662" s="47">
        <v>599</v>
      </c>
      <c r="P662" s="47">
        <v>599</v>
      </c>
      <c r="Q662" s="46" t="s">
        <v>8</v>
      </c>
      <c r="R662" s="46" t="s">
        <v>9</v>
      </c>
      <c r="S662" s="46" t="s">
        <v>10</v>
      </c>
      <c r="T662" s="46" t="s">
        <v>648</v>
      </c>
      <c r="V662" s="19" t="str">
        <f t="shared" ca="1" si="91"/>
        <v>Post-calc.</v>
      </c>
      <c r="W662" s="1" t="str">
        <f t="shared" ca="1" si="92"/>
        <v>Post-calc.</v>
      </c>
      <c r="X662" s="1" t="b">
        <f t="shared" ca="1" si="93"/>
        <v>1</v>
      </c>
      <c r="Y662" s="3">
        <f t="shared" ca="1" si="94"/>
        <v>0</v>
      </c>
      <c r="AA662" s="61">
        <f ca="1">+VLOOKUP(N662,$B$4:$H$2903,4,FALSE)</f>
        <v>39783</v>
      </c>
    </row>
    <row r="663" spans="1:27" hidden="1" x14ac:dyDescent="0.2">
      <c r="A663" s="56" t="s">
        <v>3256</v>
      </c>
      <c r="B663" s="9" t="str">
        <f t="shared" ca="1" si="88"/>
        <v>49787</v>
      </c>
      <c r="C663" s="59">
        <v>1297</v>
      </c>
      <c r="D663" s="59">
        <v>1297</v>
      </c>
      <c r="E663" s="60">
        <v>39600</v>
      </c>
      <c r="F663" s="57" t="s">
        <v>2594</v>
      </c>
      <c r="G663" s="57" t="s">
        <v>5520</v>
      </c>
      <c r="H663" s="45" t="str">
        <f t="shared" ca="1" si="89"/>
        <v>Post-calc.</v>
      </c>
      <c r="I663" s="23" t="e">
        <f t="shared" ca="1" si="90"/>
        <v>#N/A</v>
      </c>
      <c r="J663" s="20" t="str">
        <f ca="1">VLOOKUP(B663, Remarks!$A$3:$G$400, 7, FALSE)</f>
        <v>Foxpro order but Product is Spare Part Onward Charges was filtered out</v>
      </c>
      <c r="K663" s="1" t="s">
        <v>5960</v>
      </c>
      <c r="M663" s="44" t="s">
        <v>676</v>
      </c>
      <c r="N663" s="9" t="str">
        <f t="shared" ca="1" si="87"/>
        <v>49898</v>
      </c>
      <c r="O663" s="47">
        <v>307</v>
      </c>
      <c r="P663" s="47">
        <v>307</v>
      </c>
      <c r="Q663" s="46" t="s">
        <v>8</v>
      </c>
      <c r="R663" s="46" t="s">
        <v>9</v>
      </c>
      <c r="S663" s="46" t="s">
        <v>10</v>
      </c>
      <c r="T663" s="46" t="s">
        <v>648</v>
      </c>
      <c r="V663" s="19" t="str">
        <f t="shared" ca="1" si="91"/>
        <v>Post-calc.</v>
      </c>
      <c r="W663" s="1" t="str">
        <f t="shared" ca="1" si="92"/>
        <v>Post-calc.</v>
      </c>
      <c r="X663" s="1" t="b">
        <f t="shared" ca="1" si="93"/>
        <v>1</v>
      </c>
      <c r="Y663" s="3">
        <f t="shared" ca="1" si="94"/>
        <v>0</v>
      </c>
      <c r="AA663" s="61">
        <f ca="1">+VLOOKUP(N663,$B$4:$H$2903,4,FALSE)</f>
        <v>39783</v>
      </c>
    </row>
    <row r="664" spans="1:27" hidden="1" x14ac:dyDescent="0.2">
      <c r="A664" s="56" t="s">
        <v>3257</v>
      </c>
      <c r="B664" s="9" t="str">
        <f t="shared" ca="1" si="88"/>
        <v>49788</v>
      </c>
      <c r="C664" s="59">
        <v>6649</v>
      </c>
      <c r="D664" s="59">
        <v>6649</v>
      </c>
      <c r="E664" s="60">
        <v>39630</v>
      </c>
      <c r="F664" s="57" t="s">
        <v>2594</v>
      </c>
      <c r="G664" s="57" t="s">
        <v>5520</v>
      </c>
      <c r="H664" s="45" t="str">
        <f t="shared" ca="1" si="89"/>
        <v>Post-calc.</v>
      </c>
      <c r="I664" s="23">
        <f t="shared" ca="1" si="90"/>
        <v>0</v>
      </c>
      <c r="J664" s="20" t="e">
        <f ca="1">VLOOKUP(B664, Remarks!$A$3:$G$400, 7, FALSE)</f>
        <v>#N/A</v>
      </c>
      <c r="M664" s="44" t="s">
        <v>677</v>
      </c>
      <c r="N664" s="9" t="str">
        <f t="shared" ca="1" si="87"/>
        <v>49900</v>
      </c>
      <c r="O664" s="47">
        <v>3227</v>
      </c>
      <c r="P664" s="47">
        <v>3227</v>
      </c>
      <c r="Q664" s="46" t="s">
        <v>8</v>
      </c>
      <c r="R664" s="46" t="s">
        <v>9</v>
      </c>
      <c r="S664" s="46" t="s">
        <v>10</v>
      </c>
      <c r="T664" s="46" t="s">
        <v>648</v>
      </c>
      <c r="V664" s="19" t="str">
        <f t="shared" ca="1" si="91"/>
        <v>Post-calc.</v>
      </c>
      <c r="W664" s="1" t="str">
        <f t="shared" ca="1" si="92"/>
        <v>Post-calc.</v>
      </c>
      <c r="X664" s="1" t="b">
        <f t="shared" ca="1" si="93"/>
        <v>1</v>
      </c>
      <c r="Y664" s="3">
        <f t="shared" ca="1" si="94"/>
        <v>0</v>
      </c>
      <c r="AA664" s="61">
        <f ca="1">+VLOOKUP(N664,$B$4:$H$2903,4,FALSE)</f>
        <v>39965</v>
      </c>
    </row>
    <row r="665" spans="1:27" hidden="1" x14ac:dyDescent="0.2">
      <c r="A665" s="56" t="s">
        <v>3258</v>
      </c>
      <c r="B665" s="9" t="str">
        <f t="shared" ca="1" si="88"/>
        <v>49791</v>
      </c>
      <c r="C665" s="59">
        <v>0</v>
      </c>
      <c r="D665" s="59">
        <v>0</v>
      </c>
      <c r="E665" s="60">
        <v>39448</v>
      </c>
      <c r="F665" s="57" t="s">
        <v>2594</v>
      </c>
      <c r="G665" s="57" t="s">
        <v>5520</v>
      </c>
      <c r="H665" s="45" t="str">
        <f t="shared" ca="1" si="89"/>
        <v>Post-calc.</v>
      </c>
      <c r="I665" s="23" t="e">
        <f t="shared" ca="1" si="90"/>
        <v>#N/A</v>
      </c>
      <c r="J665" s="20" t="str">
        <f ca="1">VLOOKUP(B665, Remarks!$A$3:$G$400, 7, FALSE)</f>
        <v>Foxpro order but not confirmed</v>
      </c>
      <c r="M665" s="44" t="s">
        <v>678</v>
      </c>
      <c r="N665" s="9" t="str">
        <f t="shared" ca="1" si="87"/>
        <v>49905</v>
      </c>
      <c r="O665" s="47">
        <v>3040</v>
      </c>
      <c r="P665" s="47">
        <v>3040</v>
      </c>
      <c r="Q665" s="46" t="s">
        <v>8</v>
      </c>
      <c r="R665" s="46" t="s">
        <v>9</v>
      </c>
      <c r="S665" s="46" t="s">
        <v>10</v>
      </c>
      <c r="T665" s="46" t="s">
        <v>648</v>
      </c>
      <c r="V665" s="19" t="str">
        <f t="shared" ca="1" si="91"/>
        <v>Post-calc.</v>
      </c>
      <c r="W665" s="1" t="str">
        <f t="shared" ca="1" si="92"/>
        <v>Post-calc.</v>
      </c>
      <c r="X665" s="1" t="b">
        <f t="shared" ca="1" si="93"/>
        <v>1</v>
      </c>
      <c r="Y665" s="3">
        <f t="shared" ca="1" si="94"/>
        <v>0</v>
      </c>
      <c r="AA665" s="61">
        <f ca="1">+VLOOKUP(N665,$B$4:$H$2903,4,FALSE)</f>
        <v>39873</v>
      </c>
    </row>
    <row r="666" spans="1:27" hidden="1" x14ac:dyDescent="0.2">
      <c r="A666" s="56" t="s">
        <v>3259</v>
      </c>
      <c r="B666" s="9" t="str">
        <f t="shared" ca="1" si="88"/>
        <v>49792</v>
      </c>
      <c r="C666" s="59">
        <v>10898</v>
      </c>
      <c r="D666" s="59">
        <v>10898</v>
      </c>
      <c r="E666" s="60">
        <v>39630</v>
      </c>
      <c r="F666" s="57" t="s">
        <v>2594</v>
      </c>
      <c r="G666" s="57" t="s">
        <v>5520</v>
      </c>
      <c r="H666" s="45" t="str">
        <f t="shared" ca="1" si="89"/>
        <v>Post-calc.</v>
      </c>
      <c r="I666" s="23">
        <f t="shared" ca="1" si="90"/>
        <v>0</v>
      </c>
      <c r="J666" s="20" t="e">
        <f ca="1">VLOOKUP(B666, Remarks!$A$3:$G$400, 7, FALSE)</f>
        <v>#N/A</v>
      </c>
      <c r="M666" s="44" t="s">
        <v>679</v>
      </c>
      <c r="N666" s="9" t="str">
        <f t="shared" ca="1" si="87"/>
        <v>49906</v>
      </c>
      <c r="O666" s="47">
        <v>1401.6776</v>
      </c>
      <c r="P666" s="47">
        <v>1401.6776</v>
      </c>
      <c r="Q666" s="46" t="s">
        <v>8</v>
      </c>
      <c r="R666" s="46" t="s">
        <v>9</v>
      </c>
      <c r="S666" s="46" t="s">
        <v>10</v>
      </c>
      <c r="T666" s="46" t="s">
        <v>648</v>
      </c>
      <c r="V666" s="19" t="str">
        <f t="shared" ca="1" si="91"/>
        <v>Post-calc.</v>
      </c>
      <c r="W666" s="1" t="str">
        <f t="shared" ca="1" si="92"/>
        <v>Post-calc.</v>
      </c>
      <c r="X666" s="1" t="b">
        <f t="shared" ca="1" si="93"/>
        <v>1</v>
      </c>
      <c r="Y666" s="3">
        <f t="shared" ca="1" si="94"/>
        <v>0</v>
      </c>
      <c r="AA666" s="61">
        <f ca="1">+VLOOKUP(N666,$B$4:$H$2903,4,FALSE)</f>
        <v>39845</v>
      </c>
    </row>
    <row r="667" spans="1:27" hidden="1" x14ac:dyDescent="0.2">
      <c r="A667" s="56" t="s">
        <v>3260</v>
      </c>
      <c r="B667" s="9" t="str">
        <f t="shared" ca="1" si="88"/>
        <v>49793</v>
      </c>
      <c r="C667" s="59">
        <v>5395.1193000000003</v>
      </c>
      <c r="D667" s="59">
        <v>5395.1193000000003</v>
      </c>
      <c r="E667" s="60">
        <v>39783</v>
      </c>
      <c r="F667" s="57" t="s">
        <v>2594</v>
      </c>
      <c r="G667" s="57" t="s">
        <v>5520</v>
      </c>
      <c r="H667" s="45" t="str">
        <f t="shared" ca="1" si="89"/>
        <v>Post-calc.</v>
      </c>
      <c r="I667" s="23">
        <f t="shared" ca="1" si="90"/>
        <v>0</v>
      </c>
      <c r="J667" s="20" t="e">
        <f ca="1">VLOOKUP(B667, Remarks!$A$3:$G$400, 7, FALSE)</f>
        <v>#N/A</v>
      </c>
      <c r="M667" s="44" t="s">
        <v>680</v>
      </c>
      <c r="N667" s="9" t="str">
        <f t="shared" ca="1" si="87"/>
        <v>49907</v>
      </c>
      <c r="O667" s="47">
        <v>149.5</v>
      </c>
      <c r="P667" s="47">
        <v>149.5</v>
      </c>
      <c r="Q667" s="46" t="s">
        <v>8</v>
      </c>
      <c r="R667" s="46" t="s">
        <v>9</v>
      </c>
      <c r="S667" s="46" t="s">
        <v>10</v>
      </c>
      <c r="T667" s="46" t="s">
        <v>648</v>
      </c>
      <c r="V667" s="19" t="str">
        <f t="shared" ca="1" si="91"/>
        <v>Post-calc.</v>
      </c>
      <c r="W667" s="1" t="str">
        <f t="shared" ca="1" si="92"/>
        <v>Post-calc.</v>
      </c>
      <c r="X667" s="1" t="b">
        <f t="shared" ca="1" si="93"/>
        <v>1</v>
      </c>
      <c r="Y667" s="3">
        <f t="shared" ca="1" si="94"/>
        <v>0</v>
      </c>
      <c r="AA667" s="61">
        <f ca="1">+VLOOKUP(N667,$B$4:$H$2903,4,FALSE)</f>
        <v>39845</v>
      </c>
    </row>
    <row r="668" spans="1:27" hidden="1" x14ac:dyDescent="0.2">
      <c r="A668" s="56" t="s">
        <v>3261</v>
      </c>
      <c r="B668" s="9" t="str">
        <f t="shared" ca="1" si="88"/>
        <v>49795</v>
      </c>
      <c r="C668" s="59">
        <v>4393</v>
      </c>
      <c r="D668" s="59">
        <v>4393</v>
      </c>
      <c r="E668" s="60">
        <v>39661</v>
      </c>
      <c r="F668" s="57" t="s">
        <v>2594</v>
      </c>
      <c r="G668" s="57" t="s">
        <v>5520</v>
      </c>
      <c r="H668" s="45" t="str">
        <f t="shared" ca="1" si="89"/>
        <v>Post-calc.</v>
      </c>
      <c r="I668" s="23">
        <f t="shared" ca="1" si="90"/>
        <v>0</v>
      </c>
      <c r="J668" s="20" t="e">
        <f ca="1">VLOOKUP(B668, Remarks!$A$3:$G$400, 7, FALSE)</f>
        <v>#N/A</v>
      </c>
      <c r="M668" s="44" t="s">
        <v>681</v>
      </c>
      <c r="N668" s="9" t="str">
        <f t="shared" ca="1" si="87"/>
        <v>49914</v>
      </c>
      <c r="O668" s="47">
        <v>982</v>
      </c>
      <c r="P668" s="47">
        <v>982</v>
      </c>
      <c r="Q668" s="46" t="s">
        <v>8</v>
      </c>
      <c r="R668" s="46" t="s">
        <v>9</v>
      </c>
      <c r="S668" s="46" t="s">
        <v>10</v>
      </c>
      <c r="T668" s="46" t="s">
        <v>648</v>
      </c>
      <c r="V668" s="19" t="str">
        <f t="shared" ca="1" si="91"/>
        <v>Post-calc.</v>
      </c>
      <c r="W668" s="1" t="str">
        <f t="shared" ca="1" si="92"/>
        <v>Post-calc.</v>
      </c>
      <c r="X668" s="1" t="b">
        <f t="shared" ca="1" si="93"/>
        <v>1</v>
      </c>
      <c r="Y668" s="3">
        <f t="shared" ca="1" si="94"/>
        <v>0</v>
      </c>
      <c r="AA668" s="61">
        <f ca="1">+VLOOKUP(N668,$B$4:$H$2903,4,FALSE)</f>
        <v>39873</v>
      </c>
    </row>
    <row r="669" spans="1:27" hidden="1" x14ac:dyDescent="0.2">
      <c r="A669" s="56" t="s">
        <v>3262</v>
      </c>
      <c r="B669" s="9" t="str">
        <f t="shared" ca="1" si="88"/>
        <v>49796</v>
      </c>
      <c r="C669" s="59">
        <v>75.826099999999997</v>
      </c>
      <c r="D669" s="59">
        <v>75.826099999999997</v>
      </c>
      <c r="E669" s="60">
        <v>39692</v>
      </c>
      <c r="F669" s="57" t="s">
        <v>2594</v>
      </c>
      <c r="G669" s="57" t="s">
        <v>5520</v>
      </c>
      <c r="H669" s="45" t="str">
        <f t="shared" ca="1" si="89"/>
        <v>Post-calc.</v>
      </c>
      <c r="I669" s="23" t="e">
        <f t="shared" ca="1" si="90"/>
        <v>#N/A</v>
      </c>
      <c r="J669" s="20" t="str">
        <f ca="1">VLOOKUP(B669, Remarks!$A$3:$G$400, 7, FALSE)</f>
        <v>Foxpro order but Product is Spare Part Onward Charges was filtered out</v>
      </c>
      <c r="K669" s="1" t="s">
        <v>5960</v>
      </c>
      <c r="M669" s="44" t="s">
        <v>682</v>
      </c>
      <c r="N669" s="9" t="str">
        <f t="shared" ca="1" si="87"/>
        <v>49919</v>
      </c>
      <c r="O669" s="47">
        <v>5453</v>
      </c>
      <c r="P669" s="47">
        <v>5453</v>
      </c>
      <c r="Q669" s="46" t="s">
        <v>8</v>
      </c>
      <c r="R669" s="46" t="s">
        <v>9</v>
      </c>
      <c r="S669" s="46" t="s">
        <v>10</v>
      </c>
      <c r="T669" s="46" t="s">
        <v>648</v>
      </c>
      <c r="V669" s="19" t="str">
        <f t="shared" ca="1" si="91"/>
        <v>Post-calc.</v>
      </c>
      <c r="W669" s="1" t="str">
        <f t="shared" ca="1" si="92"/>
        <v>Post-calc.</v>
      </c>
      <c r="X669" s="1" t="b">
        <f t="shared" ca="1" si="93"/>
        <v>1</v>
      </c>
      <c r="Y669" s="3">
        <f t="shared" ca="1" si="94"/>
        <v>0</v>
      </c>
      <c r="AA669" s="61">
        <f ca="1">+VLOOKUP(N669,$B$4:$H$2903,4,FALSE)</f>
        <v>39934</v>
      </c>
    </row>
    <row r="670" spans="1:27" hidden="1" x14ac:dyDescent="0.2">
      <c r="A670" s="56" t="s">
        <v>3263</v>
      </c>
      <c r="B670" s="9" t="str">
        <f t="shared" ca="1" si="88"/>
        <v>49798</v>
      </c>
      <c r="C670" s="59">
        <v>427</v>
      </c>
      <c r="D670" s="59">
        <v>427</v>
      </c>
      <c r="E670" s="60">
        <v>39692</v>
      </c>
      <c r="F670" s="57" t="s">
        <v>2594</v>
      </c>
      <c r="G670" s="57" t="s">
        <v>5520</v>
      </c>
      <c r="H670" s="45" t="str">
        <f t="shared" ca="1" si="89"/>
        <v>Post-calc.</v>
      </c>
      <c r="I670" s="23" t="e">
        <f t="shared" ca="1" si="90"/>
        <v>#N/A</v>
      </c>
      <c r="J670" s="20" t="str">
        <f ca="1">VLOOKUP(B670, Remarks!$A$3:$G$400, 7, FALSE)</f>
        <v>Foxpro order but Product is Spare Part Onward Charges was filtered out</v>
      </c>
      <c r="K670" s="1" t="s">
        <v>5960</v>
      </c>
      <c r="M670" s="44" t="s">
        <v>683</v>
      </c>
      <c r="N670" s="9" t="str">
        <f t="shared" ca="1" si="87"/>
        <v>49932</v>
      </c>
      <c r="O670" s="47">
        <v>24094</v>
      </c>
      <c r="P670" s="47">
        <v>24094</v>
      </c>
      <c r="Q670" s="46" t="s">
        <v>8</v>
      </c>
      <c r="R670" s="46" t="s">
        <v>9</v>
      </c>
      <c r="S670" s="46" t="s">
        <v>10</v>
      </c>
      <c r="T670" s="46" t="s">
        <v>648</v>
      </c>
      <c r="V670" s="19" t="str">
        <f t="shared" ca="1" si="91"/>
        <v>Post-calc.</v>
      </c>
      <c r="W670" s="1" t="str">
        <f t="shared" ca="1" si="92"/>
        <v>Post-calc.</v>
      </c>
      <c r="X670" s="1" t="b">
        <f t="shared" ca="1" si="93"/>
        <v>1</v>
      </c>
      <c r="Y670" s="3">
        <f t="shared" ca="1" si="94"/>
        <v>0</v>
      </c>
      <c r="AA670" s="61">
        <f ca="1">+VLOOKUP(N670,$B$4:$H$2903,4,FALSE)</f>
        <v>40026</v>
      </c>
    </row>
    <row r="671" spans="1:27" hidden="1" x14ac:dyDescent="0.2">
      <c r="A671" s="56" t="s">
        <v>3264</v>
      </c>
      <c r="B671" s="9" t="str">
        <f t="shared" ca="1" si="88"/>
        <v>49799</v>
      </c>
      <c r="C671" s="59">
        <v>1623</v>
      </c>
      <c r="D671" s="59">
        <v>1623</v>
      </c>
      <c r="E671" s="60">
        <v>39569</v>
      </c>
      <c r="F671" s="57" t="s">
        <v>2594</v>
      </c>
      <c r="G671" s="57" t="s">
        <v>5520</v>
      </c>
      <c r="H671" s="45" t="str">
        <f t="shared" ca="1" si="89"/>
        <v>Post-calc.</v>
      </c>
      <c r="I671" s="23" t="e">
        <f t="shared" ca="1" si="90"/>
        <v>#N/A</v>
      </c>
      <c r="J671" s="20" t="str">
        <f ca="1">VLOOKUP(B671, Remarks!$A$3:$G$400, 7, FALSE)</f>
        <v>Foxpro order but Product is Spare Part Onward Charges was filtered out</v>
      </c>
      <c r="K671" s="1" t="s">
        <v>5960</v>
      </c>
      <c r="M671" s="44" t="s">
        <v>684</v>
      </c>
      <c r="N671" s="9" t="str">
        <f t="shared" ca="1" si="87"/>
        <v>49935</v>
      </c>
      <c r="O671" s="47">
        <v>2992</v>
      </c>
      <c r="P671" s="47">
        <v>2992</v>
      </c>
      <c r="Q671" s="46" t="s">
        <v>8</v>
      </c>
      <c r="R671" s="46" t="s">
        <v>9</v>
      </c>
      <c r="S671" s="46" t="s">
        <v>10</v>
      </c>
      <c r="T671" s="46" t="s">
        <v>648</v>
      </c>
      <c r="V671" s="19" t="str">
        <f t="shared" ca="1" si="91"/>
        <v>Post-calc.</v>
      </c>
      <c r="W671" s="1" t="str">
        <f t="shared" ca="1" si="92"/>
        <v>Post-calc.</v>
      </c>
      <c r="X671" s="1" t="b">
        <f t="shared" ca="1" si="93"/>
        <v>1</v>
      </c>
      <c r="Y671" s="3">
        <f t="shared" ca="1" si="94"/>
        <v>0</v>
      </c>
      <c r="AA671" s="61">
        <f ca="1">+VLOOKUP(N671,$B$4:$H$2903,4,FALSE)</f>
        <v>39995</v>
      </c>
    </row>
    <row r="672" spans="1:27" hidden="1" x14ac:dyDescent="0.2">
      <c r="A672" s="56" t="s">
        <v>3265</v>
      </c>
      <c r="B672" s="9" t="str">
        <f t="shared" ca="1" si="88"/>
        <v>49807</v>
      </c>
      <c r="C672" s="59">
        <v>53</v>
      </c>
      <c r="D672" s="59">
        <v>53</v>
      </c>
      <c r="E672" s="60">
        <v>39539</v>
      </c>
      <c r="F672" s="57" t="s">
        <v>2594</v>
      </c>
      <c r="G672" s="57" t="s">
        <v>5520</v>
      </c>
      <c r="H672" s="45" t="str">
        <f t="shared" ca="1" si="89"/>
        <v>Post-calc.</v>
      </c>
      <c r="I672" s="23" t="e">
        <f t="shared" ca="1" si="90"/>
        <v>#N/A</v>
      </c>
      <c r="J672" s="20" t="str">
        <f ca="1">VLOOKUP(B672, Remarks!$A$3:$G$400, 7, FALSE)</f>
        <v>Foxpro order but Product is Spare Part Onward Charges was filtered out</v>
      </c>
      <c r="K672" s="1" t="s">
        <v>5960</v>
      </c>
      <c r="M672" s="44" t="s">
        <v>685</v>
      </c>
      <c r="N672" s="9" t="str">
        <f t="shared" ca="1" si="87"/>
        <v>49943</v>
      </c>
      <c r="O672" s="47">
        <v>319</v>
      </c>
      <c r="P672" s="47">
        <v>319</v>
      </c>
      <c r="Q672" s="46" t="s">
        <v>8</v>
      </c>
      <c r="R672" s="46" t="s">
        <v>9</v>
      </c>
      <c r="S672" s="46" t="s">
        <v>10</v>
      </c>
      <c r="T672" s="46" t="s">
        <v>648</v>
      </c>
      <c r="V672" s="19" t="str">
        <f t="shared" ca="1" si="91"/>
        <v>Post-calc.</v>
      </c>
      <c r="W672" s="1" t="str">
        <f t="shared" ca="1" si="92"/>
        <v>Post-calc.</v>
      </c>
      <c r="X672" s="1" t="b">
        <f t="shared" ca="1" si="93"/>
        <v>1</v>
      </c>
      <c r="Y672" s="3">
        <f t="shared" ca="1" si="94"/>
        <v>0</v>
      </c>
      <c r="AA672" s="61">
        <f ca="1">+VLOOKUP(N672,$B$4:$H$2903,4,FALSE)</f>
        <v>39965</v>
      </c>
    </row>
    <row r="673" spans="1:27" hidden="1" x14ac:dyDescent="0.2">
      <c r="A673" s="56" t="s">
        <v>3266</v>
      </c>
      <c r="B673" s="9" t="str">
        <f t="shared" ca="1" si="88"/>
        <v>49808</v>
      </c>
      <c r="C673" s="59">
        <v>670.84180000000003</v>
      </c>
      <c r="D673" s="59">
        <v>670.84180000000003</v>
      </c>
      <c r="E673" s="60">
        <v>39569</v>
      </c>
      <c r="F673" s="57" t="s">
        <v>2594</v>
      </c>
      <c r="G673" s="57" t="s">
        <v>5520</v>
      </c>
      <c r="H673" s="45" t="str">
        <f t="shared" ca="1" si="89"/>
        <v>Post-calc.</v>
      </c>
      <c r="I673" s="23">
        <f t="shared" ca="1" si="90"/>
        <v>0</v>
      </c>
      <c r="J673" s="20" t="e">
        <f ca="1">VLOOKUP(B673, Remarks!$A$3:$G$400, 7, FALSE)</f>
        <v>#N/A</v>
      </c>
      <c r="M673" s="44" t="s">
        <v>686</v>
      </c>
      <c r="N673" s="9" t="str">
        <f t="shared" ca="1" si="87"/>
        <v>49945</v>
      </c>
      <c r="O673" s="47">
        <v>2784</v>
      </c>
      <c r="P673" s="47">
        <v>2784</v>
      </c>
      <c r="Q673" s="46" t="s">
        <v>8</v>
      </c>
      <c r="R673" s="46" t="s">
        <v>9</v>
      </c>
      <c r="S673" s="46" t="s">
        <v>10</v>
      </c>
      <c r="T673" s="46" t="s">
        <v>648</v>
      </c>
      <c r="V673" s="19" t="str">
        <f t="shared" ca="1" si="91"/>
        <v>Post-calc.</v>
      </c>
      <c r="W673" s="1" t="str">
        <f t="shared" ca="1" si="92"/>
        <v>Post-calc.</v>
      </c>
      <c r="X673" s="1" t="b">
        <f t="shared" ca="1" si="93"/>
        <v>1</v>
      </c>
      <c r="Y673" s="3">
        <f t="shared" ca="1" si="94"/>
        <v>0</v>
      </c>
      <c r="AA673" s="61">
        <f ca="1">+VLOOKUP(N673,$B$4:$H$2903,4,FALSE)</f>
        <v>40148</v>
      </c>
    </row>
    <row r="674" spans="1:27" hidden="1" x14ac:dyDescent="0.2">
      <c r="A674" s="56" t="s">
        <v>3267</v>
      </c>
      <c r="B674" s="9" t="str">
        <f t="shared" ca="1" si="88"/>
        <v>49809</v>
      </c>
      <c r="C674" s="59">
        <v>1934</v>
      </c>
      <c r="D674" s="59">
        <v>1934</v>
      </c>
      <c r="E674" s="60">
        <v>39539</v>
      </c>
      <c r="F674" s="57" t="s">
        <v>2594</v>
      </c>
      <c r="G674" s="57" t="s">
        <v>5520</v>
      </c>
      <c r="H674" s="45" t="str">
        <f t="shared" ca="1" si="89"/>
        <v>Post-calc.</v>
      </c>
      <c r="I674" s="23">
        <f t="shared" ca="1" si="90"/>
        <v>0</v>
      </c>
      <c r="J674" s="20" t="e">
        <f ca="1">VLOOKUP(B674, Remarks!$A$3:$G$400, 7, FALSE)</f>
        <v>#N/A</v>
      </c>
      <c r="M674" s="44" t="s">
        <v>687</v>
      </c>
      <c r="N674" s="9" t="str">
        <f t="shared" ca="1" si="87"/>
        <v>49946</v>
      </c>
      <c r="O674" s="47">
        <v>3690</v>
      </c>
      <c r="P674" s="47">
        <v>3690</v>
      </c>
      <c r="Q674" s="46" t="s">
        <v>8</v>
      </c>
      <c r="R674" s="46" t="s">
        <v>9</v>
      </c>
      <c r="S674" s="46" t="s">
        <v>10</v>
      </c>
      <c r="T674" s="46" t="s">
        <v>648</v>
      </c>
      <c r="V674" s="19" t="str">
        <f t="shared" ca="1" si="91"/>
        <v>Post-calc.</v>
      </c>
      <c r="W674" s="1" t="str">
        <f t="shared" ca="1" si="92"/>
        <v>Post-calc.</v>
      </c>
      <c r="X674" s="1" t="b">
        <f t="shared" ca="1" si="93"/>
        <v>1</v>
      </c>
      <c r="Y674" s="3">
        <f t="shared" ca="1" si="94"/>
        <v>0</v>
      </c>
      <c r="AA674" s="61">
        <f ca="1">+VLOOKUP(N674,$B$4:$H$2903,4,FALSE)</f>
        <v>39995</v>
      </c>
    </row>
    <row r="675" spans="1:27" hidden="1" x14ac:dyDescent="0.2">
      <c r="A675" s="56" t="s">
        <v>3268</v>
      </c>
      <c r="B675" s="9" t="str">
        <f t="shared" ca="1" si="88"/>
        <v>49810</v>
      </c>
      <c r="C675" s="59">
        <v>0</v>
      </c>
      <c r="D675" s="59">
        <v>0</v>
      </c>
      <c r="E675" s="60">
        <v>39539</v>
      </c>
      <c r="F675" s="57" t="s">
        <v>2798</v>
      </c>
      <c r="G675" s="57" t="s">
        <v>5520</v>
      </c>
      <c r="H675" s="45" t="str">
        <f t="shared" ca="1" si="89"/>
        <v>Post-calc.</v>
      </c>
      <c r="I675" s="23" t="e">
        <f t="shared" ca="1" si="90"/>
        <v>#N/A</v>
      </c>
      <c r="J675" s="20" t="str">
        <f ca="1">VLOOKUP(B675, Remarks!$A$3:$G$400, 7, FALSE)</f>
        <v>Foxpro order but Procurement Center is Rieckermann GmbH as well as not Purchased from PC was filtered out</v>
      </c>
      <c r="M675" s="44" t="s">
        <v>688</v>
      </c>
      <c r="N675" s="9" t="str">
        <f t="shared" ca="1" si="87"/>
        <v>49950</v>
      </c>
      <c r="O675" s="47">
        <v>688</v>
      </c>
      <c r="P675" s="47">
        <v>688</v>
      </c>
      <c r="Q675" s="46" t="s">
        <v>8</v>
      </c>
      <c r="R675" s="46" t="s">
        <v>9</v>
      </c>
      <c r="S675" s="46" t="s">
        <v>10</v>
      </c>
      <c r="T675" s="46" t="s">
        <v>648</v>
      </c>
      <c r="V675" s="19" t="str">
        <f t="shared" ca="1" si="91"/>
        <v>Post-calc.</v>
      </c>
      <c r="W675" s="1" t="str">
        <f t="shared" ca="1" si="92"/>
        <v>Post-calc.</v>
      </c>
      <c r="X675" s="1" t="b">
        <f t="shared" ca="1" si="93"/>
        <v>1</v>
      </c>
      <c r="Y675" s="3">
        <f t="shared" ca="1" si="94"/>
        <v>0</v>
      </c>
      <c r="AA675" s="61">
        <f ca="1">+VLOOKUP(N675,$B$4:$H$2903,4,FALSE)</f>
        <v>39965</v>
      </c>
    </row>
    <row r="676" spans="1:27" hidden="1" x14ac:dyDescent="0.2">
      <c r="A676" s="56" t="s">
        <v>3269</v>
      </c>
      <c r="B676" s="9" t="str">
        <f t="shared" ca="1" si="88"/>
        <v>49812</v>
      </c>
      <c r="C676" s="59">
        <v>0</v>
      </c>
      <c r="D676" s="59">
        <v>0</v>
      </c>
      <c r="E676" s="60">
        <v>39539</v>
      </c>
      <c r="F676" s="57" t="s">
        <v>2798</v>
      </c>
      <c r="G676" s="57" t="s">
        <v>5520</v>
      </c>
      <c r="H676" s="45" t="str">
        <f t="shared" ca="1" si="89"/>
        <v>Post-calc.</v>
      </c>
      <c r="I676" s="23" t="e">
        <f t="shared" ca="1" si="90"/>
        <v>#N/A</v>
      </c>
      <c r="J676" s="20" t="str">
        <f ca="1">VLOOKUP(B676, Remarks!$A$3:$G$400, 7, FALSE)</f>
        <v>Foxpro order but Procurement Center is Rieckermann GmbH as well as not Purchased from PC was filtered out</v>
      </c>
      <c r="M676" s="44" t="s">
        <v>689</v>
      </c>
      <c r="N676" s="9" t="str">
        <f t="shared" ca="1" si="87"/>
        <v>49953</v>
      </c>
      <c r="O676" s="47">
        <v>300</v>
      </c>
      <c r="P676" s="47">
        <v>300</v>
      </c>
      <c r="Q676" s="46" t="s">
        <v>8</v>
      </c>
      <c r="R676" s="46" t="s">
        <v>9</v>
      </c>
      <c r="S676" s="46" t="s">
        <v>10</v>
      </c>
      <c r="T676" s="46" t="s">
        <v>648</v>
      </c>
      <c r="V676" s="19" t="str">
        <f t="shared" ca="1" si="91"/>
        <v>Post-calc.</v>
      </c>
      <c r="W676" s="1" t="str">
        <f t="shared" ca="1" si="92"/>
        <v>Post-calc.</v>
      </c>
      <c r="X676" s="1" t="b">
        <f t="shared" ca="1" si="93"/>
        <v>1</v>
      </c>
      <c r="Y676" s="3">
        <f t="shared" ca="1" si="94"/>
        <v>0</v>
      </c>
      <c r="AA676" s="61">
        <f ca="1">+VLOOKUP(N676,$B$4:$H$2903,4,FALSE)</f>
        <v>39995</v>
      </c>
    </row>
    <row r="677" spans="1:27" hidden="1" x14ac:dyDescent="0.2">
      <c r="A677" s="56" t="s">
        <v>3270</v>
      </c>
      <c r="B677" s="9" t="str">
        <f t="shared" ca="1" si="88"/>
        <v>49816</v>
      </c>
      <c r="C677" s="59">
        <v>316</v>
      </c>
      <c r="D677" s="59">
        <v>316</v>
      </c>
      <c r="E677" s="60">
        <v>39692</v>
      </c>
      <c r="F677" s="57" t="s">
        <v>2594</v>
      </c>
      <c r="G677" s="57" t="s">
        <v>5520</v>
      </c>
      <c r="H677" s="45" t="str">
        <f t="shared" ca="1" si="89"/>
        <v>Post-calc.</v>
      </c>
      <c r="I677" s="23" t="e">
        <f t="shared" ca="1" si="90"/>
        <v>#N/A</v>
      </c>
      <c r="J677" s="20" t="str">
        <f ca="1">VLOOKUP(B677, Remarks!$A$3:$G$400, 7, FALSE)</f>
        <v>Foxpro order but Product is Spare Part Onward Charges was filtered out</v>
      </c>
      <c r="K677" s="1" t="s">
        <v>5960</v>
      </c>
      <c r="M677" s="44" t="s">
        <v>690</v>
      </c>
      <c r="N677" s="9" t="str">
        <f t="shared" ca="1" si="87"/>
        <v>49955</v>
      </c>
      <c r="O677" s="47">
        <v>2315</v>
      </c>
      <c r="P677" s="47">
        <v>2315</v>
      </c>
      <c r="Q677" s="46" t="s">
        <v>8</v>
      </c>
      <c r="R677" s="46" t="s">
        <v>9</v>
      </c>
      <c r="S677" s="46" t="s">
        <v>10</v>
      </c>
      <c r="T677" s="46" t="s">
        <v>648</v>
      </c>
      <c r="V677" s="19" t="str">
        <f t="shared" ca="1" si="91"/>
        <v>Post-calc.</v>
      </c>
      <c r="W677" s="1" t="str">
        <f t="shared" ca="1" si="92"/>
        <v>Post-calc.</v>
      </c>
      <c r="X677" s="1" t="b">
        <f t="shared" ca="1" si="93"/>
        <v>1</v>
      </c>
      <c r="Y677" s="3">
        <f t="shared" ca="1" si="94"/>
        <v>0</v>
      </c>
      <c r="AA677" s="61">
        <f ca="1">+VLOOKUP(N677,$B$4:$H$2903,4,FALSE)</f>
        <v>40026</v>
      </c>
    </row>
    <row r="678" spans="1:27" hidden="1" x14ac:dyDescent="0.2">
      <c r="A678" s="56" t="s">
        <v>3271</v>
      </c>
      <c r="B678" s="9" t="str">
        <f t="shared" ca="1" si="88"/>
        <v>49819</v>
      </c>
      <c r="C678" s="59">
        <v>1779</v>
      </c>
      <c r="D678" s="59">
        <v>1779</v>
      </c>
      <c r="E678" s="60">
        <v>39569</v>
      </c>
      <c r="F678" s="57" t="s">
        <v>2594</v>
      </c>
      <c r="G678" s="57" t="s">
        <v>5520</v>
      </c>
      <c r="H678" s="45" t="str">
        <f t="shared" ca="1" si="89"/>
        <v>Post-calc.</v>
      </c>
      <c r="I678" s="23">
        <f t="shared" ca="1" si="90"/>
        <v>0</v>
      </c>
      <c r="J678" s="20" t="e">
        <f ca="1">VLOOKUP(B678, Remarks!$A$3:$G$400, 7, FALSE)</f>
        <v>#N/A</v>
      </c>
      <c r="M678" s="44" t="s">
        <v>691</v>
      </c>
      <c r="N678" s="9" t="str">
        <f t="shared" ca="1" si="87"/>
        <v>49956</v>
      </c>
      <c r="O678" s="47">
        <v>619.65139999999997</v>
      </c>
      <c r="P678" s="47">
        <v>619.65139999999997</v>
      </c>
      <c r="Q678" s="46" t="s">
        <v>8</v>
      </c>
      <c r="R678" s="46" t="s">
        <v>9</v>
      </c>
      <c r="S678" s="46" t="s">
        <v>10</v>
      </c>
      <c r="T678" s="46" t="s">
        <v>648</v>
      </c>
      <c r="V678" s="19" t="str">
        <f t="shared" ca="1" si="91"/>
        <v>Post-calc.</v>
      </c>
      <c r="W678" s="1" t="str">
        <f t="shared" ca="1" si="92"/>
        <v>Post-calc.</v>
      </c>
      <c r="X678" s="1" t="b">
        <f t="shared" ca="1" si="93"/>
        <v>1</v>
      </c>
      <c r="Y678" s="3">
        <f t="shared" ca="1" si="94"/>
        <v>0</v>
      </c>
      <c r="AA678" s="61">
        <f ca="1">+VLOOKUP(N678,$B$4:$H$2903,4,FALSE)</f>
        <v>39995</v>
      </c>
    </row>
    <row r="679" spans="1:27" hidden="1" x14ac:dyDescent="0.2">
      <c r="A679" s="56" t="s">
        <v>3272</v>
      </c>
      <c r="B679" s="9" t="str">
        <f t="shared" ca="1" si="88"/>
        <v>49822</v>
      </c>
      <c r="C679" s="59">
        <v>1086</v>
      </c>
      <c r="D679" s="59">
        <v>1086</v>
      </c>
      <c r="E679" s="60">
        <v>39600</v>
      </c>
      <c r="F679" s="57" t="s">
        <v>2594</v>
      </c>
      <c r="G679" s="57" t="s">
        <v>5520</v>
      </c>
      <c r="H679" s="45" t="str">
        <f t="shared" ca="1" si="89"/>
        <v>Post-calc.</v>
      </c>
      <c r="I679" s="23">
        <f t="shared" ca="1" si="90"/>
        <v>0</v>
      </c>
      <c r="J679" s="20" t="e">
        <f ca="1">VLOOKUP(B679, Remarks!$A$3:$G$400, 7, FALSE)</f>
        <v>#N/A</v>
      </c>
      <c r="M679" s="44" t="s">
        <v>692</v>
      </c>
      <c r="N679" s="9" t="str">
        <f t="shared" ca="1" si="87"/>
        <v>49960</v>
      </c>
      <c r="O679" s="47">
        <v>1508</v>
      </c>
      <c r="P679" s="47">
        <v>1508</v>
      </c>
      <c r="Q679" s="46" t="s">
        <v>8</v>
      </c>
      <c r="R679" s="46" t="s">
        <v>9</v>
      </c>
      <c r="S679" s="46" t="s">
        <v>10</v>
      </c>
      <c r="T679" s="46" t="s">
        <v>648</v>
      </c>
      <c r="V679" s="19" t="str">
        <f t="shared" ca="1" si="91"/>
        <v>Post-calc.</v>
      </c>
      <c r="W679" s="1" t="str">
        <f t="shared" ca="1" si="92"/>
        <v>Post-calc.</v>
      </c>
      <c r="X679" s="1" t="b">
        <f t="shared" ca="1" si="93"/>
        <v>1</v>
      </c>
      <c r="Y679" s="3">
        <f t="shared" ca="1" si="94"/>
        <v>0</v>
      </c>
      <c r="AA679" s="61">
        <f ca="1">+VLOOKUP(N679,$B$4:$H$2903,4,FALSE)</f>
        <v>40026</v>
      </c>
    </row>
    <row r="680" spans="1:27" hidden="1" x14ac:dyDescent="0.2">
      <c r="A680" s="56" t="s">
        <v>3273</v>
      </c>
      <c r="B680" s="9" t="str">
        <f t="shared" ca="1" si="88"/>
        <v>49825</v>
      </c>
      <c r="C680" s="59">
        <v>86.1</v>
      </c>
      <c r="D680" s="59">
        <v>86.1</v>
      </c>
      <c r="E680" s="60">
        <v>39600</v>
      </c>
      <c r="F680" s="57" t="s">
        <v>2594</v>
      </c>
      <c r="G680" s="57" t="s">
        <v>5520</v>
      </c>
      <c r="H680" s="45" t="str">
        <f t="shared" ca="1" si="89"/>
        <v>Post-calc.</v>
      </c>
      <c r="I680" s="23">
        <f t="shared" ca="1" si="90"/>
        <v>0</v>
      </c>
      <c r="J680" s="20" t="e">
        <f ca="1">VLOOKUP(B680, Remarks!$A$3:$G$400, 7, FALSE)</f>
        <v>#N/A</v>
      </c>
      <c r="M680" s="44" t="s">
        <v>693</v>
      </c>
      <c r="N680" s="9" t="str">
        <f t="shared" ca="1" si="87"/>
        <v>49963</v>
      </c>
      <c r="O680" s="47">
        <v>693.87099999999998</v>
      </c>
      <c r="P680" s="47">
        <v>693.87099999999998</v>
      </c>
      <c r="Q680" s="46" t="s">
        <v>8</v>
      </c>
      <c r="R680" s="46" t="s">
        <v>9</v>
      </c>
      <c r="S680" s="46" t="s">
        <v>10</v>
      </c>
      <c r="T680" s="46" t="s">
        <v>648</v>
      </c>
      <c r="V680" s="19" t="str">
        <f t="shared" ca="1" si="91"/>
        <v>Post-calc.</v>
      </c>
      <c r="W680" s="1" t="str">
        <f t="shared" ca="1" si="92"/>
        <v>Post-calc.</v>
      </c>
      <c r="X680" s="1" t="b">
        <f t="shared" ca="1" si="93"/>
        <v>1</v>
      </c>
      <c r="Y680" s="3">
        <f t="shared" ca="1" si="94"/>
        <v>0</v>
      </c>
      <c r="AA680" s="61">
        <f ca="1">+VLOOKUP(N680,$B$4:$H$2903,4,FALSE)</f>
        <v>40026</v>
      </c>
    </row>
    <row r="681" spans="1:27" hidden="1" x14ac:dyDescent="0.2">
      <c r="A681" s="56" t="s">
        <v>3274</v>
      </c>
      <c r="B681" s="9" t="str">
        <f t="shared" ca="1" si="88"/>
        <v>49828</v>
      </c>
      <c r="C681" s="59">
        <v>1200</v>
      </c>
      <c r="D681" s="59">
        <v>1200</v>
      </c>
      <c r="E681" s="60">
        <v>39600</v>
      </c>
      <c r="F681" s="57" t="s">
        <v>2594</v>
      </c>
      <c r="G681" s="57" t="s">
        <v>5520</v>
      </c>
      <c r="H681" s="45" t="str">
        <f t="shared" ca="1" si="89"/>
        <v>Post-calc.</v>
      </c>
      <c r="I681" s="23">
        <f t="shared" ca="1" si="90"/>
        <v>0</v>
      </c>
      <c r="J681" s="20" t="e">
        <f ca="1">VLOOKUP(B681, Remarks!$A$3:$G$400, 7, FALSE)</f>
        <v>#N/A</v>
      </c>
      <c r="M681" s="44" t="s">
        <v>694</v>
      </c>
      <c r="N681" s="9" t="str">
        <f t="shared" ca="1" si="87"/>
        <v>49964</v>
      </c>
      <c r="O681" s="47">
        <v>735</v>
      </c>
      <c r="P681" s="47">
        <v>735</v>
      </c>
      <c r="Q681" s="46" t="s">
        <v>8</v>
      </c>
      <c r="R681" s="46" t="s">
        <v>9</v>
      </c>
      <c r="S681" s="46" t="s">
        <v>10</v>
      </c>
      <c r="T681" s="46" t="s">
        <v>648</v>
      </c>
      <c r="V681" s="19" t="str">
        <f t="shared" ca="1" si="91"/>
        <v>Post-calc.</v>
      </c>
      <c r="W681" s="1" t="str">
        <f t="shared" ca="1" si="92"/>
        <v>Post-calc.</v>
      </c>
      <c r="X681" s="1" t="b">
        <f t="shared" ca="1" si="93"/>
        <v>1</v>
      </c>
      <c r="Y681" s="3">
        <f t="shared" ca="1" si="94"/>
        <v>0</v>
      </c>
      <c r="AA681" s="61">
        <f ca="1">+VLOOKUP(N681,$B$4:$H$2903,4,FALSE)</f>
        <v>40087</v>
      </c>
    </row>
    <row r="682" spans="1:27" hidden="1" x14ac:dyDescent="0.2">
      <c r="A682" s="56" t="s">
        <v>3275</v>
      </c>
      <c r="B682" s="9" t="str">
        <f t="shared" ca="1" si="88"/>
        <v>49829</v>
      </c>
      <c r="C682" s="59">
        <v>519</v>
      </c>
      <c r="D682" s="59">
        <v>519</v>
      </c>
      <c r="E682" s="60">
        <v>39448</v>
      </c>
      <c r="F682" s="57" t="s">
        <v>2594</v>
      </c>
      <c r="G682" s="57" t="s">
        <v>5520</v>
      </c>
      <c r="H682" s="45" t="str">
        <f t="shared" ca="1" si="89"/>
        <v>Post-calc.</v>
      </c>
      <c r="I682" s="23" t="e">
        <f t="shared" ca="1" si="90"/>
        <v>#N/A</v>
      </c>
      <c r="J682" s="20" t="str">
        <f ca="1">VLOOKUP(B682, Remarks!$A$3:$G$400, 7, FALSE)</f>
        <v>Foxpro order but not confirmed</v>
      </c>
      <c r="M682" s="44" t="s">
        <v>695</v>
      </c>
      <c r="N682" s="9" t="str">
        <f t="shared" ca="1" si="87"/>
        <v>49966</v>
      </c>
      <c r="O682" s="47">
        <v>329</v>
      </c>
      <c r="P682" s="47">
        <v>329</v>
      </c>
      <c r="Q682" s="46" t="s">
        <v>8</v>
      </c>
      <c r="R682" s="46" t="s">
        <v>9</v>
      </c>
      <c r="S682" s="46" t="s">
        <v>10</v>
      </c>
      <c r="T682" s="46" t="s">
        <v>648</v>
      </c>
      <c r="V682" s="19" t="str">
        <f t="shared" ca="1" si="91"/>
        <v>Post-calc.</v>
      </c>
      <c r="W682" s="1" t="str">
        <f t="shared" ca="1" si="92"/>
        <v>Post-calc.</v>
      </c>
      <c r="X682" s="1" t="b">
        <f t="shared" ca="1" si="93"/>
        <v>1</v>
      </c>
      <c r="Y682" s="3">
        <f t="shared" ca="1" si="94"/>
        <v>0</v>
      </c>
      <c r="AA682" s="61">
        <f ca="1">+VLOOKUP(N682,$B$4:$H$2903,4,FALSE)</f>
        <v>40026</v>
      </c>
    </row>
    <row r="683" spans="1:27" hidden="1" x14ac:dyDescent="0.2">
      <c r="A683" s="56" t="s">
        <v>3276</v>
      </c>
      <c r="B683" s="9" t="str">
        <f t="shared" ca="1" si="88"/>
        <v>49832</v>
      </c>
      <c r="C683" s="59">
        <v>350</v>
      </c>
      <c r="D683" s="59">
        <v>350</v>
      </c>
      <c r="E683" s="60">
        <v>39600</v>
      </c>
      <c r="F683" s="57" t="s">
        <v>2594</v>
      </c>
      <c r="G683" s="57" t="s">
        <v>5520</v>
      </c>
      <c r="H683" s="45" t="str">
        <f t="shared" ca="1" si="89"/>
        <v>Post-calc.</v>
      </c>
      <c r="I683" s="23">
        <f t="shared" ca="1" si="90"/>
        <v>0</v>
      </c>
      <c r="J683" s="20" t="e">
        <f ca="1">VLOOKUP(B683, Remarks!$A$3:$G$400, 7, FALSE)</f>
        <v>#N/A</v>
      </c>
      <c r="M683" s="44" t="s">
        <v>696</v>
      </c>
      <c r="N683" s="9" t="str">
        <f t="shared" ca="1" si="87"/>
        <v>49969</v>
      </c>
      <c r="O683" s="47">
        <v>270.58449999999999</v>
      </c>
      <c r="P683" s="47">
        <v>270.58449999999999</v>
      </c>
      <c r="Q683" s="46" t="s">
        <v>8</v>
      </c>
      <c r="R683" s="46" t="s">
        <v>9</v>
      </c>
      <c r="S683" s="46" t="s">
        <v>10</v>
      </c>
      <c r="T683" s="46" t="s">
        <v>648</v>
      </c>
      <c r="V683" s="19" t="str">
        <f t="shared" ca="1" si="91"/>
        <v>Post-calc.</v>
      </c>
      <c r="W683" s="1" t="str">
        <f t="shared" ca="1" si="92"/>
        <v>Post-calc.</v>
      </c>
      <c r="X683" s="1" t="b">
        <f t="shared" ca="1" si="93"/>
        <v>1</v>
      </c>
      <c r="Y683" s="3">
        <f t="shared" ca="1" si="94"/>
        <v>0</v>
      </c>
      <c r="AA683" s="61">
        <f ca="1">+VLOOKUP(N683,$B$4:$H$2903,4,FALSE)</f>
        <v>40026</v>
      </c>
    </row>
    <row r="684" spans="1:27" hidden="1" x14ac:dyDescent="0.2">
      <c r="A684" s="56" t="s">
        <v>3277</v>
      </c>
      <c r="B684" s="9" t="str">
        <f t="shared" ca="1" si="88"/>
        <v>49836</v>
      </c>
      <c r="C684" s="59">
        <v>1584</v>
      </c>
      <c r="D684" s="59">
        <v>1584</v>
      </c>
      <c r="E684" s="60">
        <v>39692</v>
      </c>
      <c r="F684" s="57" t="s">
        <v>2594</v>
      </c>
      <c r="G684" s="57" t="s">
        <v>5520</v>
      </c>
      <c r="H684" s="45" t="str">
        <f t="shared" ca="1" si="89"/>
        <v>Post-calc.</v>
      </c>
      <c r="I684" s="23" t="e">
        <f t="shared" ca="1" si="90"/>
        <v>#N/A</v>
      </c>
      <c r="J684" s="20" t="str">
        <f ca="1">VLOOKUP(B684, Remarks!$A$3:$G$400, 7, FALSE)</f>
        <v>Foxpro order but not confirmed</v>
      </c>
      <c r="M684" s="44" t="s">
        <v>697</v>
      </c>
      <c r="N684" s="9" t="str">
        <f t="shared" ca="1" si="87"/>
        <v>49981</v>
      </c>
      <c r="O684" s="47">
        <v>3412.9411</v>
      </c>
      <c r="P684" s="47">
        <v>3412.9411</v>
      </c>
      <c r="Q684" s="46" t="s">
        <v>8</v>
      </c>
      <c r="R684" s="46" t="s">
        <v>9</v>
      </c>
      <c r="S684" s="46" t="s">
        <v>10</v>
      </c>
      <c r="T684" s="46" t="s">
        <v>648</v>
      </c>
      <c r="V684" s="19" t="str">
        <f t="shared" ca="1" si="91"/>
        <v>Post-calc.</v>
      </c>
      <c r="W684" s="1" t="str">
        <f t="shared" ca="1" si="92"/>
        <v>Post-calc.</v>
      </c>
      <c r="X684" s="1" t="b">
        <f t="shared" ca="1" si="93"/>
        <v>1</v>
      </c>
      <c r="Y684" s="3">
        <f t="shared" ca="1" si="94"/>
        <v>0</v>
      </c>
      <c r="AA684" s="61">
        <f ca="1">+VLOOKUP(N684,$B$4:$H$2903,4,FALSE)</f>
        <v>40087</v>
      </c>
    </row>
    <row r="685" spans="1:27" hidden="1" x14ac:dyDescent="0.2">
      <c r="A685" s="56" t="s">
        <v>3278</v>
      </c>
      <c r="B685" s="9" t="str">
        <f t="shared" ca="1" si="88"/>
        <v>49837</v>
      </c>
      <c r="C685" s="59">
        <v>290</v>
      </c>
      <c r="D685" s="59">
        <v>290</v>
      </c>
      <c r="E685" s="60">
        <v>39630</v>
      </c>
      <c r="F685" s="57" t="s">
        <v>2594</v>
      </c>
      <c r="G685" s="57" t="s">
        <v>5520</v>
      </c>
      <c r="H685" s="45" t="str">
        <f t="shared" ca="1" si="89"/>
        <v>Post-calc.</v>
      </c>
      <c r="I685" s="23" t="e">
        <f t="shared" ca="1" si="90"/>
        <v>#N/A</v>
      </c>
      <c r="J685" s="20" t="str">
        <f ca="1">VLOOKUP(B685, Remarks!$A$3:$G$400, 7, FALSE)</f>
        <v>Foxpro order but Product is Spare Part Onward Charges was filtered out</v>
      </c>
      <c r="K685" s="1" t="s">
        <v>5960</v>
      </c>
      <c r="M685" s="44" t="s">
        <v>698</v>
      </c>
      <c r="N685" s="9" t="str">
        <f t="shared" ca="1" si="87"/>
        <v>49983</v>
      </c>
      <c r="O685" s="47">
        <v>285</v>
      </c>
      <c r="P685" s="47">
        <v>285</v>
      </c>
      <c r="Q685" s="46" t="s">
        <v>8</v>
      </c>
      <c r="R685" s="46" t="s">
        <v>9</v>
      </c>
      <c r="S685" s="46" t="s">
        <v>10</v>
      </c>
      <c r="T685" s="46" t="s">
        <v>648</v>
      </c>
      <c r="V685" s="19" t="str">
        <f t="shared" ca="1" si="91"/>
        <v>Post-calc.</v>
      </c>
      <c r="W685" s="1" t="str">
        <f t="shared" ca="1" si="92"/>
        <v>Post-calc.</v>
      </c>
      <c r="X685" s="1" t="b">
        <f t="shared" ca="1" si="93"/>
        <v>1</v>
      </c>
      <c r="Y685" s="3">
        <f t="shared" ca="1" si="94"/>
        <v>0</v>
      </c>
      <c r="AA685" s="61">
        <f ca="1">+VLOOKUP(N685,$B$4:$H$2903,4,FALSE)</f>
        <v>40087</v>
      </c>
    </row>
    <row r="686" spans="1:27" hidden="1" x14ac:dyDescent="0.2">
      <c r="A686" s="56" t="s">
        <v>3279</v>
      </c>
      <c r="B686" s="9" t="str">
        <f t="shared" ca="1" si="88"/>
        <v>49838</v>
      </c>
      <c r="C686" s="59">
        <v>199.5</v>
      </c>
      <c r="D686" s="59">
        <v>199.5</v>
      </c>
      <c r="E686" s="60">
        <v>39630</v>
      </c>
      <c r="F686" s="57" t="s">
        <v>2594</v>
      </c>
      <c r="G686" s="57" t="s">
        <v>5520</v>
      </c>
      <c r="H686" s="45" t="str">
        <f t="shared" ca="1" si="89"/>
        <v>Post-calc.</v>
      </c>
      <c r="I686" s="23">
        <f t="shared" ca="1" si="90"/>
        <v>0</v>
      </c>
      <c r="J686" s="20" t="e">
        <f ca="1">VLOOKUP(B686, Remarks!$A$3:$G$400, 7, FALSE)</f>
        <v>#N/A</v>
      </c>
      <c r="M686" s="44" t="s">
        <v>699</v>
      </c>
      <c r="N686" s="9" t="str">
        <f t="shared" ca="1" si="87"/>
        <v>49989</v>
      </c>
      <c r="O686" s="47">
        <v>1094</v>
      </c>
      <c r="P686" s="47">
        <v>1094</v>
      </c>
      <c r="Q686" s="46" t="s">
        <v>8</v>
      </c>
      <c r="R686" s="46" t="s">
        <v>9</v>
      </c>
      <c r="S686" s="46" t="s">
        <v>10</v>
      </c>
      <c r="T686" s="46" t="s">
        <v>648</v>
      </c>
      <c r="V686" s="19" t="str">
        <f t="shared" ca="1" si="91"/>
        <v>Post-calc.</v>
      </c>
      <c r="W686" s="1" t="str">
        <f t="shared" ca="1" si="92"/>
        <v>Post-calc.</v>
      </c>
      <c r="X686" s="1" t="b">
        <f t="shared" ca="1" si="93"/>
        <v>1</v>
      </c>
      <c r="Y686" s="3">
        <f t="shared" ca="1" si="94"/>
        <v>0</v>
      </c>
      <c r="AA686" s="61">
        <f ca="1">+VLOOKUP(N686,$B$4:$H$2903,4,FALSE)</f>
        <v>40087</v>
      </c>
    </row>
    <row r="687" spans="1:27" hidden="1" x14ac:dyDescent="0.2">
      <c r="A687" s="56" t="s">
        <v>3280</v>
      </c>
      <c r="B687" s="9" t="str">
        <f t="shared" ca="1" si="88"/>
        <v>49841</v>
      </c>
      <c r="C687" s="59">
        <v>11018</v>
      </c>
      <c r="D687" s="59">
        <v>11018</v>
      </c>
      <c r="E687" s="60">
        <v>39753</v>
      </c>
      <c r="F687" s="57" t="s">
        <v>2594</v>
      </c>
      <c r="G687" s="57" t="s">
        <v>5520</v>
      </c>
      <c r="H687" s="45" t="str">
        <f t="shared" ca="1" si="89"/>
        <v>Post-calc.</v>
      </c>
      <c r="I687" s="23">
        <f t="shared" ca="1" si="90"/>
        <v>0</v>
      </c>
      <c r="J687" s="20" t="e">
        <f ca="1">VLOOKUP(B687, Remarks!$A$3:$G$400, 7, FALSE)</f>
        <v>#N/A</v>
      </c>
      <c r="M687" s="44" t="s">
        <v>700</v>
      </c>
      <c r="N687" s="9" t="str">
        <f t="shared" ca="1" si="87"/>
        <v>49992</v>
      </c>
      <c r="O687" s="47">
        <v>299</v>
      </c>
      <c r="P687" s="47">
        <v>299</v>
      </c>
      <c r="Q687" s="46" t="s">
        <v>8</v>
      </c>
      <c r="R687" s="46" t="s">
        <v>9</v>
      </c>
      <c r="S687" s="46" t="s">
        <v>10</v>
      </c>
      <c r="T687" s="46" t="s">
        <v>648</v>
      </c>
      <c r="V687" s="19" t="str">
        <f t="shared" ca="1" si="91"/>
        <v>Post-calc.</v>
      </c>
      <c r="W687" s="1" t="str">
        <f t="shared" ca="1" si="92"/>
        <v>Post-calc.</v>
      </c>
      <c r="X687" s="1" t="b">
        <f t="shared" ca="1" si="93"/>
        <v>1</v>
      </c>
      <c r="Y687" s="3">
        <f t="shared" ca="1" si="94"/>
        <v>0</v>
      </c>
      <c r="AA687" s="61">
        <f ca="1">+VLOOKUP(N687,$B$4:$H$2903,4,FALSE)</f>
        <v>40148</v>
      </c>
    </row>
    <row r="688" spans="1:27" hidden="1" x14ac:dyDescent="0.2">
      <c r="A688" s="56" t="s">
        <v>3281</v>
      </c>
      <c r="B688" s="9" t="str">
        <f t="shared" ca="1" si="88"/>
        <v>49843</v>
      </c>
      <c r="C688" s="59">
        <v>335</v>
      </c>
      <c r="D688" s="59">
        <v>335</v>
      </c>
      <c r="E688" s="60">
        <v>39630</v>
      </c>
      <c r="F688" s="57" t="s">
        <v>2594</v>
      </c>
      <c r="G688" s="57" t="s">
        <v>5520</v>
      </c>
      <c r="H688" s="45" t="str">
        <f t="shared" ca="1" si="89"/>
        <v>Post-calc.</v>
      </c>
      <c r="I688" s="23">
        <f t="shared" ca="1" si="90"/>
        <v>0</v>
      </c>
      <c r="J688" s="20" t="e">
        <f ca="1">VLOOKUP(B688, Remarks!$A$3:$G$400, 7, FALSE)</f>
        <v>#N/A</v>
      </c>
      <c r="M688" s="44" t="s">
        <v>701</v>
      </c>
      <c r="N688" s="9" t="str">
        <f t="shared" ca="1" si="87"/>
        <v>49994</v>
      </c>
      <c r="O688" s="47">
        <v>734</v>
      </c>
      <c r="P688" s="47">
        <v>734</v>
      </c>
      <c r="Q688" s="46" t="s">
        <v>8</v>
      </c>
      <c r="R688" s="46" t="s">
        <v>9</v>
      </c>
      <c r="S688" s="46" t="s">
        <v>10</v>
      </c>
      <c r="T688" s="46" t="s">
        <v>648</v>
      </c>
      <c r="V688" s="19" t="str">
        <f t="shared" ca="1" si="91"/>
        <v>Post-calc.</v>
      </c>
      <c r="W688" s="1" t="str">
        <f t="shared" ca="1" si="92"/>
        <v>Post-calc.</v>
      </c>
      <c r="X688" s="1" t="b">
        <f t="shared" ca="1" si="93"/>
        <v>1</v>
      </c>
      <c r="Y688" s="3">
        <f t="shared" ca="1" si="94"/>
        <v>0</v>
      </c>
      <c r="AA688" s="61">
        <f ca="1">+VLOOKUP(N688,$B$4:$H$2903,4,FALSE)</f>
        <v>40118</v>
      </c>
    </row>
    <row r="689" spans="1:27" hidden="1" x14ac:dyDescent="0.2">
      <c r="A689" s="56" t="s">
        <v>3282</v>
      </c>
      <c r="B689" s="9" t="str">
        <f t="shared" ca="1" si="88"/>
        <v>49853</v>
      </c>
      <c r="C689" s="59">
        <v>350</v>
      </c>
      <c r="D689" s="59">
        <v>350</v>
      </c>
      <c r="E689" s="60">
        <v>39661</v>
      </c>
      <c r="F689" s="57" t="s">
        <v>2594</v>
      </c>
      <c r="G689" s="57" t="s">
        <v>5520</v>
      </c>
      <c r="H689" s="45" t="str">
        <f t="shared" ca="1" si="89"/>
        <v>Post-calc.</v>
      </c>
      <c r="I689" s="23">
        <f t="shared" ca="1" si="90"/>
        <v>0</v>
      </c>
      <c r="J689" s="20" t="e">
        <f ca="1">VLOOKUP(B689, Remarks!$A$3:$G$400, 7, FALSE)</f>
        <v>#N/A</v>
      </c>
      <c r="M689" s="44" t="s">
        <v>702</v>
      </c>
      <c r="N689" s="9" t="str">
        <f t="shared" ca="1" si="87"/>
        <v>49997</v>
      </c>
      <c r="O689" s="47">
        <v>953</v>
      </c>
      <c r="P689" s="47">
        <v>953</v>
      </c>
      <c r="Q689" s="46" t="s">
        <v>8</v>
      </c>
      <c r="R689" s="46" t="s">
        <v>9</v>
      </c>
      <c r="S689" s="46" t="s">
        <v>10</v>
      </c>
      <c r="T689" s="46" t="s">
        <v>648</v>
      </c>
      <c r="V689" s="19" t="str">
        <f t="shared" ca="1" si="91"/>
        <v>Post-calc.</v>
      </c>
      <c r="W689" s="1" t="str">
        <f t="shared" ca="1" si="92"/>
        <v>Post-calc.</v>
      </c>
      <c r="X689" s="1" t="b">
        <f t="shared" ca="1" si="93"/>
        <v>1</v>
      </c>
      <c r="Y689" s="3">
        <f t="shared" ca="1" si="94"/>
        <v>0</v>
      </c>
      <c r="AA689" s="61">
        <f ca="1">+VLOOKUP(N689,$B$4:$H$2903,4,FALSE)</f>
        <v>40118</v>
      </c>
    </row>
    <row r="690" spans="1:27" hidden="1" x14ac:dyDescent="0.2">
      <c r="A690" s="56" t="s">
        <v>3283</v>
      </c>
      <c r="B690" s="9" t="str">
        <f t="shared" ca="1" si="88"/>
        <v>49858</v>
      </c>
      <c r="C690" s="59">
        <v>41</v>
      </c>
      <c r="D690" s="59">
        <v>41</v>
      </c>
      <c r="E690" s="60">
        <v>39630</v>
      </c>
      <c r="F690" s="57" t="s">
        <v>2594</v>
      </c>
      <c r="G690" s="57" t="s">
        <v>5520</v>
      </c>
      <c r="H690" s="45" t="str">
        <f t="shared" ca="1" si="89"/>
        <v>Post-calc.</v>
      </c>
      <c r="I690" s="23" t="e">
        <f t="shared" ca="1" si="90"/>
        <v>#N/A</v>
      </c>
      <c r="J690" s="20" t="str">
        <f ca="1">VLOOKUP(B690, Remarks!$A$3:$G$400, 7, FALSE)</f>
        <v>Foxpro order but Product is Spare Part Onward Charges was filtered out</v>
      </c>
      <c r="K690" s="1" t="s">
        <v>5960</v>
      </c>
      <c r="M690" s="44" t="s">
        <v>703</v>
      </c>
      <c r="N690" s="9" t="str">
        <f t="shared" ca="1" si="87"/>
        <v>49998</v>
      </c>
      <c r="O690" s="47">
        <v>1619.2443000000001</v>
      </c>
      <c r="P690" s="47">
        <v>1619.2443000000001</v>
      </c>
      <c r="Q690" s="46" t="s">
        <v>8</v>
      </c>
      <c r="R690" s="46" t="s">
        <v>9</v>
      </c>
      <c r="S690" s="46" t="s">
        <v>10</v>
      </c>
      <c r="T690" s="46" t="s">
        <v>648</v>
      </c>
      <c r="V690" s="19" t="str">
        <f t="shared" ca="1" si="91"/>
        <v>Post-calc.</v>
      </c>
      <c r="W690" s="1" t="str">
        <f t="shared" ca="1" si="92"/>
        <v>Post-calc.</v>
      </c>
      <c r="X690" s="1" t="b">
        <f t="shared" ca="1" si="93"/>
        <v>1</v>
      </c>
      <c r="Y690" s="3">
        <f t="shared" ca="1" si="94"/>
        <v>0</v>
      </c>
      <c r="AA690" s="61">
        <f ca="1">+VLOOKUP(N690,$B$4:$H$2903,4,FALSE)</f>
        <v>40148</v>
      </c>
    </row>
    <row r="691" spans="1:27" hidden="1" x14ac:dyDescent="0.2">
      <c r="A691" s="56" t="s">
        <v>3284</v>
      </c>
      <c r="B691" s="9" t="str">
        <f t="shared" ca="1" si="88"/>
        <v>49859</v>
      </c>
      <c r="C691" s="59">
        <v>6551</v>
      </c>
      <c r="D691" s="59">
        <v>6551</v>
      </c>
      <c r="E691" s="60">
        <v>39722</v>
      </c>
      <c r="F691" s="57" t="s">
        <v>2594</v>
      </c>
      <c r="G691" s="57" t="s">
        <v>5520</v>
      </c>
      <c r="H691" s="45" t="str">
        <f t="shared" ca="1" si="89"/>
        <v>Post-calc.</v>
      </c>
      <c r="I691" s="23">
        <f t="shared" ca="1" si="90"/>
        <v>0</v>
      </c>
      <c r="J691" s="20" t="e">
        <f ca="1">VLOOKUP(B691, Remarks!$A$3:$G$400, 7, FALSE)</f>
        <v>#N/A</v>
      </c>
      <c r="M691" s="44" t="s">
        <v>704</v>
      </c>
      <c r="N691" s="9" t="str">
        <f t="shared" ca="1" si="87"/>
        <v>49A10</v>
      </c>
      <c r="O691" s="47">
        <v>5400</v>
      </c>
      <c r="P691" s="47">
        <v>5400</v>
      </c>
      <c r="Q691" s="46" t="s">
        <v>8</v>
      </c>
      <c r="R691" s="46" t="s">
        <v>9</v>
      </c>
      <c r="S691" s="46" t="s">
        <v>10</v>
      </c>
      <c r="T691" s="46" t="s">
        <v>648</v>
      </c>
      <c r="V691" s="19" t="str">
        <f t="shared" ca="1" si="91"/>
        <v>Post-calc.</v>
      </c>
      <c r="W691" s="1" t="str">
        <f t="shared" ca="1" si="92"/>
        <v>Post-calc.</v>
      </c>
      <c r="X691" s="1" t="b">
        <f t="shared" ca="1" si="93"/>
        <v>1</v>
      </c>
      <c r="Y691" s="3">
        <f t="shared" ca="1" si="94"/>
        <v>0</v>
      </c>
      <c r="AA691" s="61">
        <f ca="1">+VLOOKUP(N691,$B$4:$H$2903,4,FALSE)</f>
        <v>40269</v>
      </c>
    </row>
    <row r="692" spans="1:27" hidden="1" x14ac:dyDescent="0.2">
      <c r="A692" s="56" t="s">
        <v>3285</v>
      </c>
      <c r="B692" s="9" t="str">
        <f t="shared" ca="1" si="88"/>
        <v>49861</v>
      </c>
      <c r="C692" s="59">
        <v>40</v>
      </c>
      <c r="D692" s="59">
        <v>40</v>
      </c>
      <c r="E692" s="60">
        <v>39722</v>
      </c>
      <c r="F692" s="57" t="s">
        <v>2594</v>
      </c>
      <c r="G692" s="57" t="s">
        <v>5520</v>
      </c>
      <c r="H692" s="45" t="str">
        <f t="shared" ca="1" si="89"/>
        <v>Post-calc.</v>
      </c>
      <c r="I692" s="23" t="e">
        <f t="shared" ca="1" si="90"/>
        <v>#N/A</v>
      </c>
      <c r="J692" s="20" t="str">
        <f ca="1">VLOOKUP(B692, Remarks!$A$3:$G$400, 7, FALSE)</f>
        <v>Foxpro order but Product is Spare Part Onward Charges was filtered out</v>
      </c>
      <c r="K692" s="1" t="s">
        <v>5960</v>
      </c>
      <c r="M692" s="44" t="s">
        <v>705</v>
      </c>
      <c r="N692" s="9" t="str">
        <f t="shared" ca="1" si="87"/>
        <v>49A30</v>
      </c>
      <c r="O692" s="47">
        <v>2848.4018000000001</v>
      </c>
      <c r="P692" s="47">
        <v>2848.4018000000001</v>
      </c>
      <c r="Q692" s="46" t="s">
        <v>8</v>
      </c>
      <c r="R692" s="46" t="s">
        <v>9</v>
      </c>
      <c r="S692" s="46" t="s">
        <v>10</v>
      </c>
      <c r="T692" s="46" t="s">
        <v>648</v>
      </c>
      <c r="V692" s="19" t="str">
        <f t="shared" ca="1" si="91"/>
        <v>Post-calc.</v>
      </c>
      <c r="W692" s="1" t="str">
        <f t="shared" ca="1" si="92"/>
        <v>Post-calc.</v>
      </c>
      <c r="X692" s="1" t="b">
        <f t="shared" ca="1" si="93"/>
        <v>1</v>
      </c>
      <c r="Y692" s="3">
        <f t="shared" ca="1" si="94"/>
        <v>0</v>
      </c>
      <c r="AA692" s="61">
        <f ca="1">+VLOOKUP(N692,$B$4:$H$2903,4,FALSE)</f>
        <v>40330</v>
      </c>
    </row>
    <row r="693" spans="1:27" hidden="1" x14ac:dyDescent="0.2">
      <c r="A693" s="56" t="s">
        <v>3286</v>
      </c>
      <c r="B693" s="9" t="str">
        <f t="shared" ca="1" si="88"/>
        <v>49862</v>
      </c>
      <c r="C693" s="59">
        <v>511</v>
      </c>
      <c r="D693" s="59">
        <v>511</v>
      </c>
      <c r="E693" s="60">
        <v>39722</v>
      </c>
      <c r="F693" s="57" t="s">
        <v>2594</v>
      </c>
      <c r="G693" s="57" t="s">
        <v>5520</v>
      </c>
      <c r="H693" s="45" t="str">
        <f t="shared" ca="1" si="89"/>
        <v>Post-calc.</v>
      </c>
      <c r="I693" s="23">
        <f t="shared" ca="1" si="90"/>
        <v>0</v>
      </c>
      <c r="J693" s="20" t="e">
        <f ca="1">VLOOKUP(B693, Remarks!$A$3:$G$400, 7, FALSE)</f>
        <v>#N/A</v>
      </c>
      <c r="M693" s="44" t="s">
        <v>706</v>
      </c>
      <c r="N693" s="9" t="str">
        <f t="shared" ca="1" si="87"/>
        <v>49A36</v>
      </c>
      <c r="O693" s="47">
        <v>2302.9562000000001</v>
      </c>
      <c r="P693" s="47">
        <v>2302.9562000000001</v>
      </c>
      <c r="Q693" s="46" t="s">
        <v>8</v>
      </c>
      <c r="R693" s="46" t="s">
        <v>9</v>
      </c>
      <c r="S693" s="46" t="s">
        <v>10</v>
      </c>
      <c r="T693" s="46" t="s">
        <v>648</v>
      </c>
      <c r="V693" s="19" t="str">
        <f t="shared" ca="1" si="91"/>
        <v>Post-calc.</v>
      </c>
      <c r="W693" s="1" t="str">
        <f t="shared" ca="1" si="92"/>
        <v>Post-calc.</v>
      </c>
      <c r="X693" s="1" t="b">
        <f t="shared" ca="1" si="93"/>
        <v>1</v>
      </c>
      <c r="Y693" s="3">
        <f t="shared" ca="1" si="94"/>
        <v>0</v>
      </c>
      <c r="AA693" s="61">
        <f ca="1">+VLOOKUP(N693,$B$4:$H$2903,4,FALSE)</f>
        <v>40210</v>
      </c>
    </row>
    <row r="694" spans="1:27" hidden="1" x14ac:dyDescent="0.2">
      <c r="A694" s="56" t="s">
        <v>3287</v>
      </c>
      <c r="B694" s="9" t="str">
        <f t="shared" ca="1" si="88"/>
        <v>49865</v>
      </c>
      <c r="C694" s="59">
        <v>137</v>
      </c>
      <c r="D694" s="59">
        <v>137</v>
      </c>
      <c r="E694" s="60">
        <v>39722</v>
      </c>
      <c r="F694" s="57" t="s">
        <v>2594</v>
      </c>
      <c r="G694" s="57" t="s">
        <v>5520</v>
      </c>
      <c r="H694" s="45" t="str">
        <f t="shared" ca="1" si="89"/>
        <v>Post-calc.</v>
      </c>
      <c r="I694" s="23" t="e">
        <f t="shared" ca="1" si="90"/>
        <v>#N/A</v>
      </c>
      <c r="J694" s="20" t="str">
        <f ca="1">VLOOKUP(B694, Remarks!$A$3:$G$400, 7, FALSE)</f>
        <v>Foxpro order but Product is Spare Part Onward Charges was filtered out</v>
      </c>
      <c r="K694" s="1" t="s">
        <v>5960</v>
      </c>
      <c r="M694" s="44" t="s">
        <v>707</v>
      </c>
      <c r="N694" s="9" t="str">
        <f t="shared" ca="1" si="87"/>
        <v>49A50</v>
      </c>
      <c r="O694" s="47">
        <v>280</v>
      </c>
      <c r="P694" s="47">
        <v>280</v>
      </c>
      <c r="Q694" s="46" t="s">
        <v>8</v>
      </c>
      <c r="R694" s="46" t="s">
        <v>9</v>
      </c>
      <c r="S694" s="46" t="s">
        <v>10</v>
      </c>
      <c r="T694" s="46" t="s">
        <v>648</v>
      </c>
      <c r="V694" s="19" t="str">
        <f t="shared" ca="1" si="91"/>
        <v>Post-calc.</v>
      </c>
      <c r="W694" s="1" t="str">
        <f t="shared" ca="1" si="92"/>
        <v>Post-calc.</v>
      </c>
      <c r="X694" s="1" t="b">
        <f t="shared" ca="1" si="93"/>
        <v>1</v>
      </c>
      <c r="Y694" s="3">
        <f t="shared" ca="1" si="94"/>
        <v>0</v>
      </c>
      <c r="AA694" s="61">
        <f ca="1">+VLOOKUP(N694,$B$4:$H$2903,4,FALSE)</f>
        <v>40238</v>
      </c>
    </row>
    <row r="695" spans="1:27" hidden="1" x14ac:dyDescent="0.2">
      <c r="A695" s="56" t="s">
        <v>3288</v>
      </c>
      <c r="B695" s="9" t="str">
        <f t="shared" ca="1" si="88"/>
        <v>49866</v>
      </c>
      <c r="C695" s="59">
        <v>1073.9668999999999</v>
      </c>
      <c r="D695" s="59">
        <v>1073.9668999999999</v>
      </c>
      <c r="E695" s="60">
        <v>39692</v>
      </c>
      <c r="F695" s="57" t="s">
        <v>2594</v>
      </c>
      <c r="G695" s="57" t="s">
        <v>5520</v>
      </c>
      <c r="H695" s="45" t="str">
        <f t="shared" ca="1" si="89"/>
        <v>Post-calc.</v>
      </c>
      <c r="I695" s="23" t="e">
        <f t="shared" ca="1" si="90"/>
        <v>#N/A</v>
      </c>
      <c r="J695" s="20" t="str">
        <f ca="1">VLOOKUP(B695, Remarks!$A$3:$G$400, 7, FALSE)</f>
        <v>Foxpro order but Product is Spare Part Onward Charges was filtered out</v>
      </c>
      <c r="K695" s="1" t="s">
        <v>5960</v>
      </c>
      <c r="M695" s="44" t="s">
        <v>708</v>
      </c>
      <c r="N695" s="9" t="str">
        <f t="shared" ca="1" si="87"/>
        <v>49A54</v>
      </c>
      <c r="O695" s="47">
        <v>300.76780000000002</v>
      </c>
      <c r="P695" s="47">
        <v>300.76780000000002</v>
      </c>
      <c r="Q695" s="46" t="s">
        <v>8</v>
      </c>
      <c r="R695" s="46" t="s">
        <v>9</v>
      </c>
      <c r="S695" s="46" t="s">
        <v>10</v>
      </c>
      <c r="T695" s="46" t="s">
        <v>648</v>
      </c>
      <c r="V695" s="19" t="str">
        <f t="shared" ca="1" si="91"/>
        <v>Post-calc.</v>
      </c>
      <c r="W695" s="1" t="str">
        <f t="shared" ca="1" si="92"/>
        <v>Post-calc.</v>
      </c>
      <c r="X695" s="1" t="b">
        <f t="shared" ca="1" si="93"/>
        <v>1</v>
      </c>
      <c r="Y695" s="3">
        <f t="shared" ca="1" si="94"/>
        <v>0</v>
      </c>
      <c r="AA695" s="61">
        <f ca="1">+VLOOKUP(N695,$B$4:$H$2903,4,FALSE)</f>
        <v>40238</v>
      </c>
    </row>
    <row r="696" spans="1:27" hidden="1" x14ac:dyDescent="0.2">
      <c r="A696" s="56" t="s">
        <v>3289</v>
      </c>
      <c r="B696" s="9" t="str">
        <f t="shared" ca="1" si="88"/>
        <v>49867</v>
      </c>
      <c r="C696" s="59">
        <v>78.871200000000002</v>
      </c>
      <c r="D696" s="59">
        <v>78.871200000000002</v>
      </c>
      <c r="E696" s="60">
        <v>39600</v>
      </c>
      <c r="F696" s="57" t="s">
        <v>2594</v>
      </c>
      <c r="G696" s="57" t="s">
        <v>5520</v>
      </c>
      <c r="H696" s="45" t="str">
        <f t="shared" ca="1" si="89"/>
        <v>Post-calc.</v>
      </c>
      <c r="I696" s="23" t="e">
        <f t="shared" ca="1" si="90"/>
        <v>#N/A</v>
      </c>
      <c r="J696" s="20" t="str">
        <f ca="1">VLOOKUP(B696, Remarks!$A$3:$G$400, 7, FALSE)</f>
        <v>Foxpro order but Product is Spare Part Onward Charges was filtered out</v>
      </c>
      <c r="K696" s="1" t="s">
        <v>5960</v>
      </c>
      <c r="M696" s="44" t="s">
        <v>709</v>
      </c>
      <c r="N696" s="9" t="str">
        <f t="shared" ca="1" si="87"/>
        <v>49A60</v>
      </c>
      <c r="O696" s="47">
        <v>3691</v>
      </c>
      <c r="P696" s="47">
        <v>3691</v>
      </c>
      <c r="Q696" s="46" t="s">
        <v>8</v>
      </c>
      <c r="R696" s="46" t="s">
        <v>9</v>
      </c>
      <c r="S696" s="46" t="s">
        <v>10</v>
      </c>
      <c r="T696" s="46" t="s">
        <v>648</v>
      </c>
      <c r="V696" s="19" t="str">
        <f t="shared" ca="1" si="91"/>
        <v>Post-calc.</v>
      </c>
      <c r="W696" s="1" t="str">
        <f t="shared" ca="1" si="92"/>
        <v>Post-calc.</v>
      </c>
      <c r="X696" s="1" t="b">
        <f t="shared" ca="1" si="93"/>
        <v>1</v>
      </c>
      <c r="Y696" s="3">
        <f t="shared" ca="1" si="94"/>
        <v>0</v>
      </c>
      <c r="AA696" s="61">
        <f ca="1">+VLOOKUP(N696,$B$4:$H$2903,4,FALSE)</f>
        <v>40269</v>
      </c>
    </row>
    <row r="697" spans="1:27" hidden="1" x14ac:dyDescent="0.2">
      <c r="A697" s="56" t="s">
        <v>3290</v>
      </c>
      <c r="B697" s="9" t="str">
        <f t="shared" ca="1" si="88"/>
        <v>49868</v>
      </c>
      <c r="C697" s="59">
        <v>794</v>
      </c>
      <c r="D697" s="59">
        <v>794</v>
      </c>
      <c r="E697" s="60">
        <v>39753</v>
      </c>
      <c r="F697" s="57" t="s">
        <v>2594</v>
      </c>
      <c r="G697" s="57" t="s">
        <v>5520</v>
      </c>
      <c r="H697" s="45" t="str">
        <f t="shared" ca="1" si="89"/>
        <v>Post-calc.</v>
      </c>
      <c r="I697" s="23" t="e">
        <f t="shared" ca="1" si="90"/>
        <v>#N/A</v>
      </c>
      <c r="J697" s="20" t="str">
        <f ca="1">VLOOKUP(B697, Remarks!$A$3:$G$400, 7, FALSE)</f>
        <v>Foxpro order but Product is Spare Part Onward Charges was filtered out</v>
      </c>
      <c r="K697" s="1" t="s">
        <v>5960</v>
      </c>
      <c r="M697" s="44" t="s">
        <v>710</v>
      </c>
      <c r="N697" s="9" t="str">
        <f t="shared" ca="1" si="87"/>
        <v>49A66</v>
      </c>
      <c r="O697" s="47">
        <v>1290.9774</v>
      </c>
      <c r="P697" s="47">
        <v>1290.9774</v>
      </c>
      <c r="Q697" s="46" t="s">
        <v>8</v>
      </c>
      <c r="R697" s="46" t="s">
        <v>9</v>
      </c>
      <c r="S697" s="46" t="s">
        <v>10</v>
      </c>
      <c r="T697" s="46" t="s">
        <v>648</v>
      </c>
      <c r="V697" s="19" t="str">
        <f t="shared" ca="1" si="91"/>
        <v>Post-calc.</v>
      </c>
      <c r="W697" s="1" t="str">
        <f t="shared" ca="1" si="92"/>
        <v>Post-calc.</v>
      </c>
      <c r="X697" s="1" t="b">
        <f t="shared" ca="1" si="93"/>
        <v>1</v>
      </c>
      <c r="Y697" s="3">
        <f t="shared" ca="1" si="94"/>
        <v>0</v>
      </c>
      <c r="AA697" s="61">
        <f ca="1">+VLOOKUP(N697,$B$4:$H$2903,4,FALSE)</f>
        <v>40299</v>
      </c>
    </row>
    <row r="698" spans="1:27" hidden="1" x14ac:dyDescent="0.2">
      <c r="A698" s="56" t="s">
        <v>3291</v>
      </c>
      <c r="B698" s="9" t="str">
        <f t="shared" ca="1" si="88"/>
        <v>49870</v>
      </c>
      <c r="C698" s="59">
        <v>55</v>
      </c>
      <c r="D698" s="59">
        <v>55</v>
      </c>
      <c r="E698" s="60">
        <v>39753</v>
      </c>
      <c r="F698" s="57" t="s">
        <v>2594</v>
      </c>
      <c r="G698" s="57" t="s">
        <v>5520</v>
      </c>
      <c r="H698" s="45" t="str">
        <f t="shared" ca="1" si="89"/>
        <v>Post-calc.</v>
      </c>
      <c r="I698" s="23" t="e">
        <f t="shared" ca="1" si="90"/>
        <v>#N/A</v>
      </c>
      <c r="J698" s="20" t="str">
        <f ca="1">VLOOKUP(B698, Remarks!$A$3:$G$400, 7, FALSE)</f>
        <v>Foxpro order but Product is Spare Part Onward Charges was filtered out</v>
      </c>
      <c r="K698" s="1" t="s">
        <v>5960</v>
      </c>
      <c r="M698" s="44" t="s">
        <v>711</v>
      </c>
      <c r="N698" s="9" t="str">
        <f t="shared" ca="1" si="87"/>
        <v>49A69</v>
      </c>
      <c r="O698" s="47">
        <v>3131.4185000000002</v>
      </c>
      <c r="P698" s="47">
        <v>3131.4185000000002</v>
      </c>
      <c r="Q698" s="46" t="s">
        <v>8</v>
      </c>
      <c r="R698" s="46" t="s">
        <v>9</v>
      </c>
      <c r="S698" s="46" t="s">
        <v>10</v>
      </c>
      <c r="T698" s="46" t="s">
        <v>648</v>
      </c>
      <c r="V698" s="19" t="str">
        <f t="shared" ca="1" si="91"/>
        <v>Post-calc.</v>
      </c>
      <c r="W698" s="1" t="str">
        <f t="shared" ca="1" si="92"/>
        <v>Post-calc.</v>
      </c>
      <c r="X698" s="1" t="b">
        <f t="shared" ca="1" si="93"/>
        <v>1</v>
      </c>
      <c r="Y698" s="3">
        <f t="shared" ca="1" si="94"/>
        <v>0</v>
      </c>
      <c r="AA698" s="61">
        <f ca="1">+VLOOKUP(N698,$B$4:$H$2903,4,FALSE)</f>
        <v>40513</v>
      </c>
    </row>
    <row r="699" spans="1:27" hidden="1" x14ac:dyDescent="0.2">
      <c r="A699" s="56" t="s">
        <v>3292</v>
      </c>
      <c r="B699" s="9" t="str">
        <f t="shared" ca="1" si="88"/>
        <v>49871</v>
      </c>
      <c r="C699" s="59">
        <v>37.0488</v>
      </c>
      <c r="D699" s="59">
        <v>37.0488</v>
      </c>
      <c r="E699" s="60">
        <v>39722</v>
      </c>
      <c r="F699" s="57" t="s">
        <v>2594</v>
      </c>
      <c r="G699" s="57" t="s">
        <v>5520</v>
      </c>
      <c r="H699" s="45" t="str">
        <f t="shared" ca="1" si="89"/>
        <v>Post-calc.</v>
      </c>
      <c r="I699" s="23" t="e">
        <f t="shared" ca="1" si="90"/>
        <v>#N/A</v>
      </c>
      <c r="J699" s="20" t="str">
        <f ca="1">VLOOKUP(B699, Remarks!$A$3:$G$400, 7, FALSE)</f>
        <v>Foxpro order but Product is Spare Part Onward Charges was filtered out</v>
      </c>
      <c r="K699" s="1" t="s">
        <v>5960</v>
      </c>
      <c r="M699" s="44" t="s">
        <v>712</v>
      </c>
      <c r="N699" s="9" t="str">
        <f t="shared" ca="1" si="87"/>
        <v>49A79</v>
      </c>
      <c r="O699" s="47">
        <v>348.85550000000001</v>
      </c>
      <c r="P699" s="47">
        <v>348.85550000000001</v>
      </c>
      <c r="Q699" s="46" t="s">
        <v>8</v>
      </c>
      <c r="R699" s="46" t="s">
        <v>9</v>
      </c>
      <c r="S699" s="46" t="s">
        <v>10</v>
      </c>
      <c r="T699" s="46" t="s">
        <v>648</v>
      </c>
      <c r="V699" s="19" t="str">
        <f t="shared" ca="1" si="91"/>
        <v>Post-calc.</v>
      </c>
      <c r="W699" s="1" t="str">
        <f t="shared" ca="1" si="92"/>
        <v>Post-calc.</v>
      </c>
      <c r="X699" s="1" t="b">
        <f t="shared" ca="1" si="93"/>
        <v>1</v>
      </c>
      <c r="Y699" s="3">
        <f t="shared" ca="1" si="94"/>
        <v>0</v>
      </c>
      <c r="AA699" s="61">
        <f ca="1">+VLOOKUP(N699,$B$4:$H$2903,4,FALSE)</f>
        <v>40299</v>
      </c>
    </row>
    <row r="700" spans="1:27" hidden="1" x14ac:dyDescent="0.2">
      <c r="A700" s="56" t="s">
        <v>3293</v>
      </c>
      <c r="B700" s="9" t="str">
        <f t="shared" ca="1" si="88"/>
        <v>49872</v>
      </c>
      <c r="C700" s="59">
        <v>300</v>
      </c>
      <c r="D700" s="59">
        <v>300</v>
      </c>
      <c r="E700" s="60">
        <v>39722</v>
      </c>
      <c r="F700" s="57" t="s">
        <v>2594</v>
      </c>
      <c r="G700" s="57" t="s">
        <v>5520</v>
      </c>
      <c r="H700" s="45" t="str">
        <f t="shared" ca="1" si="89"/>
        <v>Post-calc.</v>
      </c>
      <c r="I700" s="23" t="e">
        <f t="shared" ca="1" si="90"/>
        <v>#N/A</v>
      </c>
      <c r="J700" s="20" t="str">
        <f ca="1">VLOOKUP(B700, Remarks!$A$3:$G$400, 7, FALSE)</f>
        <v>Foxpro order but Product is Spare Part Onward Charges was filtered out</v>
      </c>
      <c r="K700" s="1" t="s">
        <v>5960</v>
      </c>
      <c r="M700" s="44" t="s">
        <v>713</v>
      </c>
      <c r="N700" s="9" t="str">
        <f t="shared" ca="1" si="87"/>
        <v>49A96</v>
      </c>
      <c r="O700" s="47">
        <v>710.10140000000001</v>
      </c>
      <c r="P700" s="47">
        <v>710.10140000000001</v>
      </c>
      <c r="Q700" s="46" t="s">
        <v>8</v>
      </c>
      <c r="R700" s="46" t="s">
        <v>9</v>
      </c>
      <c r="S700" s="46" t="s">
        <v>10</v>
      </c>
      <c r="T700" s="46" t="s">
        <v>648</v>
      </c>
      <c r="V700" s="19" t="str">
        <f t="shared" ca="1" si="91"/>
        <v>Post-calc.</v>
      </c>
      <c r="W700" s="1" t="str">
        <f t="shared" ca="1" si="92"/>
        <v>Post-calc.</v>
      </c>
      <c r="X700" s="1" t="b">
        <f t="shared" ca="1" si="93"/>
        <v>1</v>
      </c>
      <c r="Y700" s="3">
        <f t="shared" ca="1" si="94"/>
        <v>0</v>
      </c>
      <c r="AA700" s="61">
        <f ca="1">+VLOOKUP(N700,$B$4:$H$2903,4,FALSE)</f>
        <v>40391</v>
      </c>
    </row>
    <row r="701" spans="1:27" hidden="1" x14ac:dyDescent="0.2">
      <c r="A701" s="56" t="s">
        <v>3294</v>
      </c>
      <c r="B701" s="9" t="str">
        <f t="shared" ca="1" si="88"/>
        <v>49873</v>
      </c>
      <c r="C701" s="59">
        <v>166</v>
      </c>
      <c r="D701" s="59">
        <v>166</v>
      </c>
      <c r="E701" s="60">
        <v>39722</v>
      </c>
      <c r="F701" s="57" t="s">
        <v>2594</v>
      </c>
      <c r="G701" s="57" t="s">
        <v>5520</v>
      </c>
      <c r="H701" s="45" t="str">
        <f t="shared" ca="1" si="89"/>
        <v>Post-calc.</v>
      </c>
      <c r="I701" s="23" t="e">
        <f t="shared" ca="1" si="90"/>
        <v>#N/A</v>
      </c>
      <c r="J701" s="20" t="str">
        <f ca="1">VLOOKUP(B701, Remarks!$A$3:$G$400, 7, FALSE)</f>
        <v>Foxpro order but not confirmed</v>
      </c>
      <c r="M701" s="44" t="s">
        <v>714</v>
      </c>
      <c r="N701" s="9" t="str">
        <f t="shared" ca="1" si="87"/>
        <v>49B06</v>
      </c>
      <c r="O701" s="47">
        <v>1853</v>
      </c>
      <c r="P701" s="47">
        <v>1853</v>
      </c>
      <c r="Q701" s="46" t="s">
        <v>8</v>
      </c>
      <c r="R701" s="46" t="s">
        <v>9</v>
      </c>
      <c r="S701" s="46" t="s">
        <v>10</v>
      </c>
      <c r="T701" s="46" t="s">
        <v>648</v>
      </c>
      <c r="V701" s="19" t="str">
        <f t="shared" ca="1" si="91"/>
        <v>Post-calc.</v>
      </c>
      <c r="W701" s="1" t="str">
        <f t="shared" ca="1" si="92"/>
        <v>Post-calc.</v>
      </c>
      <c r="X701" s="1" t="b">
        <f t="shared" ca="1" si="93"/>
        <v>1</v>
      </c>
      <c r="Y701" s="3">
        <f t="shared" ca="1" si="94"/>
        <v>0</v>
      </c>
      <c r="AA701" s="61">
        <f ca="1">+VLOOKUP(N701,$B$4:$H$2903,4,FALSE)</f>
        <v>40360</v>
      </c>
    </row>
    <row r="702" spans="1:27" hidden="1" x14ac:dyDescent="0.2">
      <c r="A702" s="56" t="s">
        <v>3295</v>
      </c>
      <c r="B702" s="9" t="str">
        <f t="shared" ca="1" si="88"/>
        <v>49874</v>
      </c>
      <c r="C702" s="59">
        <v>32</v>
      </c>
      <c r="D702" s="59">
        <v>32</v>
      </c>
      <c r="E702" s="60">
        <v>39722</v>
      </c>
      <c r="F702" s="57" t="s">
        <v>2594</v>
      </c>
      <c r="G702" s="57" t="s">
        <v>5520</v>
      </c>
      <c r="H702" s="45" t="str">
        <f t="shared" ca="1" si="89"/>
        <v>Post-calc.</v>
      </c>
      <c r="I702" s="23" t="e">
        <f t="shared" ca="1" si="90"/>
        <v>#N/A</v>
      </c>
      <c r="J702" s="20" t="str">
        <f ca="1">VLOOKUP(B702, Remarks!$A$3:$G$400, 7, FALSE)</f>
        <v>Foxpro order but Product is Spare Part Onward Charges was filtered out</v>
      </c>
      <c r="K702" s="1" t="s">
        <v>5960</v>
      </c>
      <c r="M702" s="44" t="s">
        <v>715</v>
      </c>
      <c r="N702" s="9" t="str">
        <f t="shared" ca="1" si="87"/>
        <v>49B26</v>
      </c>
      <c r="O702" s="47">
        <v>752</v>
      </c>
      <c r="P702" s="47">
        <v>752</v>
      </c>
      <c r="Q702" s="46" t="s">
        <v>8</v>
      </c>
      <c r="R702" s="46" t="s">
        <v>9</v>
      </c>
      <c r="S702" s="46" t="s">
        <v>10</v>
      </c>
      <c r="T702" s="46" t="s">
        <v>648</v>
      </c>
      <c r="V702" s="19" t="str">
        <f t="shared" ca="1" si="91"/>
        <v>Post-calc.</v>
      </c>
      <c r="W702" s="1" t="str">
        <f t="shared" ca="1" si="92"/>
        <v>Post-calc.</v>
      </c>
      <c r="X702" s="1" t="b">
        <f t="shared" ca="1" si="93"/>
        <v>1</v>
      </c>
      <c r="Y702" s="3">
        <f t="shared" ca="1" si="94"/>
        <v>0</v>
      </c>
      <c r="AA702" s="61">
        <f ca="1">+VLOOKUP(N702,$B$4:$H$2903,4,FALSE)</f>
        <v>40360</v>
      </c>
    </row>
    <row r="703" spans="1:27" hidden="1" x14ac:dyDescent="0.2">
      <c r="A703" s="56" t="s">
        <v>3296</v>
      </c>
      <c r="B703" s="9" t="str">
        <f t="shared" ca="1" si="88"/>
        <v>49875</v>
      </c>
      <c r="C703" s="59">
        <v>106</v>
      </c>
      <c r="D703" s="59">
        <v>106</v>
      </c>
      <c r="E703" s="60">
        <v>39722</v>
      </c>
      <c r="F703" s="57" t="s">
        <v>2594</v>
      </c>
      <c r="G703" s="57" t="s">
        <v>5520</v>
      </c>
      <c r="H703" s="45" t="str">
        <f t="shared" ca="1" si="89"/>
        <v>Post-calc.</v>
      </c>
      <c r="I703" s="23" t="e">
        <f t="shared" ca="1" si="90"/>
        <v>#N/A</v>
      </c>
      <c r="J703" s="20" t="str">
        <f ca="1">VLOOKUP(B703, Remarks!$A$3:$G$400, 7, FALSE)</f>
        <v>Foxpro order but Product is Spare Part Onward Charges was filtered out</v>
      </c>
      <c r="K703" s="1" t="s">
        <v>5960</v>
      </c>
      <c r="M703" s="44" t="s">
        <v>716</v>
      </c>
      <c r="N703" s="9" t="str">
        <f t="shared" ca="1" si="87"/>
        <v>49B29</v>
      </c>
      <c r="O703" s="47">
        <v>1044</v>
      </c>
      <c r="P703" s="47">
        <v>1044</v>
      </c>
      <c r="Q703" s="46" t="s">
        <v>8</v>
      </c>
      <c r="R703" s="46" t="s">
        <v>9</v>
      </c>
      <c r="S703" s="46" t="s">
        <v>10</v>
      </c>
      <c r="T703" s="46" t="s">
        <v>648</v>
      </c>
      <c r="V703" s="19" t="str">
        <f t="shared" ca="1" si="91"/>
        <v>Post-calc.</v>
      </c>
      <c r="W703" s="1" t="str">
        <f t="shared" ca="1" si="92"/>
        <v>Post-calc.</v>
      </c>
      <c r="X703" s="1" t="b">
        <f t="shared" ca="1" si="93"/>
        <v>1</v>
      </c>
      <c r="Y703" s="3">
        <f t="shared" ca="1" si="94"/>
        <v>0</v>
      </c>
      <c r="AA703" s="61">
        <f ca="1">+VLOOKUP(N703,$B$4:$H$2903,4,FALSE)</f>
        <v>40391</v>
      </c>
    </row>
    <row r="704" spans="1:27" hidden="1" x14ac:dyDescent="0.2">
      <c r="A704" s="56" t="s">
        <v>3297</v>
      </c>
      <c r="B704" s="9" t="str">
        <f t="shared" ca="1" si="88"/>
        <v>49876</v>
      </c>
      <c r="C704" s="59">
        <v>3348</v>
      </c>
      <c r="D704" s="59">
        <v>3348</v>
      </c>
      <c r="E704" s="60">
        <v>39783</v>
      </c>
      <c r="F704" s="57" t="s">
        <v>2594</v>
      </c>
      <c r="G704" s="57" t="s">
        <v>5520</v>
      </c>
      <c r="H704" s="45" t="str">
        <f t="shared" ca="1" si="89"/>
        <v>Post-calc.</v>
      </c>
      <c r="I704" s="23">
        <f t="shared" ca="1" si="90"/>
        <v>0</v>
      </c>
      <c r="J704" s="20" t="e">
        <f ca="1">VLOOKUP(B704, Remarks!$A$3:$G$400, 7, FALSE)</f>
        <v>#N/A</v>
      </c>
      <c r="M704" s="44" t="s">
        <v>717</v>
      </c>
      <c r="N704" s="9" t="str">
        <f t="shared" ca="1" si="87"/>
        <v>49B45</v>
      </c>
      <c r="O704" s="47">
        <v>13797</v>
      </c>
      <c r="P704" s="47">
        <v>13797</v>
      </c>
      <c r="Q704" s="46" t="s">
        <v>8</v>
      </c>
      <c r="R704" s="46" t="s">
        <v>9</v>
      </c>
      <c r="S704" s="46" t="s">
        <v>10</v>
      </c>
      <c r="T704" s="46" t="s">
        <v>648</v>
      </c>
      <c r="V704" s="19" t="str">
        <f t="shared" ca="1" si="91"/>
        <v>Post-calc.</v>
      </c>
      <c r="W704" s="1" t="str">
        <f t="shared" ca="1" si="92"/>
        <v>Post-calc.</v>
      </c>
      <c r="X704" s="1" t="b">
        <f t="shared" ca="1" si="93"/>
        <v>1</v>
      </c>
      <c r="Y704" s="3">
        <f t="shared" ca="1" si="94"/>
        <v>0</v>
      </c>
      <c r="AA704" s="61">
        <f ca="1">+VLOOKUP(N704,$B$4:$H$2903,4,FALSE)</f>
        <v>40483</v>
      </c>
    </row>
    <row r="705" spans="1:27" hidden="1" x14ac:dyDescent="0.2">
      <c r="A705" s="56" t="s">
        <v>3298</v>
      </c>
      <c r="B705" s="9" t="str">
        <f t="shared" ca="1" si="88"/>
        <v>49879</v>
      </c>
      <c r="C705" s="59">
        <v>71</v>
      </c>
      <c r="D705" s="59">
        <v>71</v>
      </c>
      <c r="E705" s="60">
        <v>39753</v>
      </c>
      <c r="F705" s="57" t="s">
        <v>2594</v>
      </c>
      <c r="G705" s="57" t="s">
        <v>5520</v>
      </c>
      <c r="H705" s="45" t="str">
        <f t="shared" ca="1" si="89"/>
        <v>Post-calc.</v>
      </c>
      <c r="I705" s="23" t="e">
        <f t="shared" ca="1" si="90"/>
        <v>#N/A</v>
      </c>
      <c r="J705" s="20" t="str">
        <f ca="1">VLOOKUP(B705, Remarks!$A$3:$G$400, 7, FALSE)</f>
        <v>Foxpro order but Product is Spare Part Onward Charges was filtered out</v>
      </c>
      <c r="K705" s="1" t="s">
        <v>5960</v>
      </c>
      <c r="M705" s="44" t="s">
        <v>718</v>
      </c>
      <c r="N705" s="9" t="str">
        <f t="shared" ca="1" si="87"/>
        <v>49B59</v>
      </c>
      <c r="O705" s="47">
        <v>752</v>
      </c>
      <c r="P705" s="47">
        <v>752</v>
      </c>
      <c r="Q705" s="46" t="s">
        <v>8</v>
      </c>
      <c r="R705" s="46" t="s">
        <v>9</v>
      </c>
      <c r="S705" s="46" t="s">
        <v>10</v>
      </c>
      <c r="T705" s="46" t="s">
        <v>648</v>
      </c>
      <c r="V705" s="19" t="str">
        <f t="shared" ca="1" si="91"/>
        <v>Post-calc.</v>
      </c>
      <c r="W705" s="1" t="str">
        <f t="shared" ca="1" si="92"/>
        <v>Post-calc.</v>
      </c>
      <c r="X705" s="1" t="b">
        <f t="shared" ca="1" si="93"/>
        <v>1</v>
      </c>
      <c r="Y705" s="3">
        <f t="shared" ca="1" si="94"/>
        <v>0</v>
      </c>
      <c r="AA705" s="61">
        <f ca="1">+VLOOKUP(N705,$B$4:$H$2903,4,FALSE)</f>
        <v>40391</v>
      </c>
    </row>
    <row r="706" spans="1:27" hidden="1" x14ac:dyDescent="0.2">
      <c r="A706" s="56" t="s">
        <v>3299</v>
      </c>
      <c r="B706" s="9" t="str">
        <f t="shared" ca="1" si="88"/>
        <v>49880</v>
      </c>
      <c r="C706" s="59">
        <v>1561</v>
      </c>
      <c r="D706" s="59">
        <v>1561</v>
      </c>
      <c r="E706" s="60">
        <v>39873</v>
      </c>
      <c r="F706" s="57" t="s">
        <v>2594</v>
      </c>
      <c r="G706" s="57" t="s">
        <v>5520</v>
      </c>
      <c r="H706" s="45" t="str">
        <f t="shared" ca="1" si="89"/>
        <v>Post-calc.</v>
      </c>
      <c r="I706" s="23">
        <f t="shared" ca="1" si="90"/>
        <v>0</v>
      </c>
      <c r="J706" s="20" t="e">
        <f ca="1">VLOOKUP(B706, Remarks!$A$3:$G$400, 7, FALSE)</f>
        <v>#N/A</v>
      </c>
      <c r="M706" s="44" t="s">
        <v>719</v>
      </c>
      <c r="N706" s="9" t="str">
        <f t="shared" ca="1" si="87"/>
        <v>49C22</v>
      </c>
      <c r="O706" s="47">
        <v>2519.4501</v>
      </c>
      <c r="P706" s="47">
        <v>2519.4501</v>
      </c>
      <c r="Q706" s="46" t="s">
        <v>8</v>
      </c>
      <c r="R706" s="46" t="s">
        <v>9</v>
      </c>
      <c r="S706" s="46" t="s">
        <v>10</v>
      </c>
      <c r="T706" s="46" t="s">
        <v>648</v>
      </c>
      <c r="V706" s="19" t="str">
        <f t="shared" ca="1" si="91"/>
        <v>Post-calc.</v>
      </c>
      <c r="W706" s="1" t="str">
        <f t="shared" ca="1" si="92"/>
        <v>Post-calc.</v>
      </c>
      <c r="X706" s="1" t="b">
        <f t="shared" ca="1" si="93"/>
        <v>1</v>
      </c>
      <c r="Y706" s="3">
        <f t="shared" ca="1" si="94"/>
        <v>0</v>
      </c>
      <c r="AA706" s="61">
        <f ca="1">+VLOOKUP(N706,$B$4:$H$2903,4,FALSE)</f>
        <v>40513</v>
      </c>
    </row>
    <row r="707" spans="1:27" hidden="1" x14ac:dyDescent="0.2">
      <c r="A707" s="56" t="s">
        <v>3300</v>
      </c>
      <c r="B707" s="9" t="str">
        <f t="shared" ca="1" si="88"/>
        <v>49881</v>
      </c>
      <c r="C707" s="59">
        <v>578</v>
      </c>
      <c r="D707" s="59">
        <v>578</v>
      </c>
      <c r="E707" s="60">
        <v>39753</v>
      </c>
      <c r="F707" s="57" t="s">
        <v>2594</v>
      </c>
      <c r="G707" s="57" t="s">
        <v>5520</v>
      </c>
      <c r="H707" s="45" t="str">
        <f t="shared" ca="1" si="89"/>
        <v>Post-calc.</v>
      </c>
      <c r="I707" s="23" t="e">
        <f t="shared" ca="1" si="90"/>
        <v>#N/A</v>
      </c>
      <c r="J707" s="20" t="str">
        <f ca="1">VLOOKUP(B707, Remarks!$A$3:$G$400, 7, FALSE)</f>
        <v>Foxpro order but Product is Spare Part Onward Charges was filtered out</v>
      </c>
      <c r="K707" s="1" t="s">
        <v>5960</v>
      </c>
      <c r="M707" s="44" t="s">
        <v>720</v>
      </c>
      <c r="N707" s="9" t="str">
        <f t="shared" ca="1" si="87"/>
        <v>49C48</v>
      </c>
      <c r="O707" s="47">
        <v>1107</v>
      </c>
      <c r="P707" s="47">
        <v>1107</v>
      </c>
      <c r="Q707" s="46" t="s">
        <v>8</v>
      </c>
      <c r="R707" s="46" t="s">
        <v>9</v>
      </c>
      <c r="S707" s="46" t="s">
        <v>10</v>
      </c>
      <c r="T707" s="46" t="s">
        <v>648</v>
      </c>
      <c r="V707" s="19" t="str">
        <f t="shared" ca="1" si="91"/>
        <v>Post-calc.</v>
      </c>
      <c r="W707" s="1" t="str">
        <f t="shared" ca="1" si="92"/>
        <v>Post-calc.</v>
      </c>
      <c r="X707" s="1" t="b">
        <f t="shared" ca="1" si="93"/>
        <v>1</v>
      </c>
      <c r="Y707" s="3">
        <f t="shared" ca="1" si="94"/>
        <v>0</v>
      </c>
      <c r="AA707" s="61">
        <f ca="1">+VLOOKUP(N707,$B$4:$H$2903,4,FALSE)</f>
        <v>40513</v>
      </c>
    </row>
    <row r="708" spans="1:27" hidden="1" x14ac:dyDescent="0.2">
      <c r="A708" s="56" t="s">
        <v>3301</v>
      </c>
      <c r="B708" s="9" t="str">
        <f t="shared" ca="1" si="88"/>
        <v>49882</v>
      </c>
      <c r="C708" s="59">
        <v>19334</v>
      </c>
      <c r="D708" s="59">
        <v>19334</v>
      </c>
      <c r="E708" s="60">
        <v>39934</v>
      </c>
      <c r="F708" s="57" t="s">
        <v>2594</v>
      </c>
      <c r="G708" s="57" t="s">
        <v>5520</v>
      </c>
      <c r="H708" s="45" t="str">
        <f t="shared" ca="1" si="89"/>
        <v>Post-calc.</v>
      </c>
      <c r="I708" s="23">
        <f t="shared" ca="1" si="90"/>
        <v>0</v>
      </c>
      <c r="J708" s="20" t="e">
        <f ca="1">VLOOKUP(B708, Remarks!$A$3:$G$400, 7, FALSE)</f>
        <v>#N/A</v>
      </c>
      <c r="M708" s="44" t="s">
        <v>721</v>
      </c>
      <c r="N708" s="9" t="str">
        <f t="shared" ref="N708:N771" ca="1" si="95">+LEFT(M708,5)</f>
        <v>49C50</v>
      </c>
      <c r="O708" s="47">
        <v>1403</v>
      </c>
      <c r="P708" s="47">
        <v>1403</v>
      </c>
      <c r="Q708" s="46" t="s">
        <v>8</v>
      </c>
      <c r="R708" s="46" t="s">
        <v>9</v>
      </c>
      <c r="S708" s="46" t="s">
        <v>10</v>
      </c>
      <c r="T708" s="46" t="s">
        <v>648</v>
      </c>
      <c r="V708" s="19" t="str">
        <f t="shared" ca="1" si="91"/>
        <v>Post-calc.</v>
      </c>
      <c r="W708" s="1" t="str">
        <f t="shared" ca="1" si="92"/>
        <v>Post-calc.</v>
      </c>
      <c r="X708" s="1" t="b">
        <f t="shared" ca="1" si="93"/>
        <v>1</v>
      </c>
      <c r="Y708" s="3">
        <f t="shared" ca="1" si="94"/>
        <v>0</v>
      </c>
      <c r="AA708" s="61">
        <f ca="1">+VLOOKUP(N708,$B$4:$H$2903,4,FALSE)</f>
        <v>40483</v>
      </c>
    </row>
    <row r="709" spans="1:27" hidden="1" x14ac:dyDescent="0.2">
      <c r="A709" s="56" t="s">
        <v>3302</v>
      </c>
      <c r="B709" s="9" t="str">
        <f t="shared" ref="B709:B772" ca="1" si="96">+LEFT(A709,5)</f>
        <v>49885</v>
      </c>
      <c r="C709" s="59">
        <v>8201</v>
      </c>
      <c r="D709" s="59">
        <v>8201</v>
      </c>
      <c r="E709" s="60">
        <v>39783</v>
      </c>
      <c r="F709" s="57" t="s">
        <v>2594</v>
      </c>
      <c r="G709" s="57" t="s">
        <v>5520</v>
      </c>
      <c r="H709" s="45" t="str">
        <f t="shared" ref="H709:H772" ca="1" si="97">+IF(E709&gt;1,"Post-calc.","Pre-calc.")</f>
        <v>Post-calc.</v>
      </c>
      <c r="I709" s="23">
        <f t="shared" ref="I709:I772" ca="1" si="98">+VLOOKUP(B709,$N$4:$P$2575,2,FALSE)-C709</f>
        <v>0</v>
      </c>
      <c r="J709" s="20" t="e">
        <f ca="1">VLOOKUP(B709, Remarks!$A$3:$G$400, 7, FALSE)</f>
        <v>#N/A</v>
      </c>
      <c r="M709" s="44" t="s">
        <v>722</v>
      </c>
      <c r="N709" s="9" t="str">
        <f t="shared" ca="1" si="95"/>
        <v>49C52</v>
      </c>
      <c r="O709" s="47">
        <v>808</v>
      </c>
      <c r="P709" s="47">
        <v>808</v>
      </c>
      <c r="Q709" s="46" t="s">
        <v>8</v>
      </c>
      <c r="R709" s="46" t="s">
        <v>9</v>
      </c>
      <c r="S709" s="46" t="s">
        <v>10</v>
      </c>
      <c r="T709" s="46" t="s">
        <v>648</v>
      </c>
      <c r="V709" s="19" t="str">
        <f t="shared" ref="V709:V772" ca="1" si="99">+VLOOKUP(N709,$B$4:$H$2903,7,FALSE)</f>
        <v>Post-calc.</v>
      </c>
      <c r="W709" s="1" t="str">
        <f t="shared" ref="W709:W772" ca="1" si="100">+Q709</f>
        <v>Post-calc.</v>
      </c>
      <c r="X709" s="1" t="b">
        <f t="shared" ref="X709:X772" ca="1" si="101">+V709=W709</f>
        <v>1</v>
      </c>
      <c r="Y709" s="3">
        <f t="shared" ref="Y709:Y772" ca="1" si="102">+IF(Q709="Post-calc.",VLOOKUP(N709,$B$4:$H$2903,3,FALSE)-P709,VLOOKUP(N709,$B$4:$H$2903,2,FALSE)-P709)</f>
        <v>0</v>
      </c>
      <c r="AA709" s="61">
        <f ca="1">+VLOOKUP(N709,$B$4:$H$2903,4,FALSE)</f>
        <v>40513</v>
      </c>
    </row>
    <row r="710" spans="1:27" hidden="1" x14ac:dyDescent="0.2">
      <c r="A710" s="56" t="s">
        <v>3303</v>
      </c>
      <c r="B710" s="9" t="str">
        <f t="shared" ca="1" si="96"/>
        <v>49886</v>
      </c>
      <c r="C710" s="59">
        <v>444.93959999999998</v>
      </c>
      <c r="D710" s="59">
        <v>444.93959999999998</v>
      </c>
      <c r="E710" s="60">
        <v>39783</v>
      </c>
      <c r="F710" s="57" t="s">
        <v>2594</v>
      </c>
      <c r="G710" s="57" t="s">
        <v>5520</v>
      </c>
      <c r="H710" s="45" t="str">
        <f t="shared" ca="1" si="97"/>
        <v>Post-calc.</v>
      </c>
      <c r="I710" s="23">
        <f t="shared" ca="1" si="98"/>
        <v>0</v>
      </c>
      <c r="J710" s="20" t="e">
        <f ca="1">VLOOKUP(B710, Remarks!$A$3:$G$400, 7, FALSE)</f>
        <v>#N/A</v>
      </c>
      <c r="M710" s="44" t="s">
        <v>723</v>
      </c>
      <c r="N710" s="9" t="str">
        <f t="shared" ca="1" si="95"/>
        <v>49C56</v>
      </c>
      <c r="O710" s="47">
        <v>550</v>
      </c>
      <c r="P710" s="47">
        <v>550</v>
      </c>
      <c r="Q710" s="46" t="s">
        <v>8</v>
      </c>
      <c r="R710" s="46" t="s">
        <v>9</v>
      </c>
      <c r="S710" s="46" t="s">
        <v>10</v>
      </c>
      <c r="T710" s="46" t="s">
        <v>648</v>
      </c>
      <c r="V710" s="19" t="str">
        <f t="shared" ca="1" si="99"/>
        <v>Post-calc.</v>
      </c>
      <c r="W710" s="1" t="str">
        <f t="shared" ca="1" si="100"/>
        <v>Post-calc.</v>
      </c>
      <c r="X710" s="1" t="b">
        <f t="shared" ca="1" si="101"/>
        <v>1</v>
      </c>
      <c r="Y710" s="3">
        <f t="shared" ca="1" si="102"/>
        <v>0</v>
      </c>
      <c r="AA710" s="61">
        <f ca="1">+VLOOKUP(N710,$B$4:$H$2903,4,FALSE)</f>
        <v>40422</v>
      </c>
    </row>
    <row r="711" spans="1:27" hidden="1" x14ac:dyDescent="0.2">
      <c r="A711" s="56" t="s">
        <v>3304</v>
      </c>
      <c r="B711" s="9" t="str">
        <f t="shared" ca="1" si="96"/>
        <v>49887</v>
      </c>
      <c r="C711" s="59">
        <v>453</v>
      </c>
      <c r="D711" s="59">
        <v>453</v>
      </c>
      <c r="E711" s="60">
        <v>39753</v>
      </c>
      <c r="F711" s="57" t="s">
        <v>2594</v>
      </c>
      <c r="G711" s="57" t="s">
        <v>5520</v>
      </c>
      <c r="H711" s="45" t="str">
        <f t="shared" ca="1" si="97"/>
        <v>Post-calc.</v>
      </c>
      <c r="I711" s="23" t="e">
        <f t="shared" ca="1" si="98"/>
        <v>#N/A</v>
      </c>
      <c r="J711" s="20" t="str">
        <f ca="1">VLOOKUP(B711, Remarks!$A$3:$G$400, 7, FALSE)</f>
        <v>Foxpro order but Product is Spare Part Onward Charges was filtered out</v>
      </c>
      <c r="K711" s="1" t="s">
        <v>5960</v>
      </c>
      <c r="M711" s="44" t="s">
        <v>724</v>
      </c>
      <c r="N711" s="9" t="str">
        <f t="shared" ca="1" si="95"/>
        <v>49C58</v>
      </c>
      <c r="O711" s="47">
        <v>1214</v>
      </c>
      <c r="P711" s="47">
        <v>1214</v>
      </c>
      <c r="Q711" s="46" t="s">
        <v>8</v>
      </c>
      <c r="R711" s="46" t="s">
        <v>9</v>
      </c>
      <c r="S711" s="46" t="s">
        <v>10</v>
      </c>
      <c r="T711" s="46" t="s">
        <v>648</v>
      </c>
      <c r="V711" s="19" t="str">
        <f t="shared" ca="1" si="99"/>
        <v>Post-calc.</v>
      </c>
      <c r="W711" s="1" t="str">
        <f t="shared" ca="1" si="100"/>
        <v>Post-calc.</v>
      </c>
      <c r="X711" s="1" t="b">
        <f t="shared" ca="1" si="101"/>
        <v>1</v>
      </c>
      <c r="Y711" s="3">
        <f t="shared" ca="1" si="102"/>
        <v>0</v>
      </c>
      <c r="AA711" s="61">
        <f ca="1">+VLOOKUP(N711,$B$4:$H$2903,4,FALSE)</f>
        <v>40513</v>
      </c>
    </row>
    <row r="712" spans="1:27" hidden="1" x14ac:dyDescent="0.2">
      <c r="A712" s="56" t="s">
        <v>3305</v>
      </c>
      <c r="B712" s="9" t="str">
        <f t="shared" ca="1" si="96"/>
        <v>49888</v>
      </c>
      <c r="C712" s="59">
        <v>3323</v>
      </c>
      <c r="D712" s="59">
        <v>3323</v>
      </c>
      <c r="E712" s="60">
        <v>39783</v>
      </c>
      <c r="F712" s="57" t="s">
        <v>2594</v>
      </c>
      <c r="G712" s="57" t="s">
        <v>5520</v>
      </c>
      <c r="H712" s="45" t="str">
        <f t="shared" ca="1" si="97"/>
        <v>Post-calc.</v>
      </c>
      <c r="I712" s="23" t="e">
        <f t="shared" ca="1" si="98"/>
        <v>#N/A</v>
      </c>
      <c r="J712" s="20" t="str">
        <f ca="1">VLOOKUP(B712, Remarks!$A$3:$G$400, 7, FALSE)</f>
        <v>Foxpro order but Product is Spare Part Onward Charges was filtered out</v>
      </c>
      <c r="K712" s="1" t="s">
        <v>5960</v>
      </c>
      <c r="M712" s="44" t="s">
        <v>725</v>
      </c>
      <c r="N712" s="9" t="str">
        <f t="shared" ca="1" si="95"/>
        <v>49C66</v>
      </c>
      <c r="O712" s="47">
        <v>206</v>
      </c>
      <c r="P712" s="47">
        <v>206</v>
      </c>
      <c r="Q712" s="46" t="s">
        <v>8</v>
      </c>
      <c r="R712" s="46" t="s">
        <v>9</v>
      </c>
      <c r="S712" s="46" t="s">
        <v>10</v>
      </c>
      <c r="T712" s="46" t="s">
        <v>648</v>
      </c>
      <c r="V712" s="19" t="str">
        <f t="shared" ca="1" si="99"/>
        <v>Post-calc.</v>
      </c>
      <c r="W712" s="1" t="str">
        <f t="shared" ca="1" si="100"/>
        <v>Post-calc.</v>
      </c>
      <c r="X712" s="1" t="b">
        <f t="shared" ca="1" si="101"/>
        <v>1</v>
      </c>
      <c r="Y712" s="3">
        <f t="shared" ca="1" si="102"/>
        <v>0</v>
      </c>
      <c r="AA712" s="61">
        <f ca="1">+VLOOKUP(N712,$B$4:$H$2903,4,FALSE)</f>
        <v>40575</v>
      </c>
    </row>
    <row r="713" spans="1:27" hidden="1" x14ac:dyDescent="0.2">
      <c r="A713" s="56" t="s">
        <v>3306</v>
      </c>
      <c r="B713" s="9" t="str">
        <f t="shared" ca="1" si="96"/>
        <v>49890</v>
      </c>
      <c r="C713" s="59">
        <v>18</v>
      </c>
      <c r="D713" s="59">
        <v>18</v>
      </c>
      <c r="E713" s="60">
        <v>39753</v>
      </c>
      <c r="F713" s="57" t="s">
        <v>2594</v>
      </c>
      <c r="G713" s="57" t="s">
        <v>5520</v>
      </c>
      <c r="H713" s="45" t="str">
        <f t="shared" ca="1" si="97"/>
        <v>Post-calc.</v>
      </c>
      <c r="I713" s="23" t="e">
        <f t="shared" ca="1" si="98"/>
        <v>#N/A</v>
      </c>
      <c r="J713" s="20" t="str">
        <f ca="1">VLOOKUP(B713, Remarks!$A$3:$G$400, 7, FALSE)</f>
        <v>Foxpro order but Product is Spare Part Onward Charges was filtered out</v>
      </c>
      <c r="K713" s="1" t="s">
        <v>5960</v>
      </c>
      <c r="M713" s="44" t="s">
        <v>726</v>
      </c>
      <c r="N713" s="9" t="str">
        <f t="shared" ca="1" si="95"/>
        <v>49C76</v>
      </c>
      <c r="O713" s="47">
        <v>2878</v>
      </c>
      <c r="P713" s="47">
        <v>2878</v>
      </c>
      <c r="Q713" s="46" t="s">
        <v>8</v>
      </c>
      <c r="R713" s="46" t="s">
        <v>9</v>
      </c>
      <c r="S713" s="46" t="s">
        <v>10</v>
      </c>
      <c r="T713" s="46" t="s">
        <v>648</v>
      </c>
      <c r="V713" s="19" t="str">
        <f t="shared" ca="1" si="99"/>
        <v>Post-calc.</v>
      </c>
      <c r="W713" s="1" t="str">
        <f t="shared" ca="1" si="100"/>
        <v>Post-calc.</v>
      </c>
      <c r="X713" s="1" t="b">
        <f t="shared" ca="1" si="101"/>
        <v>1</v>
      </c>
      <c r="Y713" s="3">
        <f t="shared" ca="1" si="102"/>
        <v>0</v>
      </c>
      <c r="AA713" s="61">
        <f ca="1">+VLOOKUP(N713,$B$4:$H$2903,4,FALSE)</f>
        <v>40575</v>
      </c>
    </row>
    <row r="714" spans="1:27" hidden="1" x14ac:dyDescent="0.2">
      <c r="A714" s="56" t="s">
        <v>3307</v>
      </c>
      <c r="B714" s="9" t="str">
        <f t="shared" ca="1" si="96"/>
        <v>49892</v>
      </c>
      <c r="C714" s="59">
        <v>1594</v>
      </c>
      <c r="D714" s="59">
        <v>1594</v>
      </c>
      <c r="E714" s="60">
        <v>39783</v>
      </c>
      <c r="F714" s="57" t="s">
        <v>2594</v>
      </c>
      <c r="G714" s="57" t="s">
        <v>5520</v>
      </c>
      <c r="H714" s="45" t="str">
        <f t="shared" ca="1" si="97"/>
        <v>Post-calc.</v>
      </c>
      <c r="I714" s="23">
        <f t="shared" ca="1" si="98"/>
        <v>0</v>
      </c>
      <c r="J714" s="20" t="e">
        <f ca="1">VLOOKUP(B714, Remarks!$A$3:$G$400, 7, FALSE)</f>
        <v>#N/A</v>
      </c>
      <c r="M714" s="44" t="s">
        <v>727</v>
      </c>
      <c r="N714" s="9" t="str">
        <f t="shared" ca="1" si="95"/>
        <v>49C95</v>
      </c>
      <c r="O714" s="47">
        <v>380.95830000000001</v>
      </c>
      <c r="P714" s="47">
        <v>380.95830000000001</v>
      </c>
      <c r="Q714" s="46" t="s">
        <v>8</v>
      </c>
      <c r="R714" s="46" t="s">
        <v>9</v>
      </c>
      <c r="S714" s="46" t="s">
        <v>10</v>
      </c>
      <c r="T714" s="46" t="s">
        <v>648</v>
      </c>
      <c r="V714" s="19" t="str">
        <f t="shared" ca="1" si="99"/>
        <v>Post-calc.</v>
      </c>
      <c r="W714" s="1" t="str">
        <f t="shared" ca="1" si="100"/>
        <v>Post-calc.</v>
      </c>
      <c r="X714" s="1" t="b">
        <f t="shared" ca="1" si="101"/>
        <v>1</v>
      </c>
      <c r="Y714" s="3">
        <f t="shared" ca="1" si="102"/>
        <v>0</v>
      </c>
      <c r="AA714" s="61">
        <f ca="1">+VLOOKUP(N714,$B$4:$H$2903,4,FALSE)</f>
        <v>40603</v>
      </c>
    </row>
    <row r="715" spans="1:27" hidden="1" x14ac:dyDescent="0.2">
      <c r="A715" s="56" t="s">
        <v>3308</v>
      </c>
      <c r="B715" s="9" t="str">
        <f t="shared" ca="1" si="96"/>
        <v>49895</v>
      </c>
      <c r="C715" s="59">
        <v>599</v>
      </c>
      <c r="D715" s="59">
        <v>599</v>
      </c>
      <c r="E715" s="60">
        <v>39783</v>
      </c>
      <c r="F715" s="57" t="s">
        <v>2594</v>
      </c>
      <c r="G715" s="57" t="s">
        <v>5520</v>
      </c>
      <c r="H715" s="45" t="str">
        <f t="shared" ca="1" si="97"/>
        <v>Post-calc.</v>
      </c>
      <c r="I715" s="23">
        <f t="shared" ca="1" si="98"/>
        <v>0</v>
      </c>
      <c r="J715" s="20" t="e">
        <f ca="1">VLOOKUP(B715, Remarks!$A$3:$G$400, 7, FALSE)</f>
        <v>#N/A</v>
      </c>
      <c r="M715" s="44" t="s">
        <v>728</v>
      </c>
      <c r="N715" s="9" t="str">
        <f t="shared" ca="1" si="95"/>
        <v>49D06</v>
      </c>
      <c r="O715" s="47">
        <v>326</v>
      </c>
      <c r="P715" s="47">
        <v>326</v>
      </c>
      <c r="Q715" s="46" t="s">
        <v>8</v>
      </c>
      <c r="R715" s="46" t="s">
        <v>9</v>
      </c>
      <c r="S715" s="46" t="s">
        <v>10</v>
      </c>
      <c r="T715" s="46" t="s">
        <v>648</v>
      </c>
      <c r="V715" s="19" t="str">
        <f t="shared" ca="1" si="99"/>
        <v>Post-calc.</v>
      </c>
      <c r="W715" s="1" t="str">
        <f t="shared" ca="1" si="100"/>
        <v>Post-calc.</v>
      </c>
      <c r="X715" s="1" t="b">
        <f t="shared" ca="1" si="101"/>
        <v>1</v>
      </c>
      <c r="Y715" s="3">
        <f t="shared" ca="1" si="102"/>
        <v>0</v>
      </c>
      <c r="AA715" s="61">
        <f ca="1">+VLOOKUP(N715,$B$4:$H$2903,4,FALSE)</f>
        <v>40603</v>
      </c>
    </row>
    <row r="716" spans="1:27" hidden="1" x14ac:dyDescent="0.2">
      <c r="A716" s="56" t="s">
        <v>3309</v>
      </c>
      <c r="B716" s="9" t="str">
        <f t="shared" ca="1" si="96"/>
        <v>49896</v>
      </c>
      <c r="C716" s="59">
        <v>6992.2255999999998</v>
      </c>
      <c r="D716" s="59">
        <v>6992.2255999999998</v>
      </c>
      <c r="E716" s="60">
        <v>39783</v>
      </c>
      <c r="F716" s="57" t="s">
        <v>2594</v>
      </c>
      <c r="G716" s="57" t="s">
        <v>5520</v>
      </c>
      <c r="H716" s="45" t="str">
        <f t="shared" ca="1" si="97"/>
        <v>Post-calc.</v>
      </c>
      <c r="I716" s="23" t="e">
        <f t="shared" ca="1" si="98"/>
        <v>#N/A</v>
      </c>
      <c r="J716" s="20" t="str">
        <f ca="1">VLOOKUP(B716, Remarks!$A$3:$G$400, 7, FALSE)</f>
        <v>Foxpro order but not confirmed</v>
      </c>
      <c r="M716" s="44" t="s">
        <v>729</v>
      </c>
      <c r="N716" s="9" t="str">
        <f t="shared" ca="1" si="95"/>
        <v>49D13</v>
      </c>
      <c r="O716" s="47">
        <v>14.7913</v>
      </c>
      <c r="P716" s="47">
        <v>14.7913</v>
      </c>
      <c r="Q716" s="46" t="s">
        <v>8</v>
      </c>
      <c r="R716" s="46" t="s">
        <v>9</v>
      </c>
      <c r="S716" s="46" t="s">
        <v>10</v>
      </c>
      <c r="T716" s="46" t="s">
        <v>648</v>
      </c>
      <c r="V716" s="19" t="str">
        <f t="shared" ca="1" si="99"/>
        <v>Post-calc.</v>
      </c>
      <c r="W716" s="1" t="str">
        <f t="shared" ca="1" si="100"/>
        <v>Post-calc.</v>
      </c>
      <c r="X716" s="1" t="b">
        <f t="shared" ca="1" si="101"/>
        <v>1</v>
      </c>
      <c r="Y716" s="3">
        <f t="shared" ca="1" si="102"/>
        <v>0</v>
      </c>
      <c r="AA716" s="61">
        <f ca="1">+VLOOKUP(N716,$B$4:$H$2903,4,FALSE)</f>
        <v>40603</v>
      </c>
    </row>
    <row r="717" spans="1:27" hidden="1" x14ac:dyDescent="0.2">
      <c r="A717" s="56" t="s">
        <v>3310</v>
      </c>
      <c r="B717" s="9" t="str">
        <f t="shared" ca="1" si="96"/>
        <v>49897</v>
      </c>
      <c r="C717" s="59">
        <v>1397.1998000000001</v>
      </c>
      <c r="D717" s="59">
        <v>1397.1998000000001</v>
      </c>
      <c r="E717" s="60">
        <v>39783</v>
      </c>
      <c r="F717" s="57" t="s">
        <v>2594</v>
      </c>
      <c r="G717" s="57" t="s">
        <v>5520</v>
      </c>
      <c r="H717" s="45" t="str">
        <f t="shared" ca="1" si="97"/>
        <v>Post-calc.</v>
      </c>
      <c r="I717" s="23" t="e">
        <f t="shared" ca="1" si="98"/>
        <v>#N/A</v>
      </c>
      <c r="J717" s="20" t="str">
        <f ca="1">VLOOKUP(B717, Remarks!$A$3:$G$400, 7, FALSE)</f>
        <v>Foxpro order but Product is Spare Part Onward Charges was filtered out</v>
      </c>
      <c r="K717" s="1" t="s">
        <v>5960</v>
      </c>
      <c r="M717" s="44" t="s">
        <v>730</v>
      </c>
      <c r="N717" s="9" t="str">
        <f t="shared" ca="1" si="95"/>
        <v>49D38</v>
      </c>
      <c r="O717" s="47">
        <v>2225</v>
      </c>
      <c r="P717" s="47">
        <v>2225</v>
      </c>
      <c r="Q717" s="46" t="s">
        <v>8</v>
      </c>
      <c r="R717" s="46" t="s">
        <v>9</v>
      </c>
      <c r="S717" s="46" t="s">
        <v>10</v>
      </c>
      <c r="T717" s="46" t="s">
        <v>648</v>
      </c>
      <c r="V717" s="19" t="str">
        <f t="shared" ca="1" si="99"/>
        <v>Post-calc.</v>
      </c>
      <c r="W717" s="1" t="str">
        <f t="shared" ca="1" si="100"/>
        <v>Post-calc.</v>
      </c>
      <c r="X717" s="1" t="b">
        <f t="shared" ca="1" si="101"/>
        <v>1</v>
      </c>
      <c r="Y717" s="3">
        <f t="shared" ca="1" si="102"/>
        <v>0</v>
      </c>
      <c r="AA717" s="61">
        <f ca="1">+VLOOKUP(N717,$B$4:$H$2903,4,FALSE)</f>
        <v>40634</v>
      </c>
    </row>
    <row r="718" spans="1:27" hidden="1" x14ac:dyDescent="0.2">
      <c r="A718" s="56" t="s">
        <v>3311</v>
      </c>
      <c r="B718" s="9" t="str">
        <f t="shared" ca="1" si="96"/>
        <v>49898</v>
      </c>
      <c r="C718" s="59">
        <v>307</v>
      </c>
      <c r="D718" s="59">
        <v>307</v>
      </c>
      <c r="E718" s="60">
        <v>39783</v>
      </c>
      <c r="F718" s="57" t="s">
        <v>2594</v>
      </c>
      <c r="G718" s="57" t="s">
        <v>5520</v>
      </c>
      <c r="H718" s="45" t="str">
        <f t="shared" ca="1" si="97"/>
        <v>Post-calc.</v>
      </c>
      <c r="I718" s="23">
        <f t="shared" ca="1" si="98"/>
        <v>0</v>
      </c>
      <c r="J718" s="20" t="e">
        <f ca="1">VLOOKUP(B718, Remarks!$A$3:$G$400, 7, FALSE)</f>
        <v>#N/A</v>
      </c>
      <c r="M718" s="44" t="s">
        <v>731</v>
      </c>
      <c r="N718" s="9" t="str">
        <f t="shared" ca="1" si="95"/>
        <v>49D43</v>
      </c>
      <c r="O718" s="47">
        <v>2944.3072999999999</v>
      </c>
      <c r="P718" s="47">
        <v>2944.3072999999999</v>
      </c>
      <c r="Q718" s="46" t="s">
        <v>8</v>
      </c>
      <c r="R718" s="46" t="s">
        <v>9</v>
      </c>
      <c r="S718" s="46" t="s">
        <v>10</v>
      </c>
      <c r="T718" s="46" t="s">
        <v>648</v>
      </c>
      <c r="V718" s="19" t="str">
        <f t="shared" ca="1" si="99"/>
        <v>Post-calc.</v>
      </c>
      <c r="W718" s="1" t="str">
        <f t="shared" ca="1" si="100"/>
        <v>Post-calc.</v>
      </c>
      <c r="X718" s="1" t="b">
        <f t="shared" ca="1" si="101"/>
        <v>1</v>
      </c>
      <c r="Y718" s="3">
        <f t="shared" ca="1" si="102"/>
        <v>0</v>
      </c>
      <c r="AA718" s="61">
        <f ca="1">+VLOOKUP(N718,$B$4:$H$2903,4,FALSE)</f>
        <v>40695</v>
      </c>
    </row>
    <row r="719" spans="1:27" hidden="1" x14ac:dyDescent="0.2">
      <c r="A719" s="56" t="s">
        <v>3312</v>
      </c>
      <c r="B719" s="9" t="str">
        <f t="shared" ca="1" si="96"/>
        <v>49900</v>
      </c>
      <c r="C719" s="59">
        <v>3227</v>
      </c>
      <c r="D719" s="59">
        <v>3227</v>
      </c>
      <c r="E719" s="60">
        <v>39965</v>
      </c>
      <c r="F719" s="57" t="s">
        <v>2594</v>
      </c>
      <c r="G719" s="57" t="s">
        <v>5520</v>
      </c>
      <c r="H719" s="45" t="str">
        <f t="shared" ca="1" si="97"/>
        <v>Post-calc.</v>
      </c>
      <c r="I719" s="23">
        <f t="shared" ca="1" si="98"/>
        <v>0</v>
      </c>
      <c r="J719" s="20" t="e">
        <f ca="1">VLOOKUP(B719, Remarks!$A$3:$G$400, 7, FALSE)</f>
        <v>#N/A</v>
      </c>
      <c r="M719" s="44" t="s">
        <v>732</v>
      </c>
      <c r="N719" s="9" t="str">
        <f t="shared" ca="1" si="95"/>
        <v>49D46</v>
      </c>
      <c r="O719" s="47">
        <v>5314.2030999999997</v>
      </c>
      <c r="P719" s="47">
        <v>5314.2030999999997</v>
      </c>
      <c r="Q719" s="46" t="s">
        <v>8</v>
      </c>
      <c r="R719" s="46" t="s">
        <v>9</v>
      </c>
      <c r="S719" s="46" t="s">
        <v>10</v>
      </c>
      <c r="T719" s="46" t="s">
        <v>648</v>
      </c>
      <c r="V719" s="19" t="str">
        <f t="shared" ca="1" si="99"/>
        <v>Post-calc.</v>
      </c>
      <c r="W719" s="1" t="str">
        <f t="shared" ca="1" si="100"/>
        <v>Post-calc.</v>
      </c>
      <c r="X719" s="1" t="b">
        <f t="shared" ca="1" si="101"/>
        <v>1</v>
      </c>
      <c r="Y719" s="3">
        <f t="shared" ca="1" si="102"/>
        <v>0</v>
      </c>
      <c r="AA719" s="61">
        <f ca="1">+VLOOKUP(N719,$B$4:$H$2903,4,FALSE)</f>
        <v>40848</v>
      </c>
    </row>
    <row r="720" spans="1:27" hidden="1" x14ac:dyDescent="0.2">
      <c r="A720" s="56" t="s">
        <v>3313</v>
      </c>
      <c r="B720" s="9" t="str">
        <f t="shared" ca="1" si="96"/>
        <v>49902</v>
      </c>
      <c r="C720" s="59">
        <v>22</v>
      </c>
      <c r="D720" s="59">
        <v>22</v>
      </c>
      <c r="E720" s="60">
        <v>39814</v>
      </c>
      <c r="F720" s="57" t="s">
        <v>2594</v>
      </c>
      <c r="G720" s="57" t="s">
        <v>5520</v>
      </c>
      <c r="H720" s="45" t="str">
        <f t="shared" ca="1" si="97"/>
        <v>Post-calc.</v>
      </c>
      <c r="I720" s="23" t="e">
        <f t="shared" ca="1" si="98"/>
        <v>#N/A</v>
      </c>
      <c r="J720" s="20" t="str">
        <f ca="1">VLOOKUP(B720, Remarks!$A$3:$G$400, 7, FALSE)</f>
        <v>Foxpro order but Product is Spare Part Onward Charges was filtered out</v>
      </c>
      <c r="K720" s="1" t="s">
        <v>5960</v>
      </c>
      <c r="M720" s="44" t="s">
        <v>733</v>
      </c>
      <c r="N720" s="9" t="str">
        <f t="shared" ca="1" si="95"/>
        <v>49D62</v>
      </c>
      <c r="O720" s="47">
        <v>992</v>
      </c>
      <c r="P720" s="47">
        <v>992</v>
      </c>
      <c r="Q720" s="46" t="s">
        <v>8</v>
      </c>
      <c r="R720" s="46" t="s">
        <v>9</v>
      </c>
      <c r="S720" s="46" t="s">
        <v>10</v>
      </c>
      <c r="T720" s="46" t="s">
        <v>648</v>
      </c>
      <c r="V720" s="19" t="str">
        <f t="shared" ca="1" si="99"/>
        <v>Post-calc.</v>
      </c>
      <c r="W720" s="1" t="str">
        <f t="shared" ca="1" si="100"/>
        <v>Post-calc.</v>
      </c>
      <c r="X720" s="1" t="b">
        <f t="shared" ca="1" si="101"/>
        <v>1</v>
      </c>
      <c r="Y720" s="3">
        <f t="shared" ca="1" si="102"/>
        <v>0</v>
      </c>
      <c r="AA720" s="61">
        <f ca="1">+VLOOKUP(N720,$B$4:$H$2903,4,FALSE)</f>
        <v>40695</v>
      </c>
    </row>
    <row r="721" spans="1:27" hidden="1" x14ac:dyDescent="0.2">
      <c r="A721" s="56" t="s">
        <v>3314</v>
      </c>
      <c r="B721" s="9" t="str">
        <f t="shared" ca="1" si="96"/>
        <v>49903</v>
      </c>
      <c r="C721" s="59">
        <v>1640</v>
      </c>
      <c r="D721" s="59">
        <v>1640</v>
      </c>
      <c r="E721" s="60">
        <v>39873</v>
      </c>
      <c r="F721" s="57" t="s">
        <v>2594</v>
      </c>
      <c r="G721" s="57" t="s">
        <v>5520</v>
      </c>
      <c r="H721" s="45" t="str">
        <f t="shared" ca="1" si="97"/>
        <v>Post-calc.</v>
      </c>
      <c r="I721" s="23" t="e">
        <f t="shared" ca="1" si="98"/>
        <v>#N/A</v>
      </c>
      <c r="J721" s="20" t="str">
        <f ca="1">VLOOKUP(B721, Remarks!$A$3:$G$400, 7, FALSE)</f>
        <v>Foxpro order but Product is Spare Part Onward Charges was filtered out</v>
      </c>
      <c r="K721" s="1" t="s">
        <v>5960</v>
      </c>
      <c r="M721" s="44" t="s">
        <v>734</v>
      </c>
      <c r="N721" s="9" t="str">
        <f t="shared" ca="1" si="95"/>
        <v>49D79</v>
      </c>
      <c r="O721" s="47">
        <v>304</v>
      </c>
      <c r="P721" s="47">
        <v>304</v>
      </c>
      <c r="Q721" s="46" t="s">
        <v>8</v>
      </c>
      <c r="R721" s="46" t="s">
        <v>9</v>
      </c>
      <c r="S721" s="46" t="s">
        <v>10</v>
      </c>
      <c r="T721" s="46" t="s">
        <v>648</v>
      </c>
      <c r="V721" s="19" t="str">
        <f t="shared" ca="1" si="99"/>
        <v>Post-calc.</v>
      </c>
      <c r="W721" s="1" t="str">
        <f t="shared" ca="1" si="100"/>
        <v>Post-calc.</v>
      </c>
      <c r="X721" s="1" t="b">
        <f t="shared" ca="1" si="101"/>
        <v>1</v>
      </c>
      <c r="Y721" s="3">
        <f t="shared" ca="1" si="102"/>
        <v>0</v>
      </c>
      <c r="AA721" s="61">
        <f ca="1">+VLOOKUP(N721,$B$4:$H$2903,4,FALSE)</f>
        <v>40695</v>
      </c>
    </row>
    <row r="722" spans="1:27" hidden="1" x14ac:dyDescent="0.2">
      <c r="A722" s="56" t="s">
        <v>3315</v>
      </c>
      <c r="B722" s="9" t="str">
        <f t="shared" ca="1" si="96"/>
        <v>49905</v>
      </c>
      <c r="C722" s="59">
        <v>3040</v>
      </c>
      <c r="D722" s="59">
        <v>3040</v>
      </c>
      <c r="E722" s="60">
        <v>39873</v>
      </c>
      <c r="F722" s="57" t="s">
        <v>2594</v>
      </c>
      <c r="G722" s="57" t="s">
        <v>5520</v>
      </c>
      <c r="H722" s="45" t="str">
        <f t="shared" ca="1" si="97"/>
        <v>Post-calc.</v>
      </c>
      <c r="I722" s="23">
        <f t="shared" ca="1" si="98"/>
        <v>0</v>
      </c>
      <c r="J722" s="20" t="e">
        <f ca="1">VLOOKUP(B722, Remarks!$A$3:$G$400, 7, FALSE)</f>
        <v>#N/A</v>
      </c>
      <c r="M722" s="44" t="s">
        <v>735</v>
      </c>
      <c r="N722" s="9" t="str">
        <f t="shared" ca="1" si="95"/>
        <v>49D80</v>
      </c>
      <c r="O722" s="47">
        <v>568</v>
      </c>
      <c r="P722" s="47">
        <v>568</v>
      </c>
      <c r="Q722" s="46" t="s">
        <v>8</v>
      </c>
      <c r="R722" s="46" t="s">
        <v>9</v>
      </c>
      <c r="S722" s="46" t="s">
        <v>10</v>
      </c>
      <c r="T722" s="46" t="s">
        <v>648</v>
      </c>
      <c r="V722" s="19" t="str">
        <f t="shared" ca="1" si="99"/>
        <v>Post-calc.</v>
      </c>
      <c r="W722" s="1" t="str">
        <f t="shared" ca="1" si="100"/>
        <v>Post-calc.</v>
      </c>
      <c r="X722" s="1" t="b">
        <f t="shared" ca="1" si="101"/>
        <v>1</v>
      </c>
      <c r="Y722" s="3">
        <f t="shared" ca="1" si="102"/>
        <v>0</v>
      </c>
      <c r="AA722" s="61">
        <f ca="1">+VLOOKUP(N722,$B$4:$H$2903,4,FALSE)</f>
        <v>40695</v>
      </c>
    </row>
    <row r="723" spans="1:27" hidden="1" x14ac:dyDescent="0.2">
      <c r="A723" s="56" t="s">
        <v>3316</v>
      </c>
      <c r="B723" s="9" t="str">
        <f t="shared" ca="1" si="96"/>
        <v>49906</v>
      </c>
      <c r="C723" s="59">
        <v>1401.6776</v>
      </c>
      <c r="D723" s="59">
        <v>1401.6776</v>
      </c>
      <c r="E723" s="60">
        <v>39845</v>
      </c>
      <c r="F723" s="57" t="s">
        <v>2594</v>
      </c>
      <c r="G723" s="57" t="s">
        <v>5520</v>
      </c>
      <c r="H723" s="45" t="str">
        <f t="shared" ca="1" si="97"/>
        <v>Post-calc.</v>
      </c>
      <c r="I723" s="23">
        <f t="shared" ca="1" si="98"/>
        <v>0</v>
      </c>
      <c r="J723" s="20" t="e">
        <f ca="1">VLOOKUP(B723, Remarks!$A$3:$G$400, 7, FALSE)</f>
        <v>#N/A</v>
      </c>
      <c r="M723" s="44" t="s">
        <v>736</v>
      </c>
      <c r="N723" s="9" t="str">
        <f t="shared" ca="1" si="95"/>
        <v>49D84</v>
      </c>
      <c r="O723" s="47">
        <v>1089.271</v>
      </c>
      <c r="P723" s="47">
        <v>1089.271</v>
      </c>
      <c r="Q723" s="46" t="s">
        <v>8</v>
      </c>
      <c r="R723" s="46" t="s">
        <v>9</v>
      </c>
      <c r="S723" s="46" t="s">
        <v>10</v>
      </c>
      <c r="T723" s="46" t="s">
        <v>648</v>
      </c>
      <c r="V723" s="19" t="str">
        <f t="shared" ca="1" si="99"/>
        <v>Post-calc.</v>
      </c>
      <c r="W723" s="1" t="str">
        <f t="shared" ca="1" si="100"/>
        <v>Post-calc.</v>
      </c>
      <c r="X723" s="1" t="b">
        <f t="shared" ca="1" si="101"/>
        <v>1</v>
      </c>
      <c r="Y723" s="3">
        <f t="shared" ca="1" si="102"/>
        <v>0</v>
      </c>
      <c r="AA723" s="61">
        <f ca="1">+VLOOKUP(N723,$B$4:$H$2903,4,FALSE)</f>
        <v>40695</v>
      </c>
    </row>
    <row r="724" spans="1:27" hidden="1" x14ac:dyDescent="0.2">
      <c r="A724" s="56" t="s">
        <v>3317</v>
      </c>
      <c r="B724" s="9" t="str">
        <f t="shared" ca="1" si="96"/>
        <v>49907</v>
      </c>
      <c r="C724" s="59">
        <v>149.5</v>
      </c>
      <c r="D724" s="59">
        <v>149.5</v>
      </c>
      <c r="E724" s="60">
        <v>39845</v>
      </c>
      <c r="F724" s="57" t="s">
        <v>2594</v>
      </c>
      <c r="G724" s="57" t="s">
        <v>5520</v>
      </c>
      <c r="H724" s="45" t="str">
        <f t="shared" ca="1" si="97"/>
        <v>Post-calc.</v>
      </c>
      <c r="I724" s="23">
        <f t="shared" ca="1" si="98"/>
        <v>0</v>
      </c>
      <c r="J724" s="20" t="e">
        <f ca="1">VLOOKUP(B724, Remarks!$A$3:$G$400, 7, FALSE)</f>
        <v>#N/A</v>
      </c>
      <c r="M724" s="44" t="s">
        <v>737</v>
      </c>
      <c r="N724" s="9" t="str">
        <f t="shared" ca="1" si="95"/>
        <v>49E02</v>
      </c>
      <c r="O724" s="47">
        <v>661.46479999999997</v>
      </c>
      <c r="P724" s="47">
        <v>661.46479999999997</v>
      </c>
      <c r="Q724" s="46" t="s">
        <v>8</v>
      </c>
      <c r="R724" s="46" t="s">
        <v>9</v>
      </c>
      <c r="S724" s="46" t="s">
        <v>10</v>
      </c>
      <c r="T724" s="46" t="s">
        <v>648</v>
      </c>
      <c r="V724" s="19" t="str">
        <f t="shared" ca="1" si="99"/>
        <v>Post-calc.</v>
      </c>
      <c r="W724" s="1" t="str">
        <f t="shared" ca="1" si="100"/>
        <v>Post-calc.</v>
      </c>
      <c r="X724" s="1" t="b">
        <f t="shared" ca="1" si="101"/>
        <v>1</v>
      </c>
      <c r="Y724" s="3">
        <f t="shared" ca="1" si="102"/>
        <v>0</v>
      </c>
      <c r="AA724" s="61">
        <f ca="1">+VLOOKUP(N724,$B$4:$H$2903,4,FALSE)</f>
        <v>40725</v>
      </c>
    </row>
    <row r="725" spans="1:27" hidden="1" x14ac:dyDescent="0.2">
      <c r="A725" s="56" t="s">
        <v>3318</v>
      </c>
      <c r="B725" s="9" t="str">
        <f t="shared" ca="1" si="96"/>
        <v>49908</v>
      </c>
      <c r="C725" s="59">
        <v>96.333299999999994</v>
      </c>
      <c r="D725" s="59">
        <v>96.333299999999994</v>
      </c>
      <c r="E725" s="60">
        <v>39845</v>
      </c>
      <c r="F725" s="57" t="s">
        <v>2594</v>
      </c>
      <c r="G725" s="57" t="s">
        <v>5520</v>
      </c>
      <c r="H725" s="45" t="str">
        <f t="shared" ca="1" si="97"/>
        <v>Post-calc.</v>
      </c>
      <c r="I725" s="23" t="e">
        <f t="shared" ca="1" si="98"/>
        <v>#N/A</v>
      </c>
      <c r="J725" s="20" t="str">
        <f ca="1">VLOOKUP(B725, Remarks!$A$3:$G$400, 7, FALSE)</f>
        <v>Foxpro order but Product is Spare Part Onward Charges was filtered out</v>
      </c>
      <c r="K725" s="1" t="s">
        <v>5960</v>
      </c>
      <c r="M725" s="44" t="s">
        <v>738</v>
      </c>
      <c r="N725" s="9" t="str">
        <f t="shared" ca="1" si="95"/>
        <v>49E10</v>
      </c>
      <c r="O725" s="47">
        <v>983</v>
      </c>
      <c r="P725" s="47">
        <v>983</v>
      </c>
      <c r="Q725" s="46" t="s">
        <v>8</v>
      </c>
      <c r="R725" s="46" t="s">
        <v>9</v>
      </c>
      <c r="S725" s="46" t="s">
        <v>10</v>
      </c>
      <c r="T725" s="46" t="s">
        <v>648</v>
      </c>
      <c r="V725" s="19" t="str">
        <f t="shared" ca="1" si="99"/>
        <v>Post-calc.</v>
      </c>
      <c r="W725" s="1" t="str">
        <f t="shared" ca="1" si="100"/>
        <v>Post-calc.</v>
      </c>
      <c r="X725" s="1" t="b">
        <f t="shared" ca="1" si="101"/>
        <v>1</v>
      </c>
      <c r="Y725" s="3">
        <f t="shared" ca="1" si="102"/>
        <v>0</v>
      </c>
      <c r="AA725" s="61">
        <f ca="1">+VLOOKUP(N725,$B$4:$H$2903,4,FALSE)</f>
        <v>40695</v>
      </c>
    </row>
    <row r="726" spans="1:27" hidden="1" x14ac:dyDescent="0.2">
      <c r="A726" s="56" t="s">
        <v>3319</v>
      </c>
      <c r="B726" s="9" t="str">
        <f t="shared" ca="1" si="96"/>
        <v>49909</v>
      </c>
      <c r="C726" s="59">
        <v>390</v>
      </c>
      <c r="D726" s="59">
        <v>390</v>
      </c>
      <c r="E726" s="60">
        <v>39873</v>
      </c>
      <c r="F726" s="57" t="s">
        <v>2594</v>
      </c>
      <c r="G726" s="57" t="s">
        <v>5520</v>
      </c>
      <c r="H726" s="45" t="str">
        <f t="shared" ca="1" si="97"/>
        <v>Post-calc.</v>
      </c>
      <c r="I726" s="23" t="e">
        <f t="shared" ca="1" si="98"/>
        <v>#N/A</v>
      </c>
      <c r="J726" s="20" t="str">
        <f ca="1">VLOOKUP(B726, Remarks!$A$3:$G$400, 7, FALSE)</f>
        <v>Foxpro order but Product is Spare Part Onward Charges was filtered out</v>
      </c>
      <c r="K726" s="1" t="s">
        <v>5960</v>
      </c>
      <c r="M726" s="44" t="s">
        <v>739</v>
      </c>
      <c r="N726" s="9" t="str">
        <f t="shared" ca="1" si="95"/>
        <v>49E17</v>
      </c>
      <c r="O726" s="47">
        <v>313</v>
      </c>
      <c r="P726" s="47">
        <v>313</v>
      </c>
      <c r="Q726" s="46" t="s">
        <v>8</v>
      </c>
      <c r="R726" s="46" t="s">
        <v>9</v>
      </c>
      <c r="S726" s="46" t="s">
        <v>10</v>
      </c>
      <c r="T726" s="46" t="s">
        <v>648</v>
      </c>
      <c r="V726" s="19" t="str">
        <f t="shared" ca="1" si="99"/>
        <v>Post-calc.</v>
      </c>
      <c r="W726" s="1" t="str">
        <f t="shared" ca="1" si="100"/>
        <v>Post-calc.</v>
      </c>
      <c r="X726" s="1" t="b">
        <f t="shared" ca="1" si="101"/>
        <v>1</v>
      </c>
      <c r="Y726" s="3">
        <f t="shared" ca="1" si="102"/>
        <v>0</v>
      </c>
      <c r="AA726" s="61">
        <f ca="1">+VLOOKUP(N726,$B$4:$H$2903,4,FALSE)</f>
        <v>40725</v>
      </c>
    </row>
    <row r="727" spans="1:27" hidden="1" x14ac:dyDescent="0.2">
      <c r="A727" s="56" t="s">
        <v>3320</v>
      </c>
      <c r="B727" s="9" t="str">
        <f t="shared" ca="1" si="96"/>
        <v>49911</v>
      </c>
      <c r="C727" s="59">
        <v>27</v>
      </c>
      <c r="D727" s="59">
        <v>27</v>
      </c>
      <c r="E727" s="60">
        <v>39873</v>
      </c>
      <c r="F727" s="57" t="s">
        <v>2594</v>
      </c>
      <c r="G727" s="57" t="s">
        <v>5520</v>
      </c>
      <c r="H727" s="45" t="str">
        <f t="shared" ca="1" si="97"/>
        <v>Post-calc.</v>
      </c>
      <c r="I727" s="23" t="e">
        <f t="shared" ca="1" si="98"/>
        <v>#N/A</v>
      </c>
      <c r="J727" s="20" t="str">
        <f ca="1">VLOOKUP(B727, Remarks!$A$3:$G$400, 7, FALSE)</f>
        <v>Foxpro order but Product is Spare Part Onward Charges was filtered out</v>
      </c>
      <c r="K727" s="1" t="s">
        <v>5960</v>
      </c>
      <c r="M727" s="44" t="s">
        <v>740</v>
      </c>
      <c r="N727" s="9" t="str">
        <f t="shared" ca="1" si="95"/>
        <v>49E32</v>
      </c>
      <c r="O727" s="47">
        <v>632</v>
      </c>
      <c r="P727" s="47">
        <v>632</v>
      </c>
      <c r="Q727" s="46" t="s">
        <v>8</v>
      </c>
      <c r="R727" s="46" t="s">
        <v>9</v>
      </c>
      <c r="S727" s="46" t="s">
        <v>10</v>
      </c>
      <c r="T727" s="46" t="s">
        <v>648</v>
      </c>
      <c r="V727" s="19" t="str">
        <f t="shared" ca="1" si="99"/>
        <v>Post-calc.</v>
      </c>
      <c r="W727" s="1" t="str">
        <f t="shared" ca="1" si="100"/>
        <v>Post-calc.</v>
      </c>
      <c r="X727" s="1" t="b">
        <f t="shared" ca="1" si="101"/>
        <v>1</v>
      </c>
      <c r="Y727" s="3">
        <f t="shared" ca="1" si="102"/>
        <v>0</v>
      </c>
      <c r="AA727" s="61">
        <f ca="1">+VLOOKUP(N727,$B$4:$H$2903,4,FALSE)</f>
        <v>40756</v>
      </c>
    </row>
    <row r="728" spans="1:27" hidden="1" x14ac:dyDescent="0.2">
      <c r="A728" s="56" t="s">
        <v>3321</v>
      </c>
      <c r="B728" s="9" t="str">
        <f t="shared" ca="1" si="96"/>
        <v>49912</v>
      </c>
      <c r="C728" s="59">
        <v>16</v>
      </c>
      <c r="D728" s="59">
        <v>16</v>
      </c>
      <c r="E728" s="60">
        <v>39845</v>
      </c>
      <c r="F728" s="57" t="s">
        <v>2594</v>
      </c>
      <c r="G728" s="57" t="s">
        <v>5520</v>
      </c>
      <c r="H728" s="45" t="str">
        <f t="shared" ca="1" si="97"/>
        <v>Post-calc.</v>
      </c>
      <c r="I728" s="23" t="e">
        <f t="shared" ca="1" si="98"/>
        <v>#N/A</v>
      </c>
      <c r="J728" s="20" t="str">
        <f ca="1">VLOOKUP(B728, Remarks!$A$3:$G$400, 7, FALSE)</f>
        <v>Foxpro order but Product is Spare Part Onward Charges was filtered out</v>
      </c>
      <c r="K728" s="1" t="s">
        <v>5960</v>
      </c>
      <c r="M728" s="44" t="s">
        <v>741</v>
      </c>
      <c r="N728" s="9" t="str">
        <f t="shared" ca="1" si="95"/>
        <v>49E73</v>
      </c>
      <c r="O728" s="47">
        <v>878.82979999999998</v>
      </c>
      <c r="P728" s="47">
        <v>878.82979999999998</v>
      </c>
      <c r="Q728" s="46" t="s">
        <v>8</v>
      </c>
      <c r="R728" s="46" t="s">
        <v>9</v>
      </c>
      <c r="S728" s="46" t="s">
        <v>10</v>
      </c>
      <c r="T728" s="46" t="s">
        <v>648</v>
      </c>
      <c r="V728" s="19" t="str">
        <f t="shared" ca="1" si="99"/>
        <v>Post-calc.</v>
      </c>
      <c r="W728" s="1" t="str">
        <f t="shared" ca="1" si="100"/>
        <v>Post-calc.</v>
      </c>
      <c r="X728" s="1" t="b">
        <f t="shared" ca="1" si="101"/>
        <v>1</v>
      </c>
      <c r="Y728" s="3">
        <f t="shared" ca="1" si="102"/>
        <v>0</v>
      </c>
      <c r="AA728" s="61">
        <f ca="1">+VLOOKUP(N728,$B$4:$H$2903,4,FALSE)</f>
        <v>40817</v>
      </c>
    </row>
    <row r="729" spans="1:27" hidden="1" x14ac:dyDescent="0.2">
      <c r="A729" s="56" t="s">
        <v>3322</v>
      </c>
      <c r="B729" s="9" t="str">
        <f t="shared" ca="1" si="96"/>
        <v>49913</v>
      </c>
      <c r="C729" s="59">
        <v>727</v>
      </c>
      <c r="D729" s="59">
        <v>727</v>
      </c>
      <c r="E729" s="60">
        <v>39845</v>
      </c>
      <c r="F729" s="57" t="s">
        <v>2594</v>
      </c>
      <c r="G729" s="57" t="s">
        <v>5520</v>
      </c>
      <c r="H729" s="45" t="str">
        <f t="shared" ca="1" si="97"/>
        <v>Post-calc.</v>
      </c>
      <c r="I729" s="23" t="e">
        <f t="shared" ca="1" si="98"/>
        <v>#N/A</v>
      </c>
      <c r="J729" s="20" t="str">
        <f ca="1">VLOOKUP(B729, Remarks!$A$3:$G$400, 7, FALSE)</f>
        <v>Foxpro order but Product is Spare Part Onward Charges was filtered out</v>
      </c>
      <c r="K729" s="1" t="s">
        <v>5960</v>
      </c>
      <c r="M729" s="44" t="s">
        <v>742</v>
      </c>
      <c r="N729" s="9" t="str">
        <f t="shared" ca="1" si="95"/>
        <v>49E74</v>
      </c>
      <c r="O729" s="47">
        <v>1048</v>
      </c>
      <c r="P729" s="47">
        <v>1048</v>
      </c>
      <c r="Q729" s="46" t="s">
        <v>8</v>
      </c>
      <c r="R729" s="46" t="s">
        <v>9</v>
      </c>
      <c r="S729" s="46" t="s">
        <v>10</v>
      </c>
      <c r="T729" s="46" t="s">
        <v>648</v>
      </c>
      <c r="V729" s="19" t="str">
        <f t="shared" ca="1" si="99"/>
        <v>Post-calc.</v>
      </c>
      <c r="W729" s="1" t="str">
        <f t="shared" ca="1" si="100"/>
        <v>Post-calc.</v>
      </c>
      <c r="X729" s="1" t="b">
        <f t="shared" ca="1" si="101"/>
        <v>1</v>
      </c>
      <c r="Y729" s="3">
        <f t="shared" ca="1" si="102"/>
        <v>0</v>
      </c>
      <c r="AA729" s="61">
        <f ca="1">+VLOOKUP(N729,$B$4:$H$2903,4,FALSE)</f>
        <v>40817</v>
      </c>
    </row>
    <row r="730" spans="1:27" hidden="1" x14ac:dyDescent="0.2">
      <c r="A730" s="56" t="s">
        <v>3323</v>
      </c>
      <c r="B730" s="9" t="str">
        <f t="shared" ca="1" si="96"/>
        <v>49914</v>
      </c>
      <c r="C730" s="59">
        <v>982</v>
      </c>
      <c r="D730" s="59">
        <v>982</v>
      </c>
      <c r="E730" s="60">
        <v>39873</v>
      </c>
      <c r="F730" s="57" t="s">
        <v>2594</v>
      </c>
      <c r="G730" s="57" t="s">
        <v>5520</v>
      </c>
      <c r="H730" s="45" t="str">
        <f t="shared" ca="1" si="97"/>
        <v>Post-calc.</v>
      </c>
      <c r="I730" s="23">
        <f t="shared" ca="1" si="98"/>
        <v>0</v>
      </c>
      <c r="J730" s="20" t="e">
        <f ca="1">VLOOKUP(B730, Remarks!$A$3:$G$400, 7, FALSE)</f>
        <v>#N/A</v>
      </c>
      <c r="M730" s="44" t="s">
        <v>743</v>
      </c>
      <c r="N730" s="9" t="str">
        <f t="shared" ca="1" si="95"/>
        <v>49F42</v>
      </c>
      <c r="O730" s="47">
        <v>1166</v>
      </c>
      <c r="P730" s="47">
        <v>1166</v>
      </c>
      <c r="Q730" s="46" t="s">
        <v>8</v>
      </c>
      <c r="R730" s="46" t="s">
        <v>9</v>
      </c>
      <c r="S730" s="46" t="s">
        <v>10</v>
      </c>
      <c r="T730" s="46" t="s">
        <v>648</v>
      </c>
      <c r="V730" s="19" t="str">
        <f t="shared" ca="1" si="99"/>
        <v>Post-calc.</v>
      </c>
      <c r="W730" s="1" t="str">
        <f t="shared" ca="1" si="100"/>
        <v>Post-calc.</v>
      </c>
      <c r="X730" s="1" t="b">
        <f t="shared" ca="1" si="101"/>
        <v>1</v>
      </c>
      <c r="Y730" s="3">
        <f t="shared" ca="1" si="102"/>
        <v>0</v>
      </c>
      <c r="AA730" s="61">
        <f ca="1">+VLOOKUP(N730,$B$4:$H$2903,4,FALSE)</f>
        <v>41061</v>
      </c>
    </row>
    <row r="731" spans="1:27" hidden="1" x14ac:dyDescent="0.2">
      <c r="A731" s="56" t="s">
        <v>3324</v>
      </c>
      <c r="B731" s="9" t="str">
        <f t="shared" ca="1" si="96"/>
        <v>49915</v>
      </c>
      <c r="C731" s="59">
        <v>707</v>
      </c>
      <c r="D731" s="59">
        <v>707</v>
      </c>
      <c r="E731" s="60">
        <v>39904</v>
      </c>
      <c r="F731" s="57" t="s">
        <v>2594</v>
      </c>
      <c r="G731" s="57" t="s">
        <v>5520</v>
      </c>
      <c r="H731" s="45" t="str">
        <f t="shared" ca="1" si="97"/>
        <v>Post-calc.</v>
      </c>
      <c r="I731" s="23" t="e">
        <f t="shared" ca="1" si="98"/>
        <v>#N/A</v>
      </c>
      <c r="J731" s="20" t="str">
        <f ca="1">VLOOKUP(B731, Remarks!$A$3:$G$400, 7, FALSE)</f>
        <v>Foxpro order but Product is Spare Part Onward Charges was filtered out</v>
      </c>
      <c r="K731" s="1" t="s">
        <v>5960</v>
      </c>
      <c r="M731" s="44" t="s">
        <v>744</v>
      </c>
      <c r="N731" s="9" t="str">
        <f t="shared" ca="1" si="95"/>
        <v>49F60</v>
      </c>
      <c r="O731" s="47">
        <v>3618.9014999999999</v>
      </c>
      <c r="P731" s="47">
        <v>3618.9014999999999</v>
      </c>
      <c r="Q731" s="46" t="s">
        <v>8</v>
      </c>
      <c r="R731" s="46" t="s">
        <v>9</v>
      </c>
      <c r="S731" s="46" t="s">
        <v>10</v>
      </c>
      <c r="T731" s="46" t="s">
        <v>648</v>
      </c>
      <c r="V731" s="19" t="str">
        <f t="shared" ca="1" si="99"/>
        <v>Post-calc.</v>
      </c>
      <c r="W731" s="1" t="str">
        <f t="shared" ca="1" si="100"/>
        <v>Post-calc.</v>
      </c>
      <c r="X731" s="1" t="b">
        <f t="shared" ca="1" si="101"/>
        <v>1</v>
      </c>
      <c r="Y731" s="3">
        <f t="shared" ca="1" si="102"/>
        <v>0</v>
      </c>
      <c r="AA731" s="61">
        <f ca="1">+VLOOKUP(N731,$B$4:$H$2903,4,FALSE)</f>
        <v>41030</v>
      </c>
    </row>
    <row r="732" spans="1:27" hidden="1" x14ac:dyDescent="0.2">
      <c r="A732" s="56" t="s">
        <v>3325</v>
      </c>
      <c r="B732" s="9" t="str">
        <f t="shared" ca="1" si="96"/>
        <v>49916</v>
      </c>
      <c r="C732" s="59">
        <v>491</v>
      </c>
      <c r="D732" s="59">
        <v>491</v>
      </c>
      <c r="E732" s="60">
        <v>39873</v>
      </c>
      <c r="F732" s="57" t="s">
        <v>2594</v>
      </c>
      <c r="G732" s="57" t="s">
        <v>5520</v>
      </c>
      <c r="H732" s="45" t="str">
        <f t="shared" ca="1" si="97"/>
        <v>Post-calc.</v>
      </c>
      <c r="I732" s="23" t="e">
        <f t="shared" ca="1" si="98"/>
        <v>#N/A</v>
      </c>
      <c r="J732" s="20" t="str">
        <f ca="1">VLOOKUP(B732, Remarks!$A$3:$G$400, 7, FALSE)</f>
        <v>Foxpro order but Product is Spare Part Onward Charges was filtered out</v>
      </c>
      <c r="K732" s="1" t="s">
        <v>5960</v>
      </c>
      <c r="M732" s="44" t="s">
        <v>745</v>
      </c>
      <c r="N732" s="9" t="str">
        <f t="shared" ca="1" si="95"/>
        <v>49F98</v>
      </c>
      <c r="O732" s="47">
        <v>788</v>
      </c>
      <c r="P732" s="47">
        <v>788</v>
      </c>
      <c r="Q732" s="46" t="s">
        <v>8</v>
      </c>
      <c r="R732" s="46" t="s">
        <v>9</v>
      </c>
      <c r="S732" s="46" t="s">
        <v>10</v>
      </c>
      <c r="T732" s="46" t="s">
        <v>648</v>
      </c>
      <c r="V732" s="19" t="str">
        <f t="shared" ca="1" si="99"/>
        <v>Post-calc.</v>
      </c>
      <c r="W732" s="1" t="str">
        <f t="shared" ca="1" si="100"/>
        <v>Post-calc.</v>
      </c>
      <c r="X732" s="1" t="b">
        <f t="shared" ca="1" si="101"/>
        <v>1</v>
      </c>
      <c r="Y732" s="3">
        <f t="shared" ca="1" si="102"/>
        <v>0</v>
      </c>
      <c r="AA732" s="61">
        <f ca="1">+VLOOKUP(N732,$B$4:$H$2903,4,FALSE)</f>
        <v>41000</v>
      </c>
    </row>
    <row r="733" spans="1:27" hidden="1" x14ac:dyDescent="0.2">
      <c r="A733" s="56" t="s">
        <v>3326</v>
      </c>
      <c r="B733" s="9" t="str">
        <f t="shared" ca="1" si="96"/>
        <v>49919</v>
      </c>
      <c r="C733" s="59">
        <v>5453</v>
      </c>
      <c r="D733" s="59">
        <v>5453</v>
      </c>
      <c r="E733" s="60">
        <v>39934</v>
      </c>
      <c r="F733" s="57" t="s">
        <v>2594</v>
      </c>
      <c r="G733" s="57" t="s">
        <v>5520</v>
      </c>
      <c r="H733" s="45" t="str">
        <f t="shared" ca="1" si="97"/>
        <v>Post-calc.</v>
      </c>
      <c r="I733" s="23">
        <f t="shared" ca="1" si="98"/>
        <v>0</v>
      </c>
      <c r="J733" s="20" t="e">
        <f ca="1">VLOOKUP(B733, Remarks!$A$3:$G$400, 7, FALSE)</f>
        <v>#N/A</v>
      </c>
      <c r="M733" s="44" t="s">
        <v>746</v>
      </c>
      <c r="N733" s="9" t="str">
        <f t="shared" ca="1" si="95"/>
        <v>49G07</v>
      </c>
      <c r="O733" s="47">
        <v>240</v>
      </c>
      <c r="P733" s="47">
        <v>240</v>
      </c>
      <c r="Q733" s="46" t="s">
        <v>8</v>
      </c>
      <c r="R733" s="46" t="s">
        <v>9</v>
      </c>
      <c r="S733" s="46" t="s">
        <v>10</v>
      </c>
      <c r="T733" s="46" t="s">
        <v>648</v>
      </c>
      <c r="V733" s="19" t="str">
        <f t="shared" ca="1" si="99"/>
        <v>Post-calc.</v>
      </c>
      <c r="W733" s="1" t="str">
        <f t="shared" ca="1" si="100"/>
        <v>Post-calc.</v>
      </c>
      <c r="X733" s="1" t="b">
        <f t="shared" ca="1" si="101"/>
        <v>1</v>
      </c>
      <c r="Y733" s="3">
        <f t="shared" ca="1" si="102"/>
        <v>0</v>
      </c>
      <c r="AA733" s="61">
        <f ca="1">+VLOOKUP(N733,$B$4:$H$2903,4,FALSE)</f>
        <v>41061</v>
      </c>
    </row>
    <row r="734" spans="1:27" hidden="1" x14ac:dyDescent="0.2">
      <c r="A734" s="56" t="s">
        <v>3327</v>
      </c>
      <c r="B734" s="9" t="str">
        <f t="shared" ca="1" si="96"/>
        <v>49920</v>
      </c>
      <c r="C734" s="59">
        <v>2056</v>
      </c>
      <c r="D734" s="59">
        <v>2056</v>
      </c>
      <c r="E734" s="60">
        <v>39904</v>
      </c>
      <c r="F734" s="57" t="s">
        <v>2594</v>
      </c>
      <c r="G734" s="57" t="s">
        <v>5520</v>
      </c>
      <c r="H734" s="45" t="str">
        <f t="shared" ca="1" si="97"/>
        <v>Post-calc.</v>
      </c>
      <c r="I734" s="23" t="e">
        <f t="shared" ca="1" si="98"/>
        <v>#N/A</v>
      </c>
      <c r="J734" s="20" t="str">
        <f ca="1">VLOOKUP(B734, Remarks!$A$3:$G$400, 7, FALSE)</f>
        <v>Foxpro order but Product is Spare Part Onward Charges was filtered out</v>
      </c>
      <c r="K734" s="1" t="s">
        <v>5960</v>
      </c>
      <c r="M734" s="44" t="s">
        <v>747</v>
      </c>
      <c r="N734" s="9" t="str">
        <f t="shared" ca="1" si="95"/>
        <v>49G30</v>
      </c>
      <c r="O734" s="47">
        <v>1579</v>
      </c>
      <c r="P734" s="47">
        <v>1579</v>
      </c>
      <c r="Q734" s="46" t="s">
        <v>8</v>
      </c>
      <c r="R734" s="46" t="s">
        <v>9</v>
      </c>
      <c r="S734" s="46" t="s">
        <v>10</v>
      </c>
      <c r="T734" s="46" t="s">
        <v>648</v>
      </c>
      <c r="V734" s="19" t="str">
        <f t="shared" ca="1" si="99"/>
        <v>Post-calc.</v>
      </c>
      <c r="W734" s="1" t="str">
        <f t="shared" ca="1" si="100"/>
        <v>Post-calc.</v>
      </c>
      <c r="X734" s="1" t="b">
        <f t="shared" ca="1" si="101"/>
        <v>1</v>
      </c>
      <c r="Y734" s="3">
        <f t="shared" ca="1" si="102"/>
        <v>0</v>
      </c>
      <c r="AA734" s="61">
        <f ca="1">+VLOOKUP(N734,$B$4:$H$2903,4,FALSE)</f>
        <v>41030</v>
      </c>
    </row>
    <row r="735" spans="1:27" hidden="1" x14ac:dyDescent="0.2">
      <c r="A735" s="56" t="s">
        <v>3328</v>
      </c>
      <c r="B735" s="9" t="str">
        <f t="shared" ca="1" si="96"/>
        <v>49922</v>
      </c>
      <c r="C735" s="59">
        <v>58</v>
      </c>
      <c r="D735" s="59">
        <v>58</v>
      </c>
      <c r="E735" s="60">
        <v>39965</v>
      </c>
      <c r="F735" s="57" t="s">
        <v>2594</v>
      </c>
      <c r="G735" s="57" t="s">
        <v>5520</v>
      </c>
      <c r="H735" s="45" t="str">
        <f t="shared" ca="1" si="97"/>
        <v>Post-calc.</v>
      </c>
      <c r="I735" s="23" t="e">
        <f t="shared" ca="1" si="98"/>
        <v>#N/A</v>
      </c>
      <c r="J735" s="20" t="str">
        <f ca="1">VLOOKUP(B735, Remarks!$A$3:$G$400, 7, FALSE)</f>
        <v>Foxpro order but Product is Spare Part Onward Charges was filtered out</v>
      </c>
      <c r="K735" s="1" t="s">
        <v>5960</v>
      </c>
      <c r="M735" s="44" t="s">
        <v>748</v>
      </c>
      <c r="N735" s="9" t="str">
        <f t="shared" ca="1" si="95"/>
        <v>49G51</v>
      </c>
      <c r="O735" s="47">
        <v>352.41</v>
      </c>
      <c r="P735" s="47">
        <v>352.41</v>
      </c>
      <c r="Q735" s="46" t="s">
        <v>8</v>
      </c>
      <c r="R735" s="46" t="s">
        <v>9</v>
      </c>
      <c r="S735" s="46" t="s">
        <v>10</v>
      </c>
      <c r="T735" s="46" t="s">
        <v>648</v>
      </c>
      <c r="V735" s="19" t="str">
        <f t="shared" ca="1" si="99"/>
        <v>Post-calc.</v>
      </c>
      <c r="W735" s="1" t="str">
        <f t="shared" ca="1" si="100"/>
        <v>Post-calc.</v>
      </c>
      <c r="X735" s="1" t="b">
        <f t="shared" ca="1" si="101"/>
        <v>1</v>
      </c>
      <c r="Y735" s="3">
        <f t="shared" ca="1" si="102"/>
        <v>0</v>
      </c>
      <c r="AA735" s="61">
        <f ca="1">+VLOOKUP(N735,$B$4:$H$2903,4,FALSE)</f>
        <v>41061</v>
      </c>
    </row>
    <row r="736" spans="1:27" hidden="1" x14ac:dyDescent="0.2">
      <c r="A736" s="56" t="s">
        <v>3329</v>
      </c>
      <c r="B736" s="9" t="str">
        <f t="shared" ca="1" si="96"/>
        <v>49926</v>
      </c>
      <c r="C736" s="59">
        <v>320</v>
      </c>
      <c r="D736" s="59">
        <v>320</v>
      </c>
      <c r="E736" s="60">
        <v>39904</v>
      </c>
      <c r="F736" s="57" t="s">
        <v>2594</v>
      </c>
      <c r="G736" s="57" t="s">
        <v>5520</v>
      </c>
      <c r="H736" s="45" t="str">
        <f t="shared" ca="1" si="97"/>
        <v>Post-calc.</v>
      </c>
      <c r="I736" s="23" t="e">
        <f t="shared" ca="1" si="98"/>
        <v>#N/A</v>
      </c>
      <c r="J736" s="20" t="str">
        <f ca="1">VLOOKUP(B736, Remarks!$A$3:$G$400, 7, FALSE)</f>
        <v>Foxpro order but Product is Spare Part Onward Charges was filtered out</v>
      </c>
      <c r="K736" s="1" t="s">
        <v>5960</v>
      </c>
      <c r="M736" s="44" t="s">
        <v>749</v>
      </c>
      <c r="N736" s="9" t="str">
        <f t="shared" ca="1" si="95"/>
        <v>49G94</v>
      </c>
      <c r="O736" s="47">
        <v>2631</v>
      </c>
      <c r="P736" s="47">
        <v>2631</v>
      </c>
      <c r="Q736" s="46" t="s">
        <v>8</v>
      </c>
      <c r="R736" s="46" t="s">
        <v>9</v>
      </c>
      <c r="S736" s="46" t="s">
        <v>10</v>
      </c>
      <c r="T736" s="46" t="s">
        <v>648</v>
      </c>
      <c r="V736" s="19" t="str">
        <f t="shared" ca="1" si="99"/>
        <v>Post-calc.</v>
      </c>
      <c r="W736" s="1" t="str">
        <f t="shared" ca="1" si="100"/>
        <v>Post-calc.</v>
      </c>
      <c r="X736" s="1" t="b">
        <f t="shared" ca="1" si="101"/>
        <v>1</v>
      </c>
      <c r="Y736" s="3">
        <f t="shared" ca="1" si="102"/>
        <v>0</v>
      </c>
      <c r="AA736" s="61">
        <f ca="1">+VLOOKUP(N736,$B$4:$H$2903,4,FALSE)</f>
        <v>41153</v>
      </c>
    </row>
    <row r="737" spans="1:28" hidden="1" x14ac:dyDescent="0.2">
      <c r="A737" s="56" t="s">
        <v>3330</v>
      </c>
      <c r="B737" s="9" t="str">
        <f t="shared" ca="1" si="96"/>
        <v>49928</v>
      </c>
      <c r="C737" s="59">
        <v>23.25</v>
      </c>
      <c r="D737" s="59">
        <v>23.25</v>
      </c>
      <c r="E737" s="60">
        <v>39934</v>
      </c>
      <c r="F737" s="57" t="s">
        <v>2594</v>
      </c>
      <c r="G737" s="57" t="s">
        <v>5520</v>
      </c>
      <c r="H737" s="45" t="str">
        <f t="shared" ca="1" si="97"/>
        <v>Post-calc.</v>
      </c>
      <c r="I737" s="23" t="e">
        <f t="shared" ca="1" si="98"/>
        <v>#N/A</v>
      </c>
      <c r="J737" s="20" t="str">
        <f ca="1">VLOOKUP(B737, Remarks!$A$3:$G$400, 7, FALSE)</f>
        <v>Foxpro order but Product is Spare Part Onward Charges was filtered out</v>
      </c>
      <c r="K737" s="1" t="s">
        <v>5960</v>
      </c>
      <c r="M737" s="44" t="s">
        <v>750</v>
      </c>
      <c r="N737" s="9" t="str">
        <f t="shared" ca="1" si="95"/>
        <v>49G95</v>
      </c>
      <c r="O737" s="47">
        <v>3387</v>
      </c>
      <c r="P737" s="47">
        <v>3387</v>
      </c>
      <c r="Q737" s="46" t="s">
        <v>8</v>
      </c>
      <c r="R737" s="46" t="s">
        <v>9</v>
      </c>
      <c r="S737" s="46" t="s">
        <v>10</v>
      </c>
      <c r="T737" s="46" t="s">
        <v>648</v>
      </c>
      <c r="V737" s="19" t="str">
        <f t="shared" ca="1" si="99"/>
        <v>Post-calc.</v>
      </c>
      <c r="W737" s="1" t="str">
        <f t="shared" ca="1" si="100"/>
        <v>Post-calc.</v>
      </c>
      <c r="X737" s="1" t="b">
        <f t="shared" ca="1" si="101"/>
        <v>1</v>
      </c>
      <c r="Y737" s="3">
        <f t="shared" ca="1" si="102"/>
        <v>0</v>
      </c>
      <c r="AA737" s="61">
        <f ca="1">+VLOOKUP(N737,$B$4:$H$2903,4,FALSE)</f>
        <v>41153</v>
      </c>
    </row>
    <row r="738" spans="1:28" hidden="1" x14ac:dyDescent="0.2">
      <c r="A738" s="56" t="s">
        <v>3331</v>
      </c>
      <c r="B738" s="9" t="str">
        <f t="shared" ca="1" si="96"/>
        <v>49929</v>
      </c>
      <c r="C738" s="59">
        <v>323</v>
      </c>
      <c r="D738" s="59">
        <v>323</v>
      </c>
      <c r="E738" s="60">
        <v>39873</v>
      </c>
      <c r="F738" s="57" t="s">
        <v>2594</v>
      </c>
      <c r="G738" s="57" t="s">
        <v>5520</v>
      </c>
      <c r="H738" s="45" t="str">
        <f t="shared" ca="1" si="97"/>
        <v>Post-calc.</v>
      </c>
      <c r="I738" s="23" t="e">
        <f t="shared" ca="1" si="98"/>
        <v>#N/A</v>
      </c>
      <c r="J738" s="20" t="str">
        <f ca="1">VLOOKUP(B738, Remarks!$A$3:$G$400, 7, FALSE)</f>
        <v>Foxpro order but Product is Spare Part Onward Charges was filtered out</v>
      </c>
      <c r="K738" s="1" t="s">
        <v>5960</v>
      </c>
      <c r="M738" s="44" t="s">
        <v>751</v>
      </c>
      <c r="N738" s="9" t="str">
        <f t="shared" ca="1" si="95"/>
        <v>49H04</v>
      </c>
      <c r="O738" s="47">
        <v>732.19349999999997</v>
      </c>
      <c r="P738" s="47">
        <v>732.19349999999997</v>
      </c>
      <c r="Q738" s="46" t="s">
        <v>8</v>
      </c>
      <c r="R738" s="46" t="s">
        <v>9</v>
      </c>
      <c r="S738" s="46" t="s">
        <v>10</v>
      </c>
      <c r="T738" s="46" t="s">
        <v>648</v>
      </c>
      <c r="V738" s="19" t="str">
        <f t="shared" ca="1" si="99"/>
        <v>Post-calc.</v>
      </c>
      <c r="W738" s="1" t="str">
        <f t="shared" ca="1" si="100"/>
        <v>Post-calc.</v>
      </c>
      <c r="X738" s="1" t="b">
        <f t="shared" ca="1" si="101"/>
        <v>1</v>
      </c>
      <c r="Y738" s="3">
        <f t="shared" ca="1" si="102"/>
        <v>0</v>
      </c>
      <c r="AA738" s="61">
        <f ca="1">+VLOOKUP(N738,$B$4:$H$2903,4,FALSE)</f>
        <v>41122</v>
      </c>
    </row>
    <row r="739" spans="1:28" hidden="1" x14ac:dyDescent="0.2">
      <c r="A739" s="56" t="s">
        <v>3332</v>
      </c>
      <c r="B739" s="9" t="str">
        <f t="shared" ca="1" si="96"/>
        <v>49930</v>
      </c>
      <c r="C739" s="59">
        <v>721</v>
      </c>
      <c r="D739" s="59">
        <v>721</v>
      </c>
      <c r="E739" s="60">
        <v>39934</v>
      </c>
      <c r="F739" s="57" t="s">
        <v>2594</v>
      </c>
      <c r="G739" s="57" t="s">
        <v>5520</v>
      </c>
      <c r="H739" s="45" t="str">
        <f t="shared" ca="1" si="97"/>
        <v>Post-calc.</v>
      </c>
      <c r="I739" s="23" t="e">
        <f t="shared" ca="1" si="98"/>
        <v>#N/A</v>
      </c>
      <c r="J739" s="20" t="str">
        <f ca="1">VLOOKUP(B739, Remarks!$A$3:$G$400, 7, FALSE)</f>
        <v>Foxpro order but Product is Spare Part Onward Charges was filtered out</v>
      </c>
      <c r="K739" s="1" t="s">
        <v>5960</v>
      </c>
      <c r="M739" s="44" t="s">
        <v>752</v>
      </c>
      <c r="N739" s="9" t="str">
        <f t="shared" ca="1" si="95"/>
        <v>49H06</v>
      </c>
      <c r="O739" s="47">
        <v>722.37450000000001</v>
      </c>
      <c r="P739" s="47">
        <v>722.37450000000001</v>
      </c>
      <c r="Q739" s="46" t="s">
        <v>8</v>
      </c>
      <c r="R739" s="46" t="s">
        <v>9</v>
      </c>
      <c r="S739" s="46" t="s">
        <v>10</v>
      </c>
      <c r="T739" s="46" t="s">
        <v>648</v>
      </c>
      <c r="V739" s="19" t="str">
        <f t="shared" ca="1" si="99"/>
        <v>Post-calc.</v>
      </c>
      <c r="W739" s="1" t="str">
        <f t="shared" ca="1" si="100"/>
        <v>Post-calc.</v>
      </c>
      <c r="X739" s="1" t="b">
        <f t="shared" ca="1" si="101"/>
        <v>1</v>
      </c>
      <c r="Y739" s="3">
        <f t="shared" ca="1" si="102"/>
        <v>0</v>
      </c>
      <c r="AA739" s="61">
        <f ca="1">+VLOOKUP(N739,$B$4:$H$2903,4,FALSE)</f>
        <v>41122</v>
      </c>
    </row>
    <row r="740" spans="1:28" hidden="1" x14ac:dyDescent="0.2">
      <c r="A740" s="56" t="s">
        <v>3333</v>
      </c>
      <c r="B740" s="9" t="str">
        <f t="shared" ca="1" si="96"/>
        <v>49931</v>
      </c>
      <c r="C740" s="59">
        <v>855</v>
      </c>
      <c r="D740" s="59">
        <v>855</v>
      </c>
      <c r="E740" s="60">
        <v>39934</v>
      </c>
      <c r="F740" s="57" t="s">
        <v>2594</v>
      </c>
      <c r="G740" s="57" t="s">
        <v>5520</v>
      </c>
      <c r="H740" s="45" t="str">
        <f t="shared" ca="1" si="97"/>
        <v>Post-calc.</v>
      </c>
      <c r="I740" s="23" t="e">
        <f t="shared" ca="1" si="98"/>
        <v>#N/A</v>
      </c>
      <c r="J740" s="20" t="str">
        <f ca="1">VLOOKUP(B740, Remarks!$A$3:$G$400, 7, FALSE)</f>
        <v>Foxpro order but Product is Spare Part Onward Charges was filtered out</v>
      </c>
      <c r="K740" s="1" t="s">
        <v>5960</v>
      </c>
      <c r="M740" s="44" t="s">
        <v>753</v>
      </c>
      <c r="N740" s="9" t="str">
        <f t="shared" ca="1" si="95"/>
        <v>49H73</v>
      </c>
      <c r="O740" s="47">
        <v>3835.7163</v>
      </c>
      <c r="P740" s="47">
        <v>3835.7163</v>
      </c>
      <c r="Q740" s="46" t="s">
        <v>8</v>
      </c>
      <c r="R740" s="46" t="s">
        <v>9</v>
      </c>
      <c r="S740" s="46" t="s">
        <v>10</v>
      </c>
      <c r="T740" s="46" t="s">
        <v>648</v>
      </c>
      <c r="V740" s="19" t="str">
        <f t="shared" ca="1" si="99"/>
        <v>Post-calc.</v>
      </c>
      <c r="W740" s="1" t="str">
        <f t="shared" ca="1" si="100"/>
        <v>Post-calc.</v>
      </c>
      <c r="X740" s="1" t="b">
        <f t="shared" ca="1" si="101"/>
        <v>1</v>
      </c>
      <c r="Y740" s="3">
        <f t="shared" ca="1" si="102"/>
        <v>0</v>
      </c>
      <c r="AA740" s="61">
        <f ca="1">+VLOOKUP(N740,$B$4:$H$2903,4,FALSE)</f>
        <v>41334</v>
      </c>
    </row>
    <row r="741" spans="1:28" hidden="1" x14ac:dyDescent="0.2">
      <c r="A741" s="56" t="s">
        <v>3334</v>
      </c>
      <c r="B741" s="9" t="str">
        <f t="shared" ca="1" si="96"/>
        <v>49932</v>
      </c>
      <c r="C741" s="59">
        <v>24094</v>
      </c>
      <c r="D741" s="59">
        <v>24094</v>
      </c>
      <c r="E741" s="60">
        <v>40026</v>
      </c>
      <c r="F741" s="57" t="s">
        <v>2594</v>
      </c>
      <c r="G741" s="57" t="s">
        <v>5520</v>
      </c>
      <c r="H741" s="45" t="str">
        <f t="shared" ca="1" si="97"/>
        <v>Post-calc.</v>
      </c>
      <c r="I741" s="23">
        <f t="shared" ca="1" si="98"/>
        <v>0</v>
      </c>
      <c r="J741" s="20" t="e">
        <f ca="1">VLOOKUP(B741, Remarks!$A$3:$G$400, 7, FALSE)</f>
        <v>#N/A</v>
      </c>
      <c r="M741" s="44" t="s">
        <v>754</v>
      </c>
      <c r="N741" s="9" t="str">
        <f t="shared" ca="1" si="95"/>
        <v>49H83</v>
      </c>
      <c r="O741" s="47">
        <v>1269</v>
      </c>
      <c r="P741" s="47">
        <v>1269</v>
      </c>
      <c r="Q741" s="46" t="s">
        <v>8</v>
      </c>
      <c r="R741" s="46" t="s">
        <v>9</v>
      </c>
      <c r="S741" s="46" t="s">
        <v>10</v>
      </c>
      <c r="T741" s="46" t="s">
        <v>648</v>
      </c>
      <c r="V741" s="19" t="str">
        <f t="shared" ca="1" si="99"/>
        <v>Post-calc.</v>
      </c>
      <c r="W741" s="1" t="str">
        <f t="shared" ca="1" si="100"/>
        <v>Post-calc.</v>
      </c>
      <c r="X741" s="1" t="b">
        <f t="shared" ca="1" si="101"/>
        <v>1</v>
      </c>
      <c r="Y741" s="3">
        <f t="shared" ca="1" si="102"/>
        <v>0</v>
      </c>
      <c r="AA741" s="61">
        <f ca="1">+VLOOKUP(N741,$B$4:$H$2903,4,FALSE)</f>
        <v>41214</v>
      </c>
    </row>
    <row r="742" spans="1:28" hidden="1" x14ac:dyDescent="0.2">
      <c r="A742" s="56" t="s">
        <v>3335</v>
      </c>
      <c r="B742" s="9" t="str">
        <f t="shared" ca="1" si="96"/>
        <v>49934</v>
      </c>
      <c r="C742" s="59">
        <v>385</v>
      </c>
      <c r="D742" s="59">
        <v>385</v>
      </c>
      <c r="E742" s="60">
        <v>39934</v>
      </c>
      <c r="F742" s="57" t="s">
        <v>2594</v>
      </c>
      <c r="G742" s="57" t="s">
        <v>5520</v>
      </c>
      <c r="H742" s="45" t="str">
        <f t="shared" ca="1" si="97"/>
        <v>Post-calc.</v>
      </c>
      <c r="I742" s="23" t="e">
        <f t="shared" ca="1" si="98"/>
        <v>#N/A</v>
      </c>
      <c r="J742" s="20" t="str">
        <f ca="1">VLOOKUP(B742, Remarks!$A$3:$G$400, 7, FALSE)</f>
        <v>Foxpro order but Product is Spare Part Onward Charges was filtered out</v>
      </c>
      <c r="K742" s="1" t="s">
        <v>5960</v>
      </c>
      <c r="M742" s="44" t="s">
        <v>755</v>
      </c>
      <c r="N742" s="9" t="str">
        <f t="shared" ca="1" si="95"/>
        <v>49I02</v>
      </c>
      <c r="O742" s="47">
        <v>1537</v>
      </c>
      <c r="P742" s="47">
        <v>1537</v>
      </c>
      <c r="Q742" s="46" t="s">
        <v>8</v>
      </c>
      <c r="R742" s="46" t="s">
        <v>9</v>
      </c>
      <c r="S742" s="46" t="s">
        <v>10</v>
      </c>
      <c r="T742" s="46" t="s">
        <v>648</v>
      </c>
      <c r="V742" s="19" t="str">
        <f t="shared" ca="1" si="99"/>
        <v>Post-calc.</v>
      </c>
      <c r="W742" s="1" t="str">
        <f t="shared" ca="1" si="100"/>
        <v>Post-calc.</v>
      </c>
      <c r="X742" s="1" t="b">
        <f t="shared" ca="1" si="101"/>
        <v>1</v>
      </c>
      <c r="Y742" s="3">
        <f t="shared" ca="1" si="102"/>
        <v>0</v>
      </c>
      <c r="AA742" s="61">
        <f ca="1">+VLOOKUP(N742,$B$4:$H$2903,4,FALSE)</f>
        <v>41244</v>
      </c>
    </row>
    <row r="743" spans="1:28" hidden="1" x14ac:dyDescent="0.2">
      <c r="A743" s="56" t="s">
        <v>3336</v>
      </c>
      <c r="B743" s="9" t="str">
        <f t="shared" ca="1" si="96"/>
        <v>49935</v>
      </c>
      <c r="C743" s="59">
        <v>2992</v>
      </c>
      <c r="D743" s="59">
        <v>2992</v>
      </c>
      <c r="E743" s="60">
        <v>39995</v>
      </c>
      <c r="F743" s="57" t="s">
        <v>2594</v>
      </c>
      <c r="G743" s="57" t="s">
        <v>5520</v>
      </c>
      <c r="H743" s="45" t="str">
        <f t="shared" ca="1" si="97"/>
        <v>Post-calc.</v>
      </c>
      <c r="I743" s="23">
        <f t="shared" ca="1" si="98"/>
        <v>0</v>
      </c>
      <c r="J743" s="20" t="e">
        <f ca="1">VLOOKUP(B743, Remarks!$A$3:$G$400, 7, FALSE)</f>
        <v>#N/A</v>
      </c>
      <c r="M743" s="44" t="s">
        <v>756</v>
      </c>
      <c r="N743" s="9" t="str">
        <f t="shared" ca="1" si="95"/>
        <v>49I06</v>
      </c>
      <c r="O743" s="47">
        <v>3511</v>
      </c>
      <c r="P743" s="47">
        <v>3511</v>
      </c>
      <c r="Q743" s="46" t="s">
        <v>8</v>
      </c>
      <c r="R743" s="46" t="s">
        <v>9</v>
      </c>
      <c r="S743" s="46" t="s">
        <v>10</v>
      </c>
      <c r="T743" s="46" t="s">
        <v>648</v>
      </c>
      <c r="V743" s="19" t="str">
        <f t="shared" ca="1" si="99"/>
        <v>Post-calc.</v>
      </c>
      <c r="W743" s="1" t="str">
        <f t="shared" ca="1" si="100"/>
        <v>Post-calc.</v>
      </c>
      <c r="X743" s="1" t="b">
        <f t="shared" ca="1" si="101"/>
        <v>1</v>
      </c>
      <c r="Y743" s="3">
        <f t="shared" ca="1" si="102"/>
        <v>0</v>
      </c>
      <c r="AA743" s="61">
        <f ca="1">+VLOOKUP(N743,$B$4:$H$2903,4,FALSE)</f>
        <v>41244</v>
      </c>
    </row>
    <row r="744" spans="1:28" hidden="1" x14ac:dyDescent="0.2">
      <c r="A744" s="56" t="s">
        <v>3337</v>
      </c>
      <c r="B744" s="9" t="str">
        <f t="shared" ca="1" si="96"/>
        <v>49938</v>
      </c>
      <c r="C744" s="59">
        <v>1300</v>
      </c>
      <c r="D744" s="59">
        <v>1300</v>
      </c>
      <c r="E744" s="60">
        <v>39995</v>
      </c>
      <c r="F744" s="57" t="s">
        <v>2594</v>
      </c>
      <c r="G744" s="57" t="s">
        <v>5520</v>
      </c>
      <c r="H744" s="45" t="str">
        <f t="shared" ca="1" si="97"/>
        <v>Post-calc.</v>
      </c>
      <c r="I744" s="23" t="e">
        <f t="shared" ca="1" si="98"/>
        <v>#N/A</v>
      </c>
      <c r="J744" s="20" t="str">
        <f ca="1">VLOOKUP(B744, Remarks!$A$3:$G$400, 7, FALSE)</f>
        <v>Foxpro order but Product is Spare Part Onward Charges was filtered out</v>
      </c>
      <c r="K744" s="1" t="s">
        <v>5960</v>
      </c>
      <c r="M744" s="44" t="s">
        <v>757</v>
      </c>
      <c r="N744" s="9" t="str">
        <f t="shared" ca="1" si="95"/>
        <v>49I07</v>
      </c>
      <c r="O744" s="47">
        <v>1500</v>
      </c>
      <c r="P744" s="47">
        <v>1500</v>
      </c>
      <c r="Q744" s="46" t="s">
        <v>8</v>
      </c>
      <c r="R744" s="46" t="s">
        <v>9</v>
      </c>
      <c r="S744" s="46" t="s">
        <v>10</v>
      </c>
      <c r="T744" s="46" t="s">
        <v>648</v>
      </c>
      <c r="V744" s="19" t="str">
        <f t="shared" ca="1" si="99"/>
        <v>Post-calc.</v>
      </c>
      <c r="W744" s="1" t="str">
        <f t="shared" ca="1" si="100"/>
        <v>Post-calc.</v>
      </c>
      <c r="X744" s="1" t="b">
        <f t="shared" ca="1" si="101"/>
        <v>1</v>
      </c>
      <c r="Y744" s="3">
        <f t="shared" ca="1" si="102"/>
        <v>0</v>
      </c>
      <c r="AA744" s="61">
        <f ca="1">+VLOOKUP(N744,$B$4:$H$2903,4,FALSE)</f>
        <v>41244</v>
      </c>
    </row>
    <row r="745" spans="1:28" hidden="1" x14ac:dyDescent="0.2">
      <c r="A745" s="56" t="s">
        <v>3338</v>
      </c>
      <c r="B745" s="9" t="str">
        <f t="shared" ca="1" si="96"/>
        <v>49942</v>
      </c>
      <c r="C745" s="59">
        <v>436</v>
      </c>
      <c r="D745" s="59">
        <v>436</v>
      </c>
      <c r="E745" s="60">
        <v>40026</v>
      </c>
      <c r="F745" s="57" t="s">
        <v>2594</v>
      </c>
      <c r="G745" s="57" t="s">
        <v>5520</v>
      </c>
      <c r="H745" s="45" t="str">
        <f t="shared" ca="1" si="97"/>
        <v>Post-calc.</v>
      </c>
      <c r="I745" s="23" t="e">
        <f t="shared" ca="1" si="98"/>
        <v>#N/A</v>
      </c>
      <c r="J745" s="20" t="str">
        <f ca="1">VLOOKUP(B745, Remarks!$A$3:$G$400, 7, FALSE)</f>
        <v>Foxpro order but Product is Spare Part Onward Charges was filtered out</v>
      </c>
      <c r="K745" s="1" t="s">
        <v>5960</v>
      </c>
      <c r="M745" s="44" t="s">
        <v>758</v>
      </c>
      <c r="N745" s="9" t="str">
        <f t="shared" ca="1" si="95"/>
        <v>49I51</v>
      </c>
      <c r="O745" s="47">
        <v>3442</v>
      </c>
      <c r="P745" s="47"/>
      <c r="Q745" s="46" t="s">
        <v>8</v>
      </c>
      <c r="R745" s="46" t="s">
        <v>9</v>
      </c>
      <c r="S745" s="46" t="s">
        <v>10</v>
      </c>
      <c r="T745" s="46" t="s">
        <v>648</v>
      </c>
      <c r="V745" s="19" t="str">
        <f t="shared" ca="1" si="99"/>
        <v>Post-calc.</v>
      </c>
      <c r="W745" s="1" t="str">
        <f t="shared" ca="1" si="100"/>
        <v>Post-calc.</v>
      </c>
      <c r="X745" s="1" t="b">
        <f t="shared" ca="1" si="101"/>
        <v>1</v>
      </c>
      <c r="Y745" s="3">
        <f t="shared" ca="1" si="102"/>
        <v>0</v>
      </c>
      <c r="AA745" s="61">
        <f ca="1">+VLOOKUP(N745,$B$4:$H$2903,4,FALSE)</f>
        <v>41639</v>
      </c>
    </row>
    <row r="746" spans="1:28" hidden="1" x14ac:dyDescent="0.2">
      <c r="A746" s="56" t="s">
        <v>3339</v>
      </c>
      <c r="B746" s="9" t="str">
        <f t="shared" ca="1" si="96"/>
        <v>49943</v>
      </c>
      <c r="C746" s="59">
        <v>319</v>
      </c>
      <c r="D746" s="59">
        <v>319</v>
      </c>
      <c r="E746" s="60">
        <v>39965</v>
      </c>
      <c r="F746" s="57" t="s">
        <v>2594</v>
      </c>
      <c r="G746" s="57" t="s">
        <v>5520</v>
      </c>
      <c r="H746" s="45" t="str">
        <f t="shared" ca="1" si="97"/>
        <v>Post-calc.</v>
      </c>
      <c r="I746" s="23">
        <f t="shared" ca="1" si="98"/>
        <v>0</v>
      </c>
      <c r="J746" s="20" t="e">
        <f ca="1">VLOOKUP(B746, Remarks!$A$3:$G$400, 7, FALSE)</f>
        <v>#N/A</v>
      </c>
      <c r="M746" s="44" t="s">
        <v>759</v>
      </c>
      <c r="N746" s="9" t="str">
        <f t="shared" ca="1" si="95"/>
        <v>49I63</v>
      </c>
      <c r="O746" s="47">
        <v>3545</v>
      </c>
      <c r="P746" s="47"/>
      <c r="Q746" s="46" t="s">
        <v>8</v>
      </c>
      <c r="R746" s="46" t="s">
        <v>9</v>
      </c>
      <c r="S746" s="46" t="s">
        <v>10</v>
      </c>
      <c r="T746" s="46" t="s">
        <v>648</v>
      </c>
      <c r="V746" s="19" t="str">
        <f t="shared" ca="1" si="99"/>
        <v>Post-calc.</v>
      </c>
      <c r="W746" s="1" t="str">
        <f t="shared" ca="1" si="100"/>
        <v>Post-calc.</v>
      </c>
      <c r="X746" s="1" t="b">
        <f t="shared" ca="1" si="101"/>
        <v>1</v>
      </c>
      <c r="Y746" s="3">
        <f t="shared" ca="1" si="102"/>
        <v>0</v>
      </c>
      <c r="AA746" s="61">
        <f ca="1">+VLOOKUP(N746,$B$4:$H$2903,4,FALSE)</f>
        <v>41547</v>
      </c>
    </row>
    <row r="747" spans="1:28" hidden="1" x14ac:dyDescent="0.2">
      <c r="A747" s="56" t="s">
        <v>3340</v>
      </c>
      <c r="B747" s="9" t="str">
        <f t="shared" ca="1" si="96"/>
        <v>49945</v>
      </c>
      <c r="C747" s="59">
        <v>2784</v>
      </c>
      <c r="D747" s="59">
        <v>2784</v>
      </c>
      <c r="E747" s="60">
        <v>40148</v>
      </c>
      <c r="F747" s="57" t="s">
        <v>2594</v>
      </c>
      <c r="G747" s="57" t="s">
        <v>5520</v>
      </c>
      <c r="H747" s="45" t="str">
        <f t="shared" ca="1" si="97"/>
        <v>Post-calc.</v>
      </c>
      <c r="I747" s="23">
        <f t="shared" ca="1" si="98"/>
        <v>0</v>
      </c>
      <c r="J747" s="20" t="e">
        <f ca="1">VLOOKUP(B747, Remarks!$A$3:$G$400, 7, FALSE)</f>
        <v>#N/A</v>
      </c>
      <c r="M747" s="44" t="s">
        <v>760</v>
      </c>
      <c r="N747" s="9" t="str">
        <f t="shared" ca="1" si="95"/>
        <v>49I66</v>
      </c>
      <c r="O747" s="47">
        <v>1206</v>
      </c>
      <c r="P747" s="47">
        <v>1206</v>
      </c>
      <c r="Q747" s="46" t="s">
        <v>14</v>
      </c>
      <c r="R747" s="46" t="s">
        <v>9</v>
      </c>
      <c r="S747" s="46" t="s">
        <v>10</v>
      </c>
      <c r="T747" s="46" t="s">
        <v>648</v>
      </c>
      <c r="V747" s="21" t="str">
        <f t="shared" ca="1" si="99"/>
        <v>Pre-calc.</v>
      </c>
      <c r="W747" s="22" t="str">
        <f t="shared" ca="1" si="100"/>
        <v>Pre-calc.</v>
      </c>
      <c r="X747" s="22" t="b">
        <f t="shared" ca="1" si="101"/>
        <v>1</v>
      </c>
      <c r="Y747" s="40">
        <f t="shared" ca="1" si="102"/>
        <v>0</v>
      </c>
      <c r="AA747" s="61">
        <f ca="1">+VLOOKUP(N747,$B$4:$H$2903,4,FALSE)</f>
        <v>0</v>
      </c>
      <c r="AB747" s="1" t="s">
        <v>5963</v>
      </c>
    </row>
    <row r="748" spans="1:28" hidden="1" x14ac:dyDescent="0.2">
      <c r="A748" s="56" t="s">
        <v>3341</v>
      </c>
      <c r="B748" s="9" t="str">
        <f t="shared" ca="1" si="96"/>
        <v>49946</v>
      </c>
      <c r="C748" s="59">
        <v>3690</v>
      </c>
      <c r="D748" s="59">
        <v>3690</v>
      </c>
      <c r="E748" s="60">
        <v>39995</v>
      </c>
      <c r="F748" s="57" t="s">
        <v>2594</v>
      </c>
      <c r="G748" s="57" t="s">
        <v>5520</v>
      </c>
      <c r="H748" s="45" t="str">
        <f t="shared" ca="1" si="97"/>
        <v>Post-calc.</v>
      </c>
      <c r="I748" s="23">
        <f t="shared" ca="1" si="98"/>
        <v>0</v>
      </c>
      <c r="J748" s="20" t="e">
        <f ca="1">VLOOKUP(B748, Remarks!$A$3:$G$400, 7, FALSE)</f>
        <v>#N/A</v>
      </c>
      <c r="M748" s="44" t="s">
        <v>761</v>
      </c>
      <c r="N748" s="9" t="str">
        <f t="shared" ca="1" si="95"/>
        <v>49I74</v>
      </c>
      <c r="O748" s="47">
        <v>603</v>
      </c>
      <c r="P748" s="47"/>
      <c r="Q748" s="46" t="s">
        <v>8</v>
      </c>
      <c r="R748" s="46" t="s">
        <v>9</v>
      </c>
      <c r="S748" s="46" t="s">
        <v>10</v>
      </c>
      <c r="T748" s="46" t="s">
        <v>648</v>
      </c>
      <c r="V748" s="19" t="str">
        <f t="shared" ca="1" si="99"/>
        <v>Post-calc.</v>
      </c>
      <c r="W748" s="1" t="str">
        <f t="shared" ca="1" si="100"/>
        <v>Post-calc.</v>
      </c>
      <c r="X748" s="1" t="b">
        <f t="shared" ca="1" si="101"/>
        <v>1</v>
      </c>
      <c r="Y748" s="3">
        <f t="shared" ca="1" si="102"/>
        <v>0</v>
      </c>
      <c r="AA748" s="61">
        <f ca="1">+VLOOKUP(N748,$B$4:$H$2903,4,FALSE)</f>
        <v>41394</v>
      </c>
    </row>
    <row r="749" spans="1:28" hidden="1" x14ac:dyDescent="0.2">
      <c r="A749" s="56" t="s">
        <v>3342</v>
      </c>
      <c r="B749" s="9" t="str">
        <f t="shared" ca="1" si="96"/>
        <v>49948</v>
      </c>
      <c r="C749" s="59">
        <v>109.6413</v>
      </c>
      <c r="D749" s="59">
        <v>109.6413</v>
      </c>
      <c r="E749" s="60">
        <v>39965</v>
      </c>
      <c r="F749" s="57" t="s">
        <v>2594</v>
      </c>
      <c r="G749" s="57" t="s">
        <v>5520</v>
      </c>
      <c r="H749" s="45" t="str">
        <f t="shared" ca="1" si="97"/>
        <v>Post-calc.</v>
      </c>
      <c r="I749" s="23" t="e">
        <f t="shared" ca="1" si="98"/>
        <v>#N/A</v>
      </c>
      <c r="J749" s="20" t="str">
        <f ca="1">VLOOKUP(B749, Remarks!$A$3:$G$400, 7, FALSE)</f>
        <v>Foxpro order but Product is Spare Part Onward Charges was filtered out</v>
      </c>
      <c r="K749" s="1" t="s">
        <v>5960</v>
      </c>
      <c r="M749" s="44" t="s">
        <v>762</v>
      </c>
      <c r="N749" s="9" t="str">
        <f t="shared" ca="1" si="95"/>
        <v>49I82</v>
      </c>
      <c r="O749" s="47">
        <v>4044</v>
      </c>
      <c r="P749" s="47">
        <v>4044</v>
      </c>
      <c r="Q749" s="46" t="s">
        <v>14</v>
      </c>
      <c r="R749" s="46" t="s">
        <v>9</v>
      </c>
      <c r="S749" s="46" t="s">
        <v>10</v>
      </c>
      <c r="T749" s="46" t="s">
        <v>648</v>
      </c>
      <c r="V749" s="21" t="str">
        <f ca="1">+VLOOKUP(N749,$B$4:$H$2903,7,FALSE)</f>
        <v>Pre-calc.</v>
      </c>
      <c r="W749" s="22" t="str">
        <f t="shared" ca="1" si="100"/>
        <v>Pre-calc.</v>
      </c>
      <c r="X749" s="22" t="b">
        <f t="shared" ca="1" si="101"/>
        <v>1</v>
      </c>
      <c r="Y749" s="40">
        <f t="shared" ca="1" si="102"/>
        <v>0</v>
      </c>
      <c r="AA749" s="61">
        <f ca="1">+VLOOKUP(N749,$B$4:$H$2903,4,FALSE)</f>
        <v>0</v>
      </c>
      <c r="AB749" s="1" t="s">
        <v>5963</v>
      </c>
    </row>
    <row r="750" spans="1:28" hidden="1" x14ac:dyDescent="0.2">
      <c r="A750" s="56" t="s">
        <v>3343</v>
      </c>
      <c r="B750" s="9" t="str">
        <f t="shared" ca="1" si="96"/>
        <v>49950</v>
      </c>
      <c r="C750" s="59">
        <v>688</v>
      </c>
      <c r="D750" s="59">
        <v>688</v>
      </c>
      <c r="E750" s="60">
        <v>39965</v>
      </c>
      <c r="F750" s="57" t="s">
        <v>2594</v>
      </c>
      <c r="G750" s="57" t="s">
        <v>5520</v>
      </c>
      <c r="H750" s="45" t="str">
        <f t="shared" ca="1" si="97"/>
        <v>Post-calc.</v>
      </c>
      <c r="I750" s="23">
        <f t="shared" ca="1" si="98"/>
        <v>0</v>
      </c>
      <c r="J750" s="20" t="e">
        <f ca="1">VLOOKUP(B750, Remarks!$A$3:$G$400, 7, FALSE)</f>
        <v>#N/A</v>
      </c>
      <c r="M750" s="44" t="s">
        <v>763</v>
      </c>
      <c r="N750" s="9" t="str">
        <f t="shared" ca="1" si="95"/>
        <v>49I90</v>
      </c>
      <c r="O750" s="47">
        <v>854</v>
      </c>
      <c r="P750" s="47"/>
      <c r="Q750" s="46" t="s">
        <v>8</v>
      </c>
      <c r="R750" s="46" t="s">
        <v>9</v>
      </c>
      <c r="S750" s="46" t="s">
        <v>10</v>
      </c>
      <c r="T750" s="46" t="s">
        <v>648</v>
      </c>
      <c r="V750" s="19" t="str">
        <f t="shared" ca="1" si="99"/>
        <v>Post-calc.</v>
      </c>
      <c r="W750" s="1" t="str">
        <f t="shared" ca="1" si="100"/>
        <v>Post-calc.</v>
      </c>
      <c r="X750" s="1" t="b">
        <f t="shared" ca="1" si="101"/>
        <v>1</v>
      </c>
      <c r="Y750" s="3">
        <f t="shared" ca="1" si="102"/>
        <v>0</v>
      </c>
      <c r="AA750" s="61">
        <f ca="1">+VLOOKUP(N750,$B$4:$H$2903,4,FALSE)</f>
        <v>41394</v>
      </c>
    </row>
    <row r="751" spans="1:28" hidden="1" x14ac:dyDescent="0.2">
      <c r="A751" s="56" t="s">
        <v>3344</v>
      </c>
      <c r="B751" s="9" t="str">
        <f t="shared" ca="1" si="96"/>
        <v>49951</v>
      </c>
      <c r="C751" s="59">
        <v>103</v>
      </c>
      <c r="D751" s="59">
        <v>103</v>
      </c>
      <c r="E751" s="60">
        <v>39995</v>
      </c>
      <c r="F751" s="57" t="s">
        <v>2594</v>
      </c>
      <c r="G751" s="57" t="s">
        <v>5520</v>
      </c>
      <c r="H751" s="45" t="str">
        <f t="shared" ca="1" si="97"/>
        <v>Post-calc.</v>
      </c>
      <c r="I751" s="23" t="e">
        <f t="shared" ca="1" si="98"/>
        <v>#N/A</v>
      </c>
      <c r="J751" s="20" t="str">
        <f ca="1">VLOOKUP(B751, Remarks!$A$3:$G$400, 7, FALSE)</f>
        <v>Foxpro order but Product is Spare Part Onward Charges was filtered out</v>
      </c>
      <c r="K751" s="1" t="s">
        <v>5960</v>
      </c>
      <c r="M751" s="44" t="s">
        <v>764</v>
      </c>
      <c r="N751" s="9" t="str">
        <f t="shared" ca="1" si="95"/>
        <v>49I93</v>
      </c>
      <c r="O751" s="47">
        <v>2334</v>
      </c>
      <c r="P751" s="47">
        <v>2334</v>
      </c>
      <c r="Q751" s="46" t="s">
        <v>14</v>
      </c>
      <c r="R751" s="46" t="s">
        <v>9</v>
      </c>
      <c r="S751" s="46" t="s">
        <v>10</v>
      </c>
      <c r="T751" s="46" t="s">
        <v>648</v>
      </c>
      <c r="V751" s="21" t="str">
        <f t="shared" ca="1" si="99"/>
        <v>Pre-calc.</v>
      </c>
      <c r="W751" s="22" t="str">
        <f t="shared" ca="1" si="100"/>
        <v>Pre-calc.</v>
      </c>
      <c r="X751" s="22" t="b">
        <f t="shared" ca="1" si="101"/>
        <v>1</v>
      </c>
      <c r="Y751" s="40">
        <f t="shared" ca="1" si="102"/>
        <v>0</v>
      </c>
      <c r="AA751" s="61">
        <f ca="1">+VLOOKUP(N751,$B$4:$H$2903,4,FALSE)</f>
        <v>0</v>
      </c>
      <c r="AB751" s="1" t="s">
        <v>5963</v>
      </c>
    </row>
    <row r="752" spans="1:28" hidden="1" x14ac:dyDescent="0.2">
      <c r="A752" s="56" t="s">
        <v>3345</v>
      </c>
      <c r="B752" s="9" t="str">
        <f t="shared" ca="1" si="96"/>
        <v>49953</v>
      </c>
      <c r="C752" s="59">
        <v>300</v>
      </c>
      <c r="D752" s="59">
        <v>300</v>
      </c>
      <c r="E752" s="60">
        <v>39995</v>
      </c>
      <c r="F752" s="57" t="s">
        <v>2594</v>
      </c>
      <c r="G752" s="57" t="s">
        <v>5520</v>
      </c>
      <c r="H752" s="45" t="str">
        <f t="shared" ca="1" si="97"/>
        <v>Post-calc.</v>
      </c>
      <c r="I752" s="23">
        <f t="shared" ca="1" si="98"/>
        <v>0</v>
      </c>
      <c r="J752" s="20" t="e">
        <f ca="1">VLOOKUP(B752, Remarks!$A$3:$G$400, 7, FALSE)</f>
        <v>#N/A</v>
      </c>
      <c r="M752" s="44" t="s">
        <v>765</v>
      </c>
      <c r="N752" s="9" t="str">
        <f t="shared" ca="1" si="95"/>
        <v>49J04</v>
      </c>
      <c r="O752" s="47">
        <v>2745</v>
      </c>
      <c r="P752" s="47">
        <v>2745</v>
      </c>
      <c r="Q752" s="46" t="s">
        <v>14</v>
      </c>
      <c r="R752" s="46" t="s">
        <v>9</v>
      </c>
      <c r="S752" s="46" t="s">
        <v>10</v>
      </c>
      <c r="T752" s="46" t="s">
        <v>648</v>
      </c>
      <c r="V752" s="21" t="str">
        <f t="shared" ca="1" si="99"/>
        <v>Pre-calc.</v>
      </c>
      <c r="W752" s="22" t="str">
        <f t="shared" ca="1" si="100"/>
        <v>Pre-calc.</v>
      </c>
      <c r="X752" s="22" t="b">
        <f t="shared" ca="1" si="101"/>
        <v>1</v>
      </c>
      <c r="Y752" s="40">
        <f t="shared" ca="1" si="102"/>
        <v>0</v>
      </c>
      <c r="AA752" s="61">
        <f ca="1">+VLOOKUP(N752,$B$4:$H$2903,4,FALSE)</f>
        <v>0</v>
      </c>
      <c r="AB752" s="1" t="s">
        <v>5963</v>
      </c>
    </row>
    <row r="753" spans="1:28" hidden="1" x14ac:dyDescent="0.2">
      <c r="A753" s="56" t="s">
        <v>3346</v>
      </c>
      <c r="B753" s="9" t="str">
        <f t="shared" ca="1" si="96"/>
        <v>49955</v>
      </c>
      <c r="C753" s="59">
        <v>2315</v>
      </c>
      <c r="D753" s="59">
        <v>2315</v>
      </c>
      <c r="E753" s="60">
        <v>40026</v>
      </c>
      <c r="F753" s="57" t="s">
        <v>2594</v>
      </c>
      <c r="G753" s="57" t="s">
        <v>5520</v>
      </c>
      <c r="H753" s="45" t="str">
        <f t="shared" ca="1" si="97"/>
        <v>Post-calc.</v>
      </c>
      <c r="I753" s="23">
        <f t="shared" ca="1" si="98"/>
        <v>0</v>
      </c>
      <c r="J753" s="20" t="e">
        <f ca="1">VLOOKUP(B753, Remarks!$A$3:$G$400, 7, FALSE)</f>
        <v>#N/A</v>
      </c>
      <c r="M753" s="44" t="s">
        <v>766</v>
      </c>
      <c r="N753" s="9" t="str">
        <f t="shared" ca="1" si="95"/>
        <v>49J11</v>
      </c>
      <c r="O753" s="47">
        <v>2130</v>
      </c>
      <c r="P753" s="47">
        <v>2130</v>
      </c>
      <c r="Q753" s="46" t="s">
        <v>14</v>
      </c>
      <c r="R753" s="46" t="s">
        <v>9</v>
      </c>
      <c r="S753" s="46" t="s">
        <v>10</v>
      </c>
      <c r="T753" s="46" t="s">
        <v>648</v>
      </c>
      <c r="V753" s="21" t="str">
        <f t="shared" ca="1" si="99"/>
        <v>Pre-calc.</v>
      </c>
      <c r="W753" s="22" t="str">
        <f t="shared" ca="1" si="100"/>
        <v>Pre-calc.</v>
      </c>
      <c r="X753" s="22" t="b">
        <f t="shared" ca="1" si="101"/>
        <v>1</v>
      </c>
      <c r="Y753" s="40">
        <f t="shared" ca="1" si="102"/>
        <v>0</v>
      </c>
      <c r="AA753" s="61">
        <f ca="1">+VLOOKUP(N753,$B$4:$H$2903,4,FALSE)</f>
        <v>0</v>
      </c>
      <c r="AB753" s="1" t="s">
        <v>5963</v>
      </c>
    </row>
    <row r="754" spans="1:28" hidden="1" x14ac:dyDescent="0.2">
      <c r="A754" s="56" t="s">
        <v>3347</v>
      </c>
      <c r="B754" s="9" t="str">
        <f t="shared" ca="1" si="96"/>
        <v>49956</v>
      </c>
      <c r="C754" s="59">
        <v>619.65139999999997</v>
      </c>
      <c r="D754" s="59">
        <v>619.65139999999997</v>
      </c>
      <c r="E754" s="60">
        <v>39995</v>
      </c>
      <c r="F754" s="57" t="s">
        <v>2594</v>
      </c>
      <c r="G754" s="57" t="s">
        <v>5520</v>
      </c>
      <c r="H754" s="45" t="str">
        <f t="shared" ca="1" si="97"/>
        <v>Post-calc.</v>
      </c>
      <c r="I754" s="23">
        <f t="shared" ca="1" si="98"/>
        <v>0</v>
      </c>
      <c r="J754" s="20" t="e">
        <f ca="1">VLOOKUP(B754, Remarks!$A$3:$G$400, 7, FALSE)</f>
        <v>#N/A</v>
      </c>
      <c r="M754" s="44" t="s">
        <v>767</v>
      </c>
      <c r="N754" s="9" t="str">
        <f t="shared" ca="1" si="95"/>
        <v>49J21</v>
      </c>
      <c r="O754" s="47">
        <v>411</v>
      </c>
      <c r="P754" s="47">
        <v>411</v>
      </c>
      <c r="Q754" s="46" t="s">
        <v>14</v>
      </c>
      <c r="R754" s="46" t="s">
        <v>9</v>
      </c>
      <c r="S754" s="46" t="s">
        <v>10</v>
      </c>
      <c r="T754" s="46" t="s">
        <v>648</v>
      </c>
      <c r="V754" s="21" t="str">
        <f t="shared" ca="1" si="99"/>
        <v>Pre-calc.</v>
      </c>
      <c r="W754" s="22" t="str">
        <f t="shared" ca="1" si="100"/>
        <v>Pre-calc.</v>
      </c>
      <c r="X754" s="22" t="b">
        <f t="shared" ca="1" si="101"/>
        <v>1</v>
      </c>
      <c r="Y754" s="40">
        <f t="shared" ca="1" si="102"/>
        <v>0</v>
      </c>
      <c r="AA754" s="61">
        <f ca="1">+VLOOKUP(N754,$B$4:$H$2903,4,FALSE)</f>
        <v>0</v>
      </c>
      <c r="AB754" s="1" t="s">
        <v>5963</v>
      </c>
    </row>
    <row r="755" spans="1:28" hidden="1" x14ac:dyDescent="0.2">
      <c r="A755" s="56" t="s">
        <v>3348</v>
      </c>
      <c r="B755" s="9" t="str">
        <f t="shared" ca="1" si="96"/>
        <v>49958</v>
      </c>
      <c r="C755" s="59">
        <v>153</v>
      </c>
      <c r="D755" s="59">
        <v>153</v>
      </c>
      <c r="E755" s="60">
        <v>39965</v>
      </c>
      <c r="F755" s="57" t="s">
        <v>2594</v>
      </c>
      <c r="G755" s="57" t="s">
        <v>5520</v>
      </c>
      <c r="H755" s="45" t="str">
        <f t="shared" ca="1" si="97"/>
        <v>Post-calc.</v>
      </c>
      <c r="I755" s="23" t="e">
        <f t="shared" ca="1" si="98"/>
        <v>#N/A</v>
      </c>
      <c r="J755" s="20" t="str">
        <f ca="1">VLOOKUP(B755, Remarks!$A$3:$G$400, 7, FALSE)</f>
        <v>Foxpro order but Product is Spare Part Onward Charges was filtered out</v>
      </c>
      <c r="K755" s="1" t="s">
        <v>5960</v>
      </c>
      <c r="M755" s="44" t="s">
        <v>768</v>
      </c>
      <c r="N755" s="9" t="str">
        <f t="shared" ca="1" si="95"/>
        <v>49J35</v>
      </c>
      <c r="O755" s="47">
        <v>3510</v>
      </c>
      <c r="P755" s="47">
        <v>3510</v>
      </c>
      <c r="Q755" s="46" t="s">
        <v>14</v>
      </c>
      <c r="R755" s="46" t="s">
        <v>9</v>
      </c>
      <c r="S755" s="46" t="s">
        <v>10</v>
      </c>
      <c r="T755" s="46" t="s">
        <v>648</v>
      </c>
      <c r="V755" s="21" t="str">
        <f t="shared" ca="1" si="99"/>
        <v>Pre-calc.</v>
      </c>
      <c r="W755" s="22" t="str">
        <f t="shared" ca="1" si="100"/>
        <v>Pre-calc.</v>
      </c>
      <c r="X755" s="22" t="b">
        <f t="shared" ca="1" si="101"/>
        <v>1</v>
      </c>
      <c r="Y755" s="40">
        <f t="shared" ca="1" si="102"/>
        <v>0</v>
      </c>
      <c r="AA755" s="61">
        <f ca="1">+VLOOKUP(N755,$B$4:$H$2903,4,FALSE)</f>
        <v>0</v>
      </c>
      <c r="AB755" s="1" t="s">
        <v>5963</v>
      </c>
    </row>
    <row r="756" spans="1:28" hidden="1" x14ac:dyDescent="0.2">
      <c r="A756" s="56" t="s">
        <v>3349</v>
      </c>
      <c r="B756" s="9" t="str">
        <f t="shared" ca="1" si="96"/>
        <v>49960</v>
      </c>
      <c r="C756" s="59">
        <v>1508</v>
      </c>
      <c r="D756" s="59">
        <v>1508</v>
      </c>
      <c r="E756" s="60">
        <v>40026</v>
      </c>
      <c r="F756" s="57" t="s">
        <v>2594</v>
      </c>
      <c r="G756" s="57" t="s">
        <v>5520</v>
      </c>
      <c r="H756" s="45" t="str">
        <f t="shared" ca="1" si="97"/>
        <v>Post-calc.</v>
      </c>
      <c r="I756" s="23">
        <f t="shared" ca="1" si="98"/>
        <v>0</v>
      </c>
      <c r="J756" s="20" t="e">
        <f ca="1">VLOOKUP(B756, Remarks!$A$3:$G$400, 7, FALSE)</f>
        <v>#N/A</v>
      </c>
      <c r="M756" s="44" t="s">
        <v>769</v>
      </c>
      <c r="N756" s="9" t="str">
        <f t="shared" ca="1" si="95"/>
        <v>49J67</v>
      </c>
      <c r="O756" s="47">
        <v>932</v>
      </c>
      <c r="P756" s="47">
        <v>932</v>
      </c>
      <c r="Q756" s="46" t="s">
        <v>14</v>
      </c>
      <c r="R756" s="46" t="s">
        <v>9</v>
      </c>
      <c r="S756" s="46" t="s">
        <v>10</v>
      </c>
      <c r="T756" s="46" t="s">
        <v>648</v>
      </c>
      <c r="V756" s="21" t="str">
        <f t="shared" ca="1" si="99"/>
        <v>Pre-calc.</v>
      </c>
      <c r="W756" s="22" t="str">
        <f t="shared" ca="1" si="100"/>
        <v>Pre-calc.</v>
      </c>
      <c r="X756" s="22" t="b">
        <f t="shared" ca="1" si="101"/>
        <v>1</v>
      </c>
      <c r="Y756" s="40">
        <f t="shared" ca="1" si="102"/>
        <v>0</v>
      </c>
      <c r="AA756" s="61">
        <f ca="1">+VLOOKUP(N756,$B$4:$H$2903,4,FALSE)</f>
        <v>0</v>
      </c>
      <c r="AB756" s="1" t="s">
        <v>5963</v>
      </c>
    </row>
    <row r="757" spans="1:28" hidden="1" x14ac:dyDescent="0.2">
      <c r="A757" s="56" t="s">
        <v>3350</v>
      </c>
      <c r="B757" s="9" t="str">
        <f t="shared" ca="1" si="96"/>
        <v>49962</v>
      </c>
      <c r="C757" s="59">
        <v>450</v>
      </c>
      <c r="D757" s="59">
        <v>450</v>
      </c>
      <c r="E757" s="60">
        <v>40057</v>
      </c>
      <c r="F757" s="57" t="s">
        <v>2594</v>
      </c>
      <c r="G757" s="57" t="s">
        <v>5520</v>
      </c>
      <c r="H757" s="45" t="str">
        <f t="shared" ca="1" si="97"/>
        <v>Post-calc.</v>
      </c>
      <c r="I757" s="23" t="e">
        <f t="shared" ca="1" si="98"/>
        <v>#N/A</v>
      </c>
      <c r="J757" s="20" t="str">
        <f ca="1">VLOOKUP(B757, Remarks!$A$3:$G$400, 7, FALSE)</f>
        <v>Foxpro order but Product is Spare Part Onward Charges was filtered out</v>
      </c>
      <c r="K757" s="1" t="s">
        <v>5960</v>
      </c>
      <c r="M757" s="44" t="s">
        <v>770</v>
      </c>
      <c r="N757" s="9" t="str">
        <f t="shared" ca="1" si="95"/>
        <v>49J99</v>
      </c>
      <c r="O757" s="47">
        <v>495</v>
      </c>
      <c r="P757" s="47"/>
      <c r="Q757" s="46" t="s">
        <v>8</v>
      </c>
      <c r="R757" s="46" t="s">
        <v>9</v>
      </c>
      <c r="S757" s="46" t="s">
        <v>10</v>
      </c>
      <c r="T757" s="46" t="s">
        <v>648</v>
      </c>
      <c r="V757" s="19" t="str">
        <f t="shared" ca="1" si="99"/>
        <v>Post-calc.</v>
      </c>
      <c r="W757" s="1" t="str">
        <f t="shared" ca="1" si="100"/>
        <v>Post-calc.</v>
      </c>
      <c r="X757" s="1" t="b">
        <f t="shared" ca="1" si="101"/>
        <v>1</v>
      </c>
      <c r="Y757" s="3">
        <f t="shared" ca="1" si="102"/>
        <v>0</v>
      </c>
      <c r="AA757" s="61">
        <f ca="1">+VLOOKUP(N757,$B$4:$H$2903,4,FALSE)</f>
        <v>41639</v>
      </c>
    </row>
    <row r="758" spans="1:28" hidden="1" x14ac:dyDescent="0.2">
      <c r="A758" s="56" t="s">
        <v>3351</v>
      </c>
      <c r="B758" s="9" t="str">
        <f t="shared" ca="1" si="96"/>
        <v>49963</v>
      </c>
      <c r="C758" s="59">
        <v>693.87099999999998</v>
      </c>
      <c r="D758" s="59">
        <v>693.87099999999998</v>
      </c>
      <c r="E758" s="60">
        <v>40026</v>
      </c>
      <c r="F758" s="57" t="s">
        <v>2594</v>
      </c>
      <c r="G758" s="57" t="s">
        <v>5520</v>
      </c>
      <c r="H758" s="45" t="str">
        <f t="shared" ca="1" si="97"/>
        <v>Post-calc.</v>
      </c>
      <c r="I758" s="23">
        <f t="shared" ca="1" si="98"/>
        <v>0</v>
      </c>
      <c r="J758" s="20" t="e">
        <f ca="1">VLOOKUP(B758, Remarks!$A$3:$G$400, 7, FALSE)</f>
        <v>#N/A</v>
      </c>
      <c r="M758" s="44" t="s">
        <v>771</v>
      </c>
      <c r="N758" s="9" t="str">
        <f t="shared" ca="1" si="95"/>
        <v>49K06</v>
      </c>
      <c r="O758" s="47">
        <v>753</v>
      </c>
      <c r="P758" s="47"/>
      <c r="Q758" s="46" t="s">
        <v>8</v>
      </c>
      <c r="R758" s="46" t="s">
        <v>9</v>
      </c>
      <c r="S758" s="46" t="s">
        <v>10</v>
      </c>
      <c r="T758" s="46" t="s">
        <v>648</v>
      </c>
      <c r="V758" s="19" t="str">
        <f t="shared" ca="1" si="99"/>
        <v>Post-calc.</v>
      </c>
      <c r="W758" s="1" t="str">
        <f t="shared" ca="1" si="100"/>
        <v>Post-calc.</v>
      </c>
      <c r="X758" s="1" t="b">
        <f t="shared" ca="1" si="101"/>
        <v>1</v>
      </c>
      <c r="Y758" s="3">
        <f t="shared" ca="1" si="102"/>
        <v>0</v>
      </c>
      <c r="AA758" s="61">
        <f ca="1">+VLOOKUP(N758,$B$4:$H$2903,4,FALSE)</f>
        <v>41639</v>
      </c>
    </row>
    <row r="759" spans="1:28" hidden="1" x14ac:dyDescent="0.2">
      <c r="A759" s="56" t="s">
        <v>3352</v>
      </c>
      <c r="B759" s="9" t="str">
        <f t="shared" ca="1" si="96"/>
        <v>49964</v>
      </c>
      <c r="C759" s="59">
        <v>735</v>
      </c>
      <c r="D759" s="59">
        <v>735</v>
      </c>
      <c r="E759" s="60">
        <v>40087</v>
      </c>
      <c r="F759" s="57" t="s">
        <v>2594</v>
      </c>
      <c r="G759" s="57" t="s">
        <v>5520</v>
      </c>
      <c r="H759" s="45" t="str">
        <f t="shared" ca="1" si="97"/>
        <v>Post-calc.</v>
      </c>
      <c r="I759" s="23">
        <f t="shared" ca="1" si="98"/>
        <v>0</v>
      </c>
      <c r="J759" s="20" t="e">
        <f ca="1">VLOOKUP(B759, Remarks!$A$3:$G$400, 7, FALSE)</f>
        <v>#N/A</v>
      </c>
      <c r="M759" s="44" t="s">
        <v>772</v>
      </c>
      <c r="N759" s="9" t="str">
        <f t="shared" ca="1" si="95"/>
        <v>49K58</v>
      </c>
      <c r="O759" s="47">
        <v>1147</v>
      </c>
      <c r="P759" s="47"/>
      <c r="Q759" s="46" t="s">
        <v>8</v>
      </c>
      <c r="R759" s="46" t="s">
        <v>9</v>
      </c>
      <c r="S759" s="46" t="s">
        <v>10</v>
      </c>
      <c r="T759" s="46" t="s">
        <v>648</v>
      </c>
      <c r="V759" s="19" t="str">
        <f t="shared" ca="1" si="99"/>
        <v>Post-calc.</v>
      </c>
      <c r="W759" s="1" t="str">
        <f t="shared" ca="1" si="100"/>
        <v>Post-calc.</v>
      </c>
      <c r="X759" s="1" t="b">
        <f t="shared" ca="1" si="101"/>
        <v>1</v>
      </c>
      <c r="Y759" s="3">
        <f t="shared" ca="1" si="102"/>
        <v>0</v>
      </c>
      <c r="AA759" s="61">
        <f ca="1">+VLOOKUP(N759,$B$4:$H$2903,4,FALSE)</f>
        <v>41698</v>
      </c>
    </row>
    <row r="760" spans="1:28" hidden="1" x14ac:dyDescent="0.2">
      <c r="A760" s="56" t="s">
        <v>3353</v>
      </c>
      <c r="B760" s="9" t="str">
        <f t="shared" ca="1" si="96"/>
        <v>49966</v>
      </c>
      <c r="C760" s="59">
        <v>329</v>
      </c>
      <c r="D760" s="59">
        <v>329</v>
      </c>
      <c r="E760" s="60">
        <v>40026</v>
      </c>
      <c r="F760" s="57" t="s">
        <v>2594</v>
      </c>
      <c r="G760" s="57" t="s">
        <v>5520</v>
      </c>
      <c r="H760" s="45" t="str">
        <f t="shared" ca="1" si="97"/>
        <v>Post-calc.</v>
      </c>
      <c r="I760" s="23">
        <f t="shared" ca="1" si="98"/>
        <v>0</v>
      </c>
      <c r="J760" s="20" t="e">
        <f ca="1">VLOOKUP(B760, Remarks!$A$3:$G$400, 7, FALSE)</f>
        <v>#N/A</v>
      </c>
      <c r="M760" s="44" t="s">
        <v>773</v>
      </c>
      <c r="N760" s="9" t="str">
        <f t="shared" ca="1" si="95"/>
        <v>49K65</v>
      </c>
      <c r="O760" s="47">
        <v>327</v>
      </c>
      <c r="P760" s="47"/>
      <c r="Q760" s="46" t="s">
        <v>8</v>
      </c>
      <c r="R760" s="46" t="s">
        <v>9</v>
      </c>
      <c r="S760" s="46" t="s">
        <v>10</v>
      </c>
      <c r="T760" s="46" t="s">
        <v>648</v>
      </c>
      <c r="V760" s="19" t="str">
        <f t="shared" ca="1" si="99"/>
        <v>Post-calc.</v>
      </c>
      <c r="W760" s="1" t="str">
        <f t="shared" ca="1" si="100"/>
        <v>Post-calc.</v>
      </c>
      <c r="X760" s="1" t="b">
        <f t="shared" ca="1" si="101"/>
        <v>1</v>
      </c>
      <c r="Y760" s="3">
        <f t="shared" ca="1" si="102"/>
        <v>0</v>
      </c>
      <c r="AA760" s="61">
        <f ca="1">+VLOOKUP(N760,$B$4:$H$2903,4,FALSE)</f>
        <v>41670</v>
      </c>
    </row>
    <row r="761" spans="1:28" hidden="1" x14ac:dyDescent="0.2">
      <c r="A761" s="56" t="s">
        <v>3354</v>
      </c>
      <c r="B761" s="9" t="str">
        <f t="shared" ca="1" si="96"/>
        <v>49968</v>
      </c>
      <c r="C761" s="59">
        <v>981</v>
      </c>
      <c r="D761" s="59">
        <v>981</v>
      </c>
      <c r="E761" s="60">
        <v>40026</v>
      </c>
      <c r="F761" s="57" t="s">
        <v>2594</v>
      </c>
      <c r="G761" s="57" t="s">
        <v>5520</v>
      </c>
      <c r="H761" s="45" t="str">
        <f t="shared" ca="1" si="97"/>
        <v>Post-calc.</v>
      </c>
      <c r="I761" s="23" t="e">
        <f t="shared" ca="1" si="98"/>
        <v>#N/A</v>
      </c>
      <c r="J761" s="20" t="str">
        <f ca="1">VLOOKUP(B761, Remarks!$A$3:$G$400, 7, FALSE)</f>
        <v>Foxpro order but Product is Spare Part Onward Charges was filtered out</v>
      </c>
      <c r="K761" s="1" t="s">
        <v>5960</v>
      </c>
      <c r="M761" s="44" t="s">
        <v>774</v>
      </c>
      <c r="N761" s="9" t="str">
        <f t="shared" ca="1" si="95"/>
        <v>49K70</v>
      </c>
      <c r="O761" s="47">
        <v>899</v>
      </c>
      <c r="P761" s="47"/>
      <c r="Q761" s="46" t="s">
        <v>8</v>
      </c>
      <c r="R761" s="46" t="s">
        <v>9</v>
      </c>
      <c r="S761" s="46" t="s">
        <v>10</v>
      </c>
      <c r="T761" s="46" t="s">
        <v>648</v>
      </c>
      <c r="V761" s="19" t="str">
        <f t="shared" ca="1" si="99"/>
        <v>Post-calc.</v>
      </c>
      <c r="W761" s="1" t="str">
        <f t="shared" ca="1" si="100"/>
        <v>Post-calc.</v>
      </c>
      <c r="X761" s="1" t="b">
        <f t="shared" ca="1" si="101"/>
        <v>1</v>
      </c>
      <c r="Y761" s="3">
        <f t="shared" ca="1" si="102"/>
        <v>0</v>
      </c>
      <c r="AA761" s="61">
        <f ca="1">+VLOOKUP(N761,$B$4:$H$2903,4,FALSE)</f>
        <v>41670</v>
      </c>
    </row>
    <row r="762" spans="1:28" hidden="1" x14ac:dyDescent="0.2">
      <c r="A762" s="56" t="s">
        <v>3355</v>
      </c>
      <c r="B762" s="9" t="str">
        <f t="shared" ca="1" si="96"/>
        <v>49969</v>
      </c>
      <c r="C762" s="59">
        <v>270.58449999999999</v>
      </c>
      <c r="D762" s="59">
        <v>270.58449999999999</v>
      </c>
      <c r="E762" s="60">
        <v>40026</v>
      </c>
      <c r="F762" s="57" t="s">
        <v>2594</v>
      </c>
      <c r="G762" s="57" t="s">
        <v>5520</v>
      </c>
      <c r="H762" s="45" t="str">
        <f t="shared" ca="1" si="97"/>
        <v>Post-calc.</v>
      </c>
      <c r="I762" s="23">
        <f t="shared" ca="1" si="98"/>
        <v>0</v>
      </c>
      <c r="J762" s="20" t="e">
        <f ca="1">VLOOKUP(B762, Remarks!$A$3:$G$400, 7, FALSE)</f>
        <v>#N/A</v>
      </c>
      <c r="M762" s="44" t="s">
        <v>775</v>
      </c>
      <c r="N762" s="9" t="str">
        <f t="shared" ca="1" si="95"/>
        <v>49K84</v>
      </c>
      <c r="O762" s="47">
        <v>323</v>
      </c>
      <c r="P762" s="47"/>
      <c r="Q762" s="46" t="s">
        <v>8</v>
      </c>
      <c r="R762" s="46" t="s">
        <v>9</v>
      </c>
      <c r="S762" s="46" t="s">
        <v>10</v>
      </c>
      <c r="T762" s="46" t="s">
        <v>648</v>
      </c>
      <c r="V762" s="19" t="str">
        <f t="shared" ca="1" si="99"/>
        <v>Post-calc.</v>
      </c>
      <c r="W762" s="1" t="str">
        <f t="shared" ca="1" si="100"/>
        <v>Post-calc.</v>
      </c>
      <c r="X762" s="1" t="b">
        <f t="shared" ca="1" si="101"/>
        <v>1</v>
      </c>
      <c r="Y762" s="3">
        <f t="shared" ca="1" si="102"/>
        <v>0</v>
      </c>
      <c r="AA762" s="61">
        <f ca="1">+VLOOKUP(N762,$B$4:$H$2903,4,FALSE)</f>
        <v>41729</v>
      </c>
    </row>
    <row r="763" spans="1:28" hidden="1" x14ac:dyDescent="0.2">
      <c r="A763" s="56" t="s">
        <v>3356</v>
      </c>
      <c r="B763" s="9" t="str">
        <f t="shared" ca="1" si="96"/>
        <v>49971</v>
      </c>
      <c r="C763" s="59">
        <v>170.15629999999999</v>
      </c>
      <c r="D763" s="59">
        <v>170.15629999999999</v>
      </c>
      <c r="E763" s="60">
        <v>40057</v>
      </c>
      <c r="F763" s="57" t="s">
        <v>2594</v>
      </c>
      <c r="G763" s="57" t="s">
        <v>5520</v>
      </c>
      <c r="H763" s="45" t="str">
        <f t="shared" ca="1" si="97"/>
        <v>Post-calc.</v>
      </c>
      <c r="I763" s="23" t="e">
        <f t="shared" ca="1" si="98"/>
        <v>#N/A</v>
      </c>
      <c r="J763" s="20" t="str">
        <f ca="1">VLOOKUP(B763, Remarks!$A$3:$G$400, 7, FALSE)</f>
        <v>Foxpro order but Product is Spare Part Onward Charges was filtered out</v>
      </c>
      <c r="K763" s="1" t="s">
        <v>5960</v>
      </c>
      <c r="M763" s="44" t="s">
        <v>776</v>
      </c>
      <c r="N763" s="9" t="str">
        <f t="shared" ca="1" si="95"/>
        <v>49K86</v>
      </c>
      <c r="O763" s="47">
        <v>1905</v>
      </c>
      <c r="P763" s="47"/>
      <c r="Q763" s="46" t="s">
        <v>8</v>
      </c>
      <c r="R763" s="46" t="s">
        <v>9</v>
      </c>
      <c r="S763" s="46" t="s">
        <v>10</v>
      </c>
      <c r="T763" s="46" t="s">
        <v>648</v>
      </c>
      <c r="V763" s="19" t="str">
        <f t="shared" ca="1" si="99"/>
        <v>Post-calc.</v>
      </c>
      <c r="W763" s="1" t="str">
        <f t="shared" ca="1" si="100"/>
        <v>Post-calc.</v>
      </c>
      <c r="X763" s="1" t="b">
        <f t="shared" ca="1" si="101"/>
        <v>1</v>
      </c>
      <c r="Y763" s="3">
        <f t="shared" ca="1" si="102"/>
        <v>0</v>
      </c>
      <c r="AA763" s="61">
        <f ca="1">+VLOOKUP(N763,$B$4:$H$2903,4,FALSE)</f>
        <v>41729</v>
      </c>
    </row>
    <row r="764" spans="1:28" hidden="1" x14ac:dyDescent="0.2">
      <c r="A764" s="56" t="s">
        <v>3357</v>
      </c>
      <c r="B764" s="9" t="str">
        <f t="shared" ca="1" si="96"/>
        <v>49976</v>
      </c>
      <c r="C764" s="59">
        <v>162</v>
      </c>
      <c r="D764" s="59">
        <v>162</v>
      </c>
      <c r="E764" s="60">
        <v>40057</v>
      </c>
      <c r="F764" s="57" t="s">
        <v>2594</v>
      </c>
      <c r="G764" s="57" t="s">
        <v>5520</v>
      </c>
      <c r="H764" s="45" t="str">
        <f t="shared" ca="1" si="97"/>
        <v>Post-calc.</v>
      </c>
      <c r="I764" s="23" t="e">
        <f t="shared" ca="1" si="98"/>
        <v>#N/A</v>
      </c>
      <c r="J764" s="20" t="str">
        <f ca="1">VLOOKUP(B764, Remarks!$A$3:$G$400, 7, FALSE)</f>
        <v>Foxpro order but Product is Spare Part Onward Charges was filtered out</v>
      </c>
      <c r="K764" s="1" t="s">
        <v>5960</v>
      </c>
      <c r="M764" s="44" t="s">
        <v>777</v>
      </c>
      <c r="N764" s="9" t="str">
        <f t="shared" ca="1" si="95"/>
        <v>49L01</v>
      </c>
      <c r="O764" s="47">
        <v>72</v>
      </c>
      <c r="P764" s="47"/>
      <c r="Q764" s="46" t="s">
        <v>8</v>
      </c>
      <c r="R764" s="46" t="s">
        <v>9</v>
      </c>
      <c r="S764" s="46" t="s">
        <v>10</v>
      </c>
      <c r="T764" s="46" t="s">
        <v>648</v>
      </c>
      <c r="V764" s="19" t="str">
        <f t="shared" ca="1" si="99"/>
        <v>Post-calc.</v>
      </c>
      <c r="W764" s="1" t="str">
        <f t="shared" ca="1" si="100"/>
        <v>Post-calc.</v>
      </c>
      <c r="X764" s="1" t="b">
        <f t="shared" ca="1" si="101"/>
        <v>1</v>
      </c>
      <c r="Y764" s="3">
        <f t="shared" ca="1" si="102"/>
        <v>0</v>
      </c>
      <c r="AA764" s="61">
        <f ca="1">+VLOOKUP(N764,$B$4:$H$2903,4,FALSE)</f>
        <v>41759</v>
      </c>
    </row>
    <row r="765" spans="1:28" hidden="1" x14ac:dyDescent="0.2">
      <c r="A765" s="56" t="s">
        <v>3358</v>
      </c>
      <c r="B765" s="9" t="str">
        <f t="shared" ca="1" si="96"/>
        <v>49978</v>
      </c>
      <c r="C765" s="59">
        <v>362</v>
      </c>
      <c r="D765" s="59">
        <v>362</v>
      </c>
      <c r="E765" s="60">
        <v>40057</v>
      </c>
      <c r="F765" s="57" t="s">
        <v>2594</v>
      </c>
      <c r="G765" s="57" t="s">
        <v>5520</v>
      </c>
      <c r="H765" s="45" t="str">
        <f t="shared" ca="1" si="97"/>
        <v>Post-calc.</v>
      </c>
      <c r="I765" s="23" t="e">
        <f t="shared" ca="1" si="98"/>
        <v>#N/A</v>
      </c>
      <c r="J765" s="20" t="str">
        <f ca="1">VLOOKUP(B765, Remarks!$A$3:$G$400, 7, FALSE)</f>
        <v>Foxpro order but Product is Spare Part Onward Charges was filtered out</v>
      </c>
      <c r="K765" s="1" t="s">
        <v>5960</v>
      </c>
      <c r="M765" s="44" t="s">
        <v>778</v>
      </c>
      <c r="N765" s="9" t="str">
        <f t="shared" ca="1" si="95"/>
        <v>49L18</v>
      </c>
      <c r="O765" s="47">
        <v>1167</v>
      </c>
      <c r="P765" s="47"/>
      <c r="Q765" s="46" t="s">
        <v>8</v>
      </c>
      <c r="R765" s="46" t="s">
        <v>9</v>
      </c>
      <c r="S765" s="46" t="s">
        <v>10</v>
      </c>
      <c r="T765" s="46" t="s">
        <v>648</v>
      </c>
      <c r="V765" s="19" t="str">
        <f t="shared" ca="1" si="99"/>
        <v>Post-calc.</v>
      </c>
      <c r="W765" s="1" t="str">
        <f t="shared" ca="1" si="100"/>
        <v>Post-calc.</v>
      </c>
      <c r="X765" s="1" t="b">
        <f t="shared" ca="1" si="101"/>
        <v>1</v>
      </c>
      <c r="Y765" s="3">
        <f t="shared" ca="1" si="102"/>
        <v>0</v>
      </c>
      <c r="AA765" s="61">
        <f ca="1">+VLOOKUP(N765,$B$4:$H$2903,4,FALSE)</f>
        <v>41882</v>
      </c>
    </row>
    <row r="766" spans="1:28" hidden="1" x14ac:dyDescent="0.2">
      <c r="A766" s="56" t="s">
        <v>3359</v>
      </c>
      <c r="B766" s="9" t="str">
        <f t="shared" ca="1" si="96"/>
        <v>49980</v>
      </c>
      <c r="C766" s="59">
        <v>109</v>
      </c>
      <c r="D766" s="59">
        <v>109</v>
      </c>
      <c r="E766" s="60">
        <v>40057</v>
      </c>
      <c r="F766" s="57" t="s">
        <v>2594</v>
      </c>
      <c r="G766" s="57" t="s">
        <v>5520</v>
      </c>
      <c r="H766" s="45" t="str">
        <f t="shared" ca="1" si="97"/>
        <v>Post-calc.</v>
      </c>
      <c r="I766" s="23" t="e">
        <f t="shared" ca="1" si="98"/>
        <v>#N/A</v>
      </c>
      <c r="J766" s="20" t="str">
        <f ca="1">VLOOKUP(B766, Remarks!$A$3:$G$400, 7, FALSE)</f>
        <v>Foxpro order but Product is Spare Part Onward Charges was filtered out</v>
      </c>
      <c r="K766" s="1" t="s">
        <v>5960</v>
      </c>
      <c r="M766" s="44" t="s">
        <v>779</v>
      </c>
      <c r="N766" s="9" t="str">
        <f t="shared" ca="1" si="95"/>
        <v>49L34</v>
      </c>
      <c r="O766" s="47">
        <v>592</v>
      </c>
      <c r="P766" s="47"/>
      <c r="Q766" s="46" t="s">
        <v>8</v>
      </c>
      <c r="R766" s="46" t="s">
        <v>9</v>
      </c>
      <c r="S766" s="46" t="s">
        <v>10</v>
      </c>
      <c r="T766" s="46" t="s">
        <v>648</v>
      </c>
      <c r="V766" s="19" t="str">
        <f t="shared" ca="1" si="99"/>
        <v>Post-calc.</v>
      </c>
      <c r="W766" s="1" t="str">
        <f t="shared" ca="1" si="100"/>
        <v>Post-calc.</v>
      </c>
      <c r="X766" s="1" t="b">
        <f t="shared" ca="1" si="101"/>
        <v>1</v>
      </c>
      <c r="Y766" s="3">
        <f t="shared" ca="1" si="102"/>
        <v>0</v>
      </c>
      <c r="AA766" s="61">
        <f ca="1">+VLOOKUP(N766,$B$4:$H$2903,4,FALSE)</f>
        <v>41882</v>
      </c>
    </row>
    <row r="767" spans="1:28" hidden="1" x14ac:dyDescent="0.2">
      <c r="A767" s="56" t="s">
        <v>3360</v>
      </c>
      <c r="B767" s="9" t="str">
        <f t="shared" ca="1" si="96"/>
        <v>49981</v>
      </c>
      <c r="C767" s="59">
        <v>3412.9411</v>
      </c>
      <c r="D767" s="59">
        <v>3412.9411</v>
      </c>
      <c r="E767" s="60">
        <v>40087</v>
      </c>
      <c r="F767" s="57" t="s">
        <v>2594</v>
      </c>
      <c r="G767" s="57" t="s">
        <v>5520</v>
      </c>
      <c r="H767" s="45" t="str">
        <f t="shared" ca="1" si="97"/>
        <v>Post-calc.</v>
      </c>
      <c r="I767" s="23">
        <f t="shared" ca="1" si="98"/>
        <v>0</v>
      </c>
      <c r="J767" s="20" t="e">
        <f ca="1">VLOOKUP(B767, Remarks!$A$3:$G$400, 7, FALSE)</f>
        <v>#N/A</v>
      </c>
      <c r="M767" s="44" t="s">
        <v>780</v>
      </c>
      <c r="N767" s="9" t="str">
        <f t="shared" ca="1" si="95"/>
        <v>49L41</v>
      </c>
      <c r="O767" s="47">
        <v>347</v>
      </c>
      <c r="P767" s="47"/>
      <c r="Q767" s="46" t="s">
        <v>8</v>
      </c>
      <c r="R767" s="46" t="s">
        <v>9</v>
      </c>
      <c r="S767" s="46" t="s">
        <v>10</v>
      </c>
      <c r="T767" s="46" t="s">
        <v>648</v>
      </c>
      <c r="V767" s="19" t="str">
        <f t="shared" ca="1" si="99"/>
        <v>Post-calc.</v>
      </c>
      <c r="W767" s="1" t="str">
        <f t="shared" ca="1" si="100"/>
        <v>Post-calc.</v>
      </c>
      <c r="X767" s="1" t="b">
        <f t="shared" ca="1" si="101"/>
        <v>1</v>
      </c>
      <c r="Y767" s="3">
        <f t="shared" ca="1" si="102"/>
        <v>0</v>
      </c>
      <c r="AA767" s="61">
        <f ca="1">+VLOOKUP(N767,$B$4:$H$2903,4,FALSE)</f>
        <v>41882</v>
      </c>
    </row>
    <row r="768" spans="1:28" hidden="1" x14ac:dyDescent="0.2">
      <c r="A768" s="56" t="s">
        <v>3361</v>
      </c>
      <c r="B768" s="9" t="str">
        <f t="shared" ca="1" si="96"/>
        <v>49982</v>
      </c>
      <c r="C768" s="59">
        <v>63</v>
      </c>
      <c r="D768" s="59">
        <v>63</v>
      </c>
      <c r="E768" s="60">
        <v>40118</v>
      </c>
      <c r="F768" s="57" t="s">
        <v>2594</v>
      </c>
      <c r="G768" s="57" t="s">
        <v>5520</v>
      </c>
      <c r="H768" s="45" t="str">
        <f t="shared" ca="1" si="97"/>
        <v>Post-calc.</v>
      </c>
      <c r="I768" s="23" t="e">
        <f t="shared" ca="1" si="98"/>
        <v>#N/A</v>
      </c>
      <c r="J768" s="20" t="str">
        <f ca="1">VLOOKUP(B768, Remarks!$A$3:$G$400, 7, FALSE)</f>
        <v>Foxpro order but Product is Spare Part Onward Charges was filtered out</v>
      </c>
      <c r="K768" s="1" t="s">
        <v>5960</v>
      </c>
      <c r="M768" s="44" t="s">
        <v>781</v>
      </c>
      <c r="N768" s="9" t="str">
        <f t="shared" ca="1" si="95"/>
        <v>49L44</v>
      </c>
      <c r="O768" s="47">
        <v>531</v>
      </c>
      <c r="P768" s="47"/>
      <c r="Q768" s="46" t="s">
        <v>8</v>
      </c>
      <c r="R768" s="46" t="s">
        <v>9</v>
      </c>
      <c r="S768" s="46" t="s">
        <v>10</v>
      </c>
      <c r="T768" s="46" t="s">
        <v>648</v>
      </c>
      <c r="V768" s="19" t="str">
        <f t="shared" ca="1" si="99"/>
        <v>Post-calc.</v>
      </c>
      <c r="W768" s="1" t="str">
        <f t="shared" ca="1" si="100"/>
        <v>Post-calc.</v>
      </c>
      <c r="X768" s="1" t="b">
        <f t="shared" ca="1" si="101"/>
        <v>1</v>
      </c>
      <c r="Y768" s="3">
        <f t="shared" ca="1" si="102"/>
        <v>0</v>
      </c>
      <c r="AA768" s="61">
        <f ca="1">+VLOOKUP(N768,$B$4:$H$2903,4,FALSE)</f>
        <v>41943</v>
      </c>
    </row>
    <row r="769" spans="1:27" hidden="1" x14ac:dyDescent="0.2">
      <c r="A769" s="56" t="s">
        <v>3362</v>
      </c>
      <c r="B769" s="9" t="str">
        <f t="shared" ca="1" si="96"/>
        <v>49983</v>
      </c>
      <c r="C769" s="59">
        <v>285</v>
      </c>
      <c r="D769" s="59">
        <v>285</v>
      </c>
      <c r="E769" s="60">
        <v>40087</v>
      </c>
      <c r="F769" s="57" t="s">
        <v>2594</v>
      </c>
      <c r="G769" s="57" t="s">
        <v>5520</v>
      </c>
      <c r="H769" s="45" t="str">
        <f t="shared" ca="1" si="97"/>
        <v>Post-calc.</v>
      </c>
      <c r="I769" s="23">
        <f t="shared" ca="1" si="98"/>
        <v>0</v>
      </c>
      <c r="J769" s="20" t="e">
        <f ca="1">VLOOKUP(B769, Remarks!$A$3:$G$400, 7, FALSE)</f>
        <v>#N/A</v>
      </c>
      <c r="M769" s="44" t="s">
        <v>782</v>
      </c>
      <c r="N769" s="9" t="str">
        <f t="shared" ca="1" si="95"/>
        <v>49L47</v>
      </c>
      <c r="O769" s="47">
        <v>616</v>
      </c>
      <c r="P769" s="47"/>
      <c r="Q769" s="46" t="s">
        <v>8</v>
      </c>
      <c r="R769" s="46" t="s">
        <v>9</v>
      </c>
      <c r="S769" s="46" t="s">
        <v>10</v>
      </c>
      <c r="T769" s="46" t="s">
        <v>648</v>
      </c>
      <c r="V769" s="19" t="str">
        <f t="shared" ca="1" si="99"/>
        <v>Post-calc.</v>
      </c>
      <c r="W769" s="1" t="str">
        <f t="shared" ca="1" si="100"/>
        <v>Post-calc.</v>
      </c>
      <c r="X769" s="1" t="b">
        <f t="shared" ca="1" si="101"/>
        <v>1</v>
      </c>
      <c r="Y769" s="3">
        <f t="shared" ca="1" si="102"/>
        <v>0</v>
      </c>
      <c r="AA769" s="61">
        <f ca="1">+VLOOKUP(N769,$B$4:$H$2903,4,FALSE)</f>
        <v>41912</v>
      </c>
    </row>
    <row r="770" spans="1:27" hidden="1" x14ac:dyDescent="0.2">
      <c r="A770" s="56" t="s">
        <v>3363</v>
      </c>
      <c r="B770" s="9" t="str">
        <f t="shared" ca="1" si="96"/>
        <v>49985</v>
      </c>
      <c r="C770" s="59">
        <v>118.1005</v>
      </c>
      <c r="D770" s="59">
        <v>118.1005</v>
      </c>
      <c r="E770" s="60">
        <v>40057</v>
      </c>
      <c r="F770" s="57" t="s">
        <v>2594</v>
      </c>
      <c r="G770" s="57" t="s">
        <v>5520</v>
      </c>
      <c r="H770" s="45" t="str">
        <f t="shared" ca="1" si="97"/>
        <v>Post-calc.</v>
      </c>
      <c r="I770" s="23" t="e">
        <f t="shared" ca="1" si="98"/>
        <v>#N/A</v>
      </c>
      <c r="J770" s="20" t="str">
        <f ca="1">VLOOKUP(B770, Remarks!$A$3:$G$400, 7, FALSE)</f>
        <v>Foxpro order but Product is Spare Part Onward Charges was filtered out</v>
      </c>
      <c r="K770" s="1" t="s">
        <v>5960</v>
      </c>
      <c r="M770" s="44" t="s">
        <v>783</v>
      </c>
      <c r="N770" s="9" t="str">
        <f t="shared" ca="1" si="95"/>
        <v>49L55</v>
      </c>
      <c r="O770" s="47">
        <v>163</v>
      </c>
      <c r="P770" s="47"/>
      <c r="Q770" s="46" t="s">
        <v>8</v>
      </c>
      <c r="R770" s="46" t="s">
        <v>9</v>
      </c>
      <c r="S770" s="46" t="s">
        <v>10</v>
      </c>
      <c r="T770" s="46" t="s">
        <v>648</v>
      </c>
      <c r="V770" s="19" t="str">
        <f t="shared" ca="1" si="99"/>
        <v>Post-calc.</v>
      </c>
      <c r="W770" s="1" t="str">
        <f t="shared" ca="1" si="100"/>
        <v>Post-calc.</v>
      </c>
      <c r="X770" s="1" t="b">
        <f t="shared" ca="1" si="101"/>
        <v>1</v>
      </c>
      <c r="Y770" s="3">
        <f t="shared" ca="1" si="102"/>
        <v>0</v>
      </c>
      <c r="AA770" s="61">
        <f ca="1">+VLOOKUP(N770,$B$4:$H$2903,4,FALSE)</f>
        <v>41973</v>
      </c>
    </row>
    <row r="771" spans="1:27" hidden="1" x14ac:dyDescent="0.2">
      <c r="A771" s="56" t="s">
        <v>3364</v>
      </c>
      <c r="B771" s="9" t="str">
        <f t="shared" ca="1" si="96"/>
        <v>49986</v>
      </c>
      <c r="C771" s="59">
        <v>771</v>
      </c>
      <c r="D771" s="59">
        <v>771</v>
      </c>
      <c r="E771" s="60">
        <v>40087</v>
      </c>
      <c r="F771" s="57" t="s">
        <v>2594</v>
      </c>
      <c r="G771" s="57" t="s">
        <v>5520</v>
      </c>
      <c r="H771" s="45" t="str">
        <f t="shared" ca="1" si="97"/>
        <v>Post-calc.</v>
      </c>
      <c r="I771" s="23" t="e">
        <f t="shared" ca="1" si="98"/>
        <v>#N/A</v>
      </c>
      <c r="J771" s="20" t="str">
        <f ca="1">VLOOKUP(B771, Remarks!$A$3:$G$400, 7, FALSE)</f>
        <v>Foxpro order but Product is Spare Part Onward Charges was filtered out</v>
      </c>
      <c r="K771" s="1" t="s">
        <v>5960</v>
      </c>
      <c r="M771" s="44" t="s">
        <v>784</v>
      </c>
      <c r="N771" s="9" t="str">
        <f t="shared" ca="1" si="95"/>
        <v>49L58</v>
      </c>
      <c r="O771" s="47">
        <v>1391</v>
      </c>
      <c r="P771" s="47"/>
      <c r="Q771" s="46" t="s">
        <v>8</v>
      </c>
      <c r="R771" s="46" t="s">
        <v>9</v>
      </c>
      <c r="S771" s="46" t="s">
        <v>10</v>
      </c>
      <c r="T771" s="46" t="s">
        <v>648</v>
      </c>
      <c r="V771" s="19" t="str">
        <f t="shared" ca="1" si="99"/>
        <v>Post-calc.</v>
      </c>
      <c r="W771" s="1" t="str">
        <f t="shared" ca="1" si="100"/>
        <v>Post-calc.</v>
      </c>
      <c r="X771" s="1" t="b">
        <f t="shared" ca="1" si="101"/>
        <v>1</v>
      </c>
      <c r="Y771" s="3">
        <f t="shared" ca="1" si="102"/>
        <v>0</v>
      </c>
      <c r="AA771" s="61">
        <f ca="1">+VLOOKUP(N771,$B$4:$H$2903,4,FALSE)</f>
        <v>42004</v>
      </c>
    </row>
    <row r="772" spans="1:27" hidden="1" x14ac:dyDescent="0.2">
      <c r="A772" s="56" t="s">
        <v>3365</v>
      </c>
      <c r="B772" s="9" t="str">
        <f t="shared" ca="1" si="96"/>
        <v>49988</v>
      </c>
      <c r="C772" s="59">
        <v>328</v>
      </c>
      <c r="D772" s="59">
        <v>328</v>
      </c>
      <c r="E772" s="60">
        <v>40118</v>
      </c>
      <c r="F772" s="57" t="s">
        <v>2594</v>
      </c>
      <c r="G772" s="57" t="s">
        <v>5520</v>
      </c>
      <c r="H772" s="45" t="str">
        <f t="shared" ca="1" si="97"/>
        <v>Post-calc.</v>
      </c>
      <c r="I772" s="23" t="e">
        <f t="shared" ca="1" si="98"/>
        <v>#N/A</v>
      </c>
      <c r="J772" s="20" t="str">
        <f ca="1">VLOOKUP(B772, Remarks!$A$3:$G$400, 7, FALSE)</f>
        <v>Foxpro order but Product is Spare Part Onward Charges was filtered out</v>
      </c>
      <c r="K772" s="1" t="s">
        <v>5960</v>
      </c>
      <c r="M772" s="44" t="s">
        <v>785</v>
      </c>
      <c r="N772" s="9" t="str">
        <f t="shared" ref="N772:N835" ca="1" si="103">+LEFT(M772,5)</f>
        <v>49L63</v>
      </c>
      <c r="O772" s="47">
        <v>1380</v>
      </c>
      <c r="P772" s="47">
        <v>1296.1796999999999</v>
      </c>
      <c r="Q772" s="46" t="s">
        <v>8</v>
      </c>
      <c r="R772" s="46" t="s">
        <v>9</v>
      </c>
      <c r="S772" s="46" t="s">
        <v>10</v>
      </c>
      <c r="T772" s="46" t="s">
        <v>648</v>
      </c>
      <c r="V772" s="19" t="str">
        <f t="shared" ca="1" si="99"/>
        <v>Post-calc.</v>
      </c>
      <c r="W772" s="1" t="str">
        <f t="shared" ca="1" si="100"/>
        <v>Post-calc.</v>
      </c>
      <c r="X772" s="1" t="b">
        <f t="shared" ca="1" si="101"/>
        <v>1</v>
      </c>
      <c r="Y772" s="3">
        <f t="shared" ca="1" si="102"/>
        <v>0</v>
      </c>
      <c r="AA772" s="61">
        <f ca="1">+VLOOKUP(N772,$B$4:$H$2903,4,FALSE)</f>
        <v>42522</v>
      </c>
    </row>
    <row r="773" spans="1:27" hidden="1" x14ac:dyDescent="0.2">
      <c r="A773" s="56" t="s">
        <v>3366</v>
      </c>
      <c r="B773" s="9" t="str">
        <f t="shared" ref="B773:B836" ca="1" si="104">+LEFT(A773,5)</f>
        <v>49989</v>
      </c>
      <c r="C773" s="59">
        <v>1094</v>
      </c>
      <c r="D773" s="59">
        <v>1094</v>
      </c>
      <c r="E773" s="60">
        <v>40087</v>
      </c>
      <c r="F773" s="57" t="s">
        <v>2594</v>
      </c>
      <c r="G773" s="57" t="s">
        <v>5520</v>
      </c>
      <c r="H773" s="45" t="str">
        <f t="shared" ref="H773:H836" ca="1" si="105">+IF(E773&gt;1,"Post-calc.","Pre-calc.")</f>
        <v>Post-calc.</v>
      </c>
      <c r="I773" s="23">
        <f t="shared" ref="I773:I836" ca="1" si="106">+VLOOKUP(B773,$N$4:$P$2575,2,FALSE)-C773</f>
        <v>0</v>
      </c>
      <c r="J773" s="20" t="e">
        <f ca="1">VLOOKUP(B773, Remarks!$A$3:$G$400, 7, FALSE)</f>
        <v>#N/A</v>
      </c>
      <c r="M773" s="44" t="s">
        <v>786</v>
      </c>
      <c r="N773" s="9" t="str">
        <f t="shared" ca="1" si="103"/>
        <v>49L75</v>
      </c>
      <c r="O773" s="47">
        <v>1963</v>
      </c>
      <c r="P773" s="47"/>
      <c r="Q773" s="46" t="s">
        <v>8</v>
      </c>
      <c r="R773" s="46" t="s">
        <v>9</v>
      </c>
      <c r="S773" s="46" t="s">
        <v>10</v>
      </c>
      <c r="T773" s="46" t="s">
        <v>648</v>
      </c>
      <c r="V773" s="19" t="str">
        <f t="shared" ref="V773:V836" ca="1" si="107">+VLOOKUP(N773,$B$4:$H$2903,7,FALSE)</f>
        <v>Post-calc.</v>
      </c>
      <c r="W773" s="1" t="str">
        <f t="shared" ref="W773:W836" ca="1" si="108">+Q773</f>
        <v>Post-calc.</v>
      </c>
      <c r="X773" s="1" t="b">
        <f t="shared" ref="X773:X836" ca="1" si="109">+V773=W773</f>
        <v>1</v>
      </c>
      <c r="Y773" s="3">
        <f t="shared" ref="Y773:Y836" ca="1" si="110">+IF(Q773="Post-calc.",VLOOKUP(N773,$B$4:$H$2903,3,FALSE)-P773,VLOOKUP(N773,$B$4:$H$2903,2,FALSE)-P773)</f>
        <v>0</v>
      </c>
      <c r="AA773" s="61">
        <f ca="1">+VLOOKUP(N773,$B$4:$H$2903,4,FALSE)</f>
        <v>42004</v>
      </c>
    </row>
    <row r="774" spans="1:27" hidden="1" x14ac:dyDescent="0.2">
      <c r="A774" s="56" t="s">
        <v>3367</v>
      </c>
      <c r="B774" s="9" t="str">
        <f t="shared" ca="1" si="104"/>
        <v>49992</v>
      </c>
      <c r="C774" s="59">
        <v>299</v>
      </c>
      <c r="D774" s="59">
        <v>299</v>
      </c>
      <c r="E774" s="60">
        <v>40148</v>
      </c>
      <c r="F774" s="57" t="s">
        <v>2594</v>
      </c>
      <c r="G774" s="57" t="s">
        <v>5520</v>
      </c>
      <c r="H774" s="45" t="str">
        <f t="shared" ca="1" si="105"/>
        <v>Post-calc.</v>
      </c>
      <c r="I774" s="23">
        <f t="shared" ca="1" si="106"/>
        <v>0</v>
      </c>
      <c r="J774" s="20" t="e">
        <f ca="1">VLOOKUP(B774, Remarks!$A$3:$G$400, 7, FALSE)</f>
        <v>#N/A</v>
      </c>
      <c r="M774" s="44" t="s">
        <v>787</v>
      </c>
      <c r="N774" s="9" t="str">
        <f t="shared" ca="1" si="103"/>
        <v>49L80</v>
      </c>
      <c r="O774" s="47">
        <v>373</v>
      </c>
      <c r="P774" s="47">
        <v>381.87599999999998</v>
      </c>
      <c r="Q774" s="46" t="s">
        <v>8</v>
      </c>
      <c r="R774" s="46" t="s">
        <v>9</v>
      </c>
      <c r="S774" s="46" t="s">
        <v>10</v>
      </c>
      <c r="T774" s="46" t="s">
        <v>648</v>
      </c>
      <c r="V774" s="19" t="str">
        <f t="shared" ca="1" si="107"/>
        <v>Post-calc.</v>
      </c>
      <c r="W774" s="1" t="str">
        <f t="shared" ca="1" si="108"/>
        <v>Post-calc.</v>
      </c>
      <c r="X774" s="1" t="b">
        <f t="shared" ca="1" si="109"/>
        <v>1</v>
      </c>
      <c r="Y774" s="3">
        <f t="shared" ca="1" si="110"/>
        <v>0</v>
      </c>
      <c r="AA774" s="61">
        <f ca="1">+VLOOKUP(N774,$B$4:$H$2903,4,FALSE)</f>
        <v>42522</v>
      </c>
    </row>
    <row r="775" spans="1:27" hidden="1" x14ac:dyDescent="0.2">
      <c r="A775" s="56" t="s">
        <v>3368</v>
      </c>
      <c r="B775" s="9" t="str">
        <f t="shared" ca="1" si="104"/>
        <v>49994</v>
      </c>
      <c r="C775" s="59">
        <v>734</v>
      </c>
      <c r="D775" s="59">
        <v>734</v>
      </c>
      <c r="E775" s="60">
        <v>40118</v>
      </c>
      <c r="F775" s="57" t="s">
        <v>2594</v>
      </c>
      <c r="G775" s="57" t="s">
        <v>5520</v>
      </c>
      <c r="H775" s="45" t="str">
        <f t="shared" ca="1" si="105"/>
        <v>Post-calc.</v>
      </c>
      <c r="I775" s="23">
        <f t="shared" ca="1" si="106"/>
        <v>0</v>
      </c>
      <c r="J775" s="20" t="e">
        <f ca="1">VLOOKUP(B775, Remarks!$A$3:$G$400, 7, FALSE)</f>
        <v>#N/A</v>
      </c>
      <c r="M775" s="44" t="s">
        <v>788</v>
      </c>
      <c r="N775" s="9" t="str">
        <f t="shared" ca="1" si="103"/>
        <v>49L82</v>
      </c>
      <c r="O775" s="47">
        <v>379</v>
      </c>
      <c r="P775" s="47">
        <v>400.27550000000002</v>
      </c>
      <c r="Q775" s="46" t="s">
        <v>8</v>
      </c>
      <c r="R775" s="46" t="s">
        <v>9</v>
      </c>
      <c r="S775" s="46" t="s">
        <v>10</v>
      </c>
      <c r="T775" s="46" t="s">
        <v>648</v>
      </c>
      <c r="V775" s="19" t="str">
        <f t="shared" ca="1" si="107"/>
        <v>Post-calc.</v>
      </c>
      <c r="W775" s="1" t="str">
        <f t="shared" ca="1" si="108"/>
        <v>Post-calc.</v>
      </c>
      <c r="X775" s="1" t="b">
        <f t="shared" ca="1" si="109"/>
        <v>1</v>
      </c>
      <c r="Y775" s="3">
        <f t="shared" ca="1" si="110"/>
        <v>0</v>
      </c>
      <c r="AA775" s="61">
        <f ca="1">+VLOOKUP(N775,$B$4:$H$2903,4,FALSE)</f>
        <v>42156</v>
      </c>
    </row>
    <row r="776" spans="1:27" hidden="1" x14ac:dyDescent="0.2">
      <c r="A776" s="56" t="s">
        <v>3369</v>
      </c>
      <c r="B776" s="9" t="str">
        <f t="shared" ca="1" si="104"/>
        <v>49996</v>
      </c>
      <c r="C776" s="59">
        <v>81</v>
      </c>
      <c r="D776" s="59">
        <v>81</v>
      </c>
      <c r="E776" s="60">
        <v>40118</v>
      </c>
      <c r="F776" s="57" t="s">
        <v>2594</v>
      </c>
      <c r="G776" s="57" t="s">
        <v>5520</v>
      </c>
      <c r="H776" s="45" t="str">
        <f t="shared" ca="1" si="105"/>
        <v>Post-calc.</v>
      </c>
      <c r="I776" s="23" t="e">
        <f t="shared" ca="1" si="106"/>
        <v>#N/A</v>
      </c>
      <c r="J776" s="20" t="str">
        <f ca="1">VLOOKUP(B776, Remarks!$A$3:$G$400, 7, FALSE)</f>
        <v>Foxpro order but Product is Spare Part Onward Charges was filtered out</v>
      </c>
      <c r="K776" s="1" t="s">
        <v>5960</v>
      </c>
      <c r="M776" s="44" t="s">
        <v>789</v>
      </c>
      <c r="N776" s="9" t="str">
        <f t="shared" ca="1" si="103"/>
        <v>49L96</v>
      </c>
      <c r="O776" s="47">
        <v>324</v>
      </c>
      <c r="P776" s="47">
        <v>331.76920000000001</v>
      </c>
      <c r="Q776" s="46" t="s">
        <v>8</v>
      </c>
      <c r="R776" s="46" t="s">
        <v>9</v>
      </c>
      <c r="S776" s="46" t="s">
        <v>10</v>
      </c>
      <c r="T776" s="46" t="s">
        <v>648</v>
      </c>
      <c r="V776" s="19" t="str">
        <f t="shared" ca="1" si="107"/>
        <v>Post-calc.</v>
      </c>
      <c r="W776" s="1" t="str">
        <f t="shared" ca="1" si="108"/>
        <v>Post-calc.</v>
      </c>
      <c r="X776" s="1" t="b">
        <f t="shared" ca="1" si="109"/>
        <v>1</v>
      </c>
      <c r="Y776" s="3">
        <f t="shared" ca="1" si="110"/>
        <v>0</v>
      </c>
      <c r="AA776" s="61">
        <f ca="1">+VLOOKUP(N776,$B$4:$H$2903,4,FALSE)</f>
        <v>42522</v>
      </c>
    </row>
    <row r="777" spans="1:27" hidden="1" x14ac:dyDescent="0.2">
      <c r="A777" s="56" t="s">
        <v>3370</v>
      </c>
      <c r="B777" s="9" t="str">
        <f t="shared" ca="1" si="104"/>
        <v>49997</v>
      </c>
      <c r="C777" s="59">
        <v>953</v>
      </c>
      <c r="D777" s="59">
        <v>953</v>
      </c>
      <c r="E777" s="60">
        <v>40118</v>
      </c>
      <c r="F777" s="57" t="s">
        <v>2594</v>
      </c>
      <c r="G777" s="57" t="s">
        <v>5520</v>
      </c>
      <c r="H777" s="45" t="str">
        <f t="shared" ca="1" si="105"/>
        <v>Post-calc.</v>
      </c>
      <c r="I777" s="23">
        <f t="shared" ca="1" si="106"/>
        <v>0</v>
      </c>
      <c r="J777" s="20" t="e">
        <f ca="1">VLOOKUP(B777, Remarks!$A$3:$G$400, 7, FALSE)</f>
        <v>#N/A</v>
      </c>
      <c r="M777" s="44" t="s">
        <v>790</v>
      </c>
      <c r="N777" s="9" t="str">
        <f t="shared" ca="1" si="103"/>
        <v>49L99</v>
      </c>
      <c r="O777" s="47">
        <v>218</v>
      </c>
      <c r="P777" s="47">
        <v>212.46190000000001</v>
      </c>
      <c r="Q777" s="46" t="s">
        <v>8</v>
      </c>
      <c r="R777" s="46" t="s">
        <v>9</v>
      </c>
      <c r="S777" s="46" t="s">
        <v>10</v>
      </c>
      <c r="T777" s="46" t="s">
        <v>648</v>
      </c>
      <c r="V777" s="19" t="str">
        <f t="shared" ca="1" si="107"/>
        <v>Post-calc.</v>
      </c>
      <c r="W777" s="1" t="str">
        <f t="shared" ca="1" si="108"/>
        <v>Post-calc.</v>
      </c>
      <c r="X777" s="1" t="b">
        <f t="shared" ca="1" si="109"/>
        <v>1</v>
      </c>
      <c r="Y777" s="3">
        <f t="shared" ca="1" si="110"/>
        <v>0</v>
      </c>
      <c r="AA777" s="61">
        <f ca="1">+VLOOKUP(N777,$B$4:$H$2903,4,FALSE)</f>
        <v>42522</v>
      </c>
    </row>
    <row r="778" spans="1:27" hidden="1" x14ac:dyDescent="0.2">
      <c r="A778" s="56" t="s">
        <v>3371</v>
      </c>
      <c r="B778" s="9" t="str">
        <f t="shared" ca="1" si="104"/>
        <v>49998</v>
      </c>
      <c r="C778" s="59">
        <v>1619.2443000000001</v>
      </c>
      <c r="D778" s="59">
        <v>1619.2443000000001</v>
      </c>
      <c r="E778" s="60">
        <v>40148</v>
      </c>
      <c r="F778" s="57" t="s">
        <v>2594</v>
      </c>
      <c r="G778" s="57" t="s">
        <v>5520</v>
      </c>
      <c r="H778" s="45" t="str">
        <f t="shared" ca="1" si="105"/>
        <v>Post-calc.</v>
      </c>
      <c r="I778" s="23">
        <f t="shared" ca="1" si="106"/>
        <v>0</v>
      </c>
      <c r="J778" s="20" t="e">
        <f ca="1">VLOOKUP(B778, Remarks!$A$3:$G$400, 7, FALSE)</f>
        <v>#N/A</v>
      </c>
      <c r="M778" s="44" t="s">
        <v>791</v>
      </c>
      <c r="N778" s="9" t="str">
        <f t="shared" ca="1" si="103"/>
        <v>49M11</v>
      </c>
      <c r="O778" s="47">
        <v>200</v>
      </c>
      <c r="P778" s="47">
        <v>192.44239999999999</v>
      </c>
      <c r="Q778" s="46" t="s">
        <v>8</v>
      </c>
      <c r="R778" s="46" t="s">
        <v>9</v>
      </c>
      <c r="S778" s="46" t="s">
        <v>10</v>
      </c>
      <c r="T778" s="46" t="s">
        <v>648</v>
      </c>
      <c r="V778" s="19" t="str">
        <f t="shared" ca="1" si="107"/>
        <v>Post-calc.</v>
      </c>
      <c r="W778" s="1" t="str">
        <f t="shared" ca="1" si="108"/>
        <v>Post-calc.</v>
      </c>
      <c r="X778" s="1" t="b">
        <f t="shared" ca="1" si="109"/>
        <v>1</v>
      </c>
      <c r="Y778" s="3">
        <f t="shared" ca="1" si="110"/>
        <v>0</v>
      </c>
      <c r="AA778" s="61">
        <f ca="1">+VLOOKUP(N778,$B$4:$H$2903,4,FALSE)</f>
        <v>42522</v>
      </c>
    </row>
    <row r="779" spans="1:27" hidden="1" x14ac:dyDescent="0.2">
      <c r="A779" s="56" t="s">
        <v>3372</v>
      </c>
      <c r="B779" s="9" t="str">
        <f t="shared" ca="1" si="104"/>
        <v>49999</v>
      </c>
      <c r="C779" s="59">
        <v>269</v>
      </c>
      <c r="D779" s="59">
        <v>269</v>
      </c>
      <c r="E779" s="60">
        <v>40148</v>
      </c>
      <c r="F779" s="57" t="s">
        <v>2594</v>
      </c>
      <c r="G779" s="57" t="s">
        <v>5520</v>
      </c>
      <c r="H779" s="45" t="str">
        <f t="shared" ca="1" si="105"/>
        <v>Post-calc.</v>
      </c>
      <c r="I779" s="23" t="e">
        <f t="shared" ca="1" si="106"/>
        <v>#N/A</v>
      </c>
      <c r="J779" s="20" t="str">
        <f ca="1">VLOOKUP(B779, Remarks!$A$3:$G$400, 7, FALSE)</f>
        <v>Foxpro order but Product is Spare Part Onward Charges was filtered out</v>
      </c>
      <c r="K779" s="1" t="s">
        <v>5960</v>
      </c>
      <c r="M779" s="44" t="s">
        <v>792</v>
      </c>
      <c r="N779" s="9" t="str">
        <f t="shared" ca="1" si="103"/>
        <v>49M15</v>
      </c>
      <c r="O779" s="47">
        <v>374</v>
      </c>
      <c r="P779" s="47">
        <v>370.2672</v>
      </c>
      <c r="Q779" s="46" t="s">
        <v>8</v>
      </c>
      <c r="R779" s="46" t="s">
        <v>9</v>
      </c>
      <c r="S779" s="46" t="s">
        <v>10</v>
      </c>
      <c r="T779" s="46" t="s">
        <v>648</v>
      </c>
      <c r="V779" s="19" t="str">
        <f t="shared" ca="1" si="107"/>
        <v>Post-calc.</v>
      </c>
      <c r="W779" s="1" t="str">
        <f t="shared" ca="1" si="108"/>
        <v>Post-calc.</v>
      </c>
      <c r="X779" s="1" t="b">
        <f t="shared" ca="1" si="109"/>
        <v>1</v>
      </c>
      <c r="Y779" s="3">
        <f t="shared" ca="1" si="110"/>
        <v>0</v>
      </c>
      <c r="AA779" s="61">
        <f ca="1">+VLOOKUP(N779,$B$4:$H$2903,4,FALSE)</f>
        <v>42523</v>
      </c>
    </row>
    <row r="780" spans="1:27" hidden="1" x14ac:dyDescent="0.2">
      <c r="A780" s="56" t="s">
        <v>3373</v>
      </c>
      <c r="B780" s="9" t="str">
        <f t="shared" ca="1" si="104"/>
        <v>49A03</v>
      </c>
      <c r="C780" s="59">
        <v>207</v>
      </c>
      <c r="D780" s="59">
        <v>207</v>
      </c>
      <c r="E780" s="60">
        <v>40179</v>
      </c>
      <c r="F780" s="57" t="s">
        <v>2594</v>
      </c>
      <c r="G780" s="57" t="s">
        <v>5520</v>
      </c>
      <c r="H780" s="45" t="str">
        <f t="shared" ca="1" si="105"/>
        <v>Post-calc.</v>
      </c>
      <c r="I780" s="23" t="e">
        <f t="shared" ca="1" si="106"/>
        <v>#N/A</v>
      </c>
      <c r="J780" s="20" t="str">
        <f ca="1">VLOOKUP(B780, Remarks!$A$3:$G$400, 7, FALSE)</f>
        <v>Foxpro order but Product is Spare Part Onward Charges was filtered out</v>
      </c>
      <c r="K780" s="1" t="s">
        <v>5960</v>
      </c>
      <c r="M780" s="44" t="s">
        <v>793</v>
      </c>
      <c r="N780" s="9" t="str">
        <f t="shared" ca="1" si="103"/>
        <v>49M17</v>
      </c>
      <c r="O780" s="47">
        <v>881</v>
      </c>
      <c r="P780" s="47">
        <v>890.02769999999998</v>
      </c>
      <c r="Q780" s="46" t="s">
        <v>8</v>
      </c>
      <c r="R780" s="46" t="s">
        <v>9</v>
      </c>
      <c r="S780" s="46" t="s">
        <v>10</v>
      </c>
      <c r="T780" s="46" t="s">
        <v>648</v>
      </c>
      <c r="V780" s="19" t="str">
        <f t="shared" ca="1" si="107"/>
        <v>Post-calc.</v>
      </c>
      <c r="W780" s="1" t="str">
        <f t="shared" ca="1" si="108"/>
        <v>Post-calc.</v>
      </c>
      <c r="X780" s="1" t="b">
        <f t="shared" ca="1" si="109"/>
        <v>1</v>
      </c>
      <c r="Y780" s="3">
        <f t="shared" ca="1" si="110"/>
        <v>0</v>
      </c>
      <c r="AA780" s="61">
        <f ca="1">+VLOOKUP(N780,$B$4:$H$2903,4,FALSE)</f>
        <v>42523</v>
      </c>
    </row>
    <row r="781" spans="1:27" hidden="1" x14ac:dyDescent="0.2">
      <c r="A781" s="56" t="s">
        <v>3374</v>
      </c>
      <c r="B781" s="9" t="str">
        <f t="shared" ca="1" si="104"/>
        <v>49A06</v>
      </c>
      <c r="C781" s="59">
        <v>27</v>
      </c>
      <c r="D781" s="59">
        <v>27</v>
      </c>
      <c r="E781" s="60">
        <v>40179</v>
      </c>
      <c r="F781" s="57" t="s">
        <v>2594</v>
      </c>
      <c r="G781" s="57" t="s">
        <v>5520</v>
      </c>
      <c r="H781" s="45" t="str">
        <f t="shared" ca="1" si="105"/>
        <v>Post-calc.</v>
      </c>
      <c r="I781" s="23" t="e">
        <f t="shared" ca="1" si="106"/>
        <v>#N/A</v>
      </c>
      <c r="J781" s="20" t="str">
        <f ca="1">VLOOKUP(B781, Remarks!$A$3:$G$400, 7, FALSE)</f>
        <v>Foxpro order but Product is Spare Part Onward Charges was filtered out</v>
      </c>
      <c r="K781" s="1" t="s">
        <v>5960</v>
      </c>
      <c r="M781" s="44" t="s">
        <v>794</v>
      </c>
      <c r="N781" s="9" t="str">
        <f t="shared" ca="1" si="103"/>
        <v>49M20</v>
      </c>
      <c r="O781" s="47">
        <v>197</v>
      </c>
      <c r="P781" s="47">
        <v>199.86340000000001</v>
      </c>
      <c r="Q781" s="46" t="s">
        <v>8</v>
      </c>
      <c r="R781" s="46" t="s">
        <v>9</v>
      </c>
      <c r="S781" s="46" t="s">
        <v>10</v>
      </c>
      <c r="T781" s="46" t="s">
        <v>648</v>
      </c>
      <c r="V781" s="19" t="str">
        <f t="shared" ca="1" si="107"/>
        <v>Post-calc.</v>
      </c>
      <c r="W781" s="1" t="str">
        <f t="shared" ca="1" si="108"/>
        <v>Post-calc.</v>
      </c>
      <c r="X781" s="1" t="b">
        <f t="shared" ca="1" si="109"/>
        <v>1</v>
      </c>
      <c r="Y781" s="3">
        <f t="shared" ca="1" si="110"/>
        <v>0</v>
      </c>
      <c r="AA781" s="61">
        <f ca="1">+VLOOKUP(N781,$B$4:$H$2903,4,FALSE)</f>
        <v>42523</v>
      </c>
    </row>
    <row r="782" spans="1:27" hidden="1" x14ac:dyDescent="0.2">
      <c r="A782" s="56" t="s">
        <v>3375</v>
      </c>
      <c r="B782" s="9" t="str">
        <f t="shared" ca="1" si="104"/>
        <v>49A07</v>
      </c>
      <c r="C782" s="59">
        <v>898</v>
      </c>
      <c r="D782" s="59">
        <v>898</v>
      </c>
      <c r="E782" s="60">
        <v>40179</v>
      </c>
      <c r="F782" s="57" t="s">
        <v>2594</v>
      </c>
      <c r="G782" s="57" t="s">
        <v>5520</v>
      </c>
      <c r="H782" s="45" t="str">
        <f t="shared" ca="1" si="105"/>
        <v>Post-calc.</v>
      </c>
      <c r="I782" s="23" t="e">
        <f t="shared" ca="1" si="106"/>
        <v>#N/A</v>
      </c>
      <c r="J782" s="20" t="str">
        <f ca="1">VLOOKUP(B782, Remarks!$A$3:$G$400, 7, FALSE)</f>
        <v>Foxpro order but Product is Spare Part Onward Charges was filtered out</v>
      </c>
      <c r="K782" s="1" t="s">
        <v>5960</v>
      </c>
      <c r="M782" s="44" t="s">
        <v>795</v>
      </c>
      <c r="N782" s="9" t="str">
        <f t="shared" ca="1" si="103"/>
        <v>49M39</v>
      </c>
      <c r="O782" s="47">
        <v>17377</v>
      </c>
      <c r="P782" s="47">
        <v>8014</v>
      </c>
      <c r="Q782" s="46" t="s">
        <v>8</v>
      </c>
      <c r="R782" s="46" t="s">
        <v>9</v>
      </c>
      <c r="S782" s="46" t="s">
        <v>10</v>
      </c>
      <c r="T782" s="46" t="s">
        <v>648</v>
      </c>
      <c r="V782" s="19" t="str">
        <f t="shared" ca="1" si="107"/>
        <v>Post-calc.</v>
      </c>
      <c r="W782" s="1" t="str">
        <f t="shared" ca="1" si="108"/>
        <v>Post-calc.</v>
      </c>
      <c r="X782" s="1" t="b">
        <f t="shared" ca="1" si="109"/>
        <v>1</v>
      </c>
      <c r="Y782" s="3">
        <f t="shared" ca="1" si="110"/>
        <v>0</v>
      </c>
      <c r="AA782" s="61">
        <f ca="1">+VLOOKUP(N782,$B$4:$H$2903,4,FALSE)</f>
        <v>42523</v>
      </c>
    </row>
    <row r="783" spans="1:27" hidden="1" x14ac:dyDescent="0.2">
      <c r="A783" s="56" t="s">
        <v>3376</v>
      </c>
      <c r="B783" s="9" t="str">
        <f t="shared" ca="1" si="104"/>
        <v>49A08</v>
      </c>
      <c r="C783" s="59">
        <v>103</v>
      </c>
      <c r="D783" s="59">
        <v>103</v>
      </c>
      <c r="E783" s="60">
        <v>40179</v>
      </c>
      <c r="F783" s="57" t="s">
        <v>2594</v>
      </c>
      <c r="G783" s="57" t="s">
        <v>5520</v>
      </c>
      <c r="H783" s="45" t="str">
        <f t="shared" ca="1" si="105"/>
        <v>Post-calc.</v>
      </c>
      <c r="I783" s="23" t="e">
        <f t="shared" ca="1" si="106"/>
        <v>#N/A</v>
      </c>
      <c r="J783" s="20" t="str">
        <f ca="1">VLOOKUP(B783, Remarks!$A$3:$G$400, 7, FALSE)</f>
        <v>Foxpro order but Product is Spare Part Onward Charges was filtered out</v>
      </c>
      <c r="K783" s="1" t="s">
        <v>5960</v>
      </c>
      <c r="M783" s="44" t="s">
        <v>796</v>
      </c>
      <c r="N783" s="9" t="str">
        <f t="shared" ca="1" si="103"/>
        <v>49M45</v>
      </c>
      <c r="O783" s="47">
        <v>1977</v>
      </c>
      <c r="P783" s="47">
        <v>4346.0478000000003</v>
      </c>
      <c r="Q783" s="46" t="s">
        <v>8</v>
      </c>
      <c r="R783" s="46" t="s">
        <v>9</v>
      </c>
      <c r="S783" s="46" t="s">
        <v>10</v>
      </c>
      <c r="T783" s="46" t="s">
        <v>648</v>
      </c>
      <c r="V783" s="19" t="str">
        <f t="shared" ca="1" si="107"/>
        <v>Post-calc.</v>
      </c>
      <c r="W783" s="1" t="str">
        <f t="shared" ca="1" si="108"/>
        <v>Post-calc.</v>
      </c>
      <c r="X783" s="1" t="b">
        <f t="shared" ca="1" si="109"/>
        <v>1</v>
      </c>
      <c r="Y783" s="3">
        <f t="shared" ca="1" si="110"/>
        <v>0</v>
      </c>
      <c r="AA783" s="61">
        <f ca="1">+VLOOKUP(N783,$B$4:$H$2903,4,FALSE)</f>
        <v>42523</v>
      </c>
    </row>
    <row r="784" spans="1:27" hidden="1" x14ac:dyDescent="0.2">
      <c r="A784" s="56" t="s">
        <v>3377</v>
      </c>
      <c r="B784" s="9" t="str">
        <f t="shared" ca="1" si="104"/>
        <v>49A09</v>
      </c>
      <c r="C784" s="59">
        <v>722</v>
      </c>
      <c r="D784" s="59">
        <v>722</v>
      </c>
      <c r="E784" s="60">
        <v>40179</v>
      </c>
      <c r="F784" s="57" t="s">
        <v>2594</v>
      </c>
      <c r="G784" s="57" t="s">
        <v>5520</v>
      </c>
      <c r="H784" s="45" t="str">
        <f t="shared" ca="1" si="105"/>
        <v>Post-calc.</v>
      </c>
      <c r="I784" s="23" t="e">
        <f t="shared" ca="1" si="106"/>
        <v>#N/A</v>
      </c>
      <c r="J784" s="20" t="str">
        <f ca="1">VLOOKUP(B784, Remarks!$A$3:$G$400, 7, FALSE)</f>
        <v>Foxpro order but Product is Spare Part Onward Charges was filtered out</v>
      </c>
      <c r="K784" s="1" t="s">
        <v>5960</v>
      </c>
      <c r="M784" s="44" t="s">
        <v>797</v>
      </c>
      <c r="N784" s="9" t="str">
        <f t="shared" ca="1" si="103"/>
        <v>4A314</v>
      </c>
      <c r="O784" s="47">
        <v>300</v>
      </c>
      <c r="P784" s="47">
        <v>300</v>
      </c>
      <c r="Q784" s="46" t="s">
        <v>8</v>
      </c>
      <c r="R784" s="46" t="s">
        <v>9</v>
      </c>
      <c r="S784" s="46" t="s">
        <v>10</v>
      </c>
      <c r="T784" s="46" t="s">
        <v>798</v>
      </c>
      <c r="V784" s="19" t="str">
        <f t="shared" ca="1" si="107"/>
        <v>Post-calc.</v>
      </c>
      <c r="W784" s="1" t="str">
        <f t="shared" ca="1" si="108"/>
        <v>Post-calc.</v>
      </c>
      <c r="X784" s="1" t="b">
        <f t="shared" ca="1" si="109"/>
        <v>1</v>
      </c>
      <c r="Y784" s="3">
        <f t="shared" ca="1" si="110"/>
        <v>0</v>
      </c>
      <c r="AA784" s="61">
        <f ca="1">+VLOOKUP(N784,$B$4:$H$2903,4,FALSE)</f>
        <v>39448</v>
      </c>
    </row>
    <row r="785" spans="1:27" hidden="1" x14ac:dyDescent="0.2">
      <c r="A785" s="56" t="s">
        <v>3378</v>
      </c>
      <c r="B785" s="9" t="str">
        <f t="shared" ca="1" si="104"/>
        <v>49A10</v>
      </c>
      <c r="C785" s="59">
        <v>5400</v>
      </c>
      <c r="D785" s="59">
        <v>5400</v>
      </c>
      <c r="E785" s="60">
        <v>40269</v>
      </c>
      <c r="F785" s="57" t="s">
        <v>2594</v>
      </c>
      <c r="G785" s="57" t="s">
        <v>5520</v>
      </c>
      <c r="H785" s="45" t="str">
        <f t="shared" ca="1" si="105"/>
        <v>Post-calc.</v>
      </c>
      <c r="I785" s="23">
        <f t="shared" ca="1" si="106"/>
        <v>0</v>
      </c>
      <c r="J785" s="20" t="e">
        <f ca="1">VLOOKUP(B785, Remarks!$A$3:$G$400, 7, FALSE)</f>
        <v>#N/A</v>
      </c>
      <c r="M785" s="44" t="s">
        <v>799</v>
      </c>
      <c r="N785" s="9" t="str">
        <f t="shared" ca="1" si="103"/>
        <v>4A340</v>
      </c>
      <c r="O785" s="47">
        <v>216.61060000000001</v>
      </c>
      <c r="P785" s="47">
        <v>216.61060000000001</v>
      </c>
      <c r="Q785" s="46" t="s">
        <v>8</v>
      </c>
      <c r="R785" s="46" t="s">
        <v>9</v>
      </c>
      <c r="S785" s="46" t="s">
        <v>10</v>
      </c>
      <c r="T785" s="46" t="s">
        <v>798</v>
      </c>
      <c r="V785" s="19" t="str">
        <f t="shared" ca="1" si="107"/>
        <v>Post-calc.</v>
      </c>
      <c r="W785" s="1" t="str">
        <f t="shared" ca="1" si="108"/>
        <v>Post-calc.</v>
      </c>
      <c r="X785" s="1" t="b">
        <f t="shared" ca="1" si="109"/>
        <v>1</v>
      </c>
      <c r="Y785" s="3">
        <f t="shared" ca="1" si="110"/>
        <v>0</v>
      </c>
      <c r="AA785" s="61">
        <f ca="1">+VLOOKUP(N785,$B$4:$H$2903,4,FALSE)</f>
        <v>39539</v>
      </c>
    </row>
    <row r="786" spans="1:27" hidden="1" x14ac:dyDescent="0.2">
      <c r="A786" s="56" t="s">
        <v>3379</v>
      </c>
      <c r="B786" s="9" t="str">
        <f t="shared" ca="1" si="104"/>
        <v>49A12</v>
      </c>
      <c r="C786" s="59">
        <v>13</v>
      </c>
      <c r="D786" s="59">
        <v>13</v>
      </c>
      <c r="E786" s="60">
        <v>40179</v>
      </c>
      <c r="F786" s="57" t="s">
        <v>2594</v>
      </c>
      <c r="G786" s="57" t="s">
        <v>5520</v>
      </c>
      <c r="H786" s="45" t="str">
        <f t="shared" ca="1" si="105"/>
        <v>Post-calc.</v>
      </c>
      <c r="I786" s="23" t="e">
        <f t="shared" ca="1" si="106"/>
        <v>#N/A</v>
      </c>
      <c r="J786" s="20" t="str">
        <f ca="1">VLOOKUP(B786, Remarks!$A$3:$G$400, 7, FALSE)</f>
        <v>Foxpro order but Product is Spare Part Onward Charges was filtered out</v>
      </c>
      <c r="K786" s="1" t="s">
        <v>5960</v>
      </c>
      <c r="M786" s="44" t="s">
        <v>800</v>
      </c>
      <c r="N786" s="9" t="str">
        <f t="shared" ca="1" si="103"/>
        <v>4A366</v>
      </c>
      <c r="O786" s="47">
        <v>211.18700000000001</v>
      </c>
      <c r="P786" s="47">
        <v>211.18700000000001</v>
      </c>
      <c r="Q786" s="46" t="s">
        <v>8</v>
      </c>
      <c r="R786" s="46" t="s">
        <v>9</v>
      </c>
      <c r="S786" s="46" t="s">
        <v>10</v>
      </c>
      <c r="T786" s="46" t="s">
        <v>798</v>
      </c>
      <c r="V786" s="19" t="str">
        <f t="shared" ca="1" si="107"/>
        <v>Post-calc.</v>
      </c>
      <c r="W786" s="1" t="str">
        <f t="shared" ca="1" si="108"/>
        <v>Post-calc.</v>
      </c>
      <c r="X786" s="1" t="b">
        <f t="shared" ca="1" si="109"/>
        <v>1</v>
      </c>
      <c r="Y786" s="3">
        <f t="shared" ca="1" si="110"/>
        <v>0</v>
      </c>
      <c r="AA786" s="61">
        <f ca="1">+VLOOKUP(N786,$B$4:$H$2903,4,FALSE)</f>
        <v>39508</v>
      </c>
    </row>
    <row r="787" spans="1:27" hidden="1" x14ac:dyDescent="0.2">
      <c r="A787" s="56" t="s">
        <v>3380</v>
      </c>
      <c r="B787" s="9" t="str">
        <f t="shared" ca="1" si="104"/>
        <v>49A18</v>
      </c>
      <c r="C787" s="59">
        <v>426</v>
      </c>
      <c r="D787" s="59">
        <v>426</v>
      </c>
      <c r="E787" s="60">
        <v>40179</v>
      </c>
      <c r="F787" s="57" t="s">
        <v>2594</v>
      </c>
      <c r="G787" s="57" t="s">
        <v>5520</v>
      </c>
      <c r="H787" s="45" t="str">
        <f t="shared" ca="1" si="105"/>
        <v>Post-calc.</v>
      </c>
      <c r="I787" s="23" t="e">
        <f t="shared" ca="1" si="106"/>
        <v>#N/A</v>
      </c>
      <c r="J787" s="20" t="str">
        <f ca="1">VLOOKUP(B787, Remarks!$A$3:$G$400, 7, FALSE)</f>
        <v>Foxpro order but Product is Spare Part Onward Charges was filtered out</v>
      </c>
      <c r="K787" s="1" t="s">
        <v>5960</v>
      </c>
      <c r="M787" s="44" t="s">
        <v>801</v>
      </c>
      <c r="N787" s="9" t="str">
        <f t="shared" ca="1" si="103"/>
        <v>4A417</v>
      </c>
      <c r="O787" s="47">
        <v>82.644599999999997</v>
      </c>
      <c r="P787" s="47">
        <v>82.644599999999997</v>
      </c>
      <c r="Q787" s="46" t="s">
        <v>8</v>
      </c>
      <c r="R787" s="46" t="s">
        <v>9</v>
      </c>
      <c r="S787" s="46" t="s">
        <v>10</v>
      </c>
      <c r="T787" s="46" t="s">
        <v>798</v>
      </c>
      <c r="V787" s="19" t="str">
        <f t="shared" ca="1" si="107"/>
        <v>Post-calc.</v>
      </c>
      <c r="W787" s="1" t="str">
        <f t="shared" ca="1" si="108"/>
        <v>Post-calc.</v>
      </c>
      <c r="X787" s="1" t="b">
        <f t="shared" ca="1" si="109"/>
        <v>1</v>
      </c>
      <c r="Y787" s="3">
        <f t="shared" ca="1" si="110"/>
        <v>0</v>
      </c>
      <c r="AA787" s="61">
        <f ca="1">+VLOOKUP(N787,$B$4:$H$2903,4,FALSE)</f>
        <v>39539</v>
      </c>
    </row>
    <row r="788" spans="1:27" hidden="1" x14ac:dyDescent="0.2">
      <c r="A788" s="56" t="s">
        <v>3381</v>
      </c>
      <c r="B788" s="9" t="str">
        <f t="shared" ca="1" si="104"/>
        <v>49A19</v>
      </c>
      <c r="C788" s="59">
        <v>251</v>
      </c>
      <c r="D788" s="59">
        <v>251</v>
      </c>
      <c r="E788" s="60">
        <v>40210</v>
      </c>
      <c r="F788" s="57" t="s">
        <v>2594</v>
      </c>
      <c r="G788" s="57" t="s">
        <v>5520</v>
      </c>
      <c r="H788" s="45" t="str">
        <f t="shared" ca="1" si="105"/>
        <v>Post-calc.</v>
      </c>
      <c r="I788" s="23" t="e">
        <f t="shared" ca="1" si="106"/>
        <v>#N/A</v>
      </c>
      <c r="J788" s="20" t="str">
        <f ca="1">VLOOKUP(B788, Remarks!$A$3:$G$400, 7, FALSE)</f>
        <v>Foxpro order but Product is Spare Part Onward Charges was filtered out</v>
      </c>
      <c r="K788" s="1" t="s">
        <v>5960</v>
      </c>
      <c r="M788" s="44" t="s">
        <v>802</v>
      </c>
      <c r="N788" s="9" t="str">
        <f t="shared" ca="1" si="103"/>
        <v>4A445</v>
      </c>
      <c r="O788" s="47">
        <v>1077.4521999999999</v>
      </c>
      <c r="P788" s="47">
        <v>1077.4521999999999</v>
      </c>
      <c r="Q788" s="46" t="s">
        <v>8</v>
      </c>
      <c r="R788" s="46" t="s">
        <v>9</v>
      </c>
      <c r="S788" s="46" t="s">
        <v>10</v>
      </c>
      <c r="T788" s="46" t="s">
        <v>798</v>
      </c>
      <c r="V788" s="19" t="str">
        <f t="shared" ca="1" si="107"/>
        <v>Post-calc.</v>
      </c>
      <c r="W788" s="1" t="str">
        <f t="shared" ca="1" si="108"/>
        <v>Post-calc.</v>
      </c>
      <c r="X788" s="1" t="b">
        <f t="shared" ca="1" si="109"/>
        <v>1</v>
      </c>
      <c r="Y788" s="3">
        <f t="shared" ca="1" si="110"/>
        <v>0</v>
      </c>
      <c r="AA788" s="61">
        <f ca="1">+VLOOKUP(N788,$B$4:$H$2903,4,FALSE)</f>
        <v>39630</v>
      </c>
    </row>
    <row r="789" spans="1:27" hidden="1" x14ac:dyDescent="0.2">
      <c r="A789" s="56" t="s">
        <v>3382</v>
      </c>
      <c r="B789" s="9" t="str">
        <f t="shared" ca="1" si="104"/>
        <v>49A24</v>
      </c>
      <c r="C789" s="59">
        <v>1327</v>
      </c>
      <c r="D789" s="59">
        <v>1327</v>
      </c>
      <c r="E789" s="60">
        <v>40179</v>
      </c>
      <c r="F789" s="57" t="s">
        <v>2594</v>
      </c>
      <c r="G789" s="57" t="s">
        <v>5520</v>
      </c>
      <c r="H789" s="45" t="str">
        <f t="shared" ca="1" si="105"/>
        <v>Post-calc.</v>
      </c>
      <c r="I789" s="23" t="e">
        <f t="shared" ca="1" si="106"/>
        <v>#N/A</v>
      </c>
      <c r="J789" s="20" t="str">
        <f ca="1">VLOOKUP(B789, Remarks!$A$3:$G$400, 7, FALSE)</f>
        <v>Foxpro order but Product is Spare Part Onward Charges was filtered out</v>
      </c>
      <c r="K789" s="1" t="s">
        <v>5960</v>
      </c>
      <c r="M789" s="44" t="s">
        <v>803</v>
      </c>
      <c r="N789" s="9" t="str">
        <f t="shared" ca="1" si="103"/>
        <v>4A460</v>
      </c>
      <c r="O789" s="47">
        <v>20180</v>
      </c>
      <c r="P789" s="47">
        <v>20180</v>
      </c>
      <c r="Q789" s="46" t="s">
        <v>8</v>
      </c>
      <c r="R789" s="46" t="s">
        <v>9</v>
      </c>
      <c r="S789" s="46" t="s">
        <v>10</v>
      </c>
      <c r="T789" s="46" t="s">
        <v>798</v>
      </c>
      <c r="V789" s="19" t="str">
        <f t="shared" ca="1" si="107"/>
        <v>Post-calc.</v>
      </c>
      <c r="W789" s="1" t="str">
        <f t="shared" ca="1" si="108"/>
        <v>Post-calc.</v>
      </c>
      <c r="X789" s="1" t="b">
        <f t="shared" ca="1" si="109"/>
        <v>1</v>
      </c>
      <c r="Y789" s="3">
        <f t="shared" ca="1" si="110"/>
        <v>0</v>
      </c>
      <c r="AA789" s="61">
        <f ca="1">+VLOOKUP(N789,$B$4:$H$2903,4,FALSE)</f>
        <v>39600</v>
      </c>
    </row>
    <row r="790" spans="1:27" hidden="1" x14ac:dyDescent="0.2">
      <c r="A790" s="56" t="s">
        <v>3383</v>
      </c>
      <c r="B790" s="9" t="str">
        <f t="shared" ca="1" si="104"/>
        <v>49A29</v>
      </c>
      <c r="C790" s="59">
        <v>59</v>
      </c>
      <c r="D790" s="59">
        <v>59</v>
      </c>
      <c r="E790" s="60">
        <v>40210</v>
      </c>
      <c r="F790" s="57" t="s">
        <v>2594</v>
      </c>
      <c r="G790" s="57" t="s">
        <v>5520</v>
      </c>
      <c r="H790" s="45" t="str">
        <f t="shared" ca="1" si="105"/>
        <v>Post-calc.</v>
      </c>
      <c r="I790" s="23" t="e">
        <f t="shared" ca="1" si="106"/>
        <v>#N/A</v>
      </c>
      <c r="J790" s="20" t="str">
        <f ca="1">VLOOKUP(B790, Remarks!$A$3:$G$400, 7, FALSE)</f>
        <v>Foxpro order but Product is Spare Part Onward Charges was filtered out</v>
      </c>
      <c r="K790" s="1" t="s">
        <v>5960</v>
      </c>
      <c r="M790" s="44" t="s">
        <v>804</v>
      </c>
      <c r="N790" s="9" t="str">
        <f t="shared" ca="1" si="103"/>
        <v>4A466</v>
      </c>
      <c r="O790" s="47">
        <v>200</v>
      </c>
      <c r="P790" s="47">
        <v>200</v>
      </c>
      <c r="Q790" s="46" t="s">
        <v>8</v>
      </c>
      <c r="R790" s="46" t="s">
        <v>9</v>
      </c>
      <c r="S790" s="46" t="s">
        <v>10</v>
      </c>
      <c r="T790" s="46" t="s">
        <v>798</v>
      </c>
      <c r="V790" s="19" t="str">
        <f t="shared" ca="1" si="107"/>
        <v>Post-calc.</v>
      </c>
      <c r="W790" s="1" t="str">
        <f t="shared" ca="1" si="108"/>
        <v>Post-calc.</v>
      </c>
      <c r="X790" s="1" t="b">
        <f t="shared" ca="1" si="109"/>
        <v>1</v>
      </c>
      <c r="Y790" s="3">
        <f t="shared" ca="1" si="110"/>
        <v>0</v>
      </c>
      <c r="AA790" s="61">
        <f ca="1">+VLOOKUP(N790,$B$4:$H$2903,4,FALSE)</f>
        <v>39569</v>
      </c>
    </row>
    <row r="791" spans="1:27" hidden="1" x14ac:dyDescent="0.2">
      <c r="A791" s="56" t="s">
        <v>3384</v>
      </c>
      <c r="B791" s="9" t="str">
        <f t="shared" ca="1" si="104"/>
        <v>49A30</v>
      </c>
      <c r="C791" s="59">
        <v>2848.4018000000001</v>
      </c>
      <c r="D791" s="59">
        <v>2848.4018000000001</v>
      </c>
      <c r="E791" s="60">
        <v>40330</v>
      </c>
      <c r="F791" s="57" t="s">
        <v>2594</v>
      </c>
      <c r="G791" s="57" t="s">
        <v>5520</v>
      </c>
      <c r="H791" s="45" t="str">
        <f t="shared" ca="1" si="105"/>
        <v>Post-calc.</v>
      </c>
      <c r="I791" s="23">
        <f t="shared" ca="1" si="106"/>
        <v>0</v>
      </c>
      <c r="J791" s="20" t="e">
        <f ca="1">VLOOKUP(B791, Remarks!$A$3:$G$400, 7, FALSE)</f>
        <v>#N/A</v>
      </c>
      <c r="M791" s="44" t="s">
        <v>805</v>
      </c>
      <c r="N791" s="9" t="str">
        <f t="shared" ca="1" si="103"/>
        <v>4A573</v>
      </c>
      <c r="O791" s="47">
        <v>1000</v>
      </c>
      <c r="P791" s="47">
        <v>1000</v>
      </c>
      <c r="Q791" s="46" t="s">
        <v>8</v>
      </c>
      <c r="R791" s="46" t="s">
        <v>9</v>
      </c>
      <c r="S791" s="46" t="s">
        <v>10</v>
      </c>
      <c r="T791" s="46" t="s">
        <v>798</v>
      </c>
      <c r="V791" s="19" t="str">
        <f t="shared" ca="1" si="107"/>
        <v>Post-calc.</v>
      </c>
      <c r="W791" s="1" t="str">
        <f t="shared" ca="1" si="108"/>
        <v>Post-calc.</v>
      </c>
      <c r="X791" s="1" t="b">
        <f t="shared" ca="1" si="109"/>
        <v>1</v>
      </c>
      <c r="Y791" s="3">
        <f t="shared" ca="1" si="110"/>
        <v>0</v>
      </c>
      <c r="AA791" s="61">
        <f ca="1">+VLOOKUP(N791,$B$4:$H$2903,4,FALSE)</f>
        <v>39692</v>
      </c>
    </row>
    <row r="792" spans="1:27" hidden="1" x14ac:dyDescent="0.2">
      <c r="A792" s="56" t="s">
        <v>3385</v>
      </c>
      <c r="B792" s="9" t="str">
        <f t="shared" ca="1" si="104"/>
        <v>49A33</v>
      </c>
      <c r="C792" s="59">
        <v>12</v>
      </c>
      <c r="D792" s="59">
        <v>12</v>
      </c>
      <c r="E792" s="60">
        <v>40210</v>
      </c>
      <c r="F792" s="57" t="s">
        <v>2594</v>
      </c>
      <c r="G792" s="57" t="s">
        <v>5520</v>
      </c>
      <c r="H792" s="45" t="str">
        <f t="shared" ca="1" si="105"/>
        <v>Post-calc.</v>
      </c>
      <c r="I792" s="23" t="e">
        <f t="shared" ca="1" si="106"/>
        <v>#N/A</v>
      </c>
      <c r="J792" s="20" t="str">
        <f ca="1">VLOOKUP(B792, Remarks!$A$3:$G$400, 7, FALSE)</f>
        <v>Foxpro order but Product is Spare Part Onward Charges was filtered out</v>
      </c>
      <c r="K792" s="1" t="s">
        <v>5960</v>
      </c>
      <c r="M792" s="44" t="s">
        <v>806</v>
      </c>
      <c r="N792" s="9" t="str">
        <f t="shared" ca="1" si="103"/>
        <v>4A595</v>
      </c>
      <c r="O792" s="47">
        <v>210</v>
      </c>
      <c r="P792" s="47">
        <v>210</v>
      </c>
      <c r="Q792" s="46" t="s">
        <v>8</v>
      </c>
      <c r="R792" s="46" t="s">
        <v>9</v>
      </c>
      <c r="S792" s="46" t="s">
        <v>10</v>
      </c>
      <c r="T792" s="46" t="s">
        <v>798</v>
      </c>
      <c r="V792" s="19" t="str">
        <f t="shared" ca="1" si="107"/>
        <v>Post-calc.</v>
      </c>
      <c r="W792" s="1" t="str">
        <f t="shared" ca="1" si="108"/>
        <v>Post-calc.</v>
      </c>
      <c r="X792" s="1" t="b">
        <f t="shared" ca="1" si="109"/>
        <v>1</v>
      </c>
      <c r="Y792" s="3">
        <f t="shared" ca="1" si="110"/>
        <v>0</v>
      </c>
      <c r="AA792" s="61">
        <f ca="1">+VLOOKUP(N792,$B$4:$H$2903,4,FALSE)</f>
        <v>39661</v>
      </c>
    </row>
    <row r="793" spans="1:27" hidden="1" x14ac:dyDescent="0.2">
      <c r="A793" s="56" t="s">
        <v>3386</v>
      </c>
      <c r="B793" s="9" t="str">
        <f t="shared" ca="1" si="104"/>
        <v>49A36</v>
      </c>
      <c r="C793" s="59">
        <v>2302.9562000000001</v>
      </c>
      <c r="D793" s="59">
        <v>2302.9562000000001</v>
      </c>
      <c r="E793" s="60">
        <v>40210</v>
      </c>
      <c r="F793" s="57" t="s">
        <v>2594</v>
      </c>
      <c r="G793" s="57" t="s">
        <v>5520</v>
      </c>
      <c r="H793" s="45" t="str">
        <f t="shared" ca="1" si="105"/>
        <v>Post-calc.</v>
      </c>
      <c r="I793" s="23">
        <f t="shared" ca="1" si="106"/>
        <v>0</v>
      </c>
      <c r="J793" s="20" t="e">
        <f ca="1">VLOOKUP(B793, Remarks!$A$3:$G$400, 7, FALSE)</f>
        <v>#N/A</v>
      </c>
      <c r="M793" s="44" t="s">
        <v>807</v>
      </c>
      <c r="N793" s="9" t="str">
        <f t="shared" ca="1" si="103"/>
        <v>4A628</v>
      </c>
      <c r="O793" s="47">
        <v>500</v>
      </c>
      <c r="P793" s="47">
        <v>500</v>
      </c>
      <c r="Q793" s="46" t="s">
        <v>8</v>
      </c>
      <c r="R793" s="46" t="s">
        <v>9</v>
      </c>
      <c r="S793" s="46" t="s">
        <v>10</v>
      </c>
      <c r="T793" s="46" t="s">
        <v>798</v>
      </c>
      <c r="V793" s="19" t="str">
        <f t="shared" ca="1" si="107"/>
        <v>Post-calc.</v>
      </c>
      <c r="W793" s="1" t="str">
        <f t="shared" ca="1" si="108"/>
        <v>Post-calc.</v>
      </c>
      <c r="X793" s="1" t="b">
        <f t="shared" ca="1" si="109"/>
        <v>1</v>
      </c>
      <c r="Y793" s="3">
        <f t="shared" ca="1" si="110"/>
        <v>0</v>
      </c>
      <c r="AA793" s="61">
        <f ca="1">+VLOOKUP(N793,$B$4:$H$2903,4,FALSE)</f>
        <v>39692</v>
      </c>
    </row>
    <row r="794" spans="1:27" hidden="1" x14ac:dyDescent="0.2">
      <c r="A794" s="56" t="s">
        <v>3387</v>
      </c>
      <c r="B794" s="9" t="str">
        <f t="shared" ca="1" si="104"/>
        <v>49A38</v>
      </c>
      <c r="C794" s="59">
        <v>801</v>
      </c>
      <c r="D794" s="59">
        <v>801</v>
      </c>
      <c r="E794" s="60">
        <v>40238</v>
      </c>
      <c r="F794" s="57" t="s">
        <v>2594</v>
      </c>
      <c r="G794" s="57" t="s">
        <v>5520</v>
      </c>
      <c r="H794" s="45" t="str">
        <f t="shared" ca="1" si="105"/>
        <v>Post-calc.</v>
      </c>
      <c r="I794" s="23" t="e">
        <f t="shared" ca="1" si="106"/>
        <v>#N/A</v>
      </c>
      <c r="J794" s="20" t="str">
        <f ca="1">VLOOKUP(B794, Remarks!$A$3:$G$400, 7, FALSE)</f>
        <v>Foxpro order but Product is Spare Part Onward Charges was filtered out</v>
      </c>
      <c r="K794" s="1" t="s">
        <v>5960</v>
      </c>
      <c r="M794" s="44" t="s">
        <v>808</v>
      </c>
      <c r="N794" s="9" t="str">
        <f t="shared" ca="1" si="103"/>
        <v>4A728</v>
      </c>
      <c r="O794" s="47">
        <v>7000</v>
      </c>
      <c r="P794" s="47">
        <v>7000</v>
      </c>
      <c r="Q794" s="46" t="s">
        <v>8</v>
      </c>
      <c r="R794" s="46" t="s">
        <v>9</v>
      </c>
      <c r="S794" s="46" t="s">
        <v>10</v>
      </c>
      <c r="T794" s="46" t="s">
        <v>798</v>
      </c>
      <c r="V794" s="19" t="str">
        <f t="shared" ca="1" si="107"/>
        <v>Post-calc.</v>
      </c>
      <c r="W794" s="1" t="str">
        <f t="shared" ca="1" si="108"/>
        <v>Post-calc.</v>
      </c>
      <c r="X794" s="1" t="b">
        <f t="shared" ca="1" si="109"/>
        <v>1</v>
      </c>
      <c r="Y794" s="3">
        <f t="shared" ca="1" si="110"/>
        <v>0</v>
      </c>
      <c r="AA794" s="61">
        <f ca="1">+VLOOKUP(N794,$B$4:$H$2903,4,FALSE)</f>
        <v>40026</v>
      </c>
    </row>
    <row r="795" spans="1:27" hidden="1" x14ac:dyDescent="0.2">
      <c r="A795" s="56" t="s">
        <v>3388</v>
      </c>
      <c r="B795" s="9" t="str">
        <f t="shared" ca="1" si="104"/>
        <v>49A40</v>
      </c>
      <c r="C795" s="59">
        <v>51</v>
      </c>
      <c r="D795" s="59">
        <v>51</v>
      </c>
      <c r="E795" s="60">
        <v>40330</v>
      </c>
      <c r="F795" s="57" t="s">
        <v>2594</v>
      </c>
      <c r="G795" s="57" t="s">
        <v>5520</v>
      </c>
      <c r="H795" s="45" t="str">
        <f t="shared" ca="1" si="105"/>
        <v>Post-calc.</v>
      </c>
      <c r="I795" s="23" t="e">
        <f t="shared" ca="1" si="106"/>
        <v>#N/A</v>
      </c>
      <c r="J795" s="20" t="str">
        <f ca="1">VLOOKUP(B795, Remarks!$A$3:$G$400, 7, FALSE)</f>
        <v>Foxpro order but Product is Spare Part Onward Charges was filtered out</v>
      </c>
      <c r="K795" s="1" t="s">
        <v>5960</v>
      </c>
      <c r="M795" s="44" t="s">
        <v>809</v>
      </c>
      <c r="N795" s="9" t="str">
        <f t="shared" ca="1" si="103"/>
        <v>4A763</v>
      </c>
      <c r="O795" s="47">
        <v>3357.5812000000001</v>
      </c>
      <c r="P795" s="47">
        <v>3357.5812000000001</v>
      </c>
      <c r="Q795" s="46" t="s">
        <v>8</v>
      </c>
      <c r="R795" s="46" t="s">
        <v>9</v>
      </c>
      <c r="S795" s="46" t="s">
        <v>10</v>
      </c>
      <c r="T795" s="46" t="s">
        <v>798</v>
      </c>
      <c r="V795" s="19" t="str">
        <f t="shared" ca="1" si="107"/>
        <v>Post-calc.</v>
      </c>
      <c r="W795" s="1" t="str">
        <f t="shared" ca="1" si="108"/>
        <v>Post-calc.</v>
      </c>
      <c r="X795" s="1" t="b">
        <f t="shared" ca="1" si="109"/>
        <v>1</v>
      </c>
      <c r="Y795" s="3">
        <f t="shared" ca="1" si="110"/>
        <v>0</v>
      </c>
      <c r="AA795" s="61">
        <f ca="1">+VLOOKUP(N795,$B$4:$H$2903,4,FALSE)</f>
        <v>39814</v>
      </c>
    </row>
    <row r="796" spans="1:27" hidden="1" x14ac:dyDescent="0.2">
      <c r="A796" s="56" t="s">
        <v>3389</v>
      </c>
      <c r="B796" s="9" t="str">
        <f t="shared" ca="1" si="104"/>
        <v>49A44</v>
      </c>
      <c r="C796" s="59">
        <v>0</v>
      </c>
      <c r="D796" s="59">
        <v>0</v>
      </c>
      <c r="E796" s="60">
        <v>40452</v>
      </c>
      <c r="F796" s="57" t="s">
        <v>2594</v>
      </c>
      <c r="G796" s="57" t="s">
        <v>5520</v>
      </c>
      <c r="H796" s="45" t="str">
        <f t="shared" ca="1" si="105"/>
        <v>Post-calc.</v>
      </c>
      <c r="I796" s="23" t="e">
        <f t="shared" ca="1" si="106"/>
        <v>#N/A</v>
      </c>
      <c r="J796" s="20" t="str">
        <f ca="1">VLOOKUP(B796, Remarks!$A$3:$G$400, 7, FALSE)</f>
        <v>Foxpro order but Product is Spare Part Onward Charges was filtered out</v>
      </c>
      <c r="K796" s="1" t="s">
        <v>5960</v>
      </c>
      <c r="M796" s="44" t="s">
        <v>810</v>
      </c>
      <c r="N796" s="9" t="str">
        <f t="shared" ca="1" si="103"/>
        <v>4A776</v>
      </c>
      <c r="O796" s="47">
        <v>20</v>
      </c>
      <c r="P796" s="47">
        <v>20</v>
      </c>
      <c r="Q796" s="46" t="s">
        <v>8</v>
      </c>
      <c r="R796" s="46" t="s">
        <v>9</v>
      </c>
      <c r="S796" s="46" t="s">
        <v>10</v>
      </c>
      <c r="T796" s="46" t="s">
        <v>798</v>
      </c>
      <c r="V796" s="19" t="str">
        <f t="shared" ca="1" si="107"/>
        <v>Post-calc.</v>
      </c>
      <c r="W796" s="1" t="str">
        <f t="shared" ca="1" si="108"/>
        <v>Post-calc.</v>
      </c>
      <c r="X796" s="1" t="b">
        <f t="shared" ca="1" si="109"/>
        <v>1</v>
      </c>
      <c r="Y796" s="3">
        <f t="shared" ca="1" si="110"/>
        <v>0</v>
      </c>
      <c r="AA796" s="61">
        <f ca="1">+VLOOKUP(N796,$B$4:$H$2903,4,FALSE)</f>
        <v>39630</v>
      </c>
    </row>
    <row r="797" spans="1:27" hidden="1" x14ac:dyDescent="0.2">
      <c r="A797" s="56" t="s">
        <v>3390</v>
      </c>
      <c r="B797" s="9" t="str">
        <f t="shared" ca="1" si="104"/>
        <v>49A46</v>
      </c>
      <c r="C797" s="59">
        <v>160</v>
      </c>
      <c r="D797" s="59">
        <v>160</v>
      </c>
      <c r="E797" s="60">
        <v>40269</v>
      </c>
      <c r="F797" s="57" t="s">
        <v>2594</v>
      </c>
      <c r="G797" s="57" t="s">
        <v>5520</v>
      </c>
      <c r="H797" s="45" t="str">
        <f t="shared" ca="1" si="105"/>
        <v>Post-calc.</v>
      </c>
      <c r="I797" s="23" t="e">
        <f t="shared" ca="1" si="106"/>
        <v>#N/A</v>
      </c>
      <c r="J797" s="20" t="str">
        <f ca="1">VLOOKUP(B797, Remarks!$A$3:$G$400, 7, FALSE)</f>
        <v>Foxpro order but Product is Spare Part Onward Charges was filtered out</v>
      </c>
      <c r="K797" s="1" t="s">
        <v>5960</v>
      </c>
      <c r="M797" s="44" t="s">
        <v>811</v>
      </c>
      <c r="N797" s="9" t="str">
        <f t="shared" ca="1" si="103"/>
        <v>4A783</v>
      </c>
      <c r="O797" s="47">
        <v>800</v>
      </c>
      <c r="P797" s="47">
        <v>800</v>
      </c>
      <c r="Q797" s="46" t="s">
        <v>8</v>
      </c>
      <c r="R797" s="46" t="s">
        <v>9</v>
      </c>
      <c r="S797" s="46" t="s">
        <v>10</v>
      </c>
      <c r="T797" s="46" t="s">
        <v>798</v>
      </c>
      <c r="V797" s="19" t="str">
        <f t="shared" ca="1" si="107"/>
        <v>Post-calc.</v>
      </c>
      <c r="W797" s="1" t="str">
        <f t="shared" ca="1" si="108"/>
        <v>Post-calc.</v>
      </c>
      <c r="X797" s="1" t="b">
        <f t="shared" ca="1" si="109"/>
        <v>1</v>
      </c>
      <c r="Y797" s="3">
        <f t="shared" ca="1" si="110"/>
        <v>0</v>
      </c>
      <c r="AA797" s="61">
        <f ca="1">+VLOOKUP(N797,$B$4:$H$2903,4,FALSE)</f>
        <v>39753</v>
      </c>
    </row>
    <row r="798" spans="1:27" hidden="1" x14ac:dyDescent="0.2">
      <c r="A798" s="56" t="s">
        <v>3391</v>
      </c>
      <c r="B798" s="9" t="str">
        <f t="shared" ca="1" si="104"/>
        <v>49A47</v>
      </c>
      <c r="C798" s="59">
        <v>0</v>
      </c>
      <c r="D798" s="59">
        <v>0</v>
      </c>
      <c r="E798" s="60">
        <v>40269</v>
      </c>
      <c r="F798" s="57" t="s">
        <v>2594</v>
      </c>
      <c r="G798" s="57" t="s">
        <v>5520</v>
      </c>
      <c r="H798" s="45" t="str">
        <f t="shared" ca="1" si="105"/>
        <v>Post-calc.</v>
      </c>
      <c r="I798" s="23" t="e">
        <f t="shared" ca="1" si="106"/>
        <v>#N/A</v>
      </c>
      <c r="J798" s="20" t="str">
        <f ca="1">VLOOKUP(B798, Remarks!$A$3:$G$400, 7, FALSE)</f>
        <v>Foxpro order but order complete db2 values are zero so Board filtered out by default</v>
      </c>
      <c r="K798" s="1" t="s">
        <v>5960</v>
      </c>
      <c r="M798" s="44" t="s">
        <v>812</v>
      </c>
      <c r="N798" s="9" t="str">
        <f t="shared" ca="1" si="103"/>
        <v>4A799</v>
      </c>
      <c r="O798" s="47">
        <v>1188.99</v>
      </c>
      <c r="P798" s="47">
        <v>1188.99</v>
      </c>
      <c r="Q798" s="46" t="s">
        <v>8</v>
      </c>
      <c r="R798" s="46" t="s">
        <v>9</v>
      </c>
      <c r="S798" s="46" t="s">
        <v>10</v>
      </c>
      <c r="T798" s="46" t="s">
        <v>798</v>
      </c>
      <c r="V798" s="19" t="str">
        <f t="shared" ca="1" si="107"/>
        <v>Post-calc.</v>
      </c>
      <c r="W798" s="1" t="str">
        <f t="shared" ca="1" si="108"/>
        <v>Post-calc.</v>
      </c>
      <c r="X798" s="1" t="b">
        <f t="shared" ca="1" si="109"/>
        <v>1</v>
      </c>
      <c r="Y798" s="3">
        <f t="shared" ca="1" si="110"/>
        <v>0</v>
      </c>
      <c r="AA798" s="61">
        <f ca="1">+VLOOKUP(N798,$B$4:$H$2903,4,FALSE)</f>
        <v>39965</v>
      </c>
    </row>
    <row r="799" spans="1:27" hidden="1" x14ac:dyDescent="0.2">
      <c r="A799" s="56" t="s">
        <v>3392</v>
      </c>
      <c r="B799" s="9" t="str">
        <f t="shared" ca="1" si="104"/>
        <v>49A48</v>
      </c>
      <c r="C799" s="59">
        <v>211</v>
      </c>
      <c r="D799" s="59">
        <v>211</v>
      </c>
      <c r="E799" s="60">
        <v>40269</v>
      </c>
      <c r="F799" s="57" t="s">
        <v>2594</v>
      </c>
      <c r="G799" s="57" t="s">
        <v>5520</v>
      </c>
      <c r="H799" s="45" t="str">
        <f t="shared" ca="1" si="105"/>
        <v>Post-calc.</v>
      </c>
      <c r="I799" s="23" t="e">
        <f t="shared" ca="1" si="106"/>
        <v>#N/A</v>
      </c>
      <c r="J799" s="20" t="str">
        <f ca="1">VLOOKUP(B799, Remarks!$A$3:$G$400, 7, FALSE)</f>
        <v>Foxpro order but Product is Spare Part Onward Charges was filtered out</v>
      </c>
      <c r="K799" s="1" t="s">
        <v>5960</v>
      </c>
      <c r="M799" s="44" t="s">
        <v>813</v>
      </c>
      <c r="N799" s="9" t="str">
        <f t="shared" ca="1" si="103"/>
        <v>4A841</v>
      </c>
      <c r="O799" s="47">
        <v>1500</v>
      </c>
      <c r="P799" s="47">
        <v>1500</v>
      </c>
      <c r="Q799" s="46" t="s">
        <v>8</v>
      </c>
      <c r="R799" s="46" t="s">
        <v>9</v>
      </c>
      <c r="S799" s="46" t="s">
        <v>10</v>
      </c>
      <c r="T799" s="46" t="s">
        <v>798</v>
      </c>
      <c r="V799" s="19" t="str">
        <f t="shared" ca="1" si="107"/>
        <v>Post-calc.</v>
      </c>
      <c r="W799" s="1" t="str">
        <f t="shared" ca="1" si="108"/>
        <v>Post-calc.</v>
      </c>
      <c r="X799" s="1" t="b">
        <f t="shared" ca="1" si="109"/>
        <v>1</v>
      </c>
      <c r="Y799" s="3">
        <f t="shared" ca="1" si="110"/>
        <v>0</v>
      </c>
      <c r="AA799" s="61">
        <f ca="1">+VLOOKUP(N799,$B$4:$H$2903,4,FALSE)</f>
        <v>39904</v>
      </c>
    </row>
    <row r="800" spans="1:27" hidden="1" x14ac:dyDescent="0.2">
      <c r="A800" s="56" t="s">
        <v>3393</v>
      </c>
      <c r="B800" s="9" t="str">
        <f t="shared" ca="1" si="104"/>
        <v>49A50</v>
      </c>
      <c r="C800" s="59">
        <v>280</v>
      </c>
      <c r="D800" s="59">
        <v>280</v>
      </c>
      <c r="E800" s="60">
        <v>40238</v>
      </c>
      <c r="F800" s="57" t="s">
        <v>2594</v>
      </c>
      <c r="G800" s="57" t="s">
        <v>5520</v>
      </c>
      <c r="H800" s="45" t="str">
        <f t="shared" ca="1" si="105"/>
        <v>Post-calc.</v>
      </c>
      <c r="I800" s="23">
        <f t="shared" ca="1" si="106"/>
        <v>0</v>
      </c>
      <c r="J800" s="20" t="e">
        <f ca="1">VLOOKUP(B800, Remarks!$A$3:$G$400, 7, FALSE)</f>
        <v>#N/A</v>
      </c>
      <c r="M800" s="44" t="s">
        <v>814</v>
      </c>
      <c r="N800" s="9" t="str">
        <f t="shared" ca="1" si="103"/>
        <v>4A855</v>
      </c>
      <c r="O800" s="47">
        <v>200</v>
      </c>
      <c r="P800" s="47">
        <v>200</v>
      </c>
      <c r="Q800" s="46" t="s">
        <v>8</v>
      </c>
      <c r="R800" s="46" t="s">
        <v>9</v>
      </c>
      <c r="S800" s="46" t="s">
        <v>10</v>
      </c>
      <c r="T800" s="46" t="s">
        <v>798</v>
      </c>
      <c r="V800" s="19" t="str">
        <f t="shared" ca="1" si="107"/>
        <v>Post-calc.</v>
      </c>
      <c r="W800" s="1" t="str">
        <f t="shared" ca="1" si="108"/>
        <v>Post-calc.</v>
      </c>
      <c r="X800" s="1" t="b">
        <f t="shared" ca="1" si="109"/>
        <v>1</v>
      </c>
      <c r="Y800" s="3">
        <f t="shared" ca="1" si="110"/>
        <v>0</v>
      </c>
      <c r="AA800" s="61">
        <f ca="1">+VLOOKUP(N800,$B$4:$H$2903,4,FALSE)</f>
        <v>39904</v>
      </c>
    </row>
    <row r="801" spans="1:27" hidden="1" x14ac:dyDescent="0.2">
      <c r="A801" s="56" t="s">
        <v>3394</v>
      </c>
      <c r="B801" s="9" t="str">
        <f t="shared" ca="1" si="104"/>
        <v>49A52</v>
      </c>
      <c r="C801" s="59">
        <v>306</v>
      </c>
      <c r="D801" s="59">
        <v>306</v>
      </c>
      <c r="E801" s="60">
        <v>40330</v>
      </c>
      <c r="F801" s="57" t="s">
        <v>2594</v>
      </c>
      <c r="G801" s="57" t="s">
        <v>5520</v>
      </c>
      <c r="H801" s="45" t="str">
        <f t="shared" ca="1" si="105"/>
        <v>Post-calc.</v>
      </c>
      <c r="I801" s="23" t="e">
        <f t="shared" ca="1" si="106"/>
        <v>#N/A</v>
      </c>
      <c r="J801" s="20" t="str">
        <f ca="1">VLOOKUP(B801, Remarks!$A$3:$G$400, 7, FALSE)</f>
        <v>Foxpro order but Product is Spare Part Onward Charges was filtered out</v>
      </c>
      <c r="K801" s="1" t="s">
        <v>5960</v>
      </c>
      <c r="M801" s="44" t="s">
        <v>815</v>
      </c>
      <c r="N801" s="9" t="str">
        <f t="shared" ca="1" si="103"/>
        <v>4A860</v>
      </c>
      <c r="O801" s="47">
        <v>253.339</v>
      </c>
      <c r="P801" s="47">
        <v>253.339</v>
      </c>
      <c r="Q801" s="46" t="s">
        <v>8</v>
      </c>
      <c r="R801" s="46" t="s">
        <v>9</v>
      </c>
      <c r="S801" s="46" t="s">
        <v>10</v>
      </c>
      <c r="T801" s="46" t="s">
        <v>798</v>
      </c>
      <c r="V801" s="19" t="str">
        <f t="shared" ca="1" si="107"/>
        <v>Post-calc.</v>
      </c>
      <c r="W801" s="1" t="str">
        <f t="shared" ca="1" si="108"/>
        <v>Post-calc.</v>
      </c>
      <c r="X801" s="1" t="b">
        <f t="shared" ca="1" si="109"/>
        <v>1</v>
      </c>
      <c r="Y801" s="3">
        <f t="shared" ca="1" si="110"/>
        <v>0</v>
      </c>
      <c r="AA801" s="61">
        <f ca="1">+VLOOKUP(N801,$B$4:$H$2903,4,FALSE)</f>
        <v>39873</v>
      </c>
    </row>
    <row r="802" spans="1:27" hidden="1" x14ac:dyDescent="0.2">
      <c r="A802" s="56" t="s">
        <v>3395</v>
      </c>
      <c r="B802" s="9" t="str">
        <f t="shared" ca="1" si="104"/>
        <v>49A53</v>
      </c>
      <c r="C802" s="59">
        <v>1218</v>
      </c>
      <c r="D802" s="59">
        <v>1218</v>
      </c>
      <c r="E802" s="60">
        <v>40330</v>
      </c>
      <c r="F802" s="57" t="s">
        <v>2594</v>
      </c>
      <c r="G802" s="57" t="s">
        <v>5520</v>
      </c>
      <c r="H802" s="45" t="str">
        <f t="shared" ca="1" si="105"/>
        <v>Post-calc.</v>
      </c>
      <c r="I802" s="23" t="e">
        <f t="shared" ca="1" si="106"/>
        <v>#N/A</v>
      </c>
      <c r="J802" s="20" t="str">
        <f ca="1">VLOOKUP(B802, Remarks!$A$3:$G$400, 7, FALSE)</f>
        <v>Foxpro order but Product is Spare Part Onward Charges was filtered out</v>
      </c>
      <c r="K802" s="1" t="s">
        <v>5960</v>
      </c>
      <c r="M802" s="44" t="s">
        <v>816</v>
      </c>
      <c r="N802" s="9" t="str">
        <f t="shared" ca="1" si="103"/>
        <v>4A862</v>
      </c>
      <c r="O802" s="47">
        <v>1000</v>
      </c>
      <c r="P802" s="47">
        <v>1000</v>
      </c>
      <c r="Q802" s="46" t="s">
        <v>8</v>
      </c>
      <c r="R802" s="46" t="s">
        <v>9</v>
      </c>
      <c r="S802" s="46" t="s">
        <v>10</v>
      </c>
      <c r="T802" s="46" t="s">
        <v>798</v>
      </c>
      <c r="V802" s="19" t="str">
        <f t="shared" ca="1" si="107"/>
        <v>Post-calc.</v>
      </c>
      <c r="W802" s="1" t="str">
        <f t="shared" ca="1" si="108"/>
        <v>Post-calc.</v>
      </c>
      <c r="X802" s="1" t="b">
        <f t="shared" ca="1" si="109"/>
        <v>1</v>
      </c>
      <c r="Y802" s="3">
        <f t="shared" ca="1" si="110"/>
        <v>0</v>
      </c>
      <c r="AA802" s="61">
        <f ca="1">+VLOOKUP(N802,$B$4:$H$2903,4,FALSE)</f>
        <v>39934</v>
      </c>
    </row>
    <row r="803" spans="1:27" hidden="1" x14ac:dyDescent="0.2">
      <c r="A803" s="56" t="s">
        <v>3396</v>
      </c>
      <c r="B803" s="9" t="str">
        <f t="shared" ca="1" si="104"/>
        <v>49A54</v>
      </c>
      <c r="C803" s="59">
        <v>300.76780000000002</v>
      </c>
      <c r="D803" s="59">
        <v>300.76780000000002</v>
      </c>
      <c r="E803" s="60">
        <v>40238</v>
      </c>
      <c r="F803" s="57" t="s">
        <v>2594</v>
      </c>
      <c r="G803" s="57" t="s">
        <v>5520</v>
      </c>
      <c r="H803" s="45" t="str">
        <f t="shared" ca="1" si="105"/>
        <v>Post-calc.</v>
      </c>
      <c r="I803" s="23">
        <f t="shared" ca="1" si="106"/>
        <v>0</v>
      </c>
      <c r="J803" s="20" t="e">
        <f ca="1">VLOOKUP(B803, Remarks!$A$3:$G$400, 7, FALSE)</f>
        <v>#N/A</v>
      </c>
      <c r="M803" s="44" t="s">
        <v>817</v>
      </c>
      <c r="N803" s="9" t="str">
        <f t="shared" ca="1" si="103"/>
        <v>4A909</v>
      </c>
      <c r="O803" s="47">
        <v>474.72109999999998</v>
      </c>
      <c r="P803" s="47">
        <v>474.72109999999998</v>
      </c>
      <c r="Q803" s="46" t="s">
        <v>8</v>
      </c>
      <c r="R803" s="46" t="s">
        <v>9</v>
      </c>
      <c r="S803" s="46" t="s">
        <v>10</v>
      </c>
      <c r="T803" s="46" t="s">
        <v>798</v>
      </c>
      <c r="V803" s="19" t="str">
        <f t="shared" ca="1" si="107"/>
        <v>Post-calc.</v>
      </c>
      <c r="W803" s="1" t="str">
        <f t="shared" ca="1" si="108"/>
        <v>Post-calc.</v>
      </c>
      <c r="X803" s="1" t="b">
        <f t="shared" ca="1" si="109"/>
        <v>1</v>
      </c>
      <c r="Y803" s="3">
        <f t="shared" ca="1" si="110"/>
        <v>0</v>
      </c>
      <c r="AA803" s="61">
        <f ca="1">+VLOOKUP(N803,$B$4:$H$2903,4,FALSE)</f>
        <v>39873</v>
      </c>
    </row>
    <row r="804" spans="1:27" hidden="1" x14ac:dyDescent="0.2">
      <c r="A804" s="56" t="s">
        <v>3397</v>
      </c>
      <c r="B804" s="9" t="str">
        <f t="shared" ca="1" si="104"/>
        <v>49A56</v>
      </c>
      <c r="C804" s="59">
        <v>1326</v>
      </c>
      <c r="D804" s="59">
        <v>1326</v>
      </c>
      <c r="E804" s="60">
        <v>40238</v>
      </c>
      <c r="F804" s="57" t="s">
        <v>2594</v>
      </c>
      <c r="G804" s="57" t="s">
        <v>5520</v>
      </c>
      <c r="H804" s="45" t="str">
        <f t="shared" ca="1" si="105"/>
        <v>Post-calc.</v>
      </c>
      <c r="I804" s="23" t="e">
        <f t="shared" ca="1" si="106"/>
        <v>#N/A</v>
      </c>
      <c r="J804" s="20" t="str">
        <f ca="1">VLOOKUP(B804, Remarks!$A$3:$G$400, 7, FALSE)</f>
        <v>Foxpro order but Product is Spare Part Onward Charges was filtered out</v>
      </c>
      <c r="K804" s="1" t="s">
        <v>5960</v>
      </c>
      <c r="M804" s="44" t="s">
        <v>818</v>
      </c>
      <c r="N804" s="9" t="str">
        <f t="shared" ca="1" si="103"/>
        <v>4A950</v>
      </c>
      <c r="O804" s="47">
        <v>400</v>
      </c>
      <c r="P804" s="47">
        <v>400</v>
      </c>
      <c r="Q804" s="46" t="s">
        <v>8</v>
      </c>
      <c r="R804" s="46" t="s">
        <v>9</v>
      </c>
      <c r="S804" s="46" t="s">
        <v>10</v>
      </c>
      <c r="T804" s="46" t="s">
        <v>798</v>
      </c>
      <c r="V804" s="19" t="str">
        <f t="shared" ca="1" si="107"/>
        <v>Post-calc.</v>
      </c>
      <c r="W804" s="1" t="str">
        <f t="shared" ca="1" si="108"/>
        <v>Post-calc.</v>
      </c>
      <c r="X804" s="1" t="b">
        <f t="shared" ca="1" si="109"/>
        <v>1</v>
      </c>
      <c r="Y804" s="3">
        <f t="shared" ca="1" si="110"/>
        <v>0</v>
      </c>
      <c r="AA804" s="61">
        <f ca="1">+VLOOKUP(N804,$B$4:$H$2903,4,FALSE)</f>
        <v>39965</v>
      </c>
    </row>
    <row r="805" spans="1:27" hidden="1" x14ac:dyDescent="0.2">
      <c r="A805" s="56" t="s">
        <v>3398</v>
      </c>
      <c r="B805" s="9" t="str">
        <f t="shared" ca="1" si="104"/>
        <v>49A60</v>
      </c>
      <c r="C805" s="59">
        <v>3691</v>
      </c>
      <c r="D805" s="59">
        <v>3691</v>
      </c>
      <c r="E805" s="60">
        <v>40269</v>
      </c>
      <c r="F805" s="57" t="s">
        <v>2594</v>
      </c>
      <c r="G805" s="57" t="s">
        <v>5520</v>
      </c>
      <c r="H805" s="45" t="str">
        <f t="shared" ca="1" si="105"/>
        <v>Post-calc.</v>
      </c>
      <c r="I805" s="23">
        <f t="shared" ca="1" si="106"/>
        <v>0</v>
      </c>
      <c r="J805" s="20" t="e">
        <f ca="1">VLOOKUP(B805, Remarks!$A$3:$G$400, 7, FALSE)</f>
        <v>#N/A</v>
      </c>
      <c r="M805" s="44" t="s">
        <v>819</v>
      </c>
      <c r="N805" s="9" t="str">
        <f t="shared" ca="1" si="103"/>
        <v>4A955</v>
      </c>
      <c r="O805" s="47">
        <v>1171.9894999999999</v>
      </c>
      <c r="P805" s="47">
        <v>1171.9894999999999</v>
      </c>
      <c r="Q805" s="46" t="s">
        <v>8</v>
      </c>
      <c r="R805" s="46" t="s">
        <v>9</v>
      </c>
      <c r="S805" s="46" t="s">
        <v>10</v>
      </c>
      <c r="T805" s="46" t="s">
        <v>798</v>
      </c>
      <c r="V805" s="19" t="str">
        <f t="shared" ca="1" si="107"/>
        <v>Post-calc.</v>
      </c>
      <c r="W805" s="1" t="str">
        <f t="shared" ca="1" si="108"/>
        <v>Post-calc.</v>
      </c>
      <c r="X805" s="1" t="b">
        <f t="shared" ca="1" si="109"/>
        <v>1</v>
      </c>
      <c r="Y805" s="3">
        <f t="shared" ca="1" si="110"/>
        <v>0</v>
      </c>
      <c r="AA805" s="61">
        <f ca="1">+VLOOKUP(N805,$B$4:$H$2903,4,FALSE)</f>
        <v>40148</v>
      </c>
    </row>
    <row r="806" spans="1:27" hidden="1" x14ac:dyDescent="0.2">
      <c r="A806" s="56" t="s">
        <v>3399</v>
      </c>
      <c r="B806" s="9" t="str">
        <f t="shared" ca="1" si="104"/>
        <v>49A62</v>
      </c>
      <c r="C806" s="59">
        <v>808</v>
      </c>
      <c r="D806" s="59">
        <v>808</v>
      </c>
      <c r="E806" s="60">
        <v>40299</v>
      </c>
      <c r="F806" s="57" t="s">
        <v>2594</v>
      </c>
      <c r="G806" s="57" t="s">
        <v>5520</v>
      </c>
      <c r="H806" s="45" t="str">
        <f t="shared" ca="1" si="105"/>
        <v>Post-calc.</v>
      </c>
      <c r="I806" s="23" t="e">
        <f t="shared" ca="1" si="106"/>
        <v>#N/A</v>
      </c>
      <c r="J806" s="20" t="str">
        <f ca="1">VLOOKUP(B806, Remarks!$A$3:$G$400, 7, FALSE)</f>
        <v>Foxpro order but Product is Spare Part Onward Charges was filtered out</v>
      </c>
      <c r="K806" s="1" t="s">
        <v>5960</v>
      </c>
      <c r="M806" s="44" t="s">
        <v>820</v>
      </c>
      <c r="N806" s="9" t="str">
        <f t="shared" ca="1" si="103"/>
        <v>4A973</v>
      </c>
      <c r="O806" s="47">
        <v>3000</v>
      </c>
      <c r="P806" s="47">
        <v>3000</v>
      </c>
      <c r="Q806" s="46" t="s">
        <v>8</v>
      </c>
      <c r="R806" s="46" t="s">
        <v>9</v>
      </c>
      <c r="S806" s="46" t="s">
        <v>10</v>
      </c>
      <c r="T806" s="46" t="s">
        <v>798</v>
      </c>
      <c r="V806" s="19" t="str">
        <f t="shared" ca="1" si="107"/>
        <v>Post-calc.</v>
      </c>
      <c r="W806" s="1" t="str">
        <f t="shared" ca="1" si="108"/>
        <v>Post-calc.</v>
      </c>
      <c r="X806" s="1" t="b">
        <f t="shared" ca="1" si="109"/>
        <v>1</v>
      </c>
      <c r="Y806" s="3">
        <f t="shared" ca="1" si="110"/>
        <v>0</v>
      </c>
      <c r="AA806" s="61">
        <f ca="1">+VLOOKUP(N806,$B$4:$H$2903,4,FALSE)</f>
        <v>40057</v>
      </c>
    </row>
    <row r="807" spans="1:27" hidden="1" x14ac:dyDescent="0.2">
      <c r="A807" s="56" t="s">
        <v>3400</v>
      </c>
      <c r="B807" s="9" t="str">
        <f t="shared" ca="1" si="104"/>
        <v>49A66</v>
      </c>
      <c r="C807" s="59">
        <v>1290.9774</v>
      </c>
      <c r="D807" s="59">
        <v>1290.9774</v>
      </c>
      <c r="E807" s="60">
        <v>40299</v>
      </c>
      <c r="F807" s="57" t="s">
        <v>2594</v>
      </c>
      <c r="G807" s="57" t="s">
        <v>5520</v>
      </c>
      <c r="H807" s="45" t="str">
        <f t="shared" ca="1" si="105"/>
        <v>Post-calc.</v>
      </c>
      <c r="I807" s="23">
        <f t="shared" ca="1" si="106"/>
        <v>0</v>
      </c>
      <c r="J807" s="20" t="e">
        <f ca="1">VLOOKUP(B807, Remarks!$A$3:$G$400, 7, FALSE)</f>
        <v>#N/A</v>
      </c>
      <c r="M807" s="44" t="s">
        <v>821</v>
      </c>
      <c r="N807" s="9" t="str">
        <f t="shared" ca="1" si="103"/>
        <v>4A985</v>
      </c>
      <c r="O807" s="47">
        <v>2000</v>
      </c>
      <c r="P807" s="47">
        <v>2000</v>
      </c>
      <c r="Q807" s="46" t="s">
        <v>8</v>
      </c>
      <c r="R807" s="46" t="s">
        <v>9</v>
      </c>
      <c r="S807" s="46" t="s">
        <v>10</v>
      </c>
      <c r="T807" s="46" t="s">
        <v>798</v>
      </c>
      <c r="V807" s="19" t="str">
        <f t="shared" ca="1" si="107"/>
        <v>Post-calc.</v>
      </c>
      <c r="W807" s="1" t="str">
        <f t="shared" ca="1" si="108"/>
        <v>Post-calc.</v>
      </c>
      <c r="X807" s="1" t="b">
        <f t="shared" ca="1" si="109"/>
        <v>1</v>
      </c>
      <c r="Y807" s="3">
        <f t="shared" ca="1" si="110"/>
        <v>0</v>
      </c>
      <c r="AA807" s="61">
        <f ca="1">+VLOOKUP(N807,$B$4:$H$2903,4,FALSE)</f>
        <v>40057</v>
      </c>
    </row>
    <row r="808" spans="1:27" hidden="1" x14ac:dyDescent="0.2">
      <c r="A808" s="56" t="s">
        <v>3401</v>
      </c>
      <c r="B808" s="9" t="str">
        <f t="shared" ca="1" si="104"/>
        <v>49A69</v>
      </c>
      <c r="C808" s="59">
        <v>3131.4185000000002</v>
      </c>
      <c r="D808" s="59">
        <v>3131.4185000000002</v>
      </c>
      <c r="E808" s="60">
        <v>40513</v>
      </c>
      <c r="F808" s="57" t="s">
        <v>2594</v>
      </c>
      <c r="G808" s="57" t="s">
        <v>5520</v>
      </c>
      <c r="H808" s="45" t="str">
        <f t="shared" ca="1" si="105"/>
        <v>Post-calc.</v>
      </c>
      <c r="I808" s="23">
        <f t="shared" ca="1" si="106"/>
        <v>0</v>
      </c>
      <c r="J808" s="20" t="e">
        <f ca="1">VLOOKUP(B808, Remarks!$A$3:$G$400, 7, FALSE)</f>
        <v>#N/A</v>
      </c>
      <c r="M808" s="44" t="s">
        <v>822</v>
      </c>
      <c r="N808" s="9" t="str">
        <f t="shared" ca="1" si="103"/>
        <v>4A986</v>
      </c>
      <c r="O808" s="47">
        <v>600</v>
      </c>
      <c r="P808" s="47">
        <v>600</v>
      </c>
      <c r="Q808" s="46" t="s">
        <v>8</v>
      </c>
      <c r="R808" s="46" t="s">
        <v>9</v>
      </c>
      <c r="S808" s="46" t="s">
        <v>10</v>
      </c>
      <c r="T808" s="46" t="s">
        <v>798</v>
      </c>
      <c r="V808" s="19" t="str">
        <f t="shared" ca="1" si="107"/>
        <v>Post-calc.</v>
      </c>
      <c r="W808" s="1" t="str">
        <f t="shared" ca="1" si="108"/>
        <v>Post-calc.</v>
      </c>
      <c r="X808" s="1" t="b">
        <f t="shared" ca="1" si="109"/>
        <v>1</v>
      </c>
      <c r="Y808" s="3">
        <f t="shared" ca="1" si="110"/>
        <v>0</v>
      </c>
      <c r="AA808" s="61">
        <f ca="1">+VLOOKUP(N808,$B$4:$H$2903,4,FALSE)</f>
        <v>39965</v>
      </c>
    </row>
    <row r="809" spans="1:27" hidden="1" x14ac:dyDescent="0.2">
      <c r="A809" s="56" t="s">
        <v>3402</v>
      </c>
      <c r="B809" s="9" t="str">
        <f t="shared" ca="1" si="104"/>
        <v>49A71</v>
      </c>
      <c r="C809" s="59">
        <v>0</v>
      </c>
      <c r="D809" s="59">
        <v>0</v>
      </c>
      <c r="E809" s="60">
        <v>40360</v>
      </c>
      <c r="F809" s="57" t="s">
        <v>2594</v>
      </c>
      <c r="G809" s="57" t="s">
        <v>5520</v>
      </c>
      <c r="H809" s="45" t="str">
        <f t="shared" ca="1" si="105"/>
        <v>Post-calc.</v>
      </c>
      <c r="I809" s="23" t="e">
        <f t="shared" ca="1" si="106"/>
        <v>#N/A</v>
      </c>
      <c r="J809" s="20" t="str">
        <f ca="1">VLOOKUP(B809, Remarks!$A$3:$G$400, 7, FALSE)</f>
        <v>Foxpro order but Product is Spare Part Onward Charges was filtered out</v>
      </c>
      <c r="K809" s="1" t="s">
        <v>5960</v>
      </c>
      <c r="M809" s="44" t="s">
        <v>823</v>
      </c>
      <c r="N809" s="9" t="str">
        <f t="shared" ca="1" si="103"/>
        <v>4B004</v>
      </c>
      <c r="O809" s="47">
        <v>500</v>
      </c>
      <c r="P809" s="47">
        <v>500</v>
      </c>
      <c r="Q809" s="46" t="s">
        <v>8</v>
      </c>
      <c r="R809" s="46" t="s">
        <v>9</v>
      </c>
      <c r="S809" s="46" t="s">
        <v>10</v>
      </c>
      <c r="T809" s="46" t="s">
        <v>798</v>
      </c>
      <c r="V809" s="19" t="str">
        <f t="shared" ca="1" si="107"/>
        <v>Post-calc.</v>
      </c>
      <c r="W809" s="1" t="str">
        <f t="shared" ca="1" si="108"/>
        <v>Post-calc.</v>
      </c>
      <c r="X809" s="1" t="b">
        <f t="shared" ca="1" si="109"/>
        <v>1</v>
      </c>
      <c r="Y809" s="3">
        <f t="shared" ca="1" si="110"/>
        <v>0</v>
      </c>
      <c r="AA809" s="61">
        <f ca="1">+VLOOKUP(N809,$B$4:$H$2903,4,FALSE)</f>
        <v>39965</v>
      </c>
    </row>
    <row r="810" spans="1:27" hidden="1" x14ac:dyDescent="0.2">
      <c r="A810" s="56" t="s">
        <v>3403</v>
      </c>
      <c r="B810" s="9" t="str">
        <f t="shared" ca="1" si="104"/>
        <v>49A73</v>
      </c>
      <c r="C810" s="59">
        <v>486</v>
      </c>
      <c r="D810" s="59">
        <v>486</v>
      </c>
      <c r="E810" s="60">
        <v>40330</v>
      </c>
      <c r="F810" s="57" t="s">
        <v>2594</v>
      </c>
      <c r="G810" s="57" t="s">
        <v>5520</v>
      </c>
      <c r="H810" s="45" t="str">
        <f t="shared" ca="1" si="105"/>
        <v>Post-calc.</v>
      </c>
      <c r="I810" s="23" t="e">
        <f t="shared" ca="1" si="106"/>
        <v>#N/A</v>
      </c>
      <c r="J810" s="20" t="str">
        <f ca="1">VLOOKUP(B810, Remarks!$A$3:$G$400, 7, FALSE)</f>
        <v>Foxpro order but Product is Spare Part Onward Charges was filtered out</v>
      </c>
      <c r="K810" s="1" t="s">
        <v>5960</v>
      </c>
      <c r="M810" s="44" t="s">
        <v>824</v>
      </c>
      <c r="N810" s="9" t="str">
        <f t="shared" ca="1" si="103"/>
        <v>4B033</v>
      </c>
      <c r="O810" s="47">
        <v>100</v>
      </c>
      <c r="P810" s="47">
        <v>100</v>
      </c>
      <c r="Q810" s="46" t="s">
        <v>8</v>
      </c>
      <c r="R810" s="46" t="s">
        <v>9</v>
      </c>
      <c r="S810" s="46" t="s">
        <v>10</v>
      </c>
      <c r="T810" s="46" t="s">
        <v>798</v>
      </c>
      <c r="V810" s="19" t="str">
        <f t="shared" ca="1" si="107"/>
        <v>Post-calc.</v>
      </c>
      <c r="W810" s="1" t="str">
        <f t="shared" ca="1" si="108"/>
        <v>Post-calc.</v>
      </c>
      <c r="X810" s="1" t="b">
        <f t="shared" ca="1" si="109"/>
        <v>1</v>
      </c>
      <c r="Y810" s="3">
        <f t="shared" ca="1" si="110"/>
        <v>0</v>
      </c>
      <c r="AA810" s="61">
        <f ca="1">+VLOOKUP(N810,$B$4:$H$2903,4,FALSE)</f>
        <v>39995</v>
      </c>
    </row>
    <row r="811" spans="1:27" hidden="1" x14ac:dyDescent="0.2">
      <c r="A811" s="56" t="s">
        <v>3404</v>
      </c>
      <c r="B811" s="9" t="str">
        <f t="shared" ca="1" si="104"/>
        <v>49A75</v>
      </c>
      <c r="C811" s="59">
        <v>534</v>
      </c>
      <c r="D811" s="59">
        <v>534</v>
      </c>
      <c r="E811" s="60">
        <v>40360</v>
      </c>
      <c r="F811" s="57" t="s">
        <v>2594</v>
      </c>
      <c r="G811" s="57" t="s">
        <v>5520</v>
      </c>
      <c r="H811" s="45" t="str">
        <f t="shared" ca="1" si="105"/>
        <v>Post-calc.</v>
      </c>
      <c r="I811" s="23" t="e">
        <f t="shared" ca="1" si="106"/>
        <v>#N/A</v>
      </c>
      <c r="J811" s="20" t="str">
        <f ca="1">VLOOKUP(B811, Remarks!$A$3:$G$400, 7, FALSE)</f>
        <v>Foxpro order but Product is Spare Part Onward Charges was filtered out</v>
      </c>
      <c r="K811" s="1" t="s">
        <v>5960</v>
      </c>
      <c r="M811" s="44" t="s">
        <v>825</v>
      </c>
      <c r="N811" s="9" t="str">
        <f t="shared" ca="1" si="103"/>
        <v>4B105</v>
      </c>
      <c r="O811" s="47">
        <v>300</v>
      </c>
      <c r="P811" s="47">
        <v>300</v>
      </c>
      <c r="Q811" s="46" t="s">
        <v>8</v>
      </c>
      <c r="R811" s="46" t="s">
        <v>9</v>
      </c>
      <c r="S811" s="46" t="s">
        <v>10</v>
      </c>
      <c r="T811" s="46" t="s">
        <v>798</v>
      </c>
      <c r="V811" s="19" t="str">
        <f t="shared" ca="1" si="107"/>
        <v>Post-calc.</v>
      </c>
      <c r="W811" s="1" t="str">
        <f t="shared" ca="1" si="108"/>
        <v>Post-calc.</v>
      </c>
      <c r="X811" s="1" t="b">
        <f t="shared" ca="1" si="109"/>
        <v>1</v>
      </c>
      <c r="Y811" s="3">
        <f t="shared" ca="1" si="110"/>
        <v>0</v>
      </c>
      <c r="AA811" s="61">
        <f ca="1">+VLOOKUP(N811,$B$4:$H$2903,4,FALSE)</f>
        <v>40057</v>
      </c>
    </row>
    <row r="812" spans="1:27" hidden="1" x14ac:dyDescent="0.2">
      <c r="A812" s="56" t="s">
        <v>3405</v>
      </c>
      <c r="B812" s="9" t="str">
        <f t="shared" ca="1" si="104"/>
        <v>49A76</v>
      </c>
      <c r="C812" s="59">
        <v>510</v>
      </c>
      <c r="D812" s="59">
        <v>510</v>
      </c>
      <c r="E812" s="60">
        <v>40299</v>
      </c>
      <c r="F812" s="57" t="s">
        <v>2594</v>
      </c>
      <c r="G812" s="57" t="s">
        <v>5520</v>
      </c>
      <c r="H812" s="45" t="str">
        <f t="shared" ca="1" si="105"/>
        <v>Post-calc.</v>
      </c>
      <c r="I812" s="23" t="e">
        <f t="shared" ca="1" si="106"/>
        <v>#N/A</v>
      </c>
      <c r="J812" s="20" t="str">
        <f ca="1">VLOOKUP(B812, Remarks!$A$3:$G$400, 7, FALSE)</f>
        <v>Foxpro order but Product is Spare Part Onward Charges was filtered out</v>
      </c>
      <c r="K812" s="1" t="s">
        <v>5960</v>
      </c>
      <c r="M812" s="44" t="s">
        <v>826</v>
      </c>
      <c r="N812" s="9" t="str">
        <f t="shared" ca="1" si="103"/>
        <v>4B127</v>
      </c>
      <c r="O812" s="47">
        <v>2300</v>
      </c>
      <c r="P812" s="47">
        <v>2300</v>
      </c>
      <c r="Q812" s="46" t="s">
        <v>8</v>
      </c>
      <c r="R812" s="46" t="s">
        <v>9</v>
      </c>
      <c r="S812" s="46" t="s">
        <v>10</v>
      </c>
      <c r="T812" s="46" t="s">
        <v>798</v>
      </c>
      <c r="V812" s="19" t="str">
        <f t="shared" ca="1" si="107"/>
        <v>Post-calc.</v>
      </c>
      <c r="W812" s="1" t="str">
        <f t="shared" ca="1" si="108"/>
        <v>Post-calc.</v>
      </c>
      <c r="X812" s="1" t="b">
        <f t="shared" ca="1" si="109"/>
        <v>1</v>
      </c>
      <c r="Y812" s="3">
        <f t="shared" ca="1" si="110"/>
        <v>0</v>
      </c>
      <c r="AA812" s="61">
        <f ca="1">+VLOOKUP(N812,$B$4:$H$2903,4,FALSE)</f>
        <v>40118</v>
      </c>
    </row>
    <row r="813" spans="1:27" hidden="1" x14ac:dyDescent="0.2">
      <c r="A813" s="56" t="s">
        <v>3406</v>
      </c>
      <c r="B813" s="9" t="str">
        <f t="shared" ca="1" si="104"/>
        <v>49A78</v>
      </c>
      <c r="C813" s="59">
        <v>42</v>
      </c>
      <c r="D813" s="59">
        <v>42</v>
      </c>
      <c r="E813" s="60">
        <v>40330</v>
      </c>
      <c r="F813" s="57" t="s">
        <v>2594</v>
      </c>
      <c r="G813" s="57" t="s">
        <v>5520</v>
      </c>
      <c r="H813" s="45" t="str">
        <f t="shared" ca="1" si="105"/>
        <v>Post-calc.</v>
      </c>
      <c r="I813" s="23" t="e">
        <f t="shared" ca="1" si="106"/>
        <v>#N/A</v>
      </c>
      <c r="J813" s="20" t="str">
        <f ca="1">VLOOKUP(B813, Remarks!$A$3:$G$400, 7, FALSE)</f>
        <v>Foxpro order but Product is Spare Part Onward Charges was filtered out</v>
      </c>
      <c r="K813" s="1" t="s">
        <v>5960</v>
      </c>
      <c r="M813" s="44" t="s">
        <v>827</v>
      </c>
      <c r="N813" s="9" t="str">
        <f t="shared" ca="1" si="103"/>
        <v>4B276</v>
      </c>
      <c r="O813" s="47">
        <v>1171.9894999999999</v>
      </c>
      <c r="P813" s="47">
        <v>1171.9894999999999</v>
      </c>
      <c r="Q813" s="46" t="s">
        <v>8</v>
      </c>
      <c r="R813" s="46" t="s">
        <v>9</v>
      </c>
      <c r="S813" s="46" t="s">
        <v>10</v>
      </c>
      <c r="T813" s="46" t="s">
        <v>798</v>
      </c>
      <c r="V813" s="19" t="str">
        <f t="shared" ca="1" si="107"/>
        <v>Post-calc.</v>
      </c>
      <c r="W813" s="1" t="str">
        <f t="shared" ca="1" si="108"/>
        <v>Post-calc.</v>
      </c>
      <c r="X813" s="1" t="b">
        <f t="shared" ca="1" si="109"/>
        <v>1</v>
      </c>
      <c r="Y813" s="3">
        <f t="shared" ca="1" si="110"/>
        <v>0</v>
      </c>
      <c r="AA813" s="61">
        <f ca="1">+VLOOKUP(N813,$B$4:$H$2903,4,FALSE)</f>
        <v>40179</v>
      </c>
    </row>
    <row r="814" spans="1:27" hidden="1" x14ac:dyDescent="0.2">
      <c r="A814" s="56" t="s">
        <v>3407</v>
      </c>
      <c r="B814" s="9" t="str">
        <f t="shared" ca="1" si="104"/>
        <v>49A79</v>
      </c>
      <c r="C814" s="59">
        <v>348.85550000000001</v>
      </c>
      <c r="D814" s="59">
        <v>348.85550000000001</v>
      </c>
      <c r="E814" s="60">
        <v>40299</v>
      </c>
      <c r="F814" s="57" t="s">
        <v>2594</v>
      </c>
      <c r="G814" s="57" t="s">
        <v>5520</v>
      </c>
      <c r="H814" s="45" t="str">
        <f t="shared" ca="1" si="105"/>
        <v>Post-calc.</v>
      </c>
      <c r="I814" s="23">
        <f t="shared" ca="1" si="106"/>
        <v>0</v>
      </c>
      <c r="J814" s="20" t="e">
        <f ca="1">VLOOKUP(B814, Remarks!$A$3:$G$400, 7, FALSE)</f>
        <v>#N/A</v>
      </c>
      <c r="M814" s="44" t="s">
        <v>828</v>
      </c>
      <c r="N814" s="9" t="str">
        <f t="shared" ca="1" si="103"/>
        <v>4B280</v>
      </c>
      <c r="O814" s="47">
        <v>200</v>
      </c>
      <c r="P814" s="47">
        <v>200</v>
      </c>
      <c r="Q814" s="46" t="s">
        <v>8</v>
      </c>
      <c r="R814" s="46" t="s">
        <v>9</v>
      </c>
      <c r="S814" s="46" t="s">
        <v>10</v>
      </c>
      <c r="T814" s="46" t="s">
        <v>798</v>
      </c>
      <c r="V814" s="19" t="str">
        <f t="shared" ca="1" si="107"/>
        <v>Post-calc.</v>
      </c>
      <c r="W814" s="1" t="str">
        <f t="shared" ca="1" si="108"/>
        <v>Post-calc.</v>
      </c>
      <c r="X814" s="1" t="b">
        <f t="shared" ca="1" si="109"/>
        <v>1</v>
      </c>
      <c r="Y814" s="3">
        <f t="shared" ca="1" si="110"/>
        <v>0</v>
      </c>
      <c r="AA814" s="61">
        <f ca="1">+VLOOKUP(N814,$B$4:$H$2903,4,FALSE)</f>
        <v>40148</v>
      </c>
    </row>
    <row r="815" spans="1:27" hidden="1" x14ac:dyDescent="0.2">
      <c r="A815" s="56" t="s">
        <v>3408</v>
      </c>
      <c r="B815" s="9" t="str">
        <f t="shared" ca="1" si="104"/>
        <v>49A83</v>
      </c>
      <c r="C815" s="59">
        <v>65</v>
      </c>
      <c r="D815" s="59">
        <v>65</v>
      </c>
      <c r="E815" s="60">
        <v>40330</v>
      </c>
      <c r="F815" s="57" t="s">
        <v>2594</v>
      </c>
      <c r="G815" s="57" t="s">
        <v>5520</v>
      </c>
      <c r="H815" s="45" t="str">
        <f t="shared" ca="1" si="105"/>
        <v>Post-calc.</v>
      </c>
      <c r="I815" s="23" t="e">
        <f t="shared" ca="1" si="106"/>
        <v>#N/A</v>
      </c>
      <c r="J815" s="20" t="str">
        <f ca="1">VLOOKUP(B815, Remarks!$A$3:$G$400, 7, FALSE)</f>
        <v>Foxpro order but Product is Spare Part Onward Charges was filtered out</v>
      </c>
      <c r="K815" s="1" t="s">
        <v>5960</v>
      </c>
      <c r="M815" s="44" t="s">
        <v>829</v>
      </c>
      <c r="N815" s="9" t="str">
        <f t="shared" ca="1" si="103"/>
        <v>4B284</v>
      </c>
      <c r="O815" s="47">
        <v>300</v>
      </c>
      <c r="P815" s="47">
        <v>300</v>
      </c>
      <c r="Q815" s="46" t="s">
        <v>8</v>
      </c>
      <c r="R815" s="46" t="s">
        <v>9</v>
      </c>
      <c r="S815" s="46" t="s">
        <v>10</v>
      </c>
      <c r="T815" s="46" t="s">
        <v>798</v>
      </c>
      <c r="V815" s="19" t="str">
        <f t="shared" ca="1" si="107"/>
        <v>Post-calc.</v>
      </c>
      <c r="W815" s="1" t="str">
        <f t="shared" ca="1" si="108"/>
        <v>Post-calc.</v>
      </c>
      <c r="X815" s="1" t="b">
        <f t="shared" ca="1" si="109"/>
        <v>1</v>
      </c>
      <c r="Y815" s="3">
        <f t="shared" ca="1" si="110"/>
        <v>0</v>
      </c>
      <c r="AA815" s="61">
        <f ca="1">+VLOOKUP(N815,$B$4:$H$2903,4,FALSE)</f>
        <v>40299</v>
      </c>
    </row>
    <row r="816" spans="1:27" hidden="1" x14ac:dyDescent="0.2">
      <c r="A816" s="56" t="s">
        <v>3409</v>
      </c>
      <c r="B816" s="9" t="str">
        <f t="shared" ca="1" si="104"/>
        <v>49A84</v>
      </c>
      <c r="C816" s="59">
        <v>368</v>
      </c>
      <c r="D816" s="59">
        <v>368</v>
      </c>
      <c r="E816" s="60">
        <v>40330</v>
      </c>
      <c r="F816" s="57" t="s">
        <v>2594</v>
      </c>
      <c r="G816" s="57" t="s">
        <v>5520</v>
      </c>
      <c r="H816" s="45" t="str">
        <f t="shared" ca="1" si="105"/>
        <v>Post-calc.</v>
      </c>
      <c r="I816" s="23" t="e">
        <f t="shared" ca="1" si="106"/>
        <v>#N/A</v>
      </c>
      <c r="J816" s="20" t="str">
        <f ca="1">VLOOKUP(B816, Remarks!$A$3:$G$400, 7, FALSE)</f>
        <v>Foxpro order but Product is Spare Part Onward Charges was filtered out</v>
      </c>
      <c r="K816" s="1" t="s">
        <v>5960</v>
      </c>
      <c r="M816" s="44" t="s">
        <v>830</v>
      </c>
      <c r="N816" s="9" t="str">
        <f t="shared" ca="1" si="103"/>
        <v>4B321</v>
      </c>
      <c r="O816" s="47">
        <v>2200</v>
      </c>
      <c r="P816" s="47">
        <v>2200</v>
      </c>
      <c r="Q816" s="46" t="s">
        <v>8</v>
      </c>
      <c r="R816" s="46" t="s">
        <v>9</v>
      </c>
      <c r="S816" s="46" t="s">
        <v>10</v>
      </c>
      <c r="T816" s="46" t="s">
        <v>798</v>
      </c>
      <c r="V816" s="19" t="str">
        <f t="shared" ca="1" si="107"/>
        <v>Post-calc.</v>
      </c>
      <c r="W816" s="1" t="str">
        <f t="shared" ca="1" si="108"/>
        <v>Post-calc.</v>
      </c>
      <c r="X816" s="1" t="b">
        <f t="shared" ca="1" si="109"/>
        <v>1</v>
      </c>
      <c r="Y816" s="3">
        <f t="shared" ca="1" si="110"/>
        <v>0</v>
      </c>
      <c r="AA816" s="61">
        <f ca="1">+VLOOKUP(N816,$B$4:$H$2903,4,FALSE)</f>
        <v>40238</v>
      </c>
    </row>
    <row r="817" spans="1:27" hidden="1" x14ac:dyDescent="0.2">
      <c r="A817" s="56" t="s">
        <v>3410</v>
      </c>
      <c r="B817" s="9" t="str">
        <f t="shared" ca="1" si="104"/>
        <v>49A96</v>
      </c>
      <c r="C817" s="59">
        <v>710.10140000000001</v>
      </c>
      <c r="D817" s="59">
        <v>710.10140000000001</v>
      </c>
      <c r="E817" s="60">
        <v>40391</v>
      </c>
      <c r="F817" s="57" t="s">
        <v>2594</v>
      </c>
      <c r="G817" s="57" t="s">
        <v>5520</v>
      </c>
      <c r="H817" s="45" t="str">
        <f t="shared" ca="1" si="105"/>
        <v>Post-calc.</v>
      </c>
      <c r="I817" s="23">
        <f t="shared" ca="1" si="106"/>
        <v>0</v>
      </c>
      <c r="J817" s="20" t="e">
        <f ca="1">VLOOKUP(B817, Remarks!$A$3:$G$400, 7, FALSE)</f>
        <v>#N/A</v>
      </c>
      <c r="M817" s="44" t="s">
        <v>831</v>
      </c>
      <c r="N817" s="9" t="str">
        <f t="shared" ca="1" si="103"/>
        <v>4B328</v>
      </c>
      <c r="O817" s="47">
        <v>400</v>
      </c>
      <c r="P817" s="47">
        <v>400</v>
      </c>
      <c r="Q817" s="46" t="s">
        <v>8</v>
      </c>
      <c r="R817" s="46" t="s">
        <v>9</v>
      </c>
      <c r="S817" s="46" t="s">
        <v>10</v>
      </c>
      <c r="T817" s="46" t="s">
        <v>798</v>
      </c>
      <c r="V817" s="19" t="str">
        <f t="shared" ca="1" si="107"/>
        <v>Post-calc.</v>
      </c>
      <c r="W817" s="1" t="str">
        <f t="shared" ca="1" si="108"/>
        <v>Post-calc.</v>
      </c>
      <c r="X817" s="1" t="b">
        <f t="shared" ca="1" si="109"/>
        <v>1</v>
      </c>
      <c r="Y817" s="3">
        <f t="shared" ca="1" si="110"/>
        <v>0</v>
      </c>
      <c r="AA817" s="61">
        <f ca="1">+VLOOKUP(N817,$B$4:$H$2903,4,FALSE)</f>
        <v>40179</v>
      </c>
    </row>
    <row r="818" spans="1:27" hidden="1" x14ac:dyDescent="0.2">
      <c r="A818" s="56" t="s">
        <v>3411</v>
      </c>
      <c r="B818" s="9" t="str">
        <f t="shared" ca="1" si="104"/>
        <v>49B03</v>
      </c>
      <c r="C818" s="59">
        <v>291</v>
      </c>
      <c r="D818" s="59">
        <v>291</v>
      </c>
      <c r="E818" s="60">
        <v>40360</v>
      </c>
      <c r="F818" s="57" t="s">
        <v>2594</v>
      </c>
      <c r="G818" s="57" t="s">
        <v>5520</v>
      </c>
      <c r="H818" s="45" t="str">
        <f t="shared" ca="1" si="105"/>
        <v>Post-calc.</v>
      </c>
      <c r="I818" s="23" t="e">
        <f t="shared" ca="1" si="106"/>
        <v>#N/A</v>
      </c>
      <c r="J818" s="20" t="str">
        <f ca="1">VLOOKUP(B818, Remarks!$A$3:$G$400, 7, FALSE)</f>
        <v>Foxpro order but Product is Spare Part Onward Charges was filtered out</v>
      </c>
      <c r="K818" s="1" t="s">
        <v>5960</v>
      </c>
      <c r="M818" s="44" t="s">
        <v>832</v>
      </c>
      <c r="N818" s="9" t="str">
        <f t="shared" ca="1" si="103"/>
        <v>4B356</v>
      </c>
      <c r="O818" s="47">
        <v>180</v>
      </c>
      <c r="P818" s="47">
        <v>180</v>
      </c>
      <c r="Q818" s="46" t="s">
        <v>8</v>
      </c>
      <c r="R818" s="46" t="s">
        <v>9</v>
      </c>
      <c r="S818" s="46" t="s">
        <v>10</v>
      </c>
      <c r="T818" s="46" t="s">
        <v>798</v>
      </c>
      <c r="V818" s="19" t="str">
        <f t="shared" ca="1" si="107"/>
        <v>Post-calc.</v>
      </c>
      <c r="W818" s="1" t="str">
        <f t="shared" ca="1" si="108"/>
        <v>Post-calc.</v>
      </c>
      <c r="X818" s="1" t="b">
        <f t="shared" ca="1" si="109"/>
        <v>1</v>
      </c>
      <c r="Y818" s="3">
        <f t="shared" ca="1" si="110"/>
        <v>0</v>
      </c>
      <c r="AA818" s="61">
        <f ca="1">+VLOOKUP(N818,$B$4:$H$2903,4,FALSE)</f>
        <v>40179</v>
      </c>
    </row>
    <row r="819" spans="1:27" hidden="1" x14ac:dyDescent="0.2">
      <c r="A819" s="56" t="s">
        <v>3412</v>
      </c>
      <c r="B819" s="9" t="str">
        <f t="shared" ca="1" si="104"/>
        <v>49B05</v>
      </c>
      <c r="C819" s="59">
        <v>1504</v>
      </c>
      <c r="D819" s="59">
        <v>1504</v>
      </c>
      <c r="E819" s="60">
        <v>40330</v>
      </c>
      <c r="F819" s="57" t="s">
        <v>2594</v>
      </c>
      <c r="G819" s="57" t="s">
        <v>5520</v>
      </c>
      <c r="H819" s="45" t="str">
        <f t="shared" ca="1" si="105"/>
        <v>Post-calc.</v>
      </c>
      <c r="I819" s="23" t="e">
        <f t="shared" ca="1" si="106"/>
        <v>#N/A</v>
      </c>
      <c r="J819" s="20" t="str">
        <f ca="1">VLOOKUP(B819, Remarks!$A$3:$G$400, 7, FALSE)</f>
        <v>Foxpro order but Product is Spare Part Onward Charges was filtered out</v>
      </c>
      <c r="K819" s="1" t="s">
        <v>5960</v>
      </c>
      <c r="M819" s="44" t="s">
        <v>833</v>
      </c>
      <c r="N819" s="9" t="str">
        <f t="shared" ca="1" si="103"/>
        <v>4B360</v>
      </c>
      <c r="O819" s="47">
        <v>1000</v>
      </c>
      <c r="P819" s="47">
        <v>1000</v>
      </c>
      <c r="Q819" s="46" t="s">
        <v>8</v>
      </c>
      <c r="R819" s="46" t="s">
        <v>9</v>
      </c>
      <c r="S819" s="46" t="s">
        <v>10</v>
      </c>
      <c r="T819" s="46" t="s">
        <v>798</v>
      </c>
      <c r="V819" s="19" t="str">
        <f t="shared" ca="1" si="107"/>
        <v>Post-calc.</v>
      </c>
      <c r="W819" s="1" t="str">
        <f t="shared" ca="1" si="108"/>
        <v>Post-calc.</v>
      </c>
      <c r="X819" s="1" t="b">
        <f t="shared" ca="1" si="109"/>
        <v>1</v>
      </c>
      <c r="Y819" s="3">
        <f t="shared" ca="1" si="110"/>
        <v>0</v>
      </c>
      <c r="AA819" s="61">
        <f ca="1">+VLOOKUP(N819,$B$4:$H$2903,4,FALSE)</f>
        <v>40391</v>
      </c>
    </row>
    <row r="820" spans="1:27" hidden="1" x14ac:dyDescent="0.2">
      <c r="A820" s="56" t="s">
        <v>3413</v>
      </c>
      <c r="B820" s="9" t="str">
        <f t="shared" ca="1" si="104"/>
        <v>49B06</v>
      </c>
      <c r="C820" s="59">
        <v>1853</v>
      </c>
      <c r="D820" s="59">
        <v>1853</v>
      </c>
      <c r="E820" s="60">
        <v>40360</v>
      </c>
      <c r="F820" s="57" t="s">
        <v>2594</v>
      </c>
      <c r="G820" s="57" t="s">
        <v>5520</v>
      </c>
      <c r="H820" s="45" t="str">
        <f t="shared" ca="1" si="105"/>
        <v>Post-calc.</v>
      </c>
      <c r="I820" s="23">
        <f t="shared" ca="1" si="106"/>
        <v>0</v>
      </c>
      <c r="J820" s="20" t="e">
        <f ca="1">VLOOKUP(B820, Remarks!$A$3:$G$400, 7, FALSE)</f>
        <v>#N/A</v>
      </c>
      <c r="M820" s="44" t="s">
        <v>834</v>
      </c>
      <c r="N820" s="9" t="str">
        <f t="shared" ca="1" si="103"/>
        <v>4B414</v>
      </c>
      <c r="O820" s="47">
        <v>1171.9894999999999</v>
      </c>
      <c r="P820" s="47">
        <v>1171.9894999999999</v>
      </c>
      <c r="Q820" s="46" t="s">
        <v>8</v>
      </c>
      <c r="R820" s="46" t="s">
        <v>9</v>
      </c>
      <c r="S820" s="46" t="s">
        <v>10</v>
      </c>
      <c r="T820" s="46" t="s">
        <v>798</v>
      </c>
      <c r="V820" s="19" t="str">
        <f t="shared" ca="1" si="107"/>
        <v>Post-calc.</v>
      </c>
      <c r="W820" s="1" t="str">
        <f t="shared" ca="1" si="108"/>
        <v>Post-calc.</v>
      </c>
      <c r="X820" s="1" t="b">
        <f t="shared" ca="1" si="109"/>
        <v>1</v>
      </c>
      <c r="Y820" s="3">
        <f t="shared" ca="1" si="110"/>
        <v>0</v>
      </c>
      <c r="AA820" s="61">
        <f ca="1">+VLOOKUP(N820,$B$4:$H$2903,4,FALSE)</f>
        <v>40299</v>
      </c>
    </row>
    <row r="821" spans="1:27" hidden="1" x14ac:dyDescent="0.2">
      <c r="A821" s="56" t="s">
        <v>3414</v>
      </c>
      <c r="B821" s="9" t="str">
        <f t="shared" ca="1" si="104"/>
        <v>49B24</v>
      </c>
      <c r="C821" s="59">
        <v>158</v>
      </c>
      <c r="D821" s="59">
        <v>158</v>
      </c>
      <c r="E821" s="60">
        <v>40422</v>
      </c>
      <c r="F821" s="57" t="s">
        <v>2594</v>
      </c>
      <c r="G821" s="57" t="s">
        <v>5520</v>
      </c>
      <c r="H821" s="45" t="str">
        <f t="shared" ca="1" si="105"/>
        <v>Post-calc.</v>
      </c>
      <c r="I821" s="23" t="e">
        <f t="shared" ca="1" si="106"/>
        <v>#N/A</v>
      </c>
      <c r="J821" s="20" t="str">
        <f ca="1">VLOOKUP(B821, Remarks!$A$3:$G$400, 7, FALSE)</f>
        <v>Foxpro order but Product is Spare Part Onward Charges was filtered out</v>
      </c>
      <c r="K821" s="1" t="s">
        <v>5960</v>
      </c>
      <c r="M821" s="44" t="s">
        <v>835</v>
      </c>
      <c r="N821" s="9" t="str">
        <f t="shared" ca="1" si="103"/>
        <v>4B422</v>
      </c>
      <c r="O821" s="47">
        <v>200</v>
      </c>
      <c r="P821" s="47">
        <v>200</v>
      </c>
      <c r="Q821" s="46" t="s">
        <v>8</v>
      </c>
      <c r="R821" s="46" t="s">
        <v>9</v>
      </c>
      <c r="S821" s="46" t="s">
        <v>10</v>
      </c>
      <c r="T821" s="46" t="s">
        <v>798</v>
      </c>
      <c r="V821" s="19" t="str">
        <f t="shared" ca="1" si="107"/>
        <v>Post-calc.</v>
      </c>
      <c r="W821" s="1" t="str">
        <f t="shared" ca="1" si="108"/>
        <v>Post-calc.</v>
      </c>
      <c r="X821" s="1" t="b">
        <f t="shared" ca="1" si="109"/>
        <v>1</v>
      </c>
      <c r="Y821" s="3">
        <f t="shared" ca="1" si="110"/>
        <v>0</v>
      </c>
      <c r="AA821" s="61">
        <f ca="1">+VLOOKUP(N821,$B$4:$H$2903,4,FALSE)</f>
        <v>40391</v>
      </c>
    </row>
    <row r="822" spans="1:27" hidden="1" x14ac:dyDescent="0.2">
      <c r="A822" s="56" t="s">
        <v>3415</v>
      </c>
      <c r="B822" s="9" t="str">
        <f t="shared" ca="1" si="104"/>
        <v>49B26</v>
      </c>
      <c r="C822" s="59">
        <v>752</v>
      </c>
      <c r="D822" s="59">
        <v>752</v>
      </c>
      <c r="E822" s="60">
        <v>40360</v>
      </c>
      <c r="F822" s="57" t="s">
        <v>2594</v>
      </c>
      <c r="G822" s="57" t="s">
        <v>5520</v>
      </c>
      <c r="H822" s="45" t="str">
        <f t="shared" ca="1" si="105"/>
        <v>Post-calc.</v>
      </c>
      <c r="I822" s="23">
        <f t="shared" ca="1" si="106"/>
        <v>0</v>
      </c>
      <c r="J822" s="20" t="e">
        <f ca="1">VLOOKUP(B822, Remarks!$A$3:$G$400, 7, FALSE)</f>
        <v>#N/A</v>
      </c>
      <c r="M822" s="44" t="s">
        <v>836</v>
      </c>
      <c r="N822" s="9" t="str">
        <f t="shared" ca="1" si="103"/>
        <v>4B466</v>
      </c>
      <c r="O822" s="47">
        <v>4000</v>
      </c>
      <c r="P822" s="47">
        <v>4000</v>
      </c>
      <c r="Q822" s="46" t="s">
        <v>8</v>
      </c>
      <c r="R822" s="46" t="s">
        <v>9</v>
      </c>
      <c r="S822" s="46" t="s">
        <v>10</v>
      </c>
      <c r="T822" s="46" t="s">
        <v>798</v>
      </c>
      <c r="V822" s="19" t="str">
        <f t="shared" ca="1" si="107"/>
        <v>Post-calc.</v>
      </c>
      <c r="W822" s="1" t="str">
        <f t="shared" ca="1" si="108"/>
        <v>Post-calc.</v>
      </c>
      <c r="X822" s="1" t="b">
        <f t="shared" ca="1" si="109"/>
        <v>1</v>
      </c>
      <c r="Y822" s="3">
        <f t="shared" ca="1" si="110"/>
        <v>0</v>
      </c>
      <c r="AA822" s="61">
        <f ca="1">+VLOOKUP(N822,$B$4:$H$2903,4,FALSE)</f>
        <v>40544</v>
      </c>
    </row>
    <row r="823" spans="1:27" hidden="1" x14ac:dyDescent="0.2">
      <c r="A823" s="56" t="s">
        <v>3416</v>
      </c>
      <c r="B823" s="9" t="str">
        <f t="shared" ca="1" si="104"/>
        <v>49B29</v>
      </c>
      <c r="C823" s="59">
        <v>1044</v>
      </c>
      <c r="D823" s="59">
        <v>1044</v>
      </c>
      <c r="E823" s="60">
        <v>40391</v>
      </c>
      <c r="F823" s="57" t="s">
        <v>2594</v>
      </c>
      <c r="G823" s="57" t="s">
        <v>5520</v>
      </c>
      <c r="H823" s="45" t="str">
        <f t="shared" ca="1" si="105"/>
        <v>Post-calc.</v>
      </c>
      <c r="I823" s="23">
        <f t="shared" ca="1" si="106"/>
        <v>0</v>
      </c>
      <c r="J823" s="20" t="e">
        <f ca="1">VLOOKUP(B823, Remarks!$A$3:$G$400, 7, FALSE)</f>
        <v>#N/A</v>
      </c>
      <c r="M823" s="44" t="s">
        <v>837</v>
      </c>
      <c r="N823" s="9" t="str">
        <f t="shared" ca="1" si="103"/>
        <v>4B467</v>
      </c>
      <c r="O823" s="47">
        <v>400</v>
      </c>
      <c r="P823" s="47">
        <v>400</v>
      </c>
      <c r="Q823" s="46" t="s">
        <v>8</v>
      </c>
      <c r="R823" s="46" t="s">
        <v>9</v>
      </c>
      <c r="S823" s="46" t="s">
        <v>10</v>
      </c>
      <c r="T823" s="46" t="s">
        <v>798</v>
      </c>
      <c r="V823" s="19" t="str">
        <f t="shared" ca="1" si="107"/>
        <v>Post-calc.</v>
      </c>
      <c r="W823" s="1" t="str">
        <f t="shared" ca="1" si="108"/>
        <v>Post-calc.</v>
      </c>
      <c r="X823" s="1" t="b">
        <f t="shared" ca="1" si="109"/>
        <v>1</v>
      </c>
      <c r="Y823" s="3">
        <f t="shared" ca="1" si="110"/>
        <v>0</v>
      </c>
      <c r="AA823" s="61">
        <f ca="1">+VLOOKUP(N823,$B$4:$H$2903,4,FALSE)</f>
        <v>40299</v>
      </c>
    </row>
    <row r="824" spans="1:27" hidden="1" x14ac:dyDescent="0.2">
      <c r="A824" s="56" t="s">
        <v>3417</v>
      </c>
      <c r="B824" s="9" t="str">
        <f t="shared" ca="1" si="104"/>
        <v>49B30</v>
      </c>
      <c r="C824" s="59">
        <v>34</v>
      </c>
      <c r="D824" s="59">
        <v>34</v>
      </c>
      <c r="E824" s="60">
        <v>40452</v>
      </c>
      <c r="F824" s="57" t="s">
        <v>2594</v>
      </c>
      <c r="G824" s="57" t="s">
        <v>5520</v>
      </c>
      <c r="H824" s="45" t="str">
        <f t="shared" ca="1" si="105"/>
        <v>Post-calc.</v>
      </c>
      <c r="I824" s="23" t="e">
        <f t="shared" ca="1" si="106"/>
        <v>#N/A</v>
      </c>
      <c r="J824" s="20" t="str">
        <f ca="1">VLOOKUP(B824, Remarks!$A$3:$G$400, 7, FALSE)</f>
        <v>Foxpro order but Product is Spare Part Onward Charges was filtered out</v>
      </c>
      <c r="K824" s="1" t="s">
        <v>5960</v>
      </c>
      <c r="M824" s="44" t="s">
        <v>838</v>
      </c>
      <c r="N824" s="9" t="str">
        <f t="shared" ca="1" si="103"/>
        <v>4B528</v>
      </c>
      <c r="O824" s="47">
        <v>300</v>
      </c>
      <c r="P824" s="47">
        <v>300</v>
      </c>
      <c r="Q824" s="46" t="s">
        <v>8</v>
      </c>
      <c r="R824" s="46" t="s">
        <v>9</v>
      </c>
      <c r="S824" s="46" t="s">
        <v>10</v>
      </c>
      <c r="T824" s="46" t="s">
        <v>798</v>
      </c>
      <c r="V824" s="19" t="str">
        <f t="shared" ca="1" si="107"/>
        <v>Post-calc.</v>
      </c>
      <c r="W824" s="1" t="str">
        <f t="shared" ca="1" si="108"/>
        <v>Post-calc.</v>
      </c>
      <c r="X824" s="1" t="b">
        <f t="shared" ca="1" si="109"/>
        <v>1</v>
      </c>
      <c r="Y824" s="3">
        <f t="shared" ca="1" si="110"/>
        <v>0</v>
      </c>
      <c r="AA824" s="61">
        <f ca="1">+VLOOKUP(N824,$B$4:$H$2903,4,FALSE)</f>
        <v>40391</v>
      </c>
    </row>
    <row r="825" spans="1:27" hidden="1" x14ac:dyDescent="0.2">
      <c r="A825" s="56" t="s">
        <v>3418</v>
      </c>
      <c r="B825" s="9" t="str">
        <f t="shared" ca="1" si="104"/>
        <v>49B32</v>
      </c>
      <c r="C825" s="59">
        <v>1180</v>
      </c>
      <c r="D825" s="59">
        <v>1180</v>
      </c>
      <c r="E825" s="60">
        <v>40391</v>
      </c>
      <c r="F825" s="57" t="s">
        <v>2594</v>
      </c>
      <c r="G825" s="57" t="s">
        <v>5520</v>
      </c>
      <c r="H825" s="45" t="str">
        <f t="shared" ca="1" si="105"/>
        <v>Post-calc.</v>
      </c>
      <c r="I825" s="23" t="e">
        <f t="shared" ca="1" si="106"/>
        <v>#N/A</v>
      </c>
      <c r="J825" s="20" t="str">
        <f ca="1">VLOOKUP(B825, Remarks!$A$3:$G$400, 7, FALSE)</f>
        <v>Foxpro order but Product is Spare Part Onward Charges was filtered out</v>
      </c>
      <c r="K825" s="1" t="s">
        <v>5960</v>
      </c>
      <c r="M825" s="44" t="s">
        <v>839</v>
      </c>
      <c r="N825" s="9" t="str">
        <f t="shared" ca="1" si="103"/>
        <v>4B539</v>
      </c>
      <c r="O825" s="47">
        <v>1000</v>
      </c>
      <c r="P825" s="47">
        <v>1000</v>
      </c>
      <c r="Q825" s="46" t="s">
        <v>8</v>
      </c>
      <c r="R825" s="46" t="s">
        <v>9</v>
      </c>
      <c r="S825" s="46" t="s">
        <v>10</v>
      </c>
      <c r="T825" s="46" t="s">
        <v>798</v>
      </c>
      <c r="V825" s="19" t="str">
        <f t="shared" ca="1" si="107"/>
        <v>Post-calc.</v>
      </c>
      <c r="W825" s="1" t="str">
        <f t="shared" ca="1" si="108"/>
        <v>Post-calc.</v>
      </c>
      <c r="X825" s="1" t="b">
        <f t="shared" ca="1" si="109"/>
        <v>1</v>
      </c>
      <c r="Y825" s="3">
        <f t="shared" ca="1" si="110"/>
        <v>0</v>
      </c>
      <c r="AA825" s="61">
        <f ca="1">+VLOOKUP(N825,$B$4:$H$2903,4,FALSE)</f>
        <v>40483</v>
      </c>
    </row>
    <row r="826" spans="1:27" hidden="1" x14ac:dyDescent="0.2">
      <c r="A826" s="56" t="s">
        <v>3419</v>
      </c>
      <c r="B826" s="9" t="str">
        <f t="shared" ca="1" si="104"/>
        <v>49B39</v>
      </c>
      <c r="C826" s="59">
        <v>0</v>
      </c>
      <c r="D826" s="59">
        <v>0</v>
      </c>
      <c r="E826" s="60">
        <v>40391</v>
      </c>
      <c r="F826" s="57" t="s">
        <v>2594</v>
      </c>
      <c r="G826" s="57" t="s">
        <v>5520</v>
      </c>
      <c r="H826" s="45" t="str">
        <f t="shared" ca="1" si="105"/>
        <v>Post-calc.</v>
      </c>
      <c r="I826" s="23" t="e">
        <f t="shared" ca="1" si="106"/>
        <v>#N/A</v>
      </c>
      <c r="J826" s="20" t="str">
        <f ca="1">VLOOKUP(B826, Remarks!$A$3:$G$400, 7, FALSE)</f>
        <v>Foxpro order but order complete db2 values are zero so Board filtered out by default</v>
      </c>
      <c r="K826" s="1" t="s">
        <v>5960</v>
      </c>
      <c r="M826" s="44" t="s">
        <v>840</v>
      </c>
      <c r="N826" s="9" t="str">
        <f t="shared" ca="1" si="103"/>
        <v>4B557</v>
      </c>
      <c r="O826" s="47">
        <v>400</v>
      </c>
      <c r="P826" s="47">
        <v>400</v>
      </c>
      <c r="Q826" s="46" t="s">
        <v>8</v>
      </c>
      <c r="R826" s="46" t="s">
        <v>9</v>
      </c>
      <c r="S826" s="46" t="s">
        <v>10</v>
      </c>
      <c r="T826" s="46" t="s">
        <v>798</v>
      </c>
      <c r="V826" s="19" t="str">
        <f t="shared" ca="1" si="107"/>
        <v>Post-calc.</v>
      </c>
      <c r="W826" s="1" t="str">
        <f t="shared" ca="1" si="108"/>
        <v>Post-calc.</v>
      </c>
      <c r="X826" s="1" t="b">
        <f t="shared" ca="1" si="109"/>
        <v>1</v>
      </c>
      <c r="Y826" s="3">
        <f t="shared" ca="1" si="110"/>
        <v>0</v>
      </c>
      <c r="AA826" s="61">
        <f ca="1">+VLOOKUP(N826,$B$4:$H$2903,4,FALSE)</f>
        <v>40330</v>
      </c>
    </row>
    <row r="827" spans="1:27" hidden="1" x14ac:dyDescent="0.2">
      <c r="A827" s="56" t="s">
        <v>3420</v>
      </c>
      <c r="B827" s="9" t="str">
        <f t="shared" ca="1" si="104"/>
        <v>49B42</v>
      </c>
      <c r="C827" s="59">
        <v>759</v>
      </c>
      <c r="D827" s="59">
        <v>759</v>
      </c>
      <c r="E827" s="60">
        <v>40452</v>
      </c>
      <c r="F827" s="57" t="s">
        <v>2594</v>
      </c>
      <c r="G827" s="57" t="s">
        <v>5520</v>
      </c>
      <c r="H827" s="45" t="str">
        <f t="shared" ca="1" si="105"/>
        <v>Post-calc.</v>
      </c>
      <c r="I827" s="23" t="e">
        <f t="shared" ca="1" si="106"/>
        <v>#N/A</v>
      </c>
      <c r="J827" s="20" t="str">
        <f ca="1">VLOOKUP(B827, Remarks!$A$3:$G$400, 7, FALSE)</f>
        <v>Foxpro order but Product is Spare Part Onward Charges was filtered out</v>
      </c>
      <c r="K827" s="1" t="s">
        <v>5960</v>
      </c>
      <c r="M827" s="44" t="s">
        <v>841</v>
      </c>
      <c r="N827" s="9" t="str">
        <f t="shared" ca="1" si="103"/>
        <v>4B571</v>
      </c>
      <c r="O827" s="47">
        <v>400</v>
      </c>
      <c r="P827" s="47">
        <v>400</v>
      </c>
      <c r="Q827" s="46" t="s">
        <v>8</v>
      </c>
      <c r="R827" s="46" t="s">
        <v>9</v>
      </c>
      <c r="S827" s="46" t="s">
        <v>10</v>
      </c>
      <c r="T827" s="46" t="s">
        <v>798</v>
      </c>
      <c r="V827" s="19" t="str">
        <f t="shared" ca="1" si="107"/>
        <v>Post-calc.</v>
      </c>
      <c r="W827" s="1" t="str">
        <f t="shared" ca="1" si="108"/>
        <v>Post-calc.</v>
      </c>
      <c r="X827" s="1" t="b">
        <f t="shared" ca="1" si="109"/>
        <v>1</v>
      </c>
      <c r="Y827" s="3">
        <f t="shared" ca="1" si="110"/>
        <v>0</v>
      </c>
      <c r="AA827" s="61">
        <f ca="1">+VLOOKUP(N827,$B$4:$H$2903,4,FALSE)</f>
        <v>40422</v>
      </c>
    </row>
    <row r="828" spans="1:27" hidden="1" x14ac:dyDescent="0.2">
      <c r="A828" s="56" t="s">
        <v>3421</v>
      </c>
      <c r="B828" s="9" t="str">
        <f t="shared" ca="1" si="104"/>
        <v>49B43</v>
      </c>
      <c r="C828" s="59">
        <v>49</v>
      </c>
      <c r="D828" s="59">
        <v>49</v>
      </c>
      <c r="E828" s="60">
        <v>40452</v>
      </c>
      <c r="F828" s="57" t="s">
        <v>2594</v>
      </c>
      <c r="G828" s="57" t="s">
        <v>5520</v>
      </c>
      <c r="H828" s="45" t="str">
        <f t="shared" ca="1" si="105"/>
        <v>Post-calc.</v>
      </c>
      <c r="I828" s="23" t="e">
        <f t="shared" ca="1" si="106"/>
        <v>#N/A</v>
      </c>
      <c r="J828" s="20" t="str">
        <f ca="1">VLOOKUP(B828, Remarks!$A$3:$G$400, 7, FALSE)</f>
        <v>Foxpro order but Product is Spare Part Onward Charges was filtered out</v>
      </c>
      <c r="K828" s="1" t="s">
        <v>5960</v>
      </c>
      <c r="M828" s="44" t="s">
        <v>842</v>
      </c>
      <c r="N828" s="9" t="str">
        <f t="shared" ca="1" si="103"/>
        <v>4B590</v>
      </c>
      <c r="O828" s="47">
        <v>100</v>
      </c>
      <c r="P828" s="47">
        <v>100</v>
      </c>
      <c r="Q828" s="46" t="s">
        <v>8</v>
      </c>
      <c r="R828" s="46" t="s">
        <v>9</v>
      </c>
      <c r="S828" s="46" t="s">
        <v>10</v>
      </c>
      <c r="T828" s="46" t="s">
        <v>798</v>
      </c>
      <c r="V828" s="19" t="str">
        <f t="shared" ca="1" si="107"/>
        <v>Post-calc.</v>
      </c>
      <c r="W828" s="1" t="str">
        <f t="shared" ca="1" si="108"/>
        <v>Post-calc.</v>
      </c>
      <c r="X828" s="1" t="b">
        <f t="shared" ca="1" si="109"/>
        <v>1</v>
      </c>
      <c r="Y828" s="3">
        <f t="shared" ca="1" si="110"/>
        <v>0</v>
      </c>
      <c r="AA828" s="61">
        <f ca="1">+VLOOKUP(N828,$B$4:$H$2903,4,FALSE)</f>
        <v>40391</v>
      </c>
    </row>
    <row r="829" spans="1:27" hidden="1" x14ac:dyDescent="0.2">
      <c r="A829" s="56" t="s">
        <v>3422</v>
      </c>
      <c r="B829" s="9" t="str">
        <f t="shared" ca="1" si="104"/>
        <v>49B45</v>
      </c>
      <c r="C829" s="59">
        <v>13797</v>
      </c>
      <c r="D829" s="59">
        <v>13797</v>
      </c>
      <c r="E829" s="60">
        <v>40483</v>
      </c>
      <c r="F829" s="57" t="s">
        <v>2594</v>
      </c>
      <c r="G829" s="57" t="s">
        <v>5520</v>
      </c>
      <c r="H829" s="45" t="str">
        <f t="shared" ca="1" si="105"/>
        <v>Post-calc.</v>
      </c>
      <c r="I829" s="23">
        <f t="shared" ca="1" si="106"/>
        <v>0</v>
      </c>
      <c r="J829" s="20" t="e">
        <f ca="1">VLOOKUP(B829, Remarks!$A$3:$G$400, 7, FALSE)</f>
        <v>#N/A</v>
      </c>
      <c r="M829" s="44" t="s">
        <v>843</v>
      </c>
      <c r="N829" s="9" t="str">
        <f t="shared" ca="1" si="103"/>
        <v>4B596</v>
      </c>
      <c r="O829" s="47">
        <v>1000</v>
      </c>
      <c r="P829" s="47">
        <v>1000</v>
      </c>
      <c r="Q829" s="46" t="s">
        <v>8</v>
      </c>
      <c r="R829" s="46" t="s">
        <v>9</v>
      </c>
      <c r="S829" s="46" t="s">
        <v>10</v>
      </c>
      <c r="T829" s="46" t="s">
        <v>798</v>
      </c>
      <c r="V829" s="19" t="str">
        <f t="shared" ca="1" si="107"/>
        <v>Post-calc.</v>
      </c>
      <c r="W829" s="1" t="str">
        <f t="shared" ca="1" si="108"/>
        <v>Post-calc.</v>
      </c>
      <c r="X829" s="1" t="b">
        <f t="shared" ca="1" si="109"/>
        <v>1</v>
      </c>
      <c r="Y829" s="3">
        <f t="shared" ca="1" si="110"/>
        <v>0</v>
      </c>
      <c r="AA829" s="61">
        <f ca="1">+VLOOKUP(N829,$B$4:$H$2903,4,FALSE)</f>
        <v>40422</v>
      </c>
    </row>
    <row r="830" spans="1:27" hidden="1" x14ac:dyDescent="0.2">
      <c r="A830" s="56" t="s">
        <v>3423</v>
      </c>
      <c r="B830" s="9" t="str">
        <f t="shared" ca="1" si="104"/>
        <v>49B53</v>
      </c>
      <c r="C830" s="59">
        <v>1188</v>
      </c>
      <c r="D830" s="59">
        <v>1188</v>
      </c>
      <c r="E830" s="60">
        <v>40391</v>
      </c>
      <c r="F830" s="57" t="s">
        <v>2594</v>
      </c>
      <c r="G830" s="57" t="s">
        <v>5520</v>
      </c>
      <c r="H830" s="45" t="str">
        <f t="shared" ca="1" si="105"/>
        <v>Post-calc.</v>
      </c>
      <c r="I830" s="23" t="e">
        <f t="shared" ca="1" si="106"/>
        <v>#N/A</v>
      </c>
      <c r="J830" s="20" t="str">
        <f ca="1">VLOOKUP(B830, Remarks!$A$3:$G$400, 7, FALSE)</f>
        <v>Foxpro order but Product is Spare Part Onward Charges was filtered out</v>
      </c>
      <c r="K830" s="1" t="s">
        <v>5960</v>
      </c>
      <c r="M830" s="44" t="s">
        <v>844</v>
      </c>
      <c r="N830" s="9" t="str">
        <f t="shared" ca="1" si="103"/>
        <v>4B614</v>
      </c>
      <c r="O830" s="47">
        <v>3000</v>
      </c>
      <c r="P830" s="47">
        <v>3000</v>
      </c>
      <c r="Q830" s="46" t="s">
        <v>8</v>
      </c>
      <c r="R830" s="46" t="s">
        <v>9</v>
      </c>
      <c r="S830" s="46" t="s">
        <v>10</v>
      </c>
      <c r="T830" s="46" t="s">
        <v>798</v>
      </c>
      <c r="V830" s="19" t="str">
        <f t="shared" ca="1" si="107"/>
        <v>Post-calc.</v>
      </c>
      <c r="W830" s="1" t="str">
        <f t="shared" ca="1" si="108"/>
        <v>Post-calc.</v>
      </c>
      <c r="X830" s="1" t="b">
        <f t="shared" ca="1" si="109"/>
        <v>1</v>
      </c>
      <c r="Y830" s="3">
        <f t="shared" ca="1" si="110"/>
        <v>0</v>
      </c>
      <c r="AA830" s="61">
        <f ca="1">+VLOOKUP(N830,$B$4:$H$2903,4,FALSE)</f>
        <v>40452</v>
      </c>
    </row>
    <row r="831" spans="1:27" hidden="1" x14ac:dyDescent="0.2">
      <c r="A831" s="56" t="s">
        <v>3424</v>
      </c>
      <c r="B831" s="9" t="str">
        <f t="shared" ca="1" si="104"/>
        <v>49B54</v>
      </c>
      <c r="C831" s="59">
        <v>222</v>
      </c>
      <c r="D831" s="59">
        <v>222</v>
      </c>
      <c r="E831" s="60">
        <v>40422</v>
      </c>
      <c r="F831" s="57" t="s">
        <v>2594</v>
      </c>
      <c r="G831" s="57" t="s">
        <v>5520</v>
      </c>
      <c r="H831" s="45" t="str">
        <f t="shared" ca="1" si="105"/>
        <v>Post-calc.</v>
      </c>
      <c r="I831" s="23" t="e">
        <f t="shared" ca="1" si="106"/>
        <v>#N/A</v>
      </c>
      <c r="J831" s="20" t="str">
        <f ca="1">VLOOKUP(B831, Remarks!$A$3:$G$400, 7, FALSE)</f>
        <v>Foxpro order but Product is Spare Part Onward Charges was filtered out</v>
      </c>
      <c r="K831" s="1" t="s">
        <v>5960</v>
      </c>
      <c r="M831" s="44" t="s">
        <v>845</v>
      </c>
      <c r="N831" s="9" t="str">
        <f t="shared" ca="1" si="103"/>
        <v>4B721</v>
      </c>
      <c r="O831" s="47">
        <v>470</v>
      </c>
      <c r="P831" s="47">
        <v>470</v>
      </c>
      <c r="Q831" s="46" t="s">
        <v>8</v>
      </c>
      <c r="R831" s="46" t="s">
        <v>9</v>
      </c>
      <c r="S831" s="46" t="s">
        <v>10</v>
      </c>
      <c r="T831" s="46" t="s">
        <v>798</v>
      </c>
      <c r="V831" s="19" t="str">
        <f t="shared" ca="1" si="107"/>
        <v>Post-calc.</v>
      </c>
      <c r="W831" s="1" t="str">
        <f t="shared" ca="1" si="108"/>
        <v>Post-calc.</v>
      </c>
      <c r="X831" s="1" t="b">
        <f t="shared" ca="1" si="109"/>
        <v>1</v>
      </c>
      <c r="Y831" s="3">
        <f t="shared" ca="1" si="110"/>
        <v>0</v>
      </c>
      <c r="AA831" s="61">
        <f ca="1">+VLOOKUP(N831,$B$4:$H$2903,4,FALSE)</f>
        <v>40483</v>
      </c>
    </row>
    <row r="832" spans="1:27" hidden="1" x14ac:dyDescent="0.2">
      <c r="A832" s="56" t="s">
        <v>3425</v>
      </c>
      <c r="B832" s="9" t="str">
        <f t="shared" ca="1" si="104"/>
        <v>49B59</v>
      </c>
      <c r="C832" s="59">
        <v>752</v>
      </c>
      <c r="D832" s="59">
        <v>752</v>
      </c>
      <c r="E832" s="60">
        <v>40391</v>
      </c>
      <c r="F832" s="57" t="s">
        <v>2594</v>
      </c>
      <c r="G832" s="57" t="s">
        <v>5520</v>
      </c>
      <c r="H832" s="45" t="str">
        <f t="shared" ca="1" si="105"/>
        <v>Post-calc.</v>
      </c>
      <c r="I832" s="23">
        <f t="shared" ca="1" si="106"/>
        <v>0</v>
      </c>
      <c r="J832" s="20" t="e">
        <f ca="1">VLOOKUP(B832, Remarks!$A$3:$G$400, 7, FALSE)</f>
        <v>#N/A</v>
      </c>
      <c r="M832" s="44" t="s">
        <v>846</v>
      </c>
      <c r="N832" s="9" t="str">
        <f t="shared" ca="1" si="103"/>
        <v>4B773</v>
      </c>
      <c r="O832" s="47">
        <v>200</v>
      </c>
      <c r="P832" s="47">
        <v>200</v>
      </c>
      <c r="Q832" s="46" t="s">
        <v>8</v>
      </c>
      <c r="R832" s="46" t="s">
        <v>9</v>
      </c>
      <c r="S832" s="46" t="s">
        <v>10</v>
      </c>
      <c r="T832" s="46" t="s">
        <v>798</v>
      </c>
      <c r="V832" s="19" t="str">
        <f t="shared" ca="1" si="107"/>
        <v>Post-calc.</v>
      </c>
      <c r="W832" s="1" t="str">
        <f t="shared" ca="1" si="108"/>
        <v>Post-calc.</v>
      </c>
      <c r="X832" s="1" t="b">
        <f t="shared" ca="1" si="109"/>
        <v>1</v>
      </c>
      <c r="Y832" s="3">
        <f t="shared" ca="1" si="110"/>
        <v>0</v>
      </c>
      <c r="AA832" s="61">
        <f ca="1">+VLOOKUP(N832,$B$4:$H$2903,4,FALSE)</f>
        <v>40544</v>
      </c>
    </row>
    <row r="833" spans="1:27" hidden="1" x14ac:dyDescent="0.2">
      <c r="A833" s="56" t="s">
        <v>3426</v>
      </c>
      <c r="B833" s="9" t="str">
        <f t="shared" ca="1" si="104"/>
        <v>49B78</v>
      </c>
      <c r="C833" s="59">
        <v>212</v>
      </c>
      <c r="D833" s="59">
        <v>212</v>
      </c>
      <c r="E833" s="60">
        <v>40452</v>
      </c>
      <c r="F833" s="57" t="s">
        <v>2594</v>
      </c>
      <c r="G833" s="57" t="s">
        <v>5520</v>
      </c>
      <c r="H833" s="45" t="str">
        <f t="shared" ca="1" si="105"/>
        <v>Post-calc.</v>
      </c>
      <c r="I833" s="23" t="e">
        <f t="shared" ca="1" si="106"/>
        <v>#N/A</v>
      </c>
      <c r="J833" s="20" t="str">
        <f ca="1">VLOOKUP(B833, Remarks!$A$3:$G$400, 7, FALSE)</f>
        <v>Foxpro order but Product is Spare Part Onward Charges was filtered out</v>
      </c>
      <c r="K833" s="1" t="s">
        <v>5960</v>
      </c>
      <c r="M833" s="44" t="s">
        <v>847</v>
      </c>
      <c r="N833" s="9" t="str">
        <f t="shared" ca="1" si="103"/>
        <v>4B776</v>
      </c>
      <c r="O833" s="47">
        <v>1269.6551999999999</v>
      </c>
      <c r="P833" s="47">
        <v>1269.6551999999999</v>
      </c>
      <c r="Q833" s="46" t="s">
        <v>8</v>
      </c>
      <c r="R833" s="46" t="s">
        <v>9</v>
      </c>
      <c r="S833" s="46" t="s">
        <v>10</v>
      </c>
      <c r="T833" s="46" t="s">
        <v>798</v>
      </c>
      <c r="V833" s="19" t="str">
        <f t="shared" ca="1" si="107"/>
        <v>Post-calc.</v>
      </c>
      <c r="W833" s="1" t="str">
        <f t="shared" ca="1" si="108"/>
        <v>Post-calc.</v>
      </c>
      <c r="X833" s="1" t="b">
        <f t="shared" ca="1" si="109"/>
        <v>1</v>
      </c>
      <c r="Y833" s="3">
        <f t="shared" ca="1" si="110"/>
        <v>0</v>
      </c>
      <c r="AA833" s="61">
        <f ca="1">+VLOOKUP(N833,$B$4:$H$2903,4,FALSE)</f>
        <v>40575</v>
      </c>
    </row>
    <row r="834" spans="1:27" hidden="1" x14ac:dyDescent="0.2">
      <c r="A834" s="56" t="s">
        <v>3427</v>
      </c>
      <c r="B834" s="9" t="str">
        <f t="shared" ca="1" si="104"/>
        <v>49B79</v>
      </c>
      <c r="C834" s="59">
        <v>42</v>
      </c>
      <c r="D834" s="59">
        <v>42</v>
      </c>
      <c r="E834" s="60">
        <v>40452</v>
      </c>
      <c r="F834" s="57" t="s">
        <v>2594</v>
      </c>
      <c r="G834" s="57" t="s">
        <v>5520</v>
      </c>
      <c r="H834" s="45" t="str">
        <f t="shared" ca="1" si="105"/>
        <v>Post-calc.</v>
      </c>
      <c r="I834" s="23" t="e">
        <f t="shared" ca="1" si="106"/>
        <v>#N/A</v>
      </c>
      <c r="J834" s="20" t="str">
        <f ca="1">VLOOKUP(B834, Remarks!$A$3:$G$400, 7, FALSE)</f>
        <v>Foxpro order but not confirmed</v>
      </c>
      <c r="M834" s="44" t="s">
        <v>848</v>
      </c>
      <c r="N834" s="9" t="str">
        <f t="shared" ca="1" si="103"/>
        <v>4B791</v>
      </c>
      <c r="O834" s="47">
        <v>1000</v>
      </c>
      <c r="P834" s="47">
        <v>1000</v>
      </c>
      <c r="Q834" s="46" t="s">
        <v>8</v>
      </c>
      <c r="R834" s="46" t="s">
        <v>9</v>
      </c>
      <c r="S834" s="46" t="s">
        <v>10</v>
      </c>
      <c r="T834" s="46" t="s">
        <v>798</v>
      </c>
      <c r="V834" s="19" t="str">
        <f t="shared" ca="1" si="107"/>
        <v>Post-calc.</v>
      </c>
      <c r="W834" s="1" t="str">
        <f t="shared" ca="1" si="108"/>
        <v>Post-calc.</v>
      </c>
      <c r="X834" s="1" t="b">
        <f t="shared" ca="1" si="109"/>
        <v>1</v>
      </c>
      <c r="Y834" s="3">
        <f t="shared" ca="1" si="110"/>
        <v>0</v>
      </c>
      <c r="AA834" s="61">
        <f ca="1">+VLOOKUP(N834,$B$4:$H$2903,4,FALSE)</f>
        <v>40634</v>
      </c>
    </row>
    <row r="835" spans="1:27" hidden="1" x14ac:dyDescent="0.2">
      <c r="A835" s="56" t="s">
        <v>3428</v>
      </c>
      <c r="B835" s="9" t="str">
        <f t="shared" ca="1" si="104"/>
        <v>49B92</v>
      </c>
      <c r="C835" s="59">
        <v>683</v>
      </c>
      <c r="D835" s="59">
        <v>683</v>
      </c>
      <c r="E835" s="60">
        <v>40483</v>
      </c>
      <c r="F835" s="57" t="s">
        <v>2594</v>
      </c>
      <c r="G835" s="57" t="s">
        <v>5520</v>
      </c>
      <c r="H835" s="45" t="str">
        <f t="shared" ca="1" si="105"/>
        <v>Post-calc.</v>
      </c>
      <c r="I835" s="23" t="e">
        <f t="shared" ca="1" si="106"/>
        <v>#N/A</v>
      </c>
      <c r="J835" s="20" t="str">
        <f ca="1">VLOOKUP(B835, Remarks!$A$3:$G$400, 7, FALSE)</f>
        <v>Foxpro order but Product is Spare Part Onward Charges was filtered out</v>
      </c>
      <c r="K835" s="1" t="s">
        <v>5960</v>
      </c>
      <c r="M835" s="44" t="s">
        <v>849</v>
      </c>
      <c r="N835" s="9" t="str">
        <f t="shared" ca="1" si="103"/>
        <v>4B872</v>
      </c>
      <c r="O835" s="47">
        <v>500</v>
      </c>
      <c r="P835" s="47">
        <v>500</v>
      </c>
      <c r="Q835" s="46" t="s">
        <v>8</v>
      </c>
      <c r="R835" s="46" t="s">
        <v>9</v>
      </c>
      <c r="S835" s="46" t="s">
        <v>10</v>
      </c>
      <c r="T835" s="46" t="s">
        <v>798</v>
      </c>
      <c r="V835" s="19" t="str">
        <f t="shared" ca="1" si="107"/>
        <v>Post-calc.</v>
      </c>
      <c r="W835" s="1" t="str">
        <f t="shared" ca="1" si="108"/>
        <v>Post-calc.</v>
      </c>
      <c r="X835" s="1" t="b">
        <f t="shared" ca="1" si="109"/>
        <v>1</v>
      </c>
      <c r="Y835" s="3">
        <f t="shared" ca="1" si="110"/>
        <v>0</v>
      </c>
      <c r="AA835" s="61">
        <f ca="1">+VLOOKUP(N835,$B$4:$H$2903,4,FALSE)</f>
        <v>40664</v>
      </c>
    </row>
    <row r="836" spans="1:27" hidden="1" x14ac:dyDescent="0.2">
      <c r="A836" s="56" t="s">
        <v>3429</v>
      </c>
      <c r="B836" s="9" t="str">
        <f t="shared" ca="1" si="104"/>
        <v>49C05</v>
      </c>
      <c r="C836" s="59">
        <v>318</v>
      </c>
      <c r="D836" s="59">
        <v>318</v>
      </c>
      <c r="E836" s="60">
        <v>40483</v>
      </c>
      <c r="F836" s="57" t="s">
        <v>2594</v>
      </c>
      <c r="G836" s="57" t="s">
        <v>5520</v>
      </c>
      <c r="H836" s="45" t="str">
        <f t="shared" ca="1" si="105"/>
        <v>Post-calc.</v>
      </c>
      <c r="I836" s="23" t="e">
        <f t="shared" ca="1" si="106"/>
        <v>#N/A</v>
      </c>
      <c r="J836" s="20" t="str">
        <f ca="1">VLOOKUP(B836, Remarks!$A$3:$G$400, 7, FALSE)</f>
        <v>Foxpro order but Product is Spare Part Onward Charges was filtered out</v>
      </c>
      <c r="K836" s="1" t="s">
        <v>5960</v>
      </c>
      <c r="M836" s="44" t="s">
        <v>850</v>
      </c>
      <c r="N836" s="9" t="str">
        <f t="shared" ref="N836:N899" ca="1" si="111">+LEFT(M836,5)</f>
        <v>4B878</v>
      </c>
      <c r="O836" s="47">
        <v>1000</v>
      </c>
      <c r="P836" s="47">
        <v>1000</v>
      </c>
      <c r="Q836" s="46" t="s">
        <v>8</v>
      </c>
      <c r="R836" s="46" t="s">
        <v>9</v>
      </c>
      <c r="S836" s="46" t="s">
        <v>10</v>
      </c>
      <c r="T836" s="46" t="s">
        <v>798</v>
      </c>
      <c r="V836" s="19" t="str">
        <f t="shared" ca="1" si="107"/>
        <v>Post-calc.</v>
      </c>
      <c r="W836" s="1" t="str">
        <f t="shared" ca="1" si="108"/>
        <v>Post-calc.</v>
      </c>
      <c r="X836" s="1" t="b">
        <f t="shared" ca="1" si="109"/>
        <v>1</v>
      </c>
      <c r="Y836" s="3">
        <f t="shared" ca="1" si="110"/>
        <v>0</v>
      </c>
      <c r="AA836" s="61">
        <f ca="1">+VLOOKUP(N836,$B$4:$H$2903,4,FALSE)</f>
        <v>40575</v>
      </c>
    </row>
    <row r="837" spans="1:27" hidden="1" x14ac:dyDescent="0.2">
      <c r="A837" s="56" t="s">
        <v>3430</v>
      </c>
      <c r="B837" s="9" t="str">
        <f t="shared" ref="B837:B900" ca="1" si="112">+LEFT(A837,5)</f>
        <v>49C08</v>
      </c>
      <c r="C837" s="59">
        <v>155</v>
      </c>
      <c r="D837" s="59">
        <v>155</v>
      </c>
      <c r="E837" s="60">
        <v>40544</v>
      </c>
      <c r="F837" s="57" t="s">
        <v>2594</v>
      </c>
      <c r="G837" s="57" t="s">
        <v>5520</v>
      </c>
      <c r="H837" s="45" t="str">
        <f t="shared" ref="H837:H900" ca="1" si="113">+IF(E837&gt;1,"Post-calc.","Pre-calc.")</f>
        <v>Post-calc.</v>
      </c>
      <c r="I837" s="23" t="e">
        <f t="shared" ref="I837:I900" ca="1" si="114">+VLOOKUP(B837,$N$4:$P$2575,2,FALSE)-C837</f>
        <v>#N/A</v>
      </c>
      <c r="J837" s="20" t="str">
        <f ca="1">VLOOKUP(B837, Remarks!$A$3:$G$400, 7, FALSE)</f>
        <v>Foxpro order but Product is Spare Part Onward Charges was filtered out</v>
      </c>
      <c r="K837" s="1" t="s">
        <v>5960</v>
      </c>
      <c r="M837" s="44" t="s">
        <v>851</v>
      </c>
      <c r="N837" s="9" t="str">
        <f t="shared" ca="1" si="111"/>
        <v>4B898</v>
      </c>
      <c r="O837" s="47">
        <v>59</v>
      </c>
      <c r="P837" s="47">
        <v>59</v>
      </c>
      <c r="Q837" s="46" t="s">
        <v>8</v>
      </c>
      <c r="R837" s="46" t="s">
        <v>9</v>
      </c>
      <c r="S837" s="46" t="s">
        <v>10</v>
      </c>
      <c r="T837" s="46" t="s">
        <v>798</v>
      </c>
      <c r="V837" s="19" t="str">
        <f t="shared" ref="V837:V900" ca="1" si="115">+VLOOKUP(N837,$B$4:$H$2903,7,FALSE)</f>
        <v>Post-calc.</v>
      </c>
      <c r="W837" s="1" t="str">
        <f t="shared" ref="W837:W900" ca="1" si="116">+Q837</f>
        <v>Post-calc.</v>
      </c>
      <c r="X837" s="1" t="b">
        <f t="shared" ref="X837:X900" ca="1" si="117">+V837=W837</f>
        <v>1</v>
      </c>
      <c r="Y837" s="3">
        <f t="shared" ref="Y837:Y900" ca="1" si="118">+IF(Q837="Post-calc.",VLOOKUP(N837,$B$4:$H$2903,3,FALSE)-P837,VLOOKUP(N837,$B$4:$H$2903,2,FALSE)-P837)</f>
        <v>0</v>
      </c>
      <c r="AA837" s="61">
        <f ca="1">+VLOOKUP(N837,$B$4:$H$2903,4,FALSE)</f>
        <v>40603</v>
      </c>
    </row>
    <row r="838" spans="1:27" hidden="1" x14ac:dyDescent="0.2">
      <c r="A838" s="56" t="s">
        <v>3431</v>
      </c>
      <c r="B838" s="9" t="str">
        <f t="shared" ca="1" si="112"/>
        <v>49C15</v>
      </c>
      <c r="C838" s="59">
        <v>17.853100000000001</v>
      </c>
      <c r="D838" s="59">
        <v>17.853100000000001</v>
      </c>
      <c r="E838" s="60">
        <v>40483</v>
      </c>
      <c r="F838" s="57" t="s">
        <v>2594</v>
      </c>
      <c r="G838" s="57" t="s">
        <v>5520</v>
      </c>
      <c r="H838" s="45" t="str">
        <f t="shared" ca="1" si="113"/>
        <v>Post-calc.</v>
      </c>
      <c r="I838" s="23" t="e">
        <f t="shared" ca="1" si="114"/>
        <v>#N/A</v>
      </c>
      <c r="J838" s="20" t="str">
        <f ca="1">VLOOKUP(B838, Remarks!$A$3:$G$400, 7, FALSE)</f>
        <v>Foxpro order but Product is Spare Part Onward Charges was filtered out</v>
      </c>
      <c r="K838" s="1" t="s">
        <v>5960</v>
      </c>
      <c r="M838" s="44" t="s">
        <v>852</v>
      </c>
      <c r="N838" s="9" t="str">
        <f t="shared" ca="1" si="111"/>
        <v>4B935</v>
      </c>
      <c r="O838" s="47">
        <v>59</v>
      </c>
      <c r="P838" s="47">
        <v>59</v>
      </c>
      <c r="Q838" s="46" t="s">
        <v>8</v>
      </c>
      <c r="R838" s="46" t="s">
        <v>9</v>
      </c>
      <c r="S838" s="46" t="s">
        <v>10</v>
      </c>
      <c r="T838" s="46" t="s">
        <v>798</v>
      </c>
      <c r="V838" s="19" t="str">
        <f t="shared" ca="1" si="115"/>
        <v>Post-calc.</v>
      </c>
      <c r="W838" s="1" t="str">
        <f t="shared" ca="1" si="116"/>
        <v>Post-calc.</v>
      </c>
      <c r="X838" s="1" t="b">
        <f t="shared" ca="1" si="117"/>
        <v>1</v>
      </c>
      <c r="Y838" s="3">
        <f t="shared" ca="1" si="118"/>
        <v>0</v>
      </c>
      <c r="AA838" s="61">
        <f ca="1">+VLOOKUP(N838,$B$4:$H$2903,4,FALSE)</f>
        <v>40603</v>
      </c>
    </row>
    <row r="839" spans="1:27" hidden="1" x14ac:dyDescent="0.2">
      <c r="A839" s="56" t="s">
        <v>3432</v>
      </c>
      <c r="B839" s="9" t="str">
        <f t="shared" ca="1" si="112"/>
        <v>49C16</v>
      </c>
      <c r="C839" s="59">
        <v>0</v>
      </c>
      <c r="D839" s="59">
        <v>0</v>
      </c>
      <c r="E839" s="60">
        <v>40483</v>
      </c>
      <c r="F839" s="57" t="s">
        <v>2594</v>
      </c>
      <c r="G839" s="57" t="s">
        <v>5520</v>
      </c>
      <c r="H839" s="45" t="str">
        <f t="shared" ca="1" si="113"/>
        <v>Post-calc.</v>
      </c>
      <c r="I839" s="23" t="e">
        <f t="shared" ca="1" si="114"/>
        <v>#N/A</v>
      </c>
      <c r="J839" s="20" t="str">
        <f ca="1">VLOOKUP(B839, Remarks!$A$3:$G$400, 7, FALSE)</f>
        <v>Foxpro order but order complete db2 values are zero so Board filtered out by default</v>
      </c>
      <c r="K839" s="1" t="s">
        <v>5960</v>
      </c>
      <c r="M839" s="44" t="s">
        <v>853</v>
      </c>
      <c r="N839" s="9" t="str">
        <f t="shared" ca="1" si="111"/>
        <v>4B951</v>
      </c>
      <c r="O839" s="47">
        <v>900</v>
      </c>
      <c r="P839" s="47">
        <v>900</v>
      </c>
      <c r="Q839" s="46" t="s">
        <v>8</v>
      </c>
      <c r="R839" s="46" t="s">
        <v>9</v>
      </c>
      <c r="S839" s="46" t="s">
        <v>10</v>
      </c>
      <c r="T839" s="46" t="s">
        <v>798</v>
      </c>
      <c r="V839" s="19" t="str">
        <f t="shared" ca="1" si="115"/>
        <v>Post-calc.</v>
      </c>
      <c r="W839" s="1" t="str">
        <f t="shared" ca="1" si="116"/>
        <v>Post-calc.</v>
      </c>
      <c r="X839" s="1" t="b">
        <f t="shared" ca="1" si="117"/>
        <v>1</v>
      </c>
      <c r="Y839" s="3">
        <f t="shared" ca="1" si="118"/>
        <v>0</v>
      </c>
      <c r="AA839" s="61">
        <f ca="1">+VLOOKUP(N839,$B$4:$H$2903,4,FALSE)</f>
        <v>40634</v>
      </c>
    </row>
    <row r="840" spans="1:27" hidden="1" x14ac:dyDescent="0.2">
      <c r="A840" s="56" t="s">
        <v>3433</v>
      </c>
      <c r="B840" s="9" t="str">
        <f t="shared" ca="1" si="112"/>
        <v>49C22</v>
      </c>
      <c r="C840" s="59">
        <v>2519.4501</v>
      </c>
      <c r="D840" s="59">
        <v>2519.4501</v>
      </c>
      <c r="E840" s="60">
        <v>40513</v>
      </c>
      <c r="F840" s="57" t="s">
        <v>2594</v>
      </c>
      <c r="G840" s="57" t="s">
        <v>5520</v>
      </c>
      <c r="H840" s="45" t="str">
        <f t="shared" ca="1" si="113"/>
        <v>Post-calc.</v>
      </c>
      <c r="I840" s="23">
        <f t="shared" ca="1" si="114"/>
        <v>0</v>
      </c>
      <c r="J840" s="20" t="e">
        <f ca="1">VLOOKUP(B840, Remarks!$A$3:$G$400, 7, FALSE)</f>
        <v>#N/A</v>
      </c>
      <c r="M840" s="44" t="s">
        <v>854</v>
      </c>
      <c r="N840" s="9" t="str">
        <f t="shared" ca="1" si="111"/>
        <v>4B957</v>
      </c>
      <c r="O840" s="47">
        <v>700</v>
      </c>
      <c r="P840" s="47">
        <v>700</v>
      </c>
      <c r="Q840" s="46" t="s">
        <v>8</v>
      </c>
      <c r="R840" s="46" t="s">
        <v>9</v>
      </c>
      <c r="S840" s="46" t="s">
        <v>10</v>
      </c>
      <c r="T840" s="46" t="s">
        <v>798</v>
      </c>
      <c r="V840" s="19" t="str">
        <f t="shared" ca="1" si="115"/>
        <v>Post-calc.</v>
      </c>
      <c r="W840" s="1" t="str">
        <f t="shared" ca="1" si="116"/>
        <v>Post-calc.</v>
      </c>
      <c r="X840" s="1" t="b">
        <f t="shared" ca="1" si="117"/>
        <v>1</v>
      </c>
      <c r="Y840" s="3">
        <f t="shared" ca="1" si="118"/>
        <v>0</v>
      </c>
      <c r="AA840" s="61">
        <f ca="1">+VLOOKUP(N840,$B$4:$H$2903,4,FALSE)</f>
        <v>40664</v>
      </c>
    </row>
    <row r="841" spans="1:27" hidden="1" x14ac:dyDescent="0.2">
      <c r="A841" s="56" t="s">
        <v>3434</v>
      </c>
      <c r="B841" s="9" t="str">
        <f t="shared" ca="1" si="112"/>
        <v>49C26</v>
      </c>
      <c r="C841" s="59">
        <v>426</v>
      </c>
      <c r="D841" s="59">
        <v>426</v>
      </c>
      <c r="E841" s="60">
        <v>40513</v>
      </c>
      <c r="F841" s="57" t="s">
        <v>2594</v>
      </c>
      <c r="G841" s="57" t="s">
        <v>5520</v>
      </c>
      <c r="H841" s="45" t="str">
        <f t="shared" ca="1" si="113"/>
        <v>Post-calc.</v>
      </c>
      <c r="I841" s="23" t="e">
        <f t="shared" ca="1" si="114"/>
        <v>#N/A</v>
      </c>
      <c r="J841" s="20" t="str">
        <f ca="1">VLOOKUP(B841, Remarks!$A$3:$G$400, 7, FALSE)</f>
        <v>Foxpro order but Product is Spare Part Onward Charges was filtered out</v>
      </c>
      <c r="K841" s="1" t="s">
        <v>5960</v>
      </c>
      <c r="M841" s="44" t="s">
        <v>855</v>
      </c>
      <c r="N841" s="9" t="str">
        <f t="shared" ca="1" si="111"/>
        <v>4C001</v>
      </c>
      <c r="O841" s="47">
        <v>150</v>
      </c>
      <c r="P841" s="47">
        <v>150</v>
      </c>
      <c r="Q841" s="46" t="s">
        <v>8</v>
      </c>
      <c r="R841" s="46" t="s">
        <v>9</v>
      </c>
      <c r="S841" s="46" t="s">
        <v>10</v>
      </c>
      <c r="T841" s="46" t="s">
        <v>798</v>
      </c>
      <c r="V841" s="19" t="str">
        <f t="shared" ca="1" si="115"/>
        <v>Post-calc.</v>
      </c>
      <c r="W841" s="1" t="str">
        <f t="shared" ca="1" si="116"/>
        <v>Post-calc.</v>
      </c>
      <c r="X841" s="1" t="b">
        <f t="shared" ca="1" si="117"/>
        <v>1</v>
      </c>
      <c r="Y841" s="3">
        <f t="shared" ca="1" si="118"/>
        <v>0</v>
      </c>
      <c r="AA841" s="61">
        <f ca="1">+VLOOKUP(N841,$B$4:$H$2903,4,FALSE)</f>
        <v>40695</v>
      </c>
    </row>
    <row r="842" spans="1:27" hidden="1" x14ac:dyDescent="0.2">
      <c r="A842" s="56" t="s">
        <v>3435</v>
      </c>
      <c r="B842" s="9" t="str">
        <f t="shared" ca="1" si="112"/>
        <v>49C27</v>
      </c>
      <c r="C842" s="59">
        <v>118</v>
      </c>
      <c r="D842" s="59">
        <v>118</v>
      </c>
      <c r="E842" s="60">
        <v>40483</v>
      </c>
      <c r="F842" s="57" t="s">
        <v>2594</v>
      </c>
      <c r="G842" s="57" t="s">
        <v>5520</v>
      </c>
      <c r="H842" s="45" t="str">
        <f t="shared" ca="1" si="113"/>
        <v>Post-calc.</v>
      </c>
      <c r="I842" s="23" t="e">
        <f t="shared" ca="1" si="114"/>
        <v>#N/A</v>
      </c>
      <c r="J842" s="20" t="str">
        <f ca="1">VLOOKUP(B842, Remarks!$A$3:$G$400, 7, FALSE)</f>
        <v>Foxpro order but Product is Spare Part Onward Charges was filtered out</v>
      </c>
      <c r="K842" s="1" t="s">
        <v>5960</v>
      </c>
      <c r="M842" s="44" t="s">
        <v>856</v>
      </c>
      <c r="N842" s="9" t="str">
        <f t="shared" ca="1" si="111"/>
        <v>4C027</v>
      </c>
      <c r="O842" s="47">
        <v>500</v>
      </c>
      <c r="P842" s="47">
        <v>500</v>
      </c>
      <c r="Q842" s="46" t="s">
        <v>8</v>
      </c>
      <c r="R842" s="46" t="s">
        <v>9</v>
      </c>
      <c r="S842" s="46" t="s">
        <v>10</v>
      </c>
      <c r="T842" s="46" t="s">
        <v>798</v>
      </c>
      <c r="V842" s="19" t="str">
        <f t="shared" ca="1" si="115"/>
        <v>Post-calc.</v>
      </c>
      <c r="W842" s="1" t="str">
        <f t="shared" ca="1" si="116"/>
        <v>Post-calc.</v>
      </c>
      <c r="X842" s="1" t="b">
        <f t="shared" ca="1" si="117"/>
        <v>1</v>
      </c>
      <c r="Y842" s="3">
        <f t="shared" ca="1" si="118"/>
        <v>0</v>
      </c>
      <c r="AA842" s="61">
        <f ca="1">+VLOOKUP(N842,$B$4:$H$2903,4,FALSE)</f>
        <v>40695</v>
      </c>
    </row>
    <row r="843" spans="1:27" hidden="1" x14ac:dyDescent="0.2">
      <c r="A843" s="56" t="s">
        <v>3436</v>
      </c>
      <c r="B843" s="9" t="str">
        <f t="shared" ca="1" si="112"/>
        <v>49C48</v>
      </c>
      <c r="C843" s="59">
        <v>1107</v>
      </c>
      <c r="D843" s="59">
        <v>1107</v>
      </c>
      <c r="E843" s="60">
        <v>40513</v>
      </c>
      <c r="F843" s="57" t="s">
        <v>2594</v>
      </c>
      <c r="G843" s="57" t="s">
        <v>5520</v>
      </c>
      <c r="H843" s="45" t="str">
        <f t="shared" ca="1" si="113"/>
        <v>Post-calc.</v>
      </c>
      <c r="I843" s="23">
        <f t="shared" ca="1" si="114"/>
        <v>0</v>
      </c>
      <c r="J843" s="20" t="e">
        <f ca="1">VLOOKUP(B843, Remarks!$A$3:$G$400, 7, FALSE)</f>
        <v>#N/A</v>
      </c>
      <c r="M843" s="44" t="s">
        <v>857</v>
      </c>
      <c r="N843" s="9" t="str">
        <f t="shared" ca="1" si="111"/>
        <v>4C036</v>
      </c>
      <c r="O843" s="47">
        <v>1500</v>
      </c>
      <c r="P843" s="47">
        <v>1500</v>
      </c>
      <c r="Q843" s="46" t="s">
        <v>8</v>
      </c>
      <c r="R843" s="46" t="s">
        <v>9</v>
      </c>
      <c r="S843" s="46" t="s">
        <v>10</v>
      </c>
      <c r="T843" s="46" t="s">
        <v>798</v>
      </c>
      <c r="V843" s="19" t="str">
        <f t="shared" ca="1" si="115"/>
        <v>Post-calc.</v>
      </c>
      <c r="W843" s="1" t="str">
        <f t="shared" ca="1" si="116"/>
        <v>Post-calc.</v>
      </c>
      <c r="X843" s="1" t="b">
        <f t="shared" ca="1" si="117"/>
        <v>1</v>
      </c>
      <c r="Y843" s="3">
        <f t="shared" ca="1" si="118"/>
        <v>0</v>
      </c>
      <c r="AA843" s="61">
        <f ca="1">+VLOOKUP(N843,$B$4:$H$2903,4,FALSE)</f>
        <v>40664</v>
      </c>
    </row>
    <row r="844" spans="1:27" hidden="1" x14ac:dyDescent="0.2">
      <c r="A844" s="56" t="s">
        <v>3437</v>
      </c>
      <c r="B844" s="9" t="str">
        <f t="shared" ca="1" si="112"/>
        <v>49C50</v>
      </c>
      <c r="C844" s="59">
        <v>1403</v>
      </c>
      <c r="D844" s="59">
        <v>1403</v>
      </c>
      <c r="E844" s="60">
        <v>40483</v>
      </c>
      <c r="F844" s="57" t="s">
        <v>2594</v>
      </c>
      <c r="G844" s="57" t="s">
        <v>5520</v>
      </c>
      <c r="H844" s="45" t="str">
        <f t="shared" ca="1" si="113"/>
        <v>Post-calc.</v>
      </c>
      <c r="I844" s="23">
        <f t="shared" ca="1" si="114"/>
        <v>0</v>
      </c>
      <c r="J844" s="20" t="e">
        <f ca="1">VLOOKUP(B844, Remarks!$A$3:$G$400, 7, FALSE)</f>
        <v>#N/A</v>
      </c>
      <c r="M844" s="44" t="s">
        <v>858</v>
      </c>
      <c r="N844" s="9" t="str">
        <f t="shared" ca="1" si="111"/>
        <v>4C037</v>
      </c>
      <c r="O844" s="47">
        <v>200</v>
      </c>
      <c r="P844" s="47">
        <v>200</v>
      </c>
      <c r="Q844" s="46" t="s">
        <v>8</v>
      </c>
      <c r="R844" s="46" t="s">
        <v>9</v>
      </c>
      <c r="S844" s="46" t="s">
        <v>10</v>
      </c>
      <c r="T844" s="46" t="s">
        <v>798</v>
      </c>
      <c r="V844" s="19" t="str">
        <f t="shared" ca="1" si="115"/>
        <v>Post-calc.</v>
      </c>
      <c r="W844" s="1" t="str">
        <f t="shared" ca="1" si="116"/>
        <v>Post-calc.</v>
      </c>
      <c r="X844" s="1" t="b">
        <f t="shared" ca="1" si="117"/>
        <v>1</v>
      </c>
      <c r="Y844" s="3">
        <f t="shared" ca="1" si="118"/>
        <v>0</v>
      </c>
      <c r="AA844" s="61">
        <f ca="1">+VLOOKUP(N844,$B$4:$H$2903,4,FALSE)</f>
        <v>40725</v>
      </c>
    </row>
    <row r="845" spans="1:27" hidden="1" x14ac:dyDescent="0.2">
      <c r="A845" s="56" t="s">
        <v>3438</v>
      </c>
      <c r="B845" s="9" t="str">
        <f t="shared" ca="1" si="112"/>
        <v>49C52</v>
      </c>
      <c r="C845" s="59">
        <v>808</v>
      </c>
      <c r="D845" s="59">
        <v>808</v>
      </c>
      <c r="E845" s="60">
        <v>40513</v>
      </c>
      <c r="F845" s="57" t="s">
        <v>2594</v>
      </c>
      <c r="G845" s="57" t="s">
        <v>5520</v>
      </c>
      <c r="H845" s="45" t="str">
        <f t="shared" ca="1" si="113"/>
        <v>Post-calc.</v>
      </c>
      <c r="I845" s="23">
        <f t="shared" ca="1" si="114"/>
        <v>0</v>
      </c>
      <c r="J845" s="20" t="e">
        <f ca="1">VLOOKUP(B845, Remarks!$A$3:$G$400, 7, FALSE)</f>
        <v>#N/A</v>
      </c>
      <c r="M845" s="44" t="s">
        <v>859</v>
      </c>
      <c r="N845" s="9" t="str">
        <f t="shared" ca="1" si="111"/>
        <v>4C047</v>
      </c>
      <c r="O845" s="47">
        <v>1000</v>
      </c>
      <c r="P845" s="47">
        <v>1000</v>
      </c>
      <c r="Q845" s="46" t="s">
        <v>8</v>
      </c>
      <c r="R845" s="46" t="s">
        <v>9</v>
      </c>
      <c r="S845" s="46" t="s">
        <v>10</v>
      </c>
      <c r="T845" s="46" t="s">
        <v>798</v>
      </c>
      <c r="V845" s="19" t="str">
        <f t="shared" ca="1" si="115"/>
        <v>Post-calc.</v>
      </c>
      <c r="W845" s="1" t="str">
        <f t="shared" ca="1" si="116"/>
        <v>Post-calc.</v>
      </c>
      <c r="X845" s="1" t="b">
        <f t="shared" ca="1" si="117"/>
        <v>1</v>
      </c>
      <c r="Y845" s="3">
        <f t="shared" ca="1" si="118"/>
        <v>0</v>
      </c>
      <c r="AA845" s="61">
        <f ca="1">+VLOOKUP(N845,$B$4:$H$2903,4,FALSE)</f>
        <v>40695</v>
      </c>
    </row>
    <row r="846" spans="1:27" hidden="1" x14ac:dyDescent="0.2">
      <c r="A846" s="56" t="s">
        <v>3439</v>
      </c>
      <c r="B846" s="9" t="str">
        <f t="shared" ca="1" si="112"/>
        <v>49C54</v>
      </c>
      <c r="C846" s="59">
        <v>289</v>
      </c>
      <c r="D846" s="59">
        <v>289</v>
      </c>
      <c r="E846" s="60">
        <v>40575</v>
      </c>
      <c r="F846" s="57" t="s">
        <v>2594</v>
      </c>
      <c r="G846" s="57" t="s">
        <v>5520</v>
      </c>
      <c r="H846" s="45" t="str">
        <f t="shared" ca="1" si="113"/>
        <v>Post-calc.</v>
      </c>
      <c r="I846" s="23" t="e">
        <f t="shared" ca="1" si="114"/>
        <v>#N/A</v>
      </c>
      <c r="J846" s="20" t="str">
        <f ca="1">VLOOKUP(B846, Remarks!$A$3:$G$400, 7, FALSE)</f>
        <v>Foxpro order but Product is Spare Part Onward Charges was filtered out</v>
      </c>
      <c r="K846" s="1" t="s">
        <v>5960</v>
      </c>
      <c r="M846" s="44" t="s">
        <v>860</v>
      </c>
      <c r="N846" s="9" t="str">
        <f t="shared" ca="1" si="111"/>
        <v>4C050</v>
      </c>
      <c r="O846" s="47">
        <v>5000</v>
      </c>
      <c r="P846" s="47">
        <v>5000</v>
      </c>
      <c r="Q846" s="46" t="s">
        <v>8</v>
      </c>
      <c r="R846" s="46" t="s">
        <v>9</v>
      </c>
      <c r="S846" s="46" t="s">
        <v>10</v>
      </c>
      <c r="T846" s="46" t="s">
        <v>798</v>
      </c>
      <c r="V846" s="19" t="str">
        <f t="shared" ca="1" si="115"/>
        <v>Post-calc.</v>
      </c>
      <c r="W846" s="1" t="str">
        <f t="shared" ca="1" si="116"/>
        <v>Post-calc.</v>
      </c>
      <c r="X846" s="1" t="b">
        <f t="shared" ca="1" si="117"/>
        <v>1</v>
      </c>
      <c r="Y846" s="3">
        <f t="shared" ca="1" si="118"/>
        <v>0</v>
      </c>
      <c r="AA846" s="61">
        <f ca="1">+VLOOKUP(N846,$B$4:$H$2903,4,FALSE)</f>
        <v>40817</v>
      </c>
    </row>
    <row r="847" spans="1:27" hidden="1" x14ac:dyDescent="0.2">
      <c r="A847" s="56" t="s">
        <v>3440</v>
      </c>
      <c r="B847" s="9" t="str">
        <f t="shared" ca="1" si="112"/>
        <v>49C56</v>
      </c>
      <c r="C847" s="59">
        <v>550</v>
      </c>
      <c r="D847" s="59">
        <v>550</v>
      </c>
      <c r="E847" s="60">
        <v>40422</v>
      </c>
      <c r="F847" s="57" t="s">
        <v>2594</v>
      </c>
      <c r="G847" s="57" t="s">
        <v>5520</v>
      </c>
      <c r="H847" s="45" t="str">
        <f t="shared" ca="1" si="113"/>
        <v>Post-calc.</v>
      </c>
      <c r="I847" s="23">
        <f t="shared" ca="1" si="114"/>
        <v>0</v>
      </c>
      <c r="J847" s="20" t="e">
        <f ca="1">VLOOKUP(B847, Remarks!$A$3:$G$400, 7, FALSE)</f>
        <v>#N/A</v>
      </c>
      <c r="M847" s="44" t="s">
        <v>861</v>
      </c>
      <c r="N847" s="9" t="str">
        <f t="shared" ca="1" si="111"/>
        <v>4C126</v>
      </c>
      <c r="O847" s="47">
        <v>3000</v>
      </c>
      <c r="P847" s="47">
        <v>3000</v>
      </c>
      <c r="Q847" s="46" t="s">
        <v>8</v>
      </c>
      <c r="R847" s="46" t="s">
        <v>9</v>
      </c>
      <c r="S847" s="46" t="s">
        <v>10</v>
      </c>
      <c r="T847" s="46" t="s">
        <v>798</v>
      </c>
      <c r="V847" s="19" t="str">
        <f t="shared" ca="1" si="115"/>
        <v>Post-calc.</v>
      </c>
      <c r="W847" s="1" t="str">
        <f t="shared" ca="1" si="116"/>
        <v>Post-calc.</v>
      </c>
      <c r="X847" s="1" t="b">
        <f t="shared" ca="1" si="117"/>
        <v>1</v>
      </c>
      <c r="Y847" s="3">
        <f t="shared" ca="1" si="118"/>
        <v>0</v>
      </c>
      <c r="AA847" s="61">
        <f ca="1">+VLOOKUP(N847,$B$4:$H$2903,4,FALSE)</f>
        <v>40817</v>
      </c>
    </row>
    <row r="848" spans="1:27" hidden="1" x14ac:dyDescent="0.2">
      <c r="A848" s="56" t="s">
        <v>3441</v>
      </c>
      <c r="B848" s="9" t="str">
        <f t="shared" ca="1" si="112"/>
        <v>49C58</v>
      </c>
      <c r="C848" s="59">
        <v>1214</v>
      </c>
      <c r="D848" s="59">
        <v>1214</v>
      </c>
      <c r="E848" s="60">
        <v>40513</v>
      </c>
      <c r="F848" s="57" t="s">
        <v>2594</v>
      </c>
      <c r="G848" s="57" t="s">
        <v>5520</v>
      </c>
      <c r="H848" s="45" t="str">
        <f t="shared" ca="1" si="113"/>
        <v>Post-calc.</v>
      </c>
      <c r="I848" s="23">
        <f t="shared" ca="1" si="114"/>
        <v>0</v>
      </c>
      <c r="J848" s="20" t="e">
        <f ca="1">VLOOKUP(B848, Remarks!$A$3:$G$400, 7, FALSE)</f>
        <v>#N/A</v>
      </c>
      <c r="M848" s="44" t="s">
        <v>862</v>
      </c>
      <c r="N848" s="9" t="str">
        <f t="shared" ca="1" si="111"/>
        <v>4C129</v>
      </c>
      <c r="O848" s="47">
        <v>1000</v>
      </c>
      <c r="P848" s="47">
        <v>1000</v>
      </c>
      <c r="Q848" s="46" t="s">
        <v>8</v>
      </c>
      <c r="R848" s="46" t="s">
        <v>9</v>
      </c>
      <c r="S848" s="46" t="s">
        <v>10</v>
      </c>
      <c r="T848" s="46" t="s">
        <v>798</v>
      </c>
      <c r="V848" s="19" t="str">
        <f t="shared" ca="1" si="115"/>
        <v>Post-calc.</v>
      </c>
      <c r="W848" s="1" t="str">
        <f t="shared" ca="1" si="116"/>
        <v>Post-calc.</v>
      </c>
      <c r="X848" s="1" t="b">
        <f t="shared" ca="1" si="117"/>
        <v>1</v>
      </c>
      <c r="Y848" s="3">
        <f t="shared" ca="1" si="118"/>
        <v>0</v>
      </c>
      <c r="AA848" s="61">
        <f ca="1">+VLOOKUP(N848,$B$4:$H$2903,4,FALSE)</f>
        <v>40817</v>
      </c>
    </row>
    <row r="849" spans="1:27" hidden="1" x14ac:dyDescent="0.2">
      <c r="A849" s="56" t="s">
        <v>3442</v>
      </c>
      <c r="B849" s="9" t="str">
        <f t="shared" ca="1" si="112"/>
        <v>49C61</v>
      </c>
      <c r="C849" s="59">
        <v>70</v>
      </c>
      <c r="D849" s="59">
        <v>70</v>
      </c>
      <c r="E849" s="60">
        <v>40575</v>
      </c>
      <c r="F849" s="57" t="s">
        <v>2594</v>
      </c>
      <c r="G849" s="57" t="s">
        <v>5520</v>
      </c>
      <c r="H849" s="45" t="str">
        <f t="shared" ca="1" si="113"/>
        <v>Post-calc.</v>
      </c>
      <c r="I849" s="23" t="e">
        <f t="shared" ca="1" si="114"/>
        <v>#N/A</v>
      </c>
      <c r="J849" s="20" t="str">
        <f ca="1">VLOOKUP(B849, Remarks!$A$3:$G$400, 7, FALSE)</f>
        <v>Foxpro order but Product is Spare Part Onward Charges was filtered out</v>
      </c>
      <c r="K849" s="1" t="s">
        <v>5960</v>
      </c>
      <c r="M849" s="44" t="s">
        <v>863</v>
      </c>
      <c r="N849" s="9" t="str">
        <f t="shared" ca="1" si="111"/>
        <v>4C139</v>
      </c>
      <c r="O849" s="47">
        <v>2000</v>
      </c>
      <c r="P849" s="47">
        <v>2000</v>
      </c>
      <c r="Q849" s="46" t="s">
        <v>8</v>
      </c>
      <c r="R849" s="46" t="s">
        <v>9</v>
      </c>
      <c r="S849" s="46" t="s">
        <v>10</v>
      </c>
      <c r="T849" s="46" t="s">
        <v>798</v>
      </c>
      <c r="V849" s="19" t="str">
        <f t="shared" ca="1" si="115"/>
        <v>Post-calc.</v>
      </c>
      <c r="W849" s="1" t="str">
        <f t="shared" ca="1" si="116"/>
        <v>Post-calc.</v>
      </c>
      <c r="X849" s="1" t="b">
        <f t="shared" ca="1" si="117"/>
        <v>1</v>
      </c>
      <c r="Y849" s="3">
        <f t="shared" ca="1" si="118"/>
        <v>0</v>
      </c>
      <c r="AA849" s="61">
        <f ca="1">+VLOOKUP(N849,$B$4:$H$2903,4,FALSE)</f>
        <v>40848</v>
      </c>
    </row>
    <row r="850" spans="1:27" hidden="1" x14ac:dyDescent="0.2">
      <c r="A850" s="56" t="s">
        <v>3443</v>
      </c>
      <c r="B850" s="9" t="str">
        <f t="shared" ca="1" si="112"/>
        <v>49C62</v>
      </c>
      <c r="C850" s="59">
        <v>0</v>
      </c>
      <c r="D850" s="59">
        <v>0</v>
      </c>
      <c r="E850" s="60">
        <v>40878</v>
      </c>
      <c r="F850" s="57" t="s">
        <v>2594</v>
      </c>
      <c r="G850" s="57" t="s">
        <v>5520</v>
      </c>
      <c r="H850" s="45" t="str">
        <f t="shared" ca="1" si="113"/>
        <v>Post-calc.</v>
      </c>
      <c r="I850" s="23" t="e">
        <f t="shared" ca="1" si="114"/>
        <v>#N/A</v>
      </c>
      <c r="J850" s="20" t="str">
        <f ca="1">VLOOKUP(B850, Remarks!$A$3:$G$400, 7, FALSE)</f>
        <v>Foxpro order but order complete db2 values are zero so Board filtered out by default</v>
      </c>
      <c r="K850" s="1" t="s">
        <v>5960</v>
      </c>
      <c r="M850" s="44" t="s">
        <v>864</v>
      </c>
      <c r="N850" s="9" t="str">
        <f t="shared" ca="1" si="111"/>
        <v>4C157</v>
      </c>
      <c r="O850" s="47">
        <v>1000</v>
      </c>
      <c r="P850" s="47">
        <v>1000</v>
      </c>
      <c r="Q850" s="46" t="s">
        <v>8</v>
      </c>
      <c r="R850" s="46" t="s">
        <v>9</v>
      </c>
      <c r="S850" s="46" t="s">
        <v>10</v>
      </c>
      <c r="T850" s="46" t="s">
        <v>798</v>
      </c>
      <c r="V850" s="19" t="str">
        <f t="shared" ca="1" si="115"/>
        <v>Post-calc.</v>
      </c>
      <c r="W850" s="1" t="str">
        <f t="shared" ca="1" si="116"/>
        <v>Post-calc.</v>
      </c>
      <c r="X850" s="1" t="b">
        <f t="shared" ca="1" si="117"/>
        <v>1</v>
      </c>
      <c r="Y850" s="3">
        <f t="shared" ca="1" si="118"/>
        <v>0</v>
      </c>
      <c r="AA850" s="61">
        <f ca="1">+VLOOKUP(N850,$B$4:$H$2903,4,FALSE)</f>
        <v>40878</v>
      </c>
    </row>
    <row r="851" spans="1:27" hidden="1" x14ac:dyDescent="0.2">
      <c r="A851" s="56" t="s">
        <v>3444</v>
      </c>
      <c r="B851" s="9" t="str">
        <f t="shared" ca="1" si="112"/>
        <v>49C66</v>
      </c>
      <c r="C851" s="59">
        <v>206</v>
      </c>
      <c r="D851" s="59">
        <v>206</v>
      </c>
      <c r="E851" s="60">
        <v>40575</v>
      </c>
      <c r="F851" s="57" t="s">
        <v>2594</v>
      </c>
      <c r="G851" s="57" t="s">
        <v>5520</v>
      </c>
      <c r="H851" s="45" t="str">
        <f t="shared" ca="1" si="113"/>
        <v>Post-calc.</v>
      </c>
      <c r="I851" s="23">
        <f t="shared" ca="1" si="114"/>
        <v>0</v>
      </c>
      <c r="J851" s="20" t="e">
        <f ca="1">VLOOKUP(B851, Remarks!$A$3:$G$400, 7, FALSE)</f>
        <v>#N/A</v>
      </c>
      <c r="M851" s="44" t="s">
        <v>865</v>
      </c>
      <c r="N851" s="9" t="str">
        <f t="shared" ca="1" si="111"/>
        <v>4C182</v>
      </c>
      <c r="O851" s="47">
        <v>500</v>
      </c>
      <c r="P851" s="47">
        <v>500</v>
      </c>
      <c r="Q851" s="46" t="s">
        <v>8</v>
      </c>
      <c r="R851" s="46" t="s">
        <v>9</v>
      </c>
      <c r="S851" s="46" t="s">
        <v>10</v>
      </c>
      <c r="T851" s="46" t="s">
        <v>798</v>
      </c>
      <c r="V851" s="19" t="str">
        <f t="shared" ca="1" si="115"/>
        <v>Post-calc.</v>
      </c>
      <c r="W851" s="1" t="str">
        <f t="shared" ca="1" si="116"/>
        <v>Post-calc.</v>
      </c>
      <c r="X851" s="1" t="b">
        <f t="shared" ca="1" si="117"/>
        <v>1</v>
      </c>
      <c r="Y851" s="3">
        <f t="shared" ca="1" si="118"/>
        <v>0</v>
      </c>
      <c r="AA851" s="61">
        <f ca="1">+VLOOKUP(N851,$B$4:$H$2903,4,FALSE)</f>
        <v>40878</v>
      </c>
    </row>
    <row r="852" spans="1:27" hidden="1" x14ac:dyDescent="0.2">
      <c r="A852" s="56" t="s">
        <v>3445</v>
      </c>
      <c r="B852" s="9" t="str">
        <f t="shared" ca="1" si="112"/>
        <v>49C67</v>
      </c>
      <c r="C852" s="59">
        <v>1345</v>
      </c>
      <c r="D852" s="59">
        <v>1345</v>
      </c>
      <c r="E852" s="60">
        <v>40664</v>
      </c>
      <c r="F852" s="57" t="s">
        <v>2594</v>
      </c>
      <c r="G852" s="57" t="s">
        <v>5520</v>
      </c>
      <c r="H852" s="45" t="str">
        <f t="shared" ca="1" si="113"/>
        <v>Post-calc.</v>
      </c>
      <c r="I852" s="23" t="e">
        <f t="shared" ca="1" si="114"/>
        <v>#N/A</v>
      </c>
      <c r="J852" s="20" t="str">
        <f ca="1">VLOOKUP(B852, Remarks!$A$3:$G$400, 7, FALSE)</f>
        <v>Foxpro order but Product is Spare Part Onward Charges was filtered out</v>
      </c>
      <c r="K852" s="1" t="s">
        <v>5960</v>
      </c>
      <c r="M852" s="44" t="s">
        <v>866</v>
      </c>
      <c r="N852" s="9" t="str">
        <f t="shared" ca="1" si="111"/>
        <v>4C191</v>
      </c>
      <c r="O852" s="47">
        <v>900</v>
      </c>
      <c r="P852" s="47">
        <v>900</v>
      </c>
      <c r="Q852" s="46" t="s">
        <v>8</v>
      </c>
      <c r="R852" s="46" t="s">
        <v>9</v>
      </c>
      <c r="S852" s="46" t="s">
        <v>10</v>
      </c>
      <c r="T852" s="46" t="s">
        <v>798</v>
      </c>
      <c r="V852" s="19" t="str">
        <f t="shared" ca="1" si="115"/>
        <v>Post-calc.</v>
      </c>
      <c r="W852" s="1" t="str">
        <f t="shared" ca="1" si="116"/>
        <v>Post-calc.</v>
      </c>
      <c r="X852" s="1" t="b">
        <f t="shared" ca="1" si="117"/>
        <v>1</v>
      </c>
      <c r="Y852" s="3">
        <f t="shared" ca="1" si="118"/>
        <v>0</v>
      </c>
      <c r="AA852" s="61">
        <f ca="1">+VLOOKUP(N852,$B$4:$H$2903,4,FALSE)</f>
        <v>40787</v>
      </c>
    </row>
    <row r="853" spans="1:27" hidden="1" x14ac:dyDescent="0.2">
      <c r="A853" s="56" t="s">
        <v>3446</v>
      </c>
      <c r="B853" s="9" t="str">
        <f t="shared" ca="1" si="112"/>
        <v>49C73</v>
      </c>
      <c r="C853" s="59">
        <v>81</v>
      </c>
      <c r="D853" s="59">
        <v>81</v>
      </c>
      <c r="E853" s="60">
        <v>40848</v>
      </c>
      <c r="F853" s="57" t="s">
        <v>2594</v>
      </c>
      <c r="G853" s="57" t="s">
        <v>5520</v>
      </c>
      <c r="H853" s="45" t="str">
        <f t="shared" ca="1" si="113"/>
        <v>Post-calc.</v>
      </c>
      <c r="I853" s="23" t="e">
        <f t="shared" ca="1" si="114"/>
        <v>#N/A</v>
      </c>
      <c r="J853" s="20" t="str">
        <f ca="1">VLOOKUP(B853, Remarks!$A$3:$G$400, 7, FALSE)</f>
        <v>Foxpro order but Product is Spare Part Onward Charges was filtered out</v>
      </c>
      <c r="K853" s="1" t="s">
        <v>5960</v>
      </c>
      <c r="M853" s="44" t="s">
        <v>867</v>
      </c>
      <c r="N853" s="9" t="str">
        <f t="shared" ca="1" si="111"/>
        <v>4C194</v>
      </c>
      <c r="O853" s="47">
        <v>2000</v>
      </c>
      <c r="P853" s="47">
        <v>2000</v>
      </c>
      <c r="Q853" s="46" t="s">
        <v>8</v>
      </c>
      <c r="R853" s="46" t="s">
        <v>9</v>
      </c>
      <c r="S853" s="46" t="s">
        <v>10</v>
      </c>
      <c r="T853" s="46" t="s">
        <v>798</v>
      </c>
      <c r="V853" s="19" t="str">
        <f t="shared" ca="1" si="115"/>
        <v>Post-calc.</v>
      </c>
      <c r="W853" s="1" t="str">
        <f t="shared" ca="1" si="116"/>
        <v>Post-calc.</v>
      </c>
      <c r="X853" s="1" t="b">
        <f t="shared" ca="1" si="117"/>
        <v>1</v>
      </c>
      <c r="Y853" s="3">
        <f t="shared" ca="1" si="118"/>
        <v>0</v>
      </c>
      <c r="AA853" s="61">
        <f ca="1">+VLOOKUP(N853,$B$4:$H$2903,4,FALSE)</f>
        <v>40817</v>
      </c>
    </row>
    <row r="854" spans="1:27" hidden="1" x14ac:dyDescent="0.2">
      <c r="A854" s="56" t="s">
        <v>3447</v>
      </c>
      <c r="B854" s="9" t="str">
        <f t="shared" ca="1" si="112"/>
        <v>49C74</v>
      </c>
      <c r="C854" s="59">
        <v>571</v>
      </c>
      <c r="D854" s="59">
        <v>571</v>
      </c>
      <c r="E854" s="60">
        <v>40725</v>
      </c>
      <c r="F854" s="57" t="s">
        <v>2594</v>
      </c>
      <c r="G854" s="57" t="s">
        <v>5520</v>
      </c>
      <c r="H854" s="45" t="str">
        <f t="shared" ca="1" si="113"/>
        <v>Post-calc.</v>
      </c>
      <c r="I854" s="23" t="e">
        <f t="shared" ca="1" si="114"/>
        <v>#N/A</v>
      </c>
      <c r="J854" s="20" t="str">
        <f ca="1">VLOOKUP(B854, Remarks!$A$3:$G$400, 7, FALSE)</f>
        <v>Foxpro order but Product is Spare Part Onward Charges was filtered out</v>
      </c>
      <c r="K854" s="1" t="s">
        <v>5960</v>
      </c>
      <c r="M854" s="44" t="s">
        <v>868</v>
      </c>
      <c r="N854" s="9" t="str">
        <f t="shared" ca="1" si="111"/>
        <v>4C278</v>
      </c>
      <c r="O854" s="47">
        <v>1320</v>
      </c>
      <c r="P854" s="47">
        <v>1320</v>
      </c>
      <c r="Q854" s="46" t="s">
        <v>8</v>
      </c>
      <c r="R854" s="46" t="s">
        <v>9</v>
      </c>
      <c r="S854" s="46" t="s">
        <v>10</v>
      </c>
      <c r="T854" s="46" t="s">
        <v>798</v>
      </c>
      <c r="V854" s="19" t="str">
        <f t="shared" ca="1" si="115"/>
        <v>Post-calc.</v>
      </c>
      <c r="W854" s="1" t="str">
        <f t="shared" ca="1" si="116"/>
        <v>Post-calc.</v>
      </c>
      <c r="X854" s="1" t="b">
        <f t="shared" ca="1" si="117"/>
        <v>1</v>
      </c>
      <c r="Y854" s="3">
        <f t="shared" ca="1" si="118"/>
        <v>0</v>
      </c>
      <c r="AA854" s="61">
        <f ca="1">+VLOOKUP(N854,$B$4:$H$2903,4,FALSE)</f>
        <v>41091</v>
      </c>
    </row>
    <row r="855" spans="1:27" hidden="1" x14ac:dyDescent="0.2">
      <c r="A855" s="56" t="s">
        <v>3448</v>
      </c>
      <c r="B855" s="9" t="str">
        <f t="shared" ca="1" si="112"/>
        <v>49C76</v>
      </c>
      <c r="C855" s="59">
        <v>2878</v>
      </c>
      <c r="D855" s="59">
        <v>2878</v>
      </c>
      <c r="E855" s="60">
        <v>40575</v>
      </c>
      <c r="F855" s="57" t="s">
        <v>2594</v>
      </c>
      <c r="G855" s="57" t="s">
        <v>5520</v>
      </c>
      <c r="H855" s="45" t="str">
        <f t="shared" ca="1" si="113"/>
        <v>Post-calc.</v>
      </c>
      <c r="I855" s="23">
        <f t="shared" ca="1" si="114"/>
        <v>0</v>
      </c>
      <c r="J855" s="20" t="e">
        <f ca="1">VLOOKUP(B855, Remarks!$A$3:$G$400, 7, FALSE)</f>
        <v>#N/A</v>
      </c>
      <c r="M855" s="44" t="s">
        <v>869</v>
      </c>
      <c r="N855" s="9" t="str">
        <f t="shared" ca="1" si="111"/>
        <v>4C333</v>
      </c>
      <c r="O855" s="47">
        <v>135</v>
      </c>
      <c r="P855" s="47">
        <v>135</v>
      </c>
      <c r="Q855" s="46" t="s">
        <v>8</v>
      </c>
      <c r="R855" s="46" t="s">
        <v>9</v>
      </c>
      <c r="S855" s="46" t="s">
        <v>10</v>
      </c>
      <c r="T855" s="46" t="s">
        <v>798</v>
      </c>
      <c r="V855" s="19" t="str">
        <f t="shared" ca="1" si="115"/>
        <v>Post-calc.</v>
      </c>
      <c r="W855" s="1" t="str">
        <f t="shared" ca="1" si="116"/>
        <v>Post-calc.</v>
      </c>
      <c r="X855" s="1" t="b">
        <f t="shared" ca="1" si="117"/>
        <v>1</v>
      </c>
      <c r="Y855" s="3">
        <f t="shared" ca="1" si="118"/>
        <v>0</v>
      </c>
      <c r="AA855" s="61">
        <f ca="1">+VLOOKUP(N855,$B$4:$H$2903,4,FALSE)</f>
        <v>40909</v>
      </c>
    </row>
    <row r="856" spans="1:27" hidden="1" x14ac:dyDescent="0.2">
      <c r="A856" s="56" t="s">
        <v>3449</v>
      </c>
      <c r="B856" s="9" t="str">
        <f t="shared" ca="1" si="112"/>
        <v>49C83</v>
      </c>
      <c r="C856" s="59">
        <v>1152</v>
      </c>
      <c r="D856" s="59">
        <v>1152</v>
      </c>
      <c r="E856" s="60">
        <v>40603</v>
      </c>
      <c r="F856" s="57" t="s">
        <v>2594</v>
      </c>
      <c r="G856" s="57" t="s">
        <v>5520</v>
      </c>
      <c r="H856" s="45" t="str">
        <f t="shared" ca="1" si="113"/>
        <v>Post-calc.</v>
      </c>
      <c r="I856" s="23" t="e">
        <f t="shared" ca="1" si="114"/>
        <v>#N/A</v>
      </c>
      <c r="J856" s="20" t="str">
        <f ca="1">VLOOKUP(B856, Remarks!$A$3:$G$400, 7, FALSE)</f>
        <v>Foxpro order but Product is Spare Part Onward Charges was filtered out</v>
      </c>
      <c r="K856" s="1" t="s">
        <v>5960</v>
      </c>
      <c r="M856" s="44" t="s">
        <v>870</v>
      </c>
      <c r="N856" s="9" t="str">
        <f t="shared" ca="1" si="111"/>
        <v>4C393</v>
      </c>
      <c r="O856" s="47">
        <v>500</v>
      </c>
      <c r="P856" s="47">
        <v>500</v>
      </c>
      <c r="Q856" s="46" t="s">
        <v>8</v>
      </c>
      <c r="R856" s="46" t="s">
        <v>9</v>
      </c>
      <c r="S856" s="46" t="s">
        <v>10</v>
      </c>
      <c r="T856" s="46" t="s">
        <v>798</v>
      </c>
      <c r="V856" s="19" t="str">
        <f t="shared" ca="1" si="115"/>
        <v>Post-calc.</v>
      </c>
      <c r="W856" s="1" t="str">
        <f t="shared" ca="1" si="116"/>
        <v>Post-calc.</v>
      </c>
      <c r="X856" s="1" t="b">
        <f t="shared" ca="1" si="117"/>
        <v>1</v>
      </c>
      <c r="Y856" s="3">
        <f t="shared" ca="1" si="118"/>
        <v>0</v>
      </c>
      <c r="AA856" s="61">
        <f ca="1">+VLOOKUP(N856,$B$4:$H$2903,4,FALSE)</f>
        <v>40969</v>
      </c>
    </row>
    <row r="857" spans="1:27" hidden="1" x14ac:dyDescent="0.2">
      <c r="A857" s="56" t="s">
        <v>3450</v>
      </c>
      <c r="B857" s="9" t="str">
        <f t="shared" ca="1" si="112"/>
        <v>49C84</v>
      </c>
      <c r="C857" s="59">
        <v>108</v>
      </c>
      <c r="D857" s="59">
        <v>108</v>
      </c>
      <c r="E857" s="60">
        <v>40725</v>
      </c>
      <c r="F857" s="57" t="s">
        <v>2594</v>
      </c>
      <c r="G857" s="57" t="s">
        <v>5520</v>
      </c>
      <c r="H857" s="45" t="str">
        <f t="shared" ca="1" si="113"/>
        <v>Post-calc.</v>
      </c>
      <c r="I857" s="23" t="e">
        <f t="shared" ca="1" si="114"/>
        <v>#N/A</v>
      </c>
      <c r="J857" s="20" t="str">
        <f ca="1">VLOOKUP(B857, Remarks!$A$3:$G$400, 7, FALSE)</f>
        <v>Foxpro order but Product is Spare Part Onward Charges was filtered out</v>
      </c>
      <c r="K857" s="1" t="s">
        <v>5960</v>
      </c>
      <c r="M857" s="44" t="s">
        <v>871</v>
      </c>
      <c r="N857" s="9" t="str">
        <f t="shared" ca="1" si="111"/>
        <v>4C430</v>
      </c>
      <c r="O857" s="47">
        <v>4800</v>
      </c>
      <c r="P857" s="47">
        <v>4800</v>
      </c>
      <c r="Q857" s="46" t="s">
        <v>8</v>
      </c>
      <c r="R857" s="46" t="s">
        <v>9</v>
      </c>
      <c r="S857" s="46" t="s">
        <v>10</v>
      </c>
      <c r="T857" s="46" t="s">
        <v>798</v>
      </c>
      <c r="V857" s="19" t="str">
        <f t="shared" ca="1" si="115"/>
        <v>Post-calc.</v>
      </c>
      <c r="W857" s="1" t="str">
        <f t="shared" ca="1" si="116"/>
        <v>Post-calc.</v>
      </c>
      <c r="X857" s="1" t="b">
        <f t="shared" ca="1" si="117"/>
        <v>1</v>
      </c>
      <c r="Y857" s="3">
        <f t="shared" ca="1" si="118"/>
        <v>0</v>
      </c>
      <c r="AA857" s="61">
        <f ca="1">+VLOOKUP(N857,$B$4:$H$2903,4,FALSE)</f>
        <v>41030</v>
      </c>
    </row>
    <row r="858" spans="1:27" hidden="1" x14ac:dyDescent="0.2">
      <c r="A858" s="56" t="s">
        <v>3451</v>
      </c>
      <c r="B858" s="9" t="str">
        <f t="shared" ca="1" si="112"/>
        <v>49C91</v>
      </c>
      <c r="C858" s="59">
        <v>56</v>
      </c>
      <c r="D858" s="59">
        <v>56</v>
      </c>
      <c r="E858" s="60">
        <v>40634</v>
      </c>
      <c r="F858" s="57" t="s">
        <v>2594</v>
      </c>
      <c r="G858" s="57" t="s">
        <v>5520</v>
      </c>
      <c r="H858" s="45" t="str">
        <f t="shared" ca="1" si="113"/>
        <v>Post-calc.</v>
      </c>
      <c r="I858" s="23" t="e">
        <f t="shared" ca="1" si="114"/>
        <v>#N/A</v>
      </c>
      <c r="J858" s="20" t="str">
        <f ca="1">VLOOKUP(B858, Remarks!$A$3:$G$400, 7, FALSE)</f>
        <v>Foxpro order but Product is Spare Part Onward Charges was filtered out</v>
      </c>
      <c r="K858" s="1" t="s">
        <v>5960</v>
      </c>
      <c r="M858" s="44" t="s">
        <v>872</v>
      </c>
      <c r="N858" s="9" t="str">
        <f t="shared" ca="1" si="111"/>
        <v>4C436</v>
      </c>
      <c r="O858" s="47">
        <v>500</v>
      </c>
      <c r="P858" s="47">
        <v>500</v>
      </c>
      <c r="Q858" s="46" t="s">
        <v>8</v>
      </c>
      <c r="R858" s="46" t="s">
        <v>9</v>
      </c>
      <c r="S858" s="46" t="s">
        <v>10</v>
      </c>
      <c r="T858" s="46" t="s">
        <v>798</v>
      </c>
      <c r="V858" s="19" t="str">
        <f t="shared" ca="1" si="115"/>
        <v>Post-calc.</v>
      </c>
      <c r="W858" s="1" t="str">
        <f t="shared" ca="1" si="116"/>
        <v>Post-calc.</v>
      </c>
      <c r="X858" s="1" t="b">
        <f t="shared" ca="1" si="117"/>
        <v>1</v>
      </c>
      <c r="Y858" s="3">
        <f t="shared" ca="1" si="118"/>
        <v>0</v>
      </c>
      <c r="AA858" s="61">
        <f ca="1">+VLOOKUP(N858,$B$4:$H$2903,4,FALSE)</f>
        <v>41061</v>
      </c>
    </row>
    <row r="859" spans="1:27" hidden="1" x14ac:dyDescent="0.2">
      <c r="A859" s="56" t="s">
        <v>3452</v>
      </c>
      <c r="B859" s="9" t="str">
        <f t="shared" ca="1" si="112"/>
        <v>49C95</v>
      </c>
      <c r="C859" s="59">
        <v>380.95830000000001</v>
      </c>
      <c r="D859" s="59">
        <v>380.95830000000001</v>
      </c>
      <c r="E859" s="60">
        <v>40603</v>
      </c>
      <c r="F859" s="57" t="s">
        <v>2594</v>
      </c>
      <c r="G859" s="57" t="s">
        <v>5520</v>
      </c>
      <c r="H859" s="45" t="str">
        <f t="shared" ca="1" si="113"/>
        <v>Post-calc.</v>
      </c>
      <c r="I859" s="23">
        <f t="shared" ca="1" si="114"/>
        <v>0</v>
      </c>
      <c r="J859" s="20" t="e">
        <f ca="1">VLOOKUP(B859, Remarks!$A$3:$G$400, 7, FALSE)</f>
        <v>#N/A</v>
      </c>
      <c r="M859" s="44" t="s">
        <v>873</v>
      </c>
      <c r="N859" s="9" t="str">
        <f t="shared" ca="1" si="111"/>
        <v>4C442</v>
      </c>
      <c r="O859" s="47">
        <v>350</v>
      </c>
      <c r="P859" s="47">
        <v>350</v>
      </c>
      <c r="Q859" s="46" t="s">
        <v>8</v>
      </c>
      <c r="R859" s="46" t="s">
        <v>9</v>
      </c>
      <c r="S859" s="46" t="s">
        <v>10</v>
      </c>
      <c r="T859" s="46" t="s">
        <v>798</v>
      </c>
      <c r="V859" s="19" t="str">
        <f t="shared" ca="1" si="115"/>
        <v>Post-calc.</v>
      </c>
      <c r="W859" s="1" t="str">
        <f t="shared" ca="1" si="116"/>
        <v>Post-calc.</v>
      </c>
      <c r="X859" s="1" t="b">
        <f t="shared" ca="1" si="117"/>
        <v>1</v>
      </c>
      <c r="Y859" s="3">
        <f t="shared" ca="1" si="118"/>
        <v>0</v>
      </c>
      <c r="AA859" s="61">
        <f ca="1">+VLOOKUP(N859,$B$4:$H$2903,4,FALSE)</f>
        <v>41122</v>
      </c>
    </row>
    <row r="860" spans="1:27" hidden="1" x14ac:dyDescent="0.2">
      <c r="A860" s="56" t="s">
        <v>3453</v>
      </c>
      <c r="B860" s="9" t="str">
        <f t="shared" ca="1" si="112"/>
        <v>49D04</v>
      </c>
      <c r="C860" s="59">
        <v>32.117600000000003</v>
      </c>
      <c r="D860" s="59">
        <v>32.117600000000003</v>
      </c>
      <c r="E860" s="60">
        <v>40725</v>
      </c>
      <c r="F860" s="57" t="s">
        <v>2594</v>
      </c>
      <c r="G860" s="57" t="s">
        <v>5520</v>
      </c>
      <c r="H860" s="45" t="str">
        <f t="shared" ca="1" si="113"/>
        <v>Post-calc.</v>
      </c>
      <c r="I860" s="23" t="e">
        <f t="shared" ca="1" si="114"/>
        <v>#N/A</v>
      </c>
      <c r="J860" s="20" t="str">
        <f ca="1">VLOOKUP(B860, Remarks!$A$3:$G$400, 7, FALSE)</f>
        <v>Foxpro order but not confirmed</v>
      </c>
      <c r="M860" s="44" t="s">
        <v>874</v>
      </c>
      <c r="N860" s="9" t="str">
        <f t="shared" ca="1" si="111"/>
        <v>4C482</v>
      </c>
      <c r="O860" s="47">
        <v>344</v>
      </c>
      <c r="P860" s="47">
        <v>344</v>
      </c>
      <c r="Q860" s="46" t="s">
        <v>8</v>
      </c>
      <c r="R860" s="46" t="s">
        <v>9</v>
      </c>
      <c r="S860" s="46" t="s">
        <v>10</v>
      </c>
      <c r="T860" s="46" t="s">
        <v>798</v>
      </c>
      <c r="V860" s="19" t="str">
        <f t="shared" ca="1" si="115"/>
        <v>Post-calc.</v>
      </c>
      <c r="W860" s="1" t="str">
        <f t="shared" ca="1" si="116"/>
        <v>Post-calc.</v>
      </c>
      <c r="X860" s="1" t="b">
        <f t="shared" ca="1" si="117"/>
        <v>1</v>
      </c>
      <c r="Y860" s="3">
        <f t="shared" ca="1" si="118"/>
        <v>0</v>
      </c>
      <c r="AA860" s="61">
        <f ca="1">+VLOOKUP(N860,$B$4:$H$2903,4,FALSE)</f>
        <v>41091</v>
      </c>
    </row>
    <row r="861" spans="1:27" hidden="1" x14ac:dyDescent="0.2">
      <c r="A861" s="56" t="s">
        <v>3454</v>
      </c>
      <c r="B861" s="9" t="str">
        <f t="shared" ca="1" si="112"/>
        <v>49D05</v>
      </c>
      <c r="C861" s="59">
        <v>72</v>
      </c>
      <c r="D861" s="59">
        <v>72</v>
      </c>
      <c r="E861" s="60">
        <v>40603</v>
      </c>
      <c r="F861" s="57" t="s">
        <v>2594</v>
      </c>
      <c r="G861" s="57" t="s">
        <v>5520</v>
      </c>
      <c r="H861" s="45" t="str">
        <f t="shared" ca="1" si="113"/>
        <v>Post-calc.</v>
      </c>
      <c r="I861" s="23" t="e">
        <f t="shared" ca="1" si="114"/>
        <v>#N/A</v>
      </c>
      <c r="J861" s="20" t="str">
        <f ca="1">VLOOKUP(B861, Remarks!$A$3:$G$400, 7, FALSE)</f>
        <v>Foxpro order but Product is Spare Part Onward Charges was filtered out</v>
      </c>
      <c r="K861" s="1" t="s">
        <v>5960</v>
      </c>
      <c r="M861" s="44" t="s">
        <v>875</v>
      </c>
      <c r="N861" s="9" t="str">
        <f t="shared" ca="1" si="111"/>
        <v>4C486</v>
      </c>
      <c r="O861" s="47">
        <v>1000</v>
      </c>
      <c r="P861" s="47">
        <v>1000</v>
      </c>
      <c r="Q861" s="46" t="s">
        <v>8</v>
      </c>
      <c r="R861" s="46" t="s">
        <v>9</v>
      </c>
      <c r="S861" s="46" t="s">
        <v>10</v>
      </c>
      <c r="T861" s="46" t="s">
        <v>798</v>
      </c>
      <c r="V861" s="19" t="str">
        <f t="shared" ca="1" si="115"/>
        <v>Post-calc.</v>
      </c>
      <c r="W861" s="1" t="str">
        <f t="shared" ca="1" si="116"/>
        <v>Post-calc.</v>
      </c>
      <c r="X861" s="1" t="b">
        <f t="shared" ca="1" si="117"/>
        <v>1</v>
      </c>
      <c r="Y861" s="3">
        <f t="shared" ca="1" si="118"/>
        <v>0</v>
      </c>
      <c r="AA861" s="61">
        <f ca="1">+VLOOKUP(N861,$B$4:$H$2903,4,FALSE)</f>
        <v>41030</v>
      </c>
    </row>
    <row r="862" spans="1:27" hidden="1" x14ac:dyDescent="0.2">
      <c r="A862" s="56" t="s">
        <v>3455</v>
      </c>
      <c r="B862" s="9" t="str">
        <f t="shared" ca="1" si="112"/>
        <v>49D06</v>
      </c>
      <c r="C862" s="59">
        <v>326</v>
      </c>
      <c r="D862" s="59">
        <v>326</v>
      </c>
      <c r="E862" s="60">
        <v>40603</v>
      </c>
      <c r="F862" s="57" t="s">
        <v>2594</v>
      </c>
      <c r="G862" s="57" t="s">
        <v>5520</v>
      </c>
      <c r="H862" s="45" t="str">
        <f t="shared" ca="1" si="113"/>
        <v>Post-calc.</v>
      </c>
      <c r="I862" s="23">
        <f t="shared" ca="1" si="114"/>
        <v>0</v>
      </c>
      <c r="J862" s="20" t="e">
        <f ca="1">VLOOKUP(B862, Remarks!$A$3:$G$400, 7, FALSE)</f>
        <v>#N/A</v>
      </c>
      <c r="M862" s="44" t="s">
        <v>876</v>
      </c>
      <c r="N862" s="9" t="str">
        <f t="shared" ca="1" si="111"/>
        <v>4C500</v>
      </c>
      <c r="O862" s="47">
        <v>300</v>
      </c>
      <c r="P862" s="47">
        <v>300</v>
      </c>
      <c r="Q862" s="46" t="s">
        <v>8</v>
      </c>
      <c r="R862" s="46" t="s">
        <v>9</v>
      </c>
      <c r="S862" s="46" t="s">
        <v>10</v>
      </c>
      <c r="T862" s="46" t="s">
        <v>798</v>
      </c>
      <c r="V862" s="19" t="str">
        <f t="shared" ca="1" si="115"/>
        <v>Post-calc.</v>
      </c>
      <c r="W862" s="1" t="str">
        <f t="shared" ca="1" si="116"/>
        <v>Post-calc.</v>
      </c>
      <c r="X862" s="1" t="b">
        <f t="shared" ca="1" si="117"/>
        <v>1</v>
      </c>
      <c r="Y862" s="3">
        <f t="shared" ca="1" si="118"/>
        <v>0</v>
      </c>
      <c r="AA862" s="61">
        <f ca="1">+VLOOKUP(N862,$B$4:$H$2903,4,FALSE)</f>
        <v>41183</v>
      </c>
    </row>
    <row r="863" spans="1:27" hidden="1" x14ac:dyDescent="0.2">
      <c r="A863" s="56" t="s">
        <v>3456</v>
      </c>
      <c r="B863" s="9" t="str">
        <f t="shared" ca="1" si="112"/>
        <v>49D08</v>
      </c>
      <c r="C863" s="59">
        <v>1016</v>
      </c>
      <c r="D863" s="59">
        <v>1016</v>
      </c>
      <c r="E863" s="60">
        <v>40634</v>
      </c>
      <c r="F863" s="57" t="s">
        <v>2594</v>
      </c>
      <c r="G863" s="57" t="s">
        <v>5520</v>
      </c>
      <c r="H863" s="45" t="str">
        <f t="shared" ca="1" si="113"/>
        <v>Post-calc.</v>
      </c>
      <c r="I863" s="23" t="e">
        <f t="shared" ca="1" si="114"/>
        <v>#N/A</v>
      </c>
      <c r="J863" s="20" t="str">
        <f ca="1">VLOOKUP(B863, Remarks!$A$3:$G$400, 7, FALSE)</f>
        <v>Foxpro order but Product is Spare Part Onward Charges was filtered out</v>
      </c>
      <c r="K863" s="1" t="s">
        <v>5960</v>
      </c>
      <c r="M863" s="44" t="s">
        <v>877</v>
      </c>
      <c r="N863" s="9" t="str">
        <f t="shared" ca="1" si="111"/>
        <v>4C515</v>
      </c>
      <c r="O863" s="47">
        <v>330</v>
      </c>
      <c r="P863" s="47">
        <v>330</v>
      </c>
      <c r="Q863" s="46" t="s">
        <v>8</v>
      </c>
      <c r="R863" s="46" t="s">
        <v>9</v>
      </c>
      <c r="S863" s="46" t="s">
        <v>10</v>
      </c>
      <c r="T863" s="46" t="s">
        <v>798</v>
      </c>
      <c r="V863" s="19" t="str">
        <f t="shared" ca="1" si="115"/>
        <v>Post-calc.</v>
      </c>
      <c r="W863" s="1" t="str">
        <f t="shared" ca="1" si="116"/>
        <v>Post-calc.</v>
      </c>
      <c r="X863" s="1" t="b">
        <f t="shared" ca="1" si="117"/>
        <v>1</v>
      </c>
      <c r="Y863" s="3">
        <f t="shared" ca="1" si="118"/>
        <v>0</v>
      </c>
      <c r="AA863" s="61">
        <f ca="1">+VLOOKUP(N863,$B$4:$H$2903,4,FALSE)</f>
        <v>41061</v>
      </c>
    </row>
    <row r="864" spans="1:27" hidden="1" x14ac:dyDescent="0.2">
      <c r="A864" s="56" t="s">
        <v>3457</v>
      </c>
      <c r="B864" s="9" t="str">
        <f t="shared" ca="1" si="112"/>
        <v>49D13</v>
      </c>
      <c r="C864" s="59">
        <v>14.7913</v>
      </c>
      <c r="D864" s="59">
        <v>14.7913</v>
      </c>
      <c r="E864" s="60">
        <v>40603</v>
      </c>
      <c r="F864" s="57" t="s">
        <v>2594</v>
      </c>
      <c r="G864" s="57" t="s">
        <v>5520</v>
      </c>
      <c r="H864" s="45" t="str">
        <f t="shared" ca="1" si="113"/>
        <v>Post-calc.</v>
      </c>
      <c r="I864" s="23">
        <f t="shared" ca="1" si="114"/>
        <v>0</v>
      </c>
      <c r="J864" s="20" t="e">
        <f ca="1">VLOOKUP(B864, Remarks!$A$3:$G$400, 7, FALSE)</f>
        <v>#N/A</v>
      </c>
      <c r="M864" s="44" t="s">
        <v>878</v>
      </c>
      <c r="N864" s="9" t="str">
        <f t="shared" ca="1" si="111"/>
        <v>4C532</v>
      </c>
      <c r="O864" s="47">
        <v>800</v>
      </c>
      <c r="P864" s="47">
        <v>800</v>
      </c>
      <c r="Q864" s="46" t="s">
        <v>8</v>
      </c>
      <c r="R864" s="46" t="s">
        <v>9</v>
      </c>
      <c r="S864" s="46" t="s">
        <v>10</v>
      </c>
      <c r="T864" s="46" t="s">
        <v>798</v>
      </c>
      <c r="V864" s="19" t="str">
        <f t="shared" ca="1" si="115"/>
        <v>Post-calc.</v>
      </c>
      <c r="W864" s="1" t="str">
        <f t="shared" ca="1" si="116"/>
        <v>Post-calc.</v>
      </c>
      <c r="X864" s="1" t="b">
        <f t="shared" ca="1" si="117"/>
        <v>1</v>
      </c>
      <c r="Y864" s="3">
        <f t="shared" ca="1" si="118"/>
        <v>0</v>
      </c>
      <c r="AA864" s="61">
        <f ca="1">+VLOOKUP(N864,$B$4:$H$2903,4,FALSE)</f>
        <v>41183</v>
      </c>
    </row>
    <row r="865" spans="1:27" hidden="1" x14ac:dyDescent="0.2">
      <c r="A865" s="56" t="s">
        <v>3458</v>
      </c>
      <c r="B865" s="9" t="str">
        <f t="shared" ca="1" si="112"/>
        <v>49D33</v>
      </c>
      <c r="C865" s="59">
        <v>388</v>
      </c>
      <c r="D865" s="59">
        <v>388</v>
      </c>
      <c r="E865" s="60">
        <v>40634</v>
      </c>
      <c r="F865" s="57" t="s">
        <v>2594</v>
      </c>
      <c r="G865" s="57" t="s">
        <v>5520</v>
      </c>
      <c r="H865" s="45" t="str">
        <f t="shared" ca="1" si="113"/>
        <v>Post-calc.</v>
      </c>
      <c r="I865" s="23" t="e">
        <f t="shared" ca="1" si="114"/>
        <v>#N/A</v>
      </c>
      <c r="J865" s="20" t="str">
        <f ca="1">VLOOKUP(B865, Remarks!$A$3:$G$400, 7, FALSE)</f>
        <v>Foxpro order but Product is Spare Part Onward Charges was filtered out</v>
      </c>
      <c r="K865" s="1" t="s">
        <v>5960</v>
      </c>
      <c r="M865" s="44" t="s">
        <v>879</v>
      </c>
      <c r="N865" s="9" t="str">
        <f t="shared" ca="1" si="111"/>
        <v>4C541</v>
      </c>
      <c r="O865" s="47">
        <v>1400</v>
      </c>
      <c r="P865" s="47">
        <v>1400</v>
      </c>
      <c r="Q865" s="46" t="s">
        <v>8</v>
      </c>
      <c r="R865" s="46" t="s">
        <v>9</v>
      </c>
      <c r="S865" s="46" t="s">
        <v>10</v>
      </c>
      <c r="T865" s="46" t="s">
        <v>798</v>
      </c>
      <c r="V865" s="19" t="str">
        <f t="shared" ca="1" si="115"/>
        <v>Post-calc.</v>
      </c>
      <c r="W865" s="1" t="str">
        <f t="shared" ca="1" si="116"/>
        <v>Post-calc.</v>
      </c>
      <c r="X865" s="1" t="b">
        <f t="shared" ca="1" si="117"/>
        <v>1</v>
      </c>
      <c r="Y865" s="3">
        <f t="shared" ca="1" si="118"/>
        <v>0</v>
      </c>
      <c r="AA865" s="61">
        <f ca="1">+VLOOKUP(N865,$B$4:$H$2903,4,FALSE)</f>
        <v>41122</v>
      </c>
    </row>
    <row r="866" spans="1:27" hidden="1" x14ac:dyDescent="0.2">
      <c r="A866" s="56" t="s">
        <v>3459</v>
      </c>
      <c r="B866" s="9" t="str">
        <f t="shared" ca="1" si="112"/>
        <v>49D34</v>
      </c>
      <c r="C866" s="59">
        <v>428.4359</v>
      </c>
      <c r="D866" s="59">
        <v>428.4359</v>
      </c>
      <c r="E866" s="60">
        <v>40634</v>
      </c>
      <c r="F866" s="57" t="s">
        <v>2594</v>
      </c>
      <c r="G866" s="57" t="s">
        <v>5520</v>
      </c>
      <c r="H866" s="45" t="str">
        <f t="shared" ca="1" si="113"/>
        <v>Post-calc.</v>
      </c>
      <c r="I866" s="23" t="e">
        <f t="shared" ca="1" si="114"/>
        <v>#N/A</v>
      </c>
      <c r="J866" s="20" t="str">
        <f ca="1">VLOOKUP(B866, Remarks!$A$3:$G$400, 7, FALSE)</f>
        <v>Foxpro order but Product is Spare Part Onward Charges was filtered out</v>
      </c>
      <c r="K866" s="1" t="s">
        <v>5960</v>
      </c>
      <c r="M866" s="44" t="s">
        <v>880</v>
      </c>
      <c r="N866" s="9" t="str">
        <f t="shared" ca="1" si="111"/>
        <v>4C544</v>
      </c>
      <c r="O866" s="47">
        <v>10000</v>
      </c>
      <c r="P866" s="47"/>
      <c r="Q866" s="46" t="s">
        <v>8</v>
      </c>
      <c r="R866" s="46" t="s">
        <v>9</v>
      </c>
      <c r="S866" s="46" t="s">
        <v>10</v>
      </c>
      <c r="T866" s="46" t="s">
        <v>798</v>
      </c>
      <c r="V866" s="19" t="str">
        <f t="shared" ca="1" si="115"/>
        <v>Post-calc.</v>
      </c>
      <c r="W866" s="1" t="str">
        <f t="shared" ca="1" si="116"/>
        <v>Post-calc.</v>
      </c>
      <c r="X866" s="1" t="b">
        <f t="shared" ca="1" si="117"/>
        <v>1</v>
      </c>
      <c r="Y866" s="3">
        <f t="shared" ca="1" si="118"/>
        <v>0</v>
      </c>
      <c r="AA866" s="61">
        <f ca="1">+VLOOKUP(N866,$B$4:$H$2903,4,FALSE)</f>
        <v>41333</v>
      </c>
    </row>
    <row r="867" spans="1:27" hidden="1" x14ac:dyDescent="0.2">
      <c r="A867" s="56" t="s">
        <v>3460</v>
      </c>
      <c r="B867" s="9" t="str">
        <f t="shared" ca="1" si="112"/>
        <v>49D35</v>
      </c>
      <c r="C867" s="59">
        <v>257</v>
      </c>
      <c r="D867" s="59">
        <v>257</v>
      </c>
      <c r="E867" s="60">
        <v>40664</v>
      </c>
      <c r="F867" s="57" t="s">
        <v>2594</v>
      </c>
      <c r="G867" s="57" t="s">
        <v>5520</v>
      </c>
      <c r="H867" s="45" t="str">
        <f t="shared" ca="1" si="113"/>
        <v>Post-calc.</v>
      </c>
      <c r="I867" s="23" t="e">
        <f t="shared" ca="1" si="114"/>
        <v>#N/A</v>
      </c>
      <c r="J867" s="20" t="str">
        <f ca="1">VLOOKUP(B867, Remarks!$A$3:$G$400, 7, FALSE)</f>
        <v>Foxpro order but not confirmed</v>
      </c>
      <c r="M867" s="44" t="s">
        <v>881</v>
      </c>
      <c r="N867" s="9" t="str">
        <f t="shared" ca="1" si="111"/>
        <v>4C576</v>
      </c>
      <c r="O867" s="47">
        <v>1500</v>
      </c>
      <c r="P867" s="47">
        <v>1500</v>
      </c>
      <c r="Q867" s="46" t="s">
        <v>8</v>
      </c>
      <c r="R867" s="46" t="s">
        <v>9</v>
      </c>
      <c r="S867" s="46" t="s">
        <v>10</v>
      </c>
      <c r="T867" s="46" t="s">
        <v>798</v>
      </c>
      <c r="V867" s="19" t="str">
        <f t="shared" ca="1" si="115"/>
        <v>Post-calc.</v>
      </c>
      <c r="W867" s="1" t="str">
        <f t="shared" ca="1" si="116"/>
        <v>Post-calc.</v>
      </c>
      <c r="X867" s="1" t="b">
        <f t="shared" ca="1" si="117"/>
        <v>1</v>
      </c>
      <c r="Y867" s="3">
        <f t="shared" ca="1" si="118"/>
        <v>0</v>
      </c>
      <c r="AA867" s="61">
        <f ca="1">+VLOOKUP(N867,$B$4:$H$2903,4,FALSE)</f>
        <v>41183</v>
      </c>
    </row>
    <row r="868" spans="1:27" hidden="1" x14ac:dyDescent="0.2">
      <c r="A868" s="56" t="s">
        <v>3461</v>
      </c>
      <c r="B868" s="9" t="str">
        <f t="shared" ca="1" si="112"/>
        <v>49D37</v>
      </c>
      <c r="C868" s="59">
        <v>773</v>
      </c>
      <c r="D868" s="59">
        <v>773</v>
      </c>
      <c r="E868" s="60">
        <v>40695</v>
      </c>
      <c r="F868" s="57" t="s">
        <v>2594</v>
      </c>
      <c r="G868" s="57" t="s">
        <v>5520</v>
      </c>
      <c r="H868" s="45" t="str">
        <f t="shared" ca="1" si="113"/>
        <v>Post-calc.</v>
      </c>
      <c r="I868" s="23" t="e">
        <f t="shared" ca="1" si="114"/>
        <v>#N/A</v>
      </c>
      <c r="J868" s="20" t="str">
        <f ca="1">VLOOKUP(B868, Remarks!$A$3:$G$400, 7, FALSE)</f>
        <v>Foxpro order but Product is Spare Part Onward Charges was filtered out</v>
      </c>
      <c r="K868" s="1" t="s">
        <v>5960</v>
      </c>
      <c r="M868" s="44" t="s">
        <v>882</v>
      </c>
      <c r="N868" s="9" t="str">
        <f t="shared" ca="1" si="111"/>
        <v>4C612</v>
      </c>
      <c r="O868" s="47">
        <v>1300</v>
      </c>
      <c r="P868" s="47">
        <v>1300</v>
      </c>
      <c r="Q868" s="46" t="s">
        <v>8</v>
      </c>
      <c r="R868" s="46" t="s">
        <v>9</v>
      </c>
      <c r="S868" s="46" t="s">
        <v>10</v>
      </c>
      <c r="T868" s="46" t="s">
        <v>798</v>
      </c>
      <c r="V868" s="19" t="str">
        <f t="shared" ca="1" si="115"/>
        <v>Post-calc.</v>
      </c>
      <c r="W868" s="1" t="str">
        <f t="shared" ca="1" si="116"/>
        <v>Post-calc.</v>
      </c>
      <c r="X868" s="1" t="b">
        <f t="shared" ca="1" si="117"/>
        <v>1</v>
      </c>
      <c r="Y868" s="3">
        <f t="shared" ca="1" si="118"/>
        <v>0</v>
      </c>
      <c r="AA868" s="61">
        <f ca="1">+VLOOKUP(N868,$B$4:$H$2903,4,FALSE)</f>
        <v>41183</v>
      </c>
    </row>
    <row r="869" spans="1:27" hidden="1" x14ac:dyDescent="0.2">
      <c r="A869" s="56" t="s">
        <v>3462</v>
      </c>
      <c r="B869" s="9" t="str">
        <f t="shared" ca="1" si="112"/>
        <v>49D38</v>
      </c>
      <c r="C869" s="59">
        <v>2225</v>
      </c>
      <c r="D869" s="59">
        <v>2225</v>
      </c>
      <c r="E869" s="60">
        <v>40634</v>
      </c>
      <c r="F869" s="57" t="s">
        <v>2594</v>
      </c>
      <c r="G869" s="57" t="s">
        <v>5520</v>
      </c>
      <c r="H869" s="45" t="str">
        <f t="shared" ca="1" si="113"/>
        <v>Post-calc.</v>
      </c>
      <c r="I869" s="23">
        <f t="shared" ca="1" si="114"/>
        <v>0</v>
      </c>
      <c r="J869" s="20" t="e">
        <f ca="1">VLOOKUP(B869, Remarks!$A$3:$G$400, 7, FALSE)</f>
        <v>#N/A</v>
      </c>
      <c r="M869" s="44" t="s">
        <v>883</v>
      </c>
      <c r="N869" s="9" t="str">
        <f t="shared" ca="1" si="111"/>
        <v>4C619</v>
      </c>
      <c r="O869" s="47">
        <v>10000</v>
      </c>
      <c r="P869" s="47">
        <v>10000</v>
      </c>
      <c r="Q869" s="46" t="s">
        <v>8</v>
      </c>
      <c r="R869" s="46" t="s">
        <v>9</v>
      </c>
      <c r="S869" s="46" t="s">
        <v>10</v>
      </c>
      <c r="T869" s="46" t="s">
        <v>798</v>
      </c>
      <c r="V869" s="19" t="str">
        <f t="shared" ca="1" si="115"/>
        <v>Post-calc.</v>
      </c>
      <c r="W869" s="1" t="str">
        <f t="shared" ca="1" si="116"/>
        <v>Post-calc.</v>
      </c>
      <c r="X869" s="1" t="b">
        <f t="shared" ca="1" si="117"/>
        <v>1</v>
      </c>
      <c r="Y869" s="3">
        <f t="shared" ca="1" si="118"/>
        <v>0</v>
      </c>
      <c r="AA869" s="61">
        <f ca="1">+VLOOKUP(N869,$B$4:$H$2903,4,FALSE)</f>
        <v>41214</v>
      </c>
    </row>
    <row r="870" spans="1:27" hidden="1" x14ac:dyDescent="0.2">
      <c r="A870" s="56" t="s">
        <v>3463</v>
      </c>
      <c r="B870" s="9" t="str">
        <f t="shared" ca="1" si="112"/>
        <v>49D39</v>
      </c>
      <c r="C870" s="59">
        <v>340</v>
      </c>
      <c r="D870" s="59">
        <v>340</v>
      </c>
      <c r="E870" s="60">
        <v>40695</v>
      </c>
      <c r="F870" s="57" t="s">
        <v>2594</v>
      </c>
      <c r="G870" s="57" t="s">
        <v>5520</v>
      </c>
      <c r="H870" s="45" t="str">
        <f t="shared" ca="1" si="113"/>
        <v>Post-calc.</v>
      </c>
      <c r="I870" s="23" t="e">
        <f t="shared" ca="1" si="114"/>
        <v>#N/A</v>
      </c>
      <c r="J870" s="20" t="str">
        <f ca="1">VLOOKUP(B870, Remarks!$A$3:$G$400, 7, FALSE)</f>
        <v>Foxpro order but Product is Spare Part Onward Charges was filtered out</v>
      </c>
      <c r="K870" s="1" t="s">
        <v>5960</v>
      </c>
      <c r="M870" s="44" t="s">
        <v>884</v>
      </c>
      <c r="N870" s="9" t="str">
        <f t="shared" ca="1" si="111"/>
        <v>4C638</v>
      </c>
      <c r="O870" s="47">
        <v>360.82470000000001</v>
      </c>
      <c r="P870" s="47">
        <v>360.82470000000001</v>
      </c>
      <c r="Q870" s="46" t="s">
        <v>8</v>
      </c>
      <c r="R870" s="46" t="s">
        <v>9</v>
      </c>
      <c r="S870" s="46" t="s">
        <v>10</v>
      </c>
      <c r="T870" s="46" t="s">
        <v>798</v>
      </c>
      <c r="V870" s="19" t="str">
        <f t="shared" ca="1" si="115"/>
        <v>Post-calc.</v>
      </c>
      <c r="W870" s="1" t="str">
        <f t="shared" ca="1" si="116"/>
        <v>Post-calc.</v>
      </c>
      <c r="X870" s="1" t="b">
        <f t="shared" ca="1" si="117"/>
        <v>1</v>
      </c>
      <c r="Y870" s="3">
        <f t="shared" ca="1" si="118"/>
        <v>0</v>
      </c>
      <c r="AA870" s="61">
        <f ca="1">+VLOOKUP(N870,$B$4:$H$2903,4,FALSE)</f>
        <v>41122</v>
      </c>
    </row>
    <row r="871" spans="1:27" hidden="1" x14ac:dyDescent="0.2">
      <c r="A871" s="56" t="s">
        <v>3464</v>
      </c>
      <c r="B871" s="9" t="str">
        <f t="shared" ca="1" si="112"/>
        <v>49D40</v>
      </c>
      <c r="C871" s="59">
        <v>97</v>
      </c>
      <c r="D871" s="59">
        <v>97</v>
      </c>
      <c r="E871" s="60">
        <v>40848</v>
      </c>
      <c r="F871" s="57" t="s">
        <v>2594</v>
      </c>
      <c r="G871" s="57" t="s">
        <v>5520</v>
      </c>
      <c r="H871" s="45" t="str">
        <f t="shared" ca="1" si="113"/>
        <v>Post-calc.</v>
      </c>
      <c r="I871" s="23" t="e">
        <f t="shared" ca="1" si="114"/>
        <v>#N/A</v>
      </c>
      <c r="J871" s="20" t="str">
        <f ca="1">VLOOKUP(B871, Remarks!$A$3:$G$400, 7, FALSE)</f>
        <v>Foxpro order but Product is Spare Part Onward Charges was filtered out</v>
      </c>
      <c r="K871" s="1" t="s">
        <v>5960</v>
      </c>
      <c r="M871" s="44" t="s">
        <v>885</v>
      </c>
      <c r="N871" s="9" t="str">
        <f t="shared" ca="1" si="111"/>
        <v>4C693</v>
      </c>
      <c r="O871" s="47">
        <v>2800</v>
      </c>
      <c r="P871" s="47"/>
      <c r="Q871" s="46" t="s">
        <v>8</v>
      </c>
      <c r="R871" s="46" t="s">
        <v>9</v>
      </c>
      <c r="S871" s="46" t="s">
        <v>10</v>
      </c>
      <c r="T871" s="46" t="s">
        <v>798</v>
      </c>
      <c r="V871" s="19" t="str">
        <f t="shared" ca="1" si="115"/>
        <v>Post-calc.</v>
      </c>
      <c r="W871" s="1" t="str">
        <f t="shared" ca="1" si="116"/>
        <v>Post-calc.</v>
      </c>
      <c r="X871" s="1" t="b">
        <f t="shared" ca="1" si="117"/>
        <v>1</v>
      </c>
      <c r="Y871" s="3">
        <f t="shared" ca="1" si="118"/>
        <v>0</v>
      </c>
      <c r="AA871" s="61">
        <f ca="1">+VLOOKUP(N871,$B$4:$H$2903,4,FALSE)</f>
        <v>41305</v>
      </c>
    </row>
    <row r="872" spans="1:27" hidden="1" x14ac:dyDescent="0.2">
      <c r="A872" s="56" t="s">
        <v>3465</v>
      </c>
      <c r="B872" s="9" t="str">
        <f t="shared" ca="1" si="112"/>
        <v>49D43</v>
      </c>
      <c r="C872" s="59">
        <v>2944.3072999999999</v>
      </c>
      <c r="D872" s="59">
        <v>2944.3072999999999</v>
      </c>
      <c r="E872" s="60">
        <v>40695</v>
      </c>
      <c r="F872" s="57" t="s">
        <v>2594</v>
      </c>
      <c r="G872" s="57" t="s">
        <v>5520</v>
      </c>
      <c r="H872" s="45" t="str">
        <f t="shared" ca="1" si="113"/>
        <v>Post-calc.</v>
      </c>
      <c r="I872" s="23">
        <f t="shared" ca="1" si="114"/>
        <v>0</v>
      </c>
      <c r="J872" s="20" t="e">
        <f ca="1">VLOOKUP(B872, Remarks!$A$3:$G$400, 7, FALSE)</f>
        <v>#N/A</v>
      </c>
      <c r="M872" s="44" t="s">
        <v>886</v>
      </c>
      <c r="N872" s="9" t="str">
        <f t="shared" ca="1" si="111"/>
        <v>4C771</v>
      </c>
      <c r="O872" s="47">
        <v>1477</v>
      </c>
      <c r="P872" s="47">
        <v>1477</v>
      </c>
      <c r="Q872" s="46" t="s">
        <v>8</v>
      </c>
      <c r="R872" s="46" t="s">
        <v>9</v>
      </c>
      <c r="S872" s="46" t="s">
        <v>10</v>
      </c>
      <c r="T872" s="46" t="s">
        <v>798</v>
      </c>
      <c r="V872" s="19" t="str">
        <f t="shared" ca="1" si="115"/>
        <v>Post-calc.</v>
      </c>
      <c r="W872" s="1" t="str">
        <f t="shared" ca="1" si="116"/>
        <v>Post-calc.</v>
      </c>
      <c r="X872" s="1" t="b">
        <f t="shared" ca="1" si="117"/>
        <v>1</v>
      </c>
      <c r="Y872" s="3">
        <f t="shared" ca="1" si="118"/>
        <v>0</v>
      </c>
      <c r="AA872" s="61">
        <f ca="1">+VLOOKUP(N872,$B$4:$H$2903,4,FALSE)</f>
        <v>41426</v>
      </c>
    </row>
    <row r="873" spans="1:27" hidden="1" x14ac:dyDescent="0.2">
      <c r="A873" s="56" t="s">
        <v>3466</v>
      </c>
      <c r="B873" s="9" t="str">
        <f t="shared" ca="1" si="112"/>
        <v>49D46</v>
      </c>
      <c r="C873" s="59">
        <v>5314.2030999999997</v>
      </c>
      <c r="D873" s="59">
        <v>5314.2030999999997</v>
      </c>
      <c r="E873" s="60">
        <v>40848</v>
      </c>
      <c r="F873" s="57" t="s">
        <v>2594</v>
      </c>
      <c r="G873" s="57" t="s">
        <v>5520</v>
      </c>
      <c r="H873" s="45" t="str">
        <f t="shared" ca="1" si="113"/>
        <v>Post-calc.</v>
      </c>
      <c r="I873" s="23">
        <f t="shared" ca="1" si="114"/>
        <v>0</v>
      </c>
      <c r="J873" s="20" t="e">
        <f ca="1">VLOOKUP(B873, Remarks!$A$3:$G$400, 7, FALSE)</f>
        <v>#N/A</v>
      </c>
      <c r="M873" s="44" t="s">
        <v>887</v>
      </c>
      <c r="N873" s="9" t="str">
        <f t="shared" ca="1" si="111"/>
        <v>4C773</v>
      </c>
      <c r="O873" s="47">
        <v>19515</v>
      </c>
      <c r="P873" s="47">
        <v>19515</v>
      </c>
      <c r="Q873" s="46" t="s">
        <v>8</v>
      </c>
      <c r="R873" s="46" t="s">
        <v>9</v>
      </c>
      <c r="S873" s="46" t="s">
        <v>10</v>
      </c>
      <c r="T873" s="46" t="s">
        <v>798</v>
      </c>
      <c r="V873" s="19" t="str">
        <f t="shared" ca="1" si="115"/>
        <v>Post-calc.</v>
      </c>
      <c r="W873" s="1" t="str">
        <f t="shared" ca="1" si="116"/>
        <v>Post-calc.</v>
      </c>
      <c r="X873" s="1" t="b">
        <f t="shared" ca="1" si="117"/>
        <v>1</v>
      </c>
      <c r="Y873" s="3">
        <f t="shared" ca="1" si="118"/>
        <v>0</v>
      </c>
      <c r="AA873" s="61">
        <f ca="1">+VLOOKUP(N873,$B$4:$H$2903,4,FALSE)</f>
        <v>41275</v>
      </c>
    </row>
    <row r="874" spans="1:27" hidden="1" x14ac:dyDescent="0.2">
      <c r="A874" s="56" t="s">
        <v>3467</v>
      </c>
      <c r="B874" s="9" t="str">
        <f t="shared" ca="1" si="112"/>
        <v>49D56</v>
      </c>
      <c r="C874" s="59">
        <v>713</v>
      </c>
      <c r="D874" s="59">
        <v>713</v>
      </c>
      <c r="E874" s="60">
        <v>40725</v>
      </c>
      <c r="F874" s="57" t="s">
        <v>2594</v>
      </c>
      <c r="G874" s="57" t="s">
        <v>5520</v>
      </c>
      <c r="H874" s="45" t="str">
        <f t="shared" ca="1" si="113"/>
        <v>Post-calc.</v>
      </c>
      <c r="I874" s="23" t="e">
        <f t="shared" ca="1" si="114"/>
        <v>#N/A</v>
      </c>
      <c r="J874" s="20" t="str">
        <f ca="1">VLOOKUP(B874, Remarks!$A$3:$G$400, 7, FALSE)</f>
        <v>Foxpro order but Product is Spare Part Onward Charges was filtered out</v>
      </c>
      <c r="K874" s="1" t="s">
        <v>5960</v>
      </c>
      <c r="M874" s="44" t="s">
        <v>888</v>
      </c>
      <c r="N874" s="9" t="str">
        <f t="shared" ca="1" si="111"/>
        <v>4C858</v>
      </c>
      <c r="O874" s="47">
        <v>147</v>
      </c>
      <c r="P874" s="47"/>
      <c r="Q874" s="46" t="s">
        <v>8</v>
      </c>
      <c r="R874" s="46" t="s">
        <v>9</v>
      </c>
      <c r="S874" s="46" t="s">
        <v>10</v>
      </c>
      <c r="T874" s="46" t="s">
        <v>798</v>
      </c>
      <c r="V874" s="19" t="str">
        <f t="shared" ca="1" si="115"/>
        <v>Post-calc.</v>
      </c>
      <c r="W874" s="1" t="str">
        <f t="shared" ca="1" si="116"/>
        <v>Post-calc.</v>
      </c>
      <c r="X874" s="1" t="b">
        <f t="shared" ca="1" si="117"/>
        <v>1</v>
      </c>
      <c r="Y874" s="3">
        <f t="shared" ca="1" si="118"/>
        <v>0</v>
      </c>
      <c r="AA874" s="61">
        <f ca="1">+VLOOKUP(N874,$B$4:$H$2903,4,FALSE)</f>
        <v>41364</v>
      </c>
    </row>
    <row r="875" spans="1:27" hidden="1" x14ac:dyDescent="0.2">
      <c r="A875" s="56" t="s">
        <v>3468</v>
      </c>
      <c r="B875" s="9" t="str">
        <f t="shared" ca="1" si="112"/>
        <v>49D58</v>
      </c>
      <c r="C875" s="59">
        <v>21</v>
      </c>
      <c r="D875" s="59">
        <v>21</v>
      </c>
      <c r="E875" s="60">
        <v>40695</v>
      </c>
      <c r="F875" s="57" t="s">
        <v>2594</v>
      </c>
      <c r="G875" s="57" t="s">
        <v>5520</v>
      </c>
      <c r="H875" s="45" t="str">
        <f t="shared" ca="1" si="113"/>
        <v>Post-calc.</v>
      </c>
      <c r="I875" s="23" t="e">
        <f t="shared" ca="1" si="114"/>
        <v>#N/A</v>
      </c>
      <c r="J875" s="20" t="str">
        <f ca="1">VLOOKUP(B875, Remarks!$A$3:$G$400, 7, FALSE)</f>
        <v>Foxpro order but Product is Spare Part Onward Charges was filtered out</v>
      </c>
      <c r="K875" s="1" t="s">
        <v>5960</v>
      </c>
      <c r="M875" s="44" t="s">
        <v>889</v>
      </c>
      <c r="N875" s="9" t="str">
        <f t="shared" ca="1" si="111"/>
        <v>4C865</v>
      </c>
      <c r="O875" s="47">
        <v>200</v>
      </c>
      <c r="P875" s="47"/>
      <c r="Q875" s="46" t="s">
        <v>8</v>
      </c>
      <c r="R875" s="46" t="s">
        <v>9</v>
      </c>
      <c r="S875" s="46" t="s">
        <v>10</v>
      </c>
      <c r="T875" s="46" t="s">
        <v>798</v>
      </c>
      <c r="V875" s="19" t="str">
        <f t="shared" ca="1" si="115"/>
        <v>Post-calc.</v>
      </c>
      <c r="W875" s="1" t="str">
        <f t="shared" ca="1" si="116"/>
        <v>Post-calc.</v>
      </c>
      <c r="X875" s="1" t="b">
        <f t="shared" ca="1" si="117"/>
        <v>1</v>
      </c>
      <c r="Y875" s="3">
        <f t="shared" ca="1" si="118"/>
        <v>0</v>
      </c>
      <c r="AA875" s="61">
        <f ca="1">+VLOOKUP(N875,$B$4:$H$2903,4,FALSE)</f>
        <v>41394</v>
      </c>
    </row>
    <row r="876" spans="1:27" hidden="1" x14ac:dyDescent="0.2">
      <c r="A876" s="56" t="s">
        <v>3469</v>
      </c>
      <c r="B876" s="9" t="str">
        <f t="shared" ca="1" si="112"/>
        <v>49D62</v>
      </c>
      <c r="C876" s="59">
        <v>992</v>
      </c>
      <c r="D876" s="59">
        <v>992</v>
      </c>
      <c r="E876" s="60">
        <v>40695</v>
      </c>
      <c r="F876" s="57" t="s">
        <v>2594</v>
      </c>
      <c r="G876" s="57" t="s">
        <v>5520</v>
      </c>
      <c r="H876" s="45" t="str">
        <f t="shared" ca="1" si="113"/>
        <v>Post-calc.</v>
      </c>
      <c r="I876" s="23">
        <f t="shared" ca="1" si="114"/>
        <v>0</v>
      </c>
      <c r="J876" s="20" t="e">
        <f ca="1">VLOOKUP(B876, Remarks!$A$3:$G$400, 7, FALSE)</f>
        <v>#N/A</v>
      </c>
      <c r="M876" s="44" t="s">
        <v>890</v>
      </c>
      <c r="N876" s="9" t="str">
        <f t="shared" ca="1" si="111"/>
        <v>4C906</v>
      </c>
      <c r="O876" s="47">
        <v>3000</v>
      </c>
      <c r="P876" s="47"/>
      <c r="Q876" s="46" t="s">
        <v>8</v>
      </c>
      <c r="R876" s="46" t="s">
        <v>9</v>
      </c>
      <c r="S876" s="46" t="s">
        <v>10</v>
      </c>
      <c r="T876" s="46" t="s">
        <v>798</v>
      </c>
      <c r="V876" s="19" t="str">
        <f t="shared" ca="1" si="115"/>
        <v>Post-calc.</v>
      </c>
      <c r="W876" s="1" t="str">
        <f t="shared" ca="1" si="116"/>
        <v>Post-calc.</v>
      </c>
      <c r="X876" s="1" t="b">
        <f t="shared" ca="1" si="117"/>
        <v>1</v>
      </c>
      <c r="Y876" s="3">
        <f t="shared" ca="1" si="118"/>
        <v>0</v>
      </c>
      <c r="AA876" s="61">
        <f ca="1">+VLOOKUP(N876,$B$4:$H$2903,4,FALSE)</f>
        <v>41455</v>
      </c>
    </row>
    <row r="877" spans="1:27" hidden="1" x14ac:dyDescent="0.2">
      <c r="A877" s="56" t="s">
        <v>3470</v>
      </c>
      <c r="B877" s="9" t="str">
        <f t="shared" ca="1" si="112"/>
        <v>49D63</v>
      </c>
      <c r="C877" s="59">
        <v>3089</v>
      </c>
      <c r="D877" s="59">
        <v>3089</v>
      </c>
      <c r="E877" s="60">
        <v>40725</v>
      </c>
      <c r="F877" s="57" t="s">
        <v>2594</v>
      </c>
      <c r="G877" s="57" t="s">
        <v>5520</v>
      </c>
      <c r="H877" s="45" t="str">
        <f t="shared" ca="1" si="113"/>
        <v>Post-calc.</v>
      </c>
      <c r="I877" s="23" t="e">
        <f t="shared" ca="1" si="114"/>
        <v>#N/A</v>
      </c>
      <c r="J877" s="20" t="str">
        <f ca="1">VLOOKUP(B877, Remarks!$A$3:$G$400, 7, FALSE)</f>
        <v>Foxpro order but Product is Spare Part Onward Charges was filtered out</v>
      </c>
      <c r="K877" s="1" t="s">
        <v>5960</v>
      </c>
      <c r="M877" s="44" t="s">
        <v>891</v>
      </c>
      <c r="N877" s="9" t="str">
        <f t="shared" ca="1" si="111"/>
        <v>4C971</v>
      </c>
      <c r="O877" s="47">
        <v>3000</v>
      </c>
      <c r="P877" s="47"/>
      <c r="Q877" s="46" t="s">
        <v>8</v>
      </c>
      <c r="R877" s="46" t="s">
        <v>9</v>
      </c>
      <c r="S877" s="46" t="s">
        <v>10</v>
      </c>
      <c r="T877" s="46" t="s">
        <v>798</v>
      </c>
      <c r="V877" s="19" t="str">
        <f t="shared" ca="1" si="115"/>
        <v>Post-calc.</v>
      </c>
      <c r="W877" s="1" t="str">
        <f t="shared" ca="1" si="116"/>
        <v>Post-calc.</v>
      </c>
      <c r="X877" s="1" t="b">
        <f t="shared" ca="1" si="117"/>
        <v>1</v>
      </c>
      <c r="Y877" s="3">
        <f t="shared" ca="1" si="118"/>
        <v>0</v>
      </c>
      <c r="AA877" s="61">
        <f ca="1">+VLOOKUP(N877,$B$4:$H$2903,4,FALSE)</f>
        <v>41578</v>
      </c>
    </row>
    <row r="878" spans="1:27" hidden="1" x14ac:dyDescent="0.2">
      <c r="A878" s="56" t="s">
        <v>3471</v>
      </c>
      <c r="B878" s="9" t="str">
        <f t="shared" ca="1" si="112"/>
        <v>49D65</v>
      </c>
      <c r="C878" s="59">
        <v>95</v>
      </c>
      <c r="D878" s="59">
        <v>95</v>
      </c>
      <c r="E878" s="60">
        <v>40664</v>
      </c>
      <c r="F878" s="57" t="s">
        <v>2594</v>
      </c>
      <c r="G878" s="57" t="s">
        <v>5520</v>
      </c>
      <c r="H878" s="45" t="str">
        <f t="shared" ca="1" si="113"/>
        <v>Post-calc.</v>
      </c>
      <c r="I878" s="23" t="e">
        <f t="shared" ca="1" si="114"/>
        <v>#N/A</v>
      </c>
      <c r="J878" s="20" t="str">
        <f ca="1">VLOOKUP(B878, Remarks!$A$3:$G$400, 7, FALSE)</f>
        <v>Foxpro order but Product is Spare Part Onward Charges was filtered out</v>
      </c>
      <c r="K878" s="1" t="s">
        <v>5960</v>
      </c>
      <c r="M878" s="44" t="s">
        <v>892</v>
      </c>
      <c r="N878" s="9" t="str">
        <f t="shared" ca="1" si="111"/>
        <v>4C984</v>
      </c>
      <c r="O878" s="47">
        <v>500</v>
      </c>
      <c r="P878" s="47"/>
      <c r="Q878" s="46" t="s">
        <v>8</v>
      </c>
      <c r="R878" s="46" t="s">
        <v>9</v>
      </c>
      <c r="S878" s="46" t="s">
        <v>10</v>
      </c>
      <c r="T878" s="46" t="s">
        <v>798</v>
      </c>
      <c r="V878" s="19" t="str">
        <f t="shared" ca="1" si="115"/>
        <v>Post-calc.</v>
      </c>
      <c r="W878" s="1" t="str">
        <f t="shared" ca="1" si="116"/>
        <v>Post-calc.</v>
      </c>
      <c r="X878" s="1" t="b">
        <f t="shared" ca="1" si="117"/>
        <v>1</v>
      </c>
      <c r="Y878" s="3">
        <f t="shared" ca="1" si="118"/>
        <v>0</v>
      </c>
      <c r="AA878" s="61">
        <f ca="1">+VLOOKUP(N878,$B$4:$H$2903,4,FALSE)</f>
        <v>41455</v>
      </c>
    </row>
    <row r="879" spans="1:27" hidden="1" x14ac:dyDescent="0.2">
      <c r="A879" s="56" t="s">
        <v>3472</v>
      </c>
      <c r="B879" s="9" t="str">
        <f t="shared" ca="1" si="112"/>
        <v>49D68</v>
      </c>
      <c r="C879" s="59">
        <v>2064</v>
      </c>
      <c r="D879" s="59">
        <v>2064</v>
      </c>
      <c r="E879" s="60">
        <v>40725</v>
      </c>
      <c r="F879" s="57" t="s">
        <v>2594</v>
      </c>
      <c r="G879" s="57" t="s">
        <v>5520</v>
      </c>
      <c r="H879" s="45" t="str">
        <f t="shared" ca="1" si="113"/>
        <v>Post-calc.</v>
      </c>
      <c r="I879" s="23" t="e">
        <f t="shared" ca="1" si="114"/>
        <v>#N/A</v>
      </c>
      <c r="J879" s="20" t="str">
        <f ca="1">VLOOKUP(B879, Remarks!$A$3:$G$400, 7, FALSE)</f>
        <v>Foxpro order but Product is Spare Part Onward Charges was filtered out</v>
      </c>
      <c r="K879" s="1" t="s">
        <v>5960</v>
      </c>
      <c r="M879" s="44" t="s">
        <v>893</v>
      </c>
      <c r="N879" s="9" t="str">
        <f t="shared" ca="1" si="111"/>
        <v>4D010</v>
      </c>
      <c r="O879" s="47">
        <v>200</v>
      </c>
      <c r="P879" s="47"/>
      <c r="Q879" s="46" t="s">
        <v>8</v>
      </c>
      <c r="R879" s="46" t="s">
        <v>9</v>
      </c>
      <c r="S879" s="46" t="s">
        <v>10</v>
      </c>
      <c r="T879" s="46" t="s">
        <v>798</v>
      </c>
      <c r="V879" s="19" t="str">
        <f t="shared" ca="1" si="115"/>
        <v>Post-calc.</v>
      </c>
      <c r="W879" s="1" t="str">
        <f t="shared" ca="1" si="116"/>
        <v>Post-calc.</v>
      </c>
      <c r="X879" s="1" t="b">
        <f t="shared" ca="1" si="117"/>
        <v>1</v>
      </c>
      <c r="Y879" s="3">
        <f t="shared" ca="1" si="118"/>
        <v>0</v>
      </c>
      <c r="AA879" s="61">
        <f ca="1">+VLOOKUP(N879,$B$4:$H$2903,4,FALSE)</f>
        <v>41547</v>
      </c>
    </row>
    <row r="880" spans="1:27" hidden="1" x14ac:dyDescent="0.2">
      <c r="A880" s="56" t="s">
        <v>3473</v>
      </c>
      <c r="B880" s="9" t="str">
        <f t="shared" ca="1" si="112"/>
        <v>49D73</v>
      </c>
      <c r="C880" s="59">
        <v>227</v>
      </c>
      <c r="D880" s="59">
        <v>227</v>
      </c>
      <c r="E880" s="60">
        <v>40725</v>
      </c>
      <c r="F880" s="57" t="s">
        <v>2594</v>
      </c>
      <c r="G880" s="57" t="s">
        <v>5520</v>
      </c>
      <c r="H880" s="45" t="str">
        <f t="shared" ca="1" si="113"/>
        <v>Post-calc.</v>
      </c>
      <c r="I880" s="23" t="e">
        <f t="shared" ca="1" si="114"/>
        <v>#N/A</v>
      </c>
      <c r="J880" s="20" t="str">
        <f ca="1">VLOOKUP(B880, Remarks!$A$3:$G$400, 7, FALSE)</f>
        <v>Foxpro order but Product is Spare Part Onward Charges was filtered out</v>
      </c>
      <c r="K880" s="1" t="s">
        <v>5960</v>
      </c>
      <c r="M880" s="44" t="s">
        <v>894</v>
      </c>
      <c r="N880" s="9" t="str">
        <f t="shared" ca="1" si="111"/>
        <v>4D011</v>
      </c>
      <c r="O880" s="47">
        <v>1000</v>
      </c>
      <c r="P880" s="47"/>
      <c r="Q880" s="46" t="s">
        <v>8</v>
      </c>
      <c r="R880" s="46" t="s">
        <v>9</v>
      </c>
      <c r="S880" s="46" t="s">
        <v>10</v>
      </c>
      <c r="T880" s="46" t="s">
        <v>798</v>
      </c>
      <c r="V880" s="19" t="str">
        <f t="shared" ca="1" si="115"/>
        <v>Post-calc.</v>
      </c>
      <c r="W880" s="1" t="str">
        <f t="shared" ca="1" si="116"/>
        <v>Post-calc.</v>
      </c>
      <c r="X880" s="1" t="b">
        <f t="shared" ca="1" si="117"/>
        <v>1</v>
      </c>
      <c r="Y880" s="3">
        <f t="shared" ca="1" si="118"/>
        <v>0</v>
      </c>
      <c r="AA880" s="61">
        <f ca="1">+VLOOKUP(N880,$B$4:$H$2903,4,FALSE)</f>
        <v>41547</v>
      </c>
    </row>
    <row r="881" spans="1:27" hidden="1" x14ac:dyDescent="0.2">
      <c r="A881" s="56" t="s">
        <v>3474</v>
      </c>
      <c r="B881" s="9" t="str">
        <f t="shared" ca="1" si="112"/>
        <v>49D77</v>
      </c>
      <c r="C881" s="59">
        <v>425</v>
      </c>
      <c r="D881" s="59">
        <v>425</v>
      </c>
      <c r="E881" s="60">
        <v>40817</v>
      </c>
      <c r="F881" s="57" t="s">
        <v>2594</v>
      </c>
      <c r="G881" s="57" t="s">
        <v>5520</v>
      </c>
      <c r="H881" s="45" t="str">
        <f t="shared" ca="1" si="113"/>
        <v>Post-calc.</v>
      </c>
      <c r="I881" s="23" t="e">
        <f t="shared" ca="1" si="114"/>
        <v>#N/A</v>
      </c>
      <c r="J881" s="20" t="str">
        <f ca="1">VLOOKUP(B881, Remarks!$A$3:$G$400, 7, FALSE)</f>
        <v>Foxpro order but Product is Spare Part Onward Charges was filtered out</v>
      </c>
      <c r="K881" s="1" t="s">
        <v>5960</v>
      </c>
      <c r="M881" s="44" t="s">
        <v>895</v>
      </c>
      <c r="N881" s="9" t="str">
        <f t="shared" ca="1" si="111"/>
        <v>4D013</v>
      </c>
      <c r="O881" s="47">
        <v>900</v>
      </c>
      <c r="P881" s="47"/>
      <c r="Q881" s="46" t="s">
        <v>8</v>
      </c>
      <c r="R881" s="46" t="s">
        <v>9</v>
      </c>
      <c r="S881" s="46" t="s">
        <v>10</v>
      </c>
      <c r="T881" s="46" t="s">
        <v>798</v>
      </c>
      <c r="V881" s="19" t="str">
        <f t="shared" ca="1" si="115"/>
        <v>Post-calc.</v>
      </c>
      <c r="W881" s="1" t="str">
        <f t="shared" ca="1" si="116"/>
        <v>Post-calc.</v>
      </c>
      <c r="X881" s="1" t="b">
        <f t="shared" ca="1" si="117"/>
        <v>1</v>
      </c>
      <c r="Y881" s="3">
        <f t="shared" ca="1" si="118"/>
        <v>0</v>
      </c>
      <c r="AA881" s="61">
        <f ca="1">+VLOOKUP(N881,$B$4:$H$2903,4,FALSE)</f>
        <v>41639</v>
      </c>
    </row>
    <row r="882" spans="1:27" hidden="1" x14ac:dyDescent="0.2">
      <c r="A882" s="56" t="s">
        <v>3475</v>
      </c>
      <c r="B882" s="9" t="str">
        <f t="shared" ca="1" si="112"/>
        <v>49D79</v>
      </c>
      <c r="C882" s="59">
        <v>304</v>
      </c>
      <c r="D882" s="59">
        <v>304</v>
      </c>
      <c r="E882" s="60">
        <v>40695</v>
      </c>
      <c r="F882" s="57" t="s">
        <v>2594</v>
      </c>
      <c r="G882" s="57" t="s">
        <v>5520</v>
      </c>
      <c r="H882" s="45" t="str">
        <f t="shared" ca="1" si="113"/>
        <v>Post-calc.</v>
      </c>
      <c r="I882" s="23">
        <f t="shared" ca="1" si="114"/>
        <v>0</v>
      </c>
      <c r="J882" s="20" t="e">
        <f ca="1">VLOOKUP(B882, Remarks!$A$3:$G$400, 7, FALSE)</f>
        <v>#N/A</v>
      </c>
      <c r="M882" s="44" t="s">
        <v>896</v>
      </c>
      <c r="N882" s="9" t="str">
        <f t="shared" ca="1" si="111"/>
        <v>4D076</v>
      </c>
      <c r="O882" s="47">
        <v>1500</v>
      </c>
      <c r="P882" s="47"/>
      <c r="Q882" s="46" t="s">
        <v>8</v>
      </c>
      <c r="R882" s="46" t="s">
        <v>9</v>
      </c>
      <c r="S882" s="46" t="s">
        <v>10</v>
      </c>
      <c r="T882" s="46" t="s">
        <v>798</v>
      </c>
      <c r="V882" s="19" t="str">
        <f t="shared" ca="1" si="115"/>
        <v>Post-calc.</v>
      </c>
      <c r="W882" s="1" t="str">
        <f t="shared" ca="1" si="116"/>
        <v>Post-calc.</v>
      </c>
      <c r="X882" s="1" t="b">
        <f t="shared" ca="1" si="117"/>
        <v>1</v>
      </c>
      <c r="Y882" s="3">
        <f t="shared" ca="1" si="118"/>
        <v>0</v>
      </c>
      <c r="AA882" s="61">
        <f ca="1">+VLOOKUP(N882,$B$4:$H$2903,4,FALSE)</f>
        <v>41608</v>
      </c>
    </row>
    <row r="883" spans="1:27" hidden="1" x14ac:dyDescent="0.2">
      <c r="A883" s="56" t="s">
        <v>3476</v>
      </c>
      <c r="B883" s="9" t="str">
        <f t="shared" ca="1" si="112"/>
        <v>49D80</v>
      </c>
      <c r="C883" s="59">
        <v>568</v>
      </c>
      <c r="D883" s="59">
        <v>568</v>
      </c>
      <c r="E883" s="60">
        <v>40695</v>
      </c>
      <c r="F883" s="57" t="s">
        <v>2594</v>
      </c>
      <c r="G883" s="57" t="s">
        <v>5520</v>
      </c>
      <c r="H883" s="45" t="str">
        <f t="shared" ca="1" si="113"/>
        <v>Post-calc.</v>
      </c>
      <c r="I883" s="23">
        <f t="shared" ca="1" si="114"/>
        <v>0</v>
      </c>
      <c r="J883" s="20" t="e">
        <f ca="1">VLOOKUP(B883, Remarks!$A$3:$G$400, 7, FALSE)</f>
        <v>#N/A</v>
      </c>
      <c r="M883" s="44" t="s">
        <v>897</v>
      </c>
      <c r="N883" s="9" t="str">
        <f t="shared" ca="1" si="111"/>
        <v>4D077</v>
      </c>
      <c r="O883" s="47">
        <v>-956</v>
      </c>
      <c r="P883" s="47"/>
      <c r="Q883" s="46" t="s">
        <v>8</v>
      </c>
      <c r="R883" s="46" t="s">
        <v>9</v>
      </c>
      <c r="S883" s="46" t="s">
        <v>10</v>
      </c>
      <c r="T883" s="46" t="s">
        <v>798</v>
      </c>
      <c r="V883" s="19" t="str">
        <f t="shared" ca="1" si="115"/>
        <v>Post-calc.</v>
      </c>
      <c r="W883" s="1" t="str">
        <f t="shared" ca="1" si="116"/>
        <v>Post-calc.</v>
      </c>
      <c r="X883" s="1" t="b">
        <f t="shared" ca="1" si="117"/>
        <v>1</v>
      </c>
      <c r="Y883" s="3">
        <f t="shared" ca="1" si="118"/>
        <v>0</v>
      </c>
      <c r="AA883" s="61">
        <f ca="1">+VLOOKUP(N883,$B$4:$H$2903,4,FALSE)</f>
        <v>41608</v>
      </c>
    </row>
    <row r="884" spans="1:27" hidden="1" x14ac:dyDescent="0.2">
      <c r="A884" s="56" t="s">
        <v>3477</v>
      </c>
      <c r="B884" s="9" t="str">
        <f t="shared" ca="1" si="112"/>
        <v>49D84</v>
      </c>
      <c r="C884" s="59">
        <v>1089.271</v>
      </c>
      <c r="D884" s="59">
        <v>1089.271</v>
      </c>
      <c r="E884" s="60">
        <v>40695</v>
      </c>
      <c r="F884" s="57" t="s">
        <v>2594</v>
      </c>
      <c r="G884" s="57" t="s">
        <v>5520</v>
      </c>
      <c r="H884" s="45" t="str">
        <f t="shared" ca="1" si="113"/>
        <v>Post-calc.</v>
      </c>
      <c r="I884" s="23">
        <f t="shared" ca="1" si="114"/>
        <v>0</v>
      </c>
      <c r="J884" s="20" t="e">
        <f ca="1">VLOOKUP(B884, Remarks!$A$3:$G$400, 7, FALSE)</f>
        <v>#N/A</v>
      </c>
      <c r="M884" s="44" t="s">
        <v>898</v>
      </c>
      <c r="N884" s="9" t="str">
        <f t="shared" ca="1" si="111"/>
        <v>4D079</v>
      </c>
      <c r="O884" s="47">
        <v>500</v>
      </c>
      <c r="P884" s="47"/>
      <c r="Q884" s="46" t="s">
        <v>8</v>
      </c>
      <c r="R884" s="46" t="s">
        <v>9</v>
      </c>
      <c r="S884" s="46" t="s">
        <v>10</v>
      </c>
      <c r="T884" s="46" t="s">
        <v>798</v>
      </c>
      <c r="V884" s="19" t="str">
        <f t="shared" ca="1" si="115"/>
        <v>Post-calc.</v>
      </c>
      <c r="W884" s="1" t="str">
        <f t="shared" ca="1" si="116"/>
        <v>Post-calc.</v>
      </c>
      <c r="X884" s="1" t="b">
        <f t="shared" ca="1" si="117"/>
        <v>1</v>
      </c>
      <c r="Y884" s="3">
        <f t="shared" ca="1" si="118"/>
        <v>0</v>
      </c>
      <c r="AA884" s="61">
        <f ca="1">+VLOOKUP(N884,$B$4:$H$2903,4,FALSE)</f>
        <v>41639</v>
      </c>
    </row>
    <row r="885" spans="1:27" hidden="1" x14ac:dyDescent="0.2">
      <c r="A885" s="56" t="s">
        <v>3478</v>
      </c>
      <c r="B885" s="9" t="str">
        <f t="shared" ca="1" si="112"/>
        <v>49D99</v>
      </c>
      <c r="C885" s="59">
        <v>37</v>
      </c>
      <c r="D885" s="59">
        <v>37</v>
      </c>
      <c r="E885" s="60">
        <v>40817</v>
      </c>
      <c r="F885" s="57" t="s">
        <v>2594</v>
      </c>
      <c r="G885" s="57" t="s">
        <v>5520</v>
      </c>
      <c r="H885" s="45" t="str">
        <f t="shared" ca="1" si="113"/>
        <v>Post-calc.</v>
      </c>
      <c r="I885" s="23" t="e">
        <f t="shared" ca="1" si="114"/>
        <v>#N/A</v>
      </c>
      <c r="J885" s="20" t="str">
        <f ca="1">VLOOKUP(B885, Remarks!$A$3:$G$400, 7, FALSE)</f>
        <v>Foxpro order but Product is Spare Part Onward Charges was filtered out</v>
      </c>
      <c r="K885" s="1" t="s">
        <v>5960</v>
      </c>
      <c r="M885" s="44" t="s">
        <v>899</v>
      </c>
      <c r="N885" s="9" t="str">
        <f t="shared" ca="1" si="111"/>
        <v>4D086</v>
      </c>
      <c r="O885" s="47">
        <v>655</v>
      </c>
      <c r="P885" s="47"/>
      <c r="Q885" s="46" t="s">
        <v>8</v>
      </c>
      <c r="R885" s="46" t="s">
        <v>9</v>
      </c>
      <c r="S885" s="46" t="s">
        <v>10</v>
      </c>
      <c r="T885" s="46" t="s">
        <v>798</v>
      </c>
      <c r="V885" s="19" t="str">
        <f t="shared" ca="1" si="115"/>
        <v>Post-calc.</v>
      </c>
      <c r="W885" s="1" t="str">
        <f t="shared" ca="1" si="116"/>
        <v>Post-calc.</v>
      </c>
      <c r="X885" s="1" t="b">
        <f t="shared" ca="1" si="117"/>
        <v>1</v>
      </c>
      <c r="Y885" s="3">
        <f t="shared" ca="1" si="118"/>
        <v>0</v>
      </c>
      <c r="AA885" s="61">
        <f ca="1">+VLOOKUP(N885,$B$4:$H$2903,4,FALSE)</f>
        <v>41578</v>
      </c>
    </row>
    <row r="886" spans="1:27" hidden="1" x14ac:dyDescent="0.2">
      <c r="A886" s="56" t="s">
        <v>3479</v>
      </c>
      <c r="B886" s="9" t="str">
        <f t="shared" ca="1" si="112"/>
        <v>49E02</v>
      </c>
      <c r="C886" s="59">
        <v>661.46479999999997</v>
      </c>
      <c r="D886" s="59">
        <v>661.46479999999997</v>
      </c>
      <c r="E886" s="60">
        <v>40725</v>
      </c>
      <c r="F886" s="57" t="s">
        <v>2594</v>
      </c>
      <c r="G886" s="57" t="s">
        <v>5520</v>
      </c>
      <c r="H886" s="45" t="str">
        <f t="shared" ca="1" si="113"/>
        <v>Post-calc.</v>
      </c>
      <c r="I886" s="23">
        <f t="shared" ca="1" si="114"/>
        <v>0</v>
      </c>
      <c r="J886" s="20" t="e">
        <f ca="1">VLOOKUP(B886, Remarks!$A$3:$G$400, 7, FALSE)</f>
        <v>#N/A</v>
      </c>
      <c r="M886" s="44" t="s">
        <v>900</v>
      </c>
      <c r="N886" s="9" t="str">
        <f t="shared" ca="1" si="111"/>
        <v>4D094</v>
      </c>
      <c r="O886" s="47">
        <v>2400</v>
      </c>
      <c r="P886" s="47"/>
      <c r="Q886" s="46" t="s">
        <v>8</v>
      </c>
      <c r="R886" s="46" t="s">
        <v>9</v>
      </c>
      <c r="S886" s="46" t="s">
        <v>10</v>
      </c>
      <c r="T886" s="46" t="s">
        <v>798</v>
      </c>
      <c r="V886" s="19" t="str">
        <f t="shared" ca="1" si="115"/>
        <v>Post-calc.</v>
      </c>
      <c r="W886" s="1" t="str">
        <f t="shared" ca="1" si="116"/>
        <v>Post-calc.</v>
      </c>
      <c r="X886" s="1" t="b">
        <f t="shared" ca="1" si="117"/>
        <v>1</v>
      </c>
      <c r="Y886" s="3">
        <f t="shared" ca="1" si="118"/>
        <v>0</v>
      </c>
      <c r="AA886" s="61">
        <f ca="1">+VLOOKUP(N886,$B$4:$H$2903,4,FALSE)</f>
        <v>41578</v>
      </c>
    </row>
    <row r="887" spans="1:27" hidden="1" x14ac:dyDescent="0.2">
      <c r="A887" s="56" t="s">
        <v>3480</v>
      </c>
      <c r="B887" s="9" t="str">
        <f t="shared" ca="1" si="112"/>
        <v>49E10</v>
      </c>
      <c r="C887" s="59">
        <v>983</v>
      </c>
      <c r="D887" s="59">
        <v>983</v>
      </c>
      <c r="E887" s="60">
        <v>40695</v>
      </c>
      <c r="F887" s="57" t="s">
        <v>2594</v>
      </c>
      <c r="G887" s="57" t="s">
        <v>5520</v>
      </c>
      <c r="H887" s="45" t="str">
        <f t="shared" ca="1" si="113"/>
        <v>Post-calc.</v>
      </c>
      <c r="I887" s="23">
        <f t="shared" ca="1" si="114"/>
        <v>0</v>
      </c>
      <c r="J887" s="20" t="e">
        <f ca="1">VLOOKUP(B887, Remarks!$A$3:$G$400, 7, FALSE)</f>
        <v>#N/A</v>
      </c>
      <c r="M887" s="44" t="s">
        <v>901</v>
      </c>
      <c r="N887" s="9" t="str">
        <f t="shared" ca="1" si="111"/>
        <v>4D101</v>
      </c>
      <c r="O887" s="47">
        <v>500</v>
      </c>
      <c r="P887" s="47"/>
      <c r="Q887" s="46" t="s">
        <v>8</v>
      </c>
      <c r="R887" s="46" t="s">
        <v>9</v>
      </c>
      <c r="S887" s="46" t="s">
        <v>10</v>
      </c>
      <c r="T887" s="46" t="s">
        <v>798</v>
      </c>
      <c r="V887" s="19" t="str">
        <f t="shared" ca="1" si="115"/>
        <v>Post-calc.</v>
      </c>
      <c r="W887" s="1" t="str">
        <f t="shared" ca="1" si="116"/>
        <v>Post-calc.</v>
      </c>
      <c r="X887" s="1" t="b">
        <f t="shared" ca="1" si="117"/>
        <v>1</v>
      </c>
      <c r="Y887" s="3">
        <f t="shared" ca="1" si="118"/>
        <v>0</v>
      </c>
      <c r="AA887" s="61">
        <f ca="1">+VLOOKUP(N887,$B$4:$H$2903,4,FALSE)</f>
        <v>41608</v>
      </c>
    </row>
    <row r="888" spans="1:27" hidden="1" x14ac:dyDescent="0.2">
      <c r="A888" s="56" t="s">
        <v>3481</v>
      </c>
      <c r="B888" s="9" t="str">
        <f t="shared" ca="1" si="112"/>
        <v>49E13</v>
      </c>
      <c r="C888" s="59">
        <v>465</v>
      </c>
      <c r="D888" s="59">
        <v>465</v>
      </c>
      <c r="E888" s="60">
        <v>40725</v>
      </c>
      <c r="F888" s="57" t="s">
        <v>2594</v>
      </c>
      <c r="G888" s="57" t="s">
        <v>5520</v>
      </c>
      <c r="H888" s="45" t="str">
        <f t="shared" ca="1" si="113"/>
        <v>Post-calc.</v>
      </c>
      <c r="I888" s="23" t="e">
        <f t="shared" ca="1" si="114"/>
        <v>#N/A</v>
      </c>
      <c r="J888" s="20" t="str">
        <f ca="1">VLOOKUP(B888, Remarks!$A$3:$G$400, 7, FALSE)</f>
        <v>Foxpro order but Product is Spare Part Onward Charges was filtered out</v>
      </c>
      <c r="K888" s="1" t="s">
        <v>5960</v>
      </c>
      <c r="M888" s="44" t="s">
        <v>902</v>
      </c>
      <c r="N888" s="9" t="str">
        <f t="shared" ca="1" si="111"/>
        <v>4D118</v>
      </c>
      <c r="O888" s="47">
        <v>73</v>
      </c>
      <c r="P888" s="47"/>
      <c r="Q888" s="46" t="s">
        <v>8</v>
      </c>
      <c r="R888" s="46" t="s">
        <v>9</v>
      </c>
      <c r="S888" s="46" t="s">
        <v>10</v>
      </c>
      <c r="T888" s="46" t="s">
        <v>798</v>
      </c>
      <c r="V888" s="19" t="str">
        <f t="shared" ca="1" si="115"/>
        <v>Post-calc.</v>
      </c>
      <c r="W888" s="1" t="str">
        <f t="shared" ca="1" si="116"/>
        <v>Post-calc.</v>
      </c>
      <c r="X888" s="1" t="b">
        <f t="shared" ca="1" si="117"/>
        <v>1</v>
      </c>
      <c r="Y888" s="3">
        <f t="shared" ca="1" si="118"/>
        <v>0</v>
      </c>
      <c r="AA888" s="61">
        <f ca="1">+VLOOKUP(N888,$B$4:$H$2903,4,FALSE)</f>
        <v>41578</v>
      </c>
    </row>
    <row r="889" spans="1:27" hidden="1" x14ac:dyDescent="0.2">
      <c r="A889" s="56" t="s">
        <v>3482</v>
      </c>
      <c r="B889" s="9" t="str">
        <f t="shared" ca="1" si="112"/>
        <v>49E14</v>
      </c>
      <c r="C889" s="59">
        <v>187</v>
      </c>
      <c r="D889" s="59">
        <v>187</v>
      </c>
      <c r="E889" s="60">
        <v>40817</v>
      </c>
      <c r="F889" s="57" t="s">
        <v>2594</v>
      </c>
      <c r="G889" s="57" t="s">
        <v>5520</v>
      </c>
      <c r="H889" s="45" t="str">
        <f t="shared" ca="1" si="113"/>
        <v>Post-calc.</v>
      </c>
      <c r="I889" s="23" t="e">
        <f t="shared" ca="1" si="114"/>
        <v>#N/A</v>
      </c>
      <c r="J889" s="20" t="str">
        <f ca="1">VLOOKUP(B889, Remarks!$A$3:$G$400, 7, FALSE)</f>
        <v>Foxpro order but Product is Spare Part Onward Charges was filtered out</v>
      </c>
      <c r="K889" s="1" t="s">
        <v>5960</v>
      </c>
      <c r="M889" s="44" t="s">
        <v>903</v>
      </c>
      <c r="N889" s="9" t="str">
        <f t="shared" ca="1" si="111"/>
        <v>4D171</v>
      </c>
      <c r="O889" s="47">
        <v>500</v>
      </c>
      <c r="P889" s="47"/>
      <c r="Q889" s="46" t="s">
        <v>8</v>
      </c>
      <c r="R889" s="46" t="s">
        <v>9</v>
      </c>
      <c r="S889" s="46" t="s">
        <v>10</v>
      </c>
      <c r="T889" s="46" t="s">
        <v>798</v>
      </c>
      <c r="V889" s="19" t="str">
        <f t="shared" ca="1" si="115"/>
        <v>Post-calc.</v>
      </c>
      <c r="W889" s="1" t="str">
        <f t="shared" ca="1" si="116"/>
        <v>Post-calc.</v>
      </c>
      <c r="X889" s="1" t="b">
        <f t="shared" ca="1" si="117"/>
        <v>1</v>
      </c>
      <c r="Y889" s="3">
        <f t="shared" ca="1" si="118"/>
        <v>0</v>
      </c>
      <c r="AA889" s="61">
        <f ca="1">+VLOOKUP(N889,$B$4:$H$2903,4,FALSE)</f>
        <v>41729</v>
      </c>
    </row>
    <row r="890" spans="1:27" hidden="1" x14ac:dyDescent="0.2">
      <c r="A890" s="56" t="s">
        <v>3483</v>
      </c>
      <c r="B890" s="9" t="str">
        <f t="shared" ca="1" si="112"/>
        <v>49E17</v>
      </c>
      <c r="C890" s="59">
        <v>313</v>
      </c>
      <c r="D890" s="59">
        <v>313</v>
      </c>
      <c r="E890" s="60">
        <v>40725</v>
      </c>
      <c r="F890" s="57" t="s">
        <v>2594</v>
      </c>
      <c r="G890" s="57" t="s">
        <v>5520</v>
      </c>
      <c r="H890" s="45" t="str">
        <f t="shared" ca="1" si="113"/>
        <v>Post-calc.</v>
      </c>
      <c r="I890" s="23">
        <f t="shared" ca="1" si="114"/>
        <v>0</v>
      </c>
      <c r="J890" s="20" t="e">
        <f ca="1">VLOOKUP(B890, Remarks!$A$3:$G$400, 7, FALSE)</f>
        <v>#N/A</v>
      </c>
      <c r="M890" s="44" t="s">
        <v>904</v>
      </c>
      <c r="N890" s="9" t="str">
        <f t="shared" ca="1" si="111"/>
        <v>4D187</v>
      </c>
      <c r="O890" s="47">
        <v>800</v>
      </c>
      <c r="P890" s="47"/>
      <c r="Q890" s="46" t="s">
        <v>8</v>
      </c>
      <c r="R890" s="46" t="s">
        <v>9</v>
      </c>
      <c r="S890" s="46" t="s">
        <v>10</v>
      </c>
      <c r="T890" s="46" t="s">
        <v>798</v>
      </c>
      <c r="V890" s="19" t="str">
        <f t="shared" ca="1" si="115"/>
        <v>Post-calc.</v>
      </c>
      <c r="W890" s="1" t="str">
        <f t="shared" ca="1" si="116"/>
        <v>Post-calc.</v>
      </c>
      <c r="X890" s="1" t="b">
        <f t="shared" ca="1" si="117"/>
        <v>1</v>
      </c>
      <c r="Y890" s="3">
        <f t="shared" ca="1" si="118"/>
        <v>0</v>
      </c>
      <c r="AA890" s="61">
        <f ca="1">+VLOOKUP(N890,$B$4:$H$2903,4,FALSE)</f>
        <v>41790</v>
      </c>
    </row>
    <row r="891" spans="1:27" hidden="1" x14ac:dyDescent="0.2">
      <c r="A891" s="56" t="s">
        <v>3484</v>
      </c>
      <c r="B891" s="9" t="str">
        <f t="shared" ca="1" si="112"/>
        <v>49E20</v>
      </c>
      <c r="C891" s="59">
        <v>3475</v>
      </c>
      <c r="D891" s="59">
        <v>3475</v>
      </c>
      <c r="E891" s="60">
        <v>40848</v>
      </c>
      <c r="F891" s="57" t="s">
        <v>2594</v>
      </c>
      <c r="G891" s="57" t="s">
        <v>5520</v>
      </c>
      <c r="H891" s="45" t="str">
        <f t="shared" ca="1" si="113"/>
        <v>Post-calc.</v>
      </c>
      <c r="I891" s="23" t="e">
        <f t="shared" ca="1" si="114"/>
        <v>#N/A</v>
      </c>
      <c r="J891" s="20" t="str">
        <f ca="1">VLOOKUP(B891, Remarks!$A$3:$G$400, 7, FALSE)</f>
        <v>Foxpro order but Product is Spare Part Onward Charges was filtered out</v>
      </c>
      <c r="K891" s="1" t="s">
        <v>5960</v>
      </c>
      <c r="M891" s="44" t="s">
        <v>905</v>
      </c>
      <c r="N891" s="9" t="str">
        <f t="shared" ca="1" si="111"/>
        <v>4D228</v>
      </c>
      <c r="O891" s="47">
        <v>331</v>
      </c>
      <c r="P891" s="47"/>
      <c r="Q891" s="46" t="s">
        <v>8</v>
      </c>
      <c r="R891" s="46" t="s">
        <v>9</v>
      </c>
      <c r="S891" s="46" t="s">
        <v>10</v>
      </c>
      <c r="T891" s="46" t="s">
        <v>798</v>
      </c>
      <c r="V891" s="19" t="str">
        <f t="shared" ca="1" si="115"/>
        <v>Post-calc.</v>
      </c>
      <c r="W891" s="1" t="str">
        <f t="shared" ca="1" si="116"/>
        <v>Post-calc.</v>
      </c>
      <c r="X891" s="1" t="b">
        <f t="shared" ca="1" si="117"/>
        <v>1</v>
      </c>
      <c r="Y891" s="3">
        <f t="shared" ca="1" si="118"/>
        <v>0</v>
      </c>
      <c r="AA891" s="61">
        <f ca="1">+VLOOKUP(N891,$B$4:$H$2903,4,FALSE)</f>
        <v>41670</v>
      </c>
    </row>
    <row r="892" spans="1:27" hidden="1" x14ac:dyDescent="0.2">
      <c r="A892" s="56" t="s">
        <v>3485</v>
      </c>
      <c r="B892" s="9" t="str">
        <f t="shared" ca="1" si="112"/>
        <v>49E24</v>
      </c>
      <c r="C892" s="59">
        <v>420</v>
      </c>
      <c r="D892" s="59">
        <v>420</v>
      </c>
      <c r="E892" s="60">
        <v>40817</v>
      </c>
      <c r="F892" s="57" t="s">
        <v>2594</v>
      </c>
      <c r="G892" s="57" t="s">
        <v>5520</v>
      </c>
      <c r="H892" s="45" t="str">
        <f t="shared" ca="1" si="113"/>
        <v>Post-calc.</v>
      </c>
      <c r="I892" s="23" t="e">
        <f t="shared" ca="1" si="114"/>
        <v>#N/A</v>
      </c>
      <c r="J892" s="20" t="str">
        <f ca="1">VLOOKUP(B892, Remarks!$A$3:$G$400, 7, FALSE)</f>
        <v>Foxpro order but Product is Spare Part Onward Charges was filtered out</v>
      </c>
      <c r="K892" s="1" t="s">
        <v>5960</v>
      </c>
      <c r="M892" s="44" t="s">
        <v>906</v>
      </c>
      <c r="N892" s="9" t="str">
        <f t="shared" ca="1" si="111"/>
        <v>4D298</v>
      </c>
      <c r="O892" s="47">
        <v>-700</v>
      </c>
      <c r="P892" s="47"/>
      <c r="Q892" s="46" t="s">
        <v>8</v>
      </c>
      <c r="R892" s="46" t="s">
        <v>9</v>
      </c>
      <c r="S892" s="46" t="s">
        <v>10</v>
      </c>
      <c r="T892" s="46" t="s">
        <v>798</v>
      </c>
      <c r="V892" s="19" t="str">
        <f t="shared" ca="1" si="115"/>
        <v>Post-calc.</v>
      </c>
      <c r="W892" s="1" t="str">
        <f t="shared" ca="1" si="116"/>
        <v>Post-calc.</v>
      </c>
      <c r="X892" s="1" t="b">
        <f t="shared" ca="1" si="117"/>
        <v>1</v>
      </c>
      <c r="Y892" s="3">
        <f t="shared" ca="1" si="118"/>
        <v>0</v>
      </c>
      <c r="AA892" s="61">
        <f ca="1">+VLOOKUP(N892,$B$4:$H$2903,4,FALSE)</f>
        <v>41820</v>
      </c>
    </row>
    <row r="893" spans="1:27" hidden="1" x14ac:dyDescent="0.2">
      <c r="A893" s="56" t="s">
        <v>3486</v>
      </c>
      <c r="B893" s="9" t="str">
        <f t="shared" ca="1" si="112"/>
        <v>49E25</v>
      </c>
      <c r="C893" s="59">
        <v>72</v>
      </c>
      <c r="D893" s="59">
        <v>72</v>
      </c>
      <c r="E893" s="60">
        <v>40817</v>
      </c>
      <c r="F893" s="57" t="s">
        <v>2594</v>
      </c>
      <c r="G893" s="57" t="s">
        <v>5520</v>
      </c>
      <c r="H893" s="45" t="str">
        <f t="shared" ca="1" si="113"/>
        <v>Post-calc.</v>
      </c>
      <c r="I893" s="23" t="e">
        <f t="shared" ca="1" si="114"/>
        <v>#N/A</v>
      </c>
      <c r="J893" s="20" t="str">
        <f ca="1">VLOOKUP(B893, Remarks!$A$3:$G$400, 7, FALSE)</f>
        <v>Foxpro order but Product is Spare Part Onward Charges was filtered out</v>
      </c>
      <c r="K893" s="1" t="s">
        <v>5960</v>
      </c>
      <c r="M893" s="44" t="s">
        <v>907</v>
      </c>
      <c r="N893" s="9" t="str">
        <f t="shared" ca="1" si="111"/>
        <v>4D315</v>
      </c>
      <c r="O893" s="47">
        <v>180</v>
      </c>
      <c r="P893" s="47"/>
      <c r="Q893" s="46" t="s">
        <v>8</v>
      </c>
      <c r="R893" s="46" t="s">
        <v>9</v>
      </c>
      <c r="S893" s="46" t="s">
        <v>10</v>
      </c>
      <c r="T893" s="46" t="s">
        <v>798</v>
      </c>
      <c r="V893" s="19" t="str">
        <f t="shared" ca="1" si="115"/>
        <v>Post-calc.</v>
      </c>
      <c r="W893" s="1" t="str">
        <f t="shared" ca="1" si="116"/>
        <v>Post-calc.</v>
      </c>
      <c r="X893" s="1" t="b">
        <f t="shared" ca="1" si="117"/>
        <v>1</v>
      </c>
      <c r="Y893" s="3">
        <f t="shared" ca="1" si="118"/>
        <v>0</v>
      </c>
      <c r="AA893" s="61">
        <f ca="1">+VLOOKUP(N893,$B$4:$H$2903,4,FALSE)</f>
        <v>41790</v>
      </c>
    </row>
    <row r="894" spans="1:27" hidden="1" x14ac:dyDescent="0.2">
      <c r="A894" s="56" t="s">
        <v>3487</v>
      </c>
      <c r="B894" s="9" t="str">
        <f t="shared" ca="1" si="112"/>
        <v>49E31</v>
      </c>
      <c r="C894" s="59">
        <v>417</v>
      </c>
      <c r="D894" s="59">
        <v>417</v>
      </c>
      <c r="E894" s="60">
        <v>40817</v>
      </c>
      <c r="F894" s="57" t="s">
        <v>2594</v>
      </c>
      <c r="G894" s="57" t="s">
        <v>5520</v>
      </c>
      <c r="H894" s="45" t="str">
        <f t="shared" ca="1" si="113"/>
        <v>Post-calc.</v>
      </c>
      <c r="I894" s="23" t="e">
        <f t="shared" ca="1" si="114"/>
        <v>#N/A</v>
      </c>
      <c r="J894" s="20" t="str">
        <f ca="1">VLOOKUP(B894, Remarks!$A$3:$G$400, 7, FALSE)</f>
        <v>Foxpro order but Product is Spare Part Onward Charges was filtered out</v>
      </c>
      <c r="K894" s="1" t="s">
        <v>5960</v>
      </c>
      <c r="M894" s="44" t="s">
        <v>908</v>
      </c>
      <c r="N894" s="9" t="str">
        <f t="shared" ca="1" si="111"/>
        <v>4D321</v>
      </c>
      <c r="O894" s="47">
        <v>359</v>
      </c>
      <c r="P894" s="47"/>
      <c r="Q894" s="46" t="s">
        <v>8</v>
      </c>
      <c r="R894" s="46" t="s">
        <v>9</v>
      </c>
      <c r="S894" s="46" t="s">
        <v>10</v>
      </c>
      <c r="T894" s="46" t="s">
        <v>798</v>
      </c>
      <c r="V894" s="19" t="str">
        <f t="shared" ca="1" si="115"/>
        <v>Post-calc.</v>
      </c>
      <c r="W894" s="1" t="str">
        <f t="shared" ca="1" si="116"/>
        <v>Post-calc.</v>
      </c>
      <c r="X894" s="1" t="b">
        <f t="shared" ca="1" si="117"/>
        <v>1</v>
      </c>
      <c r="Y894" s="3">
        <f t="shared" ca="1" si="118"/>
        <v>0</v>
      </c>
      <c r="AA894" s="61">
        <f ca="1">+VLOOKUP(N894,$B$4:$H$2903,4,FALSE)</f>
        <v>41759</v>
      </c>
    </row>
    <row r="895" spans="1:27" hidden="1" x14ac:dyDescent="0.2">
      <c r="A895" s="56" t="s">
        <v>3488</v>
      </c>
      <c r="B895" s="9" t="str">
        <f t="shared" ca="1" si="112"/>
        <v>49E32</v>
      </c>
      <c r="C895" s="59">
        <v>632</v>
      </c>
      <c r="D895" s="59">
        <v>632</v>
      </c>
      <c r="E895" s="60">
        <v>40756</v>
      </c>
      <c r="F895" s="57" t="s">
        <v>2594</v>
      </c>
      <c r="G895" s="57" t="s">
        <v>5520</v>
      </c>
      <c r="H895" s="45" t="str">
        <f t="shared" ca="1" si="113"/>
        <v>Post-calc.</v>
      </c>
      <c r="I895" s="23">
        <f t="shared" ca="1" si="114"/>
        <v>0</v>
      </c>
      <c r="J895" s="20" t="e">
        <f ca="1">VLOOKUP(B895, Remarks!$A$3:$G$400, 7, FALSE)</f>
        <v>#N/A</v>
      </c>
      <c r="M895" s="44" t="s">
        <v>909</v>
      </c>
      <c r="N895" s="9" t="str">
        <f t="shared" ca="1" si="111"/>
        <v>4D323</v>
      </c>
      <c r="O895" s="47">
        <v>1000</v>
      </c>
      <c r="P895" s="47"/>
      <c r="Q895" s="46" t="s">
        <v>8</v>
      </c>
      <c r="R895" s="46" t="s">
        <v>9</v>
      </c>
      <c r="S895" s="46" t="s">
        <v>10</v>
      </c>
      <c r="T895" s="46" t="s">
        <v>798</v>
      </c>
      <c r="V895" s="19" t="str">
        <f t="shared" ca="1" si="115"/>
        <v>Post-calc.</v>
      </c>
      <c r="W895" s="1" t="str">
        <f t="shared" ca="1" si="116"/>
        <v>Post-calc.</v>
      </c>
      <c r="X895" s="1" t="b">
        <f t="shared" ca="1" si="117"/>
        <v>1</v>
      </c>
      <c r="Y895" s="3">
        <f t="shared" ca="1" si="118"/>
        <v>0</v>
      </c>
      <c r="AA895" s="61">
        <f ca="1">+VLOOKUP(N895,$B$4:$H$2903,4,FALSE)</f>
        <v>41820</v>
      </c>
    </row>
    <row r="896" spans="1:27" hidden="1" x14ac:dyDescent="0.2">
      <c r="A896" s="56" t="s">
        <v>3489</v>
      </c>
      <c r="B896" s="9" t="str">
        <f t="shared" ca="1" si="112"/>
        <v>49E33</v>
      </c>
      <c r="C896" s="59">
        <v>175</v>
      </c>
      <c r="D896" s="59">
        <v>175</v>
      </c>
      <c r="E896" s="60">
        <v>40909</v>
      </c>
      <c r="F896" s="57" t="s">
        <v>2594</v>
      </c>
      <c r="G896" s="57" t="s">
        <v>5520</v>
      </c>
      <c r="H896" s="45" t="str">
        <f t="shared" ca="1" si="113"/>
        <v>Post-calc.</v>
      </c>
      <c r="I896" s="23" t="e">
        <f t="shared" ca="1" si="114"/>
        <v>#N/A</v>
      </c>
      <c r="J896" s="20" t="str">
        <f ca="1">VLOOKUP(B896, Remarks!$A$3:$G$400, 7, FALSE)</f>
        <v>Foxpro order but Product is Spare Part Onward Charges was filtered out</v>
      </c>
      <c r="K896" s="1" t="s">
        <v>5960</v>
      </c>
      <c r="M896" s="44" t="s">
        <v>910</v>
      </c>
      <c r="N896" s="9" t="str">
        <f t="shared" ca="1" si="111"/>
        <v>4D324</v>
      </c>
      <c r="O896" s="47">
        <v>5000</v>
      </c>
      <c r="P896" s="47"/>
      <c r="Q896" s="46" t="s">
        <v>8</v>
      </c>
      <c r="R896" s="46" t="s">
        <v>9</v>
      </c>
      <c r="S896" s="46" t="s">
        <v>10</v>
      </c>
      <c r="T896" s="46" t="s">
        <v>798</v>
      </c>
      <c r="V896" s="19" t="str">
        <f t="shared" ca="1" si="115"/>
        <v>Post-calc.</v>
      </c>
      <c r="W896" s="1" t="str">
        <f t="shared" ca="1" si="116"/>
        <v>Post-calc.</v>
      </c>
      <c r="X896" s="1" t="b">
        <f t="shared" ca="1" si="117"/>
        <v>1</v>
      </c>
      <c r="Y896" s="3">
        <f t="shared" ca="1" si="118"/>
        <v>0</v>
      </c>
      <c r="AA896" s="61">
        <f ca="1">+VLOOKUP(N896,$B$4:$H$2903,4,FALSE)</f>
        <v>41759</v>
      </c>
    </row>
    <row r="897" spans="1:27" hidden="1" x14ac:dyDescent="0.2">
      <c r="A897" s="56" t="s">
        <v>3490</v>
      </c>
      <c r="B897" s="9" t="str">
        <f t="shared" ca="1" si="112"/>
        <v>49E34</v>
      </c>
      <c r="C897" s="59">
        <v>101.71429999999999</v>
      </c>
      <c r="D897" s="59">
        <v>101.71429999999999</v>
      </c>
      <c r="E897" s="60">
        <v>40817</v>
      </c>
      <c r="F897" s="57" t="s">
        <v>2594</v>
      </c>
      <c r="G897" s="57" t="s">
        <v>5520</v>
      </c>
      <c r="H897" s="45" t="str">
        <f t="shared" ca="1" si="113"/>
        <v>Post-calc.</v>
      </c>
      <c r="I897" s="23" t="e">
        <f t="shared" ca="1" si="114"/>
        <v>#N/A</v>
      </c>
      <c r="J897" s="20" t="str">
        <f ca="1">VLOOKUP(B897, Remarks!$A$3:$G$400, 7, FALSE)</f>
        <v>Foxpro order but Product is Spare Part Onward Charges was filtered out</v>
      </c>
      <c r="K897" s="1" t="s">
        <v>5960</v>
      </c>
      <c r="M897" s="44" t="s">
        <v>911</v>
      </c>
      <c r="N897" s="9" t="str">
        <f t="shared" ca="1" si="111"/>
        <v>4D328</v>
      </c>
      <c r="O897" s="47">
        <v>800</v>
      </c>
      <c r="P897" s="47"/>
      <c r="Q897" s="46" t="s">
        <v>8</v>
      </c>
      <c r="R897" s="46" t="s">
        <v>9</v>
      </c>
      <c r="S897" s="46" t="s">
        <v>10</v>
      </c>
      <c r="T897" s="46" t="s">
        <v>798</v>
      </c>
      <c r="V897" s="19" t="str">
        <f t="shared" ca="1" si="115"/>
        <v>Post-calc.</v>
      </c>
      <c r="W897" s="1" t="str">
        <f t="shared" ca="1" si="116"/>
        <v>Post-calc.</v>
      </c>
      <c r="X897" s="1" t="b">
        <f t="shared" ca="1" si="117"/>
        <v>1</v>
      </c>
      <c r="Y897" s="3">
        <f t="shared" ca="1" si="118"/>
        <v>0</v>
      </c>
      <c r="AA897" s="61">
        <f ca="1">+VLOOKUP(N897,$B$4:$H$2903,4,FALSE)</f>
        <v>41790</v>
      </c>
    </row>
    <row r="898" spans="1:27" hidden="1" x14ac:dyDescent="0.2">
      <c r="A898" s="56" t="s">
        <v>3491</v>
      </c>
      <c r="B898" s="9" t="str">
        <f t="shared" ca="1" si="112"/>
        <v>49E38</v>
      </c>
      <c r="C898" s="59">
        <v>655</v>
      </c>
      <c r="D898" s="59">
        <v>655</v>
      </c>
      <c r="E898" s="60">
        <v>40909</v>
      </c>
      <c r="F898" s="57" t="s">
        <v>2594</v>
      </c>
      <c r="G898" s="57" t="s">
        <v>5520</v>
      </c>
      <c r="H898" s="45" t="str">
        <f t="shared" ca="1" si="113"/>
        <v>Post-calc.</v>
      </c>
      <c r="I898" s="23" t="e">
        <f t="shared" ca="1" si="114"/>
        <v>#N/A</v>
      </c>
      <c r="J898" s="20" t="str">
        <f ca="1">VLOOKUP(B898, Remarks!$A$3:$G$400, 7, FALSE)</f>
        <v>Foxpro order but Product is Spare Part Onward Charges was filtered out</v>
      </c>
      <c r="K898" s="1" t="s">
        <v>5960</v>
      </c>
      <c r="M898" s="44" t="s">
        <v>912</v>
      </c>
      <c r="N898" s="9" t="str">
        <f t="shared" ca="1" si="111"/>
        <v>4D369</v>
      </c>
      <c r="O898" s="47">
        <v>339</v>
      </c>
      <c r="P898" s="47"/>
      <c r="Q898" s="46" t="s">
        <v>8</v>
      </c>
      <c r="R898" s="46" t="s">
        <v>9</v>
      </c>
      <c r="S898" s="46" t="s">
        <v>10</v>
      </c>
      <c r="T898" s="46" t="s">
        <v>798</v>
      </c>
      <c r="V898" s="19" t="str">
        <f t="shared" ca="1" si="115"/>
        <v>Post-calc.</v>
      </c>
      <c r="W898" s="1" t="str">
        <f t="shared" ca="1" si="116"/>
        <v>Post-calc.</v>
      </c>
      <c r="X898" s="1" t="b">
        <f t="shared" ca="1" si="117"/>
        <v>1</v>
      </c>
      <c r="Y898" s="3">
        <f t="shared" ca="1" si="118"/>
        <v>0</v>
      </c>
      <c r="AA898" s="61">
        <f ca="1">+VLOOKUP(N898,$B$4:$H$2903,4,FALSE)</f>
        <v>41790</v>
      </c>
    </row>
    <row r="899" spans="1:27" hidden="1" x14ac:dyDescent="0.2">
      <c r="A899" s="56" t="s">
        <v>3492</v>
      </c>
      <c r="B899" s="9" t="str">
        <f t="shared" ca="1" si="112"/>
        <v>49E53</v>
      </c>
      <c r="C899" s="59">
        <v>265</v>
      </c>
      <c r="D899" s="59">
        <v>265</v>
      </c>
      <c r="E899" s="60">
        <v>40909</v>
      </c>
      <c r="F899" s="57" t="s">
        <v>2594</v>
      </c>
      <c r="G899" s="57" t="s">
        <v>5520</v>
      </c>
      <c r="H899" s="45" t="str">
        <f t="shared" ca="1" si="113"/>
        <v>Post-calc.</v>
      </c>
      <c r="I899" s="23" t="e">
        <f t="shared" ca="1" si="114"/>
        <v>#N/A</v>
      </c>
      <c r="J899" s="20" t="str">
        <f ca="1">VLOOKUP(B899, Remarks!$A$3:$G$400, 7, FALSE)</f>
        <v>Foxpro order but Product is Spare Part Onward Charges was filtered out</v>
      </c>
      <c r="K899" s="1" t="s">
        <v>5960</v>
      </c>
      <c r="M899" s="44" t="s">
        <v>913</v>
      </c>
      <c r="N899" s="9" t="str">
        <f t="shared" ca="1" si="111"/>
        <v>4D441</v>
      </c>
      <c r="O899" s="47">
        <v>341</v>
      </c>
      <c r="P899" s="47"/>
      <c r="Q899" s="46" t="s">
        <v>8</v>
      </c>
      <c r="R899" s="46" t="s">
        <v>9</v>
      </c>
      <c r="S899" s="46" t="s">
        <v>10</v>
      </c>
      <c r="T899" s="46" t="s">
        <v>798</v>
      </c>
      <c r="V899" s="19" t="str">
        <f t="shared" ca="1" si="115"/>
        <v>Post-calc.</v>
      </c>
      <c r="W899" s="1" t="str">
        <f t="shared" ca="1" si="116"/>
        <v>Post-calc.</v>
      </c>
      <c r="X899" s="1" t="b">
        <f t="shared" ca="1" si="117"/>
        <v>1</v>
      </c>
      <c r="Y899" s="3">
        <f t="shared" ca="1" si="118"/>
        <v>0</v>
      </c>
      <c r="AA899" s="61">
        <f ca="1">+VLOOKUP(N899,$B$4:$H$2903,4,FALSE)</f>
        <v>41851</v>
      </c>
    </row>
    <row r="900" spans="1:27" hidden="1" x14ac:dyDescent="0.2">
      <c r="A900" s="56" t="s">
        <v>3493</v>
      </c>
      <c r="B900" s="9" t="str">
        <f t="shared" ca="1" si="112"/>
        <v>49E64</v>
      </c>
      <c r="C900" s="59">
        <v>704.14530000000002</v>
      </c>
      <c r="D900" s="59">
        <v>704.14530000000002</v>
      </c>
      <c r="E900" s="60">
        <v>40817</v>
      </c>
      <c r="F900" s="57" t="s">
        <v>2594</v>
      </c>
      <c r="G900" s="57" t="s">
        <v>5520</v>
      </c>
      <c r="H900" s="45" t="str">
        <f t="shared" ca="1" si="113"/>
        <v>Post-calc.</v>
      </c>
      <c r="I900" s="23" t="e">
        <f t="shared" ca="1" si="114"/>
        <v>#N/A</v>
      </c>
      <c r="J900" s="20" t="str">
        <f ca="1">VLOOKUP(B900, Remarks!$A$3:$G$400, 7, FALSE)</f>
        <v>Foxpro order but not confirmed</v>
      </c>
      <c r="M900" s="44" t="s">
        <v>914</v>
      </c>
      <c r="N900" s="9" t="str">
        <f t="shared" ref="N900:N963" ca="1" si="119">+LEFT(M900,5)</f>
        <v>4D471</v>
      </c>
      <c r="O900" s="47">
        <v>500</v>
      </c>
      <c r="P900" s="47"/>
      <c r="Q900" s="46" t="s">
        <v>8</v>
      </c>
      <c r="R900" s="46" t="s">
        <v>9</v>
      </c>
      <c r="S900" s="46" t="s">
        <v>10</v>
      </c>
      <c r="T900" s="46" t="s">
        <v>798</v>
      </c>
      <c r="V900" s="19" t="str">
        <f t="shared" ca="1" si="115"/>
        <v>Post-calc.</v>
      </c>
      <c r="W900" s="1" t="str">
        <f t="shared" ca="1" si="116"/>
        <v>Post-calc.</v>
      </c>
      <c r="X900" s="1" t="b">
        <f t="shared" ca="1" si="117"/>
        <v>1</v>
      </c>
      <c r="Y900" s="3">
        <f t="shared" ca="1" si="118"/>
        <v>0</v>
      </c>
      <c r="AA900" s="61">
        <f ca="1">+VLOOKUP(N900,$B$4:$H$2903,4,FALSE)</f>
        <v>41882</v>
      </c>
    </row>
    <row r="901" spans="1:27" hidden="1" x14ac:dyDescent="0.2">
      <c r="A901" s="56" t="s">
        <v>3494</v>
      </c>
      <c r="B901" s="9" t="str">
        <f t="shared" ref="B901:B964" ca="1" si="120">+LEFT(A901,5)</f>
        <v>49E69</v>
      </c>
      <c r="C901" s="59">
        <v>0</v>
      </c>
      <c r="D901" s="59">
        <v>0</v>
      </c>
      <c r="E901" s="60">
        <v>40848</v>
      </c>
      <c r="F901" s="57" t="s">
        <v>2594</v>
      </c>
      <c r="G901" s="57" t="s">
        <v>5520</v>
      </c>
      <c r="H901" s="45" t="str">
        <f t="shared" ref="H901:H964" ca="1" si="121">+IF(E901&gt;1,"Post-calc.","Pre-calc.")</f>
        <v>Post-calc.</v>
      </c>
      <c r="I901" s="23" t="e">
        <f t="shared" ref="I901:I964" ca="1" si="122">+VLOOKUP(B901,$N$4:$P$2575,2,FALSE)-C901</f>
        <v>#N/A</v>
      </c>
      <c r="J901" s="20" t="str">
        <f ca="1">VLOOKUP(B901, Remarks!$A$3:$G$400, 7, FALSE)</f>
        <v>Foxpro order but order complete db2 values are zero so Board filtered out by default</v>
      </c>
      <c r="K901" s="1" t="s">
        <v>5960</v>
      </c>
      <c r="M901" s="44" t="s">
        <v>915</v>
      </c>
      <c r="N901" s="9" t="str">
        <f t="shared" ca="1" si="119"/>
        <v>4D504</v>
      </c>
      <c r="O901" s="47">
        <v>3800</v>
      </c>
      <c r="P901" s="47">
        <v>3576</v>
      </c>
      <c r="Q901" s="46" t="s">
        <v>8</v>
      </c>
      <c r="R901" s="46" t="s">
        <v>9</v>
      </c>
      <c r="S901" s="46" t="s">
        <v>10</v>
      </c>
      <c r="T901" s="46" t="s">
        <v>798</v>
      </c>
      <c r="V901" s="19" t="str">
        <f t="shared" ref="V901:V964" ca="1" si="123">+VLOOKUP(N901,$B$4:$H$2903,7,FALSE)</f>
        <v>Post-calc.</v>
      </c>
      <c r="W901" s="1" t="str">
        <f t="shared" ref="W901:W964" ca="1" si="124">+Q901</f>
        <v>Post-calc.</v>
      </c>
      <c r="X901" s="1" t="b">
        <f t="shared" ref="X901:X964" ca="1" si="125">+V901=W901</f>
        <v>1</v>
      </c>
      <c r="Y901" s="3">
        <f t="shared" ref="Y901:Y964" ca="1" si="126">+IF(Q901="Post-calc.",VLOOKUP(N901,$B$4:$H$2903,3,FALSE)-P901,VLOOKUP(N901,$B$4:$H$2903,2,FALSE)-P901)</f>
        <v>0</v>
      </c>
      <c r="AA901" s="61">
        <f ca="1">+VLOOKUP(N901,$B$4:$H$2903,4,FALSE)</f>
        <v>42531</v>
      </c>
    </row>
    <row r="902" spans="1:27" hidden="1" x14ac:dyDescent="0.2">
      <c r="A902" s="56" t="s">
        <v>3495</v>
      </c>
      <c r="B902" s="9" t="str">
        <f t="shared" ca="1" si="120"/>
        <v>49E71</v>
      </c>
      <c r="C902" s="59">
        <v>845</v>
      </c>
      <c r="D902" s="59">
        <v>845</v>
      </c>
      <c r="E902" s="60">
        <v>40909</v>
      </c>
      <c r="F902" s="57" t="s">
        <v>2594</v>
      </c>
      <c r="G902" s="57" t="s">
        <v>5520</v>
      </c>
      <c r="H902" s="45" t="str">
        <f t="shared" ca="1" si="121"/>
        <v>Post-calc.</v>
      </c>
      <c r="I902" s="23" t="e">
        <f t="shared" ca="1" si="122"/>
        <v>#N/A</v>
      </c>
      <c r="J902" s="20" t="str">
        <f ca="1">VLOOKUP(B902, Remarks!$A$3:$G$400, 7, FALSE)</f>
        <v>Foxpro order but Product is Spare Part Onward Charges was filtered out</v>
      </c>
      <c r="K902" s="1" t="s">
        <v>5960</v>
      </c>
      <c r="M902" s="44" t="s">
        <v>916</v>
      </c>
      <c r="N902" s="9" t="str">
        <f t="shared" ca="1" si="119"/>
        <v>4D529</v>
      </c>
      <c r="O902" s="47">
        <v>1500</v>
      </c>
      <c r="P902" s="47"/>
      <c r="Q902" s="46" t="s">
        <v>8</v>
      </c>
      <c r="R902" s="46" t="s">
        <v>9</v>
      </c>
      <c r="S902" s="46" t="s">
        <v>10</v>
      </c>
      <c r="T902" s="46" t="s">
        <v>798</v>
      </c>
      <c r="V902" s="19" t="str">
        <f t="shared" ca="1" si="123"/>
        <v>Post-calc.</v>
      </c>
      <c r="W902" s="1" t="str">
        <f t="shared" ca="1" si="124"/>
        <v>Post-calc.</v>
      </c>
      <c r="X902" s="1" t="b">
        <f t="shared" ca="1" si="125"/>
        <v>1</v>
      </c>
      <c r="Y902" s="3">
        <f t="shared" ca="1" si="126"/>
        <v>0</v>
      </c>
      <c r="AA902" s="61">
        <f ca="1">+VLOOKUP(N902,$B$4:$H$2903,4,FALSE)</f>
        <v>41912</v>
      </c>
    </row>
    <row r="903" spans="1:27" hidden="1" x14ac:dyDescent="0.2">
      <c r="A903" s="56" t="s">
        <v>3496</v>
      </c>
      <c r="B903" s="9" t="str">
        <f t="shared" ca="1" si="120"/>
        <v>49E73</v>
      </c>
      <c r="C903" s="59">
        <v>878.82979999999998</v>
      </c>
      <c r="D903" s="59">
        <v>878.82979999999998</v>
      </c>
      <c r="E903" s="60">
        <v>40817</v>
      </c>
      <c r="F903" s="57" t="s">
        <v>2594</v>
      </c>
      <c r="G903" s="57" t="s">
        <v>5520</v>
      </c>
      <c r="H903" s="45" t="str">
        <f t="shared" ca="1" si="121"/>
        <v>Post-calc.</v>
      </c>
      <c r="I903" s="23">
        <f t="shared" ca="1" si="122"/>
        <v>0</v>
      </c>
      <c r="J903" s="20" t="e">
        <f ca="1">VLOOKUP(B903, Remarks!$A$3:$G$400, 7, FALSE)</f>
        <v>#N/A</v>
      </c>
      <c r="M903" s="44" t="s">
        <v>917</v>
      </c>
      <c r="N903" s="9" t="str">
        <f t="shared" ca="1" si="119"/>
        <v>4D547</v>
      </c>
      <c r="O903" s="47">
        <v>344</v>
      </c>
      <c r="P903" s="47"/>
      <c r="Q903" s="46" t="s">
        <v>8</v>
      </c>
      <c r="R903" s="46" t="s">
        <v>9</v>
      </c>
      <c r="S903" s="46" t="s">
        <v>10</v>
      </c>
      <c r="T903" s="46" t="s">
        <v>798</v>
      </c>
      <c r="V903" s="19" t="str">
        <f t="shared" ca="1" si="123"/>
        <v>Post-calc.</v>
      </c>
      <c r="W903" s="1" t="str">
        <f t="shared" ca="1" si="124"/>
        <v>Post-calc.</v>
      </c>
      <c r="X903" s="1" t="b">
        <f t="shared" ca="1" si="125"/>
        <v>1</v>
      </c>
      <c r="Y903" s="3">
        <f t="shared" ca="1" si="126"/>
        <v>0</v>
      </c>
      <c r="AA903" s="61">
        <f ca="1">+VLOOKUP(N903,$B$4:$H$2903,4,FALSE)</f>
        <v>41943</v>
      </c>
    </row>
    <row r="904" spans="1:27" hidden="1" x14ac:dyDescent="0.2">
      <c r="A904" s="56" t="s">
        <v>3497</v>
      </c>
      <c r="B904" s="9" t="str">
        <f t="shared" ca="1" si="120"/>
        <v>49E74</v>
      </c>
      <c r="C904" s="59">
        <v>1048</v>
      </c>
      <c r="D904" s="59">
        <v>1048</v>
      </c>
      <c r="E904" s="60">
        <v>40817</v>
      </c>
      <c r="F904" s="57" t="s">
        <v>2594</v>
      </c>
      <c r="G904" s="57" t="s">
        <v>5520</v>
      </c>
      <c r="H904" s="45" t="str">
        <f t="shared" ca="1" si="121"/>
        <v>Post-calc.</v>
      </c>
      <c r="I904" s="23">
        <f t="shared" ca="1" si="122"/>
        <v>0</v>
      </c>
      <c r="J904" s="20" t="e">
        <f ca="1">VLOOKUP(B904, Remarks!$A$3:$G$400, 7, FALSE)</f>
        <v>#N/A</v>
      </c>
      <c r="M904" s="44" t="s">
        <v>918</v>
      </c>
      <c r="N904" s="9" t="str">
        <f t="shared" ca="1" si="119"/>
        <v>4D570</v>
      </c>
      <c r="O904" s="47">
        <v>250</v>
      </c>
      <c r="P904" s="47">
        <v>83</v>
      </c>
      <c r="Q904" s="46" t="s">
        <v>8</v>
      </c>
      <c r="R904" s="46" t="s">
        <v>9</v>
      </c>
      <c r="S904" s="46" t="s">
        <v>10</v>
      </c>
      <c r="T904" s="46" t="s">
        <v>798</v>
      </c>
      <c r="V904" s="19" t="str">
        <f t="shared" ca="1" si="123"/>
        <v>Post-calc.</v>
      </c>
      <c r="W904" s="1" t="str">
        <f t="shared" ca="1" si="124"/>
        <v>Post-calc.</v>
      </c>
      <c r="X904" s="1" t="b">
        <f t="shared" ca="1" si="125"/>
        <v>1</v>
      </c>
      <c r="Y904" s="3">
        <f t="shared" ca="1" si="126"/>
        <v>0</v>
      </c>
      <c r="AA904" s="61">
        <f ca="1">+VLOOKUP(N904,$B$4:$H$2903,4,FALSE)</f>
        <v>42531</v>
      </c>
    </row>
    <row r="905" spans="1:27" hidden="1" x14ac:dyDescent="0.2">
      <c r="A905" s="56" t="s">
        <v>3498</v>
      </c>
      <c r="B905" s="9" t="str">
        <f t="shared" ca="1" si="120"/>
        <v>49E75</v>
      </c>
      <c r="C905" s="59">
        <v>681</v>
      </c>
      <c r="D905" s="59">
        <v>681</v>
      </c>
      <c r="E905" s="60">
        <v>40909</v>
      </c>
      <c r="F905" s="57" t="s">
        <v>2594</v>
      </c>
      <c r="G905" s="57" t="s">
        <v>5520</v>
      </c>
      <c r="H905" s="45" t="str">
        <f t="shared" ca="1" si="121"/>
        <v>Post-calc.</v>
      </c>
      <c r="I905" s="23" t="e">
        <f t="shared" ca="1" si="122"/>
        <v>#N/A</v>
      </c>
      <c r="J905" s="20" t="str">
        <f ca="1">VLOOKUP(B905, Remarks!$A$3:$G$400, 7, FALSE)</f>
        <v>Foxpro order but Product is Spare Part Onward Charges was filtered out</v>
      </c>
      <c r="K905" s="1" t="s">
        <v>5960</v>
      </c>
      <c r="M905" s="44" t="s">
        <v>919</v>
      </c>
      <c r="N905" s="9" t="str">
        <f t="shared" ca="1" si="119"/>
        <v>4D630</v>
      </c>
      <c r="O905" s="47">
        <v>350</v>
      </c>
      <c r="P905" s="47"/>
      <c r="Q905" s="46" t="s">
        <v>8</v>
      </c>
      <c r="R905" s="46" t="s">
        <v>9</v>
      </c>
      <c r="S905" s="46" t="s">
        <v>10</v>
      </c>
      <c r="T905" s="46" t="s">
        <v>798</v>
      </c>
      <c r="V905" s="19" t="str">
        <f t="shared" ca="1" si="123"/>
        <v>Post-calc.</v>
      </c>
      <c r="W905" s="1" t="str">
        <f t="shared" ca="1" si="124"/>
        <v>Post-calc.</v>
      </c>
      <c r="X905" s="1" t="b">
        <f t="shared" ca="1" si="125"/>
        <v>1</v>
      </c>
      <c r="Y905" s="3">
        <f t="shared" ca="1" si="126"/>
        <v>0</v>
      </c>
      <c r="AA905" s="61">
        <f ca="1">+VLOOKUP(N905,$B$4:$H$2903,4,FALSE)</f>
        <v>42004</v>
      </c>
    </row>
    <row r="906" spans="1:27" hidden="1" x14ac:dyDescent="0.2">
      <c r="A906" s="56" t="s">
        <v>3499</v>
      </c>
      <c r="B906" s="9" t="str">
        <f t="shared" ca="1" si="120"/>
        <v>49E79</v>
      </c>
      <c r="C906" s="59">
        <v>905</v>
      </c>
      <c r="D906" s="59">
        <v>905</v>
      </c>
      <c r="E906" s="60">
        <v>40909</v>
      </c>
      <c r="F906" s="57" t="s">
        <v>2594</v>
      </c>
      <c r="G906" s="57" t="s">
        <v>5520</v>
      </c>
      <c r="H906" s="45" t="str">
        <f t="shared" ca="1" si="121"/>
        <v>Post-calc.</v>
      </c>
      <c r="I906" s="23" t="e">
        <f t="shared" ca="1" si="122"/>
        <v>#N/A</v>
      </c>
      <c r="J906" s="20" t="str">
        <f ca="1">VLOOKUP(B906, Remarks!$A$3:$G$400, 7, FALSE)</f>
        <v>Foxpro order but Product is Spare Part Onward Charges was filtered out</v>
      </c>
      <c r="K906" s="1" t="s">
        <v>5960</v>
      </c>
      <c r="M906" s="44" t="s">
        <v>920</v>
      </c>
      <c r="N906" s="9" t="str">
        <f t="shared" ca="1" si="119"/>
        <v>4D646</v>
      </c>
      <c r="O906" s="47">
        <v>700</v>
      </c>
      <c r="P906" s="47">
        <v>508</v>
      </c>
      <c r="Q906" s="46" t="s">
        <v>8</v>
      </c>
      <c r="R906" s="46" t="s">
        <v>9</v>
      </c>
      <c r="S906" s="46" t="s">
        <v>10</v>
      </c>
      <c r="T906" s="46" t="s">
        <v>798</v>
      </c>
      <c r="V906" s="19" t="str">
        <f t="shared" ca="1" si="123"/>
        <v>Post-calc.</v>
      </c>
      <c r="W906" s="1" t="str">
        <f t="shared" ca="1" si="124"/>
        <v>Post-calc.</v>
      </c>
      <c r="X906" s="1" t="b">
        <f t="shared" ca="1" si="125"/>
        <v>1</v>
      </c>
      <c r="Y906" s="3">
        <f t="shared" ca="1" si="126"/>
        <v>0</v>
      </c>
      <c r="AA906" s="61">
        <f ca="1">+VLOOKUP(N906,$B$4:$H$2903,4,FALSE)</f>
        <v>42531</v>
      </c>
    </row>
    <row r="907" spans="1:27" hidden="1" x14ac:dyDescent="0.2">
      <c r="A907" s="56" t="s">
        <v>3500</v>
      </c>
      <c r="B907" s="9" t="str">
        <f t="shared" ca="1" si="120"/>
        <v>49E81</v>
      </c>
      <c r="C907" s="59">
        <v>460</v>
      </c>
      <c r="D907" s="59">
        <v>460</v>
      </c>
      <c r="E907" s="60">
        <v>40909</v>
      </c>
      <c r="F907" s="57" t="s">
        <v>2594</v>
      </c>
      <c r="G907" s="57" t="s">
        <v>5520</v>
      </c>
      <c r="H907" s="45" t="str">
        <f t="shared" ca="1" si="121"/>
        <v>Post-calc.</v>
      </c>
      <c r="I907" s="23" t="e">
        <f t="shared" ca="1" si="122"/>
        <v>#N/A</v>
      </c>
      <c r="J907" s="20" t="str">
        <f ca="1">VLOOKUP(B907, Remarks!$A$3:$G$400, 7, FALSE)</f>
        <v>Foxpro order but Product is Spare Part Onward Charges was filtered out</v>
      </c>
      <c r="K907" s="1" t="s">
        <v>5960</v>
      </c>
      <c r="M907" s="44" t="s">
        <v>921</v>
      </c>
      <c r="N907" s="9" t="str">
        <f t="shared" ca="1" si="119"/>
        <v>4D714</v>
      </c>
      <c r="O907" s="47">
        <v>400</v>
      </c>
      <c r="P907" s="47">
        <v>68</v>
      </c>
      <c r="Q907" s="46" t="s">
        <v>8</v>
      </c>
      <c r="R907" s="46" t="s">
        <v>9</v>
      </c>
      <c r="S907" s="46" t="s">
        <v>10</v>
      </c>
      <c r="T907" s="46" t="s">
        <v>798</v>
      </c>
      <c r="V907" s="19" t="str">
        <f t="shared" ca="1" si="123"/>
        <v>Post-calc.</v>
      </c>
      <c r="W907" s="1" t="str">
        <f t="shared" ca="1" si="124"/>
        <v>Post-calc.</v>
      </c>
      <c r="X907" s="1" t="b">
        <f t="shared" ca="1" si="125"/>
        <v>1</v>
      </c>
      <c r="Y907" s="3">
        <f t="shared" ca="1" si="126"/>
        <v>0</v>
      </c>
      <c r="AA907" s="61">
        <f ca="1">+VLOOKUP(N907,$B$4:$H$2903,4,FALSE)</f>
        <v>42531</v>
      </c>
    </row>
    <row r="908" spans="1:27" hidden="1" x14ac:dyDescent="0.2">
      <c r="A908" s="56" t="s">
        <v>3501</v>
      </c>
      <c r="B908" s="9" t="str">
        <f t="shared" ca="1" si="120"/>
        <v>49E83</v>
      </c>
      <c r="C908" s="59">
        <v>151</v>
      </c>
      <c r="D908" s="59">
        <v>151</v>
      </c>
      <c r="E908" s="60">
        <v>40909</v>
      </c>
      <c r="F908" s="57" t="s">
        <v>2594</v>
      </c>
      <c r="G908" s="57" t="s">
        <v>5520</v>
      </c>
      <c r="H908" s="45" t="str">
        <f t="shared" ca="1" si="121"/>
        <v>Post-calc.</v>
      </c>
      <c r="I908" s="23" t="e">
        <f t="shared" ca="1" si="122"/>
        <v>#N/A</v>
      </c>
      <c r="J908" s="20" t="str">
        <f ca="1">VLOOKUP(B908, Remarks!$A$3:$G$400, 7, FALSE)</f>
        <v>Foxpro order but Product is Spare Part Onward Charges was filtered out</v>
      </c>
      <c r="K908" s="1" t="s">
        <v>5960</v>
      </c>
      <c r="M908" s="44" t="s">
        <v>922</v>
      </c>
      <c r="N908" s="9" t="str">
        <f t="shared" ca="1" si="119"/>
        <v>4D718</v>
      </c>
      <c r="O908" s="47">
        <v>800</v>
      </c>
      <c r="P908" s="47">
        <v>1348</v>
      </c>
      <c r="Q908" s="46" t="s">
        <v>8</v>
      </c>
      <c r="R908" s="46" t="s">
        <v>9</v>
      </c>
      <c r="S908" s="46" t="s">
        <v>10</v>
      </c>
      <c r="T908" s="46" t="s">
        <v>798</v>
      </c>
      <c r="V908" s="19" t="str">
        <f t="shared" ca="1" si="123"/>
        <v>Post-calc.</v>
      </c>
      <c r="W908" s="1" t="str">
        <f t="shared" ca="1" si="124"/>
        <v>Post-calc.</v>
      </c>
      <c r="X908" s="1" t="b">
        <f t="shared" ca="1" si="125"/>
        <v>1</v>
      </c>
      <c r="Y908" s="3">
        <f t="shared" ca="1" si="126"/>
        <v>0</v>
      </c>
      <c r="AA908" s="61">
        <f ca="1">+VLOOKUP(N908,$B$4:$H$2903,4,FALSE)</f>
        <v>42531</v>
      </c>
    </row>
    <row r="909" spans="1:27" hidden="1" x14ac:dyDescent="0.2">
      <c r="A909" s="56" t="s">
        <v>3502</v>
      </c>
      <c r="B909" s="9" t="str">
        <f t="shared" ca="1" si="120"/>
        <v>49E90</v>
      </c>
      <c r="C909" s="59">
        <v>2339</v>
      </c>
      <c r="D909" s="59">
        <v>2339</v>
      </c>
      <c r="E909" s="60">
        <v>40909</v>
      </c>
      <c r="F909" s="57" t="s">
        <v>2594</v>
      </c>
      <c r="G909" s="57" t="s">
        <v>5520</v>
      </c>
      <c r="H909" s="45" t="str">
        <f t="shared" ca="1" si="121"/>
        <v>Post-calc.</v>
      </c>
      <c r="I909" s="23" t="e">
        <f t="shared" ca="1" si="122"/>
        <v>#N/A</v>
      </c>
      <c r="J909" s="20" t="str">
        <f ca="1">VLOOKUP(B909, Remarks!$A$3:$G$400, 7, FALSE)</f>
        <v>Foxpro order but Product is Spare Part Onward Charges was filtered out</v>
      </c>
      <c r="K909" s="1" t="s">
        <v>5960</v>
      </c>
      <c r="M909" s="44" t="s">
        <v>923</v>
      </c>
      <c r="N909" s="9" t="str">
        <f t="shared" ca="1" si="119"/>
        <v>4D729</v>
      </c>
      <c r="O909" s="47">
        <v>1000</v>
      </c>
      <c r="P909" s="47">
        <v>1193</v>
      </c>
      <c r="Q909" s="46" t="s">
        <v>8</v>
      </c>
      <c r="R909" s="46" t="s">
        <v>9</v>
      </c>
      <c r="S909" s="46" t="s">
        <v>10</v>
      </c>
      <c r="T909" s="46" t="s">
        <v>798</v>
      </c>
      <c r="V909" s="19" t="str">
        <f t="shared" ca="1" si="123"/>
        <v>Post-calc.</v>
      </c>
      <c r="W909" s="1" t="str">
        <f t="shared" ca="1" si="124"/>
        <v>Post-calc.</v>
      </c>
      <c r="X909" s="1" t="b">
        <f t="shared" ca="1" si="125"/>
        <v>1</v>
      </c>
      <c r="Y909" s="3">
        <f t="shared" ca="1" si="126"/>
        <v>0</v>
      </c>
      <c r="AA909" s="61">
        <f ca="1">+VLOOKUP(N909,$B$4:$H$2903,4,FALSE)</f>
        <v>42531</v>
      </c>
    </row>
    <row r="910" spans="1:27" hidden="1" x14ac:dyDescent="0.2">
      <c r="A910" s="56" t="s">
        <v>3503</v>
      </c>
      <c r="B910" s="9" t="str">
        <f t="shared" ca="1" si="120"/>
        <v>49E93</v>
      </c>
      <c r="C910" s="59">
        <v>705</v>
      </c>
      <c r="D910" s="59">
        <v>705</v>
      </c>
      <c r="E910" s="60">
        <v>40909</v>
      </c>
      <c r="F910" s="57" t="s">
        <v>2594</v>
      </c>
      <c r="G910" s="57" t="s">
        <v>5520</v>
      </c>
      <c r="H910" s="45" t="str">
        <f t="shared" ca="1" si="121"/>
        <v>Post-calc.</v>
      </c>
      <c r="I910" s="23" t="e">
        <f t="shared" ca="1" si="122"/>
        <v>#N/A</v>
      </c>
      <c r="J910" s="20" t="str">
        <f ca="1">VLOOKUP(B910, Remarks!$A$3:$G$400, 7, FALSE)</f>
        <v>Foxpro order but Product is Spare Part Onward Charges was filtered out</v>
      </c>
      <c r="K910" s="1" t="s">
        <v>5960</v>
      </c>
      <c r="M910" s="44" t="s">
        <v>924</v>
      </c>
      <c r="N910" s="9" t="str">
        <f t="shared" ca="1" si="119"/>
        <v>4D753</v>
      </c>
      <c r="O910" s="47">
        <v>800</v>
      </c>
      <c r="P910" s="47">
        <v>771</v>
      </c>
      <c r="Q910" s="46" t="s">
        <v>8</v>
      </c>
      <c r="R910" s="46" t="s">
        <v>9</v>
      </c>
      <c r="S910" s="46" t="s">
        <v>10</v>
      </c>
      <c r="T910" s="46" t="s">
        <v>798</v>
      </c>
      <c r="V910" s="19" t="str">
        <f t="shared" ca="1" si="123"/>
        <v>Post-calc.</v>
      </c>
      <c r="W910" s="1" t="str">
        <f t="shared" ca="1" si="124"/>
        <v>Post-calc.</v>
      </c>
      <c r="X910" s="1" t="b">
        <f t="shared" ca="1" si="125"/>
        <v>1</v>
      </c>
      <c r="Y910" s="3">
        <f t="shared" ca="1" si="126"/>
        <v>0</v>
      </c>
      <c r="AA910" s="61">
        <f ca="1">+VLOOKUP(N910,$B$4:$H$2903,4,FALSE)</f>
        <v>42531</v>
      </c>
    </row>
    <row r="911" spans="1:27" hidden="1" x14ac:dyDescent="0.2">
      <c r="A911" s="56" t="s">
        <v>3504</v>
      </c>
      <c r="B911" s="9" t="str">
        <f t="shared" ca="1" si="120"/>
        <v>49F07</v>
      </c>
      <c r="C911" s="59">
        <v>3068</v>
      </c>
      <c r="D911" s="59">
        <v>3068</v>
      </c>
      <c r="E911" s="60">
        <v>40909</v>
      </c>
      <c r="F911" s="57" t="s">
        <v>2594</v>
      </c>
      <c r="G911" s="57" t="s">
        <v>5520</v>
      </c>
      <c r="H911" s="45" t="str">
        <f t="shared" ca="1" si="121"/>
        <v>Post-calc.</v>
      </c>
      <c r="I911" s="23" t="e">
        <f t="shared" ca="1" si="122"/>
        <v>#N/A</v>
      </c>
      <c r="J911" s="20" t="str">
        <f ca="1">VLOOKUP(B911, Remarks!$A$3:$G$400, 7, FALSE)</f>
        <v>Foxpro order but Product is Spare Part Onward Charges was filtered out</v>
      </c>
      <c r="K911" s="1" t="s">
        <v>5960</v>
      </c>
      <c r="M911" s="44" t="s">
        <v>925</v>
      </c>
      <c r="N911" s="9" t="str">
        <f t="shared" ca="1" si="119"/>
        <v>4D781</v>
      </c>
      <c r="O911" s="47">
        <v>2000</v>
      </c>
      <c r="P911" s="47">
        <v>2935.9998000000001</v>
      </c>
      <c r="Q911" s="46" t="s">
        <v>8</v>
      </c>
      <c r="R911" s="46" t="s">
        <v>9</v>
      </c>
      <c r="S911" s="46" t="s">
        <v>10</v>
      </c>
      <c r="T911" s="46" t="s">
        <v>798</v>
      </c>
      <c r="V911" s="19" t="str">
        <f t="shared" ca="1" si="123"/>
        <v>Post-calc.</v>
      </c>
      <c r="W911" s="1" t="str">
        <f t="shared" ca="1" si="124"/>
        <v>Post-calc.</v>
      </c>
      <c r="X911" s="1" t="b">
        <f t="shared" ca="1" si="125"/>
        <v>1</v>
      </c>
      <c r="Y911" s="3">
        <f t="shared" ca="1" si="126"/>
        <v>0</v>
      </c>
      <c r="AA911" s="61">
        <f ca="1">+VLOOKUP(N911,$B$4:$H$2903,4,FALSE)</f>
        <v>42531</v>
      </c>
    </row>
    <row r="912" spans="1:27" hidden="1" x14ac:dyDescent="0.2">
      <c r="A912" s="56" t="s">
        <v>3505</v>
      </c>
      <c r="B912" s="9" t="str">
        <f t="shared" ca="1" si="120"/>
        <v>49F09</v>
      </c>
      <c r="C912" s="59">
        <v>163</v>
      </c>
      <c r="D912" s="59">
        <v>163</v>
      </c>
      <c r="E912" s="60">
        <v>40909</v>
      </c>
      <c r="F912" s="57" t="s">
        <v>2594</v>
      </c>
      <c r="G912" s="57" t="s">
        <v>5520</v>
      </c>
      <c r="H912" s="45" t="str">
        <f t="shared" ca="1" si="121"/>
        <v>Post-calc.</v>
      </c>
      <c r="I912" s="23" t="e">
        <f t="shared" ca="1" si="122"/>
        <v>#N/A</v>
      </c>
      <c r="J912" s="20" t="str">
        <f ca="1">VLOOKUP(B912, Remarks!$A$3:$G$400, 7, FALSE)</f>
        <v>Foxpro order but Product is Spare Part Onward Charges was filtered out</v>
      </c>
      <c r="K912" s="1" t="s">
        <v>5960</v>
      </c>
      <c r="M912" s="44" t="s">
        <v>926</v>
      </c>
      <c r="N912" s="9" t="str">
        <f t="shared" ca="1" si="119"/>
        <v>4D793</v>
      </c>
      <c r="O912" s="47">
        <v>8000</v>
      </c>
      <c r="P912" s="47">
        <v>9970</v>
      </c>
      <c r="Q912" s="46" t="s">
        <v>8</v>
      </c>
      <c r="R912" s="46" t="s">
        <v>9</v>
      </c>
      <c r="S912" s="46" t="s">
        <v>10</v>
      </c>
      <c r="T912" s="46" t="s">
        <v>798</v>
      </c>
      <c r="V912" s="19" t="str">
        <f t="shared" ca="1" si="123"/>
        <v>Post-calc.</v>
      </c>
      <c r="W912" s="1" t="str">
        <f t="shared" ca="1" si="124"/>
        <v>Post-calc.</v>
      </c>
      <c r="X912" s="1" t="b">
        <f t="shared" ca="1" si="125"/>
        <v>1</v>
      </c>
      <c r="Y912" s="3">
        <f t="shared" ca="1" si="126"/>
        <v>0</v>
      </c>
      <c r="AA912" s="61">
        <f ca="1">+VLOOKUP(N912,$B$4:$H$2903,4,FALSE)</f>
        <v>42531</v>
      </c>
    </row>
    <row r="913" spans="1:27" hidden="1" x14ac:dyDescent="0.2">
      <c r="A913" s="56" t="s">
        <v>3506</v>
      </c>
      <c r="B913" s="9" t="str">
        <f t="shared" ca="1" si="120"/>
        <v>49F16</v>
      </c>
      <c r="C913" s="59">
        <v>475</v>
      </c>
      <c r="D913" s="59">
        <v>475</v>
      </c>
      <c r="E913" s="60">
        <v>40909</v>
      </c>
      <c r="F913" s="57" t="s">
        <v>2594</v>
      </c>
      <c r="G913" s="57" t="s">
        <v>5520</v>
      </c>
      <c r="H913" s="45" t="str">
        <f t="shared" ca="1" si="121"/>
        <v>Post-calc.</v>
      </c>
      <c r="I913" s="23" t="e">
        <f t="shared" ca="1" si="122"/>
        <v>#N/A</v>
      </c>
      <c r="J913" s="20" t="str">
        <f ca="1">VLOOKUP(B913, Remarks!$A$3:$G$400, 7, FALSE)</f>
        <v>Foxpro order but Product is Spare Part Onward Charges was filtered out</v>
      </c>
      <c r="K913" s="1" t="s">
        <v>5960</v>
      </c>
      <c r="M913" s="44" t="s">
        <v>927</v>
      </c>
      <c r="N913" s="9" t="str">
        <f t="shared" ca="1" si="119"/>
        <v>4D800</v>
      </c>
      <c r="O913" s="47">
        <v>200</v>
      </c>
      <c r="P913" s="47">
        <v>-64</v>
      </c>
      <c r="Q913" s="46" t="s">
        <v>8</v>
      </c>
      <c r="R913" s="46" t="s">
        <v>9</v>
      </c>
      <c r="S913" s="46" t="s">
        <v>10</v>
      </c>
      <c r="T913" s="46" t="s">
        <v>798</v>
      </c>
      <c r="V913" s="19" t="str">
        <f t="shared" ca="1" si="123"/>
        <v>Post-calc.</v>
      </c>
      <c r="W913" s="1" t="str">
        <f t="shared" ca="1" si="124"/>
        <v>Post-calc.</v>
      </c>
      <c r="X913" s="1" t="b">
        <f t="shared" ca="1" si="125"/>
        <v>1</v>
      </c>
      <c r="Y913" s="3">
        <f t="shared" ca="1" si="126"/>
        <v>0</v>
      </c>
      <c r="AA913" s="61">
        <f ca="1">+VLOOKUP(N913,$B$4:$H$2903,4,FALSE)</f>
        <v>42531</v>
      </c>
    </row>
    <row r="914" spans="1:27" hidden="1" x14ac:dyDescent="0.2">
      <c r="A914" s="56" t="s">
        <v>3507</v>
      </c>
      <c r="B914" s="9" t="str">
        <f t="shared" ca="1" si="120"/>
        <v>49F17</v>
      </c>
      <c r="C914" s="59">
        <v>1644</v>
      </c>
      <c r="D914" s="59">
        <v>1644</v>
      </c>
      <c r="E914" s="60">
        <v>40878</v>
      </c>
      <c r="F914" s="57" t="s">
        <v>2594</v>
      </c>
      <c r="G914" s="57" t="s">
        <v>5520</v>
      </c>
      <c r="H914" s="45" t="str">
        <f t="shared" ca="1" si="121"/>
        <v>Post-calc.</v>
      </c>
      <c r="I914" s="23" t="e">
        <f t="shared" ca="1" si="122"/>
        <v>#N/A</v>
      </c>
      <c r="J914" s="20" t="str">
        <f ca="1">VLOOKUP(B914, Remarks!$A$3:$G$400, 7, FALSE)</f>
        <v>Foxpro order but Product is Spare Part Onward Charges was filtered out</v>
      </c>
      <c r="K914" s="1" t="s">
        <v>5960</v>
      </c>
      <c r="M914" s="44" t="s">
        <v>928</v>
      </c>
      <c r="N914" s="9" t="str">
        <f t="shared" ca="1" si="119"/>
        <v>4D802</v>
      </c>
      <c r="O914" s="47">
        <v>300</v>
      </c>
      <c r="P914" s="47">
        <v>391.17779999999999</v>
      </c>
      <c r="Q914" s="46" t="s">
        <v>8</v>
      </c>
      <c r="R914" s="46" t="s">
        <v>9</v>
      </c>
      <c r="S914" s="46" t="s">
        <v>10</v>
      </c>
      <c r="T914" s="46" t="s">
        <v>798</v>
      </c>
      <c r="V914" s="19" t="str">
        <f t="shared" ca="1" si="123"/>
        <v>Post-calc.</v>
      </c>
      <c r="W914" s="1" t="str">
        <f t="shared" ca="1" si="124"/>
        <v>Post-calc.</v>
      </c>
      <c r="X914" s="1" t="b">
        <f t="shared" ca="1" si="125"/>
        <v>1</v>
      </c>
      <c r="Y914" s="3">
        <f t="shared" ca="1" si="126"/>
        <v>0</v>
      </c>
      <c r="AA914" s="61">
        <f ca="1">+VLOOKUP(N914,$B$4:$H$2903,4,FALSE)</f>
        <v>42523</v>
      </c>
    </row>
    <row r="915" spans="1:27" hidden="1" x14ac:dyDescent="0.2">
      <c r="A915" s="56" t="s">
        <v>3508</v>
      </c>
      <c r="B915" s="9" t="str">
        <f t="shared" ca="1" si="120"/>
        <v>49F19</v>
      </c>
      <c r="C915" s="59">
        <v>155</v>
      </c>
      <c r="D915" s="59">
        <v>155</v>
      </c>
      <c r="E915" s="60">
        <v>40940</v>
      </c>
      <c r="F915" s="57" t="s">
        <v>2594</v>
      </c>
      <c r="G915" s="57" t="s">
        <v>5520</v>
      </c>
      <c r="H915" s="45" t="str">
        <f t="shared" ca="1" si="121"/>
        <v>Post-calc.</v>
      </c>
      <c r="I915" s="23" t="e">
        <f t="shared" ca="1" si="122"/>
        <v>#N/A</v>
      </c>
      <c r="J915" s="20" t="str">
        <f ca="1">VLOOKUP(B915, Remarks!$A$3:$G$400, 7, FALSE)</f>
        <v>Foxpro order but Product is Spare Part Onward Charges was filtered out</v>
      </c>
      <c r="K915" s="1" t="s">
        <v>5960</v>
      </c>
      <c r="M915" s="44" t="s">
        <v>929</v>
      </c>
      <c r="N915" s="9" t="str">
        <f t="shared" ca="1" si="119"/>
        <v>4P210</v>
      </c>
      <c r="O915" s="47">
        <v>300</v>
      </c>
      <c r="P915" s="47">
        <v>300</v>
      </c>
      <c r="Q915" s="46" t="s">
        <v>8</v>
      </c>
      <c r="R915" s="46" t="s">
        <v>9</v>
      </c>
      <c r="S915" s="46" t="s">
        <v>10</v>
      </c>
      <c r="T915" s="46" t="s">
        <v>930</v>
      </c>
      <c r="V915" s="19" t="str">
        <f t="shared" ca="1" si="123"/>
        <v>Post-calc.</v>
      </c>
      <c r="W915" s="1" t="str">
        <f t="shared" ca="1" si="124"/>
        <v>Post-calc.</v>
      </c>
      <c r="X915" s="1" t="b">
        <f t="shared" ca="1" si="125"/>
        <v>1</v>
      </c>
      <c r="Y915" s="3">
        <f t="shared" ca="1" si="126"/>
        <v>0</v>
      </c>
      <c r="AA915" s="61">
        <f ca="1">+VLOOKUP(N915,$B$4:$H$2903,4,FALSE)</f>
        <v>39448</v>
      </c>
    </row>
    <row r="916" spans="1:27" hidden="1" x14ac:dyDescent="0.2">
      <c r="A916" s="56" t="s">
        <v>3509</v>
      </c>
      <c r="B916" s="9" t="str">
        <f t="shared" ca="1" si="120"/>
        <v>49F26</v>
      </c>
      <c r="C916" s="59">
        <v>318</v>
      </c>
      <c r="D916" s="59">
        <v>318</v>
      </c>
      <c r="E916" s="60">
        <v>40909</v>
      </c>
      <c r="F916" s="57" t="s">
        <v>2594</v>
      </c>
      <c r="G916" s="57" t="s">
        <v>5520</v>
      </c>
      <c r="H916" s="45" t="str">
        <f t="shared" ca="1" si="121"/>
        <v>Post-calc.</v>
      </c>
      <c r="I916" s="23" t="e">
        <f t="shared" ca="1" si="122"/>
        <v>#N/A</v>
      </c>
      <c r="J916" s="20" t="str">
        <f ca="1">VLOOKUP(B916, Remarks!$A$3:$G$400, 7, FALSE)</f>
        <v>Foxpro order but Product is Spare Part Onward Charges was filtered out</v>
      </c>
      <c r="K916" s="1" t="s">
        <v>5960</v>
      </c>
      <c r="M916" s="44" t="s">
        <v>931</v>
      </c>
      <c r="N916" s="9" t="str">
        <f t="shared" ca="1" si="119"/>
        <v>4P233</v>
      </c>
      <c r="O916" s="47">
        <v>300</v>
      </c>
      <c r="P916" s="47">
        <v>300</v>
      </c>
      <c r="Q916" s="46" t="s">
        <v>8</v>
      </c>
      <c r="R916" s="46" t="s">
        <v>9</v>
      </c>
      <c r="S916" s="46" t="s">
        <v>10</v>
      </c>
      <c r="T916" s="46" t="s">
        <v>930</v>
      </c>
      <c r="V916" s="19" t="str">
        <f t="shared" ca="1" si="123"/>
        <v>Post-calc.</v>
      </c>
      <c r="W916" s="1" t="str">
        <f t="shared" ca="1" si="124"/>
        <v>Post-calc.</v>
      </c>
      <c r="X916" s="1" t="b">
        <f t="shared" ca="1" si="125"/>
        <v>1</v>
      </c>
      <c r="Y916" s="3">
        <f t="shared" ca="1" si="126"/>
        <v>0</v>
      </c>
      <c r="AA916" s="61">
        <f ca="1">+VLOOKUP(N916,$B$4:$H$2903,4,FALSE)</f>
        <v>39783</v>
      </c>
    </row>
    <row r="917" spans="1:27" hidden="1" x14ac:dyDescent="0.2">
      <c r="A917" s="56" t="s">
        <v>3510</v>
      </c>
      <c r="B917" s="9" t="str">
        <f t="shared" ca="1" si="120"/>
        <v>49F29</v>
      </c>
      <c r="C917" s="59">
        <v>347</v>
      </c>
      <c r="D917" s="59">
        <v>347</v>
      </c>
      <c r="E917" s="60">
        <v>40878</v>
      </c>
      <c r="F917" s="57" t="s">
        <v>2594</v>
      </c>
      <c r="G917" s="57" t="s">
        <v>5520</v>
      </c>
      <c r="H917" s="45" t="str">
        <f t="shared" ca="1" si="121"/>
        <v>Post-calc.</v>
      </c>
      <c r="I917" s="23" t="e">
        <f t="shared" ca="1" si="122"/>
        <v>#N/A</v>
      </c>
      <c r="J917" s="20" t="str">
        <f ca="1">VLOOKUP(B917, Remarks!$A$3:$G$400, 7, FALSE)</f>
        <v>Foxpro order but Product is Spare Part Onward Charges was filtered out</v>
      </c>
      <c r="K917" s="1" t="s">
        <v>5960</v>
      </c>
      <c r="M917" s="44" t="s">
        <v>932</v>
      </c>
      <c r="N917" s="9" t="str">
        <f t="shared" ca="1" si="119"/>
        <v>4P325</v>
      </c>
      <c r="O917" s="47">
        <v>200</v>
      </c>
      <c r="P917" s="47">
        <v>200</v>
      </c>
      <c r="Q917" s="46" t="s">
        <v>8</v>
      </c>
      <c r="R917" s="46" t="s">
        <v>9</v>
      </c>
      <c r="S917" s="46" t="s">
        <v>10</v>
      </c>
      <c r="T917" s="46" t="s">
        <v>930</v>
      </c>
      <c r="V917" s="19" t="str">
        <f t="shared" ca="1" si="123"/>
        <v>Post-calc.</v>
      </c>
      <c r="W917" s="1" t="str">
        <f t="shared" ca="1" si="124"/>
        <v>Post-calc.</v>
      </c>
      <c r="X917" s="1" t="b">
        <f t="shared" ca="1" si="125"/>
        <v>1</v>
      </c>
      <c r="Y917" s="3">
        <f t="shared" ca="1" si="126"/>
        <v>0</v>
      </c>
      <c r="AA917" s="61">
        <f ca="1">+VLOOKUP(N917,$B$4:$H$2903,4,FALSE)</f>
        <v>39692</v>
      </c>
    </row>
    <row r="918" spans="1:27" hidden="1" x14ac:dyDescent="0.2">
      <c r="A918" s="56" t="s">
        <v>3511</v>
      </c>
      <c r="B918" s="9" t="str">
        <f t="shared" ca="1" si="120"/>
        <v>49F30</v>
      </c>
      <c r="C918" s="59">
        <v>1101</v>
      </c>
      <c r="D918" s="59">
        <v>1101</v>
      </c>
      <c r="E918" s="60">
        <v>41091</v>
      </c>
      <c r="F918" s="57" t="s">
        <v>2594</v>
      </c>
      <c r="G918" s="57" t="s">
        <v>5520</v>
      </c>
      <c r="H918" s="45" t="str">
        <f t="shared" ca="1" si="121"/>
        <v>Post-calc.</v>
      </c>
      <c r="I918" s="23" t="e">
        <f t="shared" ca="1" si="122"/>
        <v>#N/A</v>
      </c>
      <c r="J918" s="20" t="str">
        <f ca="1">VLOOKUP(B918, Remarks!$A$3:$G$400, 7, FALSE)</f>
        <v>Foxpro order but Product is Spare Part Onward Charges was filtered out</v>
      </c>
      <c r="K918" s="1" t="s">
        <v>5960</v>
      </c>
      <c r="M918" s="44" t="s">
        <v>933</v>
      </c>
      <c r="N918" s="9" t="str">
        <f t="shared" ca="1" si="119"/>
        <v>4P353</v>
      </c>
      <c r="O918" s="47">
        <v>1500</v>
      </c>
      <c r="P918" s="47">
        <v>1500</v>
      </c>
      <c r="Q918" s="46" t="s">
        <v>8</v>
      </c>
      <c r="R918" s="46" t="s">
        <v>9</v>
      </c>
      <c r="S918" s="46" t="s">
        <v>10</v>
      </c>
      <c r="T918" s="46" t="s">
        <v>930</v>
      </c>
      <c r="V918" s="19" t="str">
        <f t="shared" ca="1" si="123"/>
        <v>Post-calc.</v>
      </c>
      <c r="W918" s="1" t="str">
        <f t="shared" ca="1" si="124"/>
        <v>Post-calc.</v>
      </c>
      <c r="X918" s="1" t="b">
        <f t="shared" ca="1" si="125"/>
        <v>1</v>
      </c>
      <c r="Y918" s="3">
        <f t="shared" ca="1" si="126"/>
        <v>0</v>
      </c>
      <c r="AA918" s="61">
        <f ca="1">+VLOOKUP(N918,$B$4:$H$2903,4,FALSE)</f>
        <v>39448</v>
      </c>
    </row>
    <row r="919" spans="1:27" hidden="1" x14ac:dyDescent="0.2">
      <c r="A919" s="56" t="s">
        <v>3512</v>
      </c>
      <c r="B919" s="9" t="str">
        <f t="shared" ca="1" si="120"/>
        <v>49F31</v>
      </c>
      <c r="C919" s="59">
        <v>1851</v>
      </c>
      <c r="D919" s="59">
        <v>1851</v>
      </c>
      <c r="E919" s="60">
        <v>40909</v>
      </c>
      <c r="F919" s="57" t="s">
        <v>2594</v>
      </c>
      <c r="G919" s="57" t="s">
        <v>5520</v>
      </c>
      <c r="H919" s="45" t="str">
        <f t="shared" ca="1" si="121"/>
        <v>Post-calc.</v>
      </c>
      <c r="I919" s="23" t="e">
        <f t="shared" ca="1" si="122"/>
        <v>#N/A</v>
      </c>
      <c r="J919" s="20" t="str">
        <f ca="1">VLOOKUP(B919, Remarks!$A$3:$G$400, 7, FALSE)</f>
        <v>Foxpro order but Product is Spare Part Onward Charges was filtered out</v>
      </c>
      <c r="K919" s="1" t="s">
        <v>5960</v>
      </c>
      <c r="M919" s="44" t="s">
        <v>934</v>
      </c>
      <c r="N919" s="9" t="str">
        <f t="shared" ca="1" si="119"/>
        <v>4P361</v>
      </c>
      <c r="O919" s="47">
        <v>200</v>
      </c>
      <c r="P919" s="47">
        <v>200</v>
      </c>
      <c r="Q919" s="46" t="s">
        <v>8</v>
      </c>
      <c r="R919" s="46" t="s">
        <v>9</v>
      </c>
      <c r="S919" s="46" t="s">
        <v>10</v>
      </c>
      <c r="T919" s="46" t="s">
        <v>930</v>
      </c>
      <c r="V919" s="19" t="str">
        <f t="shared" ca="1" si="123"/>
        <v>Post-calc.</v>
      </c>
      <c r="W919" s="1" t="str">
        <f t="shared" ca="1" si="124"/>
        <v>Post-calc.</v>
      </c>
      <c r="X919" s="1" t="b">
        <f t="shared" ca="1" si="125"/>
        <v>1</v>
      </c>
      <c r="Y919" s="3">
        <f t="shared" ca="1" si="126"/>
        <v>0</v>
      </c>
      <c r="AA919" s="61">
        <f ca="1">+VLOOKUP(N919,$B$4:$H$2903,4,FALSE)</f>
        <v>39569</v>
      </c>
    </row>
    <row r="920" spans="1:27" hidden="1" x14ac:dyDescent="0.2">
      <c r="A920" s="56" t="s">
        <v>3513</v>
      </c>
      <c r="B920" s="9" t="str">
        <f t="shared" ca="1" si="120"/>
        <v>49F33</v>
      </c>
      <c r="C920" s="59">
        <v>571</v>
      </c>
      <c r="D920" s="59">
        <v>571</v>
      </c>
      <c r="E920" s="60">
        <v>41000</v>
      </c>
      <c r="F920" s="57" t="s">
        <v>2594</v>
      </c>
      <c r="G920" s="57" t="s">
        <v>5520</v>
      </c>
      <c r="H920" s="45" t="str">
        <f t="shared" ca="1" si="121"/>
        <v>Post-calc.</v>
      </c>
      <c r="I920" s="23" t="e">
        <f t="shared" ca="1" si="122"/>
        <v>#N/A</v>
      </c>
      <c r="J920" s="20" t="str">
        <f ca="1">VLOOKUP(B920, Remarks!$A$3:$G$400, 7, FALSE)</f>
        <v>Foxpro order but Product is Spare Part Onward Charges was filtered out</v>
      </c>
      <c r="K920" s="1" t="s">
        <v>5960</v>
      </c>
      <c r="M920" s="44" t="s">
        <v>935</v>
      </c>
      <c r="N920" s="9" t="str">
        <f t="shared" ca="1" si="119"/>
        <v>4P365</v>
      </c>
      <c r="O920" s="47">
        <v>1000</v>
      </c>
      <c r="P920" s="47">
        <v>1000</v>
      </c>
      <c r="Q920" s="46" t="s">
        <v>8</v>
      </c>
      <c r="R920" s="46" t="s">
        <v>9</v>
      </c>
      <c r="S920" s="46" t="s">
        <v>10</v>
      </c>
      <c r="T920" s="46" t="s">
        <v>930</v>
      </c>
      <c r="V920" s="19" t="str">
        <f t="shared" ca="1" si="123"/>
        <v>Post-calc.</v>
      </c>
      <c r="W920" s="1" t="str">
        <f t="shared" ca="1" si="124"/>
        <v>Post-calc.</v>
      </c>
      <c r="X920" s="1" t="b">
        <f t="shared" ca="1" si="125"/>
        <v>1</v>
      </c>
      <c r="Y920" s="3">
        <f t="shared" ca="1" si="126"/>
        <v>0</v>
      </c>
      <c r="AA920" s="61">
        <f ca="1">+VLOOKUP(N920,$B$4:$H$2903,4,FALSE)</f>
        <v>39479</v>
      </c>
    </row>
    <row r="921" spans="1:27" hidden="1" x14ac:dyDescent="0.2">
      <c r="A921" s="56" t="s">
        <v>3514</v>
      </c>
      <c r="B921" s="9" t="str">
        <f t="shared" ca="1" si="120"/>
        <v>49F34</v>
      </c>
      <c r="C921" s="59">
        <v>915</v>
      </c>
      <c r="D921" s="59">
        <v>915</v>
      </c>
      <c r="E921" s="60">
        <v>41000</v>
      </c>
      <c r="F921" s="57" t="s">
        <v>2594</v>
      </c>
      <c r="G921" s="57" t="s">
        <v>5520</v>
      </c>
      <c r="H921" s="45" t="str">
        <f t="shared" ca="1" si="121"/>
        <v>Post-calc.</v>
      </c>
      <c r="I921" s="23" t="e">
        <f t="shared" ca="1" si="122"/>
        <v>#N/A</v>
      </c>
      <c r="J921" s="20" t="str">
        <f ca="1">VLOOKUP(B921, Remarks!$A$3:$G$400, 7, FALSE)</f>
        <v>Foxpro order but Product is Spare Part Onward Charges was filtered out</v>
      </c>
      <c r="K921" s="1" t="s">
        <v>5960</v>
      </c>
      <c r="M921" s="44" t="s">
        <v>936</v>
      </c>
      <c r="N921" s="9" t="str">
        <f t="shared" ca="1" si="119"/>
        <v>4P371</v>
      </c>
      <c r="O921" s="47">
        <v>500</v>
      </c>
      <c r="P921" s="47">
        <v>500</v>
      </c>
      <c r="Q921" s="46" t="s">
        <v>8</v>
      </c>
      <c r="R921" s="46" t="s">
        <v>9</v>
      </c>
      <c r="S921" s="46" t="s">
        <v>10</v>
      </c>
      <c r="T921" s="46" t="s">
        <v>930</v>
      </c>
      <c r="V921" s="19" t="str">
        <f t="shared" ca="1" si="123"/>
        <v>Post-calc.</v>
      </c>
      <c r="W921" s="1" t="str">
        <f t="shared" ca="1" si="124"/>
        <v>Post-calc.</v>
      </c>
      <c r="X921" s="1" t="b">
        <f t="shared" ca="1" si="125"/>
        <v>1</v>
      </c>
      <c r="Y921" s="3">
        <f t="shared" ca="1" si="126"/>
        <v>0</v>
      </c>
      <c r="AA921" s="61">
        <f ca="1">+VLOOKUP(N921,$B$4:$H$2903,4,FALSE)</f>
        <v>39479</v>
      </c>
    </row>
    <row r="922" spans="1:27" hidden="1" x14ac:dyDescent="0.2">
      <c r="A922" s="56" t="s">
        <v>3515</v>
      </c>
      <c r="B922" s="9" t="str">
        <f t="shared" ca="1" si="120"/>
        <v>49F35</v>
      </c>
      <c r="C922" s="59">
        <v>556</v>
      </c>
      <c r="D922" s="59">
        <v>556</v>
      </c>
      <c r="E922" s="60">
        <v>41122</v>
      </c>
      <c r="F922" s="57" t="s">
        <v>2594</v>
      </c>
      <c r="G922" s="57" t="s">
        <v>5520</v>
      </c>
      <c r="H922" s="45" t="str">
        <f t="shared" ca="1" si="121"/>
        <v>Post-calc.</v>
      </c>
      <c r="I922" s="23" t="e">
        <f t="shared" ca="1" si="122"/>
        <v>#N/A</v>
      </c>
      <c r="J922" s="20" t="str">
        <f ca="1">VLOOKUP(B922, Remarks!$A$3:$G$400, 7, FALSE)</f>
        <v>Foxpro order but Product is Spare Part Onward Charges was filtered out</v>
      </c>
      <c r="K922" s="1" t="s">
        <v>5960</v>
      </c>
      <c r="M922" s="44" t="s">
        <v>937</v>
      </c>
      <c r="N922" s="9" t="str">
        <f t="shared" ca="1" si="119"/>
        <v>4P383</v>
      </c>
      <c r="O922" s="47">
        <v>100</v>
      </c>
      <c r="P922" s="47">
        <v>100</v>
      </c>
      <c r="Q922" s="46" t="s">
        <v>8</v>
      </c>
      <c r="R922" s="46" t="s">
        <v>9</v>
      </c>
      <c r="S922" s="46" t="s">
        <v>10</v>
      </c>
      <c r="T922" s="46" t="s">
        <v>930</v>
      </c>
      <c r="V922" s="19" t="str">
        <f t="shared" ca="1" si="123"/>
        <v>Post-calc.</v>
      </c>
      <c r="W922" s="1" t="str">
        <f t="shared" ca="1" si="124"/>
        <v>Post-calc.</v>
      </c>
      <c r="X922" s="1" t="b">
        <f t="shared" ca="1" si="125"/>
        <v>1</v>
      </c>
      <c r="Y922" s="3">
        <f t="shared" ca="1" si="126"/>
        <v>0</v>
      </c>
      <c r="AA922" s="61">
        <f ca="1">+VLOOKUP(N922,$B$4:$H$2903,4,FALSE)</f>
        <v>39479</v>
      </c>
    </row>
    <row r="923" spans="1:27" hidden="1" x14ac:dyDescent="0.2">
      <c r="A923" s="56" t="s">
        <v>3516</v>
      </c>
      <c r="B923" s="9" t="str">
        <f t="shared" ca="1" si="120"/>
        <v>49F36</v>
      </c>
      <c r="C923" s="59">
        <v>84</v>
      </c>
      <c r="D923" s="59">
        <v>84</v>
      </c>
      <c r="E923" s="60">
        <v>41091</v>
      </c>
      <c r="F923" s="57" t="s">
        <v>2594</v>
      </c>
      <c r="G923" s="57" t="s">
        <v>5520</v>
      </c>
      <c r="H923" s="45" t="str">
        <f t="shared" ca="1" si="121"/>
        <v>Post-calc.</v>
      </c>
      <c r="I923" s="23" t="e">
        <f t="shared" ca="1" si="122"/>
        <v>#N/A</v>
      </c>
      <c r="J923" s="20" t="str">
        <f ca="1">VLOOKUP(B923, Remarks!$A$3:$G$400, 7, FALSE)</f>
        <v>Foxpro order but Product is Spare Part Onward Charges was filtered out</v>
      </c>
      <c r="K923" s="1" t="s">
        <v>5960</v>
      </c>
      <c r="M923" s="44" t="s">
        <v>938</v>
      </c>
      <c r="N923" s="9" t="str">
        <f t="shared" ca="1" si="119"/>
        <v>4P393</v>
      </c>
      <c r="O923" s="47">
        <v>500</v>
      </c>
      <c r="P923" s="47">
        <v>500</v>
      </c>
      <c r="Q923" s="46" t="s">
        <v>8</v>
      </c>
      <c r="R923" s="46" t="s">
        <v>9</v>
      </c>
      <c r="S923" s="46" t="s">
        <v>10</v>
      </c>
      <c r="T923" s="46" t="s">
        <v>930</v>
      </c>
      <c r="V923" s="19" t="str">
        <f t="shared" ca="1" si="123"/>
        <v>Post-calc.</v>
      </c>
      <c r="W923" s="1" t="str">
        <f t="shared" ca="1" si="124"/>
        <v>Post-calc.</v>
      </c>
      <c r="X923" s="1" t="b">
        <f t="shared" ca="1" si="125"/>
        <v>1</v>
      </c>
      <c r="Y923" s="3">
        <f t="shared" ca="1" si="126"/>
        <v>0</v>
      </c>
      <c r="AA923" s="61">
        <f ca="1">+VLOOKUP(N923,$B$4:$H$2903,4,FALSE)</f>
        <v>39479</v>
      </c>
    </row>
    <row r="924" spans="1:27" hidden="1" x14ac:dyDescent="0.2">
      <c r="A924" s="56" t="s">
        <v>3517</v>
      </c>
      <c r="B924" s="9" t="str">
        <f t="shared" ca="1" si="120"/>
        <v>49F37</v>
      </c>
      <c r="C924" s="59">
        <v>1432</v>
      </c>
      <c r="D924" s="59">
        <v>1432</v>
      </c>
      <c r="E924" s="60">
        <v>41000</v>
      </c>
      <c r="F924" s="57" t="s">
        <v>2594</v>
      </c>
      <c r="G924" s="57" t="s">
        <v>5520</v>
      </c>
      <c r="H924" s="45" t="str">
        <f t="shared" ca="1" si="121"/>
        <v>Post-calc.</v>
      </c>
      <c r="I924" s="23" t="e">
        <f t="shared" ca="1" si="122"/>
        <v>#N/A</v>
      </c>
      <c r="J924" s="20" t="str">
        <f ca="1">VLOOKUP(B924, Remarks!$A$3:$G$400, 7, FALSE)</f>
        <v>Foxpro order but Product is Spare Part Onward Charges was filtered out</v>
      </c>
      <c r="K924" s="1" t="s">
        <v>5960</v>
      </c>
      <c r="M924" s="44" t="s">
        <v>939</v>
      </c>
      <c r="N924" s="9" t="str">
        <f t="shared" ca="1" si="119"/>
        <v>4P401</v>
      </c>
      <c r="O924" s="47">
        <v>3500</v>
      </c>
      <c r="P924" s="47">
        <v>3500</v>
      </c>
      <c r="Q924" s="46" t="s">
        <v>8</v>
      </c>
      <c r="R924" s="46" t="s">
        <v>9</v>
      </c>
      <c r="S924" s="46" t="s">
        <v>10</v>
      </c>
      <c r="T924" s="46" t="s">
        <v>930</v>
      </c>
      <c r="V924" s="19" t="str">
        <f t="shared" ca="1" si="123"/>
        <v>Post-calc.</v>
      </c>
      <c r="W924" s="1" t="str">
        <f t="shared" ca="1" si="124"/>
        <v>Post-calc.</v>
      </c>
      <c r="X924" s="1" t="b">
        <f t="shared" ca="1" si="125"/>
        <v>1</v>
      </c>
      <c r="Y924" s="3">
        <f t="shared" ca="1" si="126"/>
        <v>0</v>
      </c>
      <c r="AA924" s="61">
        <f ca="1">+VLOOKUP(N924,$B$4:$H$2903,4,FALSE)</f>
        <v>39722</v>
      </c>
    </row>
    <row r="925" spans="1:27" hidden="1" x14ac:dyDescent="0.2">
      <c r="A925" s="56" t="s">
        <v>3518</v>
      </c>
      <c r="B925" s="9" t="str">
        <f t="shared" ca="1" si="120"/>
        <v>49F39</v>
      </c>
      <c r="C925" s="59">
        <v>141</v>
      </c>
      <c r="D925" s="59">
        <v>141</v>
      </c>
      <c r="E925" s="60">
        <v>41000</v>
      </c>
      <c r="F925" s="57" t="s">
        <v>2594</v>
      </c>
      <c r="G925" s="57" t="s">
        <v>5520</v>
      </c>
      <c r="H925" s="45" t="str">
        <f t="shared" ca="1" si="121"/>
        <v>Post-calc.</v>
      </c>
      <c r="I925" s="23" t="e">
        <f t="shared" ca="1" si="122"/>
        <v>#N/A</v>
      </c>
      <c r="J925" s="20" t="str">
        <f ca="1">VLOOKUP(B925, Remarks!$A$3:$G$400, 7, FALSE)</f>
        <v>Foxpro order but Product is Spare Part Onward Charges was filtered out</v>
      </c>
      <c r="K925" s="1" t="s">
        <v>5960</v>
      </c>
      <c r="M925" s="44" t="s">
        <v>940</v>
      </c>
      <c r="N925" s="9" t="str">
        <f t="shared" ca="1" si="119"/>
        <v>4P406</v>
      </c>
      <c r="O925" s="47">
        <v>6941.0866999999998</v>
      </c>
      <c r="P925" s="47">
        <v>6941.0866999999998</v>
      </c>
      <c r="Q925" s="46" t="s">
        <v>8</v>
      </c>
      <c r="R925" s="46" t="s">
        <v>9</v>
      </c>
      <c r="S925" s="46" t="s">
        <v>10</v>
      </c>
      <c r="T925" s="46" t="s">
        <v>930</v>
      </c>
      <c r="V925" s="19" t="str">
        <f t="shared" ca="1" si="123"/>
        <v>Post-calc.</v>
      </c>
      <c r="W925" s="1" t="str">
        <f t="shared" ca="1" si="124"/>
        <v>Post-calc.</v>
      </c>
      <c r="X925" s="1" t="b">
        <f t="shared" ca="1" si="125"/>
        <v>1</v>
      </c>
      <c r="Y925" s="3">
        <f t="shared" ca="1" si="126"/>
        <v>0</v>
      </c>
      <c r="AA925" s="61">
        <f ca="1">+VLOOKUP(N925,$B$4:$H$2903,4,FALSE)</f>
        <v>39783</v>
      </c>
    </row>
    <row r="926" spans="1:27" hidden="1" x14ac:dyDescent="0.2">
      <c r="A926" s="56" t="s">
        <v>3519</v>
      </c>
      <c r="B926" s="9" t="str">
        <f t="shared" ca="1" si="120"/>
        <v>49F42</v>
      </c>
      <c r="C926" s="59">
        <v>1166</v>
      </c>
      <c r="D926" s="59">
        <v>1166</v>
      </c>
      <c r="E926" s="60">
        <v>41061</v>
      </c>
      <c r="F926" s="57" t="s">
        <v>2594</v>
      </c>
      <c r="G926" s="57" t="s">
        <v>5520</v>
      </c>
      <c r="H926" s="45" t="str">
        <f t="shared" ca="1" si="121"/>
        <v>Post-calc.</v>
      </c>
      <c r="I926" s="23">
        <f t="shared" ca="1" si="122"/>
        <v>0</v>
      </c>
      <c r="J926" s="20" t="e">
        <f ca="1">VLOOKUP(B926, Remarks!$A$3:$G$400, 7, FALSE)</f>
        <v>#N/A</v>
      </c>
      <c r="M926" s="44" t="s">
        <v>941</v>
      </c>
      <c r="N926" s="9" t="str">
        <f t="shared" ca="1" si="119"/>
        <v>4P408</v>
      </c>
      <c r="O926" s="47">
        <v>500</v>
      </c>
      <c r="P926" s="47">
        <v>500</v>
      </c>
      <c r="Q926" s="46" t="s">
        <v>8</v>
      </c>
      <c r="R926" s="46" t="s">
        <v>9</v>
      </c>
      <c r="S926" s="46" t="s">
        <v>10</v>
      </c>
      <c r="T926" s="46" t="s">
        <v>930</v>
      </c>
      <c r="V926" s="19" t="str">
        <f t="shared" ca="1" si="123"/>
        <v>Post-calc.</v>
      </c>
      <c r="W926" s="1" t="str">
        <f t="shared" ca="1" si="124"/>
        <v>Post-calc.</v>
      </c>
      <c r="X926" s="1" t="b">
        <f t="shared" ca="1" si="125"/>
        <v>1</v>
      </c>
      <c r="Y926" s="3">
        <f t="shared" ca="1" si="126"/>
        <v>0</v>
      </c>
      <c r="AA926" s="61">
        <f ca="1">+VLOOKUP(N926,$B$4:$H$2903,4,FALSE)</f>
        <v>39539</v>
      </c>
    </row>
    <row r="927" spans="1:27" hidden="1" x14ac:dyDescent="0.2">
      <c r="A927" s="56" t="s">
        <v>3520</v>
      </c>
      <c r="B927" s="9" t="str">
        <f t="shared" ca="1" si="120"/>
        <v>49F43</v>
      </c>
      <c r="C927" s="59">
        <v>343</v>
      </c>
      <c r="D927" s="59">
        <v>343</v>
      </c>
      <c r="E927" s="60">
        <v>41000</v>
      </c>
      <c r="F927" s="57" t="s">
        <v>2594</v>
      </c>
      <c r="G927" s="57" t="s">
        <v>5520</v>
      </c>
      <c r="H927" s="45" t="str">
        <f t="shared" ca="1" si="121"/>
        <v>Post-calc.</v>
      </c>
      <c r="I927" s="23" t="e">
        <f t="shared" ca="1" si="122"/>
        <v>#N/A</v>
      </c>
      <c r="J927" s="20" t="str">
        <f ca="1">VLOOKUP(B927, Remarks!$A$3:$G$400, 7, FALSE)</f>
        <v>Foxpro order but Product is Spare Part Onward Charges was filtered out</v>
      </c>
      <c r="K927" s="1" t="s">
        <v>5960</v>
      </c>
      <c r="M927" s="44" t="s">
        <v>942</v>
      </c>
      <c r="N927" s="9" t="str">
        <f t="shared" ca="1" si="119"/>
        <v>4P409</v>
      </c>
      <c r="O927" s="47">
        <v>500</v>
      </c>
      <c r="P927" s="47">
        <v>500</v>
      </c>
      <c r="Q927" s="46" t="s">
        <v>8</v>
      </c>
      <c r="R927" s="46" t="s">
        <v>9</v>
      </c>
      <c r="S927" s="46" t="s">
        <v>10</v>
      </c>
      <c r="T927" s="46" t="s">
        <v>930</v>
      </c>
      <c r="V927" s="19" t="str">
        <f t="shared" ca="1" si="123"/>
        <v>Post-calc.</v>
      </c>
      <c r="W927" s="1" t="str">
        <f t="shared" ca="1" si="124"/>
        <v>Post-calc.</v>
      </c>
      <c r="X927" s="1" t="b">
        <f t="shared" ca="1" si="125"/>
        <v>1</v>
      </c>
      <c r="Y927" s="3">
        <f t="shared" ca="1" si="126"/>
        <v>0</v>
      </c>
      <c r="AA927" s="61">
        <f ca="1">+VLOOKUP(N927,$B$4:$H$2903,4,FALSE)</f>
        <v>39569</v>
      </c>
    </row>
    <row r="928" spans="1:27" hidden="1" x14ac:dyDescent="0.2">
      <c r="A928" s="56" t="s">
        <v>3521</v>
      </c>
      <c r="B928" s="9" t="str">
        <f t="shared" ca="1" si="120"/>
        <v>49F44</v>
      </c>
      <c r="C928" s="59">
        <v>78</v>
      </c>
      <c r="D928" s="59">
        <v>78</v>
      </c>
      <c r="E928" s="60">
        <v>40909</v>
      </c>
      <c r="F928" s="57" t="s">
        <v>2594</v>
      </c>
      <c r="G928" s="57" t="s">
        <v>5520</v>
      </c>
      <c r="H928" s="45" t="str">
        <f t="shared" ca="1" si="121"/>
        <v>Post-calc.</v>
      </c>
      <c r="I928" s="23" t="e">
        <f t="shared" ca="1" si="122"/>
        <v>#N/A</v>
      </c>
      <c r="J928" s="20" t="str">
        <f ca="1">VLOOKUP(B928, Remarks!$A$3:$G$400, 7, FALSE)</f>
        <v>Foxpro order but Product is Spare Part Onward Charges was filtered out</v>
      </c>
      <c r="K928" s="1" t="s">
        <v>5960</v>
      </c>
      <c r="M928" s="44" t="s">
        <v>943</v>
      </c>
      <c r="N928" s="9" t="str">
        <f t="shared" ca="1" si="119"/>
        <v>4P410</v>
      </c>
      <c r="O928" s="47">
        <v>1500</v>
      </c>
      <c r="P928" s="47">
        <v>1500</v>
      </c>
      <c r="Q928" s="46" t="s">
        <v>8</v>
      </c>
      <c r="R928" s="46" t="s">
        <v>9</v>
      </c>
      <c r="S928" s="46" t="s">
        <v>10</v>
      </c>
      <c r="T928" s="46" t="s">
        <v>930</v>
      </c>
      <c r="V928" s="19" t="str">
        <f t="shared" ca="1" si="123"/>
        <v>Post-calc.</v>
      </c>
      <c r="W928" s="1" t="str">
        <f t="shared" ca="1" si="124"/>
        <v>Post-calc.</v>
      </c>
      <c r="X928" s="1" t="b">
        <f t="shared" ca="1" si="125"/>
        <v>1</v>
      </c>
      <c r="Y928" s="3">
        <f t="shared" ca="1" si="126"/>
        <v>0</v>
      </c>
      <c r="AA928" s="61">
        <f ca="1">+VLOOKUP(N928,$B$4:$H$2903,4,FALSE)</f>
        <v>39783</v>
      </c>
    </row>
    <row r="929" spans="1:27" hidden="1" x14ac:dyDescent="0.2">
      <c r="A929" s="56" t="s">
        <v>3522</v>
      </c>
      <c r="B929" s="9" t="str">
        <f t="shared" ca="1" si="120"/>
        <v>49F48</v>
      </c>
      <c r="C929" s="59">
        <v>42</v>
      </c>
      <c r="D929" s="59">
        <v>42</v>
      </c>
      <c r="E929" s="60">
        <v>40940</v>
      </c>
      <c r="F929" s="57" t="s">
        <v>2594</v>
      </c>
      <c r="G929" s="57" t="s">
        <v>5520</v>
      </c>
      <c r="H929" s="45" t="str">
        <f t="shared" ca="1" si="121"/>
        <v>Post-calc.</v>
      </c>
      <c r="I929" s="23" t="e">
        <f t="shared" ca="1" si="122"/>
        <v>#N/A</v>
      </c>
      <c r="J929" s="20" t="str">
        <f ca="1">VLOOKUP(B929, Remarks!$A$3:$G$400, 7, FALSE)</f>
        <v>Foxpro order but Product is Spare Part Onward Charges was filtered out</v>
      </c>
      <c r="K929" s="1" t="s">
        <v>5960</v>
      </c>
      <c r="M929" s="44" t="s">
        <v>944</v>
      </c>
      <c r="N929" s="9" t="str">
        <f t="shared" ca="1" si="119"/>
        <v>4P414</v>
      </c>
      <c r="O929" s="47">
        <v>500</v>
      </c>
      <c r="P929" s="47">
        <v>500</v>
      </c>
      <c r="Q929" s="46" t="s">
        <v>8</v>
      </c>
      <c r="R929" s="46" t="s">
        <v>9</v>
      </c>
      <c r="S929" s="46" t="s">
        <v>10</v>
      </c>
      <c r="T929" s="46" t="s">
        <v>930</v>
      </c>
      <c r="V929" s="19" t="str">
        <f t="shared" ca="1" si="123"/>
        <v>Post-calc.</v>
      </c>
      <c r="W929" s="1" t="str">
        <f t="shared" ca="1" si="124"/>
        <v>Post-calc.</v>
      </c>
      <c r="X929" s="1" t="b">
        <f t="shared" ca="1" si="125"/>
        <v>1</v>
      </c>
      <c r="Y929" s="3">
        <f t="shared" ca="1" si="126"/>
        <v>0</v>
      </c>
      <c r="AA929" s="61">
        <f ca="1">+VLOOKUP(N929,$B$4:$H$2903,4,FALSE)</f>
        <v>39569</v>
      </c>
    </row>
    <row r="930" spans="1:27" hidden="1" x14ac:dyDescent="0.2">
      <c r="A930" s="56" t="s">
        <v>3523</v>
      </c>
      <c r="B930" s="9" t="str">
        <f t="shared" ca="1" si="120"/>
        <v>49F56</v>
      </c>
      <c r="C930" s="59">
        <v>1804</v>
      </c>
      <c r="D930" s="59">
        <v>1804</v>
      </c>
      <c r="E930" s="60">
        <v>41000</v>
      </c>
      <c r="F930" s="57" t="s">
        <v>2594</v>
      </c>
      <c r="G930" s="57" t="s">
        <v>5520</v>
      </c>
      <c r="H930" s="45" t="str">
        <f t="shared" ca="1" si="121"/>
        <v>Post-calc.</v>
      </c>
      <c r="I930" s="23" t="e">
        <f t="shared" ca="1" si="122"/>
        <v>#N/A</v>
      </c>
      <c r="J930" s="20" t="str">
        <f ca="1">VLOOKUP(B930, Remarks!$A$3:$G$400, 7, FALSE)</f>
        <v>Foxpro order but Product is Spare Part Onward Charges was filtered out</v>
      </c>
      <c r="K930" s="1" t="s">
        <v>5960</v>
      </c>
      <c r="M930" s="44" t="s">
        <v>945</v>
      </c>
      <c r="N930" s="9" t="str">
        <f t="shared" ca="1" si="119"/>
        <v>4P427</v>
      </c>
      <c r="O930" s="47">
        <v>43191</v>
      </c>
      <c r="P930" s="47">
        <v>43191</v>
      </c>
      <c r="Q930" s="46" t="s">
        <v>8</v>
      </c>
      <c r="R930" s="46" t="s">
        <v>9</v>
      </c>
      <c r="S930" s="46" t="s">
        <v>10</v>
      </c>
      <c r="T930" s="46" t="s">
        <v>930</v>
      </c>
      <c r="V930" s="19" t="str">
        <f t="shared" ca="1" si="123"/>
        <v>Post-calc.</v>
      </c>
      <c r="W930" s="1" t="str">
        <f t="shared" ca="1" si="124"/>
        <v>Post-calc.</v>
      </c>
      <c r="X930" s="1" t="b">
        <f t="shared" ca="1" si="125"/>
        <v>1</v>
      </c>
      <c r="Y930" s="3">
        <f t="shared" ca="1" si="126"/>
        <v>0</v>
      </c>
      <c r="AA930" s="61">
        <f ca="1">+VLOOKUP(N930,$B$4:$H$2903,4,FALSE)</f>
        <v>40148</v>
      </c>
    </row>
    <row r="931" spans="1:27" hidden="1" x14ac:dyDescent="0.2">
      <c r="A931" s="56" t="s">
        <v>3524</v>
      </c>
      <c r="B931" s="9" t="str">
        <f t="shared" ca="1" si="120"/>
        <v>49F57</v>
      </c>
      <c r="C931" s="59">
        <v>676</v>
      </c>
      <c r="D931" s="59">
        <v>676</v>
      </c>
      <c r="E931" s="60">
        <v>41122</v>
      </c>
      <c r="F931" s="57" t="s">
        <v>2594</v>
      </c>
      <c r="G931" s="57" t="s">
        <v>5520</v>
      </c>
      <c r="H931" s="45" t="str">
        <f t="shared" ca="1" si="121"/>
        <v>Post-calc.</v>
      </c>
      <c r="I931" s="23" t="e">
        <f t="shared" ca="1" si="122"/>
        <v>#N/A</v>
      </c>
      <c r="J931" s="20" t="str">
        <f ca="1">VLOOKUP(B931, Remarks!$A$3:$G$400, 7, FALSE)</f>
        <v>Foxpro order but Product is Spare Part Onward Charges was filtered out</v>
      </c>
      <c r="K931" s="1" t="s">
        <v>5960</v>
      </c>
      <c r="M931" s="44" t="s">
        <v>946</v>
      </c>
      <c r="N931" s="9" t="str">
        <f t="shared" ca="1" si="119"/>
        <v>4P433</v>
      </c>
      <c r="O931" s="47">
        <v>15616.136699999999</v>
      </c>
      <c r="P931" s="47">
        <v>15616.136699999999</v>
      </c>
      <c r="Q931" s="46" t="s">
        <v>8</v>
      </c>
      <c r="R931" s="46" t="s">
        <v>9</v>
      </c>
      <c r="S931" s="46" t="s">
        <v>10</v>
      </c>
      <c r="T931" s="46" t="s">
        <v>930</v>
      </c>
      <c r="V931" s="19" t="str">
        <f t="shared" ca="1" si="123"/>
        <v>Post-calc.</v>
      </c>
      <c r="W931" s="1" t="str">
        <f t="shared" ca="1" si="124"/>
        <v>Post-calc.</v>
      </c>
      <c r="X931" s="1" t="b">
        <f t="shared" ca="1" si="125"/>
        <v>1</v>
      </c>
      <c r="Y931" s="3">
        <f t="shared" ca="1" si="126"/>
        <v>0</v>
      </c>
      <c r="AA931" s="61">
        <f ca="1">+VLOOKUP(N931,$B$4:$H$2903,4,FALSE)</f>
        <v>39783</v>
      </c>
    </row>
    <row r="932" spans="1:27" hidden="1" x14ac:dyDescent="0.2">
      <c r="A932" s="56" t="s">
        <v>3525</v>
      </c>
      <c r="B932" s="9" t="str">
        <f t="shared" ca="1" si="120"/>
        <v>49F60</v>
      </c>
      <c r="C932" s="59">
        <v>3618.9014999999999</v>
      </c>
      <c r="D932" s="59">
        <v>3618.9014999999999</v>
      </c>
      <c r="E932" s="60">
        <v>41030</v>
      </c>
      <c r="F932" s="57" t="s">
        <v>2594</v>
      </c>
      <c r="G932" s="57" t="s">
        <v>5520</v>
      </c>
      <c r="H932" s="45" t="str">
        <f t="shared" ca="1" si="121"/>
        <v>Post-calc.</v>
      </c>
      <c r="I932" s="23">
        <f t="shared" ca="1" si="122"/>
        <v>0</v>
      </c>
      <c r="J932" s="20" t="e">
        <f ca="1">VLOOKUP(B932, Remarks!$A$3:$G$400, 7, FALSE)</f>
        <v>#N/A</v>
      </c>
      <c r="M932" s="44" t="s">
        <v>947</v>
      </c>
      <c r="N932" s="9" t="str">
        <f t="shared" ca="1" si="119"/>
        <v>4P440</v>
      </c>
      <c r="O932" s="47">
        <v>3500</v>
      </c>
      <c r="P932" s="47">
        <v>3500</v>
      </c>
      <c r="Q932" s="46" t="s">
        <v>8</v>
      </c>
      <c r="R932" s="46" t="s">
        <v>9</v>
      </c>
      <c r="S932" s="46" t="s">
        <v>10</v>
      </c>
      <c r="T932" s="46" t="s">
        <v>930</v>
      </c>
      <c r="V932" s="19" t="str">
        <f t="shared" ca="1" si="123"/>
        <v>Post-calc.</v>
      </c>
      <c r="W932" s="1" t="str">
        <f t="shared" ca="1" si="124"/>
        <v>Post-calc.</v>
      </c>
      <c r="X932" s="1" t="b">
        <f t="shared" ca="1" si="125"/>
        <v>1</v>
      </c>
      <c r="Y932" s="3">
        <f t="shared" ca="1" si="126"/>
        <v>0</v>
      </c>
      <c r="AA932" s="61">
        <f ca="1">+VLOOKUP(N932,$B$4:$H$2903,4,FALSE)</f>
        <v>39783</v>
      </c>
    </row>
    <row r="933" spans="1:27" hidden="1" x14ac:dyDescent="0.2">
      <c r="A933" s="56" t="s">
        <v>3526</v>
      </c>
      <c r="B933" s="9" t="str">
        <f t="shared" ca="1" si="120"/>
        <v>49F61</v>
      </c>
      <c r="C933" s="59">
        <v>102</v>
      </c>
      <c r="D933" s="59">
        <v>102</v>
      </c>
      <c r="E933" s="60">
        <v>41061</v>
      </c>
      <c r="F933" s="57" t="s">
        <v>2594</v>
      </c>
      <c r="G933" s="57" t="s">
        <v>5520</v>
      </c>
      <c r="H933" s="45" t="str">
        <f t="shared" ca="1" si="121"/>
        <v>Post-calc.</v>
      </c>
      <c r="I933" s="23" t="e">
        <f t="shared" ca="1" si="122"/>
        <v>#N/A</v>
      </c>
      <c r="J933" s="20" t="str">
        <f ca="1">VLOOKUP(B933, Remarks!$A$3:$G$400, 7, FALSE)</f>
        <v>Foxpro order but Product is Spare Part Onward Charges was filtered out</v>
      </c>
      <c r="K933" s="1" t="s">
        <v>5960</v>
      </c>
      <c r="M933" s="44" t="s">
        <v>948</v>
      </c>
      <c r="N933" s="9" t="str">
        <f t="shared" ca="1" si="119"/>
        <v>4P444</v>
      </c>
      <c r="O933" s="47">
        <v>500</v>
      </c>
      <c r="P933" s="47">
        <v>500</v>
      </c>
      <c r="Q933" s="46" t="s">
        <v>8</v>
      </c>
      <c r="R933" s="46" t="s">
        <v>9</v>
      </c>
      <c r="S933" s="46" t="s">
        <v>10</v>
      </c>
      <c r="T933" s="46" t="s">
        <v>930</v>
      </c>
      <c r="V933" s="19" t="str">
        <f t="shared" ca="1" si="123"/>
        <v>Post-calc.</v>
      </c>
      <c r="W933" s="1" t="str">
        <f t="shared" ca="1" si="124"/>
        <v>Post-calc.</v>
      </c>
      <c r="X933" s="1" t="b">
        <f t="shared" ca="1" si="125"/>
        <v>1</v>
      </c>
      <c r="Y933" s="3">
        <f t="shared" ca="1" si="126"/>
        <v>0</v>
      </c>
      <c r="AA933" s="61">
        <f ca="1">+VLOOKUP(N933,$B$4:$H$2903,4,FALSE)</f>
        <v>39600</v>
      </c>
    </row>
    <row r="934" spans="1:27" hidden="1" x14ac:dyDescent="0.2">
      <c r="A934" s="56" t="s">
        <v>3527</v>
      </c>
      <c r="B934" s="9" t="str">
        <f t="shared" ca="1" si="120"/>
        <v>49F65</v>
      </c>
      <c r="C934" s="59">
        <v>1337</v>
      </c>
      <c r="D934" s="59">
        <v>1337</v>
      </c>
      <c r="E934" s="60">
        <v>41000</v>
      </c>
      <c r="F934" s="57" t="s">
        <v>2594</v>
      </c>
      <c r="G934" s="57" t="s">
        <v>5520</v>
      </c>
      <c r="H934" s="45" t="str">
        <f t="shared" ca="1" si="121"/>
        <v>Post-calc.</v>
      </c>
      <c r="I934" s="23" t="e">
        <f t="shared" ca="1" si="122"/>
        <v>#N/A</v>
      </c>
      <c r="J934" s="20" t="str">
        <f ca="1">VLOOKUP(B934, Remarks!$A$3:$G$400, 7, FALSE)</f>
        <v>Foxpro order but Product is Spare Part Onward Charges was filtered out</v>
      </c>
      <c r="K934" s="1" t="s">
        <v>5960</v>
      </c>
      <c r="M934" s="44" t="s">
        <v>949</v>
      </c>
      <c r="N934" s="9" t="str">
        <f t="shared" ca="1" si="119"/>
        <v>4P445</v>
      </c>
      <c r="O934" s="47">
        <v>200</v>
      </c>
      <c r="P934" s="47">
        <v>200</v>
      </c>
      <c r="Q934" s="46" t="s">
        <v>8</v>
      </c>
      <c r="R934" s="46" t="s">
        <v>9</v>
      </c>
      <c r="S934" s="46" t="s">
        <v>10</v>
      </c>
      <c r="T934" s="46" t="s">
        <v>930</v>
      </c>
      <c r="V934" s="19" t="str">
        <f t="shared" ca="1" si="123"/>
        <v>Post-calc.</v>
      </c>
      <c r="W934" s="1" t="str">
        <f t="shared" ca="1" si="124"/>
        <v>Post-calc.</v>
      </c>
      <c r="X934" s="1" t="b">
        <f t="shared" ca="1" si="125"/>
        <v>1</v>
      </c>
      <c r="Y934" s="3">
        <f t="shared" ca="1" si="126"/>
        <v>0</v>
      </c>
      <c r="AA934" s="61">
        <f ca="1">+VLOOKUP(N934,$B$4:$H$2903,4,FALSE)</f>
        <v>39814</v>
      </c>
    </row>
    <row r="935" spans="1:27" hidden="1" x14ac:dyDescent="0.2">
      <c r="A935" s="56" t="s">
        <v>3528</v>
      </c>
      <c r="B935" s="9" t="str">
        <f t="shared" ca="1" si="120"/>
        <v>49F66</v>
      </c>
      <c r="C935" s="59">
        <v>250</v>
      </c>
      <c r="D935" s="59">
        <v>250</v>
      </c>
      <c r="E935" s="60">
        <v>41000</v>
      </c>
      <c r="F935" s="57" t="s">
        <v>2594</v>
      </c>
      <c r="G935" s="57" t="s">
        <v>5520</v>
      </c>
      <c r="H935" s="45" t="str">
        <f t="shared" ca="1" si="121"/>
        <v>Post-calc.</v>
      </c>
      <c r="I935" s="23" t="e">
        <f t="shared" ca="1" si="122"/>
        <v>#N/A</v>
      </c>
      <c r="J935" s="20" t="str">
        <f ca="1">VLOOKUP(B935, Remarks!$A$3:$G$400, 7, FALSE)</f>
        <v>Foxpro order but Product is Spare Part Onward Charges was filtered out</v>
      </c>
      <c r="K935" s="1" t="s">
        <v>5960</v>
      </c>
      <c r="M935" s="44" t="s">
        <v>950</v>
      </c>
      <c r="N935" s="9" t="str">
        <f t="shared" ca="1" si="119"/>
        <v>4P450</v>
      </c>
      <c r="O935" s="47">
        <v>200</v>
      </c>
      <c r="P935" s="47">
        <v>200</v>
      </c>
      <c r="Q935" s="46" t="s">
        <v>8</v>
      </c>
      <c r="R935" s="46" t="s">
        <v>9</v>
      </c>
      <c r="S935" s="46" t="s">
        <v>10</v>
      </c>
      <c r="T935" s="46" t="s">
        <v>930</v>
      </c>
      <c r="V935" s="19" t="str">
        <f t="shared" ca="1" si="123"/>
        <v>Post-calc.</v>
      </c>
      <c r="W935" s="1" t="str">
        <f t="shared" ca="1" si="124"/>
        <v>Post-calc.</v>
      </c>
      <c r="X935" s="1" t="b">
        <f t="shared" ca="1" si="125"/>
        <v>1</v>
      </c>
      <c r="Y935" s="3">
        <f t="shared" ca="1" si="126"/>
        <v>0</v>
      </c>
      <c r="AA935" s="61">
        <f ca="1">+VLOOKUP(N935,$B$4:$H$2903,4,FALSE)</f>
        <v>39630</v>
      </c>
    </row>
    <row r="936" spans="1:27" hidden="1" x14ac:dyDescent="0.2">
      <c r="A936" s="56" t="s">
        <v>3529</v>
      </c>
      <c r="B936" s="9" t="str">
        <f t="shared" ca="1" si="120"/>
        <v>49F67</v>
      </c>
      <c r="C936" s="59">
        <v>249</v>
      </c>
      <c r="D936" s="59">
        <v>249</v>
      </c>
      <c r="E936" s="60">
        <v>41122</v>
      </c>
      <c r="F936" s="57" t="s">
        <v>2594</v>
      </c>
      <c r="G936" s="57" t="s">
        <v>5520</v>
      </c>
      <c r="H936" s="45" t="str">
        <f t="shared" ca="1" si="121"/>
        <v>Post-calc.</v>
      </c>
      <c r="I936" s="23" t="e">
        <f t="shared" ca="1" si="122"/>
        <v>#N/A</v>
      </c>
      <c r="J936" s="20" t="str">
        <f ca="1">VLOOKUP(B936, Remarks!$A$3:$G$400, 7, FALSE)</f>
        <v>Foxpro order but Product is Spare Part Onward Charges was filtered out</v>
      </c>
      <c r="K936" s="1" t="s">
        <v>5960</v>
      </c>
      <c r="M936" s="44" t="s">
        <v>951</v>
      </c>
      <c r="N936" s="9" t="str">
        <f t="shared" ca="1" si="119"/>
        <v>4P451</v>
      </c>
      <c r="O936" s="47">
        <v>3000</v>
      </c>
      <c r="P936" s="47">
        <v>3000</v>
      </c>
      <c r="Q936" s="46" t="s">
        <v>8</v>
      </c>
      <c r="R936" s="46" t="s">
        <v>9</v>
      </c>
      <c r="S936" s="46" t="s">
        <v>10</v>
      </c>
      <c r="T936" s="46" t="s">
        <v>930</v>
      </c>
      <c r="V936" s="19" t="str">
        <f t="shared" ca="1" si="123"/>
        <v>Post-calc.</v>
      </c>
      <c r="W936" s="1" t="str">
        <f t="shared" ca="1" si="124"/>
        <v>Post-calc.</v>
      </c>
      <c r="X936" s="1" t="b">
        <f t="shared" ca="1" si="125"/>
        <v>1</v>
      </c>
      <c r="Y936" s="3">
        <f t="shared" ca="1" si="126"/>
        <v>0</v>
      </c>
      <c r="AA936" s="61">
        <f ca="1">+VLOOKUP(N936,$B$4:$H$2903,4,FALSE)</f>
        <v>39814</v>
      </c>
    </row>
    <row r="937" spans="1:27" hidden="1" x14ac:dyDescent="0.2">
      <c r="A937" s="56" t="s">
        <v>3530</v>
      </c>
      <c r="B937" s="9" t="str">
        <f t="shared" ca="1" si="120"/>
        <v>49F68</v>
      </c>
      <c r="C937" s="59">
        <v>130</v>
      </c>
      <c r="D937" s="59">
        <v>130</v>
      </c>
      <c r="E937" s="60">
        <v>41000</v>
      </c>
      <c r="F937" s="57" t="s">
        <v>2594</v>
      </c>
      <c r="G937" s="57" t="s">
        <v>5520</v>
      </c>
      <c r="H937" s="45" t="str">
        <f t="shared" ca="1" si="121"/>
        <v>Post-calc.</v>
      </c>
      <c r="I937" s="23" t="e">
        <f t="shared" ca="1" si="122"/>
        <v>#N/A</v>
      </c>
      <c r="J937" s="20" t="str">
        <f ca="1">VLOOKUP(B937, Remarks!$A$3:$G$400, 7, FALSE)</f>
        <v>Foxpro order but Product is Spare Part Onward Charges was filtered out</v>
      </c>
      <c r="K937" s="1" t="s">
        <v>5960</v>
      </c>
      <c r="M937" s="44" t="s">
        <v>952</v>
      </c>
      <c r="N937" s="9" t="str">
        <f t="shared" ca="1" si="119"/>
        <v>4P454</v>
      </c>
      <c r="O937" s="47">
        <v>13674.234700000001</v>
      </c>
      <c r="P937" s="47">
        <v>13674.234700000001</v>
      </c>
      <c r="Q937" s="46" t="s">
        <v>8</v>
      </c>
      <c r="R937" s="46" t="s">
        <v>9</v>
      </c>
      <c r="S937" s="46" t="s">
        <v>10</v>
      </c>
      <c r="T937" s="46" t="s">
        <v>930</v>
      </c>
      <c r="V937" s="19" t="str">
        <f t="shared" ca="1" si="123"/>
        <v>Post-calc.</v>
      </c>
      <c r="W937" s="1" t="str">
        <f t="shared" ca="1" si="124"/>
        <v>Post-calc.</v>
      </c>
      <c r="X937" s="1" t="b">
        <f t="shared" ca="1" si="125"/>
        <v>1</v>
      </c>
      <c r="Y937" s="3">
        <f t="shared" ca="1" si="126"/>
        <v>0</v>
      </c>
      <c r="AA937" s="61">
        <f ca="1">+VLOOKUP(N937,$B$4:$H$2903,4,FALSE)</f>
        <v>39783</v>
      </c>
    </row>
    <row r="938" spans="1:27" hidden="1" x14ac:dyDescent="0.2">
      <c r="A938" s="56" t="s">
        <v>3531</v>
      </c>
      <c r="B938" s="9" t="str">
        <f t="shared" ca="1" si="120"/>
        <v>49F70</v>
      </c>
      <c r="C938" s="59">
        <v>65</v>
      </c>
      <c r="D938" s="59">
        <v>65</v>
      </c>
      <c r="E938" s="60">
        <v>41000</v>
      </c>
      <c r="F938" s="57" t="s">
        <v>2594</v>
      </c>
      <c r="G938" s="57" t="s">
        <v>5520</v>
      </c>
      <c r="H938" s="45" t="str">
        <f t="shared" ca="1" si="121"/>
        <v>Post-calc.</v>
      </c>
      <c r="I938" s="23" t="e">
        <f t="shared" ca="1" si="122"/>
        <v>#N/A</v>
      </c>
      <c r="J938" s="20" t="str">
        <f ca="1">VLOOKUP(B938, Remarks!$A$3:$G$400, 7, FALSE)</f>
        <v>Foxpro order but Product is Spare Part Onward Charges was filtered out</v>
      </c>
      <c r="K938" s="1" t="s">
        <v>5960</v>
      </c>
      <c r="M938" s="44" t="s">
        <v>953</v>
      </c>
      <c r="N938" s="9" t="str">
        <f t="shared" ca="1" si="119"/>
        <v>4P455</v>
      </c>
      <c r="O938" s="47">
        <v>44931.972000000002</v>
      </c>
      <c r="P938" s="47">
        <v>44931.972000000002</v>
      </c>
      <c r="Q938" s="46" t="s">
        <v>8</v>
      </c>
      <c r="R938" s="46" t="s">
        <v>9</v>
      </c>
      <c r="S938" s="46" t="s">
        <v>10</v>
      </c>
      <c r="T938" s="46" t="s">
        <v>930</v>
      </c>
      <c r="V938" s="19" t="str">
        <f t="shared" ca="1" si="123"/>
        <v>Post-calc.</v>
      </c>
      <c r="W938" s="1" t="str">
        <f t="shared" ca="1" si="124"/>
        <v>Post-calc.</v>
      </c>
      <c r="X938" s="1" t="b">
        <f t="shared" ca="1" si="125"/>
        <v>1</v>
      </c>
      <c r="Y938" s="3">
        <f t="shared" ca="1" si="126"/>
        <v>0</v>
      </c>
      <c r="AA938" s="61">
        <f ca="1">+VLOOKUP(N938,$B$4:$H$2903,4,FALSE)</f>
        <v>39753</v>
      </c>
    </row>
    <row r="939" spans="1:27" hidden="1" x14ac:dyDescent="0.2">
      <c r="A939" s="56" t="s">
        <v>3532</v>
      </c>
      <c r="B939" s="9" t="str">
        <f t="shared" ca="1" si="120"/>
        <v>49F71</v>
      </c>
      <c r="C939" s="59">
        <v>299</v>
      </c>
      <c r="D939" s="59">
        <v>299</v>
      </c>
      <c r="E939" s="60">
        <v>41000</v>
      </c>
      <c r="F939" s="57" t="s">
        <v>2594</v>
      </c>
      <c r="G939" s="57" t="s">
        <v>5520</v>
      </c>
      <c r="H939" s="45" t="str">
        <f t="shared" ca="1" si="121"/>
        <v>Post-calc.</v>
      </c>
      <c r="I939" s="23" t="e">
        <f t="shared" ca="1" si="122"/>
        <v>#N/A</v>
      </c>
      <c r="J939" s="20" t="str">
        <f ca="1">VLOOKUP(B939, Remarks!$A$3:$G$400, 7, FALSE)</f>
        <v>Foxpro order but Product is Spare Part Onward Charges was filtered out</v>
      </c>
      <c r="K939" s="1" t="s">
        <v>5960</v>
      </c>
      <c r="M939" s="44" t="s">
        <v>954</v>
      </c>
      <c r="N939" s="9" t="str">
        <f t="shared" ca="1" si="119"/>
        <v>4P457</v>
      </c>
      <c r="O939" s="47">
        <v>500</v>
      </c>
      <c r="P939" s="47">
        <v>500</v>
      </c>
      <c r="Q939" s="46" t="s">
        <v>8</v>
      </c>
      <c r="R939" s="46" t="s">
        <v>9</v>
      </c>
      <c r="S939" s="46" t="s">
        <v>10</v>
      </c>
      <c r="T939" s="46" t="s">
        <v>930</v>
      </c>
      <c r="V939" s="19" t="str">
        <f t="shared" ca="1" si="123"/>
        <v>Post-calc.</v>
      </c>
      <c r="W939" s="1" t="str">
        <f t="shared" ca="1" si="124"/>
        <v>Post-calc.</v>
      </c>
      <c r="X939" s="1" t="b">
        <f t="shared" ca="1" si="125"/>
        <v>1</v>
      </c>
      <c r="Y939" s="3">
        <f t="shared" ca="1" si="126"/>
        <v>0</v>
      </c>
      <c r="AA939" s="61">
        <f ca="1">+VLOOKUP(N939,$B$4:$H$2903,4,FALSE)</f>
        <v>39661</v>
      </c>
    </row>
    <row r="940" spans="1:27" hidden="1" x14ac:dyDescent="0.2">
      <c r="A940" s="56" t="s">
        <v>3533</v>
      </c>
      <c r="B940" s="9" t="str">
        <f t="shared" ca="1" si="120"/>
        <v>49F72</v>
      </c>
      <c r="C940" s="59">
        <v>101</v>
      </c>
      <c r="D940" s="59">
        <v>101</v>
      </c>
      <c r="E940" s="60">
        <v>41122</v>
      </c>
      <c r="F940" s="57" t="s">
        <v>2594</v>
      </c>
      <c r="G940" s="57" t="s">
        <v>5520</v>
      </c>
      <c r="H940" s="45" t="str">
        <f t="shared" ca="1" si="121"/>
        <v>Post-calc.</v>
      </c>
      <c r="I940" s="23" t="e">
        <f t="shared" ca="1" si="122"/>
        <v>#N/A</v>
      </c>
      <c r="J940" s="20" t="str">
        <f ca="1">VLOOKUP(B940, Remarks!$A$3:$G$400, 7, FALSE)</f>
        <v>Foxpro order but Product is Spare Part Onward Charges was filtered out</v>
      </c>
      <c r="K940" s="1" t="s">
        <v>5960</v>
      </c>
      <c r="M940" s="44" t="s">
        <v>955</v>
      </c>
      <c r="N940" s="9" t="str">
        <f t="shared" ca="1" si="119"/>
        <v>4P469</v>
      </c>
      <c r="O940" s="47">
        <v>200</v>
      </c>
      <c r="P940" s="47">
        <v>200</v>
      </c>
      <c r="Q940" s="46" t="s">
        <v>8</v>
      </c>
      <c r="R940" s="46" t="s">
        <v>9</v>
      </c>
      <c r="S940" s="46" t="s">
        <v>10</v>
      </c>
      <c r="T940" s="46" t="s">
        <v>930</v>
      </c>
      <c r="V940" s="19" t="str">
        <f t="shared" ca="1" si="123"/>
        <v>Post-calc.</v>
      </c>
      <c r="W940" s="1" t="str">
        <f t="shared" ca="1" si="124"/>
        <v>Post-calc.</v>
      </c>
      <c r="X940" s="1" t="b">
        <f t="shared" ca="1" si="125"/>
        <v>1</v>
      </c>
      <c r="Y940" s="3">
        <f t="shared" ca="1" si="126"/>
        <v>0</v>
      </c>
      <c r="AA940" s="61">
        <f ca="1">+VLOOKUP(N940,$B$4:$H$2903,4,FALSE)</f>
        <v>39661</v>
      </c>
    </row>
    <row r="941" spans="1:27" hidden="1" x14ac:dyDescent="0.2">
      <c r="A941" s="56" t="s">
        <v>3534</v>
      </c>
      <c r="B941" s="9" t="str">
        <f t="shared" ca="1" si="120"/>
        <v>49F75</v>
      </c>
      <c r="C941" s="59">
        <v>430</v>
      </c>
      <c r="D941" s="59">
        <v>430</v>
      </c>
      <c r="E941" s="60">
        <v>41091</v>
      </c>
      <c r="F941" s="57" t="s">
        <v>2594</v>
      </c>
      <c r="G941" s="57" t="s">
        <v>5520</v>
      </c>
      <c r="H941" s="45" t="str">
        <f t="shared" ca="1" si="121"/>
        <v>Post-calc.</v>
      </c>
      <c r="I941" s="23" t="e">
        <f t="shared" ca="1" si="122"/>
        <v>#N/A</v>
      </c>
      <c r="J941" s="20" t="str">
        <f ca="1">VLOOKUP(B941, Remarks!$A$3:$G$400, 7, FALSE)</f>
        <v>Foxpro order but Product is Spare Part Onward Charges was filtered out</v>
      </c>
      <c r="K941" s="1" t="s">
        <v>5960</v>
      </c>
      <c r="M941" s="44" t="s">
        <v>956</v>
      </c>
      <c r="N941" s="9" t="str">
        <f t="shared" ca="1" si="119"/>
        <v>4P470</v>
      </c>
      <c r="O941" s="47">
        <v>1500</v>
      </c>
      <c r="P941" s="47">
        <v>1500</v>
      </c>
      <c r="Q941" s="46" t="s">
        <v>8</v>
      </c>
      <c r="R941" s="46" t="s">
        <v>9</v>
      </c>
      <c r="S941" s="46" t="s">
        <v>10</v>
      </c>
      <c r="T941" s="46" t="s">
        <v>930</v>
      </c>
      <c r="V941" s="19" t="str">
        <f t="shared" ca="1" si="123"/>
        <v>Post-calc.</v>
      </c>
      <c r="W941" s="1" t="str">
        <f t="shared" ca="1" si="124"/>
        <v>Post-calc.</v>
      </c>
      <c r="X941" s="1" t="b">
        <f t="shared" ca="1" si="125"/>
        <v>1</v>
      </c>
      <c r="Y941" s="3">
        <f t="shared" ca="1" si="126"/>
        <v>0</v>
      </c>
      <c r="AA941" s="61">
        <f ca="1">+VLOOKUP(N941,$B$4:$H$2903,4,FALSE)</f>
        <v>39692</v>
      </c>
    </row>
    <row r="942" spans="1:27" hidden="1" x14ac:dyDescent="0.2">
      <c r="A942" s="56" t="s">
        <v>3535</v>
      </c>
      <c r="B942" s="9" t="str">
        <f t="shared" ca="1" si="120"/>
        <v>49F79</v>
      </c>
      <c r="C942" s="59">
        <v>2819</v>
      </c>
      <c r="D942" s="59">
        <v>2819</v>
      </c>
      <c r="E942" s="60">
        <v>40969</v>
      </c>
      <c r="F942" s="57" t="s">
        <v>2594</v>
      </c>
      <c r="G942" s="57" t="s">
        <v>5520</v>
      </c>
      <c r="H942" s="45" t="str">
        <f t="shared" ca="1" si="121"/>
        <v>Post-calc.</v>
      </c>
      <c r="I942" s="23" t="e">
        <f t="shared" ca="1" si="122"/>
        <v>#N/A</v>
      </c>
      <c r="J942" s="20" t="str">
        <f ca="1">VLOOKUP(B942, Remarks!$A$3:$G$400, 7, FALSE)</f>
        <v>Foxpro order but Product is Spare Part Onward Charges was filtered out</v>
      </c>
      <c r="K942" s="1" t="s">
        <v>5960</v>
      </c>
      <c r="M942" s="44" t="s">
        <v>957</v>
      </c>
      <c r="N942" s="9" t="str">
        <f t="shared" ca="1" si="119"/>
        <v>4P471</v>
      </c>
      <c r="O942" s="47">
        <v>1000</v>
      </c>
      <c r="P942" s="47">
        <v>1000</v>
      </c>
      <c r="Q942" s="46" t="s">
        <v>8</v>
      </c>
      <c r="R942" s="46" t="s">
        <v>9</v>
      </c>
      <c r="S942" s="46" t="s">
        <v>10</v>
      </c>
      <c r="T942" s="46" t="s">
        <v>930</v>
      </c>
      <c r="V942" s="19" t="str">
        <f t="shared" ca="1" si="123"/>
        <v>Post-calc.</v>
      </c>
      <c r="W942" s="1" t="str">
        <f t="shared" ca="1" si="124"/>
        <v>Post-calc.</v>
      </c>
      <c r="X942" s="1" t="b">
        <f t="shared" ca="1" si="125"/>
        <v>1</v>
      </c>
      <c r="Y942" s="3">
        <f t="shared" ca="1" si="126"/>
        <v>0</v>
      </c>
      <c r="AA942" s="61">
        <f ca="1">+VLOOKUP(N942,$B$4:$H$2903,4,FALSE)</f>
        <v>39753</v>
      </c>
    </row>
    <row r="943" spans="1:27" hidden="1" x14ac:dyDescent="0.2">
      <c r="A943" s="56" t="s">
        <v>3536</v>
      </c>
      <c r="B943" s="9" t="str">
        <f t="shared" ca="1" si="120"/>
        <v>49F98</v>
      </c>
      <c r="C943" s="59">
        <v>788</v>
      </c>
      <c r="D943" s="59">
        <v>788</v>
      </c>
      <c r="E943" s="60">
        <v>41000</v>
      </c>
      <c r="F943" s="57" t="s">
        <v>2594</v>
      </c>
      <c r="G943" s="57" t="s">
        <v>5520</v>
      </c>
      <c r="H943" s="45" t="str">
        <f t="shared" ca="1" si="121"/>
        <v>Post-calc.</v>
      </c>
      <c r="I943" s="23">
        <f t="shared" ca="1" si="122"/>
        <v>0</v>
      </c>
      <c r="J943" s="20" t="e">
        <f ca="1">VLOOKUP(B943, Remarks!$A$3:$G$400, 7, FALSE)</f>
        <v>#N/A</v>
      </c>
      <c r="M943" s="44" t="s">
        <v>958</v>
      </c>
      <c r="N943" s="9" t="str">
        <f t="shared" ca="1" si="119"/>
        <v>4P479</v>
      </c>
      <c r="O943" s="47">
        <v>400</v>
      </c>
      <c r="P943" s="47">
        <v>400</v>
      </c>
      <c r="Q943" s="46" t="s">
        <v>8</v>
      </c>
      <c r="R943" s="46" t="s">
        <v>9</v>
      </c>
      <c r="S943" s="46" t="s">
        <v>10</v>
      </c>
      <c r="T943" s="46" t="s">
        <v>930</v>
      </c>
      <c r="V943" s="19" t="str">
        <f t="shared" ca="1" si="123"/>
        <v>Post-calc.</v>
      </c>
      <c r="W943" s="1" t="str">
        <f t="shared" ca="1" si="124"/>
        <v>Post-calc.</v>
      </c>
      <c r="X943" s="1" t="b">
        <f t="shared" ca="1" si="125"/>
        <v>1</v>
      </c>
      <c r="Y943" s="3">
        <f t="shared" ca="1" si="126"/>
        <v>0</v>
      </c>
      <c r="AA943" s="61">
        <f ca="1">+VLOOKUP(N943,$B$4:$H$2903,4,FALSE)</f>
        <v>39722</v>
      </c>
    </row>
    <row r="944" spans="1:27" hidden="1" x14ac:dyDescent="0.2">
      <c r="A944" s="56" t="s">
        <v>3537</v>
      </c>
      <c r="B944" s="9" t="str">
        <f t="shared" ca="1" si="120"/>
        <v>49G04</v>
      </c>
      <c r="C944" s="59">
        <v>93</v>
      </c>
      <c r="D944" s="59">
        <v>93</v>
      </c>
      <c r="E944" s="60">
        <v>41061</v>
      </c>
      <c r="F944" s="57" t="s">
        <v>2594</v>
      </c>
      <c r="G944" s="57" t="s">
        <v>5520</v>
      </c>
      <c r="H944" s="45" t="str">
        <f t="shared" ca="1" si="121"/>
        <v>Post-calc.</v>
      </c>
      <c r="I944" s="23" t="e">
        <f t="shared" ca="1" si="122"/>
        <v>#N/A</v>
      </c>
      <c r="J944" s="20" t="str">
        <f ca="1">VLOOKUP(B944, Remarks!$A$3:$G$400, 7, FALSE)</f>
        <v>Foxpro order but Product is Spare Part Onward Charges was filtered out</v>
      </c>
      <c r="K944" s="1" t="s">
        <v>5960</v>
      </c>
      <c r="M944" s="44" t="s">
        <v>959</v>
      </c>
      <c r="N944" s="9" t="str">
        <f t="shared" ca="1" si="119"/>
        <v>4P484</v>
      </c>
      <c r="O944" s="47">
        <v>300</v>
      </c>
      <c r="P944" s="47">
        <v>300</v>
      </c>
      <c r="Q944" s="46" t="s">
        <v>8</v>
      </c>
      <c r="R944" s="46" t="s">
        <v>9</v>
      </c>
      <c r="S944" s="46" t="s">
        <v>10</v>
      </c>
      <c r="T944" s="46" t="s">
        <v>930</v>
      </c>
      <c r="V944" s="19" t="str">
        <f t="shared" ca="1" si="123"/>
        <v>Post-calc.</v>
      </c>
      <c r="W944" s="1" t="str">
        <f t="shared" ca="1" si="124"/>
        <v>Post-calc.</v>
      </c>
      <c r="X944" s="1" t="b">
        <f t="shared" ca="1" si="125"/>
        <v>1</v>
      </c>
      <c r="Y944" s="3">
        <f t="shared" ca="1" si="126"/>
        <v>0</v>
      </c>
      <c r="AA944" s="61">
        <f ca="1">+VLOOKUP(N944,$B$4:$H$2903,4,FALSE)</f>
        <v>39783</v>
      </c>
    </row>
    <row r="945" spans="1:27" hidden="1" x14ac:dyDescent="0.2">
      <c r="A945" s="56" t="s">
        <v>3538</v>
      </c>
      <c r="B945" s="9" t="str">
        <f t="shared" ca="1" si="120"/>
        <v>49G07</v>
      </c>
      <c r="C945" s="59">
        <v>240</v>
      </c>
      <c r="D945" s="59">
        <v>240</v>
      </c>
      <c r="E945" s="60">
        <v>41061</v>
      </c>
      <c r="F945" s="57" t="s">
        <v>2594</v>
      </c>
      <c r="G945" s="57" t="s">
        <v>5520</v>
      </c>
      <c r="H945" s="45" t="str">
        <f t="shared" ca="1" si="121"/>
        <v>Post-calc.</v>
      </c>
      <c r="I945" s="23">
        <f t="shared" ca="1" si="122"/>
        <v>0</v>
      </c>
      <c r="J945" s="20" t="e">
        <f ca="1">VLOOKUP(B945, Remarks!$A$3:$G$400, 7, FALSE)</f>
        <v>#N/A</v>
      </c>
      <c r="M945" s="44" t="s">
        <v>960</v>
      </c>
      <c r="N945" s="9" t="str">
        <f t="shared" ca="1" si="119"/>
        <v>4P489</v>
      </c>
      <c r="O945" s="47">
        <v>300</v>
      </c>
      <c r="P945" s="47">
        <v>300</v>
      </c>
      <c r="Q945" s="46" t="s">
        <v>8</v>
      </c>
      <c r="R945" s="46" t="s">
        <v>9</v>
      </c>
      <c r="S945" s="46" t="s">
        <v>10</v>
      </c>
      <c r="T945" s="46" t="s">
        <v>930</v>
      </c>
      <c r="V945" s="19" t="str">
        <f t="shared" ca="1" si="123"/>
        <v>Post-calc.</v>
      </c>
      <c r="W945" s="1" t="str">
        <f t="shared" ca="1" si="124"/>
        <v>Post-calc.</v>
      </c>
      <c r="X945" s="1" t="b">
        <f t="shared" ca="1" si="125"/>
        <v>1</v>
      </c>
      <c r="Y945" s="3">
        <f t="shared" ca="1" si="126"/>
        <v>0</v>
      </c>
      <c r="AA945" s="61">
        <f ca="1">+VLOOKUP(N945,$B$4:$H$2903,4,FALSE)</f>
        <v>39722</v>
      </c>
    </row>
    <row r="946" spans="1:27" hidden="1" x14ac:dyDescent="0.2">
      <c r="A946" s="56" t="s">
        <v>3539</v>
      </c>
      <c r="B946" s="9" t="str">
        <f t="shared" ca="1" si="120"/>
        <v>49G11</v>
      </c>
      <c r="C946" s="59">
        <v>569</v>
      </c>
      <c r="D946" s="59">
        <v>569</v>
      </c>
      <c r="E946" s="60">
        <v>41091</v>
      </c>
      <c r="F946" s="57" t="s">
        <v>2594</v>
      </c>
      <c r="G946" s="57" t="s">
        <v>5520</v>
      </c>
      <c r="H946" s="45" t="str">
        <f t="shared" ca="1" si="121"/>
        <v>Post-calc.</v>
      </c>
      <c r="I946" s="23" t="e">
        <f t="shared" ca="1" si="122"/>
        <v>#N/A</v>
      </c>
      <c r="J946" s="20" t="str">
        <f ca="1">VLOOKUP(B946, Remarks!$A$3:$G$400, 7, FALSE)</f>
        <v>Foxpro order but Product is Spare Part Onward Charges was filtered out</v>
      </c>
      <c r="K946" s="1" t="s">
        <v>5960</v>
      </c>
      <c r="M946" s="44" t="s">
        <v>961</v>
      </c>
      <c r="N946" s="9" t="str">
        <f t="shared" ca="1" si="119"/>
        <v>4P494</v>
      </c>
      <c r="O946" s="47">
        <v>200</v>
      </c>
      <c r="P946" s="47">
        <v>200</v>
      </c>
      <c r="Q946" s="46" t="s">
        <v>8</v>
      </c>
      <c r="R946" s="46" t="s">
        <v>9</v>
      </c>
      <c r="S946" s="46" t="s">
        <v>10</v>
      </c>
      <c r="T946" s="46" t="s">
        <v>930</v>
      </c>
      <c r="V946" s="19" t="str">
        <f t="shared" ca="1" si="123"/>
        <v>Post-calc.</v>
      </c>
      <c r="W946" s="1" t="str">
        <f t="shared" ca="1" si="124"/>
        <v>Post-calc.</v>
      </c>
      <c r="X946" s="1" t="b">
        <f t="shared" ca="1" si="125"/>
        <v>1</v>
      </c>
      <c r="Y946" s="3">
        <f t="shared" ca="1" si="126"/>
        <v>0</v>
      </c>
      <c r="AA946" s="61">
        <f ca="1">+VLOOKUP(N946,$B$4:$H$2903,4,FALSE)</f>
        <v>39722</v>
      </c>
    </row>
    <row r="947" spans="1:27" hidden="1" x14ac:dyDescent="0.2">
      <c r="A947" s="56" t="s">
        <v>3540</v>
      </c>
      <c r="B947" s="9" t="str">
        <f t="shared" ca="1" si="120"/>
        <v>49G22</v>
      </c>
      <c r="C947" s="59">
        <v>77.942899999999995</v>
      </c>
      <c r="D947" s="59">
        <v>77.942899999999995</v>
      </c>
      <c r="E947" s="60">
        <v>41030</v>
      </c>
      <c r="F947" s="57" t="s">
        <v>2594</v>
      </c>
      <c r="G947" s="57" t="s">
        <v>5520</v>
      </c>
      <c r="H947" s="45" t="str">
        <f t="shared" ca="1" si="121"/>
        <v>Post-calc.</v>
      </c>
      <c r="I947" s="23" t="e">
        <f t="shared" ca="1" si="122"/>
        <v>#N/A</v>
      </c>
      <c r="J947" s="20" t="str">
        <f ca="1">VLOOKUP(B947, Remarks!$A$3:$G$400, 7, FALSE)</f>
        <v>Foxpro order but Product is Spare Part Onward Charges was filtered out</v>
      </c>
      <c r="K947" s="1" t="s">
        <v>5960</v>
      </c>
      <c r="M947" s="44" t="s">
        <v>962</v>
      </c>
      <c r="N947" s="9" t="str">
        <f t="shared" ca="1" si="119"/>
        <v>4P509</v>
      </c>
      <c r="O947" s="47">
        <v>92063</v>
      </c>
      <c r="P947" s="47">
        <v>92063</v>
      </c>
      <c r="Q947" s="46" t="s">
        <v>8</v>
      </c>
      <c r="R947" s="46" t="s">
        <v>9</v>
      </c>
      <c r="S947" s="46" t="s">
        <v>10</v>
      </c>
      <c r="T947" s="46" t="s">
        <v>930</v>
      </c>
      <c r="V947" s="19" t="str">
        <f t="shared" ca="1" si="123"/>
        <v>Post-calc.</v>
      </c>
      <c r="W947" s="1" t="str">
        <f t="shared" ca="1" si="124"/>
        <v>Post-calc.</v>
      </c>
      <c r="X947" s="1" t="b">
        <f t="shared" ca="1" si="125"/>
        <v>1</v>
      </c>
      <c r="Y947" s="3">
        <f t="shared" ca="1" si="126"/>
        <v>0</v>
      </c>
      <c r="AA947" s="61">
        <f ca="1">+VLOOKUP(N947,$B$4:$H$2903,4,FALSE)</f>
        <v>40148</v>
      </c>
    </row>
    <row r="948" spans="1:27" hidden="1" x14ac:dyDescent="0.2">
      <c r="A948" s="56" t="s">
        <v>3541</v>
      </c>
      <c r="B948" s="9" t="str">
        <f t="shared" ca="1" si="120"/>
        <v>49G27</v>
      </c>
      <c r="C948" s="59">
        <v>138</v>
      </c>
      <c r="D948" s="59">
        <v>138</v>
      </c>
      <c r="E948" s="60">
        <v>41183</v>
      </c>
      <c r="F948" s="57" t="s">
        <v>2594</v>
      </c>
      <c r="G948" s="57" t="s">
        <v>5520</v>
      </c>
      <c r="H948" s="45" t="str">
        <f t="shared" ca="1" si="121"/>
        <v>Post-calc.</v>
      </c>
      <c r="I948" s="23" t="e">
        <f t="shared" ca="1" si="122"/>
        <v>#N/A</v>
      </c>
      <c r="J948" s="20" t="str">
        <f ca="1">VLOOKUP(B948, Remarks!$A$3:$G$400, 7, FALSE)</f>
        <v>Foxpro order but Product is Spare Part Onward Charges was filtered out</v>
      </c>
      <c r="K948" s="1" t="s">
        <v>5960</v>
      </c>
      <c r="M948" s="44" t="s">
        <v>963</v>
      </c>
      <c r="N948" s="9" t="str">
        <f t="shared" ca="1" si="119"/>
        <v>4P510</v>
      </c>
      <c r="O948" s="47">
        <v>2000</v>
      </c>
      <c r="P948" s="47">
        <v>2000</v>
      </c>
      <c r="Q948" s="46" t="s">
        <v>8</v>
      </c>
      <c r="R948" s="46" t="s">
        <v>9</v>
      </c>
      <c r="S948" s="46" t="s">
        <v>10</v>
      </c>
      <c r="T948" s="46" t="s">
        <v>930</v>
      </c>
      <c r="V948" s="19" t="str">
        <f t="shared" ca="1" si="123"/>
        <v>Post-calc.</v>
      </c>
      <c r="W948" s="1" t="str">
        <f t="shared" ca="1" si="124"/>
        <v>Post-calc.</v>
      </c>
      <c r="X948" s="1" t="b">
        <f t="shared" ca="1" si="125"/>
        <v>1</v>
      </c>
      <c r="Y948" s="3">
        <f t="shared" ca="1" si="126"/>
        <v>0</v>
      </c>
      <c r="AA948" s="61">
        <f ca="1">+VLOOKUP(N948,$B$4:$H$2903,4,FALSE)</f>
        <v>39814</v>
      </c>
    </row>
    <row r="949" spans="1:27" hidden="1" x14ac:dyDescent="0.2">
      <c r="A949" s="56" t="s">
        <v>3542</v>
      </c>
      <c r="B949" s="9" t="str">
        <f t="shared" ca="1" si="120"/>
        <v>49G28</v>
      </c>
      <c r="C949" s="59">
        <v>1441</v>
      </c>
      <c r="D949" s="59">
        <v>1441</v>
      </c>
      <c r="E949" s="60">
        <v>41061</v>
      </c>
      <c r="F949" s="57" t="s">
        <v>2594</v>
      </c>
      <c r="G949" s="57" t="s">
        <v>5520</v>
      </c>
      <c r="H949" s="45" t="str">
        <f t="shared" ca="1" si="121"/>
        <v>Post-calc.</v>
      </c>
      <c r="I949" s="23" t="e">
        <f t="shared" ca="1" si="122"/>
        <v>#N/A</v>
      </c>
      <c r="J949" s="20" t="str">
        <f ca="1">VLOOKUP(B949, Remarks!$A$3:$G$400, 7, FALSE)</f>
        <v>Foxpro order but Product is Spare Part Onward Charges was filtered out</v>
      </c>
      <c r="K949" s="1" t="s">
        <v>5960</v>
      </c>
      <c r="M949" s="44" t="s">
        <v>964</v>
      </c>
      <c r="N949" s="9" t="str">
        <f t="shared" ca="1" si="119"/>
        <v>4P517</v>
      </c>
      <c r="O949" s="47">
        <v>300</v>
      </c>
      <c r="P949" s="47">
        <v>300</v>
      </c>
      <c r="Q949" s="46" t="s">
        <v>8</v>
      </c>
      <c r="R949" s="46" t="s">
        <v>9</v>
      </c>
      <c r="S949" s="46" t="s">
        <v>10</v>
      </c>
      <c r="T949" s="46" t="s">
        <v>930</v>
      </c>
      <c r="V949" s="19" t="str">
        <f t="shared" ca="1" si="123"/>
        <v>Post-calc.</v>
      </c>
      <c r="W949" s="1" t="str">
        <f t="shared" ca="1" si="124"/>
        <v>Post-calc.</v>
      </c>
      <c r="X949" s="1" t="b">
        <f t="shared" ca="1" si="125"/>
        <v>1</v>
      </c>
      <c r="Y949" s="3">
        <f t="shared" ca="1" si="126"/>
        <v>0</v>
      </c>
      <c r="AA949" s="61">
        <f ca="1">+VLOOKUP(N949,$B$4:$H$2903,4,FALSE)</f>
        <v>39814</v>
      </c>
    </row>
    <row r="950" spans="1:27" hidden="1" x14ac:dyDescent="0.2">
      <c r="A950" s="56" t="s">
        <v>3543</v>
      </c>
      <c r="B950" s="9" t="str">
        <f t="shared" ca="1" si="120"/>
        <v>49G30</v>
      </c>
      <c r="C950" s="59">
        <v>1579</v>
      </c>
      <c r="D950" s="59">
        <v>1579</v>
      </c>
      <c r="E950" s="60">
        <v>41030</v>
      </c>
      <c r="F950" s="57" t="s">
        <v>2594</v>
      </c>
      <c r="G950" s="57" t="s">
        <v>5520</v>
      </c>
      <c r="H950" s="45" t="str">
        <f t="shared" ca="1" si="121"/>
        <v>Post-calc.</v>
      </c>
      <c r="I950" s="23">
        <f t="shared" ca="1" si="122"/>
        <v>0</v>
      </c>
      <c r="J950" s="20" t="e">
        <f ca="1">VLOOKUP(B950, Remarks!$A$3:$G$400, 7, FALSE)</f>
        <v>#N/A</v>
      </c>
      <c r="M950" s="44" t="s">
        <v>965</v>
      </c>
      <c r="N950" s="9" t="str">
        <f t="shared" ca="1" si="119"/>
        <v>4P518</v>
      </c>
      <c r="O950" s="47">
        <v>800</v>
      </c>
      <c r="P950" s="47">
        <v>800</v>
      </c>
      <c r="Q950" s="46" t="s">
        <v>8</v>
      </c>
      <c r="R950" s="46" t="s">
        <v>9</v>
      </c>
      <c r="S950" s="46" t="s">
        <v>10</v>
      </c>
      <c r="T950" s="46" t="s">
        <v>930</v>
      </c>
      <c r="V950" s="19" t="str">
        <f t="shared" ca="1" si="123"/>
        <v>Post-calc.</v>
      </c>
      <c r="W950" s="1" t="str">
        <f t="shared" ca="1" si="124"/>
        <v>Post-calc.</v>
      </c>
      <c r="X950" s="1" t="b">
        <f t="shared" ca="1" si="125"/>
        <v>1</v>
      </c>
      <c r="Y950" s="3">
        <f t="shared" ca="1" si="126"/>
        <v>0</v>
      </c>
      <c r="AA950" s="61">
        <f ca="1">+VLOOKUP(N950,$B$4:$H$2903,4,FALSE)</f>
        <v>39845</v>
      </c>
    </row>
    <row r="951" spans="1:27" hidden="1" x14ac:dyDescent="0.2">
      <c r="A951" s="56" t="s">
        <v>3544</v>
      </c>
      <c r="B951" s="9" t="str">
        <f t="shared" ca="1" si="120"/>
        <v>49G31</v>
      </c>
      <c r="C951" s="59">
        <v>460</v>
      </c>
      <c r="D951" s="59">
        <v>460</v>
      </c>
      <c r="E951" s="60">
        <v>41091</v>
      </c>
      <c r="F951" s="57" t="s">
        <v>2594</v>
      </c>
      <c r="G951" s="57" t="s">
        <v>5520</v>
      </c>
      <c r="H951" s="45" t="str">
        <f t="shared" ca="1" si="121"/>
        <v>Post-calc.</v>
      </c>
      <c r="I951" s="23" t="e">
        <f t="shared" ca="1" si="122"/>
        <v>#N/A</v>
      </c>
      <c r="J951" s="20" t="str">
        <f ca="1">VLOOKUP(B951, Remarks!$A$3:$G$400, 7, FALSE)</f>
        <v>Foxpro order but Product is Spare Part Onward Charges was filtered out</v>
      </c>
      <c r="K951" s="1" t="s">
        <v>5960</v>
      </c>
      <c r="M951" s="44" t="s">
        <v>966</v>
      </c>
      <c r="N951" s="9" t="str">
        <f t="shared" ca="1" si="119"/>
        <v>4P519</v>
      </c>
      <c r="O951" s="47">
        <v>860</v>
      </c>
      <c r="P951" s="47">
        <v>860</v>
      </c>
      <c r="Q951" s="46" t="s">
        <v>8</v>
      </c>
      <c r="R951" s="46" t="s">
        <v>9</v>
      </c>
      <c r="S951" s="46" t="s">
        <v>10</v>
      </c>
      <c r="T951" s="46" t="s">
        <v>930</v>
      </c>
      <c r="V951" s="19" t="str">
        <f t="shared" ca="1" si="123"/>
        <v>Post-calc.</v>
      </c>
      <c r="W951" s="1" t="str">
        <f t="shared" ca="1" si="124"/>
        <v>Post-calc.</v>
      </c>
      <c r="X951" s="1" t="b">
        <f t="shared" ca="1" si="125"/>
        <v>1</v>
      </c>
      <c r="Y951" s="3">
        <f t="shared" ca="1" si="126"/>
        <v>0</v>
      </c>
      <c r="AA951" s="61">
        <f ca="1">+VLOOKUP(N951,$B$4:$H$2903,4,FALSE)</f>
        <v>39904</v>
      </c>
    </row>
    <row r="952" spans="1:27" hidden="1" x14ac:dyDescent="0.2">
      <c r="A952" s="56" t="s">
        <v>3545</v>
      </c>
      <c r="B952" s="9" t="str">
        <f t="shared" ca="1" si="120"/>
        <v>49G37</v>
      </c>
      <c r="C952" s="59">
        <v>1138</v>
      </c>
      <c r="D952" s="59">
        <v>1138</v>
      </c>
      <c r="E952" s="60">
        <v>41244</v>
      </c>
      <c r="F952" s="57" t="s">
        <v>2594</v>
      </c>
      <c r="G952" s="57" t="s">
        <v>5520</v>
      </c>
      <c r="H952" s="45" t="str">
        <f t="shared" ca="1" si="121"/>
        <v>Post-calc.</v>
      </c>
      <c r="I952" s="23" t="e">
        <f t="shared" ca="1" si="122"/>
        <v>#N/A</v>
      </c>
      <c r="J952" s="20" t="str">
        <f ca="1">VLOOKUP(B952, Remarks!$A$3:$G$400, 7, FALSE)</f>
        <v>Foxpro order but Product is Spare Part Onward Charges was filtered out</v>
      </c>
      <c r="K952" s="1" t="s">
        <v>5960</v>
      </c>
      <c r="M952" s="44" t="s">
        <v>967</v>
      </c>
      <c r="N952" s="9" t="str">
        <f t="shared" ca="1" si="119"/>
        <v>4P532</v>
      </c>
      <c r="O952" s="47">
        <v>2000</v>
      </c>
      <c r="P952" s="47">
        <v>2000</v>
      </c>
      <c r="Q952" s="46" t="s">
        <v>8</v>
      </c>
      <c r="R952" s="46" t="s">
        <v>9</v>
      </c>
      <c r="S952" s="46" t="s">
        <v>10</v>
      </c>
      <c r="T952" s="46" t="s">
        <v>930</v>
      </c>
      <c r="V952" s="19" t="str">
        <f t="shared" ca="1" si="123"/>
        <v>Post-calc.</v>
      </c>
      <c r="W952" s="1" t="str">
        <f t="shared" ca="1" si="124"/>
        <v>Post-calc.</v>
      </c>
      <c r="X952" s="1" t="b">
        <f t="shared" ca="1" si="125"/>
        <v>1</v>
      </c>
      <c r="Y952" s="3">
        <f t="shared" ca="1" si="126"/>
        <v>0</v>
      </c>
      <c r="AA952" s="61">
        <f ca="1">+VLOOKUP(N952,$B$4:$H$2903,4,FALSE)</f>
        <v>39845</v>
      </c>
    </row>
    <row r="953" spans="1:27" hidden="1" x14ac:dyDescent="0.2">
      <c r="A953" s="56" t="s">
        <v>3546</v>
      </c>
      <c r="B953" s="9" t="str">
        <f t="shared" ca="1" si="120"/>
        <v>49G39</v>
      </c>
      <c r="C953" s="59">
        <v>571</v>
      </c>
      <c r="D953" s="59">
        <v>571</v>
      </c>
      <c r="E953" s="60">
        <v>41061</v>
      </c>
      <c r="F953" s="57" t="s">
        <v>2594</v>
      </c>
      <c r="G953" s="57" t="s">
        <v>5520</v>
      </c>
      <c r="H953" s="45" t="str">
        <f t="shared" ca="1" si="121"/>
        <v>Post-calc.</v>
      </c>
      <c r="I953" s="23" t="e">
        <f t="shared" ca="1" si="122"/>
        <v>#N/A</v>
      </c>
      <c r="J953" s="20" t="str">
        <f ca="1">VLOOKUP(B953, Remarks!$A$3:$G$400, 7, FALSE)</f>
        <v>Foxpro order but Product is Spare Part Onward Charges was filtered out</v>
      </c>
      <c r="K953" s="1" t="s">
        <v>5960</v>
      </c>
      <c r="M953" s="44" t="s">
        <v>968</v>
      </c>
      <c r="N953" s="9" t="str">
        <f t="shared" ca="1" si="119"/>
        <v>4P539</v>
      </c>
      <c r="O953" s="47">
        <v>22000</v>
      </c>
      <c r="P953" s="47">
        <v>22000</v>
      </c>
      <c r="Q953" s="46" t="s">
        <v>8</v>
      </c>
      <c r="R953" s="46" t="s">
        <v>9</v>
      </c>
      <c r="S953" s="46" t="s">
        <v>10</v>
      </c>
      <c r="T953" s="46" t="s">
        <v>930</v>
      </c>
      <c r="V953" s="19" t="str">
        <f t="shared" ca="1" si="123"/>
        <v>Post-calc.</v>
      </c>
      <c r="W953" s="1" t="str">
        <f t="shared" ca="1" si="124"/>
        <v>Post-calc.</v>
      </c>
      <c r="X953" s="1" t="b">
        <f t="shared" ca="1" si="125"/>
        <v>1</v>
      </c>
      <c r="Y953" s="3">
        <f t="shared" ca="1" si="126"/>
        <v>0</v>
      </c>
      <c r="AA953" s="61">
        <f ca="1">+VLOOKUP(N953,$B$4:$H$2903,4,FALSE)</f>
        <v>40087</v>
      </c>
    </row>
    <row r="954" spans="1:27" hidden="1" x14ac:dyDescent="0.2">
      <c r="A954" s="56" t="s">
        <v>3547</v>
      </c>
      <c r="B954" s="9" t="str">
        <f t="shared" ca="1" si="120"/>
        <v>49G51</v>
      </c>
      <c r="C954" s="59">
        <v>352.41</v>
      </c>
      <c r="D954" s="59">
        <v>352.41</v>
      </c>
      <c r="E954" s="60">
        <v>41061</v>
      </c>
      <c r="F954" s="57" t="s">
        <v>2594</v>
      </c>
      <c r="G954" s="57" t="s">
        <v>5520</v>
      </c>
      <c r="H954" s="45" t="str">
        <f t="shared" ca="1" si="121"/>
        <v>Post-calc.</v>
      </c>
      <c r="I954" s="23">
        <f t="shared" ca="1" si="122"/>
        <v>0</v>
      </c>
      <c r="J954" s="20" t="e">
        <f ca="1">VLOOKUP(B954, Remarks!$A$3:$G$400, 7, FALSE)</f>
        <v>#N/A</v>
      </c>
      <c r="M954" s="44" t="s">
        <v>969</v>
      </c>
      <c r="N954" s="9" t="str">
        <f t="shared" ca="1" si="119"/>
        <v>4P543</v>
      </c>
      <c r="O954" s="47">
        <v>150</v>
      </c>
      <c r="P954" s="47">
        <v>150</v>
      </c>
      <c r="Q954" s="46" t="s">
        <v>8</v>
      </c>
      <c r="R954" s="46" t="s">
        <v>9</v>
      </c>
      <c r="S954" s="46" t="s">
        <v>10</v>
      </c>
      <c r="T954" s="46" t="s">
        <v>930</v>
      </c>
      <c r="V954" s="19" t="str">
        <f t="shared" ca="1" si="123"/>
        <v>Post-calc.</v>
      </c>
      <c r="W954" s="1" t="str">
        <f t="shared" ca="1" si="124"/>
        <v>Post-calc.</v>
      </c>
      <c r="X954" s="1" t="b">
        <f t="shared" ca="1" si="125"/>
        <v>1</v>
      </c>
      <c r="Y954" s="3">
        <f t="shared" ca="1" si="126"/>
        <v>0</v>
      </c>
      <c r="AA954" s="61">
        <f ca="1">+VLOOKUP(N954,$B$4:$H$2903,4,FALSE)</f>
        <v>39873</v>
      </c>
    </row>
    <row r="955" spans="1:27" hidden="1" x14ac:dyDescent="0.2">
      <c r="A955" s="56" t="s">
        <v>3548</v>
      </c>
      <c r="B955" s="9" t="str">
        <f t="shared" ca="1" si="120"/>
        <v>49G56</v>
      </c>
      <c r="C955" s="59">
        <v>2169</v>
      </c>
      <c r="D955" s="59">
        <v>2169</v>
      </c>
      <c r="E955" s="60">
        <v>41122</v>
      </c>
      <c r="F955" s="57" t="s">
        <v>2594</v>
      </c>
      <c r="G955" s="57" t="s">
        <v>5520</v>
      </c>
      <c r="H955" s="45" t="str">
        <f t="shared" ca="1" si="121"/>
        <v>Post-calc.</v>
      </c>
      <c r="I955" s="23" t="e">
        <f t="shared" ca="1" si="122"/>
        <v>#N/A</v>
      </c>
      <c r="J955" s="20" t="str">
        <f ca="1">VLOOKUP(B955, Remarks!$A$3:$G$400, 7, FALSE)</f>
        <v>Foxpro order but Product is Spare Part Onward Charges was filtered out</v>
      </c>
      <c r="K955" s="1" t="s">
        <v>5960</v>
      </c>
      <c r="M955" s="44" t="s">
        <v>970</v>
      </c>
      <c r="N955" s="9" t="str">
        <f t="shared" ca="1" si="119"/>
        <v>4P545</v>
      </c>
      <c r="O955" s="47">
        <v>1000</v>
      </c>
      <c r="P955" s="47">
        <v>1000</v>
      </c>
      <c r="Q955" s="46" t="s">
        <v>8</v>
      </c>
      <c r="R955" s="46" t="s">
        <v>9</v>
      </c>
      <c r="S955" s="46" t="s">
        <v>10</v>
      </c>
      <c r="T955" s="46" t="s">
        <v>930</v>
      </c>
      <c r="V955" s="19" t="str">
        <f t="shared" ca="1" si="123"/>
        <v>Post-calc.</v>
      </c>
      <c r="W955" s="1" t="str">
        <f t="shared" ca="1" si="124"/>
        <v>Post-calc.</v>
      </c>
      <c r="X955" s="1" t="b">
        <f t="shared" ca="1" si="125"/>
        <v>1</v>
      </c>
      <c r="Y955" s="3">
        <f t="shared" ca="1" si="126"/>
        <v>0</v>
      </c>
      <c r="AA955" s="61">
        <f ca="1">+VLOOKUP(N955,$B$4:$H$2903,4,FALSE)</f>
        <v>39965</v>
      </c>
    </row>
    <row r="956" spans="1:27" hidden="1" x14ac:dyDescent="0.2">
      <c r="A956" s="56" t="s">
        <v>3549</v>
      </c>
      <c r="B956" s="9" t="str">
        <f t="shared" ca="1" si="120"/>
        <v>49G60</v>
      </c>
      <c r="C956" s="59">
        <v>342</v>
      </c>
      <c r="D956" s="59">
        <v>342</v>
      </c>
      <c r="E956" s="60">
        <v>41122</v>
      </c>
      <c r="F956" s="57" t="s">
        <v>2594</v>
      </c>
      <c r="G956" s="57" t="s">
        <v>5520</v>
      </c>
      <c r="H956" s="45" t="str">
        <f t="shared" ca="1" si="121"/>
        <v>Post-calc.</v>
      </c>
      <c r="I956" s="23" t="e">
        <f t="shared" ca="1" si="122"/>
        <v>#N/A</v>
      </c>
      <c r="J956" s="20" t="str">
        <f ca="1">VLOOKUP(B956, Remarks!$A$3:$G$400, 7, FALSE)</f>
        <v>Foxpro order but Product is Spare Part Onward Charges was filtered out</v>
      </c>
      <c r="K956" s="1" t="s">
        <v>5960</v>
      </c>
      <c r="M956" s="44" t="s">
        <v>971</v>
      </c>
      <c r="N956" s="9" t="str">
        <f t="shared" ca="1" si="119"/>
        <v>4P550</v>
      </c>
      <c r="O956" s="47">
        <v>160</v>
      </c>
      <c r="P956" s="47">
        <v>160</v>
      </c>
      <c r="Q956" s="46" t="s">
        <v>8</v>
      </c>
      <c r="R956" s="46" t="s">
        <v>9</v>
      </c>
      <c r="S956" s="46" t="s">
        <v>10</v>
      </c>
      <c r="T956" s="46" t="s">
        <v>930</v>
      </c>
      <c r="V956" s="19" t="str">
        <f t="shared" ca="1" si="123"/>
        <v>Post-calc.</v>
      </c>
      <c r="W956" s="1" t="str">
        <f t="shared" ca="1" si="124"/>
        <v>Post-calc.</v>
      </c>
      <c r="X956" s="1" t="b">
        <f t="shared" ca="1" si="125"/>
        <v>1</v>
      </c>
      <c r="Y956" s="3">
        <f t="shared" ca="1" si="126"/>
        <v>0</v>
      </c>
      <c r="AA956" s="61">
        <f ca="1">+VLOOKUP(N956,$B$4:$H$2903,4,FALSE)</f>
        <v>39904</v>
      </c>
    </row>
    <row r="957" spans="1:27" hidden="1" x14ac:dyDescent="0.2">
      <c r="A957" s="56" t="s">
        <v>3550</v>
      </c>
      <c r="B957" s="9" t="str">
        <f t="shared" ca="1" si="120"/>
        <v>49G68</v>
      </c>
      <c r="C957" s="59">
        <v>938</v>
      </c>
      <c r="D957" s="59">
        <v>938</v>
      </c>
      <c r="E957" s="60">
        <v>41183</v>
      </c>
      <c r="F957" s="57" t="s">
        <v>2594</v>
      </c>
      <c r="G957" s="57" t="s">
        <v>5520</v>
      </c>
      <c r="H957" s="45" t="str">
        <f t="shared" ca="1" si="121"/>
        <v>Post-calc.</v>
      </c>
      <c r="I957" s="23" t="e">
        <f t="shared" ca="1" si="122"/>
        <v>#N/A</v>
      </c>
      <c r="J957" s="20" t="str">
        <f ca="1">VLOOKUP(B957, Remarks!$A$3:$G$400, 7, FALSE)</f>
        <v>Foxpro order but Product is Spare Part Onward Charges was filtered out</v>
      </c>
      <c r="K957" s="1" t="s">
        <v>5960</v>
      </c>
      <c r="M957" s="44" t="s">
        <v>972</v>
      </c>
      <c r="N957" s="9" t="str">
        <f t="shared" ca="1" si="119"/>
        <v>4P557</v>
      </c>
      <c r="O957" s="47">
        <v>500</v>
      </c>
      <c r="P957" s="47">
        <v>500</v>
      </c>
      <c r="Q957" s="46" t="s">
        <v>8</v>
      </c>
      <c r="R957" s="46" t="s">
        <v>9</v>
      </c>
      <c r="S957" s="46" t="s">
        <v>10</v>
      </c>
      <c r="T957" s="46" t="s">
        <v>930</v>
      </c>
      <c r="V957" s="19" t="str">
        <f t="shared" ca="1" si="123"/>
        <v>Post-calc.</v>
      </c>
      <c r="W957" s="1" t="str">
        <f t="shared" ca="1" si="124"/>
        <v>Post-calc.</v>
      </c>
      <c r="X957" s="1" t="b">
        <f t="shared" ca="1" si="125"/>
        <v>1</v>
      </c>
      <c r="Y957" s="3">
        <f t="shared" ca="1" si="126"/>
        <v>0</v>
      </c>
      <c r="AA957" s="61">
        <f ca="1">+VLOOKUP(N957,$B$4:$H$2903,4,FALSE)</f>
        <v>39904</v>
      </c>
    </row>
    <row r="958" spans="1:27" hidden="1" x14ac:dyDescent="0.2">
      <c r="A958" s="56" t="s">
        <v>3551</v>
      </c>
      <c r="B958" s="9" t="str">
        <f t="shared" ca="1" si="120"/>
        <v>49G70</v>
      </c>
      <c r="C958" s="59">
        <v>151</v>
      </c>
      <c r="D958" s="59">
        <v>151</v>
      </c>
      <c r="E958" s="60">
        <v>41183</v>
      </c>
      <c r="F958" s="57" t="s">
        <v>2594</v>
      </c>
      <c r="G958" s="57" t="s">
        <v>5520</v>
      </c>
      <c r="H958" s="45" t="str">
        <f t="shared" ca="1" si="121"/>
        <v>Post-calc.</v>
      </c>
      <c r="I958" s="23" t="e">
        <f t="shared" ca="1" si="122"/>
        <v>#N/A</v>
      </c>
      <c r="J958" s="20" t="str">
        <f ca="1">VLOOKUP(B958, Remarks!$A$3:$G$400, 7, FALSE)</f>
        <v>Foxpro order but Product is Spare Part Onward Charges was filtered out</v>
      </c>
      <c r="K958" s="1" t="s">
        <v>5960</v>
      </c>
      <c r="M958" s="44" t="s">
        <v>973</v>
      </c>
      <c r="N958" s="9" t="str">
        <f t="shared" ca="1" si="119"/>
        <v>4P558</v>
      </c>
      <c r="O958" s="47">
        <v>1400</v>
      </c>
      <c r="P958" s="47">
        <v>1400</v>
      </c>
      <c r="Q958" s="46" t="s">
        <v>8</v>
      </c>
      <c r="R958" s="46" t="s">
        <v>9</v>
      </c>
      <c r="S958" s="46" t="s">
        <v>10</v>
      </c>
      <c r="T958" s="46" t="s">
        <v>930</v>
      </c>
      <c r="V958" s="19" t="str">
        <f t="shared" ca="1" si="123"/>
        <v>Post-calc.</v>
      </c>
      <c r="W958" s="1" t="str">
        <f t="shared" ca="1" si="124"/>
        <v>Post-calc.</v>
      </c>
      <c r="X958" s="1" t="b">
        <f t="shared" ca="1" si="125"/>
        <v>1</v>
      </c>
      <c r="Y958" s="3">
        <f t="shared" ca="1" si="126"/>
        <v>0</v>
      </c>
      <c r="AA958" s="61">
        <f ca="1">+VLOOKUP(N958,$B$4:$H$2903,4,FALSE)</f>
        <v>39904</v>
      </c>
    </row>
    <row r="959" spans="1:27" hidden="1" x14ac:dyDescent="0.2">
      <c r="A959" s="56" t="s">
        <v>3552</v>
      </c>
      <c r="B959" s="9" t="str">
        <f t="shared" ca="1" si="120"/>
        <v>49G72</v>
      </c>
      <c r="C959" s="59">
        <v>171</v>
      </c>
      <c r="D959" s="59">
        <v>171</v>
      </c>
      <c r="E959" s="60">
        <v>41244</v>
      </c>
      <c r="F959" s="57" t="s">
        <v>2594</v>
      </c>
      <c r="G959" s="57" t="s">
        <v>5520</v>
      </c>
      <c r="H959" s="45" t="str">
        <f t="shared" ca="1" si="121"/>
        <v>Post-calc.</v>
      </c>
      <c r="I959" s="23" t="e">
        <f t="shared" ca="1" si="122"/>
        <v>#N/A</v>
      </c>
      <c r="J959" s="20" t="str">
        <f ca="1">VLOOKUP(B959, Remarks!$A$3:$G$400, 7, FALSE)</f>
        <v>Foxpro order but Product is Spare Part Onward Charges was filtered out</v>
      </c>
      <c r="K959" s="1" t="s">
        <v>5960</v>
      </c>
      <c r="M959" s="44" t="s">
        <v>974</v>
      </c>
      <c r="N959" s="9" t="str">
        <f t="shared" ca="1" si="119"/>
        <v>4P577</v>
      </c>
      <c r="O959" s="47">
        <v>1000</v>
      </c>
      <c r="P959" s="47">
        <v>1000</v>
      </c>
      <c r="Q959" s="46" t="s">
        <v>8</v>
      </c>
      <c r="R959" s="46" t="s">
        <v>9</v>
      </c>
      <c r="S959" s="46" t="s">
        <v>10</v>
      </c>
      <c r="T959" s="46" t="s">
        <v>930</v>
      </c>
      <c r="V959" s="19" t="str">
        <f t="shared" ca="1" si="123"/>
        <v>Post-calc.</v>
      </c>
      <c r="W959" s="1" t="str">
        <f t="shared" ca="1" si="124"/>
        <v>Post-calc.</v>
      </c>
      <c r="X959" s="1" t="b">
        <f t="shared" ca="1" si="125"/>
        <v>1</v>
      </c>
      <c r="Y959" s="3">
        <f t="shared" ca="1" si="126"/>
        <v>0</v>
      </c>
      <c r="AA959" s="61">
        <f ca="1">+VLOOKUP(N959,$B$4:$H$2903,4,FALSE)</f>
        <v>39934</v>
      </c>
    </row>
    <row r="960" spans="1:27" hidden="1" x14ac:dyDescent="0.2">
      <c r="A960" s="56" t="s">
        <v>3553</v>
      </c>
      <c r="B960" s="9" t="str">
        <f t="shared" ca="1" si="120"/>
        <v>49G86</v>
      </c>
      <c r="C960" s="59">
        <v>405</v>
      </c>
      <c r="D960" s="59">
        <v>405</v>
      </c>
      <c r="E960" s="60">
        <v>41183</v>
      </c>
      <c r="F960" s="57" t="s">
        <v>2594</v>
      </c>
      <c r="G960" s="57" t="s">
        <v>5520</v>
      </c>
      <c r="H960" s="45" t="str">
        <f t="shared" ca="1" si="121"/>
        <v>Post-calc.</v>
      </c>
      <c r="I960" s="23" t="e">
        <f t="shared" ca="1" si="122"/>
        <v>#N/A</v>
      </c>
      <c r="J960" s="20" t="str">
        <f ca="1">VLOOKUP(B960, Remarks!$A$3:$G$400, 7, FALSE)</f>
        <v>Foxpro order but Product is Spare Part Onward Charges was filtered out</v>
      </c>
      <c r="K960" s="1" t="s">
        <v>5960</v>
      </c>
      <c r="M960" s="44" t="s">
        <v>975</v>
      </c>
      <c r="N960" s="9" t="str">
        <f t="shared" ca="1" si="119"/>
        <v>4P585</v>
      </c>
      <c r="O960" s="47">
        <v>600</v>
      </c>
      <c r="P960" s="47">
        <v>600</v>
      </c>
      <c r="Q960" s="46" t="s">
        <v>8</v>
      </c>
      <c r="R960" s="46" t="s">
        <v>9</v>
      </c>
      <c r="S960" s="46" t="s">
        <v>10</v>
      </c>
      <c r="T960" s="46" t="s">
        <v>930</v>
      </c>
      <c r="V960" s="19" t="str">
        <f t="shared" ca="1" si="123"/>
        <v>Post-calc.</v>
      </c>
      <c r="W960" s="1" t="str">
        <f t="shared" ca="1" si="124"/>
        <v>Post-calc.</v>
      </c>
      <c r="X960" s="1" t="b">
        <f t="shared" ca="1" si="125"/>
        <v>1</v>
      </c>
      <c r="Y960" s="3">
        <f t="shared" ca="1" si="126"/>
        <v>0</v>
      </c>
      <c r="AA960" s="61">
        <f ca="1">+VLOOKUP(N960,$B$4:$H$2903,4,FALSE)</f>
        <v>39934</v>
      </c>
    </row>
    <row r="961" spans="1:27" hidden="1" x14ac:dyDescent="0.2">
      <c r="A961" s="56" t="s">
        <v>3554</v>
      </c>
      <c r="B961" s="9" t="str">
        <f t="shared" ca="1" si="120"/>
        <v>49G87</v>
      </c>
      <c r="C961" s="59">
        <v>241</v>
      </c>
      <c r="D961" s="59">
        <v>241</v>
      </c>
      <c r="E961" s="60">
        <v>41183</v>
      </c>
      <c r="F961" s="57" t="s">
        <v>2594</v>
      </c>
      <c r="G961" s="57" t="s">
        <v>5520</v>
      </c>
      <c r="H961" s="45" t="str">
        <f t="shared" ca="1" si="121"/>
        <v>Post-calc.</v>
      </c>
      <c r="I961" s="23" t="e">
        <f t="shared" ca="1" si="122"/>
        <v>#N/A</v>
      </c>
      <c r="J961" s="20" t="str">
        <f ca="1">VLOOKUP(B961, Remarks!$A$3:$G$400, 7, FALSE)</f>
        <v>Foxpro order but Product is Spare Part Onward Charges was filtered out</v>
      </c>
      <c r="K961" s="1" t="s">
        <v>5960</v>
      </c>
      <c r="M961" s="44" t="s">
        <v>976</v>
      </c>
      <c r="N961" s="9" t="str">
        <f t="shared" ca="1" si="119"/>
        <v>4P587</v>
      </c>
      <c r="O961" s="47">
        <v>700</v>
      </c>
      <c r="P961" s="47">
        <v>700</v>
      </c>
      <c r="Q961" s="46" t="s">
        <v>8</v>
      </c>
      <c r="R961" s="46" t="s">
        <v>9</v>
      </c>
      <c r="S961" s="46" t="s">
        <v>10</v>
      </c>
      <c r="T961" s="46" t="s">
        <v>930</v>
      </c>
      <c r="V961" s="19" t="str">
        <f t="shared" ca="1" si="123"/>
        <v>Post-calc.</v>
      </c>
      <c r="W961" s="1" t="str">
        <f t="shared" ca="1" si="124"/>
        <v>Post-calc.</v>
      </c>
      <c r="X961" s="1" t="b">
        <f t="shared" ca="1" si="125"/>
        <v>1</v>
      </c>
      <c r="Y961" s="3">
        <f t="shared" ca="1" si="126"/>
        <v>0</v>
      </c>
      <c r="AA961" s="61">
        <f ca="1">+VLOOKUP(N961,$B$4:$H$2903,4,FALSE)</f>
        <v>39904</v>
      </c>
    </row>
    <row r="962" spans="1:27" hidden="1" x14ac:dyDescent="0.2">
      <c r="A962" s="56" t="s">
        <v>3555</v>
      </c>
      <c r="B962" s="9" t="str">
        <f t="shared" ca="1" si="120"/>
        <v>49G88</v>
      </c>
      <c r="C962" s="59">
        <v>2697</v>
      </c>
      <c r="D962" s="59">
        <v>2697</v>
      </c>
      <c r="E962" s="60">
        <v>41091</v>
      </c>
      <c r="F962" s="57" t="s">
        <v>2594</v>
      </c>
      <c r="G962" s="57" t="s">
        <v>5520</v>
      </c>
      <c r="H962" s="45" t="str">
        <f t="shared" ca="1" si="121"/>
        <v>Post-calc.</v>
      </c>
      <c r="I962" s="23" t="e">
        <f t="shared" ca="1" si="122"/>
        <v>#N/A</v>
      </c>
      <c r="J962" s="20" t="str">
        <f ca="1">VLOOKUP(B962, Remarks!$A$3:$G$400, 7, FALSE)</f>
        <v>Foxpro order but Product is Spare Part Onward Charges was filtered out</v>
      </c>
      <c r="K962" s="1" t="s">
        <v>5960</v>
      </c>
      <c r="M962" s="44" t="s">
        <v>977</v>
      </c>
      <c r="N962" s="9" t="str">
        <f t="shared" ca="1" si="119"/>
        <v>4P598</v>
      </c>
      <c r="O962" s="47">
        <v>927.43920000000003</v>
      </c>
      <c r="P962" s="47">
        <v>927.43920000000003</v>
      </c>
      <c r="Q962" s="46" t="s">
        <v>8</v>
      </c>
      <c r="R962" s="46" t="s">
        <v>9</v>
      </c>
      <c r="S962" s="46" t="s">
        <v>10</v>
      </c>
      <c r="T962" s="46" t="s">
        <v>930</v>
      </c>
      <c r="V962" s="19" t="str">
        <f t="shared" ca="1" si="123"/>
        <v>Post-calc.</v>
      </c>
      <c r="W962" s="1" t="str">
        <f t="shared" ca="1" si="124"/>
        <v>Post-calc.</v>
      </c>
      <c r="X962" s="1" t="b">
        <f t="shared" ca="1" si="125"/>
        <v>1</v>
      </c>
      <c r="Y962" s="3">
        <f t="shared" ca="1" si="126"/>
        <v>0</v>
      </c>
      <c r="AA962" s="61">
        <f ca="1">+VLOOKUP(N962,$B$4:$H$2903,4,FALSE)</f>
        <v>39965</v>
      </c>
    </row>
    <row r="963" spans="1:27" hidden="1" x14ac:dyDescent="0.2">
      <c r="A963" s="56" t="s">
        <v>3556</v>
      </c>
      <c r="B963" s="9" t="str">
        <f t="shared" ca="1" si="120"/>
        <v>49G89</v>
      </c>
      <c r="C963" s="59">
        <v>1175</v>
      </c>
      <c r="D963" s="59">
        <v>1175</v>
      </c>
      <c r="E963" s="60">
        <v>41122</v>
      </c>
      <c r="F963" s="57" t="s">
        <v>2594</v>
      </c>
      <c r="G963" s="57" t="s">
        <v>5520</v>
      </c>
      <c r="H963" s="45" t="str">
        <f t="shared" ca="1" si="121"/>
        <v>Post-calc.</v>
      </c>
      <c r="I963" s="23" t="e">
        <f t="shared" ca="1" si="122"/>
        <v>#N/A</v>
      </c>
      <c r="J963" s="20" t="str">
        <f ca="1">VLOOKUP(B963, Remarks!$A$3:$G$400, 7, FALSE)</f>
        <v>Foxpro order but Product is Spare Part Onward Charges was filtered out</v>
      </c>
      <c r="K963" s="1" t="s">
        <v>5960</v>
      </c>
      <c r="M963" s="44" t="s">
        <v>978</v>
      </c>
      <c r="N963" s="9" t="str">
        <f t="shared" ca="1" si="119"/>
        <v>4P599</v>
      </c>
      <c r="O963" s="47">
        <v>309.14640000000003</v>
      </c>
      <c r="P963" s="47">
        <v>309.14640000000003</v>
      </c>
      <c r="Q963" s="46" t="s">
        <v>8</v>
      </c>
      <c r="R963" s="46" t="s">
        <v>9</v>
      </c>
      <c r="S963" s="46" t="s">
        <v>10</v>
      </c>
      <c r="T963" s="46" t="s">
        <v>930</v>
      </c>
      <c r="V963" s="19" t="str">
        <f t="shared" ca="1" si="123"/>
        <v>Post-calc.</v>
      </c>
      <c r="W963" s="1" t="str">
        <f t="shared" ca="1" si="124"/>
        <v>Post-calc.</v>
      </c>
      <c r="X963" s="1" t="b">
        <f t="shared" ca="1" si="125"/>
        <v>1</v>
      </c>
      <c r="Y963" s="3">
        <f t="shared" ca="1" si="126"/>
        <v>0</v>
      </c>
      <c r="AA963" s="61">
        <f ca="1">+VLOOKUP(N963,$B$4:$H$2903,4,FALSE)</f>
        <v>39965</v>
      </c>
    </row>
    <row r="964" spans="1:27" hidden="1" x14ac:dyDescent="0.2">
      <c r="A964" s="56" t="s">
        <v>3557</v>
      </c>
      <c r="B964" s="9" t="str">
        <f t="shared" ca="1" si="120"/>
        <v>49G90</v>
      </c>
      <c r="C964" s="59">
        <v>250</v>
      </c>
      <c r="D964" s="59">
        <v>250</v>
      </c>
      <c r="E964" s="60">
        <v>41183</v>
      </c>
      <c r="F964" s="57" t="s">
        <v>2594</v>
      </c>
      <c r="G964" s="57" t="s">
        <v>5520</v>
      </c>
      <c r="H964" s="45" t="str">
        <f t="shared" ca="1" si="121"/>
        <v>Post-calc.</v>
      </c>
      <c r="I964" s="23" t="e">
        <f t="shared" ca="1" si="122"/>
        <v>#N/A</v>
      </c>
      <c r="J964" s="20" t="str">
        <f ca="1">VLOOKUP(B964, Remarks!$A$3:$G$400, 7, FALSE)</f>
        <v>Foxpro order but Product is Spare Part Onward Charges was filtered out</v>
      </c>
      <c r="K964" s="1" t="s">
        <v>5960</v>
      </c>
      <c r="M964" s="44" t="s">
        <v>979</v>
      </c>
      <c r="N964" s="9" t="str">
        <f t="shared" ref="N964:N1027" ca="1" si="127">+LEFT(M964,5)</f>
        <v>4P601</v>
      </c>
      <c r="O964" s="47">
        <v>721.34159999999997</v>
      </c>
      <c r="P964" s="47">
        <v>721.34159999999997</v>
      </c>
      <c r="Q964" s="46" t="s">
        <v>8</v>
      </c>
      <c r="R964" s="46" t="s">
        <v>9</v>
      </c>
      <c r="S964" s="46" t="s">
        <v>10</v>
      </c>
      <c r="T964" s="46" t="s">
        <v>930</v>
      </c>
      <c r="V964" s="19" t="str">
        <f t="shared" ca="1" si="123"/>
        <v>Post-calc.</v>
      </c>
      <c r="W964" s="1" t="str">
        <f t="shared" ca="1" si="124"/>
        <v>Post-calc.</v>
      </c>
      <c r="X964" s="1" t="b">
        <f t="shared" ca="1" si="125"/>
        <v>1</v>
      </c>
      <c r="Y964" s="3">
        <f t="shared" ca="1" si="126"/>
        <v>0</v>
      </c>
      <c r="AA964" s="61">
        <f ca="1">+VLOOKUP(N964,$B$4:$H$2903,4,FALSE)</f>
        <v>39965</v>
      </c>
    </row>
    <row r="965" spans="1:27" hidden="1" x14ac:dyDescent="0.2">
      <c r="A965" s="56" t="s">
        <v>3558</v>
      </c>
      <c r="B965" s="9" t="str">
        <f t="shared" ref="B965:B1028" ca="1" si="128">+LEFT(A965,5)</f>
        <v>49G93</v>
      </c>
      <c r="C965" s="59">
        <v>901</v>
      </c>
      <c r="D965" s="59">
        <v>901</v>
      </c>
      <c r="E965" s="60">
        <v>41183</v>
      </c>
      <c r="F965" s="57" t="s">
        <v>2594</v>
      </c>
      <c r="G965" s="57" t="s">
        <v>5520</v>
      </c>
      <c r="H965" s="45" t="str">
        <f t="shared" ref="H965:H1028" ca="1" si="129">+IF(E965&gt;1,"Post-calc.","Pre-calc.")</f>
        <v>Post-calc.</v>
      </c>
      <c r="I965" s="23" t="e">
        <f t="shared" ref="I965:I1028" ca="1" si="130">+VLOOKUP(B965,$N$4:$P$2575,2,FALSE)-C965</f>
        <v>#N/A</v>
      </c>
      <c r="J965" s="20" t="str">
        <f ca="1">VLOOKUP(B965, Remarks!$A$3:$G$400, 7, FALSE)</f>
        <v>Foxpro order but Product is Spare Part Onward Charges was filtered out</v>
      </c>
      <c r="K965" s="1" t="s">
        <v>5960</v>
      </c>
      <c r="M965" s="44" t="s">
        <v>980</v>
      </c>
      <c r="N965" s="9" t="str">
        <f t="shared" ca="1" si="127"/>
        <v>4P605</v>
      </c>
      <c r="O965" s="47">
        <v>1300</v>
      </c>
      <c r="P965" s="47">
        <v>1300</v>
      </c>
      <c r="Q965" s="46" t="s">
        <v>8</v>
      </c>
      <c r="R965" s="46" t="s">
        <v>9</v>
      </c>
      <c r="S965" s="46" t="s">
        <v>10</v>
      </c>
      <c r="T965" s="46" t="s">
        <v>930</v>
      </c>
      <c r="V965" s="19" t="str">
        <f t="shared" ref="V965:V1028" ca="1" si="131">+VLOOKUP(N965,$B$4:$H$2903,7,FALSE)</f>
        <v>Post-calc.</v>
      </c>
      <c r="W965" s="1" t="str">
        <f t="shared" ref="W965:W1028" ca="1" si="132">+Q965</f>
        <v>Post-calc.</v>
      </c>
      <c r="X965" s="1" t="b">
        <f t="shared" ref="X965:X1028" ca="1" si="133">+V965=W965</f>
        <v>1</v>
      </c>
      <c r="Y965" s="3">
        <f t="shared" ref="Y965:Y1028" ca="1" si="134">+IF(Q965="Post-calc.",VLOOKUP(N965,$B$4:$H$2903,3,FALSE)-P965,VLOOKUP(N965,$B$4:$H$2903,2,FALSE)-P965)</f>
        <v>0</v>
      </c>
      <c r="AA965" s="61">
        <f ca="1">+VLOOKUP(N965,$B$4:$H$2903,4,FALSE)</f>
        <v>40148</v>
      </c>
    </row>
    <row r="966" spans="1:27" hidden="1" x14ac:dyDescent="0.2">
      <c r="A966" s="56" t="s">
        <v>3559</v>
      </c>
      <c r="B966" s="9" t="str">
        <f t="shared" ca="1" si="128"/>
        <v>49G94</v>
      </c>
      <c r="C966" s="59">
        <v>2631</v>
      </c>
      <c r="D966" s="59">
        <v>2631</v>
      </c>
      <c r="E966" s="60">
        <v>41153</v>
      </c>
      <c r="F966" s="57" t="s">
        <v>2594</v>
      </c>
      <c r="G966" s="57" t="s">
        <v>5520</v>
      </c>
      <c r="H966" s="45" t="str">
        <f t="shared" ca="1" si="129"/>
        <v>Post-calc.</v>
      </c>
      <c r="I966" s="23">
        <f t="shared" ca="1" si="130"/>
        <v>0</v>
      </c>
      <c r="J966" s="20" t="e">
        <f ca="1">VLOOKUP(B966, Remarks!$A$3:$G$400, 7, FALSE)</f>
        <v>#N/A</v>
      </c>
      <c r="M966" s="44" t="s">
        <v>981</v>
      </c>
      <c r="N966" s="9" t="str">
        <f t="shared" ca="1" si="127"/>
        <v>4P607</v>
      </c>
      <c r="O966" s="47">
        <v>376.34410000000003</v>
      </c>
      <c r="P966" s="47">
        <v>376.34410000000003</v>
      </c>
      <c r="Q966" s="46" t="s">
        <v>8</v>
      </c>
      <c r="R966" s="46" t="s">
        <v>9</v>
      </c>
      <c r="S966" s="46" t="s">
        <v>10</v>
      </c>
      <c r="T966" s="46" t="s">
        <v>930</v>
      </c>
      <c r="V966" s="19" t="str">
        <f t="shared" ca="1" si="131"/>
        <v>Post-calc.</v>
      </c>
      <c r="W966" s="1" t="str">
        <f t="shared" ca="1" si="132"/>
        <v>Post-calc.</v>
      </c>
      <c r="X966" s="1" t="b">
        <f t="shared" ca="1" si="133"/>
        <v>1</v>
      </c>
      <c r="Y966" s="3">
        <f t="shared" ca="1" si="134"/>
        <v>0</v>
      </c>
      <c r="AA966" s="61">
        <f ca="1">+VLOOKUP(N966,$B$4:$H$2903,4,FALSE)</f>
        <v>40695</v>
      </c>
    </row>
    <row r="967" spans="1:27" hidden="1" x14ac:dyDescent="0.2">
      <c r="A967" s="56" t="s">
        <v>3560</v>
      </c>
      <c r="B967" s="9" t="str">
        <f t="shared" ca="1" si="128"/>
        <v>49G95</v>
      </c>
      <c r="C967" s="59">
        <v>3387</v>
      </c>
      <c r="D967" s="59">
        <v>3387</v>
      </c>
      <c r="E967" s="60">
        <v>41153</v>
      </c>
      <c r="F967" s="57" t="s">
        <v>2594</v>
      </c>
      <c r="G967" s="57" t="s">
        <v>5520</v>
      </c>
      <c r="H967" s="45" t="str">
        <f t="shared" ca="1" si="129"/>
        <v>Post-calc.</v>
      </c>
      <c r="I967" s="23">
        <f t="shared" ca="1" si="130"/>
        <v>0</v>
      </c>
      <c r="J967" s="20" t="e">
        <f ca="1">VLOOKUP(B967, Remarks!$A$3:$G$400, 7, FALSE)</f>
        <v>#N/A</v>
      </c>
      <c r="M967" s="44" t="s">
        <v>982</v>
      </c>
      <c r="N967" s="9" t="str">
        <f t="shared" ca="1" si="127"/>
        <v>4P608</v>
      </c>
      <c r="O967" s="47">
        <v>515.24400000000003</v>
      </c>
      <c r="P967" s="47">
        <v>515.24400000000003</v>
      </c>
      <c r="Q967" s="46" t="s">
        <v>8</v>
      </c>
      <c r="R967" s="46" t="s">
        <v>9</v>
      </c>
      <c r="S967" s="46" t="s">
        <v>10</v>
      </c>
      <c r="T967" s="46" t="s">
        <v>930</v>
      </c>
      <c r="V967" s="19" t="str">
        <f t="shared" ca="1" si="131"/>
        <v>Post-calc.</v>
      </c>
      <c r="W967" s="1" t="str">
        <f t="shared" ca="1" si="132"/>
        <v>Post-calc.</v>
      </c>
      <c r="X967" s="1" t="b">
        <f t="shared" ca="1" si="133"/>
        <v>1</v>
      </c>
      <c r="Y967" s="3">
        <f t="shared" ca="1" si="134"/>
        <v>0</v>
      </c>
      <c r="AA967" s="61">
        <f ca="1">+VLOOKUP(N967,$B$4:$H$2903,4,FALSE)</f>
        <v>39995</v>
      </c>
    </row>
    <row r="968" spans="1:27" hidden="1" x14ac:dyDescent="0.2">
      <c r="A968" s="56" t="s">
        <v>3561</v>
      </c>
      <c r="B968" s="9" t="str">
        <f t="shared" ca="1" si="128"/>
        <v>49G97</v>
      </c>
      <c r="C968" s="59">
        <v>24</v>
      </c>
      <c r="D968" s="59">
        <v>24</v>
      </c>
      <c r="E968" s="60">
        <v>41122</v>
      </c>
      <c r="F968" s="57" t="s">
        <v>2594</v>
      </c>
      <c r="G968" s="57" t="s">
        <v>5520</v>
      </c>
      <c r="H968" s="45" t="str">
        <f t="shared" ca="1" si="129"/>
        <v>Post-calc.</v>
      </c>
      <c r="I968" s="23" t="e">
        <f t="shared" ca="1" si="130"/>
        <v>#N/A</v>
      </c>
      <c r="J968" s="20" t="str">
        <f ca="1">VLOOKUP(B968, Remarks!$A$3:$G$400, 7, FALSE)</f>
        <v>Foxpro order but Product is Spare Part Onward Charges was filtered out</v>
      </c>
      <c r="K968" s="1" t="s">
        <v>5960</v>
      </c>
      <c r="M968" s="44" t="s">
        <v>983</v>
      </c>
      <c r="N968" s="9" t="str">
        <f t="shared" ca="1" si="127"/>
        <v>4P613</v>
      </c>
      <c r="O968" s="47">
        <v>721.34159999999997</v>
      </c>
      <c r="P968" s="47">
        <v>721.34159999999997</v>
      </c>
      <c r="Q968" s="46" t="s">
        <v>8</v>
      </c>
      <c r="R968" s="46" t="s">
        <v>9</v>
      </c>
      <c r="S968" s="46" t="s">
        <v>10</v>
      </c>
      <c r="T968" s="46" t="s">
        <v>930</v>
      </c>
      <c r="V968" s="19" t="str">
        <f t="shared" ca="1" si="131"/>
        <v>Post-calc.</v>
      </c>
      <c r="W968" s="1" t="str">
        <f t="shared" ca="1" si="132"/>
        <v>Post-calc.</v>
      </c>
      <c r="X968" s="1" t="b">
        <f t="shared" ca="1" si="133"/>
        <v>1</v>
      </c>
      <c r="Y968" s="3">
        <f t="shared" ca="1" si="134"/>
        <v>0</v>
      </c>
      <c r="AA968" s="61">
        <f ca="1">+VLOOKUP(N968,$B$4:$H$2903,4,FALSE)</f>
        <v>39995</v>
      </c>
    </row>
    <row r="969" spans="1:27" hidden="1" x14ac:dyDescent="0.2">
      <c r="A969" s="56" t="s">
        <v>3562</v>
      </c>
      <c r="B969" s="9" t="str">
        <f t="shared" ca="1" si="128"/>
        <v>49H01</v>
      </c>
      <c r="C969" s="59">
        <v>53</v>
      </c>
      <c r="D969" s="59">
        <v>53</v>
      </c>
      <c r="E969" s="60">
        <v>41183</v>
      </c>
      <c r="F969" s="57" t="s">
        <v>2594</v>
      </c>
      <c r="G969" s="57" t="s">
        <v>5520</v>
      </c>
      <c r="H969" s="45" t="str">
        <f t="shared" ca="1" si="129"/>
        <v>Post-calc.</v>
      </c>
      <c r="I969" s="23" t="e">
        <f t="shared" ca="1" si="130"/>
        <v>#N/A</v>
      </c>
      <c r="J969" s="20" t="str">
        <f ca="1">VLOOKUP(B969, Remarks!$A$3:$G$400, 7, FALSE)</f>
        <v>Foxpro order but Product is Spare Part Onward Charges was filtered out</v>
      </c>
      <c r="K969" s="1" t="s">
        <v>5960</v>
      </c>
      <c r="M969" s="44" t="s">
        <v>984</v>
      </c>
      <c r="N969" s="9" t="str">
        <f t="shared" ca="1" si="127"/>
        <v>4P616</v>
      </c>
      <c r="O969" s="47">
        <v>1160.3733</v>
      </c>
      <c r="P969" s="47">
        <v>1160.3733</v>
      </c>
      <c r="Q969" s="46" t="s">
        <v>8</v>
      </c>
      <c r="R969" s="46" t="s">
        <v>9</v>
      </c>
      <c r="S969" s="46" t="s">
        <v>10</v>
      </c>
      <c r="T969" s="46" t="s">
        <v>930</v>
      </c>
      <c r="V969" s="19" t="str">
        <f t="shared" ca="1" si="131"/>
        <v>Post-calc.</v>
      </c>
      <c r="W969" s="1" t="str">
        <f t="shared" ca="1" si="132"/>
        <v>Post-calc.</v>
      </c>
      <c r="X969" s="1" t="b">
        <f t="shared" ca="1" si="133"/>
        <v>1</v>
      </c>
      <c r="Y969" s="3">
        <f t="shared" ca="1" si="134"/>
        <v>0</v>
      </c>
      <c r="AA969" s="61">
        <f ca="1">+VLOOKUP(N969,$B$4:$H$2903,4,FALSE)</f>
        <v>39995</v>
      </c>
    </row>
    <row r="970" spans="1:27" hidden="1" x14ac:dyDescent="0.2">
      <c r="A970" s="56" t="s">
        <v>3563</v>
      </c>
      <c r="B970" s="9" t="str">
        <f t="shared" ca="1" si="128"/>
        <v>49H03</v>
      </c>
      <c r="C970" s="59">
        <v>1461</v>
      </c>
      <c r="D970" s="59">
        <v>1461</v>
      </c>
      <c r="E970" s="60">
        <v>41244</v>
      </c>
      <c r="F970" s="57" t="s">
        <v>2594</v>
      </c>
      <c r="G970" s="57" t="s">
        <v>5520</v>
      </c>
      <c r="H970" s="45" t="str">
        <f t="shared" ca="1" si="129"/>
        <v>Post-calc.</v>
      </c>
      <c r="I970" s="23" t="e">
        <f t="shared" ca="1" si="130"/>
        <v>#N/A</v>
      </c>
      <c r="J970" s="20" t="str">
        <f ca="1">VLOOKUP(B970, Remarks!$A$3:$G$400, 7, FALSE)</f>
        <v>Foxpro order but Product is Spare Part Onward Charges was filtered out</v>
      </c>
      <c r="K970" s="1" t="s">
        <v>5960</v>
      </c>
      <c r="M970" s="44" t="s">
        <v>985</v>
      </c>
      <c r="N970" s="9" t="str">
        <f t="shared" ca="1" si="127"/>
        <v>4P618</v>
      </c>
      <c r="O970" s="47">
        <v>338.44220000000001</v>
      </c>
      <c r="P970" s="47">
        <v>338.44220000000001</v>
      </c>
      <c r="Q970" s="46" t="s">
        <v>8</v>
      </c>
      <c r="R970" s="46" t="s">
        <v>9</v>
      </c>
      <c r="S970" s="46" t="s">
        <v>10</v>
      </c>
      <c r="T970" s="46" t="s">
        <v>930</v>
      </c>
      <c r="V970" s="19" t="str">
        <f t="shared" ca="1" si="131"/>
        <v>Post-calc.</v>
      </c>
      <c r="W970" s="1" t="str">
        <f t="shared" ca="1" si="132"/>
        <v>Post-calc.</v>
      </c>
      <c r="X970" s="1" t="b">
        <f t="shared" ca="1" si="133"/>
        <v>1</v>
      </c>
      <c r="Y970" s="3">
        <f t="shared" ca="1" si="134"/>
        <v>0</v>
      </c>
      <c r="AA970" s="61">
        <f ca="1">+VLOOKUP(N970,$B$4:$H$2903,4,FALSE)</f>
        <v>39995</v>
      </c>
    </row>
    <row r="971" spans="1:27" hidden="1" x14ac:dyDescent="0.2">
      <c r="A971" s="56" t="s">
        <v>3564</v>
      </c>
      <c r="B971" s="9" t="str">
        <f t="shared" ca="1" si="128"/>
        <v>49H04</v>
      </c>
      <c r="C971" s="59">
        <v>732.19349999999997</v>
      </c>
      <c r="D971" s="59">
        <v>732.19349999999997</v>
      </c>
      <c r="E971" s="60">
        <v>41122</v>
      </c>
      <c r="F971" s="57" t="s">
        <v>2594</v>
      </c>
      <c r="G971" s="57" t="s">
        <v>5520</v>
      </c>
      <c r="H971" s="45" t="str">
        <f t="shared" ca="1" si="129"/>
        <v>Post-calc.</v>
      </c>
      <c r="I971" s="23">
        <f t="shared" ca="1" si="130"/>
        <v>0</v>
      </c>
      <c r="J971" s="20" t="e">
        <f ca="1">VLOOKUP(B971, Remarks!$A$3:$G$400, 7, FALSE)</f>
        <v>#N/A</v>
      </c>
      <c r="M971" s="44" t="s">
        <v>986</v>
      </c>
      <c r="N971" s="9" t="str">
        <f t="shared" ca="1" si="127"/>
        <v>4P624</v>
      </c>
      <c r="O971" s="47">
        <v>2270</v>
      </c>
      <c r="P971" s="47">
        <v>2270</v>
      </c>
      <c r="Q971" s="46" t="s">
        <v>8</v>
      </c>
      <c r="R971" s="46" t="s">
        <v>9</v>
      </c>
      <c r="S971" s="46" t="s">
        <v>10</v>
      </c>
      <c r="T971" s="46" t="s">
        <v>930</v>
      </c>
      <c r="V971" s="19" t="str">
        <f t="shared" ca="1" si="131"/>
        <v>Post-calc.</v>
      </c>
      <c r="W971" s="1" t="str">
        <f t="shared" ca="1" si="132"/>
        <v>Post-calc.</v>
      </c>
      <c r="X971" s="1" t="b">
        <f t="shared" ca="1" si="133"/>
        <v>1</v>
      </c>
      <c r="Y971" s="3">
        <f t="shared" ca="1" si="134"/>
        <v>0</v>
      </c>
      <c r="AA971" s="61">
        <f ca="1">+VLOOKUP(N971,$B$4:$H$2903,4,FALSE)</f>
        <v>40513</v>
      </c>
    </row>
    <row r="972" spans="1:27" hidden="1" x14ac:dyDescent="0.2">
      <c r="A972" s="56" t="s">
        <v>3565</v>
      </c>
      <c r="B972" s="9" t="str">
        <f t="shared" ca="1" si="128"/>
        <v>49H06</v>
      </c>
      <c r="C972" s="59">
        <v>722.37450000000001</v>
      </c>
      <c r="D972" s="59">
        <v>722.37450000000001</v>
      </c>
      <c r="E972" s="60">
        <v>41122</v>
      </c>
      <c r="F972" s="57" t="s">
        <v>2594</v>
      </c>
      <c r="G972" s="57" t="s">
        <v>5520</v>
      </c>
      <c r="H972" s="45" t="str">
        <f t="shared" ca="1" si="129"/>
        <v>Post-calc.</v>
      </c>
      <c r="I972" s="23">
        <f t="shared" ca="1" si="130"/>
        <v>0</v>
      </c>
      <c r="J972" s="20" t="e">
        <f ca="1">VLOOKUP(B972, Remarks!$A$3:$G$400, 7, FALSE)</f>
        <v>#N/A</v>
      </c>
      <c r="M972" s="44" t="s">
        <v>987</v>
      </c>
      <c r="N972" s="9" t="str">
        <f t="shared" ca="1" si="127"/>
        <v>4P626</v>
      </c>
      <c r="O972" s="47">
        <v>241.74440000000001</v>
      </c>
      <c r="P972" s="47">
        <v>241.74440000000001</v>
      </c>
      <c r="Q972" s="46" t="s">
        <v>8</v>
      </c>
      <c r="R972" s="46" t="s">
        <v>9</v>
      </c>
      <c r="S972" s="46" t="s">
        <v>10</v>
      </c>
      <c r="T972" s="46" t="s">
        <v>930</v>
      </c>
      <c r="V972" s="19" t="str">
        <f t="shared" ca="1" si="131"/>
        <v>Post-calc.</v>
      </c>
      <c r="W972" s="1" t="str">
        <f t="shared" ca="1" si="132"/>
        <v>Post-calc.</v>
      </c>
      <c r="X972" s="1" t="b">
        <f t="shared" ca="1" si="133"/>
        <v>1</v>
      </c>
      <c r="Y972" s="3">
        <f t="shared" ca="1" si="134"/>
        <v>0</v>
      </c>
      <c r="AA972" s="61">
        <f ca="1">+VLOOKUP(N972,$B$4:$H$2903,4,FALSE)</f>
        <v>40026</v>
      </c>
    </row>
    <row r="973" spans="1:27" hidden="1" x14ac:dyDescent="0.2">
      <c r="A973" s="56" t="s">
        <v>3566</v>
      </c>
      <c r="B973" s="9" t="str">
        <f t="shared" ca="1" si="128"/>
        <v>49H08</v>
      </c>
      <c r="C973" s="59">
        <v>271</v>
      </c>
      <c r="D973" s="59">
        <v>271</v>
      </c>
      <c r="E973" s="60">
        <v>41244</v>
      </c>
      <c r="F973" s="57" t="s">
        <v>2594</v>
      </c>
      <c r="G973" s="57" t="s">
        <v>5520</v>
      </c>
      <c r="H973" s="45" t="str">
        <f t="shared" ca="1" si="129"/>
        <v>Post-calc.</v>
      </c>
      <c r="I973" s="23" t="e">
        <f t="shared" ca="1" si="130"/>
        <v>#N/A</v>
      </c>
      <c r="J973" s="20" t="str">
        <f ca="1">VLOOKUP(B973, Remarks!$A$3:$G$400, 7, FALSE)</f>
        <v>Foxpro order but Product is Spare Part Onward Charges was filtered out</v>
      </c>
      <c r="K973" s="1" t="s">
        <v>5960</v>
      </c>
      <c r="M973" s="44" t="s">
        <v>988</v>
      </c>
      <c r="N973" s="9" t="str">
        <f t="shared" ca="1" si="127"/>
        <v>4P627</v>
      </c>
      <c r="O973" s="47">
        <v>500</v>
      </c>
      <c r="P973" s="47">
        <v>500</v>
      </c>
      <c r="Q973" s="46" t="s">
        <v>8</v>
      </c>
      <c r="R973" s="46" t="s">
        <v>9</v>
      </c>
      <c r="S973" s="46" t="s">
        <v>10</v>
      </c>
      <c r="T973" s="46" t="s">
        <v>930</v>
      </c>
      <c r="V973" s="19" t="str">
        <f t="shared" ca="1" si="131"/>
        <v>Post-calc.</v>
      </c>
      <c r="W973" s="1" t="str">
        <f t="shared" ca="1" si="132"/>
        <v>Post-calc.</v>
      </c>
      <c r="X973" s="1" t="b">
        <f t="shared" ca="1" si="133"/>
        <v>1</v>
      </c>
      <c r="Y973" s="3">
        <f t="shared" ca="1" si="134"/>
        <v>0</v>
      </c>
      <c r="AA973" s="61">
        <f ca="1">+VLOOKUP(N973,$B$4:$H$2903,4,FALSE)</f>
        <v>40148</v>
      </c>
    </row>
    <row r="974" spans="1:27" hidden="1" x14ac:dyDescent="0.2">
      <c r="A974" s="56" t="s">
        <v>3567</v>
      </c>
      <c r="B974" s="9" t="str">
        <f t="shared" ca="1" si="128"/>
        <v>49H17</v>
      </c>
      <c r="C974" s="59">
        <v>579</v>
      </c>
      <c r="D974" s="59">
        <v>579</v>
      </c>
      <c r="E974" s="60">
        <v>41365</v>
      </c>
      <c r="F974" s="57" t="s">
        <v>2594</v>
      </c>
      <c r="G974" s="57" t="s">
        <v>5520</v>
      </c>
      <c r="H974" s="45" t="str">
        <f t="shared" ca="1" si="129"/>
        <v>Post-calc.</v>
      </c>
      <c r="I974" s="23" t="e">
        <f t="shared" ca="1" si="130"/>
        <v>#N/A</v>
      </c>
      <c r="J974" s="20" t="str">
        <f ca="1">VLOOKUP(B974, Remarks!$A$3:$G$400, 7, FALSE)</f>
        <v>Foxpro order but Product is Spare Part Onward Charges was filtered out</v>
      </c>
      <c r="K974" s="1" t="s">
        <v>5960</v>
      </c>
      <c r="M974" s="44" t="s">
        <v>989</v>
      </c>
      <c r="N974" s="9" t="str">
        <f t="shared" ca="1" si="127"/>
        <v>4P628</v>
      </c>
      <c r="O974" s="47">
        <v>200</v>
      </c>
      <c r="P974" s="47">
        <v>200</v>
      </c>
      <c r="Q974" s="46" t="s">
        <v>8</v>
      </c>
      <c r="R974" s="46" t="s">
        <v>9</v>
      </c>
      <c r="S974" s="46" t="s">
        <v>10</v>
      </c>
      <c r="T974" s="46" t="s">
        <v>930</v>
      </c>
      <c r="V974" s="19" t="str">
        <f t="shared" ca="1" si="131"/>
        <v>Post-calc.</v>
      </c>
      <c r="W974" s="1" t="str">
        <f t="shared" ca="1" si="132"/>
        <v>Post-calc.</v>
      </c>
      <c r="X974" s="1" t="b">
        <f t="shared" ca="1" si="133"/>
        <v>1</v>
      </c>
      <c r="Y974" s="3">
        <f t="shared" ca="1" si="134"/>
        <v>0</v>
      </c>
      <c r="AA974" s="61">
        <f ca="1">+VLOOKUP(N974,$B$4:$H$2903,4,FALSE)</f>
        <v>40513</v>
      </c>
    </row>
    <row r="975" spans="1:27" hidden="1" x14ac:dyDescent="0.2">
      <c r="A975" s="56" t="s">
        <v>3568</v>
      </c>
      <c r="B975" s="9" t="str">
        <f t="shared" ca="1" si="128"/>
        <v>49H20</v>
      </c>
      <c r="C975" s="59">
        <v>777</v>
      </c>
      <c r="D975" s="59">
        <v>777</v>
      </c>
      <c r="E975" s="60">
        <v>41122</v>
      </c>
      <c r="F975" s="57" t="s">
        <v>2594</v>
      </c>
      <c r="G975" s="57" t="s">
        <v>5520</v>
      </c>
      <c r="H975" s="45" t="str">
        <f t="shared" ca="1" si="129"/>
        <v>Post-calc.</v>
      </c>
      <c r="I975" s="23" t="e">
        <f t="shared" ca="1" si="130"/>
        <v>#N/A</v>
      </c>
      <c r="J975" s="20" t="str">
        <f ca="1">VLOOKUP(B975, Remarks!$A$3:$G$400, 7, FALSE)</f>
        <v>Foxpro order but Product is Spare Part Onward Charges was filtered out</v>
      </c>
      <c r="K975" s="1" t="s">
        <v>5960</v>
      </c>
      <c r="M975" s="44" t="s">
        <v>990</v>
      </c>
      <c r="N975" s="9" t="str">
        <f t="shared" ca="1" si="127"/>
        <v>4P636</v>
      </c>
      <c r="O975" s="47">
        <v>483.4889</v>
      </c>
      <c r="P975" s="47">
        <v>483.4889</v>
      </c>
      <c r="Q975" s="46" t="s">
        <v>8</v>
      </c>
      <c r="R975" s="46" t="s">
        <v>9</v>
      </c>
      <c r="S975" s="46" t="s">
        <v>10</v>
      </c>
      <c r="T975" s="46" t="s">
        <v>930</v>
      </c>
      <c r="V975" s="19" t="str">
        <f t="shared" ca="1" si="131"/>
        <v>Post-calc.</v>
      </c>
      <c r="W975" s="1" t="str">
        <f t="shared" ca="1" si="132"/>
        <v>Post-calc.</v>
      </c>
      <c r="X975" s="1" t="b">
        <f t="shared" ca="1" si="133"/>
        <v>1</v>
      </c>
      <c r="Y975" s="3">
        <f t="shared" ca="1" si="134"/>
        <v>0</v>
      </c>
      <c r="AA975" s="61">
        <f ca="1">+VLOOKUP(N975,$B$4:$H$2903,4,FALSE)</f>
        <v>40026</v>
      </c>
    </row>
    <row r="976" spans="1:27" hidden="1" x14ac:dyDescent="0.2">
      <c r="A976" s="56" t="s">
        <v>3569</v>
      </c>
      <c r="B976" s="9" t="str">
        <f t="shared" ca="1" si="128"/>
        <v>49H28</v>
      </c>
      <c r="C976" s="59">
        <v>80</v>
      </c>
      <c r="D976" s="59">
        <v>80</v>
      </c>
      <c r="E976" s="60">
        <v>41153</v>
      </c>
      <c r="F976" s="57" t="s">
        <v>2594</v>
      </c>
      <c r="G976" s="57" t="s">
        <v>5520</v>
      </c>
      <c r="H976" s="45" t="str">
        <f t="shared" ca="1" si="129"/>
        <v>Post-calc.</v>
      </c>
      <c r="I976" s="23" t="e">
        <f t="shared" ca="1" si="130"/>
        <v>#N/A</v>
      </c>
      <c r="J976" s="20" t="str">
        <f ca="1">VLOOKUP(B976, Remarks!$A$3:$G$400, 7, FALSE)</f>
        <v>Foxpro order but Product is Spare Part Onward Charges was filtered out</v>
      </c>
      <c r="K976" s="1" t="s">
        <v>5960</v>
      </c>
      <c r="M976" s="44" t="s">
        <v>991</v>
      </c>
      <c r="N976" s="9" t="str">
        <f t="shared" ca="1" si="127"/>
        <v>4P639</v>
      </c>
      <c r="O976" s="47">
        <v>293</v>
      </c>
      <c r="P976" s="47">
        <v>293</v>
      </c>
      <c r="Q976" s="46" t="s">
        <v>8</v>
      </c>
      <c r="R976" s="46" t="s">
        <v>9</v>
      </c>
      <c r="S976" s="46" t="s">
        <v>10</v>
      </c>
      <c r="T976" s="46" t="s">
        <v>930</v>
      </c>
      <c r="V976" s="19" t="str">
        <f t="shared" ca="1" si="131"/>
        <v>Post-calc.</v>
      </c>
      <c r="W976" s="1" t="str">
        <f t="shared" ca="1" si="132"/>
        <v>Post-calc.</v>
      </c>
      <c r="X976" s="1" t="b">
        <f t="shared" ca="1" si="133"/>
        <v>1</v>
      </c>
      <c r="Y976" s="3">
        <f t="shared" ca="1" si="134"/>
        <v>0</v>
      </c>
      <c r="AA976" s="61">
        <f ca="1">+VLOOKUP(N976,$B$4:$H$2903,4,FALSE)</f>
        <v>40544</v>
      </c>
    </row>
    <row r="977" spans="1:27" hidden="1" x14ac:dyDescent="0.2">
      <c r="A977" s="56" t="s">
        <v>3570</v>
      </c>
      <c r="B977" s="9" t="str">
        <f t="shared" ca="1" si="128"/>
        <v>49H30</v>
      </c>
      <c r="C977" s="59">
        <v>52</v>
      </c>
      <c r="D977" s="59">
        <v>52</v>
      </c>
      <c r="E977" s="60">
        <v>41183</v>
      </c>
      <c r="F977" s="57" t="s">
        <v>2594</v>
      </c>
      <c r="G977" s="57" t="s">
        <v>5520</v>
      </c>
      <c r="H977" s="45" t="str">
        <f t="shared" ca="1" si="129"/>
        <v>Post-calc.</v>
      </c>
      <c r="I977" s="23" t="e">
        <f t="shared" ca="1" si="130"/>
        <v>#N/A</v>
      </c>
      <c r="J977" s="20" t="str">
        <f ca="1">VLOOKUP(B977, Remarks!$A$3:$G$400, 7, FALSE)</f>
        <v>Foxpro order but Product is Spare Part Onward Charges was filtered out</v>
      </c>
      <c r="K977" s="1" t="s">
        <v>5960</v>
      </c>
      <c r="M977" s="44" t="s">
        <v>992</v>
      </c>
      <c r="N977" s="9" t="str">
        <f t="shared" ca="1" si="127"/>
        <v>4P641</v>
      </c>
      <c r="O977" s="47">
        <v>386.79109999999997</v>
      </c>
      <c r="P977" s="47">
        <v>386.79109999999997</v>
      </c>
      <c r="Q977" s="46" t="s">
        <v>8</v>
      </c>
      <c r="R977" s="46" t="s">
        <v>9</v>
      </c>
      <c r="S977" s="46" t="s">
        <v>10</v>
      </c>
      <c r="T977" s="46" t="s">
        <v>930</v>
      </c>
      <c r="V977" s="19" t="str">
        <f t="shared" ca="1" si="131"/>
        <v>Post-calc.</v>
      </c>
      <c r="W977" s="1" t="str">
        <f t="shared" ca="1" si="132"/>
        <v>Post-calc.</v>
      </c>
      <c r="X977" s="1" t="b">
        <f t="shared" ca="1" si="133"/>
        <v>1</v>
      </c>
      <c r="Y977" s="3">
        <f t="shared" ca="1" si="134"/>
        <v>0</v>
      </c>
      <c r="AA977" s="61">
        <f ca="1">+VLOOKUP(N977,$B$4:$H$2903,4,FALSE)</f>
        <v>40026</v>
      </c>
    </row>
    <row r="978" spans="1:27" hidden="1" x14ac:dyDescent="0.2">
      <c r="A978" s="56" t="s">
        <v>3571</v>
      </c>
      <c r="B978" s="9" t="str">
        <f t="shared" ca="1" si="128"/>
        <v>49H42</v>
      </c>
      <c r="C978" s="59">
        <v>930</v>
      </c>
      <c r="D978" s="59">
        <v>930</v>
      </c>
      <c r="E978" s="60">
        <v>41244</v>
      </c>
      <c r="F978" s="57" t="s">
        <v>2594</v>
      </c>
      <c r="G978" s="57" t="s">
        <v>5520</v>
      </c>
      <c r="H978" s="45" t="str">
        <f t="shared" ca="1" si="129"/>
        <v>Post-calc.</v>
      </c>
      <c r="I978" s="23" t="e">
        <f t="shared" ca="1" si="130"/>
        <v>#N/A</v>
      </c>
      <c r="J978" s="20" t="str">
        <f ca="1">VLOOKUP(B978, Remarks!$A$3:$G$400, 7, FALSE)</f>
        <v>Foxpro order but Product is Spare Part Onward Charges was filtered out</v>
      </c>
      <c r="K978" s="1" t="s">
        <v>5960</v>
      </c>
      <c r="M978" s="44" t="s">
        <v>993</v>
      </c>
      <c r="N978" s="9" t="str">
        <f t="shared" ca="1" si="127"/>
        <v>4P642</v>
      </c>
      <c r="O978" s="47">
        <v>100</v>
      </c>
      <c r="P978" s="47">
        <v>100</v>
      </c>
      <c r="Q978" s="46" t="s">
        <v>8</v>
      </c>
      <c r="R978" s="46" t="s">
        <v>9</v>
      </c>
      <c r="S978" s="46" t="s">
        <v>10</v>
      </c>
      <c r="T978" s="46" t="s">
        <v>930</v>
      </c>
      <c r="V978" s="19" t="str">
        <f t="shared" ca="1" si="131"/>
        <v>Post-calc.</v>
      </c>
      <c r="W978" s="1" t="str">
        <f t="shared" ca="1" si="132"/>
        <v>Post-calc.</v>
      </c>
      <c r="X978" s="1" t="b">
        <f t="shared" ca="1" si="133"/>
        <v>1</v>
      </c>
      <c r="Y978" s="3">
        <f t="shared" ca="1" si="134"/>
        <v>0</v>
      </c>
      <c r="AA978" s="61">
        <f ca="1">+VLOOKUP(N978,$B$4:$H$2903,4,FALSE)</f>
        <v>40513</v>
      </c>
    </row>
    <row r="979" spans="1:27" hidden="1" x14ac:dyDescent="0.2">
      <c r="A979" s="56" t="s">
        <v>3572</v>
      </c>
      <c r="B979" s="9" t="str">
        <f t="shared" ca="1" si="128"/>
        <v>49H46</v>
      </c>
      <c r="C979" s="59">
        <v>806</v>
      </c>
      <c r="D979" s="59">
        <v>806</v>
      </c>
      <c r="E979" s="60">
        <v>41306</v>
      </c>
      <c r="F979" s="57" t="s">
        <v>2594</v>
      </c>
      <c r="G979" s="57" t="s">
        <v>5520</v>
      </c>
      <c r="H979" s="45" t="str">
        <f t="shared" ca="1" si="129"/>
        <v>Post-calc.</v>
      </c>
      <c r="I979" s="23" t="e">
        <f t="shared" ca="1" si="130"/>
        <v>#N/A</v>
      </c>
      <c r="J979" s="20" t="str">
        <f ca="1">VLOOKUP(B979, Remarks!$A$3:$G$400, 7, FALSE)</f>
        <v>Foxpro order but Product is Spare Part Onward Charges was filtered out</v>
      </c>
      <c r="K979" s="1" t="s">
        <v>5960</v>
      </c>
      <c r="M979" s="44" t="s">
        <v>994</v>
      </c>
      <c r="N979" s="9" t="str">
        <f t="shared" ca="1" si="127"/>
        <v>4P644</v>
      </c>
      <c r="O979" s="47">
        <v>1000</v>
      </c>
      <c r="P979" s="47">
        <v>1000</v>
      </c>
      <c r="Q979" s="46" t="s">
        <v>8</v>
      </c>
      <c r="R979" s="46" t="s">
        <v>9</v>
      </c>
      <c r="S979" s="46" t="s">
        <v>10</v>
      </c>
      <c r="T979" s="46" t="s">
        <v>930</v>
      </c>
      <c r="V979" s="19" t="str">
        <f t="shared" ca="1" si="131"/>
        <v>Post-calc.</v>
      </c>
      <c r="W979" s="1" t="str">
        <f t="shared" ca="1" si="132"/>
        <v>Post-calc.</v>
      </c>
      <c r="X979" s="1" t="b">
        <f t="shared" ca="1" si="133"/>
        <v>1</v>
      </c>
      <c r="Y979" s="3">
        <f t="shared" ca="1" si="134"/>
        <v>0</v>
      </c>
      <c r="AA979" s="61">
        <f ca="1">+VLOOKUP(N979,$B$4:$H$2903,4,FALSE)</f>
        <v>40513</v>
      </c>
    </row>
    <row r="980" spans="1:27" hidden="1" x14ac:dyDescent="0.2">
      <c r="A980" s="56" t="s">
        <v>3573</v>
      </c>
      <c r="B980" s="9" t="str">
        <f t="shared" ca="1" si="128"/>
        <v>49H47</v>
      </c>
      <c r="C980" s="59">
        <v>2704</v>
      </c>
      <c r="D980" s="59">
        <v>2704</v>
      </c>
      <c r="E980" s="60">
        <v>41244</v>
      </c>
      <c r="F980" s="57" t="s">
        <v>2594</v>
      </c>
      <c r="G980" s="57" t="s">
        <v>5520</v>
      </c>
      <c r="H980" s="45" t="str">
        <f t="shared" ca="1" si="129"/>
        <v>Post-calc.</v>
      </c>
      <c r="I980" s="23" t="e">
        <f t="shared" ca="1" si="130"/>
        <v>#N/A</v>
      </c>
      <c r="J980" s="20" t="str">
        <f ca="1">VLOOKUP(B980, Remarks!$A$3:$G$400, 7, FALSE)</f>
        <v>Foxpro order but Product is Spare Part Onward Charges was filtered out</v>
      </c>
      <c r="K980" s="1" t="s">
        <v>5960</v>
      </c>
      <c r="M980" s="44" t="s">
        <v>995</v>
      </c>
      <c r="N980" s="9" t="str">
        <f t="shared" ca="1" si="127"/>
        <v>4P645</v>
      </c>
      <c r="O980" s="47">
        <v>500</v>
      </c>
      <c r="P980" s="47">
        <v>500</v>
      </c>
      <c r="Q980" s="46" t="s">
        <v>8</v>
      </c>
      <c r="R980" s="46" t="s">
        <v>9</v>
      </c>
      <c r="S980" s="46" t="s">
        <v>10</v>
      </c>
      <c r="T980" s="46" t="s">
        <v>930</v>
      </c>
      <c r="V980" s="19" t="str">
        <f t="shared" ca="1" si="131"/>
        <v>Post-calc.</v>
      </c>
      <c r="W980" s="1" t="str">
        <f t="shared" ca="1" si="132"/>
        <v>Post-calc.</v>
      </c>
      <c r="X980" s="1" t="b">
        <f t="shared" ca="1" si="133"/>
        <v>1</v>
      </c>
      <c r="Y980" s="3">
        <f t="shared" ca="1" si="134"/>
        <v>0</v>
      </c>
      <c r="AA980" s="61">
        <f ca="1">+VLOOKUP(N980,$B$4:$H$2903,4,FALSE)</f>
        <v>40513</v>
      </c>
    </row>
    <row r="981" spans="1:27" hidden="1" x14ac:dyDescent="0.2">
      <c r="A981" s="56" t="s">
        <v>3574</v>
      </c>
      <c r="B981" s="9" t="str">
        <f t="shared" ca="1" si="128"/>
        <v>49H53</v>
      </c>
      <c r="C981" s="59">
        <v>228</v>
      </c>
      <c r="D981" s="59">
        <v>228</v>
      </c>
      <c r="E981" s="60">
        <v>41244</v>
      </c>
      <c r="F981" s="57" t="s">
        <v>2594</v>
      </c>
      <c r="G981" s="57" t="s">
        <v>5520</v>
      </c>
      <c r="H981" s="45" t="str">
        <f t="shared" ca="1" si="129"/>
        <v>Post-calc.</v>
      </c>
      <c r="I981" s="23" t="e">
        <f t="shared" ca="1" si="130"/>
        <v>#N/A</v>
      </c>
      <c r="J981" s="20" t="str">
        <f ca="1">VLOOKUP(B981, Remarks!$A$3:$G$400, 7, FALSE)</f>
        <v>Foxpro order but Product is Spare Part Onward Charges was filtered out</v>
      </c>
      <c r="K981" s="1" t="s">
        <v>5960</v>
      </c>
      <c r="M981" s="44" t="s">
        <v>996</v>
      </c>
      <c r="N981" s="9" t="str">
        <f t="shared" ca="1" si="127"/>
        <v>4P653</v>
      </c>
      <c r="O981" s="47">
        <v>22468</v>
      </c>
      <c r="P981" s="47">
        <v>22468</v>
      </c>
      <c r="Q981" s="46" t="s">
        <v>8</v>
      </c>
      <c r="R981" s="46" t="s">
        <v>9</v>
      </c>
      <c r="S981" s="46" t="s">
        <v>10</v>
      </c>
      <c r="T981" s="46" t="s">
        <v>930</v>
      </c>
      <c r="V981" s="19" t="str">
        <f t="shared" ca="1" si="131"/>
        <v>Post-calc.</v>
      </c>
      <c r="W981" s="1" t="str">
        <f t="shared" ca="1" si="132"/>
        <v>Post-calc.</v>
      </c>
      <c r="X981" s="1" t="b">
        <f t="shared" ca="1" si="133"/>
        <v>1</v>
      </c>
      <c r="Y981" s="3">
        <f t="shared" ca="1" si="134"/>
        <v>0</v>
      </c>
      <c r="AA981" s="61">
        <f ca="1">+VLOOKUP(N981,$B$4:$H$2903,4,FALSE)</f>
        <v>40603</v>
      </c>
    </row>
    <row r="982" spans="1:27" hidden="1" x14ac:dyDescent="0.2">
      <c r="A982" s="56" t="s">
        <v>3575</v>
      </c>
      <c r="B982" s="9" t="str">
        <f t="shared" ca="1" si="128"/>
        <v>49H54</v>
      </c>
      <c r="C982" s="59">
        <v>2042</v>
      </c>
      <c r="D982" s="59">
        <v>2042</v>
      </c>
      <c r="E982" s="60">
        <v>41244</v>
      </c>
      <c r="F982" s="57" t="s">
        <v>2594</v>
      </c>
      <c r="G982" s="57" t="s">
        <v>5520</v>
      </c>
      <c r="H982" s="45" t="str">
        <f t="shared" ca="1" si="129"/>
        <v>Post-calc.</v>
      </c>
      <c r="I982" s="23" t="e">
        <f t="shared" ca="1" si="130"/>
        <v>#N/A</v>
      </c>
      <c r="J982" s="20" t="str">
        <f ca="1">VLOOKUP(B982, Remarks!$A$3:$G$400, 7, FALSE)</f>
        <v>Foxpro order but Product is Spare Part Onward Charges was filtered out</v>
      </c>
      <c r="K982" s="1" t="s">
        <v>5960</v>
      </c>
      <c r="M982" s="44" t="s">
        <v>997</v>
      </c>
      <c r="N982" s="9" t="str">
        <f t="shared" ca="1" si="127"/>
        <v>4P659</v>
      </c>
      <c r="O982" s="47">
        <v>96.697800000000001</v>
      </c>
      <c r="P982" s="47">
        <v>96.697800000000001</v>
      </c>
      <c r="Q982" s="46" t="s">
        <v>8</v>
      </c>
      <c r="R982" s="46" t="s">
        <v>9</v>
      </c>
      <c r="S982" s="46" t="s">
        <v>10</v>
      </c>
      <c r="T982" s="46" t="s">
        <v>930</v>
      </c>
      <c r="V982" s="19" t="str">
        <f t="shared" ca="1" si="131"/>
        <v>Post-calc.</v>
      </c>
      <c r="W982" s="1" t="str">
        <f t="shared" ca="1" si="132"/>
        <v>Post-calc.</v>
      </c>
      <c r="X982" s="1" t="b">
        <f t="shared" ca="1" si="133"/>
        <v>1</v>
      </c>
      <c r="Y982" s="3">
        <f t="shared" ca="1" si="134"/>
        <v>0</v>
      </c>
      <c r="AA982" s="61">
        <f ca="1">+VLOOKUP(N982,$B$4:$H$2903,4,FALSE)</f>
        <v>40057</v>
      </c>
    </row>
    <row r="983" spans="1:27" hidden="1" x14ac:dyDescent="0.2">
      <c r="A983" s="56" t="s">
        <v>3576</v>
      </c>
      <c r="B983" s="9" t="str">
        <f t="shared" ca="1" si="128"/>
        <v>49H57</v>
      </c>
      <c r="C983" s="59">
        <v>27</v>
      </c>
      <c r="D983" s="59">
        <v>27</v>
      </c>
      <c r="E983" s="60">
        <v>41183</v>
      </c>
      <c r="F983" s="57" t="s">
        <v>2594</v>
      </c>
      <c r="G983" s="57" t="s">
        <v>5520</v>
      </c>
      <c r="H983" s="45" t="str">
        <f t="shared" ca="1" si="129"/>
        <v>Post-calc.</v>
      </c>
      <c r="I983" s="23" t="e">
        <f t="shared" ca="1" si="130"/>
        <v>#N/A</v>
      </c>
      <c r="J983" s="20" t="str">
        <f ca="1">VLOOKUP(B983, Remarks!$A$3:$G$400, 7, FALSE)</f>
        <v>Foxpro order but Product is Spare Part Onward Charges was filtered out</v>
      </c>
      <c r="K983" s="1" t="s">
        <v>5960</v>
      </c>
      <c r="M983" s="44" t="s">
        <v>998</v>
      </c>
      <c r="N983" s="9" t="str">
        <f t="shared" ca="1" si="127"/>
        <v>4P662</v>
      </c>
      <c r="O983" s="47">
        <v>1000</v>
      </c>
      <c r="P983" s="47">
        <v>1000</v>
      </c>
      <c r="Q983" s="46" t="s">
        <v>8</v>
      </c>
      <c r="R983" s="46" t="s">
        <v>9</v>
      </c>
      <c r="S983" s="46" t="s">
        <v>10</v>
      </c>
      <c r="T983" s="46" t="s">
        <v>930</v>
      </c>
      <c r="V983" s="19" t="str">
        <f t="shared" ca="1" si="131"/>
        <v>Post-calc.</v>
      </c>
      <c r="W983" s="1" t="str">
        <f t="shared" ca="1" si="132"/>
        <v>Post-calc.</v>
      </c>
      <c r="X983" s="1" t="b">
        <f t="shared" ca="1" si="133"/>
        <v>1</v>
      </c>
      <c r="Y983" s="3">
        <f t="shared" ca="1" si="134"/>
        <v>0</v>
      </c>
      <c r="AA983" s="61">
        <f ca="1">+VLOOKUP(N983,$B$4:$H$2903,4,FALSE)</f>
        <v>40513</v>
      </c>
    </row>
    <row r="984" spans="1:27" hidden="1" x14ac:dyDescent="0.2">
      <c r="A984" s="56" t="s">
        <v>3577</v>
      </c>
      <c r="B984" s="9" t="str">
        <f t="shared" ca="1" si="128"/>
        <v>49H63</v>
      </c>
      <c r="C984" s="59">
        <v>52</v>
      </c>
      <c r="D984" s="59">
        <v>52</v>
      </c>
      <c r="E984" s="60">
        <v>41214</v>
      </c>
      <c r="F984" s="57" t="s">
        <v>2594</v>
      </c>
      <c r="G984" s="57" t="s">
        <v>5520</v>
      </c>
      <c r="H984" s="45" t="str">
        <f t="shared" ca="1" si="129"/>
        <v>Post-calc.</v>
      </c>
      <c r="I984" s="23" t="e">
        <f t="shared" ca="1" si="130"/>
        <v>#N/A</v>
      </c>
      <c r="J984" s="20" t="str">
        <f ca="1">VLOOKUP(B984, Remarks!$A$3:$G$400, 7, FALSE)</f>
        <v>Foxpro order but Product is Spare Part Onward Charges was filtered out</v>
      </c>
      <c r="K984" s="1" t="s">
        <v>5960</v>
      </c>
      <c r="M984" s="44" t="s">
        <v>999</v>
      </c>
      <c r="N984" s="9" t="str">
        <f t="shared" ca="1" si="127"/>
        <v>4P664</v>
      </c>
      <c r="O984" s="47">
        <v>10000</v>
      </c>
      <c r="P984" s="47">
        <v>10000</v>
      </c>
      <c r="Q984" s="46" t="s">
        <v>8</v>
      </c>
      <c r="R984" s="46" t="s">
        <v>9</v>
      </c>
      <c r="S984" s="46" t="s">
        <v>10</v>
      </c>
      <c r="T984" s="46" t="s">
        <v>930</v>
      </c>
      <c r="V984" s="19" t="str">
        <f t="shared" ca="1" si="131"/>
        <v>Post-calc.</v>
      </c>
      <c r="W984" s="1" t="str">
        <f t="shared" ca="1" si="132"/>
        <v>Post-calc.</v>
      </c>
      <c r="X984" s="1" t="b">
        <f t="shared" ca="1" si="133"/>
        <v>1</v>
      </c>
      <c r="Y984" s="3">
        <f t="shared" ca="1" si="134"/>
        <v>0</v>
      </c>
      <c r="AA984" s="61">
        <f ca="1">+VLOOKUP(N984,$B$4:$H$2903,4,FALSE)</f>
        <v>40087</v>
      </c>
    </row>
    <row r="985" spans="1:27" hidden="1" x14ac:dyDescent="0.2">
      <c r="A985" s="56" t="s">
        <v>3578</v>
      </c>
      <c r="B985" s="9" t="str">
        <f t="shared" ca="1" si="128"/>
        <v>49H66</v>
      </c>
      <c r="C985" s="59">
        <v>1259</v>
      </c>
      <c r="D985" s="59">
        <v>1259</v>
      </c>
      <c r="E985" s="60">
        <v>41244</v>
      </c>
      <c r="F985" s="57" t="s">
        <v>2594</v>
      </c>
      <c r="G985" s="57" t="s">
        <v>5520</v>
      </c>
      <c r="H985" s="45" t="str">
        <f t="shared" ca="1" si="129"/>
        <v>Post-calc.</v>
      </c>
      <c r="I985" s="23" t="e">
        <f t="shared" ca="1" si="130"/>
        <v>#N/A</v>
      </c>
      <c r="J985" s="20" t="str">
        <f ca="1">VLOOKUP(B985, Remarks!$A$3:$G$400, 7, FALSE)</f>
        <v>Foxpro order but Product is Spare Part Onward Charges was filtered out</v>
      </c>
      <c r="K985" s="1" t="s">
        <v>5960</v>
      </c>
      <c r="M985" s="44" t="s">
        <v>1000</v>
      </c>
      <c r="N985" s="9" t="str">
        <f t="shared" ca="1" si="127"/>
        <v>4P669</v>
      </c>
      <c r="O985" s="47">
        <v>241.74440000000001</v>
      </c>
      <c r="P985" s="47">
        <v>241.74440000000001</v>
      </c>
      <c r="Q985" s="46" t="s">
        <v>8</v>
      </c>
      <c r="R985" s="46" t="s">
        <v>9</v>
      </c>
      <c r="S985" s="46" t="s">
        <v>10</v>
      </c>
      <c r="T985" s="46" t="s">
        <v>930</v>
      </c>
      <c r="V985" s="19" t="str">
        <f t="shared" ca="1" si="131"/>
        <v>Post-calc.</v>
      </c>
      <c r="W985" s="1" t="str">
        <f t="shared" ca="1" si="132"/>
        <v>Post-calc.</v>
      </c>
      <c r="X985" s="1" t="b">
        <f t="shared" ca="1" si="133"/>
        <v>1</v>
      </c>
      <c r="Y985" s="3">
        <f t="shared" ca="1" si="134"/>
        <v>0</v>
      </c>
      <c r="AA985" s="61">
        <f ca="1">+VLOOKUP(N985,$B$4:$H$2903,4,FALSE)</f>
        <v>40087</v>
      </c>
    </row>
    <row r="986" spans="1:27" hidden="1" x14ac:dyDescent="0.2">
      <c r="A986" s="56" t="s">
        <v>3579</v>
      </c>
      <c r="B986" s="9" t="str">
        <f t="shared" ca="1" si="128"/>
        <v>49H67</v>
      </c>
      <c r="C986" s="59">
        <v>0</v>
      </c>
      <c r="D986" s="59">
        <v>0</v>
      </c>
      <c r="E986" s="60">
        <v>41244</v>
      </c>
      <c r="F986" s="57" t="s">
        <v>2594</v>
      </c>
      <c r="G986" s="57" t="s">
        <v>5520</v>
      </c>
      <c r="H986" s="45" t="str">
        <f t="shared" ca="1" si="129"/>
        <v>Post-calc.</v>
      </c>
      <c r="I986" s="23" t="e">
        <f t="shared" ca="1" si="130"/>
        <v>#N/A</v>
      </c>
      <c r="J986" s="20" t="str">
        <f ca="1">VLOOKUP(B986, Remarks!$A$3:$G$400, 7, FALSE)</f>
        <v>Foxpro order but Product is Spare Part Onward Charges was filtered out</v>
      </c>
      <c r="K986" s="1" t="s">
        <v>5960</v>
      </c>
      <c r="M986" s="44" t="s">
        <v>1001</v>
      </c>
      <c r="N986" s="9" t="str">
        <f t="shared" ca="1" si="127"/>
        <v>4P671</v>
      </c>
      <c r="O986" s="47">
        <v>966.97770000000003</v>
      </c>
      <c r="P986" s="47">
        <v>966.97770000000003</v>
      </c>
      <c r="Q986" s="46" t="s">
        <v>8</v>
      </c>
      <c r="R986" s="46" t="s">
        <v>9</v>
      </c>
      <c r="S986" s="46" t="s">
        <v>10</v>
      </c>
      <c r="T986" s="46" t="s">
        <v>930</v>
      </c>
      <c r="V986" s="19" t="str">
        <f t="shared" ca="1" si="131"/>
        <v>Post-calc.</v>
      </c>
      <c r="W986" s="1" t="str">
        <f t="shared" ca="1" si="132"/>
        <v>Post-calc.</v>
      </c>
      <c r="X986" s="1" t="b">
        <f t="shared" ca="1" si="133"/>
        <v>1</v>
      </c>
      <c r="Y986" s="3">
        <f t="shared" ca="1" si="134"/>
        <v>0</v>
      </c>
      <c r="AA986" s="61">
        <f ca="1">+VLOOKUP(N986,$B$4:$H$2903,4,FALSE)</f>
        <v>40057</v>
      </c>
    </row>
    <row r="987" spans="1:27" hidden="1" x14ac:dyDescent="0.2">
      <c r="A987" s="56" t="s">
        <v>3580</v>
      </c>
      <c r="B987" s="9" t="str">
        <f t="shared" ca="1" si="128"/>
        <v>49H73</v>
      </c>
      <c r="C987" s="59">
        <v>3835.7163</v>
      </c>
      <c r="D987" s="59">
        <v>3835.7163</v>
      </c>
      <c r="E987" s="60">
        <v>41334</v>
      </c>
      <c r="F987" s="57" t="s">
        <v>2594</v>
      </c>
      <c r="G987" s="57" t="s">
        <v>5520</v>
      </c>
      <c r="H987" s="45" t="str">
        <f t="shared" ca="1" si="129"/>
        <v>Post-calc.</v>
      </c>
      <c r="I987" s="23">
        <f t="shared" ca="1" si="130"/>
        <v>0</v>
      </c>
      <c r="J987" s="20" t="e">
        <f ca="1">VLOOKUP(B987, Remarks!$A$3:$G$400, 7, FALSE)</f>
        <v>#N/A</v>
      </c>
      <c r="M987" s="44" t="s">
        <v>1002</v>
      </c>
      <c r="N987" s="9" t="str">
        <f t="shared" ca="1" si="127"/>
        <v>4P672</v>
      </c>
      <c r="O987" s="47">
        <v>145.04669999999999</v>
      </c>
      <c r="P987" s="47">
        <v>145.04669999999999</v>
      </c>
      <c r="Q987" s="46" t="s">
        <v>8</v>
      </c>
      <c r="R987" s="46" t="s">
        <v>9</v>
      </c>
      <c r="S987" s="46" t="s">
        <v>10</v>
      </c>
      <c r="T987" s="46" t="s">
        <v>930</v>
      </c>
      <c r="V987" s="19" t="str">
        <f t="shared" ca="1" si="131"/>
        <v>Post-calc.</v>
      </c>
      <c r="W987" s="1" t="str">
        <f t="shared" ca="1" si="132"/>
        <v>Post-calc.</v>
      </c>
      <c r="X987" s="1" t="b">
        <f t="shared" ca="1" si="133"/>
        <v>1</v>
      </c>
      <c r="Y987" s="3">
        <f t="shared" ca="1" si="134"/>
        <v>0</v>
      </c>
      <c r="AA987" s="61">
        <f ca="1">+VLOOKUP(N987,$B$4:$H$2903,4,FALSE)</f>
        <v>40087</v>
      </c>
    </row>
    <row r="988" spans="1:27" hidden="1" x14ac:dyDescent="0.2">
      <c r="A988" s="56" t="s">
        <v>3581</v>
      </c>
      <c r="B988" s="9" t="str">
        <f t="shared" ca="1" si="128"/>
        <v>49H83</v>
      </c>
      <c r="C988" s="59">
        <v>1269</v>
      </c>
      <c r="D988" s="59">
        <v>1269</v>
      </c>
      <c r="E988" s="60">
        <v>41214</v>
      </c>
      <c r="F988" s="57" t="s">
        <v>2594</v>
      </c>
      <c r="G988" s="57" t="s">
        <v>5520</v>
      </c>
      <c r="H988" s="45" t="str">
        <f t="shared" ca="1" si="129"/>
        <v>Post-calc.</v>
      </c>
      <c r="I988" s="23">
        <f t="shared" ca="1" si="130"/>
        <v>0</v>
      </c>
      <c r="J988" s="20" t="e">
        <f ca="1">VLOOKUP(B988, Remarks!$A$3:$G$400, 7, FALSE)</f>
        <v>#N/A</v>
      </c>
      <c r="M988" s="44" t="s">
        <v>1003</v>
      </c>
      <c r="N988" s="9" t="str">
        <f t="shared" ca="1" si="127"/>
        <v>4P675</v>
      </c>
      <c r="O988" s="47">
        <v>193.3955</v>
      </c>
      <c r="P988" s="47">
        <v>193.3955</v>
      </c>
      <c r="Q988" s="46" t="s">
        <v>8</v>
      </c>
      <c r="R988" s="46" t="s">
        <v>9</v>
      </c>
      <c r="S988" s="46" t="s">
        <v>10</v>
      </c>
      <c r="T988" s="46" t="s">
        <v>930</v>
      </c>
      <c r="V988" s="19" t="str">
        <f t="shared" ca="1" si="131"/>
        <v>Post-calc.</v>
      </c>
      <c r="W988" s="1" t="str">
        <f t="shared" ca="1" si="132"/>
        <v>Post-calc.</v>
      </c>
      <c r="X988" s="1" t="b">
        <f t="shared" ca="1" si="133"/>
        <v>1</v>
      </c>
      <c r="Y988" s="3">
        <f t="shared" ca="1" si="134"/>
        <v>0</v>
      </c>
      <c r="AA988" s="61">
        <f ca="1">+VLOOKUP(N988,$B$4:$H$2903,4,FALSE)</f>
        <v>40087</v>
      </c>
    </row>
    <row r="989" spans="1:27" hidden="1" x14ac:dyDescent="0.2">
      <c r="A989" s="56" t="s">
        <v>3582</v>
      </c>
      <c r="B989" s="9" t="str">
        <f t="shared" ca="1" si="128"/>
        <v>49H91</v>
      </c>
      <c r="C989" s="59">
        <v>1210</v>
      </c>
      <c r="D989" s="59">
        <v>1210</v>
      </c>
      <c r="E989" s="60">
        <v>41334</v>
      </c>
      <c r="F989" s="57" t="s">
        <v>2594</v>
      </c>
      <c r="G989" s="57" t="s">
        <v>5520</v>
      </c>
      <c r="H989" s="45" t="str">
        <f t="shared" ca="1" si="129"/>
        <v>Post-calc.</v>
      </c>
      <c r="I989" s="23" t="e">
        <f t="shared" ca="1" si="130"/>
        <v>#N/A</v>
      </c>
      <c r="J989" s="20" t="str">
        <f ca="1">VLOOKUP(B989, Remarks!$A$3:$G$400, 7, FALSE)</f>
        <v>Foxpro order but Product is Spare Part Onward Charges was filtered out</v>
      </c>
      <c r="K989" s="1" t="s">
        <v>5960</v>
      </c>
      <c r="M989" s="44" t="s">
        <v>1004</v>
      </c>
      <c r="N989" s="9" t="str">
        <f t="shared" ca="1" si="127"/>
        <v>4P690</v>
      </c>
      <c r="O989" s="47">
        <v>435.14</v>
      </c>
      <c r="P989" s="47">
        <v>435.14</v>
      </c>
      <c r="Q989" s="46" t="s">
        <v>8</v>
      </c>
      <c r="R989" s="46" t="s">
        <v>9</v>
      </c>
      <c r="S989" s="46" t="s">
        <v>10</v>
      </c>
      <c r="T989" s="46" t="s">
        <v>930</v>
      </c>
      <c r="V989" s="19" t="str">
        <f t="shared" ca="1" si="131"/>
        <v>Post-calc.</v>
      </c>
      <c r="W989" s="1" t="str">
        <f t="shared" ca="1" si="132"/>
        <v>Post-calc.</v>
      </c>
      <c r="X989" s="1" t="b">
        <f t="shared" ca="1" si="133"/>
        <v>1</v>
      </c>
      <c r="Y989" s="3">
        <f t="shared" ca="1" si="134"/>
        <v>0</v>
      </c>
      <c r="AA989" s="61">
        <f ca="1">+VLOOKUP(N989,$B$4:$H$2903,4,FALSE)</f>
        <v>40118</v>
      </c>
    </row>
    <row r="990" spans="1:27" hidden="1" x14ac:dyDescent="0.2">
      <c r="A990" s="56" t="s">
        <v>3583</v>
      </c>
      <c r="B990" s="9" t="str">
        <f t="shared" ca="1" si="128"/>
        <v>49H92</v>
      </c>
      <c r="C990" s="59">
        <v>332</v>
      </c>
      <c r="D990" s="59">
        <v>332</v>
      </c>
      <c r="E990" s="60">
        <v>41244</v>
      </c>
      <c r="F990" s="57" t="s">
        <v>2594</v>
      </c>
      <c r="G990" s="57" t="s">
        <v>5520</v>
      </c>
      <c r="H990" s="45" t="str">
        <f t="shared" ca="1" si="129"/>
        <v>Post-calc.</v>
      </c>
      <c r="I990" s="23" t="e">
        <f t="shared" ca="1" si="130"/>
        <v>#N/A</v>
      </c>
      <c r="J990" s="20" t="str">
        <f ca="1">VLOOKUP(B990, Remarks!$A$3:$G$400, 7, FALSE)</f>
        <v>Foxpro order but Product is Spare Part Onward Charges was filtered out</v>
      </c>
      <c r="K990" s="1" t="s">
        <v>5960</v>
      </c>
      <c r="M990" s="44" t="s">
        <v>1005</v>
      </c>
      <c r="N990" s="9" t="str">
        <f t="shared" ca="1" si="127"/>
        <v>4P692</v>
      </c>
      <c r="O990" s="47">
        <v>145.04669999999999</v>
      </c>
      <c r="P990" s="47">
        <v>145.04669999999999</v>
      </c>
      <c r="Q990" s="46" t="s">
        <v>8</v>
      </c>
      <c r="R990" s="46" t="s">
        <v>9</v>
      </c>
      <c r="S990" s="46" t="s">
        <v>10</v>
      </c>
      <c r="T990" s="46" t="s">
        <v>930</v>
      </c>
      <c r="V990" s="19" t="str">
        <f t="shared" ca="1" si="131"/>
        <v>Post-calc.</v>
      </c>
      <c r="W990" s="1" t="str">
        <f t="shared" ca="1" si="132"/>
        <v>Post-calc.</v>
      </c>
      <c r="X990" s="1" t="b">
        <f t="shared" ca="1" si="133"/>
        <v>1</v>
      </c>
      <c r="Y990" s="3">
        <f t="shared" ca="1" si="134"/>
        <v>0</v>
      </c>
      <c r="AA990" s="61">
        <f ca="1">+VLOOKUP(N990,$B$4:$H$2903,4,FALSE)</f>
        <v>40118</v>
      </c>
    </row>
    <row r="991" spans="1:27" hidden="1" x14ac:dyDescent="0.2">
      <c r="A991" s="56" t="s">
        <v>3584</v>
      </c>
      <c r="B991" s="9" t="str">
        <f t="shared" ca="1" si="128"/>
        <v>49H97</v>
      </c>
      <c r="C991" s="59">
        <v>96</v>
      </c>
      <c r="D991" s="59">
        <v>96</v>
      </c>
      <c r="E991" s="60">
        <v>41244</v>
      </c>
      <c r="F991" s="57" t="s">
        <v>2594</v>
      </c>
      <c r="G991" s="57" t="s">
        <v>5520</v>
      </c>
      <c r="H991" s="45" t="str">
        <f t="shared" ca="1" si="129"/>
        <v>Post-calc.</v>
      </c>
      <c r="I991" s="23" t="e">
        <f t="shared" ca="1" si="130"/>
        <v>#N/A</v>
      </c>
      <c r="J991" s="20" t="str">
        <f ca="1">VLOOKUP(B991, Remarks!$A$3:$G$400, 7, FALSE)</f>
        <v>Foxpro order but Product is Spare Part Onward Charges was filtered out</v>
      </c>
      <c r="K991" s="1" t="s">
        <v>5960</v>
      </c>
      <c r="M991" s="44" t="s">
        <v>1006</v>
      </c>
      <c r="N991" s="9" t="str">
        <f t="shared" ca="1" si="127"/>
        <v>4P693</v>
      </c>
      <c r="O991" s="47">
        <v>2417.4443000000001</v>
      </c>
      <c r="P991" s="47">
        <v>2417.4443000000001</v>
      </c>
      <c r="Q991" s="46" t="s">
        <v>8</v>
      </c>
      <c r="R991" s="46" t="s">
        <v>9</v>
      </c>
      <c r="S991" s="46" t="s">
        <v>10</v>
      </c>
      <c r="T991" s="46" t="s">
        <v>930</v>
      </c>
      <c r="V991" s="19" t="str">
        <f t="shared" ca="1" si="131"/>
        <v>Post-calc.</v>
      </c>
      <c r="W991" s="1" t="str">
        <f t="shared" ca="1" si="132"/>
        <v>Post-calc.</v>
      </c>
      <c r="X991" s="1" t="b">
        <f t="shared" ca="1" si="133"/>
        <v>1</v>
      </c>
      <c r="Y991" s="3">
        <f t="shared" ca="1" si="134"/>
        <v>0</v>
      </c>
      <c r="AA991" s="61">
        <f ca="1">+VLOOKUP(N991,$B$4:$H$2903,4,FALSE)</f>
        <v>40513</v>
      </c>
    </row>
    <row r="992" spans="1:27" hidden="1" x14ac:dyDescent="0.2">
      <c r="A992" s="56" t="s">
        <v>3585</v>
      </c>
      <c r="B992" s="9" t="str">
        <f t="shared" ca="1" si="128"/>
        <v>49I00</v>
      </c>
      <c r="C992" s="59">
        <v>110</v>
      </c>
      <c r="D992" s="59">
        <v>110</v>
      </c>
      <c r="E992" s="60">
        <v>41214</v>
      </c>
      <c r="F992" s="57" t="s">
        <v>2594</v>
      </c>
      <c r="G992" s="57" t="s">
        <v>5520</v>
      </c>
      <c r="H992" s="45" t="str">
        <f t="shared" ca="1" si="129"/>
        <v>Post-calc.</v>
      </c>
      <c r="I992" s="23" t="e">
        <f t="shared" ca="1" si="130"/>
        <v>#N/A</v>
      </c>
      <c r="J992" s="20" t="str">
        <f ca="1">VLOOKUP(B992, Remarks!$A$3:$G$400, 7, FALSE)</f>
        <v>Foxpro order but Product is Spare Part Onward Charges was filtered out</v>
      </c>
      <c r="K992" s="1" t="s">
        <v>5960</v>
      </c>
      <c r="M992" s="44" t="s">
        <v>1007</v>
      </c>
      <c r="N992" s="9" t="str">
        <f t="shared" ca="1" si="127"/>
        <v>4P694</v>
      </c>
      <c r="O992" s="47">
        <v>580.1866</v>
      </c>
      <c r="P992" s="47">
        <v>580.1866</v>
      </c>
      <c r="Q992" s="46" t="s">
        <v>8</v>
      </c>
      <c r="R992" s="46" t="s">
        <v>9</v>
      </c>
      <c r="S992" s="46" t="s">
        <v>10</v>
      </c>
      <c r="T992" s="46" t="s">
        <v>930</v>
      </c>
      <c r="V992" s="19" t="str">
        <f t="shared" ca="1" si="131"/>
        <v>Post-calc.</v>
      </c>
      <c r="W992" s="1" t="str">
        <f t="shared" ca="1" si="132"/>
        <v>Post-calc.</v>
      </c>
      <c r="X992" s="1" t="b">
        <f t="shared" ca="1" si="133"/>
        <v>1</v>
      </c>
      <c r="Y992" s="3">
        <f t="shared" ca="1" si="134"/>
        <v>0</v>
      </c>
      <c r="AA992" s="61">
        <f ca="1">+VLOOKUP(N992,$B$4:$H$2903,4,FALSE)</f>
        <v>40118</v>
      </c>
    </row>
    <row r="993" spans="1:27" hidden="1" x14ac:dyDescent="0.2">
      <c r="A993" s="56" t="s">
        <v>3586</v>
      </c>
      <c r="B993" s="9" t="str">
        <f t="shared" ca="1" si="128"/>
        <v>49I02</v>
      </c>
      <c r="C993" s="59">
        <v>1537</v>
      </c>
      <c r="D993" s="59">
        <v>1537</v>
      </c>
      <c r="E993" s="60">
        <v>41244</v>
      </c>
      <c r="F993" s="57" t="s">
        <v>2594</v>
      </c>
      <c r="G993" s="57" t="s">
        <v>5520</v>
      </c>
      <c r="H993" s="45" t="str">
        <f t="shared" ca="1" si="129"/>
        <v>Post-calc.</v>
      </c>
      <c r="I993" s="23">
        <f t="shared" ca="1" si="130"/>
        <v>0</v>
      </c>
      <c r="J993" s="20" t="e">
        <f ca="1">VLOOKUP(B993, Remarks!$A$3:$G$400, 7, FALSE)</f>
        <v>#N/A</v>
      </c>
      <c r="M993" s="44" t="s">
        <v>1008</v>
      </c>
      <c r="N993" s="9" t="str">
        <f t="shared" ca="1" si="127"/>
        <v>4P702</v>
      </c>
      <c r="O993" s="47">
        <v>21786</v>
      </c>
      <c r="P993" s="47">
        <v>21786</v>
      </c>
      <c r="Q993" s="46" t="s">
        <v>8</v>
      </c>
      <c r="R993" s="46" t="s">
        <v>9</v>
      </c>
      <c r="S993" s="46" t="s">
        <v>10</v>
      </c>
      <c r="T993" s="46" t="s">
        <v>930</v>
      </c>
      <c r="V993" s="19" t="str">
        <f t="shared" ca="1" si="131"/>
        <v>Post-calc.</v>
      </c>
      <c r="W993" s="1" t="str">
        <f t="shared" ca="1" si="132"/>
        <v>Post-calc.</v>
      </c>
      <c r="X993" s="1" t="b">
        <f t="shared" ca="1" si="133"/>
        <v>1</v>
      </c>
      <c r="Y993" s="3">
        <f t="shared" ca="1" si="134"/>
        <v>0</v>
      </c>
      <c r="AA993" s="61">
        <f ca="1">+VLOOKUP(N993,$B$4:$H$2903,4,FALSE)</f>
        <v>40664</v>
      </c>
    </row>
    <row r="994" spans="1:27" hidden="1" x14ac:dyDescent="0.2">
      <c r="A994" s="56" t="s">
        <v>3587</v>
      </c>
      <c r="B994" s="9" t="str">
        <f t="shared" ca="1" si="128"/>
        <v>49I06</v>
      </c>
      <c r="C994" s="59">
        <v>3511</v>
      </c>
      <c r="D994" s="59">
        <v>3511</v>
      </c>
      <c r="E994" s="60">
        <v>41244</v>
      </c>
      <c r="F994" s="57" t="s">
        <v>2594</v>
      </c>
      <c r="G994" s="57" t="s">
        <v>5520</v>
      </c>
      <c r="H994" s="45" t="str">
        <f t="shared" ca="1" si="129"/>
        <v>Post-calc.</v>
      </c>
      <c r="I994" s="23">
        <f t="shared" ca="1" si="130"/>
        <v>0</v>
      </c>
      <c r="J994" s="20" t="e">
        <f ca="1">VLOOKUP(B994, Remarks!$A$3:$G$400, 7, FALSE)</f>
        <v>#N/A</v>
      </c>
      <c r="M994" s="44" t="s">
        <v>1009</v>
      </c>
      <c r="N994" s="9" t="str">
        <f t="shared" ca="1" si="127"/>
        <v>4P704</v>
      </c>
      <c r="O994" s="47">
        <v>1307.1895</v>
      </c>
      <c r="P994" s="47">
        <v>1307.1895</v>
      </c>
      <c r="Q994" s="46" t="s">
        <v>8</v>
      </c>
      <c r="R994" s="46" t="s">
        <v>9</v>
      </c>
      <c r="S994" s="46" t="s">
        <v>10</v>
      </c>
      <c r="T994" s="46" t="s">
        <v>930</v>
      </c>
      <c r="V994" s="19" t="str">
        <f t="shared" ca="1" si="131"/>
        <v>Post-calc.</v>
      </c>
      <c r="W994" s="1" t="str">
        <f t="shared" ca="1" si="132"/>
        <v>Post-calc.</v>
      </c>
      <c r="X994" s="1" t="b">
        <f t="shared" ca="1" si="133"/>
        <v>1</v>
      </c>
      <c r="Y994" s="3">
        <f t="shared" ca="1" si="134"/>
        <v>0</v>
      </c>
      <c r="AA994" s="61">
        <f ca="1">+VLOOKUP(N994,$B$4:$H$2903,4,FALSE)</f>
        <v>40664</v>
      </c>
    </row>
    <row r="995" spans="1:27" hidden="1" x14ac:dyDescent="0.2">
      <c r="A995" s="56" t="s">
        <v>3588</v>
      </c>
      <c r="B995" s="9" t="str">
        <f t="shared" ca="1" si="128"/>
        <v>49I07</v>
      </c>
      <c r="C995" s="59">
        <v>1500</v>
      </c>
      <c r="D995" s="59">
        <v>1500</v>
      </c>
      <c r="E995" s="60">
        <v>41244</v>
      </c>
      <c r="F995" s="57" t="s">
        <v>2594</v>
      </c>
      <c r="G995" s="57" t="s">
        <v>5520</v>
      </c>
      <c r="H995" s="45" t="str">
        <f t="shared" ca="1" si="129"/>
        <v>Post-calc.</v>
      </c>
      <c r="I995" s="23">
        <f t="shared" ca="1" si="130"/>
        <v>0</v>
      </c>
      <c r="J995" s="20" t="e">
        <f ca="1">VLOOKUP(B995, Remarks!$A$3:$G$400, 7, FALSE)</f>
        <v>#N/A</v>
      </c>
      <c r="M995" s="44" t="s">
        <v>1010</v>
      </c>
      <c r="N995" s="9" t="str">
        <f t="shared" ca="1" si="127"/>
        <v>4P707</v>
      </c>
      <c r="O995" s="47">
        <v>193.3955</v>
      </c>
      <c r="P995" s="47">
        <v>193.3955</v>
      </c>
      <c r="Q995" s="46" t="s">
        <v>8</v>
      </c>
      <c r="R995" s="46" t="s">
        <v>9</v>
      </c>
      <c r="S995" s="46" t="s">
        <v>10</v>
      </c>
      <c r="T995" s="46" t="s">
        <v>930</v>
      </c>
      <c r="V995" s="19" t="str">
        <f t="shared" ca="1" si="131"/>
        <v>Post-calc.</v>
      </c>
      <c r="W995" s="1" t="str">
        <f t="shared" ca="1" si="132"/>
        <v>Post-calc.</v>
      </c>
      <c r="X995" s="1" t="b">
        <f t="shared" ca="1" si="133"/>
        <v>1</v>
      </c>
      <c r="Y995" s="3">
        <f t="shared" ca="1" si="134"/>
        <v>0</v>
      </c>
      <c r="AA995" s="61">
        <f ca="1">+VLOOKUP(N995,$B$4:$H$2903,4,FALSE)</f>
        <v>40118</v>
      </c>
    </row>
    <row r="996" spans="1:27" hidden="1" x14ac:dyDescent="0.2">
      <c r="A996" s="56" t="s">
        <v>3589</v>
      </c>
      <c r="B996" s="9" t="str">
        <f t="shared" ca="1" si="128"/>
        <v>49I20</v>
      </c>
      <c r="C996" s="59">
        <v>920</v>
      </c>
      <c r="D996" s="59">
        <v>0</v>
      </c>
      <c r="E996" s="60">
        <v>41425</v>
      </c>
      <c r="F996" s="57" t="s">
        <v>2594</v>
      </c>
      <c r="G996" s="57" t="s">
        <v>5520</v>
      </c>
      <c r="H996" s="45" t="str">
        <f t="shared" ca="1" si="129"/>
        <v>Post-calc.</v>
      </c>
      <c r="I996" s="23" t="e">
        <f t="shared" ca="1" si="130"/>
        <v>#N/A</v>
      </c>
      <c r="J996" s="20" t="str">
        <f ca="1">VLOOKUP(B996, Remarks!$A$3:$G$400, 7, FALSE)</f>
        <v>Foxpro order but Product is Spare Part Onward Charges was filtered out</v>
      </c>
      <c r="K996" s="1" t="s">
        <v>5960</v>
      </c>
      <c r="M996" s="44" t="s">
        <v>1011</v>
      </c>
      <c r="N996" s="9" t="str">
        <f t="shared" ca="1" si="127"/>
        <v>4P708</v>
      </c>
      <c r="O996" s="47">
        <v>885.15160000000003</v>
      </c>
      <c r="P996" s="47">
        <v>885.15160000000003</v>
      </c>
      <c r="Q996" s="46" t="s">
        <v>8</v>
      </c>
      <c r="R996" s="46" t="s">
        <v>9</v>
      </c>
      <c r="S996" s="46" t="s">
        <v>10</v>
      </c>
      <c r="T996" s="46" t="s">
        <v>930</v>
      </c>
      <c r="V996" s="19" t="str">
        <f t="shared" ca="1" si="131"/>
        <v>Post-calc.</v>
      </c>
      <c r="W996" s="1" t="str">
        <f t="shared" ca="1" si="132"/>
        <v>Post-calc.</v>
      </c>
      <c r="X996" s="1" t="b">
        <f t="shared" ca="1" si="133"/>
        <v>1</v>
      </c>
      <c r="Y996" s="3">
        <f t="shared" ca="1" si="134"/>
        <v>0</v>
      </c>
      <c r="AA996" s="61">
        <f ca="1">+VLOOKUP(N996,$B$4:$H$2903,4,FALSE)</f>
        <v>40269</v>
      </c>
    </row>
    <row r="997" spans="1:27" hidden="1" x14ac:dyDescent="0.2">
      <c r="A997" s="56" t="s">
        <v>3590</v>
      </c>
      <c r="B997" s="9" t="str">
        <f t="shared" ca="1" si="128"/>
        <v>49I26</v>
      </c>
      <c r="C997" s="59">
        <v>377</v>
      </c>
      <c r="D997" s="59">
        <v>0</v>
      </c>
      <c r="E997" s="60">
        <v>41394</v>
      </c>
      <c r="F997" s="57" t="s">
        <v>2594</v>
      </c>
      <c r="G997" s="57" t="s">
        <v>5520</v>
      </c>
      <c r="H997" s="45" t="str">
        <f t="shared" ca="1" si="129"/>
        <v>Post-calc.</v>
      </c>
      <c r="I997" s="23" t="e">
        <f t="shared" ca="1" si="130"/>
        <v>#N/A</v>
      </c>
      <c r="J997" s="20" t="str">
        <f ca="1">VLOOKUP(B997, Remarks!$A$3:$G$400, 7, FALSE)</f>
        <v>Foxpro order but Product is Spare Part Onward Charges was filtered out</v>
      </c>
      <c r="K997" s="1" t="s">
        <v>5960</v>
      </c>
      <c r="M997" s="44" t="s">
        <v>1012</v>
      </c>
      <c r="N997" s="9" t="str">
        <f t="shared" ca="1" si="127"/>
        <v>4P716</v>
      </c>
      <c r="O997" s="47">
        <v>350</v>
      </c>
      <c r="P997" s="47">
        <v>350</v>
      </c>
      <c r="Q997" s="46" t="s">
        <v>8</v>
      </c>
      <c r="R997" s="46" t="s">
        <v>9</v>
      </c>
      <c r="S997" s="46" t="s">
        <v>10</v>
      </c>
      <c r="T997" s="46" t="s">
        <v>930</v>
      </c>
      <c r="V997" s="19" t="str">
        <f t="shared" ca="1" si="131"/>
        <v>Post-calc.</v>
      </c>
      <c r="W997" s="1" t="str">
        <f t="shared" ca="1" si="132"/>
        <v>Post-calc.</v>
      </c>
      <c r="X997" s="1" t="b">
        <f t="shared" ca="1" si="133"/>
        <v>1</v>
      </c>
      <c r="Y997" s="3">
        <f t="shared" ca="1" si="134"/>
        <v>0</v>
      </c>
      <c r="AA997" s="61">
        <f ca="1">+VLOOKUP(N997,$B$4:$H$2903,4,FALSE)</f>
        <v>40299</v>
      </c>
    </row>
    <row r="998" spans="1:27" hidden="1" x14ac:dyDescent="0.2">
      <c r="A998" s="56" t="s">
        <v>3591</v>
      </c>
      <c r="B998" s="9" t="str">
        <f t="shared" ca="1" si="128"/>
        <v>49I27</v>
      </c>
      <c r="C998" s="59">
        <v>726</v>
      </c>
      <c r="D998" s="59">
        <v>0</v>
      </c>
      <c r="E998" s="60">
        <v>41305</v>
      </c>
      <c r="F998" s="57" t="s">
        <v>2594</v>
      </c>
      <c r="G998" s="57" t="s">
        <v>5520</v>
      </c>
      <c r="H998" s="45" t="str">
        <f t="shared" ca="1" si="129"/>
        <v>Post-calc.</v>
      </c>
      <c r="I998" s="23" t="e">
        <f t="shared" ca="1" si="130"/>
        <v>#N/A</v>
      </c>
      <c r="J998" s="20" t="str">
        <f ca="1">VLOOKUP(B998, Remarks!$A$3:$G$400, 7, FALSE)</f>
        <v>Foxpro order but Product is Spare Part Onward Charges was filtered out</v>
      </c>
      <c r="K998" s="1" t="s">
        <v>5960</v>
      </c>
      <c r="M998" s="44" t="s">
        <v>1013</v>
      </c>
      <c r="N998" s="9" t="str">
        <f t="shared" ca="1" si="127"/>
        <v>4P721</v>
      </c>
      <c r="O998" s="47">
        <v>800</v>
      </c>
      <c r="P998" s="47">
        <v>800</v>
      </c>
      <c r="Q998" s="46" t="s">
        <v>8</v>
      </c>
      <c r="R998" s="46" t="s">
        <v>9</v>
      </c>
      <c r="S998" s="46" t="s">
        <v>10</v>
      </c>
      <c r="T998" s="46" t="s">
        <v>930</v>
      </c>
      <c r="V998" s="19" t="str">
        <f t="shared" ca="1" si="131"/>
        <v>Post-calc.</v>
      </c>
      <c r="W998" s="1" t="str">
        <f t="shared" ca="1" si="132"/>
        <v>Post-calc.</v>
      </c>
      <c r="X998" s="1" t="b">
        <f t="shared" ca="1" si="133"/>
        <v>1</v>
      </c>
      <c r="Y998" s="3">
        <f t="shared" ca="1" si="134"/>
        <v>0</v>
      </c>
      <c r="AA998" s="61">
        <f ca="1">+VLOOKUP(N998,$B$4:$H$2903,4,FALSE)</f>
        <v>40179</v>
      </c>
    </row>
    <row r="999" spans="1:27" hidden="1" x14ac:dyDescent="0.2">
      <c r="A999" s="56" t="s">
        <v>3592</v>
      </c>
      <c r="B999" s="9" t="str">
        <f t="shared" ca="1" si="128"/>
        <v>49I30</v>
      </c>
      <c r="C999" s="59">
        <v>89</v>
      </c>
      <c r="D999" s="59">
        <v>0</v>
      </c>
      <c r="E999" s="60">
        <v>41394</v>
      </c>
      <c r="F999" s="57" t="s">
        <v>2594</v>
      </c>
      <c r="G999" s="57" t="s">
        <v>5520</v>
      </c>
      <c r="H999" s="45" t="str">
        <f t="shared" ca="1" si="129"/>
        <v>Post-calc.</v>
      </c>
      <c r="I999" s="23" t="e">
        <f t="shared" ca="1" si="130"/>
        <v>#N/A</v>
      </c>
      <c r="J999" s="20" t="str">
        <f ca="1">VLOOKUP(B999, Remarks!$A$3:$G$400, 7, FALSE)</f>
        <v>Foxpro order but Product is Spare Part Onward Charges was filtered out</v>
      </c>
      <c r="K999" s="1" t="s">
        <v>5960</v>
      </c>
      <c r="M999" s="44" t="s">
        <v>1014</v>
      </c>
      <c r="N999" s="9" t="str">
        <f t="shared" ca="1" si="127"/>
        <v>4P724</v>
      </c>
      <c r="O999" s="47">
        <v>9000</v>
      </c>
      <c r="P999" s="47">
        <v>9000</v>
      </c>
      <c r="Q999" s="46" t="s">
        <v>8</v>
      </c>
      <c r="R999" s="46" t="s">
        <v>9</v>
      </c>
      <c r="S999" s="46" t="s">
        <v>10</v>
      </c>
      <c r="T999" s="46" t="s">
        <v>930</v>
      </c>
      <c r="V999" s="19" t="str">
        <f t="shared" ca="1" si="131"/>
        <v>Post-calc.</v>
      </c>
      <c r="W999" s="1" t="str">
        <f t="shared" ca="1" si="132"/>
        <v>Post-calc.</v>
      </c>
      <c r="X999" s="1" t="b">
        <f t="shared" ca="1" si="133"/>
        <v>1</v>
      </c>
      <c r="Y999" s="3">
        <f t="shared" ca="1" si="134"/>
        <v>0</v>
      </c>
      <c r="AA999" s="61">
        <f ca="1">+VLOOKUP(N999,$B$4:$H$2903,4,FALSE)</f>
        <v>40179</v>
      </c>
    </row>
    <row r="1000" spans="1:27" hidden="1" x14ac:dyDescent="0.2">
      <c r="A1000" s="56" t="s">
        <v>3593</v>
      </c>
      <c r="B1000" s="9" t="str">
        <f t="shared" ca="1" si="128"/>
        <v>49I32</v>
      </c>
      <c r="C1000" s="59">
        <v>110</v>
      </c>
      <c r="D1000" s="59">
        <v>0</v>
      </c>
      <c r="E1000" s="60">
        <v>41394</v>
      </c>
      <c r="F1000" s="57" t="s">
        <v>2594</v>
      </c>
      <c r="G1000" s="57" t="s">
        <v>5520</v>
      </c>
      <c r="H1000" s="45" t="str">
        <f t="shared" ca="1" si="129"/>
        <v>Post-calc.</v>
      </c>
      <c r="I1000" s="23" t="e">
        <f t="shared" ca="1" si="130"/>
        <v>#N/A</v>
      </c>
      <c r="J1000" s="20" t="str">
        <f ca="1">VLOOKUP(B1000, Remarks!$A$3:$G$400, 7, FALSE)</f>
        <v>Foxpro order but Product is Spare Part Onward Charges was filtered out</v>
      </c>
      <c r="K1000" s="1" t="s">
        <v>5960</v>
      </c>
      <c r="M1000" s="44" t="s">
        <v>1015</v>
      </c>
      <c r="N1000" s="9" t="str">
        <f t="shared" ca="1" si="127"/>
        <v>4P752</v>
      </c>
      <c r="O1000" s="47">
        <v>66000</v>
      </c>
      <c r="P1000" s="47">
        <v>66000</v>
      </c>
      <c r="Q1000" s="46" t="s">
        <v>8</v>
      </c>
      <c r="R1000" s="46" t="s">
        <v>9</v>
      </c>
      <c r="S1000" s="46" t="s">
        <v>10</v>
      </c>
      <c r="T1000" s="46" t="s">
        <v>930</v>
      </c>
      <c r="V1000" s="19" t="str">
        <f t="shared" ca="1" si="131"/>
        <v>Post-calc.</v>
      </c>
      <c r="W1000" s="1" t="str">
        <f t="shared" ca="1" si="132"/>
        <v>Post-calc.</v>
      </c>
      <c r="X1000" s="1" t="b">
        <f t="shared" ca="1" si="133"/>
        <v>1</v>
      </c>
      <c r="Y1000" s="3">
        <f t="shared" ca="1" si="134"/>
        <v>0</v>
      </c>
      <c r="AA1000" s="61">
        <f ca="1">+VLOOKUP(N1000,$B$4:$H$2903,4,FALSE)</f>
        <v>40452</v>
      </c>
    </row>
    <row r="1001" spans="1:27" hidden="1" x14ac:dyDescent="0.2">
      <c r="A1001" s="56" t="s">
        <v>3594</v>
      </c>
      <c r="B1001" s="9" t="str">
        <f t="shared" ca="1" si="128"/>
        <v>49I33</v>
      </c>
      <c r="C1001" s="59">
        <v>1313</v>
      </c>
      <c r="D1001" s="59">
        <v>0</v>
      </c>
      <c r="E1001" s="60">
        <v>41305</v>
      </c>
      <c r="F1001" s="57" t="s">
        <v>2594</v>
      </c>
      <c r="G1001" s="57" t="s">
        <v>5520</v>
      </c>
      <c r="H1001" s="45" t="str">
        <f t="shared" ca="1" si="129"/>
        <v>Post-calc.</v>
      </c>
      <c r="I1001" s="23" t="e">
        <f t="shared" ca="1" si="130"/>
        <v>#N/A</v>
      </c>
      <c r="J1001" s="20" t="str">
        <f ca="1">VLOOKUP(B1001, Remarks!$A$3:$G$400, 7, FALSE)</f>
        <v>Foxpro order but Product is Spare Part Onward Charges was filtered out</v>
      </c>
      <c r="K1001" s="1" t="s">
        <v>5960</v>
      </c>
      <c r="M1001" s="44" t="s">
        <v>1016</v>
      </c>
      <c r="N1001" s="9" t="str">
        <f t="shared" ca="1" si="127"/>
        <v>4P754</v>
      </c>
      <c r="O1001" s="47">
        <v>18000</v>
      </c>
      <c r="P1001" s="47">
        <v>18000</v>
      </c>
      <c r="Q1001" s="46" t="s">
        <v>8</v>
      </c>
      <c r="R1001" s="46" t="s">
        <v>9</v>
      </c>
      <c r="S1001" s="46" t="s">
        <v>10</v>
      </c>
      <c r="T1001" s="46" t="s">
        <v>930</v>
      </c>
      <c r="V1001" s="19" t="str">
        <f t="shared" ca="1" si="131"/>
        <v>Post-calc.</v>
      </c>
      <c r="W1001" s="1" t="str">
        <f t="shared" ca="1" si="132"/>
        <v>Post-calc.</v>
      </c>
      <c r="X1001" s="1" t="b">
        <f t="shared" ca="1" si="133"/>
        <v>1</v>
      </c>
      <c r="Y1001" s="3">
        <f t="shared" ca="1" si="134"/>
        <v>0</v>
      </c>
      <c r="AA1001" s="61">
        <f ca="1">+VLOOKUP(N1001,$B$4:$H$2903,4,FALSE)</f>
        <v>40269</v>
      </c>
    </row>
    <row r="1002" spans="1:27" hidden="1" x14ac:dyDescent="0.2">
      <c r="A1002" s="56" t="s">
        <v>3595</v>
      </c>
      <c r="B1002" s="9" t="str">
        <f t="shared" ca="1" si="128"/>
        <v>49I34</v>
      </c>
      <c r="C1002" s="59">
        <v>291</v>
      </c>
      <c r="D1002" s="59">
        <v>0</v>
      </c>
      <c r="E1002" s="60">
        <v>41394</v>
      </c>
      <c r="F1002" s="57" t="s">
        <v>2594</v>
      </c>
      <c r="G1002" s="57" t="s">
        <v>5520</v>
      </c>
      <c r="H1002" s="45" t="str">
        <f t="shared" ca="1" si="129"/>
        <v>Post-calc.</v>
      </c>
      <c r="I1002" s="23" t="e">
        <f t="shared" ca="1" si="130"/>
        <v>#N/A</v>
      </c>
      <c r="J1002" s="20" t="str">
        <f ca="1">VLOOKUP(B1002, Remarks!$A$3:$G$400, 7, FALSE)</f>
        <v>Foxpro order but Product is Spare Part Onward Charges was filtered out</v>
      </c>
      <c r="K1002" s="1" t="s">
        <v>5960</v>
      </c>
      <c r="M1002" s="44" t="s">
        <v>1017</v>
      </c>
      <c r="N1002" s="9" t="str">
        <f t="shared" ca="1" si="127"/>
        <v>4P766</v>
      </c>
      <c r="O1002" s="47">
        <v>150.5376</v>
      </c>
      <c r="P1002" s="47">
        <v>150.5376</v>
      </c>
      <c r="Q1002" s="46" t="s">
        <v>8</v>
      </c>
      <c r="R1002" s="46" t="s">
        <v>9</v>
      </c>
      <c r="S1002" s="46" t="s">
        <v>10</v>
      </c>
      <c r="T1002" s="46" t="s">
        <v>930</v>
      </c>
      <c r="V1002" s="19" t="str">
        <f t="shared" ca="1" si="131"/>
        <v>Post-calc.</v>
      </c>
      <c r="W1002" s="1" t="str">
        <f t="shared" ca="1" si="132"/>
        <v>Post-calc.</v>
      </c>
      <c r="X1002" s="1" t="b">
        <f t="shared" ca="1" si="133"/>
        <v>1</v>
      </c>
      <c r="Y1002" s="3">
        <f t="shared" ca="1" si="134"/>
        <v>0</v>
      </c>
      <c r="AA1002" s="61">
        <f ca="1">+VLOOKUP(N1002,$B$4:$H$2903,4,FALSE)</f>
        <v>40664</v>
      </c>
    </row>
    <row r="1003" spans="1:27" hidden="1" x14ac:dyDescent="0.2">
      <c r="A1003" s="56" t="s">
        <v>3596</v>
      </c>
      <c r="B1003" s="9" t="str">
        <f t="shared" ca="1" si="128"/>
        <v>49I35</v>
      </c>
      <c r="C1003" s="59">
        <v>313</v>
      </c>
      <c r="D1003" s="59">
        <v>0</v>
      </c>
      <c r="E1003" s="60">
        <v>41333</v>
      </c>
      <c r="F1003" s="57" t="s">
        <v>2594</v>
      </c>
      <c r="G1003" s="57" t="s">
        <v>5520</v>
      </c>
      <c r="H1003" s="45" t="str">
        <f t="shared" ca="1" si="129"/>
        <v>Post-calc.</v>
      </c>
      <c r="I1003" s="23" t="e">
        <f t="shared" ca="1" si="130"/>
        <v>#N/A</v>
      </c>
      <c r="J1003" s="20" t="str">
        <f ca="1">VLOOKUP(B1003, Remarks!$A$3:$G$400, 7, FALSE)</f>
        <v>Foxpro order but Product is Spare Part Onward Charges was filtered out</v>
      </c>
      <c r="K1003" s="1" t="s">
        <v>5960</v>
      </c>
      <c r="M1003" s="44" t="s">
        <v>1018</v>
      </c>
      <c r="N1003" s="9" t="str">
        <f t="shared" ca="1" si="127"/>
        <v>4P767</v>
      </c>
      <c r="O1003" s="47">
        <v>150</v>
      </c>
      <c r="P1003" s="47">
        <v>150</v>
      </c>
      <c r="Q1003" s="46" t="s">
        <v>8</v>
      </c>
      <c r="R1003" s="46" t="s">
        <v>9</v>
      </c>
      <c r="S1003" s="46" t="s">
        <v>10</v>
      </c>
      <c r="T1003" s="46" t="s">
        <v>930</v>
      </c>
      <c r="V1003" s="19" t="str">
        <f t="shared" ca="1" si="131"/>
        <v>Post-calc.</v>
      </c>
      <c r="W1003" s="1" t="str">
        <f t="shared" ca="1" si="132"/>
        <v>Post-calc.</v>
      </c>
      <c r="X1003" s="1" t="b">
        <f t="shared" ca="1" si="133"/>
        <v>1</v>
      </c>
      <c r="Y1003" s="3">
        <f t="shared" ca="1" si="134"/>
        <v>0</v>
      </c>
      <c r="AA1003" s="61">
        <f ca="1">+VLOOKUP(N1003,$B$4:$H$2903,4,FALSE)</f>
        <v>40269</v>
      </c>
    </row>
    <row r="1004" spans="1:27" hidden="1" x14ac:dyDescent="0.2">
      <c r="A1004" s="56" t="s">
        <v>3597</v>
      </c>
      <c r="B1004" s="9" t="str">
        <f t="shared" ca="1" si="128"/>
        <v>49I38</v>
      </c>
      <c r="C1004" s="59">
        <v>0</v>
      </c>
      <c r="D1004" s="59">
        <v>0</v>
      </c>
      <c r="E1004" s="60">
        <v>41364</v>
      </c>
      <c r="F1004" s="57" t="s">
        <v>2594</v>
      </c>
      <c r="G1004" s="57" t="s">
        <v>5520</v>
      </c>
      <c r="H1004" s="45" t="str">
        <f t="shared" ca="1" si="129"/>
        <v>Post-calc.</v>
      </c>
      <c r="I1004" s="23" t="e">
        <f t="shared" ca="1" si="130"/>
        <v>#N/A</v>
      </c>
      <c r="J1004" s="20" t="str">
        <f ca="1">VLOOKUP(B1004, Remarks!$A$3:$G$400, 7, FALSE)</f>
        <v>Foxpro order but Product is Spare Part Onward Charges was filtered out</v>
      </c>
      <c r="K1004" s="1" t="s">
        <v>5960</v>
      </c>
      <c r="M1004" s="44" t="s">
        <v>1019</v>
      </c>
      <c r="N1004" s="9" t="str">
        <f t="shared" ca="1" si="127"/>
        <v>4P774</v>
      </c>
      <c r="O1004" s="47">
        <v>634.58349999999996</v>
      </c>
      <c r="P1004" s="47">
        <v>634.58349999999996</v>
      </c>
      <c r="Q1004" s="46" t="s">
        <v>8</v>
      </c>
      <c r="R1004" s="46" t="s">
        <v>9</v>
      </c>
      <c r="S1004" s="46" t="s">
        <v>10</v>
      </c>
      <c r="T1004" s="46" t="s">
        <v>930</v>
      </c>
      <c r="V1004" s="19" t="str">
        <f t="shared" ca="1" si="131"/>
        <v>Post-calc.</v>
      </c>
      <c r="W1004" s="1" t="str">
        <f t="shared" ca="1" si="132"/>
        <v>Post-calc.</v>
      </c>
      <c r="X1004" s="1" t="b">
        <f t="shared" ca="1" si="133"/>
        <v>1</v>
      </c>
      <c r="Y1004" s="3">
        <f t="shared" ca="1" si="134"/>
        <v>0</v>
      </c>
      <c r="AA1004" s="61">
        <f ca="1">+VLOOKUP(N1004,$B$4:$H$2903,4,FALSE)</f>
        <v>40695</v>
      </c>
    </row>
    <row r="1005" spans="1:27" hidden="1" x14ac:dyDescent="0.2">
      <c r="A1005" s="56" t="s">
        <v>3598</v>
      </c>
      <c r="B1005" s="9" t="str">
        <f t="shared" ca="1" si="128"/>
        <v>49I42</v>
      </c>
      <c r="C1005" s="59">
        <v>160</v>
      </c>
      <c r="D1005" s="59">
        <v>0</v>
      </c>
      <c r="E1005" s="60">
        <v>41486</v>
      </c>
      <c r="F1005" s="57" t="s">
        <v>2594</v>
      </c>
      <c r="G1005" s="57" t="s">
        <v>5520</v>
      </c>
      <c r="H1005" s="45" t="str">
        <f t="shared" ca="1" si="129"/>
        <v>Post-calc.</v>
      </c>
      <c r="I1005" s="23" t="e">
        <f t="shared" ca="1" si="130"/>
        <v>#N/A</v>
      </c>
      <c r="J1005" s="20" t="str">
        <f ca="1">VLOOKUP(B1005, Remarks!$A$3:$G$400, 7, FALSE)</f>
        <v>Foxpro order but Product is Spare Part Onward Charges was filtered out</v>
      </c>
      <c r="K1005" s="1" t="s">
        <v>5960</v>
      </c>
      <c r="M1005" s="44" t="s">
        <v>1020</v>
      </c>
      <c r="N1005" s="9" t="str">
        <f t="shared" ca="1" si="127"/>
        <v>4P788</v>
      </c>
      <c r="O1005" s="47">
        <v>2644.1035999999999</v>
      </c>
      <c r="P1005" s="47">
        <v>2644.1035999999999</v>
      </c>
      <c r="Q1005" s="46" t="s">
        <v>8</v>
      </c>
      <c r="R1005" s="46" t="s">
        <v>9</v>
      </c>
      <c r="S1005" s="46" t="s">
        <v>10</v>
      </c>
      <c r="T1005" s="46" t="s">
        <v>930</v>
      </c>
      <c r="V1005" s="19" t="str">
        <f t="shared" ca="1" si="131"/>
        <v>Post-calc.</v>
      </c>
      <c r="W1005" s="1" t="str">
        <f t="shared" ca="1" si="132"/>
        <v>Post-calc.</v>
      </c>
      <c r="X1005" s="1" t="b">
        <f t="shared" ca="1" si="133"/>
        <v>1</v>
      </c>
      <c r="Y1005" s="3">
        <f t="shared" ca="1" si="134"/>
        <v>0</v>
      </c>
      <c r="AA1005" s="61">
        <f ca="1">+VLOOKUP(N1005,$B$4:$H$2903,4,FALSE)</f>
        <v>40695</v>
      </c>
    </row>
    <row r="1006" spans="1:27" hidden="1" x14ac:dyDescent="0.2">
      <c r="A1006" s="56" t="s">
        <v>3599</v>
      </c>
      <c r="B1006" s="9" t="str">
        <f t="shared" ca="1" si="128"/>
        <v>49I45</v>
      </c>
      <c r="C1006" s="59">
        <v>983</v>
      </c>
      <c r="D1006" s="59">
        <v>0</v>
      </c>
      <c r="E1006" s="60">
        <v>41425</v>
      </c>
      <c r="F1006" s="57" t="s">
        <v>2594</v>
      </c>
      <c r="G1006" s="57" t="s">
        <v>5520</v>
      </c>
      <c r="H1006" s="45" t="str">
        <f t="shared" ca="1" si="129"/>
        <v>Post-calc.</v>
      </c>
      <c r="I1006" s="23" t="e">
        <f t="shared" ca="1" si="130"/>
        <v>#N/A</v>
      </c>
      <c r="J1006" s="20" t="str">
        <f ca="1">VLOOKUP(B1006, Remarks!$A$3:$G$400, 7, FALSE)</f>
        <v>Foxpro order but Product is Spare Part Onward Charges was filtered out</v>
      </c>
      <c r="K1006" s="1" t="s">
        <v>5960</v>
      </c>
      <c r="M1006" s="44" t="s">
        <v>1021</v>
      </c>
      <c r="N1006" s="9" t="str">
        <f t="shared" ca="1" si="127"/>
        <v>4P789</v>
      </c>
      <c r="O1006" s="47">
        <v>1300</v>
      </c>
      <c r="P1006" s="47">
        <v>1300</v>
      </c>
      <c r="Q1006" s="46" t="s">
        <v>8</v>
      </c>
      <c r="R1006" s="46" t="s">
        <v>9</v>
      </c>
      <c r="S1006" s="46" t="s">
        <v>10</v>
      </c>
      <c r="T1006" s="46" t="s">
        <v>930</v>
      </c>
      <c r="V1006" s="19" t="str">
        <f t="shared" ca="1" si="131"/>
        <v>Post-calc.</v>
      </c>
      <c r="W1006" s="1" t="str">
        <f t="shared" ca="1" si="132"/>
        <v>Post-calc.</v>
      </c>
      <c r="X1006" s="1" t="b">
        <f t="shared" ca="1" si="133"/>
        <v>1</v>
      </c>
      <c r="Y1006" s="3">
        <f t="shared" ca="1" si="134"/>
        <v>0</v>
      </c>
      <c r="AA1006" s="61">
        <f ca="1">+VLOOKUP(N1006,$B$4:$H$2903,4,FALSE)</f>
        <v>40299</v>
      </c>
    </row>
    <row r="1007" spans="1:27" hidden="1" x14ac:dyDescent="0.2">
      <c r="A1007" s="56" t="s">
        <v>3600</v>
      </c>
      <c r="B1007" s="9" t="str">
        <f t="shared" ca="1" si="128"/>
        <v>49I46</v>
      </c>
      <c r="C1007" s="59">
        <v>31</v>
      </c>
      <c r="D1007" s="59">
        <v>0</v>
      </c>
      <c r="E1007" s="60">
        <v>41394</v>
      </c>
      <c r="F1007" s="57" t="s">
        <v>2594</v>
      </c>
      <c r="G1007" s="57" t="s">
        <v>5520</v>
      </c>
      <c r="H1007" s="45" t="str">
        <f t="shared" ca="1" si="129"/>
        <v>Post-calc.</v>
      </c>
      <c r="I1007" s="23" t="e">
        <f t="shared" ca="1" si="130"/>
        <v>#N/A</v>
      </c>
      <c r="J1007" s="20" t="str">
        <f ca="1">VLOOKUP(B1007, Remarks!$A$3:$G$400, 7, FALSE)</f>
        <v>Foxpro order but Product is Spare Part Onward Charges was filtered out</v>
      </c>
      <c r="K1007" s="1" t="s">
        <v>5960</v>
      </c>
      <c r="M1007" s="44" t="s">
        <v>1022</v>
      </c>
      <c r="N1007" s="9" t="str">
        <f t="shared" ca="1" si="127"/>
        <v>4P802</v>
      </c>
      <c r="O1007" s="47">
        <v>13940</v>
      </c>
      <c r="P1007" s="47">
        <v>13940</v>
      </c>
      <c r="Q1007" s="46" t="s">
        <v>8</v>
      </c>
      <c r="R1007" s="46" t="s">
        <v>9</v>
      </c>
      <c r="S1007" s="46" t="s">
        <v>10</v>
      </c>
      <c r="T1007" s="46" t="s">
        <v>930</v>
      </c>
      <c r="V1007" s="19" t="str">
        <f t="shared" ca="1" si="131"/>
        <v>Post-calc.</v>
      </c>
      <c r="W1007" s="1" t="str">
        <f t="shared" ca="1" si="132"/>
        <v>Post-calc.</v>
      </c>
      <c r="X1007" s="1" t="b">
        <f t="shared" ca="1" si="133"/>
        <v>1</v>
      </c>
      <c r="Y1007" s="3">
        <f t="shared" ca="1" si="134"/>
        <v>0</v>
      </c>
      <c r="AA1007" s="61">
        <f ca="1">+VLOOKUP(N1007,$B$4:$H$2903,4,FALSE)</f>
        <v>40391</v>
      </c>
    </row>
    <row r="1008" spans="1:27" hidden="1" x14ac:dyDescent="0.2">
      <c r="A1008" s="56" t="s">
        <v>3601</v>
      </c>
      <c r="B1008" s="9" t="str">
        <f t="shared" ca="1" si="128"/>
        <v>49I51</v>
      </c>
      <c r="C1008" s="59">
        <v>3442</v>
      </c>
      <c r="D1008" s="59">
        <v>0</v>
      </c>
      <c r="E1008" s="60">
        <v>41639</v>
      </c>
      <c r="F1008" s="57" t="s">
        <v>2594</v>
      </c>
      <c r="G1008" s="57" t="s">
        <v>5520</v>
      </c>
      <c r="H1008" s="45" t="str">
        <f t="shared" ca="1" si="129"/>
        <v>Post-calc.</v>
      </c>
      <c r="I1008" s="23">
        <f t="shared" ca="1" si="130"/>
        <v>0</v>
      </c>
      <c r="J1008" s="20" t="e">
        <f ca="1">VLOOKUP(B1008, Remarks!$A$3:$G$400, 7, FALSE)</f>
        <v>#N/A</v>
      </c>
      <c r="M1008" s="44" t="s">
        <v>1023</v>
      </c>
      <c r="N1008" s="9" t="str">
        <f t="shared" ca="1" si="127"/>
        <v>4P808</v>
      </c>
      <c r="O1008" s="47">
        <v>1300</v>
      </c>
      <c r="P1008" s="47">
        <v>1300</v>
      </c>
      <c r="Q1008" s="46" t="s">
        <v>8</v>
      </c>
      <c r="R1008" s="46" t="s">
        <v>9</v>
      </c>
      <c r="S1008" s="46" t="s">
        <v>10</v>
      </c>
      <c r="T1008" s="46" t="s">
        <v>930</v>
      </c>
      <c r="V1008" s="19" t="str">
        <f t="shared" ca="1" si="131"/>
        <v>Post-calc.</v>
      </c>
      <c r="W1008" s="1" t="str">
        <f t="shared" ca="1" si="132"/>
        <v>Post-calc.</v>
      </c>
      <c r="X1008" s="1" t="b">
        <f t="shared" ca="1" si="133"/>
        <v>1</v>
      </c>
      <c r="Y1008" s="3">
        <f t="shared" ca="1" si="134"/>
        <v>0</v>
      </c>
      <c r="AA1008" s="61">
        <f ca="1">+VLOOKUP(N1008,$B$4:$H$2903,4,FALSE)</f>
        <v>40330</v>
      </c>
    </row>
    <row r="1009" spans="1:27" hidden="1" x14ac:dyDescent="0.2">
      <c r="A1009" s="56" t="s">
        <v>3602</v>
      </c>
      <c r="B1009" s="9" t="str">
        <f t="shared" ca="1" si="128"/>
        <v>49I52</v>
      </c>
      <c r="C1009" s="59">
        <v>333</v>
      </c>
      <c r="D1009" s="59">
        <v>0</v>
      </c>
      <c r="E1009" s="60">
        <v>41425</v>
      </c>
      <c r="F1009" s="57" t="s">
        <v>2594</v>
      </c>
      <c r="G1009" s="57" t="s">
        <v>5520</v>
      </c>
      <c r="H1009" s="45" t="str">
        <f t="shared" ca="1" si="129"/>
        <v>Post-calc.</v>
      </c>
      <c r="I1009" s="23" t="e">
        <f t="shared" ca="1" si="130"/>
        <v>#N/A</v>
      </c>
      <c r="J1009" s="20" t="str">
        <f ca="1">VLOOKUP(B1009, Remarks!$A$3:$G$400, 7, FALSE)</f>
        <v>Foxpro order but Product is Spare Part Onward Charges was filtered out</v>
      </c>
      <c r="K1009" s="1" t="s">
        <v>5960</v>
      </c>
      <c r="M1009" s="44" t="s">
        <v>1024</v>
      </c>
      <c r="N1009" s="9" t="str">
        <f t="shared" ca="1" si="127"/>
        <v>4P809</v>
      </c>
      <c r="O1009" s="47">
        <v>700</v>
      </c>
      <c r="P1009" s="47">
        <v>700</v>
      </c>
      <c r="Q1009" s="46" t="s">
        <v>8</v>
      </c>
      <c r="R1009" s="46" t="s">
        <v>9</v>
      </c>
      <c r="S1009" s="46" t="s">
        <v>10</v>
      </c>
      <c r="T1009" s="46" t="s">
        <v>930</v>
      </c>
      <c r="V1009" s="19" t="str">
        <f t="shared" ca="1" si="131"/>
        <v>Post-calc.</v>
      </c>
      <c r="W1009" s="1" t="str">
        <f t="shared" ca="1" si="132"/>
        <v>Post-calc.</v>
      </c>
      <c r="X1009" s="1" t="b">
        <f t="shared" ca="1" si="133"/>
        <v>1</v>
      </c>
      <c r="Y1009" s="3">
        <f t="shared" ca="1" si="134"/>
        <v>0</v>
      </c>
      <c r="AA1009" s="61">
        <f ca="1">+VLOOKUP(N1009,$B$4:$H$2903,4,FALSE)</f>
        <v>40330</v>
      </c>
    </row>
    <row r="1010" spans="1:27" hidden="1" x14ac:dyDescent="0.2">
      <c r="A1010" s="56" t="s">
        <v>3603</v>
      </c>
      <c r="B1010" s="9" t="str">
        <f t="shared" ca="1" si="128"/>
        <v>49I55</v>
      </c>
      <c r="C1010" s="59">
        <v>461</v>
      </c>
      <c r="D1010" s="59">
        <v>0</v>
      </c>
      <c r="E1010" s="60">
        <v>41486</v>
      </c>
      <c r="F1010" s="57" t="s">
        <v>2594</v>
      </c>
      <c r="G1010" s="57" t="s">
        <v>5520</v>
      </c>
      <c r="H1010" s="45" t="str">
        <f t="shared" ca="1" si="129"/>
        <v>Post-calc.</v>
      </c>
      <c r="I1010" s="23" t="e">
        <f t="shared" ca="1" si="130"/>
        <v>#N/A</v>
      </c>
      <c r="J1010" s="20" t="str">
        <f ca="1">VLOOKUP(B1010, Remarks!$A$3:$G$400, 7, FALSE)</f>
        <v>Foxpro order but Product is Spare Part Onward Charges was filtered out</v>
      </c>
      <c r="K1010" s="1" t="s">
        <v>5960</v>
      </c>
      <c r="M1010" s="44" t="s">
        <v>1025</v>
      </c>
      <c r="N1010" s="9" t="str">
        <f t="shared" ca="1" si="127"/>
        <v>4P821</v>
      </c>
      <c r="O1010" s="47">
        <v>6900</v>
      </c>
      <c r="P1010" s="47">
        <v>6900</v>
      </c>
      <c r="Q1010" s="46" t="s">
        <v>8</v>
      </c>
      <c r="R1010" s="46" t="s">
        <v>9</v>
      </c>
      <c r="S1010" s="46" t="s">
        <v>10</v>
      </c>
      <c r="T1010" s="46" t="s">
        <v>930</v>
      </c>
      <c r="V1010" s="19" t="str">
        <f t="shared" ca="1" si="131"/>
        <v>Post-calc.</v>
      </c>
      <c r="W1010" s="1" t="str">
        <f t="shared" ca="1" si="132"/>
        <v>Post-calc.</v>
      </c>
      <c r="X1010" s="1" t="b">
        <f t="shared" ca="1" si="133"/>
        <v>1</v>
      </c>
      <c r="Y1010" s="3">
        <f t="shared" ca="1" si="134"/>
        <v>0</v>
      </c>
      <c r="AA1010" s="61">
        <f ca="1">+VLOOKUP(N1010,$B$4:$H$2903,4,FALSE)</f>
        <v>40452</v>
      </c>
    </row>
    <row r="1011" spans="1:27" hidden="1" x14ac:dyDescent="0.2">
      <c r="A1011" s="56" t="s">
        <v>3604</v>
      </c>
      <c r="B1011" s="9" t="str">
        <f t="shared" ca="1" si="128"/>
        <v>49I58</v>
      </c>
      <c r="C1011" s="59">
        <v>1622</v>
      </c>
      <c r="D1011" s="59">
        <v>0</v>
      </c>
      <c r="E1011" s="60">
        <v>41394</v>
      </c>
      <c r="F1011" s="57" t="s">
        <v>2594</v>
      </c>
      <c r="G1011" s="57" t="s">
        <v>5520</v>
      </c>
      <c r="H1011" s="45" t="str">
        <f t="shared" ca="1" si="129"/>
        <v>Post-calc.</v>
      </c>
      <c r="I1011" s="23" t="e">
        <f t="shared" ca="1" si="130"/>
        <v>#N/A</v>
      </c>
      <c r="J1011" s="20" t="str">
        <f ca="1">VLOOKUP(B1011, Remarks!$A$3:$G$400, 7, FALSE)</f>
        <v>Foxpro order but Product is Spare Part Onward Charges was filtered out</v>
      </c>
      <c r="K1011" s="1" t="s">
        <v>5960</v>
      </c>
      <c r="M1011" s="44" t="s">
        <v>1026</v>
      </c>
      <c r="N1011" s="9" t="str">
        <f t="shared" ca="1" si="127"/>
        <v>4P822</v>
      </c>
      <c r="O1011" s="47">
        <v>300</v>
      </c>
      <c r="P1011" s="47">
        <v>300</v>
      </c>
      <c r="Q1011" s="46" t="s">
        <v>8</v>
      </c>
      <c r="R1011" s="46" t="s">
        <v>9</v>
      </c>
      <c r="S1011" s="46" t="s">
        <v>10</v>
      </c>
      <c r="T1011" s="46" t="s">
        <v>930</v>
      </c>
      <c r="V1011" s="19" t="str">
        <f t="shared" ca="1" si="131"/>
        <v>Post-calc.</v>
      </c>
      <c r="W1011" s="1" t="str">
        <f t="shared" ca="1" si="132"/>
        <v>Post-calc.</v>
      </c>
      <c r="X1011" s="1" t="b">
        <f t="shared" ca="1" si="133"/>
        <v>1</v>
      </c>
      <c r="Y1011" s="3">
        <f t="shared" ca="1" si="134"/>
        <v>0</v>
      </c>
      <c r="AA1011" s="61">
        <f ca="1">+VLOOKUP(N1011,$B$4:$H$2903,4,FALSE)</f>
        <v>40330</v>
      </c>
    </row>
    <row r="1012" spans="1:27" hidden="1" x14ac:dyDescent="0.2">
      <c r="A1012" s="56" t="s">
        <v>3605</v>
      </c>
      <c r="B1012" s="9" t="str">
        <f t="shared" ca="1" si="128"/>
        <v>49I63</v>
      </c>
      <c r="C1012" s="59">
        <v>3545</v>
      </c>
      <c r="D1012" s="59">
        <v>0</v>
      </c>
      <c r="E1012" s="60">
        <v>41547</v>
      </c>
      <c r="F1012" s="57" t="s">
        <v>2594</v>
      </c>
      <c r="G1012" s="57" t="s">
        <v>5520</v>
      </c>
      <c r="H1012" s="45" t="str">
        <f t="shared" ca="1" si="129"/>
        <v>Post-calc.</v>
      </c>
      <c r="I1012" s="23">
        <f t="shared" ca="1" si="130"/>
        <v>0</v>
      </c>
      <c r="J1012" s="20" t="e">
        <f ca="1">VLOOKUP(B1012, Remarks!$A$3:$G$400, 7, FALSE)</f>
        <v>#N/A</v>
      </c>
      <c r="M1012" s="44" t="s">
        <v>1027</v>
      </c>
      <c r="N1012" s="9" t="str">
        <f t="shared" ca="1" si="127"/>
        <v>4P825</v>
      </c>
      <c r="O1012" s="47">
        <v>900</v>
      </c>
      <c r="P1012" s="47">
        <v>900</v>
      </c>
      <c r="Q1012" s="46" t="s">
        <v>8</v>
      </c>
      <c r="R1012" s="46" t="s">
        <v>9</v>
      </c>
      <c r="S1012" s="46" t="s">
        <v>10</v>
      </c>
      <c r="T1012" s="46" t="s">
        <v>930</v>
      </c>
      <c r="V1012" s="19" t="str">
        <f t="shared" ca="1" si="131"/>
        <v>Post-calc.</v>
      </c>
      <c r="W1012" s="1" t="str">
        <f t="shared" ca="1" si="132"/>
        <v>Post-calc.</v>
      </c>
      <c r="X1012" s="1" t="b">
        <f t="shared" ca="1" si="133"/>
        <v>1</v>
      </c>
      <c r="Y1012" s="3">
        <f t="shared" ca="1" si="134"/>
        <v>0</v>
      </c>
      <c r="AA1012" s="61">
        <f ca="1">+VLOOKUP(N1012,$B$4:$H$2903,4,FALSE)</f>
        <v>40330</v>
      </c>
    </row>
    <row r="1013" spans="1:27" hidden="1" x14ac:dyDescent="0.2">
      <c r="A1013" s="56" t="s">
        <v>3606</v>
      </c>
      <c r="B1013" s="9" t="str">
        <f t="shared" ca="1" si="128"/>
        <v>49I66</v>
      </c>
      <c r="C1013" s="59">
        <v>1206</v>
      </c>
      <c r="D1013" s="59">
        <v>0</v>
      </c>
      <c r="E1013" s="60"/>
      <c r="F1013" s="57" t="s">
        <v>2594</v>
      </c>
      <c r="G1013" s="57" t="s">
        <v>5520</v>
      </c>
      <c r="H1013" s="45" t="str">
        <f t="shared" ca="1" si="129"/>
        <v>Pre-calc.</v>
      </c>
      <c r="I1013" s="23">
        <f t="shared" ca="1" si="130"/>
        <v>0</v>
      </c>
      <c r="J1013" s="20" t="e">
        <f ca="1">VLOOKUP(B1013, Remarks!$A$3:$G$400, 7, FALSE)</f>
        <v>#N/A</v>
      </c>
      <c r="M1013" s="44" t="s">
        <v>1028</v>
      </c>
      <c r="N1013" s="9" t="str">
        <f t="shared" ca="1" si="127"/>
        <v>4P827</v>
      </c>
      <c r="O1013" s="47">
        <v>19000</v>
      </c>
      <c r="P1013" s="47">
        <v>19000</v>
      </c>
      <c r="Q1013" s="46" t="s">
        <v>8</v>
      </c>
      <c r="R1013" s="46" t="s">
        <v>9</v>
      </c>
      <c r="S1013" s="46" t="s">
        <v>10</v>
      </c>
      <c r="T1013" s="46" t="s">
        <v>930</v>
      </c>
      <c r="V1013" s="19" t="str">
        <f t="shared" ca="1" si="131"/>
        <v>Post-calc.</v>
      </c>
      <c r="W1013" s="1" t="str">
        <f t="shared" ca="1" si="132"/>
        <v>Post-calc.</v>
      </c>
      <c r="X1013" s="1" t="b">
        <f t="shared" ca="1" si="133"/>
        <v>1</v>
      </c>
      <c r="Y1013" s="3">
        <f t="shared" ca="1" si="134"/>
        <v>0</v>
      </c>
      <c r="AA1013" s="61">
        <f ca="1">+VLOOKUP(N1013,$B$4:$H$2903,4,FALSE)</f>
        <v>40391</v>
      </c>
    </row>
    <row r="1014" spans="1:27" hidden="1" x14ac:dyDescent="0.2">
      <c r="A1014" s="56" t="s">
        <v>3607</v>
      </c>
      <c r="B1014" s="9" t="str">
        <f t="shared" ca="1" si="128"/>
        <v>49I74</v>
      </c>
      <c r="C1014" s="59">
        <v>603</v>
      </c>
      <c r="D1014" s="59">
        <v>0</v>
      </c>
      <c r="E1014" s="60">
        <v>41394</v>
      </c>
      <c r="F1014" s="57" t="s">
        <v>2594</v>
      </c>
      <c r="G1014" s="57" t="s">
        <v>5520</v>
      </c>
      <c r="H1014" s="45" t="str">
        <f t="shared" ca="1" si="129"/>
        <v>Post-calc.</v>
      </c>
      <c r="I1014" s="23">
        <f t="shared" ca="1" si="130"/>
        <v>0</v>
      </c>
      <c r="J1014" s="20" t="e">
        <f ca="1">VLOOKUP(B1014, Remarks!$A$3:$G$400, 7, FALSE)</f>
        <v>#N/A</v>
      </c>
      <c r="M1014" s="44" t="s">
        <v>1029</v>
      </c>
      <c r="N1014" s="9" t="str">
        <f t="shared" ca="1" si="127"/>
        <v>4P838</v>
      </c>
      <c r="O1014" s="47">
        <v>700</v>
      </c>
      <c r="P1014" s="47">
        <v>700</v>
      </c>
      <c r="Q1014" s="46" t="s">
        <v>8</v>
      </c>
      <c r="R1014" s="46" t="s">
        <v>9</v>
      </c>
      <c r="S1014" s="46" t="s">
        <v>10</v>
      </c>
      <c r="T1014" s="46" t="s">
        <v>930</v>
      </c>
      <c r="V1014" s="19" t="str">
        <f t="shared" ca="1" si="131"/>
        <v>Post-calc.</v>
      </c>
      <c r="W1014" s="1" t="str">
        <f t="shared" ca="1" si="132"/>
        <v>Post-calc.</v>
      </c>
      <c r="X1014" s="1" t="b">
        <f t="shared" ca="1" si="133"/>
        <v>1</v>
      </c>
      <c r="Y1014" s="3">
        <f t="shared" ca="1" si="134"/>
        <v>0</v>
      </c>
      <c r="AA1014" s="61">
        <f ca="1">+VLOOKUP(N1014,$B$4:$H$2903,4,FALSE)</f>
        <v>40360</v>
      </c>
    </row>
    <row r="1015" spans="1:27" hidden="1" x14ac:dyDescent="0.2">
      <c r="A1015" s="56" t="s">
        <v>3608</v>
      </c>
      <c r="B1015" s="9" t="str">
        <f t="shared" ca="1" si="128"/>
        <v>49I80</v>
      </c>
      <c r="C1015" s="59">
        <v>2533</v>
      </c>
      <c r="D1015" s="59">
        <v>0</v>
      </c>
      <c r="E1015" s="60">
        <v>41394</v>
      </c>
      <c r="F1015" s="57" t="s">
        <v>2594</v>
      </c>
      <c r="G1015" s="57" t="s">
        <v>5520</v>
      </c>
      <c r="H1015" s="45" t="str">
        <f t="shared" ca="1" si="129"/>
        <v>Post-calc.</v>
      </c>
      <c r="I1015" s="23" t="e">
        <f t="shared" ca="1" si="130"/>
        <v>#N/A</v>
      </c>
      <c r="J1015" s="20" t="str">
        <f ca="1">VLOOKUP(B1015, Remarks!$A$3:$G$400, 7, FALSE)</f>
        <v>Foxpro order but Product is Spare Part Onward Charges was filtered out</v>
      </c>
      <c r="K1015" s="1" t="s">
        <v>5960</v>
      </c>
      <c r="M1015" s="44" t="s">
        <v>1030</v>
      </c>
      <c r="N1015" s="9" t="str">
        <f t="shared" ca="1" si="127"/>
        <v>4P839</v>
      </c>
      <c r="O1015" s="47">
        <v>200</v>
      </c>
      <c r="P1015" s="47">
        <v>200</v>
      </c>
      <c r="Q1015" s="46" t="s">
        <v>8</v>
      </c>
      <c r="R1015" s="46" t="s">
        <v>9</v>
      </c>
      <c r="S1015" s="46" t="s">
        <v>10</v>
      </c>
      <c r="T1015" s="46" t="s">
        <v>930</v>
      </c>
      <c r="V1015" s="19" t="str">
        <f t="shared" ca="1" si="131"/>
        <v>Post-calc.</v>
      </c>
      <c r="W1015" s="1" t="str">
        <f t="shared" ca="1" si="132"/>
        <v>Post-calc.</v>
      </c>
      <c r="X1015" s="1" t="b">
        <f t="shared" ca="1" si="133"/>
        <v>1</v>
      </c>
      <c r="Y1015" s="3">
        <f t="shared" ca="1" si="134"/>
        <v>0</v>
      </c>
      <c r="AA1015" s="61">
        <f ca="1">+VLOOKUP(N1015,$B$4:$H$2903,4,FALSE)</f>
        <v>40330</v>
      </c>
    </row>
    <row r="1016" spans="1:27" hidden="1" x14ac:dyDescent="0.2">
      <c r="A1016" s="56" t="s">
        <v>3609</v>
      </c>
      <c r="B1016" s="9" t="str">
        <f t="shared" ca="1" si="128"/>
        <v>49I81</v>
      </c>
      <c r="C1016" s="59">
        <v>73</v>
      </c>
      <c r="D1016" s="59">
        <v>0</v>
      </c>
      <c r="E1016" s="60">
        <v>41394</v>
      </c>
      <c r="F1016" s="57" t="s">
        <v>2594</v>
      </c>
      <c r="G1016" s="57" t="s">
        <v>5520</v>
      </c>
      <c r="H1016" s="45" t="str">
        <f t="shared" ca="1" si="129"/>
        <v>Post-calc.</v>
      </c>
      <c r="I1016" s="23" t="e">
        <f t="shared" ca="1" si="130"/>
        <v>#N/A</v>
      </c>
      <c r="J1016" s="20" t="str">
        <f ca="1">VLOOKUP(B1016, Remarks!$A$3:$G$400, 7, FALSE)</f>
        <v>Foxpro order but Product is Spare Part Onward Charges was filtered out</v>
      </c>
      <c r="K1016" s="1" t="s">
        <v>5960</v>
      </c>
      <c r="M1016" s="44" t="s">
        <v>1031</v>
      </c>
      <c r="N1016" s="9" t="str">
        <f t="shared" ca="1" si="127"/>
        <v>4P840</v>
      </c>
      <c r="O1016" s="47">
        <v>100</v>
      </c>
      <c r="P1016" s="47">
        <v>100</v>
      </c>
      <c r="Q1016" s="46" t="s">
        <v>8</v>
      </c>
      <c r="R1016" s="46" t="s">
        <v>9</v>
      </c>
      <c r="S1016" s="46" t="s">
        <v>10</v>
      </c>
      <c r="T1016" s="46" t="s">
        <v>930</v>
      </c>
      <c r="V1016" s="19" t="str">
        <f t="shared" ca="1" si="131"/>
        <v>Post-calc.</v>
      </c>
      <c r="W1016" s="1" t="str">
        <f t="shared" ca="1" si="132"/>
        <v>Post-calc.</v>
      </c>
      <c r="X1016" s="1" t="b">
        <f t="shared" ca="1" si="133"/>
        <v>1</v>
      </c>
      <c r="Y1016" s="3">
        <f t="shared" ca="1" si="134"/>
        <v>0</v>
      </c>
      <c r="AA1016" s="61">
        <f ca="1">+VLOOKUP(N1016,$B$4:$H$2903,4,FALSE)</f>
        <v>40330</v>
      </c>
    </row>
    <row r="1017" spans="1:27" hidden="1" x14ac:dyDescent="0.2">
      <c r="A1017" s="56" t="s">
        <v>3610</v>
      </c>
      <c r="B1017" s="9" t="str">
        <f t="shared" ca="1" si="128"/>
        <v>49I82</v>
      </c>
      <c r="C1017" s="59">
        <v>4044</v>
      </c>
      <c r="D1017" s="59">
        <v>0</v>
      </c>
      <c r="E1017" s="60"/>
      <c r="F1017" s="57" t="s">
        <v>2594</v>
      </c>
      <c r="G1017" s="57" t="s">
        <v>5520</v>
      </c>
      <c r="H1017" s="45" t="str">
        <f t="shared" ca="1" si="129"/>
        <v>Pre-calc.</v>
      </c>
      <c r="I1017" s="23">
        <f t="shared" ca="1" si="130"/>
        <v>0</v>
      </c>
      <c r="J1017" s="20" t="e">
        <f ca="1">VLOOKUP(B1017, Remarks!$A$3:$G$400, 7, FALSE)</f>
        <v>#N/A</v>
      </c>
      <c r="M1017" s="44" t="s">
        <v>1032</v>
      </c>
      <c r="N1017" s="9" t="str">
        <f t="shared" ca="1" si="127"/>
        <v>4P850</v>
      </c>
      <c r="O1017" s="47">
        <v>800</v>
      </c>
      <c r="P1017" s="47">
        <v>800</v>
      </c>
      <c r="Q1017" s="46" t="s">
        <v>8</v>
      </c>
      <c r="R1017" s="46" t="s">
        <v>9</v>
      </c>
      <c r="S1017" s="46" t="s">
        <v>10</v>
      </c>
      <c r="T1017" s="46" t="s">
        <v>930</v>
      </c>
      <c r="V1017" s="19" t="str">
        <f t="shared" ca="1" si="131"/>
        <v>Post-calc.</v>
      </c>
      <c r="W1017" s="1" t="str">
        <f t="shared" ca="1" si="132"/>
        <v>Post-calc.</v>
      </c>
      <c r="X1017" s="1" t="b">
        <f t="shared" ca="1" si="133"/>
        <v>1</v>
      </c>
      <c r="Y1017" s="3">
        <f t="shared" ca="1" si="134"/>
        <v>0</v>
      </c>
      <c r="AA1017" s="61">
        <f ca="1">+VLOOKUP(N1017,$B$4:$H$2903,4,FALSE)</f>
        <v>40513</v>
      </c>
    </row>
    <row r="1018" spans="1:27" hidden="1" x14ac:dyDescent="0.2">
      <c r="A1018" s="56" t="s">
        <v>3611</v>
      </c>
      <c r="B1018" s="9" t="str">
        <f t="shared" ca="1" si="128"/>
        <v>49I90</v>
      </c>
      <c r="C1018" s="59">
        <v>854</v>
      </c>
      <c r="D1018" s="59">
        <v>0</v>
      </c>
      <c r="E1018" s="60">
        <v>41394</v>
      </c>
      <c r="F1018" s="57" t="s">
        <v>2594</v>
      </c>
      <c r="G1018" s="57" t="s">
        <v>5520</v>
      </c>
      <c r="H1018" s="45" t="str">
        <f t="shared" ca="1" si="129"/>
        <v>Post-calc.</v>
      </c>
      <c r="I1018" s="23">
        <f t="shared" ca="1" si="130"/>
        <v>0</v>
      </c>
      <c r="J1018" s="20" t="e">
        <f ca="1">VLOOKUP(B1018, Remarks!$A$3:$G$400, 7, FALSE)</f>
        <v>#N/A</v>
      </c>
      <c r="M1018" s="44" t="s">
        <v>1033</v>
      </c>
      <c r="N1018" s="9" t="str">
        <f t="shared" ca="1" si="127"/>
        <v>4P854</v>
      </c>
      <c r="O1018" s="47">
        <v>1089.3245999999999</v>
      </c>
      <c r="P1018" s="47">
        <v>1089.3245999999999</v>
      </c>
      <c r="Q1018" s="46" t="s">
        <v>8</v>
      </c>
      <c r="R1018" s="46" t="s">
        <v>9</v>
      </c>
      <c r="S1018" s="46" t="s">
        <v>10</v>
      </c>
      <c r="T1018" s="46" t="s">
        <v>930</v>
      </c>
      <c r="V1018" s="19" t="str">
        <f t="shared" ca="1" si="131"/>
        <v>Post-calc.</v>
      </c>
      <c r="W1018" s="1" t="str">
        <f t="shared" ca="1" si="132"/>
        <v>Post-calc.</v>
      </c>
      <c r="X1018" s="1" t="b">
        <f t="shared" ca="1" si="133"/>
        <v>1</v>
      </c>
      <c r="Y1018" s="3">
        <f t="shared" ca="1" si="134"/>
        <v>0</v>
      </c>
      <c r="AA1018" s="61">
        <f ca="1">+VLOOKUP(N1018,$B$4:$H$2903,4,FALSE)</f>
        <v>40664</v>
      </c>
    </row>
    <row r="1019" spans="1:27" hidden="1" x14ac:dyDescent="0.2">
      <c r="A1019" s="56" t="s">
        <v>3612</v>
      </c>
      <c r="B1019" s="9" t="str">
        <f t="shared" ca="1" si="128"/>
        <v>49I93</v>
      </c>
      <c r="C1019" s="59">
        <v>2334</v>
      </c>
      <c r="D1019" s="59">
        <v>0</v>
      </c>
      <c r="E1019" s="60"/>
      <c r="F1019" s="57" t="s">
        <v>2594</v>
      </c>
      <c r="G1019" s="57" t="s">
        <v>5520</v>
      </c>
      <c r="H1019" s="45" t="str">
        <f t="shared" ca="1" si="129"/>
        <v>Pre-calc.</v>
      </c>
      <c r="I1019" s="23">
        <f t="shared" ca="1" si="130"/>
        <v>0</v>
      </c>
      <c r="J1019" s="20" t="e">
        <f ca="1">VLOOKUP(B1019, Remarks!$A$3:$G$400, 7, FALSE)</f>
        <v>#N/A</v>
      </c>
      <c r="M1019" s="44" t="s">
        <v>1034</v>
      </c>
      <c r="N1019" s="9" t="str">
        <f t="shared" ca="1" si="127"/>
        <v>4P855</v>
      </c>
      <c r="O1019" s="47">
        <v>322.5806</v>
      </c>
      <c r="P1019" s="47">
        <v>322.5806</v>
      </c>
      <c r="Q1019" s="46" t="s">
        <v>8</v>
      </c>
      <c r="R1019" s="46" t="s">
        <v>9</v>
      </c>
      <c r="S1019" s="46" t="s">
        <v>10</v>
      </c>
      <c r="T1019" s="46" t="s">
        <v>930</v>
      </c>
      <c r="V1019" s="19" t="str">
        <f t="shared" ca="1" si="131"/>
        <v>Post-calc.</v>
      </c>
      <c r="W1019" s="1" t="str">
        <f t="shared" ca="1" si="132"/>
        <v>Post-calc.</v>
      </c>
      <c r="X1019" s="1" t="b">
        <f t="shared" ca="1" si="133"/>
        <v>1</v>
      </c>
      <c r="Y1019" s="3">
        <f t="shared" ca="1" si="134"/>
        <v>0</v>
      </c>
      <c r="AA1019" s="61">
        <f ca="1">+VLOOKUP(N1019,$B$4:$H$2903,4,FALSE)</f>
        <v>40695</v>
      </c>
    </row>
    <row r="1020" spans="1:27" hidden="1" x14ac:dyDescent="0.2">
      <c r="A1020" s="56" t="s">
        <v>3613</v>
      </c>
      <c r="B1020" s="9" t="str">
        <f t="shared" ca="1" si="128"/>
        <v>49J04</v>
      </c>
      <c r="C1020" s="59">
        <v>2745</v>
      </c>
      <c r="D1020" s="59">
        <v>0</v>
      </c>
      <c r="E1020" s="60"/>
      <c r="F1020" s="57" t="s">
        <v>2594</v>
      </c>
      <c r="G1020" s="57" t="s">
        <v>5520</v>
      </c>
      <c r="H1020" s="45" t="str">
        <f t="shared" ca="1" si="129"/>
        <v>Pre-calc.</v>
      </c>
      <c r="I1020" s="23">
        <f t="shared" ca="1" si="130"/>
        <v>0</v>
      </c>
      <c r="J1020" s="20" t="e">
        <f ca="1">VLOOKUP(B1020, Remarks!$A$3:$G$400, 7, FALSE)</f>
        <v>#N/A</v>
      </c>
      <c r="M1020" s="44" t="s">
        <v>1035</v>
      </c>
      <c r="N1020" s="9" t="str">
        <f t="shared" ca="1" si="127"/>
        <v>4P856</v>
      </c>
      <c r="O1020" s="47">
        <v>1500</v>
      </c>
      <c r="P1020" s="47">
        <v>1500</v>
      </c>
      <c r="Q1020" s="46" t="s">
        <v>8</v>
      </c>
      <c r="R1020" s="46" t="s">
        <v>9</v>
      </c>
      <c r="S1020" s="46" t="s">
        <v>10</v>
      </c>
      <c r="T1020" s="46" t="s">
        <v>930</v>
      </c>
      <c r="V1020" s="19" t="str">
        <f t="shared" ca="1" si="131"/>
        <v>Post-calc.</v>
      </c>
      <c r="W1020" s="1" t="str">
        <f t="shared" ca="1" si="132"/>
        <v>Post-calc.</v>
      </c>
      <c r="X1020" s="1" t="b">
        <f t="shared" ca="1" si="133"/>
        <v>1</v>
      </c>
      <c r="Y1020" s="3">
        <f t="shared" ca="1" si="134"/>
        <v>0</v>
      </c>
      <c r="AA1020" s="61">
        <f ca="1">+VLOOKUP(N1020,$B$4:$H$2903,4,FALSE)</f>
        <v>41091</v>
      </c>
    </row>
    <row r="1021" spans="1:27" hidden="1" x14ac:dyDescent="0.2">
      <c r="A1021" s="56" t="s">
        <v>3614</v>
      </c>
      <c r="B1021" s="9" t="str">
        <f t="shared" ca="1" si="128"/>
        <v>49J11</v>
      </c>
      <c r="C1021" s="59">
        <v>2130</v>
      </c>
      <c r="D1021" s="59">
        <v>0</v>
      </c>
      <c r="E1021" s="60"/>
      <c r="F1021" s="57" t="s">
        <v>2594</v>
      </c>
      <c r="G1021" s="57" t="s">
        <v>5520</v>
      </c>
      <c r="H1021" s="45" t="str">
        <f t="shared" ca="1" si="129"/>
        <v>Pre-calc.</v>
      </c>
      <c r="I1021" s="23">
        <f t="shared" ca="1" si="130"/>
        <v>0</v>
      </c>
      <c r="J1021" s="20" t="e">
        <f ca="1">VLOOKUP(B1021, Remarks!$A$3:$G$400, 7, FALSE)</f>
        <v>#N/A</v>
      </c>
      <c r="M1021" s="44" t="s">
        <v>1036</v>
      </c>
      <c r="N1021" s="9" t="str">
        <f t="shared" ca="1" si="127"/>
        <v>4P859</v>
      </c>
      <c r="O1021" s="47">
        <v>333.33330000000001</v>
      </c>
      <c r="P1021" s="47">
        <v>333.33330000000001</v>
      </c>
      <c r="Q1021" s="46" t="s">
        <v>8</v>
      </c>
      <c r="R1021" s="46" t="s">
        <v>9</v>
      </c>
      <c r="S1021" s="46" t="s">
        <v>10</v>
      </c>
      <c r="T1021" s="46" t="s">
        <v>930</v>
      </c>
      <c r="V1021" s="19" t="str">
        <f t="shared" ca="1" si="131"/>
        <v>Post-calc.</v>
      </c>
      <c r="W1021" s="1" t="str">
        <f t="shared" ca="1" si="132"/>
        <v>Post-calc.</v>
      </c>
      <c r="X1021" s="1" t="b">
        <f t="shared" ca="1" si="133"/>
        <v>1</v>
      </c>
      <c r="Y1021" s="3">
        <f t="shared" ca="1" si="134"/>
        <v>0</v>
      </c>
      <c r="AA1021" s="61">
        <f ca="1">+VLOOKUP(N1021,$B$4:$H$2903,4,FALSE)</f>
        <v>40848</v>
      </c>
    </row>
    <row r="1022" spans="1:27" hidden="1" x14ac:dyDescent="0.2">
      <c r="A1022" s="56" t="s">
        <v>3615</v>
      </c>
      <c r="B1022" s="9" t="str">
        <f t="shared" ca="1" si="128"/>
        <v>49J21</v>
      </c>
      <c r="C1022" s="59">
        <v>411</v>
      </c>
      <c r="D1022" s="59">
        <v>0</v>
      </c>
      <c r="E1022" s="60"/>
      <c r="F1022" s="57" t="s">
        <v>2594</v>
      </c>
      <c r="G1022" s="57" t="s">
        <v>5520</v>
      </c>
      <c r="H1022" s="45" t="str">
        <f t="shared" ca="1" si="129"/>
        <v>Pre-calc.</v>
      </c>
      <c r="I1022" s="23">
        <f t="shared" ca="1" si="130"/>
        <v>0</v>
      </c>
      <c r="J1022" s="20" t="e">
        <f ca="1">VLOOKUP(B1022, Remarks!$A$3:$G$400, 7, FALSE)</f>
        <v>#N/A</v>
      </c>
      <c r="M1022" s="44" t="s">
        <v>1037</v>
      </c>
      <c r="N1022" s="9" t="str">
        <f t="shared" ca="1" si="127"/>
        <v>4P865</v>
      </c>
      <c r="O1022" s="47">
        <v>860.21510000000001</v>
      </c>
      <c r="P1022" s="47">
        <v>860.21510000000001</v>
      </c>
      <c r="Q1022" s="46" t="s">
        <v>8</v>
      </c>
      <c r="R1022" s="46" t="s">
        <v>9</v>
      </c>
      <c r="S1022" s="46" t="s">
        <v>10</v>
      </c>
      <c r="T1022" s="46" t="s">
        <v>930</v>
      </c>
      <c r="V1022" s="19" t="str">
        <f t="shared" ca="1" si="131"/>
        <v>Post-calc.</v>
      </c>
      <c r="W1022" s="1" t="str">
        <f t="shared" ca="1" si="132"/>
        <v>Post-calc.</v>
      </c>
      <c r="X1022" s="1" t="b">
        <f t="shared" ca="1" si="133"/>
        <v>1</v>
      </c>
      <c r="Y1022" s="3">
        <f t="shared" ca="1" si="134"/>
        <v>0</v>
      </c>
      <c r="AA1022" s="61">
        <f ca="1">+VLOOKUP(N1022,$B$4:$H$2903,4,FALSE)</f>
        <v>40664</v>
      </c>
    </row>
    <row r="1023" spans="1:27" hidden="1" x14ac:dyDescent="0.2">
      <c r="A1023" s="56" t="s">
        <v>3616</v>
      </c>
      <c r="B1023" s="9" t="str">
        <f t="shared" ca="1" si="128"/>
        <v>49J22</v>
      </c>
      <c r="C1023" s="59">
        <v>0</v>
      </c>
      <c r="D1023" s="59">
        <v>0</v>
      </c>
      <c r="E1023" s="60">
        <v>41486</v>
      </c>
      <c r="F1023" s="57" t="s">
        <v>2594</v>
      </c>
      <c r="G1023" s="57" t="s">
        <v>5520</v>
      </c>
      <c r="H1023" s="45" t="str">
        <f t="shared" ca="1" si="129"/>
        <v>Post-calc.</v>
      </c>
      <c r="I1023" s="23" t="e">
        <f t="shared" ca="1" si="130"/>
        <v>#N/A</v>
      </c>
      <c r="J1023" s="20" t="str">
        <f ca="1">VLOOKUP(B1023, Remarks!$A$3:$G$400, 7, FALSE)</f>
        <v>Foxpro order but Product is Spare Part Onward Charges was filtered out</v>
      </c>
      <c r="K1023" s="1" t="s">
        <v>5960</v>
      </c>
      <c r="M1023" s="44" t="s">
        <v>1038</v>
      </c>
      <c r="N1023" s="9" t="str">
        <f t="shared" ca="1" si="127"/>
        <v>4P870</v>
      </c>
      <c r="O1023" s="47">
        <v>555.55560000000003</v>
      </c>
      <c r="P1023" s="47">
        <v>555.55560000000003</v>
      </c>
      <c r="Q1023" s="46" t="s">
        <v>8</v>
      </c>
      <c r="R1023" s="46" t="s">
        <v>9</v>
      </c>
      <c r="S1023" s="46" t="s">
        <v>10</v>
      </c>
      <c r="T1023" s="46" t="s">
        <v>930</v>
      </c>
      <c r="V1023" s="19" t="str">
        <f t="shared" ca="1" si="131"/>
        <v>Post-calc.</v>
      </c>
      <c r="W1023" s="1" t="str">
        <f t="shared" ca="1" si="132"/>
        <v>Post-calc.</v>
      </c>
      <c r="X1023" s="1" t="b">
        <f t="shared" ca="1" si="133"/>
        <v>1</v>
      </c>
      <c r="Y1023" s="3">
        <f t="shared" ca="1" si="134"/>
        <v>0</v>
      </c>
      <c r="AA1023" s="61">
        <f ca="1">+VLOOKUP(N1023,$B$4:$H$2903,4,FALSE)</f>
        <v>40848</v>
      </c>
    </row>
    <row r="1024" spans="1:27" hidden="1" x14ac:dyDescent="0.2">
      <c r="A1024" s="56" t="s">
        <v>3617</v>
      </c>
      <c r="B1024" s="9" t="str">
        <f t="shared" ca="1" si="128"/>
        <v>49J26</v>
      </c>
      <c r="C1024" s="59">
        <v>1563</v>
      </c>
      <c r="D1024" s="59">
        <v>0</v>
      </c>
      <c r="E1024" s="60">
        <v>41455</v>
      </c>
      <c r="F1024" s="57" t="s">
        <v>2594</v>
      </c>
      <c r="G1024" s="57" t="s">
        <v>5520</v>
      </c>
      <c r="H1024" s="45" t="str">
        <f t="shared" ca="1" si="129"/>
        <v>Post-calc.</v>
      </c>
      <c r="I1024" s="23" t="e">
        <f t="shared" ca="1" si="130"/>
        <v>#N/A</v>
      </c>
      <c r="J1024" s="20" t="str">
        <f ca="1">VLOOKUP(B1024, Remarks!$A$3:$G$400, 7, FALSE)</f>
        <v>Foxpro order but Product is Spare Part Onward Charges was filtered out</v>
      </c>
      <c r="K1024" s="1" t="s">
        <v>5960</v>
      </c>
      <c r="M1024" s="44" t="s">
        <v>1039</v>
      </c>
      <c r="N1024" s="9" t="str">
        <f t="shared" ca="1" si="127"/>
        <v>4P877</v>
      </c>
      <c r="O1024" s="47">
        <v>63252</v>
      </c>
      <c r="P1024" s="47">
        <v>63252</v>
      </c>
      <c r="Q1024" s="46" t="s">
        <v>8</v>
      </c>
      <c r="R1024" s="46" t="s">
        <v>9</v>
      </c>
      <c r="S1024" s="46" t="s">
        <v>10</v>
      </c>
      <c r="T1024" s="46" t="s">
        <v>930</v>
      </c>
      <c r="V1024" s="19" t="str">
        <f t="shared" ca="1" si="131"/>
        <v>Post-calc.</v>
      </c>
      <c r="W1024" s="1" t="str">
        <f t="shared" ca="1" si="132"/>
        <v>Post-calc.</v>
      </c>
      <c r="X1024" s="1" t="b">
        <f t="shared" ca="1" si="133"/>
        <v>1</v>
      </c>
      <c r="Y1024" s="3">
        <f t="shared" ca="1" si="134"/>
        <v>0</v>
      </c>
      <c r="AA1024" s="61">
        <f ca="1">+VLOOKUP(N1024,$B$4:$H$2903,4,FALSE)</f>
        <v>40909</v>
      </c>
    </row>
    <row r="1025" spans="1:27" hidden="1" x14ac:dyDescent="0.2">
      <c r="A1025" s="56" t="s">
        <v>3618</v>
      </c>
      <c r="B1025" s="9" t="str">
        <f t="shared" ca="1" si="128"/>
        <v>49J31</v>
      </c>
      <c r="C1025" s="59">
        <v>1422</v>
      </c>
      <c r="D1025" s="59">
        <v>0</v>
      </c>
      <c r="E1025" s="60">
        <v>41486</v>
      </c>
      <c r="F1025" s="57" t="s">
        <v>2594</v>
      </c>
      <c r="G1025" s="57" t="s">
        <v>5520</v>
      </c>
      <c r="H1025" s="45" t="str">
        <f t="shared" ca="1" si="129"/>
        <v>Post-calc.</v>
      </c>
      <c r="I1025" s="23" t="e">
        <f t="shared" ca="1" si="130"/>
        <v>#N/A</v>
      </c>
      <c r="J1025" s="20" t="str">
        <f ca="1">VLOOKUP(B1025, Remarks!$A$3:$G$400, 7, FALSE)</f>
        <v>Foxpro order but Product is Spare Part Onward Charges was filtered out</v>
      </c>
      <c r="K1025" s="1" t="s">
        <v>5960</v>
      </c>
      <c r="M1025" s="44" t="s">
        <v>1040</v>
      </c>
      <c r="N1025" s="9" t="str">
        <f t="shared" ca="1" si="127"/>
        <v>4P913</v>
      </c>
      <c r="O1025" s="47">
        <v>1000</v>
      </c>
      <c r="P1025" s="47">
        <v>1000</v>
      </c>
      <c r="Q1025" s="46" t="s">
        <v>8</v>
      </c>
      <c r="R1025" s="46" t="s">
        <v>9</v>
      </c>
      <c r="S1025" s="46" t="s">
        <v>10</v>
      </c>
      <c r="T1025" s="46" t="s">
        <v>930</v>
      </c>
      <c r="V1025" s="19" t="str">
        <f t="shared" ca="1" si="131"/>
        <v>Post-calc.</v>
      </c>
      <c r="W1025" s="1" t="str">
        <f t="shared" ca="1" si="132"/>
        <v>Post-calc.</v>
      </c>
      <c r="X1025" s="1" t="b">
        <f t="shared" ca="1" si="133"/>
        <v>1</v>
      </c>
      <c r="Y1025" s="3">
        <f t="shared" ca="1" si="134"/>
        <v>0</v>
      </c>
      <c r="AA1025" s="61">
        <f ca="1">+VLOOKUP(N1025,$B$4:$H$2903,4,FALSE)</f>
        <v>40513</v>
      </c>
    </row>
    <row r="1026" spans="1:27" hidden="1" x14ac:dyDescent="0.2">
      <c r="A1026" s="56" t="s">
        <v>3619</v>
      </c>
      <c r="B1026" s="9" t="str">
        <f t="shared" ca="1" si="128"/>
        <v>49J34</v>
      </c>
      <c r="C1026" s="59">
        <v>383</v>
      </c>
      <c r="D1026" s="59">
        <v>0</v>
      </c>
      <c r="E1026" s="60">
        <v>41608</v>
      </c>
      <c r="F1026" s="57" t="s">
        <v>2594</v>
      </c>
      <c r="G1026" s="57" t="s">
        <v>5520</v>
      </c>
      <c r="H1026" s="45" t="str">
        <f t="shared" ca="1" si="129"/>
        <v>Post-calc.</v>
      </c>
      <c r="I1026" s="23" t="e">
        <f t="shared" ca="1" si="130"/>
        <v>#N/A</v>
      </c>
      <c r="J1026" s="20" t="str">
        <f ca="1">VLOOKUP(B1026, Remarks!$A$3:$G$400, 7, FALSE)</f>
        <v>Foxpro order but Product is Spare Part Onward Charges was filtered out</v>
      </c>
      <c r="K1026" s="1" t="s">
        <v>5960</v>
      </c>
      <c r="M1026" s="44" t="s">
        <v>1041</v>
      </c>
      <c r="N1026" s="9" t="str">
        <f t="shared" ca="1" si="127"/>
        <v>4P924</v>
      </c>
      <c r="O1026" s="47">
        <v>500</v>
      </c>
      <c r="P1026" s="47">
        <v>500</v>
      </c>
      <c r="Q1026" s="46" t="s">
        <v>8</v>
      </c>
      <c r="R1026" s="46" t="s">
        <v>9</v>
      </c>
      <c r="S1026" s="46" t="s">
        <v>10</v>
      </c>
      <c r="T1026" s="46" t="s">
        <v>930</v>
      </c>
      <c r="V1026" s="19" t="str">
        <f t="shared" ca="1" si="131"/>
        <v>Post-calc.</v>
      </c>
      <c r="W1026" s="1" t="str">
        <f t="shared" ca="1" si="132"/>
        <v>Post-calc.</v>
      </c>
      <c r="X1026" s="1" t="b">
        <f t="shared" ca="1" si="133"/>
        <v>1</v>
      </c>
      <c r="Y1026" s="3">
        <f t="shared" ca="1" si="134"/>
        <v>0</v>
      </c>
      <c r="AA1026" s="61">
        <f ca="1">+VLOOKUP(N1026,$B$4:$H$2903,4,FALSE)</f>
        <v>40513</v>
      </c>
    </row>
    <row r="1027" spans="1:27" hidden="1" x14ac:dyDescent="0.2">
      <c r="A1027" s="56" t="s">
        <v>3620</v>
      </c>
      <c r="B1027" s="9" t="str">
        <f t="shared" ca="1" si="128"/>
        <v>49J35</v>
      </c>
      <c r="C1027" s="59">
        <v>3510</v>
      </c>
      <c r="D1027" s="59">
        <v>0</v>
      </c>
      <c r="E1027" s="60"/>
      <c r="F1027" s="57" t="s">
        <v>2594</v>
      </c>
      <c r="G1027" s="57" t="s">
        <v>5520</v>
      </c>
      <c r="H1027" s="45" t="str">
        <f t="shared" ca="1" si="129"/>
        <v>Pre-calc.</v>
      </c>
      <c r="I1027" s="23">
        <f t="shared" ca="1" si="130"/>
        <v>0</v>
      </c>
      <c r="J1027" s="20" t="e">
        <f ca="1">VLOOKUP(B1027, Remarks!$A$3:$G$400, 7, FALSE)</f>
        <v>#N/A</v>
      </c>
      <c r="M1027" s="44" t="s">
        <v>1042</v>
      </c>
      <c r="N1027" s="9" t="str">
        <f t="shared" ca="1" si="127"/>
        <v>4P925</v>
      </c>
      <c r="O1027" s="47">
        <v>500</v>
      </c>
      <c r="P1027" s="47">
        <v>500</v>
      </c>
      <c r="Q1027" s="46" t="s">
        <v>8</v>
      </c>
      <c r="R1027" s="46" t="s">
        <v>9</v>
      </c>
      <c r="S1027" s="46" t="s">
        <v>10</v>
      </c>
      <c r="T1027" s="46" t="s">
        <v>930</v>
      </c>
      <c r="V1027" s="19" t="str">
        <f t="shared" ca="1" si="131"/>
        <v>Post-calc.</v>
      </c>
      <c r="W1027" s="1" t="str">
        <f t="shared" ca="1" si="132"/>
        <v>Post-calc.</v>
      </c>
      <c r="X1027" s="1" t="b">
        <f t="shared" ca="1" si="133"/>
        <v>1</v>
      </c>
      <c r="Y1027" s="3">
        <f t="shared" ca="1" si="134"/>
        <v>0</v>
      </c>
      <c r="AA1027" s="61">
        <f ca="1">+VLOOKUP(N1027,$B$4:$H$2903,4,FALSE)</f>
        <v>40725</v>
      </c>
    </row>
    <row r="1028" spans="1:27" hidden="1" x14ac:dyDescent="0.2">
      <c r="A1028" s="56" t="s">
        <v>3621</v>
      </c>
      <c r="B1028" s="9" t="str">
        <f t="shared" ca="1" si="128"/>
        <v>49J40</v>
      </c>
      <c r="C1028" s="59">
        <v>0</v>
      </c>
      <c r="D1028" s="59">
        <v>0</v>
      </c>
      <c r="E1028" s="60">
        <v>41486</v>
      </c>
      <c r="F1028" s="57" t="s">
        <v>2594</v>
      </c>
      <c r="G1028" s="57" t="s">
        <v>5520</v>
      </c>
      <c r="H1028" s="45" t="str">
        <f t="shared" ca="1" si="129"/>
        <v>Post-calc.</v>
      </c>
      <c r="I1028" s="23" t="e">
        <f t="shared" ca="1" si="130"/>
        <v>#N/A</v>
      </c>
      <c r="J1028" s="20" t="str">
        <f ca="1">VLOOKUP(B1028, Remarks!$A$3:$G$400, 7, FALSE)</f>
        <v>Foxpro order but Product is Spare Part Onward Charges was filtered out</v>
      </c>
      <c r="K1028" s="1" t="s">
        <v>5960</v>
      </c>
      <c r="M1028" s="44" t="s">
        <v>1043</v>
      </c>
      <c r="N1028" s="9" t="str">
        <f t="shared" ref="N1028:N1091" ca="1" si="135">+LEFT(M1028,5)</f>
        <v>4P926</v>
      </c>
      <c r="O1028" s="47">
        <v>322.5806</v>
      </c>
      <c r="P1028" s="47">
        <v>322.5806</v>
      </c>
      <c r="Q1028" s="46" t="s">
        <v>8</v>
      </c>
      <c r="R1028" s="46" t="s">
        <v>9</v>
      </c>
      <c r="S1028" s="46" t="s">
        <v>10</v>
      </c>
      <c r="T1028" s="46" t="s">
        <v>930</v>
      </c>
      <c r="V1028" s="19" t="str">
        <f t="shared" ca="1" si="131"/>
        <v>Post-calc.</v>
      </c>
      <c r="W1028" s="1" t="str">
        <f t="shared" ca="1" si="132"/>
        <v>Post-calc.</v>
      </c>
      <c r="X1028" s="1" t="b">
        <f t="shared" ca="1" si="133"/>
        <v>1</v>
      </c>
      <c r="Y1028" s="3">
        <f t="shared" ca="1" si="134"/>
        <v>0</v>
      </c>
      <c r="AA1028" s="61">
        <f ca="1">+VLOOKUP(N1028,$B$4:$H$2903,4,FALSE)</f>
        <v>40695</v>
      </c>
    </row>
    <row r="1029" spans="1:27" hidden="1" x14ac:dyDescent="0.2">
      <c r="A1029" s="56" t="s">
        <v>3622</v>
      </c>
      <c r="B1029" s="9" t="str">
        <f t="shared" ref="B1029:B1092" ca="1" si="136">+LEFT(A1029,5)</f>
        <v>49J53</v>
      </c>
      <c r="C1029" s="59">
        <v>0</v>
      </c>
      <c r="D1029" s="59">
        <v>0</v>
      </c>
      <c r="E1029" s="60">
        <v>41486</v>
      </c>
      <c r="F1029" s="57" t="s">
        <v>2594</v>
      </c>
      <c r="G1029" s="57" t="s">
        <v>5520</v>
      </c>
      <c r="H1029" s="45" t="str">
        <f t="shared" ref="H1029:H1092" ca="1" si="137">+IF(E1029&gt;1,"Post-calc.","Pre-calc.")</f>
        <v>Post-calc.</v>
      </c>
      <c r="I1029" s="23" t="e">
        <f t="shared" ref="I1029:I1092" ca="1" si="138">+VLOOKUP(B1029,$N$4:$P$2575,2,FALSE)-C1029</f>
        <v>#N/A</v>
      </c>
      <c r="J1029" s="20" t="str">
        <f ca="1">VLOOKUP(B1029, Remarks!$A$3:$G$400, 7, FALSE)</f>
        <v>Foxpro order but Product is Spare Part Onward Charges was filtered out</v>
      </c>
      <c r="K1029" s="1" t="s">
        <v>5960</v>
      </c>
      <c r="M1029" s="44" t="s">
        <v>1044</v>
      </c>
      <c r="N1029" s="9" t="str">
        <f t="shared" ca="1" si="135"/>
        <v>4P927</v>
      </c>
      <c r="O1029" s="47">
        <v>555.55560000000003</v>
      </c>
      <c r="P1029" s="47">
        <v>555.55560000000003</v>
      </c>
      <c r="Q1029" s="46" t="s">
        <v>8</v>
      </c>
      <c r="R1029" s="46" t="s">
        <v>9</v>
      </c>
      <c r="S1029" s="46" t="s">
        <v>10</v>
      </c>
      <c r="T1029" s="46" t="s">
        <v>930</v>
      </c>
      <c r="V1029" s="19" t="str">
        <f t="shared" ref="V1029:V1092" ca="1" si="139">+VLOOKUP(N1029,$B$4:$H$2903,7,FALSE)</f>
        <v>Post-calc.</v>
      </c>
      <c r="W1029" s="1" t="str">
        <f t="shared" ref="W1029:W1092" ca="1" si="140">+Q1029</f>
        <v>Post-calc.</v>
      </c>
      <c r="X1029" s="1" t="b">
        <f t="shared" ref="X1029:X1092" ca="1" si="141">+V1029=W1029</f>
        <v>1</v>
      </c>
      <c r="Y1029" s="3">
        <f t="shared" ref="Y1029:Y1092" ca="1" si="142">+IF(Q1029="Post-calc.",VLOOKUP(N1029,$B$4:$H$2903,3,FALSE)-P1029,VLOOKUP(N1029,$B$4:$H$2903,2,FALSE)-P1029)</f>
        <v>0</v>
      </c>
      <c r="AA1029" s="61">
        <f ca="1">+VLOOKUP(N1029,$B$4:$H$2903,4,FALSE)</f>
        <v>40848</v>
      </c>
    </row>
    <row r="1030" spans="1:27" hidden="1" x14ac:dyDescent="0.2">
      <c r="A1030" s="56" t="s">
        <v>3623</v>
      </c>
      <c r="B1030" s="9" t="str">
        <f t="shared" ca="1" si="136"/>
        <v>49J61</v>
      </c>
      <c r="C1030" s="59">
        <v>538</v>
      </c>
      <c r="D1030" s="59">
        <v>0</v>
      </c>
      <c r="E1030" s="60">
        <v>41517</v>
      </c>
      <c r="F1030" s="57" t="s">
        <v>2594</v>
      </c>
      <c r="G1030" s="57" t="s">
        <v>5520</v>
      </c>
      <c r="H1030" s="45" t="str">
        <f t="shared" ca="1" si="137"/>
        <v>Post-calc.</v>
      </c>
      <c r="I1030" s="23" t="e">
        <f t="shared" ca="1" si="138"/>
        <v>#N/A</v>
      </c>
      <c r="J1030" s="20" t="str">
        <f ca="1">VLOOKUP(B1030, Remarks!$A$3:$G$400, 7, FALSE)</f>
        <v>Foxpro order but Product is Spare Part Onward Charges was filtered out</v>
      </c>
      <c r="K1030" s="1" t="s">
        <v>5960</v>
      </c>
      <c r="M1030" s="44" t="s">
        <v>1045</v>
      </c>
      <c r="N1030" s="9" t="str">
        <f t="shared" ca="1" si="135"/>
        <v>4P928</v>
      </c>
      <c r="O1030" s="47">
        <v>100</v>
      </c>
      <c r="P1030" s="47">
        <v>100</v>
      </c>
      <c r="Q1030" s="46" t="s">
        <v>8</v>
      </c>
      <c r="R1030" s="46" t="s">
        <v>9</v>
      </c>
      <c r="S1030" s="46" t="s">
        <v>10</v>
      </c>
      <c r="T1030" s="46" t="s">
        <v>930</v>
      </c>
      <c r="V1030" s="19" t="str">
        <f t="shared" ca="1" si="139"/>
        <v>Post-calc.</v>
      </c>
      <c r="W1030" s="1" t="str">
        <f t="shared" ca="1" si="140"/>
        <v>Post-calc.</v>
      </c>
      <c r="X1030" s="1" t="b">
        <f t="shared" ca="1" si="141"/>
        <v>1</v>
      </c>
      <c r="Y1030" s="3">
        <f t="shared" ca="1" si="142"/>
        <v>0</v>
      </c>
      <c r="AA1030" s="61">
        <f ca="1">+VLOOKUP(N1030,$B$4:$H$2903,4,FALSE)</f>
        <v>40787</v>
      </c>
    </row>
    <row r="1031" spans="1:27" hidden="1" x14ac:dyDescent="0.2">
      <c r="A1031" s="56" t="s">
        <v>3624</v>
      </c>
      <c r="B1031" s="9" t="str">
        <f t="shared" ca="1" si="136"/>
        <v>49J67</v>
      </c>
      <c r="C1031" s="59">
        <v>932</v>
      </c>
      <c r="D1031" s="59">
        <v>0</v>
      </c>
      <c r="E1031" s="60"/>
      <c r="F1031" s="57" t="s">
        <v>2594</v>
      </c>
      <c r="G1031" s="57" t="s">
        <v>5520</v>
      </c>
      <c r="H1031" s="45" t="str">
        <f t="shared" ca="1" si="137"/>
        <v>Pre-calc.</v>
      </c>
      <c r="I1031" s="23">
        <f t="shared" ca="1" si="138"/>
        <v>0</v>
      </c>
      <c r="J1031" s="20" t="e">
        <f ca="1">VLOOKUP(B1031, Remarks!$A$3:$G$400, 7, FALSE)</f>
        <v>#N/A</v>
      </c>
      <c r="M1031" s="44" t="s">
        <v>1046</v>
      </c>
      <c r="N1031" s="9" t="str">
        <f t="shared" ca="1" si="135"/>
        <v>4P929</v>
      </c>
      <c r="O1031" s="47">
        <v>100</v>
      </c>
      <c r="P1031" s="47">
        <v>100</v>
      </c>
      <c r="Q1031" s="46" t="s">
        <v>8</v>
      </c>
      <c r="R1031" s="46" t="s">
        <v>9</v>
      </c>
      <c r="S1031" s="46" t="s">
        <v>10</v>
      </c>
      <c r="T1031" s="46" t="s">
        <v>930</v>
      </c>
      <c r="V1031" s="19" t="str">
        <f t="shared" ca="1" si="139"/>
        <v>Post-calc.</v>
      </c>
      <c r="W1031" s="1" t="str">
        <f t="shared" ca="1" si="140"/>
        <v>Post-calc.</v>
      </c>
      <c r="X1031" s="1" t="b">
        <f t="shared" ca="1" si="141"/>
        <v>1</v>
      </c>
      <c r="Y1031" s="3">
        <f t="shared" ca="1" si="142"/>
        <v>0</v>
      </c>
      <c r="AA1031" s="61">
        <f ca="1">+VLOOKUP(N1031,$B$4:$H$2903,4,FALSE)</f>
        <v>40787</v>
      </c>
    </row>
    <row r="1032" spans="1:27" hidden="1" x14ac:dyDescent="0.2">
      <c r="A1032" s="56" t="s">
        <v>3625</v>
      </c>
      <c r="B1032" s="9" t="str">
        <f t="shared" ca="1" si="136"/>
        <v>49J99</v>
      </c>
      <c r="C1032" s="59">
        <v>495</v>
      </c>
      <c r="D1032" s="59">
        <v>0</v>
      </c>
      <c r="E1032" s="60">
        <v>41639</v>
      </c>
      <c r="F1032" s="57" t="s">
        <v>2594</v>
      </c>
      <c r="G1032" s="57" t="s">
        <v>5520</v>
      </c>
      <c r="H1032" s="45" t="str">
        <f t="shared" ca="1" si="137"/>
        <v>Post-calc.</v>
      </c>
      <c r="I1032" s="23">
        <f t="shared" ca="1" si="138"/>
        <v>0</v>
      </c>
      <c r="J1032" s="20" t="e">
        <f ca="1">VLOOKUP(B1032, Remarks!$A$3:$G$400, 7, FALSE)</f>
        <v>#N/A</v>
      </c>
      <c r="M1032" s="44" t="s">
        <v>1047</v>
      </c>
      <c r="N1032" s="9" t="str">
        <f t="shared" ca="1" si="135"/>
        <v>4P930</v>
      </c>
      <c r="O1032" s="47">
        <v>100</v>
      </c>
      <c r="P1032" s="47">
        <v>100</v>
      </c>
      <c r="Q1032" s="46" t="s">
        <v>8</v>
      </c>
      <c r="R1032" s="46" t="s">
        <v>9</v>
      </c>
      <c r="S1032" s="46" t="s">
        <v>10</v>
      </c>
      <c r="T1032" s="46" t="s">
        <v>930</v>
      </c>
      <c r="V1032" s="19" t="str">
        <f t="shared" ca="1" si="139"/>
        <v>Post-calc.</v>
      </c>
      <c r="W1032" s="1" t="str">
        <f t="shared" ca="1" si="140"/>
        <v>Post-calc.</v>
      </c>
      <c r="X1032" s="1" t="b">
        <f t="shared" ca="1" si="141"/>
        <v>1</v>
      </c>
      <c r="Y1032" s="3">
        <f t="shared" ca="1" si="142"/>
        <v>0</v>
      </c>
      <c r="AA1032" s="61">
        <f ca="1">+VLOOKUP(N1032,$B$4:$H$2903,4,FALSE)</f>
        <v>40787</v>
      </c>
    </row>
    <row r="1033" spans="1:27" hidden="1" x14ac:dyDescent="0.2">
      <c r="A1033" s="56" t="s">
        <v>3626</v>
      </c>
      <c r="B1033" s="9" t="str">
        <f t="shared" ca="1" si="136"/>
        <v>49K06</v>
      </c>
      <c r="C1033" s="59">
        <v>753</v>
      </c>
      <c r="D1033" s="59">
        <v>0</v>
      </c>
      <c r="E1033" s="60">
        <v>41639</v>
      </c>
      <c r="F1033" s="57" t="s">
        <v>2594</v>
      </c>
      <c r="G1033" s="57" t="s">
        <v>5520</v>
      </c>
      <c r="H1033" s="45" t="str">
        <f t="shared" ca="1" si="137"/>
        <v>Post-calc.</v>
      </c>
      <c r="I1033" s="23">
        <f t="shared" ca="1" si="138"/>
        <v>0</v>
      </c>
      <c r="J1033" s="20" t="e">
        <f ca="1">VLOOKUP(B1033, Remarks!$A$3:$G$400, 7, FALSE)</f>
        <v>#N/A</v>
      </c>
      <c r="M1033" s="44" t="s">
        <v>1048</v>
      </c>
      <c r="N1033" s="9" t="str">
        <f t="shared" ca="1" si="135"/>
        <v>4P932</v>
      </c>
      <c r="O1033" s="47">
        <v>29412</v>
      </c>
      <c r="P1033" s="47">
        <v>29412</v>
      </c>
      <c r="Q1033" s="46" t="s">
        <v>8</v>
      </c>
      <c r="R1033" s="46" t="s">
        <v>9</v>
      </c>
      <c r="S1033" s="46" t="s">
        <v>10</v>
      </c>
      <c r="T1033" s="46" t="s">
        <v>930</v>
      </c>
      <c r="V1033" s="19" t="str">
        <f t="shared" ca="1" si="139"/>
        <v>Post-calc.</v>
      </c>
      <c r="W1033" s="1" t="str">
        <f t="shared" ca="1" si="140"/>
        <v>Post-calc.</v>
      </c>
      <c r="X1033" s="1" t="b">
        <f t="shared" ca="1" si="141"/>
        <v>1</v>
      </c>
      <c r="Y1033" s="3">
        <f t="shared" ca="1" si="142"/>
        <v>0</v>
      </c>
      <c r="AA1033" s="61">
        <f ca="1">+VLOOKUP(N1033,$B$4:$H$2903,4,FALSE)</f>
        <v>40664</v>
      </c>
    </row>
    <row r="1034" spans="1:27" hidden="1" x14ac:dyDescent="0.2">
      <c r="A1034" s="56" t="s">
        <v>3627</v>
      </c>
      <c r="B1034" s="9" t="str">
        <f t="shared" ca="1" si="136"/>
        <v>49K07</v>
      </c>
      <c r="C1034" s="59">
        <v>441</v>
      </c>
      <c r="D1034" s="59">
        <v>0</v>
      </c>
      <c r="E1034" s="60">
        <v>41578</v>
      </c>
      <c r="F1034" s="57" t="s">
        <v>2594</v>
      </c>
      <c r="G1034" s="57" t="s">
        <v>5520</v>
      </c>
      <c r="H1034" s="45" t="str">
        <f t="shared" ca="1" si="137"/>
        <v>Post-calc.</v>
      </c>
      <c r="I1034" s="23" t="e">
        <f t="shared" ca="1" si="138"/>
        <v>#N/A</v>
      </c>
      <c r="J1034" s="20" t="str">
        <f ca="1">VLOOKUP(B1034, Remarks!$A$3:$G$400, 7, FALSE)</f>
        <v>Foxpro order but Product is Spare Part Onward Charges was filtered out</v>
      </c>
      <c r="K1034" s="1" t="s">
        <v>5960</v>
      </c>
      <c r="M1034" s="44" t="s">
        <v>1049</v>
      </c>
      <c r="N1034" s="9" t="str">
        <f t="shared" ca="1" si="135"/>
        <v>4P942</v>
      </c>
      <c r="O1034" s="47">
        <v>800</v>
      </c>
      <c r="P1034" s="47">
        <v>800</v>
      </c>
      <c r="Q1034" s="46" t="s">
        <v>8</v>
      </c>
      <c r="R1034" s="46" t="s">
        <v>9</v>
      </c>
      <c r="S1034" s="46" t="s">
        <v>10</v>
      </c>
      <c r="T1034" s="46" t="s">
        <v>930</v>
      </c>
      <c r="V1034" s="19" t="str">
        <f t="shared" ca="1" si="139"/>
        <v>Post-calc.</v>
      </c>
      <c r="W1034" s="1" t="str">
        <f t="shared" ca="1" si="140"/>
        <v>Post-calc.</v>
      </c>
      <c r="X1034" s="1" t="b">
        <f t="shared" ca="1" si="141"/>
        <v>1</v>
      </c>
      <c r="Y1034" s="3">
        <f t="shared" ca="1" si="142"/>
        <v>0</v>
      </c>
      <c r="AA1034" s="61">
        <f ca="1">+VLOOKUP(N1034,$B$4:$H$2903,4,FALSE)</f>
        <v>40513</v>
      </c>
    </row>
    <row r="1035" spans="1:27" hidden="1" x14ac:dyDescent="0.2">
      <c r="A1035" s="56" t="s">
        <v>3628</v>
      </c>
      <c r="B1035" s="9" t="str">
        <f t="shared" ca="1" si="136"/>
        <v>49K14</v>
      </c>
      <c r="C1035" s="59">
        <v>2433</v>
      </c>
      <c r="D1035" s="59">
        <v>0</v>
      </c>
      <c r="E1035" s="60">
        <v>41639</v>
      </c>
      <c r="F1035" s="57" t="s">
        <v>2594</v>
      </c>
      <c r="G1035" s="57" t="s">
        <v>5520</v>
      </c>
      <c r="H1035" s="45" t="str">
        <f t="shared" ca="1" si="137"/>
        <v>Post-calc.</v>
      </c>
      <c r="I1035" s="23" t="e">
        <f t="shared" ca="1" si="138"/>
        <v>#N/A</v>
      </c>
      <c r="J1035" s="20" t="str">
        <f ca="1">VLOOKUP(B1035, Remarks!$A$3:$G$400, 7, FALSE)</f>
        <v>Foxpro order but Product is Spare Part Onward Charges was filtered out</v>
      </c>
      <c r="K1035" s="1" t="s">
        <v>5960</v>
      </c>
      <c r="M1035" s="44" t="s">
        <v>1050</v>
      </c>
      <c r="N1035" s="9" t="str">
        <f t="shared" ca="1" si="135"/>
        <v>4P944</v>
      </c>
      <c r="O1035" s="47">
        <v>1000</v>
      </c>
      <c r="P1035" s="47">
        <v>1000</v>
      </c>
      <c r="Q1035" s="46" t="s">
        <v>8</v>
      </c>
      <c r="R1035" s="46" t="s">
        <v>9</v>
      </c>
      <c r="S1035" s="46" t="s">
        <v>10</v>
      </c>
      <c r="T1035" s="46" t="s">
        <v>930</v>
      </c>
      <c r="V1035" s="19" t="str">
        <f t="shared" ca="1" si="139"/>
        <v>Post-calc.</v>
      </c>
      <c r="W1035" s="1" t="str">
        <f t="shared" ca="1" si="140"/>
        <v>Post-calc.</v>
      </c>
      <c r="X1035" s="1" t="b">
        <f t="shared" ca="1" si="141"/>
        <v>1</v>
      </c>
      <c r="Y1035" s="3">
        <f t="shared" ca="1" si="142"/>
        <v>0</v>
      </c>
      <c r="AA1035" s="61">
        <f ca="1">+VLOOKUP(N1035,$B$4:$H$2903,4,FALSE)</f>
        <v>40513</v>
      </c>
    </row>
    <row r="1036" spans="1:27" hidden="1" x14ac:dyDescent="0.2">
      <c r="A1036" s="56" t="s">
        <v>3629</v>
      </c>
      <c r="B1036" s="9" t="str">
        <f t="shared" ca="1" si="136"/>
        <v>49K26</v>
      </c>
      <c r="C1036" s="59">
        <v>299</v>
      </c>
      <c r="D1036" s="59">
        <v>0</v>
      </c>
      <c r="E1036" s="60">
        <v>41639</v>
      </c>
      <c r="F1036" s="57" t="s">
        <v>2594</v>
      </c>
      <c r="G1036" s="57" t="s">
        <v>5520</v>
      </c>
      <c r="H1036" s="45" t="str">
        <f t="shared" ca="1" si="137"/>
        <v>Post-calc.</v>
      </c>
      <c r="I1036" s="23" t="e">
        <f t="shared" ca="1" si="138"/>
        <v>#N/A</v>
      </c>
      <c r="J1036" s="20" t="str">
        <f ca="1">VLOOKUP(B1036, Remarks!$A$3:$G$400, 7, FALSE)</f>
        <v>Foxpro order but Product is Spare Part Onward Charges was filtered out</v>
      </c>
      <c r="K1036" s="1" t="s">
        <v>5960</v>
      </c>
      <c r="M1036" s="44" t="s">
        <v>1051</v>
      </c>
      <c r="N1036" s="9" t="str">
        <f t="shared" ca="1" si="135"/>
        <v>4P945</v>
      </c>
      <c r="O1036" s="47">
        <v>500</v>
      </c>
      <c r="P1036" s="47">
        <v>500</v>
      </c>
      <c r="Q1036" s="46" t="s">
        <v>8</v>
      </c>
      <c r="R1036" s="46" t="s">
        <v>9</v>
      </c>
      <c r="S1036" s="46" t="s">
        <v>10</v>
      </c>
      <c r="T1036" s="46" t="s">
        <v>930</v>
      </c>
      <c r="V1036" s="19" t="str">
        <f t="shared" ca="1" si="139"/>
        <v>Post-calc.</v>
      </c>
      <c r="W1036" s="1" t="str">
        <f t="shared" ca="1" si="140"/>
        <v>Post-calc.</v>
      </c>
      <c r="X1036" s="1" t="b">
        <f t="shared" ca="1" si="141"/>
        <v>1</v>
      </c>
      <c r="Y1036" s="3">
        <f t="shared" ca="1" si="142"/>
        <v>0</v>
      </c>
      <c r="AA1036" s="61">
        <f ca="1">+VLOOKUP(N1036,$B$4:$H$2903,4,FALSE)</f>
        <v>40513</v>
      </c>
    </row>
    <row r="1037" spans="1:27" hidden="1" x14ac:dyDescent="0.2">
      <c r="A1037" s="56" t="s">
        <v>3630</v>
      </c>
      <c r="B1037" s="9" t="str">
        <f t="shared" ca="1" si="136"/>
        <v>49K33</v>
      </c>
      <c r="C1037" s="59">
        <v>14</v>
      </c>
      <c r="D1037" s="59">
        <v>0</v>
      </c>
      <c r="E1037" s="60">
        <v>41639</v>
      </c>
      <c r="F1037" s="57" t="s">
        <v>2594</v>
      </c>
      <c r="G1037" s="57" t="s">
        <v>5520</v>
      </c>
      <c r="H1037" s="45" t="str">
        <f t="shared" ca="1" si="137"/>
        <v>Post-calc.</v>
      </c>
      <c r="I1037" s="23" t="e">
        <f t="shared" ca="1" si="138"/>
        <v>#N/A</v>
      </c>
      <c r="J1037" s="20" t="str">
        <f ca="1">VLOOKUP(B1037, Remarks!$A$3:$G$400, 7, FALSE)</f>
        <v>Foxpro order but Product is Spare Part Onward Charges was filtered out</v>
      </c>
      <c r="K1037" s="1" t="s">
        <v>5960</v>
      </c>
      <c r="M1037" s="44" t="s">
        <v>1052</v>
      </c>
      <c r="N1037" s="9" t="str">
        <f t="shared" ca="1" si="135"/>
        <v>4P951</v>
      </c>
      <c r="O1037" s="47">
        <v>2150.5376000000001</v>
      </c>
      <c r="P1037" s="47">
        <v>2150.5376000000001</v>
      </c>
      <c r="Q1037" s="46" t="s">
        <v>8</v>
      </c>
      <c r="R1037" s="46" t="s">
        <v>9</v>
      </c>
      <c r="S1037" s="46" t="s">
        <v>10</v>
      </c>
      <c r="T1037" s="46" t="s">
        <v>930</v>
      </c>
      <c r="V1037" s="19" t="str">
        <f t="shared" ca="1" si="139"/>
        <v>Post-calc.</v>
      </c>
      <c r="W1037" s="1" t="str">
        <f t="shared" ca="1" si="140"/>
        <v>Post-calc.</v>
      </c>
      <c r="X1037" s="1" t="b">
        <f t="shared" ca="1" si="141"/>
        <v>1</v>
      </c>
      <c r="Y1037" s="3">
        <f t="shared" ca="1" si="142"/>
        <v>0</v>
      </c>
      <c r="AA1037" s="61">
        <f ca="1">+VLOOKUP(N1037,$B$4:$H$2903,4,FALSE)</f>
        <v>40695</v>
      </c>
    </row>
    <row r="1038" spans="1:27" hidden="1" x14ac:dyDescent="0.2">
      <c r="A1038" s="56" t="s">
        <v>3631</v>
      </c>
      <c r="B1038" s="9" t="str">
        <f t="shared" ca="1" si="136"/>
        <v>49K45</v>
      </c>
      <c r="C1038" s="59">
        <v>61</v>
      </c>
      <c r="D1038" s="59">
        <v>0</v>
      </c>
      <c r="E1038" s="60">
        <v>41639</v>
      </c>
      <c r="F1038" s="57" t="s">
        <v>2594</v>
      </c>
      <c r="G1038" s="57" t="s">
        <v>5520</v>
      </c>
      <c r="H1038" s="45" t="str">
        <f t="shared" ca="1" si="137"/>
        <v>Post-calc.</v>
      </c>
      <c r="I1038" s="23" t="e">
        <f t="shared" ca="1" si="138"/>
        <v>#N/A</v>
      </c>
      <c r="J1038" s="20" t="str">
        <f ca="1">VLOOKUP(B1038, Remarks!$A$3:$G$400, 7, FALSE)</f>
        <v>Foxpro order but Product is Spare Part Onward Charges was filtered out</v>
      </c>
      <c r="K1038" s="1" t="s">
        <v>5960</v>
      </c>
      <c r="M1038" s="44" t="s">
        <v>1053</v>
      </c>
      <c r="N1038" s="9" t="str">
        <f t="shared" ca="1" si="135"/>
        <v>4P952</v>
      </c>
      <c r="O1038" s="47">
        <v>500</v>
      </c>
      <c r="P1038" s="47">
        <v>500</v>
      </c>
      <c r="Q1038" s="46" t="s">
        <v>8</v>
      </c>
      <c r="R1038" s="46" t="s">
        <v>9</v>
      </c>
      <c r="S1038" s="46" t="s">
        <v>10</v>
      </c>
      <c r="T1038" s="46" t="s">
        <v>930</v>
      </c>
      <c r="V1038" s="19" t="str">
        <f t="shared" ca="1" si="139"/>
        <v>Post-calc.</v>
      </c>
      <c r="W1038" s="1" t="str">
        <f t="shared" ca="1" si="140"/>
        <v>Post-calc.</v>
      </c>
      <c r="X1038" s="1" t="b">
        <f t="shared" ca="1" si="141"/>
        <v>1</v>
      </c>
      <c r="Y1038" s="3">
        <f t="shared" ca="1" si="142"/>
        <v>0</v>
      </c>
      <c r="AA1038" s="61">
        <f ca="1">+VLOOKUP(N1038,$B$4:$H$2903,4,FALSE)</f>
        <v>40513</v>
      </c>
    </row>
    <row r="1039" spans="1:27" hidden="1" x14ac:dyDescent="0.2">
      <c r="A1039" s="56" t="s">
        <v>3632</v>
      </c>
      <c r="B1039" s="9" t="str">
        <f t="shared" ca="1" si="136"/>
        <v>49K49</v>
      </c>
      <c r="C1039" s="59">
        <v>203</v>
      </c>
      <c r="D1039" s="59">
        <v>0</v>
      </c>
      <c r="E1039" s="60">
        <v>41670</v>
      </c>
      <c r="F1039" s="57" t="s">
        <v>2594</v>
      </c>
      <c r="G1039" s="57" t="s">
        <v>5520</v>
      </c>
      <c r="H1039" s="45" t="str">
        <f t="shared" ca="1" si="137"/>
        <v>Post-calc.</v>
      </c>
      <c r="I1039" s="23" t="e">
        <f t="shared" ca="1" si="138"/>
        <v>#N/A</v>
      </c>
      <c r="J1039" s="20" t="str">
        <f ca="1">VLOOKUP(B1039, Remarks!$A$3:$G$400, 7, FALSE)</f>
        <v>Foxpro order but Product is Spare Part Onward Charges was filtered out</v>
      </c>
      <c r="K1039" s="1" t="s">
        <v>5960</v>
      </c>
      <c r="M1039" s="44" t="s">
        <v>1054</v>
      </c>
      <c r="N1039" s="9" t="str">
        <f t="shared" ca="1" si="135"/>
        <v>4P953</v>
      </c>
      <c r="O1039" s="47">
        <v>50</v>
      </c>
      <c r="P1039" s="47">
        <v>50</v>
      </c>
      <c r="Q1039" s="46" t="s">
        <v>8</v>
      </c>
      <c r="R1039" s="46" t="s">
        <v>9</v>
      </c>
      <c r="S1039" s="46" t="s">
        <v>10</v>
      </c>
      <c r="T1039" s="46" t="s">
        <v>930</v>
      </c>
      <c r="V1039" s="19" t="str">
        <f t="shared" ca="1" si="139"/>
        <v>Post-calc.</v>
      </c>
      <c r="W1039" s="1" t="str">
        <f t="shared" ca="1" si="140"/>
        <v>Post-calc.</v>
      </c>
      <c r="X1039" s="1" t="b">
        <f t="shared" ca="1" si="141"/>
        <v>1</v>
      </c>
      <c r="Y1039" s="3">
        <f t="shared" ca="1" si="142"/>
        <v>0</v>
      </c>
      <c r="AA1039" s="61">
        <f ca="1">+VLOOKUP(N1039,$B$4:$H$2903,4,FALSE)</f>
        <v>40787</v>
      </c>
    </row>
    <row r="1040" spans="1:27" hidden="1" x14ac:dyDescent="0.2">
      <c r="A1040" s="56" t="s">
        <v>3633</v>
      </c>
      <c r="B1040" s="9" t="str">
        <f t="shared" ca="1" si="136"/>
        <v>49K58</v>
      </c>
      <c r="C1040" s="59">
        <v>1147</v>
      </c>
      <c r="D1040" s="59">
        <v>0</v>
      </c>
      <c r="E1040" s="60">
        <v>41698</v>
      </c>
      <c r="F1040" s="57" t="s">
        <v>2594</v>
      </c>
      <c r="G1040" s="57" t="s">
        <v>5520</v>
      </c>
      <c r="H1040" s="45" t="str">
        <f t="shared" ca="1" si="137"/>
        <v>Post-calc.</v>
      </c>
      <c r="I1040" s="23">
        <f t="shared" ca="1" si="138"/>
        <v>0</v>
      </c>
      <c r="J1040" s="20" t="e">
        <f ca="1">VLOOKUP(B1040, Remarks!$A$3:$G$400, 7, FALSE)</f>
        <v>#N/A</v>
      </c>
      <c r="M1040" s="44" t="s">
        <v>1055</v>
      </c>
      <c r="N1040" s="9" t="str">
        <f t="shared" ca="1" si="135"/>
        <v>4P954</v>
      </c>
      <c r="O1040" s="47">
        <v>400</v>
      </c>
      <c r="P1040" s="47">
        <v>400</v>
      </c>
      <c r="Q1040" s="46" t="s">
        <v>8</v>
      </c>
      <c r="R1040" s="46" t="s">
        <v>9</v>
      </c>
      <c r="S1040" s="46" t="s">
        <v>10</v>
      </c>
      <c r="T1040" s="46" t="s">
        <v>930</v>
      </c>
      <c r="V1040" s="19" t="str">
        <f t="shared" ca="1" si="139"/>
        <v>Post-calc.</v>
      </c>
      <c r="W1040" s="1" t="str">
        <f t="shared" ca="1" si="140"/>
        <v>Post-calc.</v>
      </c>
      <c r="X1040" s="1" t="b">
        <f t="shared" ca="1" si="141"/>
        <v>1</v>
      </c>
      <c r="Y1040" s="3">
        <f t="shared" ca="1" si="142"/>
        <v>0</v>
      </c>
      <c r="AA1040" s="61">
        <f ca="1">+VLOOKUP(N1040,$B$4:$H$2903,4,FALSE)</f>
        <v>40787</v>
      </c>
    </row>
    <row r="1041" spans="1:27" hidden="1" x14ac:dyDescent="0.2">
      <c r="A1041" s="56" t="s">
        <v>3634</v>
      </c>
      <c r="B1041" s="9" t="str">
        <f t="shared" ca="1" si="136"/>
        <v>49K65</v>
      </c>
      <c r="C1041" s="59">
        <v>327</v>
      </c>
      <c r="D1041" s="59">
        <v>0</v>
      </c>
      <c r="E1041" s="60">
        <v>41670</v>
      </c>
      <c r="F1041" s="57" t="s">
        <v>2594</v>
      </c>
      <c r="G1041" s="57" t="s">
        <v>5520</v>
      </c>
      <c r="H1041" s="45" t="str">
        <f t="shared" ca="1" si="137"/>
        <v>Post-calc.</v>
      </c>
      <c r="I1041" s="23">
        <f t="shared" ca="1" si="138"/>
        <v>0</v>
      </c>
      <c r="J1041" s="20" t="e">
        <f ca="1">VLOOKUP(B1041, Remarks!$A$3:$G$400, 7, FALSE)</f>
        <v>#N/A</v>
      </c>
      <c r="M1041" s="44" t="s">
        <v>1056</v>
      </c>
      <c r="N1041" s="9" t="str">
        <f t="shared" ca="1" si="135"/>
        <v>4P958</v>
      </c>
      <c r="O1041" s="47">
        <v>166.66669999999999</v>
      </c>
      <c r="P1041" s="47">
        <v>166.66669999999999</v>
      </c>
      <c r="Q1041" s="46" t="s">
        <v>8</v>
      </c>
      <c r="R1041" s="46" t="s">
        <v>9</v>
      </c>
      <c r="S1041" s="46" t="s">
        <v>10</v>
      </c>
      <c r="T1041" s="46" t="s">
        <v>930</v>
      </c>
      <c r="V1041" s="19" t="str">
        <f t="shared" ca="1" si="139"/>
        <v>Post-calc.</v>
      </c>
      <c r="W1041" s="1" t="str">
        <f t="shared" ca="1" si="140"/>
        <v>Post-calc.</v>
      </c>
      <c r="X1041" s="1" t="b">
        <f t="shared" ca="1" si="141"/>
        <v>1</v>
      </c>
      <c r="Y1041" s="3">
        <f t="shared" ca="1" si="142"/>
        <v>0</v>
      </c>
      <c r="AA1041" s="61">
        <f ca="1">+VLOOKUP(N1041,$B$4:$H$2903,4,FALSE)</f>
        <v>40848</v>
      </c>
    </row>
    <row r="1042" spans="1:27" hidden="1" x14ac:dyDescent="0.2">
      <c r="A1042" s="56" t="s">
        <v>3635</v>
      </c>
      <c r="B1042" s="9" t="str">
        <f t="shared" ca="1" si="136"/>
        <v>49K70</v>
      </c>
      <c r="C1042" s="59">
        <v>899</v>
      </c>
      <c r="D1042" s="59">
        <v>0</v>
      </c>
      <c r="E1042" s="60">
        <v>41670</v>
      </c>
      <c r="F1042" s="57" t="s">
        <v>2594</v>
      </c>
      <c r="G1042" s="57" t="s">
        <v>5520</v>
      </c>
      <c r="H1042" s="45" t="str">
        <f t="shared" ca="1" si="137"/>
        <v>Post-calc.</v>
      </c>
      <c r="I1042" s="23">
        <f t="shared" ca="1" si="138"/>
        <v>0</v>
      </c>
      <c r="J1042" s="20" t="e">
        <f ca="1">VLOOKUP(B1042, Remarks!$A$3:$G$400, 7, FALSE)</f>
        <v>#N/A</v>
      </c>
      <c r="M1042" s="44" t="s">
        <v>1057</v>
      </c>
      <c r="N1042" s="9" t="str">
        <f t="shared" ca="1" si="135"/>
        <v>4P959</v>
      </c>
      <c r="O1042" s="47">
        <v>200</v>
      </c>
      <c r="P1042" s="47">
        <v>200</v>
      </c>
      <c r="Q1042" s="46" t="s">
        <v>8</v>
      </c>
      <c r="R1042" s="46" t="s">
        <v>9</v>
      </c>
      <c r="S1042" s="46" t="s">
        <v>10</v>
      </c>
      <c r="T1042" s="46" t="s">
        <v>930</v>
      </c>
      <c r="V1042" s="19" t="str">
        <f t="shared" ca="1" si="139"/>
        <v>Post-calc.</v>
      </c>
      <c r="W1042" s="1" t="str">
        <f t="shared" ca="1" si="140"/>
        <v>Post-calc.</v>
      </c>
      <c r="X1042" s="1" t="b">
        <f t="shared" ca="1" si="141"/>
        <v>1</v>
      </c>
      <c r="Y1042" s="3">
        <f t="shared" ca="1" si="142"/>
        <v>0</v>
      </c>
      <c r="AA1042" s="61">
        <f ca="1">+VLOOKUP(N1042,$B$4:$H$2903,4,FALSE)</f>
        <v>40756</v>
      </c>
    </row>
    <row r="1043" spans="1:27" hidden="1" x14ac:dyDescent="0.2">
      <c r="A1043" s="56" t="s">
        <v>3636</v>
      </c>
      <c r="B1043" s="9" t="str">
        <f t="shared" ca="1" si="136"/>
        <v>49K73</v>
      </c>
      <c r="C1043" s="59">
        <v>239</v>
      </c>
      <c r="D1043" s="59">
        <v>0</v>
      </c>
      <c r="E1043" s="60">
        <v>41698</v>
      </c>
      <c r="F1043" s="57" t="s">
        <v>2594</v>
      </c>
      <c r="G1043" s="57" t="s">
        <v>5520</v>
      </c>
      <c r="H1043" s="45" t="str">
        <f t="shared" ca="1" si="137"/>
        <v>Post-calc.</v>
      </c>
      <c r="I1043" s="23" t="e">
        <f t="shared" ca="1" si="138"/>
        <v>#N/A</v>
      </c>
      <c r="J1043" s="20" t="str">
        <f ca="1">VLOOKUP(B1043, Remarks!$A$3:$G$400, 7, FALSE)</f>
        <v>Foxpro order but Product is Spare Part Onward Charges was filtered out</v>
      </c>
      <c r="K1043" s="1" t="s">
        <v>5960</v>
      </c>
      <c r="M1043" s="44" t="s">
        <v>1058</v>
      </c>
      <c r="N1043" s="9" t="str">
        <f t="shared" ca="1" si="135"/>
        <v>4P960</v>
      </c>
      <c r="O1043" s="47">
        <v>200</v>
      </c>
      <c r="P1043" s="47">
        <v>200</v>
      </c>
      <c r="Q1043" s="46" t="s">
        <v>8</v>
      </c>
      <c r="R1043" s="46" t="s">
        <v>9</v>
      </c>
      <c r="S1043" s="46" t="s">
        <v>10</v>
      </c>
      <c r="T1043" s="46" t="s">
        <v>930</v>
      </c>
      <c r="V1043" s="19" t="str">
        <f t="shared" ca="1" si="139"/>
        <v>Post-calc.</v>
      </c>
      <c r="W1043" s="1" t="str">
        <f t="shared" ca="1" si="140"/>
        <v>Post-calc.</v>
      </c>
      <c r="X1043" s="1" t="b">
        <f t="shared" ca="1" si="141"/>
        <v>1</v>
      </c>
      <c r="Y1043" s="3">
        <f t="shared" ca="1" si="142"/>
        <v>0</v>
      </c>
      <c r="AA1043" s="61">
        <f ca="1">+VLOOKUP(N1043,$B$4:$H$2903,4,FALSE)</f>
        <v>40787</v>
      </c>
    </row>
    <row r="1044" spans="1:27" hidden="1" x14ac:dyDescent="0.2">
      <c r="A1044" s="56" t="s">
        <v>3637</v>
      </c>
      <c r="B1044" s="9" t="str">
        <f t="shared" ca="1" si="136"/>
        <v>49K74</v>
      </c>
      <c r="C1044" s="59">
        <v>264</v>
      </c>
      <c r="D1044" s="59">
        <v>0</v>
      </c>
      <c r="E1044" s="60">
        <v>41698</v>
      </c>
      <c r="F1044" s="57" t="s">
        <v>2594</v>
      </c>
      <c r="G1044" s="57" t="s">
        <v>5520</v>
      </c>
      <c r="H1044" s="45" t="str">
        <f t="shared" ca="1" si="137"/>
        <v>Post-calc.</v>
      </c>
      <c r="I1044" s="23" t="e">
        <f t="shared" ca="1" si="138"/>
        <v>#N/A</v>
      </c>
      <c r="J1044" s="20" t="str">
        <f ca="1">VLOOKUP(B1044, Remarks!$A$3:$G$400, 7, FALSE)</f>
        <v>Foxpro order but Product is Spare Part Onward Charges was filtered out</v>
      </c>
      <c r="K1044" s="1" t="s">
        <v>5960</v>
      </c>
      <c r="M1044" s="44" t="s">
        <v>1059</v>
      </c>
      <c r="N1044" s="9" t="str">
        <f t="shared" ca="1" si="135"/>
        <v>4P962</v>
      </c>
      <c r="O1044" s="47">
        <v>500</v>
      </c>
      <c r="P1044" s="47">
        <v>500</v>
      </c>
      <c r="Q1044" s="46" t="s">
        <v>8</v>
      </c>
      <c r="R1044" s="46" t="s">
        <v>9</v>
      </c>
      <c r="S1044" s="46" t="s">
        <v>10</v>
      </c>
      <c r="T1044" s="46" t="s">
        <v>930</v>
      </c>
      <c r="V1044" s="19" t="str">
        <f t="shared" ca="1" si="139"/>
        <v>Post-calc.</v>
      </c>
      <c r="W1044" s="1" t="str">
        <f t="shared" ca="1" si="140"/>
        <v>Post-calc.</v>
      </c>
      <c r="X1044" s="1" t="b">
        <f t="shared" ca="1" si="141"/>
        <v>1</v>
      </c>
      <c r="Y1044" s="3">
        <f t="shared" ca="1" si="142"/>
        <v>0</v>
      </c>
      <c r="AA1044" s="61">
        <f ca="1">+VLOOKUP(N1044,$B$4:$H$2903,4,FALSE)</f>
        <v>40787</v>
      </c>
    </row>
    <row r="1045" spans="1:27" hidden="1" x14ac:dyDescent="0.2">
      <c r="A1045" s="56" t="s">
        <v>3638</v>
      </c>
      <c r="B1045" s="9" t="str">
        <f t="shared" ca="1" si="136"/>
        <v>49K76</v>
      </c>
      <c r="C1045" s="59">
        <v>467</v>
      </c>
      <c r="D1045" s="59">
        <v>0</v>
      </c>
      <c r="E1045" s="60">
        <v>41698</v>
      </c>
      <c r="F1045" s="57" t="s">
        <v>2594</v>
      </c>
      <c r="G1045" s="57" t="s">
        <v>5520</v>
      </c>
      <c r="H1045" s="45" t="str">
        <f t="shared" ca="1" si="137"/>
        <v>Post-calc.</v>
      </c>
      <c r="I1045" s="23" t="e">
        <f t="shared" ca="1" si="138"/>
        <v>#N/A</v>
      </c>
      <c r="J1045" s="20" t="str">
        <f ca="1">VLOOKUP(B1045, Remarks!$A$3:$G$400, 7, FALSE)</f>
        <v>Foxpro order but Product is Spare Part Onward Charges was filtered out</v>
      </c>
      <c r="K1045" s="1" t="s">
        <v>5960</v>
      </c>
      <c r="M1045" s="44" t="s">
        <v>1060</v>
      </c>
      <c r="N1045" s="9" t="str">
        <f t="shared" ca="1" si="135"/>
        <v>4P966</v>
      </c>
      <c r="O1045" s="47">
        <v>5229</v>
      </c>
      <c r="P1045" s="47">
        <v>5229</v>
      </c>
      <c r="Q1045" s="46" t="s">
        <v>8</v>
      </c>
      <c r="R1045" s="46" t="s">
        <v>9</v>
      </c>
      <c r="S1045" s="46" t="s">
        <v>10</v>
      </c>
      <c r="T1045" s="46" t="s">
        <v>930</v>
      </c>
      <c r="V1045" s="19" t="str">
        <f t="shared" ca="1" si="139"/>
        <v>Post-calc.</v>
      </c>
      <c r="W1045" s="1" t="str">
        <f t="shared" ca="1" si="140"/>
        <v>Post-calc.</v>
      </c>
      <c r="X1045" s="1" t="b">
        <f t="shared" ca="1" si="141"/>
        <v>1</v>
      </c>
      <c r="Y1045" s="3">
        <f t="shared" ca="1" si="142"/>
        <v>0</v>
      </c>
      <c r="AA1045" s="61">
        <f ca="1">+VLOOKUP(N1045,$B$4:$H$2903,4,FALSE)</f>
        <v>40664</v>
      </c>
    </row>
    <row r="1046" spans="1:27" hidden="1" x14ac:dyDescent="0.2">
      <c r="A1046" s="56" t="s">
        <v>3639</v>
      </c>
      <c r="B1046" s="9" t="str">
        <f t="shared" ca="1" si="136"/>
        <v>49K84</v>
      </c>
      <c r="C1046" s="59">
        <v>323</v>
      </c>
      <c r="D1046" s="59">
        <v>0</v>
      </c>
      <c r="E1046" s="60">
        <v>41729</v>
      </c>
      <c r="F1046" s="57" t="s">
        <v>2594</v>
      </c>
      <c r="G1046" s="57" t="s">
        <v>5520</v>
      </c>
      <c r="H1046" s="45" t="str">
        <f t="shared" ca="1" si="137"/>
        <v>Post-calc.</v>
      </c>
      <c r="I1046" s="23">
        <f t="shared" ca="1" si="138"/>
        <v>0</v>
      </c>
      <c r="J1046" s="20" t="e">
        <f ca="1">VLOOKUP(B1046, Remarks!$A$3:$G$400, 7, FALSE)</f>
        <v>#N/A</v>
      </c>
      <c r="M1046" s="44" t="s">
        <v>1061</v>
      </c>
      <c r="N1046" s="9" t="str">
        <f t="shared" ca="1" si="135"/>
        <v>4P975</v>
      </c>
      <c r="O1046" s="47">
        <v>100</v>
      </c>
      <c r="P1046" s="47">
        <v>100</v>
      </c>
      <c r="Q1046" s="46" t="s">
        <v>8</v>
      </c>
      <c r="R1046" s="46" t="s">
        <v>9</v>
      </c>
      <c r="S1046" s="46" t="s">
        <v>10</v>
      </c>
      <c r="T1046" s="46" t="s">
        <v>930</v>
      </c>
      <c r="V1046" s="19" t="str">
        <f t="shared" ca="1" si="139"/>
        <v>Post-calc.</v>
      </c>
      <c r="W1046" s="1" t="str">
        <f t="shared" ca="1" si="140"/>
        <v>Post-calc.</v>
      </c>
      <c r="X1046" s="1" t="b">
        <f t="shared" ca="1" si="141"/>
        <v>1</v>
      </c>
      <c r="Y1046" s="3">
        <f t="shared" ca="1" si="142"/>
        <v>0</v>
      </c>
      <c r="AA1046" s="61">
        <f ca="1">+VLOOKUP(N1046,$B$4:$H$2903,4,FALSE)</f>
        <v>40787</v>
      </c>
    </row>
    <row r="1047" spans="1:27" hidden="1" x14ac:dyDescent="0.2">
      <c r="A1047" s="56" t="s">
        <v>3640</v>
      </c>
      <c r="B1047" s="9" t="str">
        <f t="shared" ca="1" si="136"/>
        <v>49K85</v>
      </c>
      <c r="C1047" s="59">
        <v>590</v>
      </c>
      <c r="D1047" s="59">
        <v>0</v>
      </c>
      <c r="E1047" s="60">
        <v>41729</v>
      </c>
      <c r="F1047" s="57" t="s">
        <v>2594</v>
      </c>
      <c r="G1047" s="57" t="s">
        <v>5520</v>
      </c>
      <c r="H1047" s="45" t="str">
        <f t="shared" ca="1" si="137"/>
        <v>Post-calc.</v>
      </c>
      <c r="I1047" s="23" t="e">
        <f t="shared" ca="1" si="138"/>
        <v>#N/A</v>
      </c>
      <c r="J1047" s="20" t="str">
        <f ca="1">VLOOKUP(B1047, Remarks!$A$3:$G$400, 7, FALSE)</f>
        <v>Foxpro order but Product is Spare Part Onward Charges was filtered out</v>
      </c>
      <c r="K1047" s="1" t="s">
        <v>5960</v>
      </c>
      <c r="M1047" s="44" t="s">
        <v>1062</v>
      </c>
      <c r="N1047" s="9" t="str">
        <f t="shared" ca="1" si="135"/>
        <v>4P976</v>
      </c>
      <c r="O1047" s="47">
        <v>200</v>
      </c>
      <c r="P1047" s="47">
        <v>200</v>
      </c>
      <c r="Q1047" s="46" t="s">
        <v>8</v>
      </c>
      <c r="R1047" s="46" t="s">
        <v>9</v>
      </c>
      <c r="S1047" s="46" t="s">
        <v>10</v>
      </c>
      <c r="T1047" s="46" t="s">
        <v>930</v>
      </c>
      <c r="V1047" s="19" t="str">
        <f t="shared" ca="1" si="139"/>
        <v>Post-calc.</v>
      </c>
      <c r="W1047" s="1" t="str">
        <f t="shared" ca="1" si="140"/>
        <v>Post-calc.</v>
      </c>
      <c r="X1047" s="1" t="b">
        <f t="shared" ca="1" si="141"/>
        <v>1</v>
      </c>
      <c r="Y1047" s="3">
        <f t="shared" ca="1" si="142"/>
        <v>0</v>
      </c>
      <c r="AA1047" s="61">
        <f ca="1">+VLOOKUP(N1047,$B$4:$H$2903,4,FALSE)</f>
        <v>40787</v>
      </c>
    </row>
    <row r="1048" spans="1:27" hidden="1" x14ac:dyDescent="0.2">
      <c r="A1048" s="56" t="s">
        <v>3641</v>
      </c>
      <c r="B1048" s="9" t="str">
        <f t="shared" ca="1" si="136"/>
        <v>49K86</v>
      </c>
      <c r="C1048" s="59">
        <v>1905</v>
      </c>
      <c r="D1048" s="59">
        <v>0</v>
      </c>
      <c r="E1048" s="60">
        <v>41729</v>
      </c>
      <c r="F1048" s="57" t="s">
        <v>2594</v>
      </c>
      <c r="G1048" s="57" t="s">
        <v>5520</v>
      </c>
      <c r="H1048" s="45" t="str">
        <f t="shared" ca="1" si="137"/>
        <v>Post-calc.</v>
      </c>
      <c r="I1048" s="23">
        <f t="shared" ca="1" si="138"/>
        <v>0</v>
      </c>
      <c r="J1048" s="20" t="e">
        <f ca="1">VLOOKUP(B1048, Remarks!$A$3:$G$400, 7, FALSE)</f>
        <v>#N/A</v>
      </c>
      <c r="M1048" s="44" t="s">
        <v>1063</v>
      </c>
      <c r="N1048" s="9" t="str">
        <f t="shared" ca="1" si="135"/>
        <v>4P977</v>
      </c>
      <c r="O1048" s="47">
        <v>2000</v>
      </c>
      <c r="P1048" s="47">
        <v>2000</v>
      </c>
      <c r="Q1048" s="46" t="s">
        <v>8</v>
      </c>
      <c r="R1048" s="46" t="s">
        <v>9</v>
      </c>
      <c r="S1048" s="46" t="s">
        <v>10</v>
      </c>
      <c r="T1048" s="46" t="s">
        <v>930</v>
      </c>
      <c r="V1048" s="19" t="str">
        <f t="shared" ca="1" si="139"/>
        <v>Post-calc.</v>
      </c>
      <c r="W1048" s="1" t="str">
        <f t="shared" ca="1" si="140"/>
        <v>Post-calc.</v>
      </c>
      <c r="X1048" s="1" t="b">
        <f t="shared" ca="1" si="141"/>
        <v>1</v>
      </c>
      <c r="Y1048" s="3">
        <f t="shared" ca="1" si="142"/>
        <v>0</v>
      </c>
      <c r="AA1048" s="61">
        <f ca="1">+VLOOKUP(N1048,$B$4:$H$2903,4,FALSE)</f>
        <v>40756</v>
      </c>
    </row>
    <row r="1049" spans="1:27" hidden="1" x14ac:dyDescent="0.2">
      <c r="A1049" s="56" t="s">
        <v>3642</v>
      </c>
      <c r="B1049" s="9" t="str">
        <f t="shared" ca="1" si="136"/>
        <v>49K99</v>
      </c>
      <c r="C1049" s="59">
        <v>1058</v>
      </c>
      <c r="D1049" s="59">
        <v>0</v>
      </c>
      <c r="E1049" s="60">
        <v>41759</v>
      </c>
      <c r="F1049" s="57" t="s">
        <v>2594</v>
      </c>
      <c r="G1049" s="57" t="s">
        <v>5520</v>
      </c>
      <c r="H1049" s="45" t="str">
        <f t="shared" ca="1" si="137"/>
        <v>Post-calc.</v>
      </c>
      <c r="I1049" s="23" t="e">
        <f t="shared" ca="1" si="138"/>
        <v>#N/A</v>
      </c>
      <c r="J1049" s="20" t="str">
        <f ca="1">VLOOKUP(B1049, Remarks!$A$3:$G$400, 7, FALSE)</f>
        <v>Foxpro order but Product is Spare Part Onward Charges was filtered out</v>
      </c>
      <c r="K1049" s="1" t="s">
        <v>5960</v>
      </c>
      <c r="M1049" s="44" t="s">
        <v>1064</v>
      </c>
      <c r="N1049" s="9" t="str">
        <f t="shared" ca="1" si="135"/>
        <v>4P978</v>
      </c>
      <c r="O1049" s="47">
        <v>1500</v>
      </c>
      <c r="P1049" s="47">
        <v>1500</v>
      </c>
      <c r="Q1049" s="46" t="s">
        <v>8</v>
      </c>
      <c r="R1049" s="46" t="s">
        <v>9</v>
      </c>
      <c r="S1049" s="46" t="s">
        <v>10</v>
      </c>
      <c r="T1049" s="46" t="s">
        <v>930</v>
      </c>
      <c r="V1049" s="19" t="str">
        <f t="shared" ca="1" si="139"/>
        <v>Post-calc.</v>
      </c>
      <c r="W1049" s="1" t="str">
        <f t="shared" ca="1" si="140"/>
        <v>Post-calc.</v>
      </c>
      <c r="X1049" s="1" t="b">
        <f t="shared" ca="1" si="141"/>
        <v>1</v>
      </c>
      <c r="Y1049" s="3">
        <f t="shared" ca="1" si="142"/>
        <v>0</v>
      </c>
      <c r="AA1049" s="61">
        <f ca="1">+VLOOKUP(N1049,$B$4:$H$2903,4,FALSE)</f>
        <v>40787</v>
      </c>
    </row>
    <row r="1050" spans="1:27" hidden="1" x14ac:dyDescent="0.2">
      <c r="A1050" s="56" t="s">
        <v>3643</v>
      </c>
      <c r="B1050" s="9" t="str">
        <f t="shared" ca="1" si="136"/>
        <v>49L01</v>
      </c>
      <c r="C1050" s="59">
        <v>72</v>
      </c>
      <c r="D1050" s="59">
        <v>0</v>
      </c>
      <c r="E1050" s="60">
        <v>41759</v>
      </c>
      <c r="F1050" s="57" t="s">
        <v>2594</v>
      </c>
      <c r="G1050" s="57" t="s">
        <v>5520</v>
      </c>
      <c r="H1050" s="45" t="str">
        <f t="shared" ca="1" si="137"/>
        <v>Post-calc.</v>
      </c>
      <c r="I1050" s="23">
        <f t="shared" ca="1" si="138"/>
        <v>0</v>
      </c>
      <c r="J1050" s="20" t="e">
        <f ca="1">VLOOKUP(B1050, Remarks!$A$3:$G$400, 7, FALSE)</f>
        <v>#N/A</v>
      </c>
      <c r="M1050" s="44" t="s">
        <v>1065</v>
      </c>
      <c r="N1050" s="9" t="str">
        <f t="shared" ca="1" si="135"/>
        <v>4P979</v>
      </c>
      <c r="O1050" s="47">
        <v>600</v>
      </c>
      <c r="P1050" s="47">
        <v>600</v>
      </c>
      <c r="Q1050" s="46" t="s">
        <v>8</v>
      </c>
      <c r="R1050" s="46" t="s">
        <v>9</v>
      </c>
      <c r="S1050" s="46" t="s">
        <v>10</v>
      </c>
      <c r="T1050" s="46" t="s">
        <v>930</v>
      </c>
      <c r="V1050" s="19" t="str">
        <f t="shared" ca="1" si="139"/>
        <v>Post-calc.</v>
      </c>
      <c r="W1050" s="1" t="str">
        <f t="shared" ca="1" si="140"/>
        <v>Post-calc.</v>
      </c>
      <c r="X1050" s="1" t="b">
        <f t="shared" ca="1" si="141"/>
        <v>1</v>
      </c>
      <c r="Y1050" s="3">
        <f t="shared" ca="1" si="142"/>
        <v>0</v>
      </c>
      <c r="AA1050" s="61">
        <f ca="1">+VLOOKUP(N1050,$B$4:$H$2903,4,FALSE)</f>
        <v>40787</v>
      </c>
    </row>
    <row r="1051" spans="1:27" hidden="1" x14ac:dyDescent="0.2">
      <c r="A1051" s="56" t="s">
        <v>3644</v>
      </c>
      <c r="B1051" s="9" t="str">
        <f t="shared" ca="1" si="136"/>
        <v>49L18</v>
      </c>
      <c r="C1051" s="59">
        <v>1167</v>
      </c>
      <c r="D1051" s="59">
        <v>0</v>
      </c>
      <c r="E1051" s="60">
        <v>41882</v>
      </c>
      <c r="F1051" s="57" t="s">
        <v>2594</v>
      </c>
      <c r="G1051" s="57" t="s">
        <v>5520</v>
      </c>
      <c r="H1051" s="45" t="str">
        <f t="shared" ca="1" si="137"/>
        <v>Post-calc.</v>
      </c>
      <c r="I1051" s="23">
        <f t="shared" ca="1" si="138"/>
        <v>0</v>
      </c>
      <c r="J1051" s="20" t="e">
        <f ca="1">VLOOKUP(B1051, Remarks!$A$3:$G$400, 7, FALSE)</f>
        <v>#N/A</v>
      </c>
      <c r="M1051" s="44" t="s">
        <v>1066</v>
      </c>
      <c r="N1051" s="9" t="str">
        <f t="shared" ca="1" si="135"/>
        <v>4P991</v>
      </c>
      <c r="O1051" s="47">
        <v>1089.3245999999999</v>
      </c>
      <c r="P1051" s="47">
        <v>1089.3245999999999</v>
      </c>
      <c r="Q1051" s="46" t="s">
        <v>8</v>
      </c>
      <c r="R1051" s="46" t="s">
        <v>9</v>
      </c>
      <c r="S1051" s="46" t="s">
        <v>10</v>
      </c>
      <c r="T1051" s="46" t="s">
        <v>930</v>
      </c>
      <c r="V1051" s="19" t="str">
        <f t="shared" ca="1" si="139"/>
        <v>Post-calc.</v>
      </c>
      <c r="W1051" s="1" t="str">
        <f t="shared" ca="1" si="140"/>
        <v>Post-calc.</v>
      </c>
      <c r="X1051" s="1" t="b">
        <f t="shared" ca="1" si="141"/>
        <v>1</v>
      </c>
      <c r="Y1051" s="3">
        <f t="shared" ca="1" si="142"/>
        <v>0</v>
      </c>
      <c r="AA1051" s="61">
        <f ca="1">+VLOOKUP(N1051,$B$4:$H$2903,4,FALSE)</f>
        <v>40664</v>
      </c>
    </row>
    <row r="1052" spans="1:27" hidden="1" x14ac:dyDescent="0.2">
      <c r="A1052" s="56" t="s">
        <v>3645</v>
      </c>
      <c r="B1052" s="9" t="str">
        <f t="shared" ca="1" si="136"/>
        <v>49L24</v>
      </c>
      <c r="C1052" s="59">
        <v>4915</v>
      </c>
      <c r="D1052" s="59">
        <v>0</v>
      </c>
      <c r="E1052" s="60">
        <v>41820</v>
      </c>
      <c r="F1052" s="57" t="s">
        <v>2594</v>
      </c>
      <c r="G1052" s="57" t="s">
        <v>5520</v>
      </c>
      <c r="H1052" s="45" t="str">
        <f t="shared" ca="1" si="137"/>
        <v>Post-calc.</v>
      </c>
      <c r="I1052" s="23" t="e">
        <f t="shared" ca="1" si="138"/>
        <v>#N/A</v>
      </c>
      <c r="J1052" s="20" t="str">
        <f ca="1">VLOOKUP(B1052, Remarks!$A$3:$G$400, 7, FALSE)</f>
        <v>Foxpro order but Product is Spare Part Onward Charges was filtered out</v>
      </c>
      <c r="K1052" s="1" t="s">
        <v>5960</v>
      </c>
      <c r="M1052" s="44" t="s">
        <v>1067</v>
      </c>
      <c r="N1052" s="9" t="str">
        <f t="shared" ca="1" si="135"/>
        <v>4P992</v>
      </c>
      <c r="O1052" s="47">
        <v>544.66229999999996</v>
      </c>
      <c r="P1052" s="47">
        <v>544.66229999999996</v>
      </c>
      <c r="Q1052" s="46" t="s">
        <v>8</v>
      </c>
      <c r="R1052" s="46" t="s">
        <v>9</v>
      </c>
      <c r="S1052" s="46" t="s">
        <v>10</v>
      </c>
      <c r="T1052" s="46" t="s">
        <v>930</v>
      </c>
      <c r="V1052" s="19" t="str">
        <f t="shared" ca="1" si="139"/>
        <v>Post-calc.</v>
      </c>
      <c r="W1052" s="1" t="str">
        <f t="shared" ca="1" si="140"/>
        <v>Post-calc.</v>
      </c>
      <c r="X1052" s="1" t="b">
        <f t="shared" ca="1" si="141"/>
        <v>1</v>
      </c>
      <c r="Y1052" s="3">
        <f t="shared" ca="1" si="142"/>
        <v>0</v>
      </c>
      <c r="AA1052" s="61">
        <f ca="1">+VLOOKUP(N1052,$B$4:$H$2903,4,FALSE)</f>
        <v>40664</v>
      </c>
    </row>
    <row r="1053" spans="1:27" hidden="1" x14ac:dyDescent="0.2">
      <c r="A1053" s="56" t="s">
        <v>3646</v>
      </c>
      <c r="B1053" s="9" t="str">
        <f t="shared" ca="1" si="136"/>
        <v>49L34</v>
      </c>
      <c r="C1053" s="59">
        <v>592</v>
      </c>
      <c r="D1053" s="59">
        <v>0</v>
      </c>
      <c r="E1053" s="60">
        <v>41882</v>
      </c>
      <c r="F1053" s="57" t="s">
        <v>2594</v>
      </c>
      <c r="G1053" s="57" t="s">
        <v>5520</v>
      </c>
      <c r="H1053" s="45" t="str">
        <f t="shared" ca="1" si="137"/>
        <v>Post-calc.</v>
      </c>
      <c r="I1053" s="23">
        <f t="shared" ca="1" si="138"/>
        <v>0</v>
      </c>
      <c r="J1053" s="20" t="e">
        <f ca="1">VLOOKUP(B1053, Remarks!$A$3:$G$400, 7, FALSE)</f>
        <v>#N/A</v>
      </c>
      <c r="M1053" s="44" t="s">
        <v>1068</v>
      </c>
      <c r="N1053" s="9" t="str">
        <f t="shared" ca="1" si="135"/>
        <v>4P993</v>
      </c>
      <c r="O1053" s="47">
        <v>2941.1765</v>
      </c>
      <c r="P1053" s="47">
        <v>2941.1765</v>
      </c>
      <c r="Q1053" s="46" t="s">
        <v>8</v>
      </c>
      <c r="R1053" s="46" t="s">
        <v>9</v>
      </c>
      <c r="S1053" s="46" t="s">
        <v>10</v>
      </c>
      <c r="T1053" s="46" t="s">
        <v>930</v>
      </c>
      <c r="V1053" s="19" t="str">
        <f t="shared" ca="1" si="139"/>
        <v>Post-calc.</v>
      </c>
      <c r="W1053" s="1" t="str">
        <f t="shared" ca="1" si="140"/>
        <v>Post-calc.</v>
      </c>
      <c r="X1053" s="1" t="b">
        <f t="shared" ca="1" si="141"/>
        <v>1</v>
      </c>
      <c r="Y1053" s="3">
        <f t="shared" ca="1" si="142"/>
        <v>0</v>
      </c>
      <c r="AA1053" s="61">
        <f ca="1">+VLOOKUP(N1053,$B$4:$H$2903,4,FALSE)</f>
        <v>40664</v>
      </c>
    </row>
    <row r="1054" spans="1:27" hidden="1" x14ac:dyDescent="0.2">
      <c r="A1054" s="56" t="s">
        <v>3647</v>
      </c>
      <c r="B1054" s="9" t="str">
        <f t="shared" ca="1" si="136"/>
        <v>49L39</v>
      </c>
      <c r="C1054" s="59">
        <v>58</v>
      </c>
      <c r="D1054" s="59">
        <v>0</v>
      </c>
      <c r="E1054" s="60">
        <v>41912</v>
      </c>
      <c r="F1054" s="57" t="s">
        <v>2594</v>
      </c>
      <c r="G1054" s="57" t="s">
        <v>5520</v>
      </c>
      <c r="H1054" s="45" t="str">
        <f t="shared" ca="1" si="137"/>
        <v>Post-calc.</v>
      </c>
      <c r="I1054" s="23" t="e">
        <f t="shared" ca="1" si="138"/>
        <v>#N/A</v>
      </c>
      <c r="J1054" s="20" t="str">
        <f ca="1">VLOOKUP(B1054, Remarks!$A$3:$G$400, 7, FALSE)</f>
        <v>Foxpro order but Product is Spare Part Onward Charges was filtered out</v>
      </c>
      <c r="K1054" s="1" t="s">
        <v>5960</v>
      </c>
      <c r="M1054" s="44" t="s">
        <v>1069</v>
      </c>
      <c r="N1054" s="9" t="str">
        <f t="shared" ca="1" si="135"/>
        <v>4P994</v>
      </c>
      <c r="O1054" s="47">
        <v>2178.6491999999998</v>
      </c>
      <c r="P1054" s="47">
        <v>2178.6491999999998</v>
      </c>
      <c r="Q1054" s="46" t="s">
        <v>8</v>
      </c>
      <c r="R1054" s="46" t="s">
        <v>9</v>
      </c>
      <c r="S1054" s="46" t="s">
        <v>10</v>
      </c>
      <c r="T1054" s="46" t="s">
        <v>930</v>
      </c>
      <c r="V1054" s="19" t="str">
        <f t="shared" ca="1" si="139"/>
        <v>Post-calc.</v>
      </c>
      <c r="W1054" s="1" t="str">
        <f t="shared" ca="1" si="140"/>
        <v>Post-calc.</v>
      </c>
      <c r="X1054" s="1" t="b">
        <f t="shared" ca="1" si="141"/>
        <v>1</v>
      </c>
      <c r="Y1054" s="3">
        <f t="shared" ca="1" si="142"/>
        <v>0</v>
      </c>
      <c r="AA1054" s="61">
        <f ca="1">+VLOOKUP(N1054,$B$4:$H$2903,4,FALSE)</f>
        <v>40664</v>
      </c>
    </row>
    <row r="1055" spans="1:27" hidden="1" x14ac:dyDescent="0.2">
      <c r="A1055" s="56" t="s">
        <v>3648</v>
      </c>
      <c r="B1055" s="9" t="str">
        <f t="shared" ca="1" si="136"/>
        <v>49L41</v>
      </c>
      <c r="C1055" s="59">
        <v>347</v>
      </c>
      <c r="D1055" s="59">
        <v>0</v>
      </c>
      <c r="E1055" s="60">
        <v>41882</v>
      </c>
      <c r="F1055" s="57" t="s">
        <v>2594</v>
      </c>
      <c r="G1055" s="57" t="s">
        <v>5520</v>
      </c>
      <c r="H1055" s="45" t="str">
        <f t="shared" ca="1" si="137"/>
        <v>Post-calc.</v>
      </c>
      <c r="I1055" s="23">
        <f t="shared" ca="1" si="138"/>
        <v>0</v>
      </c>
      <c r="J1055" s="20" t="e">
        <f ca="1">VLOOKUP(B1055, Remarks!$A$3:$G$400, 7, FALSE)</f>
        <v>#N/A</v>
      </c>
      <c r="M1055" s="44" t="s">
        <v>1070</v>
      </c>
      <c r="N1055" s="9" t="str">
        <f t="shared" ca="1" si="135"/>
        <v>4P995</v>
      </c>
      <c r="O1055" s="47">
        <v>762.52719999999999</v>
      </c>
      <c r="P1055" s="47">
        <v>762.52719999999999</v>
      </c>
      <c r="Q1055" s="46" t="s">
        <v>8</v>
      </c>
      <c r="R1055" s="46" t="s">
        <v>9</v>
      </c>
      <c r="S1055" s="46" t="s">
        <v>10</v>
      </c>
      <c r="T1055" s="46" t="s">
        <v>930</v>
      </c>
      <c r="V1055" s="19" t="str">
        <f t="shared" ca="1" si="139"/>
        <v>Post-calc.</v>
      </c>
      <c r="W1055" s="1" t="str">
        <f t="shared" ca="1" si="140"/>
        <v>Post-calc.</v>
      </c>
      <c r="X1055" s="1" t="b">
        <f t="shared" ca="1" si="141"/>
        <v>1</v>
      </c>
      <c r="Y1055" s="3">
        <f t="shared" ca="1" si="142"/>
        <v>0</v>
      </c>
      <c r="AA1055" s="61">
        <f ca="1">+VLOOKUP(N1055,$B$4:$H$2903,4,FALSE)</f>
        <v>40664</v>
      </c>
    </row>
    <row r="1056" spans="1:27" hidden="1" x14ac:dyDescent="0.2">
      <c r="A1056" s="56" t="s">
        <v>3649</v>
      </c>
      <c r="B1056" s="9" t="str">
        <f t="shared" ca="1" si="136"/>
        <v>49L44</v>
      </c>
      <c r="C1056" s="59">
        <v>531</v>
      </c>
      <c r="D1056" s="59">
        <v>0</v>
      </c>
      <c r="E1056" s="60">
        <v>41943</v>
      </c>
      <c r="F1056" s="57" t="s">
        <v>2594</v>
      </c>
      <c r="G1056" s="57" t="s">
        <v>5520</v>
      </c>
      <c r="H1056" s="45" t="str">
        <f t="shared" ca="1" si="137"/>
        <v>Post-calc.</v>
      </c>
      <c r="I1056" s="23">
        <f t="shared" ca="1" si="138"/>
        <v>0</v>
      </c>
      <c r="J1056" s="20" t="e">
        <f ca="1">VLOOKUP(B1056, Remarks!$A$3:$G$400, 7, FALSE)</f>
        <v>#N/A</v>
      </c>
      <c r="M1056" s="44" t="s">
        <v>1071</v>
      </c>
      <c r="N1056" s="9" t="str">
        <f t="shared" ca="1" si="135"/>
        <v>4P996</v>
      </c>
      <c r="O1056" s="47">
        <v>161.2903</v>
      </c>
      <c r="P1056" s="47">
        <v>161.2903</v>
      </c>
      <c r="Q1056" s="46" t="s">
        <v>8</v>
      </c>
      <c r="R1056" s="46" t="s">
        <v>9</v>
      </c>
      <c r="S1056" s="46" t="s">
        <v>10</v>
      </c>
      <c r="T1056" s="46" t="s">
        <v>930</v>
      </c>
      <c r="V1056" s="19" t="str">
        <f t="shared" ca="1" si="139"/>
        <v>Post-calc.</v>
      </c>
      <c r="W1056" s="1" t="str">
        <f t="shared" ca="1" si="140"/>
        <v>Post-calc.</v>
      </c>
      <c r="X1056" s="1" t="b">
        <f t="shared" ca="1" si="141"/>
        <v>1</v>
      </c>
      <c r="Y1056" s="3">
        <f t="shared" ca="1" si="142"/>
        <v>0</v>
      </c>
      <c r="AA1056" s="61">
        <f ca="1">+VLOOKUP(N1056,$B$4:$H$2903,4,FALSE)</f>
        <v>40664</v>
      </c>
    </row>
    <row r="1057" spans="1:27" hidden="1" x14ac:dyDescent="0.2">
      <c r="A1057" s="56" t="s">
        <v>3650</v>
      </c>
      <c r="B1057" s="9" t="str">
        <f t="shared" ca="1" si="136"/>
        <v>49L47</v>
      </c>
      <c r="C1057" s="59">
        <v>616</v>
      </c>
      <c r="D1057" s="59">
        <v>0</v>
      </c>
      <c r="E1057" s="60">
        <v>41912</v>
      </c>
      <c r="F1057" s="57" t="s">
        <v>2594</v>
      </c>
      <c r="G1057" s="57" t="s">
        <v>5520</v>
      </c>
      <c r="H1057" s="45" t="str">
        <f t="shared" ca="1" si="137"/>
        <v>Post-calc.</v>
      </c>
      <c r="I1057" s="23">
        <f t="shared" ca="1" si="138"/>
        <v>0</v>
      </c>
      <c r="J1057" s="20" t="e">
        <f ca="1">VLOOKUP(B1057, Remarks!$A$3:$G$400, 7, FALSE)</f>
        <v>#N/A</v>
      </c>
      <c r="M1057" s="44" t="s">
        <v>1072</v>
      </c>
      <c r="N1057" s="9" t="str">
        <f t="shared" ca="1" si="135"/>
        <v>4P997</v>
      </c>
      <c r="O1057" s="47">
        <v>161.2903</v>
      </c>
      <c r="P1057" s="47">
        <v>161.2903</v>
      </c>
      <c r="Q1057" s="46" t="s">
        <v>8</v>
      </c>
      <c r="R1057" s="46" t="s">
        <v>9</v>
      </c>
      <c r="S1057" s="46" t="s">
        <v>10</v>
      </c>
      <c r="T1057" s="46" t="s">
        <v>930</v>
      </c>
      <c r="V1057" s="19" t="str">
        <f t="shared" ca="1" si="139"/>
        <v>Post-calc.</v>
      </c>
      <c r="W1057" s="1" t="str">
        <f t="shared" ca="1" si="140"/>
        <v>Post-calc.</v>
      </c>
      <c r="X1057" s="1" t="b">
        <f t="shared" ca="1" si="141"/>
        <v>1</v>
      </c>
      <c r="Y1057" s="3">
        <f t="shared" ca="1" si="142"/>
        <v>0</v>
      </c>
      <c r="AA1057" s="61">
        <f ca="1">+VLOOKUP(N1057,$B$4:$H$2903,4,FALSE)</f>
        <v>40695</v>
      </c>
    </row>
    <row r="1058" spans="1:27" hidden="1" x14ac:dyDescent="0.2">
      <c r="A1058" s="56" t="s">
        <v>3651</v>
      </c>
      <c r="B1058" s="9" t="str">
        <f t="shared" ca="1" si="136"/>
        <v>49L53</v>
      </c>
      <c r="C1058" s="59">
        <v>2446</v>
      </c>
      <c r="D1058" s="59">
        <v>0</v>
      </c>
      <c r="E1058" s="60">
        <v>41943</v>
      </c>
      <c r="F1058" s="57" t="s">
        <v>2594</v>
      </c>
      <c r="G1058" s="57" t="s">
        <v>5520</v>
      </c>
      <c r="H1058" s="45" t="str">
        <f t="shared" ca="1" si="137"/>
        <v>Post-calc.</v>
      </c>
      <c r="I1058" s="23" t="e">
        <f t="shared" ca="1" si="138"/>
        <v>#N/A</v>
      </c>
      <c r="J1058" s="20" t="str">
        <f ca="1">VLOOKUP(B1058, Remarks!$A$3:$G$400, 7, FALSE)</f>
        <v>Foxpro order but Product is Spare Part Onward Charges was filtered out</v>
      </c>
      <c r="K1058" s="1" t="s">
        <v>5960</v>
      </c>
      <c r="M1058" s="44" t="s">
        <v>1073</v>
      </c>
      <c r="N1058" s="9" t="str">
        <f t="shared" ca="1" si="135"/>
        <v>4P998</v>
      </c>
      <c r="O1058" s="47">
        <v>322.5806</v>
      </c>
      <c r="P1058" s="47">
        <v>322.5806</v>
      </c>
      <c r="Q1058" s="46" t="s">
        <v>8</v>
      </c>
      <c r="R1058" s="46" t="s">
        <v>9</v>
      </c>
      <c r="S1058" s="46" t="s">
        <v>10</v>
      </c>
      <c r="T1058" s="46" t="s">
        <v>930</v>
      </c>
      <c r="V1058" s="19" t="str">
        <f t="shared" ca="1" si="139"/>
        <v>Post-calc.</v>
      </c>
      <c r="W1058" s="1" t="str">
        <f t="shared" ca="1" si="140"/>
        <v>Post-calc.</v>
      </c>
      <c r="X1058" s="1" t="b">
        <f t="shared" ca="1" si="141"/>
        <v>1</v>
      </c>
      <c r="Y1058" s="3">
        <f t="shared" ca="1" si="142"/>
        <v>0</v>
      </c>
      <c r="AA1058" s="61">
        <f ca="1">+VLOOKUP(N1058,$B$4:$H$2903,4,FALSE)</f>
        <v>40664</v>
      </c>
    </row>
    <row r="1059" spans="1:27" hidden="1" x14ac:dyDescent="0.2">
      <c r="A1059" s="56" t="s">
        <v>3652</v>
      </c>
      <c r="B1059" s="9" t="str">
        <f t="shared" ca="1" si="136"/>
        <v>49L55</v>
      </c>
      <c r="C1059" s="59">
        <v>163</v>
      </c>
      <c r="D1059" s="59">
        <v>0</v>
      </c>
      <c r="E1059" s="60">
        <v>41973</v>
      </c>
      <c r="F1059" s="57" t="s">
        <v>2594</v>
      </c>
      <c r="G1059" s="57" t="s">
        <v>5520</v>
      </c>
      <c r="H1059" s="45" t="str">
        <f t="shared" ca="1" si="137"/>
        <v>Post-calc.</v>
      </c>
      <c r="I1059" s="23">
        <f t="shared" ca="1" si="138"/>
        <v>0</v>
      </c>
      <c r="J1059" s="20" t="e">
        <f ca="1">VLOOKUP(B1059, Remarks!$A$3:$G$400, 7, FALSE)</f>
        <v>#N/A</v>
      </c>
      <c r="M1059" s="44" t="s">
        <v>1074</v>
      </c>
      <c r="N1059" s="9" t="str">
        <f t="shared" ca="1" si="135"/>
        <v>4P999</v>
      </c>
      <c r="O1059" s="47">
        <v>326.79739999999998</v>
      </c>
      <c r="P1059" s="47">
        <v>326.79739999999998</v>
      </c>
      <c r="Q1059" s="46" t="s">
        <v>8</v>
      </c>
      <c r="R1059" s="46" t="s">
        <v>9</v>
      </c>
      <c r="S1059" s="46" t="s">
        <v>10</v>
      </c>
      <c r="T1059" s="46" t="s">
        <v>930</v>
      </c>
      <c r="V1059" s="19" t="str">
        <f t="shared" ca="1" si="139"/>
        <v>Post-calc.</v>
      </c>
      <c r="W1059" s="1" t="str">
        <f t="shared" ca="1" si="140"/>
        <v>Post-calc.</v>
      </c>
      <c r="X1059" s="1" t="b">
        <f t="shared" ca="1" si="141"/>
        <v>1</v>
      </c>
      <c r="Y1059" s="3">
        <f t="shared" ca="1" si="142"/>
        <v>0</v>
      </c>
      <c r="AA1059" s="61">
        <f ca="1">+VLOOKUP(N1059,$B$4:$H$2903,4,FALSE)</f>
        <v>40664</v>
      </c>
    </row>
    <row r="1060" spans="1:27" hidden="1" x14ac:dyDescent="0.2">
      <c r="A1060" s="56" t="s">
        <v>3653</v>
      </c>
      <c r="B1060" s="9" t="str">
        <f t="shared" ca="1" si="136"/>
        <v>49L58</v>
      </c>
      <c r="C1060" s="59">
        <v>1391</v>
      </c>
      <c r="D1060" s="59">
        <v>0</v>
      </c>
      <c r="E1060" s="60">
        <v>42004</v>
      </c>
      <c r="F1060" s="57" t="s">
        <v>2594</v>
      </c>
      <c r="G1060" s="57" t="s">
        <v>5520</v>
      </c>
      <c r="H1060" s="45" t="str">
        <f t="shared" ca="1" si="137"/>
        <v>Post-calc.</v>
      </c>
      <c r="I1060" s="23">
        <f t="shared" ca="1" si="138"/>
        <v>0</v>
      </c>
      <c r="J1060" s="20" t="e">
        <f ca="1">VLOOKUP(B1060, Remarks!$A$3:$G$400, 7, FALSE)</f>
        <v>#N/A</v>
      </c>
      <c r="M1060" s="44" t="s">
        <v>1075</v>
      </c>
      <c r="N1060" s="9" t="str">
        <f t="shared" ca="1" si="135"/>
        <v>4PA01</v>
      </c>
      <c r="O1060" s="47">
        <v>3267.9739</v>
      </c>
      <c r="P1060" s="47">
        <v>3267.9739</v>
      </c>
      <c r="Q1060" s="46" t="s">
        <v>8</v>
      </c>
      <c r="R1060" s="46" t="s">
        <v>9</v>
      </c>
      <c r="S1060" s="46" t="s">
        <v>10</v>
      </c>
      <c r="T1060" s="46" t="s">
        <v>930</v>
      </c>
      <c r="V1060" s="19" t="str">
        <f t="shared" ca="1" si="139"/>
        <v>Post-calc.</v>
      </c>
      <c r="W1060" s="1" t="str">
        <f t="shared" ca="1" si="140"/>
        <v>Post-calc.</v>
      </c>
      <c r="X1060" s="1" t="b">
        <f t="shared" ca="1" si="141"/>
        <v>1</v>
      </c>
      <c r="Y1060" s="3">
        <f t="shared" ca="1" si="142"/>
        <v>0</v>
      </c>
      <c r="AA1060" s="61">
        <f ca="1">+VLOOKUP(N1060,$B$4:$H$2903,4,FALSE)</f>
        <v>40664</v>
      </c>
    </row>
    <row r="1061" spans="1:27" hidden="1" x14ac:dyDescent="0.2">
      <c r="A1061" s="56" t="s">
        <v>3654</v>
      </c>
      <c r="B1061" s="9" t="str">
        <f t="shared" ca="1" si="136"/>
        <v>49L63</v>
      </c>
      <c r="C1061" s="59">
        <v>1380</v>
      </c>
      <c r="D1061" s="59">
        <v>1296.1796999999999</v>
      </c>
      <c r="E1061" s="60">
        <v>42522</v>
      </c>
      <c r="F1061" s="57" t="s">
        <v>2594</v>
      </c>
      <c r="G1061" s="57" t="s">
        <v>5520</v>
      </c>
      <c r="H1061" s="45" t="str">
        <f t="shared" ca="1" si="137"/>
        <v>Post-calc.</v>
      </c>
      <c r="I1061" s="23">
        <f t="shared" ca="1" si="138"/>
        <v>0</v>
      </c>
      <c r="J1061" s="20" t="e">
        <f ca="1">VLOOKUP(B1061, Remarks!$A$3:$G$400, 7, FALSE)</f>
        <v>#N/A</v>
      </c>
      <c r="M1061" s="44" t="s">
        <v>1076</v>
      </c>
      <c r="N1061" s="9" t="str">
        <f t="shared" ca="1" si="135"/>
        <v>4PA04</v>
      </c>
      <c r="O1061" s="47">
        <v>18000</v>
      </c>
      <c r="P1061" s="47">
        <v>18000</v>
      </c>
      <c r="Q1061" s="46" t="s">
        <v>8</v>
      </c>
      <c r="R1061" s="46" t="s">
        <v>9</v>
      </c>
      <c r="S1061" s="46" t="s">
        <v>10</v>
      </c>
      <c r="T1061" s="46" t="s">
        <v>930</v>
      </c>
      <c r="V1061" s="19" t="str">
        <f t="shared" ca="1" si="139"/>
        <v>Post-calc.</v>
      </c>
      <c r="W1061" s="1" t="str">
        <f t="shared" ca="1" si="140"/>
        <v>Post-calc.</v>
      </c>
      <c r="X1061" s="1" t="b">
        <f t="shared" ca="1" si="141"/>
        <v>1</v>
      </c>
      <c r="Y1061" s="3">
        <f t="shared" ca="1" si="142"/>
        <v>0</v>
      </c>
      <c r="AA1061" s="61">
        <f ca="1">+VLOOKUP(N1061,$B$4:$H$2903,4,FALSE)</f>
        <v>40909</v>
      </c>
    </row>
    <row r="1062" spans="1:27" hidden="1" x14ac:dyDescent="0.2">
      <c r="A1062" s="56" t="s">
        <v>3655</v>
      </c>
      <c r="B1062" s="9" t="str">
        <f t="shared" ca="1" si="136"/>
        <v>49L75</v>
      </c>
      <c r="C1062" s="59">
        <v>1963</v>
      </c>
      <c r="D1062" s="59">
        <v>0</v>
      </c>
      <c r="E1062" s="60">
        <v>42004</v>
      </c>
      <c r="F1062" s="57" t="s">
        <v>2594</v>
      </c>
      <c r="G1062" s="57" t="s">
        <v>5520</v>
      </c>
      <c r="H1062" s="45" t="str">
        <f t="shared" ca="1" si="137"/>
        <v>Post-calc.</v>
      </c>
      <c r="I1062" s="23">
        <f t="shared" ca="1" si="138"/>
        <v>0</v>
      </c>
      <c r="J1062" s="20" t="e">
        <f ca="1">VLOOKUP(B1062, Remarks!$A$3:$G$400, 7, FALSE)</f>
        <v>#N/A</v>
      </c>
      <c r="M1062" s="44" t="s">
        <v>1077</v>
      </c>
      <c r="N1062" s="9" t="str">
        <f t="shared" ca="1" si="135"/>
        <v>4PA05</v>
      </c>
      <c r="O1062" s="47">
        <v>18071</v>
      </c>
      <c r="P1062" s="47">
        <v>18071</v>
      </c>
      <c r="Q1062" s="46" t="s">
        <v>8</v>
      </c>
      <c r="R1062" s="46" t="s">
        <v>9</v>
      </c>
      <c r="S1062" s="46" t="s">
        <v>10</v>
      </c>
      <c r="T1062" s="46" t="s">
        <v>930</v>
      </c>
      <c r="V1062" s="19" t="str">
        <f t="shared" ca="1" si="139"/>
        <v>Post-calc.</v>
      </c>
      <c r="W1062" s="1" t="str">
        <f t="shared" ca="1" si="140"/>
        <v>Post-calc.</v>
      </c>
      <c r="X1062" s="1" t="b">
        <f t="shared" ca="1" si="141"/>
        <v>1</v>
      </c>
      <c r="Y1062" s="3">
        <f t="shared" ca="1" si="142"/>
        <v>0</v>
      </c>
      <c r="AA1062" s="61">
        <f ca="1">+VLOOKUP(N1062,$B$4:$H$2903,4,FALSE)</f>
        <v>40909</v>
      </c>
    </row>
    <row r="1063" spans="1:27" hidden="1" x14ac:dyDescent="0.2">
      <c r="A1063" s="56" t="s">
        <v>3656</v>
      </c>
      <c r="B1063" s="9" t="str">
        <f t="shared" ca="1" si="136"/>
        <v>49L77</v>
      </c>
      <c r="C1063" s="59">
        <v>1250</v>
      </c>
      <c r="D1063" s="59">
        <v>0</v>
      </c>
      <c r="E1063" s="60">
        <v>42004</v>
      </c>
      <c r="F1063" s="57" t="s">
        <v>2594</v>
      </c>
      <c r="G1063" s="57" t="s">
        <v>5520</v>
      </c>
      <c r="H1063" s="45" t="str">
        <f t="shared" ca="1" si="137"/>
        <v>Post-calc.</v>
      </c>
      <c r="I1063" s="23" t="e">
        <f t="shared" ca="1" si="138"/>
        <v>#N/A</v>
      </c>
      <c r="J1063" s="20" t="str">
        <f ca="1">VLOOKUP(B1063, Remarks!$A$3:$G$400, 7, FALSE)</f>
        <v>Foxpro order but Product is Spare Part Onward Charges was filtered out</v>
      </c>
      <c r="K1063" s="1" t="s">
        <v>5960</v>
      </c>
      <c r="M1063" s="44" t="s">
        <v>1078</v>
      </c>
      <c r="N1063" s="9" t="str">
        <f t="shared" ca="1" si="135"/>
        <v>4PA21</v>
      </c>
      <c r="O1063" s="47">
        <v>141.6122</v>
      </c>
      <c r="P1063" s="47">
        <v>141.6122</v>
      </c>
      <c r="Q1063" s="46" t="s">
        <v>8</v>
      </c>
      <c r="R1063" s="46" t="s">
        <v>9</v>
      </c>
      <c r="S1063" s="46" t="s">
        <v>10</v>
      </c>
      <c r="T1063" s="46" t="s">
        <v>930</v>
      </c>
      <c r="V1063" s="19" t="str">
        <f t="shared" ca="1" si="139"/>
        <v>Post-calc.</v>
      </c>
      <c r="W1063" s="1" t="str">
        <f t="shared" ca="1" si="140"/>
        <v>Post-calc.</v>
      </c>
      <c r="X1063" s="1" t="b">
        <f t="shared" ca="1" si="141"/>
        <v>1</v>
      </c>
      <c r="Y1063" s="3">
        <f t="shared" ca="1" si="142"/>
        <v>0</v>
      </c>
      <c r="AA1063" s="61">
        <f ca="1">+VLOOKUP(N1063,$B$4:$H$2903,4,FALSE)</f>
        <v>40664</v>
      </c>
    </row>
    <row r="1064" spans="1:27" hidden="1" x14ac:dyDescent="0.2">
      <c r="A1064" s="56" t="s">
        <v>3657</v>
      </c>
      <c r="B1064" s="9" t="str">
        <f t="shared" ca="1" si="136"/>
        <v>49L80</v>
      </c>
      <c r="C1064" s="59">
        <v>373</v>
      </c>
      <c r="D1064" s="59">
        <v>381.87599999999998</v>
      </c>
      <c r="E1064" s="60">
        <v>42522</v>
      </c>
      <c r="F1064" s="57" t="s">
        <v>2594</v>
      </c>
      <c r="G1064" s="57" t="s">
        <v>5520</v>
      </c>
      <c r="H1064" s="45" t="str">
        <f t="shared" ca="1" si="137"/>
        <v>Post-calc.</v>
      </c>
      <c r="I1064" s="23">
        <f t="shared" ca="1" si="138"/>
        <v>0</v>
      </c>
      <c r="J1064" s="20" t="e">
        <f ca="1">VLOOKUP(B1064, Remarks!$A$3:$G$400, 7, FALSE)</f>
        <v>#N/A</v>
      </c>
      <c r="M1064" s="44" t="s">
        <v>1079</v>
      </c>
      <c r="N1064" s="9" t="str">
        <f t="shared" ca="1" si="135"/>
        <v>4PA22</v>
      </c>
      <c r="O1064" s="47">
        <v>322.5806</v>
      </c>
      <c r="P1064" s="47">
        <v>322.5806</v>
      </c>
      <c r="Q1064" s="46" t="s">
        <v>8</v>
      </c>
      <c r="R1064" s="46" t="s">
        <v>9</v>
      </c>
      <c r="S1064" s="46" t="s">
        <v>10</v>
      </c>
      <c r="T1064" s="46" t="s">
        <v>930</v>
      </c>
      <c r="V1064" s="19" t="str">
        <f t="shared" ca="1" si="139"/>
        <v>Post-calc.</v>
      </c>
      <c r="W1064" s="1" t="str">
        <f t="shared" ca="1" si="140"/>
        <v>Post-calc.</v>
      </c>
      <c r="X1064" s="1" t="b">
        <f t="shared" ca="1" si="141"/>
        <v>1</v>
      </c>
      <c r="Y1064" s="3">
        <f t="shared" ca="1" si="142"/>
        <v>0</v>
      </c>
      <c r="AA1064" s="61">
        <f ca="1">+VLOOKUP(N1064,$B$4:$H$2903,4,FALSE)</f>
        <v>40664</v>
      </c>
    </row>
    <row r="1065" spans="1:27" hidden="1" x14ac:dyDescent="0.2">
      <c r="A1065" s="56" t="s">
        <v>3658</v>
      </c>
      <c r="B1065" s="9" t="str">
        <f t="shared" ca="1" si="136"/>
        <v>49L82</v>
      </c>
      <c r="C1065" s="59">
        <v>379</v>
      </c>
      <c r="D1065" s="59">
        <v>400.27550000000002</v>
      </c>
      <c r="E1065" s="60">
        <v>42156</v>
      </c>
      <c r="F1065" s="57" t="s">
        <v>2594</v>
      </c>
      <c r="G1065" s="57" t="s">
        <v>5520</v>
      </c>
      <c r="H1065" s="45" t="str">
        <f t="shared" ca="1" si="137"/>
        <v>Post-calc.</v>
      </c>
      <c r="I1065" s="23">
        <f t="shared" ca="1" si="138"/>
        <v>0</v>
      </c>
      <c r="J1065" s="20" t="e">
        <f ca="1">VLOOKUP(B1065, Remarks!$A$3:$G$400, 7, FALSE)</f>
        <v>#N/A</v>
      </c>
      <c r="M1065" s="44" t="s">
        <v>1080</v>
      </c>
      <c r="N1065" s="9" t="str">
        <f t="shared" ca="1" si="135"/>
        <v>4PA23</v>
      </c>
      <c r="O1065" s="47">
        <v>1163.4031</v>
      </c>
      <c r="P1065" s="47">
        <v>1163.4031</v>
      </c>
      <c r="Q1065" s="46" t="s">
        <v>8</v>
      </c>
      <c r="R1065" s="46" t="s">
        <v>9</v>
      </c>
      <c r="S1065" s="46" t="s">
        <v>10</v>
      </c>
      <c r="T1065" s="46" t="s">
        <v>930</v>
      </c>
      <c r="V1065" s="19" t="str">
        <f t="shared" ca="1" si="139"/>
        <v>Post-calc.</v>
      </c>
      <c r="W1065" s="1" t="str">
        <f t="shared" ca="1" si="140"/>
        <v>Post-calc.</v>
      </c>
      <c r="X1065" s="1" t="b">
        <f t="shared" ca="1" si="141"/>
        <v>1</v>
      </c>
      <c r="Y1065" s="3">
        <f t="shared" ca="1" si="142"/>
        <v>0</v>
      </c>
      <c r="AA1065" s="61">
        <f ca="1">+VLOOKUP(N1065,$B$4:$H$2903,4,FALSE)</f>
        <v>40695</v>
      </c>
    </row>
    <row r="1066" spans="1:27" hidden="1" x14ac:dyDescent="0.2">
      <c r="A1066" s="56" t="s">
        <v>3659</v>
      </c>
      <c r="B1066" s="9" t="str">
        <f t="shared" ca="1" si="136"/>
        <v>49L96</v>
      </c>
      <c r="C1066" s="59">
        <v>324</v>
      </c>
      <c r="D1066" s="59">
        <v>331.76920000000001</v>
      </c>
      <c r="E1066" s="60">
        <v>42522</v>
      </c>
      <c r="F1066" s="57" t="s">
        <v>2594</v>
      </c>
      <c r="G1066" s="57" t="s">
        <v>5520</v>
      </c>
      <c r="H1066" s="45" t="str">
        <f t="shared" ca="1" si="137"/>
        <v>Post-calc.</v>
      </c>
      <c r="I1066" s="23">
        <f t="shared" ca="1" si="138"/>
        <v>0</v>
      </c>
      <c r="J1066" s="20" t="e">
        <f ca="1">VLOOKUP(B1066, Remarks!$A$3:$G$400, 7, FALSE)</f>
        <v>#N/A</v>
      </c>
      <c r="M1066" s="44" t="s">
        <v>1081</v>
      </c>
      <c r="N1066" s="9" t="str">
        <f t="shared" ca="1" si="135"/>
        <v>4PA24</v>
      </c>
      <c r="O1066" s="47">
        <v>1000</v>
      </c>
      <c r="P1066" s="47">
        <v>1000</v>
      </c>
      <c r="Q1066" s="46" t="s">
        <v>8</v>
      </c>
      <c r="R1066" s="46" t="s">
        <v>9</v>
      </c>
      <c r="S1066" s="46" t="s">
        <v>10</v>
      </c>
      <c r="T1066" s="46" t="s">
        <v>930</v>
      </c>
      <c r="V1066" s="19" t="str">
        <f t="shared" ca="1" si="139"/>
        <v>Post-calc.</v>
      </c>
      <c r="W1066" s="1" t="str">
        <f t="shared" ca="1" si="140"/>
        <v>Post-calc.</v>
      </c>
      <c r="X1066" s="1" t="b">
        <f t="shared" ca="1" si="141"/>
        <v>1</v>
      </c>
      <c r="Y1066" s="3">
        <f t="shared" ca="1" si="142"/>
        <v>0</v>
      </c>
      <c r="AA1066" s="61">
        <f ca="1">+VLOOKUP(N1066,$B$4:$H$2903,4,FALSE)</f>
        <v>40787</v>
      </c>
    </row>
    <row r="1067" spans="1:27" hidden="1" x14ac:dyDescent="0.2">
      <c r="A1067" s="56" t="s">
        <v>3660</v>
      </c>
      <c r="B1067" s="9" t="str">
        <f t="shared" ca="1" si="136"/>
        <v>49L99</v>
      </c>
      <c r="C1067" s="59">
        <v>218</v>
      </c>
      <c r="D1067" s="59">
        <v>212.46190000000001</v>
      </c>
      <c r="E1067" s="60">
        <v>42522</v>
      </c>
      <c r="F1067" s="57" t="s">
        <v>2594</v>
      </c>
      <c r="G1067" s="57" t="s">
        <v>5520</v>
      </c>
      <c r="H1067" s="45" t="str">
        <f t="shared" ca="1" si="137"/>
        <v>Post-calc.</v>
      </c>
      <c r="I1067" s="23">
        <f t="shared" ca="1" si="138"/>
        <v>0</v>
      </c>
      <c r="J1067" s="20" t="e">
        <f ca="1">VLOOKUP(B1067, Remarks!$A$3:$G$400, 7, FALSE)</f>
        <v>#N/A</v>
      </c>
      <c r="M1067" s="44" t="s">
        <v>1082</v>
      </c>
      <c r="N1067" s="9" t="str">
        <f t="shared" ca="1" si="135"/>
        <v>4PA25</v>
      </c>
      <c r="O1067" s="47">
        <v>16.666699999999999</v>
      </c>
      <c r="P1067" s="47">
        <v>16.666699999999999</v>
      </c>
      <c r="Q1067" s="46" t="s">
        <v>8</v>
      </c>
      <c r="R1067" s="46" t="s">
        <v>9</v>
      </c>
      <c r="S1067" s="46" t="s">
        <v>10</v>
      </c>
      <c r="T1067" s="46" t="s">
        <v>930</v>
      </c>
      <c r="V1067" s="19" t="str">
        <f t="shared" ca="1" si="139"/>
        <v>Post-calc.</v>
      </c>
      <c r="W1067" s="1" t="str">
        <f t="shared" ca="1" si="140"/>
        <v>Post-calc.</v>
      </c>
      <c r="X1067" s="1" t="b">
        <f t="shared" ca="1" si="141"/>
        <v>1</v>
      </c>
      <c r="Y1067" s="3">
        <f t="shared" ca="1" si="142"/>
        <v>0</v>
      </c>
      <c r="AA1067" s="61">
        <f ca="1">+VLOOKUP(N1067,$B$4:$H$2903,4,FALSE)</f>
        <v>40848</v>
      </c>
    </row>
    <row r="1068" spans="1:27" hidden="1" x14ac:dyDescent="0.2">
      <c r="A1068" s="56" t="s">
        <v>3661</v>
      </c>
      <c r="B1068" s="9" t="str">
        <f t="shared" ca="1" si="136"/>
        <v>49M11</v>
      </c>
      <c r="C1068" s="59">
        <v>200</v>
      </c>
      <c r="D1068" s="59">
        <v>192.44239999999999</v>
      </c>
      <c r="E1068" s="60">
        <v>42522</v>
      </c>
      <c r="F1068" s="57" t="s">
        <v>2594</v>
      </c>
      <c r="G1068" s="57" t="s">
        <v>5520</v>
      </c>
      <c r="H1068" s="45" t="str">
        <f t="shared" ca="1" si="137"/>
        <v>Post-calc.</v>
      </c>
      <c r="I1068" s="23">
        <f t="shared" ca="1" si="138"/>
        <v>0</v>
      </c>
      <c r="J1068" s="20" t="e">
        <f ca="1">VLOOKUP(B1068, Remarks!$A$3:$G$400, 7, FALSE)</f>
        <v>#N/A</v>
      </c>
      <c r="M1068" s="44" t="s">
        <v>1083</v>
      </c>
      <c r="N1068" s="9" t="str">
        <f t="shared" ca="1" si="135"/>
        <v>4PA26</v>
      </c>
      <c r="O1068" s="47">
        <v>93.557000000000002</v>
      </c>
      <c r="P1068" s="47">
        <v>93.557000000000002</v>
      </c>
      <c r="Q1068" s="46" t="s">
        <v>14</v>
      </c>
      <c r="R1068" s="46" t="s">
        <v>9</v>
      </c>
      <c r="S1068" s="46" t="s">
        <v>10</v>
      </c>
      <c r="T1068" s="46" t="s">
        <v>930</v>
      </c>
      <c r="V1068" s="19" t="str">
        <f t="shared" ca="1" si="139"/>
        <v>Pre-calc.</v>
      </c>
      <c r="W1068" s="1" t="str">
        <f t="shared" ca="1" si="140"/>
        <v>Pre-calc.</v>
      </c>
      <c r="X1068" s="1" t="b">
        <f t="shared" ca="1" si="141"/>
        <v>1</v>
      </c>
      <c r="Y1068" s="3">
        <f t="shared" ca="1" si="142"/>
        <v>0</v>
      </c>
      <c r="AA1068" s="61">
        <f ca="1">+VLOOKUP(N1068,$B$4:$H$2903,4,FALSE)</f>
        <v>0</v>
      </c>
    </row>
    <row r="1069" spans="1:27" hidden="1" x14ac:dyDescent="0.2">
      <c r="A1069" s="56" t="s">
        <v>3662</v>
      </c>
      <c r="B1069" s="9" t="str">
        <f t="shared" ca="1" si="136"/>
        <v>49M15</v>
      </c>
      <c r="C1069" s="59">
        <v>374</v>
      </c>
      <c r="D1069" s="59">
        <v>370.2672</v>
      </c>
      <c r="E1069" s="60">
        <v>42523</v>
      </c>
      <c r="F1069" s="57" t="s">
        <v>2594</v>
      </c>
      <c r="G1069" s="57" t="s">
        <v>5520</v>
      </c>
      <c r="H1069" s="45" t="str">
        <f t="shared" ca="1" si="137"/>
        <v>Post-calc.</v>
      </c>
      <c r="I1069" s="23">
        <f t="shared" ca="1" si="138"/>
        <v>0</v>
      </c>
      <c r="J1069" s="20" t="e">
        <f ca="1">VLOOKUP(B1069, Remarks!$A$3:$G$400, 7, FALSE)</f>
        <v>#N/A</v>
      </c>
      <c r="M1069" s="44" t="s">
        <v>1084</v>
      </c>
      <c r="N1069" s="9" t="str">
        <f t="shared" ca="1" si="135"/>
        <v>4PB21</v>
      </c>
      <c r="O1069" s="47">
        <v>100</v>
      </c>
      <c r="P1069" s="47">
        <v>100</v>
      </c>
      <c r="Q1069" s="46" t="s">
        <v>8</v>
      </c>
      <c r="R1069" s="46" t="s">
        <v>9</v>
      </c>
      <c r="S1069" s="46" t="s">
        <v>10</v>
      </c>
      <c r="T1069" s="46" t="s">
        <v>930</v>
      </c>
      <c r="V1069" s="19" t="str">
        <f t="shared" ca="1" si="139"/>
        <v>Post-calc.</v>
      </c>
      <c r="W1069" s="1" t="str">
        <f t="shared" ca="1" si="140"/>
        <v>Post-calc.</v>
      </c>
      <c r="X1069" s="1" t="b">
        <f t="shared" ca="1" si="141"/>
        <v>1</v>
      </c>
      <c r="Y1069" s="3">
        <f t="shared" ca="1" si="142"/>
        <v>0</v>
      </c>
      <c r="AA1069" s="61">
        <f ca="1">+VLOOKUP(N1069,$B$4:$H$2903,4,FALSE)</f>
        <v>40787</v>
      </c>
    </row>
    <row r="1070" spans="1:27" hidden="1" x14ac:dyDescent="0.2">
      <c r="A1070" s="56" t="s">
        <v>3663</v>
      </c>
      <c r="B1070" s="9" t="str">
        <f t="shared" ca="1" si="136"/>
        <v>49M17</v>
      </c>
      <c r="C1070" s="59">
        <v>881</v>
      </c>
      <c r="D1070" s="59">
        <v>890.02769999999998</v>
      </c>
      <c r="E1070" s="60">
        <v>42523</v>
      </c>
      <c r="F1070" s="57" t="s">
        <v>2594</v>
      </c>
      <c r="G1070" s="57" t="s">
        <v>5520</v>
      </c>
      <c r="H1070" s="45" t="str">
        <f t="shared" ca="1" si="137"/>
        <v>Post-calc.</v>
      </c>
      <c r="I1070" s="23">
        <f t="shared" ca="1" si="138"/>
        <v>0</v>
      </c>
      <c r="J1070" s="20" t="e">
        <f ca="1">VLOOKUP(B1070, Remarks!$A$3:$G$400, 7, FALSE)</f>
        <v>#N/A</v>
      </c>
      <c r="M1070" s="44" t="s">
        <v>1085</v>
      </c>
      <c r="N1070" s="9" t="str">
        <f t="shared" ca="1" si="135"/>
        <v>4PB22</v>
      </c>
      <c r="O1070" s="47">
        <v>1300</v>
      </c>
      <c r="P1070" s="47">
        <v>1300</v>
      </c>
      <c r="Q1070" s="46" t="s">
        <v>8</v>
      </c>
      <c r="R1070" s="46" t="s">
        <v>9</v>
      </c>
      <c r="S1070" s="46" t="s">
        <v>10</v>
      </c>
      <c r="T1070" s="46" t="s">
        <v>930</v>
      </c>
      <c r="V1070" s="19" t="str">
        <f t="shared" ca="1" si="139"/>
        <v>Post-calc.</v>
      </c>
      <c r="W1070" s="1" t="str">
        <f t="shared" ca="1" si="140"/>
        <v>Post-calc.</v>
      </c>
      <c r="X1070" s="1" t="b">
        <f t="shared" ca="1" si="141"/>
        <v>1</v>
      </c>
      <c r="Y1070" s="3">
        <f t="shared" ca="1" si="142"/>
        <v>0</v>
      </c>
      <c r="AA1070" s="61">
        <f ca="1">+VLOOKUP(N1070,$B$4:$H$2903,4,FALSE)</f>
        <v>40909</v>
      </c>
    </row>
    <row r="1071" spans="1:27" hidden="1" x14ac:dyDescent="0.2">
      <c r="A1071" s="56" t="s">
        <v>3664</v>
      </c>
      <c r="B1071" s="9" t="str">
        <f t="shared" ca="1" si="136"/>
        <v>49M20</v>
      </c>
      <c r="C1071" s="59">
        <v>197</v>
      </c>
      <c r="D1071" s="59">
        <v>199.86340000000001</v>
      </c>
      <c r="E1071" s="60">
        <v>42523</v>
      </c>
      <c r="F1071" s="57" t="s">
        <v>2594</v>
      </c>
      <c r="G1071" s="57" t="s">
        <v>5520</v>
      </c>
      <c r="H1071" s="45" t="str">
        <f t="shared" ca="1" si="137"/>
        <v>Post-calc.</v>
      </c>
      <c r="I1071" s="23">
        <f t="shared" ca="1" si="138"/>
        <v>0</v>
      </c>
      <c r="J1071" s="20" t="e">
        <f ca="1">VLOOKUP(B1071, Remarks!$A$3:$G$400, 7, FALSE)</f>
        <v>#N/A</v>
      </c>
      <c r="M1071" s="44" t="s">
        <v>1086</v>
      </c>
      <c r="N1071" s="9" t="str">
        <f t="shared" ca="1" si="135"/>
        <v>4PB23</v>
      </c>
      <c r="O1071" s="47">
        <v>150</v>
      </c>
      <c r="P1071" s="47">
        <v>150</v>
      </c>
      <c r="Q1071" s="46" t="s">
        <v>8</v>
      </c>
      <c r="R1071" s="46" t="s">
        <v>9</v>
      </c>
      <c r="S1071" s="46" t="s">
        <v>10</v>
      </c>
      <c r="T1071" s="46" t="s">
        <v>930</v>
      </c>
      <c r="V1071" s="19" t="str">
        <f t="shared" ca="1" si="139"/>
        <v>Post-calc.</v>
      </c>
      <c r="W1071" s="1" t="str">
        <f t="shared" ca="1" si="140"/>
        <v>Post-calc.</v>
      </c>
      <c r="X1071" s="1" t="b">
        <f t="shared" ca="1" si="141"/>
        <v>1</v>
      </c>
      <c r="Y1071" s="3">
        <f t="shared" ca="1" si="142"/>
        <v>0</v>
      </c>
      <c r="AA1071" s="61">
        <f ca="1">+VLOOKUP(N1071,$B$4:$H$2903,4,FALSE)</f>
        <v>40909</v>
      </c>
    </row>
    <row r="1072" spans="1:27" hidden="1" x14ac:dyDescent="0.2">
      <c r="A1072" s="56" t="s">
        <v>3665</v>
      </c>
      <c r="B1072" s="9" t="str">
        <f t="shared" ca="1" si="136"/>
        <v>49M39</v>
      </c>
      <c r="C1072" s="59">
        <v>17377</v>
      </c>
      <c r="D1072" s="59">
        <v>8014</v>
      </c>
      <c r="E1072" s="60">
        <v>42523</v>
      </c>
      <c r="F1072" s="57" t="s">
        <v>2594</v>
      </c>
      <c r="G1072" s="57" t="s">
        <v>5520</v>
      </c>
      <c r="H1072" s="45" t="str">
        <f t="shared" ca="1" si="137"/>
        <v>Post-calc.</v>
      </c>
      <c r="I1072" s="23">
        <f t="shared" ca="1" si="138"/>
        <v>0</v>
      </c>
      <c r="J1072" s="20" t="e">
        <f ca="1">VLOOKUP(B1072, Remarks!$A$3:$G$400, 7, FALSE)</f>
        <v>#N/A</v>
      </c>
      <c r="M1072" s="44" t="s">
        <v>1087</v>
      </c>
      <c r="N1072" s="9" t="str">
        <f t="shared" ca="1" si="135"/>
        <v>4PB24</v>
      </c>
      <c r="O1072" s="47">
        <v>200</v>
      </c>
      <c r="P1072" s="47">
        <v>200</v>
      </c>
      <c r="Q1072" s="46" t="s">
        <v>8</v>
      </c>
      <c r="R1072" s="46" t="s">
        <v>9</v>
      </c>
      <c r="S1072" s="46" t="s">
        <v>10</v>
      </c>
      <c r="T1072" s="46" t="s">
        <v>930</v>
      </c>
      <c r="V1072" s="19" t="str">
        <f t="shared" ca="1" si="139"/>
        <v>Post-calc.</v>
      </c>
      <c r="W1072" s="1" t="str">
        <f t="shared" ca="1" si="140"/>
        <v>Post-calc.</v>
      </c>
      <c r="X1072" s="1" t="b">
        <f t="shared" ca="1" si="141"/>
        <v>1</v>
      </c>
      <c r="Y1072" s="3">
        <f t="shared" ca="1" si="142"/>
        <v>0</v>
      </c>
      <c r="AA1072" s="61">
        <f ca="1">+VLOOKUP(N1072,$B$4:$H$2903,4,FALSE)</f>
        <v>40909</v>
      </c>
    </row>
    <row r="1073" spans="1:27" hidden="1" x14ac:dyDescent="0.2">
      <c r="A1073" s="56" t="s">
        <v>3666</v>
      </c>
      <c r="B1073" s="9" t="str">
        <f t="shared" ca="1" si="136"/>
        <v>49M45</v>
      </c>
      <c r="C1073" s="59">
        <v>1977</v>
      </c>
      <c r="D1073" s="59">
        <v>4346.0478000000003</v>
      </c>
      <c r="E1073" s="60">
        <v>42523</v>
      </c>
      <c r="F1073" s="57" t="s">
        <v>2594</v>
      </c>
      <c r="G1073" s="57" t="s">
        <v>5520</v>
      </c>
      <c r="H1073" s="45" t="str">
        <f t="shared" ca="1" si="137"/>
        <v>Post-calc.</v>
      </c>
      <c r="I1073" s="23">
        <f t="shared" ca="1" si="138"/>
        <v>0</v>
      </c>
      <c r="J1073" s="20" t="e">
        <f ca="1">VLOOKUP(B1073, Remarks!$A$3:$G$400, 7, FALSE)</f>
        <v>#N/A</v>
      </c>
      <c r="M1073" s="44" t="s">
        <v>1088</v>
      </c>
      <c r="N1073" s="9" t="str">
        <f t="shared" ca="1" si="135"/>
        <v>4PB26</v>
      </c>
      <c r="O1073" s="47">
        <v>600</v>
      </c>
      <c r="P1073" s="47">
        <v>600</v>
      </c>
      <c r="Q1073" s="46" t="s">
        <v>8</v>
      </c>
      <c r="R1073" s="46" t="s">
        <v>9</v>
      </c>
      <c r="S1073" s="46" t="s">
        <v>10</v>
      </c>
      <c r="T1073" s="46" t="s">
        <v>930</v>
      </c>
      <c r="V1073" s="19" t="str">
        <f t="shared" ca="1" si="139"/>
        <v>Post-calc.</v>
      </c>
      <c r="W1073" s="1" t="str">
        <f t="shared" ca="1" si="140"/>
        <v>Post-calc.</v>
      </c>
      <c r="X1073" s="1" t="b">
        <f t="shared" ca="1" si="141"/>
        <v>1</v>
      </c>
      <c r="Y1073" s="3">
        <f t="shared" ca="1" si="142"/>
        <v>0</v>
      </c>
      <c r="AA1073" s="61">
        <f ca="1">+VLOOKUP(N1073,$B$4:$H$2903,4,FALSE)</f>
        <v>40909</v>
      </c>
    </row>
    <row r="1074" spans="1:27" hidden="1" x14ac:dyDescent="0.2">
      <c r="A1074" s="56" t="s">
        <v>3667</v>
      </c>
      <c r="B1074" s="9" t="str">
        <f t="shared" ca="1" si="136"/>
        <v>4A314</v>
      </c>
      <c r="C1074" s="59">
        <v>300</v>
      </c>
      <c r="D1074" s="59">
        <v>300</v>
      </c>
      <c r="E1074" s="60">
        <v>39448</v>
      </c>
      <c r="F1074" s="57" t="s">
        <v>3668</v>
      </c>
      <c r="G1074" s="57" t="s">
        <v>5520</v>
      </c>
      <c r="H1074" s="45" t="str">
        <f t="shared" ca="1" si="137"/>
        <v>Post-calc.</v>
      </c>
      <c r="I1074" s="23">
        <f t="shared" ca="1" si="138"/>
        <v>0</v>
      </c>
      <c r="J1074" s="20" t="e">
        <f ca="1">VLOOKUP(B1074, Remarks!$A$3:$G$400, 7, FALSE)</f>
        <v>#N/A</v>
      </c>
      <c r="M1074" s="44" t="s">
        <v>1089</v>
      </c>
      <c r="N1074" s="9" t="str">
        <f t="shared" ca="1" si="135"/>
        <v>4PB27</v>
      </c>
      <c r="O1074" s="47">
        <v>150</v>
      </c>
      <c r="P1074" s="47">
        <v>150</v>
      </c>
      <c r="Q1074" s="46" t="s">
        <v>8</v>
      </c>
      <c r="R1074" s="46" t="s">
        <v>9</v>
      </c>
      <c r="S1074" s="46" t="s">
        <v>10</v>
      </c>
      <c r="T1074" s="46" t="s">
        <v>930</v>
      </c>
      <c r="V1074" s="19" t="str">
        <f t="shared" ca="1" si="139"/>
        <v>Post-calc.</v>
      </c>
      <c r="W1074" s="1" t="str">
        <f t="shared" ca="1" si="140"/>
        <v>Post-calc.</v>
      </c>
      <c r="X1074" s="1" t="b">
        <f t="shared" ca="1" si="141"/>
        <v>1</v>
      </c>
      <c r="Y1074" s="3">
        <f t="shared" ca="1" si="142"/>
        <v>0</v>
      </c>
      <c r="AA1074" s="61">
        <f ca="1">+VLOOKUP(N1074,$B$4:$H$2903,4,FALSE)</f>
        <v>40909</v>
      </c>
    </row>
    <row r="1075" spans="1:27" hidden="1" x14ac:dyDescent="0.2">
      <c r="A1075" s="56" t="s">
        <v>3669</v>
      </c>
      <c r="B1075" s="9" t="str">
        <f t="shared" ca="1" si="136"/>
        <v>4A340</v>
      </c>
      <c r="C1075" s="59">
        <v>216.61060000000001</v>
      </c>
      <c r="D1075" s="59">
        <v>216.61060000000001</v>
      </c>
      <c r="E1075" s="60">
        <v>39539</v>
      </c>
      <c r="F1075" s="57" t="s">
        <v>3668</v>
      </c>
      <c r="G1075" s="57" t="s">
        <v>5520</v>
      </c>
      <c r="H1075" s="45" t="str">
        <f t="shared" ca="1" si="137"/>
        <v>Post-calc.</v>
      </c>
      <c r="I1075" s="23">
        <f t="shared" ca="1" si="138"/>
        <v>0</v>
      </c>
      <c r="J1075" s="20" t="e">
        <f ca="1">VLOOKUP(B1075, Remarks!$A$3:$G$400, 7, FALSE)</f>
        <v>#N/A</v>
      </c>
      <c r="M1075" s="44" t="s">
        <v>1090</v>
      </c>
      <c r="N1075" s="9" t="str">
        <f t="shared" ca="1" si="135"/>
        <v>4PB28</v>
      </c>
      <c r="O1075" s="47">
        <v>3300</v>
      </c>
      <c r="P1075" s="47">
        <v>3300</v>
      </c>
      <c r="Q1075" s="46" t="s">
        <v>8</v>
      </c>
      <c r="R1075" s="46" t="s">
        <v>9</v>
      </c>
      <c r="S1075" s="46" t="s">
        <v>10</v>
      </c>
      <c r="T1075" s="46" t="s">
        <v>930</v>
      </c>
      <c r="V1075" s="19" t="str">
        <f t="shared" ca="1" si="139"/>
        <v>Post-calc.</v>
      </c>
      <c r="W1075" s="1" t="str">
        <f t="shared" ca="1" si="140"/>
        <v>Post-calc.</v>
      </c>
      <c r="X1075" s="1" t="b">
        <f t="shared" ca="1" si="141"/>
        <v>1</v>
      </c>
      <c r="Y1075" s="3">
        <f t="shared" ca="1" si="142"/>
        <v>0</v>
      </c>
      <c r="AA1075" s="61">
        <f ca="1">+VLOOKUP(N1075,$B$4:$H$2903,4,FALSE)</f>
        <v>40909</v>
      </c>
    </row>
    <row r="1076" spans="1:27" hidden="1" x14ac:dyDescent="0.2">
      <c r="A1076" s="56" t="s">
        <v>3670</v>
      </c>
      <c r="B1076" s="9" t="str">
        <f t="shared" ca="1" si="136"/>
        <v>4A366</v>
      </c>
      <c r="C1076" s="59">
        <v>211.18700000000001</v>
      </c>
      <c r="D1076" s="59">
        <v>211.18700000000001</v>
      </c>
      <c r="E1076" s="60">
        <v>39508</v>
      </c>
      <c r="F1076" s="57" t="s">
        <v>3668</v>
      </c>
      <c r="G1076" s="57" t="s">
        <v>5520</v>
      </c>
      <c r="H1076" s="45" t="str">
        <f t="shared" ca="1" si="137"/>
        <v>Post-calc.</v>
      </c>
      <c r="I1076" s="23">
        <f t="shared" ca="1" si="138"/>
        <v>0</v>
      </c>
      <c r="J1076" s="20" t="e">
        <f ca="1">VLOOKUP(B1076, Remarks!$A$3:$G$400, 7, FALSE)</f>
        <v>#N/A</v>
      </c>
      <c r="M1076" s="44" t="s">
        <v>1091</v>
      </c>
      <c r="N1076" s="9" t="str">
        <f t="shared" ca="1" si="135"/>
        <v>4PB29</v>
      </c>
      <c r="O1076" s="47">
        <v>350</v>
      </c>
      <c r="P1076" s="47">
        <v>350</v>
      </c>
      <c r="Q1076" s="46" t="s">
        <v>8</v>
      </c>
      <c r="R1076" s="46" t="s">
        <v>9</v>
      </c>
      <c r="S1076" s="46" t="s">
        <v>10</v>
      </c>
      <c r="T1076" s="46" t="s">
        <v>930</v>
      </c>
      <c r="V1076" s="19" t="str">
        <f t="shared" ca="1" si="139"/>
        <v>Post-calc.</v>
      </c>
      <c r="W1076" s="1" t="str">
        <f t="shared" ca="1" si="140"/>
        <v>Post-calc.</v>
      </c>
      <c r="X1076" s="1" t="b">
        <f t="shared" ca="1" si="141"/>
        <v>1</v>
      </c>
      <c r="Y1076" s="3">
        <f t="shared" ca="1" si="142"/>
        <v>0</v>
      </c>
      <c r="AA1076" s="61">
        <f ca="1">+VLOOKUP(N1076,$B$4:$H$2903,4,FALSE)</f>
        <v>41061</v>
      </c>
    </row>
    <row r="1077" spans="1:27" hidden="1" x14ac:dyDescent="0.2">
      <c r="A1077" s="56" t="s">
        <v>3671</v>
      </c>
      <c r="B1077" s="9" t="str">
        <f t="shared" ca="1" si="136"/>
        <v>4A372</v>
      </c>
      <c r="C1077" s="59">
        <v>500</v>
      </c>
      <c r="D1077" s="59">
        <v>500</v>
      </c>
      <c r="E1077" s="60">
        <v>39508</v>
      </c>
      <c r="F1077" s="57" t="s">
        <v>3668</v>
      </c>
      <c r="G1077" s="57" t="s">
        <v>5520</v>
      </c>
      <c r="H1077" s="45" t="str">
        <f t="shared" ca="1" si="137"/>
        <v>Post-calc.</v>
      </c>
      <c r="I1077" s="23" t="e">
        <f t="shared" ca="1" si="138"/>
        <v>#N/A</v>
      </c>
      <c r="J1077" s="20" t="str">
        <f ca="1">VLOOKUP(B1077, Remarks!$A$3:$G$400, 7, FALSE)</f>
        <v>Foxpro order but not confirmed</v>
      </c>
      <c r="M1077" s="44" t="s">
        <v>1092</v>
      </c>
      <c r="N1077" s="9" t="str">
        <f t="shared" ca="1" si="135"/>
        <v>4PB30</v>
      </c>
      <c r="O1077" s="47">
        <v>800</v>
      </c>
      <c r="P1077" s="47">
        <v>800</v>
      </c>
      <c r="Q1077" s="46" t="s">
        <v>8</v>
      </c>
      <c r="R1077" s="46" t="s">
        <v>9</v>
      </c>
      <c r="S1077" s="46" t="s">
        <v>10</v>
      </c>
      <c r="T1077" s="46" t="s">
        <v>930</v>
      </c>
      <c r="V1077" s="19" t="str">
        <f t="shared" ca="1" si="139"/>
        <v>Post-calc.</v>
      </c>
      <c r="W1077" s="1" t="str">
        <f t="shared" ca="1" si="140"/>
        <v>Post-calc.</v>
      </c>
      <c r="X1077" s="1" t="b">
        <f t="shared" ca="1" si="141"/>
        <v>1</v>
      </c>
      <c r="Y1077" s="3">
        <f t="shared" ca="1" si="142"/>
        <v>0</v>
      </c>
      <c r="AA1077" s="61">
        <f ca="1">+VLOOKUP(N1077,$B$4:$H$2903,4,FALSE)</f>
        <v>41091</v>
      </c>
    </row>
    <row r="1078" spans="1:27" hidden="1" x14ac:dyDescent="0.2">
      <c r="A1078" s="56" t="s">
        <v>3672</v>
      </c>
      <c r="B1078" s="9" t="str">
        <f t="shared" ca="1" si="136"/>
        <v>4A417</v>
      </c>
      <c r="C1078" s="59">
        <v>82.644599999999997</v>
      </c>
      <c r="D1078" s="59">
        <v>82.644599999999997</v>
      </c>
      <c r="E1078" s="60">
        <v>39539</v>
      </c>
      <c r="F1078" s="57" t="s">
        <v>3668</v>
      </c>
      <c r="G1078" s="57" t="s">
        <v>5520</v>
      </c>
      <c r="H1078" s="45" t="str">
        <f t="shared" ca="1" si="137"/>
        <v>Post-calc.</v>
      </c>
      <c r="I1078" s="23">
        <f t="shared" ca="1" si="138"/>
        <v>0</v>
      </c>
      <c r="J1078" s="20" t="e">
        <f ca="1">VLOOKUP(B1078, Remarks!$A$3:$G$400, 7, FALSE)</f>
        <v>#N/A</v>
      </c>
      <c r="M1078" s="44" t="s">
        <v>1093</v>
      </c>
      <c r="N1078" s="9" t="str">
        <f t="shared" ca="1" si="135"/>
        <v>4PB33</v>
      </c>
      <c r="O1078" s="47">
        <v>32222</v>
      </c>
      <c r="P1078" s="47">
        <v>32222</v>
      </c>
      <c r="Q1078" s="46" t="s">
        <v>8</v>
      </c>
      <c r="R1078" s="46" t="s">
        <v>9</v>
      </c>
      <c r="S1078" s="46" t="s">
        <v>10</v>
      </c>
      <c r="T1078" s="46" t="s">
        <v>930</v>
      </c>
      <c r="V1078" s="19" t="str">
        <f t="shared" ca="1" si="139"/>
        <v>Post-calc.</v>
      </c>
      <c r="W1078" s="1" t="str">
        <f t="shared" ca="1" si="140"/>
        <v>Post-calc.</v>
      </c>
      <c r="X1078" s="1" t="b">
        <f t="shared" ca="1" si="141"/>
        <v>1</v>
      </c>
      <c r="Y1078" s="3">
        <f t="shared" ca="1" si="142"/>
        <v>0</v>
      </c>
      <c r="AA1078" s="61">
        <f ca="1">+VLOOKUP(N1078,$B$4:$H$2903,4,FALSE)</f>
        <v>40817</v>
      </c>
    </row>
    <row r="1079" spans="1:27" hidden="1" x14ac:dyDescent="0.2">
      <c r="A1079" s="56" t="s">
        <v>3673</v>
      </c>
      <c r="B1079" s="9" t="str">
        <f t="shared" ca="1" si="136"/>
        <v>4A445</v>
      </c>
      <c r="C1079" s="59">
        <v>1077.4521999999999</v>
      </c>
      <c r="D1079" s="59">
        <v>1077.4521999999999</v>
      </c>
      <c r="E1079" s="60">
        <v>39630</v>
      </c>
      <c r="F1079" s="57" t="s">
        <v>3668</v>
      </c>
      <c r="G1079" s="57" t="s">
        <v>5520</v>
      </c>
      <c r="H1079" s="45" t="str">
        <f t="shared" ca="1" si="137"/>
        <v>Post-calc.</v>
      </c>
      <c r="I1079" s="23">
        <f t="shared" ca="1" si="138"/>
        <v>0</v>
      </c>
      <c r="J1079" s="20" t="e">
        <f ca="1">VLOOKUP(B1079, Remarks!$A$3:$G$400, 7, FALSE)</f>
        <v>#N/A</v>
      </c>
      <c r="M1079" s="44" t="s">
        <v>1094</v>
      </c>
      <c r="N1079" s="9" t="str">
        <f t="shared" ca="1" si="135"/>
        <v>4PB42</v>
      </c>
      <c r="O1079" s="47">
        <v>43889</v>
      </c>
      <c r="P1079" s="47">
        <v>43889</v>
      </c>
      <c r="Q1079" s="46" t="s">
        <v>8</v>
      </c>
      <c r="R1079" s="46" t="s">
        <v>9</v>
      </c>
      <c r="S1079" s="46" t="s">
        <v>10</v>
      </c>
      <c r="T1079" s="46" t="s">
        <v>930</v>
      </c>
      <c r="V1079" s="19" t="str">
        <f t="shared" ca="1" si="139"/>
        <v>Post-calc.</v>
      </c>
      <c r="W1079" s="1" t="str">
        <f t="shared" ca="1" si="140"/>
        <v>Post-calc.</v>
      </c>
      <c r="X1079" s="1" t="b">
        <f t="shared" ca="1" si="141"/>
        <v>1</v>
      </c>
      <c r="Y1079" s="3">
        <f t="shared" ca="1" si="142"/>
        <v>0</v>
      </c>
      <c r="AA1079" s="61">
        <f ca="1">+VLOOKUP(N1079,$B$4:$H$2903,4,FALSE)</f>
        <v>40817</v>
      </c>
    </row>
    <row r="1080" spans="1:27" hidden="1" x14ac:dyDescent="0.2">
      <c r="A1080" s="56" t="s">
        <v>3674</v>
      </c>
      <c r="B1080" s="9" t="str">
        <f t="shared" ca="1" si="136"/>
        <v>4A460</v>
      </c>
      <c r="C1080" s="59">
        <v>20180</v>
      </c>
      <c r="D1080" s="59">
        <v>20180</v>
      </c>
      <c r="E1080" s="60">
        <v>39600</v>
      </c>
      <c r="F1080" s="57" t="s">
        <v>3668</v>
      </c>
      <c r="G1080" s="57" t="s">
        <v>5520</v>
      </c>
      <c r="H1080" s="45" t="str">
        <f t="shared" ca="1" si="137"/>
        <v>Post-calc.</v>
      </c>
      <c r="I1080" s="23">
        <f t="shared" ca="1" si="138"/>
        <v>0</v>
      </c>
      <c r="J1080" s="20" t="e">
        <f ca="1">VLOOKUP(B1080, Remarks!$A$3:$G$400, 7, FALSE)</f>
        <v>#N/A</v>
      </c>
      <c r="M1080" s="44" t="s">
        <v>1095</v>
      </c>
      <c r="N1080" s="9" t="str">
        <f t="shared" ca="1" si="135"/>
        <v>4PB84</v>
      </c>
      <c r="O1080" s="47">
        <v>16000</v>
      </c>
      <c r="P1080" s="47">
        <v>16000</v>
      </c>
      <c r="Q1080" s="46" t="s">
        <v>8</v>
      </c>
      <c r="R1080" s="46" t="s">
        <v>9</v>
      </c>
      <c r="S1080" s="46" t="s">
        <v>10</v>
      </c>
      <c r="T1080" s="46" t="s">
        <v>930</v>
      </c>
      <c r="V1080" s="19" t="str">
        <f t="shared" ca="1" si="139"/>
        <v>Post-calc.</v>
      </c>
      <c r="W1080" s="1" t="str">
        <f t="shared" ca="1" si="140"/>
        <v>Post-calc.</v>
      </c>
      <c r="X1080" s="1" t="b">
        <f t="shared" ca="1" si="141"/>
        <v>1</v>
      </c>
      <c r="Y1080" s="3">
        <f t="shared" ca="1" si="142"/>
        <v>0</v>
      </c>
      <c r="AA1080" s="61">
        <f ca="1">+VLOOKUP(N1080,$B$4:$H$2903,4,FALSE)</f>
        <v>40940</v>
      </c>
    </row>
    <row r="1081" spans="1:27" hidden="1" x14ac:dyDescent="0.2">
      <c r="A1081" s="56" t="s">
        <v>3675</v>
      </c>
      <c r="B1081" s="9" t="str">
        <f t="shared" ca="1" si="136"/>
        <v>4A466</v>
      </c>
      <c r="C1081" s="59">
        <v>200</v>
      </c>
      <c r="D1081" s="59">
        <v>200</v>
      </c>
      <c r="E1081" s="60">
        <v>39569</v>
      </c>
      <c r="F1081" s="57" t="s">
        <v>3668</v>
      </c>
      <c r="G1081" s="57" t="s">
        <v>5520</v>
      </c>
      <c r="H1081" s="45" t="str">
        <f t="shared" ca="1" si="137"/>
        <v>Post-calc.</v>
      </c>
      <c r="I1081" s="23">
        <f t="shared" ca="1" si="138"/>
        <v>0</v>
      </c>
      <c r="J1081" s="20" t="e">
        <f ca="1">VLOOKUP(B1081, Remarks!$A$3:$G$400, 7, FALSE)</f>
        <v>#N/A</v>
      </c>
      <c r="M1081" s="44" t="s">
        <v>1096</v>
      </c>
      <c r="N1081" s="9" t="str">
        <f t="shared" ca="1" si="135"/>
        <v>4PB88</v>
      </c>
      <c r="O1081" s="47">
        <v>8000</v>
      </c>
      <c r="P1081" s="47">
        <v>8000</v>
      </c>
      <c r="Q1081" s="46" t="s">
        <v>8</v>
      </c>
      <c r="R1081" s="46" t="s">
        <v>9</v>
      </c>
      <c r="S1081" s="46" t="s">
        <v>10</v>
      </c>
      <c r="T1081" s="46" t="s">
        <v>930</v>
      </c>
      <c r="V1081" s="19" t="str">
        <f t="shared" ca="1" si="139"/>
        <v>Post-calc.</v>
      </c>
      <c r="W1081" s="1" t="str">
        <f t="shared" ca="1" si="140"/>
        <v>Post-calc.</v>
      </c>
      <c r="X1081" s="1" t="b">
        <f t="shared" ca="1" si="141"/>
        <v>1</v>
      </c>
      <c r="Y1081" s="3">
        <f t="shared" ca="1" si="142"/>
        <v>0</v>
      </c>
      <c r="AA1081" s="61">
        <f ca="1">+VLOOKUP(N1081,$B$4:$H$2903,4,FALSE)</f>
        <v>41000</v>
      </c>
    </row>
    <row r="1082" spans="1:27" hidden="1" x14ac:dyDescent="0.2">
      <c r="A1082" s="56" t="s">
        <v>3676</v>
      </c>
      <c r="B1082" s="9" t="str">
        <f t="shared" ca="1" si="136"/>
        <v>4A573</v>
      </c>
      <c r="C1082" s="59">
        <v>1000</v>
      </c>
      <c r="D1082" s="59">
        <v>1000</v>
      </c>
      <c r="E1082" s="60">
        <v>39692</v>
      </c>
      <c r="F1082" s="57" t="s">
        <v>3668</v>
      </c>
      <c r="G1082" s="57" t="s">
        <v>5520</v>
      </c>
      <c r="H1082" s="45" t="str">
        <f t="shared" ca="1" si="137"/>
        <v>Post-calc.</v>
      </c>
      <c r="I1082" s="23">
        <f t="shared" ca="1" si="138"/>
        <v>0</v>
      </c>
      <c r="J1082" s="20" t="e">
        <f ca="1">VLOOKUP(B1082, Remarks!$A$3:$G$400, 7, FALSE)</f>
        <v>#N/A</v>
      </c>
      <c r="M1082" s="44" t="s">
        <v>1097</v>
      </c>
      <c r="N1082" s="9" t="str">
        <f t="shared" ca="1" si="135"/>
        <v>4PB93</v>
      </c>
      <c r="O1082" s="47">
        <v>13800</v>
      </c>
      <c r="P1082" s="47">
        <v>13800</v>
      </c>
      <c r="Q1082" s="46" t="s">
        <v>8</v>
      </c>
      <c r="R1082" s="46" t="s">
        <v>9</v>
      </c>
      <c r="S1082" s="46" t="s">
        <v>10</v>
      </c>
      <c r="T1082" s="46" t="s">
        <v>930</v>
      </c>
      <c r="V1082" s="19" t="str">
        <f t="shared" ca="1" si="139"/>
        <v>Post-calc.</v>
      </c>
      <c r="W1082" s="1" t="str">
        <f t="shared" ca="1" si="140"/>
        <v>Post-calc.</v>
      </c>
      <c r="X1082" s="1" t="b">
        <f t="shared" ca="1" si="141"/>
        <v>1</v>
      </c>
      <c r="Y1082" s="3">
        <f t="shared" ca="1" si="142"/>
        <v>0</v>
      </c>
      <c r="AA1082" s="61">
        <f ca="1">+VLOOKUP(N1082,$B$4:$H$2903,4,FALSE)</f>
        <v>41000</v>
      </c>
    </row>
    <row r="1083" spans="1:27" hidden="1" x14ac:dyDescent="0.2">
      <c r="A1083" s="56" t="s">
        <v>3677</v>
      </c>
      <c r="B1083" s="9" t="str">
        <f t="shared" ca="1" si="136"/>
        <v>4A583</v>
      </c>
      <c r="C1083" s="59">
        <v>1500</v>
      </c>
      <c r="D1083" s="59">
        <v>1500</v>
      </c>
      <c r="E1083" s="60">
        <v>39661</v>
      </c>
      <c r="F1083" s="57" t="s">
        <v>3668</v>
      </c>
      <c r="G1083" s="57" t="s">
        <v>5520</v>
      </c>
      <c r="H1083" s="45" t="str">
        <f t="shared" ca="1" si="137"/>
        <v>Post-calc.</v>
      </c>
      <c r="I1083" s="23" t="e">
        <f t="shared" ca="1" si="138"/>
        <v>#N/A</v>
      </c>
      <c r="J1083" s="20" t="str">
        <f ca="1">VLOOKUP(B1083, Remarks!$A$3:$G$400, 7, FALSE)</f>
        <v>Foxpro order but not confirmed</v>
      </c>
      <c r="M1083" s="44" t="s">
        <v>1098</v>
      </c>
      <c r="N1083" s="9" t="str">
        <f t="shared" ca="1" si="135"/>
        <v>4PC21</v>
      </c>
      <c r="O1083" s="47">
        <v>600</v>
      </c>
      <c r="P1083" s="47">
        <v>600</v>
      </c>
      <c r="Q1083" s="46" t="s">
        <v>8</v>
      </c>
      <c r="R1083" s="46" t="s">
        <v>9</v>
      </c>
      <c r="S1083" s="46" t="s">
        <v>10</v>
      </c>
      <c r="T1083" s="46" t="s">
        <v>930</v>
      </c>
      <c r="V1083" s="19" t="str">
        <f t="shared" ca="1" si="139"/>
        <v>Post-calc.</v>
      </c>
      <c r="W1083" s="1" t="str">
        <f t="shared" ca="1" si="140"/>
        <v>Post-calc.</v>
      </c>
      <c r="X1083" s="1" t="b">
        <f t="shared" ca="1" si="141"/>
        <v>1</v>
      </c>
      <c r="Y1083" s="3">
        <f t="shared" ca="1" si="142"/>
        <v>0</v>
      </c>
      <c r="AA1083" s="61">
        <f ca="1">+VLOOKUP(N1083,$B$4:$H$2903,4,FALSE)</f>
        <v>40909</v>
      </c>
    </row>
    <row r="1084" spans="1:27" hidden="1" x14ac:dyDescent="0.2">
      <c r="A1084" s="56" t="s">
        <v>3678</v>
      </c>
      <c r="B1084" s="9" t="str">
        <f t="shared" ca="1" si="136"/>
        <v>4A595</v>
      </c>
      <c r="C1084" s="59">
        <v>210</v>
      </c>
      <c r="D1084" s="59">
        <v>210</v>
      </c>
      <c r="E1084" s="60">
        <v>39661</v>
      </c>
      <c r="F1084" s="57" t="s">
        <v>3668</v>
      </c>
      <c r="G1084" s="57" t="s">
        <v>5520</v>
      </c>
      <c r="H1084" s="45" t="str">
        <f t="shared" ca="1" si="137"/>
        <v>Post-calc.</v>
      </c>
      <c r="I1084" s="23">
        <f t="shared" ca="1" si="138"/>
        <v>0</v>
      </c>
      <c r="J1084" s="20" t="e">
        <f ca="1">VLOOKUP(B1084, Remarks!$A$3:$G$400, 7, FALSE)</f>
        <v>#N/A</v>
      </c>
      <c r="M1084" s="44" t="s">
        <v>1099</v>
      </c>
      <c r="N1084" s="9" t="str">
        <f t="shared" ca="1" si="135"/>
        <v>4PC22</v>
      </c>
      <c r="O1084" s="47">
        <v>700</v>
      </c>
      <c r="P1084" s="47">
        <v>700</v>
      </c>
      <c r="Q1084" s="46" t="s">
        <v>8</v>
      </c>
      <c r="R1084" s="46" t="s">
        <v>9</v>
      </c>
      <c r="S1084" s="46" t="s">
        <v>10</v>
      </c>
      <c r="T1084" s="46" t="s">
        <v>930</v>
      </c>
      <c r="V1084" s="19" t="str">
        <f t="shared" ca="1" si="139"/>
        <v>Post-calc.</v>
      </c>
      <c r="W1084" s="1" t="str">
        <f t="shared" ca="1" si="140"/>
        <v>Post-calc.</v>
      </c>
      <c r="X1084" s="1" t="b">
        <f t="shared" ca="1" si="141"/>
        <v>1</v>
      </c>
      <c r="Y1084" s="3">
        <f t="shared" ca="1" si="142"/>
        <v>0</v>
      </c>
      <c r="AA1084" s="61">
        <f ca="1">+VLOOKUP(N1084,$B$4:$H$2903,4,FALSE)</f>
        <v>41091</v>
      </c>
    </row>
    <row r="1085" spans="1:27" hidden="1" x14ac:dyDescent="0.2">
      <c r="A1085" s="56" t="s">
        <v>3679</v>
      </c>
      <c r="B1085" s="9" t="str">
        <f t="shared" ca="1" si="136"/>
        <v>4A628</v>
      </c>
      <c r="C1085" s="59">
        <v>500</v>
      </c>
      <c r="D1085" s="59">
        <v>500</v>
      </c>
      <c r="E1085" s="60">
        <v>39692</v>
      </c>
      <c r="F1085" s="57" t="s">
        <v>3668</v>
      </c>
      <c r="G1085" s="57" t="s">
        <v>5520</v>
      </c>
      <c r="H1085" s="45" t="str">
        <f t="shared" ca="1" si="137"/>
        <v>Post-calc.</v>
      </c>
      <c r="I1085" s="23">
        <f t="shared" ca="1" si="138"/>
        <v>0</v>
      </c>
      <c r="J1085" s="20" t="e">
        <f ca="1">VLOOKUP(B1085, Remarks!$A$3:$G$400, 7, FALSE)</f>
        <v>#N/A</v>
      </c>
      <c r="M1085" s="44" t="s">
        <v>1100</v>
      </c>
      <c r="N1085" s="9" t="str">
        <f t="shared" ca="1" si="135"/>
        <v>4PC23</v>
      </c>
      <c r="O1085" s="47">
        <v>2000</v>
      </c>
      <c r="P1085" s="47">
        <v>2000</v>
      </c>
      <c r="Q1085" s="46" t="s">
        <v>8</v>
      </c>
      <c r="R1085" s="46" t="s">
        <v>9</v>
      </c>
      <c r="S1085" s="46" t="s">
        <v>10</v>
      </c>
      <c r="T1085" s="46" t="s">
        <v>930</v>
      </c>
      <c r="V1085" s="19" t="str">
        <f t="shared" ca="1" si="139"/>
        <v>Post-calc.</v>
      </c>
      <c r="W1085" s="1" t="str">
        <f t="shared" ca="1" si="140"/>
        <v>Post-calc.</v>
      </c>
      <c r="X1085" s="1" t="b">
        <f t="shared" ca="1" si="141"/>
        <v>1</v>
      </c>
      <c r="Y1085" s="3">
        <f t="shared" ca="1" si="142"/>
        <v>0</v>
      </c>
      <c r="AA1085" s="61">
        <f ca="1">+VLOOKUP(N1085,$B$4:$H$2903,4,FALSE)</f>
        <v>41091</v>
      </c>
    </row>
    <row r="1086" spans="1:27" hidden="1" x14ac:dyDescent="0.2">
      <c r="A1086" s="56" t="s">
        <v>3680</v>
      </c>
      <c r="B1086" s="9" t="str">
        <f t="shared" ca="1" si="136"/>
        <v>4A722</v>
      </c>
      <c r="C1086" s="59">
        <v>0</v>
      </c>
      <c r="D1086" s="59">
        <v>0</v>
      </c>
      <c r="E1086" s="60">
        <v>39753</v>
      </c>
      <c r="F1086" s="57" t="s">
        <v>3668</v>
      </c>
      <c r="G1086" s="57" t="s">
        <v>5520</v>
      </c>
      <c r="H1086" s="45" t="str">
        <f t="shared" ca="1" si="137"/>
        <v>Post-calc.</v>
      </c>
      <c r="I1086" s="23" t="e">
        <f t="shared" ca="1" si="138"/>
        <v>#N/A</v>
      </c>
      <c r="J1086" s="20" t="str">
        <f ca="1">VLOOKUP(B1086, Remarks!$A$3:$G$400, 7, FALSE)</f>
        <v>Foxpro order but order complete db2 values are zero so Board filtered out by default</v>
      </c>
      <c r="K1086" s="1" t="s">
        <v>5960</v>
      </c>
      <c r="M1086" s="44" t="s">
        <v>1101</v>
      </c>
      <c r="N1086" s="9" t="str">
        <f t="shared" ca="1" si="135"/>
        <v>4PC24</v>
      </c>
      <c r="O1086" s="47">
        <v>300</v>
      </c>
      <c r="P1086" s="47">
        <v>300</v>
      </c>
      <c r="Q1086" s="46" t="s">
        <v>8</v>
      </c>
      <c r="R1086" s="46" t="s">
        <v>9</v>
      </c>
      <c r="S1086" s="46" t="s">
        <v>10</v>
      </c>
      <c r="T1086" s="46" t="s">
        <v>930</v>
      </c>
      <c r="V1086" s="19" t="str">
        <f t="shared" ca="1" si="139"/>
        <v>Post-calc.</v>
      </c>
      <c r="W1086" s="1" t="str">
        <f t="shared" ca="1" si="140"/>
        <v>Post-calc.</v>
      </c>
      <c r="X1086" s="1" t="b">
        <f t="shared" ca="1" si="141"/>
        <v>1</v>
      </c>
      <c r="Y1086" s="3">
        <f t="shared" ca="1" si="142"/>
        <v>0</v>
      </c>
      <c r="AA1086" s="61">
        <f ca="1">+VLOOKUP(N1086,$B$4:$H$2903,4,FALSE)</f>
        <v>41091</v>
      </c>
    </row>
    <row r="1087" spans="1:27" hidden="1" x14ac:dyDescent="0.2">
      <c r="A1087" s="56" t="s">
        <v>3681</v>
      </c>
      <c r="B1087" s="9" t="str">
        <f t="shared" ca="1" si="136"/>
        <v>4A728</v>
      </c>
      <c r="C1087" s="59">
        <v>7000</v>
      </c>
      <c r="D1087" s="59">
        <v>7000</v>
      </c>
      <c r="E1087" s="60">
        <v>40026</v>
      </c>
      <c r="F1087" s="57" t="s">
        <v>3668</v>
      </c>
      <c r="G1087" s="57" t="s">
        <v>5520</v>
      </c>
      <c r="H1087" s="45" t="str">
        <f t="shared" ca="1" si="137"/>
        <v>Post-calc.</v>
      </c>
      <c r="I1087" s="23">
        <f t="shared" ca="1" si="138"/>
        <v>0</v>
      </c>
      <c r="J1087" s="20" t="e">
        <f ca="1">VLOOKUP(B1087, Remarks!$A$3:$G$400, 7, FALSE)</f>
        <v>#N/A</v>
      </c>
      <c r="M1087" s="44" t="s">
        <v>1102</v>
      </c>
      <c r="N1087" s="9" t="str">
        <f t="shared" ca="1" si="135"/>
        <v>4PC25</v>
      </c>
      <c r="O1087" s="47">
        <v>100</v>
      </c>
      <c r="P1087" s="47">
        <v>100</v>
      </c>
      <c r="Q1087" s="46" t="s">
        <v>8</v>
      </c>
      <c r="R1087" s="46" t="s">
        <v>9</v>
      </c>
      <c r="S1087" s="46" t="s">
        <v>10</v>
      </c>
      <c r="T1087" s="46" t="s">
        <v>930</v>
      </c>
      <c r="V1087" s="19" t="str">
        <f t="shared" ca="1" si="139"/>
        <v>Post-calc.</v>
      </c>
      <c r="W1087" s="1" t="str">
        <f t="shared" ca="1" si="140"/>
        <v>Post-calc.</v>
      </c>
      <c r="X1087" s="1" t="b">
        <f t="shared" ca="1" si="141"/>
        <v>1</v>
      </c>
      <c r="Y1087" s="3">
        <f t="shared" ca="1" si="142"/>
        <v>0</v>
      </c>
      <c r="AA1087" s="61">
        <f ca="1">+VLOOKUP(N1087,$B$4:$H$2903,4,FALSE)</f>
        <v>41091</v>
      </c>
    </row>
    <row r="1088" spans="1:27" hidden="1" x14ac:dyDescent="0.2">
      <c r="A1088" s="56" t="s">
        <v>3682</v>
      </c>
      <c r="B1088" s="9" t="str">
        <f t="shared" ca="1" si="136"/>
        <v>4A763</v>
      </c>
      <c r="C1088" s="59">
        <v>3357.5812000000001</v>
      </c>
      <c r="D1088" s="59">
        <v>3357.5812000000001</v>
      </c>
      <c r="E1088" s="60">
        <v>39814</v>
      </c>
      <c r="F1088" s="57" t="s">
        <v>3668</v>
      </c>
      <c r="G1088" s="57" t="s">
        <v>5520</v>
      </c>
      <c r="H1088" s="45" t="str">
        <f t="shared" ca="1" si="137"/>
        <v>Post-calc.</v>
      </c>
      <c r="I1088" s="23">
        <f t="shared" ca="1" si="138"/>
        <v>0</v>
      </c>
      <c r="J1088" s="20" t="e">
        <f ca="1">VLOOKUP(B1088, Remarks!$A$3:$G$400, 7, FALSE)</f>
        <v>#N/A</v>
      </c>
      <c r="M1088" s="44" t="s">
        <v>1103</v>
      </c>
      <c r="N1088" s="9" t="str">
        <f t="shared" ca="1" si="135"/>
        <v>4PC26</v>
      </c>
      <c r="O1088" s="47">
        <v>150</v>
      </c>
      <c r="P1088" s="47">
        <v>150</v>
      </c>
      <c r="Q1088" s="46" t="s">
        <v>8</v>
      </c>
      <c r="R1088" s="46" t="s">
        <v>9</v>
      </c>
      <c r="S1088" s="46" t="s">
        <v>10</v>
      </c>
      <c r="T1088" s="46" t="s">
        <v>930</v>
      </c>
      <c r="V1088" s="19" t="str">
        <f t="shared" ca="1" si="139"/>
        <v>Post-calc.</v>
      </c>
      <c r="W1088" s="1" t="str">
        <f t="shared" ca="1" si="140"/>
        <v>Post-calc.</v>
      </c>
      <c r="X1088" s="1" t="b">
        <f t="shared" ca="1" si="141"/>
        <v>1</v>
      </c>
      <c r="Y1088" s="3">
        <f t="shared" ca="1" si="142"/>
        <v>0</v>
      </c>
      <c r="AA1088" s="61">
        <f ca="1">+VLOOKUP(N1088,$B$4:$H$2903,4,FALSE)</f>
        <v>41091</v>
      </c>
    </row>
    <row r="1089" spans="1:27" hidden="1" x14ac:dyDescent="0.2">
      <c r="A1089" s="56" t="s">
        <v>3683</v>
      </c>
      <c r="B1089" s="9" t="str">
        <f t="shared" ca="1" si="136"/>
        <v>4A776</v>
      </c>
      <c r="C1089" s="59">
        <v>20</v>
      </c>
      <c r="D1089" s="59">
        <v>20</v>
      </c>
      <c r="E1089" s="60">
        <v>39630</v>
      </c>
      <c r="F1089" s="57" t="s">
        <v>3668</v>
      </c>
      <c r="G1089" s="57" t="s">
        <v>5520</v>
      </c>
      <c r="H1089" s="45" t="str">
        <f t="shared" ca="1" si="137"/>
        <v>Post-calc.</v>
      </c>
      <c r="I1089" s="23">
        <f t="shared" ca="1" si="138"/>
        <v>0</v>
      </c>
      <c r="J1089" s="20" t="e">
        <f ca="1">VLOOKUP(B1089, Remarks!$A$3:$G$400, 7, FALSE)</f>
        <v>#N/A</v>
      </c>
      <c r="M1089" s="44" t="s">
        <v>1104</v>
      </c>
      <c r="N1089" s="9" t="str">
        <f t="shared" ca="1" si="135"/>
        <v>4PC27</v>
      </c>
      <c r="O1089" s="47">
        <v>800</v>
      </c>
      <c r="P1089" s="47">
        <v>800</v>
      </c>
      <c r="Q1089" s="46" t="s">
        <v>8</v>
      </c>
      <c r="R1089" s="46" t="s">
        <v>9</v>
      </c>
      <c r="S1089" s="46" t="s">
        <v>10</v>
      </c>
      <c r="T1089" s="46" t="s">
        <v>930</v>
      </c>
      <c r="V1089" s="19" t="str">
        <f t="shared" ca="1" si="139"/>
        <v>Post-calc.</v>
      </c>
      <c r="W1089" s="1" t="str">
        <f t="shared" ca="1" si="140"/>
        <v>Post-calc.</v>
      </c>
      <c r="X1089" s="1" t="b">
        <f t="shared" ca="1" si="141"/>
        <v>1</v>
      </c>
      <c r="Y1089" s="3">
        <f t="shared" ca="1" si="142"/>
        <v>0</v>
      </c>
      <c r="AA1089" s="61">
        <f ca="1">+VLOOKUP(N1089,$B$4:$H$2903,4,FALSE)</f>
        <v>41091</v>
      </c>
    </row>
    <row r="1090" spans="1:27" hidden="1" x14ac:dyDescent="0.2">
      <c r="A1090" s="56" t="s">
        <v>3684</v>
      </c>
      <c r="B1090" s="9" t="str">
        <f t="shared" ca="1" si="136"/>
        <v>4A783</v>
      </c>
      <c r="C1090" s="59">
        <v>800</v>
      </c>
      <c r="D1090" s="59">
        <v>800</v>
      </c>
      <c r="E1090" s="60">
        <v>39753</v>
      </c>
      <c r="F1090" s="57" t="s">
        <v>3668</v>
      </c>
      <c r="G1090" s="57" t="s">
        <v>5520</v>
      </c>
      <c r="H1090" s="45" t="str">
        <f t="shared" ca="1" si="137"/>
        <v>Post-calc.</v>
      </c>
      <c r="I1090" s="23">
        <f t="shared" ca="1" si="138"/>
        <v>0</v>
      </c>
      <c r="J1090" s="20" t="e">
        <f ca="1">VLOOKUP(B1090, Remarks!$A$3:$G$400, 7, FALSE)</f>
        <v>#N/A</v>
      </c>
      <c r="M1090" s="44" t="s">
        <v>1105</v>
      </c>
      <c r="N1090" s="9" t="str">
        <f t="shared" ca="1" si="135"/>
        <v>4PC28</v>
      </c>
      <c r="O1090" s="47">
        <v>900</v>
      </c>
      <c r="P1090" s="47">
        <v>900</v>
      </c>
      <c r="Q1090" s="46" t="s">
        <v>8</v>
      </c>
      <c r="R1090" s="46" t="s">
        <v>9</v>
      </c>
      <c r="S1090" s="46" t="s">
        <v>10</v>
      </c>
      <c r="T1090" s="46" t="s">
        <v>930</v>
      </c>
      <c r="V1090" s="19" t="str">
        <f t="shared" ca="1" si="139"/>
        <v>Post-calc.</v>
      </c>
      <c r="W1090" s="1" t="str">
        <f t="shared" ca="1" si="140"/>
        <v>Post-calc.</v>
      </c>
      <c r="X1090" s="1" t="b">
        <f t="shared" ca="1" si="141"/>
        <v>1</v>
      </c>
      <c r="Y1090" s="3">
        <f t="shared" ca="1" si="142"/>
        <v>0</v>
      </c>
      <c r="AA1090" s="61">
        <f ca="1">+VLOOKUP(N1090,$B$4:$H$2903,4,FALSE)</f>
        <v>41091</v>
      </c>
    </row>
    <row r="1091" spans="1:27" hidden="1" x14ac:dyDescent="0.2">
      <c r="A1091" s="56" t="s">
        <v>3685</v>
      </c>
      <c r="B1091" s="9" t="str">
        <f t="shared" ca="1" si="136"/>
        <v>4A799</v>
      </c>
      <c r="C1091" s="59">
        <v>1188.99</v>
      </c>
      <c r="D1091" s="59">
        <v>1188.99</v>
      </c>
      <c r="E1091" s="60">
        <v>39965</v>
      </c>
      <c r="F1091" s="57" t="s">
        <v>3668</v>
      </c>
      <c r="G1091" s="57" t="s">
        <v>5520</v>
      </c>
      <c r="H1091" s="45" t="str">
        <f t="shared" ca="1" si="137"/>
        <v>Post-calc.</v>
      </c>
      <c r="I1091" s="23">
        <f t="shared" ca="1" si="138"/>
        <v>0</v>
      </c>
      <c r="J1091" s="20" t="e">
        <f ca="1">VLOOKUP(B1091, Remarks!$A$3:$G$400, 7, FALSE)</f>
        <v>#N/A</v>
      </c>
      <c r="M1091" s="44" t="s">
        <v>1106</v>
      </c>
      <c r="N1091" s="9" t="str">
        <f t="shared" ca="1" si="135"/>
        <v>4PC30</v>
      </c>
      <c r="O1091" s="47">
        <v>1000</v>
      </c>
      <c r="P1091" s="47"/>
      <c r="Q1091" s="46" t="s">
        <v>8</v>
      </c>
      <c r="R1091" s="46" t="s">
        <v>9</v>
      </c>
      <c r="S1091" s="46" t="s">
        <v>10</v>
      </c>
      <c r="T1091" s="46" t="s">
        <v>930</v>
      </c>
      <c r="V1091" s="19" t="str">
        <f t="shared" ca="1" si="139"/>
        <v>Post-calc.</v>
      </c>
      <c r="W1091" s="1" t="str">
        <f t="shared" ca="1" si="140"/>
        <v>Post-calc.</v>
      </c>
      <c r="X1091" s="1" t="b">
        <f t="shared" ca="1" si="141"/>
        <v>1</v>
      </c>
      <c r="Y1091" s="3">
        <f t="shared" ca="1" si="142"/>
        <v>0</v>
      </c>
      <c r="AA1091" s="61">
        <f ca="1">+VLOOKUP(N1091,$B$4:$H$2903,4,FALSE)</f>
        <v>41425</v>
      </c>
    </row>
    <row r="1092" spans="1:27" hidden="1" x14ac:dyDescent="0.2">
      <c r="A1092" s="56" t="s">
        <v>3686</v>
      </c>
      <c r="B1092" s="9" t="str">
        <f t="shared" ca="1" si="136"/>
        <v>4A830</v>
      </c>
      <c r="C1092" s="59">
        <v>3000</v>
      </c>
      <c r="D1092" s="59">
        <v>3000</v>
      </c>
      <c r="E1092" s="60">
        <v>39965</v>
      </c>
      <c r="F1092" s="57" t="s">
        <v>3668</v>
      </c>
      <c r="G1092" s="57" t="s">
        <v>5520</v>
      </c>
      <c r="H1092" s="45" t="str">
        <f t="shared" ca="1" si="137"/>
        <v>Post-calc.</v>
      </c>
      <c r="I1092" s="23" t="e">
        <f t="shared" ca="1" si="138"/>
        <v>#N/A</v>
      </c>
      <c r="J1092" s="20" t="str">
        <f ca="1">VLOOKUP(B1092, Remarks!$A$3:$G$400, 7, FALSE)</f>
        <v>Foxpro order but not confirmed</v>
      </c>
      <c r="M1092" s="44" t="s">
        <v>1107</v>
      </c>
      <c r="N1092" s="9" t="str">
        <f t="shared" ref="N1092:N1155" ca="1" si="143">+LEFT(M1092,5)</f>
        <v>4PC84</v>
      </c>
      <c r="O1092" s="47">
        <v>1406</v>
      </c>
      <c r="P1092" s="47">
        <v>1406</v>
      </c>
      <c r="Q1092" s="46" t="s">
        <v>8</v>
      </c>
      <c r="R1092" s="46" t="s">
        <v>9</v>
      </c>
      <c r="S1092" s="46" t="s">
        <v>10</v>
      </c>
      <c r="T1092" s="46" t="s">
        <v>930</v>
      </c>
      <c r="V1092" s="19" t="str">
        <f t="shared" ca="1" si="139"/>
        <v>Post-calc.</v>
      </c>
      <c r="W1092" s="1" t="str">
        <f t="shared" ca="1" si="140"/>
        <v>Post-calc.</v>
      </c>
      <c r="X1092" s="1" t="b">
        <f t="shared" ca="1" si="141"/>
        <v>1</v>
      </c>
      <c r="Y1092" s="3">
        <f t="shared" ca="1" si="142"/>
        <v>0</v>
      </c>
      <c r="AA1092" s="61">
        <f ca="1">+VLOOKUP(N1092,$B$4:$H$2903,4,FALSE)</f>
        <v>41214</v>
      </c>
    </row>
    <row r="1093" spans="1:27" hidden="1" x14ac:dyDescent="0.2">
      <c r="A1093" s="56" t="s">
        <v>3687</v>
      </c>
      <c r="B1093" s="9" t="str">
        <f t="shared" ref="B1093:B1156" ca="1" si="144">+LEFT(A1093,5)</f>
        <v>4A841</v>
      </c>
      <c r="C1093" s="59">
        <v>1500</v>
      </c>
      <c r="D1093" s="59">
        <v>1500</v>
      </c>
      <c r="E1093" s="60">
        <v>39904</v>
      </c>
      <c r="F1093" s="57" t="s">
        <v>3668</v>
      </c>
      <c r="G1093" s="57" t="s">
        <v>5520</v>
      </c>
      <c r="H1093" s="45" t="str">
        <f t="shared" ref="H1093:H1156" ca="1" si="145">+IF(E1093&gt;1,"Post-calc.","Pre-calc.")</f>
        <v>Post-calc.</v>
      </c>
      <c r="I1093" s="23">
        <f t="shared" ref="I1093:I1156" ca="1" si="146">+VLOOKUP(B1093,$N$4:$P$2575,2,FALSE)-C1093</f>
        <v>0</v>
      </c>
      <c r="J1093" s="20" t="e">
        <f ca="1">VLOOKUP(B1093, Remarks!$A$3:$G$400, 7, FALSE)</f>
        <v>#N/A</v>
      </c>
      <c r="M1093" s="44" t="s">
        <v>1108</v>
      </c>
      <c r="N1093" s="9" t="str">
        <f t="shared" ca="1" si="143"/>
        <v>4PC87</v>
      </c>
      <c r="O1093" s="47">
        <v>75370</v>
      </c>
      <c r="P1093" s="47">
        <v>75370</v>
      </c>
      <c r="Q1093" s="46" t="s">
        <v>8</v>
      </c>
      <c r="R1093" s="46" t="s">
        <v>9</v>
      </c>
      <c r="S1093" s="46" t="s">
        <v>10</v>
      </c>
      <c r="T1093" s="46" t="s">
        <v>930</v>
      </c>
      <c r="V1093" s="19" t="str">
        <f t="shared" ref="V1093:V1156" ca="1" si="147">+VLOOKUP(N1093,$B$4:$H$2903,7,FALSE)</f>
        <v>Post-calc.</v>
      </c>
      <c r="W1093" s="1" t="str">
        <f t="shared" ref="W1093:W1156" ca="1" si="148">+Q1093</f>
        <v>Post-calc.</v>
      </c>
      <c r="X1093" s="1" t="b">
        <f t="shared" ref="X1093:X1156" ca="1" si="149">+V1093=W1093</f>
        <v>1</v>
      </c>
      <c r="Y1093" s="3">
        <f t="shared" ref="Y1093:Y1156" ca="1" si="150">+IF(Q1093="Post-calc.",VLOOKUP(N1093,$B$4:$H$2903,3,FALSE)-P1093,VLOOKUP(N1093,$B$4:$H$2903,2,FALSE)-P1093)</f>
        <v>0</v>
      </c>
      <c r="AA1093" s="61">
        <f ca="1">+VLOOKUP(N1093,$B$4:$H$2903,4,FALSE)</f>
        <v>41153</v>
      </c>
    </row>
    <row r="1094" spans="1:27" hidden="1" x14ac:dyDescent="0.2">
      <c r="A1094" s="56" t="s">
        <v>3688</v>
      </c>
      <c r="B1094" s="9" t="str">
        <f t="shared" ca="1" si="144"/>
        <v>4A855</v>
      </c>
      <c r="C1094" s="59">
        <v>200</v>
      </c>
      <c r="D1094" s="59">
        <v>200</v>
      </c>
      <c r="E1094" s="60">
        <v>39904</v>
      </c>
      <c r="F1094" s="57" t="s">
        <v>3668</v>
      </c>
      <c r="G1094" s="57" t="s">
        <v>5520</v>
      </c>
      <c r="H1094" s="45" t="str">
        <f t="shared" ca="1" si="145"/>
        <v>Post-calc.</v>
      </c>
      <c r="I1094" s="23">
        <f t="shared" ca="1" si="146"/>
        <v>0</v>
      </c>
      <c r="J1094" s="20" t="e">
        <f ca="1">VLOOKUP(B1094, Remarks!$A$3:$G$400, 7, FALSE)</f>
        <v>#N/A</v>
      </c>
      <c r="M1094" s="44" t="s">
        <v>1109</v>
      </c>
      <c r="N1094" s="9" t="str">
        <f t="shared" ca="1" si="143"/>
        <v>4PD21</v>
      </c>
      <c r="O1094" s="47">
        <v>500</v>
      </c>
      <c r="P1094" s="47">
        <v>500</v>
      </c>
      <c r="Q1094" s="46" t="s">
        <v>8</v>
      </c>
      <c r="R1094" s="46" t="s">
        <v>9</v>
      </c>
      <c r="S1094" s="46" t="s">
        <v>10</v>
      </c>
      <c r="T1094" s="46" t="s">
        <v>930</v>
      </c>
      <c r="V1094" s="19" t="str">
        <f t="shared" ca="1" si="147"/>
        <v>Post-calc.</v>
      </c>
      <c r="W1094" s="1" t="str">
        <f t="shared" ca="1" si="148"/>
        <v>Post-calc.</v>
      </c>
      <c r="X1094" s="1" t="b">
        <f t="shared" ca="1" si="149"/>
        <v>1</v>
      </c>
      <c r="Y1094" s="3">
        <f t="shared" ca="1" si="150"/>
        <v>0</v>
      </c>
      <c r="AA1094" s="61">
        <f ca="1">+VLOOKUP(N1094,$B$4:$H$2903,4,FALSE)</f>
        <v>41091</v>
      </c>
    </row>
    <row r="1095" spans="1:27" hidden="1" x14ac:dyDescent="0.2">
      <c r="A1095" s="56" t="s">
        <v>3689</v>
      </c>
      <c r="B1095" s="9" t="str">
        <f t="shared" ca="1" si="144"/>
        <v>4A860</v>
      </c>
      <c r="C1095" s="59">
        <v>253.339</v>
      </c>
      <c r="D1095" s="59">
        <v>253.339</v>
      </c>
      <c r="E1095" s="60">
        <v>39873</v>
      </c>
      <c r="F1095" s="57" t="s">
        <v>3668</v>
      </c>
      <c r="G1095" s="57" t="s">
        <v>5520</v>
      </c>
      <c r="H1095" s="45" t="str">
        <f t="shared" ca="1" si="145"/>
        <v>Post-calc.</v>
      </c>
      <c r="I1095" s="23">
        <f t="shared" ca="1" si="146"/>
        <v>0</v>
      </c>
      <c r="J1095" s="20" t="e">
        <f ca="1">VLOOKUP(B1095, Remarks!$A$3:$G$400, 7, FALSE)</f>
        <v>#N/A</v>
      </c>
      <c r="M1095" s="44" t="s">
        <v>1110</v>
      </c>
      <c r="N1095" s="9" t="str">
        <f t="shared" ca="1" si="143"/>
        <v>4PD24</v>
      </c>
      <c r="O1095" s="47">
        <v>200</v>
      </c>
      <c r="P1095" s="47">
        <v>200</v>
      </c>
      <c r="Q1095" s="46" t="s">
        <v>8</v>
      </c>
      <c r="R1095" s="46" t="s">
        <v>9</v>
      </c>
      <c r="S1095" s="46" t="s">
        <v>10</v>
      </c>
      <c r="T1095" s="46" t="s">
        <v>930</v>
      </c>
      <c r="V1095" s="19" t="str">
        <f t="shared" ca="1" si="147"/>
        <v>Post-calc.</v>
      </c>
      <c r="W1095" s="1" t="str">
        <f t="shared" ca="1" si="148"/>
        <v>Post-calc.</v>
      </c>
      <c r="X1095" s="1" t="b">
        <f t="shared" ca="1" si="149"/>
        <v>1</v>
      </c>
      <c r="Y1095" s="3">
        <f t="shared" ca="1" si="150"/>
        <v>0</v>
      </c>
      <c r="AA1095" s="61">
        <f ca="1">+VLOOKUP(N1095,$B$4:$H$2903,4,FALSE)</f>
        <v>41091</v>
      </c>
    </row>
    <row r="1096" spans="1:27" hidden="1" x14ac:dyDescent="0.2">
      <c r="A1096" s="56" t="s">
        <v>3690</v>
      </c>
      <c r="B1096" s="9" t="str">
        <f t="shared" ca="1" si="144"/>
        <v>4A862</v>
      </c>
      <c r="C1096" s="59">
        <v>1000</v>
      </c>
      <c r="D1096" s="59">
        <v>1000</v>
      </c>
      <c r="E1096" s="60">
        <v>39934</v>
      </c>
      <c r="F1096" s="57" t="s">
        <v>3668</v>
      </c>
      <c r="G1096" s="57" t="s">
        <v>5520</v>
      </c>
      <c r="H1096" s="45" t="str">
        <f t="shared" ca="1" si="145"/>
        <v>Post-calc.</v>
      </c>
      <c r="I1096" s="23">
        <f t="shared" ca="1" si="146"/>
        <v>0</v>
      </c>
      <c r="J1096" s="20" t="e">
        <f ca="1">VLOOKUP(B1096, Remarks!$A$3:$G$400, 7, FALSE)</f>
        <v>#N/A</v>
      </c>
      <c r="M1096" s="44" t="s">
        <v>1111</v>
      </c>
      <c r="N1096" s="9" t="str">
        <f t="shared" ca="1" si="143"/>
        <v>4PD25</v>
      </c>
      <c r="O1096" s="47">
        <v>8000</v>
      </c>
      <c r="P1096" s="47"/>
      <c r="Q1096" s="46" t="s">
        <v>8</v>
      </c>
      <c r="R1096" s="46" t="s">
        <v>9</v>
      </c>
      <c r="S1096" s="46" t="s">
        <v>10</v>
      </c>
      <c r="T1096" s="46" t="s">
        <v>930</v>
      </c>
      <c r="V1096" s="19" t="str">
        <f t="shared" ca="1" si="147"/>
        <v>Post-calc.</v>
      </c>
      <c r="W1096" s="1" t="str">
        <f t="shared" ca="1" si="148"/>
        <v>Post-calc.</v>
      </c>
      <c r="X1096" s="1" t="b">
        <f t="shared" ca="1" si="149"/>
        <v>1</v>
      </c>
      <c r="Y1096" s="3">
        <f t="shared" ca="1" si="150"/>
        <v>0</v>
      </c>
      <c r="AA1096" s="61">
        <f ca="1">+VLOOKUP(N1096,$B$4:$H$2903,4,FALSE)</f>
        <v>41305</v>
      </c>
    </row>
    <row r="1097" spans="1:27" hidden="1" x14ac:dyDescent="0.2">
      <c r="A1097" s="56" t="s">
        <v>3691</v>
      </c>
      <c r="B1097" s="9" t="str">
        <f t="shared" ca="1" si="144"/>
        <v>4A909</v>
      </c>
      <c r="C1097" s="59">
        <v>474.72109999999998</v>
      </c>
      <c r="D1097" s="59">
        <v>474.72109999999998</v>
      </c>
      <c r="E1097" s="60">
        <v>39873</v>
      </c>
      <c r="F1097" s="57" t="s">
        <v>3668</v>
      </c>
      <c r="G1097" s="57" t="s">
        <v>5520</v>
      </c>
      <c r="H1097" s="45" t="str">
        <f t="shared" ca="1" si="145"/>
        <v>Post-calc.</v>
      </c>
      <c r="I1097" s="23">
        <f t="shared" ca="1" si="146"/>
        <v>0</v>
      </c>
      <c r="J1097" s="20" t="e">
        <f ca="1">VLOOKUP(B1097, Remarks!$A$3:$G$400, 7, FALSE)</f>
        <v>#N/A</v>
      </c>
      <c r="M1097" s="44" t="s">
        <v>1112</v>
      </c>
      <c r="N1097" s="9" t="str">
        <f t="shared" ca="1" si="143"/>
        <v>4PD26</v>
      </c>
      <c r="O1097" s="47">
        <v>600</v>
      </c>
      <c r="P1097" s="47">
        <v>600</v>
      </c>
      <c r="Q1097" s="46" t="s">
        <v>8</v>
      </c>
      <c r="R1097" s="46" t="s">
        <v>9</v>
      </c>
      <c r="S1097" s="46" t="s">
        <v>10</v>
      </c>
      <c r="T1097" s="46" t="s">
        <v>930</v>
      </c>
      <c r="V1097" s="19" t="str">
        <f t="shared" ca="1" si="147"/>
        <v>Post-calc.</v>
      </c>
      <c r="W1097" s="1" t="str">
        <f t="shared" ca="1" si="148"/>
        <v>Post-calc.</v>
      </c>
      <c r="X1097" s="1" t="b">
        <f t="shared" ca="1" si="149"/>
        <v>1</v>
      </c>
      <c r="Y1097" s="3">
        <f t="shared" ca="1" si="150"/>
        <v>0</v>
      </c>
      <c r="AA1097" s="61">
        <f ca="1">+VLOOKUP(N1097,$B$4:$H$2903,4,FALSE)</f>
        <v>41122</v>
      </c>
    </row>
    <row r="1098" spans="1:27" hidden="1" x14ac:dyDescent="0.2">
      <c r="A1098" s="56" t="s">
        <v>3692</v>
      </c>
      <c r="B1098" s="9" t="str">
        <f t="shared" ca="1" si="144"/>
        <v>4A950</v>
      </c>
      <c r="C1098" s="59">
        <v>400</v>
      </c>
      <c r="D1098" s="59">
        <v>400</v>
      </c>
      <c r="E1098" s="60">
        <v>39965</v>
      </c>
      <c r="F1098" s="57" t="s">
        <v>3668</v>
      </c>
      <c r="G1098" s="57" t="s">
        <v>5520</v>
      </c>
      <c r="H1098" s="45" t="str">
        <f t="shared" ca="1" si="145"/>
        <v>Post-calc.</v>
      </c>
      <c r="I1098" s="23">
        <f t="shared" ca="1" si="146"/>
        <v>0</v>
      </c>
      <c r="J1098" s="20" t="e">
        <f ca="1">VLOOKUP(B1098, Remarks!$A$3:$G$400, 7, FALSE)</f>
        <v>#N/A</v>
      </c>
      <c r="M1098" s="44" t="s">
        <v>1113</v>
      </c>
      <c r="N1098" s="9" t="str">
        <f t="shared" ca="1" si="143"/>
        <v>4PD27</v>
      </c>
      <c r="O1098" s="47">
        <v>8000</v>
      </c>
      <c r="P1098" s="47">
        <v>8000</v>
      </c>
      <c r="Q1098" s="46" t="s">
        <v>8</v>
      </c>
      <c r="R1098" s="46" t="s">
        <v>9</v>
      </c>
      <c r="S1098" s="46" t="s">
        <v>10</v>
      </c>
      <c r="T1098" s="46" t="s">
        <v>930</v>
      </c>
      <c r="V1098" s="19" t="str">
        <f t="shared" ca="1" si="147"/>
        <v>Post-calc.</v>
      </c>
      <c r="W1098" s="1" t="str">
        <f t="shared" ca="1" si="148"/>
        <v>Post-calc.</v>
      </c>
      <c r="X1098" s="1" t="b">
        <f t="shared" ca="1" si="149"/>
        <v>1</v>
      </c>
      <c r="Y1098" s="3">
        <f t="shared" ca="1" si="150"/>
        <v>0</v>
      </c>
      <c r="AA1098" s="61">
        <f ca="1">+VLOOKUP(N1098,$B$4:$H$2903,4,FALSE)</f>
        <v>41122</v>
      </c>
    </row>
    <row r="1099" spans="1:27" hidden="1" x14ac:dyDescent="0.2">
      <c r="A1099" s="56" t="s">
        <v>3693</v>
      </c>
      <c r="B1099" s="9" t="str">
        <f t="shared" ca="1" si="144"/>
        <v>4A955</v>
      </c>
      <c r="C1099" s="59">
        <v>1171.9894999999999</v>
      </c>
      <c r="D1099" s="59">
        <v>1171.9894999999999</v>
      </c>
      <c r="E1099" s="60">
        <v>40148</v>
      </c>
      <c r="F1099" s="57" t="s">
        <v>3668</v>
      </c>
      <c r="G1099" s="57" t="s">
        <v>5520</v>
      </c>
      <c r="H1099" s="45" t="str">
        <f t="shared" ca="1" si="145"/>
        <v>Post-calc.</v>
      </c>
      <c r="I1099" s="23">
        <f t="shared" ca="1" si="146"/>
        <v>0</v>
      </c>
      <c r="J1099" s="20" t="e">
        <f ca="1">VLOOKUP(B1099, Remarks!$A$3:$G$400, 7, FALSE)</f>
        <v>#N/A</v>
      </c>
      <c r="M1099" s="44" t="s">
        <v>1114</v>
      </c>
      <c r="N1099" s="9" t="str">
        <f t="shared" ca="1" si="143"/>
        <v>4PD28</v>
      </c>
      <c r="O1099" s="47">
        <v>1200</v>
      </c>
      <c r="P1099" s="47">
        <v>1200</v>
      </c>
      <c r="Q1099" s="46" t="s">
        <v>8</v>
      </c>
      <c r="R1099" s="46" t="s">
        <v>9</v>
      </c>
      <c r="S1099" s="46" t="s">
        <v>10</v>
      </c>
      <c r="T1099" s="46" t="s">
        <v>930</v>
      </c>
      <c r="V1099" s="19" t="str">
        <f t="shared" ca="1" si="147"/>
        <v>Post-calc.</v>
      </c>
      <c r="W1099" s="1" t="str">
        <f t="shared" ca="1" si="148"/>
        <v>Post-calc.</v>
      </c>
      <c r="X1099" s="1" t="b">
        <f t="shared" ca="1" si="149"/>
        <v>1</v>
      </c>
      <c r="Y1099" s="3">
        <f t="shared" ca="1" si="150"/>
        <v>0</v>
      </c>
      <c r="AA1099" s="61">
        <f ca="1">+VLOOKUP(N1099,$B$4:$H$2903,4,FALSE)</f>
        <v>41122</v>
      </c>
    </row>
    <row r="1100" spans="1:27" hidden="1" x14ac:dyDescent="0.2">
      <c r="A1100" s="56" t="s">
        <v>3694</v>
      </c>
      <c r="B1100" s="9" t="str">
        <f t="shared" ca="1" si="144"/>
        <v>4A973</v>
      </c>
      <c r="C1100" s="59">
        <v>3000</v>
      </c>
      <c r="D1100" s="59">
        <v>3000</v>
      </c>
      <c r="E1100" s="60">
        <v>40057</v>
      </c>
      <c r="F1100" s="57" t="s">
        <v>3668</v>
      </c>
      <c r="G1100" s="57" t="s">
        <v>5520</v>
      </c>
      <c r="H1100" s="45" t="str">
        <f t="shared" ca="1" si="145"/>
        <v>Post-calc.</v>
      </c>
      <c r="I1100" s="23">
        <f t="shared" ca="1" si="146"/>
        <v>0</v>
      </c>
      <c r="J1100" s="20" t="e">
        <f ca="1">VLOOKUP(B1100, Remarks!$A$3:$G$400, 7, FALSE)</f>
        <v>#N/A</v>
      </c>
      <c r="M1100" s="44" t="s">
        <v>1115</v>
      </c>
      <c r="N1100" s="9" t="str">
        <f t="shared" ca="1" si="143"/>
        <v>4PD29</v>
      </c>
      <c r="O1100" s="47">
        <v>100</v>
      </c>
      <c r="P1100" s="47">
        <v>100</v>
      </c>
      <c r="Q1100" s="46" t="s">
        <v>8</v>
      </c>
      <c r="R1100" s="46" t="s">
        <v>9</v>
      </c>
      <c r="S1100" s="46" t="s">
        <v>10</v>
      </c>
      <c r="T1100" s="46" t="s">
        <v>930</v>
      </c>
      <c r="V1100" s="19" t="str">
        <f t="shared" ca="1" si="147"/>
        <v>Post-calc.</v>
      </c>
      <c r="W1100" s="1" t="str">
        <f t="shared" ca="1" si="148"/>
        <v>Post-calc.</v>
      </c>
      <c r="X1100" s="1" t="b">
        <f t="shared" ca="1" si="149"/>
        <v>1</v>
      </c>
      <c r="Y1100" s="3">
        <f t="shared" ca="1" si="150"/>
        <v>0</v>
      </c>
      <c r="AA1100" s="61">
        <f ca="1">+VLOOKUP(N1100,$B$4:$H$2903,4,FALSE)</f>
        <v>41122</v>
      </c>
    </row>
    <row r="1101" spans="1:27" hidden="1" x14ac:dyDescent="0.2">
      <c r="A1101" s="56" t="s">
        <v>3695</v>
      </c>
      <c r="B1101" s="9" t="str">
        <f t="shared" ca="1" si="144"/>
        <v>4A985</v>
      </c>
      <c r="C1101" s="59">
        <v>2000</v>
      </c>
      <c r="D1101" s="59">
        <v>2000</v>
      </c>
      <c r="E1101" s="60">
        <v>40057</v>
      </c>
      <c r="F1101" s="57" t="s">
        <v>3668</v>
      </c>
      <c r="G1101" s="57" t="s">
        <v>5520</v>
      </c>
      <c r="H1101" s="45" t="str">
        <f t="shared" ca="1" si="145"/>
        <v>Post-calc.</v>
      </c>
      <c r="I1101" s="23">
        <f t="shared" ca="1" si="146"/>
        <v>0</v>
      </c>
      <c r="J1101" s="20" t="e">
        <f ca="1">VLOOKUP(B1101, Remarks!$A$3:$G$400, 7, FALSE)</f>
        <v>#N/A</v>
      </c>
      <c r="M1101" s="44" t="s">
        <v>1116</v>
      </c>
      <c r="N1101" s="9" t="str">
        <f t="shared" ca="1" si="143"/>
        <v>4PD71</v>
      </c>
      <c r="O1101" s="47">
        <v>100</v>
      </c>
      <c r="P1101" s="47">
        <v>100</v>
      </c>
      <c r="Q1101" s="46" t="s">
        <v>8</v>
      </c>
      <c r="R1101" s="46" t="s">
        <v>9</v>
      </c>
      <c r="S1101" s="46" t="s">
        <v>10</v>
      </c>
      <c r="T1101" s="46" t="s">
        <v>930</v>
      </c>
      <c r="V1101" s="19" t="str">
        <f t="shared" ca="1" si="147"/>
        <v>Post-calc.</v>
      </c>
      <c r="W1101" s="1" t="str">
        <f t="shared" ca="1" si="148"/>
        <v>Post-calc.</v>
      </c>
      <c r="X1101" s="1" t="b">
        <f t="shared" ca="1" si="149"/>
        <v>1</v>
      </c>
      <c r="Y1101" s="3">
        <f t="shared" ca="1" si="150"/>
        <v>0</v>
      </c>
      <c r="AA1101" s="61">
        <f ca="1">+VLOOKUP(N1101,$B$4:$H$2903,4,FALSE)</f>
        <v>41153</v>
      </c>
    </row>
    <row r="1102" spans="1:27" hidden="1" x14ac:dyDescent="0.2">
      <c r="A1102" s="56" t="s">
        <v>3696</v>
      </c>
      <c r="B1102" s="9" t="str">
        <f t="shared" ca="1" si="144"/>
        <v>4A986</v>
      </c>
      <c r="C1102" s="59">
        <v>600</v>
      </c>
      <c r="D1102" s="59">
        <v>600</v>
      </c>
      <c r="E1102" s="60">
        <v>39965</v>
      </c>
      <c r="F1102" s="57" t="s">
        <v>3668</v>
      </c>
      <c r="G1102" s="57" t="s">
        <v>5520</v>
      </c>
      <c r="H1102" s="45" t="str">
        <f t="shared" ca="1" si="145"/>
        <v>Post-calc.</v>
      </c>
      <c r="I1102" s="23">
        <f t="shared" ca="1" si="146"/>
        <v>0</v>
      </c>
      <c r="J1102" s="20" t="e">
        <f ca="1">VLOOKUP(B1102, Remarks!$A$3:$G$400, 7, FALSE)</f>
        <v>#N/A</v>
      </c>
      <c r="M1102" s="44" t="s">
        <v>1117</v>
      </c>
      <c r="N1102" s="9" t="str">
        <f t="shared" ca="1" si="143"/>
        <v>4PD72</v>
      </c>
      <c r="O1102" s="47">
        <v>500</v>
      </c>
      <c r="P1102" s="47"/>
      <c r="Q1102" s="46" t="s">
        <v>8</v>
      </c>
      <c r="R1102" s="46" t="s">
        <v>9</v>
      </c>
      <c r="S1102" s="46" t="s">
        <v>10</v>
      </c>
      <c r="T1102" s="46" t="s">
        <v>930</v>
      </c>
      <c r="V1102" s="19" t="str">
        <f t="shared" ca="1" si="147"/>
        <v>Post-calc.</v>
      </c>
      <c r="W1102" s="1" t="str">
        <f t="shared" ca="1" si="148"/>
        <v>Post-calc.</v>
      </c>
      <c r="X1102" s="1" t="b">
        <f t="shared" ca="1" si="149"/>
        <v>1</v>
      </c>
      <c r="Y1102" s="3">
        <f t="shared" ca="1" si="150"/>
        <v>0</v>
      </c>
      <c r="AA1102" s="61">
        <f ca="1">+VLOOKUP(N1102,$B$4:$H$2903,4,FALSE)</f>
        <v>41364</v>
      </c>
    </row>
    <row r="1103" spans="1:27" hidden="1" x14ac:dyDescent="0.2">
      <c r="A1103" s="56" t="s">
        <v>3697</v>
      </c>
      <c r="B1103" s="9" t="str">
        <f t="shared" ca="1" si="144"/>
        <v>4B004</v>
      </c>
      <c r="C1103" s="59">
        <v>500</v>
      </c>
      <c r="D1103" s="59">
        <v>500</v>
      </c>
      <c r="E1103" s="60">
        <v>39965</v>
      </c>
      <c r="F1103" s="57" t="s">
        <v>3668</v>
      </c>
      <c r="G1103" s="57" t="s">
        <v>5520</v>
      </c>
      <c r="H1103" s="45" t="str">
        <f t="shared" ca="1" si="145"/>
        <v>Post-calc.</v>
      </c>
      <c r="I1103" s="23">
        <f t="shared" ca="1" si="146"/>
        <v>0</v>
      </c>
      <c r="J1103" s="20" t="e">
        <f ca="1">VLOOKUP(B1103, Remarks!$A$3:$G$400, 7, FALSE)</f>
        <v>#N/A</v>
      </c>
      <c r="M1103" s="44" t="s">
        <v>1118</v>
      </c>
      <c r="N1103" s="9" t="str">
        <f t="shared" ca="1" si="143"/>
        <v>4PD73</v>
      </c>
      <c r="O1103" s="47">
        <v>400</v>
      </c>
      <c r="P1103" s="47">
        <v>400</v>
      </c>
      <c r="Q1103" s="46" t="s">
        <v>8</v>
      </c>
      <c r="R1103" s="46" t="s">
        <v>9</v>
      </c>
      <c r="S1103" s="46" t="s">
        <v>10</v>
      </c>
      <c r="T1103" s="46" t="s">
        <v>930</v>
      </c>
      <c r="V1103" s="19" t="str">
        <f t="shared" ca="1" si="147"/>
        <v>Post-calc.</v>
      </c>
      <c r="W1103" s="1" t="str">
        <f t="shared" ca="1" si="148"/>
        <v>Post-calc.</v>
      </c>
      <c r="X1103" s="1" t="b">
        <f t="shared" ca="1" si="149"/>
        <v>1</v>
      </c>
      <c r="Y1103" s="3">
        <f t="shared" ca="1" si="150"/>
        <v>0</v>
      </c>
      <c r="AA1103" s="61">
        <f ca="1">+VLOOKUP(N1103,$B$4:$H$2903,4,FALSE)</f>
        <v>41334</v>
      </c>
    </row>
    <row r="1104" spans="1:27" hidden="1" x14ac:dyDescent="0.2">
      <c r="A1104" s="56" t="s">
        <v>3698</v>
      </c>
      <c r="B1104" s="9" t="str">
        <f t="shared" ca="1" si="144"/>
        <v>4B033</v>
      </c>
      <c r="C1104" s="59">
        <v>100</v>
      </c>
      <c r="D1104" s="59">
        <v>100</v>
      </c>
      <c r="E1104" s="60">
        <v>39995</v>
      </c>
      <c r="F1104" s="57" t="s">
        <v>3668</v>
      </c>
      <c r="G1104" s="57" t="s">
        <v>5520</v>
      </c>
      <c r="H1104" s="45" t="str">
        <f t="shared" ca="1" si="145"/>
        <v>Post-calc.</v>
      </c>
      <c r="I1104" s="23">
        <f t="shared" ca="1" si="146"/>
        <v>0</v>
      </c>
      <c r="J1104" s="20" t="e">
        <f ca="1">VLOOKUP(B1104, Remarks!$A$3:$G$400, 7, FALSE)</f>
        <v>#N/A</v>
      </c>
      <c r="M1104" s="44" t="s">
        <v>1119</v>
      </c>
      <c r="N1104" s="9" t="str">
        <f t="shared" ca="1" si="143"/>
        <v>4PD74</v>
      </c>
      <c r="O1104" s="47">
        <v>800</v>
      </c>
      <c r="P1104" s="47">
        <v>800</v>
      </c>
      <c r="Q1104" s="46" t="s">
        <v>8</v>
      </c>
      <c r="R1104" s="46" t="s">
        <v>9</v>
      </c>
      <c r="S1104" s="46" t="s">
        <v>10</v>
      </c>
      <c r="T1104" s="46" t="s">
        <v>930</v>
      </c>
      <c r="V1104" s="19" t="str">
        <f t="shared" ca="1" si="147"/>
        <v>Post-calc.</v>
      </c>
      <c r="W1104" s="1" t="str">
        <f t="shared" ca="1" si="148"/>
        <v>Post-calc.</v>
      </c>
      <c r="X1104" s="1" t="b">
        <f t="shared" ca="1" si="149"/>
        <v>1</v>
      </c>
      <c r="Y1104" s="3">
        <f t="shared" ca="1" si="150"/>
        <v>0</v>
      </c>
      <c r="AA1104" s="61">
        <f ca="1">+VLOOKUP(N1104,$B$4:$H$2903,4,FALSE)</f>
        <v>41334</v>
      </c>
    </row>
    <row r="1105" spans="1:27" hidden="1" x14ac:dyDescent="0.2">
      <c r="A1105" s="56" t="s">
        <v>3699</v>
      </c>
      <c r="B1105" s="9" t="str">
        <f t="shared" ca="1" si="144"/>
        <v>4B105</v>
      </c>
      <c r="C1105" s="59">
        <v>300</v>
      </c>
      <c r="D1105" s="59">
        <v>300</v>
      </c>
      <c r="E1105" s="60">
        <v>40057</v>
      </c>
      <c r="F1105" s="57" t="s">
        <v>3668</v>
      </c>
      <c r="G1105" s="57" t="s">
        <v>5520</v>
      </c>
      <c r="H1105" s="45" t="str">
        <f t="shared" ca="1" si="145"/>
        <v>Post-calc.</v>
      </c>
      <c r="I1105" s="23">
        <f t="shared" ca="1" si="146"/>
        <v>0</v>
      </c>
      <c r="J1105" s="20" t="e">
        <f ca="1">VLOOKUP(B1105, Remarks!$A$3:$G$400, 7, FALSE)</f>
        <v>#N/A</v>
      </c>
      <c r="M1105" s="44" t="s">
        <v>1120</v>
      </c>
      <c r="N1105" s="9" t="str">
        <f t="shared" ca="1" si="143"/>
        <v>4PD75</v>
      </c>
      <c r="O1105" s="47">
        <v>200</v>
      </c>
      <c r="P1105" s="47">
        <v>200</v>
      </c>
      <c r="Q1105" s="46" t="s">
        <v>8</v>
      </c>
      <c r="R1105" s="46" t="s">
        <v>9</v>
      </c>
      <c r="S1105" s="46" t="s">
        <v>10</v>
      </c>
      <c r="T1105" s="46" t="s">
        <v>930</v>
      </c>
      <c r="V1105" s="19" t="str">
        <f t="shared" ca="1" si="147"/>
        <v>Post-calc.</v>
      </c>
      <c r="W1105" s="1" t="str">
        <f t="shared" ca="1" si="148"/>
        <v>Post-calc.</v>
      </c>
      <c r="X1105" s="1" t="b">
        <f t="shared" ca="1" si="149"/>
        <v>1</v>
      </c>
      <c r="Y1105" s="3">
        <f t="shared" ca="1" si="150"/>
        <v>0</v>
      </c>
      <c r="AA1105" s="61">
        <f ca="1">+VLOOKUP(N1105,$B$4:$H$2903,4,FALSE)</f>
        <v>41334</v>
      </c>
    </row>
    <row r="1106" spans="1:27" hidden="1" x14ac:dyDescent="0.2">
      <c r="A1106" s="56" t="s">
        <v>3700</v>
      </c>
      <c r="B1106" s="9" t="str">
        <f t="shared" ca="1" si="144"/>
        <v>4B114</v>
      </c>
      <c r="C1106" s="59">
        <v>0</v>
      </c>
      <c r="D1106" s="59">
        <v>0</v>
      </c>
      <c r="E1106" s="60">
        <v>40087</v>
      </c>
      <c r="F1106" s="57" t="s">
        <v>3668</v>
      </c>
      <c r="G1106" s="57" t="s">
        <v>5520</v>
      </c>
      <c r="H1106" s="45" t="str">
        <f t="shared" ca="1" si="145"/>
        <v>Post-calc.</v>
      </c>
      <c r="I1106" s="23" t="e">
        <f t="shared" ca="1" si="146"/>
        <v>#N/A</v>
      </c>
      <c r="J1106" s="20" t="str">
        <f ca="1">VLOOKUP(B1106, Remarks!$A$3:$G$400, 7, FALSE)</f>
        <v>Foxpro order but order complete db2 values are zero so Board filtered out by default</v>
      </c>
      <c r="K1106" s="1" t="s">
        <v>5960</v>
      </c>
      <c r="M1106" s="44" t="s">
        <v>1121</v>
      </c>
      <c r="N1106" s="9" t="str">
        <f t="shared" ca="1" si="143"/>
        <v>4PD76</v>
      </c>
      <c r="O1106" s="47">
        <v>1500</v>
      </c>
      <c r="P1106" s="47">
        <v>1500</v>
      </c>
      <c r="Q1106" s="46" t="s">
        <v>8</v>
      </c>
      <c r="R1106" s="46" t="s">
        <v>9</v>
      </c>
      <c r="S1106" s="46" t="s">
        <v>10</v>
      </c>
      <c r="T1106" s="46" t="s">
        <v>930</v>
      </c>
      <c r="V1106" s="19" t="str">
        <f t="shared" ca="1" si="147"/>
        <v>Post-calc.</v>
      </c>
      <c r="W1106" s="1" t="str">
        <f t="shared" ca="1" si="148"/>
        <v>Post-calc.</v>
      </c>
      <c r="X1106" s="1" t="b">
        <f t="shared" ca="1" si="149"/>
        <v>1</v>
      </c>
      <c r="Y1106" s="3">
        <f t="shared" ca="1" si="150"/>
        <v>0</v>
      </c>
      <c r="AA1106" s="61">
        <f ca="1">+VLOOKUP(N1106,$B$4:$H$2903,4,FALSE)</f>
        <v>41334</v>
      </c>
    </row>
    <row r="1107" spans="1:27" hidden="1" x14ac:dyDescent="0.2">
      <c r="A1107" s="56" t="s">
        <v>3701</v>
      </c>
      <c r="B1107" s="9" t="str">
        <f t="shared" ca="1" si="144"/>
        <v>4B127</v>
      </c>
      <c r="C1107" s="59">
        <v>2300</v>
      </c>
      <c r="D1107" s="59">
        <v>2300</v>
      </c>
      <c r="E1107" s="60">
        <v>40118</v>
      </c>
      <c r="F1107" s="57" t="s">
        <v>3668</v>
      </c>
      <c r="G1107" s="57" t="s">
        <v>5520</v>
      </c>
      <c r="H1107" s="45" t="str">
        <f t="shared" ca="1" si="145"/>
        <v>Post-calc.</v>
      </c>
      <c r="I1107" s="23">
        <f t="shared" ca="1" si="146"/>
        <v>0</v>
      </c>
      <c r="J1107" s="20" t="e">
        <f ca="1">VLOOKUP(B1107, Remarks!$A$3:$G$400, 7, FALSE)</f>
        <v>#N/A</v>
      </c>
      <c r="M1107" s="44" t="s">
        <v>1122</v>
      </c>
      <c r="N1107" s="9" t="str">
        <f t="shared" ca="1" si="143"/>
        <v>4PD77</v>
      </c>
      <c r="O1107" s="47">
        <v>400</v>
      </c>
      <c r="P1107" s="47">
        <v>400</v>
      </c>
      <c r="Q1107" s="46" t="s">
        <v>8</v>
      </c>
      <c r="R1107" s="46" t="s">
        <v>9</v>
      </c>
      <c r="S1107" s="46" t="s">
        <v>10</v>
      </c>
      <c r="T1107" s="46" t="s">
        <v>930</v>
      </c>
      <c r="V1107" s="19" t="str">
        <f t="shared" ca="1" si="147"/>
        <v>Post-calc.</v>
      </c>
      <c r="W1107" s="1" t="str">
        <f t="shared" ca="1" si="148"/>
        <v>Post-calc.</v>
      </c>
      <c r="X1107" s="1" t="b">
        <f t="shared" ca="1" si="149"/>
        <v>1</v>
      </c>
      <c r="Y1107" s="3">
        <f t="shared" ca="1" si="150"/>
        <v>0</v>
      </c>
      <c r="AA1107" s="61">
        <f ca="1">+VLOOKUP(N1107,$B$4:$H$2903,4,FALSE)</f>
        <v>41334</v>
      </c>
    </row>
    <row r="1108" spans="1:27" hidden="1" x14ac:dyDescent="0.2">
      <c r="A1108" s="56" t="s">
        <v>3702</v>
      </c>
      <c r="B1108" s="9" t="str">
        <f t="shared" ca="1" si="144"/>
        <v>4B276</v>
      </c>
      <c r="C1108" s="59">
        <v>1171.9894999999999</v>
      </c>
      <c r="D1108" s="59">
        <v>1171.9894999999999</v>
      </c>
      <c r="E1108" s="60">
        <v>40179</v>
      </c>
      <c r="F1108" s="57" t="s">
        <v>3668</v>
      </c>
      <c r="G1108" s="57" t="s">
        <v>5520</v>
      </c>
      <c r="H1108" s="45" t="str">
        <f t="shared" ca="1" si="145"/>
        <v>Post-calc.</v>
      </c>
      <c r="I1108" s="23">
        <f t="shared" ca="1" si="146"/>
        <v>0</v>
      </c>
      <c r="J1108" s="20" t="e">
        <f ca="1">VLOOKUP(B1108, Remarks!$A$3:$G$400, 7, FALSE)</f>
        <v>#N/A</v>
      </c>
      <c r="M1108" s="44" t="s">
        <v>1123</v>
      </c>
      <c r="N1108" s="9" t="str">
        <f t="shared" ca="1" si="143"/>
        <v>4PD78</v>
      </c>
      <c r="O1108" s="47">
        <v>150</v>
      </c>
      <c r="P1108" s="47">
        <v>150</v>
      </c>
      <c r="Q1108" s="46" t="s">
        <v>8</v>
      </c>
      <c r="R1108" s="46" t="s">
        <v>9</v>
      </c>
      <c r="S1108" s="46" t="s">
        <v>10</v>
      </c>
      <c r="T1108" s="46" t="s">
        <v>930</v>
      </c>
      <c r="V1108" s="19" t="str">
        <f t="shared" ca="1" si="147"/>
        <v>Post-calc.</v>
      </c>
      <c r="W1108" s="1" t="str">
        <f t="shared" ca="1" si="148"/>
        <v>Post-calc.</v>
      </c>
      <c r="X1108" s="1" t="b">
        <f t="shared" ca="1" si="149"/>
        <v>1</v>
      </c>
      <c r="Y1108" s="3">
        <f t="shared" ca="1" si="150"/>
        <v>0</v>
      </c>
      <c r="AA1108" s="61">
        <f ca="1">+VLOOKUP(N1108,$B$4:$H$2903,4,FALSE)</f>
        <v>41183</v>
      </c>
    </row>
    <row r="1109" spans="1:27" hidden="1" x14ac:dyDescent="0.2">
      <c r="A1109" s="56" t="s">
        <v>3703</v>
      </c>
      <c r="B1109" s="9" t="str">
        <f t="shared" ca="1" si="144"/>
        <v>4B280</v>
      </c>
      <c r="C1109" s="59">
        <v>200</v>
      </c>
      <c r="D1109" s="59">
        <v>200</v>
      </c>
      <c r="E1109" s="60">
        <v>40148</v>
      </c>
      <c r="F1109" s="57" t="s">
        <v>3668</v>
      </c>
      <c r="G1109" s="57" t="s">
        <v>5520</v>
      </c>
      <c r="H1109" s="45" t="str">
        <f t="shared" ca="1" si="145"/>
        <v>Post-calc.</v>
      </c>
      <c r="I1109" s="23">
        <f t="shared" ca="1" si="146"/>
        <v>0</v>
      </c>
      <c r="J1109" s="20" t="e">
        <f ca="1">VLOOKUP(B1109, Remarks!$A$3:$G$400, 7, FALSE)</f>
        <v>#N/A</v>
      </c>
      <c r="M1109" s="44" t="s">
        <v>1124</v>
      </c>
      <c r="N1109" s="9" t="str">
        <f t="shared" ca="1" si="143"/>
        <v>4PD79</v>
      </c>
      <c r="O1109" s="47">
        <v>350</v>
      </c>
      <c r="P1109" s="47">
        <v>350</v>
      </c>
      <c r="Q1109" s="46" t="s">
        <v>8</v>
      </c>
      <c r="R1109" s="46" t="s">
        <v>9</v>
      </c>
      <c r="S1109" s="46" t="s">
        <v>10</v>
      </c>
      <c r="T1109" s="46" t="s">
        <v>930</v>
      </c>
      <c r="V1109" s="19" t="str">
        <f t="shared" ca="1" si="147"/>
        <v>Post-calc.</v>
      </c>
      <c r="W1109" s="1" t="str">
        <f t="shared" ca="1" si="148"/>
        <v>Post-calc.</v>
      </c>
      <c r="X1109" s="1" t="b">
        <f t="shared" ca="1" si="149"/>
        <v>1</v>
      </c>
      <c r="Y1109" s="3">
        <f t="shared" ca="1" si="150"/>
        <v>0</v>
      </c>
      <c r="AA1109" s="61">
        <f ca="1">+VLOOKUP(N1109,$B$4:$H$2903,4,FALSE)</f>
        <v>41214</v>
      </c>
    </row>
    <row r="1110" spans="1:27" hidden="1" x14ac:dyDescent="0.2">
      <c r="A1110" s="56" t="s">
        <v>3704</v>
      </c>
      <c r="B1110" s="9" t="str">
        <f t="shared" ca="1" si="144"/>
        <v>4B284</v>
      </c>
      <c r="C1110" s="59">
        <v>300</v>
      </c>
      <c r="D1110" s="59">
        <v>300</v>
      </c>
      <c r="E1110" s="60">
        <v>40299</v>
      </c>
      <c r="F1110" s="57" t="s">
        <v>3668</v>
      </c>
      <c r="G1110" s="57" t="s">
        <v>5520</v>
      </c>
      <c r="H1110" s="45" t="str">
        <f t="shared" ca="1" si="145"/>
        <v>Post-calc.</v>
      </c>
      <c r="I1110" s="23">
        <f t="shared" ca="1" si="146"/>
        <v>0</v>
      </c>
      <c r="J1110" s="20" t="e">
        <f ca="1">VLOOKUP(B1110, Remarks!$A$3:$G$400, 7, FALSE)</f>
        <v>#N/A</v>
      </c>
      <c r="M1110" s="44" t="s">
        <v>1125</v>
      </c>
      <c r="N1110" s="9" t="str">
        <f t="shared" ca="1" si="143"/>
        <v>4PD80</v>
      </c>
      <c r="O1110" s="47">
        <v>800</v>
      </c>
      <c r="P1110" s="47"/>
      <c r="Q1110" s="46" t="s">
        <v>8</v>
      </c>
      <c r="R1110" s="46" t="s">
        <v>9</v>
      </c>
      <c r="S1110" s="46" t="s">
        <v>10</v>
      </c>
      <c r="T1110" s="46" t="s">
        <v>930</v>
      </c>
      <c r="V1110" s="19" t="str">
        <f t="shared" ca="1" si="147"/>
        <v>Post-calc.</v>
      </c>
      <c r="W1110" s="1" t="str">
        <f t="shared" ca="1" si="148"/>
        <v>Post-calc.</v>
      </c>
      <c r="X1110" s="1" t="b">
        <f t="shared" ca="1" si="149"/>
        <v>1</v>
      </c>
      <c r="Y1110" s="3">
        <f t="shared" ca="1" si="150"/>
        <v>0</v>
      </c>
      <c r="AA1110" s="61">
        <f ca="1">+VLOOKUP(N1110,$B$4:$H$2903,4,FALSE)</f>
        <v>41364</v>
      </c>
    </row>
    <row r="1111" spans="1:27" hidden="1" x14ac:dyDescent="0.2">
      <c r="A1111" s="56" t="s">
        <v>3705</v>
      </c>
      <c r="B1111" s="9" t="str">
        <f t="shared" ca="1" si="144"/>
        <v>4B321</v>
      </c>
      <c r="C1111" s="59">
        <v>2200</v>
      </c>
      <c r="D1111" s="59">
        <v>2200</v>
      </c>
      <c r="E1111" s="60">
        <v>40238</v>
      </c>
      <c r="F1111" s="57" t="s">
        <v>3668</v>
      </c>
      <c r="G1111" s="57" t="s">
        <v>5520</v>
      </c>
      <c r="H1111" s="45" t="str">
        <f t="shared" ca="1" si="145"/>
        <v>Post-calc.</v>
      </c>
      <c r="I1111" s="23">
        <f t="shared" ca="1" si="146"/>
        <v>0</v>
      </c>
      <c r="J1111" s="20" t="e">
        <f ca="1">VLOOKUP(B1111, Remarks!$A$3:$G$400, 7, FALSE)</f>
        <v>#N/A</v>
      </c>
      <c r="M1111" s="44" t="s">
        <v>1126</v>
      </c>
      <c r="N1111" s="9" t="str">
        <f t="shared" ca="1" si="143"/>
        <v>4PD81</v>
      </c>
      <c r="O1111" s="47">
        <v>2000</v>
      </c>
      <c r="P1111" s="47"/>
      <c r="Q1111" s="46" t="s">
        <v>8</v>
      </c>
      <c r="R1111" s="46" t="s">
        <v>9</v>
      </c>
      <c r="S1111" s="46" t="s">
        <v>10</v>
      </c>
      <c r="T1111" s="46" t="s">
        <v>930</v>
      </c>
      <c r="V1111" s="19" t="str">
        <f t="shared" ca="1" si="147"/>
        <v>Post-calc.</v>
      </c>
      <c r="W1111" s="1" t="str">
        <f t="shared" ca="1" si="148"/>
        <v>Post-calc.</v>
      </c>
      <c r="X1111" s="1" t="b">
        <f t="shared" ca="1" si="149"/>
        <v>1</v>
      </c>
      <c r="Y1111" s="3">
        <f t="shared" ca="1" si="150"/>
        <v>0</v>
      </c>
      <c r="AA1111" s="61">
        <f ca="1">+VLOOKUP(N1111,$B$4:$H$2903,4,FALSE)</f>
        <v>41455</v>
      </c>
    </row>
    <row r="1112" spans="1:27" hidden="1" x14ac:dyDescent="0.2">
      <c r="A1112" s="56" t="s">
        <v>3706</v>
      </c>
      <c r="B1112" s="9" t="str">
        <f t="shared" ca="1" si="144"/>
        <v>4B328</v>
      </c>
      <c r="C1112" s="59">
        <v>400</v>
      </c>
      <c r="D1112" s="59">
        <v>400</v>
      </c>
      <c r="E1112" s="60">
        <v>40179</v>
      </c>
      <c r="F1112" s="57" t="s">
        <v>3668</v>
      </c>
      <c r="G1112" s="57" t="s">
        <v>5520</v>
      </c>
      <c r="H1112" s="45" t="str">
        <f t="shared" ca="1" si="145"/>
        <v>Post-calc.</v>
      </c>
      <c r="I1112" s="23">
        <f t="shared" ca="1" si="146"/>
        <v>0</v>
      </c>
      <c r="J1112" s="20" t="e">
        <f ca="1">VLOOKUP(B1112, Remarks!$A$3:$G$400, 7, FALSE)</f>
        <v>#N/A</v>
      </c>
      <c r="M1112" s="44" t="s">
        <v>1127</v>
      </c>
      <c r="N1112" s="9" t="str">
        <f t="shared" ca="1" si="143"/>
        <v>4PD93</v>
      </c>
      <c r="O1112" s="47">
        <v>15854</v>
      </c>
      <c r="P1112" s="47"/>
      <c r="Q1112" s="46" t="s">
        <v>8</v>
      </c>
      <c r="R1112" s="46" t="s">
        <v>9</v>
      </c>
      <c r="S1112" s="46" t="s">
        <v>10</v>
      </c>
      <c r="T1112" s="46" t="s">
        <v>930</v>
      </c>
      <c r="V1112" s="19" t="str">
        <f t="shared" ca="1" si="147"/>
        <v>Post-calc.</v>
      </c>
      <c r="W1112" s="1" t="str">
        <f t="shared" ca="1" si="148"/>
        <v>Post-calc.</v>
      </c>
      <c r="X1112" s="1" t="b">
        <f t="shared" ca="1" si="149"/>
        <v>1</v>
      </c>
      <c r="Y1112" s="3">
        <f t="shared" ca="1" si="150"/>
        <v>0</v>
      </c>
      <c r="AA1112" s="61">
        <f ca="1">+VLOOKUP(N1112,$B$4:$H$2903,4,FALSE)</f>
        <v>41517</v>
      </c>
    </row>
    <row r="1113" spans="1:27" hidden="1" x14ac:dyDescent="0.2">
      <c r="A1113" s="56" t="s">
        <v>3707</v>
      </c>
      <c r="B1113" s="9" t="str">
        <f t="shared" ca="1" si="144"/>
        <v>4B356</v>
      </c>
      <c r="C1113" s="59">
        <v>180</v>
      </c>
      <c r="D1113" s="59">
        <v>180</v>
      </c>
      <c r="E1113" s="60">
        <v>40179</v>
      </c>
      <c r="F1113" s="57" t="s">
        <v>3668</v>
      </c>
      <c r="G1113" s="57" t="s">
        <v>5520</v>
      </c>
      <c r="H1113" s="45" t="str">
        <f t="shared" ca="1" si="145"/>
        <v>Post-calc.</v>
      </c>
      <c r="I1113" s="23">
        <f t="shared" ca="1" si="146"/>
        <v>0</v>
      </c>
      <c r="J1113" s="20" t="e">
        <f ca="1">VLOOKUP(B1113, Remarks!$A$3:$G$400, 7, FALSE)</f>
        <v>#N/A</v>
      </c>
      <c r="M1113" s="44" t="s">
        <v>1128</v>
      </c>
      <c r="N1113" s="9" t="str">
        <f t="shared" ca="1" si="143"/>
        <v>4PF01</v>
      </c>
      <c r="O1113" s="47">
        <v>3400</v>
      </c>
      <c r="P1113" s="47"/>
      <c r="Q1113" s="46" t="s">
        <v>8</v>
      </c>
      <c r="R1113" s="46" t="s">
        <v>9</v>
      </c>
      <c r="S1113" s="46" t="s">
        <v>10</v>
      </c>
      <c r="T1113" s="46" t="s">
        <v>930</v>
      </c>
      <c r="V1113" s="19" t="str">
        <f t="shared" ca="1" si="147"/>
        <v>Post-calc.</v>
      </c>
      <c r="W1113" s="1" t="str">
        <f t="shared" ca="1" si="148"/>
        <v>Post-calc.</v>
      </c>
      <c r="X1113" s="1" t="b">
        <f t="shared" ca="1" si="149"/>
        <v>1</v>
      </c>
      <c r="Y1113" s="3">
        <f t="shared" ca="1" si="150"/>
        <v>0</v>
      </c>
      <c r="AA1113" s="61">
        <f ca="1">+VLOOKUP(N1113,$B$4:$H$2903,4,FALSE)</f>
        <v>41364</v>
      </c>
    </row>
    <row r="1114" spans="1:27" hidden="1" x14ac:dyDescent="0.2">
      <c r="A1114" s="56" t="s">
        <v>3708</v>
      </c>
      <c r="B1114" s="9" t="str">
        <f t="shared" ca="1" si="144"/>
        <v>4B360</v>
      </c>
      <c r="C1114" s="59">
        <v>1000</v>
      </c>
      <c r="D1114" s="59">
        <v>1000</v>
      </c>
      <c r="E1114" s="60">
        <v>40391</v>
      </c>
      <c r="F1114" s="57" t="s">
        <v>3668</v>
      </c>
      <c r="G1114" s="57" t="s">
        <v>5520</v>
      </c>
      <c r="H1114" s="45" t="str">
        <f t="shared" ca="1" si="145"/>
        <v>Post-calc.</v>
      </c>
      <c r="I1114" s="23">
        <f t="shared" ca="1" si="146"/>
        <v>0</v>
      </c>
      <c r="J1114" s="20" t="e">
        <f ca="1">VLOOKUP(B1114, Remarks!$A$3:$G$400, 7, FALSE)</f>
        <v>#N/A</v>
      </c>
      <c r="M1114" s="44" t="s">
        <v>1129</v>
      </c>
      <c r="N1114" s="9" t="str">
        <f t="shared" ca="1" si="143"/>
        <v>4PF02</v>
      </c>
      <c r="O1114" s="47">
        <v>600</v>
      </c>
      <c r="P1114" s="47"/>
      <c r="Q1114" s="46" t="s">
        <v>8</v>
      </c>
      <c r="R1114" s="46" t="s">
        <v>9</v>
      </c>
      <c r="S1114" s="46" t="s">
        <v>10</v>
      </c>
      <c r="T1114" s="46" t="s">
        <v>930</v>
      </c>
      <c r="V1114" s="19" t="str">
        <f t="shared" ca="1" si="147"/>
        <v>Post-calc.</v>
      </c>
      <c r="W1114" s="1" t="str">
        <f t="shared" ca="1" si="148"/>
        <v>Post-calc.</v>
      </c>
      <c r="X1114" s="1" t="b">
        <f t="shared" ca="1" si="149"/>
        <v>1</v>
      </c>
      <c r="Y1114" s="3">
        <f t="shared" ca="1" si="150"/>
        <v>0</v>
      </c>
      <c r="AA1114" s="61">
        <f ca="1">+VLOOKUP(N1114,$B$4:$H$2903,4,FALSE)</f>
        <v>41364</v>
      </c>
    </row>
    <row r="1115" spans="1:27" hidden="1" x14ac:dyDescent="0.2">
      <c r="A1115" s="56" t="s">
        <v>3709</v>
      </c>
      <c r="B1115" s="9" t="str">
        <f t="shared" ca="1" si="144"/>
        <v>4B414</v>
      </c>
      <c r="C1115" s="59">
        <v>1171.9894999999999</v>
      </c>
      <c r="D1115" s="59">
        <v>1171.9894999999999</v>
      </c>
      <c r="E1115" s="60">
        <v>40299</v>
      </c>
      <c r="F1115" s="57" t="s">
        <v>3668</v>
      </c>
      <c r="G1115" s="57" t="s">
        <v>5520</v>
      </c>
      <c r="H1115" s="45" t="str">
        <f t="shared" ca="1" si="145"/>
        <v>Post-calc.</v>
      </c>
      <c r="I1115" s="23">
        <f t="shared" ca="1" si="146"/>
        <v>0</v>
      </c>
      <c r="J1115" s="20" t="e">
        <f ca="1">VLOOKUP(B1115, Remarks!$A$3:$G$400, 7, FALSE)</f>
        <v>#N/A</v>
      </c>
      <c r="M1115" s="44" t="s">
        <v>1130</v>
      </c>
      <c r="N1115" s="9" t="str">
        <f t="shared" ca="1" si="143"/>
        <v>4PF03</v>
      </c>
      <c r="O1115" s="47">
        <v>500</v>
      </c>
      <c r="P1115" s="47"/>
      <c r="Q1115" s="46" t="s">
        <v>8</v>
      </c>
      <c r="R1115" s="46" t="s">
        <v>9</v>
      </c>
      <c r="S1115" s="46" t="s">
        <v>10</v>
      </c>
      <c r="T1115" s="46" t="s">
        <v>930</v>
      </c>
      <c r="V1115" s="19" t="str">
        <f t="shared" ca="1" si="147"/>
        <v>Post-calc.</v>
      </c>
      <c r="W1115" s="1" t="str">
        <f t="shared" ca="1" si="148"/>
        <v>Post-calc.</v>
      </c>
      <c r="X1115" s="1" t="b">
        <f t="shared" ca="1" si="149"/>
        <v>1</v>
      </c>
      <c r="Y1115" s="3">
        <f t="shared" ca="1" si="150"/>
        <v>0</v>
      </c>
      <c r="AA1115" s="61">
        <f ca="1">+VLOOKUP(N1115,$B$4:$H$2903,4,FALSE)</f>
        <v>41578</v>
      </c>
    </row>
    <row r="1116" spans="1:27" hidden="1" x14ac:dyDescent="0.2">
      <c r="A1116" s="56" t="s">
        <v>3710</v>
      </c>
      <c r="B1116" s="9" t="str">
        <f t="shared" ca="1" si="144"/>
        <v>4B422</v>
      </c>
      <c r="C1116" s="59">
        <v>200</v>
      </c>
      <c r="D1116" s="59">
        <v>200</v>
      </c>
      <c r="E1116" s="60">
        <v>40391</v>
      </c>
      <c r="F1116" s="57" t="s">
        <v>3668</v>
      </c>
      <c r="G1116" s="57" t="s">
        <v>5520</v>
      </c>
      <c r="H1116" s="45" t="str">
        <f t="shared" ca="1" si="145"/>
        <v>Post-calc.</v>
      </c>
      <c r="I1116" s="23">
        <f t="shared" ca="1" si="146"/>
        <v>0</v>
      </c>
      <c r="J1116" s="20" t="e">
        <f ca="1">VLOOKUP(B1116, Remarks!$A$3:$G$400, 7, FALSE)</f>
        <v>#N/A</v>
      </c>
      <c r="M1116" s="44" t="s">
        <v>1131</v>
      </c>
      <c r="N1116" s="9" t="str">
        <f t="shared" ca="1" si="143"/>
        <v>4PF04</v>
      </c>
      <c r="O1116" s="47">
        <v>200</v>
      </c>
      <c r="P1116" s="47"/>
      <c r="Q1116" s="46" t="s">
        <v>8</v>
      </c>
      <c r="R1116" s="46" t="s">
        <v>9</v>
      </c>
      <c r="S1116" s="46" t="s">
        <v>10</v>
      </c>
      <c r="T1116" s="46" t="s">
        <v>930</v>
      </c>
      <c r="V1116" s="19" t="str">
        <f t="shared" ca="1" si="147"/>
        <v>Post-calc.</v>
      </c>
      <c r="W1116" s="1" t="str">
        <f t="shared" ca="1" si="148"/>
        <v>Post-calc.</v>
      </c>
      <c r="X1116" s="1" t="b">
        <f t="shared" ca="1" si="149"/>
        <v>1</v>
      </c>
      <c r="Y1116" s="3">
        <f t="shared" ca="1" si="150"/>
        <v>0</v>
      </c>
      <c r="AA1116" s="61">
        <f ca="1">+VLOOKUP(N1116,$B$4:$H$2903,4,FALSE)</f>
        <v>41364</v>
      </c>
    </row>
    <row r="1117" spans="1:27" hidden="1" x14ac:dyDescent="0.2">
      <c r="A1117" s="56" t="s">
        <v>3711</v>
      </c>
      <c r="B1117" s="9" t="str">
        <f t="shared" ca="1" si="144"/>
        <v>4B466</v>
      </c>
      <c r="C1117" s="59">
        <v>4000</v>
      </c>
      <c r="D1117" s="59">
        <v>4000</v>
      </c>
      <c r="E1117" s="60">
        <v>40544</v>
      </c>
      <c r="F1117" s="57" t="s">
        <v>3668</v>
      </c>
      <c r="G1117" s="57" t="s">
        <v>5520</v>
      </c>
      <c r="H1117" s="45" t="str">
        <f t="shared" ca="1" si="145"/>
        <v>Post-calc.</v>
      </c>
      <c r="I1117" s="23">
        <f t="shared" ca="1" si="146"/>
        <v>0</v>
      </c>
      <c r="J1117" s="20" t="e">
        <f ca="1">VLOOKUP(B1117, Remarks!$A$3:$G$400, 7, FALSE)</f>
        <v>#N/A</v>
      </c>
      <c r="M1117" s="44" t="s">
        <v>1132</v>
      </c>
      <c r="N1117" s="9" t="str">
        <f t="shared" ca="1" si="143"/>
        <v>4PF05</v>
      </c>
      <c r="O1117" s="47">
        <v>300</v>
      </c>
      <c r="P1117" s="47"/>
      <c r="Q1117" s="46" t="s">
        <v>8</v>
      </c>
      <c r="R1117" s="46" t="s">
        <v>9</v>
      </c>
      <c r="S1117" s="46" t="s">
        <v>10</v>
      </c>
      <c r="T1117" s="46" t="s">
        <v>930</v>
      </c>
      <c r="V1117" s="19" t="str">
        <f t="shared" ca="1" si="147"/>
        <v>Post-calc.</v>
      </c>
      <c r="W1117" s="1" t="str">
        <f t="shared" ca="1" si="148"/>
        <v>Post-calc.</v>
      </c>
      <c r="X1117" s="1" t="b">
        <f t="shared" ca="1" si="149"/>
        <v>1</v>
      </c>
      <c r="Y1117" s="3">
        <f t="shared" ca="1" si="150"/>
        <v>0</v>
      </c>
      <c r="AA1117" s="61">
        <f ca="1">+VLOOKUP(N1117,$B$4:$H$2903,4,FALSE)</f>
        <v>41305</v>
      </c>
    </row>
    <row r="1118" spans="1:27" hidden="1" x14ac:dyDescent="0.2">
      <c r="A1118" s="56" t="s">
        <v>3712</v>
      </c>
      <c r="B1118" s="9" t="str">
        <f t="shared" ca="1" si="144"/>
        <v>4B467</v>
      </c>
      <c r="C1118" s="59">
        <v>400</v>
      </c>
      <c r="D1118" s="59">
        <v>400</v>
      </c>
      <c r="E1118" s="60">
        <v>40299</v>
      </c>
      <c r="F1118" s="57" t="s">
        <v>3668</v>
      </c>
      <c r="G1118" s="57" t="s">
        <v>5520</v>
      </c>
      <c r="H1118" s="45" t="str">
        <f t="shared" ca="1" si="145"/>
        <v>Post-calc.</v>
      </c>
      <c r="I1118" s="23">
        <f t="shared" ca="1" si="146"/>
        <v>0</v>
      </c>
      <c r="J1118" s="20" t="e">
        <f ca="1">VLOOKUP(B1118, Remarks!$A$3:$G$400, 7, FALSE)</f>
        <v>#N/A</v>
      </c>
      <c r="M1118" s="44" t="s">
        <v>1133</v>
      </c>
      <c r="N1118" s="9" t="str">
        <f t="shared" ca="1" si="143"/>
        <v>4PF06</v>
      </c>
      <c r="O1118" s="47">
        <v>150</v>
      </c>
      <c r="P1118" s="47"/>
      <c r="Q1118" s="46" t="s">
        <v>8</v>
      </c>
      <c r="R1118" s="46" t="s">
        <v>9</v>
      </c>
      <c r="S1118" s="46" t="s">
        <v>10</v>
      </c>
      <c r="T1118" s="46" t="s">
        <v>930</v>
      </c>
      <c r="V1118" s="19" t="str">
        <f t="shared" ca="1" si="147"/>
        <v>Post-calc.</v>
      </c>
      <c r="W1118" s="1" t="str">
        <f t="shared" ca="1" si="148"/>
        <v>Post-calc.</v>
      </c>
      <c r="X1118" s="1" t="b">
        <f t="shared" ca="1" si="149"/>
        <v>1</v>
      </c>
      <c r="Y1118" s="3">
        <f t="shared" ca="1" si="150"/>
        <v>0</v>
      </c>
      <c r="AA1118" s="61">
        <f ca="1">+VLOOKUP(N1118,$B$4:$H$2903,4,FALSE)</f>
        <v>41364</v>
      </c>
    </row>
    <row r="1119" spans="1:27" hidden="1" x14ac:dyDescent="0.2">
      <c r="A1119" s="56" t="s">
        <v>3713</v>
      </c>
      <c r="B1119" s="9" t="str">
        <f t="shared" ca="1" si="144"/>
        <v>4B528</v>
      </c>
      <c r="C1119" s="59">
        <v>300</v>
      </c>
      <c r="D1119" s="59">
        <v>300</v>
      </c>
      <c r="E1119" s="60">
        <v>40391</v>
      </c>
      <c r="F1119" s="57" t="s">
        <v>3668</v>
      </c>
      <c r="G1119" s="57" t="s">
        <v>5520</v>
      </c>
      <c r="H1119" s="45" t="str">
        <f t="shared" ca="1" si="145"/>
        <v>Post-calc.</v>
      </c>
      <c r="I1119" s="23">
        <f t="shared" ca="1" si="146"/>
        <v>0</v>
      </c>
      <c r="J1119" s="20" t="e">
        <f ca="1">VLOOKUP(B1119, Remarks!$A$3:$G$400, 7, FALSE)</f>
        <v>#N/A</v>
      </c>
      <c r="M1119" s="44" t="s">
        <v>1134</v>
      </c>
      <c r="N1119" s="9" t="str">
        <f t="shared" ca="1" si="143"/>
        <v>4PF07</v>
      </c>
      <c r="O1119" s="47">
        <v>1800</v>
      </c>
      <c r="P1119" s="47"/>
      <c r="Q1119" s="46" t="s">
        <v>8</v>
      </c>
      <c r="R1119" s="46" t="s">
        <v>9</v>
      </c>
      <c r="S1119" s="46" t="s">
        <v>10</v>
      </c>
      <c r="T1119" s="46" t="s">
        <v>930</v>
      </c>
      <c r="V1119" s="19" t="str">
        <f t="shared" ca="1" si="147"/>
        <v>Post-calc.</v>
      </c>
      <c r="W1119" s="1" t="str">
        <f t="shared" ca="1" si="148"/>
        <v>Post-calc.</v>
      </c>
      <c r="X1119" s="1" t="b">
        <f t="shared" ca="1" si="149"/>
        <v>1</v>
      </c>
      <c r="Y1119" s="3">
        <f t="shared" ca="1" si="150"/>
        <v>0</v>
      </c>
      <c r="AA1119" s="61">
        <f ca="1">+VLOOKUP(N1119,$B$4:$H$2903,4,FALSE)</f>
        <v>41364</v>
      </c>
    </row>
    <row r="1120" spans="1:27" hidden="1" x14ac:dyDescent="0.2">
      <c r="A1120" s="56" t="s">
        <v>3714</v>
      </c>
      <c r="B1120" s="9" t="str">
        <f t="shared" ca="1" si="144"/>
        <v>4B539</v>
      </c>
      <c r="C1120" s="59">
        <v>1000</v>
      </c>
      <c r="D1120" s="59">
        <v>1000</v>
      </c>
      <c r="E1120" s="60">
        <v>40483</v>
      </c>
      <c r="F1120" s="57" t="s">
        <v>3668</v>
      </c>
      <c r="G1120" s="57" t="s">
        <v>5520</v>
      </c>
      <c r="H1120" s="45" t="str">
        <f t="shared" ca="1" si="145"/>
        <v>Post-calc.</v>
      </c>
      <c r="I1120" s="23">
        <f t="shared" ca="1" si="146"/>
        <v>0</v>
      </c>
      <c r="J1120" s="20" t="e">
        <f ca="1">VLOOKUP(B1120, Remarks!$A$3:$G$400, 7, FALSE)</f>
        <v>#N/A</v>
      </c>
      <c r="M1120" s="44" t="s">
        <v>1135</v>
      </c>
      <c r="N1120" s="9" t="str">
        <f t="shared" ca="1" si="143"/>
        <v>4PF08</v>
      </c>
      <c r="O1120" s="47">
        <v>3000</v>
      </c>
      <c r="P1120" s="47"/>
      <c r="Q1120" s="46" t="s">
        <v>8</v>
      </c>
      <c r="R1120" s="46" t="s">
        <v>9</v>
      </c>
      <c r="S1120" s="46" t="s">
        <v>10</v>
      </c>
      <c r="T1120" s="46" t="s">
        <v>930</v>
      </c>
      <c r="V1120" s="19" t="str">
        <f t="shared" ca="1" si="147"/>
        <v>Post-calc.</v>
      </c>
      <c r="W1120" s="1" t="str">
        <f t="shared" ca="1" si="148"/>
        <v>Post-calc.</v>
      </c>
      <c r="X1120" s="1" t="b">
        <f t="shared" ca="1" si="149"/>
        <v>1</v>
      </c>
      <c r="Y1120" s="3">
        <f t="shared" ca="1" si="150"/>
        <v>0</v>
      </c>
      <c r="AA1120" s="61">
        <f ca="1">+VLOOKUP(N1120,$B$4:$H$2903,4,FALSE)</f>
        <v>41425</v>
      </c>
    </row>
    <row r="1121" spans="1:27" hidden="1" x14ac:dyDescent="0.2">
      <c r="A1121" s="56" t="s">
        <v>3715</v>
      </c>
      <c r="B1121" s="9" t="str">
        <f t="shared" ca="1" si="144"/>
        <v>4B557</v>
      </c>
      <c r="C1121" s="59">
        <v>400</v>
      </c>
      <c r="D1121" s="59">
        <v>400</v>
      </c>
      <c r="E1121" s="60">
        <v>40330</v>
      </c>
      <c r="F1121" s="57" t="s">
        <v>3668</v>
      </c>
      <c r="G1121" s="57" t="s">
        <v>5520</v>
      </c>
      <c r="H1121" s="45" t="str">
        <f t="shared" ca="1" si="145"/>
        <v>Post-calc.</v>
      </c>
      <c r="I1121" s="23">
        <f t="shared" ca="1" si="146"/>
        <v>0</v>
      </c>
      <c r="J1121" s="20" t="e">
        <f ca="1">VLOOKUP(B1121, Remarks!$A$3:$G$400, 7, FALSE)</f>
        <v>#N/A</v>
      </c>
      <c r="M1121" s="44" t="s">
        <v>1136</v>
      </c>
      <c r="N1121" s="9" t="str">
        <f t="shared" ca="1" si="143"/>
        <v>4PF12</v>
      </c>
      <c r="O1121" s="47">
        <v>1300</v>
      </c>
      <c r="P1121" s="47"/>
      <c r="Q1121" s="46" t="s">
        <v>8</v>
      </c>
      <c r="R1121" s="46" t="s">
        <v>9</v>
      </c>
      <c r="S1121" s="46" t="s">
        <v>10</v>
      </c>
      <c r="T1121" s="46" t="s">
        <v>930</v>
      </c>
      <c r="V1121" s="19" t="str">
        <f t="shared" ca="1" si="147"/>
        <v>Post-calc.</v>
      </c>
      <c r="W1121" s="1" t="str">
        <f t="shared" ca="1" si="148"/>
        <v>Post-calc.</v>
      </c>
      <c r="X1121" s="1" t="b">
        <f t="shared" ca="1" si="149"/>
        <v>1</v>
      </c>
      <c r="Y1121" s="3">
        <f t="shared" ca="1" si="150"/>
        <v>0</v>
      </c>
      <c r="AA1121" s="61">
        <f ca="1">+VLOOKUP(N1121,$B$4:$H$2903,4,FALSE)</f>
        <v>41425</v>
      </c>
    </row>
    <row r="1122" spans="1:27" hidden="1" x14ac:dyDescent="0.2">
      <c r="A1122" s="56" t="s">
        <v>3716</v>
      </c>
      <c r="B1122" s="9" t="str">
        <f t="shared" ca="1" si="144"/>
        <v>4B571</v>
      </c>
      <c r="C1122" s="59">
        <v>400</v>
      </c>
      <c r="D1122" s="59">
        <v>400</v>
      </c>
      <c r="E1122" s="60">
        <v>40422</v>
      </c>
      <c r="F1122" s="57" t="s">
        <v>3668</v>
      </c>
      <c r="G1122" s="57" t="s">
        <v>5520</v>
      </c>
      <c r="H1122" s="45" t="str">
        <f t="shared" ca="1" si="145"/>
        <v>Post-calc.</v>
      </c>
      <c r="I1122" s="23">
        <f t="shared" ca="1" si="146"/>
        <v>0</v>
      </c>
      <c r="J1122" s="20" t="e">
        <f ca="1">VLOOKUP(B1122, Remarks!$A$3:$G$400, 7, FALSE)</f>
        <v>#N/A</v>
      </c>
      <c r="M1122" s="44" t="s">
        <v>1137</v>
      </c>
      <c r="N1122" s="9" t="str">
        <f t="shared" ca="1" si="143"/>
        <v>4PF13</v>
      </c>
      <c r="O1122" s="47">
        <v>1000</v>
      </c>
      <c r="P1122" s="47"/>
      <c r="Q1122" s="46" t="s">
        <v>8</v>
      </c>
      <c r="R1122" s="46" t="s">
        <v>9</v>
      </c>
      <c r="S1122" s="46" t="s">
        <v>10</v>
      </c>
      <c r="T1122" s="46" t="s">
        <v>930</v>
      </c>
      <c r="V1122" s="19" t="str">
        <f t="shared" ca="1" si="147"/>
        <v>Post-calc.</v>
      </c>
      <c r="W1122" s="1" t="str">
        <f t="shared" ca="1" si="148"/>
        <v>Post-calc.</v>
      </c>
      <c r="X1122" s="1" t="b">
        <f t="shared" ca="1" si="149"/>
        <v>1</v>
      </c>
      <c r="Y1122" s="3">
        <f t="shared" ca="1" si="150"/>
        <v>0</v>
      </c>
      <c r="AA1122" s="61">
        <f ca="1">+VLOOKUP(N1122,$B$4:$H$2903,4,FALSE)</f>
        <v>41486</v>
      </c>
    </row>
    <row r="1123" spans="1:27" hidden="1" x14ac:dyDescent="0.2">
      <c r="A1123" s="56" t="s">
        <v>3717</v>
      </c>
      <c r="B1123" s="9" t="str">
        <f t="shared" ca="1" si="144"/>
        <v>4B590</v>
      </c>
      <c r="C1123" s="59">
        <v>100</v>
      </c>
      <c r="D1123" s="59">
        <v>100</v>
      </c>
      <c r="E1123" s="60">
        <v>40391</v>
      </c>
      <c r="F1123" s="57" t="s">
        <v>3668</v>
      </c>
      <c r="G1123" s="57" t="s">
        <v>5520</v>
      </c>
      <c r="H1123" s="45" t="str">
        <f t="shared" ca="1" si="145"/>
        <v>Post-calc.</v>
      </c>
      <c r="I1123" s="23">
        <f t="shared" ca="1" si="146"/>
        <v>0</v>
      </c>
      <c r="J1123" s="20" t="e">
        <f ca="1">VLOOKUP(B1123, Remarks!$A$3:$G$400, 7, FALSE)</f>
        <v>#N/A</v>
      </c>
      <c r="M1123" s="44" t="s">
        <v>1138</v>
      </c>
      <c r="N1123" s="9" t="str">
        <f t="shared" ca="1" si="143"/>
        <v>4PF14</v>
      </c>
      <c r="O1123" s="47">
        <v>1000</v>
      </c>
      <c r="P1123" s="47"/>
      <c r="Q1123" s="46" t="s">
        <v>8</v>
      </c>
      <c r="R1123" s="46" t="s">
        <v>9</v>
      </c>
      <c r="S1123" s="46" t="s">
        <v>10</v>
      </c>
      <c r="T1123" s="46" t="s">
        <v>930</v>
      </c>
      <c r="V1123" s="19" t="str">
        <f t="shared" ca="1" si="147"/>
        <v>Post-calc.</v>
      </c>
      <c r="W1123" s="1" t="str">
        <f t="shared" ca="1" si="148"/>
        <v>Post-calc.</v>
      </c>
      <c r="X1123" s="1" t="b">
        <f t="shared" ca="1" si="149"/>
        <v>1</v>
      </c>
      <c r="Y1123" s="3">
        <f t="shared" ca="1" si="150"/>
        <v>0</v>
      </c>
      <c r="AA1123" s="61">
        <f ca="1">+VLOOKUP(N1123,$B$4:$H$2903,4,FALSE)</f>
        <v>41486</v>
      </c>
    </row>
    <row r="1124" spans="1:27" hidden="1" x14ac:dyDescent="0.2">
      <c r="A1124" s="56" t="s">
        <v>3718</v>
      </c>
      <c r="B1124" s="9" t="str">
        <f t="shared" ca="1" si="144"/>
        <v>4B596</v>
      </c>
      <c r="C1124" s="59">
        <v>1000</v>
      </c>
      <c r="D1124" s="59">
        <v>1000</v>
      </c>
      <c r="E1124" s="60">
        <v>40422</v>
      </c>
      <c r="F1124" s="57" t="s">
        <v>3668</v>
      </c>
      <c r="G1124" s="57" t="s">
        <v>5520</v>
      </c>
      <c r="H1124" s="45" t="str">
        <f t="shared" ca="1" si="145"/>
        <v>Post-calc.</v>
      </c>
      <c r="I1124" s="23">
        <f t="shared" ca="1" si="146"/>
        <v>0</v>
      </c>
      <c r="J1124" s="20" t="e">
        <f ca="1">VLOOKUP(B1124, Remarks!$A$3:$G$400, 7, FALSE)</f>
        <v>#N/A</v>
      </c>
      <c r="M1124" s="44" t="s">
        <v>1139</v>
      </c>
      <c r="N1124" s="9" t="str">
        <f t="shared" ca="1" si="143"/>
        <v>4PF15</v>
      </c>
      <c r="O1124" s="47">
        <v>200</v>
      </c>
      <c r="P1124" s="47"/>
      <c r="Q1124" s="46" t="s">
        <v>8</v>
      </c>
      <c r="R1124" s="46" t="s">
        <v>9</v>
      </c>
      <c r="S1124" s="46" t="s">
        <v>10</v>
      </c>
      <c r="T1124" s="46" t="s">
        <v>930</v>
      </c>
      <c r="V1124" s="19" t="str">
        <f t="shared" ca="1" si="147"/>
        <v>Post-calc.</v>
      </c>
      <c r="W1124" s="1" t="str">
        <f t="shared" ca="1" si="148"/>
        <v>Post-calc.</v>
      </c>
      <c r="X1124" s="1" t="b">
        <f t="shared" ca="1" si="149"/>
        <v>1</v>
      </c>
      <c r="Y1124" s="3">
        <f t="shared" ca="1" si="150"/>
        <v>0</v>
      </c>
      <c r="AA1124" s="61">
        <f ca="1">+VLOOKUP(N1124,$B$4:$H$2903,4,FALSE)</f>
        <v>41517</v>
      </c>
    </row>
    <row r="1125" spans="1:27" hidden="1" x14ac:dyDescent="0.2">
      <c r="A1125" s="56" t="s">
        <v>3719</v>
      </c>
      <c r="B1125" s="9" t="str">
        <f t="shared" ca="1" si="144"/>
        <v>4B614</v>
      </c>
      <c r="C1125" s="59">
        <v>3000</v>
      </c>
      <c r="D1125" s="59">
        <v>3000</v>
      </c>
      <c r="E1125" s="60">
        <v>40452</v>
      </c>
      <c r="F1125" s="57" t="s">
        <v>3668</v>
      </c>
      <c r="G1125" s="57" t="s">
        <v>5520</v>
      </c>
      <c r="H1125" s="45" t="str">
        <f t="shared" ca="1" si="145"/>
        <v>Post-calc.</v>
      </c>
      <c r="I1125" s="23">
        <f t="shared" ca="1" si="146"/>
        <v>0</v>
      </c>
      <c r="J1125" s="20" t="e">
        <f ca="1">VLOOKUP(B1125, Remarks!$A$3:$G$400, 7, FALSE)</f>
        <v>#N/A</v>
      </c>
      <c r="M1125" s="44" t="s">
        <v>1140</v>
      </c>
      <c r="N1125" s="9" t="str">
        <f t="shared" ca="1" si="143"/>
        <v>4PF16</v>
      </c>
      <c r="O1125" s="47">
        <v>3000</v>
      </c>
      <c r="P1125" s="47"/>
      <c r="Q1125" s="46" t="s">
        <v>8</v>
      </c>
      <c r="R1125" s="46" t="s">
        <v>9</v>
      </c>
      <c r="S1125" s="46" t="s">
        <v>10</v>
      </c>
      <c r="T1125" s="46" t="s">
        <v>930</v>
      </c>
      <c r="V1125" s="19" t="str">
        <f t="shared" ca="1" si="147"/>
        <v>Post-calc.</v>
      </c>
      <c r="W1125" s="1" t="str">
        <f t="shared" ca="1" si="148"/>
        <v>Post-calc.</v>
      </c>
      <c r="X1125" s="1" t="b">
        <f t="shared" ca="1" si="149"/>
        <v>1</v>
      </c>
      <c r="Y1125" s="3">
        <f t="shared" ca="1" si="150"/>
        <v>0</v>
      </c>
      <c r="AA1125" s="61">
        <f ca="1">+VLOOKUP(N1125,$B$4:$H$2903,4,FALSE)</f>
        <v>41455</v>
      </c>
    </row>
    <row r="1126" spans="1:27" hidden="1" x14ac:dyDescent="0.2">
      <c r="A1126" s="56" t="s">
        <v>3720</v>
      </c>
      <c r="B1126" s="9" t="str">
        <f t="shared" ca="1" si="144"/>
        <v>4B721</v>
      </c>
      <c r="C1126" s="59">
        <v>470</v>
      </c>
      <c r="D1126" s="59">
        <v>470</v>
      </c>
      <c r="E1126" s="60">
        <v>40483</v>
      </c>
      <c r="F1126" s="57" t="s">
        <v>3668</v>
      </c>
      <c r="G1126" s="57" t="s">
        <v>5520</v>
      </c>
      <c r="H1126" s="45" t="str">
        <f t="shared" ca="1" si="145"/>
        <v>Post-calc.</v>
      </c>
      <c r="I1126" s="23">
        <f t="shared" ca="1" si="146"/>
        <v>0</v>
      </c>
      <c r="J1126" s="20" t="e">
        <f ca="1">VLOOKUP(B1126, Remarks!$A$3:$G$400, 7, FALSE)</f>
        <v>#N/A</v>
      </c>
      <c r="M1126" s="44" t="s">
        <v>1141</v>
      </c>
      <c r="N1126" s="9" t="str">
        <f t="shared" ca="1" si="143"/>
        <v>4PF17</v>
      </c>
      <c r="O1126" s="47">
        <v>3000</v>
      </c>
      <c r="P1126" s="47"/>
      <c r="Q1126" s="46" t="s">
        <v>8</v>
      </c>
      <c r="R1126" s="46" t="s">
        <v>9</v>
      </c>
      <c r="S1126" s="46" t="s">
        <v>10</v>
      </c>
      <c r="T1126" s="46" t="s">
        <v>930</v>
      </c>
      <c r="V1126" s="19" t="str">
        <f t="shared" ca="1" si="147"/>
        <v>Post-calc.</v>
      </c>
      <c r="W1126" s="1" t="str">
        <f t="shared" ca="1" si="148"/>
        <v>Post-calc.</v>
      </c>
      <c r="X1126" s="1" t="b">
        <f t="shared" ca="1" si="149"/>
        <v>1</v>
      </c>
      <c r="Y1126" s="3">
        <f t="shared" ca="1" si="150"/>
        <v>0</v>
      </c>
      <c r="AA1126" s="61">
        <f ca="1">+VLOOKUP(N1126,$B$4:$H$2903,4,FALSE)</f>
        <v>41305</v>
      </c>
    </row>
    <row r="1127" spans="1:27" hidden="1" x14ac:dyDescent="0.2">
      <c r="A1127" s="56" t="s">
        <v>3721</v>
      </c>
      <c r="B1127" s="9" t="str">
        <f t="shared" ca="1" si="144"/>
        <v>4B766</v>
      </c>
      <c r="C1127" s="59">
        <v>800</v>
      </c>
      <c r="D1127" s="59">
        <v>800</v>
      </c>
      <c r="E1127" s="60">
        <v>40575</v>
      </c>
      <c r="F1127" s="57" t="s">
        <v>3668</v>
      </c>
      <c r="G1127" s="57" t="s">
        <v>5520</v>
      </c>
      <c r="H1127" s="45" t="str">
        <f t="shared" ca="1" si="145"/>
        <v>Post-calc.</v>
      </c>
      <c r="I1127" s="23" t="e">
        <f t="shared" ca="1" si="146"/>
        <v>#N/A</v>
      </c>
      <c r="J1127" s="20" t="str">
        <f ca="1">VLOOKUP(B1127, Remarks!$A$3:$G$400, 7, FALSE)</f>
        <v>Foxpro order but not confirmed</v>
      </c>
      <c r="M1127" s="44" t="s">
        <v>1142</v>
      </c>
      <c r="N1127" s="9" t="str">
        <f t="shared" ca="1" si="143"/>
        <v>4PF18</v>
      </c>
      <c r="O1127" s="47">
        <v>600</v>
      </c>
      <c r="P1127" s="47"/>
      <c r="Q1127" s="46" t="s">
        <v>8</v>
      </c>
      <c r="R1127" s="46" t="s">
        <v>9</v>
      </c>
      <c r="S1127" s="46" t="s">
        <v>10</v>
      </c>
      <c r="T1127" s="46" t="s">
        <v>930</v>
      </c>
      <c r="V1127" s="19" t="str">
        <f t="shared" ca="1" si="147"/>
        <v>Post-calc.</v>
      </c>
      <c r="W1127" s="1" t="str">
        <f t="shared" ca="1" si="148"/>
        <v>Post-calc.</v>
      </c>
      <c r="X1127" s="1" t="b">
        <f t="shared" ca="1" si="149"/>
        <v>1</v>
      </c>
      <c r="Y1127" s="3">
        <f t="shared" ca="1" si="150"/>
        <v>0</v>
      </c>
      <c r="AA1127" s="61">
        <f ca="1">+VLOOKUP(N1127,$B$4:$H$2903,4,FALSE)</f>
        <v>41425</v>
      </c>
    </row>
    <row r="1128" spans="1:27" hidden="1" x14ac:dyDescent="0.2">
      <c r="A1128" s="56" t="s">
        <v>3722</v>
      </c>
      <c r="B1128" s="9" t="str">
        <f t="shared" ca="1" si="144"/>
        <v>4B773</v>
      </c>
      <c r="C1128" s="59">
        <v>200</v>
      </c>
      <c r="D1128" s="59">
        <v>200</v>
      </c>
      <c r="E1128" s="60">
        <v>40544</v>
      </c>
      <c r="F1128" s="57" t="s">
        <v>3668</v>
      </c>
      <c r="G1128" s="57" t="s">
        <v>5520</v>
      </c>
      <c r="H1128" s="45" t="str">
        <f t="shared" ca="1" si="145"/>
        <v>Post-calc.</v>
      </c>
      <c r="I1128" s="23">
        <f t="shared" ca="1" si="146"/>
        <v>0</v>
      </c>
      <c r="J1128" s="20" t="e">
        <f ca="1">VLOOKUP(B1128, Remarks!$A$3:$G$400, 7, FALSE)</f>
        <v>#N/A</v>
      </c>
      <c r="M1128" s="44" t="s">
        <v>1143</v>
      </c>
      <c r="N1128" s="9" t="str">
        <f t="shared" ca="1" si="143"/>
        <v>4PF19</v>
      </c>
      <c r="O1128" s="47">
        <v>5000</v>
      </c>
      <c r="P1128" s="47"/>
      <c r="Q1128" s="46" t="s">
        <v>8</v>
      </c>
      <c r="R1128" s="46" t="s">
        <v>9</v>
      </c>
      <c r="S1128" s="46" t="s">
        <v>10</v>
      </c>
      <c r="T1128" s="46" t="s">
        <v>930</v>
      </c>
      <c r="V1128" s="19" t="str">
        <f t="shared" ca="1" si="147"/>
        <v>Post-calc.</v>
      </c>
      <c r="W1128" s="1" t="str">
        <f t="shared" ca="1" si="148"/>
        <v>Post-calc.</v>
      </c>
      <c r="X1128" s="1" t="b">
        <f t="shared" ca="1" si="149"/>
        <v>1</v>
      </c>
      <c r="Y1128" s="3">
        <f t="shared" ca="1" si="150"/>
        <v>0</v>
      </c>
      <c r="AA1128" s="61">
        <f ca="1">+VLOOKUP(N1128,$B$4:$H$2903,4,FALSE)</f>
        <v>41639</v>
      </c>
    </row>
    <row r="1129" spans="1:27" hidden="1" x14ac:dyDescent="0.2">
      <c r="A1129" s="56" t="s">
        <v>3723</v>
      </c>
      <c r="B1129" s="9" t="str">
        <f t="shared" ca="1" si="144"/>
        <v>4B776</v>
      </c>
      <c r="C1129" s="59">
        <v>1269.6551999999999</v>
      </c>
      <c r="D1129" s="59">
        <v>1269.6551999999999</v>
      </c>
      <c r="E1129" s="60">
        <v>40575</v>
      </c>
      <c r="F1129" s="57" t="s">
        <v>3668</v>
      </c>
      <c r="G1129" s="57" t="s">
        <v>5520</v>
      </c>
      <c r="H1129" s="45" t="str">
        <f t="shared" ca="1" si="145"/>
        <v>Post-calc.</v>
      </c>
      <c r="I1129" s="23">
        <f t="shared" ca="1" si="146"/>
        <v>0</v>
      </c>
      <c r="J1129" s="20" t="e">
        <f ca="1">VLOOKUP(B1129, Remarks!$A$3:$G$400, 7, FALSE)</f>
        <v>#N/A</v>
      </c>
      <c r="M1129" s="44" t="s">
        <v>1144</v>
      </c>
      <c r="N1129" s="9" t="str">
        <f t="shared" ca="1" si="143"/>
        <v>4PF20</v>
      </c>
      <c r="O1129" s="47">
        <v>500</v>
      </c>
      <c r="P1129" s="47"/>
      <c r="Q1129" s="46" t="s">
        <v>8</v>
      </c>
      <c r="R1129" s="46" t="s">
        <v>9</v>
      </c>
      <c r="S1129" s="46" t="s">
        <v>10</v>
      </c>
      <c r="T1129" s="46" t="s">
        <v>930</v>
      </c>
      <c r="V1129" s="19" t="str">
        <f t="shared" ca="1" si="147"/>
        <v>Post-calc.</v>
      </c>
      <c r="W1129" s="1" t="str">
        <f t="shared" ca="1" si="148"/>
        <v>Post-calc.</v>
      </c>
      <c r="X1129" s="1" t="b">
        <f t="shared" ca="1" si="149"/>
        <v>1</v>
      </c>
      <c r="Y1129" s="3">
        <f t="shared" ca="1" si="150"/>
        <v>0</v>
      </c>
      <c r="AA1129" s="61">
        <f ca="1">+VLOOKUP(N1129,$B$4:$H$2903,4,FALSE)</f>
        <v>41820</v>
      </c>
    </row>
    <row r="1130" spans="1:27" hidden="1" x14ac:dyDescent="0.2">
      <c r="A1130" s="56" t="s">
        <v>3724</v>
      </c>
      <c r="B1130" s="9" t="str">
        <f t="shared" ca="1" si="144"/>
        <v>4B791</v>
      </c>
      <c r="C1130" s="59">
        <v>1000</v>
      </c>
      <c r="D1130" s="59">
        <v>1000</v>
      </c>
      <c r="E1130" s="60">
        <v>40634</v>
      </c>
      <c r="F1130" s="57" t="s">
        <v>3668</v>
      </c>
      <c r="G1130" s="57" t="s">
        <v>5520</v>
      </c>
      <c r="H1130" s="45" t="str">
        <f t="shared" ca="1" si="145"/>
        <v>Post-calc.</v>
      </c>
      <c r="I1130" s="23">
        <f t="shared" ca="1" si="146"/>
        <v>0</v>
      </c>
      <c r="J1130" s="20" t="e">
        <f ca="1">VLOOKUP(B1130, Remarks!$A$3:$G$400, 7, FALSE)</f>
        <v>#N/A</v>
      </c>
      <c r="M1130" s="44" t="s">
        <v>1145</v>
      </c>
      <c r="N1130" s="9" t="str">
        <f t="shared" ca="1" si="143"/>
        <v>4PF21</v>
      </c>
      <c r="O1130" s="47">
        <v>3000</v>
      </c>
      <c r="P1130" s="47"/>
      <c r="Q1130" s="46" t="s">
        <v>8</v>
      </c>
      <c r="R1130" s="46" t="s">
        <v>9</v>
      </c>
      <c r="S1130" s="46" t="s">
        <v>10</v>
      </c>
      <c r="T1130" s="46" t="s">
        <v>930</v>
      </c>
      <c r="V1130" s="19" t="str">
        <f t="shared" ca="1" si="147"/>
        <v>Post-calc.</v>
      </c>
      <c r="W1130" s="1" t="str">
        <f t="shared" ca="1" si="148"/>
        <v>Post-calc.</v>
      </c>
      <c r="X1130" s="1" t="b">
        <f t="shared" ca="1" si="149"/>
        <v>1</v>
      </c>
      <c r="Y1130" s="3">
        <f t="shared" ca="1" si="150"/>
        <v>0</v>
      </c>
      <c r="AA1130" s="61">
        <f ca="1">+VLOOKUP(N1130,$B$4:$H$2903,4,FALSE)</f>
        <v>41578</v>
      </c>
    </row>
    <row r="1131" spans="1:27" hidden="1" x14ac:dyDescent="0.2">
      <c r="A1131" s="56" t="s">
        <v>3725</v>
      </c>
      <c r="B1131" s="9" t="str">
        <f t="shared" ca="1" si="144"/>
        <v>4B872</v>
      </c>
      <c r="C1131" s="59">
        <v>500</v>
      </c>
      <c r="D1131" s="59">
        <v>500</v>
      </c>
      <c r="E1131" s="60">
        <v>40664</v>
      </c>
      <c r="F1131" s="57" t="s">
        <v>3668</v>
      </c>
      <c r="G1131" s="57" t="s">
        <v>5520</v>
      </c>
      <c r="H1131" s="45" t="str">
        <f t="shared" ca="1" si="145"/>
        <v>Post-calc.</v>
      </c>
      <c r="I1131" s="23">
        <f t="shared" ca="1" si="146"/>
        <v>0</v>
      </c>
      <c r="J1131" s="20" t="e">
        <f ca="1">VLOOKUP(B1131, Remarks!$A$3:$G$400, 7, FALSE)</f>
        <v>#N/A</v>
      </c>
      <c r="M1131" s="44" t="s">
        <v>1146</v>
      </c>
      <c r="N1131" s="9" t="str">
        <f t="shared" ca="1" si="143"/>
        <v>4PF22</v>
      </c>
      <c r="O1131" s="47">
        <v>2000</v>
      </c>
      <c r="P1131" s="47"/>
      <c r="Q1131" s="46" t="s">
        <v>8</v>
      </c>
      <c r="R1131" s="46" t="s">
        <v>9</v>
      </c>
      <c r="S1131" s="46" t="s">
        <v>10</v>
      </c>
      <c r="T1131" s="46" t="s">
        <v>930</v>
      </c>
      <c r="V1131" s="19" t="str">
        <f t="shared" ca="1" si="147"/>
        <v>Post-calc.</v>
      </c>
      <c r="W1131" s="1" t="str">
        <f t="shared" ca="1" si="148"/>
        <v>Post-calc.</v>
      </c>
      <c r="X1131" s="1" t="b">
        <f t="shared" ca="1" si="149"/>
        <v>1</v>
      </c>
      <c r="Y1131" s="3">
        <f t="shared" ca="1" si="150"/>
        <v>0</v>
      </c>
      <c r="AA1131" s="61">
        <f ca="1">+VLOOKUP(N1131,$B$4:$H$2903,4,FALSE)</f>
        <v>41639</v>
      </c>
    </row>
    <row r="1132" spans="1:27" hidden="1" x14ac:dyDescent="0.2">
      <c r="A1132" s="56" t="s">
        <v>3726</v>
      </c>
      <c r="B1132" s="9" t="str">
        <f t="shared" ca="1" si="144"/>
        <v>4B878</v>
      </c>
      <c r="C1132" s="59">
        <v>1000</v>
      </c>
      <c r="D1132" s="59">
        <v>1000</v>
      </c>
      <c r="E1132" s="60">
        <v>40575</v>
      </c>
      <c r="F1132" s="57" t="s">
        <v>3668</v>
      </c>
      <c r="G1132" s="57" t="s">
        <v>5520</v>
      </c>
      <c r="H1132" s="45" t="str">
        <f t="shared" ca="1" si="145"/>
        <v>Post-calc.</v>
      </c>
      <c r="I1132" s="23">
        <f t="shared" ca="1" si="146"/>
        <v>0</v>
      </c>
      <c r="J1132" s="20" t="e">
        <f ca="1">VLOOKUP(B1132, Remarks!$A$3:$G$400, 7, FALSE)</f>
        <v>#N/A</v>
      </c>
      <c r="M1132" s="44" t="s">
        <v>1147</v>
      </c>
      <c r="N1132" s="9" t="str">
        <f t="shared" ca="1" si="143"/>
        <v>4PF23</v>
      </c>
      <c r="O1132" s="47">
        <v>500</v>
      </c>
      <c r="P1132" s="47"/>
      <c r="Q1132" s="46" t="s">
        <v>8</v>
      </c>
      <c r="R1132" s="46" t="s">
        <v>9</v>
      </c>
      <c r="S1132" s="46" t="s">
        <v>10</v>
      </c>
      <c r="T1132" s="46" t="s">
        <v>930</v>
      </c>
      <c r="V1132" s="19" t="str">
        <f t="shared" ca="1" si="147"/>
        <v>Post-calc.</v>
      </c>
      <c r="W1132" s="1" t="str">
        <f t="shared" ca="1" si="148"/>
        <v>Post-calc.</v>
      </c>
      <c r="X1132" s="1" t="b">
        <f t="shared" ca="1" si="149"/>
        <v>1</v>
      </c>
      <c r="Y1132" s="3">
        <f t="shared" ca="1" si="150"/>
        <v>0</v>
      </c>
      <c r="AA1132" s="61">
        <f ca="1">+VLOOKUP(N1132,$B$4:$H$2903,4,FALSE)</f>
        <v>41517</v>
      </c>
    </row>
    <row r="1133" spans="1:27" hidden="1" x14ac:dyDescent="0.2">
      <c r="A1133" s="56" t="s">
        <v>3727</v>
      </c>
      <c r="B1133" s="9" t="str">
        <f t="shared" ca="1" si="144"/>
        <v>4B898</v>
      </c>
      <c r="C1133" s="59">
        <v>59</v>
      </c>
      <c r="D1133" s="59">
        <v>59</v>
      </c>
      <c r="E1133" s="60">
        <v>40603</v>
      </c>
      <c r="F1133" s="57" t="s">
        <v>3668</v>
      </c>
      <c r="G1133" s="57" t="s">
        <v>5520</v>
      </c>
      <c r="H1133" s="45" t="str">
        <f t="shared" ca="1" si="145"/>
        <v>Post-calc.</v>
      </c>
      <c r="I1133" s="23">
        <f t="shared" ca="1" si="146"/>
        <v>0</v>
      </c>
      <c r="J1133" s="20" t="e">
        <f ca="1">VLOOKUP(B1133, Remarks!$A$3:$G$400, 7, FALSE)</f>
        <v>#N/A</v>
      </c>
      <c r="M1133" s="44" t="s">
        <v>1148</v>
      </c>
      <c r="N1133" s="9" t="str">
        <f t="shared" ca="1" si="143"/>
        <v>4PF24</v>
      </c>
      <c r="O1133" s="47">
        <v>400</v>
      </c>
      <c r="P1133" s="47"/>
      <c r="Q1133" s="46" t="s">
        <v>8</v>
      </c>
      <c r="R1133" s="46" t="s">
        <v>9</v>
      </c>
      <c r="S1133" s="46" t="s">
        <v>10</v>
      </c>
      <c r="T1133" s="46" t="s">
        <v>930</v>
      </c>
      <c r="V1133" s="19" t="str">
        <f t="shared" ca="1" si="147"/>
        <v>Post-calc.</v>
      </c>
      <c r="W1133" s="1" t="str">
        <f t="shared" ca="1" si="148"/>
        <v>Post-calc.</v>
      </c>
      <c r="X1133" s="1" t="b">
        <f t="shared" ca="1" si="149"/>
        <v>1</v>
      </c>
      <c r="Y1133" s="3">
        <f t="shared" ca="1" si="150"/>
        <v>0</v>
      </c>
      <c r="AA1133" s="61">
        <f ca="1">+VLOOKUP(N1133,$B$4:$H$2903,4,FALSE)</f>
        <v>41578</v>
      </c>
    </row>
    <row r="1134" spans="1:27" hidden="1" x14ac:dyDescent="0.2">
      <c r="A1134" s="56" t="s">
        <v>3728</v>
      </c>
      <c r="B1134" s="9" t="str">
        <f t="shared" ca="1" si="144"/>
        <v>4B935</v>
      </c>
      <c r="C1134" s="59">
        <v>59</v>
      </c>
      <c r="D1134" s="59">
        <v>59</v>
      </c>
      <c r="E1134" s="60">
        <v>40603</v>
      </c>
      <c r="F1134" s="57" t="s">
        <v>3668</v>
      </c>
      <c r="G1134" s="57" t="s">
        <v>5520</v>
      </c>
      <c r="H1134" s="45" t="str">
        <f t="shared" ca="1" si="145"/>
        <v>Post-calc.</v>
      </c>
      <c r="I1134" s="23">
        <f t="shared" ca="1" si="146"/>
        <v>0</v>
      </c>
      <c r="J1134" s="20" t="e">
        <f ca="1">VLOOKUP(B1134, Remarks!$A$3:$G$400, 7, FALSE)</f>
        <v>#N/A</v>
      </c>
      <c r="M1134" s="44" t="s">
        <v>1149</v>
      </c>
      <c r="N1134" s="9" t="str">
        <f t="shared" ca="1" si="143"/>
        <v>4PF25</v>
      </c>
      <c r="O1134" s="47">
        <v>300</v>
      </c>
      <c r="P1134" s="47"/>
      <c r="Q1134" s="46" t="s">
        <v>8</v>
      </c>
      <c r="R1134" s="46" t="s">
        <v>9</v>
      </c>
      <c r="S1134" s="46" t="s">
        <v>10</v>
      </c>
      <c r="T1134" s="46" t="s">
        <v>930</v>
      </c>
      <c r="V1134" s="19" t="str">
        <f t="shared" ca="1" si="147"/>
        <v>Post-calc.</v>
      </c>
      <c r="W1134" s="1" t="str">
        <f t="shared" ca="1" si="148"/>
        <v>Post-calc.</v>
      </c>
      <c r="X1134" s="1" t="b">
        <f t="shared" ca="1" si="149"/>
        <v>1</v>
      </c>
      <c r="Y1134" s="3">
        <f t="shared" ca="1" si="150"/>
        <v>0</v>
      </c>
      <c r="AA1134" s="61">
        <f ca="1">+VLOOKUP(N1134,$B$4:$H$2903,4,FALSE)</f>
        <v>41578</v>
      </c>
    </row>
    <row r="1135" spans="1:27" hidden="1" x14ac:dyDescent="0.2">
      <c r="A1135" s="56" t="s">
        <v>3729</v>
      </c>
      <c r="B1135" s="9" t="str">
        <f t="shared" ca="1" si="144"/>
        <v>4B951</v>
      </c>
      <c r="C1135" s="59">
        <v>900</v>
      </c>
      <c r="D1135" s="59">
        <v>900</v>
      </c>
      <c r="E1135" s="60">
        <v>40634</v>
      </c>
      <c r="F1135" s="57" t="s">
        <v>3668</v>
      </c>
      <c r="G1135" s="57" t="s">
        <v>5520</v>
      </c>
      <c r="H1135" s="45" t="str">
        <f t="shared" ca="1" si="145"/>
        <v>Post-calc.</v>
      </c>
      <c r="I1135" s="23">
        <f t="shared" ca="1" si="146"/>
        <v>0</v>
      </c>
      <c r="J1135" s="20" t="e">
        <f ca="1">VLOOKUP(B1135, Remarks!$A$3:$G$400, 7, FALSE)</f>
        <v>#N/A</v>
      </c>
      <c r="M1135" s="44" t="s">
        <v>1150</v>
      </c>
      <c r="N1135" s="9" t="str">
        <f t="shared" ca="1" si="143"/>
        <v>4PF26</v>
      </c>
      <c r="O1135" s="47">
        <v>1000</v>
      </c>
      <c r="P1135" s="47"/>
      <c r="Q1135" s="46" t="s">
        <v>8</v>
      </c>
      <c r="R1135" s="46" t="s">
        <v>9</v>
      </c>
      <c r="S1135" s="46" t="s">
        <v>10</v>
      </c>
      <c r="T1135" s="46" t="s">
        <v>930</v>
      </c>
      <c r="V1135" s="19" t="str">
        <f t="shared" ca="1" si="147"/>
        <v>Post-calc.</v>
      </c>
      <c r="W1135" s="1" t="str">
        <f t="shared" ca="1" si="148"/>
        <v>Post-calc.</v>
      </c>
      <c r="X1135" s="1" t="b">
        <f t="shared" ca="1" si="149"/>
        <v>1</v>
      </c>
      <c r="Y1135" s="3">
        <f t="shared" ca="1" si="150"/>
        <v>0</v>
      </c>
      <c r="AA1135" s="61">
        <f ca="1">+VLOOKUP(N1135,$B$4:$H$2903,4,FALSE)</f>
        <v>41578</v>
      </c>
    </row>
    <row r="1136" spans="1:27" hidden="1" x14ac:dyDescent="0.2">
      <c r="A1136" s="56" t="s">
        <v>3730</v>
      </c>
      <c r="B1136" s="9" t="str">
        <f t="shared" ca="1" si="144"/>
        <v>4B957</v>
      </c>
      <c r="C1136" s="59">
        <v>700</v>
      </c>
      <c r="D1136" s="59">
        <v>700</v>
      </c>
      <c r="E1136" s="60">
        <v>40664</v>
      </c>
      <c r="F1136" s="57" t="s">
        <v>3668</v>
      </c>
      <c r="G1136" s="57" t="s">
        <v>5520</v>
      </c>
      <c r="H1136" s="45" t="str">
        <f t="shared" ca="1" si="145"/>
        <v>Post-calc.</v>
      </c>
      <c r="I1136" s="23">
        <f t="shared" ca="1" si="146"/>
        <v>0</v>
      </c>
      <c r="J1136" s="20" t="e">
        <f ca="1">VLOOKUP(B1136, Remarks!$A$3:$G$400, 7, FALSE)</f>
        <v>#N/A</v>
      </c>
      <c r="M1136" s="44" t="s">
        <v>1151</v>
      </c>
      <c r="N1136" s="9" t="str">
        <f t="shared" ca="1" si="143"/>
        <v>4PF27</v>
      </c>
      <c r="O1136" s="47">
        <v>500</v>
      </c>
      <c r="P1136" s="47"/>
      <c r="Q1136" s="46" t="s">
        <v>8</v>
      </c>
      <c r="R1136" s="46" t="s">
        <v>9</v>
      </c>
      <c r="S1136" s="46" t="s">
        <v>10</v>
      </c>
      <c r="T1136" s="46" t="s">
        <v>930</v>
      </c>
      <c r="V1136" s="19" t="str">
        <f t="shared" ca="1" si="147"/>
        <v>Post-calc.</v>
      </c>
      <c r="W1136" s="1" t="str">
        <f t="shared" ca="1" si="148"/>
        <v>Post-calc.</v>
      </c>
      <c r="X1136" s="1" t="b">
        <f t="shared" ca="1" si="149"/>
        <v>1</v>
      </c>
      <c r="Y1136" s="3">
        <f t="shared" ca="1" si="150"/>
        <v>0</v>
      </c>
      <c r="AA1136" s="61">
        <f ca="1">+VLOOKUP(N1136,$B$4:$H$2903,4,FALSE)</f>
        <v>41517</v>
      </c>
    </row>
    <row r="1137" spans="1:27" hidden="1" x14ac:dyDescent="0.2">
      <c r="A1137" s="56" t="s">
        <v>3731</v>
      </c>
      <c r="B1137" s="9" t="str">
        <f t="shared" ca="1" si="144"/>
        <v>4C001</v>
      </c>
      <c r="C1137" s="59">
        <v>150</v>
      </c>
      <c r="D1137" s="59">
        <v>150</v>
      </c>
      <c r="E1137" s="60">
        <v>40695</v>
      </c>
      <c r="F1137" s="57" t="s">
        <v>3668</v>
      </c>
      <c r="G1137" s="57" t="s">
        <v>5520</v>
      </c>
      <c r="H1137" s="45" t="str">
        <f t="shared" ca="1" si="145"/>
        <v>Post-calc.</v>
      </c>
      <c r="I1137" s="23">
        <f t="shared" ca="1" si="146"/>
        <v>0</v>
      </c>
      <c r="J1137" s="20" t="e">
        <f ca="1">VLOOKUP(B1137, Remarks!$A$3:$G$400, 7, FALSE)</f>
        <v>#N/A</v>
      </c>
      <c r="M1137" s="44" t="s">
        <v>1152</v>
      </c>
      <c r="N1137" s="9" t="str">
        <f t="shared" ca="1" si="143"/>
        <v>4PF28</v>
      </c>
      <c r="O1137" s="47">
        <v>300</v>
      </c>
      <c r="P1137" s="47"/>
      <c r="Q1137" s="46" t="s">
        <v>8</v>
      </c>
      <c r="R1137" s="46" t="s">
        <v>9</v>
      </c>
      <c r="S1137" s="46" t="s">
        <v>10</v>
      </c>
      <c r="T1137" s="46" t="s">
        <v>930</v>
      </c>
      <c r="V1137" s="19" t="str">
        <f t="shared" ca="1" si="147"/>
        <v>Post-calc.</v>
      </c>
      <c r="W1137" s="1" t="str">
        <f t="shared" ca="1" si="148"/>
        <v>Post-calc.</v>
      </c>
      <c r="X1137" s="1" t="b">
        <f t="shared" ca="1" si="149"/>
        <v>1</v>
      </c>
      <c r="Y1137" s="3">
        <f t="shared" ca="1" si="150"/>
        <v>0</v>
      </c>
      <c r="AA1137" s="61">
        <f ca="1">+VLOOKUP(N1137,$B$4:$H$2903,4,FALSE)</f>
        <v>41578</v>
      </c>
    </row>
    <row r="1138" spans="1:27" hidden="1" x14ac:dyDescent="0.2">
      <c r="A1138" s="56" t="s">
        <v>3732</v>
      </c>
      <c r="B1138" s="9" t="str">
        <f t="shared" ca="1" si="144"/>
        <v>4C027</v>
      </c>
      <c r="C1138" s="59">
        <v>500</v>
      </c>
      <c r="D1138" s="59">
        <v>500</v>
      </c>
      <c r="E1138" s="60">
        <v>40695</v>
      </c>
      <c r="F1138" s="57" t="s">
        <v>3668</v>
      </c>
      <c r="G1138" s="57" t="s">
        <v>5520</v>
      </c>
      <c r="H1138" s="45" t="str">
        <f t="shared" ca="1" si="145"/>
        <v>Post-calc.</v>
      </c>
      <c r="I1138" s="23">
        <f t="shared" ca="1" si="146"/>
        <v>0</v>
      </c>
      <c r="J1138" s="20" t="e">
        <f ca="1">VLOOKUP(B1138, Remarks!$A$3:$G$400, 7, FALSE)</f>
        <v>#N/A</v>
      </c>
      <c r="M1138" s="44" t="s">
        <v>1153</v>
      </c>
      <c r="N1138" s="9" t="str">
        <f t="shared" ca="1" si="143"/>
        <v>4PF29</v>
      </c>
      <c r="O1138" s="47">
        <v>200</v>
      </c>
      <c r="P1138" s="47"/>
      <c r="Q1138" s="46" t="s">
        <v>8</v>
      </c>
      <c r="R1138" s="46" t="s">
        <v>9</v>
      </c>
      <c r="S1138" s="46" t="s">
        <v>10</v>
      </c>
      <c r="T1138" s="46" t="s">
        <v>930</v>
      </c>
      <c r="V1138" s="19" t="str">
        <f t="shared" ca="1" si="147"/>
        <v>Post-calc.</v>
      </c>
      <c r="W1138" s="1" t="str">
        <f t="shared" ca="1" si="148"/>
        <v>Post-calc.</v>
      </c>
      <c r="X1138" s="1" t="b">
        <f t="shared" ca="1" si="149"/>
        <v>1</v>
      </c>
      <c r="Y1138" s="3">
        <f t="shared" ca="1" si="150"/>
        <v>0</v>
      </c>
      <c r="AA1138" s="61">
        <f ca="1">+VLOOKUP(N1138,$B$4:$H$2903,4,FALSE)</f>
        <v>41578</v>
      </c>
    </row>
    <row r="1139" spans="1:27" hidden="1" x14ac:dyDescent="0.2">
      <c r="A1139" s="56" t="s">
        <v>3733</v>
      </c>
      <c r="B1139" s="9" t="str">
        <f t="shared" ca="1" si="144"/>
        <v>4C036</v>
      </c>
      <c r="C1139" s="59">
        <v>1500</v>
      </c>
      <c r="D1139" s="59">
        <v>1500</v>
      </c>
      <c r="E1139" s="60">
        <v>40664</v>
      </c>
      <c r="F1139" s="57" t="s">
        <v>3668</v>
      </c>
      <c r="G1139" s="57" t="s">
        <v>5520</v>
      </c>
      <c r="H1139" s="45" t="str">
        <f t="shared" ca="1" si="145"/>
        <v>Post-calc.</v>
      </c>
      <c r="I1139" s="23">
        <f t="shared" ca="1" si="146"/>
        <v>0</v>
      </c>
      <c r="J1139" s="20" t="e">
        <f ca="1">VLOOKUP(B1139, Remarks!$A$3:$G$400, 7, FALSE)</f>
        <v>#N/A</v>
      </c>
      <c r="M1139" s="44" t="s">
        <v>1154</v>
      </c>
      <c r="N1139" s="9" t="str">
        <f t="shared" ca="1" si="143"/>
        <v>4PF30</v>
      </c>
      <c r="O1139" s="47">
        <v>600</v>
      </c>
      <c r="P1139" s="47"/>
      <c r="Q1139" s="46" t="s">
        <v>8</v>
      </c>
      <c r="R1139" s="46" t="s">
        <v>9</v>
      </c>
      <c r="S1139" s="46" t="s">
        <v>10</v>
      </c>
      <c r="T1139" s="46" t="s">
        <v>930</v>
      </c>
      <c r="V1139" s="19" t="str">
        <f t="shared" ca="1" si="147"/>
        <v>Post-calc.</v>
      </c>
      <c r="W1139" s="1" t="str">
        <f t="shared" ca="1" si="148"/>
        <v>Post-calc.</v>
      </c>
      <c r="X1139" s="1" t="b">
        <f t="shared" ca="1" si="149"/>
        <v>1</v>
      </c>
      <c r="Y1139" s="3">
        <f t="shared" ca="1" si="150"/>
        <v>0</v>
      </c>
      <c r="AA1139" s="61">
        <f ca="1">+VLOOKUP(N1139,$B$4:$H$2903,4,FALSE)</f>
        <v>42004</v>
      </c>
    </row>
    <row r="1140" spans="1:27" hidden="1" x14ac:dyDescent="0.2">
      <c r="A1140" s="56" t="s">
        <v>3734</v>
      </c>
      <c r="B1140" s="9" t="str">
        <f t="shared" ca="1" si="144"/>
        <v>4C037</v>
      </c>
      <c r="C1140" s="59">
        <v>200</v>
      </c>
      <c r="D1140" s="59">
        <v>200</v>
      </c>
      <c r="E1140" s="60">
        <v>40725</v>
      </c>
      <c r="F1140" s="57" t="s">
        <v>3668</v>
      </c>
      <c r="G1140" s="57" t="s">
        <v>5520</v>
      </c>
      <c r="H1140" s="45" t="str">
        <f t="shared" ca="1" si="145"/>
        <v>Post-calc.</v>
      </c>
      <c r="I1140" s="23">
        <f t="shared" ca="1" si="146"/>
        <v>0</v>
      </c>
      <c r="J1140" s="20" t="e">
        <f ca="1">VLOOKUP(B1140, Remarks!$A$3:$G$400, 7, FALSE)</f>
        <v>#N/A</v>
      </c>
      <c r="M1140" s="44" t="s">
        <v>1155</v>
      </c>
      <c r="N1140" s="9" t="str">
        <f t="shared" ca="1" si="143"/>
        <v>4PF31</v>
      </c>
      <c r="O1140" s="47">
        <v>400</v>
      </c>
      <c r="P1140" s="47"/>
      <c r="Q1140" s="46" t="s">
        <v>8</v>
      </c>
      <c r="R1140" s="46" t="s">
        <v>9</v>
      </c>
      <c r="S1140" s="46" t="s">
        <v>10</v>
      </c>
      <c r="T1140" s="46" t="s">
        <v>930</v>
      </c>
      <c r="V1140" s="19" t="str">
        <f t="shared" ca="1" si="147"/>
        <v>Post-calc.</v>
      </c>
      <c r="W1140" s="1" t="str">
        <f t="shared" ca="1" si="148"/>
        <v>Post-calc.</v>
      </c>
      <c r="X1140" s="1" t="b">
        <f t="shared" ca="1" si="149"/>
        <v>1</v>
      </c>
      <c r="Y1140" s="3">
        <f t="shared" ca="1" si="150"/>
        <v>0</v>
      </c>
      <c r="AA1140" s="61">
        <f ca="1">+VLOOKUP(N1140,$B$4:$H$2903,4,FALSE)</f>
        <v>41608</v>
      </c>
    </row>
    <row r="1141" spans="1:27" hidden="1" x14ac:dyDescent="0.2">
      <c r="A1141" s="56" t="s">
        <v>3735</v>
      </c>
      <c r="B1141" s="9" t="str">
        <f t="shared" ca="1" si="144"/>
        <v>4C047</v>
      </c>
      <c r="C1141" s="59">
        <v>1000</v>
      </c>
      <c r="D1141" s="59">
        <v>1000</v>
      </c>
      <c r="E1141" s="60">
        <v>40695</v>
      </c>
      <c r="F1141" s="57" t="s">
        <v>3668</v>
      </c>
      <c r="G1141" s="57" t="s">
        <v>5520</v>
      </c>
      <c r="H1141" s="45" t="str">
        <f t="shared" ca="1" si="145"/>
        <v>Post-calc.</v>
      </c>
      <c r="I1141" s="23">
        <f t="shared" ca="1" si="146"/>
        <v>0</v>
      </c>
      <c r="J1141" s="20" t="e">
        <f ca="1">VLOOKUP(B1141, Remarks!$A$3:$G$400, 7, FALSE)</f>
        <v>#N/A</v>
      </c>
      <c r="M1141" s="44" t="s">
        <v>1156</v>
      </c>
      <c r="N1141" s="9" t="str">
        <f t="shared" ca="1" si="143"/>
        <v>4PF32</v>
      </c>
      <c r="O1141" s="47">
        <v>600</v>
      </c>
      <c r="P1141" s="47"/>
      <c r="Q1141" s="46" t="s">
        <v>8</v>
      </c>
      <c r="R1141" s="46" t="s">
        <v>9</v>
      </c>
      <c r="S1141" s="46" t="s">
        <v>10</v>
      </c>
      <c r="T1141" s="46" t="s">
        <v>930</v>
      </c>
      <c r="V1141" s="19" t="str">
        <f t="shared" ca="1" si="147"/>
        <v>Post-calc.</v>
      </c>
      <c r="W1141" s="1" t="str">
        <f t="shared" ca="1" si="148"/>
        <v>Post-calc.</v>
      </c>
      <c r="X1141" s="1" t="b">
        <f t="shared" ca="1" si="149"/>
        <v>1</v>
      </c>
      <c r="Y1141" s="3">
        <f t="shared" ca="1" si="150"/>
        <v>0</v>
      </c>
      <c r="AA1141" s="61">
        <f ca="1">+VLOOKUP(N1141,$B$4:$H$2903,4,FALSE)</f>
        <v>41639</v>
      </c>
    </row>
    <row r="1142" spans="1:27" hidden="1" x14ac:dyDescent="0.2">
      <c r="A1142" s="56" t="s">
        <v>3736</v>
      </c>
      <c r="B1142" s="9" t="str">
        <f t="shared" ca="1" si="144"/>
        <v>4C050</v>
      </c>
      <c r="C1142" s="59">
        <v>5000</v>
      </c>
      <c r="D1142" s="59">
        <v>5000</v>
      </c>
      <c r="E1142" s="60">
        <v>40817</v>
      </c>
      <c r="F1142" s="57" t="s">
        <v>3668</v>
      </c>
      <c r="G1142" s="57" t="s">
        <v>5520</v>
      </c>
      <c r="H1142" s="45" t="str">
        <f t="shared" ca="1" si="145"/>
        <v>Post-calc.</v>
      </c>
      <c r="I1142" s="23">
        <f t="shared" ca="1" si="146"/>
        <v>0</v>
      </c>
      <c r="J1142" s="20" t="e">
        <f ca="1">VLOOKUP(B1142, Remarks!$A$3:$G$400, 7, FALSE)</f>
        <v>#N/A</v>
      </c>
      <c r="M1142" s="44" t="s">
        <v>1157</v>
      </c>
      <c r="N1142" s="9" t="str">
        <f t="shared" ca="1" si="143"/>
        <v>4PF33</v>
      </c>
      <c r="O1142" s="47">
        <v>300</v>
      </c>
      <c r="P1142" s="47"/>
      <c r="Q1142" s="46" t="s">
        <v>8</v>
      </c>
      <c r="R1142" s="46" t="s">
        <v>9</v>
      </c>
      <c r="S1142" s="46" t="s">
        <v>10</v>
      </c>
      <c r="T1142" s="46" t="s">
        <v>930</v>
      </c>
      <c r="V1142" s="19" t="str">
        <f t="shared" ca="1" si="147"/>
        <v>Post-calc.</v>
      </c>
      <c r="W1142" s="1" t="str">
        <f t="shared" ca="1" si="148"/>
        <v>Post-calc.</v>
      </c>
      <c r="X1142" s="1" t="b">
        <f t="shared" ca="1" si="149"/>
        <v>1</v>
      </c>
      <c r="Y1142" s="3">
        <f t="shared" ca="1" si="150"/>
        <v>0</v>
      </c>
      <c r="AA1142" s="61">
        <f ca="1">+VLOOKUP(N1142,$B$4:$H$2903,4,FALSE)</f>
        <v>41639</v>
      </c>
    </row>
    <row r="1143" spans="1:27" hidden="1" x14ac:dyDescent="0.2">
      <c r="A1143" s="56" t="s">
        <v>3737</v>
      </c>
      <c r="B1143" s="9" t="str">
        <f t="shared" ca="1" si="144"/>
        <v>4C126</v>
      </c>
      <c r="C1143" s="59">
        <v>3000</v>
      </c>
      <c r="D1143" s="59">
        <v>3000</v>
      </c>
      <c r="E1143" s="60">
        <v>40817</v>
      </c>
      <c r="F1143" s="57" t="s">
        <v>3668</v>
      </c>
      <c r="G1143" s="57" t="s">
        <v>5520</v>
      </c>
      <c r="H1143" s="45" t="str">
        <f t="shared" ca="1" si="145"/>
        <v>Post-calc.</v>
      </c>
      <c r="I1143" s="23">
        <f t="shared" ca="1" si="146"/>
        <v>0</v>
      </c>
      <c r="J1143" s="20" t="e">
        <f ca="1">VLOOKUP(B1143, Remarks!$A$3:$G$400, 7, FALSE)</f>
        <v>#N/A</v>
      </c>
      <c r="M1143" s="44" t="s">
        <v>1158</v>
      </c>
      <c r="N1143" s="9" t="str">
        <f t="shared" ca="1" si="143"/>
        <v>4PF34</v>
      </c>
      <c r="O1143" s="47">
        <v>6000</v>
      </c>
      <c r="P1143" s="47"/>
      <c r="Q1143" s="46" t="s">
        <v>8</v>
      </c>
      <c r="R1143" s="46" t="s">
        <v>9</v>
      </c>
      <c r="S1143" s="46" t="s">
        <v>10</v>
      </c>
      <c r="T1143" s="46" t="s">
        <v>930</v>
      </c>
      <c r="V1143" s="19" t="str">
        <f t="shared" ca="1" si="147"/>
        <v>Post-calc.</v>
      </c>
      <c r="W1143" s="1" t="str">
        <f t="shared" ca="1" si="148"/>
        <v>Post-calc.</v>
      </c>
      <c r="X1143" s="1" t="b">
        <f t="shared" ca="1" si="149"/>
        <v>1</v>
      </c>
      <c r="Y1143" s="3">
        <f t="shared" ca="1" si="150"/>
        <v>0</v>
      </c>
      <c r="AA1143" s="61">
        <f ca="1">+VLOOKUP(N1143,$B$4:$H$2903,4,FALSE)</f>
        <v>41639</v>
      </c>
    </row>
    <row r="1144" spans="1:27" hidden="1" x14ac:dyDescent="0.2">
      <c r="A1144" s="56" t="s">
        <v>3738</v>
      </c>
      <c r="B1144" s="9" t="str">
        <f t="shared" ca="1" si="144"/>
        <v>4C129</v>
      </c>
      <c r="C1144" s="59">
        <v>1000</v>
      </c>
      <c r="D1144" s="59">
        <v>1000</v>
      </c>
      <c r="E1144" s="60">
        <v>40817</v>
      </c>
      <c r="F1144" s="57" t="s">
        <v>3668</v>
      </c>
      <c r="G1144" s="57" t="s">
        <v>5520</v>
      </c>
      <c r="H1144" s="45" t="str">
        <f t="shared" ca="1" si="145"/>
        <v>Post-calc.</v>
      </c>
      <c r="I1144" s="23">
        <f t="shared" ca="1" si="146"/>
        <v>0</v>
      </c>
      <c r="J1144" s="20" t="e">
        <f ca="1">VLOOKUP(B1144, Remarks!$A$3:$G$400, 7, FALSE)</f>
        <v>#N/A</v>
      </c>
      <c r="M1144" s="44" t="s">
        <v>1159</v>
      </c>
      <c r="N1144" s="9" t="str">
        <f t="shared" ca="1" si="143"/>
        <v>4PF35</v>
      </c>
      <c r="O1144" s="47">
        <v>4000</v>
      </c>
      <c r="P1144" s="47"/>
      <c r="Q1144" s="46" t="s">
        <v>8</v>
      </c>
      <c r="R1144" s="46" t="s">
        <v>9</v>
      </c>
      <c r="S1144" s="46" t="s">
        <v>10</v>
      </c>
      <c r="T1144" s="46" t="s">
        <v>930</v>
      </c>
      <c r="V1144" s="19" t="str">
        <f t="shared" ca="1" si="147"/>
        <v>Post-calc.</v>
      </c>
      <c r="W1144" s="1" t="str">
        <f t="shared" ca="1" si="148"/>
        <v>Post-calc.</v>
      </c>
      <c r="X1144" s="1" t="b">
        <f t="shared" ca="1" si="149"/>
        <v>1</v>
      </c>
      <c r="Y1144" s="3">
        <f t="shared" ca="1" si="150"/>
        <v>0</v>
      </c>
      <c r="AA1144" s="61">
        <f ca="1">+VLOOKUP(N1144,$B$4:$H$2903,4,FALSE)</f>
        <v>41729</v>
      </c>
    </row>
    <row r="1145" spans="1:27" hidden="1" x14ac:dyDescent="0.2">
      <c r="A1145" s="56" t="s">
        <v>3739</v>
      </c>
      <c r="B1145" s="9" t="str">
        <f t="shared" ca="1" si="144"/>
        <v>4C139</v>
      </c>
      <c r="C1145" s="59">
        <v>2000</v>
      </c>
      <c r="D1145" s="59">
        <v>2000</v>
      </c>
      <c r="E1145" s="60">
        <v>40848</v>
      </c>
      <c r="F1145" s="57" t="s">
        <v>3668</v>
      </c>
      <c r="G1145" s="57" t="s">
        <v>5520</v>
      </c>
      <c r="H1145" s="45" t="str">
        <f t="shared" ca="1" si="145"/>
        <v>Post-calc.</v>
      </c>
      <c r="I1145" s="23">
        <f t="shared" ca="1" si="146"/>
        <v>0</v>
      </c>
      <c r="J1145" s="20" t="e">
        <f ca="1">VLOOKUP(B1145, Remarks!$A$3:$G$400, 7, FALSE)</f>
        <v>#N/A</v>
      </c>
      <c r="M1145" s="44" t="s">
        <v>1160</v>
      </c>
      <c r="N1145" s="9" t="str">
        <f t="shared" ca="1" si="143"/>
        <v>4PF36</v>
      </c>
      <c r="O1145" s="47">
        <v>4000</v>
      </c>
      <c r="P1145" s="47"/>
      <c r="Q1145" s="46" t="s">
        <v>8</v>
      </c>
      <c r="R1145" s="46" t="s">
        <v>9</v>
      </c>
      <c r="S1145" s="46" t="s">
        <v>10</v>
      </c>
      <c r="T1145" s="46" t="s">
        <v>930</v>
      </c>
      <c r="V1145" s="19" t="str">
        <f t="shared" ca="1" si="147"/>
        <v>Post-calc.</v>
      </c>
      <c r="W1145" s="1" t="str">
        <f t="shared" ca="1" si="148"/>
        <v>Post-calc.</v>
      </c>
      <c r="X1145" s="1" t="b">
        <f t="shared" ca="1" si="149"/>
        <v>1</v>
      </c>
      <c r="Y1145" s="3">
        <f t="shared" ca="1" si="150"/>
        <v>0</v>
      </c>
      <c r="AA1145" s="61">
        <f ca="1">+VLOOKUP(N1145,$B$4:$H$2903,4,FALSE)</f>
        <v>41639</v>
      </c>
    </row>
    <row r="1146" spans="1:27" hidden="1" x14ac:dyDescent="0.2">
      <c r="A1146" s="56" t="s">
        <v>3740</v>
      </c>
      <c r="B1146" s="9" t="str">
        <f t="shared" ca="1" si="144"/>
        <v>4C157</v>
      </c>
      <c r="C1146" s="59">
        <v>1000</v>
      </c>
      <c r="D1146" s="59">
        <v>1000</v>
      </c>
      <c r="E1146" s="60">
        <v>40878</v>
      </c>
      <c r="F1146" s="57" t="s">
        <v>3668</v>
      </c>
      <c r="G1146" s="57" t="s">
        <v>5520</v>
      </c>
      <c r="H1146" s="45" t="str">
        <f t="shared" ca="1" si="145"/>
        <v>Post-calc.</v>
      </c>
      <c r="I1146" s="23">
        <f t="shared" ca="1" si="146"/>
        <v>0</v>
      </c>
      <c r="J1146" s="20" t="e">
        <f ca="1">VLOOKUP(B1146, Remarks!$A$3:$G$400, 7, FALSE)</f>
        <v>#N/A</v>
      </c>
      <c r="M1146" s="44" t="s">
        <v>1161</v>
      </c>
      <c r="N1146" s="9" t="str">
        <f t="shared" ca="1" si="143"/>
        <v>4PF37</v>
      </c>
      <c r="O1146" s="47">
        <v>200</v>
      </c>
      <c r="P1146" s="47"/>
      <c r="Q1146" s="46" t="s">
        <v>8</v>
      </c>
      <c r="R1146" s="46" t="s">
        <v>9</v>
      </c>
      <c r="S1146" s="46" t="s">
        <v>10</v>
      </c>
      <c r="T1146" s="46" t="s">
        <v>930</v>
      </c>
      <c r="V1146" s="19" t="str">
        <f t="shared" ca="1" si="147"/>
        <v>Post-calc.</v>
      </c>
      <c r="W1146" s="1" t="str">
        <f t="shared" ca="1" si="148"/>
        <v>Post-calc.</v>
      </c>
      <c r="X1146" s="1" t="b">
        <f t="shared" ca="1" si="149"/>
        <v>1</v>
      </c>
      <c r="Y1146" s="3">
        <f t="shared" ca="1" si="150"/>
        <v>0</v>
      </c>
      <c r="AA1146" s="61">
        <f ca="1">+VLOOKUP(N1146,$B$4:$H$2903,4,FALSE)</f>
        <v>41670</v>
      </c>
    </row>
    <row r="1147" spans="1:27" hidden="1" x14ac:dyDescent="0.2">
      <c r="A1147" s="56" t="s">
        <v>3741</v>
      </c>
      <c r="B1147" s="9" t="str">
        <f t="shared" ca="1" si="144"/>
        <v>4C162</v>
      </c>
      <c r="C1147" s="59">
        <v>3000</v>
      </c>
      <c r="D1147" s="59">
        <v>3000</v>
      </c>
      <c r="E1147" s="60">
        <v>40878</v>
      </c>
      <c r="F1147" s="57" t="s">
        <v>3668</v>
      </c>
      <c r="G1147" s="57" t="s">
        <v>5520</v>
      </c>
      <c r="H1147" s="45" t="str">
        <f t="shared" ca="1" si="145"/>
        <v>Post-calc.</v>
      </c>
      <c r="I1147" s="23" t="e">
        <f t="shared" ca="1" si="146"/>
        <v>#N/A</v>
      </c>
      <c r="J1147" s="20" t="str">
        <f ca="1">VLOOKUP(B1147, Remarks!$A$3:$G$400, 7, FALSE)</f>
        <v>Foxpro order but not confirmed</v>
      </c>
      <c r="M1147" s="44" t="s">
        <v>1162</v>
      </c>
      <c r="N1147" s="9" t="str">
        <f t="shared" ca="1" si="143"/>
        <v>4PF38</v>
      </c>
      <c r="O1147" s="47">
        <v>1500</v>
      </c>
      <c r="P1147" s="47"/>
      <c r="Q1147" s="46" t="s">
        <v>8</v>
      </c>
      <c r="R1147" s="46" t="s">
        <v>9</v>
      </c>
      <c r="S1147" s="46" t="s">
        <v>10</v>
      </c>
      <c r="T1147" s="46" t="s">
        <v>930</v>
      </c>
      <c r="V1147" s="19" t="str">
        <f t="shared" ca="1" si="147"/>
        <v>Post-calc.</v>
      </c>
      <c r="W1147" s="1" t="str">
        <f t="shared" ca="1" si="148"/>
        <v>Post-calc.</v>
      </c>
      <c r="X1147" s="1" t="b">
        <f t="shared" ca="1" si="149"/>
        <v>1</v>
      </c>
      <c r="Y1147" s="3">
        <f t="shared" ca="1" si="150"/>
        <v>0</v>
      </c>
      <c r="AA1147" s="61">
        <f ca="1">+VLOOKUP(N1147,$B$4:$H$2903,4,FALSE)</f>
        <v>41729</v>
      </c>
    </row>
    <row r="1148" spans="1:27" hidden="1" x14ac:dyDescent="0.2">
      <c r="A1148" s="56" t="s">
        <v>3742</v>
      </c>
      <c r="B1148" s="9" t="str">
        <f t="shared" ca="1" si="144"/>
        <v>4C182</v>
      </c>
      <c r="C1148" s="59">
        <v>500</v>
      </c>
      <c r="D1148" s="59">
        <v>500</v>
      </c>
      <c r="E1148" s="60">
        <v>40878</v>
      </c>
      <c r="F1148" s="57" t="s">
        <v>3668</v>
      </c>
      <c r="G1148" s="57" t="s">
        <v>5520</v>
      </c>
      <c r="H1148" s="45" t="str">
        <f t="shared" ca="1" si="145"/>
        <v>Post-calc.</v>
      </c>
      <c r="I1148" s="23">
        <f t="shared" ca="1" si="146"/>
        <v>0</v>
      </c>
      <c r="J1148" s="20" t="e">
        <f ca="1">VLOOKUP(B1148, Remarks!$A$3:$G$400, 7, FALSE)</f>
        <v>#N/A</v>
      </c>
      <c r="M1148" s="44" t="s">
        <v>1163</v>
      </c>
      <c r="N1148" s="9" t="str">
        <f t="shared" ca="1" si="143"/>
        <v>4PF39</v>
      </c>
      <c r="O1148" s="47">
        <v>100</v>
      </c>
      <c r="P1148" s="47"/>
      <c r="Q1148" s="46" t="s">
        <v>8</v>
      </c>
      <c r="R1148" s="46" t="s">
        <v>9</v>
      </c>
      <c r="S1148" s="46" t="s">
        <v>10</v>
      </c>
      <c r="T1148" s="46" t="s">
        <v>930</v>
      </c>
      <c r="V1148" s="19" t="str">
        <f t="shared" ca="1" si="147"/>
        <v>Post-calc.</v>
      </c>
      <c r="W1148" s="1" t="str">
        <f t="shared" ca="1" si="148"/>
        <v>Post-calc.</v>
      </c>
      <c r="X1148" s="1" t="b">
        <f t="shared" ca="1" si="149"/>
        <v>1</v>
      </c>
      <c r="Y1148" s="3">
        <f t="shared" ca="1" si="150"/>
        <v>0</v>
      </c>
      <c r="AA1148" s="61">
        <f ca="1">+VLOOKUP(N1148,$B$4:$H$2903,4,FALSE)</f>
        <v>41729</v>
      </c>
    </row>
    <row r="1149" spans="1:27" hidden="1" x14ac:dyDescent="0.2">
      <c r="A1149" s="56" t="s">
        <v>3743</v>
      </c>
      <c r="B1149" s="9" t="str">
        <f t="shared" ca="1" si="144"/>
        <v>4C186</v>
      </c>
      <c r="C1149" s="59">
        <v>233.42670000000001</v>
      </c>
      <c r="D1149" s="59">
        <v>233.42670000000001</v>
      </c>
      <c r="E1149" s="60">
        <v>40878</v>
      </c>
      <c r="F1149" s="57" t="s">
        <v>3668</v>
      </c>
      <c r="G1149" s="57" t="s">
        <v>5520</v>
      </c>
      <c r="H1149" s="45" t="str">
        <f t="shared" ca="1" si="145"/>
        <v>Post-calc.</v>
      </c>
      <c r="I1149" s="23" t="e">
        <f t="shared" ca="1" si="146"/>
        <v>#N/A</v>
      </c>
      <c r="J1149" s="20" t="str">
        <f ca="1">VLOOKUP(B1149, Remarks!$A$3:$G$400, 7, FALSE)</f>
        <v>Foxpro order but not confirmed</v>
      </c>
      <c r="M1149" s="44" t="s">
        <v>1164</v>
      </c>
      <c r="N1149" s="9" t="str">
        <f t="shared" ca="1" si="143"/>
        <v>4PF40</v>
      </c>
      <c r="O1149" s="47">
        <v>1000</v>
      </c>
      <c r="P1149" s="47"/>
      <c r="Q1149" s="46" t="s">
        <v>8</v>
      </c>
      <c r="R1149" s="46" t="s">
        <v>9</v>
      </c>
      <c r="S1149" s="46" t="s">
        <v>10</v>
      </c>
      <c r="T1149" s="46" t="s">
        <v>930</v>
      </c>
      <c r="V1149" s="19" t="str">
        <f t="shared" ca="1" si="147"/>
        <v>Post-calc.</v>
      </c>
      <c r="W1149" s="1" t="str">
        <f t="shared" ca="1" si="148"/>
        <v>Post-calc.</v>
      </c>
      <c r="X1149" s="1" t="b">
        <f t="shared" ca="1" si="149"/>
        <v>1</v>
      </c>
      <c r="Y1149" s="3">
        <f t="shared" ca="1" si="150"/>
        <v>0</v>
      </c>
      <c r="AA1149" s="61">
        <f ca="1">+VLOOKUP(N1149,$B$4:$H$2903,4,FALSE)</f>
        <v>41729</v>
      </c>
    </row>
    <row r="1150" spans="1:27" hidden="1" x14ac:dyDescent="0.2">
      <c r="A1150" s="56" t="s">
        <v>3744</v>
      </c>
      <c r="B1150" s="9" t="str">
        <f t="shared" ca="1" si="144"/>
        <v>4C191</v>
      </c>
      <c r="C1150" s="59">
        <v>900</v>
      </c>
      <c r="D1150" s="59">
        <v>900</v>
      </c>
      <c r="E1150" s="60">
        <v>40787</v>
      </c>
      <c r="F1150" s="57" t="s">
        <v>3668</v>
      </c>
      <c r="G1150" s="57" t="s">
        <v>5520</v>
      </c>
      <c r="H1150" s="45" t="str">
        <f t="shared" ca="1" si="145"/>
        <v>Post-calc.</v>
      </c>
      <c r="I1150" s="23">
        <f t="shared" ca="1" si="146"/>
        <v>0</v>
      </c>
      <c r="J1150" s="20" t="e">
        <f ca="1">VLOOKUP(B1150, Remarks!$A$3:$G$400, 7, FALSE)</f>
        <v>#N/A</v>
      </c>
      <c r="M1150" s="44" t="s">
        <v>1165</v>
      </c>
      <c r="N1150" s="9" t="str">
        <f t="shared" ca="1" si="143"/>
        <v>4PF41</v>
      </c>
      <c r="O1150" s="47">
        <v>100</v>
      </c>
      <c r="P1150" s="47"/>
      <c r="Q1150" s="46" t="s">
        <v>8</v>
      </c>
      <c r="R1150" s="46" t="s">
        <v>9</v>
      </c>
      <c r="S1150" s="46" t="s">
        <v>10</v>
      </c>
      <c r="T1150" s="46" t="s">
        <v>930</v>
      </c>
      <c r="V1150" s="19" t="str">
        <f t="shared" ca="1" si="147"/>
        <v>Post-calc.</v>
      </c>
      <c r="W1150" s="1" t="str">
        <f t="shared" ca="1" si="148"/>
        <v>Post-calc.</v>
      </c>
      <c r="X1150" s="1" t="b">
        <f t="shared" ca="1" si="149"/>
        <v>1</v>
      </c>
      <c r="Y1150" s="3">
        <f t="shared" ca="1" si="150"/>
        <v>0</v>
      </c>
      <c r="AA1150" s="61">
        <f ca="1">+VLOOKUP(N1150,$B$4:$H$2903,4,FALSE)</f>
        <v>41729</v>
      </c>
    </row>
    <row r="1151" spans="1:27" hidden="1" x14ac:dyDescent="0.2">
      <c r="A1151" s="56" t="s">
        <v>3745</v>
      </c>
      <c r="B1151" s="9" t="str">
        <f t="shared" ca="1" si="144"/>
        <v>4C194</v>
      </c>
      <c r="C1151" s="59">
        <v>2000</v>
      </c>
      <c r="D1151" s="59">
        <v>2000</v>
      </c>
      <c r="E1151" s="60">
        <v>40817</v>
      </c>
      <c r="F1151" s="57" t="s">
        <v>3668</v>
      </c>
      <c r="G1151" s="57" t="s">
        <v>5520</v>
      </c>
      <c r="H1151" s="45" t="str">
        <f t="shared" ca="1" si="145"/>
        <v>Post-calc.</v>
      </c>
      <c r="I1151" s="23">
        <f t="shared" ca="1" si="146"/>
        <v>0</v>
      </c>
      <c r="J1151" s="20" t="e">
        <f ca="1">VLOOKUP(B1151, Remarks!$A$3:$G$400, 7, FALSE)</f>
        <v>#N/A</v>
      </c>
      <c r="M1151" s="44" t="s">
        <v>1166</v>
      </c>
      <c r="N1151" s="9" t="str">
        <f t="shared" ca="1" si="143"/>
        <v>4PF42</v>
      </c>
      <c r="O1151" s="47">
        <v>300</v>
      </c>
      <c r="P1151" s="47"/>
      <c r="Q1151" s="46" t="s">
        <v>8</v>
      </c>
      <c r="R1151" s="46" t="s">
        <v>9</v>
      </c>
      <c r="S1151" s="46" t="s">
        <v>10</v>
      </c>
      <c r="T1151" s="46" t="s">
        <v>930</v>
      </c>
      <c r="V1151" s="19" t="str">
        <f t="shared" ca="1" si="147"/>
        <v>Post-calc.</v>
      </c>
      <c r="W1151" s="1" t="str">
        <f t="shared" ca="1" si="148"/>
        <v>Post-calc.</v>
      </c>
      <c r="X1151" s="1" t="b">
        <f t="shared" ca="1" si="149"/>
        <v>1</v>
      </c>
      <c r="Y1151" s="3">
        <f t="shared" ca="1" si="150"/>
        <v>0</v>
      </c>
      <c r="AA1151" s="61">
        <f ca="1">+VLOOKUP(N1151,$B$4:$H$2903,4,FALSE)</f>
        <v>41759</v>
      </c>
    </row>
    <row r="1152" spans="1:27" hidden="1" x14ac:dyDescent="0.2">
      <c r="A1152" s="56" t="s">
        <v>3746</v>
      </c>
      <c r="B1152" s="9" t="str">
        <f t="shared" ca="1" si="144"/>
        <v>4C266</v>
      </c>
      <c r="C1152" s="59">
        <v>5684</v>
      </c>
      <c r="D1152" s="59">
        <v>5684</v>
      </c>
      <c r="E1152" s="60">
        <v>40878</v>
      </c>
      <c r="F1152" s="57" t="s">
        <v>2798</v>
      </c>
      <c r="G1152" s="57" t="s">
        <v>5520</v>
      </c>
      <c r="H1152" s="45" t="str">
        <f t="shared" ca="1" si="145"/>
        <v>Post-calc.</v>
      </c>
      <c r="I1152" s="23" t="e">
        <f t="shared" ca="1" si="146"/>
        <v>#N/A</v>
      </c>
      <c r="J1152" s="20" t="str">
        <f ca="1">VLOOKUP(B1152, Remarks!$A$3:$G$400, 7, FALSE)</f>
        <v>Foxpro order but Procurement Center is Rieckermann GmbH as well as not Purchased from PC was filtered out</v>
      </c>
      <c r="M1152" s="44" t="s">
        <v>1167</v>
      </c>
      <c r="N1152" s="9" t="str">
        <f t="shared" ca="1" si="143"/>
        <v>4PF43</v>
      </c>
      <c r="O1152" s="47">
        <v>1000</v>
      </c>
      <c r="P1152" s="47"/>
      <c r="Q1152" s="46" t="s">
        <v>8</v>
      </c>
      <c r="R1152" s="46" t="s">
        <v>9</v>
      </c>
      <c r="S1152" s="46" t="s">
        <v>10</v>
      </c>
      <c r="T1152" s="46" t="s">
        <v>930</v>
      </c>
      <c r="V1152" s="19" t="str">
        <f t="shared" ca="1" si="147"/>
        <v>Post-calc.</v>
      </c>
      <c r="W1152" s="1" t="str">
        <f t="shared" ca="1" si="148"/>
        <v>Post-calc.</v>
      </c>
      <c r="X1152" s="1" t="b">
        <f t="shared" ca="1" si="149"/>
        <v>1</v>
      </c>
      <c r="Y1152" s="3">
        <f t="shared" ca="1" si="150"/>
        <v>0</v>
      </c>
      <c r="AA1152" s="61">
        <f ca="1">+VLOOKUP(N1152,$B$4:$H$2903,4,FALSE)</f>
        <v>41790</v>
      </c>
    </row>
    <row r="1153" spans="1:27" hidden="1" x14ac:dyDescent="0.2">
      <c r="A1153" s="56" t="s">
        <v>3747</v>
      </c>
      <c r="B1153" s="9" t="str">
        <f t="shared" ca="1" si="144"/>
        <v>4C278</v>
      </c>
      <c r="C1153" s="59">
        <v>1320</v>
      </c>
      <c r="D1153" s="59">
        <v>1320</v>
      </c>
      <c r="E1153" s="60">
        <v>41091</v>
      </c>
      <c r="F1153" s="57" t="s">
        <v>3668</v>
      </c>
      <c r="G1153" s="57" t="s">
        <v>5520</v>
      </c>
      <c r="H1153" s="45" t="str">
        <f t="shared" ca="1" si="145"/>
        <v>Post-calc.</v>
      </c>
      <c r="I1153" s="23">
        <f t="shared" ca="1" si="146"/>
        <v>0</v>
      </c>
      <c r="J1153" s="20" t="e">
        <f ca="1">VLOOKUP(B1153, Remarks!$A$3:$G$400, 7, FALSE)</f>
        <v>#N/A</v>
      </c>
      <c r="M1153" s="44" t="s">
        <v>1168</v>
      </c>
      <c r="N1153" s="9" t="str">
        <f t="shared" ca="1" si="143"/>
        <v>4PF44</v>
      </c>
      <c r="O1153" s="47">
        <v>235.99199999999999</v>
      </c>
      <c r="P1153" s="47">
        <v>936.30960000000005</v>
      </c>
      <c r="Q1153" s="46" t="s">
        <v>8</v>
      </c>
      <c r="R1153" s="46" t="s">
        <v>9</v>
      </c>
      <c r="S1153" s="46" t="s">
        <v>10</v>
      </c>
      <c r="T1153" s="46" t="s">
        <v>930</v>
      </c>
      <c r="V1153" s="19" t="str">
        <f t="shared" ca="1" si="147"/>
        <v>Post-calc.</v>
      </c>
      <c r="W1153" s="1" t="str">
        <f t="shared" ca="1" si="148"/>
        <v>Post-calc.</v>
      </c>
      <c r="X1153" s="1" t="b">
        <f t="shared" ca="1" si="149"/>
        <v>1</v>
      </c>
      <c r="Y1153" s="3">
        <f t="shared" ca="1" si="150"/>
        <v>0</v>
      </c>
      <c r="AA1153" s="61">
        <f ca="1">+VLOOKUP(N1153,$B$4:$H$2903,4,FALSE)</f>
        <v>42522</v>
      </c>
    </row>
    <row r="1154" spans="1:27" hidden="1" x14ac:dyDescent="0.2">
      <c r="A1154" s="56" t="s">
        <v>3748</v>
      </c>
      <c r="B1154" s="9" t="str">
        <f t="shared" ca="1" si="144"/>
        <v>4C333</v>
      </c>
      <c r="C1154" s="59">
        <v>135</v>
      </c>
      <c r="D1154" s="59">
        <v>135</v>
      </c>
      <c r="E1154" s="60">
        <v>40909</v>
      </c>
      <c r="F1154" s="57" t="s">
        <v>3668</v>
      </c>
      <c r="G1154" s="57" t="s">
        <v>5520</v>
      </c>
      <c r="H1154" s="45" t="str">
        <f t="shared" ca="1" si="145"/>
        <v>Post-calc.</v>
      </c>
      <c r="I1154" s="23">
        <f t="shared" ca="1" si="146"/>
        <v>0</v>
      </c>
      <c r="J1154" s="20" t="e">
        <f ca="1">VLOOKUP(B1154, Remarks!$A$3:$G$400, 7, FALSE)</f>
        <v>#N/A</v>
      </c>
      <c r="M1154" s="44" t="s">
        <v>1169</v>
      </c>
      <c r="N1154" s="9" t="str">
        <f t="shared" ca="1" si="143"/>
        <v>4PF45</v>
      </c>
      <c r="O1154" s="47">
        <v>800</v>
      </c>
      <c r="P1154" s="47"/>
      <c r="Q1154" s="46" t="s">
        <v>8</v>
      </c>
      <c r="R1154" s="46" t="s">
        <v>9</v>
      </c>
      <c r="S1154" s="46" t="s">
        <v>10</v>
      </c>
      <c r="T1154" s="46" t="s">
        <v>930</v>
      </c>
      <c r="V1154" s="19" t="str">
        <f t="shared" ca="1" si="147"/>
        <v>Post-calc.</v>
      </c>
      <c r="W1154" s="1" t="str">
        <f t="shared" ca="1" si="148"/>
        <v>Post-calc.</v>
      </c>
      <c r="X1154" s="1" t="b">
        <f t="shared" ca="1" si="149"/>
        <v>1</v>
      </c>
      <c r="Y1154" s="3">
        <f t="shared" ca="1" si="150"/>
        <v>0</v>
      </c>
      <c r="AA1154" s="61">
        <f ca="1">+VLOOKUP(N1154,$B$4:$H$2903,4,FALSE)</f>
        <v>41790</v>
      </c>
    </row>
    <row r="1155" spans="1:27" hidden="1" x14ac:dyDescent="0.2">
      <c r="A1155" s="56" t="s">
        <v>3749</v>
      </c>
      <c r="B1155" s="9" t="str">
        <f t="shared" ca="1" si="144"/>
        <v>4C393</v>
      </c>
      <c r="C1155" s="59">
        <v>500</v>
      </c>
      <c r="D1155" s="59">
        <v>500</v>
      </c>
      <c r="E1155" s="60">
        <v>40969</v>
      </c>
      <c r="F1155" s="57" t="s">
        <v>3668</v>
      </c>
      <c r="G1155" s="57" t="s">
        <v>5520</v>
      </c>
      <c r="H1155" s="45" t="str">
        <f t="shared" ca="1" si="145"/>
        <v>Post-calc.</v>
      </c>
      <c r="I1155" s="23">
        <f t="shared" ca="1" si="146"/>
        <v>0</v>
      </c>
      <c r="J1155" s="20" t="e">
        <f ca="1">VLOOKUP(B1155, Remarks!$A$3:$G$400, 7, FALSE)</f>
        <v>#N/A</v>
      </c>
      <c r="M1155" s="44" t="s">
        <v>1170</v>
      </c>
      <c r="N1155" s="9" t="str">
        <f t="shared" ca="1" si="143"/>
        <v>4PF46</v>
      </c>
      <c r="O1155" s="47">
        <v>1300</v>
      </c>
      <c r="P1155" s="47"/>
      <c r="Q1155" s="46" t="s">
        <v>8</v>
      </c>
      <c r="R1155" s="46" t="s">
        <v>9</v>
      </c>
      <c r="S1155" s="46" t="s">
        <v>10</v>
      </c>
      <c r="T1155" s="46" t="s">
        <v>930</v>
      </c>
      <c r="V1155" s="19" t="str">
        <f t="shared" ca="1" si="147"/>
        <v>Post-calc.</v>
      </c>
      <c r="W1155" s="1" t="str">
        <f t="shared" ca="1" si="148"/>
        <v>Post-calc.</v>
      </c>
      <c r="X1155" s="1" t="b">
        <f t="shared" ca="1" si="149"/>
        <v>1</v>
      </c>
      <c r="Y1155" s="3">
        <f t="shared" ca="1" si="150"/>
        <v>0</v>
      </c>
      <c r="AA1155" s="61">
        <f ca="1">+VLOOKUP(N1155,$B$4:$H$2903,4,FALSE)</f>
        <v>41790</v>
      </c>
    </row>
    <row r="1156" spans="1:27" hidden="1" x14ac:dyDescent="0.2">
      <c r="A1156" s="56" t="s">
        <v>3750</v>
      </c>
      <c r="B1156" s="9" t="str">
        <f t="shared" ca="1" si="144"/>
        <v>4C430</v>
      </c>
      <c r="C1156" s="59">
        <v>4800</v>
      </c>
      <c r="D1156" s="59">
        <v>4800</v>
      </c>
      <c r="E1156" s="60">
        <v>41030</v>
      </c>
      <c r="F1156" s="57" t="s">
        <v>3668</v>
      </c>
      <c r="G1156" s="57" t="s">
        <v>5520</v>
      </c>
      <c r="H1156" s="45" t="str">
        <f t="shared" ca="1" si="145"/>
        <v>Post-calc.</v>
      </c>
      <c r="I1156" s="23">
        <f t="shared" ca="1" si="146"/>
        <v>0</v>
      </c>
      <c r="J1156" s="20" t="e">
        <f ca="1">VLOOKUP(B1156, Remarks!$A$3:$G$400, 7, FALSE)</f>
        <v>#N/A</v>
      </c>
      <c r="M1156" s="44" t="s">
        <v>1171</v>
      </c>
      <c r="N1156" s="9" t="str">
        <f t="shared" ref="N1156:N1219" ca="1" si="151">+LEFT(M1156,5)</f>
        <v>4PF47</v>
      </c>
      <c r="O1156" s="47">
        <v>1500</v>
      </c>
      <c r="P1156" s="47"/>
      <c r="Q1156" s="46" t="s">
        <v>8</v>
      </c>
      <c r="R1156" s="46" t="s">
        <v>9</v>
      </c>
      <c r="S1156" s="46" t="s">
        <v>10</v>
      </c>
      <c r="T1156" s="46" t="s">
        <v>930</v>
      </c>
      <c r="V1156" s="19" t="str">
        <f t="shared" ca="1" si="147"/>
        <v>Post-calc.</v>
      </c>
      <c r="W1156" s="1" t="str">
        <f t="shared" ca="1" si="148"/>
        <v>Post-calc.</v>
      </c>
      <c r="X1156" s="1" t="b">
        <f t="shared" ca="1" si="149"/>
        <v>1</v>
      </c>
      <c r="Y1156" s="3">
        <f t="shared" ca="1" si="150"/>
        <v>0</v>
      </c>
      <c r="AA1156" s="61">
        <f ca="1">+VLOOKUP(N1156,$B$4:$H$2903,4,FALSE)</f>
        <v>41820</v>
      </c>
    </row>
    <row r="1157" spans="1:27" hidden="1" x14ac:dyDescent="0.2">
      <c r="A1157" s="56" t="s">
        <v>3751</v>
      </c>
      <c r="B1157" s="9" t="str">
        <f t="shared" ref="B1157:B1220" ca="1" si="152">+LEFT(A1157,5)</f>
        <v>4C436</v>
      </c>
      <c r="C1157" s="59">
        <v>500</v>
      </c>
      <c r="D1157" s="59">
        <v>500</v>
      </c>
      <c r="E1157" s="60">
        <v>41061</v>
      </c>
      <c r="F1157" s="57" t="s">
        <v>3668</v>
      </c>
      <c r="G1157" s="57" t="s">
        <v>5520</v>
      </c>
      <c r="H1157" s="45" t="str">
        <f t="shared" ref="H1157:H1220" ca="1" si="153">+IF(E1157&gt;1,"Post-calc.","Pre-calc.")</f>
        <v>Post-calc.</v>
      </c>
      <c r="I1157" s="23">
        <f t="shared" ref="I1157:I1220" ca="1" si="154">+VLOOKUP(B1157,$N$4:$P$2575,2,FALSE)-C1157</f>
        <v>0</v>
      </c>
      <c r="J1157" s="20" t="e">
        <f ca="1">VLOOKUP(B1157, Remarks!$A$3:$G$400, 7, FALSE)</f>
        <v>#N/A</v>
      </c>
      <c r="M1157" s="44" t="s">
        <v>1172</v>
      </c>
      <c r="N1157" s="9" t="str">
        <f t="shared" ca="1" si="151"/>
        <v>4PF48</v>
      </c>
      <c r="O1157" s="47">
        <v>500</v>
      </c>
      <c r="P1157" s="47"/>
      <c r="Q1157" s="46" t="s">
        <v>8</v>
      </c>
      <c r="R1157" s="46" t="s">
        <v>9</v>
      </c>
      <c r="S1157" s="46" t="s">
        <v>10</v>
      </c>
      <c r="T1157" s="46" t="s">
        <v>930</v>
      </c>
      <c r="V1157" s="19" t="str">
        <f t="shared" ref="V1157:V1220" ca="1" si="155">+VLOOKUP(N1157,$B$4:$H$2903,7,FALSE)</f>
        <v>Post-calc.</v>
      </c>
      <c r="W1157" s="1" t="str">
        <f t="shared" ref="W1157:W1220" ca="1" si="156">+Q1157</f>
        <v>Post-calc.</v>
      </c>
      <c r="X1157" s="1" t="b">
        <f t="shared" ref="X1157:X1220" ca="1" si="157">+V1157=W1157</f>
        <v>1</v>
      </c>
      <c r="Y1157" s="3">
        <f t="shared" ref="Y1157:Y1220" ca="1" si="158">+IF(Q1157="Post-calc.",VLOOKUP(N1157,$B$4:$H$2903,3,FALSE)-P1157,VLOOKUP(N1157,$B$4:$H$2903,2,FALSE)-P1157)</f>
        <v>0</v>
      </c>
      <c r="AA1157" s="61">
        <f ca="1">+VLOOKUP(N1157,$B$4:$H$2903,4,FALSE)</f>
        <v>41790</v>
      </c>
    </row>
    <row r="1158" spans="1:27" hidden="1" x14ac:dyDescent="0.2">
      <c r="A1158" s="56" t="s">
        <v>3752</v>
      </c>
      <c r="B1158" s="9" t="str">
        <f t="shared" ca="1" si="152"/>
        <v>4C442</v>
      </c>
      <c r="C1158" s="59">
        <v>350</v>
      </c>
      <c r="D1158" s="59">
        <v>350</v>
      </c>
      <c r="E1158" s="60">
        <v>41122</v>
      </c>
      <c r="F1158" s="57" t="s">
        <v>3668</v>
      </c>
      <c r="G1158" s="57" t="s">
        <v>5520</v>
      </c>
      <c r="H1158" s="45" t="str">
        <f t="shared" ca="1" si="153"/>
        <v>Post-calc.</v>
      </c>
      <c r="I1158" s="23">
        <f t="shared" ca="1" si="154"/>
        <v>0</v>
      </c>
      <c r="J1158" s="20" t="e">
        <f ca="1">VLOOKUP(B1158, Remarks!$A$3:$G$400, 7, FALSE)</f>
        <v>#N/A</v>
      </c>
      <c r="M1158" s="44" t="s">
        <v>1173</v>
      </c>
      <c r="N1158" s="9" t="str">
        <f t="shared" ca="1" si="151"/>
        <v>4PF49</v>
      </c>
      <c r="O1158" s="47">
        <v>1300</v>
      </c>
      <c r="P1158" s="47"/>
      <c r="Q1158" s="46" t="s">
        <v>8</v>
      </c>
      <c r="R1158" s="46" t="s">
        <v>9</v>
      </c>
      <c r="S1158" s="46" t="s">
        <v>10</v>
      </c>
      <c r="T1158" s="46" t="s">
        <v>930</v>
      </c>
      <c r="V1158" s="19" t="str">
        <f t="shared" ca="1" si="155"/>
        <v>Post-calc.</v>
      </c>
      <c r="W1158" s="1" t="str">
        <f t="shared" ca="1" si="156"/>
        <v>Post-calc.</v>
      </c>
      <c r="X1158" s="1" t="b">
        <f t="shared" ca="1" si="157"/>
        <v>1</v>
      </c>
      <c r="Y1158" s="3">
        <f t="shared" ca="1" si="158"/>
        <v>0</v>
      </c>
      <c r="AA1158" s="61">
        <f ca="1">+VLOOKUP(N1158,$B$4:$H$2903,4,FALSE)</f>
        <v>41820</v>
      </c>
    </row>
    <row r="1159" spans="1:27" hidden="1" x14ac:dyDescent="0.2">
      <c r="A1159" s="56" t="s">
        <v>3753</v>
      </c>
      <c r="B1159" s="9" t="str">
        <f t="shared" ca="1" si="152"/>
        <v>4C482</v>
      </c>
      <c r="C1159" s="59">
        <v>344</v>
      </c>
      <c r="D1159" s="59">
        <v>344</v>
      </c>
      <c r="E1159" s="60">
        <v>41091</v>
      </c>
      <c r="F1159" s="57" t="s">
        <v>3668</v>
      </c>
      <c r="G1159" s="57" t="s">
        <v>5520</v>
      </c>
      <c r="H1159" s="45" t="str">
        <f t="shared" ca="1" si="153"/>
        <v>Post-calc.</v>
      </c>
      <c r="I1159" s="23">
        <f t="shared" ca="1" si="154"/>
        <v>0</v>
      </c>
      <c r="J1159" s="20" t="e">
        <f ca="1">VLOOKUP(B1159, Remarks!$A$3:$G$400, 7, FALSE)</f>
        <v>#N/A</v>
      </c>
      <c r="M1159" s="44" t="s">
        <v>1174</v>
      </c>
      <c r="N1159" s="9" t="str">
        <f t="shared" ca="1" si="151"/>
        <v>4PF50</v>
      </c>
      <c r="O1159" s="47">
        <v>600</v>
      </c>
      <c r="P1159" s="47"/>
      <c r="Q1159" s="46" t="s">
        <v>8</v>
      </c>
      <c r="R1159" s="46" t="s">
        <v>9</v>
      </c>
      <c r="S1159" s="46" t="s">
        <v>10</v>
      </c>
      <c r="T1159" s="46" t="s">
        <v>930</v>
      </c>
      <c r="V1159" s="19" t="str">
        <f t="shared" ca="1" si="155"/>
        <v>Post-calc.</v>
      </c>
      <c r="W1159" s="1" t="str">
        <f t="shared" ca="1" si="156"/>
        <v>Post-calc.</v>
      </c>
      <c r="X1159" s="1" t="b">
        <f t="shared" ca="1" si="157"/>
        <v>1</v>
      </c>
      <c r="Y1159" s="3">
        <f t="shared" ca="1" si="158"/>
        <v>0</v>
      </c>
      <c r="AA1159" s="61">
        <f ca="1">+VLOOKUP(N1159,$B$4:$H$2903,4,FALSE)</f>
        <v>42004</v>
      </c>
    </row>
    <row r="1160" spans="1:27" hidden="1" x14ac:dyDescent="0.2">
      <c r="A1160" s="56" t="s">
        <v>3754</v>
      </c>
      <c r="B1160" s="9" t="str">
        <f t="shared" ca="1" si="152"/>
        <v>4C486</v>
      </c>
      <c r="C1160" s="59">
        <v>1000</v>
      </c>
      <c r="D1160" s="59">
        <v>1000</v>
      </c>
      <c r="E1160" s="60">
        <v>41030</v>
      </c>
      <c r="F1160" s="57" t="s">
        <v>3668</v>
      </c>
      <c r="G1160" s="57" t="s">
        <v>5520</v>
      </c>
      <c r="H1160" s="45" t="str">
        <f t="shared" ca="1" si="153"/>
        <v>Post-calc.</v>
      </c>
      <c r="I1160" s="23">
        <f t="shared" ca="1" si="154"/>
        <v>0</v>
      </c>
      <c r="J1160" s="20" t="e">
        <f ca="1">VLOOKUP(B1160, Remarks!$A$3:$G$400, 7, FALSE)</f>
        <v>#N/A</v>
      </c>
      <c r="M1160" s="44" t="s">
        <v>1175</v>
      </c>
      <c r="N1160" s="9" t="str">
        <f t="shared" ca="1" si="151"/>
        <v>4PF54</v>
      </c>
      <c r="O1160" s="47">
        <v>73795</v>
      </c>
      <c r="P1160" s="47"/>
      <c r="Q1160" s="46" t="s">
        <v>8</v>
      </c>
      <c r="R1160" s="46" t="s">
        <v>9</v>
      </c>
      <c r="S1160" s="46" t="s">
        <v>10</v>
      </c>
      <c r="T1160" s="46" t="s">
        <v>930</v>
      </c>
      <c r="V1160" s="19" t="str">
        <f t="shared" ca="1" si="155"/>
        <v>Post-calc.</v>
      </c>
      <c r="W1160" s="1" t="str">
        <f t="shared" ca="1" si="156"/>
        <v>Post-calc.</v>
      </c>
      <c r="X1160" s="1" t="b">
        <f t="shared" ca="1" si="157"/>
        <v>1</v>
      </c>
      <c r="Y1160" s="3">
        <f t="shared" ca="1" si="158"/>
        <v>0</v>
      </c>
      <c r="AA1160" s="61">
        <f ca="1">+VLOOKUP(N1160,$B$4:$H$2903,4,FALSE)</f>
        <v>41639</v>
      </c>
    </row>
    <row r="1161" spans="1:27" hidden="1" x14ac:dyDescent="0.2">
      <c r="A1161" s="56" t="s">
        <v>3755</v>
      </c>
      <c r="B1161" s="9" t="str">
        <f t="shared" ca="1" si="152"/>
        <v>4C500</v>
      </c>
      <c r="C1161" s="59">
        <v>300</v>
      </c>
      <c r="D1161" s="59">
        <v>300</v>
      </c>
      <c r="E1161" s="60">
        <v>41183</v>
      </c>
      <c r="F1161" s="57" t="s">
        <v>3668</v>
      </c>
      <c r="G1161" s="57" t="s">
        <v>5520</v>
      </c>
      <c r="H1161" s="45" t="str">
        <f t="shared" ca="1" si="153"/>
        <v>Post-calc.</v>
      </c>
      <c r="I1161" s="23">
        <f t="shared" ca="1" si="154"/>
        <v>0</v>
      </c>
      <c r="J1161" s="20" t="e">
        <f ca="1">VLOOKUP(B1161, Remarks!$A$3:$G$400, 7, FALSE)</f>
        <v>#N/A</v>
      </c>
      <c r="M1161" s="44" t="s">
        <v>1176</v>
      </c>
      <c r="N1161" s="9" t="str">
        <f t="shared" ca="1" si="151"/>
        <v>4PF58</v>
      </c>
      <c r="O1161" s="47">
        <v>57228</v>
      </c>
      <c r="P1161" s="47"/>
      <c r="Q1161" s="46" t="s">
        <v>8</v>
      </c>
      <c r="R1161" s="46" t="s">
        <v>9</v>
      </c>
      <c r="S1161" s="46" t="s">
        <v>10</v>
      </c>
      <c r="T1161" s="46" t="s">
        <v>930</v>
      </c>
      <c r="V1161" s="19" t="str">
        <f t="shared" ca="1" si="155"/>
        <v>Post-calc.</v>
      </c>
      <c r="W1161" s="1" t="str">
        <f t="shared" ca="1" si="156"/>
        <v>Post-calc.</v>
      </c>
      <c r="X1161" s="1" t="b">
        <f t="shared" ca="1" si="157"/>
        <v>1</v>
      </c>
      <c r="Y1161" s="3">
        <f t="shared" ca="1" si="158"/>
        <v>0</v>
      </c>
      <c r="AA1161" s="61">
        <f ca="1">+VLOOKUP(N1161,$B$4:$H$2903,4,FALSE)</f>
        <v>42004</v>
      </c>
    </row>
    <row r="1162" spans="1:27" hidden="1" x14ac:dyDescent="0.2">
      <c r="A1162" s="56" t="s">
        <v>3756</v>
      </c>
      <c r="B1162" s="9" t="str">
        <f t="shared" ca="1" si="152"/>
        <v>4C515</v>
      </c>
      <c r="C1162" s="59">
        <v>330</v>
      </c>
      <c r="D1162" s="59">
        <v>330</v>
      </c>
      <c r="E1162" s="60">
        <v>41061</v>
      </c>
      <c r="F1162" s="57" t="s">
        <v>3668</v>
      </c>
      <c r="G1162" s="57" t="s">
        <v>5520</v>
      </c>
      <c r="H1162" s="45" t="str">
        <f t="shared" ca="1" si="153"/>
        <v>Post-calc.</v>
      </c>
      <c r="I1162" s="23">
        <f t="shared" ca="1" si="154"/>
        <v>0</v>
      </c>
      <c r="J1162" s="20" t="e">
        <f ca="1">VLOOKUP(B1162, Remarks!$A$3:$G$400, 7, FALSE)</f>
        <v>#N/A</v>
      </c>
      <c r="M1162" s="44" t="s">
        <v>1177</v>
      </c>
      <c r="N1162" s="9" t="str">
        <f t="shared" ca="1" si="151"/>
        <v>4PF61</v>
      </c>
      <c r="O1162" s="47">
        <v>700</v>
      </c>
      <c r="P1162" s="47"/>
      <c r="Q1162" s="46" t="s">
        <v>8</v>
      </c>
      <c r="R1162" s="46" t="s">
        <v>9</v>
      </c>
      <c r="S1162" s="46" t="s">
        <v>10</v>
      </c>
      <c r="T1162" s="46" t="s">
        <v>930</v>
      </c>
      <c r="V1162" s="19" t="str">
        <f t="shared" ca="1" si="155"/>
        <v>Post-calc.</v>
      </c>
      <c r="W1162" s="1" t="str">
        <f t="shared" ca="1" si="156"/>
        <v>Post-calc.</v>
      </c>
      <c r="X1162" s="1" t="b">
        <f t="shared" ca="1" si="157"/>
        <v>1</v>
      </c>
      <c r="Y1162" s="3">
        <f t="shared" ca="1" si="158"/>
        <v>0</v>
      </c>
      <c r="AA1162" s="61">
        <f ca="1">+VLOOKUP(N1162,$B$4:$H$2903,4,FALSE)</f>
        <v>41670</v>
      </c>
    </row>
    <row r="1163" spans="1:27" hidden="1" x14ac:dyDescent="0.2">
      <c r="A1163" s="56" t="s">
        <v>3757</v>
      </c>
      <c r="B1163" s="9" t="str">
        <f t="shared" ca="1" si="152"/>
        <v>4C532</v>
      </c>
      <c r="C1163" s="59">
        <v>800</v>
      </c>
      <c r="D1163" s="59">
        <v>800</v>
      </c>
      <c r="E1163" s="60">
        <v>41183</v>
      </c>
      <c r="F1163" s="57" t="s">
        <v>3668</v>
      </c>
      <c r="G1163" s="57" t="s">
        <v>5520</v>
      </c>
      <c r="H1163" s="45" t="str">
        <f t="shared" ca="1" si="153"/>
        <v>Post-calc.</v>
      </c>
      <c r="I1163" s="23">
        <f t="shared" ca="1" si="154"/>
        <v>0</v>
      </c>
      <c r="J1163" s="20" t="e">
        <f ca="1">VLOOKUP(B1163, Remarks!$A$3:$G$400, 7, FALSE)</f>
        <v>#N/A</v>
      </c>
      <c r="M1163" s="44" t="s">
        <v>1178</v>
      </c>
      <c r="N1163" s="9" t="str">
        <f t="shared" ca="1" si="151"/>
        <v>4PF62</v>
      </c>
      <c r="O1163" s="47">
        <v>200</v>
      </c>
      <c r="P1163" s="47"/>
      <c r="Q1163" s="46" t="s">
        <v>8</v>
      </c>
      <c r="R1163" s="46" t="s">
        <v>9</v>
      </c>
      <c r="S1163" s="46" t="s">
        <v>10</v>
      </c>
      <c r="T1163" s="46" t="s">
        <v>930</v>
      </c>
      <c r="V1163" s="19" t="str">
        <f t="shared" ca="1" si="155"/>
        <v>Post-calc.</v>
      </c>
      <c r="W1163" s="1" t="str">
        <f t="shared" ca="1" si="156"/>
        <v>Post-calc.</v>
      </c>
      <c r="X1163" s="1" t="b">
        <f t="shared" ca="1" si="157"/>
        <v>1</v>
      </c>
      <c r="Y1163" s="3">
        <f t="shared" ca="1" si="158"/>
        <v>0</v>
      </c>
      <c r="AA1163" s="61">
        <f ca="1">+VLOOKUP(N1163,$B$4:$H$2903,4,FALSE)</f>
        <v>41274</v>
      </c>
    </row>
    <row r="1164" spans="1:27" hidden="1" x14ac:dyDescent="0.2">
      <c r="A1164" s="56" t="s">
        <v>3758</v>
      </c>
      <c r="B1164" s="9" t="str">
        <f t="shared" ca="1" si="152"/>
        <v>4C541</v>
      </c>
      <c r="C1164" s="59">
        <v>1400</v>
      </c>
      <c r="D1164" s="59">
        <v>1400</v>
      </c>
      <c r="E1164" s="60">
        <v>41122</v>
      </c>
      <c r="F1164" s="57" t="s">
        <v>3668</v>
      </c>
      <c r="G1164" s="57" t="s">
        <v>5520</v>
      </c>
      <c r="H1164" s="45" t="str">
        <f t="shared" ca="1" si="153"/>
        <v>Post-calc.</v>
      </c>
      <c r="I1164" s="23">
        <f t="shared" ca="1" si="154"/>
        <v>0</v>
      </c>
      <c r="J1164" s="20" t="e">
        <f ca="1">VLOOKUP(B1164, Remarks!$A$3:$G$400, 7, FALSE)</f>
        <v>#N/A</v>
      </c>
      <c r="M1164" s="44" t="s">
        <v>1179</v>
      </c>
      <c r="N1164" s="9" t="str">
        <f t="shared" ca="1" si="151"/>
        <v>4PF63</v>
      </c>
      <c r="O1164" s="47">
        <v>2000</v>
      </c>
      <c r="P1164" s="47"/>
      <c r="Q1164" s="46" t="s">
        <v>8</v>
      </c>
      <c r="R1164" s="46" t="s">
        <v>9</v>
      </c>
      <c r="S1164" s="46" t="s">
        <v>10</v>
      </c>
      <c r="T1164" s="46" t="s">
        <v>930</v>
      </c>
      <c r="V1164" s="19" t="str">
        <f t="shared" ca="1" si="155"/>
        <v>Post-calc.</v>
      </c>
      <c r="W1164" s="1" t="str">
        <f t="shared" ca="1" si="156"/>
        <v>Post-calc.</v>
      </c>
      <c r="X1164" s="1" t="b">
        <f t="shared" ca="1" si="157"/>
        <v>1</v>
      </c>
      <c r="Y1164" s="3">
        <f t="shared" ca="1" si="158"/>
        <v>0</v>
      </c>
      <c r="AA1164" s="61">
        <f ca="1">+VLOOKUP(N1164,$B$4:$H$2903,4,FALSE)</f>
        <v>41698</v>
      </c>
    </row>
    <row r="1165" spans="1:27" hidden="1" x14ac:dyDescent="0.2">
      <c r="A1165" s="56" t="s">
        <v>3759</v>
      </c>
      <c r="B1165" s="9" t="str">
        <f t="shared" ca="1" si="152"/>
        <v>4C544</v>
      </c>
      <c r="C1165" s="59">
        <v>10000</v>
      </c>
      <c r="D1165" s="59">
        <v>0</v>
      </c>
      <c r="E1165" s="60">
        <v>41333</v>
      </c>
      <c r="F1165" s="57" t="s">
        <v>3668</v>
      </c>
      <c r="G1165" s="57" t="s">
        <v>5520</v>
      </c>
      <c r="H1165" s="45" t="str">
        <f t="shared" ca="1" si="153"/>
        <v>Post-calc.</v>
      </c>
      <c r="I1165" s="23">
        <f t="shared" ca="1" si="154"/>
        <v>0</v>
      </c>
      <c r="J1165" s="20" t="e">
        <f ca="1">VLOOKUP(B1165, Remarks!$A$3:$G$400, 7, FALSE)</f>
        <v>#N/A</v>
      </c>
      <c r="M1165" s="44" t="s">
        <v>1180</v>
      </c>
      <c r="N1165" s="9" t="str">
        <f t="shared" ca="1" si="151"/>
        <v>4PF64</v>
      </c>
      <c r="O1165" s="47">
        <v>1000</v>
      </c>
      <c r="P1165" s="47"/>
      <c r="Q1165" s="46" t="s">
        <v>8</v>
      </c>
      <c r="R1165" s="46" t="s">
        <v>9</v>
      </c>
      <c r="S1165" s="46" t="s">
        <v>10</v>
      </c>
      <c r="T1165" s="46" t="s">
        <v>930</v>
      </c>
      <c r="V1165" s="19" t="str">
        <f t="shared" ca="1" si="155"/>
        <v>Post-calc.</v>
      </c>
      <c r="W1165" s="1" t="str">
        <f t="shared" ca="1" si="156"/>
        <v>Post-calc.</v>
      </c>
      <c r="X1165" s="1" t="b">
        <f t="shared" ca="1" si="157"/>
        <v>1</v>
      </c>
      <c r="Y1165" s="3">
        <f t="shared" ca="1" si="158"/>
        <v>0</v>
      </c>
      <c r="AA1165" s="61">
        <f ca="1">+VLOOKUP(N1165,$B$4:$H$2903,4,FALSE)</f>
        <v>41729</v>
      </c>
    </row>
    <row r="1166" spans="1:27" hidden="1" x14ac:dyDescent="0.2">
      <c r="A1166" s="56" t="s">
        <v>3760</v>
      </c>
      <c r="B1166" s="9" t="str">
        <f t="shared" ca="1" si="152"/>
        <v>4C576</v>
      </c>
      <c r="C1166" s="59">
        <v>1500</v>
      </c>
      <c r="D1166" s="59">
        <v>1500</v>
      </c>
      <c r="E1166" s="60">
        <v>41183</v>
      </c>
      <c r="F1166" s="57" t="s">
        <v>3668</v>
      </c>
      <c r="G1166" s="57" t="s">
        <v>5520</v>
      </c>
      <c r="H1166" s="45" t="str">
        <f t="shared" ca="1" si="153"/>
        <v>Post-calc.</v>
      </c>
      <c r="I1166" s="23">
        <f t="shared" ca="1" si="154"/>
        <v>0</v>
      </c>
      <c r="J1166" s="20" t="e">
        <f ca="1">VLOOKUP(B1166, Remarks!$A$3:$G$400, 7, FALSE)</f>
        <v>#N/A</v>
      </c>
      <c r="M1166" s="44" t="s">
        <v>1181</v>
      </c>
      <c r="N1166" s="9" t="str">
        <f t="shared" ca="1" si="151"/>
        <v>4PF65</v>
      </c>
      <c r="O1166" s="47">
        <v>4000</v>
      </c>
      <c r="P1166" s="47"/>
      <c r="Q1166" s="46" t="s">
        <v>8</v>
      </c>
      <c r="R1166" s="46" t="s">
        <v>9</v>
      </c>
      <c r="S1166" s="46" t="s">
        <v>10</v>
      </c>
      <c r="T1166" s="46" t="s">
        <v>930</v>
      </c>
      <c r="V1166" s="19" t="str">
        <f t="shared" ca="1" si="155"/>
        <v>Post-calc.</v>
      </c>
      <c r="W1166" s="1" t="str">
        <f t="shared" ca="1" si="156"/>
        <v>Post-calc.</v>
      </c>
      <c r="X1166" s="1" t="b">
        <f t="shared" ca="1" si="157"/>
        <v>1</v>
      </c>
      <c r="Y1166" s="3">
        <f t="shared" ca="1" si="158"/>
        <v>0</v>
      </c>
      <c r="AA1166" s="61">
        <f ca="1">+VLOOKUP(N1166,$B$4:$H$2903,4,FALSE)</f>
        <v>42004</v>
      </c>
    </row>
    <row r="1167" spans="1:27" hidden="1" x14ac:dyDescent="0.2">
      <c r="A1167" s="56" t="s">
        <v>3761</v>
      </c>
      <c r="B1167" s="9" t="str">
        <f t="shared" ca="1" si="152"/>
        <v>4C612</v>
      </c>
      <c r="C1167" s="59">
        <v>1300</v>
      </c>
      <c r="D1167" s="59">
        <v>1300</v>
      </c>
      <c r="E1167" s="60">
        <v>41183</v>
      </c>
      <c r="F1167" s="57" t="s">
        <v>3668</v>
      </c>
      <c r="G1167" s="57" t="s">
        <v>5520</v>
      </c>
      <c r="H1167" s="45" t="str">
        <f t="shared" ca="1" si="153"/>
        <v>Post-calc.</v>
      </c>
      <c r="I1167" s="23">
        <f t="shared" ca="1" si="154"/>
        <v>0</v>
      </c>
      <c r="J1167" s="20" t="e">
        <f ca="1">VLOOKUP(B1167, Remarks!$A$3:$G$400, 7, FALSE)</f>
        <v>#N/A</v>
      </c>
      <c r="M1167" s="44" t="s">
        <v>1182</v>
      </c>
      <c r="N1167" s="9" t="str">
        <f t="shared" ca="1" si="151"/>
        <v>4PF66</v>
      </c>
      <c r="O1167" s="47">
        <v>1000</v>
      </c>
      <c r="P1167" s="47"/>
      <c r="Q1167" s="46" t="s">
        <v>8</v>
      </c>
      <c r="R1167" s="46" t="s">
        <v>9</v>
      </c>
      <c r="S1167" s="46" t="s">
        <v>10</v>
      </c>
      <c r="T1167" s="46" t="s">
        <v>930</v>
      </c>
      <c r="V1167" s="19" t="str">
        <f t="shared" ca="1" si="155"/>
        <v>Post-calc.</v>
      </c>
      <c r="W1167" s="1" t="str">
        <f t="shared" ca="1" si="156"/>
        <v>Post-calc.</v>
      </c>
      <c r="X1167" s="1" t="b">
        <f t="shared" ca="1" si="157"/>
        <v>1</v>
      </c>
      <c r="Y1167" s="3">
        <f t="shared" ca="1" si="158"/>
        <v>0</v>
      </c>
      <c r="AA1167" s="61">
        <f ca="1">+VLOOKUP(N1167,$B$4:$H$2903,4,FALSE)</f>
        <v>41729</v>
      </c>
    </row>
    <row r="1168" spans="1:27" hidden="1" x14ac:dyDescent="0.2">
      <c r="A1168" s="56" t="s">
        <v>3762</v>
      </c>
      <c r="B1168" s="9" t="str">
        <f t="shared" ca="1" si="152"/>
        <v>4C619</v>
      </c>
      <c r="C1168" s="59">
        <v>10000</v>
      </c>
      <c r="D1168" s="59">
        <v>10000</v>
      </c>
      <c r="E1168" s="60">
        <v>41214</v>
      </c>
      <c r="F1168" s="57" t="s">
        <v>3668</v>
      </c>
      <c r="G1168" s="57" t="s">
        <v>5520</v>
      </c>
      <c r="H1168" s="45" t="str">
        <f t="shared" ca="1" si="153"/>
        <v>Post-calc.</v>
      </c>
      <c r="I1168" s="23">
        <f t="shared" ca="1" si="154"/>
        <v>0</v>
      </c>
      <c r="J1168" s="20" t="e">
        <f ca="1">VLOOKUP(B1168, Remarks!$A$3:$G$400, 7, FALSE)</f>
        <v>#N/A</v>
      </c>
      <c r="M1168" s="44" t="s">
        <v>1183</v>
      </c>
      <c r="N1168" s="9" t="str">
        <f t="shared" ca="1" si="151"/>
        <v>4PF75</v>
      </c>
      <c r="O1168" s="47">
        <v>15662</v>
      </c>
      <c r="P1168" s="47">
        <v>15662</v>
      </c>
      <c r="Q1168" s="46" t="s">
        <v>14</v>
      </c>
      <c r="R1168" s="46" t="s">
        <v>9</v>
      </c>
      <c r="S1168" s="46" t="s">
        <v>10</v>
      </c>
      <c r="T1168" s="46" t="s">
        <v>930</v>
      </c>
      <c r="V1168" s="19" t="str">
        <f t="shared" ca="1" si="155"/>
        <v>Pre-calc.</v>
      </c>
      <c r="W1168" s="1" t="str">
        <f t="shared" ca="1" si="156"/>
        <v>Pre-calc.</v>
      </c>
      <c r="X1168" s="1" t="b">
        <f t="shared" ca="1" si="157"/>
        <v>1</v>
      </c>
      <c r="Y1168" s="3">
        <f t="shared" ca="1" si="158"/>
        <v>0</v>
      </c>
      <c r="AA1168" s="61">
        <f ca="1">+VLOOKUP(N1168,$B$4:$H$2903,4,FALSE)</f>
        <v>0</v>
      </c>
    </row>
    <row r="1169" spans="1:27" hidden="1" x14ac:dyDescent="0.2">
      <c r="A1169" s="56" t="s">
        <v>3763</v>
      </c>
      <c r="B1169" s="9" t="str">
        <f t="shared" ca="1" si="152"/>
        <v>4C638</v>
      </c>
      <c r="C1169" s="59">
        <v>360.82470000000001</v>
      </c>
      <c r="D1169" s="59">
        <v>360.82470000000001</v>
      </c>
      <c r="E1169" s="60">
        <v>41122</v>
      </c>
      <c r="F1169" s="57" t="s">
        <v>3668</v>
      </c>
      <c r="G1169" s="57" t="s">
        <v>5520</v>
      </c>
      <c r="H1169" s="45" t="str">
        <f t="shared" ca="1" si="153"/>
        <v>Post-calc.</v>
      </c>
      <c r="I1169" s="23">
        <f t="shared" ca="1" si="154"/>
        <v>0</v>
      </c>
      <c r="J1169" s="20" t="e">
        <f ca="1">VLOOKUP(B1169, Remarks!$A$3:$G$400, 7, FALSE)</f>
        <v>#N/A</v>
      </c>
      <c r="M1169" s="44" t="s">
        <v>1184</v>
      </c>
      <c r="N1169" s="9" t="str">
        <f t="shared" ca="1" si="151"/>
        <v>4PF94</v>
      </c>
      <c r="O1169" s="47">
        <v>19759</v>
      </c>
      <c r="P1169" s="47"/>
      <c r="Q1169" s="46" t="s">
        <v>8</v>
      </c>
      <c r="R1169" s="46" t="s">
        <v>9</v>
      </c>
      <c r="S1169" s="46" t="s">
        <v>10</v>
      </c>
      <c r="T1169" s="46" t="s">
        <v>930</v>
      </c>
      <c r="V1169" s="19" t="str">
        <f t="shared" ca="1" si="155"/>
        <v>Post-calc.</v>
      </c>
      <c r="W1169" s="1" t="str">
        <f t="shared" ca="1" si="156"/>
        <v>Post-calc.</v>
      </c>
      <c r="X1169" s="1" t="b">
        <f t="shared" ca="1" si="157"/>
        <v>1</v>
      </c>
      <c r="Y1169" s="3">
        <f t="shared" ca="1" si="158"/>
        <v>0</v>
      </c>
      <c r="AA1169" s="61">
        <f ca="1">+VLOOKUP(N1169,$B$4:$H$2903,4,FALSE)</f>
        <v>42004</v>
      </c>
    </row>
    <row r="1170" spans="1:27" hidden="1" x14ac:dyDescent="0.2">
      <c r="A1170" s="56" t="s">
        <v>3764</v>
      </c>
      <c r="B1170" s="9" t="str">
        <f t="shared" ca="1" si="152"/>
        <v>4C693</v>
      </c>
      <c r="C1170" s="59">
        <v>2800</v>
      </c>
      <c r="D1170" s="59">
        <v>0</v>
      </c>
      <c r="E1170" s="60">
        <v>41305</v>
      </c>
      <c r="F1170" s="57" t="s">
        <v>3668</v>
      </c>
      <c r="G1170" s="57" t="s">
        <v>5520</v>
      </c>
      <c r="H1170" s="45" t="str">
        <f t="shared" ca="1" si="153"/>
        <v>Post-calc.</v>
      </c>
      <c r="I1170" s="23">
        <f t="shared" ca="1" si="154"/>
        <v>0</v>
      </c>
      <c r="J1170" s="20" t="e">
        <f ca="1">VLOOKUP(B1170, Remarks!$A$3:$G$400, 7, FALSE)</f>
        <v>#N/A</v>
      </c>
      <c r="M1170" s="44" t="s">
        <v>1185</v>
      </c>
      <c r="N1170" s="9" t="str">
        <f t="shared" ca="1" si="151"/>
        <v>4PF96</v>
      </c>
      <c r="O1170" s="47">
        <v>17349</v>
      </c>
      <c r="P1170" s="47"/>
      <c r="Q1170" s="46" t="s">
        <v>8</v>
      </c>
      <c r="R1170" s="46" t="s">
        <v>9</v>
      </c>
      <c r="S1170" s="46" t="s">
        <v>10</v>
      </c>
      <c r="T1170" s="46" t="s">
        <v>930</v>
      </c>
      <c r="V1170" s="19" t="str">
        <f t="shared" ca="1" si="155"/>
        <v>Post-calc.</v>
      </c>
      <c r="W1170" s="1" t="str">
        <f t="shared" ca="1" si="156"/>
        <v>Post-calc.</v>
      </c>
      <c r="X1170" s="1" t="b">
        <f t="shared" ca="1" si="157"/>
        <v>1</v>
      </c>
      <c r="Y1170" s="3">
        <f t="shared" ca="1" si="158"/>
        <v>0</v>
      </c>
      <c r="AA1170" s="61">
        <f ca="1">+VLOOKUP(N1170,$B$4:$H$2903,4,FALSE)</f>
        <v>42004</v>
      </c>
    </row>
    <row r="1171" spans="1:27" hidden="1" x14ac:dyDescent="0.2">
      <c r="A1171" s="56" t="s">
        <v>3765</v>
      </c>
      <c r="B1171" s="9" t="str">
        <f t="shared" ca="1" si="152"/>
        <v>4C756</v>
      </c>
      <c r="C1171" s="59">
        <v>98.425200000000004</v>
      </c>
      <c r="D1171" s="59">
        <v>98.425200000000004</v>
      </c>
      <c r="E1171" s="60">
        <v>41214</v>
      </c>
      <c r="F1171" s="57" t="s">
        <v>3668</v>
      </c>
      <c r="G1171" s="57" t="s">
        <v>5520</v>
      </c>
      <c r="H1171" s="45" t="str">
        <f t="shared" ca="1" si="153"/>
        <v>Post-calc.</v>
      </c>
      <c r="I1171" s="23" t="e">
        <f t="shared" ca="1" si="154"/>
        <v>#N/A</v>
      </c>
      <c r="J1171" s="20" t="str">
        <f ca="1">VLOOKUP(B1171, Remarks!$A$3:$G$400, 7, FALSE)</f>
        <v>Foxpro order but not confirmed</v>
      </c>
      <c r="M1171" s="44" t="s">
        <v>1186</v>
      </c>
      <c r="N1171" s="9" t="str">
        <f t="shared" ca="1" si="151"/>
        <v>4PG20</v>
      </c>
      <c r="O1171" s="47">
        <v>215542</v>
      </c>
      <c r="P1171" s="47">
        <v>211295.05790000001</v>
      </c>
      <c r="Q1171" s="46" t="s">
        <v>8</v>
      </c>
      <c r="R1171" s="46" t="s">
        <v>9</v>
      </c>
      <c r="S1171" s="46" t="s">
        <v>10</v>
      </c>
      <c r="T1171" s="46" t="s">
        <v>930</v>
      </c>
      <c r="V1171" s="19" t="str">
        <f t="shared" ca="1" si="155"/>
        <v>Post-calc.</v>
      </c>
      <c r="W1171" s="1" t="str">
        <f t="shared" ca="1" si="156"/>
        <v>Post-calc.</v>
      </c>
      <c r="X1171" s="1" t="b">
        <f t="shared" ca="1" si="157"/>
        <v>1</v>
      </c>
      <c r="Y1171" s="3">
        <f t="shared" ca="1" si="158"/>
        <v>0</v>
      </c>
      <c r="AA1171" s="61">
        <f ca="1">+VLOOKUP(N1171,$B$4:$H$2903,4,FALSE)</f>
        <v>42522</v>
      </c>
    </row>
    <row r="1172" spans="1:27" hidden="1" x14ac:dyDescent="0.2">
      <c r="A1172" s="56" t="s">
        <v>3766</v>
      </c>
      <c r="B1172" s="9" t="str">
        <f t="shared" ca="1" si="152"/>
        <v>4C771</v>
      </c>
      <c r="C1172" s="59">
        <v>1477</v>
      </c>
      <c r="D1172" s="59">
        <v>1477</v>
      </c>
      <c r="E1172" s="60">
        <v>41426</v>
      </c>
      <c r="F1172" s="57" t="s">
        <v>3668</v>
      </c>
      <c r="G1172" s="57" t="s">
        <v>5520</v>
      </c>
      <c r="H1172" s="45" t="str">
        <f t="shared" ca="1" si="153"/>
        <v>Post-calc.</v>
      </c>
      <c r="I1172" s="23">
        <f t="shared" ca="1" si="154"/>
        <v>0</v>
      </c>
      <c r="J1172" s="20" t="e">
        <f ca="1">VLOOKUP(B1172, Remarks!$A$3:$G$400, 7, FALSE)</f>
        <v>#N/A</v>
      </c>
      <c r="M1172" s="44" t="s">
        <v>1187</v>
      </c>
      <c r="N1172" s="9" t="str">
        <f t="shared" ca="1" si="151"/>
        <v>4PH12</v>
      </c>
      <c r="O1172" s="47">
        <v>33412</v>
      </c>
      <c r="P1172" s="47">
        <v>33412</v>
      </c>
      <c r="Q1172" s="46" t="s">
        <v>14</v>
      </c>
      <c r="R1172" s="46" t="s">
        <v>9</v>
      </c>
      <c r="S1172" s="46" t="s">
        <v>10</v>
      </c>
      <c r="T1172" s="46" t="s">
        <v>930</v>
      </c>
      <c r="V1172" s="19" t="str">
        <f t="shared" ca="1" si="155"/>
        <v>Pre-calc.</v>
      </c>
      <c r="W1172" s="1" t="str">
        <f t="shared" ca="1" si="156"/>
        <v>Pre-calc.</v>
      </c>
      <c r="X1172" s="1" t="b">
        <f t="shared" ca="1" si="157"/>
        <v>1</v>
      </c>
      <c r="Y1172" s="3">
        <f t="shared" ca="1" si="158"/>
        <v>0</v>
      </c>
      <c r="AA1172" s="61">
        <f ca="1">+VLOOKUP(N1172,$B$4:$H$2903,4,FALSE)</f>
        <v>0</v>
      </c>
    </row>
    <row r="1173" spans="1:27" hidden="1" x14ac:dyDescent="0.2">
      <c r="A1173" s="56" t="s">
        <v>3767</v>
      </c>
      <c r="B1173" s="9" t="str">
        <f t="shared" ca="1" si="152"/>
        <v>4C773</v>
      </c>
      <c r="C1173" s="59">
        <v>19515</v>
      </c>
      <c r="D1173" s="59">
        <v>19515</v>
      </c>
      <c r="E1173" s="60">
        <v>41275</v>
      </c>
      <c r="F1173" s="57" t="s">
        <v>3668</v>
      </c>
      <c r="G1173" s="57" t="s">
        <v>5520</v>
      </c>
      <c r="H1173" s="45" t="str">
        <f t="shared" ca="1" si="153"/>
        <v>Post-calc.</v>
      </c>
      <c r="I1173" s="23">
        <f t="shared" ca="1" si="154"/>
        <v>0</v>
      </c>
      <c r="J1173" s="20" t="e">
        <f ca="1">VLOOKUP(B1173, Remarks!$A$3:$G$400, 7, FALSE)</f>
        <v>#N/A</v>
      </c>
      <c r="M1173" s="44" t="s">
        <v>1188</v>
      </c>
      <c r="N1173" s="9" t="str">
        <f t="shared" ca="1" si="151"/>
        <v>4PH38</v>
      </c>
      <c r="O1173" s="47">
        <v>20140</v>
      </c>
      <c r="P1173" s="47"/>
      <c r="Q1173" s="46" t="s">
        <v>8</v>
      </c>
      <c r="R1173" s="46" t="s">
        <v>9</v>
      </c>
      <c r="S1173" s="46" t="s">
        <v>10</v>
      </c>
      <c r="T1173" s="46" t="s">
        <v>930</v>
      </c>
      <c r="V1173" s="19" t="str">
        <f t="shared" ca="1" si="155"/>
        <v>Post-calc.</v>
      </c>
      <c r="W1173" s="1" t="str">
        <f t="shared" ca="1" si="156"/>
        <v>Post-calc.</v>
      </c>
      <c r="X1173" s="1" t="b">
        <f t="shared" ca="1" si="157"/>
        <v>1</v>
      </c>
      <c r="Y1173" s="3">
        <f t="shared" ca="1" si="158"/>
        <v>0</v>
      </c>
      <c r="AA1173" s="61">
        <f ca="1">+VLOOKUP(N1173,$B$4:$H$2903,4,FALSE)</f>
        <v>42035</v>
      </c>
    </row>
    <row r="1174" spans="1:27" hidden="1" x14ac:dyDescent="0.2">
      <c r="A1174" s="56" t="s">
        <v>3768</v>
      </c>
      <c r="B1174" s="9" t="str">
        <f t="shared" ca="1" si="152"/>
        <v>4C858</v>
      </c>
      <c r="C1174" s="59">
        <v>147</v>
      </c>
      <c r="D1174" s="59">
        <v>0</v>
      </c>
      <c r="E1174" s="60">
        <v>41364</v>
      </c>
      <c r="F1174" s="57" t="s">
        <v>3668</v>
      </c>
      <c r="G1174" s="57" t="s">
        <v>5520</v>
      </c>
      <c r="H1174" s="45" t="str">
        <f t="shared" ca="1" si="153"/>
        <v>Post-calc.</v>
      </c>
      <c r="I1174" s="23">
        <f t="shared" ca="1" si="154"/>
        <v>0</v>
      </c>
      <c r="J1174" s="20" t="e">
        <f ca="1">VLOOKUP(B1174, Remarks!$A$3:$G$400, 7, FALSE)</f>
        <v>#N/A</v>
      </c>
      <c r="M1174" s="44" t="s">
        <v>1189</v>
      </c>
      <c r="N1174" s="9" t="str">
        <f t="shared" ca="1" si="151"/>
        <v>4PH70</v>
      </c>
      <c r="O1174" s="47">
        <v>150</v>
      </c>
      <c r="P1174" s="47"/>
      <c r="Q1174" s="46" t="s">
        <v>8</v>
      </c>
      <c r="R1174" s="46" t="s">
        <v>9</v>
      </c>
      <c r="S1174" s="46" t="s">
        <v>10</v>
      </c>
      <c r="T1174" s="46" t="s">
        <v>930</v>
      </c>
      <c r="V1174" s="19" t="str">
        <f t="shared" ca="1" si="155"/>
        <v>Post-calc.</v>
      </c>
      <c r="W1174" s="1" t="str">
        <f t="shared" ca="1" si="156"/>
        <v>Post-calc.</v>
      </c>
      <c r="X1174" s="1" t="b">
        <f t="shared" ca="1" si="157"/>
        <v>1</v>
      </c>
      <c r="Y1174" s="3">
        <f t="shared" ca="1" si="158"/>
        <v>0</v>
      </c>
      <c r="AA1174" s="61">
        <f ca="1">+VLOOKUP(N1174,$B$4:$H$2903,4,FALSE)</f>
        <v>41820</v>
      </c>
    </row>
    <row r="1175" spans="1:27" hidden="1" x14ac:dyDescent="0.2">
      <c r="A1175" s="56" t="s">
        <v>3769</v>
      </c>
      <c r="B1175" s="9" t="str">
        <f t="shared" ca="1" si="152"/>
        <v>4C865</v>
      </c>
      <c r="C1175" s="59">
        <v>200</v>
      </c>
      <c r="D1175" s="59">
        <v>0</v>
      </c>
      <c r="E1175" s="60">
        <v>41394</v>
      </c>
      <c r="F1175" s="57" t="s">
        <v>3668</v>
      </c>
      <c r="G1175" s="57" t="s">
        <v>5520</v>
      </c>
      <c r="H1175" s="45" t="str">
        <f t="shared" ca="1" si="153"/>
        <v>Post-calc.</v>
      </c>
      <c r="I1175" s="23">
        <f t="shared" ca="1" si="154"/>
        <v>0</v>
      </c>
      <c r="J1175" s="20" t="e">
        <f ca="1">VLOOKUP(B1175, Remarks!$A$3:$G$400, 7, FALSE)</f>
        <v>#N/A</v>
      </c>
      <c r="M1175" s="44" t="s">
        <v>1190</v>
      </c>
      <c r="N1175" s="9" t="str">
        <f t="shared" ca="1" si="151"/>
        <v>4PH71</v>
      </c>
      <c r="O1175" s="47">
        <v>300</v>
      </c>
      <c r="P1175" s="47"/>
      <c r="Q1175" s="46" t="s">
        <v>8</v>
      </c>
      <c r="R1175" s="46" t="s">
        <v>9</v>
      </c>
      <c r="S1175" s="46" t="s">
        <v>10</v>
      </c>
      <c r="T1175" s="46" t="s">
        <v>930</v>
      </c>
      <c r="V1175" s="19" t="str">
        <f t="shared" ca="1" si="155"/>
        <v>Post-calc.</v>
      </c>
      <c r="W1175" s="1" t="str">
        <f t="shared" ca="1" si="156"/>
        <v>Post-calc.</v>
      </c>
      <c r="X1175" s="1" t="b">
        <f t="shared" ca="1" si="157"/>
        <v>1</v>
      </c>
      <c r="Y1175" s="3">
        <f t="shared" ca="1" si="158"/>
        <v>0</v>
      </c>
      <c r="AA1175" s="61">
        <f ca="1">+VLOOKUP(N1175,$B$4:$H$2903,4,FALSE)</f>
        <v>41851</v>
      </c>
    </row>
    <row r="1176" spans="1:27" hidden="1" x14ac:dyDescent="0.2">
      <c r="A1176" s="56" t="s">
        <v>3770</v>
      </c>
      <c r="B1176" s="9" t="str">
        <f t="shared" ca="1" si="152"/>
        <v>4C906</v>
      </c>
      <c r="C1176" s="59">
        <v>3000</v>
      </c>
      <c r="D1176" s="59">
        <v>0</v>
      </c>
      <c r="E1176" s="60">
        <v>41455</v>
      </c>
      <c r="F1176" s="57" t="s">
        <v>3668</v>
      </c>
      <c r="G1176" s="57" t="s">
        <v>5520</v>
      </c>
      <c r="H1176" s="45" t="str">
        <f t="shared" ca="1" si="153"/>
        <v>Post-calc.</v>
      </c>
      <c r="I1176" s="23">
        <f t="shared" ca="1" si="154"/>
        <v>0</v>
      </c>
      <c r="J1176" s="20" t="e">
        <f ca="1">VLOOKUP(B1176, Remarks!$A$3:$G$400, 7, FALSE)</f>
        <v>#N/A</v>
      </c>
      <c r="M1176" s="44" t="s">
        <v>1191</v>
      </c>
      <c r="N1176" s="9" t="str">
        <f t="shared" ca="1" si="151"/>
        <v>4PH72</v>
      </c>
      <c r="O1176" s="47">
        <v>150</v>
      </c>
      <c r="P1176" s="47"/>
      <c r="Q1176" s="46" t="s">
        <v>8</v>
      </c>
      <c r="R1176" s="46" t="s">
        <v>9</v>
      </c>
      <c r="S1176" s="46" t="s">
        <v>10</v>
      </c>
      <c r="T1176" s="46" t="s">
        <v>930</v>
      </c>
      <c r="V1176" s="19" t="str">
        <f t="shared" ca="1" si="155"/>
        <v>Post-calc.</v>
      </c>
      <c r="W1176" s="1" t="str">
        <f t="shared" ca="1" si="156"/>
        <v>Post-calc.</v>
      </c>
      <c r="X1176" s="1" t="b">
        <f t="shared" ca="1" si="157"/>
        <v>1</v>
      </c>
      <c r="Y1176" s="3">
        <f t="shared" ca="1" si="158"/>
        <v>0</v>
      </c>
      <c r="AA1176" s="61">
        <f ca="1">+VLOOKUP(N1176,$B$4:$H$2903,4,FALSE)</f>
        <v>41851</v>
      </c>
    </row>
    <row r="1177" spans="1:27" hidden="1" x14ac:dyDescent="0.2">
      <c r="A1177" s="56" t="s">
        <v>3771</v>
      </c>
      <c r="B1177" s="9" t="str">
        <f t="shared" ca="1" si="152"/>
        <v>4C971</v>
      </c>
      <c r="C1177" s="59">
        <v>3000</v>
      </c>
      <c r="D1177" s="59">
        <v>0</v>
      </c>
      <c r="E1177" s="60">
        <v>41578</v>
      </c>
      <c r="F1177" s="57" t="s">
        <v>3668</v>
      </c>
      <c r="G1177" s="57" t="s">
        <v>5520</v>
      </c>
      <c r="H1177" s="45" t="str">
        <f t="shared" ca="1" si="153"/>
        <v>Post-calc.</v>
      </c>
      <c r="I1177" s="23">
        <f t="shared" ca="1" si="154"/>
        <v>0</v>
      </c>
      <c r="J1177" s="20" t="e">
        <f ca="1">VLOOKUP(B1177, Remarks!$A$3:$G$400, 7, FALSE)</f>
        <v>#N/A</v>
      </c>
      <c r="M1177" s="44" t="s">
        <v>1192</v>
      </c>
      <c r="N1177" s="9" t="str">
        <f t="shared" ca="1" si="151"/>
        <v>4PH73</v>
      </c>
      <c r="O1177" s="47">
        <v>600</v>
      </c>
      <c r="P1177" s="47"/>
      <c r="Q1177" s="46" t="s">
        <v>8</v>
      </c>
      <c r="R1177" s="46" t="s">
        <v>9</v>
      </c>
      <c r="S1177" s="46" t="s">
        <v>10</v>
      </c>
      <c r="T1177" s="46" t="s">
        <v>930</v>
      </c>
      <c r="V1177" s="19" t="str">
        <f t="shared" ca="1" si="155"/>
        <v>Post-calc.</v>
      </c>
      <c r="W1177" s="1" t="str">
        <f t="shared" ca="1" si="156"/>
        <v>Post-calc.</v>
      </c>
      <c r="X1177" s="1" t="b">
        <f t="shared" ca="1" si="157"/>
        <v>1</v>
      </c>
      <c r="Y1177" s="3">
        <f t="shared" ca="1" si="158"/>
        <v>0</v>
      </c>
      <c r="AA1177" s="61">
        <f ca="1">+VLOOKUP(N1177,$B$4:$H$2903,4,FALSE)</f>
        <v>41851</v>
      </c>
    </row>
    <row r="1178" spans="1:27" hidden="1" x14ac:dyDescent="0.2">
      <c r="A1178" s="56" t="s">
        <v>3772</v>
      </c>
      <c r="B1178" s="9" t="str">
        <f t="shared" ca="1" si="152"/>
        <v>4C984</v>
      </c>
      <c r="C1178" s="59">
        <v>500</v>
      </c>
      <c r="D1178" s="59">
        <v>0</v>
      </c>
      <c r="E1178" s="60">
        <v>41455</v>
      </c>
      <c r="F1178" s="57" t="s">
        <v>3668</v>
      </c>
      <c r="G1178" s="57" t="s">
        <v>5520</v>
      </c>
      <c r="H1178" s="45" t="str">
        <f t="shared" ca="1" si="153"/>
        <v>Post-calc.</v>
      </c>
      <c r="I1178" s="23">
        <f t="shared" ca="1" si="154"/>
        <v>0</v>
      </c>
      <c r="J1178" s="20" t="e">
        <f ca="1">VLOOKUP(B1178, Remarks!$A$3:$G$400, 7, FALSE)</f>
        <v>#N/A</v>
      </c>
      <c r="M1178" s="44" t="s">
        <v>1193</v>
      </c>
      <c r="N1178" s="9" t="str">
        <f t="shared" ca="1" si="151"/>
        <v>4PH74</v>
      </c>
      <c r="O1178" s="47">
        <v>1000</v>
      </c>
      <c r="P1178" s="47"/>
      <c r="Q1178" s="46" t="s">
        <v>8</v>
      </c>
      <c r="R1178" s="46" t="s">
        <v>9</v>
      </c>
      <c r="S1178" s="46" t="s">
        <v>10</v>
      </c>
      <c r="T1178" s="46" t="s">
        <v>930</v>
      </c>
      <c r="V1178" s="19" t="str">
        <f t="shared" ca="1" si="155"/>
        <v>Post-calc.</v>
      </c>
      <c r="W1178" s="1" t="str">
        <f t="shared" ca="1" si="156"/>
        <v>Post-calc.</v>
      </c>
      <c r="X1178" s="1" t="b">
        <f t="shared" ca="1" si="157"/>
        <v>1</v>
      </c>
      <c r="Y1178" s="3">
        <f t="shared" ca="1" si="158"/>
        <v>0</v>
      </c>
      <c r="AA1178" s="61">
        <f ca="1">+VLOOKUP(N1178,$B$4:$H$2903,4,FALSE)</f>
        <v>41851</v>
      </c>
    </row>
    <row r="1179" spans="1:27" hidden="1" x14ac:dyDescent="0.2">
      <c r="A1179" s="56" t="s">
        <v>3773</v>
      </c>
      <c r="B1179" s="9" t="str">
        <f t="shared" ca="1" si="152"/>
        <v>4C995</v>
      </c>
      <c r="C1179" s="59">
        <v>1500</v>
      </c>
      <c r="D1179" s="59">
        <v>0</v>
      </c>
      <c r="E1179" s="60">
        <v>41547</v>
      </c>
      <c r="F1179" s="57" t="s">
        <v>2798</v>
      </c>
      <c r="G1179" s="57" t="s">
        <v>5520</v>
      </c>
      <c r="H1179" s="45" t="str">
        <f t="shared" ca="1" si="153"/>
        <v>Post-calc.</v>
      </c>
      <c r="I1179" s="23" t="e">
        <f t="shared" ca="1" si="154"/>
        <v>#N/A</v>
      </c>
      <c r="J1179" s="20" t="str">
        <f ca="1">VLOOKUP(B1179, Remarks!$A$3:$G$400, 7, FALSE)</f>
        <v>Foxpro order but Procurement Center is Rieckermann GmbH as well as not Purchased from PC was filtered out</v>
      </c>
      <c r="M1179" s="44" t="s">
        <v>1194</v>
      </c>
      <c r="N1179" s="9" t="str">
        <f t="shared" ca="1" si="151"/>
        <v>4PH75</v>
      </c>
      <c r="O1179" s="47">
        <v>700</v>
      </c>
      <c r="P1179" s="47"/>
      <c r="Q1179" s="46" t="s">
        <v>8</v>
      </c>
      <c r="R1179" s="46" t="s">
        <v>9</v>
      </c>
      <c r="S1179" s="46" t="s">
        <v>10</v>
      </c>
      <c r="T1179" s="46" t="s">
        <v>930</v>
      </c>
      <c r="V1179" s="19" t="str">
        <f t="shared" ca="1" si="155"/>
        <v>Post-calc.</v>
      </c>
      <c r="W1179" s="1" t="str">
        <f t="shared" ca="1" si="156"/>
        <v>Post-calc.</v>
      </c>
      <c r="X1179" s="1" t="b">
        <f t="shared" ca="1" si="157"/>
        <v>1</v>
      </c>
      <c r="Y1179" s="3">
        <f t="shared" ca="1" si="158"/>
        <v>0</v>
      </c>
      <c r="AA1179" s="61">
        <f ca="1">+VLOOKUP(N1179,$B$4:$H$2903,4,FALSE)</f>
        <v>41851</v>
      </c>
    </row>
    <row r="1180" spans="1:27" hidden="1" x14ac:dyDescent="0.2">
      <c r="A1180" s="56" t="s">
        <v>3774</v>
      </c>
      <c r="B1180" s="9" t="str">
        <f t="shared" ca="1" si="152"/>
        <v>4D010</v>
      </c>
      <c r="C1180" s="59">
        <v>200</v>
      </c>
      <c r="D1180" s="59">
        <v>0</v>
      </c>
      <c r="E1180" s="60">
        <v>41547</v>
      </c>
      <c r="F1180" s="57" t="s">
        <v>3668</v>
      </c>
      <c r="G1180" s="57" t="s">
        <v>5520</v>
      </c>
      <c r="H1180" s="45" t="str">
        <f t="shared" ca="1" si="153"/>
        <v>Post-calc.</v>
      </c>
      <c r="I1180" s="23">
        <f t="shared" ca="1" si="154"/>
        <v>0</v>
      </c>
      <c r="J1180" s="20" t="e">
        <f ca="1">VLOOKUP(B1180, Remarks!$A$3:$G$400, 7, FALSE)</f>
        <v>#N/A</v>
      </c>
      <c r="M1180" s="44" t="s">
        <v>1195</v>
      </c>
      <c r="N1180" s="9" t="str">
        <f t="shared" ca="1" si="151"/>
        <v>4PH76</v>
      </c>
      <c r="O1180" s="47">
        <v>200</v>
      </c>
      <c r="P1180" s="47"/>
      <c r="Q1180" s="46" t="s">
        <v>8</v>
      </c>
      <c r="R1180" s="46" t="s">
        <v>9</v>
      </c>
      <c r="S1180" s="46" t="s">
        <v>10</v>
      </c>
      <c r="T1180" s="46" t="s">
        <v>930</v>
      </c>
      <c r="V1180" s="19" t="str">
        <f t="shared" ca="1" si="155"/>
        <v>Post-calc.</v>
      </c>
      <c r="W1180" s="1" t="str">
        <f t="shared" ca="1" si="156"/>
        <v>Post-calc.</v>
      </c>
      <c r="X1180" s="1" t="b">
        <f t="shared" ca="1" si="157"/>
        <v>1</v>
      </c>
      <c r="Y1180" s="3">
        <f t="shared" ca="1" si="158"/>
        <v>0</v>
      </c>
      <c r="AA1180" s="61">
        <f ca="1">+VLOOKUP(N1180,$B$4:$H$2903,4,FALSE)</f>
        <v>41882</v>
      </c>
    </row>
    <row r="1181" spans="1:27" hidden="1" x14ac:dyDescent="0.2">
      <c r="A1181" s="56" t="s">
        <v>3775</v>
      </c>
      <c r="B1181" s="9" t="str">
        <f t="shared" ca="1" si="152"/>
        <v>4D011</v>
      </c>
      <c r="C1181" s="59">
        <v>1000</v>
      </c>
      <c r="D1181" s="59">
        <v>0</v>
      </c>
      <c r="E1181" s="60">
        <v>41547</v>
      </c>
      <c r="F1181" s="57" t="s">
        <v>3668</v>
      </c>
      <c r="G1181" s="57" t="s">
        <v>5520</v>
      </c>
      <c r="H1181" s="45" t="str">
        <f t="shared" ca="1" si="153"/>
        <v>Post-calc.</v>
      </c>
      <c r="I1181" s="23">
        <f t="shared" ca="1" si="154"/>
        <v>0</v>
      </c>
      <c r="J1181" s="20" t="e">
        <f ca="1">VLOOKUP(B1181, Remarks!$A$3:$G$400, 7, FALSE)</f>
        <v>#N/A</v>
      </c>
      <c r="M1181" s="44" t="s">
        <v>1196</v>
      </c>
      <c r="N1181" s="9" t="str">
        <f t="shared" ca="1" si="151"/>
        <v>4PH77</v>
      </c>
      <c r="O1181" s="47">
        <v>700</v>
      </c>
      <c r="P1181" s="47"/>
      <c r="Q1181" s="46" t="s">
        <v>8</v>
      </c>
      <c r="R1181" s="46" t="s">
        <v>9</v>
      </c>
      <c r="S1181" s="46" t="s">
        <v>10</v>
      </c>
      <c r="T1181" s="46" t="s">
        <v>930</v>
      </c>
      <c r="V1181" s="19" t="str">
        <f t="shared" ca="1" si="155"/>
        <v>Post-calc.</v>
      </c>
      <c r="W1181" s="1" t="str">
        <f t="shared" ca="1" si="156"/>
        <v>Post-calc.</v>
      </c>
      <c r="X1181" s="1" t="b">
        <f t="shared" ca="1" si="157"/>
        <v>1</v>
      </c>
      <c r="Y1181" s="3">
        <f t="shared" ca="1" si="158"/>
        <v>0</v>
      </c>
      <c r="AA1181" s="61">
        <f ca="1">+VLOOKUP(N1181,$B$4:$H$2903,4,FALSE)</f>
        <v>41882</v>
      </c>
    </row>
    <row r="1182" spans="1:27" hidden="1" x14ac:dyDescent="0.2">
      <c r="A1182" s="56" t="s">
        <v>3776</v>
      </c>
      <c r="B1182" s="9" t="str">
        <f t="shared" ca="1" si="152"/>
        <v>4D013</v>
      </c>
      <c r="C1182" s="59">
        <v>900</v>
      </c>
      <c r="D1182" s="59">
        <v>0</v>
      </c>
      <c r="E1182" s="60">
        <v>41639</v>
      </c>
      <c r="F1182" s="57" t="s">
        <v>3668</v>
      </c>
      <c r="G1182" s="57" t="s">
        <v>5520</v>
      </c>
      <c r="H1182" s="45" t="str">
        <f t="shared" ca="1" si="153"/>
        <v>Post-calc.</v>
      </c>
      <c r="I1182" s="23">
        <f t="shared" ca="1" si="154"/>
        <v>0</v>
      </c>
      <c r="J1182" s="20" t="e">
        <f ca="1">VLOOKUP(B1182, Remarks!$A$3:$G$400, 7, FALSE)</f>
        <v>#N/A</v>
      </c>
      <c r="M1182" s="44" t="s">
        <v>1197</v>
      </c>
      <c r="N1182" s="9" t="str">
        <f t="shared" ca="1" si="151"/>
        <v>4PH78</v>
      </c>
      <c r="O1182" s="47">
        <v>300</v>
      </c>
      <c r="P1182" s="47"/>
      <c r="Q1182" s="46" t="s">
        <v>8</v>
      </c>
      <c r="R1182" s="46" t="s">
        <v>9</v>
      </c>
      <c r="S1182" s="46" t="s">
        <v>10</v>
      </c>
      <c r="T1182" s="46" t="s">
        <v>930</v>
      </c>
      <c r="V1182" s="19" t="str">
        <f t="shared" ca="1" si="155"/>
        <v>Post-calc.</v>
      </c>
      <c r="W1182" s="1" t="str">
        <f t="shared" ca="1" si="156"/>
        <v>Post-calc.</v>
      </c>
      <c r="X1182" s="1" t="b">
        <f t="shared" ca="1" si="157"/>
        <v>1</v>
      </c>
      <c r="Y1182" s="3">
        <f t="shared" ca="1" si="158"/>
        <v>0</v>
      </c>
      <c r="AA1182" s="61">
        <f ca="1">+VLOOKUP(N1182,$B$4:$H$2903,4,FALSE)</f>
        <v>41882</v>
      </c>
    </row>
    <row r="1183" spans="1:27" hidden="1" x14ac:dyDescent="0.2">
      <c r="A1183" s="56" t="s">
        <v>3777</v>
      </c>
      <c r="B1183" s="9" t="str">
        <f t="shared" ca="1" si="152"/>
        <v>4D076</v>
      </c>
      <c r="C1183" s="59">
        <v>1500</v>
      </c>
      <c r="D1183" s="59">
        <v>0</v>
      </c>
      <c r="E1183" s="60">
        <v>41608</v>
      </c>
      <c r="F1183" s="57" t="s">
        <v>3668</v>
      </c>
      <c r="G1183" s="57" t="s">
        <v>5520</v>
      </c>
      <c r="H1183" s="45" t="str">
        <f t="shared" ca="1" si="153"/>
        <v>Post-calc.</v>
      </c>
      <c r="I1183" s="23">
        <f t="shared" ca="1" si="154"/>
        <v>0</v>
      </c>
      <c r="J1183" s="20" t="e">
        <f ca="1">VLOOKUP(B1183, Remarks!$A$3:$G$400, 7, FALSE)</f>
        <v>#N/A</v>
      </c>
      <c r="M1183" s="44" t="s">
        <v>1198</v>
      </c>
      <c r="N1183" s="9" t="str">
        <f t="shared" ca="1" si="151"/>
        <v>4PH79</v>
      </c>
      <c r="O1183" s="47">
        <v>100</v>
      </c>
      <c r="P1183" s="47"/>
      <c r="Q1183" s="46" t="s">
        <v>8</v>
      </c>
      <c r="R1183" s="46" t="s">
        <v>9</v>
      </c>
      <c r="S1183" s="46" t="s">
        <v>10</v>
      </c>
      <c r="T1183" s="46" t="s">
        <v>930</v>
      </c>
      <c r="V1183" s="19" t="str">
        <f t="shared" ca="1" si="155"/>
        <v>Post-calc.</v>
      </c>
      <c r="W1183" s="1" t="str">
        <f t="shared" ca="1" si="156"/>
        <v>Post-calc.</v>
      </c>
      <c r="X1183" s="1" t="b">
        <f t="shared" ca="1" si="157"/>
        <v>1</v>
      </c>
      <c r="Y1183" s="3">
        <f t="shared" ca="1" si="158"/>
        <v>0</v>
      </c>
      <c r="AA1183" s="61">
        <f ca="1">+VLOOKUP(N1183,$B$4:$H$2903,4,FALSE)</f>
        <v>41912</v>
      </c>
    </row>
    <row r="1184" spans="1:27" hidden="1" x14ac:dyDescent="0.2">
      <c r="A1184" s="56" t="s">
        <v>3778</v>
      </c>
      <c r="B1184" s="9" t="str">
        <f t="shared" ca="1" si="152"/>
        <v>4D077</v>
      </c>
      <c r="C1184" s="59">
        <v>-956</v>
      </c>
      <c r="D1184" s="59">
        <v>0</v>
      </c>
      <c r="E1184" s="60">
        <v>41608</v>
      </c>
      <c r="F1184" s="57" t="s">
        <v>3668</v>
      </c>
      <c r="G1184" s="57" t="s">
        <v>5520</v>
      </c>
      <c r="H1184" s="45" t="str">
        <f t="shared" ca="1" si="153"/>
        <v>Post-calc.</v>
      </c>
      <c r="I1184" s="23">
        <f t="shared" ca="1" si="154"/>
        <v>0</v>
      </c>
      <c r="J1184" s="20" t="e">
        <f ca="1">VLOOKUP(B1184, Remarks!$A$3:$G$400, 7, FALSE)</f>
        <v>#N/A</v>
      </c>
      <c r="M1184" s="44" t="s">
        <v>1199</v>
      </c>
      <c r="N1184" s="9" t="str">
        <f t="shared" ca="1" si="151"/>
        <v>4PH81</v>
      </c>
      <c r="O1184" s="47">
        <v>800</v>
      </c>
      <c r="P1184" s="47"/>
      <c r="Q1184" s="46" t="s">
        <v>8</v>
      </c>
      <c r="R1184" s="46" t="s">
        <v>9</v>
      </c>
      <c r="S1184" s="46" t="s">
        <v>10</v>
      </c>
      <c r="T1184" s="46" t="s">
        <v>930</v>
      </c>
      <c r="V1184" s="19" t="str">
        <f t="shared" ca="1" si="155"/>
        <v>Post-calc.</v>
      </c>
      <c r="W1184" s="1" t="str">
        <f t="shared" ca="1" si="156"/>
        <v>Post-calc.</v>
      </c>
      <c r="X1184" s="1" t="b">
        <f t="shared" ca="1" si="157"/>
        <v>1</v>
      </c>
      <c r="Y1184" s="3">
        <f t="shared" ca="1" si="158"/>
        <v>0</v>
      </c>
      <c r="AA1184" s="61">
        <f ca="1">+VLOOKUP(N1184,$B$4:$H$2903,4,FALSE)</f>
        <v>41882</v>
      </c>
    </row>
    <row r="1185" spans="1:27" hidden="1" x14ac:dyDescent="0.2">
      <c r="A1185" s="56" t="s">
        <v>3779</v>
      </c>
      <c r="B1185" s="9" t="str">
        <f t="shared" ca="1" si="152"/>
        <v>4D079</v>
      </c>
      <c r="C1185" s="59">
        <v>500</v>
      </c>
      <c r="D1185" s="59">
        <v>0</v>
      </c>
      <c r="E1185" s="60">
        <v>41639</v>
      </c>
      <c r="F1185" s="57" t="s">
        <v>3668</v>
      </c>
      <c r="G1185" s="57" t="s">
        <v>5520</v>
      </c>
      <c r="H1185" s="45" t="str">
        <f t="shared" ca="1" si="153"/>
        <v>Post-calc.</v>
      </c>
      <c r="I1185" s="23">
        <f t="shared" ca="1" si="154"/>
        <v>0</v>
      </c>
      <c r="J1185" s="20" t="e">
        <f ca="1">VLOOKUP(B1185, Remarks!$A$3:$G$400, 7, FALSE)</f>
        <v>#N/A</v>
      </c>
      <c r="M1185" s="44" t="s">
        <v>1200</v>
      </c>
      <c r="N1185" s="9" t="str">
        <f t="shared" ca="1" si="151"/>
        <v>4PH82</v>
      </c>
      <c r="O1185" s="47">
        <v>200</v>
      </c>
      <c r="P1185" s="47"/>
      <c r="Q1185" s="46" t="s">
        <v>8</v>
      </c>
      <c r="R1185" s="46" t="s">
        <v>9</v>
      </c>
      <c r="S1185" s="46" t="s">
        <v>10</v>
      </c>
      <c r="T1185" s="46" t="s">
        <v>930</v>
      </c>
      <c r="V1185" s="19" t="str">
        <f t="shared" ca="1" si="155"/>
        <v>Post-calc.</v>
      </c>
      <c r="W1185" s="1" t="str">
        <f t="shared" ca="1" si="156"/>
        <v>Post-calc.</v>
      </c>
      <c r="X1185" s="1" t="b">
        <f t="shared" ca="1" si="157"/>
        <v>1</v>
      </c>
      <c r="Y1185" s="3">
        <f t="shared" ca="1" si="158"/>
        <v>0</v>
      </c>
      <c r="AA1185" s="61">
        <f ca="1">+VLOOKUP(N1185,$B$4:$H$2903,4,FALSE)</f>
        <v>41882</v>
      </c>
    </row>
    <row r="1186" spans="1:27" hidden="1" x14ac:dyDescent="0.2">
      <c r="A1186" s="56" t="s">
        <v>3780</v>
      </c>
      <c r="B1186" s="9" t="str">
        <f t="shared" ca="1" si="152"/>
        <v>4D086</v>
      </c>
      <c r="C1186" s="59">
        <v>655</v>
      </c>
      <c r="D1186" s="59">
        <v>0</v>
      </c>
      <c r="E1186" s="60">
        <v>41578</v>
      </c>
      <c r="F1186" s="57" t="s">
        <v>3668</v>
      </c>
      <c r="G1186" s="57" t="s">
        <v>5520</v>
      </c>
      <c r="H1186" s="45" t="str">
        <f t="shared" ca="1" si="153"/>
        <v>Post-calc.</v>
      </c>
      <c r="I1186" s="23">
        <f t="shared" ca="1" si="154"/>
        <v>0</v>
      </c>
      <c r="J1186" s="20" t="e">
        <f ca="1">VLOOKUP(B1186, Remarks!$A$3:$G$400, 7, FALSE)</f>
        <v>#N/A</v>
      </c>
      <c r="M1186" s="44" t="s">
        <v>1201</v>
      </c>
      <c r="N1186" s="9" t="str">
        <f t="shared" ca="1" si="151"/>
        <v>4PH83</v>
      </c>
      <c r="O1186" s="47">
        <v>100</v>
      </c>
      <c r="P1186" s="47"/>
      <c r="Q1186" s="46" t="s">
        <v>8</v>
      </c>
      <c r="R1186" s="46" t="s">
        <v>9</v>
      </c>
      <c r="S1186" s="46" t="s">
        <v>10</v>
      </c>
      <c r="T1186" s="46" t="s">
        <v>930</v>
      </c>
      <c r="V1186" s="19" t="str">
        <f t="shared" ca="1" si="155"/>
        <v>Post-calc.</v>
      </c>
      <c r="W1186" s="1" t="str">
        <f t="shared" ca="1" si="156"/>
        <v>Post-calc.</v>
      </c>
      <c r="X1186" s="1" t="b">
        <f t="shared" ca="1" si="157"/>
        <v>1</v>
      </c>
      <c r="Y1186" s="3">
        <f t="shared" ca="1" si="158"/>
        <v>0</v>
      </c>
      <c r="AA1186" s="61">
        <f ca="1">+VLOOKUP(N1186,$B$4:$H$2903,4,FALSE)</f>
        <v>41882</v>
      </c>
    </row>
    <row r="1187" spans="1:27" hidden="1" x14ac:dyDescent="0.2">
      <c r="A1187" s="56" t="s">
        <v>3781</v>
      </c>
      <c r="B1187" s="9" t="str">
        <f t="shared" ca="1" si="152"/>
        <v>4D094</v>
      </c>
      <c r="C1187" s="59">
        <v>2400</v>
      </c>
      <c r="D1187" s="59">
        <v>0</v>
      </c>
      <c r="E1187" s="60">
        <v>41578</v>
      </c>
      <c r="F1187" s="57" t="s">
        <v>3668</v>
      </c>
      <c r="G1187" s="57" t="s">
        <v>5520</v>
      </c>
      <c r="H1187" s="45" t="str">
        <f t="shared" ca="1" si="153"/>
        <v>Post-calc.</v>
      </c>
      <c r="I1187" s="23">
        <f t="shared" ca="1" si="154"/>
        <v>0</v>
      </c>
      <c r="J1187" s="20" t="e">
        <f ca="1">VLOOKUP(B1187, Remarks!$A$3:$G$400, 7, FALSE)</f>
        <v>#N/A</v>
      </c>
      <c r="M1187" s="44" t="s">
        <v>1202</v>
      </c>
      <c r="N1187" s="9" t="str">
        <f t="shared" ca="1" si="151"/>
        <v>4PH84</v>
      </c>
      <c r="O1187" s="47">
        <v>200</v>
      </c>
      <c r="P1187" s="47"/>
      <c r="Q1187" s="46" t="s">
        <v>8</v>
      </c>
      <c r="R1187" s="46" t="s">
        <v>9</v>
      </c>
      <c r="S1187" s="46" t="s">
        <v>10</v>
      </c>
      <c r="T1187" s="46" t="s">
        <v>930</v>
      </c>
      <c r="V1187" s="19" t="str">
        <f t="shared" ca="1" si="155"/>
        <v>Post-calc.</v>
      </c>
      <c r="W1187" s="1" t="str">
        <f t="shared" ca="1" si="156"/>
        <v>Post-calc.</v>
      </c>
      <c r="X1187" s="1" t="b">
        <f t="shared" ca="1" si="157"/>
        <v>1</v>
      </c>
      <c r="Y1187" s="3">
        <f t="shared" ca="1" si="158"/>
        <v>0</v>
      </c>
      <c r="AA1187" s="61">
        <f ca="1">+VLOOKUP(N1187,$B$4:$H$2903,4,FALSE)</f>
        <v>41973</v>
      </c>
    </row>
    <row r="1188" spans="1:27" hidden="1" x14ac:dyDescent="0.2">
      <c r="A1188" s="56" t="s">
        <v>3782</v>
      </c>
      <c r="B1188" s="9" t="str">
        <f t="shared" ca="1" si="152"/>
        <v>4D101</v>
      </c>
      <c r="C1188" s="59">
        <v>500</v>
      </c>
      <c r="D1188" s="59">
        <v>0</v>
      </c>
      <c r="E1188" s="60">
        <v>41608</v>
      </c>
      <c r="F1188" s="57" t="s">
        <v>3668</v>
      </c>
      <c r="G1188" s="57" t="s">
        <v>5520</v>
      </c>
      <c r="H1188" s="45" t="str">
        <f t="shared" ca="1" si="153"/>
        <v>Post-calc.</v>
      </c>
      <c r="I1188" s="23">
        <f t="shared" ca="1" si="154"/>
        <v>0</v>
      </c>
      <c r="J1188" s="20" t="e">
        <f ca="1">VLOOKUP(B1188, Remarks!$A$3:$G$400, 7, FALSE)</f>
        <v>#N/A</v>
      </c>
      <c r="M1188" s="44" t="s">
        <v>1203</v>
      </c>
      <c r="N1188" s="9" t="str">
        <f t="shared" ca="1" si="151"/>
        <v>4PH85</v>
      </c>
      <c r="O1188" s="47">
        <v>200</v>
      </c>
      <c r="P1188" s="47"/>
      <c r="Q1188" s="46" t="s">
        <v>8</v>
      </c>
      <c r="R1188" s="46" t="s">
        <v>9</v>
      </c>
      <c r="S1188" s="46" t="s">
        <v>10</v>
      </c>
      <c r="T1188" s="46" t="s">
        <v>930</v>
      </c>
      <c r="V1188" s="19" t="str">
        <f t="shared" ca="1" si="155"/>
        <v>Post-calc.</v>
      </c>
      <c r="W1188" s="1" t="str">
        <f t="shared" ca="1" si="156"/>
        <v>Post-calc.</v>
      </c>
      <c r="X1188" s="1" t="b">
        <f t="shared" ca="1" si="157"/>
        <v>1</v>
      </c>
      <c r="Y1188" s="3">
        <f t="shared" ca="1" si="158"/>
        <v>0</v>
      </c>
      <c r="AA1188" s="61">
        <f ca="1">+VLOOKUP(N1188,$B$4:$H$2903,4,FALSE)</f>
        <v>41912</v>
      </c>
    </row>
    <row r="1189" spans="1:27" hidden="1" x14ac:dyDescent="0.2">
      <c r="A1189" s="56" t="s">
        <v>3783</v>
      </c>
      <c r="B1189" s="9" t="str">
        <f t="shared" ca="1" si="152"/>
        <v>4D118</v>
      </c>
      <c r="C1189" s="59">
        <v>73</v>
      </c>
      <c r="D1189" s="59">
        <v>0</v>
      </c>
      <c r="E1189" s="60">
        <v>41578</v>
      </c>
      <c r="F1189" s="57" t="s">
        <v>3668</v>
      </c>
      <c r="G1189" s="57" t="s">
        <v>5520</v>
      </c>
      <c r="H1189" s="45" t="str">
        <f t="shared" ca="1" si="153"/>
        <v>Post-calc.</v>
      </c>
      <c r="I1189" s="23">
        <f t="shared" ca="1" si="154"/>
        <v>0</v>
      </c>
      <c r="J1189" s="20" t="e">
        <f ca="1">VLOOKUP(B1189, Remarks!$A$3:$G$400, 7, FALSE)</f>
        <v>#N/A</v>
      </c>
      <c r="M1189" s="44" t="s">
        <v>1204</v>
      </c>
      <c r="N1189" s="9" t="str">
        <f t="shared" ca="1" si="151"/>
        <v>4PH86</v>
      </c>
      <c r="O1189" s="47">
        <v>900</v>
      </c>
      <c r="P1189" s="47"/>
      <c r="Q1189" s="46" t="s">
        <v>8</v>
      </c>
      <c r="R1189" s="46" t="s">
        <v>9</v>
      </c>
      <c r="S1189" s="46" t="s">
        <v>10</v>
      </c>
      <c r="T1189" s="46" t="s">
        <v>930</v>
      </c>
      <c r="V1189" s="19" t="str">
        <f t="shared" ca="1" si="155"/>
        <v>Post-calc.</v>
      </c>
      <c r="W1189" s="1" t="str">
        <f t="shared" ca="1" si="156"/>
        <v>Post-calc.</v>
      </c>
      <c r="X1189" s="1" t="b">
        <f t="shared" ca="1" si="157"/>
        <v>1</v>
      </c>
      <c r="Y1189" s="3">
        <f t="shared" ca="1" si="158"/>
        <v>0</v>
      </c>
      <c r="AA1189" s="61">
        <f ca="1">+VLOOKUP(N1189,$B$4:$H$2903,4,FALSE)</f>
        <v>42004</v>
      </c>
    </row>
    <row r="1190" spans="1:27" hidden="1" x14ac:dyDescent="0.2">
      <c r="A1190" s="56" t="s">
        <v>3784</v>
      </c>
      <c r="B1190" s="9" t="str">
        <f t="shared" ca="1" si="152"/>
        <v>4D156</v>
      </c>
      <c r="C1190" s="59">
        <v>10880</v>
      </c>
      <c r="D1190" s="59">
        <v>0</v>
      </c>
      <c r="E1190" s="60">
        <v>41698</v>
      </c>
      <c r="F1190" s="57" t="s">
        <v>2798</v>
      </c>
      <c r="G1190" s="57" t="s">
        <v>5520</v>
      </c>
      <c r="H1190" s="45" t="str">
        <f t="shared" ca="1" si="153"/>
        <v>Post-calc.</v>
      </c>
      <c r="I1190" s="23" t="e">
        <f t="shared" ca="1" si="154"/>
        <v>#N/A</v>
      </c>
      <c r="J1190" s="20" t="str">
        <f ca="1">VLOOKUP(B1190, Remarks!$A$3:$G$400, 7, FALSE)</f>
        <v>Foxpro order but Procurement Center is Rieckermann GmbH as well as not Purchased from PC was filtered out</v>
      </c>
      <c r="M1190" s="44" t="s">
        <v>1205</v>
      </c>
      <c r="N1190" s="9" t="str">
        <f t="shared" ca="1" si="151"/>
        <v>4PH87</v>
      </c>
      <c r="O1190" s="47">
        <v>400</v>
      </c>
      <c r="P1190" s="47"/>
      <c r="Q1190" s="46" t="s">
        <v>8</v>
      </c>
      <c r="R1190" s="46" t="s">
        <v>9</v>
      </c>
      <c r="S1190" s="46" t="s">
        <v>10</v>
      </c>
      <c r="T1190" s="46" t="s">
        <v>930</v>
      </c>
      <c r="V1190" s="19" t="str">
        <f t="shared" ca="1" si="155"/>
        <v>Post-calc.</v>
      </c>
      <c r="W1190" s="1" t="str">
        <f t="shared" ca="1" si="156"/>
        <v>Post-calc.</v>
      </c>
      <c r="X1190" s="1" t="b">
        <f t="shared" ca="1" si="157"/>
        <v>1</v>
      </c>
      <c r="Y1190" s="3">
        <f t="shared" ca="1" si="158"/>
        <v>0</v>
      </c>
      <c r="AA1190" s="61">
        <f ca="1">+VLOOKUP(N1190,$B$4:$H$2903,4,FALSE)</f>
        <v>42004</v>
      </c>
    </row>
    <row r="1191" spans="1:27" hidden="1" x14ac:dyDescent="0.2">
      <c r="A1191" s="56" t="s">
        <v>3785</v>
      </c>
      <c r="B1191" s="9" t="str">
        <f t="shared" ca="1" si="152"/>
        <v>4D171</v>
      </c>
      <c r="C1191" s="59">
        <v>500</v>
      </c>
      <c r="D1191" s="59">
        <v>0</v>
      </c>
      <c r="E1191" s="60">
        <v>41729</v>
      </c>
      <c r="F1191" s="57" t="s">
        <v>3668</v>
      </c>
      <c r="G1191" s="57" t="s">
        <v>5520</v>
      </c>
      <c r="H1191" s="45" t="str">
        <f t="shared" ca="1" si="153"/>
        <v>Post-calc.</v>
      </c>
      <c r="I1191" s="23">
        <f t="shared" ca="1" si="154"/>
        <v>0</v>
      </c>
      <c r="J1191" s="20" t="e">
        <f ca="1">VLOOKUP(B1191, Remarks!$A$3:$G$400, 7, FALSE)</f>
        <v>#N/A</v>
      </c>
      <c r="M1191" s="44" t="s">
        <v>1206</v>
      </c>
      <c r="N1191" s="9" t="str">
        <f t="shared" ca="1" si="151"/>
        <v>4PH88</v>
      </c>
      <c r="O1191" s="47">
        <v>500</v>
      </c>
      <c r="P1191" s="47"/>
      <c r="Q1191" s="46" t="s">
        <v>8</v>
      </c>
      <c r="R1191" s="46" t="s">
        <v>9</v>
      </c>
      <c r="S1191" s="46" t="s">
        <v>10</v>
      </c>
      <c r="T1191" s="46" t="s">
        <v>930</v>
      </c>
      <c r="V1191" s="19" t="str">
        <f t="shared" ca="1" si="155"/>
        <v>Post-calc.</v>
      </c>
      <c r="W1191" s="1" t="str">
        <f t="shared" ca="1" si="156"/>
        <v>Post-calc.</v>
      </c>
      <c r="X1191" s="1" t="b">
        <f t="shared" ca="1" si="157"/>
        <v>1</v>
      </c>
      <c r="Y1191" s="3">
        <f t="shared" ca="1" si="158"/>
        <v>0</v>
      </c>
      <c r="AA1191" s="61">
        <f ca="1">+VLOOKUP(N1191,$B$4:$H$2903,4,FALSE)</f>
        <v>41912</v>
      </c>
    </row>
    <row r="1192" spans="1:27" hidden="1" x14ac:dyDescent="0.2">
      <c r="A1192" s="56" t="s">
        <v>3786</v>
      </c>
      <c r="B1192" s="9" t="str">
        <f t="shared" ca="1" si="152"/>
        <v>4D187</v>
      </c>
      <c r="C1192" s="59">
        <v>800</v>
      </c>
      <c r="D1192" s="59">
        <v>0</v>
      </c>
      <c r="E1192" s="60">
        <v>41790</v>
      </c>
      <c r="F1192" s="57" t="s">
        <v>3668</v>
      </c>
      <c r="G1192" s="57" t="s">
        <v>5520</v>
      </c>
      <c r="H1192" s="45" t="str">
        <f t="shared" ca="1" si="153"/>
        <v>Post-calc.</v>
      </c>
      <c r="I1192" s="23">
        <f t="shared" ca="1" si="154"/>
        <v>0</v>
      </c>
      <c r="J1192" s="20" t="e">
        <f ca="1">VLOOKUP(B1192, Remarks!$A$3:$G$400, 7, FALSE)</f>
        <v>#N/A</v>
      </c>
      <c r="M1192" s="44" t="s">
        <v>1207</v>
      </c>
      <c r="N1192" s="9" t="str">
        <f t="shared" ca="1" si="151"/>
        <v>4PH89</v>
      </c>
      <c r="O1192" s="47">
        <v>500</v>
      </c>
      <c r="P1192" s="47"/>
      <c r="Q1192" s="46" t="s">
        <v>8</v>
      </c>
      <c r="R1192" s="46" t="s">
        <v>9</v>
      </c>
      <c r="S1192" s="46" t="s">
        <v>10</v>
      </c>
      <c r="T1192" s="46" t="s">
        <v>930</v>
      </c>
      <c r="V1192" s="19" t="str">
        <f t="shared" ca="1" si="155"/>
        <v>Post-calc.</v>
      </c>
      <c r="W1192" s="1" t="str">
        <f t="shared" ca="1" si="156"/>
        <v>Post-calc.</v>
      </c>
      <c r="X1192" s="1" t="b">
        <f t="shared" ca="1" si="157"/>
        <v>1</v>
      </c>
      <c r="Y1192" s="3">
        <f t="shared" ca="1" si="158"/>
        <v>0</v>
      </c>
      <c r="AA1192" s="61">
        <f ca="1">+VLOOKUP(N1192,$B$4:$H$2903,4,FALSE)</f>
        <v>41912</v>
      </c>
    </row>
    <row r="1193" spans="1:27" hidden="1" x14ac:dyDescent="0.2">
      <c r="A1193" s="56" t="s">
        <v>3787</v>
      </c>
      <c r="B1193" s="9" t="str">
        <f t="shared" ca="1" si="152"/>
        <v>4D228</v>
      </c>
      <c r="C1193" s="59">
        <v>331</v>
      </c>
      <c r="D1193" s="59">
        <v>0</v>
      </c>
      <c r="E1193" s="60">
        <v>41670</v>
      </c>
      <c r="F1193" s="57" t="s">
        <v>3668</v>
      </c>
      <c r="G1193" s="57" t="s">
        <v>5520</v>
      </c>
      <c r="H1193" s="45" t="str">
        <f t="shared" ca="1" si="153"/>
        <v>Post-calc.</v>
      </c>
      <c r="I1193" s="23">
        <f t="shared" ca="1" si="154"/>
        <v>0</v>
      </c>
      <c r="J1193" s="20" t="e">
        <f ca="1">VLOOKUP(B1193, Remarks!$A$3:$G$400, 7, FALSE)</f>
        <v>#N/A</v>
      </c>
      <c r="M1193" s="44" t="s">
        <v>1208</v>
      </c>
      <c r="N1193" s="9" t="str">
        <f t="shared" ca="1" si="151"/>
        <v>4PH90</v>
      </c>
      <c r="O1193" s="47">
        <v>1000</v>
      </c>
      <c r="P1193" s="47"/>
      <c r="Q1193" s="46" t="s">
        <v>8</v>
      </c>
      <c r="R1193" s="46" t="s">
        <v>9</v>
      </c>
      <c r="S1193" s="46" t="s">
        <v>10</v>
      </c>
      <c r="T1193" s="46" t="s">
        <v>930</v>
      </c>
      <c r="V1193" s="19" t="str">
        <f t="shared" ca="1" si="155"/>
        <v>Post-calc.</v>
      </c>
      <c r="W1193" s="1" t="str">
        <f t="shared" ca="1" si="156"/>
        <v>Post-calc.</v>
      </c>
      <c r="X1193" s="1" t="b">
        <f t="shared" ca="1" si="157"/>
        <v>1</v>
      </c>
      <c r="Y1193" s="3">
        <f t="shared" ca="1" si="158"/>
        <v>0</v>
      </c>
      <c r="AA1193" s="61">
        <f ca="1">+VLOOKUP(N1193,$B$4:$H$2903,4,FALSE)</f>
        <v>41943</v>
      </c>
    </row>
    <row r="1194" spans="1:27" hidden="1" x14ac:dyDescent="0.2">
      <c r="A1194" s="56" t="s">
        <v>3788</v>
      </c>
      <c r="B1194" s="9" t="str">
        <f t="shared" ca="1" si="152"/>
        <v>4D298</v>
      </c>
      <c r="C1194" s="59">
        <v>-700</v>
      </c>
      <c r="D1194" s="59">
        <v>0</v>
      </c>
      <c r="E1194" s="60">
        <v>41820</v>
      </c>
      <c r="F1194" s="57" t="s">
        <v>3668</v>
      </c>
      <c r="G1194" s="57" t="s">
        <v>5520</v>
      </c>
      <c r="H1194" s="45" t="str">
        <f t="shared" ca="1" si="153"/>
        <v>Post-calc.</v>
      </c>
      <c r="I1194" s="23">
        <f t="shared" ca="1" si="154"/>
        <v>0</v>
      </c>
      <c r="J1194" s="20" t="e">
        <f ca="1">VLOOKUP(B1194, Remarks!$A$3:$G$400, 7, FALSE)</f>
        <v>#N/A</v>
      </c>
      <c r="M1194" s="44" t="s">
        <v>1209</v>
      </c>
      <c r="N1194" s="9" t="str">
        <f t="shared" ca="1" si="151"/>
        <v>4PH91</v>
      </c>
      <c r="O1194" s="47">
        <v>38</v>
      </c>
      <c r="P1194" s="47"/>
      <c r="Q1194" s="46" t="s">
        <v>8</v>
      </c>
      <c r="R1194" s="46" t="s">
        <v>9</v>
      </c>
      <c r="S1194" s="46" t="s">
        <v>10</v>
      </c>
      <c r="T1194" s="46" t="s">
        <v>930</v>
      </c>
      <c r="V1194" s="19" t="str">
        <f t="shared" ca="1" si="155"/>
        <v>Post-calc.</v>
      </c>
      <c r="W1194" s="1" t="str">
        <f t="shared" ca="1" si="156"/>
        <v>Post-calc.</v>
      </c>
      <c r="X1194" s="1" t="b">
        <f t="shared" ca="1" si="157"/>
        <v>1</v>
      </c>
      <c r="Y1194" s="3">
        <f t="shared" ca="1" si="158"/>
        <v>0</v>
      </c>
      <c r="AA1194" s="61">
        <f ca="1">+VLOOKUP(N1194,$B$4:$H$2903,4,FALSE)</f>
        <v>41943</v>
      </c>
    </row>
    <row r="1195" spans="1:27" hidden="1" x14ac:dyDescent="0.2">
      <c r="A1195" s="56" t="s">
        <v>3789</v>
      </c>
      <c r="B1195" s="9" t="str">
        <f t="shared" ca="1" si="152"/>
        <v>4D315</v>
      </c>
      <c r="C1195" s="59">
        <v>180</v>
      </c>
      <c r="D1195" s="59">
        <v>0</v>
      </c>
      <c r="E1195" s="60">
        <v>41790</v>
      </c>
      <c r="F1195" s="57" t="s">
        <v>3668</v>
      </c>
      <c r="G1195" s="57" t="s">
        <v>5520</v>
      </c>
      <c r="H1195" s="45" t="str">
        <f t="shared" ca="1" si="153"/>
        <v>Post-calc.</v>
      </c>
      <c r="I1195" s="23">
        <f t="shared" ca="1" si="154"/>
        <v>0</v>
      </c>
      <c r="J1195" s="20" t="e">
        <f ca="1">VLOOKUP(B1195, Remarks!$A$3:$G$400, 7, FALSE)</f>
        <v>#N/A</v>
      </c>
      <c r="M1195" s="44" t="s">
        <v>1210</v>
      </c>
      <c r="N1195" s="9" t="str">
        <f t="shared" ca="1" si="151"/>
        <v>4PH92</v>
      </c>
      <c r="O1195" s="47">
        <v>800</v>
      </c>
      <c r="P1195" s="47"/>
      <c r="Q1195" s="46" t="s">
        <v>8</v>
      </c>
      <c r="R1195" s="46" t="s">
        <v>9</v>
      </c>
      <c r="S1195" s="46" t="s">
        <v>10</v>
      </c>
      <c r="T1195" s="46" t="s">
        <v>930</v>
      </c>
      <c r="V1195" s="19" t="str">
        <f t="shared" ca="1" si="155"/>
        <v>Post-calc.</v>
      </c>
      <c r="W1195" s="1" t="str">
        <f t="shared" ca="1" si="156"/>
        <v>Post-calc.</v>
      </c>
      <c r="X1195" s="1" t="b">
        <f t="shared" ca="1" si="157"/>
        <v>1</v>
      </c>
      <c r="Y1195" s="3">
        <f t="shared" ca="1" si="158"/>
        <v>0</v>
      </c>
      <c r="AA1195" s="61">
        <f ca="1">+VLOOKUP(N1195,$B$4:$H$2903,4,FALSE)</f>
        <v>41973</v>
      </c>
    </row>
    <row r="1196" spans="1:27" hidden="1" x14ac:dyDescent="0.2">
      <c r="A1196" s="56" t="s">
        <v>3790</v>
      </c>
      <c r="B1196" s="9" t="str">
        <f t="shared" ca="1" si="152"/>
        <v>4D321</v>
      </c>
      <c r="C1196" s="59">
        <v>359</v>
      </c>
      <c r="D1196" s="59">
        <v>0</v>
      </c>
      <c r="E1196" s="60">
        <v>41759</v>
      </c>
      <c r="F1196" s="57" t="s">
        <v>3668</v>
      </c>
      <c r="G1196" s="57" t="s">
        <v>5520</v>
      </c>
      <c r="H1196" s="45" t="str">
        <f t="shared" ca="1" si="153"/>
        <v>Post-calc.</v>
      </c>
      <c r="I1196" s="23">
        <f t="shared" ca="1" si="154"/>
        <v>0</v>
      </c>
      <c r="J1196" s="20" t="e">
        <f ca="1">VLOOKUP(B1196, Remarks!$A$3:$G$400, 7, FALSE)</f>
        <v>#N/A</v>
      </c>
      <c r="M1196" s="44" t="s">
        <v>1211</v>
      </c>
      <c r="N1196" s="9" t="str">
        <f t="shared" ca="1" si="151"/>
        <v>4PH93</v>
      </c>
      <c r="O1196" s="47">
        <v>300</v>
      </c>
      <c r="P1196" s="47"/>
      <c r="Q1196" s="46" t="s">
        <v>8</v>
      </c>
      <c r="R1196" s="46" t="s">
        <v>9</v>
      </c>
      <c r="S1196" s="46" t="s">
        <v>10</v>
      </c>
      <c r="T1196" s="46" t="s">
        <v>930</v>
      </c>
      <c r="V1196" s="19" t="str">
        <f t="shared" ca="1" si="155"/>
        <v>Post-calc.</v>
      </c>
      <c r="W1196" s="1" t="str">
        <f t="shared" ca="1" si="156"/>
        <v>Post-calc.</v>
      </c>
      <c r="X1196" s="1" t="b">
        <f t="shared" ca="1" si="157"/>
        <v>1</v>
      </c>
      <c r="Y1196" s="3">
        <f t="shared" ca="1" si="158"/>
        <v>0</v>
      </c>
      <c r="AA1196" s="61">
        <f ca="1">+VLOOKUP(N1196,$B$4:$H$2903,4,FALSE)</f>
        <v>41943</v>
      </c>
    </row>
    <row r="1197" spans="1:27" hidden="1" x14ac:dyDescent="0.2">
      <c r="A1197" s="56" t="s">
        <v>3791</v>
      </c>
      <c r="B1197" s="9" t="str">
        <f t="shared" ca="1" si="152"/>
        <v>4D323</v>
      </c>
      <c r="C1197" s="59">
        <v>1000</v>
      </c>
      <c r="D1197" s="59">
        <v>0</v>
      </c>
      <c r="E1197" s="60">
        <v>41820</v>
      </c>
      <c r="F1197" s="57" t="s">
        <v>3668</v>
      </c>
      <c r="G1197" s="57" t="s">
        <v>5520</v>
      </c>
      <c r="H1197" s="45" t="str">
        <f t="shared" ca="1" si="153"/>
        <v>Post-calc.</v>
      </c>
      <c r="I1197" s="23">
        <f t="shared" ca="1" si="154"/>
        <v>0</v>
      </c>
      <c r="J1197" s="20" t="e">
        <f ca="1">VLOOKUP(B1197, Remarks!$A$3:$G$400, 7, FALSE)</f>
        <v>#N/A</v>
      </c>
      <c r="M1197" s="44" t="s">
        <v>1212</v>
      </c>
      <c r="N1197" s="9" t="str">
        <f t="shared" ca="1" si="151"/>
        <v>4PH94</v>
      </c>
      <c r="O1197" s="47">
        <v>400</v>
      </c>
      <c r="P1197" s="47"/>
      <c r="Q1197" s="46" t="s">
        <v>8</v>
      </c>
      <c r="R1197" s="46" t="s">
        <v>9</v>
      </c>
      <c r="S1197" s="46" t="s">
        <v>10</v>
      </c>
      <c r="T1197" s="46" t="s">
        <v>930</v>
      </c>
      <c r="V1197" s="19" t="str">
        <f t="shared" ca="1" si="155"/>
        <v>Post-calc.</v>
      </c>
      <c r="W1197" s="1" t="str">
        <f t="shared" ca="1" si="156"/>
        <v>Post-calc.</v>
      </c>
      <c r="X1197" s="1" t="b">
        <f t="shared" ca="1" si="157"/>
        <v>1</v>
      </c>
      <c r="Y1197" s="3">
        <f t="shared" ca="1" si="158"/>
        <v>0</v>
      </c>
      <c r="AA1197" s="61">
        <f ca="1">+VLOOKUP(N1197,$B$4:$H$2903,4,FALSE)</f>
        <v>41943</v>
      </c>
    </row>
    <row r="1198" spans="1:27" hidden="1" x14ac:dyDescent="0.2">
      <c r="A1198" s="56" t="s">
        <v>3792</v>
      </c>
      <c r="B1198" s="9" t="str">
        <f t="shared" ca="1" si="152"/>
        <v>4D324</v>
      </c>
      <c r="C1198" s="59">
        <v>5000</v>
      </c>
      <c r="D1198" s="59">
        <v>0</v>
      </c>
      <c r="E1198" s="60">
        <v>41759</v>
      </c>
      <c r="F1198" s="57" t="s">
        <v>3668</v>
      </c>
      <c r="G1198" s="57" t="s">
        <v>5520</v>
      </c>
      <c r="H1198" s="45" t="str">
        <f t="shared" ca="1" si="153"/>
        <v>Post-calc.</v>
      </c>
      <c r="I1198" s="23">
        <f t="shared" ca="1" si="154"/>
        <v>0</v>
      </c>
      <c r="J1198" s="20" t="e">
        <f ca="1">VLOOKUP(B1198, Remarks!$A$3:$G$400, 7, FALSE)</f>
        <v>#N/A</v>
      </c>
      <c r="M1198" s="44" t="s">
        <v>1213</v>
      </c>
      <c r="N1198" s="9" t="str">
        <f t="shared" ca="1" si="151"/>
        <v>4PH95</v>
      </c>
      <c r="O1198" s="47">
        <v>500</v>
      </c>
      <c r="P1198" s="47"/>
      <c r="Q1198" s="46" t="s">
        <v>8</v>
      </c>
      <c r="R1198" s="46" t="s">
        <v>9</v>
      </c>
      <c r="S1198" s="46" t="s">
        <v>10</v>
      </c>
      <c r="T1198" s="46" t="s">
        <v>930</v>
      </c>
      <c r="V1198" s="19" t="str">
        <f t="shared" ca="1" si="155"/>
        <v>Post-calc.</v>
      </c>
      <c r="W1198" s="1" t="str">
        <f t="shared" ca="1" si="156"/>
        <v>Post-calc.</v>
      </c>
      <c r="X1198" s="1" t="b">
        <f t="shared" ca="1" si="157"/>
        <v>1</v>
      </c>
      <c r="Y1198" s="3">
        <f t="shared" ca="1" si="158"/>
        <v>0</v>
      </c>
      <c r="AA1198" s="61">
        <f ca="1">+VLOOKUP(N1198,$B$4:$H$2903,4,FALSE)</f>
        <v>42004</v>
      </c>
    </row>
    <row r="1199" spans="1:27" hidden="1" x14ac:dyDescent="0.2">
      <c r="A1199" s="56" t="s">
        <v>3793</v>
      </c>
      <c r="B1199" s="9" t="str">
        <f t="shared" ca="1" si="152"/>
        <v>4D328</v>
      </c>
      <c r="C1199" s="59">
        <v>800</v>
      </c>
      <c r="D1199" s="59">
        <v>0</v>
      </c>
      <c r="E1199" s="60">
        <v>41790</v>
      </c>
      <c r="F1199" s="57" t="s">
        <v>3668</v>
      </c>
      <c r="G1199" s="57" t="s">
        <v>5520</v>
      </c>
      <c r="H1199" s="45" t="str">
        <f t="shared" ca="1" si="153"/>
        <v>Post-calc.</v>
      </c>
      <c r="I1199" s="23">
        <f t="shared" ca="1" si="154"/>
        <v>0</v>
      </c>
      <c r="J1199" s="20" t="e">
        <f ca="1">VLOOKUP(B1199, Remarks!$A$3:$G$400, 7, FALSE)</f>
        <v>#N/A</v>
      </c>
      <c r="M1199" s="44" t="s">
        <v>1214</v>
      </c>
      <c r="N1199" s="9" t="str">
        <f t="shared" ca="1" si="151"/>
        <v>4PH96</v>
      </c>
      <c r="O1199" s="47">
        <v>200</v>
      </c>
      <c r="P1199" s="47"/>
      <c r="Q1199" s="46" t="s">
        <v>8</v>
      </c>
      <c r="R1199" s="46" t="s">
        <v>9</v>
      </c>
      <c r="S1199" s="46" t="s">
        <v>10</v>
      </c>
      <c r="T1199" s="46" t="s">
        <v>930</v>
      </c>
      <c r="V1199" s="19" t="str">
        <f t="shared" ca="1" si="155"/>
        <v>Post-calc.</v>
      </c>
      <c r="W1199" s="1" t="str">
        <f t="shared" ca="1" si="156"/>
        <v>Post-calc.</v>
      </c>
      <c r="X1199" s="1" t="b">
        <f t="shared" ca="1" si="157"/>
        <v>1</v>
      </c>
      <c r="Y1199" s="3">
        <f t="shared" ca="1" si="158"/>
        <v>0</v>
      </c>
      <c r="AA1199" s="61">
        <f ca="1">+VLOOKUP(N1199,$B$4:$H$2903,4,FALSE)</f>
        <v>41912</v>
      </c>
    </row>
    <row r="1200" spans="1:27" hidden="1" x14ac:dyDescent="0.2">
      <c r="A1200" s="56" t="s">
        <v>3794</v>
      </c>
      <c r="B1200" s="9" t="str">
        <f t="shared" ca="1" si="152"/>
        <v>4D369</v>
      </c>
      <c r="C1200" s="59">
        <v>339</v>
      </c>
      <c r="D1200" s="59">
        <v>0</v>
      </c>
      <c r="E1200" s="60">
        <v>41790</v>
      </c>
      <c r="F1200" s="57" t="s">
        <v>3668</v>
      </c>
      <c r="G1200" s="57" t="s">
        <v>5520</v>
      </c>
      <c r="H1200" s="45" t="str">
        <f t="shared" ca="1" si="153"/>
        <v>Post-calc.</v>
      </c>
      <c r="I1200" s="23">
        <f t="shared" ca="1" si="154"/>
        <v>0</v>
      </c>
      <c r="J1200" s="20" t="e">
        <f ca="1">VLOOKUP(B1200, Remarks!$A$3:$G$400, 7, FALSE)</f>
        <v>#N/A</v>
      </c>
      <c r="M1200" s="44" t="s">
        <v>1215</v>
      </c>
      <c r="N1200" s="9" t="str">
        <f t="shared" ca="1" si="151"/>
        <v>4PH97</v>
      </c>
      <c r="O1200" s="47">
        <v>786.36</v>
      </c>
      <c r="P1200" s="47">
        <v>1545.8598999999999</v>
      </c>
      <c r="Q1200" s="46" t="s">
        <v>8</v>
      </c>
      <c r="R1200" s="46" t="s">
        <v>9</v>
      </c>
      <c r="S1200" s="46" t="s">
        <v>10</v>
      </c>
      <c r="T1200" s="46" t="s">
        <v>930</v>
      </c>
      <c r="V1200" s="19" t="str">
        <f t="shared" ca="1" si="155"/>
        <v>Post-calc.</v>
      </c>
      <c r="W1200" s="1" t="str">
        <f t="shared" ca="1" si="156"/>
        <v>Post-calc.</v>
      </c>
      <c r="X1200" s="1" t="b">
        <f t="shared" ca="1" si="157"/>
        <v>1</v>
      </c>
      <c r="Y1200" s="3">
        <f t="shared" ca="1" si="158"/>
        <v>0</v>
      </c>
      <c r="AA1200" s="61">
        <f ca="1">+VLOOKUP(N1200,$B$4:$H$2903,4,FALSE)</f>
        <v>42522</v>
      </c>
    </row>
    <row r="1201" spans="1:27" hidden="1" x14ac:dyDescent="0.2">
      <c r="A1201" s="56" t="s">
        <v>3795</v>
      </c>
      <c r="B1201" s="9" t="str">
        <f t="shared" ca="1" si="152"/>
        <v>4D441</v>
      </c>
      <c r="C1201" s="59">
        <v>341</v>
      </c>
      <c r="D1201" s="59">
        <v>0</v>
      </c>
      <c r="E1201" s="60">
        <v>41851</v>
      </c>
      <c r="F1201" s="57" t="s">
        <v>3668</v>
      </c>
      <c r="G1201" s="57" t="s">
        <v>5520</v>
      </c>
      <c r="H1201" s="45" t="str">
        <f t="shared" ca="1" si="153"/>
        <v>Post-calc.</v>
      </c>
      <c r="I1201" s="23">
        <f t="shared" ca="1" si="154"/>
        <v>0</v>
      </c>
      <c r="J1201" s="20" t="e">
        <f ca="1">VLOOKUP(B1201, Remarks!$A$3:$G$400, 7, FALSE)</f>
        <v>#N/A</v>
      </c>
      <c r="M1201" s="44" t="s">
        <v>1216</v>
      </c>
      <c r="N1201" s="9" t="str">
        <f t="shared" ca="1" si="151"/>
        <v>4PH98</v>
      </c>
      <c r="O1201" s="47">
        <v>200</v>
      </c>
      <c r="P1201" s="47"/>
      <c r="Q1201" s="46" t="s">
        <v>8</v>
      </c>
      <c r="R1201" s="46" t="s">
        <v>9</v>
      </c>
      <c r="S1201" s="46" t="s">
        <v>10</v>
      </c>
      <c r="T1201" s="46" t="s">
        <v>930</v>
      </c>
      <c r="V1201" s="19" t="str">
        <f t="shared" ca="1" si="155"/>
        <v>Post-calc.</v>
      </c>
      <c r="W1201" s="1" t="str">
        <f t="shared" ca="1" si="156"/>
        <v>Post-calc.</v>
      </c>
      <c r="X1201" s="1" t="b">
        <f t="shared" ca="1" si="157"/>
        <v>1</v>
      </c>
      <c r="Y1201" s="3">
        <f t="shared" ca="1" si="158"/>
        <v>0</v>
      </c>
      <c r="AA1201" s="61">
        <f ca="1">+VLOOKUP(N1201,$B$4:$H$2903,4,FALSE)</f>
        <v>42004</v>
      </c>
    </row>
    <row r="1202" spans="1:27" hidden="1" x14ac:dyDescent="0.2">
      <c r="A1202" s="56" t="s">
        <v>3796</v>
      </c>
      <c r="B1202" s="9" t="str">
        <f t="shared" ca="1" si="152"/>
        <v>4D471</v>
      </c>
      <c r="C1202" s="59">
        <v>500</v>
      </c>
      <c r="D1202" s="59">
        <v>0</v>
      </c>
      <c r="E1202" s="60">
        <v>41882</v>
      </c>
      <c r="F1202" s="57" t="s">
        <v>3668</v>
      </c>
      <c r="G1202" s="57" t="s">
        <v>5520</v>
      </c>
      <c r="H1202" s="45" t="str">
        <f t="shared" ca="1" si="153"/>
        <v>Post-calc.</v>
      </c>
      <c r="I1202" s="23">
        <f t="shared" ca="1" si="154"/>
        <v>0</v>
      </c>
      <c r="J1202" s="20" t="e">
        <f ca="1">VLOOKUP(B1202, Remarks!$A$3:$G$400, 7, FALSE)</f>
        <v>#N/A</v>
      </c>
      <c r="M1202" s="44" t="s">
        <v>1217</v>
      </c>
      <c r="N1202" s="9" t="str">
        <f t="shared" ca="1" si="151"/>
        <v>4PH99</v>
      </c>
      <c r="O1202" s="47">
        <v>1300</v>
      </c>
      <c r="P1202" s="47"/>
      <c r="Q1202" s="46" t="s">
        <v>8</v>
      </c>
      <c r="R1202" s="46" t="s">
        <v>9</v>
      </c>
      <c r="S1202" s="46" t="s">
        <v>10</v>
      </c>
      <c r="T1202" s="46" t="s">
        <v>930</v>
      </c>
      <c r="V1202" s="19" t="str">
        <f t="shared" ca="1" si="155"/>
        <v>Post-calc.</v>
      </c>
      <c r="W1202" s="1" t="str">
        <f t="shared" ca="1" si="156"/>
        <v>Post-calc.</v>
      </c>
      <c r="X1202" s="1" t="b">
        <f t="shared" ca="1" si="157"/>
        <v>1</v>
      </c>
      <c r="Y1202" s="3">
        <f t="shared" ca="1" si="158"/>
        <v>0</v>
      </c>
      <c r="AA1202" s="61">
        <f ca="1">+VLOOKUP(N1202,$B$4:$H$2903,4,FALSE)</f>
        <v>41973</v>
      </c>
    </row>
    <row r="1203" spans="1:27" hidden="1" x14ac:dyDescent="0.2">
      <c r="A1203" s="56" t="s">
        <v>3797</v>
      </c>
      <c r="B1203" s="9" t="str">
        <f t="shared" ca="1" si="152"/>
        <v>4D504</v>
      </c>
      <c r="C1203" s="59">
        <v>3800</v>
      </c>
      <c r="D1203" s="59">
        <v>3576</v>
      </c>
      <c r="E1203" s="60">
        <v>42531</v>
      </c>
      <c r="F1203" s="57" t="s">
        <v>3668</v>
      </c>
      <c r="G1203" s="57" t="s">
        <v>5520</v>
      </c>
      <c r="H1203" s="45" t="str">
        <f t="shared" ca="1" si="153"/>
        <v>Post-calc.</v>
      </c>
      <c r="I1203" s="23">
        <f t="shared" ca="1" si="154"/>
        <v>0</v>
      </c>
      <c r="J1203" s="20" t="e">
        <f ca="1">VLOOKUP(B1203, Remarks!$A$3:$G$400, 7, FALSE)</f>
        <v>#N/A</v>
      </c>
      <c r="M1203" s="44" t="s">
        <v>1218</v>
      </c>
      <c r="N1203" s="9" t="str">
        <f t="shared" ca="1" si="151"/>
        <v>4PM21</v>
      </c>
      <c r="O1203" s="47">
        <v>60560</v>
      </c>
      <c r="P1203" s="47">
        <v>60560</v>
      </c>
      <c r="Q1203" s="46" t="s">
        <v>14</v>
      </c>
      <c r="R1203" s="46" t="s">
        <v>9</v>
      </c>
      <c r="S1203" s="46" t="s">
        <v>10</v>
      </c>
      <c r="T1203" s="46" t="s">
        <v>930</v>
      </c>
      <c r="V1203" s="19" t="str">
        <f t="shared" ca="1" si="155"/>
        <v>Pre-calc.</v>
      </c>
      <c r="W1203" s="1" t="str">
        <f t="shared" ca="1" si="156"/>
        <v>Pre-calc.</v>
      </c>
      <c r="X1203" s="1" t="b">
        <f t="shared" ca="1" si="157"/>
        <v>1</v>
      </c>
      <c r="Y1203" s="3">
        <f t="shared" ca="1" si="158"/>
        <v>0</v>
      </c>
      <c r="AA1203" s="61">
        <f ca="1">+VLOOKUP(N1203,$B$4:$H$2903,4,FALSE)</f>
        <v>0</v>
      </c>
    </row>
    <row r="1204" spans="1:27" hidden="1" x14ac:dyDescent="0.2">
      <c r="A1204" s="56" t="s">
        <v>3798</v>
      </c>
      <c r="B1204" s="9" t="str">
        <f t="shared" ca="1" si="152"/>
        <v>4D529</v>
      </c>
      <c r="C1204" s="59">
        <v>1500</v>
      </c>
      <c r="D1204" s="59">
        <v>0</v>
      </c>
      <c r="E1204" s="60">
        <v>41912</v>
      </c>
      <c r="F1204" s="57" t="s">
        <v>3668</v>
      </c>
      <c r="G1204" s="57" t="s">
        <v>5520</v>
      </c>
      <c r="H1204" s="45" t="str">
        <f t="shared" ca="1" si="153"/>
        <v>Post-calc.</v>
      </c>
      <c r="I1204" s="23">
        <f t="shared" ca="1" si="154"/>
        <v>0</v>
      </c>
      <c r="J1204" s="20" t="e">
        <f ca="1">VLOOKUP(B1204, Remarks!$A$3:$G$400, 7, FALSE)</f>
        <v>#N/A</v>
      </c>
      <c r="M1204" s="44" t="s">
        <v>1219</v>
      </c>
      <c r="N1204" s="9" t="str">
        <f t="shared" ca="1" si="151"/>
        <v>4PM22</v>
      </c>
      <c r="O1204" s="47">
        <v>106080</v>
      </c>
      <c r="P1204" s="47">
        <v>111126.8588</v>
      </c>
      <c r="Q1204" s="46" t="s">
        <v>8</v>
      </c>
      <c r="R1204" s="46" t="s">
        <v>9</v>
      </c>
      <c r="S1204" s="46" t="s">
        <v>10</v>
      </c>
      <c r="T1204" s="46" t="s">
        <v>930</v>
      </c>
      <c r="V1204" s="19" t="str">
        <f t="shared" ca="1" si="155"/>
        <v>Post-calc.</v>
      </c>
      <c r="W1204" s="1" t="str">
        <f t="shared" ca="1" si="156"/>
        <v>Post-calc.</v>
      </c>
      <c r="X1204" s="1" t="b">
        <f t="shared" ca="1" si="157"/>
        <v>1</v>
      </c>
      <c r="Y1204" s="3">
        <f t="shared" ca="1" si="158"/>
        <v>0</v>
      </c>
      <c r="AA1204" s="61">
        <f ca="1">+VLOOKUP(N1204,$B$4:$H$2903,4,FALSE)</f>
        <v>42522</v>
      </c>
    </row>
    <row r="1205" spans="1:27" hidden="1" x14ac:dyDescent="0.2">
      <c r="A1205" s="56" t="s">
        <v>3799</v>
      </c>
      <c r="B1205" s="9" t="str">
        <f t="shared" ca="1" si="152"/>
        <v>4D547</v>
      </c>
      <c r="C1205" s="59">
        <v>344</v>
      </c>
      <c r="D1205" s="59">
        <v>0</v>
      </c>
      <c r="E1205" s="60">
        <v>41943</v>
      </c>
      <c r="F1205" s="57" t="s">
        <v>3668</v>
      </c>
      <c r="G1205" s="57" t="s">
        <v>5520</v>
      </c>
      <c r="H1205" s="45" t="str">
        <f t="shared" ca="1" si="153"/>
        <v>Post-calc.</v>
      </c>
      <c r="I1205" s="23">
        <f t="shared" ca="1" si="154"/>
        <v>0</v>
      </c>
      <c r="J1205" s="20" t="e">
        <f ca="1">VLOOKUP(B1205, Remarks!$A$3:$G$400, 7, FALSE)</f>
        <v>#N/A</v>
      </c>
      <c r="M1205" s="44" t="s">
        <v>1220</v>
      </c>
      <c r="N1205" s="9" t="str">
        <f t="shared" ca="1" si="151"/>
        <v>4PM36</v>
      </c>
      <c r="O1205" s="47">
        <v>5000</v>
      </c>
      <c r="P1205" s="47">
        <v>6095.7758000000003</v>
      </c>
      <c r="Q1205" s="46" t="s">
        <v>8</v>
      </c>
      <c r="R1205" s="46" t="s">
        <v>9</v>
      </c>
      <c r="S1205" s="46" t="s">
        <v>10</v>
      </c>
      <c r="T1205" s="46" t="s">
        <v>930</v>
      </c>
      <c r="V1205" s="19" t="str">
        <f t="shared" ca="1" si="155"/>
        <v>Post-calc.</v>
      </c>
      <c r="W1205" s="1" t="str">
        <f t="shared" ca="1" si="156"/>
        <v>Post-calc.</v>
      </c>
      <c r="X1205" s="1" t="b">
        <f t="shared" ca="1" si="157"/>
        <v>1</v>
      </c>
      <c r="Y1205" s="3">
        <f t="shared" ca="1" si="158"/>
        <v>0</v>
      </c>
      <c r="AA1205" s="61">
        <f ca="1">+VLOOKUP(N1205,$B$4:$H$2903,4,FALSE)</f>
        <v>42522</v>
      </c>
    </row>
    <row r="1206" spans="1:27" hidden="1" x14ac:dyDescent="0.2">
      <c r="A1206" s="56" t="s">
        <v>3800</v>
      </c>
      <c r="B1206" s="9" t="str">
        <f t="shared" ca="1" si="152"/>
        <v>4D570</v>
      </c>
      <c r="C1206" s="59">
        <v>250</v>
      </c>
      <c r="D1206" s="59">
        <v>83</v>
      </c>
      <c r="E1206" s="60">
        <v>42531</v>
      </c>
      <c r="F1206" s="57" t="s">
        <v>3668</v>
      </c>
      <c r="G1206" s="57" t="s">
        <v>5520</v>
      </c>
      <c r="H1206" s="45" t="str">
        <f t="shared" ca="1" si="153"/>
        <v>Post-calc.</v>
      </c>
      <c r="I1206" s="23">
        <f t="shared" ca="1" si="154"/>
        <v>0</v>
      </c>
      <c r="J1206" s="20" t="e">
        <f ca="1">VLOOKUP(B1206, Remarks!$A$3:$G$400, 7, FALSE)</f>
        <v>#N/A</v>
      </c>
      <c r="M1206" s="44" t="s">
        <v>1221</v>
      </c>
      <c r="N1206" s="9" t="str">
        <f t="shared" ca="1" si="151"/>
        <v>4PM37</v>
      </c>
      <c r="O1206" s="47">
        <v>49931</v>
      </c>
      <c r="P1206" s="47">
        <v>48442.451200000003</v>
      </c>
      <c r="Q1206" s="46" t="s">
        <v>8</v>
      </c>
      <c r="R1206" s="46" t="s">
        <v>9</v>
      </c>
      <c r="S1206" s="46" t="s">
        <v>10</v>
      </c>
      <c r="T1206" s="46" t="s">
        <v>930</v>
      </c>
      <c r="V1206" s="19" t="str">
        <f t="shared" ca="1" si="155"/>
        <v>Post-calc.</v>
      </c>
      <c r="W1206" s="1" t="str">
        <f t="shared" ca="1" si="156"/>
        <v>Post-calc.</v>
      </c>
      <c r="X1206" s="1" t="b">
        <f t="shared" ca="1" si="157"/>
        <v>1</v>
      </c>
      <c r="Y1206" s="3">
        <f t="shared" ca="1" si="158"/>
        <v>0</v>
      </c>
      <c r="AA1206" s="61">
        <f ca="1">+VLOOKUP(N1206,$B$4:$H$2903,4,FALSE)</f>
        <v>42522</v>
      </c>
    </row>
    <row r="1207" spans="1:27" hidden="1" x14ac:dyDescent="0.2">
      <c r="A1207" s="56" t="s">
        <v>3801</v>
      </c>
      <c r="B1207" s="9" t="str">
        <f t="shared" ca="1" si="152"/>
        <v>4D630</v>
      </c>
      <c r="C1207" s="59">
        <v>350</v>
      </c>
      <c r="D1207" s="59">
        <v>0</v>
      </c>
      <c r="E1207" s="60">
        <v>42004</v>
      </c>
      <c r="F1207" s="57" t="s">
        <v>3668</v>
      </c>
      <c r="G1207" s="57" t="s">
        <v>5520</v>
      </c>
      <c r="H1207" s="45" t="str">
        <f t="shared" ca="1" si="153"/>
        <v>Post-calc.</v>
      </c>
      <c r="I1207" s="23">
        <f t="shared" ca="1" si="154"/>
        <v>0</v>
      </c>
      <c r="J1207" s="20" t="e">
        <f ca="1">VLOOKUP(B1207, Remarks!$A$3:$G$400, 7, FALSE)</f>
        <v>#N/A</v>
      </c>
      <c r="M1207" s="44" t="s">
        <v>1222</v>
      </c>
      <c r="N1207" s="9" t="str">
        <f t="shared" ca="1" si="151"/>
        <v>4PM70</v>
      </c>
      <c r="O1207" s="47">
        <v>200</v>
      </c>
      <c r="P1207" s="47"/>
      <c r="Q1207" s="46" t="s">
        <v>8</v>
      </c>
      <c r="R1207" s="46" t="s">
        <v>9</v>
      </c>
      <c r="S1207" s="46" t="s">
        <v>10</v>
      </c>
      <c r="T1207" s="46" t="s">
        <v>930</v>
      </c>
      <c r="V1207" s="19" t="str">
        <f t="shared" ca="1" si="155"/>
        <v>Post-calc.</v>
      </c>
      <c r="W1207" s="1" t="str">
        <f t="shared" ca="1" si="156"/>
        <v>Post-calc.</v>
      </c>
      <c r="X1207" s="1" t="b">
        <f t="shared" ca="1" si="157"/>
        <v>1</v>
      </c>
      <c r="Y1207" s="3">
        <f t="shared" ca="1" si="158"/>
        <v>0</v>
      </c>
      <c r="AA1207" s="61">
        <f ca="1">+VLOOKUP(N1207,$B$4:$H$2903,4,FALSE)</f>
        <v>41973</v>
      </c>
    </row>
    <row r="1208" spans="1:27" hidden="1" x14ac:dyDescent="0.2">
      <c r="A1208" s="56" t="s">
        <v>3802</v>
      </c>
      <c r="B1208" s="9" t="str">
        <f t="shared" ca="1" si="152"/>
        <v>4D646</v>
      </c>
      <c r="C1208" s="59">
        <v>700</v>
      </c>
      <c r="D1208" s="59">
        <v>508</v>
      </c>
      <c r="E1208" s="60">
        <v>42531</v>
      </c>
      <c r="F1208" s="57" t="s">
        <v>3668</v>
      </c>
      <c r="G1208" s="57" t="s">
        <v>5520</v>
      </c>
      <c r="H1208" s="45" t="str">
        <f t="shared" ca="1" si="153"/>
        <v>Post-calc.</v>
      </c>
      <c r="I1208" s="23">
        <f t="shared" ca="1" si="154"/>
        <v>0</v>
      </c>
      <c r="J1208" s="20" t="e">
        <f ca="1">VLOOKUP(B1208, Remarks!$A$3:$G$400, 7, FALSE)</f>
        <v>#N/A</v>
      </c>
      <c r="M1208" s="44" t="s">
        <v>1223</v>
      </c>
      <c r="N1208" s="9" t="str">
        <f t="shared" ca="1" si="151"/>
        <v>4PM71</v>
      </c>
      <c r="O1208" s="47">
        <v>400</v>
      </c>
      <c r="P1208" s="47"/>
      <c r="Q1208" s="46" t="s">
        <v>8</v>
      </c>
      <c r="R1208" s="46" t="s">
        <v>9</v>
      </c>
      <c r="S1208" s="46" t="s">
        <v>10</v>
      </c>
      <c r="T1208" s="46" t="s">
        <v>930</v>
      </c>
      <c r="V1208" s="19" t="str">
        <f t="shared" ca="1" si="155"/>
        <v>Post-calc.</v>
      </c>
      <c r="W1208" s="1" t="str">
        <f t="shared" ca="1" si="156"/>
        <v>Post-calc.</v>
      </c>
      <c r="X1208" s="1" t="b">
        <f t="shared" ca="1" si="157"/>
        <v>1</v>
      </c>
      <c r="Y1208" s="3">
        <f t="shared" ca="1" si="158"/>
        <v>0</v>
      </c>
      <c r="AA1208" s="61">
        <f ca="1">+VLOOKUP(N1208,$B$4:$H$2903,4,FALSE)</f>
        <v>41973</v>
      </c>
    </row>
    <row r="1209" spans="1:27" hidden="1" x14ac:dyDescent="0.2">
      <c r="A1209" s="56" t="s">
        <v>3803</v>
      </c>
      <c r="B1209" s="9" t="str">
        <f t="shared" ca="1" si="152"/>
        <v>4D714</v>
      </c>
      <c r="C1209" s="59">
        <v>400</v>
      </c>
      <c r="D1209" s="59">
        <v>68</v>
      </c>
      <c r="E1209" s="60">
        <v>42531</v>
      </c>
      <c r="F1209" s="57" t="s">
        <v>3668</v>
      </c>
      <c r="G1209" s="57" t="s">
        <v>5520</v>
      </c>
      <c r="H1209" s="45" t="str">
        <f t="shared" ca="1" si="153"/>
        <v>Post-calc.</v>
      </c>
      <c r="I1209" s="23">
        <f t="shared" ca="1" si="154"/>
        <v>0</v>
      </c>
      <c r="J1209" s="20" t="e">
        <f ca="1">VLOOKUP(B1209, Remarks!$A$3:$G$400, 7, FALSE)</f>
        <v>#N/A</v>
      </c>
      <c r="M1209" s="44" t="s">
        <v>1224</v>
      </c>
      <c r="N1209" s="9" t="str">
        <f t="shared" ca="1" si="151"/>
        <v>4PM72</v>
      </c>
      <c r="O1209" s="47">
        <v>2000</v>
      </c>
      <c r="P1209" s="47"/>
      <c r="Q1209" s="46" t="s">
        <v>8</v>
      </c>
      <c r="R1209" s="46" t="s">
        <v>9</v>
      </c>
      <c r="S1209" s="46" t="s">
        <v>10</v>
      </c>
      <c r="T1209" s="46" t="s">
        <v>930</v>
      </c>
      <c r="V1209" s="19" t="str">
        <f t="shared" ca="1" si="155"/>
        <v>Post-calc.</v>
      </c>
      <c r="W1209" s="1" t="str">
        <f t="shared" ca="1" si="156"/>
        <v>Post-calc.</v>
      </c>
      <c r="X1209" s="1" t="b">
        <f t="shared" ca="1" si="157"/>
        <v>1</v>
      </c>
      <c r="Y1209" s="3">
        <f t="shared" ca="1" si="158"/>
        <v>0</v>
      </c>
      <c r="AA1209" s="61">
        <f ca="1">+VLOOKUP(N1209,$B$4:$H$2903,4,FALSE)</f>
        <v>42004</v>
      </c>
    </row>
    <row r="1210" spans="1:27" hidden="1" x14ac:dyDescent="0.2">
      <c r="A1210" s="56" t="s">
        <v>3804</v>
      </c>
      <c r="B1210" s="9" t="str">
        <f t="shared" ca="1" si="152"/>
        <v>4D718</v>
      </c>
      <c r="C1210" s="59">
        <v>800</v>
      </c>
      <c r="D1210" s="59">
        <v>1348</v>
      </c>
      <c r="E1210" s="60">
        <v>42531</v>
      </c>
      <c r="F1210" s="57" t="s">
        <v>3668</v>
      </c>
      <c r="G1210" s="57" t="s">
        <v>5520</v>
      </c>
      <c r="H1210" s="45" t="str">
        <f t="shared" ca="1" si="153"/>
        <v>Post-calc.</v>
      </c>
      <c r="I1210" s="23">
        <f t="shared" ca="1" si="154"/>
        <v>0</v>
      </c>
      <c r="J1210" s="20" t="e">
        <f ca="1">VLOOKUP(B1210, Remarks!$A$3:$G$400, 7, FALSE)</f>
        <v>#N/A</v>
      </c>
      <c r="M1210" s="44" t="s">
        <v>1225</v>
      </c>
      <c r="N1210" s="9" t="str">
        <f t="shared" ca="1" si="151"/>
        <v>4PM73</v>
      </c>
      <c r="O1210" s="47">
        <v>5851.48</v>
      </c>
      <c r="P1210" s="47">
        <v>10431.311400000001</v>
      </c>
      <c r="Q1210" s="46" t="s">
        <v>8</v>
      </c>
      <c r="R1210" s="46" t="s">
        <v>9</v>
      </c>
      <c r="S1210" s="46" t="s">
        <v>10</v>
      </c>
      <c r="T1210" s="46" t="s">
        <v>930</v>
      </c>
      <c r="V1210" s="19" t="str">
        <f t="shared" ca="1" si="155"/>
        <v>Post-calc.</v>
      </c>
      <c r="W1210" s="1" t="str">
        <f t="shared" ca="1" si="156"/>
        <v>Post-calc.</v>
      </c>
      <c r="X1210" s="1" t="b">
        <f t="shared" ca="1" si="157"/>
        <v>1</v>
      </c>
      <c r="Y1210" s="3">
        <f t="shared" ca="1" si="158"/>
        <v>0</v>
      </c>
      <c r="AA1210" s="61">
        <f ca="1">+VLOOKUP(N1210,$B$4:$H$2903,4,FALSE)</f>
        <v>42522</v>
      </c>
    </row>
    <row r="1211" spans="1:27" hidden="1" x14ac:dyDescent="0.2">
      <c r="A1211" s="56" t="s">
        <v>3805</v>
      </c>
      <c r="B1211" s="9" t="str">
        <f t="shared" ca="1" si="152"/>
        <v>4D729</v>
      </c>
      <c r="C1211" s="59">
        <v>1000</v>
      </c>
      <c r="D1211" s="59">
        <v>1193</v>
      </c>
      <c r="E1211" s="60">
        <v>42531</v>
      </c>
      <c r="F1211" s="57" t="s">
        <v>3668</v>
      </c>
      <c r="G1211" s="57" t="s">
        <v>5520</v>
      </c>
      <c r="H1211" s="45" t="str">
        <f t="shared" ca="1" si="153"/>
        <v>Post-calc.</v>
      </c>
      <c r="I1211" s="23">
        <f t="shared" ca="1" si="154"/>
        <v>0</v>
      </c>
      <c r="J1211" s="20" t="e">
        <f ca="1">VLOOKUP(B1211, Remarks!$A$3:$G$400, 7, FALSE)</f>
        <v>#N/A</v>
      </c>
      <c r="M1211" s="44" t="s">
        <v>1226</v>
      </c>
      <c r="N1211" s="9" t="str">
        <f t="shared" ca="1" si="151"/>
        <v>4PM74</v>
      </c>
      <c r="O1211" s="47">
        <v>300</v>
      </c>
      <c r="P1211" s="47"/>
      <c r="Q1211" s="46" t="s">
        <v>8</v>
      </c>
      <c r="R1211" s="46" t="s">
        <v>9</v>
      </c>
      <c r="S1211" s="46" t="s">
        <v>10</v>
      </c>
      <c r="T1211" s="46" t="s">
        <v>930</v>
      </c>
      <c r="V1211" s="19" t="str">
        <f t="shared" ca="1" si="155"/>
        <v>Post-calc.</v>
      </c>
      <c r="W1211" s="1" t="str">
        <f t="shared" ca="1" si="156"/>
        <v>Post-calc.</v>
      </c>
      <c r="X1211" s="1" t="b">
        <f t="shared" ca="1" si="157"/>
        <v>1</v>
      </c>
      <c r="Y1211" s="3">
        <f t="shared" ca="1" si="158"/>
        <v>0</v>
      </c>
      <c r="AA1211" s="61">
        <f ca="1">+VLOOKUP(N1211,$B$4:$H$2903,4,FALSE)</f>
        <v>42035</v>
      </c>
    </row>
    <row r="1212" spans="1:27" hidden="1" x14ac:dyDescent="0.2">
      <c r="A1212" s="56" t="s">
        <v>3806</v>
      </c>
      <c r="B1212" s="9" t="str">
        <f t="shared" ca="1" si="152"/>
        <v>4D753</v>
      </c>
      <c r="C1212" s="59">
        <v>800</v>
      </c>
      <c r="D1212" s="59">
        <v>771</v>
      </c>
      <c r="E1212" s="60">
        <v>42531</v>
      </c>
      <c r="F1212" s="57" t="s">
        <v>3668</v>
      </c>
      <c r="G1212" s="57" t="s">
        <v>5520</v>
      </c>
      <c r="H1212" s="45" t="str">
        <f t="shared" ca="1" si="153"/>
        <v>Post-calc.</v>
      </c>
      <c r="I1212" s="23">
        <f t="shared" ca="1" si="154"/>
        <v>0</v>
      </c>
      <c r="J1212" s="20" t="e">
        <f ca="1">VLOOKUP(B1212, Remarks!$A$3:$G$400, 7, FALSE)</f>
        <v>#N/A</v>
      </c>
      <c r="M1212" s="44" t="s">
        <v>1227</v>
      </c>
      <c r="N1212" s="9" t="str">
        <f t="shared" ca="1" si="151"/>
        <v>4PM75</v>
      </c>
      <c r="O1212" s="47">
        <v>100</v>
      </c>
      <c r="P1212" s="47"/>
      <c r="Q1212" s="46" t="s">
        <v>8</v>
      </c>
      <c r="R1212" s="46" t="s">
        <v>9</v>
      </c>
      <c r="S1212" s="46" t="s">
        <v>10</v>
      </c>
      <c r="T1212" s="46" t="s">
        <v>930</v>
      </c>
      <c r="V1212" s="19" t="str">
        <f t="shared" ca="1" si="155"/>
        <v>Post-calc.</v>
      </c>
      <c r="W1212" s="1" t="str">
        <f t="shared" ca="1" si="156"/>
        <v>Post-calc.</v>
      </c>
      <c r="X1212" s="1" t="b">
        <f t="shared" ca="1" si="157"/>
        <v>1</v>
      </c>
      <c r="Y1212" s="3">
        <f t="shared" ca="1" si="158"/>
        <v>0</v>
      </c>
      <c r="AA1212" s="61">
        <f ca="1">+VLOOKUP(N1212,$B$4:$H$2903,4,FALSE)</f>
        <v>41973</v>
      </c>
    </row>
    <row r="1213" spans="1:27" hidden="1" x14ac:dyDescent="0.2">
      <c r="A1213" s="56" t="s">
        <v>3807</v>
      </c>
      <c r="B1213" s="9" t="str">
        <f t="shared" ca="1" si="152"/>
        <v>4D781</v>
      </c>
      <c r="C1213" s="59">
        <v>2000</v>
      </c>
      <c r="D1213" s="59">
        <v>2935.9998000000001</v>
      </c>
      <c r="E1213" s="60">
        <v>42531</v>
      </c>
      <c r="F1213" s="57" t="s">
        <v>3668</v>
      </c>
      <c r="G1213" s="57" t="s">
        <v>5520</v>
      </c>
      <c r="H1213" s="45" t="str">
        <f t="shared" ca="1" si="153"/>
        <v>Post-calc.</v>
      </c>
      <c r="I1213" s="23">
        <f t="shared" ca="1" si="154"/>
        <v>0</v>
      </c>
      <c r="J1213" s="20" t="e">
        <f ca="1">VLOOKUP(B1213, Remarks!$A$3:$G$400, 7, FALSE)</f>
        <v>#N/A</v>
      </c>
      <c r="M1213" s="44" t="s">
        <v>1228</v>
      </c>
      <c r="N1213" s="9" t="str">
        <f t="shared" ca="1" si="151"/>
        <v>4PM76</v>
      </c>
      <c r="O1213" s="47">
        <v>4000</v>
      </c>
      <c r="P1213" s="47">
        <v>6203.2390999999998</v>
      </c>
      <c r="Q1213" s="46" t="s">
        <v>8</v>
      </c>
      <c r="R1213" s="46" t="s">
        <v>9</v>
      </c>
      <c r="S1213" s="46" t="s">
        <v>10</v>
      </c>
      <c r="T1213" s="46" t="s">
        <v>930</v>
      </c>
      <c r="V1213" s="19" t="str">
        <f t="shared" ca="1" si="155"/>
        <v>Post-calc.</v>
      </c>
      <c r="W1213" s="1" t="str">
        <f t="shared" ca="1" si="156"/>
        <v>Post-calc.</v>
      </c>
      <c r="X1213" s="1" t="b">
        <f t="shared" ca="1" si="157"/>
        <v>1</v>
      </c>
      <c r="Y1213" s="3">
        <f t="shared" ca="1" si="158"/>
        <v>0</v>
      </c>
      <c r="AA1213" s="61">
        <f ca="1">+VLOOKUP(N1213,$B$4:$H$2903,4,FALSE)</f>
        <v>42522</v>
      </c>
    </row>
    <row r="1214" spans="1:27" hidden="1" x14ac:dyDescent="0.2">
      <c r="A1214" s="56" t="s">
        <v>3808</v>
      </c>
      <c r="B1214" s="9" t="str">
        <f t="shared" ca="1" si="152"/>
        <v>4D793</v>
      </c>
      <c r="C1214" s="59">
        <v>8000</v>
      </c>
      <c r="D1214" s="59">
        <v>9970</v>
      </c>
      <c r="E1214" s="60">
        <v>42531</v>
      </c>
      <c r="F1214" s="57" t="s">
        <v>3668</v>
      </c>
      <c r="G1214" s="57" t="s">
        <v>5520</v>
      </c>
      <c r="H1214" s="45" t="str">
        <f t="shared" ca="1" si="153"/>
        <v>Post-calc.</v>
      </c>
      <c r="I1214" s="23">
        <f t="shared" ca="1" si="154"/>
        <v>0</v>
      </c>
      <c r="J1214" s="20" t="e">
        <f ca="1">VLOOKUP(B1214, Remarks!$A$3:$G$400, 7, FALSE)</f>
        <v>#N/A</v>
      </c>
      <c r="M1214" s="44" t="s">
        <v>1229</v>
      </c>
      <c r="N1214" s="9" t="str">
        <f t="shared" ca="1" si="151"/>
        <v>4PM77</v>
      </c>
      <c r="O1214" s="47">
        <v>3000</v>
      </c>
      <c r="P1214" s="47">
        <v>3000</v>
      </c>
      <c r="Q1214" s="46" t="s">
        <v>14</v>
      </c>
      <c r="R1214" s="46" t="s">
        <v>9</v>
      </c>
      <c r="S1214" s="46" t="s">
        <v>10</v>
      </c>
      <c r="T1214" s="46" t="s">
        <v>930</v>
      </c>
      <c r="V1214" s="19" t="str">
        <f t="shared" ca="1" si="155"/>
        <v>Pre-calc.</v>
      </c>
      <c r="W1214" s="1" t="str">
        <f t="shared" ca="1" si="156"/>
        <v>Pre-calc.</v>
      </c>
      <c r="X1214" s="1" t="b">
        <f t="shared" ca="1" si="157"/>
        <v>1</v>
      </c>
      <c r="Y1214" s="3">
        <f t="shared" ca="1" si="158"/>
        <v>0</v>
      </c>
      <c r="AA1214" s="61">
        <f ca="1">+VLOOKUP(N1214,$B$4:$H$2903,4,FALSE)</f>
        <v>0</v>
      </c>
    </row>
    <row r="1215" spans="1:27" hidden="1" x14ac:dyDescent="0.2">
      <c r="A1215" s="56" t="s">
        <v>3809</v>
      </c>
      <c r="B1215" s="9" t="str">
        <f t="shared" ca="1" si="152"/>
        <v>4D800</v>
      </c>
      <c r="C1215" s="59">
        <v>200</v>
      </c>
      <c r="D1215" s="59">
        <v>-64</v>
      </c>
      <c r="E1215" s="60">
        <v>42531</v>
      </c>
      <c r="F1215" s="57" t="s">
        <v>3668</v>
      </c>
      <c r="G1215" s="57" t="s">
        <v>5520</v>
      </c>
      <c r="H1215" s="45" t="str">
        <f t="shared" ca="1" si="153"/>
        <v>Post-calc.</v>
      </c>
      <c r="I1215" s="23">
        <f t="shared" ca="1" si="154"/>
        <v>0</v>
      </c>
      <c r="J1215" s="20" t="e">
        <f ca="1">VLOOKUP(B1215, Remarks!$A$3:$G$400, 7, FALSE)</f>
        <v>#N/A</v>
      </c>
      <c r="M1215" s="44" t="s">
        <v>1230</v>
      </c>
      <c r="N1215" s="9" t="str">
        <f t="shared" ca="1" si="151"/>
        <v>4PM78</v>
      </c>
      <c r="O1215" s="47">
        <v>400</v>
      </c>
      <c r="P1215" s="47">
        <v>532.53719999999998</v>
      </c>
      <c r="Q1215" s="46" t="s">
        <v>8</v>
      </c>
      <c r="R1215" s="46" t="s">
        <v>9</v>
      </c>
      <c r="S1215" s="46" t="s">
        <v>10</v>
      </c>
      <c r="T1215" s="46" t="s">
        <v>930</v>
      </c>
      <c r="V1215" s="19" t="str">
        <f t="shared" ca="1" si="155"/>
        <v>Post-calc.</v>
      </c>
      <c r="W1215" s="1" t="str">
        <f t="shared" ca="1" si="156"/>
        <v>Post-calc.</v>
      </c>
      <c r="X1215" s="1" t="b">
        <f t="shared" ca="1" si="157"/>
        <v>1</v>
      </c>
      <c r="Y1215" s="3">
        <f t="shared" ca="1" si="158"/>
        <v>0</v>
      </c>
      <c r="AA1215" s="61">
        <f ca="1">+VLOOKUP(N1215,$B$4:$H$2903,4,FALSE)</f>
        <v>42522</v>
      </c>
    </row>
    <row r="1216" spans="1:27" hidden="1" x14ac:dyDescent="0.2">
      <c r="A1216" s="56" t="s">
        <v>3810</v>
      </c>
      <c r="B1216" s="9" t="str">
        <f t="shared" ca="1" si="152"/>
        <v>4D802</v>
      </c>
      <c r="C1216" s="59">
        <v>300</v>
      </c>
      <c r="D1216" s="59">
        <v>391.17779999999999</v>
      </c>
      <c r="E1216" s="60">
        <v>42523</v>
      </c>
      <c r="F1216" s="57" t="s">
        <v>3668</v>
      </c>
      <c r="G1216" s="57" t="s">
        <v>5520</v>
      </c>
      <c r="H1216" s="45" t="str">
        <f t="shared" ca="1" si="153"/>
        <v>Post-calc.</v>
      </c>
      <c r="I1216" s="23">
        <f t="shared" ca="1" si="154"/>
        <v>0</v>
      </c>
      <c r="J1216" s="20" t="e">
        <f ca="1">VLOOKUP(B1216, Remarks!$A$3:$G$400, 7, FALSE)</f>
        <v>#N/A</v>
      </c>
      <c r="M1216" s="44" t="s">
        <v>1231</v>
      </c>
      <c r="N1216" s="9" t="str">
        <f t="shared" ca="1" si="151"/>
        <v>4PM79</v>
      </c>
      <c r="O1216" s="47">
        <v>200</v>
      </c>
      <c r="P1216" s="47">
        <v>443.78100000000001</v>
      </c>
      <c r="Q1216" s="46" t="s">
        <v>8</v>
      </c>
      <c r="R1216" s="46" t="s">
        <v>9</v>
      </c>
      <c r="S1216" s="46" t="s">
        <v>10</v>
      </c>
      <c r="T1216" s="46" t="s">
        <v>930</v>
      </c>
      <c r="V1216" s="19" t="str">
        <f t="shared" ca="1" si="155"/>
        <v>Post-calc.</v>
      </c>
      <c r="W1216" s="1" t="str">
        <f t="shared" ca="1" si="156"/>
        <v>Post-calc.</v>
      </c>
      <c r="X1216" s="1" t="b">
        <f t="shared" ca="1" si="157"/>
        <v>1</v>
      </c>
      <c r="Y1216" s="3">
        <f t="shared" ca="1" si="158"/>
        <v>0</v>
      </c>
      <c r="AA1216" s="61">
        <f ca="1">+VLOOKUP(N1216,$B$4:$H$2903,4,FALSE)</f>
        <v>42522</v>
      </c>
    </row>
    <row r="1217" spans="1:27" hidden="1" x14ac:dyDescent="0.2">
      <c r="A1217" s="56" t="s">
        <v>3811</v>
      </c>
      <c r="B1217" s="9" t="str">
        <f t="shared" ca="1" si="152"/>
        <v>4P210</v>
      </c>
      <c r="C1217" s="59">
        <v>300</v>
      </c>
      <c r="D1217" s="59">
        <v>300</v>
      </c>
      <c r="E1217" s="60">
        <v>39448</v>
      </c>
      <c r="F1217" s="57" t="s">
        <v>3812</v>
      </c>
      <c r="G1217" s="57" t="s">
        <v>5520</v>
      </c>
      <c r="H1217" s="45" t="str">
        <f t="shared" ca="1" si="153"/>
        <v>Post-calc.</v>
      </c>
      <c r="I1217" s="23">
        <f t="shared" ca="1" si="154"/>
        <v>0</v>
      </c>
      <c r="J1217" s="20" t="e">
        <f ca="1">VLOOKUP(B1217, Remarks!$A$3:$G$400, 7, FALSE)</f>
        <v>#N/A</v>
      </c>
      <c r="M1217" s="44" t="s">
        <v>1232</v>
      </c>
      <c r="N1217" s="9" t="str">
        <f t="shared" ca="1" si="151"/>
        <v>4PM80</v>
      </c>
      <c r="O1217" s="47">
        <v>2000</v>
      </c>
      <c r="P1217" s="47">
        <v>4118.0146000000004</v>
      </c>
      <c r="Q1217" s="46" t="s">
        <v>8</v>
      </c>
      <c r="R1217" s="46" t="s">
        <v>9</v>
      </c>
      <c r="S1217" s="46" t="s">
        <v>10</v>
      </c>
      <c r="T1217" s="46" t="s">
        <v>930</v>
      </c>
      <c r="V1217" s="19" t="str">
        <f t="shared" ca="1" si="155"/>
        <v>Post-calc.</v>
      </c>
      <c r="W1217" s="1" t="str">
        <f t="shared" ca="1" si="156"/>
        <v>Post-calc.</v>
      </c>
      <c r="X1217" s="1" t="b">
        <f t="shared" ca="1" si="157"/>
        <v>1</v>
      </c>
      <c r="Y1217" s="3">
        <f t="shared" ca="1" si="158"/>
        <v>0</v>
      </c>
      <c r="AA1217" s="61">
        <f ca="1">+VLOOKUP(N1217,$B$4:$H$2903,4,FALSE)</f>
        <v>42522</v>
      </c>
    </row>
    <row r="1218" spans="1:27" hidden="1" x14ac:dyDescent="0.2">
      <c r="A1218" s="56" t="s">
        <v>3813</v>
      </c>
      <c r="B1218" s="9" t="str">
        <f t="shared" ca="1" si="152"/>
        <v>4P233</v>
      </c>
      <c r="C1218" s="59">
        <v>300</v>
      </c>
      <c r="D1218" s="59">
        <v>300</v>
      </c>
      <c r="E1218" s="60">
        <v>39783</v>
      </c>
      <c r="F1218" s="57" t="s">
        <v>3812</v>
      </c>
      <c r="G1218" s="57" t="s">
        <v>5520</v>
      </c>
      <c r="H1218" s="45" t="str">
        <f t="shared" ca="1" si="153"/>
        <v>Post-calc.</v>
      </c>
      <c r="I1218" s="23">
        <f t="shared" ca="1" si="154"/>
        <v>0</v>
      </c>
      <c r="J1218" s="20" t="e">
        <f ca="1">VLOOKUP(B1218, Remarks!$A$3:$G$400, 7, FALSE)</f>
        <v>#N/A</v>
      </c>
      <c r="M1218" s="44" t="s">
        <v>1233</v>
      </c>
      <c r="N1218" s="9" t="str">
        <f t="shared" ca="1" si="151"/>
        <v>4PM81</v>
      </c>
      <c r="O1218" s="47">
        <v>500</v>
      </c>
      <c r="P1218" s="47">
        <v>863.11990000000003</v>
      </c>
      <c r="Q1218" s="46" t="s">
        <v>8</v>
      </c>
      <c r="R1218" s="46" t="s">
        <v>9</v>
      </c>
      <c r="S1218" s="46" t="s">
        <v>10</v>
      </c>
      <c r="T1218" s="46" t="s">
        <v>930</v>
      </c>
      <c r="V1218" s="19" t="str">
        <f t="shared" ca="1" si="155"/>
        <v>Post-calc.</v>
      </c>
      <c r="W1218" s="1" t="str">
        <f t="shared" ca="1" si="156"/>
        <v>Post-calc.</v>
      </c>
      <c r="X1218" s="1" t="b">
        <f t="shared" ca="1" si="157"/>
        <v>1</v>
      </c>
      <c r="Y1218" s="3">
        <f t="shared" ca="1" si="158"/>
        <v>0</v>
      </c>
      <c r="AA1218" s="61">
        <f ca="1">+VLOOKUP(N1218,$B$4:$H$2903,4,FALSE)</f>
        <v>42522</v>
      </c>
    </row>
    <row r="1219" spans="1:27" hidden="1" x14ac:dyDescent="0.2">
      <c r="A1219" s="56" t="s">
        <v>3814</v>
      </c>
      <c r="B1219" s="9" t="str">
        <f t="shared" ca="1" si="152"/>
        <v>4P304</v>
      </c>
      <c r="C1219" s="59">
        <v>4000</v>
      </c>
      <c r="D1219" s="59">
        <v>4000</v>
      </c>
      <c r="E1219" s="60">
        <v>39630</v>
      </c>
      <c r="F1219" s="57" t="s">
        <v>3812</v>
      </c>
      <c r="G1219" s="57" t="s">
        <v>5520</v>
      </c>
      <c r="H1219" s="45" t="str">
        <f t="shared" ca="1" si="153"/>
        <v>Post-calc.</v>
      </c>
      <c r="I1219" s="23" t="e">
        <f t="shared" ca="1" si="154"/>
        <v>#N/A</v>
      </c>
      <c r="J1219" s="20" t="str">
        <f ca="1">VLOOKUP(B1219, Remarks!$A$3:$G$400, 7, FALSE)</f>
        <v>Foxpro order but not confirmed</v>
      </c>
      <c r="M1219" s="44" t="s">
        <v>1234</v>
      </c>
      <c r="N1219" s="9" t="str">
        <f t="shared" ca="1" si="151"/>
        <v>4PM82</v>
      </c>
      <c r="O1219" s="47">
        <v>200</v>
      </c>
      <c r="P1219" s="47">
        <v>382.74400000000003</v>
      </c>
      <c r="Q1219" s="46" t="s">
        <v>8</v>
      </c>
      <c r="R1219" s="46" t="s">
        <v>9</v>
      </c>
      <c r="S1219" s="46" t="s">
        <v>10</v>
      </c>
      <c r="T1219" s="46" t="s">
        <v>930</v>
      </c>
      <c r="V1219" s="19" t="str">
        <f t="shared" ca="1" si="155"/>
        <v>Post-calc.</v>
      </c>
      <c r="W1219" s="1" t="str">
        <f t="shared" ca="1" si="156"/>
        <v>Post-calc.</v>
      </c>
      <c r="X1219" s="1" t="b">
        <f t="shared" ca="1" si="157"/>
        <v>1</v>
      </c>
      <c r="Y1219" s="3">
        <f t="shared" ca="1" si="158"/>
        <v>0</v>
      </c>
      <c r="AA1219" s="61">
        <f ca="1">+VLOOKUP(N1219,$B$4:$H$2903,4,FALSE)</f>
        <v>42522</v>
      </c>
    </row>
    <row r="1220" spans="1:27" hidden="1" x14ac:dyDescent="0.2">
      <c r="A1220" s="56" t="s">
        <v>3815</v>
      </c>
      <c r="B1220" s="9" t="str">
        <f t="shared" ca="1" si="152"/>
        <v>4P325</v>
      </c>
      <c r="C1220" s="59">
        <v>200</v>
      </c>
      <c r="D1220" s="59">
        <v>200</v>
      </c>
      <c r="E1220" s="60">
        <v>39692</v>
      </c>
      <c r="F1220" s="57" t="s">
        <v>3812</v>
      </c>
      <c r="G1220" s="57" t="s">
        <v>5520</v>
      </c>
      <c r="H1220" s="45" t="str">
        <f t="shared" ca="1" si="153"/>
        <v>Post-calc.</v>
      </c>
      <c r="I1220" s="23">
        <f t="shared" ca="1" si="154"/>
        <v>0</v>
      </c>
      <c r="J1220" s="20" t="e">
        <f ca="1">VLOOKUP(B1220, Remarks!$A$3:$G$400, 7, FALSE)</f>
        <v>#N/A</v>
      </c>
      <c r="M1220" s="44" t="s">
        <v>1235</v>
      </c>
      <c r="N1220" s="9" t="str">
        <f t="shared" ref="N1220:N1283" ca="1" si="159">+LEFT(M1220,5)</f>
        <v>4PM83</v>
      </c>
      <c r="O1220" s="47">
        <v>691.67</v>
      </c>
      <c r="P1220" s="47">
        <v>1164.0717</v>
      </c>
      <c r="Q1220" s="46" t="s">
        <v>8</v>
      </c>
      <c r="R1220" s="46" t="s">
        <v>9</v>
      </c>
      <c r="S1220" s="46" t="s">
        <v>10</v>
      </c>
      <c r="T1220" s="46" t="s">
        <v>930</v>
      </c>
      <c r="V1220" s="19" t="str">
        <f t="shared" ca="1" si="155"/>
        <v>Post-calc.</v>
      </c>
      <c r="W1220" s="1" t="str">
        <f t="shared" ca="1" si="156"/>
        <v>Post-calc.</v>
      </c>
      <c r="X1220" s="1" t="b">
        <f t="shared" ca="1" si="157"/>
        <v>1</v>
      </c>
      <c r="Y1220" s="3">
        <f t="shared" ca="1" si="158"/>
        <v>0</v>
      </c>
      <c r="AA1220" s="61">
        <f ca="1">+VLOOKUP(N1220,$B$4:$H$2903,4,FALSE)</f>
        <v>42522</v>
      </c>
    </row>
    <row r="1221" spans="1:27" hidden="1" x14ac:dyDescent="0.2">
      <c r="A1221" s="56" t="s">
        <v>3816</v>
      </c>
      <c r="B1221" s="9" t="str">
        <f t="shared" ref="B1221:B1284" ca="1" si="160">+LEFT(A1221,5)</f>
        <v>4P353</v>
      </c>
      <c r="C1221" s="59">
        <v>1500</v>
      </c>
      <c r="D1221" s="59">
        <v>1500</v>
      </c>
      <c r="E1221" s="60">
        <v>39448</v>
      </c>
      <c r="F1221" s="57" t="s">
        <v>3812</v>
      </c>
      <c r="G1221" s="57" t="s">
        <v>5520</v>
      </c>
      <c r="H1221" s="45" t="str">
        <f t="shared" ref="H1221:H1284" ca="1" si="161">+IF(E1221&gt;1,"Post-calc.","Pre-calc.")</f>
        <v>Post-calc.</v>
      </c>
      <c r="I1221" s="23">
        <f t="shared" ref="I1221:I1284" ca="1" si="162">+VLOOKUP(B1221,$N$4:$P$2575,2,FALSE)-C1221</f>
        <v>0</v>
      </c>
      <c r="J1221" s="20" t="e">
        <f ca="1">VLOOKUP(B1221, Remarks!$A$3:$G$400, 7, FALSE)</f>
        <v>#N/A</v>
      </c>
      <c r="M1221" s="44" t="s">
        <v>1236</v>
      </c>
      <c r="N1221" s="9" t="str">
        <f t="shared" ca="1" si="159"/>
        <v>4PM84</v>
      </c>
      <c r="O1221" s="47">
        <v>2000</v>
      </c>
      <c r="P1221" s="47">
        <v>2834.1903000000002</v>
      </c>
      <c r="Q1221" s="46" t="s">
        <v>8</v>
      </c>
      <c r="R1221" s="46" t="s">
        <v>9</v>
      </c>
      <c r="S1221" s="46" t="s">
        <v>10</v>
      </c>
      <c r="T1221" s="46" t="s">
        <v>930</v>
      </c>
      <c r="V1221" s="19" t="str">
        <f t="shared" ref="V1221:V1284" ca="1" si="163">+VLOOKUP(N1221,$B$4:$H$2903,7,FALSE)</f>
        <v>Post-calc.</v>
      </c>
      <c r="W1221" s="1" t="str">
        <f t="shared" ref="W1221:W1284" ca="1" si="164">+Q1221</f>
        <v>Post-calc.</v>
      </c>
      <c r="X1221" s="1" t="b">
        <f t="shared" ref="X1221:X1284" ca="1" si="165">+V1221=W1221</f>
        <v>1</v>
      </c>
      <c r="Y1221" s="3">
        <f t="shared" ref="Y1221:Y1284" ca="1" si="166">+IF(Q1221="Post-calc.",VLOOKUP(N1221,$B$4:$H$2903,3,FALSE)-P1221,VLOOKUP(N1221,$B$4:$H$2903,2,FALSE)-P1221)</f>
        <v>0</v>
      </c>
      <c r="AA1221" s="61">
        <f ca="1">+VLOOKUP(N1221,$B$4:$H$2903,4,FALSE)</f>
        <v>42522</v>
      </c>
    </row>
    <row r="1222" spans="1:27" hidden="1" x14ac:dyDescent="0.2">
      <c r="A1222" s="56" t="s">
        <v>3817</v>
      </c>
      <c r="B1222" s="9" t="str">
        <f t="shared" ca="1" si="160"/>
        <v>4P361</v>
      </c>
      <c r="C1222" s="59">
        <v>200</v>
      </c>
      <c r="D1222" s="59">
        <v>200</v>
      </c>
      <c r="E1222" s="60">
        <v>39569</v>
      </c>
      <c r="F1222" s="57" t="s">
        <v>3812</v>
      </c>
      <c r="G1222" s="57" t="s">
        <v>5520</v>
      </c>
      <c r="H1222" s="45" t="str">
        <f t="shared" ca="1" si="161"/>
        <v>Post-calc.</v>
      </c>
      <c r="I1222" s="23">
        <f t="shared" ca="1" si="162"/>
        <v>0</v>
      </c>
      <c r="J1222" s="20" t="e">
        <f ca="1">VLOOKUP(B1222, Remarks!$A$3:$G$400, 7, FALSE)</f>
        <v>#N/A</v>
      </c>
      <c r="M1222" s="44" t="s">
        <v>1237</v>
      </c>
      <c r="N1222" s="9" t="str">
        <f t="shared" ca="1" si="159"/>
        <v>4PM85</v>
      </c>
      <c r="O1222" s="47">
        <v>1000</v>
      </c>
      <c r="P1222" s="47">
        <v>1886.8203000000001</v>
      </c>
      <c r="Q1222" s="46" t="s">
        <v>8</v>
      </c>
      <c r="R1222" s="46" t="s">
        <v>9</v>
      </c>
      <c r="S1222" s="46" t="s">
        <v>10</v>
      </c>
      <c r="T1222" s="46" t="s">
        <v>930</v>
      </c>
      <c r="V1222" s="19" t="str">
        <f t="shared" ca="1" si="163"/>
        <v>Post-calc.</v>
      </c>
      <c r="W1222" s="1" t="str">
        <f t="shared" ca="1" si="164"/>
        <v>Post-calc.</v>
      </c>
      <c r="X1222" s="1" t="b">
        <f t="shared" ca="1" si="165"/>
        <v>1</v>
      </c>
      <c r="Y1222" s="3">
        <f t="shared" ca="1" si="166"/>
        <v>0</v>
      </c>
      <c r="AA1222" s="61">
        <f ca="1">+VLOOKUP(N1222,$B$4:$H$2903,4,FALSE)</f>
        <v>42522</v>
      </c>
    </row>
    <row r="1223" spans="1:27" hidden="1" x14ac:dyDescent="0.2">
      <c r="A1223" s="56" t="s">
        <v>3818</v>
      </c>
      <c r="B1223" s="9" t="str">
        <f t="shared" ca="1" si="160"/>
        <v>4P365</v>
      </c>
      <c r="C1223" s="59">
        <v>1000</v>
      </c>
      <c r="D1223" s="59">
        <v>1000</v>
      </c>
      <c r="E1223" s="60">
        <v>39479</v>
      </c>
      <c r="F1223" s="57" t="s">
        <v>3812</v>
      </c>
      <c r="G1223" s="57" t="s">
        <v>5520</v>
      </c>
      <c r="H1223" s="45" t="str">
        <f t="shared" ca="1" si="161"/>
        <v>Post-calc.</v>
      </c>
      <c r="I1223" s="23">
        <f t="shared" ca="1" si="162"/>
        <v>0</v>
      </c>
      <c r="J1223" s="20" t="e">
        <f ca="1">VLOOKUP(B1223, Remarks!$A$3:$G$400, 7, FALSE)</f>
        <v>#N/A</v>
      </c>
      <c r="M1223" s="44" t="s">
        <v>1238</v>
      </c>
      <c r="N1223" s="9" t="str">
        <f t="shared" ca="1" si="159"/>
        <v>4PM86</v>
      </c>
      <c r="O1223" s="47">
        <v>300</v>
      </c>
      <c r="P1223" s="47">
        <v>257.25639999999999</v>
      </c>
      <c r="Q1223" s="46" t="s">
        <v>8</v>
      </c>
      <c r="R1223" s="46" t="s">
        <v>9</v>
      </c>
      <c r="S1223" s="46" t="s">
        <v>10</v>
      </c>
      <c r="T1223" s="46" t="s">
        <v>930</v>
      </c>
      <c r="V1223" s="19" t="str">
        <f t="shared" ca="1" si="163"/>
        <v>Post-calc.</v>
      </c>
      <c r="W1223" s="1" t="str">
        <f t="shared" ca="1" si="164"/>
        <v>Post-calc.</v>
      </c>
      <c r="X1223" s="1" t="b">
        <f t="shared" ca="1" si="165"/>
        <v>1</v>
      </c>
      <c r="Y1223" s="3">
        <f t="shared" ca="1" si="166"/>
        <v>0</v>
      </c>
      <c r="AA1223" s="61">
        <f ca="1">+VLOOKUP(N1223,$B$4:$H$2903,4,FALSE)</f>
        <v>42522</v>
      </c>
    </row>
    <row r="1224" spans="1:27" hidden="1" x14ac:dyDescent="0.2">
      <c r="A1224" s="56" t="s">
        <v>3819</v>
      </c>
      <c r="B1224" s="9" t="str">
        <f t="shared" ca="1" si="160"/>
        <v>4P371</v>
      </c>
      <c r="C1224" s="59">
        <v>500</v>
      </c>
      <c r="D1224" s="59">
        <v>500</v>
      </c>
      <c r="E1224" s="60">
        <v>39479</v>
      </c>
      <c r="F1224" s="57" t="s">
        <v>3812</v>
      </c>
      <c r="G1224" s="57" t="s">
        <v>5520</v>
      </c>
      <c r="H1224" s="45" t="str">
        <f t="shared" ca="1" si="161"/>
        <v>Post-calc.</v>
      </c>
      <c r="I1224" s="23">
        <f t="shared" ca="1" si="162"/>
        <v>0</v>
      </c>
      <c r="J1224" s="20" t="e">
        <f ca="1">VLOOKUP(B1224, Remarks!$A$3:$G$400, 7, FALSE)</f>
        <v>#N/A</v>
      </c>
      <c r="M1224" s="44" t="s">
        <v>1239</v>
      </c>
      <c r="N1224" s="9" t="str">
        <f t="shared" ca="1" si="159"/>
        <v>4PM87</v>
      </c>
      <c r="O1224" s="47">
        <v>5000</v>
      </c>
      <c r="P1224" s="47">
        <v>12064.971600000001</v>
      </c>
      <c r="Q1224" s="46" t="s">
        <v>8</v>
      </c>
      <c r="R1224" s="46" t="s">
        <v>9</v>
      </c>
      <c r="S1224" s="46" t="s">
        <v>10</v>
      </c>
      <c r="T1224" s="46" t="s">
        <v>930</v>
      </c>
      <c r="V1224" s="19" t="str">
        <f t="shared" ca="1" si="163"/>
        <v>Post-calc.</v>
      </c>
      <c r="W1224" s="1" t="str">
        <f t="shared" ca="1" si="164"/>
        <v>Post-calc.</v>
      </c>
      <c r="X1224" s="1" t="b">
        <f t="shared" ca="1" si="165"/>
        <v>1</v>
      </c>
      <c r="Y1224" s="3">
        <f t="shared" ca="1" si="166"/>
        <v>0</v>
      </c>
      <c r="AA1224" s="61">
        <f ca="1">+VLOOKUP(N1224,$B$4:$H$2903,4,FALSE)</f>
        <v>42522</v>
      </c>
    </row>
    <row r="1225" spans="1:27" hidden="1" x14ac:dyDescent="0.2">
      <c r="A1225" s="56" t="s">
        <v>3820</v>
      </c>
      <c r="B1225" s="9" t="str">
        <f t="shared" ca="1" si="160"/>
        <v>4P383</v>
      </c>
      <c r="C1225" s="59">
        <v>100</v>
      </c>
      <c r="D1225" s="59">
        <v>100</v>
      </c>
      <c r="E1225" s="60">
        <v>39479</v>
      </c>
      <c r="F1225" s="57" t="s">
        <v>3812</v>
      </c>
      <c r="G1225" s="57" t="s">
        <v>5520</v>
      </c>
      <c r="H1225" s="45" t="str">
        <f t="shared" ca="1" si="161"/>
        <v>Post-calc.</v>
      </c>
      <c r="I1225" s="23">
        <f t="shared" ca="1" si="162"/>
        <v>0</v>
      </c>
      <c r="J1225" s="20" t="e">
        <f ca="1">VLOOKUP(B1225, Remarks!$A$3:$G$400, 7, FALSE)</f>
        <v>#N/A</v>
      </c>
      <c r="M1225" s="44" t="s">
        <v>1240</v>
      </c>
      <c r="N1225" s="9" t="str">
        <f t="shared" ca="1" si="159"/>
        <v>4PM88</v>
      </c>
      <c r="O1225" s="47">
        <v>600</v>
      </c>
      <c r="P1225" s="47">
        <v>993.38670000000002</v>
      </c>
      <c r="Q1225" s="46" t="s">
        <v>8</v>
      </c>
      <c r="R1225" s="46" t="s">
        <v>9</v>
      </c>
      <c r="S1225" s="46" t="s">
        <v>10</v>
      </c>
      <c r="T1225" s="46" t="s">
        <v>930</v>
      </c>
      <c r="V1225" s="19" t="str">
        <f t="shared" ca="1" si="163"/>
        <v>Post-calc.</v>
      </c>
      <c r="W1225" s="1" t="str">
        <f t="shared" ca="1" si="164"/>
        <v>Post-calc.</v>
      </c>
      <c r="X1225" s="1" t="b">
        <f t="shared" ca="1" si="165"/>
        <v>1</v>
      </c>
      <c r="Y1225" s="3">
        <f t="shared" ca="1" si="166"/>
        <v>0</v>
      </c>
      <c r="AA1225" s="61">
        <f ca="1">+VLOOKUP(N1225,$B$4:$H$2903,4,FALSE)</f>
        <v>42522</v>
      </c>
    </row>
    <row r="1226" spans="1:27" hidden="1" x14ac:dyDescent="0.2">
      <c r="A1226" s="56" t="s">
        <v>3821</v>
      </c>
      <c r="B1226" s="9" t="str">
        <f t="shared" ca="1" si="160"/>
        <v>4P393</v>
      </c>
      <c r="C1226" s="59">
        <v>500</v>
      </c>
      <c r="D1226" s="59">
        <v>500</v>
      </c>
      <c r="E1226" s="60">
        <v>39479</v>
      </c>
      <c r="F1226" s="57" t="s">
        <v>3812</v>
      </c>
      <c r="G1226" s="57" t="s">
        <v>5520</v>
      </c>
      <c r="H1226" s="45" t="str">
        <f t="shared" ca="1" si="161"/>
        <v>Post-calc.</v>
      </c>
      <c r="I1226" s="23">
        <f t="shared" ca="1" si="162"/>
        <v>0</v>
      </c>
      <c r="J1226" s="20" t="e">
        <f ca="1">VLOOKUP(B1226, Remarks!$A$3:$G$400, 7, FALSE)</f>
        <v>#N/A</v>
      </c>
      <c r="M1226" s="44" t="s">
        <v>1241</v>
      </c>
      <c r="N1226" s="9" t="str">
        <f t="shared" ca="1" si="159"/>
        <v>4PM89</v>
      </c>
      <c r="O1226" s="47">
        <v>300</v>
      </c>
      <c r="P1226" s="47">
        <v>423.29880000000003</v>
      </c>
      <c r="Q1226" s="46" t="s">
        <v>8</v>
      </c>
      <c r="R1226" s="46" t="s">
        <v>9</v>
      </c>
      <c r="S1226" s="46" t="s">
        <v>10</v>
      </c>
      <c r="T1226" s="46" t="s">
        <v>930</v>
      </c>
      <c r="V1226" s="19" t="str">
        <f t="shared" ca="1" si="163"/>
        <v>Post-calc.</v>
      </c>
      <c r="W1226" s="1" t="str">
        <f t="shared" ca="1" si="164"/>
        <v>Post-calc.</v>
      </c>
      <c r="X1226" s="1" t="b">
        <f t="shared" ca="1" si="165"/>
        <v>1</v>
      </c>
      <c r="Y1226" s="3">
        <f t="shared" ca="1" si="166"/>
        <v>0</v>
      </c>
      <c r="AA1226" s="61">
        <f ca="1">+VLOOKUP(N1226,$B$4:$H$2903,4,FALSE)</f>
        <v>42522</v>
      </c>
    </row>
    <row r="1227" spans="1:27" hidden="1" x14ac:dyDescent="0.2">
      <c r="A1227" s="56" t="s">
        <v>3822</v>
      </c>
      <c r="B1227" s="9" t="str">
        <f t="shared" ca="1" si="160"/>
        <v>4P401</v>
      </c>
      <c r="C1227" s="59">
        <v>3500</v>
      </c>
      <c r="D1227" s="59">
        <v>3500</v>
      </c>
      <c r="E1227" s="60">
        <v>39722</v>
      </c>
      <c r="F1227" s="57" t="s">
        <v>3812</v>
      </c>
      <c r="G1227" s="57" t="s">
        <v>5520</v>
      </c>
      <c r="H1227" s="45" t="str">
        <f t="shared" ca="1" si="161"/>
        <v>Post-calc.</v>
      </c>
      <c r="I1227" s="23">
        <f t="shared" ca="1" si="162"/>
        <v>0</v>
      </c>
      <c r="J1227" s="20" t="e">
        <f ca="1">VLOOKUP(B1227, Remarks!$A$3:$G$400, 7, FALSE)</f>
        <v>#N/A</v>
      </c>
      <c r="M1227" s="44" t="s">
        <v>1242</v>
      </c>
      <c r="N1227" s="9" t="str">
        <f t="shared" ca="1" si="159"/>
        <v>4PM91</v>
      </c>
      <c r="O1227" s="47">
        <v>400</v>
      </c>
      <c r="P1227" s="47">
        <v>873.90719999999999</v>
      </c>
      <c r="Q1227" s="46" t="s">
        <v>8</v>
      </c>
      <c r="R1227" s="46" t="s">
        <v>9</v>
      </c>
      <c r="S1227" s="46" t="s">
        <v>10</v>
      </c>
      <c r="T1227" s="46" t="s">
        <v>930</v>
      </c>
      <c r="V1227" s="19" t="str">
        <f t="shared" ca="1" si="163"/>
        <v>Post-calc.</v>
      </c>
      <c r="W1227" s="1" t="str">
        <f t="shared" ca="1" si="164"/>
        <v>Post-calc.</v>
      </c>
      <c r="X1227" s="1" t="b">
        <f t="shared" ca="1" si="165"/>
        <v>1</v>
      </c>
      <c r="Y1227" s="3">
        <f t="shared" ca="1" si="166"/>
        <v>0</v>
      </c>
      <c r="AA1227" s="61">
        <f ca="1">+VLOOKUP(N1227,$B$4:$H$2903,4,FALSE)</f>
        <v>42522</v>
      </c>
    </row>
    <row r="1228" spans="1:27" hidden="1" x14ac:dyDescent="0.2">
      <c r="A1228" s="56" t="s">
        <v>3823</v>
      </c>
      <c r="B1228" s="9" t="str">
        <f t="shared" ca="1" si="160"/>
        <v>4P402</v>
      </c>
      <c r="C1228" s="59">
        <v>500</v>
      </c>
      <c r="D1228" s="59">
        <v>500</v>
      </c>
      <c r="E1228" s="60">
        <v>39539</v>
      </c>
      <c r="F1228" s="57" t="s">
        <v>3812</v>
      </c>
      <c r="G1228" s="57" t="s">
        <v>5520</v>
      </c>
      <c r="H1228" s="45" t="str">
        <f t="shared" ca="1" si="161"/>
        <v>Post-calc.</v>
      </c>
      <c r="I1228" s="23" t="e">
        <f t="shared" ca="1" si="162"/>
        <v>#N/A</v>
      </c>
      <c r="J1228" s="20" t="str">
        <f ca="1">VLOOKUP(B1228, Remarks!$A$3:$G$400, 7, FALSE)</f>
        <v>Foxpro order but not confirmed</v>
      </c>
      <c r="M1228" s="44" t="s">
        <v>1243</v>
      </c>
      <c r="N1228" s="9" t="str">
        <f t="shared" ca="1" si="159"/>
        <v>4PM92</v>
      </c>
      <c r="O1228" s="47">
        <v>119</v>
      </c>
      <c r="P1228" s="47">
        <v>1382.9581000000001</v>
      </c>
      <c r="Q1228" s="46" t="s">
        <v>8</v>
      </c>
      <c r="R1228" s="46" t="s">
        <v>9</v>
      </c>
      <c r="S1228" s="46" t="s">
        <v>10</v>
      </c>
      <c r="T1228" s="46" t="s">
        <v>930</v>
      </c>
      <c r="V1228" s="19" t="str">
        <f t="shared" ca="1" si="163"/>
        <v>Post-calc.</v>
      </c>
      <c r="W1228" s="1" t="str">
        <f t="shared" ca="1" si="164"/>
        <v>Post-calc.</v>
      </c>
      <c r="X1228" s="1" t="b">
        <f t="shared" ca="1" si="165"/>
        <v>1</v>
      </c>
      <c r="Y1228" s="3">
        <f t="shared" ca="1" si="166"/>
        <v>0</v>
      </c>
      <c r="AA1228" s="61">
        <f ca="1">+VLOOKUP(N1228,$B$4:$H$2903,4,FALSE)</f>
        <v>42522</v>
      </c>
    </row>
    <row r="1229" spans="1:27" hidden="1" x14ac:dyDescent="0.2">
      <c r="A1229" s="56" t="s">
        <v>3824</v>
      </c>
      <c r="B1229" s="9" t="str">
        <f t="shared" ca="1" si="160"/>
        <v>4P406</v>
      </c>
      <c r="C1229" s="59">
        <v>6941.0866999999998</v>
      </c>
      <c r="D1229" s="59">
        <v>6941.0866999999998</v>
      </c>
      <c r="E1229" s="60">
        <v>39783</v>
      </c>
      <c r="F1229" s="57" t="s">
        <v>3812</v>
      </c>
      <c r="G1229" s="57" t="s">
        <v>5520</v>
      </c>
      <c r="H1229" s="45" t="str">
        <f t="shared" ca="1" si="161"/>
        <v>Post-calc.</v>
      </c>
      <c r="I1229" s="23">
        <f t="shared" ca="1" si="162"/>
        <v>0</v>
      </c>
      <c r="J1229" s="20" t="e">
        <f ca="1">VLOOKUP(B1229, Remarks!$A$3:$G$400, 7, FALSE)</f>
        <v>#N/A</v>
      </c>
      <c r="M1229" s="44" t="s">
        <v>1244</v>
      </c>
      <c r="N1229" s="9" t="str">
        <f t="shared" ca="1" si="159"/>
        <v>4PM94</v>
      </c>
      <c r="O1229" s="47">
        <v>700</v>
      </c>
      <c r="P1229" s="47">
        <v>772.31550000000004</v>
      </c>
      <c r="Q1229" s="46" t="s">
        <v>8</v>
      </c>
      <c r="R1229" s="46" t="s">
        <v>9</v>
      </c>
      <c r="S1229" s="46" t="s">
        <v>10</v>
      </c>
      <c r="T1229" s="46" t="s">
        <v>930</v>
      </c>
      <c r="V1229" s="19" t="str">
        <f t="shared" ca="1" si="163"/>
        <v>Post-calc.</v>
      </c>
      <c r="W1229" s="1" t="str">
        <f t="shared" ca="1" si="164"/>
        <v>Post-calc.</v>
      </c>
      <c r="X1229" s="1" t="b">
        <f t="shared" ca="1" si="165"/>
        <v>1</v>
      </c>
      <c r="Y1229" s="3">
        <f t="shared" ca="1" si="166"/>
        <v>0</v>
      </c>
      <c r="AA1229" s="61">
        <f ca="1">+VLOOKUP(N1229,$B$4:$H$2903,4,FALSE)</f>
        <v>42522</v>
      </c>
    </row>
    <row r="1230" spans="1:27" hidden="1" x14ac:dyDescent="0.2">
      <c r="A1230" s="56" t="s">
        <v>3825</v>
      </c>
      <c r="B1230" s="9" t="str">
        <f t="shared" ca="1" si="160"/>
        <v>4P408</v>
      </c>
      <c r="C1230" s="59">
        <v>500</v>
      </c>
      <c r="D1230" s="59">
        <v>500</v>
      </c>
      <c r="E1230" s="60">
        <v>39539</v>
      </c>
      <c r="F1230" s="57" t="s">
        <v>3812</v>
      </c>
      <c r="G1230" s="57" t="s">
        <v>5520</v>
      </c>
      <c r="H1230" s="45" t="str">
        <f t="shared" ca="1" si="161"/>
        <v>Post-calc.</v>
      </c>
      <c r="I1230" s="23">
        <f t="shared" ca="1" si="162"/>
        <v>0</v>
      </c>
      <c r="J1230" s="20" t="e">
        <f ca="1">VLOOKUP(B1230, Remarks!$A$3:$G$400, 7, FALSE)</f>
        <v>#N/A</v>
      </c>
      <c r="M1230" s="44" t="s">
        <v>1245</v>
      </c>
      <c r="N1230" s="9" t="str">
        <f t="shared" ca="1" si="159"/>
        <v>4PM95</v>
      </c>
      <c r="O1230" s="47">
        <v>1200</v>
      </c>
      <c r="P1230" s="47">
        <v>1223.7431999999999</v>
      </c>
      <c r="Q1230" s="46" t="s">
        <v>8</v>
      </c>
      <c r="R1230" s="46" t="s">
        <v>9</v>
      </c>
      <c r="S1230" s="46" t="s">
        <v>10</v>
      </c>
      <c r="T1230" s="46" t="s">
        <v>930</v>
      </c>
      <c r="V1230" s="19" t="str">
        <f t="shared" ca="1" si="163"/>
        <v>Post-calc.</v>
      </c>
      <c r="W1230" s="1" t="str">
        <f t="shared" ca="1" si="164"/>
        <v>Post-calc.</v>
      </c>
      <c r="X1230" s="1" t="b">
        <f t="shared" ca="1" si="165"/>
        <v>1</v>
      </c>
      <c r="Y1230" s="3">
        <f t="shared" ca="1" si="166"/>
        <v>0</v>
      </c>
      <c r="AA1230" s="61">
        <f ca="1">+VLOOKUP(N1230,$B$4:$H$2903,4,FALSE)</f>
        <v>42522</v>
      </c>
    </row>
    <row r="1231" spans="1:27" hidden="1" x14ac:dyDescent="0.2">
      <c r="A1231" s="56" t="s">
        <v>3826</v>
      </c>
      <c r="B1231" s="9" t="str">
        <f t="shared" ca="1" si="160"/>
        <v>4P409</v>
      </c>
      <c r="C1231" s="59">
        <v>500</v>
      </c>
      <c r="D1231" s="59">
        <v>500</v>
      </c>
      <c r="E1231" s="60">
        <v>39569</v>
      </c>
      <c r="F1231" s="57" t="s">
        <v>3812</v>
      </c>
      <c r="G1231" s="57" t="s">
        <v>5520</v>
      </c>
      <c r="H1231" s="45" t="str">
        <f t="shared" ca="1" si="161"/>
        <v>Post-calc.</v>
      </c>
      <c r="I1231" s="23">
        <f t="shared" ca="1" si="162"/>
        <v>0</v>
      </c>
      <c r="J1231" s="20" t="e">
        <f ca="1">VLOOKUP(B1231, Remarks!$A$3:$G$400, 7, FALSE)</f>
        <v>#N/A</v>
      </c>
      <c r="M1231" s="44" t="s">
        <v>1246</v>
      </c>
      <c r="N1231" s="9" t="str">
        <f t="shared" ca="1" si="159"/>
        <v>4PM96</v>
      </c>
      <c r="O1231" s="47">
        <v>600</v>
      </c>
      <c r="P1231" s="47">
        <v>1471.9874</v>
      </c>
      <c r="Q1231" s="46" t="s">
        <v>8</v>
      </c>
      <c r="R1231" s="46" t="s">
        <v>9</v>
      </c>
      <c r="S1231" s="46" t="s">
        <v>10</v>
      </c>
      <c r="T1231" s="46" t="s">
        <v>930</v>
      </c>
      <c r="V1231" s="19" t="str">
        <f t="shared" ca="1" si="163"/>
        <v>Post-calc.</v>
      </c>
      <c r="W1231" s="1" t="str">
        <f t="shared" ca="1" si="164"/>
        <v>Post-calc.</v>
      </c>
      <c r="X1231" s="1" t="b">
        <f t="shared" ca="1" si="165"/>
        <v>1</v>
      </c>
      <c r="Y1231" s="3">
        <f t="shared" ca="1" si="166"/>
        <v>0</v>
      </c>
      <c r="AA1231" s="61">
        <f ca="1">+VLOOKUP(N1231,$B$4:$H$2903,4,FALSE)</f>
        <v>42522</v>
      </c>
    </row>
    <row r="1232" spans="1:27" hidden="1" x14ac:dyDescent="0.2">
      <c r="A1232" s="56" t="s">
        <v>3827</v>
      </c>
      <c r="B1232" s="9" t="str">
        <f t="shared" ca="1" si="160"/>
        <v>4P410</v>
      </c>
      <c r="C1232" s="59">
        <v>1500</v>
      </c>
      <c r="D1232" s="59">
        <v>1500</v>
      </c>
      <c r="E1232" s="60">
        <v>39783</v>
      </c>
      <c r="F1232" s="57" t="s">
        <v>3812</v>
      </c>
      <c r="G1232" s="57" t="s">
        <v>5520</v>
      </c>
      <c r="H1232" s="45" t="str">
        <f t="shared" ca="1" si="161"/>
        <v>Post-calc.</v>
      </c>
      <c r="I1232" s="23">
        <f t="shared" ca="1" si="162"/>
        <v>0</v>
      </c>
      <c r="J1232" s="20" t="e">
        <f ca="1">VLOOKUP(B1232, Remarks!$A$3:$G$400, 7, FALSE)</f>
        <v>#N/A</v>
      </c>
      <c r="M1232" s="44" t="s">
        <v>1247</v>
      </c>
      <c r="N1232" s="9" t="str">
        <f t="shared" ca="1" si="159"/>
        <v>4PM97</v>
      </c>
      <c r="O1232" s="47">
        <v>300</v>
      </c>
      <c r="P1232" s="47">
        <v>696.25829999999996</v>
      </c>
      <c r="Q1232" s="46" t="s">
        <v>8</v>
      </c>
      <c r="R1232" s="46" t="s">
        <v>9</v>
      </c>
      <c r="S1232" s="46" t="s">
        <v>10</v>
      </c>
      <c r="T1232" s="46" t="s">
        <v>930</v>
      </c>
      <c r="V1232" s="19" t="str">
        <f t="shared" ca="1" si="163"/>
        <v>Post-calc.</v>
      </c>
      <c r="W1232" s="1" t="str">
        <f t="shared" ca="1" si="164"/>
        <v>Post-calc.</v>
      </c>
      <c r="X1232" s="1" t="b">
        <f t="shared" ca="1" si="165"/>
        <v>1</v>
      </c>
      <c r="Y1232" s="3">
        <f t="shared" ca="1" si="166"/>
        <v>0</v>
      </c>
      <c r="AA1232" s="61">
        <f ca="1">+VLOOKUP(N1232,$B$4:$H$2903,4,FALSE)</f>
        <v>42522</v>
      </c>
    </row>
    <row r="1233" spans="1:27" hidden="1" x14ac:dyDescent="0.2">
      <c r="A1233" s="56" t="s">
        <v>3828</v>
      </c>
      <c r="B1233" s="9" t="str">
        <f t="shared" ca="1" si="160"/>
        <v>4P414</v>
      </c>
      <c r="C1233" s="59">
        <v>500</v>
      </c>
      <c r="D1233" s="59">
        <v>500</v>
      </c>
      <c r="E1233" s="60">
        <v>39569</v>
      </c>
      <c r="F1233" s="57" t="s">
        <v>3812</v>
      </c>
      <c r="G1233" s="57" t="s">
        <v>5520</v>
      </c>
      <c r="H1233" s="45" t="str">
        <f t="shared" ca="1" si="161"/>
        <v>Post-calc.</v>
      </c>
      <c r="I1233" s="23">
        <f t="shared" ca="1" si="162"/>
        <v>0</v>
      </c>
      <c r="J1233" s="20" t="e">
        <f ca="1">VLOOKUP(B1233, Remarks!$A$3:$G$400, 7, FALSE)</f>
        <v>#N/A</v>
      </c>
      <c r="M1233" s="44" t="s">
        <v>1248</v>
      </c>
      <c r="N1233" s="9" t="str">
        <f t="shared" ca="1" si="159"/>
        <v>4PM98</v>
      </c>
      <c r="O1233" s="47">
        <v>250</v>
      </c>
      <c r="P1233" s="47">
        <v>546.19200000000001</v>
      </c>
      <c r="Q1233" s="46" t="s">
        <v>8</v>
      </c>
      <c r="R1233" s="46" t="s">
        <v>9</v>
      </c>
      <c r="S1233" s="46" t="s">
        <v>10</v>
      </c>
      <c r="T1233" s="46" t="s">
        <v>930</v>
      </c>
      <c r="V1233" s="19" t="str">
        <f t="shared" ca="1" si="163"/>
        <v>Post-calc.</v>
      </c>
      <c r="W1233" s="1" t="str">
        <f t="shared" ca="1" si="164"/>
        <v>Post-calc.</v>
      </c>
      <c r="X1233" s="1" t="b">
        <f t="shared" ca="1" si="165"/>
        <v>1</v>
      </c>
      <c r="Y1233" s="3">
        <f t="shared" ca="1" si="166"/>
        <v>0</v>
      </c>
      <c r="AA1233" s="61">
        <f ca="1">+VLOOKUP(N1233,$B$4:$H$2903,4,FALSE)</f>
        <v>42522</v>
      </c>
    </row>
    <row r="1234" spans="1:27" hidden="1" x14ac:dyDescent="0.2">
      <c r="A1234" s="56" t="s">
        <v>3829</v>
      </c>
      <c r="B1234" s="9" t="str">
        <f t="shared" ca="1" si="160"/>
        <v>4P427</v>
      </c>
      <c r="C1234" s="59">
        <v>43191</v>
      </c>
      <c r="D1234" s="59">
        <v>43191</v>
      </c>
      <c r="E1234" s="60">
        <v>40148</v>
      </c>
      <c r="F1234" s="57" t="s">
        <v>3812</v>
      </c>
      <c r="G1234" s="57" t="s">
        <v>5520</v>
      </c>
      <c r="H1234" s="45" t="str">
        <f t="shared" ca="1" si="161"/>
        <v>Post-calc.</v>
      </c>
      <c r="I1234" s="23">
        <f t="shared" ca="1" si="162"/>
        <v>0</v>
      </c>
      <c r="J1234" s="20" t="e">
        <f ca="1">VLOOKUP(B1234, Remarks!$A$3:$G$400, 7, FALSE)</f>
        <v>#N/A</v>
      </c>
      <c r="M1234" s="44" t="s">
        <v>1249</v>
      </c>
      <c r="N1234" s="9" t="str">
        <f t="shared" ca="1" si="159"/>
        <v>4PM99</v>
      </c>
      <c r="O1234" s="47">
        <v>700</v>
      </c>
      <c r="P1234" s="47">
        <v>1391.6972000000001</v>
      </c>
      <c r="Q1234" s="46" t="s">
        <v>8</v>
      </c>
      <c r="R1234" s="46" t="s">
        <v>9</v>
      </c>
      <c r="S1234" s="46" t="s">
        <v>10</v>
      </c>
      <c r="T1234" s="46" t="s">
        <v>930</v>
      </c>
      <c r="V1234" s="19" t="str">
        <f t="shared" ca="1" si="163"/>
        <v>Post-calc.</v>
      </c>
      <c r="W1234" s="1" t="str">
        <f t="shared" ca="1" si="164"/>
        <v>Post-calc.</v>
      </c>
      <c r="X1234" s="1" t="b">
        <f t="shared" ca="1" si="165"/>
        <v>1</v>
      </c>
      <c r="Y1234" s="3">
        <f t="shared" ca="1" si="166"/>
        <v>0</v>
      </c>
      <c r="AA1234" s="61">
        <f ca="1">+VLOOKUP(N1234,$B$4:$H$2903,4,FALSE)</f>
        <v>42522</v>
      </c>
    </row>
    <row r="1235" spans="1:27" hidden="1" x14ac:dyDescent="0.2">
      <c r="A1235" s="56" t="s">
        <v>3830</v>
      </c>
      <c r="B1235" s="9" t="str">
        <f t="shared" ca="1" si="160"/>
        <v>4P433</v>
      </c>
      <c r="C1235" s="59">
        <v>15616.136699999999</v>
      </c>
      <c r="D1235" s="59">
        <v>15616.136699999999</v>
      </c>
      <c r="E1235" s="60">
        <v>39783</v>
      </c>
      <c r="F1235" s="57" t="s">
        <v>3812</v>
      </c>
      <c r="G1235" s="57" t="s">
        <v>5520</v>
      </c>
      <c r="H1235" s="45" t="str">
        <f t="shared" ca="1" si="161"/>
        <v>Post-calc.</v>
      </c>
      <c r="I1235" s="23">
        <f t="shared" ca="1" si="162"/>
        <v>0</v>
      </c>
      <c r="J1235" s="20" t="e">
        <f ca="1">VLOOKUP(B1235, Remarks!$A$3:$G$400, 7, FALSE)</f>
        <v>#N/A</v>
      </c>
      <c r="M1235" s="44" t="s">
        <v>1250</v>
      </c>
      <c r="N1235" s="9" t="str">
        <f t="shared" ca="1" si="159"/>
        <v>4PQ01</v>
      </c>
      <c r="O1235" s="47">
        <v>700</v>
      </c>
      <c r="P1235" s="47">
        <v>700</v>
      </c>
      <c r="Q1235" s="46" t="s">
        <v>14</v>
      </c>
      <c r="R1235" s="46" t="s">
        <v>9</v>
      </c>
      <c r="S1235" s="46" t="s">
        <v>10</v>
      </c>
      <c r="T1235" s="46" t="s">
        <v>930</v>
      </c>
      <c r="V1235" s="19" t="str">
        <f t="shared" ca="1" si="163"/>
        <v>Pre-calc.</v>
      </c>
      <c r="W1235" s="1" t="str">
        <f t="shared" ca="1" si="164"/>
        <v>Pre-calc.</v>
      </c>
      <c r="X1235" s="1" t="b">
        <f t="shared" ca="1" si="165"/>
        <v>1</v>
      </c>
      <c r="Y1235" s="3">
        <f t="shared" ca="1" si="166"/>
        <v>0</v>
      </c>
      <c r="AA1235" s="61">
        <f ca="1">+VLOOKUP(N1235,$B$4:$H$2903,4,FALSE)</f>
        <v>0</v>
      </c>
    </row>
    <row r="1236" spans="1:27" hidden="1" x14ac:dyDescent="0.2">
      <c r="A1236" s="56" t="s">
        <v>3831</v>
      </c>
      <c r="B1236" s="9" t="str">
        <f t="shared" ca="1" si="160"/>
        <v>4P440</v>
      </c>
      <c r="C1236" s="59">
        <v>3500</v>
      </c>
      <c r="D1236" s="59">
        <v>3500</v>
      </c>
      <c r="E1236" s="60">
        <v>39783</v>
      </c>
      <c r="F1236" s="57" t="s">
        <v>3812</v>
      </c>
      <c r="G1236" s="57" t="s">
        <v>5520</v>
      </c>
      <c r="H1236" s="45" t="str">
        <f t="shared" ca="1" si="161"/>
        <v>Post-calc.</v>
      </c>
      <c r="I1236" s="23">
        <f t="shared" ca="1" si="162"/>
        <v>0</v>
      </c>
      <c r="J1236" s="20" t="e">
        <f ca="1">VLOOKUP(B1236, Remarks!$A$3:$G$400, 7, FALSE)</f>
        <v>#N/A</v>
      </c>
      <c r="M1236" s="44" t="s">
        <v>1251</v>
      </c>
      <c r="N1236" s="9" t="str">
        <f t="shared" ca="1" si="159"/>
        <v>4PQ02</v>
      </c>
      <c r="O1236" s="47">
        <v>700</v>
      </c>
      <c r="P1236" s="47">
        <v>1032.3028999999999</v>
      </c>
      <c r="Q1236" s="46" t="s">
        <v>8</v>
      </c>
      <c r="R1236" s="46" t="s">
        <v>9</v>
      </c>
      <c r="S1236" s="46" t="s">
        <v>10</v>
      </c>
      <c r="T1236" s="46" t="s">
        <v>930</v>
      </c>
      <c r="V1236" s="19" t="str">
        <f t="shared" ca="1" si="163"/>
        <v>Post-calc.</v>
      </c>
      <c r="W1236" s="1" t="str">
        <f t="shared" ca="1" si="164"/>
        <v>Post-calc.</v>
      </c>
      <c r="X1236" s="1" t="b">
        <f t="shared" ca="1" si="165"/>
        <v>1</v>
      </c>
      <c r="Y1236" s="3">
        <f t="shared" ca="1" si="166"/>
        <v>0</v>
      </c>
      <c r="AA1236" s="61">
        <f ca="1">+VLOOKUP(N1236,$B$4:$H$2903,4,FALSE)</f>
        <v>42522</v>
      </c>
    </row>
    <row r="1237" spans="1:27" hidden="1" x14ac:dyDescent="0.2">
      <c r="A1237" s="56" t="s">
        <v>3832</v>
      </c>
      <c r="B1237" s="9" t="str">
        <f t="shared" ca="1" si="160"/>
        <v>4P444</v>
      </c>
      <c r="C1237" s="59">
        <v>500</v>
      </c>
      <c r="D1237" s="59">
        <v>500</v>
      </c>
      <c r="E1237" s="60">
        <v>39600</v>
      </c>
      <c r="F1237" s="57" t="s">
        <v>3812</v>
      </c>
      <c r="G1237" s="57" t="s">
        <v>5520</v>
      </c>
      <c r="H1237" s="45" t="str">
        <f t="shared" ca="1" si="161"/>
        <v>Post-calc.</v>
      </c>
      <c r="I1237" s="23">
        <f t="shared" ca="1" si="162"/>
        <v>0</v>
      </c>
      <c r="J1237" s="20" t="e">
        <f ca="1">VLOOKUP(B1237, Remarks!$A$3:$G$400, 7, FALSE)</f>
        <v>#N/A</v>
      </c>
      <c r="M1237" s="44" t="s">
        <v>1252</v>
      </c>
      <c r="N1237" s="9" t="str">
        <f t="shared" ca="1" si="159"/>
        <v>4PQ03</v>
      </c>
      <c r="O1237" s="47">
        <v>2000</v>
      </c>
      <c r="P1237" s="47">
        <v>-208.23570000000001</v>
      </c>
      <c r="Q1237" s="46" t="s">
        <v>8</v>
      </c>
      <c r="R1237" s="46" t="s">
        <v>9</v>
      </c>
      <c r="S1237" s="46" t="s">
        <v>10</v>
      </c>
      <c r="T1237" s="46" t="s">
        <v>930</v>
      </c>
      <c r="V1237" s="19" t="str">
        <f t="shared" ca="1" si="163"/>
        <v>Post-calc.</v>
      </c>
      <c r="W1237" s="1" t="str">
        <f t="shared" ca="1" si="164"/>
        <v>Post-calc.</v>
      </c>
      <c r="X1237" s="1" t="b">
        <f t="shared" ca="1" si="165"/>
        <v>1</v>
      </c>
      <c r="Y1237" s="3">
        <f t="shared" ca="1" si="166"/>
        <v>0</v>
      </c>
      <c r="AA1237" s="61">
        <f ca="1">+VLOOKUP(N1237,$B$4:$H$2903,4,FALSE)</f>
        <v>42522</v>
      </c>
    </row>
    <row r="1238" spans="1:27" hidden="1" x14ac:dyDescent="0.2">
      <c r="A1238" s="56" t="s">
        <v>3833</v>
      </c>
      <c r="B1238" s="9" t="str">
        <f t="shared" ca="1" si="160"/>
        <v>4P445</v>
      </c>
      <c r="C1238" s="59">
        <v>200</v>
      </c>
      <c r="D1238" s="59">
        <v>200</v>
      </c>
      <c r="E1238" s="60">
        <v>39814</v>
      </c>
      <c r="F1238" s="57" t="s">
        <v>3812</v>
      </c>
      <c r="G1238" s="57" t="s">
        <v>5520</v>
      </c>
      <c r="H1238" s="45" t="str">
        <f t="shared" ca="1" si="161"/>
        <v>Post-calc.</v>
      </c>
      <c r="I1238" s="23">
        <f t="shared" ca="1" si="162"/>
        <v>0</v>
      </c>
      <c r="J1238" s="20" t="e">
        <f ca="1">VLOOKUP(B1238, Remarks!$A$3:$G$400, 7, FALSE)</f>
        <v>#N/A</v>
      </c>
      <c r="M1238" s="44" t="s">
        <v>1253</v>
      </c>
      <c r="N1238" s="9" t="str">
        <f t="shared" ca="1" si="159"/>
        <v>4PQ04</v>
      </c>
      <c r="O1238" s="47">
        <v>250</v>
      </c>
      <c r="P1238" s="47">
        <v>436.95359999999999</v>
      </c>
      <c r="Q1238" s="46" t="s">
        <v>8</v>
      </c>
      <c r="R1238" s="46" t="s">
        <v>9</v>
      </c>
      <c r="S1238" s="46" t="s">
        <v>10</v>
      </c>
      <c r="T1238" s="46" t="s">
        <v>930</v>
      </c>
      <c r="V1238" s="19" t="str">
        <f t="shared" ca="1" si="163"/>
        <v>Post-calc.</v>
      </c>
      <c r="W1238" s="1" t="str">
        <f t="shared" ca="1" si="164"/>
        <v>Post-calc.</v>
      </c>
      <c r="X1238" s="1" t="b">
        <f t="shared" ca="1" si="165"/>
        <v>1</v>
      </c>
      <c r="Y1238" s="3">
        <f t="shared" ca="1" si="166"/>
        <v>0</v>
      </c>
      <c r="AA1238" s="61">
        <f ca="1">+VLOOKUP(N1238,$B$4:$H$2903,4,FALSE)</f>
        <v>42522</v>
      </c>
    </row>
    <row r="1239" spans="1:27" hidden="1" x14ac:dyDescent="0.2">
      <c r="A1239" s="56" t="s">
        <v>3834</v>
      </c>
      <c r="B1239" s="9" t="str">
        <f t="shared" ca="1" si="160"/>
        <v>4P450</v>
      </c>
      <c r="C1239" s="59">
        <v>200</v>
      </c>
      <c r="D1239" s="59">
        <v>200</v>
      </c>
      <c r="E1239" s="60">
        <v>39630</v>
      </c>
      <c r="F1239" s="57" t="s">
        <v>3812</v>
      </c>
      <c r="G1239" s="57" t="s">
        <v>5520</v>
      </c>
      <c r="H1239" s="45" t="str">
        <f t="shared" ca="1" si="161"/>
        <v>Post-calc.</v>
      </c>
      <c r="I1239" s="23">
        <f t="shared" ca="1" si="162"/>
        <v>0</v>
      </c>
      <c r="J1239" s="20" t="e">
        <f ca="1">VLOOKUP(B1239, Remarks!$A$3:$G$400, 7, FALSE)</f>
        <v>#N/A</v>
      </c>
      <c r="M1239" s="44" t="s">
        <v>1254</v>
      </c>
      <c r="N1239" s="9" t="str">
        <f t="shared" ca="1" si="159"/>
        <v>4PQ05</v>
      </c>
      <c r="O1239" s="47">
        <v>600</v>
      </c>
      <c r="P1239" s="47">
        <v>1286.2822000000001</v>
      </c>
      <c r="Q1239" s="46" t="s">
        <v>8</v>
      </c>
      <c r="R1239" s="46" t="s">
        <v>9</v>
      </c>
      <c r="S1239" s="46" t="s">
        <v>10</v>
      </c>
      <c r="T1239" s="46" t="s">
        <v>930</v>
      </c>
      <c r="V1239" s="19" t="str">
        <f t="shared" ca="1" si="163"/>
        <v>Post-calc.</v>
      </c>
      <c r="W1239" s="1" t="str">
        <f t="shared" ca="1" si="164"/>
        <v>Post-calc.</v>
      </c>
      <c r="X1239" s="1" t="b">
        <f t="shared" ca="1" si="165"/>
        <v>1</v>
      </c>
      <c r="Y1239" s="3">
        <f t="shared" ca="1" si="166"/>
        <v>0</v>
      </c>
      <c r="AA1239" s="61">
        <f ca="1">+VLOOKUP(N1239,$B$4:$H$2903,4,FALSE)</f>
        <v>42522</v>
      </c>
    </row>
    <row r="1240" spans="1:27" hidden="1" x14ac:dyDescent="0.2">
      <c r="A1240" s="56" t="s">
        <v>3835</v>
      </c>
      <c r="B1240" s="9" t="str">
        <f t="shared" ca="1" si="160"/>
        <v>4P451</v>
      </c>
      <c r="C1240" s="59">
        <v>3000</v>
      </c>
      <c r="D1240" s="59">
        <v>3000</v>
      </c>
      <c r="E1240" s="60">
        <v>39814</v>
      </c>
      <c r="F1240" s="57" t="s">
        <v>3812</v>
      </c>
      <c r="G1240" s="57" t="s">
        <v>5520</v>
      </c>
      <c r="H1240" s="45" t="str">
        <f t="shared" ca="1" si="161"/>
        <v>Post-calc.</v>
      </c>
      <c r="I1240" s="23">
        <f t="shared" ca="1" si="162"/>
        <v>0</v>
      </c>
      <c r="J1240" s="20" t="e">
        <f ca="1">VLOOKUP(B1240, Remarks!$A$3:$G$400, 7, FALSE)</f>
        <v>#N/A</v>
      </c>
      <c r="M1240" s="44" t="s">
        <v>1255</v>
      </c>
      <c r="N1240" s="9" t="str">
        <f t="shared" ca="1" si="159"/>
        <v>4PQ06</v>
      </c>
      <c r="O1240" s="47">
        <v>600</v>
      </c>
      <c r="P1240" s="47">
        <v>964.84820000000002</v>
      </c>
      <c r="Q1240" s="46" t="s">
        <v>8</v>
      </c>
      <c r="R1240" s="46" t="s">
        <v>9</v>
      </c>
      <c r="S1240" s="46" t="s">
        <v>10</v>
      </c>
      <c r="T1240" s="46" t="s">
        <v>930</v>
      </c>
      <c r="V1240" s="19" t="str">
        <f t="shared" ca="1" si="163"/>
        <v>Post-calc.</v>
      </c>
      <c r="W1240" s="1" t="str">
        <f t="shared" ca="1" si="164"/>
        <v>Post-calc.</v>
      </c>
      <c r="X1240" s="1" t="b">
        <f t="shared" ca="1" si="165"/>
        <v>1</v>
      </c>
      <c r="Y1240" s="3">
        <f t="shared" ca="1" si="166"/>
        <v>0</v>
      </c>
      <c r="AA1240" s="61">
        <f ca="1">+VLOOKUP(N1240,$B$4:$H$2903,4,FALSE)</f>
        <v>42522</v>
      </c>
    </row>
    <row r="1241" spans="1:27" hidden="1" x14ac:dyDescent="0.2">
      <c r="A1241" s="56" t="s">
        <v>3836</v>
      </c>
      <c r="B1241" s="9" t="str">
        <f t="shared" ca="1" si="160"/>
        <v>4P454</v>
      </c>
      <c r="C1241" s="59">
        <v>13674.234700000001</v>
      </c>
      <c r="D1241" s="59">
        <v>13674.234700000001</v>
      </c>
      <c r="E1241" s="60">
        <v>39783</v>
      </c>
      <c r="F1241" s="57" t="s">
        <v>3812</v>
      </c>
      <c r="G1241" s="57" t="s">
        <v>5520</v>
      </c>
      <c r="H1241" s="45" t="str">
        <f t="shared" ca="1" si="161"/>
        <v>Post-calc.</v>
      </c>
      <c r="I1241" s="23">
        <f t="shared" ca="1" si="162"/>
        <v>0</v>
      </c>
      <c r="J1241" s="20" t="e">
        <f ca="1">VLOOKUP(B1241, Remarks!$A$3:$G$400, 7, FALSE)</f>
        <v>#N/A</v>
      </c>
      <c r="M1241" s="44" t="s">
        <v>1256</v>
      </c>
      <c r="N1241" s="9" t="str">
        <f t="shared" ca="1" si="159"/>
        <v>4PQ07</v>
      </c>
      <c r="O1241" s="47">
        <v>200</v>
      </c>
      <c r="P1241" s="47">
        <v>464.26319999999998</v>
      </c>
      <c r="Q1241" s="46" t="s">
        <v>8</v>
      </c>
      <c r="R1241" s="46" t="s">
        <v>9</v>
      </c>
      <c r="S1241" s="46" t="s">
        <v>10</v>
      </c>
      <c r="T1241" s="46" t="s">
        <v>930</v>
      </c>
      <c r="V1241" s="19" t="str">
        <f t="shared" ca="1" si="163"/>
        <v>Post-calc.</v>
      </c>
      <c r="W1241" s="1" t="str">
        <f t="shared" ca="1" si="164"/>
        <v>Post-calc.</v>
      </c>
      <c r="X1241" s="1" t="b">
        <f t="shared" ca="1" si="165"/>
        <v>1</v>
      </c>
      <c r="Y1241" s="3">
        <f t="shared" ca="1" si="166"/>
        <v>0</v>
      </c>
      <c r="AA1241" s="61">
        <f ca="1">+VLOOKUP(N1241,$B$4:$H$2903,4,FALSE)</f>
        <v>42522</v>
      </c>
    </row>
    <row r="1242" spans="1:27" hidden="1" x14ac:dyDescent="0.2">
      <c r="A1242" s="56" t="s">
        <v>3837</v>
      </c>
      <c r="B1242" s="9" t="str">
        <f t="shared" ca="1" si="160"/>
        <v>4P455</v>
      </c>
      <c r="C1242" s="59">
        <v>44931.972000000002</v>
      </c>
      <c r="D1242" s="59">
        <v>44931.972000000002</v>
      </c>
      <c r="E1242" s="60">
        <v>39753</v>
      </c>
      <c r="F1242" s="57" t="s">
        <v>3812</v>
      </c>
      <c r="G1242" s="57" t="s">
        <v>5520</v>
      </c>
      <c r="H1242" s="45" t="str">
        <f t="shared" ca="1" si="161"/>
        <v>Post-calc.</v>
      </c>
      <c r="I1242" s="23">
        <f t="shared" ca="1" si="162"/>
        <v>0</v>
      </c>
      <c r="J1242" s="20" t="e">
        <f ca="1">VLOOKUP(B1242, Remarks!$A$3:$G$400, 7, FALSE)</f>
        <v>#N/A</v>
      </c>
      <c r="M1242" s="44" t="s">
        <v>1257</v>
      </c>
      <c r="N1242" s="9" t="str">
        <f t="shared" ca="1" si="159"/>
        <v>4PQ08</v>
      </c>
      <c r="O1242" s="47">
        <v>500</v>
      </c>
      <c r="P1242" s="47">
        <v>1560.6070999999999</v>
      </c>
      <c r="Q1242" s="46" t="s">
        <v>8</v>
      </c>
      <c r="R1242" s="46" t="s">
        <v>9</v>
      </c>
      <c r="S1242" s="46" t="s">
        <v>10</v>
      </c>
      <c r="T1242" s="46" t="s">
        <v>930</v>
      </c>
      <c r="V1242" s="19" t="str">
        <f t="shared" ca="1" si="163"/>
        <v>Post-calc.</v>
      </c>
      <c r="W1242" s="1" t="str">
        <f t="shared" ca="1" si="164"/>
        <v>Post-calc.</v>
      </c>
      <c r="X1242" s="1" t="b">
        <f t="shared" ca="1" si="165"/>
        <v>1</v>
      </c>
      <c r="Y1242" s="3">
        <f t="shared" ca="1" si="166"/>
        <v>0</v>
      </c>
      <c r="AA1242" s="61">
        <f ca="1">+VLOOKUP(N1242,$B$4:$H$2903,4,FALSE)</f>
        <v>42522</v>
      </c>
    </row>
    <row r="1243" spans="1:27" hidden="1" x14ac:dyDescent="0.2">
      <c r="A1243" s="56" t="s">
        <v>3838</v>
      </c>
      <c r="B1243" s="9" t="str">
        <f t="shared" ca="1" si="160"/>
        <v>4P457</v>
      </c>
      <c r="C1243" s="59">
        <v>500</v>
      </c>
      <c r="D1243" s="59">
        <v>500</v>
      </c>
      <c r="E1243" s="60">
        <v>39661</v>
      </c>
      <c r="F1243" s="57" t="s">
        <v>3812</v>
      </c>
      <c r="G1243" s="57" t="s">
        <v>5520</v>
      </c>
      <c r="H1243" s="45" t="str">
        <f t="shared" ca="1" si="161"/>
        <v>Post-calc.</v>
      </c>
      <c r="I1243" s="23">
        <f t="shared" ca="1" si="162"/>
        <v>0</v>
      </c>
      <c r="J1243" s="20" t="e">
        <f ca="1">VLOOKUP(B1243, Remarks!$A$3:$G$400, 7, FALSE)</f>
        <v>#N/A</v>
      </c>
      <c r="M1243" s="44" t="s">
        <v>1258</v>
      </c>
      <c r="N1243" s="9" t="str">
        <f t="shared" ca="1" si="159"/>
        <v>4PQ91</v>
      </c>
      <c r="O1243" s="47">
        <v>5514</v>
      </c>
      <c r="P1243" s="47">
        <v>15361.65</v>
      </c>
      <c r="Q1243" s="46" t="s">
        <v>8</v>
      </c>
      <c r="R1243" s="46" t="s">
        <v>9</v>
      </c>
      <c r="S1243" s="46" t="s">
        <v>10</v>
      </c>
      <c r="T1243" s="46" t="s">
        <v>930</v>
      </c>
      <c r="V1243" s="19" t="str">
        <f t="shared" ca="1" si="163"/>
        <v>Post-calc.</v>
      </c>
      <c r="W1243" s="1" t="str">
        <f t="shared" ca="1" si="164"/>
        <v>Post-calc.</v>
      </c>
      <c r="X1243" s="1" t="b">
        <f t="shared" ca="1" si="165"/>
        <v>1</v>
      </c>
      <c r="Y1243" s="3">
        <f t="shared" ca="1" si="166"/>
        <v>0</v>
      </c>
      <c r="AA1243" s="61">
        <f ca="1">+VLOOKUP(N1243,$B$4:$H$2903,4,FALSE)</f>
        <v>42522</v>
      </c>
    </row>
    <row r="1244" spans="1:27" hidden="1" x14ac:dyDescent="0.2">
      <c r="A1244" s="56" t="s">
        <v>3839</v>
      </c>
      <c r="B1244" s="9" t="str">
        <f t="shared" ca="1" si="160"/>
        <v>4P469</v>
      </c>
      <c r="C1244" s="59">
        <v>200</v>
      </c>
      <c r="D1244" s="59">
        <v>200</v>
      </c>
      <c r="E1244" s="60">
        <v>39661</v>
      </c>
      <c r="F1244" s="57" t="s">
        <v>3812</v>
      </c>
      <c r="G1244" s="57" t="s">
        <v>5520</v>
      </c>
      <c r="H1244" s="45" t="str">
        <f t="shared" ca="1" si="161"/>
        <v>Post-calc.</v>
      </c>
      <c r="I1244" s="23">
        <f t="shared" ca="1" si="162"/>
        <v>0</v>
      </c>
      <c r="J1244" s="20" t="e">
        <f ca="1">VLOOKUP(B1244, Remarks!$A$3:$G$400, 7, FALSE)</f>
        <v>#N/A</v>
      </c>
      <c r="M1244" s="44" t="s">
        <v>1259</v>
      </c>
      <c r="N1244" s="9" t="str">
        <f t="shared" ca="1" si="159"/>
        <v>A0129</v>
      </c>
      <c r="O1244" s="47">
        <v>24.456099999999999</v>
      </c>
      <c r="P1244" s="47">
        <v>25.568999999999999</v>
      </c>
      <c r="Q1244" s="46" t="s">
        <v>8</v>
      </c>
      <c r="R1244" s="46" t="s">
        <v>9</v>
      </c>
      <c r="S1244" s="46" t="s">
        <v>10</v>
      </c>
      <c r="T1244" s="46" t="s">
        <v>1260</v>
      </c>
      <c r="V1244" s="19" t="str">
        <f t="shared" ca="1" si="163"/>
        <v>Post-calc.</v>
      </c>
      <c r="W1244" s="1" t="str">
        <f t="shared" ca="1" si="164"/>
        <v>Post-calc.</v>
      </c>
      <c r="X1244" s="1" t="b">
        <f t="shared" ca="1" si="165"/>
        <v>1</v>
      </c>
      <c r="Y1244" s="3">
        <f t="shared" ca="1" si="166"/>
        <v>0</v>
      </c>
      <c r="AA1244" s="61">
        <f ca="1">+VLOOKUP(N1244,$B$4:$H$2903,4,FALSE)</f>
        <v>42073</v>
      </c>
    </row>
    <row r="1245" spans="1:27" hidden="1" x14ac:dyDescent="0.2">
      <c r="A1245" s="56" t="s">
        <v>3840</v>
      </c>
      <c r="B1245" s="9" t="str">
        <f t="shared" ca="1" si="160"/>
        <v>4P470</v>
      </c>
      <c r="C1245" s="59">
        <v>1500</v>
      </c>
      <c r="D1245" s="59">
        <v>1500</v>
      </c>
      <c r="E1245" s="60">
        <v>39692</v>
      </c>
      <c r="F1245" s="57" t="s">
        <v>3812</v>
      </c>
      <c r="G1245" s="57" t="s">
        <v>5520</v>
      </c>
      <c r="H1245" s="45" t="str">
        <f t="shared" ca="1" si="161"/>
        <v>Post-calc.</v>
      </c>
      <c r="I1245" s="23">
        <f t="shared" ca="1" si="162"/>
        <v>0</v>
      </c>
      <c r="J1245" s="20" t="e">
        <f ca="1">VLOOKUP(B1245, Remarks!$A$3:$G$400, 7, FALSE)</f>
        <v>#N/A</v>
      </c>
      <c r="M1245" s="44" t="s">
        <v>1261</v>
      </c>
      <c r="N1245" s="9" t="str">
        <f t="shared" ca="1" si="159"/>
        <v>A0130</v>
      </c>
      <c r="O1245" s="47">
        <v>38.972099999999998</v>
      </c>
      <c r="P1245" s="47">
        <v>37.829500000000003</v>
      </c>
      <c r="Q1245" s="46" t="s">
        <v>8</v>
      </c>
      <c r="R1245" s="46" t="s">
        <v>9</v>
      </c>
      <c r="S1245" s="46" t="s">
        <v>10</v>
      </c>
      <c r="T1245" s="46" t="s">
        <v>1260</v>
      </c>
      <c r="V1245" s="19" t="str">
        <f t="shared" ca="1" si="163"/>
        <v>Post-calc.</v>
      </c>
      <c r="W1245" s="1" t="str">
        <f t="shared" ca="1" si="164"/>
        <v>Post-calc.</v>
      </c>
      <c r="X1245" s="1" t="b">
        <f t="shared" ca="1" si="165"/>
        <v>1</v>
      </c>
      <c r="Y1245" s="3">
        <f t="shared" ca="1" si="166"/>
        <v>0</v>
      </c>
      <c r="AA1245" s="61">
        <f ca="1">+VLOOKUP(N1245,$B$4:$H$2903,4,FALSE)</f>
        <v>42076</v>
      </c>
    </row>
    <row r="1246" spans="1:27" hidden="1" x14ac:dyDescent="0.2">
      <c r="A1246" s="56" t="s">
        <v>3841</v>
      </c>
      <c r="B1246" s="9" t="str">
        <f t="shared" ca="1" si="160"/>
        <v>4P471</v>
      </c>
      <c r="C1246" s="59">
        <v>1000</v>
      </c>
      <c r="D1246" s="59">
        <v>1000</v>
      </c>
      <c r="E1246" s="60">
        <v>39753</v>
      </c>
      <c r="F1246" s="57" t="s">
        <v>3812</v>
      </c>
      <c r="G1246" s="57" t="s">
        <v>5520</v>
      </c>
      <c r="H1246" s="45" t="str">
        <f t="shared" ca="1" si="161"/>
        <v>Post-calc.</v>
      </c>
      <c r="I1246" s="23">
        <f t="shared" ca="1" si="162"/>
        <v>0</v>
      </c>
      <c r="J1246" s="20" t="e">
        <f ca="1">VLOOKUP(B1246, Remarks!$A$3:$G$400, 7, FALSE)</f>
        <v>#N/A</v>
      </c>
      <c r="M1246" s="44" t="s">
        <v>1262</v>
      </c>
      <c r="N1246" s="9" t="str">
        <f t="shared" ca="1" si="159"/>
        <v>A0131</v>
      </c>
      <c r="O1246" s="47">
        <v>95.140699999999995</v>
      </c>
      <c r="P1246" s="47">
        <v>93.786699999999996</v>
      </c>
      <c r="Q1246" s="46" t="s">
        <v>8</v>
      </c>
      <c r="R1246" s="46" t="s">
        <v>9</v>
      </c>
      <c r="S1246" s="46" t="s">
        <v>10</v>
      </c>
      <c r="T1246" s="46" t="s">
        <v>1260</v>
      </c>
      <c r="V1246" s="19" t="str">
        <f t="shared" ca="1" si="163"/>
        <v>Post-calc.</v>
      </c>
      <c r="W1246" s="1" t="str">
        <f t="shared" ca="1" si="164"/>
        <v>Post-calc.</v>
      </c>
      <c r="X1246" s="1" t="b">
        <f t="shared" ca="1" si="165"/>
        <v>1</v>
      </c>
      <c r="Y1246" s="3">
        <f t="shared" ca="1" si="166"/>
        <v>0</v>
      </c>
      <c r="AA1246" s="61">
        <f ca="1">+VLOOKUP(N1246,$B$4:$H$2903,4,FALSE)</f>
        <v>42179</v>
      </c>
    </row>
    <row r="1247" spans="1:27" hidden="1" x14ac:dyDescent="0.2">
      <c r="A1247" s="56" t="s">
        <v>3842</v>
      </c>
      <c r="B1247" s="9" t="str">
        <f t="shared" ca="1" si="160"/>
        <v>4P479</v>
      </c>
      <c r="C1247" s="59">
        <v>400</v>
      </c>
      <c r="D1247" s="59">
        <v>400</v>
      </c>
      <c r="E1247" s="60">
        <v>39722</v>
      </c>
      <c r="F1247" s="57" t="s">
        <v>3812</v>
      </c>
      <c r="G1247" s="57" t="s">
        <v>5520</v>
      </c>
      <c r="H1247" s="45" t="str">
        <f t="shared" ca="1" si="161"/>
        <v>Post-calc.</v>
      </c>
      <c r="I1247" s="23">
        <f t="shared" ca="1" si="162"/>
        <v>0</v>
      </c>
      <c r="J1247" s="20" t="e">
        <f ca="1">VLOOKUP(B1247, Remarks!$A$3:$G$400, 7, FALSE)</f>
        <v>#N/A</v>
      </c>
      <c r="M1247" s="44" t="s">
        <v>1263</v>
      </c>
      <c r="N1247" s="9" t="str">
        <f t="shared" ca="1" si="159"/>
        <v>A0132</v>
      </c>
      <c r="O1247" s="47">
        <v>8.0622000000000007</v>
      </c>
      <c r="P1247" s="47">
        <v>8.1793999999999993</v>
      </c>
      <c r="Q1247" s="46" t="s">
        <v>8</v>
      </c>
      <c r="R1247" s="46" t="s">
        <v>9</v>
      </c>
      <c r="S1247" s="46" t="s">
        <v>10</v>
      </c>
      <c r="T1247" s="46" t="s">
        <v>1260</v>
      </c>
      <c r="V1247" s="19" t="str">
        <f t="shared" ca="1" si="163"/>
        <v>Post-calc.</v>
      </c>
      <c r="W1247" s="1" t="str">
        <f t="shared" ca="1" si="164"/>
        <v>Post-calc.</v>
      </c>
      <c r="X1247" s="1" t="b">
        <f t="shared" ca="1" si="165"/>
        <v>1</v>
      </c>
      <c r="Y1247" s="3">
        <f t="shared" ca="1" si="166"/>
        <v>0</v>
      </c>
      <c r="AA1247" s="61">
        <f ca="1">+VLOOKUP(N1247,$B$4:$H$2903,4,FALSE)</f>
        <v>42160</v>
      </c>
    </row>
    <row r="1248" spans="1:27" hidden="1" x14ac:dyDescent="0.2">
      <c r="A1248" s="56" t="s">
        <v>3843</v>
      </c>
      <c r="B1248" s="9" t="str">
        <f t="shared" ca="1" si="160"/>
        <v>4P484</v>
      </c>
      <c r="C1248" s="59">
        <v>300</v>
      </c>
      <c r="D1248" s="59">
        <v>300</v>
      </c>
      <c r="E1248" s="60">
        <v>39783</v>
      </c>
      <c r="F1248" s="57" t="s">
        <v>3812</v>
      </c>
      <c r="G1248" s="57" t="s">
        <v>5520</v>
      </c>
      <c r="H1248" s="45" t="str">
        <f t="shared" ca="1" si="161"/>
        <v>Post-calc.</v>
      </c>
      <c r="I1248" s="23">
        <f t="shared" ca="1" si="162"/>
        <v>0</v>
      </c>
      <c r="J1248" s="20" t="e">
        <f ca="1">VLOOKUP(B1248, Remarks!$A$3:$G$400, 7, FALSE)</f>
        <v>#N/A</v>
      </c>
      <c r="M1248" s="44" t="s">
        <v>1264</v>
      </c>
      <c r="N1248" s="9" t="str">
        <f t="shared" ca="1" si="159"/>
        <v>A0133</v>
      </c>
      <c r="O1248" s="47">
        <v>53.930900000000001</v>
      </c>
      <c r="P1248" s="47">
        <v>53.996699999999997</v>
      </c>
      <c r="Q1248" s="46" t="s">
        <v>8</v>
      </c>
      <c r="R1248" s="46" t="s">
        <v>9</v>
      </c>
      <c r="S1248" s="46" t="s">
        <v>10</v>
      </c>
      <c r="T1248" s="46" t="s">
        <v>1260</v>
      </c>
      <c r="V1248" s="19" t="str">
        <f t="shared" ca="1" si="163"/>
        <v>Post-calc.</v>
      </c>
      <c r="W1248" s="1" t="str">
        <f t="shared" ca="1" si="164"/>
        <v>Post-calc.</v>
      </c>
      <c r="X1248" s="1" t="b">
        <f t="shared" ca="1" si="165"/>
        <v>1</v>
      </c>
      <c r="Y1248" s="3">
        <f t="shared" ca="1" si="166"/>
        <v>0</v>
      </c>
      <c r="AA1248" s="61">
        <f ca="1">+VLOOKUP(N1248,$B$4:$H$2903,4,FALSE)</f>
        <v>42104</v>
      </c>
    </row>
    <row r="1249" spans="1:27" hidden="1" x14ac:dyDescent="0.2">
      <c r="A1249" s="56" t="s">
        <v>3844</v>
      </c>
      <c r="B1249" s="9" t="str">
        <f t="shared" ca="1" si="160"/>
        <v>4P489</v>
      </c>
      <c r="C1249" s="59">
        <v>300</v>
      </c>
      <c r="D1249" s="59">
        <v>300</v>
      </c>
      <c r="E1249" s="60">
        <v>39722</v>
      </c>
      <c r="F1249" s="57" t="s">
        <v>3812</v>
      </c>
      <c r="G1249" s="57" t="s">
        <v>5520</v>
      </c>
      <c r="H1249" s="45" t="str">
        <f t="shared" ca="1" si="161"/>
        <v>Post-calc.</v>
      </c>
      <c r="I1249" s="23">
        <f t="shared" ca="1" si="162"/>
        <v>0</v>
      </c>
      <c r="J1249" s="20" t="e">
        <f ca="1">VLOOKUP(B1249, Remarks!$A$3:$G$400, 7, FALSE)</f>
        <v>#N/A</v>
      </c>
      <c r="M1249" s="44" t="s">
        <v>1265</v>
      </c>
      <c r="N1249" s="9" t="str">
        <f t="shared" ca="1" si="159"/>
        <v>A0137</v>
      </c>
      <c r="O1249" s="47">
        <v>166.3039</v>
      </c>
      <c r="P1249" s="47">
        <v>173.42529999999999</v>
      </c>
      <c r="Q1249" s="46" t="s">
        <v>8</v>
      </c>
      <c r="R1249" s="46" t="s">
        <v>9</v>
      </c>
      <c r="S1249" s="46" t="s">
        <v>10</v>
      </c>
      <c r="T1249" s="46" t="s">
        <v>1260</v>
      </c>
      <c r="V1249" s="19" t="str">
        <f t="shared" ca="1" si="163"/>
        <v>Post-calc.</v>
      </c>
      <c r="W1249" s="1" t="str">
        <f t="shared" ca="1" si="164"/>
        <v>Post-calc.</v>
      </c>
      <c r="X1249" s="1" t="b">
        <f t="shared" ca="1" si="165"/>
        <v>1</v>
      </c>
      <c r="Y1249" s="3">
        <f t="shared" ca="1" si="166"/>
        <v>0</v>
      </c>
      <c r="AA1249" s="61">
        <f ca="1">+VLOOKUP(N1249,$B$4:$H$2903,4,FALSE)</f>
        <v>42296</v>
      </c>
    </row>
    <row r="1250" spans="1:27" hidden="1" x14ac:dyDescent="0.2">
      <c r="A1250" s="56" t="s">
        <v>3845</v>
      </c>
      <c r="B1250" s="9" t="str">
        <f t="shared" ca="1" si="160"/>
        <v>4P494</v>
      </c>
      <c r="C1250" s="59">
        <v>200</v>
      </c>
      <c r="D1250" s="59">
        <v>200</v>
      </c>
      <c r="E1250" s="60">
        <v>39722</v>
      </c>
      <c r="F1250" s="57" t="s">
        <v>3812</v>
      </c>
      <c r="G1250" s="57" t="s">
        <v>5520</v>
      </c>
      <c r="H1250" s="45" t="str">
        <f t="shared" ca="1" si="161"/>
        <v>Post-calc.</v>
      </c>
      <c r="I1250" s="23">
        <f t="shared" ca="1" si="162"/>
        <v>0</v>
      </c>
      <c r="J1250" s="20" t="e">
        <f ca="1">VLOOKUP(B1250, Remarks!$A$3:$G$400, 7, FALSE)</f>
        <v>#N/A</v>
      </c>
      <c r="M1250" s="44" t="s">
        <v>1266</v>
      </c>
      <c r="N1250" s="9" t="str">
        <f t="shared" ca="1" si="159"/>
        <v>A0138</v>
      </c>
      <c r="O1250" s="47">
        <v>373.5</v>
      </c>
      <c r="P1250" s="47">
        <v>303.75</v>
      </c>
      <c r="Q1250" s="46" t="s">
        <v>8</v>
      </c>
      <c r="R1250" s="46" t="s">
        <v>9</v>
      </c>
      <c r="S1250" s="46" t="s">
        <v>10</v>
      </c>
      <c r="T1250" s="46" t="s">
        <v>1267</v>
      </c>
      <c r="V1250" s="19" t="str">
        <f t="shared" ca="1" si="163"/>
        <v>Post-calc.</v>
      </c>
      <c r="W1250" s="1" t="str">
        <f t="shared" ca="1" si="164"/>
        <v>Post-calc.</v>
      </c>
      <c r="X1250" s="1" t="b">
        <f t="shared" ca="1" si="165"/>
        <v>1</v>
      </c>
      <c r="Y1250" s="3">
        <f t="shared" ca="1" si="166"/>
        <v>0</v>
      </c>
      <c r="AA1250" s="61">
        <f ca="1">+VLOOKUP(N1250,$B$4:$H$2903,4,FALSE)</f>
        <v>41324</v>
      </c>
    </row>
    <row r="1251" spans="1:27" hidden="1" x14ac:dyDescent="0.2">
      <c r="A1251" s="56" t="s">
        <v>3846</v>
      </c>
      <c r="B1251" s="9" t="str">
        <f t="shared" ca="1" si="160"/>
        <v>4P509</v>
      </c>
      <c r="C1251" s="59">
        <v>92063</v>
      </c>
      <c r="D1251" s="59">
        <v>92063</v>
      </c>
      <c r="E1251" s="60">
        <v>40148</v>
      </c>
      <c r="F1251" s="57" t="s">
        <v>3812</v>
      </c>
      <c r="G1251" s="57" t="s">
        <v>5520</v>
      </c>
      <c r="H1251" s="45" t="str">
        <f t="shared" ca="1" si="161"/>
        <v>Post-calc.</v>
      </c>
      <c r="I1251" s="23">
        <f t="shared" ca="1" si="162"/>
        <v>0</v>
      </c>
      <c r="J1251" s="20" t="e">
        <f ca="1">VLOOKUP(B1251, Remarks!$A$3:$G$400, 7, FALSE)</f>
        <v>#N/A</v>
      </c>
      <c r="M1251" s="44" t="s">
        <v>1268</v>
      </c>
      <c r="N1251" s="9" t="str">
        <f t="shared" ca="1" si="159"/>
        <v>A0139</v>
      </c>
      <c r="O1251" s="47">
        <v>747</v>
      </c>
      <c r="P1251" s="47">
        <v>629.1</v>
      </c>
      <c r="Q1251" s="46" t="s">
        <v>8</v>
      </c>
      <c r="R1251" s="46" t="s">
        <v>9</v>
      </c>
      <c r="S1251" s="46" t="s">
        <v>10</v>
      </c>
      <c r="T1251" s="46" t="s">
        <v>1267</v>
      </c>
      <c r="V1251" s="19" t="str">
        <f t="shared" ca="1" si="163"/>
        <v>Post-calc.</v>
      </c>
      <c r="W1251" s="1" t="str">
        <f t="shared" ca="1" si="164"/>
        <v>Post-calc.</v>
      </c>
      <c r="X1251" s="1" t="b">
        <f t="shared" ca="1" si="165"/>
        <v>1</v>
      </c>
      <c r="Y1251" s="3">
        <f t="shared" ca="1" si="166"/>
        <v>0</v>
      </c>
      <c r="AA1251" s="61">
        <f ca="1">+VLOOKUP(N1251,$B$4:$H$2903,4,FALSE)</f>
        <v>41421</v>
      </c>
    </row>
    <row r="1252" spans="1:27" hidden="1" x14ac:dyDescent="0.2">
      <c r="A1252" s="56" t="s">
        <v>3847</v>
      </c>
      <c r="B1252" s="9" t="str">
        <f t="shared" ca="1" si="160"/>
        <v>4P510</v>
      </c>
      <c r="C1252" s="59">
        <v>2000</v>
      </c>
      <c r="D1252" s="59">
        <v>2000</v>
      </c>
      <c r="E1252" s="60">
        <v>39814</v>
      </c>
      <c r="F1252" s="57" t="s">
        <v>3812</v>
      </c>
      <c r="G1252" s="57" t="s">
        <v>5520</v>
      </c>
      <c r="H1252" s="45" t="str">
        <f t="shared" ca="1" si="161"/>
        <v>Post-calc.</v>
      </c>
      <c r="I1252" s="23">
        <f t="shared" ca="1" si="162"/>
        <v>0</v>
      </c>
      <c r="J1252" s="20" t="e">
        <f ca="1">VLOOKUP(B1252, Remarks!$A$3:$G$400, 7, FALSE)</f>
        <v>#N/A</v>
      </c>
      <c r="M1252" s="44" t="s">
        <v>1269</v>
      </c>
      <c r="N1252" s="9" t="str">
        <f t="shared" ca="1" si="159"/>
        <v>A0140</v>
      </c>
      <c r="O1252" s="47">
        <v>415</v>
      </c>
      <c r="P1252" s="47">
        <v>418</v>
      </c>
      <c r="Q1252" s="46" t="s">
        <v>8</v>
      </c>
      <c r="R1252" s="46" t="s">
        <v>9</v>
      </c>
      <c r="S1252" s="46" t="s">
        <v>10</v>
      </c>
      <c r="T1252" s="46" t="s">
        <v>1267</v>
      </c>
      <c r="V1252" s="19" t="str">
        <f t="shared" ca="1" si="163"/>
        <v>Post-calc.</v>
      </c>
      <c r="W1252" s="1" t="str">
        <f t="shared" ca="1" si="164"/>
        <v>Post-calc.</v>
      </c>
      <c r="X1252" s="1" t="b">
        <f t="shared" ca="1" si="165"/>
        <v>1</v>
      </c>
      <c r="Y1252" s="3">
        <f t="shared" ca="1" si="166"/>
        <v>0</v>
      </c>
      <c r="AA1252" s="61">
        <f ca="1">+VLOOKUP(N1252,$B$4:$H$2903,4,FALSE)</f>
        <v>41547</v>
      </c>
    </row>
    <row r="1253" spans="1:27" hidden="1" x14ac:dyDescent="0.2">
      <c r="A1253" s="56" t="s">
        <v>3848</v>
      </c>
      <c r="B1253" s="9" t="str">
        <f t="shared" ca="1" si="160"/>
        <v>4P517</v>
      </c>
      <c r="C1253" s="59">
        <v>300</v>
      </c>
      <c r="D1253" s="59">
        <v>300</v>
      </c>
      <c r="E1253" s="60">
        <v>39814</v>
      </c>
      <c r="F1253" s="57" t="s">
        <v>3812</v>
      </c>
      <c r="G1253" s="57" t="s">
        <v>5520</v>
      </c>
      <c r="H1253" s="45" t="str">
        <f t="shared" ca="1" si="161"/>
        <v>Post-calc.</v>
      </c>
      <c r="I1253" s="23">
        <f t="shared" ca="1" si="162"/>
        <v>0</v>
      </c>
      <c r="J1253" s="20" t="e">
        <f ca="1">VLOOKUP(B1253, Remarks!$A$3:$G$400, 7, FALSE)</f>
        <v>#N/A</v>
      </c>
      <c r="M1253" s="44" t="s">
        <v>1270</v>
      </c>
      <c r="N1253" s="9" t="str">
        <f t="shared" ca="1" si="159"/>
        <v>A0141</v>
      </c>
      <c r="O1253" s="47">
        <v>543.65</v>
      </c>
      <c r="P1253" s="47">
        <v>547.58000000000004</v>
      </c>
      <c r="Q1253" s="46" t="s">
        <v>8</v>
      </c>
      <c r="R1253" s="46" t="s">
        <v>9</v>
      </c>
      <c r="S1253" s="46" t="s">
        <v>10</v>
      </c>
      <c r="T1253" s="46" t="s">
        <v>1267</v>
      </c>
      <c r="V1253" s="19" t="str">
        <f t="shared" ca="1" si="163"/>
        <v>Post-calc.</v>
      </c>
      <c r="W1253" s="1" t="str">
        <f t="shared" ca="1" si="164"/>
        <v>Post-calc.</v>
      </c>
      <c r="X1253" s="1" t="b">
        <f t="shared" ca="1" si="165"/>
        <v>1</v>
      </c>
      <c r="Y1253" s="3">
        <f t="shared" ca="1" si="166"/>
        <v>0</v>
      </c>
      <c r="AA1253" s="61">
        <f ca="1">+VLOOKUP(N1253,$B$4:$H$2903,4,FALSE)</f>
        <v>41547</v>
      </c>
    </row>
    <row r="1254" spans="1:27" hidden="1" x14ac:dyDescent="0.2">
      <c r="A1254" s="56" t="s">
        <v>3849</v>
      </c>
      <c r="B1254" s="9" t="str">
        <f t="shared" ca="1" si="160"/>
        <v>4P518</v>
      </c>
      <c r="C1254" s="59">
        <v>800</v>
      </c>
      <c r="D1254" s="59">
        <v>800</v>
      </c>
      <c r="E1254" s="60">
        <v>39845</v>
      </c>
      <c r="F1254" s="57" t="s">
        <v>3812</v>
      </c>
      <c r="G1254" s="57" t="s">
        <v>5520</v>
      </c>
      <c r="H1254" s="45" t="str">
        <f t="shared" ca="1" si="161"/>
        <v>Post-calc.</v>
      </c>
      <c r="I1254" s="23">
        <f t="shared" ca="1" si="162"/>
        <v>0</v>
      </c>
      <c r="J1254" s="20" t="e">
        <f ca="1">VLOOKUP(B1254, Remarks!$A$3:$G$400, 7, FALSE)</f>
        <v>#N/A</v>
      </c>
      <c r="M1254" s="44" t="s">
        <v>1271</v>
      </c>
      <c r="N1254" s="9" t="str">
        <f t="shared" ca="1" si="159"/>
        <v>A0142</v>
      </c>
      <c r="O1254" s="47">
        <v>498</v>
      </c>
      <c r="P1254" s="47">
        <v>501.6</v>
      </c>
      <c r="Q1254" s="46" t="s">
        <v>8</v>
      </c>
      <c r="R1254" s="46" t="s">
        <v>9</v>
      </c>
      <c r="S1254" s="46" t="s">
        <v>10</v>
      </c>
      <c r="T1254" s="46" t="s">
        <v>1267</v>
      </c>
      <c r="V1254" s="19" t="str">
        <f t="shared" ca="1" si="163"/>
        <v>Post-calc.</v>
      </c>
      <c r="W1254" s="1" t="str">
        <f t="shared" ca="1" si="164"/>
        <v>Post-calc.</v>
      </c>
      <c r="X1254" s="1" t="b">
        <f t="shared" ca="1" si="165"/>
        <v>1</v>
      </c>
      <c r="Y1254" s="3">
        <f t="shared" ca="1" si="166"/>
        <v>0</v>
      </c>
      <c r="AA1254" s="61">
        <f ca="1">+VLOOKUP(N1254,$B$4:$H$2903,4,FALSE)</f>
        <v>41533</v>
      </c>
    </row>
    <row r="1255" spans="1:27" hidden="1" x14ac:dyDescent="0.2">
      <c r="A1255" s="56" t="s">
        <v>3850</v>
      </c>
      <c r="B1255" s="9" t="str">
        <f t="shared" ca="1" si="160"/>
        <v>4P519</v>
      </c>
      <c r="C1255" s="59">
        <v>860</v>
      </c>
      <c r="D1255" s="59">
        <v>860</v>
      </c>
      <c r="E1255" s="60">
        <v>39904</v>
      </c>
      <c r="F1255" s="57" t="s">
        <v>3812</v>
      </c>
      <c r="G1255" s="57" t="s">
        <v>5520</v>
      </c>
      <c r="H1255" s="45" t="str">
        <f t="shared" ca="1" si="161"/>
        <v>Post-calc.</v>
      </c>
      <c r="I1255" s="23">
        <f t="shared" ca="1" si="162"/>
        <v>0</v>
      </c>
      <c r="J1255" s="20" t="e">
        <f ca="1">VLOOKUP(B1255, Remarks!$A$3:$G$400, 7, FALSE)</f>
        <v>#N/A</v>
      </c>
      <c r="M1255" s="44" t="s">
        <v>1272</v>
      </c>
      <c r="N1255" s="9" t="str">
        <f t="shared" ca="1" si="159"/>
        <v>A0143</v>
      </c>
      <c r="O1255" s="47">
        <v>664</v>
      </c>
      <c r="P1255" s="47">
        <v>560.79999999999995</v>
      </c>
      <c r="Q1255" s="46" t="s">
        <v>8</v>
      </c>
      <c r="R1255" s="46" t="s">
        <v>9</v>
      </c>
      <c r="S1255" s="46" t="s">
        <v>10</v>
      </c>
      <c r="T1255" s="46" t="s">
        <v>1267</v>
      </c>
      <c r="V1255" s="19" t="str">
        <f t="shared" ca="1" si="163"/>
        <v>Post-calc.</v>
      </c>
      <c r="W1255" s="1" t="str">
        <f t="shared" ca="1" si="164"/>
        <v>Post-calc.</v>
      </c>
      <c r="X1255" s="1" t="b">
        <f t="shared" ca="1" si="165"/>
        <v>1</v>
      </c>
      <c r="Y1255" s="3">
        <f t="shared" ca="1" si="166"/>
        <v>0</v>
      </c>
      <c r="AA1255" s="61">
        <f ca="1">+VLOOKUP(N1255,$B$4:$H$2903,4,FALSE)</f>
        <v>41647</v>
      </c>
    </row>
    <row r="1256" spans="1:27" hidden="1" x14ac:dyDescent="0.2">
      <c r="A1256" s="56" t="s">
        <v>3851</v>
      </c>
      <c r="B1256" s="9" t="str">
        <f t="shared" ca="1" si="160"/>
        <v>4P532</v>
      </c>
      <c r="C1256" s="59">
        <v>2000</v>
      </c>
      <c r="D1256" s="59">
        <v>2000</v>
      </c>
      <c r="E1256" s="60">
        <v>39845</v>
      </c>
      <c r="F1256" s="57" t="s">
        <v>3812</v>
      </c>
      <c r="G1256" s="57" t="s">
        <v>5520</v>
      </c>
      <c r="H1256" s="45" t="str">
        <f t="shared" ca="1" si="161"/>
        <v>Post-calc.</v>
      </c>
      <c r="I1256" s="23">
        <f t="shared" ca="1" si="162"/>
        <v>0</v>
      </c>
      <c r="J1256" s="20" t="e">
        <f ca="1">VLOOKUP(B1256, Remarks!$A$3:$G$400, 7, FALSE)</f>
        <v>#N/A</v>
      </c>
      <c r="M1256" s="44" t="s">
        <v>1273</v>
      </c>
      <c r="N1256" s="9" t="str">
        <f t="shared" ca="1" si="159"/>
        <v>A0144</v>
      </c>
      <c r="O1256" s="47">
        <v>381.8</v>
      </c>
      <c r="P1256" s="47">
        <v>384.56</v>
      </c>
      <c r="Q1256" s="46" t="s">
        <v>8</v>
      </c>
      <c r="R1256" s="46" t="s">
        <v>9</v>
      </c>
      <c r="S1256" s="46" t="s">
        <v>10</v>
      </c>
      <c r="T1256" s="46" t="s">
        <v>1267</v>
      </c>
      <c r="V1256" s="19" t="str">
        <f t="shared" ca="1" si="163"/>
        <v>Post-calc.</v>
      </c>
      <c r="W1256" s="1" t="str">
        <f t="shared" ca="1" si="164"/>
        <v>Post-calc.</v>
      </c>
      <c r="X1256" s="1" t="b">
        <f t="shared" ca="1" si="165"/>
        <v>1</v>
      </c>
      <c r="Y1256" s="3">
        <f t="shared" ca="1" si="166"/>
        <v>0</v>
      </c>
      <c r="AA1256" s="61">
        <f ca="1">+VLOOKUP(N1256,$B$4:$H$2903,4,FALSE)</f>
        <v>41649</v>
      </c>
    </row>
    <row r="1257" spans="1:27" hidden="1" x14ac:dyDescent="0.2">
      <c r="A1257" s="56" t="s">
        <v>3852</v>
      </c>
      <c r="B1257" s="9" t="str">
        <f t="shared" ca="1" si="160"/>
        <v>4P539</v>
      </c>
      <c r="C1257" s="59">
        <v>22000</v>
      </c>
      <c r="D1257" s="59">
        <v>22000</v>
      </c>
      <c r="E1257" s="60">
        <v>40087</v>
      </c>
      <c r="F1257" s="57" t="s">
        <v>3812</v>
      </c>
      <c r="G1257" s="57" t="s">
        <v>5520</v>
      </c>
      <c r="H1257" s="45" t="str">
        <f t="shared" ca="1" si="161"/>
        <v>Post-calc.</v>
      </c>
      <c r="I1257" s="23">
        <f t="shared" ca="1" si="162"/>
        <v>0</v>
      </c>
      <c r="J1257" s="20" t="e">
        <f ca="1">VLOOKUP(B1257, Remarks!$A$3:$G$400, 7, FALSE)</f>
        <v>#N/A</v>
      </c>
      <c r="M1257" s="44" t="s">
        <v>1274</v>
      </c>
      <c r="N1257" s="9" t="str">
        <f t="shared" ca="1" si="159"/>
        <v>A0145</v>
      </c>
      <c r="O1257" s="47">
        <v>1245</v>
      </c>
      <c r="P1257" s="47">
        <v>1020</v>
      </c>
      <c r="Q1257" s="46" t="s">
        <v>8</v>
      </c>
      <c r="R1257" s="46" t="s">
        <v>9</v>
      </c>
      <c r="S1257" s="46" t="s">
        <v>10</v>
      </c>
      <c r="T1257" s="46" t="s">
        <v>1267</v>
      </c>
      <c r="V1257" s="19" t="str">
        <f t="shared" ca="1" si="163"/>
        <v>Post-calc.</v>
      </c>
      <c r="W1257" s="1" t="str">
        <f t="shared" ca="1" si="164"/>
        <v>Post-calc.</v>
      </c>
      <c r="X1257" s="1" t="b">
        <f t="shared" ca="1" si="165"/>
        <v>1</v>
      </c>
      <c r="Y1257" s="3">
        <f t="shared" ca="1" si="166"/>
        <v>0</v>
      </c>
      <c r="AA1257" s="61">
        <f ca="1">+VLOOKUP(N1257,$B$4:$H$2903,4,FALSE)</f>
        <v>41786</v>
      </c>
    </row>
    <row r="1258" spans="1:27" hidden="1" x14ac:dyDescent="0.2">
      <c r="A1258" s="56" t="s">
        <v>3853</v>
      </c>
      <c r="B1258" s="9" t="str">
        <f t="shared" ca="1" si="160"/>
        <v>4P543</v>
      </c>
      <c r="C1258" s="59">
        <v>150</v>
      </c>
      <c r="D1258" s="59">
        <v>150</v>
      </c>
      <c r="E1258" s="60">
        <v>39873</v>
      </c>
      <c r="F1258" s="57" t="s">
        <v>3812</v>
      </c>
      <c r="G1258" s="57" t="s">
        <v>5520</v>
      </c>
      <c r="H1258" s="45" t="str">
        <f t="shared" ca="1" si="161"/>
        <v>Post-calc.</v>
      </c>
      <c r="I1258" s="23">
        <f t="shared" ca="1" si="162"/>
        <v>0</v>
      </c>
      <c r="J1258" s="20" t="e">
        <f ca="1">VLOOKUP(B1258, Remarks!$A$3:$G$400, 7, FALSE)</f>
        <v>#N/A</v>
      </c>
      <c r="M1258" s="44" t="s">
        <v>1275</v>
      </c>
      <c r="N1258" s="9" t="str">
        <f t="shared" ca="1" si="159"/>
        <v>A0146</v>
      </c>
      <c r="O1258" s="47">
        <v>498</v>
      </c>
      <c r="P1258" s="47">
        <v>406.8</v>
      </c>
      <c r="Q1258" s="46" t="s">
        <v>8</v>
      </c>
      <c r="R1258" s="46" t="s">
        <v>9</v>
      </c>
      <c r="S1258" s="46" t="s">
        <v>10</v>
      </c>
      <c r="T1258" s="46" t="s">
        <v>1267</v>
      </c>
      <c r="V1258" s="19" t="str">
        <f t="shared" ca="1" si="163"/>
        <v>Post-calc.</v>
      </c>
      <c r="W1258" s="1" t="str">
        <f t="shared" ca="1" si="164"/>
        <v>Post-calc.</v>
      </c>
      <c r="X1258" s="1" t="b">
        <f t="shared" ca="1" si="165"/>
        <v>1</v>
      </c>
      <c r="Y1258" s="3">
        <f t="shared" ca="1" si="166"/>
        <v>0</v>
      </c>
      <c r="AA1258" s="61">
        <f ca="1">+VLOOKUP(N1258,$B$4:$H$2903,4,FALSE)</f>
        <v>42089</v>
      </c>
    </row>
    <row r="1259" spans="1:27" hidden="1" x14ac:dyDescent="0.2">
      <c r="A1259" s="56" t="s">
        <v>3854</v>
      </c>
      <c r="B1259" s="9" t="str">
        <f t="shared" ca="1" si="160"/>
        <v>4P545</v>
      </c>
      <c r="C1259" s="59">
        <v>1000</v>
      </c>
      <c r="D1259" s="59">
        <v>1000</v>
      </c>
      <c r="E1259" s="60">
        <v>39965</v>
      </c>
      <c r="F1259" s="57" t="s">
        <v>3812</v>
      </c>
      <c r="G1259" s="57" t="s">
        <v>5520</v>
      </c>
      <c r="H1259" s="45" t="str">
        <f t="shared" ca="1" si="161"/>
        <v>Post-calc.</v>
      </c>
      <c r="I1259" s="23">
        <f t="shared" ca="1" si="162"/>
        <v>0</v>
      </c>
      <c r="J1259" s="20" t="e">
        <f ca="1">VLOOKUP(B1259, Remarks!$A$3:$G$400, 7, FALSE)</f>
        <v>#N/A</v>
      </c>
      <c r="M1259" s="44" t="s">
        <v>1276</v>
      </c>
      <c r="N1259" s="9" t="str">
        <f t="shared" ca="1" si="159"/>
        <v>A0147</v>
      </c>
      <c r="O1259" s="47">
        <v>830</v>
      </c>
      <c r="P1259" s="47">
        <v>836</v>
      </c>
      <c r="Q1259" s="46" t="s">
        <v>8</v>
      </c>
      <c r="R1259" s="46" t="s">
        <v>9</v>
      </c>
      <c r="S1259" s="46" t="s">
        <v>10</v>
      </c>
      <c r="T1259" s="46" t="s">
        <v>1267</v>
      </c>
      <c r="V1259" s="19" t="str">
        <f t="shared" ca="1" si="163"/>
        <v>Post-calc.</v>
      </c>
      <c r="W1259" s="1" t="str">
        <f t="shared" ca="1" si="164"/>
        <v>Post-calc.</v>
      </c>
      <c r="X1259" s="1" t="b">
        <f t="shared" ca="1" si="165"/>
        <v>1</v>
      </c>
      <c r="Y1259" s="3">
        <f t="shared" ca="1" si="166"/>
        <v>0</v>
      </c>
      <c r="AA1259" s="61">
        <f ca="1">+VLOOKUP(N1259,$B$4:$H$2903,4,FALSE)</f>
        <v>41754</v>
      </c>
    </row>
    <row r="1260" spans="1:27" hidden="1" x14ac:dyDescent="0.2">
      <c r="A1260" s="56" t="s">
        <v>3855</v>
      </c>
      <c r="B1260" s="9" t="str">
        <f t="shared" ca="1" si="160"/>
        <v>4P550</v>
      </c>
      <c r="C1260" s="59">
        <v>160</v>
      </c>
      <c r="D1260" s="59">
        <v>160</v>
      </c>
      <c r="E1260" s="60">
        <v>39904</v>
      </c>
      <c r="F1260" s="57" t="s">
        <v>3812</v>
      </c>
      <c r="G1260" s="57" t="s">
        <v>5520</v>
      </c>
      <c r="H1260" s="45" t="str">
        <f t="shared" ca="1" si="161"/>
        <v>Post-calc.</v>
      </c>
      <c r="I1260" s="23">
        <f t="shared" ca="1" si="162"/>
        <v>0</v>
      </c>
      <c r="J1260" s="20" t="e">
        <f ca="1">VLOOKUP(B1260, Remarks!$A$3:$G$400, 7, FALSE)</f>
        <v>#N/A</v>
      </c>
      <c r="M1260" s="44" t="s">
        <v>1277</v>
      </c>
      <c r="N1260" s="9" t="str">
        <f t="shared" ca="1" si="159"/>
        <v>A0148</v>
      </c>
      <c r="O1260" s="47">
        <v>581</v>
      </c>
      <c r="P1260" s="47">
        <v>507.5</v>
      </c>
      <c r="Q1260" s="46" t="s">
        <v>8</v>
      </c>
      <c r="R1260" s="46" t="s">
        <v>9</v>
      </c>
      <c r="S1260" s="46" t="s">
        <v>10</v>
      </c>
      <c r="T1260" s="46" t="s">
        <v>1267</v>
      </c>
      <c r="V1260" s="19" t="str">
        <f t="shared" ca="1" si="163"/>
        <v>Post-calc.</v>
      </c>
      <c r="W1260" s="1" t="str">
        <f t="shared" ca="1" si="164"/>
        <v>Post-calc.</v>
      </c>
      <c r="X1260" s="1" t="b">
        <f t="shared" ca="1" si="165"/>
        <v>1</v>
      </c>
      <c r="Y1260" s="3">
        <f t="shared" ca="1" si="166"/>
        <v>0</v>
      </c>
      <c r="AA1260" s="61">
        <f ca="1">+VLOOKUP(N1260,$B$4:$H$2903,4,FALSE)</f>
        <v>41851</v>
      </c>
    </row>
    <row r="1261" spans="1:27" hidden="1" x14ac:dyDescent="0.2">
      <c r="A1261" s="56" t="s">
        <v>3856</v>
      </c>
      <c r="B1261" s="9" t="str">
        <f t="shared" ca="1" si="160"/>
        <v>4P557</v>
      </c>
      <c r="C1261" s="59">
        <v>500</v>
      </c>
      <c r="D1261" s="59">
        <v>500</v>
      </c>
      <c r="E1261" s="60">
        <v>39904</v>
      </c>
      <c r="F1261" s="57" t="s">
        <v>3812</v>
      </c>
      <c r="G1261" s="57" t="s">
        <v>5520</v>
      </c>
      <c r="H1261" s="45" t="str">
        <f t="shared" ca="1" si="161"/>
        <v>Post-calc.</v>
      </c>
      <c r="I1261" s="23">
        <f t="shared" ca="1" si="162"/>
        <v>0</v>
      </c>
      <c r="J1261" s="20" t="e">
        <f ca="1">VLOOKUP(B1261, Remarks!$A$3:$G$400, 7, FALSE)</f>
        <v>#N/A</v>
      </c>
      <c r="M1261" s="44" t="s">
        <v>1278</v>
      </c>
      <c r="N1261" s="9" t="str">
        <f t="shared" ca="1" si="159"/>
        <v>A0149</v>
      </c>
      <c r="O1261" s="47">
        <v>498</v>
      </c>
      <c r="P1261" s="47">
        <v>501.6</v>
      </c>
      <c r="Q1261" s="46" t="s">
        <v>8</v>
      </c>
      <c r="R1261" s="46" t="s">
        <v>9</v>
      </c>
      <c r="S1261" s="46" t="s">
        <v>10</v>
      </c>
      <c r="T1261" s="46" t="s">
        <v>1267</v>
      </c>
      <c r="V1261" s="19" t="str">
        <f t="shared" ca="1" si="163"/>
        <v>Post-calc.</v>
      </c>
      <c r="W1261" s="1" t="str">
        <f t="shared" ca="1" si="164"/>
        <v>Post-calc.</v>
      </c>
      <c r="X1261" s="1" t="b">
        <f t="shared" ca="1" si="165"/>
        <v>1</v>
      </c>
      <c r="Y1261" s="3">
        <f t="shared" ca="1" si="166"/>
        <v>0</v>
      </c>
      <c r="AA1261" s="61">
        <f ca="1">+VLOOKUP(N1261,$B$4:$H$2903,4,FALSE)</f>
        <v>41912</v>
      </c>
    </row>
    <row r="1262" spans="1:27" hidden="1" x14ac:dyDescent="0.2">
      <c r="A1262" s="56" t="s">
        <v>3857</v>
      </c>
      <c r="B1262" s="9" t="str">
        <f t="shared" ca="1" si="160"/>
        <v>4P558</v>
      </c>
      <c r="C1262" s="59">
        <v>1400</v>
      </c>
      <c r="D1262" s="59">
        <v>1400</v>
      </c>
      <c r="E1262" s="60">
        <v>39904</v>
      </c>
      <c r="F1262" s="57" t="s">
        <v>3812</v>
      </c>
      <c r="G1262" s="57" t="s">
        <v>5520</v>
      </c>
      <c r="H1262" s="45" t="str">
        <f t="shared" ca="1" si="161"/>
        <v>Post-calc.</v>
      </c>
      <c r="I1262" s="23">
        <f t="shared" ca="1" si="162"/>
        <v>0</v>
      </c>
      <c r="J1262" s="20" t="e">
        <f ca="1">VLOOKUP(B1262, Remarks!$A$3:$G$400, 7, FALSE)</f>
        <v>#N/A</v>
      </c>
      <c r="M1262" s="44" t="s">
        <v>1279</v>
      </c>
      <c r="N1262" s="9" t="str">
        <f t="shared" ca="1" si="159"/>
        <v>A0150</v>
      </c>
      <c r="O1262" s="47">
        <v>332</v>
      </c>
      <c r="P1262" s="47">
        <v>334.4</v>
      </c>
      <c r="Q1262" s="46" t="s">
        <v>8</v>
      </c>
      <c r="R1262" s="46" t="s">
        <v>9</v>
      </c>
      <c r="S1262" s="46" t="s">
        <v>10</v>
      </c>
      <c r="T1262" s="46" t="s">
        <v>1267</v>
      </c>
      <c r="V1262" s="19" t="str">
        <f t="shared" ca="1" si="163"/>
        <v>Post-calc.</v>
      </c>
      <c r="W1262" s="1" t="str">
        <f t="shared" ca="1" si="164"/>
        <v>Post-calc.</v>
      </c>
      <c r="X1262" s="1" t="b">
        <f t="shared" ca="1" si="165"/>
        <v>1</v>
      </c>
      <c r="Y1262" s="3">
        <f t="shared" ca="1" si="166"/>
        <v>0</v>
      </c>
      <c r="AA1262" s="61">
        <f ca="1">+VLOOKUP(N1262,$B$4:$H$2903,4,FALSE)</f>
        <v>41904</v>
      </c>
    </row>
    <row r="1263" spans="1:27" hidden="1" x14ac:dyDescent="0.2">
      <c r="A1263" s="56" t="s">
        <v>3858</v>
      </c>
      <c r="B1263" s="9" t="str">
        <f t="shared" ca="1" si="160"/>
        <v>4P577</v>
      </c>
      <c r="C1263" s="59">
        <v>1000</v>
      </c>
      <c r="D1263" s="59">
        <v>1000</v>
      </c>
      <c r="E1263" s="60">
        <v>39934</v>
      </c>
      <c r="F1263" s="57" t="s">
        <v>3812</v>
      </c>
      <c r="G1263" s="57" t="s">
        <v>5520</v>
      </c>
      <c r="H1263" s="45" t="str">
        <f t="shared" ca="1" si="161"/>
        <v>Post-calc.</v>
      </c>
      <c r="I1263" s="23">
        <f t="shared" ca="1" si="162"/>
        <v>0</v>
      </c>
      <c r="J1263" s="20" t="e">
        <f ca="1">VLOOKUP(B1263, Remarks!$A$3:$G$400, 7, FALSE)</f>
        <v>#N/A</v>
      </c>
      <c r="M1263" s="44" t="s">
        <v>1280</v>
      </c>
      <c r="N1263" s="9" t="str">
        <f t="shared" ca="1" si="159"/>
        <v>A0151</v>
      </c>
      <c r="O1263" s="47">
        <v>364.37</v>
      </c>
      <c r="P1263" s="47">
        <v>367.00400000000002</v>
      </c>
      <c r="Q1263" s="46" t="s">
        <v>8</v>
      </c>
      <c r="R1263" s="46" t="s">
        <v>9</v>
      </c>
      <c r="S1263" s="46" t="s">
        <v>10</v>
      </c>
      <c r="T1263" s="46" t="s">
        <v>1267</v>
      </c>
      <c r="V1263" s="19" t="str">
        <f t="shared" ca="1" si="163"/>
        <v>Post-calc.</v>
      </c>
      <c r="W1263" s="1" t="str">
        <f t="shared" ca="1" si="164"/>
        <v>Post-calc.</v>
      </c>
      <c r="X1263" s="1" t="b">
        <f t="shared" ca="1" si="165"/>
        <v>1</v>
      </c>
      <c r="Y1263" s="3">
        <f t="shared" ca="1" si="166"/>
        <v>0</v>
      </c>
      <c r="AA1263" s="61">
        <f ca="1">+VLOOKUP(N1263,$B$4:$H$2903,4,FALSE)</f>
        <v>41939</v>
      </c>
    </row>
    <row r="1264" spans="1:27" hidden="1" x14ac:dyDescent="0.2">
      <c r="A1264" s="56" t="s">
        <v>3859</v>
      </c>
      <c r="B1264" s="9" t="str">
        <f t="shared" ca="1" si="160"/>
        <v>4P585</v>
      </c>
      <c r="C1264" s="59">
        <v>600</v>
      </c>
      <c r="D1264" s="59">
        <v>600</v>
      </c>
      <c r="E1264" s="60">
        <v>39934</v>
      </c>
      <c r="F1264" s="57" t="s">
        <v>3812</v>
      </c>
      <c r="G1264" s="57" t="s">
        <v>5520</v>
      </c>
      <c r="H1264" s="45" t="str">
        <f t="shared" ca="1" si="161"/>
        <v>Post-calc.</v>
      </c>
      <c r="I1264" s="23">
        <f t="shared" ca="1" si="162"/>
        <v>0</v>
      </c>
      <c r="J1264" s="20" t="e">
        <f ca="1">VLOOKUP(B1264, Remarks!$A$3:$G$400, 7, FALSE)</f>
        <v>#N/A</v>
      </c>
      <c r="M1264" s="44" t="s">
        <v>1281</v>
      </c>
      <c r="N1264" s="9" t="str">
        <f t="shared" ca="1" si="159"/>
        <v>A0152</v>
      </c>
      <c r="O1264" s="47">
        <v>332</v>
      </c>
      <c r="P1264" s="47">
        <v>289.2</v>
      </c>
      <c r="Q1264" s="46" t="s">
        <v>8</v>
      </c>
      <c r="R1264" s="46" t="s">
        <v>9</v>
      </c>
      <c r="S1264" s="46" t="s">
        <v>10</v>
      </c>
      <c r="T1264" s="46" t="s">
        <v>1267</v>
      </c>
      <c r="V1264" s="19" t="str">
        <f t="shared" ca="1" si="163"/>
        <v>Post-calc.</v>
      </c>
      <c r="W1264" s="1" t="str">
        <f t="shared" ca="1" si="164"/>
        <v>Post-calc.</v>
      </c>
      <c r="X1264" s="1" t="b">
        <f t="shared" ca="1" si="165"/>
        <v>1</v>
      </c>
      <c r="Y1264" s="3">
        <f t="shared" ca="1" si="166"/>
        <v>0</v>
      </c>
      <c r="AA1264" s="61">
        <f ca="1">+VLOOKUP(N1264,$B$4:$H$2903,4,FALSE)</f>
        <v>41865</v>
      </c>
    </row>
    <row r="1265" spans="1:27" hidden="1" x14ac:dyDescent="0.2">
      <c r="A1265" s="56" t="s">
        <v>3860</v>
      </c>
      <c r="B1265" s="9" t="str">
        <f t="shared" ca="1" si="160"/>
        <v>4P587</v>
      </c>
      <c r="C1265" s="59">
        <v>700</v>
      </c>
      <c r="D1265" s="59">
        <v>700</v>
      </c>
      <c r="E1265" s="60">
        <v>39904</v>
      </c>
      <c r="F1265" s="57" t="s">
        <v>3812</v>
      </c>
      <c r="G1265" s="57" t="s">
        <v>5520</v>
      </c>
      <c r="H1265" s="45" t="str">
        <f t="shared" ca="1" si="161"/>
        <v>Post-calc.</v>
      </c>
      <c r="I1265" s="23">
        <f t="shared" ca="1" si="162"/>
        <v>0</v>
      </c>
      <c r="J1265" s="20" t="e">
        <f ca="1">VLOOKUP(B1265, Remarks!$A$3:$G$400, 7, FALSE)</f>
        <v>#N/A</v>
      </c>
      <c r="M1265" s="44" t="s">
        <v>1282</v>
      </c>
      <c r="N1265" s="9" t="str">
        <f t="shared" ca="1" si="159"/>
        <v>A0153</v>
      </c>
      <c r="O1265" s="47">
        <v>67.648799999999994</v>
      </c>
      <c r="P1265" s="47">
        <v>67.648799999999994</v>
      </c>
      <c r="Q1265" s="46" t="s">
        <v>8</v>
      </c>
      <c r="R1265" s="46" t="s">
        <v>9</v>
      </c>
      <c r="S1265" s="46" t="s">
        <v>10</v>
      </c>
      <c r="T1265" s="46" t="s">
        <v>1260</v>
      </c>
      <c r="V1265" s="19" t="str">
        <f t="shared" ca="1" si="163"/>
        <v>Post-calc.</v>
      </c>
      <c r="W1265" s="1" t="str">
        <f t="shared" ca="1" si="164"/>
        <v>Post-calc.</v>
      </c>
      <c r="X1265" s="1" t="b">
        <f t="shared" ca="1" si="165"/>
        <v>1</v>
      </c>
      <c r="Y1265" s="3">
        <f t="shared" ca="1" si="166"/>
        <v>0</v>
      </c>
      <c r="AA1265" s="61">
        <f ca="1">+VLOOKUP(N1265,$B$4:$H$2903,4,FALSE)</f>
        <v>41425</v>
      </c>
    </row>
    <row r="1266" spans="1:27" hidden="1" x14ac:dyDescent="0.2">
      <c r="A1266" s="56" t="s">
        <v>3861</v>
      </c>
      <c r="B1266" s="9" t="str">
        <f t="shared" ca="1" si="160"/>
        <v>4P598</v>
      </c>
      <c r="C1266" s="59">
        <v>927.43920000000003</v>
      </c>
      <c r="D1266" s="59">
        <v>927.43920000000003</v>
      </c>
      <c r="E1266" s="60">
        <v>39965</v>
      </c>
      <c r="F1266" s="57" t="s">
        <v>3812</v>
      </c>
      <c r="G1266" s="57" t="s">
        <v>5520</v>
      </c>
      <c r="H1266" s="45" t="str">
        <f t="shared" ca="1" si="161"/>
        <v>Post-calc.</v>
      </c>
      <c r="I1266" s="23">
        <f t="shared" ca="1" si="162"/>
        <v>0</v>
      </c>
      <c r="J1266" s="20" t="e">
        <f ca="1">VLOOKUP(B1266, Remarks!$A$3:$G$400, 7, FALSE)</f>
        <v>#N/A</v>
      </c>
      <c r="M1266" s="44" t="s">
        <v>1283</v>
      </c>
      <c r="N1266" s="9" t="str">
        <f t="shared" ca="1" si="159"/>
        <v>A0154</v>
      </c>
      <c r="O1266" s="47">
        <v>373.5</v>
      </c>
      <c r="P1266" s="47">
        <v>335.25</v>
      </c>
      <c r="Q1266" s="46" t="s">
        <v>8</v>
      </c>
      <c r="R1266" s="46" t="s">
        <v>9</v>
      </c>
      <c r="S1266" s="46" t="s">
        <v>10</v>
      </c>
      <c r="T1266" s="46" t="s">
        <v>1267</v>
      </c>
      <c r="V1266" s="19" t="str">
        <f t="shared" ca="1" si="163"/>
        <v>Post-calc.</v>
      </c>
      <c r="W1266" s="1" t="str">
        <f t="shared" ca="1" si="164"/>
        <v>Post-calc.</v>
      </c>
      <c r="X1266" s="1" t="b">
        <f t="shared" ca="1" si="165"/>
        <v>1</v>
      </c>
      <c r="Y1266" s="3">
        <f t="shared" ca="1" si="166"/>
        <v>0</v>
      </c>
      <c r="AA1266" s="61">
        <f ca="1">+VLOOKUP(N1266,$B$4:$H$2903,4,FALSE)</f>
        <v>42016</v>
      </c>
    </row>
    <row r="1267" spans="1:27" hidden="1" x14ac:dyDescent="0.2">
      <c r="A1267" s="56" t="s">
        <v>3862</v>
      </c>
      <c r="B1267" s="9" t="str">
        <f t="shared" ca="1" si="160"/>
        <v>4P599</v>
      </c>
      <c r="C1267" s="59">
        <v>309.14640000000003</v>
      </c>
      <c r="D1267" s="59">
        <v>309.14640000000003</v>
      </c>
      <c r="E1267" s="60">
        <v>39965</v>
      </c>
      <c r="F1267" s="57" t="s">
        <v>3812</v>
      </c>
      <c r="G1267" s="57" t="s">
        <v>5520</v>
      </c>
      <c r="H1267" s="45" t="str">
        <f t="shared" ca="1" si="161"/>
        <v>Post-calc.</v>
      </c>
      <c r="I1267" s="23">
        <f t="shared" ca="1" si="162"/>
        <v>0</v>
      </c>
      <c r="J1267" s="20" t="e">
        <f ca="1">VLOOKUP(B1267, Remarks!$A$3:$G$400, 7, FALSE)</f>
        <v>#N/A</v>
      </c>
      <c r="M1267" s="44" t="s">
        <v>1284</v>
      </c>
      <c r="N1267" s="9" t="str">
        <f t="shared" ca="1" si="159"/>
        <v>A0155</v>
      </c>
      <c r="O1267" s="47">
        <v>124.89</v>
      </c>
      <c r="P1267" s="47">
        <v>124.89</v>
      </c>
      <c r="Q1267" s="46" t="s">
        <v>8</v>
      </c>
      <c r="R1267" s="46" t="s">
        <v>9</v>
      </c>
      <c r="S1267" s="46" t="s">
        <v>10</v>
      </c>
      <c r="T1267" s="46" t="s">
        <v>1260</v>
      </c>
      <c r="V1267" s="19" t="str">
        <f t="shared" ca="1" si="163"/>
        <v>Post-calc.</v>
      </c>
      <c r="W1267" s="1" t="str">
        <f t="shared" ca="1" si="164"/>
        <v>Post-calc.</v>
      </c>
      <c r="X1267" s="1" t="b">
        <f t="shared" ca="1" si="165"/>
        <v>1</v>
      </c>
      <c r="Y1267" s="3">
        <f t="shared" ca="1" si="166"/>
        <v>0</v>
      </c>
      <c r="AA1267" s="61">
        <f ca="1">+VLOOKUP(N1267,$B$4:$H$2903,4,FALSE)</f>
        <v>41401</v>
      </c>
    </row>
    <row r="1268" spans="1:27" hidden="1" x14ac:dyDescent="0.2">
      <c r="A1268" s="56" t="s">
        <v>3863</v>
      </c>
      <c r="B1268" s="9" t="str">
        <f t="shared" ca="1" si="160"/>
        <v>4P601</v>
      </c>
      <c r="C1268" s="59">
        <v>721.34159999999997</v>
      </c>
      <c r="D1268" s="59">
        <v>721.34159999999997</v>
      </c>
      <c r="E1268" s="60">
        <v>39965</v>
      </c>
      <c r="F1268" s="57" t="s">
        <v>3812</v>
      </c>
      <c r="G1268" s="57" t="s">
        <v>5520</v>
      </c>
      <c r="H1268" s="45" t="str">
        <f t="shared" ca="1" si="161"/>
        <v>Post-calc.</v>
      </c>
      <c r="I1268" s="23">
        <f t="shared" ca="1" si="162"/>
        <v>0</v>
      </c>
      <c r="J1268" s="20" t="e">
        <f ca="1">VLOOKUP(B1268, Remarks!$A$3:$G$400, 7, FALSE)</f>
        <v>#N/A</v>
      </c>
      <c r="M1268" s="44" t="s">
        <v>1285</v>
      </c>
      <c r="N1268" s="9" t="str">
        <f t="shared" ca="1" si="159"/>
        <v>A0156</v>
      </c>
      <c r="O1268" s="47">
        <v>830</v>
      </c>
      <c r="P1268" s="47">
        <v>800</v>
      </c>
      <c r="Q1268" s="46" t="s">
        <v>8</v>
      </c>
      <c r="R1268" s="46" t="s">
        <v>9</v>
      </c>
      <c r="S1268" s="46" t="s">
        <v>10</v>
      </c>
      <c r="T1268" s="46" t="s">
        <v>1267</v>
      </c>
      <c r="V1268" s="19" t="str">
        <f t="shared" ca="1" si="163"/>
        <v>Post-calc.</v>
      </c>
      <c r="W1268" s="1" t="str">
        <f t="shared" ca="1" si="164"/>
        <v>Post-calc.</v>
      </c>
      <c r="X1268" s="1" t="b">
        <f t="shared" ca="1" si="165"/>
        <v>1</v>
      </c>
      <c r="Y1268" s="3">
        <f t="shared" ca="1" si="166"/>
        <v>0</v>
      </c>
      <c r="AA1268" s="61">
        <f ca="1">+VLOOKUP(N1268,$B$4:$H$2903,4,FALSE)</f>
        <v>42143</v>
      </c>
    </row>
    <row r="1269" spans="1:27" hidden="1" x14ac:dyDescent="0.2">
      <c r="A1269" s="56" t="s">
        <v>3864</v>
      </c>
      <c r="B1269" s="9" t="str">
        <f t="shared" ca="1" si="160"/>
        <v>4P602</v>
      </c>
      <c r="C1269" s="59">
        <v>412.1952</v>
      </c>
      <c r="D1269" s="59">
        <v>412.1952</v>
      </c>
      <c r="E1269" s="60">
        <v>39965</v>
      </c>
      <c r="F1269" s="57" t="s">
        <v>3812</v>
      </c>
      <c r="G1269" s="57" t="s">
        <v>5520</v>
      </c>
      <c r="H1269" s="45" t="str">
        <f t="shared" ca="1" si="161"/>
        <v>Post-calc.</v>
      </c>
      <c r="I1269" s="23" t="e">
        <f t="shared" ca="1" si="162"/>
        <v>#N/A</v>
      </c>
      <c r="J1269" s="20" t="str">
        <f ca="1">VLOOKUP(B1269, Remarks!$A$3:$G$400, 7, FALSE)</f>
        <v>Foxpro order but not confirmed</v>
      </c>
      <c r="M1269" s="44" t="s">
        <v>1286</v>
      </c>
      <c r="N1269" s="9" t="str">
        <f t="shared" ca="1" si="159"/>
        <v>A0157</v>
      </c>
      <c r="O1269" s="47">
        <v>52.037500000000001</v>
      </c>
      <c r="P1269" s="47">
        <v>52.037500000000001</v>
      </c>
      <c r="Q1269" s="46" t="s">
        <v>8</v>
      </c>
      <c r="R1269" s="46" t="s">
        <v>9</v>
      </c>
      <c r="S1269" s="46" t="s">
        <v>10</v>
      </c>
      <c r="T1269" s="46" t="s">
        <v>1260</v>
      </c>
      <c r="V1269" s="19" t="str">
        <f t="shared" ca="1" si="163"/>
        <v>Post-calc.</v>
      </c>
      <c r="W1269" s="1" t="str">
        <f t="shared" ca="1" si="164"/>
        <v>Post-calc.</v>
      </c>
      <c r="X1269" s="1" t="b">
        <f t="shared" ca="1" si="165"/>
        <v>1</v>
      </c>
      <c r="Y1269" s="3">
        <f t="shared" ca="1" si="166"/>
        <v>0</v>
      </c>
      <c r="AA1269" s="61">
        <f ca="1">+VLOOKUP(N1269,$B$4:$H$2903,4,FALSE)</f>
        <v>41407</v>
      </c>
    </row>
    <row r="1270" spans="1:27" hidden="1" x14ac:dyDescent="0.2">
      <c r="A1270" s="56" t="s">
        <v>3865</v>
      </c>
      <c r="B1270" s="9" t="str">
        <f t="shared" ca="1" si="160"/>
        <v>4P605</v>
      </c>
      <c r="C1270" s="59">
        <v>1300</v>
      </c>
      <c r="D1270" s="59">
        <v>1300</v>
      </c>
      <c r="E1270" s="60">
        <v>40148</v>
      </c>
      <c r="F1270" s="57" t="s">
        <v>3812</v>
      </c>
      <c r="G1270" s="57" t="s">
        <v>5520</v>
      </c>
      <c r="H1270" s="45" t="str">
        <f t="shared" ca="1" si="161"/>
        <v>Post-calc.</v>
      </c>
      <c r="I1270" s="23">
        <f t="shared" ca="1" si="162"/>
        <v>0</v>
      </c>
      <c r="J1270" s="20" t="e">
        <f ca="1">VLOOKUP(B1270, Remarks!$A$3:$G$400, 7, FALSE)</f>
        <v>#N/A</v>
      </c>
      <c r="M1270" s="44" t="s">
        <v>1287</v>
      </c>
      <c r="N1270" s="9" t="str">
        <f t="shared" ca="1" si="159"/>
        <v>A0158</v>
      </c>
      <c r="O1270" s="47">
        <v>52.037500000000001</v>
      </c>
      <c r="P1270" s="47">
        <v>52.037500000000001</v>
      </c>
      <c r="Q1270" s="46" t="s">
        <v>8</v>
      </c>
      <c r="R1270" s="46" t="s">
        <v>9</v>
      </c>
      <c r="S1270" s="46" t="s">
        <v>10</v>
      </c>
      <c r="T1270" s="46" t="s">
        <v>1260</v>
      </c>
      <c r="V1270" s="19" t="str">
        <f t="shared" ca="1" si="163"/>
        <v>Post-calc.</v>
      </c>
      <c r="W1270" s="1" t="str">
        <f t="shared" ca="1" si="164"/>
        <v>Post-calc.</v>
      </c>
      <c r="X1270" s="1" t="b">
        <f t="shared" ca="1" si="165"/>
        <v>1</v>
      </c>
      <c r="Y1270" s="3">
        <f t="shared" ca="1" si="166"/>
        <v>0</v>
      </c>
      <c r="AA1270" s="61">
        <f ca="1">+VLOOKUP(N1270,$B$4:$H$2903,4,FALSE)</f>
        <v>41333</v>
      </c>
    </row>
    <row r="1271" spans="1:27" hidden="1" x14ac:dyDescent="0.2">
      <c r="A1271" s="56" t="s">
        <v>3866</v>
      </c>
      <c r="B1271" s="9" t="str">
        <f t="shared" ca="1" si="160"/>
        <v>4P607</v>
      </c>
      <c r="C1271" s="59">
        <v>376.34410000000003</v>
      </c>
      <c r="D1271" s="59">
        <v>376.34410000000003</v>
      </c>
      <c r="E1271" s="60">
        <v>40695</v>
      </c>
      <c r="F1271" s="57" t="s">
        <v>3812</v>
      </c>
      <c r="G1271" s="57" t="s">
        <v>5520</v>
      </c>
      <c r="H1271" s="45" t="str">
        <f t="shared" ca="1" si="161"/>
        <v>Post-calc.</v>
      </c>
      <c r="I1271" s="23">
        <f t="shared" ca="1" si="162"/>
        <v>0</v>
      </c>
      <c r="J1271" s="20" t="e">
        <f ca="1">VLOOKUP(B1271, Remarks!$A$3:$G$400, 7, FALSE)</f>
        <v>#N/A</v>
      </c>
      <c r="M1271" s="44" t="s">
        <v>1288</v>
      </c>
      <c r="N1271" s="9" t="str">
        <f t="shared" ca="1" si="159"/>
        <v>A0159</v>
      </c>
      <c r="O1271" s="47">
        <v>10.407500000000001</v>
      </c>
      <c r="P1271" s="47">
        <v>9.2159999999999993</v>
      </c>
      <c r="Q1271" s="46" t="s">
        <v>8</v>
      </c>
      <c r="R1271" s="46" t="s">
        <v>9</v>
      </c>
      <c r="S1271" s="46" t="s">
        <v>10</v>
      </c>
      <c r="T1271" s="46" t="s">
        <v>1260</v>
      </c>
      <c r="V1271" s="19" t="str">
        <f t="shared" ca="1" si="163"/>
        <v>Post-calc.</v>
      </c>
      <c r="W1271" s="1" t="str">
        <f t="shared" ca="1" si="164"/>
        <v>Post-calc.</v>
      </c>
      <c r="X1271" s="1" t="b">
        <f t="shared" ca="1" si="165"/>
        <v>1</v>
      </c>
      <c r="Y1271" s="3">
        <f t="shared" ca="1" si="166"/>
        <v>0</v>
      </c>
      <c r="AA1271" s="61">
        <f ca="1">+VLOOKUP(N1271,$B$4:$H$2903,4,FALSE)</f>
        <v>41369</v>
      </c>
    </row>
    <row r="1272" spans="1:27" hidden="1" x14ac:dyDescent="0.2">
      <c r="A1272" s="56" t="s">
        <v>3867</v>
      </c>
      <c r="B1272" s="9" t="str">
        <f t="shared" ca="1" si="160"/>
        <v>4P608</v>
      </c>
      <c r="C1272" s="59">
        <v>515.24400000000003</v>
      </c>
      <c r="D1272" s="59">
        <v>515.24400000000003</v>
      </c>
      <c r="E1272" s="60">
        <v>39995</v>
      </c>
      <c r="F1272" s="57" t="s">
        <v>3812</v>
      </c>
      <c r="G1272" s="57" t="s">
        <v>5520</v>
      </c>
      <c r="H1272" s="45" t="str">
        <f t="shared" ca="1" si="161"/>
        <v>Post-calc.</v>
      </c>
      <c r="I1272" s="23">
        <f t="shared" ca="1" si="162"/>
        <v>0</v>
      </c>
      <c r="J1272" s="20" t="e">
        <f ca="1">VLOOKUP(B1272, Remarks!$A$3:$G$400, 7, FALSE)</f>
        <v>#N/A</v>
      </c>
      <c r="M1272" s="44" t="s">
        <v>1289</v>
      </c>
      <c r="N1272" s="9" t="str">
        <f t="shared" ca="1" si="159"/>
        <v>A0160</v>
      </c>
      <c r="O1272" s="47">
        <v>10.407500000000001</v>
      </c>
      <c r="P1272" s="47">
        <v>10.407500000000001</v>
      </c>
      <c r="Q1272" s="46" t="s">
        <v>8</v>
      </c>
      <c r="R1272" s="46" t="s">
        <v>9</v>
      </c>
      <c r="S1272" s="46" t="s">
        <v>10</v>
      </c>
      <c r="T1272" s="46" t="s">
        <v>1260</v>
      </c>
      <c r="V1272" s="19" t="str">
        <f t="shared" ca="1" si="163"/>
        <v>Post-calc.</v>
      </c>
      <c r="W1272" s="1" t="str">
        <f t="shared" ca="1" si="164"/>
        <v>Post-calc.</v>
      </c>
      <c r="X1272" s="1" t="b">
        <f t="shared" ca="1" si="165"/>
        <v>1</v>
      </c>
      <c r="Y1272" s="3">
        <f t="shared" ca="1" si="166"/>
        <v>0</v>
      </c>
      <c r="AA1272" s="61">
        <f ca="1">+VLOOKUP(N1272,$B$4:$H$2903,4,FALSE)</f>
        <v>41369</v>
      </c>
    </row>
    <row r="1273" spans="1:27" hidden="1" x14ac:dyDescent="0.2">
      <c r="A1273" s="56" t="s">
        <v>3868</v>
      </c>
      <c r="B1273" s="9" t="str">
        <f t="shared" ca="1" si="160"/>
        <v>4P613</v>
      </c>
      <c r="C1273" s="59">
        <v>721.34159999999997</v>
      </c>
      <c r="D1273" s="59">
        <v>721.34159999999997</v>
      </c>
      <c r="E1273" s="60">
        <v>39995</v>
      </c>
      <c r="F1273" s="57" t="s">
        <v>3812</v>
      </c>
      <c r="G1273" s="57" t="s">
        <v>5520</v>
      </c>
      <c r="H1273" s="45" t="str">
        <f t="shared" ca="1" si="161"/>
        <v>Post-calc.</v>
      </c>
      <c r="I1273" s="23">
        <f t="shared" ca="1" si="162"/>
        <v>0</v>
      </c>
      <c r="J1273" s="20" t="e">
        <f ca="1">VLOOKUP(B1273, Remarks!$A$3:$G$400, 7, FALSE)</f>
        <v>#N/A</v>
      </c>
      <c r="M1273" s="44" t="s">
        <v>1290</v>
      </c>
      <c r="N1273" s="9" t="str">
        <f t="shared" ca="1" si="159"/>
        <v>A0161</v>
      </c>
      <c r="O1273" s="47">
        <v>10.407500000000001</v>
      </c>
      <c r="P1273" s="47">
        <v>10.407500000000001</v>
      </c>
      <c r="Q1273" s="46" t="s">
        <v>8</v>
      </c>
      <c r="R1273" s="46" t="s">
        <v>9</v>
      </c>
      <c r="S1273" s="46" t="s">
        <v>10</v>
      </c>
      <c r="T1273" s="46" t="s">
        <v>1260</v>
      </c>
      <c r="V1273" s="19" t="str">
        <f t="shared" ca="1" si="163"/>
        <v>Post-calc.</v>
      </c>
      <c r="W1273" s="1" t="str">
        <f t="shared" ca="1" si="164"/>
        <v>Post-calc.</v>
      </c>
      <c r="X1273" s="1" t="b">
        <f t="shared" ca="1" si="165"/>
        <v>1</v>
      </c>
      <c r="Y1273" s="3">
        <f t="shared" ca="1" si="166"/>
        <v>0</v>
      </c>
      <c r="AA1273" s="61">
        <f ca="1">+VLOOKUP(N1273,$B$4:$H$2903,4,FALSE)</f>
        <v>41376</v>
      </c>
    </row>
    <row r="1274" spans="1:27" hidden="1" x14ac:dyDescent="0.2">
      <c r="A1274" s="56" t="s">
        <v>3869</v>
      </c>
      <c r="B1274" s="9" t="str">
        <f t="shared" ca="1" si="160"/>
        <v>4P616</v>
      </c>
      <c r="C1274" s="59">
        <v>1160.3733</v>
      </c>
      <c r="D1274" s="59">
        <v>1160.3733</v>
      </c>
      <c r="E1274" s="60">
        <v>39995</v>
      </c>
      <c r="F1274" s="57" t="s">
        <v>3812</v>
      </c>
      <c r="G1274" s="57" t="s">
        <v>5520</v>
      </c>
      <c r="H1274" s="45" t="str">
        <f t="shared" ca="1" si="161"/>
        <v>Post-calc.</v>
      </c>
      <c r="I1274" s="23">
        <f t="shared" ca="1" si="162"/>
        <v>0</v>
      </c>
      <c r="J1274" s="20" t="e">
        <f ca="1">VLOOKUP(B1274, Remarks!$A$3:$G$400, 7, FALSE)</f>
        <v>#N/A</v>
      </c>
      <c r="M1274" s="44" t="s">
        <v>1291</v>
      </c>
      <c r="N1274" s="9" t="str">
        <f t="shared" ca="1" si="159"/>
        <v>A0162</v>
      </c>
      <c r="O1274" s="47">
        <v>843.00750000000005</v>
      </c>
      <c r="P1274" s="47">
        <v>843.00750000000005</v>
      </c>
      <c r="Q1274" s="46" t="s">
        <v>8</v>
      </c>
      <c r="R1274" s="46" t="s">
        <v>9</v>
      </c>
      <c r="S1274" s="46" t="s">
        <v>10</v>
      </c>
      <c r="T1274" s="46" t="s">
        <v>1260</v>
      </c>
      <c r="V1274" s="19" t="str">
        <f t="shared" ca="1" si="163"/>
        <v>Post-calc.</v>
      </c>
      <c r="W1274" s="1" t="str">
        <f t="shared" ca="1" si="164"/>
        <v>Post-calc.</v>
      </c>
      <c r="X1274" s="1" t="b">
        <f t="shared" ca="1" si="165"/>
        <v>1</v>
      </c>
      <c r="Y1274" s="3">
        <f t="shared" ca="1" si="166"/>
        <v>0</v>
      </c>
      <c r="AA1274" s="61">
        <f ca="1">+VLOOKUP(N1274,$B$4:$H$2903,4,FALSE)</f>
        <v>41460</v>
      </c>
    </row>
    <row r="1275" spans="1:27" hidden="1" x14ac:dyDescent="0.2">
      <c r="A1275" s="56" t="s">
        <v>3870</v>
      </c>
      <c r="B1275" s="9" t="str">
        <f t="shared" ca="1" si="160"/>
        <v>4P618</v>
      </c>
      <c r="C1275" s="59">
        <v>338.44220000000001</v>
      </c>
      <c r="D1275" s="59">
        <v>338.44220000000001</v>
      </c>
      <c r="E1275" s="60">
        <v>39995</v>
      </c>
      <c r="F1275" s="57" t="s">
        <v>3812</v>
      </c>
      <c r="G1275" s="57" t="s">
        <v>5520</v>
      </c>
      <c r="H1275" s="45" t="str">
        <f t="shared" ca="1" si="161"/>
        <v>Post-calc.</v>
      </c>
      <c r="I1275" s="23">
        <f t="shared" ca="1" si="162"/>
        <v>0</v>
      </c>
      <c r="J1275" s="20" t="e">
        <f ca="1">VLOOKUP(B1275, Remarks!$A$3:$G$400, 7, FALSE)</f>
        <v>#N/A</v>
      </c>
      <c r="M1275" s="44" t="s">
        <v>1292</v>
      </c>
      <c r="N1275" s="9" t="str">
        <f t="shared" ca="1" si="159"/>
        <v>A0163</v>
      </c>
      <c r="O1275" s="47">
        <v>3150</v>
      </c>
      <c r="P1275" s="47">
        <v>3150</v>
      </c>
      <c r="Q1275" s="46" t="s">
        <v>8</v>
      </c>
      <c r="R1275" s="46" t="s">
        <v>9</v>
      </c>
      <c r="S1275" s="46" t="s">
        <v>10</v>
      </c>
      <c r="T1275" s="46" t="s">
        <v>1260</v>
      </c>
      <c r="V1275" s="19" t="str">
        <f t="shared" ca="1" si="163"/>
        <v>Post-calc.</v>
      </c>
      <c r="W1275" s="1" t="str">
        <f t="shared" ca="1" si="164"/>
        <v>Post-calc.</v>
      </c>
      <c r="X1275" s="1" t="b">
        <f t="shared" ca="1" si="165"/>
        <v>1</v>
      </c>
      <c r="Y1275" s="3">
        <f t="shared" ca="1" si="166"/>
        <v>0</v>
      </c>
      <c r="AA1275" s="61">
        <f ca="1">+VLOOKUP(N1275,$B$4:$H$2903,4,FALSE)</f>
        <v>41367</v>
      </c>
    </row>
    <row r="1276" spans="1:27" hidden="1" x14ac:dyDescent="0.2">
      <c r="A1276" s="56" t="s">
        <v>3871</v>
      </c>
      <c r="B1276" s="9" t="str">
        <f t="shared" ca="1" si="160"/>
        <v>4P624</v>
      </c>
      <c r="C1276" s="59">
        <v>2270</v>
      </c>
      <c r="D1276" s="59">
        <v>2270</v>
      </c>
      <c r="E1276" s="60">
        <v>40513</v>
      </c>
      <c r="F1276" s="57" t="s">
        <v>3812</v>
      </c>
      <c r="G1276" s="57" t="s">
        <v>5520</v>
      </c>
      <c r="H1276" s="45" t="str">
        <f t="shared" ca="1" si="161"/>
        <v>Post-calc.</v>
      </c>
      <c r="I1276" s="23">
        <f t="shared" ca="1" si="162"/>
        <v>0</v>
      </c>
      <c r="J1276" s="20" t="e">
        <f ca="1">VLOOKUP(B1276, Remarks!$A$3:$G$400, 7, FALSE)</f>
        <v>#N/A</v>
      </c>
      <c r="M1276" s="44" t="s">
        <v>1293</v>
      </c>
      <c r="N1276" s="9" t="str">
        <f t="shared" ca="1" si="159"/>
        <v>A0164</v>
      </c>
      <c r="O1276" s="47">
        <v>10.407500000000001</v>
      </c>
      <c r="P1276" s="47">
        <v>10.407500000000001</v>
      </c>
      <c r="Q1276" s="46" t="s">
        <v>8</v>
      </c>
      <c r="R1276" s="46" t="s">
        <v>9</v>
      </c>
      <c r="S1276" s="46" t="s">
        <v>10</v>
      </c>
      <c r="T1276" s="46" t="s">
        <v>1260</v>
      </c>
      <c r="V1276" s="19" t="str">
        <f t="shared" ca="1" si="163"/>
        <v>Post-calc.</v>
      </c>
      <c r="W1276" s="1" t="str">
        <f t="shared" ca="1" si="164"/>
        <v>Post-calc.</v>
      </c>
      <c r="X1276" s="1" t="b">
        <f t="shared" ca="1" si="165"/>
        <v>1</v>
      </c>
      <c r="Y1276" s="3">
        <f t="shared" ca="1" si="166"/>
        <v>0</v>
      </c>
      <c r="AA1276" s="61">
        <f ca="1">+VLOOKUP(N1276,$B$4:$H$2903,4,FALSE)</f>
        <v>41425</v>
      </c>
    </row>
    <row r="1277" spans="1:27" hidden="1" x14ac:dyDescent="0.2">
      <c r="A1277" s="56" t="s">
        <v>3872</v>
      </c>
      <c r="B1277" s="9" t="str">
        <f t="shared" ca="1" si="160"/>
        <v>4P626</v>
      </c>
      <c r="C1277" s="59">
        <v>241.74440000000001</v>
      </c>
      <c r="D1277" s="59">
        <v>241.74440000000001</v>
      </c>
      <c r="E1277" s="60">
        <v>40026</v>
      </c>
      <c r="F1277" s="57" t="s">
        <v>3812</v>
      </c>
      <c r="G1277" s="57" t="s">
        <v>5520</v>
      </c>
      <c r="H1277" s="45" t="str">
        <f t="shared" ca="1" si="161"/>
        <v>Post-calc.</v>
      </c>
      <c r="I1277" s="23">
        <f t="shared" ca="1" si="162"/>
        <v>0</v>
      </c>
      <c r="J1277" s="20" t="e">
        <f ca="1">VLOOKUP(B1277, Remarks!$A$3:$G$400, 7, FALSE)</f>
        <v>#N/A</v>
      </c>
      <c r="M1277" s="44" t="s">
        <v>1294</v>
      </c>
      <c r="N1277" s="9" t="str">
        <f t="shared" ca="1" si="159"/>
        <v>A0165</v>
      </c>
      <c r="O1277" s="47">
        <v>83.26</v>
      </c>
      <c r="P1277" s="47">
        <v>83.26</v>
      </c>
      <c r="Q1277" s="46" t="s">
        <v>8</v>
      </c>
      <c r="R1277" s="46" t="s">
        <v>9</v>
      </c>
      <c r="S1277" s="46" t="s">
        <v>10</v>
      </c>
      <c r="T1277" s="46" t="s">
        <v>1260</v>
      </c>
      <c r="V1277" s="19" t="str">
        <f t="shared" ca="1" si="163"/>
        <v>Post-calc.</v>
      </c>
      <c r="W1277" s="1" t="str">
        <f t="shared" ca="1" si="164"/>
        <v>Post-calc.</v>
      </c>
      <c r="X1277" s="1" t="b">
        <f t="shared" ca="1" si="165"/>
        <v>1</v>
      </c>
      <c r="Y1277" s="3">
        <f t="shared" ca="1" si="166"/>
        <v>0</v>
      </c>
      <c r="AA1277" s="61">
        <f ca="1">+VLOOKUP(N1277,$B$4:$H$2903,4,FALSE)</f>
        <v>41381</v>
      </c>
    </row>
    <row r="1278" spans="1:27" hidden="1" x14ac:dyDescent="0.2">
      <c r="A1278" s="56" t="s">
        <v>3873</v>
      </c>
      <c r="B1278" s="9" t="str">
        <f t="shared" ca="1" si="160"/>
        <v>4P627</v>
      </c>
      <c r="C1278" s="59">
        <v>500</v>
      </c>
      <c r="D1278" s="59">
        <v>500</v>
      </c>
      <c r="E1278" s="60">
        <v>40148</v>
      </c>
      <c r="F1278" s="57" t="s">
        <v>3812</v>
      </c>
      <c r="G1278" s="57" t="s">
        <v>5520</v>
      </c>
      <c r="H1278" s="45" t="str">
        <f t="shared" ca="1" si="161"/>
        <v>Post-calc.</v>
      </c>
      <c r="I1278" s="23">
        <f t="shared" ca="1" si="162"/>
        <v>0</v>
      </c>
      <c r="J1278" s="20" t="e">
        <f ca="1">VLOOKUP(B1278, Remarks!$A$3:$G$400, 7, FALSE)</f>
        <v>#N/A</v>
      </c>
      <c r="M1278" s="44" t="s">
        <v>1295</v>
      </c>
      <c r="N1278" s="9" t="str">
        <f t="shared" ca="1" si="159"/>
        <v>A0166</v>
      </c>
      <c r="O1278" s="47">
        <v>423.51</v>
      </c>
      <c r="P1278" s="47">
        <v>458.85</v>
      </c>
      <c r="Q1278" s="46" t="s">
        <v>8</v>
      </c>
      <c r="R1278" s="46" t="s">
        <v>9</v>
      </c>
      <c r="S1278" s="46" t="s">
        <v>10</v>
      </c>
      <c r="T1278" s="46" t="s">
        <v>1267</v>
      </c>
      <c r="V1278" s="19" t="str">
        <f t="shared" ca="1" si="163"/>
        <v>Post-calc.</v>
      </c>
      <c r="W1278" s="1" t="str">
        <f t="shared" ca="1" si="164"/>
        <v>Post-calc.</v>
      </c>
      <c r="X1278" s="1" t="b">
        <f t="shared" ca="1" si="165"/>
        <v>1</v>
      </c>
      <c r="Y1278" s="3">
        <f t="shared" ca="1" si="166"/>
        <v>0</v>
      </c>
      <c r="AA1278" s="61">
        <f ca="1">+VLOOKUP(N1278,$B$4:$H$2903,4,FALSE)</f>
        <v>42073</v>
      </c>
    </row>
    <row r="1279" spans="1:27" hidden="1" x14ac:dyDescent="0.2">
      <c r="A1279" s="56" t="s">
        <v>3874</v>
      </c>
      <c r="B1279" s="9" t="str">
        <f t="shared" ca="1" si="160"/>
        <v>4P628</v>
      </c>
      <c r="C1279" s="59">
        <v>200</v>
      </c>
      <c r="D1279" s="59">
        <v>200</v>
      </c>
      <c r="E1279" s="60">
        <v>40513</v>
      </c>
      <c r="F1279" s="57" t="s">
        <v>3812</v>
      </c>
      <c r="G1279" s="57" t="s">
        <v>5520</v>
      </c>
      <c r="H1279" s="45" t="str">
        <f t="shared" ca="1" si="161"/>
        <v>Post-calc.</v>
      </c>
      <c r="I1279" s="23">
        <f t="shared" ca="1" si="162"/>
        <v>0</v>
      </c>
      <c r="J1279" s="20" t="e">
        <f ca="1">VLOOKUP(B1279, Remarks!$A$3:$G$400, 7, FALSE)</f>
        <v>#N/A</v>
      </c>
      <c r="M1279" s="44" t="s">
        <v>1296</v>
      </c>
      <c r="N1279" s="9" t="str">
        <f t="shared" ca="1" si="159"/>
        <v>A0168</v>
      </c>
      <c r="O1279" s="47">
        <v>538.20000000000005</v>
      </c>
      <c r="P1279" s="47">
        <v>520</v>
      </c>
      <c r="Q1279" s="46" t="s">
        <v>8</v>
      </c>
      <c r="R1279" s="46" t="s">
        <v>9</v>
      </c>
      <c r="S1279" s="46" t="s">
        <v>10</v>
      </c>
      <c r="T1279" s="46" t="s">
        <v>1267</v>
      </c>
      <c r="V1279" s="19" t="str">
        <f t="shared" ca="1" si="163"/>
        <v>Post-calc.</v>
      </c>
      <c r="W1279" s="1" t="str">
        <f t="shared" ca="1" si="164"/>
        <v>Post-calc.</v>
      </c>
      <c r="X1279" s="1" t="b">
        <f t="shared" ca="1" si="165"/>
        <v>1</v>
      </c>
      <c r="Y1279" s="3">
        <f t="shared" ca="1" si="166"/>
        <v>0</v>
      </c>
      <c r="AA1279" s="61">
        <f ca="1">+VLOOKUP(N1279,$B$4:$H$2903,4,FALSE)</f>
        <v>42165</v>
      </c>
    </row>
    <row r="1280" spans="1:27" hidden="1" x14ac:dyDescent="0.2">
      <c r="A1280" s="56" t="s">
        <v>3875</v>
      </c>
      <c r="B1280" s="9" t="str">
        <f t="shared" ca="1" si="160"/>
        <v>4P636</v>
      </c>
      <c r="C1280" s="59">
        <v>483.4889</v>
      </c>
      <c r="D1280" s="59">
        <v>483.4889</v>
      </c>
      <c r="E1280" s="60">
        <v>40026</v>
      </c>
      <c r="F1280" s="57" t="s">
        <v>3812</v>
      </c>
      <c r="G1280" s="57" t="s">
        <v>5520</v>
      </c>
      <c r="H1280" s="45" t="str">
        <f t="shared" ca="1" si="161"/>
        <v>Post-calc.</v>
      </c>
      <c r="I1280" s="23">
        <f t="shared" ca="1" si="162"/>
        <v>0</v>
      </c>
      <c r="J1280" s="20" t="e">
        <f ca="1">VLOOKUP(B1280, Remarks!$A$3:$G$400, 7, FALSE)</f>
        <v>#N/A</v>
      </c>
      <c r="M1280" s="44" t="s">
        <v>1297</v>
      </c>
      <c r="N1280" s="9" t="str">
        <f t="shared" ca="1" si="159"/>
        <v>A0169</v>
      </c>
      <c r="O1280" s="47">
        <v>83.287999999999997</v>
      </c>
      <c r="P1280" s="47">
        <v>83.287999999999997</v>
      </c>
      <c r="Q1280" s="46" t="s">
        <v>8</v>
      </c>
      <c r="R1280" s="46" t="s">
        <v>9</v>
      </c>
      <c r="S1280" s="46" t="s">
        <v>10</v>
      </c>
      <c r="T1280" s="46" t="s">
        <v>1260</v>
      </c>
      <c r="V1280" s="19" t="str">
        <f t="shared" ca="1" si="163"/>
        <v>Post-calc.</v>
      </c>
      <c r="W1280" s="1" t="str">
        <f t="shared" ca="1" si="164"/>
        <v>Post-calc.</v>
      </c>
      <c r="X1280" s="1" t="b">
        <f t="shared" ca="1" si="165"/>
        <v>1</v>
      </c>
      <c r="Y1280" s="3">
        <f t="shared" ca="1" si="166"/>
        <v>0</v>
      </c>
      <c r="AA1280" s="61">
        <f ca="1">+VLOOKUP(N1280,$B$4:$H$2903,4,FALSE)</f>
        <v>41485</v>
      </c>
    </row>
    <row r="1281" spans="1:27" hidden="1" x14ac:dyDescent="0.2">
      <c r="A1281" s="56" t="s">
        <v>3876</v>
      </c>
      <c r="B1281" s="9" t="str">
        <f t="shared" ca="1" si="160"/>
        <v>4P639</v>
      </c>
      <c r="C1281" s="59">
        <v>293</v>
      </c>
      <c r="D1281" s="59">
        <v>293</v>
      </c>
      <c r="E1281" s="60">
        <v>40544</v>
      </c>
      <c r="F1281" s="57" t="s">
        <v>3812</v>
      </c>
      <c r="G1281" s="57" t="s">
        <v>5520</v>
      </c>
      <c r="H1281" s="45" t="str">
        <f t="shared" ca="1" si="161"/>
        <v>Post-calc.</v>
      </c>
      <c r="I1281" s="23">
        <f t="shared" ca="1" si="162"/>
        <v>0</v>
      </c>
      <c r="J1281" s="20" t="e">
        <f ca="1">VLOOKUP(B1281, Remarks!$A$3:$G$400, 7, FALSE)</f>
        <v>#N/A</v>
      </c>
      <c r="M1281" s="44" t="s">
        <v>1298</v>
      </c>
      <c r="N1281" s="9" t="str">
        <f t="shared" ca="1" si="159"/>
        <v>A0170</v>
      </c>
      <c r="O1281" s="47">
        <v>72.876999999999995</v>
      </c>
      <c r="P1281" s="47">
        <v>72.876999999999995</v>
      </c>
      <c r="Q1281" s="46" t="s">
        <v>8</v>
      </c>
      <c r="R1281" s="46" t="s">
        <v>9</v>
      </c>
      <c r="S1281" s="46" t="s">
        <v>10</v>
      </c>
      <c r="T1281" s="46" t="s">
        <v>1260</v>
      </c>
      <c r="V1281" s="19" t="str">
        <f t="shared" ca="1" si="163"/>
        <v>Post-calc.</v>
      </c>
      <c r="W1281" s="1" t="str">
        <f t="shared" ca="1" si="164"/>
        <v>Post-calc.</v>
      </c>
      <c r="X1281" s="1" t="b">
        <f t="shared" ca="1" si="165"/>
        <v>1</v>
      </c>
      <c r="Y1281" s="3">
        <f t="shared" ca="1" si="166"/>
        <v>0</v>
      </c>
      <c r="AA1281" s="61">
        <f ca="1">+VLOOKUP(N1281,$B$4:$H$2903,4,FALSE)</f>
        <v>41478</v>
      </c>
    </row>
    <row r="1282" spans="1:27" hidden="1" x14ac:dyDescent="0.2">
      <c r="A1282" s="56" t="s">
        <v>3877</v>
      </c>
      <c r="B1282" s="9" t="str">
        <f t="shared" ca="1" si="160"/>
        <v>4P641</v>
      </c>
      <c r="C1282" s="59">
        <v>386.79109999999997</v>
      </c>
      <c r="D1282" s="59">
        <v>386.79109999999997</v>
      </c>
      <c r="E1282" s="60">
        <v>40026</v>
      </c>
      <c r="F1282" s="57" t="s">
        <v>3812</v>
      </c>
      <c r="G1282" s="57" t="s">
        <v>5520</v>
      </c>
      <c r="H1282" s="45" t="str">
        <f t="shared" ca="1" si="161"/>
        <v>Post-calc.</v>
      </c>
      <c r="I1282" s="23">
        <f t="shared" ca="1" si="162"/>
        <v>0</v>
      </c>
      <c r="J1282" s="20" t="e">
        <f ca="1">VLOOKUP(B1282, Remarks!$A$3:$G$400, 7, FALSE)</f>
        <v>#N/A</v>
      </c>
      <c r="M1282" s="44" t="s">
        <v>1299</v>
      </c>
      <c r="N1282" s="9" t="str">
        <f t="shared" ca="1" si="159"/>
        <v>A0171</v>
      </c>
      <c r="O1282" s="47">
        <v>10.411</v>
      </c>
      <c r="P1282" s="47">
        <v>8.6005000000000003</v>
      </c>
      <c r="Q1282" s="46" t="s">
        <v>8</v>
      </c>
      <c r="R1282" s="46" t="s">
        <v>9</v>
      </c>
      <c r="S1282" s="46" t="s">
        <v>10</v>
      </c>
      <c r="T1282" s="46" t="s">
        <v>1260</v>
      </c>
      <c r="V1282" s="19" t="str">
        <f t="shared" ca="1" si="163"/>
        <v>Post-calc.</v>
      </c>
      <c r="W1282" s="1" t="str">
        <f t="shared" ca="1" si="164"/>
        <v>Post-calc.</v>
      </c>
      <c r="X1282" s="1" t="b">
        <f t="shared" ca="1" si="165"/>
        <v>1</v>
      </c>
      <c r="Y1282" s="3">
        <f t="shared" ca="1" si="166"/>
        <v>0</v>
      </c>
      <c r="AA1282" s="61">
        <f ca="1">+VLOOKUP(N1282,$B$4:$H$2903,4,FALSE)</f>
        <v>41572</v>
      </c>
    </row>
    <row r="1283" spans="1:27" hidden="1" x14ac:dyDescent="0.2">
      <c r="A1283" s="56" t="s">
        <v>3878</v>
      </c>
      <c r="B1283" s="9" t="str">
        <f t="shared" ca="1" si="160"/>
        <v>4P642</v>
      </c>
      <c r="C1283" s="59">
        <v>100</v>
      </c>
      <c r="D1283" s="59">
        <v>100</v>
      </c>
      <c r="E1283" s="60">
        <v>40513</v>
      </c>
      <c r="F1283" s="57" t="s">
        <v>3812</v>
      </c>
      <c r="G1283" s="57" t="s">
        <v>5520</v>
      </c>
      <c r="H1283" s="45" t="str">
        <f t="shared" ca="1" si="161"/>
        <v>Post-calc.</v>
      </c>
      <c r="I1283" s="23">
        <f t="shared" ca="1" si="162"/>
        <v>0</v>
      </c>
      <c r="J1283" s="20" t="e">
        <f ca="1">VLOOKUP(B1283, Remarks!$A$3:$G$400, 7, FALSE)</f>
        <v>#N/A</v>
      </c>
      <c r="M1283" s="44" t="s">
        <v>1300</v>
      </c>
      <c r="N1283" s="9" t="str">
        <f t="shared" ca="1" si="159"/>
        <v>A0172</v>
      </c>
      <c r="O1283" s="47">
        <v>52.055</v>
      </c>
      <c r="P1283" s="47">
        <v>52.055</v>
      </c>
      <c r="Q1283" s="46" t="s">
        <v>8</v>
      </c>
      <c r="R1283" s="46" t="s">
        <v>9</v>
      </c>
      <c r="S1283" s="46" t="s">
        <v>10</v>
      </c>
      <c r="T1283" s="46" t="s">
        <v>1260</v>
      </c>
      <c r="V1283" s="19" t="str">
        <f t="shared" ca="1" si="163"/>
        <v>Post-calc.</v>
      </c>
      <c r="W1283" s="1" t="str">
        <f t="shared" ca="1" si="164"/>
        <v>Post-calc.</v>
      </c>
      <c r="X1283" s="1" t="b">
        <f t="shared" ca="1" si="165"/>
        <v>1</v>
      </c>
      <c r="Y1283" s="3">
        <f t="shared" ca="1" si="166"/>
        <v>0</v>
      </c>
      <c r="AA1283" s="61">
        <f ca="1">+VLOOKUP(N1283,$B$4:$H$2903,4,FALSE)</f>
        <v>41625</v>
      </c>
    </row>
    <row r="1284" spans="1:27" hidden="1" x14ac:dyDescent="0.2">
      <c r="A1284" s="56" t="s">
        <v>3879</v>
      </c>
      <c r="B1284" s="9" t="str">
        <f t="shared" ca="1" si="160"/>
        <v>4P643</v>
      </c>
      <c r="C1284" s="59">
        <v>0</v>
      </c>
      <c r="D1284" s="59">
        <v>0</v>
      </c>
      <c r="E1284" s="60">
        <v>40513</v>
      </c>
      <c r="F1284" s="57" t="s">
        <v>3812</v>
      </c>
      <c r="G1284" s="57" t="s">
        <v>5520</v>
      </c>
      <c r="H1284" s="45" t="str">
        <f t="shared" ca="1" si="161"/>
        <v>Post-calc.</v>
      </c>
      <c r="I1284" s="23" t="e">
        <f t="shared" ca="1" si="162"/>
        <v>#N/A</v>
      </c>
      <c r="J1284" s="20" t="str">
        <f ca="1">VLOOKUP(B1284, Remarks!$A$3:$G$400, 7, FALSE)</f>
        <v>Foxpro order but order complete db2 values are zero so Board filtered out by default</v>
      </c>
      <c r="K1284" s="1" t="s">
        <v>5960</v>
      </c>
      <c r="M1284" s="44" t="s">
        <v>1301</v>
      </c>
      <c r="N1284" s="9" t="str">
        <f t="shared" ref="N1284:N1347" ca="1" si="167">+LEFT(M1284,5)</f>
        <v>A0173</v>
      </c>
      <c r="O1284" s="47">
        <v>10.411</v>
      </c>
      <c r="P1284" s="47">
        <v>10.411</v>
      </c>
      <c r="Q1284" s="46" t="s">
        <v>8</v>
      </c>
      <c r="R1284" s="46" t="s">
        <v>9</v>
      </c>
      <c r="S1284" s="46" t="s">
        <v>10</v>
      </c>
      <c r="T1284" s="46" t="s">
        <v>1260</v>
      </c>
      <c r="V1284" s="19" t="str">
        <f t="shared" ca="1" si="163"/>
        <v>Post-calc.</v>
      </c>
      <c r="W1284" s="1" t="str">
        <f t="shared" ca="1" si="164"/>
        <v>Post-calc.</v>
      </c>
      <c r="X1284" s="1" t="b">
        <f t="shared" ca="1" si="165"/>
        <v>1</v>
      </c>
      <c r="Y1284" s="3">
        <f t="shared" ca="1" si="166"/>
        <v>0</v>
      </c>
      <c r="AA1284" s="61">
        <f ca="1">+VLOOKUP(N1284,$B$4:$H$2903,4,FALSE)</f>
        <v>41527</v>
      </c>
    </row>
    <row r="1285" spans="1:27" hidden="1" x14ac:dyDescent="0.2">
      <c r="A1285" s="56" t="s">
        <v>3880</v>
      </c>
      <c r="B1285" s="9" t="str">
        <f t="shared" ref="B1285:B1348" ca="1" si="168">+LEFT(A1285,5)</f>
        <v>4P644</v>
      </c>
      <c r="C1285" s="59">
        <v>1000</v>
      </c>
      <c r="D1285" s="59">
        <v>1000</v>
      </c>
      <c r="E1285" s="60">
        <v>40513</v>
      </c>
      <c r="F1285" s="57" t="s">
        <v>3812</v>
      </c>
      <c r="G1285" s="57" t="s">
        <v>5520</v>
      </c>
      <c r="H1285" s="45" t="str">
        <f t="shared" ref="H1285:H1348" ca="1" si="169">+IF(E1285&gt;1,"Post-calc.","Pre-calc.")</f>
        <v>Post-calc.</v>
      </c>
      <c r="I1285" s="23">
        <f t="shared" ref="I1285:I1348" ca="1" si="170">+VLOOKUP(B1285,$N$4:$P$2575,2,FALSE)-C1285</f>
        <v>0</v>
      </c>
      <c r="J1285" s="20" t="e">
        <f ca="1">VLOOKUP(B1285, Remarks!$A$3:$G$400, 7, FALSE)</f>
        <v>#N/A</v>
      </c>
      <c r="M1285" s="44" t="s">
        <v>1302</v>
      </c>
      <c r="N1285" s="9" t="str">
        <f t="shared" ca="1" si="167"/>
        <v>A0174</v>
      </c>
      <c r="O1285" s="47">
        <v>10.411</v>
      </c>
      <c r="P1285" s="47">
        <v>10.411</v>
      </c>
      <c r="Q1285" s="46" t="s">
        <v>8</v>
      </c>
      <c r="R1285" s="46" t="s">
        <v>9</v>
      </c>
      <c r="S1285" s="46" t="s">
        <v>10</v>
      </c>
      <c r="T1285" s="46" t="s">
        <v>1260</v>
      </c>
      <c r="V1285" s="19" t="str">
        <f t="shared" ref="V1285:V1348" ca="1" si="171">+VLOOKUP(N1285,$B$4:$H$2903,7,FALSE)</f>
        <v>Post-calc.</v>
      </c>
      <c r="W1285" s="1" t="str">
        <f t="shared" ref="W1285:W1348" ca="1" si="172">+Q1285</f>
        <v>Post-calc.</v>
      </c>
      <c r="X1285" s="1" t="b">
        <f t="shared" ref="X1285:X1348" ca="1" si="173">+V1285=W1285</f>
        <v>1</v>
      </c>
      <c r="Y1285" s="3">
        <f t="shared" ref="Y1285:Y1348" ca="1" si="174">+IF(Q1285="Post-calc.",VLOOKUP(N1285,$B$4:$H$2903,3,FALSE)-P1285,VLOOKUP(N1285,$B$4:$H$2903,2,FALSE)-P1285)</f>
        <v>0</v>
      </c>
      <c r="AA1285" s="61">
        <f ca="1">+VLOOKUP(N1285,$B$4:$H$2903,4,FALSE)</f>
        <v>41453</v>
      </c>
    </row>
    <row r="1286" spans="1:27" hidden="1" x14ac:dyDescent="0.2">
      <c r="A1286" s="56" t="s">
        <v>3881</v>
      </c>
      <c r="B1286" s="9" t="str">
        <f t="shared" ca="1" si="168"/>
        <v>4P645</v>
      </c>
      <c r="C1286" s="59">
        <v>500</v>
      </c>
      <c r="D1286" s="59">
        <v>500</v>
      </c>
      <c r="E1286" s="60">
        <v>40513</v>
      </c>
      <c r="F1286" s="57" t="s">
        <v>3812</v>
      </c>
      <c r="G1286" s="57" t="s">
        <v>5520</v>
      </c>
      <c r="H1286" s="45" t="str">
        <f t="shared" ca="1" si="169"/>
        <v>Post-calc.</v>
      </c>
      <c r="I1286" s="23">
        <f t="shared" ca="1" si="170"/>
        <v>0</v>
      </c>
      <c r="J1286" s="20" t="e">
        <f ca="1">VLOOKUP(B1286, Remarks!$A$3:$G$400, 7, FALSE)</f>
        <v>#N/A</v>
      </c>
      <c r="M1286" s="44" t="s">
        <v>1303</v>
      </c>
      <c r="N1286" s="9" t="str">
        <f t="shared" ca="1" si="167"/>
        <v>A0175</v>
      </c>
      <c r="O1286" s="47">
        <v>10.411</v>
      </c>
      <c r="P1286" s="47">
        <v>8.7545000000000002</v>
      </c>
      <c r="Q1286" s="46" t="s">
        <v>8</v>
      </c>
      <c r="R1286" s="46" t="s">
        <v>9</v>
      </c>
      <c r="S1286" s="46" t="s">
        <v>10</v>
      </c>
      <c r="T1286" s="46" t="s">
        <v>1260</v>
      </c>
      <c r="V1286" s="19" t="str">
        <f t="shared" ca="1" si="171"/>
        <v>Post-calc.</v>
      </c>
      <c r="W1286" s="1" t="str">
        <f t="shared" ca="1" si="172"/>
        <v>Post-calc.</v>
      </c>
      <c r="X1286" s="1" t="b">
        <f t="shared" ca="1" si="173"/>
        <v>1</v>
      </c>
      <c r="Y1286" s="3">
        <f t="shared" ca="1" si="174"/>
        <v>0</v>
      </c>
      <c r="AA1286" s="61">
        <f ca="1">+VLOOKUP(N1286,$B$4:$H$2903,4,FALSE)</f>
        <v>41481</v>
      </c>
    </row>
    <row r="1287" spans="1:27" hidden="1" x14ac:dyDescent="0.2">
      <c r="A1287" s="56" t="s">
        <v>3882</v>
      </c>
      <c r="B1287" s="9" t="str">
        <f t="shared" ca="1" si="168"/>
        <v>4P652</v>
      </c>
      <c r="C1287" s="59">
        <v>0</v>
      </c>
      <c r="D1287" s="59">
        <v>0</v>
      </c>
      <c r="E1287" s="60">
        <v>40179</v>
      </c>
      <c r="F1287" s="57" t="s">
        <v>3812</v>
      </c>
      <c r="G1287" s="57" t="s">
        <v>5520</v>
      </c>
      <c r="H1287" s="45" t="str">
        <f t="shared" ca="1" si="169"/>
        <v>Post-calc.</v>
      </c>
      <c r="I1287" s="23" t="e">
        <f t="shared" ca="1" si="170"/>
        <v>#N/A</v>
      </c>
      <c r="J1287" s="20" t="str">
        <f ca="1">VLOOKUP(B1287, Remarks!$A$3:$G$400, 7, FALSE)</f>
        <v>Foxpro order but order complete db2 values are zero so Board filtered out by default</v>
      </c>
      <c r="K1287" s="1" t="s">
        <v>5960</v>
      </c>
      <c r="M1287" s="44" t="s">
        <v>1304</v>
      </c>
      <c r="N1287" s="9" t="str">
        <f t="shared" ca="1" si="167"/>
        <v>A0176</v>
      </c>
      <c r="O1287" s="47">
        <v>10.411</v>
      </c>
      <c r="P1287" s="47">
        <v>10.411</v>
      </c>
      <c r="Q1287" s="46" t="s">
        <v>8</v>
      </c>
      <c r="R1287" s="46" t="s">
        <v>9</v>
      </c>
      <c r="S1287" s="46" t="s">
        <v>10</v>
      </c>
      <c r="T1287" s="46" t="s">
        <v>1260</v>
      </c>
      <c r="V1287" s="19" t="str">
        <f t="shared" ca="1" si="171"/>
        <v>Post-calc.</v>
      </c>
      <c r="W1287" s="1" t="str">
        <f t="shared" ca="1" si="172"/>
        <v>Post-calc.</v>
      </c>
      <c r="X1287" s="1" t="b">
        <f t="shared" ca="1" si="173"/>
        <v>1</v>
      </c>
      <c r="Y1287" s="3">
        <f t="shared" ca="1" si="174"/>
        <v>0</v>
      </c>
      <c r="AA1287" s="61">
        <f ca="1">+VLOOKUP(N1287,$B$4:$H$2903,4,FALSE)</f>
        <v>41614</v>
      </c>
    </row>
    <row r="1288" spans="1:27" hidden="1" x14ac:dyDescent="0.2">
      <c r="A1288" s="56" t="s">
        <v>3883</v>
      </c>
      <c r="B1288" s="9" t="str">
        <f t="shared" ca="1" si="168"/>
        <v>4P653</v>
      </c>
      <c r="C1288" s="59">
        <v>22468</v>
      </c>
      <c r="D1288" s="59">
        <v>22468</v>
      </c>
      <c r="E1288" s="60">
        <v>40603</v>
      </c>
      <c r="F1288" s="57" t="s">
        <v>3812</v>
      </c>
      <c r="G1288" s="57" t="s">
        <v>5520</v>
      </c>
      <c r="H1288" s="45" t="str">
        <f t="shared" ca="1" si="169"/>
        <v>Post-calc.</v>
      </c>
      <c r="I1288" s="23">
        <f t="shared" ca="1" si="170"/>
        <v>0</v>
      </c>
      <c r="J1288" s="20" t="e">
        <f ca="1">VLOOKUP(B1288, Remarks!$A$3:$G$400, 7, FALSE)</f>
        <v>#N/A</v>
      </c>
      <c r="M1288" s="44" t="s">
        <v>1305</v>
      </c>
      <c r="N1288" s="9" t="str">
        <f t="shared" ca="1" si="167"/>
        <v>A0177</v>
      </c>
      <c r="O1288" s="47">
        <v>52.055</v>
      </c>
      <c r="P1288" s="47">
        <v>52.055</v>
      </c>
      <c r="Q1288" s="46" t="s">
        <v>8</v>
      </c>
      <c r="R1288" s="46" t="s">
        <v>9</v>
      </c>
      <c r="S1288" s="46" t="s">
        <v>10</v>
      </c>
      <c r="T1288" s="46" t="s">
        <v>1260</v>
      </c>
      <c r="V1288" s="19" t="str">
        <f t="shared" ca="1" si="171"/>
        <v>Post-calc.</v>
      </c>
      <c r="W1288" s="1" t="str">
        <f t="shared" ca="1" si="172"/>
        <v>Post-calc.</v>
      </c>
      <c r="X1288" s="1" t="b">
        <f t="shared" ca="1" si="173"/>
        <v>1</v>
      </c>
      <c r="Y1288" s="3">
        <f t="shared" ca="1" si="174"/>
        <v>0</v>
      </c>
      <c r="AA1288" s="61">
        <f ca="1">+VLOOKUP(N1288,$B$4:$H$2903,4,FALSE)</f>
        <v>41702</v>
      </c>
    </row>
    <row r="1289" spans="1:27" hidden="1" x14ac:dyDescent="0.2">
      <c r="A1289" s="56" t="s">
        <v>3884</v>
      </c>
      <c r="B1289" s="9" t="str">
        <f t="shared" ca="1" si="168"/>
        <v>4P659</v>
      </c>
      <c r="C1289" s="59">
        <v>96.697800000000001</v>
      </c>
      <c r="D1289" s="59">
        <v>96.697800000000001</v>
      </c>
      <c r="E1289" s="60">
        <v>40057</v>
      </c>
      <c r="F1289" s="57" t="s">
        <v>3812</v>
      </c>
      <c r="G1289" s="57" t="s">
        <v>5520</v>
      </c>
      <c r="H1289" s="45" t="str">
        <f t="shared" ca="1" si="169"/>
        <v>Post-calc.</v>
      </c>
      <c r="I1289" s="23">
        <f t="shared" ca="1" si="170"/>
        <v>0</v>
      </c>
      <c r="J1289" s="20" t="e">
        <f ca="1">VLOOKUP(B1289, Remarks!$A$3:$G$400, 7, FALSE)</f>
        <v>#N/A</v>
      </c>
      <c r="M1289" s="44" t="s">
        <v>1306</v>
      </c>
      <c r="N1289" s="9" t="str">
        <f t="shared" ca="1" si="167"/>
        <v>A0179</v>
      </c>
      <c r="O1289" s="47">
        <v>52.055</v>
      </c>
      <c r="P1289" s="47">
        <v>52.055</v>
      </c>
      <c r="Q1289" s="46" t="s">
        <v>8</v>
      </c>
      <c r="R1289" s="46" t="s">
        <v>9</v>
      </c>
      <c r="S1289" s="46" t="s">
        <v>10</v>
      </c>
      <c r="T1289" s="46" t="s">
        <v>1260</v>
      </c>
      <c r="V1289" s="19" t="str">
        <f t="shared" ca="1" si="171"/>
        <v>Post-calc.</v>
      </c>
      <c r="W1289" s="1" t="str">
        <f t="shared" ca="1" si="172"/>
        <v>Post-calc.</v>
      </c>
      <c r="X1289" s="1" t="b">
        <f t="shared" ca="1" si="173"/>
        <v>1</v>
      </c>
      <c r="Y1289" s="3">
        <f t="shared" ca="1" si="174"/>
        <v>0</v>
      </c>
      <c r="AA1289" s="61">
        <f ca="1">+VLOOKUP(N1289,$B$4:$H$2903,4,FALSE)</f>
        <v>41757</v>
      </c>
    </row>
    <row r="1290" spans="1:27" hidden="1" x14ac:dyDescent="0.2">
      <c r="A1290" s="56" t="s">
        <v>3885</v>
      </c>
      <c r="B1290" s="9" t="str">
        <f t="shared" ca="1" si="168"/>
        <v>4P662</v>
      </c>
      <c r="C1290" s="59">
        <v>1000</v>
      </c>
      <c r="D1290" s="59">
        <v>1000</v>
      </c>
      <c r="E1290" s="60">
        <v>40513</v>
      </c>
      <c r="F1290" s="57" t="s">
        <v>3812</v>
      </c>
      <c r="G1290" s="57" t="s">
        <v>5520</v>
      </c>
      <c r="H1290" s="45" t="str">
        <f t="shared" ca="1" si="169"/>
        <v>Post-calc.</v>
      </c>
      <c r="I1290" s="23">
        <f t="shared" ca="1" si="170"/>
        <v>0</v>
      </c>
      <c r="J1290" s="20" t="e">
        <f ca="1">VLOOKUP(B1290, Remarks!$A$3:$G$400, 7, FALSE)</f>
        <v>#N/A</v>
      </c>
      <c r="M1290" s="44" t="s">
        <v>1307</v>
      </c>
      <c r="N1290" s="9" t="str">
        <f t="shared" ca="1" si="167"/>
        <v>A0180</v>
      </c>
      <c r="O1290" s="47">
        <v>455.4</v>
      </c>
      <c r="P1290" s="47">
        <v>456.5</v>
      </c>
      <c r="Q1290" s="46" t="s">
        <v>8</v>
      </c>
      <c r="R1290" s="46" t="s">
        <v>9</v>
      </c>
      <c r="S1290" s="46" t="s">
        <v>10</v>
      </c>
      <c r="T1290" s="46" t="s">
        <v>1267</v>
      </c>
      <c r="V1290" s="19" t="str">
        <f t="shared" ca="1" si="171"/>
        <v>Post-calc.</v>
      </c>
      <c r="W1290" s="1" t="str">
        <f t="shared" ca="1" si="172"/>
        <v>Post-calc.</v>
      </c>
      <c r="X1290" s="1" t="b">
        <f t="shared" ca="1" si="173"/>
        <v>1</v>
      </c>
      <c r="Y1290" s="3">
        <f t="shared" ca="1" si="174"/>
        <v>0</v>
      </c>
      <c r="AA1290" s="61">
        <f ca="1">+VLOOKUP(N1290,$B$4:$H$2903,4,FALSE)</f>
        <v>42143</v>
      </c>
    </row>
    <row r="1291" spans="1:27" hidden="1" x14ac:dyDescent="0.2">
      <c r="A1291" s="56" t="s">
        <v>3886</v>
      </c>
      <c r="B1291" s="9" t="str">
        <f t="shared" ca="1" si="168"/>
        <v>4P664</v>
      </c>
      <c r="C1291" s="59">
        <v>10000</v>
      </c>
      <c r="D1291" s="59">
        <v>10000</v>
      </c>
      <c r="E1291" s="60">
        <v>40087</v>
      </c>
      <c r="F1291" s="57" t="s">
        <v>3812</v>
      </c>
      <c r="G1291" s="57" t="s">
        <v>5520</v>
      </c>
      <c r="H1291" s="45" t="str">
        <f t="shared" ca="1" si="169"/>
        <v>Post-calc.</v>
      </c>
      <c r="I1291" s="23">
        <f t="shared" ca="1" si="170"/>
        <v>0</v>
      </c>
      <c r="J1291" s="20" t="e">
        <f ca="1">VLOOKUP(B1291, Remarks!$A$3:$G$400, 7, FALSE)</f>
        <v>#N/A</v>
      </c>
      <c r="M1291" s="44" t="s">
        <v>1308</v>
      </c>
      <c r="N1291" s="9" t="str">
        <f t="shared" ca="1" si="167"/>
        <v>A0181</v>
      </c>
      <c r="O1291" s="47">
        <v>703.8</v>
      </c>
      <c r="P1291" s="47">
        <v>705.5</v>
      </c>
      <c r="Q1291" s="46" t="s">
        <v>8</v>
      </c>
      <c r="R1291" s="46" t="s">
        <v>9</v>
      </c>
      <c r="S1291" s="46" t="s">
        <v>10</v>
      </c>
      <c r="T1291" s="46" t="s">
        <v>1267</v>
      </c>
      <c r="V1291" s="19" t="str">
        <f t="shared" ca="1" si="171"/>
        <v>Post-calc.</v>
      </c>
      <c r="W1291" s="1" t="str">
        <f t="shared" ca="1" si="172"/>
        <v>Post-calc.</v>
      </c>
      <c r="X1291" s="1" t="b">
        <f t="shared" ca="1" si="173"/>
        <v>1</v>
      </c>
      <c r="Y1291" s="3">
        <f t="shared" ca="1" si="174"/>
        <v>0</v>
      </c>
      <c r="AA1291" s="61">
        <f ca="1">+VLOOKUP(N1291,$B$4:$H$2903,4,FALSE)</f>
        <v>42165</v>
      </c>
    </row>
    <row r="1292" spans="1:27" hidden="1" x14ac:dyDescent="0.2">
      <c r="A1292" s="56" t="s">
        <v>3887</v>
      </c>
      <c r="B1292" s="9" t="str">
        <f t="shared" ca="1" si="168"/>
        <v>4P669</v>
      </c>
      <c r="C1292" s="59">
        <v>241.74440000000001</v>
      </c>
      <c r="D1292" s="59">
        <v>241.74440000000001</v>
      </c>
      <c r="E1292" s="60">
        <v>40087</v>
      </c>
      <c r="F1292" s="57" t="s">
        <v>3812</v>
      </c>
      <c r="G1292" s="57" t="s">
        <v>5520</v>
      </c>
      <c r="H1292" s="45" t="str">
        <f t="shared" ca="1" si="169"/>
        <v>Post-calc.</v>
      </c>
      <c r="I1292" s="23">
        <f t="shared" ca="1" si="170"/>
        <v>0</v>
      </c>
      <c r="J1292" s="20" t="e">
        <f ca="1">VLOOKUP(B1292, Remarks!$A$3:$G$400, 7, FALSE)</f>
        <v>#N/A</v>
      </c>
      <c r="M1292" s="44" t="s">
        <v>1309</v>
      </c>
      <c r="N1292" s="9" t="str">
        <f t="shared" ca="1" si="167"/>
        <v>A0182</v>
      </c>
      <c r="O1292" s="47">
        <v>1242</v>
      </c>
      <c r="P1292" s="47">
        <v>1191</v>
      </c>
      <c r="Q1292" s="46" t="s">
        <v>8</v>
      </c>
      <c r="R1292" s="46" t="s">
        <v>9</v>
      </c>
      <c r="S1292" s="46" t="s">
        <v>10</v>
      </c>
      <c r="T1292" s="46" t="s">
        <v>1267</v>
      </c>
      <c r="V1292" s="19" t="str">
        <f t="shared" ca="1" si="171"/>
        <v>Post-calc.</v>
      </c>
      <c r="W1292" s="1" t="str">
        <f t="shared" ca="1" si="172"/>
        <v>Post-calc.</v>
      </c>
      <c r="X1292" s="1" t="b">
        <f t="shared" ca="1" si="173"/>
        <v>1</v>
      </c>
      <c r="Y1292" s="3">
        <f t="shared" ca="1" si="174"/>
        <v>0</v>
      </c>
      <c r="AA1292" s="61">
        <f ca="1">+VLOOKUP(N1292,$B$4:$H$2903,4,FALSE)</f>
        <v>42112</v>
      </c>
    </row>
    <row r="1293" spans="1:27" hidden="1" x14ac:dyDescent="0.2">
      <c r="A1293" s="56" t="s">
        <v>3888</v>
      </c>
      <c r="B1293" s="9" t="str">
        <f t="shared" ca="1" si="168"/>
        <v>4P671</v>
      </c>
      <c r="C1293" s="59">
        <v>966.97770000000003</v>
      </c>
      <c r="D1293" s="59">
        <v>966.97770000000003</v>
      </c>
      <c r="E1293" s="60">
        <v>40057</v>
      </c>
      <c r="F1293" s="57" t="s">
        <v>3812</v>
      </c>
      <c r="G1293" s="57" t="s">
        <v>5520</v>
      </c>
      <c r="H1293" s="45" t="str">
        <f t="shared" ca="1" si="169"/>
        <v>Post-calc.</v>
      </c>
      <c r="I1293" s="23">
        <f t="shared" ca="1" si="170"/>
        <v>0</v>
      </c>
      <c r="J1293" s="20" t="e">
        <f ca="1">VLOOKUP(B1293, Remarks!$A$3:$G$400, 7, FALSE)</f>
        <v>#N/A</v>
      </c>
      <c r="M1293" s="44" t="s">
        <v>1310</v>
      </c>
      <c r="N1293" s="9" t="str">
        <f t="shared" ca="1" si="167"/>
        <v>A0183</v>
      </c>
      <c r="O1293" s="47">
        <v>10.411</v>
      </c>
      <c r="P1293" s="47">
        <v>10.411</v>
      </c>
      <c r="Q1293" s="46" t="s">
        <v>8</v>
      </c>
      <c r="R1293" s="46" t="s">
        <v>9</v>
      </c>
      <c r="S1293" s="46" t="s">
        <v>10</v>
      </c>
      <c r="T1293" s="46" t="s">
        <v>1260</v>
      </c>
      <c r="V1293" s="19" t="str">
        <f t="shared" ca="1" si="171"/>
        <v>Post-calc.</v>
      </c>
      <c r="W1293" s="1" t="str">
        <f t="shared" ca="1" si="172"/>
        <v>Post-calc.</v>
      </c>
      <c r="X1293" s="1" t="b">
        <f t="shared" ca="1" si="173"/>
        <v>1</v>
      </c>
      <c r="Y1293" s="3">
        <f t="shared" ca="1" si="174"/>
        <v>0</v>
      </c>
      <c r="AA1293" s="61">
        <f ca="1">+VLOOKUP(N1293,$B$4:$H$2903,4,FALSE)</f>
        <v>41600</v>
      </c>
    </row>
    <row r="1294" spans="1:27" hidden="1" x14ac:dyDescent="0.2">
      <c r="A1294" s="56" t="s">
        <v>3889</v>
      </c>
      <c r="B1294" s="9" t="str">
        <f t="shared" ca="1" si="168"/>
        <v>4P672</v>
      </c>
      <c r="C1294" s="59">
        <v>145.04669999999999</v>
      </c>
      <c r="D1294" s="59">
        <v>145.04669999999999</v>
      </c>
      <c r="E1294" s="60">
        <v>40087</v>
      </c>
      <c r="F1294" s="57" t="s">
        <v>3812</v>
      </c>
      <c r="G1294" s="57" t="s">
        <v>5520</v>
      </c>
      <c r="H1294" s="45" t="str">
        <f t="shared" ca="1" si="169"/>
        <v>Post-calc.</v>
      </c>
      <c r="I1294" s="23">
        <f t="shared" ca="1" si="170"/>
        <v>0</v>
      </c>
      <c r="J1294" s="20" t="e">
        <f ca="1">VLOOKUP(B1294, Remarks!$A$3:$G$400, 7, FALSE)</f>
        <v>#N/A</v>
      </c>
      <c r="M1294" s="44" t="s">
        <v>1311</v>
      </c>
      <c r="N1294" s="9" t="str">
        <f t="shared" ca="1" si="167"/>
        <v>A0184</v>
      </c>
      <c r="O1294" s="47">
        <v>114.521</v>
      </c>
      <c r="P1294" s="47">
        <v>114.521</v>
      </c>
      <c r="Q1294" s="46" t="s">
        <v>8</v>
      </c>
      <c r="R1294" s="46" t="s">
        <v>9</v>
      </c>
      <c r="S1294" s="46" t="s">
        <v>10</v>
      </c>
      <c r="T1294" s="46" t="s">
        <v>1260</v>
      </c>
      <c r="V1294" s="19" t="str">
        <f t="shared" ca="1" si="171"/>
        <v>Post-calc.</v>
      </c>
      <c r="W1294" s="1" t="str">
        <f t="shared" ca="1" si="172"/>
        <v>Post-calc.</v>
      </c>
      <c r="X1294" s="1" t="b">
        <f t="shared" ca="1" si="173"/>
        <v>1</v>
      </c>
      <c r="Y1294" s="3">
        <f t="shared" ca="1" si="174"/>
        <v>0</v>
      </c>
      <c r="AA1294" s="61">
        <f ca="1">+VLOOKUP(N1294,$B$4:$H$2903,4,FALSE)</f>
        <v>41565</v>
      </c>
    </row>
    <row r="1295" spans="1:27" hidden="1" x14ac:dyDescent="0.2">
      <c r="A1295" s="56" t="s">
        <v>3890</v>
      </c>
      <c r="B1295" s="9" t="str">
        <f t="shared" ca="1" si="168"/>
        <v>4P675</v>
      </c>
      <c r="C1295" s="59">
        <v>193.3955</v>
      </c>
      <c r="D1295" s="59">
        <v>193.3955</v>
      </c>
      <c r="E1295" s="60">
        <v>40087</v>
      </c>
      <c r="F1295" s="57" t="s">
        <v>3812</v>
      </c>
      <c r="G1295" s="57" t="s">
        <v>5520</v>
      </c>
      <c r="H1295" s="45" t="str">
        <f t="shared" ca="1" si="169"/>
        <v>Post-calc.</v>
      </c>
      <c r="I1295" s="23">
        <f t="shared" ca="1" si="170"/>
        <v>0</v>
      </c>
      <c r="J1295" s="20" t="e">
        <f ca="1">VLOOKUP(B1295, Remarks!$A$3:$G$400, 7, FALSE)</f>
        <v>#N/A</v>
      </c>
      <c r="M1295" s="44" t="s">
        <v>1312</v>
      </c>
      <c r="N1295" s="9" t="str">
        <f t="shared" ca="1" si="167"/>
        <v>A0185</v>
      </c>
      <c r="O1295" s="47">
        <v>26.0275</v>
      </c>
      <c r="P1295" s="47">
        <v>26.0275</v>
      </c>
      <c r="Q1295" s="46" t="s">
        <v>8</v>
      </c>
      <c r="R1295" s="46" t="s">
        <v>9</v>
      </c>
      <c r="S1295" s="46" t="s">
        <v>10</v>
      </c>
      <c r="T1295" s="46" t="s">
        <v>1260</v>
      </c>
      <c r="V1295" s="19" t="str">
        <f t="shared" ca="1" si="171"/>
        <v>Post-calc.</v>
      </c>
      <c r="W1295" s="1" t="str">
        <f t="shared" ca="1" si="172"/>
        <v>Post-calc.</v>
      </c>
      <c r="X1295" s="1" t="b">
        <f t="shared" ca="1" si="173"/>
        <v>1</v>
      </c>
      <c r="Y1295" s="3">
        <f t="shared" ca="1" si="174"/>
        <v>0</v>
      </c>
      <c r="AA1295" s="61">
        <f ca="1">+VLOOKUP(N1295,$B$4:$H$2903,4,FALSE)</f>
        <v>41544</v>
      </c>
    </row>
    <row r="1296" spans="1:27" hidden="1" x14ac:dyDescent="0.2">
      <c r="A1296" s="56" t="s">
        <v>3891</v>
      </c>
      <c r="B1296" s="9" t="str">
        <f t="shared" ca="1" si="168"/>
        <v>4P690</v>
      </c>
      <c r="C1296" s="59">
        <v>435.14</v>
      </c>
      <c r="D1296" s="59">
        <v>435.14</v>
      </c>
      <c r="E1296" s="60">
        <v>40118</v>
      </c>
      <c r="F1296" s="57" t="s">
        <v>3812</v>
      </c>
      <c r="G1296" s="57" t="s">
        <v>5520</v>
      </c>
      <c r="H1296" s="45" t="str">
        <f t="shared" ca="1" si="169"/>
        <v>Post-calc.</v>
      </c>
      <c r="I1296" s="23">
        <f t="shared" ca="1" si="170"/>
        <v>0</v>
      </c>
      <c r="J1296" s="20" t="e">
        <f ca="1">VLOOKUP(B1296, Remarks!$A$3:$G$400, 7, FALSE)</f>
        <v>#N/A</v>
      </c>
      <c r="M1296" s="44" t="s">
        <v>1313</v>
      </c>
      <c r="N1296" s="9" t="str">
        <f t="shared" ca="1" si="167"/>
        <v>A0186</v>
      </c>
      <c r="O1296" s="47">
        <v>93.698999999999998</v>
      </c>
      <c r="P1296" s="47">
        <v>93.698999999999998</v>
      </c>
      <c r="Q1296" s="46" t="s">
        <v>8</v>
      </c>
      <c r="R1296" s="46" t="s">
        <v>9</v>
      </c>
      <c r="S1296" s="46" t="s">
        <v>10</v>
      </c>
      <c r="T1296" s="46" t="s">
        <v>1260</v>
      </c>
      <c r="V1296" s="19" t="str">
        <f t="shared" ca="1" si="171"/>
        <v>Post-calc.</v>
      </c>
      <c r="W1296" s="1" t="str">
        <f t="shared" ca="1" si="172"/>
        <v>Post-calc.</v>
      </c>
      <c r="X1296" s="1" t="b">
        <f t="shared" ca="1" si="173"/>
        <v>1</v>
      </c>
      <c r="Y1296" s="3">
        <f t="shared" ca="1" si="174"/>
        <v>0</v>
      </c>
      <c r="AA1296" s="61">
        <f ca="1">+VLOOKUP(N1296,$B$4:$H$2903,4,FALSE)</f>
        <v>41689</v>
      </c>
    </row>
    <row r="1297" spans="1:27" hidden="1" x14ac:dyDescent="0.2">
      <c r="A1297" s="56" t="s">
        <v>3892</v>
      </c>
      <c r="B1297" s="9" t="str">
        <f t="shared" ca="1" si="168"/>
        <v>4P692</v>
      </c>
      <c r="C1297" s="59">
        <v>145.04669999999999</v>
      </c>
      <c r="D1297" s="59">
        <v>145.04669999999999</v>
      </c>
      <c r="E1297" s="60">
        <v>40118</v>
      </c>
      <c r="F1297" s="57" t="s">
        <v>3812</v>
      </c>
      <c r="G1297" s="57" t="s">
        <v>5520</v>
      </c>
      <c r="H1297" s="45" t="str">
        <f t="shared" ca="1" si="169"/>
        <v>Post-calc.</v>
      </c>
      <c r="I1297" s="23">
        <f t="shared" ca="1" si="170"/>
        <v>0</v>
      </c>
      <c r="J1297" s="20" t="e">
        <f ca="1">VLOOKUP(B1297, Remarks!$A$3:$G$400, 7, FALSE)</f>
        <v>#N/A</v>
      </c>
      <c r="M1297" s="44" t="s">
        <v>1314</v>
      </c>
      <c r="N1297" s="9" t="str">
        <f t="shared" ca="1" si="167"/>
        <v>A0187</v>
      </c>
      <c r="O1297" s="47">
        <v>10.411</v>
      </c>
      <c r="P1297" s="47">
        <v>10.411</v>
      </c>
      <c r="Q1297" s="46" t="s">
        <v>8</v>
      </c>
      <c r="R1297" s="46" t="s">
        <v>9</v>
      </c>
      <c r="S1297" s="46" t="s">
        <v>10</v>
      </c>
      <c r="T1297" s="46" t="s">
        <v>1260</v>
      </c>
      <c r="V1297" s="19" t="str">
        <f t="shared" ca="1" si="171"/>
        <v>Post-calc.</v>
      </c>
      <c r="W1297" s="1" t="str">
        <f t="shared" ca="1" si="172"/>
        <v>Post-calc.</v>
      </c>
      <c r="X1297" s="1" t="b">
        <f t="shared" ca="1" si="173"/>
        <v>1</v>
      </c>
      <c r="Y1297" s="3">
        <f t="shared" ca="1" si="174"/>
        <v>0</v>
      </c>
      <c r="AA1297" s="61">
        <f ca="1">+VLOOKUP(N1297,$B$4:$H$2903,4,FALSE)</f>
        <v>41600</v>
      </c>
    </row>
    <row r="1298" spans="1:27" hidden="1" x14ac:dyDescent="0.2">
      <c r="A1298" s="56" t="s">
        <v>3893</v>
      </c>
      <c r="B1298" s="9" t="str">
        <f t="shared" ca="1" si="168"/>
        <v>4P693</v>
      </c>
      <c r="C1298" s="59">
        <v>2417.4443000000001</v>
      </c>
      <c r="D1298" s="59">
        <v>2417.4443000000001</v>
      </c>
      <c r="E1298" s="60">
        <v>40513</v>
      </c>
      <c r="F1298" s="57" t="s">
        <v>3812</v>
      </c>
      <c r="G1298" s="57" t="s">
        <v>5520</v>
      </c>
      <c r="H1298" s="45" t="str">
        <f t="shared" ca="1" si="169"/>
        <v>Post-calc.</v>
      </c>
      <c r="I1298" s="23">
        <f t="shared" ca="1" si="170"/>
        <v>0</v>
      </c>
      <c r="J1298" s="20" t="e">
        <f ca="1">VLOOKUP(B1298, Remarks!$A$3:$G$400, 7, FALSE)</f>
        <v>#N/A</v>
      </c>
      <c r="M1298" s="44" t="s">
        <v>1315</v>
      </c>
      <c r="N1298" s="9" t="str">
        <f t="shared" ca="1" si="167"/>
        <v>A0188</v>
      </c>
      <c r="O1298" s="47">
        <v>41.643999999999998</v>
      </c>
      <c r="P1298" s="47">
        <v>41.643999999999998</v>
      </c>
      <c r="Q1298" s="46" t="s">
        <v>8</v>
      </c>
      <c r="R1298" s="46" t="s">
        <v>9</v>
      </c>
      <c r="S1298" s="46" t="s">
        <v>10</v>
      </c>
      <c r="T1298" s="46" t="s">
        <v>1260</v>
      </c>
      <c r="V1298" s="19" t="str">
        <f t="shared" ca="1" si="171"/>
        <v>Post-calc.</v>
      </c>
      <c r="W1298" s="1" t="str">
        <f t="shared" ca="1" si="172"/>
        <v>Post-calc.</v>
      </c>
      <c r="X1298" s="1" t="b">
        <f t="shared" ca="1" si="173"/>
        <v>1</v>
      </c>
      <c r="Y1298" s="3">
        <f t="shared" ca="1" si="174"/>
        <v>0</v>
      </c>
      <c r="AA1298" s="61">
        <f ca="1">+VLOOKUP(N1298,$B$4:$H$2903,4,FALSE)</f>
        <v>41754</v>
      </c>
    </row>
    <row r="1299" spans="1:27" hidden="1" x14ac:dyDescent="0.2">
      <c r="A1299" s="56" t="s">
        <v>3894</v>
      </c>
      <c r="B1299" s="9" t="str">
        <f t="shared" ca="1" si="168"/>
        <v>4P694</v>
      </c>
      <c r="C1299" s="59">
        <v>580.1866</v>
      </c>
      <c r="D1299" s="59">
        <v>580.1866</v>
      </c>
      <c r="E1299" s="60">
        <v>40118</v>
      </c>
      <c r="F1299" s="57" t="s">
        <v>3812</v>
      </c>
      <c r="G1299" s="57" t="s">
        <v>5520</v>
      </c>
      <c r="H1299" s="45" t="str">
        <f t="shared" ca="1" si="169"/>
        <v>Post-calc.</v>
      </c>
      <c r="I1299" s="23">
        <f t="shared" ca="1" si="170"/>
        <v>0</v>
      </c>
      <c r="J1299" s="20" t="e">
        <f ca="1">VLOOKUP(B1299, Remarks!$A$3:$G$400, 7, FALSE)</f>
        <v>#N/A</v>
      </c>
      <c r="M1299" s="44" t="s">
        <v>1316</v>
      </c>
      <c r="N1299" s="9" t="str">
        <f t="shared" ca="1" si="167"/>
        <v>A0189</v>
      </c>
      <c r="O1299" s="47">
        <v>52.055</v>
      </c>
      <c r="P1299" s="47">
        <v>52.055</v>
      </c>
      <c r="Q1299" s="46" t="s">
        <v>8</v>
      </c>
      <c r="R1299" s="46" t="s">
        <v>9</v>
      </c>
      <c r="S1299" s="46" t="s">
        <v>10</v>
      </c>
      <c r="T1299" s="46" t="s">
        <v>1260</v>
      </c>
      <c r="V1299" s="19" t="str">
        <f t="shared" ca="1" si="171"/>
        <v>Post-calc.</v>
      </c>
      <c r="W1299" s="1" t="str">
        <f t="shared" ca="1" si="172"/>
        <v>Post-calc.</v>
      </c>
      <c r="X1299" s="1" t="b">
        <f t="shared" ca="1" si="173"/>
        <v>1</v>
      </c>
      <c r="Y1299" s="3">
        <f t="shared" ca="1" si="174"/>
        <v>0</v>
      </c>
      <c r="AA1299" s="61">
        <f ca="1">+VLOOKUP(N1299,$B$4:$H$2903,4,FALSE)</f>
        <v>41955</v>
      </c>
    </row>
    <row r="1300" spans="1:27" hidden="1" x14ac:dyDescent="0.2">
      <c r="A1300" s="56" t="s">
        <v>3895</v>
      </c>
      <c r="B1300" s="9" t="str">
        <f t="shared" ca="1" si="168"/>
        <v>4P702</v>
      </c>
      <c r="C1300" s="59">
        <v>21786</v>
      </c>
      <c r="D1300" s="59">
        <v>21786</v>
      </c>
      <c r="E1300" s="60">
        <v>40664</v>
      </c>
      <c r="F1300" s="57" t="s">
        <v>3812</v>
      </c>
      <c r="G1300" s="57" t="s">
        <v>5520</v>
      </c>
      <c r="H1300" s="45" t="str">
        <f t="shared" ca="1" si="169"/>
        <v>Post-calc.</v>
      </c>
      <c r="I1300" s="23">
        <f t="shared" ca="1" si="170"/>
        <v>0</v>
      </c>
      <c r="J1300" s="20" t="e">
        <f ca="1">VLOOKUP(B1300, Remarks!$A$3:$G$400, 7, FALSE)</f>
        <v>#N/A</v>
      </c>
      <c r="M1300" s="44" t="s">
        <v>1317</v>
      </c>
      <c r="N1300" s="9" t="str">
        <f t="shared" ca="1" si="167"/>
        <v>A0191</v>
      </c>
      <c r="O1300" s="47">
        <v>26.184999999999999</v>
      </c>
      <c r="P1300" s="47">
        <v>26.184999999999999</v>
      </c>
      <c r="Q1300" s="46" t="s">
        <v>8</v>
      </c>
      <c r="R1300" s="46" t="s">
        <v>9</v>
      </c>
      <c r="S1300" s="46" t="s">
        <v>10</v>
      </c>
      <c r="T1300" s="46" t="s">
        <v>1260</v>
      </c>
      <c r="V1300" s="19" t="str">
        <f t="shared" ca="1" si="171"/>
        <v>Post-calc.</v>
      </c>
      <c r="W1300" s="1" t="str">
        <f t="shared" ca="1" si="172"/>
        <v>Post-calc.</v>
      </c>
      <c r="X1300" s="1" t="b">
        <f t="shared" ca="1" si="173"/>
        <v>1</v>
      </c>
      <c r="Y1300" s="3">
        <f t="shared" ca="1" si="174"/>
        <v>0</v>
      </c>
      <c r="AA1300" s="61">
        <f ca="1">+VLOOKUP(N1300,$B$4:$H$2903,4,FALSE)</f>
        <v>41852</v>
      </c>
    </row>
    <row r="1301" spans="1:27" hidden="1" x14ac:dyDescent="0.2">
      <c r="A1301" s="56" t="s">
        <v>3896</v>
      </c>
      <c r="B1301" s="9" t="str">
        <f t="shared" ca="1" si="168"/>
        <v>4P704</v>
      </c>
      <c r="C1301" s="59">
        <v>1307.1895</v>
      </c>
      <c r="D1301" s="59">
        <v>1307.1895</v>
      </c>
      <c r="E1301" s="60">
        <v>40664</v>
      </c>
      <c r="F1301" s="57" t="s">
        <v>3812</v>
      </c>
      <c r="G1301" s="57" t="s">
        <v>5520</v>
      </c>
      <c r="H1301" s="45" t="str">
        <f t="shared" ca="1" si="169"/>
        <v>Post-calc.</v>
      </c>
      <c r="I1301" s="23">
        <f t="shared" ca="1" si="170"/>
        <v>0</v>
      </c>
      <c r="J1301" s="20" t="e">
        <f ca="1">VLOOKUP(B1301, Remarks!$A$3:$G$400, 7, FALSE)</f>
        <v>#N/A</v>
      </c>
      <c r="M1301" s="44" t="s">
        <v>1318</v>
      </c>
      <c r="N1301" s="9" t="str">
        <f t="shared" ca="1" si="167"/>
        <v>A0192</v>
      </c>
      <c r="O1301" s="47">
        <v>123.06950000000001</v>
      </c>
      <c r="P1301" s="47">
        <v>123.06950000000001</v>
      </c>
      <c r="Q1301" s="46" t="s">
        <v>8</v>
      </c>
      <c r="R1301" s="46" t="s">
        <v>9</v>
      </c>
      <c r="S1301" s="46" t="s">
        <v>10</v>
      </c>
      <c r="T1301" s="46" t="s">
        <v>1260</v>
      </c>
      <c r="V1301" s="19" t="str">
        <f t="shared" ca="1" si="171"/>
        <v>Post-calc.</v>
      </c>
      <c r="W1301" s="1" t="str">
        <f t="shared" ca="1" si="172"/>
        <v>Post-calc.</v>
      </c>
      <c r="X1301" s="1" t="b">
        <f t="shared" ca="1" si="173"/>
        <v>1</v>
      </c>
      <c r="Y1301" s="3">
        <f t="shared" ca="1" si="174"/>
        <v>0</v>
      </c>
      <c r="AA1301" s="61">
        <f ca="1">+VLOOKUP(N1301,$B$4:$H$2903,4,FALSE)</f>
        <v>41978</v>
      </c>
    </row>
    <row r="1302" spans="1:27" hidden="1" x14ac:dyDescent="0.2">
      <c r="A1302" s="56" t="s">
        <v>3897</v>
      </c>
      <c r="B1302" s="9" t="str">
        <f t="shared" ca="1" si="168"/>
        <v>4P707</v>
      </c>
      <c r="C1302" s="59">
        <v>193.3955</v>
      </c>
      <c r="D1302" s="59">
        <v>193.3955</v>
      </c>
      <c r="E1302" s="60">
        <v>40118</v>
      </c>
      <c r="F1302" s="57" t="s">
        <v>3812</v>
      </c>
      <c r="G1302" s="57" t="s">
        <v>5520</v>
      </c>
      <c r="H1302" s="45" t="str">
        <f t="shared" ca="1" si="169"/>
        <v>Post-calc.</v>
      </c>
      <c r="I1302" s="23">
        <f t="shared" ca="1" si="170"/>
        <v>0</v>
      </c>
      <c r="J1302" s="20" t="e">
        <f ca="1">VLOOKUP(B1302, Remarks!$A$3:$G$400, 7, FALSE)</f>
        <v>#N/A</v>
      </c>
      <c r="M1302" s="44" t="s">
        <v>1319</v>
      </c>
      <c r="N1302" s="9" t="str">
        <f t="shared" ca="1" si="167"/>
        <v>A0193</v>
      </c>
      <c r="O1302" s="47">
        <v>10.474</v>
      </c>
      <c r="P1302" s="47">
        <v>10.474</v>
      </c>
      <c r="Q1302" s="46" t="s">
        <v>14</v>
      </c>
      <c r="R1302" s="46" t="s">
        <v>9</v>
      </c>
      <c r="S1302" s="46" t="s">
        <v>10</v>
      </c>
      <c r="T1302" s="46" t="s">
        <v>1260</v>
      </c>
      <c r="V1302" s="19" t="str">
        <f t="shared" ca="1" si="171"/>
        <v>Pre-calc.</v>
      </c>
      <c r="W1302" s="1" t="str">
        <f t="shared" ca="1" si="172"/>
        <v>Pre-calc.</v>
      </c>
      <c r="X1302" s="1" t="b">
        <f t="shared" ca="1" si="173"/>
        <v>1</v>
      </c>
      <c r="Y1302" s="3">
        <f t="shared" ca="1" si="174"/>
        <v>0</v>
      </c>
      <c r="AA1302" s="61">
        <f ca="1">+VLOOKUP(N1302,$B$4:$H$2903,4,FALSE)</f>
        <v>0</v>
      </c>
    </row>
    <row r="1303" spans="1:27" hidden="1" x14ac:dyDescent="0.2">
      <c r="A1303" s="56" t="s">
        <v>3898</v>
      </c>
      <c r="B1303" s="9" t="str">
        <f t="shared" ca="1" si="168"/>
        <v>4P708</v>
      </c>
      <c r="C1303" s="59">
        <v>885.15160000000003</v>
      </c>
      <c r="D1303" s="59">
        <v>885.15160000000003</v>
      </c>
      <c r="E1303" s="60">
        <v>40269</v>
      </c>
      <c r="F1303" s="57" t="s">
        <v>3812</v>
      </c>
      <c r="G1303" s="57" t="s">
        <v>5520</v>
      </c>
      <c r="H1303" s="45" t="str">
        <f t="shared" ca="1" si="169"/>
        <v>Post-calc.</v>
      </c>
      <c r="I1303" s="23">
        <f t="shared" ca="1" si="170"/>
        <v>0</v>
      </c>
      <c r="J1303" s="20" t="e">
        <f ca="1">VLOOKUP(B1303, Remarks!$A$3:$G$400, 7, FALSE)</f>
        <v>#N/A</v>
      </c>
      <c r="M1303" s="44" t="s">
        <v>1320</v>
      </c>
      <c r="N1303" s="9" t="str">
        <f t="shared" ca="1" si="167"/>
        <v>A0194</v>
      </c>
      <c r="O1303" s="47">
        <v>125.688</v>
      </c>
      <c r="P1303" s="47">
        <v>125.688</v>
      </c>
      <c r="Q1303" s="46" t="s">
        <v>8</v>
      </c>
      <c r="R1303" s="46" t="s">
        <v>9</v>
      </c>
      <c r="S1303" s="46" t="s">
        <v>10</v>
      </c>
      <c r="T1303" s="46" t="s">
        <v>1260</v>
      </c>
      <c r="V1303" s="19" t="str">
        <f t="shared" ca="1" si="171"/>
        <v>Post-calc.</v>
      </c>
      <c r="W1303" s="1" t="str">
        <f t="shared" ca="1" si="172"/>
        <v>Post-calc.</v>
      </c>
      <c r="X1303" s="1" t="b">
        <f t="shared" ca="1" si="173"/>
        <v>1</v>
      </c>
      <c r="Y1303" s="3">
        <f t="shared" ca="1" si="174"/>
        <v>0</v>
      </c>
      <c r="AA1303" s="61">
        <f ca="1">+VLOOKUP(N1303,$B$4:$H$2903,4,FALSE)</f>
        <v>41852</v>
      </c>
    </row>
    <row r="1304" spans="1:27" hidden="1" x14ac:dyDescent="0.2">
      <c r="A1304" s="56" t="s">
        <v>3899</v>
      </c>
      <c r="B1304" s="9" t="str">
        <f t="shared" ca="1" si="168"/>
        <v>4P713</v>
      </c>
      <c r="C1304" s="59">
        <v>0</v>
      </c>
      <c r="D1304" s="59">
        <v>0</v>
      </c>
      <c r="E1304" s="60">
        <v>40179</v>
      </c>
      <c r="F1304" s="57" t="s">
        <v>3812</v>
      </c>
      <c r="G1304" s="57" t="s">
        <v>5520</v>
      </c>
      <c r="H1304" s="45" t="str">
        <f t="shared" ca="1" si="169"/>
        <v>Post-calc.</v>
      </c>
      <c r="I1304" s="23" t="e">
        <f t="shared" ca="1" si="170"/>
        <v>#N/A</v>
      </c>
      <c r="J1304" s="20" t="str">
        <f ca="1">VLOOKUP(B1304, Remarks!$A$3:$G$400, 7, FALSE)</f>
        <v>Foxpro order but order complete db2 values are zero so Board filtered out by default</v>
      </c>
      <c r="K1304" s="1" t="s">
        <v>5960</v>
      </c>
      <c r="M1304" s="44" t="s">
        <v>1321</v>
      </c>
      <c r="N1304" s="9" t="str">
        <f t="shared" ca="1" si="167"/>
        <v>A0195</v>
      </c>
      <c r="O1304" s="47">
        <v>10.474</v>
      </c>
      <c r="P1304" s="47">
        <v>10.741</v>
      </c>
      <c r="Q1304" s="46" t="s">
        <v>8</v>
      </c>
      <c r="R1304" s="46" t="s">
        <v>9</v>
      </c>
      <c r="S1304" s="46" t="s">
        <v>10</v>
      </c>
      <c r="T1304" s="46" t="s">
        <v>1260</v>
      </c>
      <c r="V1304" s="19" t="str">
        <f t="shared" ca="1" si="171"/>
        <v>Post-calc.</v>
      </c>
      <c r="W1304" s="1" t="str">
        <f t="shared" ca="1" si="172"/>
        <v>Post-calc.</v>
      </c>
      <c r="X1304" s="1" t="b">
        <f t="shared" ca="1" si="173"/>
        <v>1</v>
      </c>
      <c r="Y1304" s="3">
        <f t="shared" ca="1" si="174"/>
        <v>0</v>
      </c>
      <c r="AA1304" s="61">
        <f ca="1">+VLOOKUP(N1304,$B$4:$H$2903,4,FALSE)</f>
        <v>41948</v>
      </c>
    </row>
    <row r="1305" spans="1:27" hidden="1" x14ac:dyDescent="0.2">
      <c r="A1305" s="56" t="s">
        <v>3900</v>
      </c>
      <c r="B1305" s="9" t="str">
        <f t="shared" ca="1" si="168"/>
        <v>4P716</v>
      </c>
      <c r="C1305" s="59">
        <v>350</v>
      </c>
      <c r="D1305" s="59">
        <v>350</v>
      </c>
      <c r="E1305" s="60">
        <v>40299</v>
      </c>
      <c r="F1305" s="57" t="s">
        <v>3812</v>
      </c>
      <c r="G1305" s="57" t="s">
        <v>5520</v>
      </c>
      <c r="H1305" s="45" t="str">
        <f t="shared" ca="1" si="169"/>
        <v>Post-calc.</v>
      </c>
      <c r="I1305" s="23">
        <f t="shared" ca="1" si="170"/>
        <v>0</v>
      </c>
      <c r="J1305" s="20" t="e">
        <f ca="1">VLOOKUP(B1305, Remarks!$A$3:$G$400, 7, FALSE)</f>
        <v>#N/A</v>
      </c>
      <c r="M1305" s="44" t="s">
        <v>1322</v>
      </c>
      <c r="N1305" s="9" t="str">
        <f t="shared" ca="1" si="167"/>
        <v>A0196</v>
      </c>
      <c r="O1305" s="47">
        <v>83.792000000000002</v>
      </c>
      <c r="P1305" s="47">
        <v>83.792000000000002</v>
      </c>
      <c r="Q1305" s="46" t="s">
        <v>8</v>
      </c>
      <c r="R1305" s="46" t="s">
        <v>9</v>
      </c>
      <c r="S1305" s="46" t="s">
        <v>10</v>
      </c>
      <c r="T1305" s="46" t="s">
        <v>1260</v>
      </c>
      <c r="V1305" s="19" t="str">
        <f t="shared" ca="1" si="171"/>
        <v>Post-calc.</v>
      </c>
      <c r="W1305" s="1" t="str">
        <f t="shared" ca="1" si="172"/>
        <v>Post-calc.</v>
      </c>
      <c r="X1305" s="1" t="b">
        <f t="shared" ca="1" si="173"/>
        <v>1</v>
      </c>
      <c r="Y1305" s="3">
        <f t="shared" ca="1" si="174"/>
        <v>0</v>
      </c>
      <c r="AA1305" s="61">
        <f ca="1">+VLOOKUP(N1305,$B$4:$H$2903,4,FALSE)</f>
        <v>41859</v>
      </c>
    </row>
    <row r="1306" spans="1:27" hidden="1" x14ac:dyDescent="0.2">
      <c r="A1306" s="56" t="s">
        <v>3901</v>
      </c>
      <c r="B1306" s="9" t="str">
        <f t="shared" ca="1" si="168"/>
        <v>4P721</v>
      </c>
      <c r="C1306" s="59">
        <v>800</v>
      </c>
      <c r="D1306" s="59">
        <v>800</v>
      </c>
      <c r="E1306" s="60">
        <v>40179</v>
      </c>
      <c r="F1306" s="57" t="s">
        <v>3812</v>
      </c>
      <c r="G1306" s="57" t="s">
        <v>5520</v>
      </c>
      <c r="H1306" s="45" t="str">
        <f t="shared" ca="1" si="169"/>
        <v>Post-calc.</v>
      </c>
      <c r="I1306" s="23">
        <f t="shared" ca="1" si="170"/>
        <v>0</v>
      </c>
      <c r="J1306" s="20" t="e">
        <f ca="1">VLOOKUP(B1306, Remarks!$A$3:$G$400, 7, FALSE)</f>
        <v>#N/A</v>
      </c>
      <c r="M1306" s="44" t="s">
        <v>1323</v>
      </c>
      <c r="N1306" s="9" t="str">
        <f t="shared" ca="1" si="167"/>
        <v>A0197</v>
      </c>
      <c r="O1306" s="47">
        <v>83.792000000000002</v>
      </c>
      <c r="P1306" s="47">
        <v>83.792000000000002</v>
      </c>
      <c r="Q1306" s="46" t="s">
        <v>8</v>
      </c>
      <c r="R1306" s="46" t="s">
        <v>9</v>
      </c>
      <c r="S1306" s="46" t="s">
        <v>10</v>
      </c>
      <c r="T1306" s="46" t="s">
        <v>1260</v>
      </c>
      <c r="V1306" s="19" t="str">
        <f t="shared" ca="1" si="171"/>
        <v>Post-calc.</v>
      </c>
      <c r="W1306" s="1" t="str">
        <f t="shared" ca="1" si="172"/>
        <v>Post-calc.</v>
      </c>
      <c r="X1306" s="1" t="b">
        <f t="shared" ca="1" si="173"/>
        <v>1</v>
      </c>
      <c r="Y1306" s="3">
        <f t="shared" ca="1" si="174"/>
        <v>0</v>
      </c>
      <c r="AA1306" s="61">
        <f ca="1">+VLOOKUP(N1306,$B$4:$H$2903,4,FALSE)</f>
        <v>41957</v>
      </c>
    </row>
    <row r="1307" spans="1:27" hidden="1" x14ac:dyDescent="0.2">
      <c r="A1307" s="56" t="s">
        <v>3902</v>
      </c>
      <c r="B1307" s="9" t="str">
        <f t="shared" ca="1" si="168"/>
        <v>4P724</v>
      </c>
      <c r="C1307" s="59">
        <v>9000</v>
      </c>
      <c r="D1307" s="59">
        <v>9000</v>
      </c>
      <c r="E1307" s="60">
        <v>40179</v>
      </c>
      <c r="F1307" s="57" t="s">
        <v>3812</v>
      </c>
      <c r="G1307" s="57" t="s">
        <v>5520</v>
      </c>
      <c r="H1307" s="45" t="str">
        <f t="shared" ca="1" si="169"/>
        <v>Post-calc.</v>
      </c>
      <c r="I1307" s="23">
        <f t="shared" ca="1" si="170"/>
        <v>0</v>
      </c>
      <c r="J1307" s="20" t="e">
        <f ca="1">VLOOKUP(B1307, Remarks!$A$3:$G$400, 7, FALSE)</f>
        <v>#N/A</v>
      </c>
      <c r="M1307" s="44" t="s">
        <v>1324</v>
      </c>
      <c r="N1307" s="9" t="str">
        <f t="shared" ca="1" si="167"/>
        <v>A0198</v>
      </c>
      <c r="O1307" s="47">
        <v>49.7515</v>
      </c>
      <c r="P1307" s="47">
        <v>49.7515</v>
      </c>
      <c r="Q1307" s="46" t="s">
        <v>8</v>
      </c>
      <c r="R1307" s="46" t="s">
        <v>9</v>
      </c>
      <c r="S1307" s="46" t="s">
        <v>10</v>
      </c>
      <c r="T1307" s="46" t="s">
        <v>1260</v>
      </c>
      <c r="V1307" s="19" t="str">
        <f t="shared" ca="1" si="171"/>
        <v>Post-calc.</v>
      </c>
      <c r="W1307" s="1" t="str">
        <f t="shared" ca="1" si="172"/>
        <v>Post-calc.</v>
      </c>
      <c r="X1307" s="1" t="b">
        <f t="shared" ca="1" si="173"/>
        <v>1</v>
      </c>
      <c r="Y1307" s="3">
        <f t="shared" ca="1" si="174"/>
        <v>0</v>
      </c>
      <c r="AA1307" s="61">
        <f ca="1">+VLOOKUP(N1307,$B$4:$H$2903,4,FALSE)</f>
        <v>41886</v>
      </c>
    </row>
    <row r="1308" spans="1:27" hidden="1" x14ac:dyDescent="0.2">
      <c r="A1308" s="56" t="s">
        <v>3903</v>
      </c>
      <c r="B1308" s="9" t="str">
        <f t="shared" ca="1" si="168"/>
        <v>4P728</v>
      </c>
      <c r="C1308" s="59">
        <v>0</v>
      </c>
      <c r="D1308" s="59">
        <v>0</v>
      </c>
      <c r="E1308" s="60">
        <v>40179</v>
      </c>
      <c r="F1308" s="57" t="s">
        <v>3812</v>
      </c>
      <c r="G1308" s="57" t="s">
        <v>5520</v>
      </c>
      <c r="H1308" s="45" t="str">
        <f t="shared" ca="1" si="169"/>
        <v>Post-calc.</v>
      </c>
      <c r="I1308" s="23" t="e">
        <f t="shared" ca="1" si="170"/>
        <v>#N/A</v>
      </c>
      <c r="J1308" s="20" t="str">
        <f ca="1">VLOOKUP(B1308, Remarks!$A$3:$G$400, 7, FALSE)</f>
        <v>Foxpro order but order complete db2 values are zero so Board filtered out by default</v>
      </c>
      <c r="K1308" s="1" t="s">
        <v>5960</v>
      </c>
      <c r="M1308" s="44" t="s">
        <v>1325</v>
      </c>
      <c r="N1308" s="9" t="str">
        <f t="shared" ca="1" si="167"/>
        <v>A0200</v>
      </c>
      <c r="O1308" s="47">
        <v>20.948</v>
      </c>
      <c r="P1308" s="47">
        <v>20.948</v>
      </c>
      <c r="Q1308" s="46" t="s">
        <v>8</v>
      </c>
      <c r="R1308" s="46" t="s">
        <v>9</v>
      </c>
      <c r="S1308" s="46" t="s">
        <v>10</v>
      </c>
      <c r="T1308" s="46" t="s">
        <v>1260</v>
      </c>
      <c r="V1308" s="19" t="str">
        <f t="shared" ca="1" si="171"/>
        <v>Post-calc.</v>
      </c>
      <c r="W1308" s="1" t="str">
        <f t="shared" ca="1" si="172"/>
        <v>Post-calc.</v>
      </c>
      <c r="X1308" s="1" t="b">
        <f t="shared" ca="1" si="173"/>
        <v>1</v>
      </c>
      <c r="Y1308" s="3">
        <f t="shared" ca="1" si="174"/>
        <v>0</v>
      </c>
      <c r="AA1308" s="61">
        <f ca="1">+VLOOKUP(N1308,$B$4:$H$2903,4,FALSE)</f>
        <v>41907</v>
      </c>
    </row>
    <row r="1309" spans="1:27" hidden="1" x14ac:dyDescent="0.2">
      <c r="A1309" s="56" t="s">
        <v>3904</v>
      </c>
      <c r="B1309" s="9" t="str">
        <f t="shared" ca="1" si="168"/>
        <v>4P729</v>
      </c>
      <c r="C1309" s="59">
        <v>0</v>
      </c>
      <c r="D1309" s="59">
        <v>0</v>
      </c>
      <c r="E1309" s="60">
        <v>40179</v>
      </c>
      <c r="F1309" s="57" t="s">
        <v>3812</v>
      </c>
      <c r="G1309" s="57" t="s">
        <v>5520</v>
      </c>
      <c r="H1309" s="45" t="str">
        <f t="shared" ca="1" si="169"/>
        <v>Post-calc.</v>
      </c>
      <c r="I1309" s="23" t="e">
        <f t="shared" ca="1" si="170"/>
        <v>#N/A</v>
      </c>
      <c r="J1309" s="20" t="str">
        <f ca="1">VLOOKUP(B1309, Remarks!$A$3:$G$400, 7, FALSE)</f>
        <v>Foxpro order but order complete db2 values are zero so Board filtered out by default</v>
      </c>
      <c r="K1309" s="1" t="s">
        <v>5960</v>
      </c>
      <c r="M1309" s="44" t="s">
        <v>1326</v>
      </c>
      <c r="N1309" s="9" t="str">
        <f t="shared" ca="1" si="167"/>
        <v>A0201</v>
      </c>
      <c r="O1309" s="47">
        <v>10.474</v>
      </c>
      <c r="P1309" s="47">
        <v>8.452</v>
      </c>
      <c r="Q1309" s="46" t="s">
        <v>8</v>
      </c>
      <c r="R1309" s="46" t="s">
        <v>9</v>
      </c>
      <c r="S1309" s="46" t="s">
        <v>10</v>
      </c>
      <c r="T1309" s="46" t="s">
        <v>1260</v>
      </c>
      <c r="V1309" s="19" t="str">
        <f t="shared" ca="1" si="171"/>
        <v>Post-calc.</v>
      </c>
      <c r="W1309" s="1" t="str">
        <f t="shared" ca="1" si="172"/>
        <v>Post-calc.</v>
      </c>
      <c r="X1309" s="1" t="b">
        <f t="shared" ca="1" si="173"/>
        <v>1</v>
      </c>
      <c r="Y1309" s="3">
        <f t="shared" ca="1" si="174"/>
        <v>0</v>
      </c>
      <c r="AA1309" s="61">
        <f ca="1">+VLOOKUP(N1309,$B$4:$H$2903,4,FALSE)</f>
        <v>41880</v>
      </c>
    </row>
    <row r="1310" spans="1:27" hidden="1" x14ac:dyDescent="0.2">
      <c r="A1310" s="56" t="s">
        <v>3905</v>
      </c>
      <c r="B1310" s="9" t="str">
        <f t="shared" ca="1" si="168"/>
        <v>4P752</v>
      </c>
      <c r="C1310" s="59">
        <v>66000</v>
      </c>
      <c r="D1310" s="59">
        <v>66000</v>
      </c>
      <c r="E1310" s="60">
        <v>40452</v>
      </c>
      <c r="F1310" s="57" t="s">
        <v>3812</v>
      </c>
      <c r="G1310" s="57" t="s">
        <v>5520</v>
      </c>
      <c r="H1310" s="45" t="str">
        <f t="shared" ca="1" si="169"/>
        <v>Post-calc.</v>
      </c>
      <c r="I1310" s="23">
        <f t="shared" ca="1" si="170"/>
        <v>0</v>
      </c>
      <c r="J1310" s="20" t="e">
        <f ca="1">VLOOKUP(B1310, Remarks!$A$3:$G$400, 7, FALSE)</f>
        <v>#N/A</v>
      </c>
      <c r="M1310" s="44" t="s">
        <v>1327</v>
      </c>
      <c r="N1310" s="9" t="str">
        <f t="shared" ca="1" si="167"/>
        <v>A0202</v>
      </c>
      <c r="O1310" s="47">
        <v>10.474</v>
      </c>
      <c r="P1310" s="47">
        <v>8.452</v>
      </c>
      <c r="Q1310" s="46" t="s">
        <v>8</v>
      </c>
      <c r="R1310" s="46" t="s">
        <v>9</v>
      </c>
      <c r="S1310" s="46" t="s">
        <v>10</v>
      </c>
      <c r="T1310" s="46" t="s">
        <v>1260</v>
      </c>
      <c r="V1310" s="19" t="str">
        <f t="shared" ca="1" si="171"/>
        <v>Post-calc.</v>
      </c>
      <c r="W1310" s="1" t="str">
        <f t="shared" ca="1" si="172"/>
        <v>Post-calc.</v>
      </c>
      <c r="X1310" s="1" t="b">
        <f t="shared" ca="1" si="173"/>
        <v>1</v>
      </c>
      <c r="Y1310" s="3">
        <f t="shared" ca="1" si="174"/>
        <v>0</v>
      </c>
      <c r="AA1310" s="61">
        <f ca="1">+VLOOKUP(N1310,$B$4:$H$2903,4,FALSE)</f>
        <v>41880</v>
      </c>
    </row>
    <row r="1311" spans="1:27" hidden="1" x14ac:dyDescent="0.2">
      <c r="A1311" s="56" t="s">
        <v>3906</v>
      </c>
      <c r="B1311" s="9" t="str">
        <f t="shared" ca="1" si="168"/>
        <v>4P754</v>
      </c>
      <c r="C1311" s="59">
        <v>18000</v>
      </c>
      <c r="D1311" s="59">
        <v>18000</v>
      </c>
      <c r="E1311" s="60">
        <v>40269</v>
      </c>
      <c r="F1311" s="57" t="s">
        <v>3812</v>
      </c>
      <c r="G1311" s="57" t="s">
        <v>5520</v>
      </c>
      <c r="H1311" s="45" t="str">
        <f t="shared" ca="1" si="169"/>
        <v>Post-calc.</v>
      </c>
      <c r="I1311" s="23">
        <f t="shared" ca="1" si="170"/>
        <v>0</v>
      </c>
      <c r="J1311" s="20" t="e">
        <f ca="1">VLOOKUP(B1311, Remarks!$A$3:$G$400, 7, FALSE)</f>
        <v>#N/A</v>
      </c>
      <c r="M1311" s="44" t="s">
        <v>1328</v>
      </c>
      <c r="N1311" s="9" t="str">
        <f t="shared" ca="1" si="167"/>
        <v>A0203</v>
      </c>
      <c r="O1311" s="47">
        <v>10.474</v>
      </c>
      <c r="P1311" s="47">
        <v>10.474</v>
      </c>
      <c r="Q1311" s="46" t="s">
        <v>8</v>
      </c>
      <c r="R1311" s="46" t="s">
        <v>9</v>
      </c>
      <c r="S1311" s="46" t="s">
        <v>10</v>
      </c>
      <c r="T1311" s="46" t="s">
        <v>1260</v>
      </c>
      <c r="V1311" s="19" t="str">
        <f t="shared" ca="1" si="171"/>
        <v>Post-calc.</v>
      </c>
      <c r="W1311" s="1" t="str">
        <f t="shared" ca="1" si="172"/>
        <v>Post-calc.</v>
      </c>
      <c r="X1311" s="1" t="b">
        <f t="shared" ca="1" si="173"/>
        <v>1</v>
      </c>
      <c r="Y1311" s="3">
        <f t="shared" ca="1" si="174"/>
        <v>0</v>
      </c>
      <c r="AA1311" s="61">
        <f ca="1">+VLOOKUP(N1311,$B$4:$H$2903,4,FALSE)</f>
        <v>41983</v>
      </c>
    </row>
    <row r="1312" spans="1:27" hidden="1" x14ac:dyDescent="0.2">
      <c r="A1312" s="56" t="s">
        <v>3907</v>
      </c>
      <c r="B1312" s="9" t="str">
        <f t="shared" ca="1" si="168"/>
        <v>4P759</v>
      </c>
      <c r="C1312" s="59">
        <v>0</v>
      </c>
      <c r="D1312" s="59">
        <v>0</v>
      </c>
      <c r="E1312" s="60">
        <v>40210</v>
      </c>
      <c r="F1312" s="57" t="s">
        <v>3812</v>
      </c>
      <c r="G1312" s="57" t="s">
        <v>5520</v>
      </c>
      <c r="H1312" s="45" t="str">
        <f t="shared" ca="1" si="169"/>
        <v>Post-calc.</v>
      </c>
      <c r="I1312" s="23" t="e">
        <f t="shared" ca="1" si="170"/>
        <v>#N/A</v>
      </c>
      <c r="J1312" s="20" t="str">
        <f ca="1">VLOOKUP(B1312, Remarks!$A$3:$G$400, 7, FALSE)</f>
        <v>Foxpro order but order complete db2 values are zero so Board filtered out by default</v>
      </c>
      <c r="K1312" s="1" t="s">
        <v>5960</v>
      </c>
      <c r="M1312" s="44" t="s">
        <v>1329</v>
      </c>
      <c r="N1312" s="9" t="str">
        <f t="shared" ca="1" si="167"/>
        <v>A0204</v>
      </c>
      <c r="O1312" s="47">
        <v>267.08699999999999</v>
      </c>
      <c r="P1312" s="47">
        <v>267.08699999999999</v>
      </c>
      <c r="Q1312" s="46" t="s">
        <v>8</v>
      </c>
      <c r="R1312" s="46" t="s">
        <v>9</v>
      </c>
      <c r="S1312" s="46" t="s">
        <v>10</v>
      </c>
      <c r="T1312" s="46" t="s">
        <v>1260</v>
      </c>
      <c r="V1312" s="19" t="str">
        <f t="shared" ca="1" si="171"/>
        <v>Post-calc.</v>
      </c>
      <c r="W1312" s="1" t="str">
        <f t="shared" ca="1" si="172"/>
        <v>Post-calc.</v>
      </c>
      <c r="X1312" s="1" t="b">
        <f t="shared" ca="1" si="173"/>
        <v>1</v>
      </c>
      <c r="Y1312" s="3">
        <f t="shared" ca="1" si="174"/>
        <v>0</v>
      </c>
      <c r="AA1312" s="61">
        <f ca="1">+VLOOKUP(N1312,$B$4:$H$2903,4,FALSE)</f>
        <v>42031</v>
      </c>
    </row>
    <row r="1313" spans="1:27" hidden="1" x14ac:dyDescent="0.2">
      <c r="A1313" s="56" t="s">
        <v>3908</v>
      </c>
      <c r="B1313" s="9" t="str">
        <f t="shared" ca="1" si="168"/>
        <v>4P766</v>
      </c>
      <c r="C1313" s="59">
        <v>150.5376</v>
      </c>
      <c r="D1313" s="59">
        <v>150.5376</v>
      </c>
      <c r="E1313" s="60">
        <v>40664</v>
      </c>
      <c r="F1313" s="57" t="s">
        <v>3812</v>
      </c>
      <c r="G1313" s="57" t="s">
        <v>5520</v>
      </c>
      <c r="H1313" s="45" t="str">
        <f t="shared" ca="1" si="169"/>
        <v>Post-calc.</v>
      </c>
      <c r="I1313" s="23">
        <f t="shared" ca="1" si="170"/>
        <v>0</v>
      </c>
      <c r="J1313" s="20" t="e">
        <f ca="1">VLOOKUP(B1313, Remarks!$A$3:$G$400, 7, FALSE)</f>
        <v>#N/A</v>
      </c>
      <c r="M1313" s="44" t="s">
        <v>1330</v>
      </c>
      <c r="N1313" s="9" t="str">
        <f t="shared" ca="1" si="167"/>
        <v>A0205</v>
      </c>
      <c r="O1313" s="47">
        <v>26.184999999999999</v>
      </c>
      <c r="P1313" s="47">
        <v>26.184999999999999</v>
      </c>
      <c r="Q1313" s="46" t="s">
        <v>8</v>
      </c>
      <c r="R1313" s="46" t="s">
        <v>9</v>
      </c>
      <c r="S1313" s="46" t="s">
        <v>10</v>
      </c>
      <c r="T1313" s="46" t="s">
        <v>1260</v>
      </c>
      <c r="V1313" s="19" t="str">
        <f t="shared" ca="1" si="171"/>
        <v>Post-calc.</v>
      </c>
      <c r="W1313" s="1" t="str">
        <f t="shared" ca="1" si="172"/>
        <v>Post-calc.</v>
      </c>
      <c r="X1313" s="1" t="b">
        <f t="shared" ca="1" si="173"/>
        <v>1</v>
      </c>
      <c r="Y1313" s="3">
        <f t="shared" ca="1" si="174"/>
        <v>0</v>
      </c>
      <c r="AA1313" s="61">
        <f ca="1">+VLOOKUP(N1313,$B$4:$H$2903,4,FALSE)</f>
        <v>41859</v>
      </c>
    </row>
    <row r="1314" spans="1:27" hidden="1" x14ac:dyDescent="0.2">
      <c r="A1314" s="56" t="s">
        <v>3909</v>
      </c>
      <c r="B1314" s="9" t="str">
        <f t="shared" ca="1" si="168"/>
        <v>4P767</v>
      </c>
      <c r="C1314" s="59">
        <v>150</v>
      </c>
      <c r="D1314" s="59">
        <v>150</v>
      </c>
      <c r="E1314" s="60">
        <v>40269</v>
      </c>
      <c r="F1314" s="57" t="s">
        <v>3812</v>
      </c>
      <c r="G1314" s="57" t="s">
        <v>5520</v>
      </c>
      <c r="H1314" s="45" t="str">
        <f t="shared" ca="1" si="169"/>
        <v>Post-calc.</v>
      </c>
      <c r="I1314" s="23">
        <f t="shared" ca="1" si="170"/>
        <v>0</v>
      </c>
      <c r="J1314" s="20" t="e">
        <f ca="1">VLOOKUP(B1314, Remarks!$A$3:$G$400, 7, FALSE)</f>
        <v>#N/A</v>
      </c>
      <c r="M1314" s="44" t="s">
        <v>1331</v>
      </c>
      <c r="N1314" s="9" t="str">
        <f t="shared" ca="1" si="167"/>
        <v>A0206</v>
      </c>
      <c r="O1314" s="47">
        <v>52.37</v>
      </c>
      <c r="P1314" s="47">
        <v>52.37</v>
      </c>
      <c r="Q1314" s="46" t="s">
        <v>8</v>
      </c>
      <c r="R1314" s="46" t="s">
        <v>9</v>
      </c>
      <c r="S1314" s="46" t="s">
        <v>10</v>
      </c>
      <c r="T1314" s="46" t="s">
        <v>1260</v>
      </c>
      <c r="V1314" s="19" t="str">
        <f t="shared" ca="1" si="171"/>
        <v>Post-calc.</v>
      </c>
      <c r="W1314" s="1" t="str">
        <f t="shared" ca="1" si="172"/>
        <v>Post-calc.</v>
      </c>
      <c r="X1314" s="1" t="b">
        <f t="shared" ca="1" si="173"/>
        <v>1</v>
      </c>
      <c r="Y1314" s="3">
        <f t="shared" ca="1" si="174"/>
        <v>0</v>
      </c>
      <c r="AA1314" s="61">
        <f ca="1">+VLOOKUP(N1314,$B$4:$H$2903,4,FALSE)</f>
        <v>41932</v>
      </c>
    </row>
    <row r="1315" spans="1:27" hidden="1" x14ac:dyDescent="0.2">
      <c r="A1315" s="56" t="s">
        <v>3910</v>
      </c>
      <c r="B1315" s="9" t="str">
        <f t="shared" ca="1" si="168"/>
        <v>4P774</v>
      </c>
      <c r="C1315" s="59">
        <v>634.58349999999996</v>
      </c>
      <c r="D1315" s="59">
        <v>634.58349999999996</v>
      </c>
      <c r="E1315" s="60">
        <v>40695</v>
      </c>
      <c r="F1315" s="57" t="s">
        <v>3812</v>
      </c>
      <c r="G1315" s="57" t="s">
        <v>5520</v>
      </c>
      <c r="H1315" s="45" t="str">
        <f t="shared" ca="1" si="169"/>
        <v>Post-calc.</v>
      </c>
      <c r="I1315" s="23">
        <f t="shared" ca="1" si="170"/>
        <v>0</v>
      </c>
      <c r="J1315" s="20" t="e">
        <f ca="1">VLOOKUP(B1315, Remarks!$A$3:$G$400, 7, FALSE)</f>
        <v>#N/A</v>
      </c>
      <c r="M1315" s="44" t="s">
        <v>1332</v>
      </c>
      <c r="N1315" s="9" t="str">
        <f t="shared" ca="1" si="167"/>
        <v>A0207</v>
      </c>
      <c r="O1315" s="47">
        <v>52.37</v>
      </c>
      <c r="P1315" s="47">
        <v>42.472499999999997</v>
      </c>
      <c r="Q1315" s="46" t="s">
        <v>8</v>
      </c>
      <c r="R1315" s="46" t="s">
        <v>9</v>
      </c>
      <c r="S1315" s="46" t="s">
        <v>10</v>
      </c>
      <c r="T1315" s="46" t="s">
        <v>1260</v>
      </c>
      <c r="V1315" s="19" t="str">
        <f t="shared" ca="1" si="171"/>
        <v>Post-calc.</v>
      </c>
      <c r="W1315" s="1" t="str">
        <f t="shared" ca="1" si="172"/>
        <v>Post-calc.</v>
      </c>
      <c r="X1315" s="1" t="b">
        <f t="shared" ca="1" si="173"/>
        <v>1</v>
      </c>
      <c r="Y1315" s="3">
        <f t="shared" ca="1" si="174"/>
        <v>0</v>
      </c>
      <c r="AA1315" s="61">
        <f ca="1">+VLOOKUP(N1315,$B$4:$H$2903,4,FALSE)</f>
        <v>41907</v>
      </c>
    </row>
    <row r="1316" spans="1:27" hidden="1" x14ac:dyDescent="0.2">
      <c r="A1316" s="56" t="s">
        <v>3911</v>
      </c>
      <c r="B1316" s="9" t="str">
        <f t="shared" ca="1" si="168"/>
        <v>4P788</v>
      </c>
      <c r="C1316" s="59">
        <v>2644.1035999999999</v>
      </c>
      <c r="D1316" s="59">
        <v>2644.1035999999999</v>
      </c>
      <c r="E1316" s="60">
        <v>40695</v>
      </c>
      <c r="F1316" s="57" t="s">
        <v>3812</v>
      </c>
      <c r="G1316" s="57" t="s">
        <v>5520</v>
      </c>
      <c r="H1316" s="45" t="str">
        <f t="shared" ca="1" si="169"/>
        <v>Post-calc.</v>
      </c>
      <c r="I1316" s="23">
        <f t="shared" ca="1" si="170"/>
        <v>0</v>
      </c>
      <c r="J1316" s="20" t="e">
        <f ca="1">VLOOKUP(B1316, Remarks!$A$3:$G$400, 7, FALSE)</f>
        <v>#N/A</v>
      </c>
      <c r="M1316" s="44" t="s">
        <v>1333</v>
      </c>
      <c r="N1316" s="9" t="str">
        <f t="shared" ca="1" si="167"/>
        <v>A0213</v>
      </c>
      <c r="O1316" s="47">
        <v>42.421999999999997</v>
      </c>
      <c r="P1316" s="47">
        <v>42.421999999999997</v>
      </c>
      <c r="Q1316" s="46" t="s">
        <v>8</v>
      </c>
      <c r="R1316" s="46" t="s">
        <v>9</v>
      </c>
      <c r="S1316" s="46" t="s">
        <v>10</v>
      </c>
      <c r="T1316" s="46" t="s">
        <v>1260</v>
      </c>
      <c r="V1316" s="19" t="str">
        <f t="shared" ca="1" si="171"/>
        <v>Post-calc.</v>
      </c>
      <c r="W1316" s="1" t="str">
        <f t="shared" ca="1" si="172"/>
        <v>Post-calc.</v>
      </c>
      <c r="X1316" s="1" t="b">
        <f t="shared" ca="1" si="173"/>
        <v>1</v>
      </c>
      <c r="Y1316" s="3">
        <f t="shared" ca="1" si="174"/>
        <v>0</v>
      </c>
      <c r="AA1316" s="61">
        <f ca="1">+VLOOKUP(N1316,$B$4:$H$2903,4,FALSE)</f>
        <v>41929</v>
      </c>
    </row>
    <row r="1317" spans="1:27" hidden="1" x14ac:dyDescent="0.2">
      <c r="A1317" s="56" t="s">
        <v>3912</v>
      </c>
      <c r="B1317" s="9" t="str">
        <f t="shared" ca="1" si="168"/>
        <v>4P789</v>
      </c>
      <c r="C1317" s="59">
        <v>1300</v>
      </c>
      <c r="D1317" s="59">
        <v>1300</v>
      </c>
      <c r="E1317" s="60">
        <v>40299</v>
      </c>
      <c r="F1317" s="57" t="s">
        <v>3812</v>
      </c>
      <c r="G1317" s="57" t="s">
        <v>5520</v>
      </c>
      <c r="H1317" s="45" t="str">
        <f t="shared" ca="1" si="169"/>
        <v>Post-calc.</v>
      </c>
      <c r="I1317" s="23">
        <f t="shared" ca="1" si="170"/>
        <v>0</v>
      </c>
      <c r="J1317" s="20" t="e">
        <f ca="1">VLOOKUP(B1317, Remarks!$A$3:$G$400, 7, FALSE)</f>
        <v>#N/A</v>
      </c>
      <c r="M1317" s="44" t="s">
        <v>1334</v>
      </c>
      <c r="N1317" s="9" t="str">
        <f t="shared" ca="1" si="167"/>
        <v>A0214</v>
      </c>
      <c r="O1317" s="47">
        <v>152.7192</v>
      </c>
      <c r="P1317" s="47">
        <v>152.7192</v>
      </c>
      <c r="Q1317" s="46" t="s">
        <v>8</v>
      </c>
      <c r="R1317" s="46" t="s">
        <v>9</v>
      </c>
      <c r="S1317" s="46" t="s">
        <v>10</v>
      </c>
      <c r="T1317" s="46" t="s">
        <v>1260</v>
      </c>
      <c r="V1317" s="19" t="str">
        <f t="shared" ca="1" si="171"/>
        <v>Post-calc.</v>
      </c>
      <c r="W1317" s="1" t="str">
        <f t="shared" ca="1" si="172"/>
        <v>Post-calc.</v>
      </c>
      <c r="X1317" s="1" t="b">
        <f t="shared" ca="1" si="173"/>
        <v>1</v>
      </c>
      <c r="Y1317" s="3">
        <f t="shared" ca="1" si="174"/>
        <v>0</v>
      </c>
      <c r="AA1317" s="61">
        <f ca="1">+VLOOKUP(N1317,$B$4:$H$2903,4,FALSE)</f>
        <v>41940</v>
      </c>
    </row>
    <row r="1318" spans="1:27" hidden="1" x14ac:dyDescent="0.2">
      <c r="A1318" s="56" t="s">
        <v>3913</v>
      </c>
      <c r="B1318" s="9" t="str">
        <f t="shared" ca="1" si="168"/>
        <v>4P802</v>
      </c>
      <c r="C1318" s="59">
        <v>13940</v>
      </c>
      <c r="D1318" s="59">
        <v>13940</v>
      </c>
      <c r="E1318" s="60">
        <v>40391</v>
      </c>
      <c r="F1318" s="57" t="s">
        <v>3812</v>
      </c>
      <c r="G1318" s="57" t="s">
        <v>5520</v>
      </c>
      <c r="H1318" s="45" t="str">
        <f t="shared" ca="1" si="169"/>
        <v>Post-calc.</v>
      </c>
      <c r="I1318" s="23">
        <f t="shared" ca="1" si="170"/>
        <v>0</v>
      </c>
      <c r="J1318" s="20" t="e">
        <f ca="1">VLOOKUP(B1318, Remarks!$A$3:$G$400, 7, FALSE)</f>
        <v>#N/A</v>
      </c>
      <c r="M1318" s="44" t="s">
        <v>1335</v>
      </c>
      <c r="N1318" s="9" t="str">
        <f t="shared" ca="1" si="167"/>
        <v>A0215</v>
      </c>
      <c r="O1318" s="47">
        <v>43.482599999999998</v>
      </c>
      <c r="P1318" s="47">
        <v>43.482599999999998</v>
      </c>
      <c r="Q1318" s="46" t="s">
        <v>8</v>
      </c>
      <c r="R1318" s="46" t="s">
        <v>9</v>
      </c>
      <c r="S1318" s="46" t="s">
        <v>10</v>
      </c>
      <c r="T1318" s="46" t="s">
        <v>1260</v>
      </c>
      <c r="V1318" s="19" t="str">
        <f t="shared" ca="1" si="171"/>
        <v>Post-calc.</v>
      </c>
      <c r="W1318" s="1" t="str">
        <f t="shared" ca="1" si="172"/>
        <v>Post-calc.</v>
      </c>
      <c r="X1318" s="1" t="b">
        <f t="shared" ca="1" si="173"/>
        <v>1</v>
      </c>
      <c r="Y1318" s="3">
        <f t="shared" ca="1" si="174"/>
        <v>0</v>
      </c>
      <c r="AA1318" s="61">
        <f ca="1">+VLOOKUP(N1318,$B$4:$H$2903,4,FALSE)</f>
        <v>42067</v>
      </c>
    </row>
    <row r="1319" spans="1:27" hidden="1" x14ac:dyDescent="0.2">
      <c r="A1319" s="56" t="s">
        <v>3914</v>
      </c>
      <c r="B1319" s="9" t="str">
        <f t="shared" ca="1" si="168"/>
        <v>4P808</v>
      </c>
      <c r="C1319" s="59">
        <v>1300</v>
      </c>
      <c r="D1319" s="59">
        <v>1300</v>
      </c>
      <c r="E1319" s="60">
        <v>40330</v>
      </c>
      <c r="F1319" s="57" t="s">
        <v>3812</v>
      </c>
      <c r="G1319" s="57" t="s">
        <v>5520</v>
      </c>
      <c r="H1319" s="45" t="str">
        <f t="shared" ca="1" si="169"/>
        <v>Post-calc.</v>
      </c>
      <c r="I1319" s="23">
        <f t="shared" ca="1" si="170"/>
        <v>0</v>
      </c>
      <c r="J1319" s="20" t="e">
        <f ca="1">VLOOKUP(B1319, Remarks!$A$3:$G$400, 7, FALSE)</f>
        <v>#N/A</v>
      </c>
      <c r="M1319" s="44" t="s">
        <v>1336</v>
      </c>
      <c r="N1319" s="9" t="str">
        <f t="shared" ca="1" si="167"/>
        <v>A0216</v>
      </c>
      <c r="O1319" s="47">
        <v>771.55010000000004</v>
      </c>
      <c r="P1319" s="47">
        <v>771.55010000000004</v>
      </c>
      <c r="Q1319" s="46" t="s">
        <v>8</v>
      </c>
      <c r="R1319" s="46" t="s">
        <v>9</v>
      </c>
      <c r="S1319" s="46" t="s">
        <v>10</v>
      </c>
      <c r="T1319" s="46" t="s">
        <v>1260</v>
      </c>
      <c r="V1319" s="19" t="str">
        <f t="shared" ca="1" si="171"/>
        <v>Post-calc.</v>
      </c>
      <c r="W1319" s="1" t="str">
        <f t="shared" ca="1" si="172"/>
        <v>Post-calc.</v>
      </c>
      <c r="X1319" s="1" t="b">
        <f t="shared" ca="1" si="173"/>
        <v>1</v>
      </c>
      <c r="Y1319" s="3">
        <f t="shared" ca="1" si="174"/>
        <v>0</v>
      </c>
      <c r="AA1319" s="61">
        <f ca="1">+VLOOKUP(N1319,$B$4:$H$2903,4,FALSE)</f>
        <v>42031</v>
      </c>
    </row>
    <row r="1320" spans="1:27" hidden="1" x14ac:dyDescent="0.2">
      <c r="A1320" s="56" t="s">
        <v>3915</v>
      </c>
      <c r="B1320" s="9" t="str">
        <f t="shared" ca="1" si="168"/>
        <v>4P809</v>
      </c>
      <c r="C1320" s="59">
        <v>700</v>
      </c>
      <c r="D1320" s="59">
        <v>700</v>
      </c>
      <c r="E1320" s="60">
        <v>40330</v>
      </c>
      <c r="F1320" s="57" t="s">
        <v>3812</v>
      </c>
      <c r="G1320" s="57" t="s">
        <v>5520</v>
      </c>
      <c r="H1320" s="45" t="str">
        <f t="shared" ca="1" si="169"/>
        <v>Post-calc.</v>
      </c>
      <c r="I1320" s="23">
        <f t="shared" ca="1" si="170"/>
        <v>0</v>
      </c>
      <c r="J1320" s="20" t="e">
        <f ca="1">VLOOKUP(B1320, Remarks!$A$3:$G$400, 7, FALSE)</f>
        <v>#N/A</v>
      </c>
      <c r="M1320" s="44" t="s">
        <v>1337</v>
      </c>
      <c r="N1320" s="9" t="str">
        <f t="shared" ca="1" si="167"/>
        <v>A0217</v>
      </c>
      <c r="O1320" s="47">
        <v>18.5596</v>
      </c>
      <c r="P1320" s="47">
        <v>18.5596</v>
      </c>
      <c r="Q1320" s="46" t="s">
        <v>8</v>
      </c>
      <c r="R1320" s="46" t="s">
        <v>9</v>
      </c>
      <c r="S1320" s="46" t="s">
        <v>10</v>
      </c>
      <c r="T1320" s="46" t="s">
        <v>1260</v>
      </c>
      <c r="V1320" s="19" t="str">
        <f t="shared" ca="1" si="171"/>
        <v>Post-calc.</v>
      </c>
      <c r="W1320" s="1" t="str">
        <f t="shared" ca="1" si="172"/>
        <v>Post-calc.</v>
      </c>
      <c r="X1320" s="1" t="b">
        <f t="shared" ca="1" si="173"/>
        <v>1</v>
      </c>
      <c r="Y1320" s="3">
        <f t="shared" ca="1" si="174"/>
        <v>0</v>
      </c>
      <c r="AA1320" s="61">
        <f ca="1">+VLOOKUP(N1320,$B$4:$H$2903,4,FALSE)</f>
        <v>41971</v>
      </c>
    </row>
    <row r="1321" spans="1:27" hidden="1" x14ac:dyDescent="0.2">
      <c r="A1321" s="56" t="s">
        <v>3916</v>
      </c>
      <c r="B1321" s="9" t="str">
        <f t="shared" ca="1" si="168"/>
        <v>4P821</v>
      </c>
      <c r="C1321" s="59">
        <v>6900</v>
      </c>
      <c r="D1321" s="59">
        <v>6900</v>
      </c>
      <c r="E1321" s="60">
        <v>40452</v>
      </c>
      <c r="F1321" s="57" t="s">
        <v>3812</v>
      </c>
      <c r="G1321" s="57" t="s">
        <v>5520</v>
      </c>
      <c r="H1321" s="45" t="str">
        <f t="shared" ca="1" si="169"/>
        <v>Post-calc.</v>
      </c>
      <c r="I1321" s="23">
        <f t="shared" ca="1" si="170"/>
        <v>0</v>
      </c>
      <c r="J1321" s="20" t="e">
        <f ca="1">VLOOKUP(B1321, Remarks!$A$3:$G$400, 7, FALSE)</f>
        <v>#N/A</v>
      </c>
      <c r="M1321" s="44" t="s">
        <v>1338</v>
      </c>
      <c r="N1321" s="9" t="str">
        <f t="shared" ca="1" si="167"/>
        <v>A0218</v>
      </c>
      <c r="O1321" s="47">
        <v>95.4495</v>
      </c>
      <c r="P1321" s="47">
        <v>95.4495</v>
      </c>
      <c r="Q1321" s="46" t="s">
        <v>8</v>
      </c>
      <c r="R1321" s="46" t="s">
        <v>9</v>
      </c>
      <c r="S1321" s="46" t="s">
        <v>10</v>
      </c>
      <c r="T1321" s="46" t="s">
        <v>1260</v>
      </c>
      <c r="V1321" s="19" t="str">
        <f t="shared" ca="1" si="171"/>
        <v>Post-calc.</v>
      </c>
      <c r="W1321" s="1" t="str">
        <f t="shared" ca="1" si="172"/>
        <v>Post-calc.</v>
      </c>
      <c r="X1321" s="1" t="b">
        <f t="shared" ca="1" si="173"/>
        <v>1</v>
      </c>
      <c r="Y1321" s="3">
        <f t="shared" ca="1" si="174"/>
        <v>0</v>
      </c>
      <c r="AA1321" s="61">
        <f ca="1">+VLOOKUP(N1321,$B$4:$H$2903,4,FALSE)</f>
        <v>41954</v>
      </c>
    </row>
    <row r="1322" spans="1:27" hidden="1" x14ac:dyDescent="0.2">
      <c r="A1322" s="56" t="s">
        <v>3917</v>
      </c>
      <c r="B1322" s="9" t="str">
        <f t="shared" ca="1" si="168"/>
        <v>4P822</v>
      </c>
      <c r="C1322" s="59">
        <v>300</v>
      </c>
      <c r="D1322" s="59">
        <v>300</v>
      </c>
      <c r="E1322" s="60">
        <v>40330</v>
      </c>
      <c r="F1322" s="57" t="s">
        <v>3812</v>
      </c>
      <c r="G1322" s="57" t="s">
        <v>5520</v>
      </c>
      <c r="H1322" s="45" t="str">
        <f t="shared" ca="1" si="169"/>
        <v>Post-calc.</v>
      </c>
      <c r="I1322" s="23">
        <f t="shared" ca="1" si="170"/>
        <v>0</v>
      </c>
      <c r="J1322" s="20" t="e">
        <f ca="1">VLOOKUP(B1322, Remarks!$A$3:$G$400, 7, FALSE)</f>
        <v>#N/A</v>
      </c>
      <c r="M1322" s="44" t="s">
        <v>1339</v>
      </c>
      <c r="N1322" s="9" t="str">
        <f t="shared" ca="1" si="167"/>
        <v>A0298</v>
      </c>
      <c r="O1322" s="47">
        <v>798</v>
      </c>
      <c r="P1322" s="47">
        <v>798</v>
      </c>
      <c r="Q1322" s="46" t="s">
        <v>8</v>
      </c>
      <c r="R1322" s="46" t="s">
        <v>9</v>
      </c>
      <c r="S1322" s="46" t="s">
        <v>10</v>
      </c>
      <c r="T1322" s="46" t="s">
        <v>1340</v>
      </c>
      <c r="V1322" s="19" t="str">
        <f t="shared" ca="1" si="171"/>
        <v>Post-calc.</v>
      </c>
      <c r="W1322" s="1" t="str">
        <f t="shared" ca="1" si="172"/>
        <v>Post-calc.</v>
      </c>
      <c r="X1322" s="1" t="b">
        <f t="shared" ca="1" si="173"/>
        <v>1</v>
      </c>
      <c r="Y1322" s="3">
        <f t="shared" ca="1" si="174"/>
        <v>0</v>
      </c>
      <c r="AA1322" s="61">
        <f ca="1">+VLOOKUP(N1322,$B$4:$H$2903,4,FALSE)</f>
        <v>42019</v>
      </c>
    </row>
    <row r="1323" spans="1:27" hidden="1" x14ac:dyDescent="0.2">
      <c r="A1323" s="56" t="s">
        <v>3918</v>
      </c>
      <c r="B1323" s="9" t="str">
        <f t="shared" ca="1" si="168"/>
        <v>4P825</v>
      </c>
      <c r="C1323" s="59">
        <v>900</v>
      </c>
      <c r="D1323" s="59">
        <v>900</v>
      </c>
      <c r="E1323" s="60">
        <v>40330</v>
      </c>
      <c r="F1323" s="57" t="s">
        <v>3812</v>
      </c>
      <c r="G1323" s="57" t="s">
        <v>5520</v>
      </c>
      <c r="H1323" s="45" t="str">
        <f t="shared" ca="1" si="169"/>
        <v>Post-calc.</v>
      </c>
      <c r="I1323" s="23">
        <f t="shared" ca="1" si="170"/>
        <v>0</v>
      </c>
      <c r="J1323" s="20" t="e">
        <f ca="1">VLOOKUP(B1323, Remarks!$A$3:$G$400, 7, FALSE)</f>
        <v>#N/A</v>
      </c>
      <c r="M1323" s="44" t="s">
        <v>1341</v>
      </c>
      <c r="N1323" s="9" t="str">
        <f t="shared" ca="1" si="167"/>
        <v>A0299</v>
      </c>
      <c r="O1323" s="47">
        <v>399</v>
      </c>
      <c r="P1323" s="47">
        <v>399</v>
      </c>
      <c r="Q1323" s="46" t="s">
        <v>8</v>
      </c>
      <c r="R1323" s="46" t="s">
        <v>9</v>
      </c>
      <c r="S1323" s="46" t="s">
        <v>10</v>
      </c>
      <c r="T1323" s="46" t="s">
        <v>1340</v>
      </c>
      <c r="V1323" s="19" t="str">
        <f t="shared" ca="1" si="171"/>
        <v>Post-calc.</v>
      </c>
      <c r="W1323" s="1" t="str">
        <f t="shared" ca="1" si="172"/>
        <v>Post-calc.</v>
      </c>
      <c r="X1323" s="1" t="b">
        <f t="shared" ca="1" si="173"/>
        <v>1</v>
      </c>
      <c r="Y1323" s="3">
        <f t="shared" ca="1" si="174"/>
        <v>0</v>
      </c>
      <c r="AA1323" s="61">
        <f ca="1">+VLOOKUP(N1323,$B$4:$H$2903,4,FALSE)</f>
        <v>42009</v>
      </c>
    </row>
    <row r="1324" spans="1:27" hidden="1" x14ac:dyDescent="0.2">
      <c r="A1324" s="56" t="s">
        <v>3919</v>
      </c>
      <c r="B1324" s="9" t="str">
        <f t="shared" ca="1" si="168"/>
        <v>4P827</v>
      </c>
      <c r="C1324" s="59">
        <v>19000</v>
      </c>
      <c r="D1324" s="59">
        <v>19000</v>
      </c>
      <c r="E1324" s="60">
        <v>40391</v>
      </c>
      <c r="F1324" s="57" t="s">
        <v>3812</v>
      </c>
      <c r="G1324" s="57" t="s">
        <v>5520</v>
      </c>
      <c r="H1324" s="45" t="str">
        <f t="shared" ca="1" si="169"/>
        <v>Post-calc.</v>
      </c>
      <c r="I1324" s="23">
        <f t="shared" ca="1" si="170"/>
        <v>0</v>
      </c>
      <c r="J1324" s="20" t="e">
        <f ca="1">VLOOKUP(B1324, Remarks!$A$3:$G$400, 7, FALSE)</f>
        <v>#N/A</v>
      </c>
      <c r="M1324" s="44" t="s">
        <v>1342</v>
      </c>
      <c r="N1324" s="9" t="str">
        <f t="shared" ca="1" si="167"/>
        <v>A0300</v>
      </c>
      <c r="O1324" s="47">
        <v>2600</v>
      </c>
      <c r="P1324" s="47">
        <v>2600</v>
      </c>
      <c r="Q1324" s="46" t="s">
        <v>8</v>
      </c>
      <c r="R1324" s="46" t="s">
        <v>9</v>
      </c>
      <c r="S1324" s="46" t="s">
        <v>10</v>
      </c>
      <c r="T1324" s="46" t="s">
        <v>1340</v>
      </c>
      <c r="V1324" s="19" t="str">
        <f t="shared" ca="1" si="171"/>
        <v>Post-calc.</v>
      </c>
      <c r="W1324" s="1" t="str">
        <f t="shared" ca="1" si="172"/>
        <v>Post-calc.</v>
      </c>
      <c r="X1324" s="1" t="b">
        <f t="shared" ca="1" si="173"/>
        <v>1</v>
      </c>
      <c r="Y1324" s="3">
        <f t="shared" ca="1" si="174"/>
        <v>0</v>
      </c>
      <c r="AA1324" s="61">
        <f ca="1">+VLOOKUP(N1324,$B$4:$H$2903,4,FALSE)</f>
        <v>42390</v>
      </c>
    </row>
    <row r="1325" spans="1:27" hidden="1" x14ac:dyDescent="0.2">
      <c r="A1325" s="56" t="s">
        <v>3920</v>
      </c>
      <c r="B1325" s="9" t="str">
        <f t="shared" ca="1" si="168"/>
        <v>4P838</v>
      </c>
      <c r="C1325" s="59">
        <v>700</v>
      </c>
      <c r="D1325" s="59">
        <v>700</v>
      </c>
      <c r="E1325" s="60">
        <v>40360</v>
      </c>
      <c r="F1325" s="57" t="s">
        <v>3812</v>
      </c>
      <c r="G1325" s="57" t="s">
        <v>5520</v>
      </c>
      <c r="H1325" s="45" t="str">
        <f t="shared" ca="1" si="169"/>
        <v>Post-calc.</v>
      </c>
      <c r="I1325" s="23">
        <f t="shared" ca="1" si="170"/>
        <v>0</v>
      </c>
      <c r="J1325" s="20" t="e">
        <f ca="1">VLOOKUP(B1325, Remarks!$A$3:$G$400, 7, FALSE)</f>
        <v>#N/A</v>
      </c>
      <c r="M1325" s="44" t="s">
        <v>1343</v>
      </c>
      <c r="N1325" s="9" t="str">
        <f t="shared" ca="1" si="167"/>
        <v>A0301</v>
      </c>
      <c r="O1325" s="47">
        <v>7040</v>
      </c>
      <c r="P1325" s="47">
        <v>7040</v>
      </c>
      <c r="Q1325" s="46" t="s">
        <v>8</v>
      </c>
      <c r="R1325" s="46" t="s">
        <v>9</v>
      </c>
      <c r="S1325" s="46" t="s">
        <v>10</v>
      </c>
      <c r="T1325" s="46" t="s">
        <v>1340</v>
      </c>
      <c r="V1325" s="19" t="str">
        <f t="shared" ca="1" si="171"/>
        <v>Post-calc.</v>
      </c>
      <c r="W1325" s="1" t="str">
        <f t="shared" ca="1" si="172"/>
        <v>Post-calc.</v>
      </c>
      <c r="X1325" s="1" t="b">
        <f t="shared" ca="1" si="173"/>
        <v>1</v>
      </c>
      <c r="Y1325" s="3">
        <f t="shared" ca="1" si="174"/>
        <v>0</v>
      </c>
      <c r="AA1325" s="61">
        <f ca="1">+VLOOKUP(N1325,$B$4:$H$2903,4,FALSE)</f>
        <v>42397</v>
      </c>
    </row>
    <row r="1326" spans="1:27" hidden="1" x14ac:dyDescent="0.2">
      <c r="A1326" s="56" t="s">
        <v>3921</v>
      </c>
      <c r="B1326" s="9" t="str">
        <f t="shared" ca="1" si="168"/>
        <v>4P839</v>
      </c>
      <c r="C1326" s="59">
        <v>200</v>
      </c>
      <c r="D1326" s="59">
        <v>200</v>
      </c>
      <c r="E1326" s="60">
        <v>40330</v>
      </c>
      <c r="F1326" s="57" t="s">
        <v>3812</v>
      </c>
      <c r="G1326" s="57" t="s">
        <v>5520</v>
      </c>
      <c r="H1326" s="45" t="str">
        <f t="shared" ca="1" si="169"/>
        <v>Post-calc.</v>
      </c>
      <c r="I1326" s="23">
        <f t="shared" ca="1" si="170"/>
        <v>0</v>
      </c>
      <c r="J1326" s="20" t="e">
        <f ca="1">VLOOKUP(B1326, Remarks!$A$3:$G$400, 7, FALSE)</f>
        <v>#N/A</v>
      </c>
      <c r="M1326" s="44" t="s">
        <v>1344</v>
      </c>
      <c r="N1326" s="9" t="str">
        <f t="shared" ca="1" si="167"/>
        <v>A0302</v>
      </c>
      <c r="O1326" s="47">
        <v>798</v>
      </c>
      <c r="P1326" s="47">
        <v>798</v>
      </c>
      <c r="Q1326" s="46" t="s">
        <v>8</v>
      </c>
      <c r="R1326" s="46" t="s">
        <v>9</v>
      </c>
      <c r="S1326" s="46" t="s">
        <v>10</v>
      </c>
      <c r="T1326" s="46" t="s">
        <v>1340</v>
      </c>
      <c r="V1326" s="19" t="str">
        <f t="shared" ca="1" si="171"/>
        <v>Post-calc.</v>
      </c>
      <c r="W1326" s="1" t="str">
        <f t="shared" ca="1" si="172"/>
        <v>Post-calc.</v>
      </c>
      <c r="X1326" s="1" t="b">
        <f t="shared" ca="1" si="173"/>
        <v>1</v>
      </c>
      <c r="Y1326" s="3">
        <f t="shared" ca="1" si="174"/>
        <v>0</v>
      </c>
      <c r="AA1326" s="61">
        <f ca="1">+VLOOKUP(N1326,$B$4:$H$2903,4,FALSE)</f>
        <v>42075</v>
      </c>
    </row>
    <row r="1327" spans="1:27" hidden="1" x14ac:dyDescent="0.2">
      <c r="A1327" s="56" t="s">
        <v>3922</v>
      </c>
      <c r="B1327" s="9" t="str">
        <f t="shared" ca="1" si="168"/>
        <v>4P840</v>
      </c>
      <c r="C1327" s="59">
        <v>100</v>
      </c>
      <c r="D1327" s="59">
        <v>100</v>
      </c>
      <c r="E1327" s="60">
        <v>40330</v>
      </c>
      <c r="F1327" s="57" t="s">
        <v>3812</v>
      </c>
      <c r="G1327" s="57" t="s">
        <v>5520</v>
      </c>
      <c r="H1327" s="45" t="str">
        <f t="shared" ca="1" si="169"/>
        <v>Post-calc.</v>
      </c>
      <c r="I1327" s="23">
        <f t="shared" ca="1" si="170"/>
        <v>0</v>
      </c>
      <c r="J1327" s="20" t="e">
        <f ca="1">VLOOKUP(B1327, Remarks!$A$3:$G$400, 7, FALSE)</f>
        <v>#N/A</v>
      </c>
      <c r="M1327" s="44" t="s">
        <v>1345</v>
      </c>
      <c r="N1327" s="9" t="str">
        <f t="shared" ca="1" si="167"/>
        <v>A0316</v>
      </c>
      <c r="O1327" s="47">
        <v>67.436300000000003</v>
      </c>
      <c r="P1327" s="47">
        <v>67.350200000000001</v>
      </c>
      <c r="Q1327" s="46" t="s">
        <v>8</v>
      </c>
      <c r="R1327" s="46" t="s">
        <v>9</v>
      </c>
      <c r="S1327" s="46" t="s">
        <v>10</v>
      </c>
      <c r="T1327" s="46" t="s">
        <v>1260</v>
      </c>
      <c r="V1327" s="19" t="str">
        <f t="shared" ca="1" si="171"/>
        <v>Post-calc.</v>
      </c>
      <c r="W1327" s="1" t="str">
        <f t="shared" ca="1" si="172"/>
        <v>Post-calc.</v>
      </c>
      <c r="X1327" s="1" t="b">
        <f t="shared" ca="1" si="173"/>
        <v>1</v>
      </c>
      <c r="Y1327" s="3">
        <f t="shared" ca="1" si="174"/>
        <v>0</v>
      </c>
      <c r="AA1327" s="61">
        <f ca="1">+VLOOKUP(N1327,$B$4:$H$2903,4,FALSE)</f>
        <v>42118</v>
      </c>
    </row>
    <row r="1328" spans="1:27" hidden="1" x14ac:dyDescent="0.2">
      <c r="A1328" s="56" t="s">
        <v>3923</v>
      </c>
      <c r="B1328" s="9" t="str">
        <f t="shared" ca="1" si="168"/>
        <v>4P850</v>
      </c>
      <c r="C1328" s="59">
        <v>800</v>
      </c>
      <c r="D1328" s="59">
        <v>800</v>
      </c>
      <c r="E1328" s="60">
        <v>40513</v>
      </c>
      <c r="F1328" s="57" t="s">
        <v>3812</v>
      </c>
      <c r="G1328" s="57" t="s">
        <v>5520</v>
      </c>
      <c r="H1328" s="45" t="str">
        <f t="shared" ca="1" si="169"/>
        <v>Post-calc.</v>
      </c>
      <c r="I1328" s="23">
        <f t="shared" ca="1" si="170"/>
        <v>0</v>
      </c>
      <c r="J1328" s="20" t="e">
        <f ca="1">VLOOKUP(B1328, Remarks!$A$3:$G$400, 7, FALSE)</f>
        <v>#N/A</v>
      </c>
      <c r="M1328" s="44" t="s">
        <v>1346</v>
      </c>
      <c r="N1328" s="9" t="str">
        <f t="shared" ca="1" si="167"/>
        <v>A0333</v>
      </c>
      <c r="O1328" s="47">
        <v>998</v>
      </c>
      <c r="P1328" s="47">
        <v>998</v>
      </c>
      <c r="Q1328" s="46" t="s">
        <v>8</v>
      </c>
      <c r="R1328" s="46" t="s">
        <v>9</v>
      </c>
      <c r="S1328" s="46" t="s">
        <v>10</v>
      </c>
      <c r="T1328" s="46" t="s">
        <v>1340</v>
      </c>
      <c r="V1328" s="19" t="str">
        <f t="shared" ca="1" si="171"/>
        <v>Post-calc.</v>
      </c>
      <c r="W1328" s="1" t="str">
        <f t="shared" ca="1" si="172"/>
        <v>Post-calc.</v>
      </c>
      <c r="X1328" s="1" t="b">
        <f t="shared" ca="1" si="173"/>
        <v>1</v>
      </c>
      <c r="Y1328" s="3">
        <f t="shared" ca="1" si="174"/>
        <v>0</v>
      </c>
      <c r="AA1328" s="61">
        <f ca="1">+VLOOKUP(N1328,$B$4:$H$2903,4,FALSE)</f>
        <v>42124</v>
      </c>
    </row>
    <row r="1329" spans="1:27" hidden="1" x14ac:dyDescent="0.2">
      <c r="A1329" s="56" t="s">
        <v>3924</v>
      </c>
      <c r="B1329" s="9" t="str">
        <f t="shared" ca="1" si="168"/>
        <v>4P854</v>
      </c>
      <c r="C1329" s="59">
        <v>1089.3245999999999</v>
      </c>
      <c r="D1329" s="59">
        <v>1089.3245999999999</v>
      </c>
      <c r="E1329" s="60">
        <v>40664</v>
      </c>
      <c r="F1329" s="57" t="s">
        <v>3812</v>
      </c>
      <c r="G1329" s="57" t="s">
        <v>5520</v>
      </c>
      <c r="H1329" s="45" t="str">
        <f t="shared" ca="1" si="169"/>
        <v>Post-calc.</v>
      </c>
      <c r="I1329" s="23">
        <f t="shared" ca="1" si="170"/>
        <v>0</v>
      </c>
      <c r="J1329" s="20" t="e">
        <f ca="1">VLOOKUP(B1329, Remarks!$A$3:$G$400, 7, FALSE)</f>
        <v>#N/A</v>
      </c>
      <c r="M1329" s="44" t="s">
        <v>1347</v>
      </c>
      <c r="N1329" s="9" t="str">
        <f t="shared" ca="1" si="167"/>
        <v>A0339</v>
      </c>
      <c r="O1329" s="47">
        <v>922.7</v>
      </c>
      <c r="P1329" s="47">
        <v>922.7</v>
      </c>
      <c r="Q1329" s="46" t="s">
        <v>8</v>
      </c>
      <c r="R1329" s="46" t="s">
        <v>9</v>
      </c>
      <c r="S1329" s="46" t="s">
        <v>10</v>
      </c>
      <c r="T1329" s="46" t="s">
        <v>1340</v>
      </c>
      <c r="V1329" s="19" t="str">
        <f t="shared" ca="1" si="171"/>
        <v>Post-calc.</v>
      </c>
      <c r="W1329" s="1" t="str">
        <f t="shared" ca="1" si="172"/>
        <v>Post-calc.</v>
      </c>
      <c r="X1329" s="1" t="b">
        <f t="shared" ca="1" si="173"/>
        <v>1</v>
      </c>
      <c r="Y1329" s="3">
        <f t="shared" ca="1" si="174"/>
        <v>0</v>
      </c>
      <c r="AA1329" s="61">
        <f ca="1">+VLOOKUP(N1329,$B$4:$H$2903,4,FALSE)</f>
        <v>41665</v>
      </c>
    </row>
    <row r="1330" spans="1:27" hidden="1" x14ac:dyDescent="0.2">
      <c r="A1330" s="56" t="s">
        <v>3925</v>
      </c>
      <c r="B1330" s="9" t="str">
        <f t="shared" ca="1" si="168"/>
        <v>4P855</v>
      </c>
      <c r="C1330" s="59">
        <v>322.5806</v>
      </c>
      <c r="D1330" s="59">
        <v>322.5806</v>
      </c>
      <c r="E1330" s="60">
        <v>40695</v>
      </c>
      <c r="F1330" s="57" t="s">
        <v>3812</v>
      </c>
      <c r="G1330" s="57" t="s">
        <v>5520</v>
      </c>
      <c r="H1330" s="45" t="str">
        <f t="shared" ca="1" si="169"/>
        <v>Post-calc.</v>
      </c>
      <c r="I1330" s="23">
        <f t="shared" ca="1" si="170"/>
        <v>0</v>
      </c>
      <c r="J1330" s="20" t="e">
        <f ca="1">VLOOKUP(B1330, Remarks!$A$3:$G$400, 7, FALSE)</f>
        <v>#N/A</v>
      </c>
      <c r="M1330" s="44" t="s">
        <v>1348</v>
      </c>
      <c r="N1330" s="9" t="str">
        <f t="shared" ca="1" si="167"/>
        <v>A0340</v>
      </c>
      <c r="O1330" s="47">
        <v>350</v>
      </c>
      <c r="P1330" s="47">
        <v>350</v>
      </c>
      <c r="Q1330" s="46" t="s">
        <v>8</v>
      </c>
      <c r="R1330" s="46" t="s">
        <v>9</v>
      </c>
      <c r="S1330" s="46" t="s">
        <v>10</v>
      </c>
      <c r="T1330" s="46" t="s">
        <v>1340</v>
      </c>
      <c r="V1330" s="19" t="str">
        <f t="shared" ca="1" si="171"/>
        <v>Post-calc.</v>
      </c>
      <c r="W1330" s="1" t="str">
        <f t="shared" ca="1" si="172"/>
        <v>Post-calc.</v>
      </c>
      <c r="X1330" s="1" t="b">
        <f t="shared" ca="1" si="173"/>
        <v>1</v>
      </c>
      <c r="Y1330" s="3">
        <f t="shared" ca="1" si="174"/>
        <v>0</v>
      </c>
      <c r="AA1330" s="61">
        <f ca="1">+VLOOKUP(N1330,$B$4:$H$2903,4,FALSE)</f>
        <v>41679</v>
      </c>
    </row>
    <row r="1331" spans="1:27" hidden="1" x14ac:dyDescent="0.2">
      <c r="A1331" s="56" t="s">
        <v>3926</v>
      </c>
      <c r="B1331" s="9" t="str">
        <f t="shared" ca="1" si="168"/>
        <v>4P856</v>
      </c>
      <c r="C1331" s="59">
        <v>1500</v>
      </c>
      <c r="D1331" s="59">
        <v>1500</v>
      </c>
      <c r="E1331" s="60">
        <v>41091</v>
      </c>
      <c r="F1331" s="57" t="s">
        <v>3812</v>
      </c>
      <c r="G1331" s="57" t="s">
        <v>5520</v>
      </c>
      <c r="H1331" s="45" t="str">
        <f t="shared" ca="1" si="169"/>
        <v>Post-calc.</v>
      </c>
      <c r="I1331" s="23">
        <f t="shared" ca="1" si="170"/>
        <v>0</v>
      </c>
      <c r="J1331" s="20" t="e">
        <f ca="1">VLOOKUP(B1331, Remarks!$A$3:$G$400, 7, FALSE)</f>
        <v>#N/A</v>
      </c>
      <c r="M1331" s="44" t="s">
        <v>1349</v>
      </c>
      <c r="N1331" s="9" t="str">
        <f t="shared" ca="1" si="167"/>
        <v>A0341</v>
      </c>
      <c r="O1331" s="47">
        <v>1438.33</v>
      </c>
      <c r="P1331" s="47">
        <v>1438.33</v>
      </c>
      <c r="Q1331" s="46" t="s">
        <v>8</v>
      </c>
      <c r="R1331" s="46" t="s">
        <v>9</v>
      </c>
      <c r="S1331" s="46" t="s">
        <v>10</v>
      </c>
      <c r="T1331" s="46" t="s">
        <v>1340</v>
      </c>
      <c r="V1331" s="19" t="str">
        <f t="shared" ca="1" si="171"/>
        <v>Post-calc.</v>
      </c>
      <c r="W1331" s="1" t="str">
        <f t="shared" ca="1" si="172"/>
        <v>Post-calc.</v>
      </c>
      <c r="X1331" s="1" t="b">
        <f t="shared" ca="1" si="173"/>
        <v>1</v>
      </c>
      <c r="Y1331" s="3">
        <f t="shared" ca="1" si="174"/>
        <v>0</v>
      </c>
      <c r="AA1331" s="61">
        <f ca="1">+VLOOKUP(N1331,$B$4:$H$2903,4,FALSE)</f>
        <v>41668</v>
      </c>
    </row>
    <row r="1332" spans="1:27" hidden="1" x14ac:dyDescent="0.2">
      <c r="A1332" s="56" t="s">
        <v>3927</v>
      </c>
      <c r="B1332" s="9" t="str">
        <f t="shared" ca="1" si="168"/>
        <v>4P858</v>
      </c>
      <c r="C1332" s="59">
        <v>941.06349999999998</v>
      </c>
      <c r="D1332" s="59">
        <v>941.06349999999998</v>
      </c>
      <c r="E1332" s="60">
        <v>40634</v>
      </c>
      <c r="F1332" s="57" t="s">
        <v>3812</v>
      </c>
      <c r="G1332" s="57" t="s">
        <v>5520</v>
      </c>
      <c r="H1332" s="45" t="str">
        <f t="shared" ca="1" si="169"/>
        <v>Post-calc.</v>
      </c>
      <c r="I1332" s="23" t="e">
        <f t="shared" ca="1" si="170"/>
        <v>#N/A</v>
      </c>
      <c r="J1332" s="20" t="str">
        <f ca="1">VLOOKUP(B1332, Remarks!$A$3:$G$400, 7, FALSE)</f>
        <v>Foxpro order but not confirmed</v>
      </c>
      <c r="M1332" s="44" t="s">
        <v>1350</v>
      </c>
      <c r="N1332" s="9" t="str">
        <f t="shared" ca="1" si="167"/>
        <v>A0343</v>
      </c>
      <c r="O1332" s="47">
        <v>249.4</v>
      </c>
      <c r="P1332" s="47">
        <v>249.4</v>
      </c>
      <c r="Q1332" s="46" t="s">
        <v>8</v>
      </c>
      <c r="R1332" s="46" t="s">
        <v>9</v>
      </c>
      <c r="S1332" s="46" t="s">
        <v>10</v>
      </c>
      <c r="T1332" s="46" t="s">
        <v>1340</v>
      </c>
      <c r="V1332" s="19" t="str">
        <f t="shared" ca="1" si="171"/>
        <v>Post-calc.</v>
      </c>
      <c r="W1332" s="1" t="str">
        <f t="shared" ca="1" si="172"/>
        <v>Post-calc.</v>
      </c>
      <c r="X1332" s="1" t="b">
        <f t="shared" ca="1" si="173"/>
        <v>1</v>
      </c>
      <c r="Y1332" s="3">
        <f t="shared" ca="1" si="174"/>
        <v>0</v>
      </c>
      <c r="AA1332" s="61">
        <f ca="1">+VLOOKUP(N1332,$B$4:$H$2903,4,FALSE)</f>
        <v>41688</v>
      </c>
    </row>
    <row r="1333" spans="1:27" hidden="1" x14ac:dyDescent="0.2">
      <c r="A1333" s="56" t="s">
        <v>3928</v>
      </c>
      <c r="B1333" s="9" t="str">
        <f t="shared" ca="1" si="168"/>
        <v>4P859</v>
      </c>
      <c r="C1333" s="59">
        <v>333.33330000000001</v>
      </c>
      <c r="D1333" s="59">
        <v>333.33330000000001</v>
      </c>
      <c r="E1333" s="60">
        <v>40848</v>
      </c>
      <c r="F1333" s="57" t="s">
        <v>3812</v>
      </c>
      <c r="G1333" s="57" t="s">
        <v>5520</v>
      </c>
      <c r="H1333" s="45" t="str">
        <f t="shared" ca="1" si="169"/>
        <v>Post-calc.</v>
      </c>
      <c r="I1333" s="23">
        <f t="shared" ca="1" si="170"/>
        <v>0</v>
      </c>
      <c r="J1333" s="20" t="e">
        <f ca="1">VLOOKUP(B1333, Remarks!$A$3:$G$400, 7, FALSE)</f>
        <v>#N/A</v>
      </c>
      <c r="M1333" s="44" t="s">
        <v>1351</v>
      </c>
      <c r="N1333" s="9" t="str">
        <f t="shared" ca="1" si="167"/>
        <v>A0345</v>
      </c>
      <c r="O1333" s="47">
        <v>6040</v>
      </c>
      <c r="P1333" s="47">
        <v>6040</v>
      </c>
      <c r="Q1333" s="46" t="s">
        <v>8</v>
      </c>
      <c r="R1333" s="46" t="s">
        <v>9</v>
      </c>
      <c r="S1333" s="46" t="s">
        <v>10</v>
      </c>
      <c r="T1333" s="46" t="s">
        <v>1340</v>
      </c>
      <c r="V1333" s="19" t="str">
        <f t="shared" ca="1" si="171"/>
        <v>Post-calc.</v>
      </c>
      <c r="W1333" s="1" t="str">
        <f t="shared" ca="1" si="172"/>
        <v>Post-calc.</v>
      </c>
      <c r="X1333" s="1" t="b">
        <f t="shared" ca="1" si="173"/>
        <v>1</v>
      </c>
      <c r="Y1333" s="3">
        <f t="shared" ca="1" si="174"/>
        <v>0</v>
      </c>
      <c r="AA1333" s="61">
        <f ca="1">+VLOOKUP(N1333,$B$4:$H$2903,4,FALSE)</f>
        <v>42085</v>
      </c>
    </row>
    <row r="1334" spans="1:27" hidden="1" x14ac:dyDescent="0.2">
      <c r="A1334" s="56" t="s">
        <v>3929</v>
      </c>
      <c r="B1334" s="9" t="str">
        <f t="shared" ca="1" si="168"/>
        <v>4P865</v>
      </c>
      <c r="C1334" s="59">
        <v>860.21510000000001</v>
      </c>
      <c r="D1334" s="59">
        <v>860.21510000000001</v>
      </c>
      <c r="E1334" s="60">
        <v>40664</v>
      </c>
      <c r="F1334" s="57" t="s">
        <v>3812</v>
      </c>
      <c r="G1334" s="57" t="s">
        <v>5520</v>
      </c>
      <c r="H1334" s="45" t="str">
        <f t="shared" ca="1" si="169"/>
        <v>Post-calc.</v>
      </c>
      <c r="I1334" s="23">
        <f t="shared" ca="1" si="170"/>
        <v>0</v>
      </c>
      <c r="J1334" s="20" t="e">
        <f ca="1">VLOOKUP(B1334, Remarks!$A$3:$G$400, 7, FALSE)</f>
        <v>#N/A</v>
      </c>
      <c r="M1334" s="44" t="s">
        <v>1352</v>
      </c>
      <c r="N1334" s="9" t="str">
        <f t="shared" ca="1" si="167"/>
        <v>A0347</v>
      </c>
      <c r="O1334" s="47">
        <v>131.26</v>
      </c>
      <c r="P1334" s="47">
        <v>131.26</v>
      </c>
      <c r="Q1334" s="46" t="s">
        <v>8</v>
      </c>
      <c r="R1334" s="46" t="s">
        <v>9</v>
      </c>
      <c r="S1334" s="46" t="s">
        <v>10</v>
      </c>
      <c r="T1334" s="46" t="s">
        <v>1340</v>
      </c>
      <c r="V1334" s="19" t="str">
        <f t="shared" ca="1" si="171"/>
        <v>Post-calc.</v>
      </c>
      <c r="W1334" s="1" t="str">
        <f t="shared" ca="1" si="172"/>
        <v>Post-calc.</v>
      </c>
      <c r="X1334" s="1" t="b">
        <f t="shared" ca="1" si="173"/>
        <v>1</v>
      </c>
      <c r="Y1334" s="3">
        <f t="shared" ca="1" si="174"/>
        <v>0</v>
      </c>
      <c r="AA1334" s="61">
        <f ca="1">+VLOOKUP(N1334,$B$4:$H$2903,4,FALSE)</f>
        <v>41710</v>
      </c>
    </row>
    <row r="1335" spans="1:27" hidden="1" x14ac:dyDescent="0.2">
      <c r="A1335" s="56" t="s">
        <v>3930</v>
      </c>
      <c r="B1335" s="9" t="str">
        <f t="shared" ca="1" si="168"/>
        <v>4P867</v>
      </c>
      <c r="C1335" s="59">
        <v>0</v>
      </c>
      <c r="D1335" s="59">
        <v>0</v>
      </c>
      <c r="E1335" s="60">
        <v>40513</v>
      </c>
      <c r="F1335" s="57" t="s">
        <v>3812</v>
      </c>
      <c r="G1335" s="57" t="s">
        <v>5520</v>
      </c>
      <c r="H1335" s="45" t="str">
        <f t="shared" ca="1" si="169"/>
        <v>Post-calc.</v>
      </c>
      <c r="I1335" s="23" t="e">
        <f t="shared" ca="1" si="170"/>
        <v>#N/A</v>
      </c>
      <c r="J1335" s="20" t="str">
        <f ca="1">VLOOKUP(B1335, Remarks!$A$3:$G$400, 7, FALSE)</f>
        <v>Foxpro order but order complete db2 values are zero so Board filtered out by default</v>
      </c>
      <c r="K1335" s="1" t="s">
        <v>5960</v>
      </c>
      <c r="M1335" s="44" t="s">
        <v>1353</v>
      </c>
      <c r="N1335" s="9" t="str">
        <f t="shared" ca="1" si="167"/>
        <v>A0348</v>
      </c>
      <c r="O1335" s="47">
        <v>998</v>
      </c>
      <c r="P1335" s="47">
        <v>998</v>
      </c>
      <c r="Q1335" s="46" t="s">
        <v>8</v>
      </c>
      <c r="R1335" s="46" t="s">
        <v>9</v>
      </c>
      <c r="S1335" s="46" t="s">
        <v>10</v>
      </c>
      <c r="T1335" s="46" t="s">
        <v>1340</v>
      </c>
      <c r="V1335" s="19" t="str">
        <f t="shared" ca="1" si="171"/>
        <v>Post-calc.</v>
      </c>
      <c r="W1335" s="1" t="str">
        <f t="shared" ca="1" si="172"/>
        <v>Post-calc.</v>
      </c>
      <c r="X1335" s="1" t="b">
        <f t="shared" ca="1" si="173"/>
        <v>1</v>
      </c>
      <c r="Y1335" s="3">
        <f t="shared" ca="1" si="174"/>
        <v>0</v>
      </c>
      <c r="AA1335" s="61">
        <f ca="1">+VLOOKUP(N1335,$B$4:$H$2903,4,FALSE)</f>
        <v>41727</v>
      </c>
    </row>
    <row r="1336" spans="1:27" hidden="1" x14ac:dyDescent="0.2">
      <c r="A1336" s="56" t="s">
        <v>3931</v>
      </c>
      <c r="B1336" s="9" t="str">
        <f t="shared" ca="1" si="168"/>
        <v>4P870</v>
      </c>
      <c r="C1336" s="59">
        <v>555.55560000000003</v>
      </c>
      <c r="D1336" s="59">
        <v>555.55560000000003</v>
      </c>
      <c r="E1336" s="60">
        <v>40848</v>
      </c>
      <c r="F1336" s="57" t="s">
        <v>3812</v>
      </c>
      <c r="G1336" s="57" t="s">
        <v>5520</v>
      </c>
      <c r="H1336" s="45" t="str">
        <f t="shared" ca="1" si="169"/>
        <v>Post-calc.</v>
      </c>
      <c r="I1336" s="23">
        <f t="shared" ca="1" si="170"/>
        <v>0</v>
      </c>
      <c r="J1336" s="20" t="e">
        <f ca="1">VLOOKUP(B1336, Remarks!$A$3:$G$400, 7, FALSE)</f>
        <v>#N/A</v>
      </c>
      <c r="M1336" s="44" t="s">
        <v>1354</v>
      </c>
      <c r="N1336" s="9" t="str">
        <f t="shared" ca="1" si="167"/>
        <v>A0349</v>
      </c>
      <c r="O1336" s="47">
        <v>718</v>
      </c>
      <c r="P1336" s="47">
        <v>718</v>
      </c>
      <c r="Q1336" s="46" t="s">
        <v>8</v>
      </c>
      <c r="R1336" s="46" t="s">
        <v>9</v>
      </c>
      <c r="S1336" s="46" t="s">
        <v>10</v>
      </c>
      <c r="T1336" s="46" t="s">
        <v>1340</v>
      </c>
      <c r="V1336" s="19" t="str">
        <f t="shared" ca="1" si="171"/>
        <v>Post-calc.</v>
      </c>
      <c r="W1336" s="1" t="str">
        <f t="shared" ca="1" si="172"/>
        <v>Post-calc.</v>
      </c>
      <c r="X1336" s="1" t="b">
        <f t="shared" ca="1" si="173"/>
        <v>1</v>
      </c>
      <c r="Y1336" s="3">
        <f t="shared" ca="1" si="174"/>
        <v>0</v>
      </c>
      <c r="AA1336" s="61">
        <f ca="1">+VLOOKUP(N1336,$B$4:$H$2903,4,FALSE)</f>
        <v>41721</v>
      </c>
    </row>
    <row r="1337" spans="1:27" hidden="1" x14ac:dyDescent="0.2">
      <c r="A1337" s="56" t="s">
        <v>3932</v>
      </c>
      <c r="B1337" s="9" t="str">
        <f t="shared" ca="1" si="168"/>
        <v>4P877</v>
      </c>
      <c r="C1337" s="59">
        <v>63252</v>
      </c>
      <c r="D1337" s="59">
        <v>63252</v>
      </c>
      <c r="E1337" s="60">
        <v>40909</v>
      </c>
      <c r="F1337" s="57" t="s">
        <v>3812</v>
      </c>
      <c r="G1337" s="57" t="s">
        <v>5520</v>
      </c>
      <c r="H1337" s="45" t="str">
        <f t="shared" ca="1" si="169"/>
        <v>Post-calc.</v>
      </c>
      <c r="I1337" s="23">
        <f t="shared" ca="1" si="170"/>
        <v>0</v>
      </c>
      <c r="J1337" s="20" t="e">
        <f ca="1">VLOOKUP(B1337, Remarks!$A$3:$G$400, 7, FALSE)</f>
        <v>#N/A</v>
      </c>
      <c r="M1337" s="44" t="s">
        <v>1355</v>
      </c>
      <c r="N1337" s="9" t="str">
        <f t="shared" ca="1" si="167"/>
        <v>A0350</v>
      </c>
      <c r="O1337" s="47">
        <v>4617.25</v>
      </c>
      <c r="P1337" s="47">
        <v>4617.25</v>
      </c>
      <c r="Q1337" s="46" t="s">
        <v>8</v>
      </c>
      <c r="R1337" s="46" t="s">
        <v>9</v>
      </c>
      <c r="S1337" s="46" t="s">
        <v>10</v>
      </c>
      <c r="T1337" s="46" t="s">
        <v>1340</v>
      </c>
      <c r="V1337" s="19" t="str">
        <f t="shared" ca="1" si="171"/>
        <v>Post-calc.</v>
      </c>
      <c r="W1337" s="1" t="str">
        <f t="shared" ca="1" si="172"/>
        <v>Post-calc.</v>
      </c>
      <c r="X1337" s="1" t="b">
        <f t="shared" ca="1" si="173"/>
        <v>1</v>
      </c>
      <c r="Y1337" s="3">
        <f t="shared" ca="1" si="174"/>
        <v>0</v>
      </c>
      <c r="AA1337" s="61">
        <f ca="1">+VLOOKUP(N1337,$B$4:$H$2903,4,FALSE)</f>
        <v>41723</v>
      </c>
    </row>
    <row r="1338" spans="1:27" hidden="1" x14ac:dyDescent="0.2">
      <c r="A1338" s="56" t="s">
        <v>3933</v>
      </c>
      <c r="B1338" s="9" t="str">
        <f t="shared" ca="1" si="168"/>
        <v>4P880</v>
      </c>
      <c r="C1338" s="59">
        <v>500</v>
      </c>
      <c r="D1338" s="59">
        <v>500</v>
      </c>
      <c r="E1338" s="60">
        <v>40513</v>
      </c>
      <c r="F1338" s="57" t="s">
        <v>3812</v>
      </c>
      <c r="G1338" s="57" t="s">
        <v>5520</v>
      </c>
      <c r="H1338" s="45" t="str">
        <f t="shared" ca="1" si="169"/>
        <v>Post-calc.</v>
      </c>
      <c r="I1338" s="23" t="e">
        <f t="shared" ca="1" si="170"/>
        <v>#N/A</v>
      </c>
      <c r="J1338" s="20" t="str">
        <f ca="1">VLOOKUP(B1338, Remarks!$A$3:$G$400, 7, FALSE)</f>
        <v>Foxpro order but not confirmed</v>
      </c>
      <c r="M1338" s="44" t="s">
        <v>1356</v>
      </c>
      <c r="N1338" s="9" t="str">
        <f t="shared" ca="1" si="167"/>
        <v>A0353</v>
      </c>
      <c r="O1338" s="47">
        <v>1721.58</v>
      </c>
      <c r="P1338" s="47">
        <v>1721.58</v>
      </c>
      <c r="Q1338" s="46" t="s">
        <v>8</v>
      </c>
      <c r="R1338" s="46" t="s">
        <v>9</v>
      </c>
      <c r="S1338" s="46" t="s">
        <v>10</v>
      </c>
      <c r="T1338" s="46" t="s">
        <v>1340</v>
      </c>
      <c r="V1338" s="19" t="str">
        <f t="shared" ca="1" si="171"/>
        <v>Post-calc.</v>
      </c>
      <c r="W1338" s="1" t="str">
        <f t="shared" ca="1" si="172"/>
        <v>Post-calc.</v>
      </c>
      <c r="X1338" s="1" t="b">
        <f t="shared" ca="1" si="173"/>
        <v>1</v>
      </c>
      <c r="Y1338" s="3">
        <f t="shared" ca="1" si="174"/>
        <v>0</v>
      </c>
      <c r="AA1338" s="61">
        <f ca="1">+VLOOKUP(N1338,$B$4:$H$2903,4,FALSE)</f>
        <v>41728</v>
      </c>
    </row>
    <row r="1339" spans="1:27" hidden="1" x14ac:dyDescent="0.2">
      <c r="A1339" s="56" t="s">
        <v>3934</v>
      </c>
      <c r="B1339" s="9" t="str">
        <f t="shared" ca="1" si="168"/>
        <v>4P913</v>
      </c>
      <c r="C1339" s="59">
        <v>1000</v>
      </c>
      <c r="D1339" s="59">
        <v>1000</v>
      </c>
      <c r="E1339" s="60">
        <v>40513</v>
      </c>
      <c r="F1339" s="57" t="s">
        <v>3812</v>
      </c>
      <c r="G1339" s="57" t="s">
        <v>5520</v>
      </c>
      <c r="H1339" s="45" t="str">
        <f t="shared" ca="1" si="169"/>
        <v>Post-calc.</v>
      </c>
      <c r="I1339" s="23">
        <f t="shared" ca="1" si="170"/>
        <v>0</v>
      </c>
      <c r="J1339" s="20" t="e">
        <f ca="1">VLOOKUP(B1339, Remarks!$A$3:$G$400, 7, FALSE)</f>
        <v>#N/A</v>
      </c>
      <c r="M1339" s="44" t="s">
        <v>1357</v>
      </c>
      <c r="N1339" s="9" t="str">
        <f t="shared" ca="1" si="167"/>
        <v>A0354</v>
      </c>
      <c r="O1339" s="47">
        <v>1017.45</v>
      </c>
      <c r="P1339" s="47">
        <v>1017.45</v>
      </c>
      <c r="Q1339" s="46" t="s">
        <v>8</v>
      </c>
      <c r="R1339" s="46" t="s">
        <v>9</v>
      </c>
      <c r="S1339" s="46" t="s">
        <v>10</v>
      </c>
      <c r="T1339" s="46" t="s">
        <v>1340</v>
      </c>
      <c r="V1339" s="19" t="str">
        <f t="shared" ca="1" si="171"/>
        <v>Post-calc.</v>
      </c>
      <c r="W1339" s="1" t="str">
        <f t="shared" ca="1" si="172"/>
        <v>Post-calc.</v>
      </c>
      <c r="X1339" s="1" t="b">
        <f t="shared" ca="1" si="173"/>
        <v>1</v>
      </c>
      <c r="Y1339" s="3">
        <f t="shared" ca="1" si="174"/>
        <v>0</v>
      </c>
      <c r="AA1339" s="61">
        <f ca="1">+VLOOKUP(N1339,$B$4:$H$2903,4,FALSE)</f>
        <v>41737</v>
      </c>
    </row>
    <row r="1340" spans="1:27" hidden="1" x14ac:dyDescent="0.2">
      <c r="A1340" s="56" t="s">
        <v>3935</v>
      </c>
      <c r="B1340" s="9" t="str">
        <f t="shared" ca="1" si="168"/>
        <v>4P924</v>
      </c>
      <c r="C1340" s="59">
        <v>500</v>
      </c>
      <c r="D1340" s="59">
        <v>500</v>
      </c>
      <c r="E1340" s="60">
        <v>40513</v>
      </c>
      <c r="F1340" s="57" t="s">
        <v>3812</v>
      </c>
      <c r="G1340" s="57" t="s">
        <v>5520</v>
      </c>
      <c r="H1340" s="45" t="str">
        <f t="shared" ca="1" si="169"/>
        <v>Post-calc.</v>
      </c>
      <c r="I1340" s="23">
        <f t="shared" ca="1" si="170"/>
        <v>0</v>
      </c>
      <c r="J1340" s="20" t="e">
        <f ca="1">VLOOKUP(B1340, Remarks!$A$3:$G$400, 7, FALSE)</f>
        <v>#N/A</v>
      </c>
      <c r="M1340" s="44" t="s">
        <v>1358</v>
      </c>
      <c r="N1340" s="9" t="str">
        <f t="shared" ca="1" si="167"/>
        <v>A0355</v>
      </c>
      <c r="O1340" s="47">
        <v>399</v>
      </c>
      <c r="P1340" s="47">
        <v>399</v>
      </c>
      <c r="Q1340" s="46" t="s">
        <v>8</v>
      </c>
      <c r="R1340" s="46" t="s">
        <v>9</v>
      </c>
      <c r="S1340" s="46" t="s">
        <v>10</v>
      </c>
      <c r="T1340" s="46" t="s">
        <v>1340</v>
      </c>
      <c r="V1340" s="19" t="str">
        <f t="shared" ca="1" si="171"/>
        <v>Post-calc.</v>
      </c>
      <c r="W1340" s="1" t="str">
        <f t="shared" ca="1" si="172"/>
        <v>Post-calc.</v>
      </c>
      <c r="X1340" s="1" t="b">
        <f t="shared" ca="1" si="173"/>
        <v>1</v>
      </c>
      <c r="Y1340" s="3">
        <f t="shared" ca="1" si="174"/>
        <v>0</v>
      </c>
      <c r="AA1340" s="61">
        <f ca="1">+VLOOKUP(N1340,$B$4:$H$2903,4,FALSE)</f>
        <v>41751</v>
      </c>
    </row>
    <row r="1341" spans="1:27" hidden="1" x14ac:dyDescent="0.2">
      <c r="A1341" s="56" t="s">
        <v>3936</v>
      </c>
      <c r="B1341" s="9" t="str">
        <f t="shared" ca="1" si="168"/>
        <v>4P925</v>
      </c>
      <c r="C1341" s="59">
        <v>500</v>
      </c>
      <c r="D1341" s="59">
        <v>500</v>
      </c>
      <c r="E1341" s="60">
        <v>40725</v>
      </c>
      <c r="F1341" s="57" t="s">
        <v>3812</v>
      </c>
      <c r="G1341" s="57" t="s">
        <v>5520</v>
      </c>
      <c r="H1341" s="45" t="str">
        <f t="shared" ca="1" si="169"/>
        <v>Post-calc.</v>
      </c>
      <c r="I1341" s="23">
        <f t="shared" ca="1" si="170"/>
        <v>0</v>
      </c>
      <c r="J1341" s="20" t="e">
        <f ca="1">VLOOKUP(B1341, Remarks!$A$3:$G$400, 7, FALSE)</f>
        <v>#N/A</v>
      </c>
      <c r="M1341" s="44" t="s">
        <v>1359</v>
      </c>
      <c r="N1341" s="9" t="str">
        <f t="shared" ca="1" si="167"/>
        <v>A0356</v>
      </c>
      <c r="O1341" s="47">
        <v>350</v>
      </c>
      <c r="P1341" s="47">
        <v>350</v>
      </c>
      <c r="Q1341" s="46" t="s">
        <v>8</v>
      </c>
      <c r="R1341" s="46" t="s">
        <v>9</v>
      </c>
      <c r="S1341" s="46" t="s">
        <v>10</v>
      </c>
      <c r="T1341" s="46" t="s">
        <v>1340</v>
      </c>
      <c r="V1341" s="19" t="str">
        <f t="shared" ca="1" si="171"/>
        <v>Post-calc.</v>
      </c>
      <c r="W1341" s="1" t="str">
        <f t="shared" ca="1" si="172"/>
        <v>Post-calc.</v>
      </c>
      <c r="X1341" s="1" t="b">
        <f t="shared" ca="1" si="173"/>
        <v>1</v>
      </c>
      <c r="Y1341" s="3">
        <f t="shared" ca="1" si="174"/>
        <v>0</v>
      </c>
      <c r="AA1341" s="61">
        <f ca="1">+VLOOKUP(N1341,$B$4:$H$2903,4,FALSE)</f>
        <v>41751</v>
      </c>
    </row>
    <row r="1342" spans="1:27" hidden="1" x14ac:dyDescent="0.2">
      <c r="A1342" s="56" t="s">
        <v>3937</v>
      </c>
      <c r="B1342" s="9" t="str">
        <f t="shared" ca="1" si="168"/>
        <v>4P926</v>
      </c>
      <c r="C1342" s="59">
        <v>322.5806</v>
      </c>
      <c r="D1342" s="59">
        <v>322.5806</v>
      </c>
      <c r="E1342" s="60">
        <v>40695</v>
      </c>
      <c r="F1342" s="57" t="s">
        <v>3812</v>
      </c>
      <c r="G1342" s="57" t="s">
        <v>5520</v>
      </c>
      <c r="H1342" s="45" t="str">
        <f t="shared" ca="1" si="169"/>
        <v>Post-calc.</v>
      </c>
      <c r="I1342" s="23">
        <f t="shared" ca="1" si="170"/>
        <v>0</v>
      </c>
      <c r="J1342" s="20" t="e">
        <f ca="1">VLOOKUP(B1342, Remarks!$A$3:$G$400, 7, FALSE)</f>
        <v>#N/A</v>
      </c>
      <c r="M1342" s="44" t="s">
        <v>1360</v>
      </c>
      <c r="N1342" s="9" t="str">
        <f t="shared" ca="1" si="167"/>
        <v>A0357</v>
      </c>
      <c r="O1342" s="47">
        <v>998</v>
      </c>
      <c r="P1342" s="47">
        <v>998</v>
      </c>
      <c r="Q1342" s="46" t="s">
        <v>8</v>
      </c>
      <c r="R1342" s="46" t="s">
        <v>9</v>
      </c>
      <c r="S1342" s="46" t="s">
        <v>10</v>
      </c>
      <c r="T1342" s="46" t="s">
        <v>1340</v>
      </c>
      <c r="V1342" s="19" t="str">
        <f t="shared" ca="1" si="171"/>
        <v>Post-calc.</v>
      </c>
      <c r="W1342" s="1" t="str">
        <f t="shared" ca="1" si="172"/>
        <v>Post-calc.</v>
      </c>
      <c r="X1342" s="1" t="b">
        <f t="shared" ca="1" si="173"/>
        <v>1</v>
      </c>
      <c r="Y1342" s="3">
        <f t="shared" ca="1" si="174"/>
        <v>0</v>
      </c>
      <c r="AA1342" s="61">
        <f ca="1">+VLOOKUP(N1342,$B$4:$H$2903,4,FALSE)</f>
        <v>41806</v>
      </c>
    </row>
    <row r="1343" spans="1:27" hidden="1" x14ac:dyDescent="0.2">
      <c r="A1343" s="56" t="s">
        <v>3938</v>
      </c>
      <c r="B1343" s="9" t="str">
        <f t="shared" ca="1" si="168"/>
        <v>4P927</v>
      </c>
      <c r="C1343" s="59">
        <v>555.55560000000003</v>
      </c>
      <c r="D1343" s="59">
        <v>555.55560000000003</v>
      </c>
      <c r="E1343" s="60">
        <v>40848</v>
      </c>
      <c r="F1343" s="57" t="s">
        <v>3812</v>
      </c>
      <c r="G1343" s="57" t="s">
        <v>5520</v>
      </c>
      <c r="H1343" s="45" t="str">
        <f t="shared" ca="1" si="169"/>
        <v>Post-calc.</v>
      </c>
      <c r="I1343" s="23">
        <f t="shared" ca="1" si="170"/>
        <v>0</v>
      </c>
      <c r="J1343" s="20" t="e">
        <f ca="1">VLOOKUP(B1343, Remarks!$A$3:$G$400, 7, FALSE)</f>
        <v>#N/A</v>
      </c>
      <c r="M1343" s="44" t="s">
        <v>1361</v>
      </c>
      <c r="N1343" s="9" t="str">
        <f t="shared" ca="1" si="167"/>
        <v>A0358</v>
      </c>
      <c r="O1343" s="47">
        <v>199.52</v>
      </c>
      <c r="P1343" s="47">
        <v>199.52</v>
      </c>
      <c r="Q1343" s="46" t="s">
        <v>8</v>
      </c>
      <c r="R1343" s="46" t="s">
        <v>9</v>
      </c>
      <c r="S1343" s="46" t="s">
        <v>10</v>
      </c>
      <c r="T1343" s="46" t="s">
        <v>1340</v>
      </c>
      <c r="V1343" s="19" t="str">
        <f t="shared" ca="1" si="171"/>
        <v>Post-calc.</v>
      </c>
      <c r="W1343" s="1" t="str">
        <f t="shared" ca="1" si="172"/>
        <v>Post-calc.</v>
      </c>
      <c r="X1343" s="1" t="b">
        <f t="shared" ca="1" si="173"/>
        <v>1</v>
      </c>
      <c r="Y1343" s="3">
        <f t="shared" ca="1" si="174"/>
        <v>0</v>
      </c>
      <c r="AA1343" s="61">
        <f ca="1">+VLOOKUP(N1343,$B$4:$H$2903,4,FALSE)</f>
        <v>41781</v>
      </c>
    </row>
    <row r="1344" spans="1:27" hidden="1" x14ac:dyDescent="0.2">
      <c r="A1344" s="56" t="s">
        <v>3939</v>
      </c>
      <c r="B1344" s="9" t="str">
        <f t="shared" ca="1" si="168"/>
        <v>4P928</v>
      </c>
      <c r="C1344" s="59">
        <v>100</v>
      </c>
      <c r="D1344" s="59">
        <v>100</v>
      </c>
      <c r="E1344" s="60">
        <v>40787</v>
      </c>
      <c r="F1344" s="57" t="s">
        <v>3812</v>
      </c>
      <c r="G1344" s="57" t="s">
        <v>5520</v>
      </c>
      <c r="H1344" s="45" t="str">
        <f t="shared" ca="1" si="169"/>
        <v>Post-calc.</v>
      </c>
      <c r="I1344" s="23">
        <f t="shared" ca="1" si="170"/>
        <v>0</v>
      </c>
      <c r="J1344" s="20" t="e">
        <f ca="1">VLOOKUP(B1344, Remarks!$A$3:$G$400, 7, FALSE)</f>
        <v>#N/A</v>
      </c>
      <c r="M1344" s="44" t="s">
        <v>1362</v>
      </c>
      <c r="N1344" s="9" t="str">
        <f t="shared" ca="1" si="167"/>
        <v>A0359</v>
      </c>
      <c r="O1344" s="47">
        <v>399</v>
      </c>
      <c r="P1344" s="47">
        <v>399</v>
      </c>
      <c r="Q1344" s="46" t="s">
        <v>8</v>
      </c>
      <c r="R1344" s="46" t="s">
        <v>9</v>
      </c>
      <c r="S1344" s="46" t="s">
        <v>10</v>
      </c>
      <c r="T1344" s="46" t="s">
        <v>1340</v>
      </c>
      <c r="V1344" s="19" t="str">
        <f t="shared" ca="1" si="171"/>
        <v>Post-calc.</v>
      </c>
      <c r="W1344" s="1" t="str">
        <f t="shared" ca="1" si="172"/>
        <v>Post-calc.</v>
      </c>
      <c r="X1344" s="1" t="b">
        <f t="shared" ca="1" si="173"/>
        <v>1</v>
      </c>
      <c r="Y1344" s="3">
        <f t="shared" ca="1" si="174"/>
        <v>0</v>
      </c>
      <c r="AA1344" s="61">
        <f ca="1">+VLOOKUP(N1344,$B$4:$H$2903,4,FALSE)</f>
        <v>41791</v>
      </c>
    </row>
    <row r="1345" spans="1:27" hidden="1" x14ac:dyDescent="0.2">
      <c r="A1345" s="56" t="s">
        <v>3940</v>
      </c>
      <c r="B1345" s="9" t="str">
        <f t="shared" ca="1" si="168"/>
        <v>4P929</v>
      </c>
      <c r="C1345" s="59">
        <v>100</v>
      </c>
      <c r="D1345" s="59">
        <v>100</v>
      </c>
      <c r="E1345" s="60">
        <v>40787</v>
      </c>
      <c r="F1345" s="57" t="s">
        <v>3812</v>
      </c>
      <c r="G1345" s="57" t="s">
        <v>5520</v>
      </c>
      <c r="H1345" s="45" t="str">
        <f t="shared" ca="1" si="169"/>
        <v>Post-calc.</v>
      </c>
      <c r="I1345" s="23">
        <f t="shared" ca="1" si="170"/>
        <v>0</v>
      </c>
      <c r="J1345" s="20" t="e">
        <f ca="1">VLOOKUP(B1345, Remarks!$A$3:$G$400, 7, FALSE)</f>
        <v>#N/A</v>
      </c>
      <c r="M1345" s="44" t="s">
        <v>1363</v>
      </c>
      <c r="N1345" s="9" t="str">
        <f t="shared" ca="1" si="167"/>
        <v>A0360</v>
      </c>
      <c r="O1345" s="47">
        <v>149.46</v>
      </c>
      <c r="P1345" s="47">
        <v>149.63999999999999</v>
      </c>
      <c r="Q1345" s="46" t="s">
        <v>8</v>
      </c>
      <c r="R1345" s="46" t="s">
        <v>9</v>
      </c>
      <c r="S1345" s="46" t="s">
        <v>10</v>
      </c>
      <c r="T1345" s="46" t="s">
        <v>1340</v>
      </c>
      <c r="V1345" s="19" t="str">
        <f t="shared" ca="1" si="171"/>
        <v>Post-calc.</v>
      </c>
      <c r="W1345" s="1" t="str">
        <f t="shared" ca="1" si="172"/>
        <v>Post-calc.</v>
      </c>
      <c r="X1345" s="1" t="b">
        <f t="shared" ca="1" si="173"/>
        <v>1</v>
      </c>
      <c r="Y1345" s="3">
        <f t="shared" ca="1" si="174"/>
        <v>0</v>
      </c>
      <c r="AA1345" s="61">
        <f ca="1">+VLOOKUP(N1345,$B$4:$H$2903,4,FALSE)</f>
        <v>41791</v>
      </c>
    </row>
    <row r="1346" spans="1:27" hidden="1" x14ac:dyDescent="0.2">
      <c r="A1346" s="56" t="s">
        <v>3941</v>
      </c>
      <c r="B1346" s="9" t="str">
        <f t="shared" ca="1" si="168"/>
        <v>4P930</v>
      </c>
      <c r="C1346" s="59">
        <v>100</v>
      </c>
      <c r="D1346" s="59">
        <v>100</v>
      </c>
      <c r="E1346" s="60">
        <v>40787</v>
      </c>
      <c r="F1346" s="57" t="s">
        <v>3812</v>
      </c>
      <c r="G1346" s="57" t="s">
        <v>5520</v>
      </c>
      <c r="H1346" s="45" t="str">
        <f t="shared" ca="1" si="169"/>
        <v>Post-calc.</v>
      </c>
      <c r="I1346" s="23">
        <f t="shared" ca="1" si="170"/>
        <v>0</v>
      </c>
      <c r="J1346" s="20" t="e">
        <f ca="1">VLOOKUP(B1346, Remarks!$A$3:$G$400, 7, FALSE)</f>
        <v>#N/A</v>
      </c>
      <c r="M1346" s="44" t="s">
        <v>1364</v>
      </c>
      <c r="N1346" s="9" t="str">
        <f t="shared" ca="1" si="167"/>
        <v>A0361</v>
      </c>
      <c r="O1346" s="47">
        <v>124.7</v>
      </c>
      <c r="P1346" s="47">
        <v>124.7</v>
      </c>
      <c r="Q1346" s="46" t="s">
        <v>8</v>
      </c>
      <c r="R1346" s="46" t="s">
        <v>9</v>
      </c>
      <c r="S1346" s="46" t="s">
        <v>10</v>
      </c>
      <c r="T1346" s="46" t="s">
        <v>1340</v>
      </c>
      <c r="V1346" s="19" t="str">
        <f t="shared" ca="1" si="171"/>
        <v>Post-calc.</v>
      </c>
      <c r="W1346" s="1" t="str">
        <f t="shared" ca="1" si="172"/>
        <v>Post-calc.</v>
      </c>
      <c r="X1346" s="1" t="b">
        <f t="shared" ca="1" si="173"/>
        <v>1</v>
      </c>
      <c r="Y1346" s="3">
        <f t="shared" ca="1" si="174"/>
        <v>0</v>
      </c>
      <c r="AA1346" s="61">
        <f ca="1">+VLOOKUP(N1346,$B$4:$H$2903,4,FALSE)</f>
        <v>41826</v>
      </c>
    </row>
    <row r="1347" spans="1:27" hidden="1" x14ac:dyDescent="0.2">
      <c r="A1347" s="56" t="s">
        <v>3942</v>
      </c>
      <c r="B1347" s="9" t="str">
        <f t="shared" ca="1" si="168"/>
        <v>4P932</v>
      </c>
      <c r="C1347" s="59">
        <v>29412</v>
      </c>
      <c r="D1347" s="59">
        <v>29412</v>
      </c>
      <c r="E1347" s="60">
        <v>40664</v>
      </c>
      <c r="F1347" s="57" t="s">
        <v>3812</v>
      </c>
      <c r="G1347" s="57" t="s">
        <v>5520</v>
      </c>
      <c r="H1347" s="45" t="str">
        <f t="shared" ca="1" si="169"/>
        <v>Post-calc.</v>
      </c>
      <c r="I1347" s="23">
        <f t="shared" ca="1" si="170"/>
        <v>0</v>
      </c>
      <c r="J1347" s="20" t="e">
        <f ca="1">VLOOKUP(B1347, Remarks!$A$3:$G$400, 7, FALSE)</f>
        <v>#N/A</v>
      </c>
      <c r="M1347" s="44" t="s">
        <v>1365</v>
      </c>
      <c r="N1347" s="9" t="str">
        <f t="shared" ca="1" si="167"/>
        <v>A0362</v>
      </c>
      <c r="O1347" s="47">
        <v>6040</v>
      </c>
      <c r="P1347" s="47">
        <v>6320</v>
      </c>
      <c r="Q1347" s="46" t="s">
        <v>8</v>
      </c>
      <c r="R1347" s="46" t="s">
        <v>9</v>
      </c>
      <c r="S1347" s="46" t="s">
        <v>10</v>
      </c>
      <c r="T1347" s="46" t="s">
        <v>1340</v>
      </c>
      <c r="V1347" s="19" t="str">
        <f t="shared" ca="1" si="171"/>
        <v>Post-calc.</v>
      </c>
      <c r="W1347" s="1" t="str">
        <f t="shared" ca="1" si="172"/>
        <v>Post-calc.</v>
      </c>
      <c r="X1347" s="1" t="b">
        <f t="shared" ca="1" si="173"/>
        <v>1</v>
      </c>
      <c r="Y1347" s="3">
        <f t="shared" ca="1" si="174"/>
        <v>0</v>
      </c>
      <c r="AA1347" s="61">
        <f ca="1">+VLOOKUP(N1347,$B$4:$H$2903,4,FALSE)</f>
        <v>42138</v>
      </c>
    </row>
    <row r="1348" spans="1:27" hidden="1" x14ac:dyDescent="0.2">
      <c r="A1348" s="56" t="s">
        <v>3943</v>
      </c>
      <c r="B1348" s="9" t="str">
        <f t="shared" ca="1" si="168"/>
        <v>4P942</v>
      </c>
      <c r="C1348" s="59">
        <v>800</v>
      </c>
      <c r="D1348" s="59">
        <v>800</v>
      </c>
      <c r="E1348" s="60">
        <v>40513</v>
      </c>
      <c r="F1348" s="57" t="s">
        <v>3812</v>
      </c>
      <c r="G1348" s="57" t="s">
        <v>5520</v>
      </c>
      <c r="H1348" s="45" t="str">
        <f t="shared" ca="1" si="169"/>
        <v>Post-calc.</v>
      </c>
      <c r="I1348" s="23">
        <f t="shared" ca="1" si="170"/>
        <v>0</v>
      </c>
      <c r="J1348" s="20" t="e">
        <f ca="1">VLOOKUP(B1348, Remarks!$A$3:$G$400, 7, FALSE)</f>
        <v>#N/A</v>
      </c>
      <c r="M1348" s="44" t="s">
        <v>1366</v>
      </c>
      <c r="N1348" s="9" t="str">
        <f t="shared" ref="N1348:N1411" ca="1" si="175">+LEFT(M1348,5)</f>
        <v>A0363</v>
      </c>
      <c r="O1348" s="47">
        <v>1745.64</v>
      </c>
      <c r="P1348" s="47">
        <v>1745.64</v>
      </c>
      <c r="Q1348" s="46" t="s">
        <v>8</v>
      </c>
      <c r="R1348" s="46" t="s">
        <v>9</v>
      </c>
      <c r="S1348" s="46" t="s">
        <v>10</v>
      </c>
      <c r="T1348" s="46" t="s">
        <v>1340</v>
      </c>
      <c r="V1348" s="19" t="str">
        <f t="shared" ca="1" si="171"/>
        <v>Post-calc.</v>
      </c>
      <c r="W1348" s="1" t="str">
        <f t="shared" ca="1" si="172"/>
        <v>Post-calc.</v>
      </c>
      <c r="X1348" s="1" t="b">
        <f t="shared" ca="1" si="173"/>
        <v>1</v>
      </c>
      <c r="Y1348" s="3">
        <f t="shared" ca="1" si="174"/>
        <v>0</v>
      </c>
      <c r="AA1348" s="61">
        <f ca="1">+VLOOKUP(N1348,$B$4:$H$2903,4,FALSE)</f>
        <v>41882</v>
      </c>
    </row>
    <row r="1349" spans="1:27" hidden="1" x14ac:dyDescent="0.2">
      <c r="A1349" s="56" t="s">
        <v>3944</v>
      </c>
      <c r="B1349" s="9" t="str">
        <f t="shared" ref="B1349:B1412" ca="1" si="176">+LEFT(A1349,5)</f>
        <v>4P944</v>
      </c>
      <c r="C1349" s="59">
        <v>1000</v>
      </c>
      <c r="D1349" s="59">
        <v>1000</v>
      </c>
      <c r="E1349" s="60">
        <v>40513</v>
      </c>
      <c r="F1349" s="57" t="s">
        <v>3812</v>
      </c>
      <c r="G1349" s="57" t="s">
        <v>5520</v>
      </c>
      <c r="H1349" s="45" t="str">
        <f t="shared" ref="H1349:H1412" ca="1" si="177">+IF(E1349&gt;1,"Post-calc.","Pre-calc.")</f>
        <v>Post-calc.</v>
      </c>
      <c r="I1349" s="23">
        <f t="shared" ref="I1349:I1412" ca="1" si="178">+VLOOKUP(B1349,$N$4:$P$2575,2,FALSE)-C1349</f>
        <v>0</v>
      </c>
      <c r="J1349" s="20" t="e">
        <f ca="1">VLOOKUP(B1349, Remarks!$A$3:$G$400, 7, FALSE)</f>
        <v>#N/A</v>
      </c>
      <c r="M1349" s="44" t="s">
        <v>1367</v>
      </c>
      <c r="N1349" s="9" t="str">
        <f t="shared" ca="1" si="175"/>
        <v>A0364</v>
      </c>
      <c r="O1349" s="47">
        <v>2969.26</v>
      </c>
      <c r="P1349" s="47">
        <v>2969.26</v>
      </c>
      <c r="Q1349" s="46" t="s">
        <v>8</v>
      </c>
      <c r="R1349" s="46" t="s">
        <v>9</v>
      </c>
      <c r="S1349" s="46" t="s">
        <v>10</v>
      </c>
      <c r="T1349" s="46" t="s">
        <v>1340</v>
      </c>
      <c r="V1349" s="19" t="str">
        <f t="shared" ref="V1349:V1412" ca="1" si="179">+VLOOKUP(N1349,$B$4:$H$2903,7,FALSE)</f>
        <v>Post-calc.</v>
      </c>
      <c r="W1349" s="1" t="str">
        <f t="shared" ref="W1349:W1412" ca="1" si="180">+Q1349</f>
        <v>Post-calc.</v>
      </c>
      <c r="X1349" s="1" t="b">
        <f t="shared" ref="X1349:X1412" ca="1" si="181">+V1349=W1349</f>
        <v>1</v>
      </c>
      <c r="Y1349" s="3">
        <f t="shared" ref="Y1349:Y1412" ca="1" si="182">+IF(Q1349="Post-calc.",VLOOKUP(N1349,$B$4:$H$2903,3,FALSE)-P1349,VLOOKUP(N1349,$B$4:$H$2903,2,FALSE)-P1349)</f>
        <v>0</v>
      </c>
      <c r="AA1349" s="61">
        <f ca="1">+VLOOKUP(N1349,$B$4:$H$2903,4,FALSE)</f>
        <v>41882</v>
      </c>
    </row>
    <row r="1350" spans="1:27" hidden="1" x14ac:dyDescent="0.2">
      <c r="A1350" s="56" t="s">
        <v>3945</v>
      </c>
      <c r="B1350" s="9" t="str">
        <f t="shared" ca="1" si="176"/>
        <v>4P945</v>
      </c>
      <c r="C1350" s="59">
        <v>500</v>
      </c>
      <c r="D1350" s="59">
        <v>500</v>
      </c>
      <c r="E1350" s="60">
        <v>40513</v>
      </c>
      <c r="F1350" s="57" t="s">
        <v>3812</v>
      </c>
      <c r="G1350" s="57" t="s">
        <v>5520</v>
      </c>
      <c r="H1350" s="45" t="str">
        <f t="shared" ca="1" si="177"/>
        <v>Post-calc.</v>
      </c>
      <c r="I1350" s="23">
        <f t="shared" ca="1" si="178"/>
        <v>0</v>
      </c>
      <c r="J1350" s="20" t="e">
        <f ca="1">VLOOKUP(B1350, Remarks!$A$3:$G$400, 7, FALSE)</f>
        <v>#N/A</v>
      </c>
      <c r="M1350" s="44" t="s">
        <v>1368</v>
      </c>
      <c r="N1350" s="9" t="str">
        <f t="shared" ca="1" si="175"/>
        <v>A0366</v>
      </c>
      <c r="O1350" s="47">
        <v>39.248899999999999</v>
      </c>
      <c r="P1350" s="47">
        <v>39.209699999999998</v>
      </c>
      <c r="Q1350" s="46" t="s">
        <v>8</v>
      </c>
      <c r="R1350" s="46" t="s">
        <v>9</v>
      </c>
      <c r="S1350" s="46" t="s">
        <v>10</v>
      </c>
      <c r="T1350" s="46" t="s">
        <v>1260</v>
      </c>
      <c r="V1350" s="19" t="str">
        <f t="shared" ca="1" si="179"/>
        <v>Post-calc.</v>
      </c>
      <c r="W1350" s="1" t="str">
        <f t="shared" ca="1" si="180"/>
        <v>Post-calc.</v>
      </c>
      <c r="X1350" s="1" t="b">
        <f t="shared" ca="1" si="181"/>
        <v>1</v>
      </c>
      <c r="Y1350" s="3">
        <f t="shared" ca="1" si="182"/>
        <v>0</v>
      </c>
      <c r="AA1350" s="61">
        <f ca="1">+VLOOKUP(N1350,$B$4:$H$2903,4,FALSE)</f>
        <v>42198</v>
      </c>
    </row>
    <row r="1351" spans="1:27" hidden="1" x14ac:dyDescent="0.2">
      <c r="A1351" s="56" t="s">
        <v>3946</v>
      </c>
      <c r="B1351" s="9" t="str">
        <f t="shared" ca="1" si="176"/>
        <v>4P951</v>
      </c>
      <c r="C1351" s="59">
        <v>2150.5376000000001</v>
      </c>
      <c r="D1351" s="59">
        <v>2150.5376000000001</v>
      </c>
      <c r="E1351" s="60">
        <v>40695</v>
      </c>
      <c r="F1351" s="57" t="s">
        <v>3812</v>
      </c>
      <c r="G1351" s="57" t="s">
        <v>5520</v>
      </c>
      <c r="H1351" s="45" t="str">
        <f t="shared" ca="1" si="177"/>
        <v>Post-calc.</v>
      </c>
      <c r="I1351" s="23">
        <f t="shared" ca="1" si="178"/>
        <v>0</v>
      </c>
      <c r="J1351" s="20" t="e">
        <f ca="1">VLOOKUP(B1351, Remarks!$A$3:$G$400, 7, FALSE)</f>
        <v>#N/A</v>
      </c>
      <c r="M1351" s="44" t="s">
        <v>1369</v>
      </c>
      <c r="N1351" s="9" t="str">
        <f t="shared" ca="1" si="175"/>
        <v>A0367</v>
      </c>
      <c r="O1351" s="47">
        <v>295.13470000000001</v>
      </c>
      <c r="P1351" s="47">
        <v>290.56389999999999</v>
      </c>
      <c r="Q1351" s="46" t="s">
        <v>8</v>
      </c>
      <c r="R1351" s="46" t="s">
        <v>9</v>
      </c>
      <c r="S1351" s="46" t="s">
        <v>10</v>
      </c>
      <c r="T1351" s="46" t="s">
        <v>1260</v>
      </c>
      <c r="V1351" s="19" t="str">
        <f t="shared" ca="1" si="179"/>
        <v>Post-calc.</v>
      </c>
      <c r="W1351" s="1" t="str">
        <f t="shared" ca="1" si="180"/>
        <v>Post-calc.</v>
      </c>
      <c r="X1351" s="1" t="b">
        <f t="shared" ca="1" si="181"/>
        <v>1</v>
      </c>
      <c r="Y1351" s="3">
        <f t="shared" ca="1" si="182"/>
        <v>0</v>
      </c>
      <c r="AA1351" s="61">
        <f ca="1">+VLOOKUP(N1351,$B$4:$H$2903,4,FALSE)</f>
        <v>42104</v>
      </c>
    </row>
    <row r="1352" spans="1:27" hidden="1" x14ac:dyDescent="0.2">
      <c r="A1352" s="56" t="s">
        <v>3947</v>
      </c>
      <c r="B1352" s="9" t="str">
        <f t="shared" ca="1" si="176"/>
        <v>4P952</v>
      </c>
      <c r="C1352" s="59">
        <v>500</v>
      </c>
      <c r="D1352" s="59">
        <v>500</v>
      </c>
      <c r="E1352" s="60">
        <v>40513</v>
      </c>
      <c r="F1352" s="57" t="s">
        <v>3812</v>
      </c>
      <c r="G1352" s="57" t="s">
        <v>5520</v>
      </c>
      <c r="H1352" s="45" t="str">
        <f t="shared" ca="1" si="177"/>
        <v>Post-calc.</v>
      </c>
      <c r="I1352" s="23">
        <f t="shared" ca="1" si="178"/>
        <v>0</v>
      </c>
      <c r="J1352" s="20" t="e">
        <f ca="1">VLOOKUP(B1352, Remarks!$A$3:$G$400, 7, FALSE)</f>
        <v>#N/A</v>
      </c>
      <c r="M1352" s="44" t="s">
        <v>1370</v>
      </c>
      <c r="N1352" s="9" t="str">
        <f t="shared" ca="1" si="175"/>
        <v>A0379</v>
      </c>
      <c r="O1352" s="47">
        <v>738</v>
      </c>
      <c r="P1352" s="47">
        <v>1695.36</v>
      </c>
      <c r="Q1352" s="46" t="s">
        <v>8</v>
      </c>
      <c r="R1352" s="46" t="s">
        <v>9</v>
      </c>
      <c r="S1352" s="46" t="s">
        <v>10</v>
      </c>
      <c r="T1352" s="46" t="s">
        <v>1340</v>
      </c>
      <c r="V1352" s="19" t="str">
        <f t="shared" ca="1" si="179"/>
        <v>Post-calc.</v>
      </c>
      <c r="W1352" s="1" t="str">
        <f t="shared" ca="1" si="180"/>
        <v>Post-calc.</v>
      </c>
      <c r="X1352" s="1" t="b">
        <f t="shared" ca="1" si="181"/>
        <v>1</v>
      </c>
      <c r="Y1352" s="3">
        <f t="shared" ca="1" si="182"/>
        <v>0</v>
      </c>
      <c r="AA1352" s="61">
        <f ca="1">+VLOOKUP(N1352,$B$4:$H$2903,4,FALSE)</f>
        <v>41882</v>
      </c>
    </row>
    <row r="1353" spans="1:27" hidden="1" x14ac:dyDescent="0.2">
      <c r="A1353" s="56" t="s">
        <v>3948</v>
      </c>
      <c r="B1353" s="9" t="str">
        <f t="shared" ca="1" si="176"/>
        <v>4P953</v>
      </c>
      <c r="C1353" s="59">
        <v>50</v>
      </c>
      <c r="D1353" s="59">
        <v>50</v>
      </c>
      <c r="E1353" s="60">
        <v>40787</v>
      </c>
      <c r="F1353" s="57" t="s">
        <v>3812</v>
      </c>
      <c r="G1353" s="57" t="s">
        <v>5520</v>
      </c>
      <c r="H1353" s="45" t="str">
        <f t="shared" ca="1" si="177"/>
        <v>Post-calc.</v>
      </c>
      <c r="I1353" s="23">
        <f t="shared" ca="1" si="178"/>
        <v>0</v>
      </c>
      <c r="J1353" s="20" t="e">
        <f ca="1">VLOOKUP(B1353, Remarks!$A$3:$G$400, 7, FALSE)</f>
        <v>#N/A</v>
      </c>
      <c r="M1353" s="44" t="s">
        <v>1371</v>
      </c>
      <c r="N1353" s="9" t="str">
        <f t="shared" ca="1" si="175"/>
        <v>A0383</v>
      </c>
      <c r="O1353" s="47">
        <v>869.49099999999999</v>
      </c>
      <c r="P1353" s="47">
        <v>1994.52</v>
      </c>
      <c r="Q1353" s="46" t="s">
        <v>8</v>
      </c>
      <c r="R1353" s="46" t="s">
        <v>9</v>
      </c>
      <c r="S1353" s="46" t="s">
        <v>10</v>
      </c>
      <c r="T1353" s="46" t="s">
        <v>1372</v>
      </c>
      <c r="V1353" s="19" t="str">
        <f t="shared" ca="1" si="179"/>
        <v>Post-calc.</v>
      </c>
      <c r="W1353" s="1" t="str">
        <f t="shared" ca="1" si="180"/>
        <v>Post-calc.</v>
      </c>
      <c r="X1353" s="1" t="b">
        <f t="shared" ca="1" si="181"/>
        <v>1</v>
      </c>
      <c r="Y1353" s="3">
        <f t="shared" ca="1" si="182"/>
        <v>0</v>
      </c>
      <c r="AA1353" s="61">
        <f ca="1">+VLOOKUP(N1353,$B$4:$H$2903,4,FALSE)</f>
        <v>42059</v>
      </c>
    </row>
    <row r="1354" spans="1:27" hidden="1" x14ac:dyDescent="0.2">
      <c r="A1354" s="56" t="s">
        <v>3949</v>
      </c>
      <c r="B1354" s="9" t="str">
        <f t="shared" ca="1" si="176"/>
        <v>4P954</v>
      </c>
      <c r="C1354" s="59">
        <v>400</v>
      </c>
      <c r="D1354" s="59">
        <v>400</v>
      </c>
      <c r="E1354" s="60">
        <v>40787</v>
      </c>
      <c r="F1354" s="57" t="s">
        <v>3812</v>
      </c>
      <c r="G1354" s="57" t="s">
        <v>5520</v>
      </c>
      <c r="H1354" s="45" t="str">
        <f t="shared" ca="1" si="177"/>
        <v>Post-calc.</v>
      </c>
      <c r="I1354" s="23">
        <f t="shared" ca="1" si="178"/>
        <v>0</v>
      </c>
      <c r="J1354" s="20" t="e">
        <f ca="1">VLOOKUP(B1354, Remarks!$A$3:$G$400, 7, FALSE)</f>
        <v>#N/A</v>
      </c>
      <c r="M1354" s="44" t="s">
        <v>1373</v>
      </c>
      <c r="N1354" s="9" t="str">
        <f t="shared" ca="1" si="175"/>
        <v>A0384</v>
      </c>
      <c r="O1354" s="47">
        <v>15000</v>
      </c>
      <c r="P1354" s="47">
        <v>15000</v>
      </c>
      <c r="Q1354" s="46" t="s">
        <v>8</v>
      </c>
      <c r="R1354" s="46" t="s">
        <v>9</v>
      </c>
      <c r="S1354" s="46" t="s">
        <v>10</v>
      </c>
      <c r="T1354" s="46" t="s">
        <v>1340</v>
      </c>
      <c r="V1354" s="19" t="str">
        <f t="shared" ca="1" si="179"/>
        <v>Post-calc.</v>
      </c>
      <c r="W1354" s="1" t="str">
        <f t="shared" ca="1" si="180"/>
        <v>Post-calc.</v>
      </c>
      <c r="X1354" s="1" t="b">
        <f t="shared" ca="1" si="181"/>
        <v>1</v>
      </c>
      <c r="Y1354" s="3">
        <f t="shared" ca="1" si="182"/>
        <v>0</v>
      </c>
      <c r="AA1354" s="61">
        <f ca="1">+VLOOKUP(N1354,$B$4:$H$2903,4,FALSE)</f>
        <v>42289</v>
      </c>
    </row>
    <row r="1355" spans="1:27" hidden="1" x14ac:dyDescent="0.2">
      <c r="A1355" s="56" t="s">
        <v>3950</v>
      </c>
      <c r="B1355" s="9" t="str">
        <f t="shared" ca="1" si="176"/>
        <v>4P958</v>
      </c>
      <c r="C1355" s="59">
        <v>166.66669999999999</v>
      </c>
      <c r="D1355" s="59">
        <v>166.66669999999999</v>
      </c>
      <c r="E1355" s="60">
        <v>40848</v>
      </c>
      <c r="F1355" s="57" t="s">
        <v>3812</v>
      </c>
      <c r="G1355" s="57" t="s">
        <v>5520</v>
      </c>
      <c r="H1355" s="45" t="str">
        <f t="shared" ca="1" si="177"/>
        <v>Post-calc.</v>
      </c>
      <c r="I1355" s="23">
        <f t="shared" ca="1" si="178"/>
        <v>0</v>
      </c>
      <c r="J1355" s="20" t="e">
        <f ca="1">VLOOKUP(B1355, Remarks!$A$3:$G$400, 7, FALSE)</f>
        <v>#N/A</v>
      </c>
      <c r="M1355" s="44" t="s">
        <v>1374</v>
      </c>
      <c r="N1355" s="9" t="str">
        <f t="shared" ca="1" si="175"/>
        <v>A0385</v>
      </c>
      <c r="O1355" s="47">
        <v>798</v>
      </c>
      <c r="P1355" s="47">
        <v>798</v>
      </c>
      <c r="Q1355" s="46" t="s">
        <v>8</v>
      </c>
      <c r="R1355" s="46" t="s">
        <v>9</v>
      </c>
      <c r="S1355" s="46" t="s">
        <v>10</v>
      </c>
      <c r="T1355" s="46" t="s">
        <v>1340</v>
      </c>
      <c r="V1355" s="19" t="str">
        <f t="shared" ca="1" si="179"/>
        <v>Post-calc.</v>
      </c>
      <c r="W1355" s="1" t="str">
        <f t="shared" ca="1" si="180"/>
        <v>Post-calc.</v>
      </c>
      <c r="X1355" s="1" t="b">
        <f t="shared" ca="1" si="181"/>
        <v>1</v>
      </c>
      <c r="Y1355" s="3">
        <f t="shared" ca="1" si="182"/>
        <v>0</v>
      </c>
      <c r="AA1355" s="61">
        <f ca="1">+VLOOKUP(N1355,$B$4:$H$2903,4,FALSE)</f>
        <v>41976</v>
      </c>
    </row>
    <row r="1356" spans="1:27" hidden="1" x14ac:dyDescent="0.2">
      <c r="A1356" s="56" t="s">
        <v>3951</v>
      </c>
      <c r="B1356" s="9" t="str">
        <f t="shared" ca="1" si="176"/>
        <v>4P959</v>
      </c>
      <c r="C1356" s="59">
        <v>200</v>
      </c>
      <c r="D1356" s="59">
        <v>200</v>
      </c>
      <c r="E1356" s="60">
        <v>40756</v>
      </c>
      <c r="F1356" s="57" t="s">
        <v>3812</v>
      </c>
      <c r="G1356" s="57" t="s">
        <v>5520</v>
      </c>
      <c r="H1356" s="45" t="str">
        <f t="shared" ca="1" si="177"/>
        <v>Post-calc.</v>
      </c>
      <c r="I1356" s="23">
        <f t="shared" ca="1" si="178"/>
        <v>0</v>
      </c>
      <c r="J1356" s="20" t="e">
        <f ca="1">VLOOKUP(B1356, Remarks!$A$3:$G$400, 7, FALSE)</f>
        <v>#N/A</v>
      </c>
      <c r="M1356" s="44" t="s">
        <v>1375</v>
      </c>
      <c r="N1356" s="9" t="str">
        <f t="shared" ca="1" si="175"/>
        <v>A0386</v>
      </c>
      <c r="O1356" s="47">
        <v>399</v>
      </c>
      <c r="P1356" s="47">
        <v>399</v>
      </c>
      <c r="Q1356" s="46" t="s">
        <v>8</v>
      </c>
      <c r="R1356" s="46" t="s">
        <v>9</v>
      </c>
      <c r="S1356" s="46" t="s">
        <v>10</v>
      </c>
      <c r="T1356" s="46" t="s">
        <v>1340</v>
      </c>
      <c r="V1356" s="19" t="str">
        <f t="shared" ca="1" si="179"/>
        <v>Post-calc.</v>
      </c>
      <c r="W1356" s="1" t="str">
        <f t="shared" ca="1" si="180"/>
        <v>Post-calc.</v>
      </c>
      <c r="X1356" s="1" t="b">
        <f t="shared" ca="1" si="181"/>
        <v>1</v>
      </c>
      <c r="Y1356" s="3">
        <f t="shared" ca="1" si="182"/>
        <v>0</v>
      </c>
      <c r="AA1356" s="61">
        <f ca="1">+VLOOKUP(N1356,$B$4:$H$2903,4,FALSE)</f>
        <v>41975</v>
      </c>
    </row>
    <row r="1357" spans="1:27" hidden="1" x14ac:dyDescent="0.2">
      <c r="A1357" s="56" t="s">
        <v>3952</v>
      </c>
      <c r="B1357" s="9" t="str">
        <f t="shared" ca="1" si="176"/>
        <v>4P960</v>
      </c>
      <c r="C1357" s="59">
        <v>200</v>
      </c>
      <c r="D1357" s="59">
        <v>200</v>
      </c>
      <c r="E1357" s="60">
        <v>40787</v>
      </c>
      <c r="F1357" s="57" t="s">
        <v>3812</v>
      </c>
      <c r="G1357" s="57" t="s">
        <v>5520</v>
      </c>
      <c r="H1357" s="45" t="str">
        <f t="shared" ca="1" si="177"/>
        <v>Post-calc.</v>
      </c>
      <c r="I1357" s="23">
        <f t="shared" ca="1" si="178"/>
        <v>0</v>
      </c>
      <c r="J1357" s="20" t="e">
        <f ca="1">VLOOKUP(B1357, Remarks!$A$3:$G$400, 7, FALSE)</f>
        <v>#N/A</v>
      </c>
      <c r="M1357" s="44" t="s">
        <v>1376</v>
      </c>
      <c r="N1357" s="9" t="str">
        <f t="shared" ca="1" si="175"/>
        <v>A0387</v>
      </c>
      <c r="O1357" s="47">
        <v>578.28</v>
      </c>
      <c r="P1357" s="47">
        <v>578.28</v>
      </c>
      <c r="Q1357" s="46" t="s">
        <v>8</v>
      </c>
      <c r="R1357" s="46" t="s">
        <v>9</v>
      </c>
      <c r="S1357" s="46" t="s">
        <v>10</v>
      </c>
      <c r="T1357" s="46" t="s">
        <v>1340</v>
      </c>
      <c r="V1357" s="19" t="str">
        <f t="shared" ca="1" si="179"/>
        <v>Post-calc.</v>
      </c>
      <c r="W1357" s="1" t="str">
        <f t="shared" ca="1" si="180"/>
        <v>Post-calc.</v>
      </c>
      <c r="X1357" s="1" t="b">
        <f t="shared" ca="1" si="181"/>
        <v>1</v>
      </c>
      <c r="Y1357" s="3">
        <f t="shared" ca="1" si="182"/>
        <v>0</v>
      </c>
      <c r="AA1357" s="61">
        <f ca="1">+VLOOKUP(N1357,$B$4:$H$2903,4,FALSE)</f>
        <v>41980</v>
      </c>
    </row>
    <row r="1358" spans="1:27" hidden="1" x14ac:dyDescent="0.2">
      <c r="A1358" s="56" t="s">
        <v>3953</v>
      </c>
      <c r="B1358" s="9" t="str">
        <f t="shared" ca="1" si="176"/>
        <v>4P962</v>
      </c>
      <c r="C1358" s="59">
        <v>500</v>
      </c>
      <c r="D1358" s="59">
        <v>500</v>
      </c>
      <c r="E1358" s="60">
        <v>40787</v>
      </c>
      <c r="F1358" s="57" t="s">
        <v>3812</v>
      </c>
      <c r="G1358" s="57" t="s">
        <v>5520</v>
      </c>
      <c r="H1358" s="45" t="str">
        <f t="shared" ca="1" si="177"/>
        <v>Post-calc.</v>
      </c>
      <c r="I1358" s="23">
        <f t="shared" ca="1" si="178"/>
        <v>0</v>
      </c>
      <c r="J1358" s="20" t="e">
        <f ca="1">VLOOKUP(B1358, Remarks!$A$3:$G$400, 7, FALSE)</f>
        <v>#N/A</v>
      </c>
      <c r="M1358" s="44" t="s">
        <v>1377</v>
      </c>
      <c r="N1358" s="9" t="str">
        <f t="shared" ca="1" si="175"/>
        <v>A0388</v>
      </c>
      <c r="O1358" s="47">
        <v>295.11880000000002</v>
      </c>
      <c r="P1358" s="47">
        <v>295.11880000000002</v>
      </c>
      <c r="Q1358" s="46" t="s">
        <v>8</v>
      </c>
      <c r="R1358" s="46" t="s">
        <v>9</v>
      </c>
      <c r="S1358" s="46" t="s">
        <v>10</v>
      </c>
      <c r="T1358" s="46" t="s">
        <v>1378</v>
      </c>
      <c r="V1358" s="19" t="str">
        <f t="shared" ca="1" si="179"/>
        <v>Post-calc.</v>
      </c>
      <c r="W1358" s="1" t="str">
        <f t="shared" ca="1" si="180"/>
        <v>Post-calc.</v>
      </c>
      <c r="X1358" s="1" t="b">
        <f t="shared" ca="1" si="181"/>
        <v>1</v>
      </c>
      <c r="Y1358" s="3">
        <f t="shared" ca="1" si="182"/>
        <v>0</v>
      </c>
      <c r="AA1358" s="61">
        <f ca="1">+VLOOKUP(N1358,$B$4:$H$2903,4,FALSE)</f>
        <v>42106</v>
      </c>
    </row>
    <row r="1359" spans="1:27" hidden="1" x14ac:dyDescent="0.2">
      <c r="A1359" s="56" t="s">
        <v>3954</v>
      </c>
      <c r="B1359" s="9" t="str">
        <f t="shared" ca="1" si="176"/>
        <v>4P966</v>
      </c>
      <c r="C1359" s="59">
        <v>5229</v>
      </c>
      <c r="D1359" s="59">
        <v>5229</v>
      </c>
      <c r="E1359" s="60">
        <v>40664</v>
      </c>
      <c r="F1359" s="57" t="s">
        <v>3812</v>
      </c>
      <c r="G1359" s="57" t="s">
        <v>5520</v>
      </c>
      <c r="H1359" s="45" t="str">
        <f t="shared" ca="1" si="177"/>
        <v>Post-calc.</v>
      </c>
      <c r="I1359" s="23">
        <f t="shared" ca="1" si="178"/>
        <v>0</v>
      </c>
      <c r="J1359" s="20" t="e">
        <f ca="1">VLOOKUP(B1359, Remarks!$A$3:$G$400, 7, FALSE)</f>
        <v>#N/A</v>
      </c>
      <c r="M1359" s="44" t="s">
        <v>1379</v>
      </c>
      <c r="N1359" s="9" t="str">
        <f t="shared" ca="1" si="175"/>
        <v>A0389</v>
      </c>
      <c r="O1359" s="47">
        <v>321.1866</v>
      </c>
      <c r="P1359" s="47">
        <v>316.43830000000003</v>
      </c>
      <c r="Q1359" s="46" t="s">
        <v>8</v>
      </c>
      <c r="R1359" s="46" t="s">
        <v>9</v>
      </c>
      <c r="S1359" s="46" t="s">
        <v>10</v>
      </c>
      <c r="T1359" s="46" t="s">
        <v>1378</v>
      </c>
      <c r="V1359" s="19" t="str">
        <f t="shared" ca="1" si="179"/>
        <v>Post-calc.</v>
      </c>
      <c r="W1359" s="1" t="str">
        <f t="shared" ca="1" si="180"/>
        <v>Post-calc.</v>
      </c>
      <c r="X1359" s="1" t="b">
        <f t="shared" ca="1" si="181"/>
        <v>1</v>
      </c>
      <c r="Y1359" s="3">
        <f t="shared" ca="1" si="182"/>
        <v>0</v>
      </c>
      <c r="AA1359" s="61">
        <f ca="1">+VLOOKUP(N1359,$B$4:$H$2903,4,FALSE)</f>
        <v>42247</v>
      </c>
    </row>
    <row r="1360" spans="1:27" hidden="1" x14ac:dyDescent="0.2">
      <c r="A1360" s="56" t="s">
        <v>3955</v>
      </c>
      <c r="B1360" s="9" t="str">
        <f t="shared" ca="1" si="176"/>
        <v>4P975</v>
      </c>
      <c r="C1360" s="59">
        <v>100</v>
      </c>
      <c r="D1360" s="59">
        <v>100</v>
      </c>
      <c r="E1360" s="60">
        <v>40787</v>
      </c>
      <c r="F1360" s="57" t="s">
        <v>3812</v>
      </c>
      <c r="G1360" s="57" t="s">
        <v>5520</v>
      </c>
      <c r="H1360" s="45" t="str">
        <f t="shared" ca="1" si="177"/>
        <v>Post-calc.</v>
      </c>
      <c r="I1360" s="23">
        <f t="shared" ca="1" si="178"/>
        <v>0</v>
      </c>
      <c r="J1360" s="20" t="e">
        <f ca="1">VLOOKUP(B1360, Remarks!$A$3:$G$400, 7, FALSE)</f>
        <v>#N/A</v>
      </c>
      <c r="M1360" s="44" t="s">
        <v>1380</v>
      </c>
      <c r="N1360" s="9" t="str">
        <f t="shared" ca="1" si="175"/>
        <v>A0390</v>
      </c>
      <c r="O1360" s="47">
        <v>902.61099999999999</v>
      </c>
      <c r="P1360" s="47">
        <v>902.61099999999999</v>
      </c>
      <c r="Q1360" s="46" t="s">
        <v>8</v>
      </c>
      <c r="R1360" s="46" t="s">
        <v>9</v>
      </c>
      <c r="S1360" s="46" t="s">
        <v>10</v>
      </c>
      <c r="T1360" s="46" t="s">
        <v>1378</v>
      </c>
      <c r="V1360" s="19" t="str">
        <f t="shared" ca="1" si="179"/>
        <v>Post-calc.</v>
      </c>
      <c r="W1360" s="1" t="str">
        <f t="shared" ca="1" si="180"/>
        <v>Post-calc.</v>
      </c>
      <c r="X1360" s="1" t="b">
        <f t="shared" ca="1" si="181"/>
        <v>1</v>
      </c>
      <c r="Y1360" s="3">
        <f t="shared" ca="1" si="182"/>
        <v>0</v>
      </c>
      <c r="AA1360" s="61">
        <f ca="1">+VLOOKUP(N1360,$B$4:$H$2903,4,FALSE)</f>
        <v>42106</v>
      </c>
    </row>
    <row r="1361" spans="1:27" hidden="1" x14ac:dyDescent="0.2">
      <c r="A1361" s="56" t="s">
        <v>3956</v>
      </c>
      <c r="B1361" s="9" t="str">
        <f t="shared" ca="1" si="176"/>
        <v>4P976</v>
      </c>
      <c r="C1361" s="59">
        <v>200</v>
      </c>
      <c r="D1361" s="59">
        <v>200</v>
      </c>
      <c r="E1361" s="60">
        <v>40787</v>
      </c>
      <c r="F1361" s="57" t="s">
        <v>3812</v>
      </c>
      <c r="G1361" s="57" t="s">
        <v>5520</v>
      </c>
      <c r="H1361" s="45" t="str">
        <f t="shared" ca="1" si="177"/>
        <v>Post-calc.</v>
      </c>
      <c r="I1361" s="23">
        <f t="shared" ca="1" si="178"/>
        <v>0</v>
      </c>
      <c r="J1361" s="20" t="e">
        <f ca="1">VLOOKUP(B1361, Remarks!$A$3:$G$400, 7, FALSE)</f>
        <v>#N/A</v>
      </c>
      <c r="M1361" s="44" t="s">
        <v>1381</v>
      </c>
      <c r="N1361" s="9" t="str">
        <f t="shared" ca="1" si="175"/>
        <v>A0396</v>
      </c>
      <c r="O1361" s="47">
        <v>477.42</v>
      </c>
      <c r="P1361" s="47">
        <v>540.24</v>
      </c>
      <c r="Q1361" s="46" t="s">
        <v>8</v>
      </c>
      <c r="R1361" s="46" t="s">
        <v>9</v>
      </c>
      <c r="S1361" s="46" t="s">
        <v>10</v>
      </c>
      <c r="T1361" s="46" t="s">
        <v>1372</v>
      </c>
      <c r="V1361" s="19" t="str">
        <f t="shared" ca="1" si="179"/>
        <v>Post-calc.</v>
      </c>
      <c r="W1361" s="1" t="str">
        <f t="shared" ca="1" si="180"/>
        <v>Post-calc.</v>
      </c>
      <c r="X1361" s="1" t="b">
        <f t="shared" ca="1" si="181"/>
        <v>1</v>
      </c>
      <c r="Y1361" s="3">
        <f t="shared" ca="1" si="182"/>
        <v>0</v>
      </c>
      <c r="AA1361" s="61">
        <f ca="1">+VLOOKUP(N1361,$B$4:$H$2903,4,FALSE)</f>
        <v>42079</v>
      </c>
    </row>
    <row r="1362" spans="1:27" hidden="1" x14ac:dyDescent="0.2">
      <c r="A1362" s="56" t="s">
        <v>3957</v>
      </c>
      <c r="B1362" s="9" t="str">
        <f t="shared" ca="1" si="176"/>
        <v>4P977</v>
      </c>
      <c r="C1362" s="59">
        <v>2000</v>
      </c>
      <c r="D1362" s="59">
        <v>2000</v>
      </c>
      <c r="E1362" s="60">
        <v>40756</v>
      </c>
      <c r="F1362" s="57" t="s">
        <v>3812</v>
      </c>
      <c r="G1362" s="57" t="s">
        <v>5520</v>
      </c>
      <c r="H1362" s="45" t="str">
        <f t="shared" ca="1" si="177"/>
        <v>Post-calc.</v>
      </c>
      <c r="I1362" s="23">
        <f t="shared" ca="1" si="178"/>
        <v>0</v>
      </c>
      <c r="J1362" s="20" t="e">
        <f ca="1">VLOOKUP(B1362, Remarks!$A$3:$G$400, 7, FALSE)</f>
        <v>#N/A</v>
      </c>
      <c r="M1362" s="44" t="s">
        <v>1382</v>
      </c>
      <c r="N1362" s="9" t="str">
        <f t="shared" ca="1" si="175"/>
        <v>A0397</v>
      </c>
      <c r="O1362" s="47">
        <v>211.09</v>
      </c>
      <c r="P1362" s="47">
        <v>211.09</v>
      </c>
      <c r="Q1362" s="46" t="s">
        <v>8</v>
      </c>
      <c r="R1362" s="46" t="s">
        <v>9</v>
      </c>
      <c r="S1362" s="46" t="s">
        <v>10</v>
      </c>
      <c r="T1362" s="46" t="s">
        <v>1372</v>
      </c>
      <c r="V1362" s="19" t="str">
        <f t="shared" ca="1" si="179"/>
        <v>Post-calc.</v>
      </c>
      <c r="W1362" s="1" t="str">
        <f t="shared" ca="1" si="180"/>
        <v>Post-calc.</v>
      </c>
      <c r="X1362" s="1" t="b">
        <f t="shared" ca="1" si="181"/>
        <v>1</v>
      </c>
      <c r="Y1362" s="3">
        <f t="shared" ca="1" si="182"/>
        <v>0</v>
      </c>
      <c r="AA1362" s="61">
        <f ca="1">+VLOOKUP(N1362,$B$4:$H$2903,4,FALSE)</f>
        <v>42038</v>
      </c>
    </row>
    <row r="1363" spans="1:27" hidden="1" x14ac:dyDescent="0.2">
      <c r="A1363" s="56" t="s">
        <v>3958</v>
      </c>
      <c r="B1363" s="9" t="str">
        <f t="shared" ca="1" si="176"/>
        <v>4P978</v>
      </c>
      <c r="C1363" s="59">
        <v>1500</v>
      </c>
      <c r="D1363" s="59">
        <v>1500</v>
      </c>
      <c r="E1363" s="60">
        <v>40787</v>
      </c>
      <c r="F1363" s="57" t="s">
        <v>3812</v>
      </c>
      <c r="G1363" s="57" t="s">
        <v>5520</v>
      </c>
      <c r="H1363" s="45" t="str">
        <f t="shared" ca="1" si="177"/>
        <v>Post-calc.</v>
      </c>
      <c r="I1363" s="23">
        <f t="shared" ca="1" si="178"/>
        <v>0</v>
      </c>
      <c r="J1363" s="20" t="e">
        <f ca="1">VLOOKUP(B1363, Remarks!$A$3:$G$400, 7, FALSE)</f>
        <v>#N/A</v>
      </c>
      <c r="M1363" s="44" t="s">
        <v>1383</v>
      </c>
      <c r="N1363" s="9" t="str">
        <f t="shared" ca="1" si="175"/>
        <v>A0398</v>
      </c>
      <c r="O1363" s="47">
        <v>560.16869999999994</v>
      </c>
      <c r="P1363" s="47">
        <v>560.16999999999996</v>
      </c>
      <c r="Q1363" s="46" t="s">
        <v>8</v>
      </c>
      <c r="R1363" s="46" t="s">
        <v>9</v>
      </c>
      <c r="S1363" s="46" t="s">
        <v>10</v>
      </c>
      <c r="T1363" s="46" t="s">
        <v>1372</v>
      </c>
      <c r="V1363" s="19" t="str">
        <f t="shared" ca="1" si="179"/>
        <v>Post-calc.</v>
      </c>
      <c r="W1363" s="1" t="str">
        <f t="shared" ca="1" si="180"/>
        <v>Post-calc.</v>
      </c>
      <c r="X1363" s="1" t="b">
        <f t="shared" ca="1" si="181"/>
        <v>1</v>
      </c>
      <c r="Y1363" s="3">
        <f t="shared" ca="1" si="182"/>
        <v>0</v>
      </c>
      <c r="AA1363" s="61">
        <f ca="1">+VLOOKUP(N1363,$B$4:$H$2903,4,FALSE)</f>
        <v>42087</v>
      </c>
    </row>
    <row r="1364" spans="1:27" hidden="1" x14ac:dyDescent="0.2">
      <c r="A1364" s="56" t="s">
        <v>3959</v>
      </c>
      <c r="B1364" s="9" t="str">
        <f t="shared" ca="1" si="176"/>
        <v>4P979</v>
      </c>
      <c r="C1364" s="59">
        <v>600</v>
      </c>
      <c r="D1364" s="59">
        <v>600</v>
      </c>
      <c r="E1364" s="60">
        <v>40787</v>
      </c>
      <c r="F1364" s="57" t="s">
        <v>3812</v>
      </c>
      <c r="G1364" s="57" t="s">
        <v>5520</v>
      </c>
      <c r="H1364" s="45" t="str">
        <f t="shared" ca="1" si="177"/>
        <v>Post-calc.</v>
      </c>
      <c r="I1364" s="23">
        <f t="shared" ca="1" si="178"/>
        <v>0</v>
      </c>
      <c r="J1364" s="20" t="e">
        <f ca="1">VLOOKUP(B1364, Remarks!$A$3:$G$400, 7, FALSE)</f>
        <v>#N/A</v>
      </c>
      <c r="M1364" s="44" t="s">
        <v>1384</v>
      </c>
      <c r="N1364" s="9" t="str">
        <f t="shared" ca="1" si="175"/>
        <v>A0399</v>
      </c>
      <c r="O1364" s="47">
        <v>96.006299999999996</v>
      </c>
      <c r="P1364" s="47">
        <v>96.01</v>
      </c>
      <c r="Q1364" s="46" t="s">
        <v>8</v>
      </c>
      <c r="R1364" s="46" t="s">
        <v>9</v>
      </c>
      <c r="S1364" s="46" t="s">
        <v>10</v>
      </c>
      <c r="T1364" s="46" t="s">
        <v>1372</v>
      </c>
      <c r="V1364" s="19" t="str">
        <f t="shared" ca="1" si="179"/>
        <v>Post-calc.</v>
      </c>
      <c r="W1364" s="1" t="str">
        <f t="shared" ca="1" si="180"/>
        <v>Post-calc.</v>
      </c>
      <c r="X1364" s="1" t="b">
        <f t="shared" ca="1" si="181"/>
        <v>1</v>
      </c>
      <c r="Y1364" s="3">
        <f t="shared" ca="1" si="182"/>
        <v>0</v>
      </c>
      <c r="AA1364" s="61">
        <f ca="1">+VLOOKUP(N1364,$B$4:$H$2903,4,FALSE)</f>
        <v>42039</v>
      </c>
    </row>
    <row r="1365" spans="1:27" hidden="1" x14ac:dyDescent="0.2">
      <c r="A1365" s="56" t="s">
        <v>3960</v>
      </c>
      <c r="B1365" s="9" t="str">
        <f t="shared" ca="1" si="176"/>
        <v>4P991</v>
      </c>
      <c r="C1365" s="59">
        <v>1089.3245999999999</v>
      </c>
      <c r="D1365" s="59">
        <v>1089.3245999999999</v>
      </c>
      <c r="E1365" s="60">
        <v>40664</v>
      </c>
      <c r="F1365" s="57" t="s">
        <v>3812</v>
      </c>
      <c r="G1365" s="57" t="s">
        <v>5520</v>
      </c>
      <c r="H1365" s="45" t="str">
        <f t="shared" ca="1" si="177"/>
        <v>Post-calc.</v>
      </c>
      <c r="I1365" s="23">
        <f t="shared" ca="1" si="178"/>
        <v>0</v>
      </c>
      <c r="J1365" s="20" t="e">
        <f ca="1">VLOOKUP(B1365, Remarks!$A$3:$G$400, 7, FALSE)</f>
        <v>#N/A</v>
      </c>
      <c r="M1365" s="44" t="s">
        <v>1385</v>
      </c>
      <c r="N1365" s="9" t="str">
        <f t="shared" ca="1" si="175"/>
        <v>A0400</v>
      </c>
      <c r="O1365" s="47">
        <v>3431.0821000000001</v>
      </c>
      <c r="P1365" s="47">
        <v>3112.94</v>
      </c>
      <c r="Q1365" s="46" t="s">
        <v>8</v>
      </c>
      <c r="R1365" s="46" t="s">
        <v>9</v>
      </c>
      <c r="S1365" s="46" t="s">
        <v>10</v>
      </c>
      <c r="T1365" s="46" t="s">
        <v>1372</v>
      </c>
      <c r="V1365" s="19" t="str">
        <f t="shared" ca="1" si="179"/>
        <v>Post-calc.</v>
      </c>
      <c r="W1365" s="1" t="str">
        <f t="shared" ca="1" si="180"/>
        <v>Post-calc.</v>
      </c>
      <c r="X1365" s="1" t="b">
        <f t="shared" ca="1" si="181"/>
        <v>1</v>
      </c>
      <c r="Y1365" s="3">
        <f t="shared" ca="1" si="182"/>
        <v>0</v>
      </c>
      <c r="AA1365" s="61">
        <f ca="1">+VLOOKUP(N1365,$B$4:$H$2903,4,FALSE)</f>
        <v>42276</v>
      </c>
    </row>
    <row r="1366" spans="1:27" hidden="1" x14ac:dyDescent="0.2">
      <c r="A1366" s="56" t="s">
        <v>3961</v>
      </c>
      <c r="B1366" s="9" t="str">
        <f t="shared" ca="1" si="176"/>
        <v>4P992</v>
      </c>
      <c r="C1366" s="59">
        <v>544.66229999999996</v>
      </c>
      <c r="D1366" s="59">
        <v>544.66229999999996</v>
      </c>
      <c r="E1366" s="60">
        <v>40664</v>
      </c>
      <c r="F1366" s="57" t="s">
        <v>3812</v>
      </c>
      <c r="G1366" s="57" t="s">
        <v>5520</v>
      </c>
      <c r="H1366" s="45" t="str">
        <f t="shared" ca="1" si="177"/>
        <v>Post-calc.</v>
      </c>
      <c r="I1366" s="23">
        <f t="shared" ca="1" si="178"/>
        <v>0</v>
      </c>
      <c r="J1366" s="20" t="e">
        <f ca="1">VLOOKUP(B1366, Remarks!$A$3:$G$400, 7, FALSE)</f>
        <v>#N/A</v>
      </c>
      <c r="M1366" s="44" t="s">
        <v>1386</v>
      </c>
      <c r="N1366" s="9" t="str">
        <f t="shared" ca="1" si="175"/>
        <v>A0401</v>
      </c>
      <c r="O1366" s="47">
        <v>422.19229999999999</v>
      </c>
      <c r="P1366" s="47">
        <v>571.85</v>
      </c>
      <c r="Q1366" s="46" t="s">
        <v>8</v>
      </c>
      <c r="R1366" s="46" t="s">
        <v>9</v>
      </c>
      <c r="S1366" s="46" t="s">
        <v>10</v>
      </c>
      <c r="T1366" s="46" t="s">
        <v>1372</v>
      </c>
      <c r="V1366" s="19" t="str">
        <f t="shared" ca="1" si="179"/>
        <v>Post-calc.</v>
      </c>
      <c r="W1366" s="1" t="str">
        <f t="shared" ca="1" si="180"/>
        <v>Post-calc.</v>
      </c>
      <c r="X1366" s="1" t="b">
        <f t="shared" ca="1" si="181"/>
        <v>1</v>
      </c>
      <c r="Y1366" s="3">
        <f t="shared" ca="1" si="182"/>
        <v>0</v>
      </c>
      <c r="AA1366" s="61">
        <f ca="1">+VLOOKUP(N1366,$B$4:$H$2903,4,FALSE)</f>
        <v>42051</v>
      </c>
    </row>
    <row r="1367" spans="1:27" hidden="1" x14ac:dyDescent="0.2">
      <c r="A1367" s="56" t="s">
        <v>3962</v>
      </c>
      <c r="B1367" s="9" t="str">
        <f t="shared" ca="1" si="176"/>
        <v>4P993</v>
      </c>
      <c r="C1367" s="59">
        <v>2941.1765</v>
      </c>
      <c r="D1367" s="59">
        <v>2941.1765</v>
      </c>
      <c r="E1367" s="60">
        <v>40664</v>
      </c>
      <c r="F1367" s="57" t="s">
        <v>3812</v>
      </c>
      <c r="G1367" s="57" t="s">
        <v>5520</v>
      </c>
      <c r="H1367" s="45" t="str">
        <f t="shared" ca="1" si="177"/>
        <v>Post-calc.</v>
      </c>
      <c r="I1367" s="23">
        <f t="shared" ca="1" si="178"/>
        <v>0</v>
      </c>
      <c r="J1367" s="20" t="e">
        <f ca="1">VLOOKUP(B1367, Remarks!$A$3:$G$400, 7, FALSE)</f>
        <v>#N/A</v>
      </c>
      <c r="M1367" s="44" t="s">
        <v>1387</v>
      </c>
      <c r="N1367" s="9" t="str">
        <f t="shared" ca="1" si="175"/>
        <v>A0402</v>
      </c>
      <c r="O1367" s="47">
        <v>233.26</v>
      </c>
      <c r="P1367" s="47">
        <v>233.26</v>
      </c>
      <c r="Q1367" s="46" t="s">
        <v>8</v>
      </c>
      <c r="R1367" s="46" t="s">
        <v>9</v>
      </c>
      <c r="S1367" s="46" t="s">
        <v>10</v>
      </c>
      <c r="T1367" s="46" t="s">
        <v>1372</v>
      </c>
      <c r="V1367" s="19" t="str">
        <f t="shared" ca="1" si="179"/>
        <v>Post-calc.</v>
      </c>
      <c r="W1367" s="1" t="str">
        <f t="shared" ca="1" si="180"/>
        <v>Post-calc.</v>
      </c>
      <c r="X1367" s="1" t="b">
        <f t="shared" ca="1" si="181"/>
        <v>1</v>
      </c>
      <c r="Y1367" s="3">
        <f t="shared" ca="1" si="182"/>
        <v>0</v>
      </c>
      <c r="AA1367" s="61">
        <f ca="1">+VLOOKUP(N1367,$B$4:$H$2903,4,FALSE)</f>
        <v>42052</v>
      </c>
    </row>
    <row r="1368" spans="1:27" hidden="1" x14ac:dyDescent="0.2">
      <c r="A1368" s="56" t="s">
        <v>3963</v>
      </c>
      <c r="B1368" s="9" t="str">
        <f t="shared" ca="1" si="176"/>
        <v>4P994</v>
      </c>
      <c r="C1368" s="59">
        <v>2178.6491999999998</v>
      </c>
      <c r="D1368" s="59">
        <v>2178.6491999999998</v>
      </c>
      <c r="E1368" s="60">
        <v>40664</v>
      </c>
      <c r="F1368" s="57" t="s">
        <v>3812</v>
      </c>
      <c r="G1368" s="57" t="s">
        <v>5520</v>
      </c>
      <c r="H1368" s="45" t="str">
        <f t="shared" ca="1" si="177"/>
        <v>Post-calc.</v>
      </c>
      <c r="I1368" s="23">
        <f t="shared" ca="1" si="178"/>
        <v>0</v>
      </c>
      <c r="J1368" s="20" t="e">
        <f ca="1">VLOOKUP(B1368, Remarks!$A$3:$G$400, 7, FALSE)</f>
        <v>#N/A</v>
      </c>
      <c r="M1368" s="44" t="s">
        <v>1388</v>
      </c>
      <c r="N1368" s="9" t="str">
        <f t="shared" ca="1" si="175"/>
        <v>A0403</v>
      </c>
      <c r="O1368" s="47">
        <v>254.66489999999999</v>
      </c>
      <c r="P1368" s="47">
        <v>254.66</v>
      </c>
      <c r="Q1368" s="46" t="s">
        <v>8</v>
      </c>
      <c r="R1368" s="46" t="s">
        <v>9</v>
      </c>
      <c r="S1368" s="46" t="s">
        <v>10</v>
      </c>
      <c r="T1368" s="46" t="s">
        <v>1372</v>
      </c>
      <c r="V1368" s="19" t="str">
        <f t="shared" ca="1" si="179"/>
        <v>Post-calc.</v>
      </c>
      <c r="W1368" s="1" t="str">
        <f t="shared" ca="1" si="180"/>
        <v>Post-calc.</v>
      </c>
      <c r="X1368" s="1" t="b">
        <f t="shared" ca="1" si="181"/>
        <v>1</v>
      </c>
      <c r="Y1368" s="3">
        <f t="shared" ca="1" si="182"/>
        <v>0</v>
      </c>
      <c r="AA1368" s="61">
        <f ca="1">+VLOOKUP(N1368,$B$4:$H$2903,4,FALSE)</f>
        <v>42062</v>
      </c>
    </row>
    <row r="1369" spans="1:27" hidden="1" x14ac:dyDescent="0.2">
      <c r="A1369" s="56" t="s">
        <v>3964</v>
      </c>
      <c r="B1369" s="9" t="str">
        <f t="shared" ca="1" si="176"/>
        <v>4P995</v>
      </c>
      <c r="C1369" s="59">
        <v>762.52719999999999</v>
      </c>
      <c r="D1369" s="59">
        <v>762.52719999999999</v>
      </c>
      <c r="E1369" s="60">
        <v>40664</v>
      </c>
      <c r="F1369" s="57" t="s">
        <v>3812</v>
      </c>
      <c r="G1369" s="57" t="s">
        <v>5520</v>
      </c>
      <c r="H1369" s="45" t="str">
        <f t="shared" ca="1" si="177"/>
        <v>Post-calc.</v>
      </c>
      <c r="I1369" s="23">
        <f t="shared" ca="1" si="178"/>
        <v>0</v>
      </c>
      <c r="J1369" s="20" t="e">
        <f ca="1">VLOOKUP(B1369, Remarks!$A$3:$G$400, 7, FALSE)</f>
        <v>#N/A</v>
      </c>
      <c r="M1369" s="44" t="s">
        <v>1389</v>
      </c>
      <c r="N1369" s="9" t="str">
        <f t="shared" ca="1" si="175"/>
        <v>A0404</v>
      </c>
      <c r="O1369" s="47">
        <v>270.08999999999997</v>
      </c>
      <c r="P1369" s="47">
        <v>270.08999999999997</v>
      </c>
      <c r="Q1369" s="46" t="s">
        <v>8</v>
      </c>
      <c r="R1369" s="46" t="s">
        <v>9</v>
      </c>
      <c r="S1369" s="46" t="s">
        <v>10</v>
      </c>
      <c r="T1369" s="46" t="s">
        <v>1372</v>
      </c>
      <c r="V1369" s="19" t="str">
        <f t="shared" ca="1" si="179"/>
        <v>Post-calc.</v>
      </c>
      <c r="W1369" s="1" t="str">
        <f t="shared" ca="1" si="180"/>
        <v>Post-calc.</v>
      </c>
      <c r="X1369" s="1" t="b">
        <f t="shared" ca="1" si="181"/>
        <v>1</v>
      </c>
      <c r="Y1369" s="3">
        <f t="shared" ca="1" si="182"/>
        <v>0</v>
      </c>
      <c r="AA1369" s="61">
        <f ca="1">+VLOOKUP(N1369,$B$4:$H$2903,4,FALSE)</f>
        <v>42052</v>
      </c>
    </row>
    <row r="1370" spans="1:27" hidden="1" x14ac:dyDescent="0.2">
      <c r="A1370" s="56" t="s">
        <v>3965</v>
      </c>
      <c r="B1370" s="9" t="str">
        <f t="shared" ca="1" si="176"/>
        <v>4P996</v>
      </c>
      <c r="C1370" s="59">
        <v>161.2903</v>
      </c>
      <c r="D1370" s="59">
        <v>161.2903</v>
      </c>
      <c r="E1370" s="60">
        <v>40664</v>
      </c>
      <c r="F1370" s="57" t="s">
        <v>3812</v>
      </c>
      <c r="G1370" s="57" t="s">
        <v>5520</v>
      </c>
      <c r="H1370" s="45" t="str">
        <f t="shared" ca="1" si="177"/>
        <v>Post-calc.</v>
      </c>
      <c r="I1370" s="23">
        <f t="shared" ca="1" si="178"/>
        <v>0</v>
      </c>
      <c r="J1370" s="20" t="e">
        <f ca="1">VLOOKUP(B1370, Remarks!$A$3:$G$400, 7, FALSE)</f>
        <v>#N/A</v>
      </c>
      <c r="M1370" s="44" t="s">
        <v>1390</v>
      </c>
      <c r="N1370" s="9" t="str">
        <f t="shared" ca="1" si="175"/>
        <v>A0405</v>
      </c>
      <c r="O1370" s="47">
        <v>159.1438</v>
      </c>
      <c r="P1370" s="47">
        <v>159.13999999999999</v>
      </c>
      <c r="Q1370" s="46" t="s">
        <v>8</v>
      </c>
      <c r="R1370" s="46" t="s">
        <v>9</v>
      </c>
      <c r="S1370" s="46" t="s">
        <v>10</v>
      </c>
      <c r="T1370" s="46" t="s">
        <v>1372</v>
      </c>
      <c r="V1370" s="19" t="str">
        <f t="shared" ca="1" si="179"/>
        <v>Post-calc.</v>
      </c>
      <c r="W1370" s="1" t="str">
        <f t="shared" ca="1" si="180"/>
        <v>Post-calc.</v>
      </c>
      <c r="X1370" s="1" t="b">
        <f t="shared" ca="1" si="181"/>
        <v>1</v>
      </c>
      <c r="Y1370" s="3">
        <f t="shared" ca="1" si="182"/>
        <v>0</v>
      </c>
      <c r="AA1370" s="61">
        <f ca="1">+VLOOKUP(N1370,$B$4:$H$2903,4,FALSE)</f>
        <v>42059</v>
      </c>
    </row>
    <row r="1371" spans="1:27" hidden="1" x14ac:dyDescent="0.2">
      <c r="A1371" s="56" t="s">
        <v>3966</v>
      </c>
      <c r="B1371" s="9" t="str">
        <f t="shared" ca="1" si="176"/>
        <v>4P997</v>
      </c>
      <c r="C1371" s="59">
        <v>161.2903</v>
      </c>
      <c r="D1371" s="59">
        <v>161.2903</v>
      </c>
      <c r="E1371" s="60">
        <v>40695</v>
      </c>
      <c r="F1371" s="57" t="s">
        <v>3812</v>
      </c>
      <c r="G1371" s="57" t="s">
        <v>5520</v>
      </c>
      <c r="H1371" s="45" t="str">
        <f t="shared" ca="1" si="177"/>
        <v>Post-calc.</v>
      </c>
      <c r="I1371" s="23">
        <f t="shared" ca="1" si="178"/>
        <v>0</v>
      </c>
      <c r="J1371" s="20" t="e">
        <f ca="1">VLOOKUP(B1371, Remarks!$A$3:$G$400, 7, FALSE)</f>
        <v>#N/A</v>
      </c>
      <c r="M1371" s="44" t="s">
        <v>1391</v>
      </c>
      <c r="N1371" s="9" t="str">
        <f t="shared" ca="1" si="175"/>
        <v>A0406</v>
      </c>
      <c r="O1371" s="47">
        <v>281.21879999999999</v>
      </c>
      <c r="P1371" s="47">
        <v>281.22000000000003</v>
      </c>
      <c r="Q1371" s="46" t="s">
        <v>8</v>
      </c>
      <c r="R1371" s="46" t="s">
        <v>9</v>
      </c>
      <c r="S1371" s="46" t="s">
        <v>10</v>
      </c>
      <c r="T1371" s="46" t="s">
        <v>1372</v>
      </c>
      <c r="V1371" s="19" t="str">
        <f t="shared" ca="1" si="179"/>
        <v>Post-calc.</v>
      </c>
      <c r="W1371" s="1" t="str">
        <f t="shared" ca="1" si="180"/>
        <v>Post-calc.</v>
      </c>
      <c r="X1371" s="1" t="b">
        <f t="shared" ca="1" si="181"/>
        <v>1</v>
      </c>
      <c r="Y1371" s="3">
        <f t="shared" ca="1" si="182"/>
        <v>0</v>
      </c>
      <c r="AA1371" s="61">
        <f ca="1">+VLOOKUP(N1371,$B$4:$H$2903,4,FALSE)</f>
        <v>42068</v>
      </c>
    </row>
    <row r="1372" spans="1:27" hidden="1" x14ac:dyDescent="0.2">
      <c r="A1372" s="56" t="s">
        <v>3967</v>
      </c>
      <c r="B1372" s="9" t="str">
        <f t="shared" ca="1" si="176"/>
        <v>4P998</v>
      </c>
      <c r="C1372" s="59">
        <v>322.5806</v>
      </c>
      <c r="D1372" s="59">
        <v>322.5806</v>
      </c>
      <c r="E1372" s="60">
        <v>40664</v>
      </c>
      <c r="F1372" s="57" t="s">
        <v>3812</v>
      </c>
      <c r="G1372" s="57" t="s">
        <v>5520</v>
      </c>
      <c r="H1372" s="45" t="str">
        <f t="shared" ca="1" si="177"/>
        <v>Post-calc.</v>
      </c>
      <c r="I1372" s="23">
        <f t="shared" ca="1" si="178"/>
        <v>0</v>
      </c>
      <c r="J1372" s="20" t="e">
        <f ca="1">VLOOKUP(B1372, Remarks!$A$3:$G$400, 7, FALSE)</f>
        <v>#N/A</v>
      </c>
      <c r="M1372" s="44" t="s">
        <v>1392</v>
      </c>
      <c r="N1372" s="9" t="str">
        <f t="shared" ca="1" si="175"/>
        <v>A0407</v>
      </c>
      <c r="O1372" s="47">
        <v>295.52390000000003</v>
      </c>
      <c r="P1372" s="47">
        <v>295.52</v>
      </c>
      <c r="Q1372" s="46" t="s">
        <v>8</v>
      </c>
      <c r="R1372" s="46" t="s">
        <v>9</v>
      </c>
      <c r="S1372" s="46" t="s">
        <v>10</v>
      </c>
      <c r="T1372" s="46" t="s">
        <v>1372</v>
      </c>
      <c r="V1372" s="19" t="str">
        <f t="shared" ca="1" si="179"/>
        <v>Post-calc.</v>
      </c>
      <c r="W1372" s="1" t="str">
        <f t="shared" ca="1" si="180"/>
        <v>Post-calc.</v>
      </c>
      <c r="X1372" s="1" t="b">
        <f t="shared" ca="1" si="181"/>
        <v>1</v>
      </c>
      <c r="Y1372" s="3">
        <f t="shared" ca="1" si="182"/>
        <v>0</v>
      </c>
      <c r="AA1372" s="61">
        <f ca="1">+VLOOKUP(N1372,$B$4:$H$2903,4,FALSE)</f>
        <v>42094</v>
      </c>
    </row>
    <row r="1373" spans="1:27" hidden="1" x14ac:dyDescent="0.2">
      <c r="A1373" s="56" t="s">
        <v>3968</v>
      </c>
      <c r="B1373" s="9" t="str">
        <f t="shared" ca="1" si="176"/>
        <v>4P999</v>
      </c>
      <c r="C1373" s="59">
        <v>326.79739999999998</v>
      </c>
      <c r="D1373" s="59">
        <v>326.79739999999998</v>
      </c>
      <c r="E1373" s="60">
        <v>40664</v>
      </c>
      <c r="F1373" s="57" t="s">
        <v>3812</v>
      </c>
      <c r="G1373" s="57" t="s">
        <v>5520</v>
      </c>
      <c r="H1373" s="45" t="str">
        <f t="shared" ca="1" si="177"/>
        <v>Post-calc.</v>
      </c>
      <c r="I1373" s="23">
        <f t="shared" ca="1" si="178"/>
        <v>0</v>
      </c>
      <c r="J1373" s="20" t="e">
        <f ca="1">VLOOKUP(B1373, Remarks!$A$3:$G$400, 7, FALSE)</f>
        <v>#N/A</v>
      </c>
      <c r="M1373" s="44" t="s">
        <v>1393</v>
      </c>
      <c r="N1373" s="9" t="str">
        <f t="shared" ca="1" si="175"/>
        <v>A0408</v>
      </c>
      <c r="O1373" s="47">
        <v>215.22790000000001</v>
      </c>
      <c r="P1373" s="47">
        <v>215.23</v>
      </c>
      <c r="Q1373" s="46" t="s">
        <v>8</v>
      </c>
      <c r="R1373" s="46" t="s">
        <v>9</v>
      </c>
      <c r="S1373" s="46" t="s">
        <v>10</v>
      </c>
      <c r="T1373" s="46" t="s">
        <v>1372</v>
      </c>
      <c r="V1373" s="19" t="str">
        <f t="shared" ca="1" si="179"/>
        <v>Post-calc.</v>
      </c>
      <c r="W1373" s="1" t="str">
        <f t="shared" ca="1" si="180"/>
        <v>Post-calc.</v>
      </c>
      <c r="X1373" s="1" t="b">
        <f t="shared" ca="1" si="181"/>
        <v>1</v>
      </c>
      <c r="Y1373" s="3">
        <f t="shared" ca="1" si="182"/>
        <v>0</v>
      </c>
      <c r="AA1373" s="61">
        <f ca="1">+VLOOKUP(N1373,$B$4:$H$2903,4,FALSE)</f>
        <v>42072</v>
      </c>
    </row>
    <row r="1374" spans="1:27" hidden="1" x14ac:dyDescent="0.2">
      <c r="A1374" s="56" t="s">
        <v>3969</v>
      </c>
      <c r="B1374" s="9" t="str">
        <f t="shared" ca="1" si="176"/>
        <v>4PA01</v>
      </c>
      <c r="C1374" s="59">
        <v>3267.9739</v>
      </c>
      <c r="D1374" s="59">
        <v>3267.9739</v>
      </c>
      <c r="E1374" s="60">
        <v>40664</v>
      </c>
      <c r="F1374" s="57" t="s">
        <v>3812</v>
      </c>
      <c r="G1374" s="57" t="s">
        <v>5520</v>
      </c>
      <c r="H1374" s="45" t="str">
        <f t="shared" ca="1" si="177"/>
        <v>Post-calc.</v>
      </c>
      <c r="I1374" s="23">
        <f t="shared" ca="1" si="178"/>
        <v>0</v>
      </c>
      <c r="J1374" s="20" t="e">
        <f ca="1">VLOOKUP(B1374, Remarks!$A$3:$G$400, 7, FALSE)</f>
        <v>#N/A</v>
      </c>
      <c r="M1374" s="44" t="s">
        <v>1394</v>
      </c>
      <c r="N1374" s="9" t="str">
        <f t="shared" ca="1" si="175"/>
        <v>A0409</v>
      </c>
      <c r="O1374" s="47">
        <v>200.71080000000001</v>
      </c>
      <c r="P1374" s="47">
        <v>137.97999999999999</v>
      </c>
      <c r="Q1374" s="46" t="s">
        <v>8</v>
      </c>
      <c r="R1374" s="46" t="s">
        <v>9</v>
      </c>
      <c r="S1374" s="46" t="s">
        <v>10</v>
      </c>
      <c r="T1374" s="46" t="s">
        <v>1372</v>
      </c>
      <c r="V1374" s="19" t="str">
        <f t="shared" ca="1" si="179"/>
        <v>Post-calc.</v>
      </c>
      <c r="W1374" s="1" t="str">
        <f t="shared" ca="1" si="180"/>
        <v>Post-calc.</v>
      </c>
      <c r="X1374" s="1" t="b">
        <f t="shared" ca="1" si="181"/>
        <v>1</v>
      </c>
      <c r="Y1374" s="3">
        <f t="shared" ca="1" si="182"/>
        <v>0</v>
      </c>
      <c r="AA1374" s="61">
        <f ca="1">+VLOOKUP(N1374,$B$4:$H$2903,4,FALSE)</f>
        <v>42086</v>
      </c>
    </row>
    <row r="1375" spans="1:27" hidden="1" x14ac:dyDescent="0.2">
      <c r="A1375" s="56" t="s">
        <v>3970</v>
      </c>
      <c r="B1375" s="9" t="str">
        <f t="shared" ca="1" si="176"/>
        <v>4PA04</v>
      </c>
      <c r="C1375" s="59">
        <v>18000</v>
      </c>
      <c r="D1375" s="59">
        <v>18000</v>
      </c>
      <c r="E1375" s="60">
        <v>40909</v>
      </c>
      <c r="F1375" s="57" t="s">
        <v>3812</v>
      </c>
      <c r="G1375" s="57" t="s">
        <v>5520</v>
      </c>
      <c r="H1375" s="45" t="str">
        <f t="shared" ca="1" si="177"/>
        <v>Post-calc.</v>
      </c>
      <c r="I1375" s="23">
        <f t="shared" ca="1" si="178"/>
        <v>0</v>
      </c>
      <c r="J1375" s="20" t="e">
        <f ca="1">VLOOKUP(B1375, Remarks!$A$3:$G$400, 7, FALSE)</f>
        <v>#N/A</v>
      </c>
      <c r="M1375" s="44" t="s">
        <v>1395</v>
      </c>
      <c r="N1375" s="9" t="str">
        <f t="shared" ca="1" si="175"/>
        <v>A0411</v>
      </c>
      <c r="O1375" s="47">
        <v>1016</v>
      </c>
      <c r="P1375" s="47">
        <v>1016</v>
      </c>
      <c r="Q1375" s="46" t="s">
        <v>8</v>
      </c>
      <c r="R1375" s="46" t="s">
        <v>9</v>
      </c>
      <c r="S1375" s="46" t="s">
        <v>10</v>
      </c>
      <c r="T1375" s="46" t="s">
        <v>1340</v>
      </c>
      <c r="V1375" s="19" t="str">
        <f t="shared" ca="1" si="179"/>
        <v>Post-calc.</v>
      </c>
      <c r="W1375" s="1" t="str">
        <f t="shared" ca="1" si="180"/>
        <v>Post-calc.</v>
      </c>
      <c r="X1375" s="1" t="b">
        <f t="shared" ca="1" si="181"/>
        <v>1</v>
      </c>
      <c r="Y1375" s="3">
        <f t="shared" ca="1" si="182"/>
        <v>0</v>
      </c>
      <c r="AA1375" s="61">
        <f ca="1">+VLOOKUP(N1375,$B$4:$H$2903,4,FALSE)</f>
        <v>41500</v>
      </c>
    </row>
    <row r="1376" spans="1:27" hidden="1" x14ac:dyDescent="0.2">
      <c r="A1376" s="56" t="s">
        <v>3971</v>
      </c>
      <c r="B1376" s="9" t="str">
        <f t="shared" ca="1" si="176"/>
        <v>4PA05</v>
      </c>
      <c r="C1376" s="59">
        <v>18071</v>
      </c>
      <c r="D1376" s="59">
        <v>18071</v>
      </c>
      <c r="E1376" s="60">
        <v>40909</v>
      </c>
      <c r="F1376" s="57" t="s">
        <v>3812</v>
      </c>
      <c r="G1376" s="57" t="s">
        <v>5520</v>
      </c>
      <c r="H1376" s="45" t="str">
        <f t="shared" ca="1" si="177"/>
        <v>Post-calc.</v>
      </c>
      <c r="I1376" s="23">
        <f t="shared" ca="1" si="178"/>
        <v>0</v>
      </c>
      <c r="J1376" s="20" t="e">
        <f ca="1">VLOOKUP(B1376, Remarks!$A$3:$G$400, 7, FALSE)</f>
        <v>#N/A</v>
      </c>
      <c r="M1376" s="44" t="s">
        <v>1396</v>
      </c>
      <c r="N1376" s="9" t="str">
        <f t="shared" ca="1" si="175"/>
        <v>A0412</v>
      </c>
      <c r="O1376" s="47">
        <v>5491.5</v>
      </c>
      <c r="P1376" s="47">
        <v>5491.5</v>
      </c>
      <c r="Q1376" s="46" t="s">
        <v>8</v>
      </c>
      <c r="R1376" s="46" t="s">
        <v>9</v>
      </c>
      <c r="S1376" s="46" t="s">
        <v>10</v>
      </c>
      <c r="T1376" s="46" t="s">
        <v>1340</v>
      </c>
      <c r="V1376" s="19" t="str">
        <f t="shared" ca="1" si="179"/>
        <v>Post-calc.</v>
      </c>
      <c r="W1376" s="1" t="str">
        <f t="shared" ca="1" si="180"/>
        <v>Post-calc.</v>
      </c>
      <c r="X1376" s="1" t="b">
        <f t="shared" ca="1" si="181"/>
        <v>1</v>
      </c>
      <c r="Y1376" s="3">
        <f t="shared" ca="1" si="182"/>
        <v>0</v>
      </c>
      <c r="AA1376" s="61">
        <f ca="1">+VLOOKUP(N1376,$B$4:$H$2903,4,FALSE)</f>
        <v>41324</v>
      </c>
    </row>
    <row r="1377" spans="1:27" hidden="1" x14ac:dyDescent="0.2">
      <c r="A1377" s="56" t="s">
        <v>3972</v>
      </c>
      <c r="B1377" s="9" t="str">
        <f t="shared" ca="1" si="176"/>
        <v>4PA21</v>
      </c>
      <c r="C1377" s="59">
        <v>141.6122</v>
      </c>
      <c r="D1377" s="59">
        <v>141.6122</v>
      </c>
      <c r="E1377" s="60">
        <v>40664</v>
      </c>
      <c r="F1377" s="57" t="s">
        <v>3812</v>
      </c>
      <c r="G1377" s="57" t="s">
        <v>5520</v>
      </c>
      <c r="H1377" s="45" t="str">
        <f t="shared" ca="1" si="177"/>
        <v>Post-calc.</v>
      </c>
      <c r="I1377" s="23">
        <f t="shared" ca="1" si="178"/>
        <v>0</v>
      </c>
      <c r="J1377" s="20" t="e">
        <f ca="1">VLOOKUP(B1377, Remarks!$A$3:$G$400, 7, FALSE)</f>
        <v>#N/A</v>
      </c>
      <c r="M1377" s="44" t="s">
        <v>1397</v>
      </c>
      <c r="N1377" s="9" t="str">
        <f t="shared" ca="1" si="175"/>
        <v>A0413</v>
      </c>
      <c r="O1377" s="47">
        <v>200</v>
      </c>
      <c r="P1377" s="47">
        <v>200</v>
      </c>
      <c r="Q1377" s="46" t="s">
        <v>8</v>
      </c>
      <c r="R1377" s="46" t="s">
        <v>9</v>
      </c>
      <c r="S1377" s="46" t="s">
        <v>10</v>
      </c>
      <c r="T1377" s="46" t="s">
        <v>1340</v>
      </c>
      <c r="V1377" s="19" t="str">
        <f t="shared" ca="1" si="179"/>
        <v>Post-calc.</v>
      </c>
      <c r="W1377" s="1" t="str">
        <f t="shared" ca="1" si="180"/>
        <v>Post-calc.</v>
      </c>
      <c r="X1377" s="1" t="b">
        <f t="shared" ca="1" si="181"/>
        <v>1</v>
      </c>
      <c r="Y1377" s="3">
        <f t="shared" ca="1" si="182"/>
        <v>0</v>
      </c>
      <c r="AA1377" s="61">
        <f ca="1">+VLOOKUP(N1377,$B$4:$H$2903,4,FALSE)</f>
        <v>41294</v>
      </c>
    </row>
    <row r="1378" spans="1:27" hidden="1" x14ac:dyDescent="0.2">
      <c r="A1378" s="56" t="s">
        <v>3973</v>
      </c>
      <c r="B1378" s="9" t="str">
        <f t="shared" ca="1" si="176"/>
        <v>4PA22</v>
      </c>
      <c r="C1378" s="59">
        <v>322.5806</v>
      </c>
      <c r="D1378" s="59">
        <v>322.5806</v>
      </c>
      <c r="E1378" s="60">
        <v>40664</v>
      </c>
      <c r="F1378" s="57" t="s">
        <v>3812</v>
      </c>
      <c r="G1378" s="57" t="s">
        <v>5520</v>
      </c>
      <c r="H1378" s="45" t="str">
        <f t="shared" ca="1" si="177"/>
        <v>Post-calc.</v>
      </c>
      <c r="I1378" s="23">
        <f t="shared" ca="1" si="178"/>
        <v>0</v>
      </c>
      <c r="J1378" s="20" t="e">
        <f ca="1">VLOOKUP(B1378, Remarks!$A$3:$G$400, 7, FALSE)</f>
        <v>#N/A</v>
      </c>
      <c r="M1378" s="44" t="s">
        <v>1398</v>
      </c>
      <c r="N1378" s="9" t="str">
        <f t="shared" ca="1" si="175"/>
        <v>A0414</v>
      </c>
      <c r="O1378" s="47">
        <v>3469.42</v>
      </c>
      <c r="P1378" s="47">
        <v>3469.42</v>
      </c>
      <c r="Q1378" s="46" t="s">
        <v>8</v>
      </c>
      <c r="R1378" s="46" t="s">
        <v>9</v>
      </c>
      <c r="S1378" s="46" t="s">
        <v>10</v>
      </c>
      <c r="T1378" s="46" t="s">
        <v>1340</v>
      </c>
      <c r="V1378" s="19" t="str">
        <f t="shared" ca="1" si="179"/>
        <v>Post-calc.</v>
      </c>
      <c r="W1378" s="1" t="str">
        <f t="shared" ca="1" si="180"/>
        <v>Post-calc.</v>
      </c>
      <c r="X1378" s="1" t="b">
        <f t="shared" ca="1" si="181"/>
        <v>1</v>
      </c>
      <c r="Y1378" s="3">
        <f t="shared" ca="1" si="182"/>
        <v>0</v>
      </c>
      <c r="AA1378" s="61">
        <f ca="1">+VLOOKUP(N1378,$B$4:$H$2903,4,FALSE)</f>
        <v>41352</v>
      </c>
    </row>
    <row r="1379" spans="1:27" hidden="1" x14ac:dyDescent="0.2">
      <c r="A1379" s="56" t="s">
        <v>3974</v>
      </c>
      <c r="B1379" s="9" t="str">
        <f t="shared" ca="1" si="176"/>
        <v>4PA23</v>
      </c>
      <c r="C1379" s="59">
        <v>1163.4031</v>
      </c>
      <c r="D1379" s="59">
        <v>1163.4031</v>
      </c>
      <c r="E1379" s="60">
        <v>40695</v>
      </c>
      <c r="F1379" s="57" t="s">
        <v>3812</v>
      </c>
      <c r="G1379" s="57" t="s">
        <v>5520</v>
      </c>
      <c r="H1379" s="45" t="str">
        <f t="shared" ca="1" si="177"/>
        <v>Post-calc.</v>
      </c>
      <c r="I1379" s="23">
        <f t="shared" ca="1" si="178"/>
        <v>0</v>
      </c>
      <c r="J1379" s="20" t="e">
        <f ca="1">VLOOKUP(B1379, Remarks!$A$3:$G$400, 7, FALSE)</f>
        <v>#N/A</v>
      </c>
      <c r="M1379" s="44" t="s">
        <v>1399</v>
      </c>
      <c r="N1379" s="9" t="str">
        <f t="shared" ca="1" si="175"/>
        <v>A0415</v>
      </c>
      <c r="O1379" s="47">
        <v>499</v>
      </c>
      <c r="P1379" s="47">
        <v>499</v>
      </c>
      <c r="Q1379" s="46" t="s">
        <v>8</v>
      </c>
      <c r="R1379" s="46" t="s">
        <v>9</v>
      </c>
      <c r="S1379" s="46" t="s">
        <v>10</v>
      </c>
      <c r="T1379" s="46" t="s">
        <v>1340</v>
      </c>
      <c r="V1379" s="19" t="str">
        <f t="shared" ca="1" si="179"/>
        <v>Post-calc.</v>
      </c>
      <c r="W1379" s="1" t="str">
        <f t="shared" ca="1" si="180"/>
        <v>Post-calc.</v>
      </c>
      <c r="X1379" s="1" t="b">
        <f t="shared" ca="1" si="181"/>
        <v>1</v>
      </c>
      <c r="Y1379" s="3">
        <f t="shared" ca="1" si="182"/>
        <v>0</v>
      </c>
      <c r="AA1379" s="61">
        <f ca="1">+VLOOKUP(N1379,$B$4:$H$2903,4,FALSE)</f>
        <v>41352</v>
      </c>
    </row>
    <row r="1380" spans="1:27" hidden="1" x14ac:dyDescent="0.2">
      <c r="A1380" s="56" t="s">
        <v>3975</v>
      </c>
      <c r="B1380" s="9" t="str">
        <f t="shared" ca="1" si="176"/>
        <v>4PA24</v>
      </c>
      <c r="C1380" s="59">
        <v>1000</v>
      </c>
      <c r="D1380" s="59">
        <v>1000</v>
      </c>
      <c r="E1380" s="60">
        <v>40787</v>
      </c>
      <c r="F1380" s="57" t="s">
        <v>3812</v>
      </c>
      <c r="G1380" s="57" t="s">
        <v>5520</v>
      </c>
      <c r="H1380" s="45" t="str">
        <f t="shared" ca="1" si="177"/>
        <v>Post-calc.</v>
      </c>
      <c r="I1380" s="23">
        <f t="shared" ca="1" si="178"/>
        <v>0</v>
      </c>
      <c r="J1380" s="20" t="e">
        <f ca="1">VLOOKUP(B1380, Remarks!$A$3:$G$400, 7, FALSE)</f>
        <v>#N/A</v>
      </c>
      <c r="M1380" s="44" t="s">
        <v>1400</v>
      </c>
      <c r="N1380" s="9" t="str">
        <f t="shared" ca="1" si="175"/>
        <v>A0416</v>
      </c>
      <c r="O1380" s="47">
        <v>399</v>
      </c>
      <c r="P1380" s="47">
        <v>399</v>
      </c>
      <c r="Q1380" s="46" t="s">
        <v>8</v>
      </c>
      <c r="R1380" s="46" t="s">
        <v>9</v>
      </c>
      <c r="S1380" s="46" t="s">
        <v>10</v>
      </c>
      <c r="T1380" s="46" t="s">
        <v>1340</v>
      </c>
      <c r="V1380" s="19" t="str">
        <f t="shared" ca="1" si="179"/>
        <v>Post-calc.</v>
      </c>
      <c r="W1380" s="1" t="str">
        <f t="shared" ca="1" si="180"/>
        <v>Post-calc.</v>
      </c>
      <c r="X1380" s="1" t="b">
        <f t="shared" ca="1" si="181"/>
        <v>1</v>
      </c>
      <c r="Y1380" s="3">
        <f t="shared" ca="1" si="182"/>
        <v>0</v>
      </c>
      <c r="AA1380" s="61">
        <f ca="1">+VLOOKUP(N1380,$B$4:$H$2903,4,FALSE)</f>
        <v>41357</v>
      </c>
    </row>
    <row r="1381" spans="1:27" hidden="1" x14ac:dyDescent="0.2">
      <c r="A1381" s="56" t="s">
        <v>3976</v>
      </c>
      <c r="B1381" s="9" t="str">
        <f t="shared" ca="1" si="176"/>
        <v>4PA25</v>
      </c>
      <c r="C1381" s="59">
        <v>16.666699999999999</v>
      </c>
      <c r="D1381" s="59">
        <v>16.666699999999999</v>
      </c>
      <c r="E1381" s="60">
        <v>40848</v>
      </c>
      <c r="F1381" s="57" t="s">
        <v>3812</v>
      </c>
      <c r="G1381" s="57" t="s">
        <v>5520</v>
      </c>
      <c r="H1381" s="45" t="str">
        <f t="shared" ca="1" si="177"/>
        <v>Post-calc.</v>
      </c>
      <c r="I1381" s="23">
        <f t="shared" ca="1" si="178"/>
        <v>0</v>
      </c>
      <c r="J1381" s="20" t="e">
        <f ca="1">VLOOKUP(B1381, Remarks!$A$3:$G$400, 7, FALSE)</f>
        <v>#N/A</v>
      </c>
      <c r="M1381" s="44" t="s">
        <v>1401</v>
      </c>
      <c r="N1381" s="9" t="str">
        <f t="shared" ca="1" si="175"/>
        <v>A0417</v>
      </c>
      <c r="O1381" s="47">
        <v>257.97000000000003</v>
      </c>
      <c r="P1381" s="47">
        <v>257.97000000000003</v>
      </c>
      <c r="Q1381" s="46" t="s">
        <v>8</v>
      </c>
      <c r="R1381" s="46" t="s">
        <v>9</v>
      </c>
      <c r="S1381" s="46" t="s">
        <v>10</v>
      </c>
      <c r="T1381" s="46" t="s">
        <v>1340</v>
      </c>
      <c r="V1381" s="19" t="str">
        <f t="shared" ca="1" si="179"/>
        <v>Post-calc.</v>
      </c>
      <c r="W1381" s="1" t="str">
        <f t="shared" ca="1" si="180"/>
        <v>Post-calc.</v>
      </c>
      <c r="X1381" s="1" t="b">
        <f t="shared" ca="1" si="181"/>
        <v>1</v>
      </c>
      <c r="Y1381" s="3">
        <f t="shared" ca="1" si="182"/>
        <v>0</v>
      </c>
      <c r="AA1381" s="61">
        <f ca="1">+VLOOKUP(N1381,$B$4:$H$2903,4,FALSE)</f>
        <v>41359</v>
      </c>
    </row>
    <row r="1382" spans="1:27" hidden="1" x14ac:dyDescent="0.2">
      <c r="A1382" s="56" t="s">
        <v>3977</v>
      </c>
      <c r="B1382" s="9" t="str">
        <f t="shared" ca="1" si="176"/>
        <v>4PA26</v>
      </c>
      <c r="C1382" s="59">
        <v>93.557000000000002</v>
      </c>
      <c r="D1382" s="59">
        <v>93.557000000000002</v>
      </c>
      <c r="E1382" s="60"/>
      <c r="F1382" s="57" t="s">
        <v>3812</v>
      </c>
      <c r="G1382" s="57" t="s">
        <v>5520</v>
      </c>
      <c r="H1382" s="45" t="str">
        <f t="shared" ca="1" si="177"/>
        <v>Pre-calc.</v>
      </c>
      <c r="I1382" s="23">
        <f t="shared" ca="1" si="178"/>
        <v>0</v>
      </c>
      <c r="J1382" s="20" t="e">
        <f ca="1">VLOOKUP(B1382, Remarks!$A$3:$G$400, 7, FALSE)</f>
        <v>#N/A</v>
      </c>
      <c r="M1382" s="44" t="s">
        <v>1402</v>
      </c>
      <c r="N1382" s="9" t="str">
        <f t="shared" ca="1" si="175"/>
        <v>A0418</v>
      </c>
      <c r="O1382" s="47">
        <v>499</v>
      </c>
      <c r="P1382" s="47">
        <v>499</v>
      </c>
      <c r="Q1382" s="46" t="s">
        <v>8</v>
      </c>
      <c r="R1382" s="46" t="s">
        <v>9</v>
      </c>
      <c r="S1382" s="46" t="s">
        <v>10</v>
      </c>
      <c r="T1382" s="46" t="s">
        <v>1340</v>
      </c>
      <c r="V1382" s="19" t="str">
        <f t="shared" ca="1" si="179"/>
        <v>Post-calc.</v>
      </c>
      <c r="W1382" s="1" t="str">
        <f t="shared" ca="1" si="180"/>
        <v>Post-calc.</v>
      </c>
      <c r="X1382" s="1" t="b">
        <f t="shared" ca="1" si="181"/>
        <v>1</v>
      </c>
      <c r="Y1382" s="3">
        <f t="shared" ca="1" si="182"/>
        <v>0</v>
      </c>
      <c r="AA1382" s="61">
        <f ca="1">+VLOOKUP(N1382,$B$4:$H$2903,4,FALSE)</f>
        <v>41364</v>
      </c>
    </row>
    <row r="1383" spans="1:27" hidden="1" x14ac:dyDescent="0.2">
      <c r="A1383" s="56" t="s">
        <v>3978</v>
      </c>
      <c r="B1383" s="9" t="str">
        <f t="shared" ca="1" si="176"/>
        <v>4PB21</v>
      </c>
      <c r="C1383" s="59">
        <v>100</v>
      </c>
      <c r="D1383" s="59">
        <v>100</v>
      </c>
      <c r="E1383" s="60">
        <v>40787</v>
      </c>
      <c r="F1383" s="57" t="s">
        <v>3812</v>
      </c>
      <c r="G1383" s="57" t="s">
        <v>5520</v>
      </c>
      <c r="H1383" s="45" t="str">
        <f t="shared" ca="1" si="177"/>
        <v>Post-calc.</v>
      </c>
      <c r="I1383" s="23">
        <f t="shared" ca="1" si="178"/>
        <v>0</v>
      </c>
      <c r="J1383" s="20" t="e">
        <f ca="1">VLOOKUP(B1383, Remarks!$A$3:$G$400, 7, FALSE)</f>
        <v>#N/A</v>
      </c>
      <c r="M1383" s="44" t="s">
        <v>1403</v>
      </c>
      <c r="N1383" s="9" t="str">
        <f t="shared" ca="1" si="175"/>
        <v>A0419</v>
      </c>
      <c r="O1383" s="47">
        <v>4521</v>
      </c>
      <c r="P1383" s="47">
        <v>4521</v>
      </c>
      <c r="Q1383" s="46" t="s">
        <v>8</v>
      </c>
      <c r="R1383" s="46" t="s">
        <v>9</v>
      </c>
      <c r="S1383" s="46" t="s">
        <v>10</v>
      </c>
      <c r="T1383" s="46" t="s">
        <v>1340</v>
      </c>
      <c r="V1383" s="19" t="str">
        <f t="shared" ca="1" si="179"/>
        <v>Post-calc.</v>
      </c>
      <c r="W1383" s="1" t="str">
        <f t="shared" ca="1" si="180"/>
        <v>Post-calc.</v>
      </c>
      <c r="X1383" s="1" t="b">
        <f t="shared" ca="1" si="181"/>
        <v>1</v>
      </c>
      <c r="Y1383" s="3">
        <f t="shared" ca="1" si="182"/>
        <v>0</v>
      </c>
      <c r="AA1383" s="61">
        <f ca="1">+VLOOKUP(N1383,$B$4:$H$2903,4,FALSE)</f>
        <v>41380</v>
      </c>
    </row>
    <row r="1384" spans="1:27" hidden="1" x14ac:dyDescent="0.2">
      <c r="A1384" s="56" t="s">
        <v>3979</v>
      </c>
      <c r="B1384" s="9" t="str">
        <f t="shared" ca="1" si="176"/>
        <v>4PB22</v>
      </c>
      <c r="C1384" s="59">
        <v>1300</v>
      </c>
      <c r="D1384" s="59">
        <v>1300</v>
      </c>
      <c r="E1384" s="60">
        <v>40909</v>
      </c>
      <c r="F1384" s="57" t="s">
        <v>3812</v>
      </c>
      <c r="G1384" s="57" t="s">
        <v>5520</v>
      </c>
      <c r="H1384" s="45" t="str">
        <f t="shared" ca="1" si="177"/>
        <v>Post-calc.</v>
      </c>
      <c r="I1384" s="23">
        <f t="shared" ca="1" si="178"/>
        <v>0</v>
      </c>
      <c r="J1384" s="20" t="e">
        <f ca="1">VLOOKUP(B1384, Remarks!$A$3:$G$400, 7, FALSE)</f>
        <v>#N/A</v>
      </c>
      <c r="M1384" s="44" t="s">
        <v>1404</v>
      </c>
      <c r="N1384" s="9" t="str">
        <f t="shared" ca="1" si="175"/>
        <v>A0420</v>
      </c>
      <c r="O1384" s="47">
        <v>399</v>
      </c>
      <c r="P1384" s="47">
        <v>399</v>
      </c>
      <c r="Q1384" s="46" t="s">
        <v>8</v>
      </c>
      <c r="R1384" s="46" t="s">
        <v>9</v>
      </c>
      <c r="S1384" s="46" t="s">
        <v>10</v>
      </c>
      <c r="T1384" s="46" t="s">
        <v>1340</v>
      </c>
      <c r="V1384" s="19" t="str">
        <f t="shared" ca="1" si="179"/>
        <v>Post-calc.</v>
      </c>
      <c r="W1384" s="1" t="str">
        <f t="shared" ca="1" si="180"/>
        <v>Post-calc.</v>
      </c>
      <c r="X1384" s="1" t="b">
        <f t="shared" ca="1" si="181"/>
        <v>1</v>
      </c>
      <c r="Y1384" s="3">
        <f t="shared" ca="1" si="182"/>
        <v>0</v>
      </c>
      <c r="AA1384" s="61">
        <f ca="1">+VLOOKUP(N1384,$B$4:$H$2903,4,FALSE)</f>
        <v>41385</v>
      </c>
    </row>
    <row r="1385" spans="1:27" hidden="1" x14ac:dyDescent="0.2">
      <c r="A1385" s="56" t="s">
        <v>3980</v>
      </c>
      <c r="B1385" s="9" t="str">
        <f t="shared" ca="1" si="176"/>
        <v>4PB23</v>
      </c>
      <c r="C1385" s="59">
        <v>150</v>
      </c>
      <c r="D1385" s="59">
        <v>150</v>
      </c>
      <c r="E1385" s="60">
        <v>40909</v>
      </c>
      <c r="F1385" s="57" t="s">
        <v>3812</v>
      </c>
      <c r="G1385" s="57" t="s">
        <v>5520</v>
      </c>
      <c r="H1385" s="45" t="str">
        <f t="shared" ca="1" si="177"/>
        <v>Post-calc.</v>
      </c>
      <c r="I1385" s="23">
        <f t="shared" ca="1" si="178"/>
        <v>0</v>
      </c>
      <c r="J1385" s="20" t="e">
        <f ca="1">VLOOKUP(B1385, Remarks!$A$3:$G$400, 7, FALSE)</f>
        <v>#N/A</v>
      </c>
      <c r="M1385" s="44" t="s">
        <v>1405</v>
      </c>
      <c r="N1385" s="9" t="str">
        <f t="shared" ca="1" si="175"/>
        <v>A0421</v>
      </c>
      <c r="O1385" s="47">
        <v>7000.8527999999997</v>
      </c>
      <c r="P1385" s="47">
        <v>6441.1090000000004</v>
      </c>
      <c r="Q1385" s="46" t="s">
        <v>8</v>
      </c>
      <c r="R1385" s="46" t="s">
        <v>9</v>
      </c>
      <c r="S1385" s="46" t="s">
        <v>10</v>
      </c>
      <c r="T1385" s="46" t="s">
        <v>1267</v>
      </c>
      <c r="V1385" s="19" t="str">
        <f t="shared" ca="1" si="179"/>
        <v>Post-calc.</v>
      </c>
      <c r="W1385" s="1" t="str">
        <f t="shared" ca="1" si="180"/>
        <v>Post-calc.</v>
      </c>
      <c r="X1385" s="1" t="b">
        <f t="shared" ca="1" si="181"/>
        <v>1</v>
      </c>
      <c r="Y1385" s="3">
        <f t="shared" ca="1" si="182"/>
        <v>0</v>
      </c>
      <c r="AA1385" s="61">
        <f ca="1">+VLOOKUP(N1385,$B$4:$H$2903,4,FALSE)</f>
        <v>42066</v>
      </c>
    </row>
    <row r="1386" spans="1:27" hidden="1" x14ac:dyDescent="0.2">
      <c r="A1386" s="56" t="s">
        <v>3981</v>
      </c>
      <c r="B1386" s="9" t="str">
        <f t="shared" ca="1" si="176"/>
        <v>4PB24</v>
      </c>
      <c r="C1386" s="59">
        <v>200</v>
      </c>
      <c r="D1386" s="59">
        <v>200</v>
      </c>
      <c r="E1386" s="60">
        <v>40909</v>
      </c>
      <c r="F1386" s="57" t="s">
        <v>3812</v>
      </c>
      <c r="G1386" s="57" t="s">
        <v>5520</v>
      </c>
      <c r="H1386" s="45" t="str">
        <f t="shared" ca="1" si="177"/>
        <v>Post-calc.</v>
      </c>
      <c r="I1386" s="23">
        <f t="shared" ca="1" si="178"/>
        <v>0</v>
      </c>
      <c r="J1386" s="20" t="e">
        <f ca="1">VLOOKUP(B1386, Remarks!$A$3:$G$400, 7, FALSE)</f>
        <v>#N/A</v>
      </c>
      <c r="M1386" s="44" t="s">
        <v>1406</v>
      </c>
      <c r="N1386" s="9" t="str">
        <f t="shared" ca="1" si="175"/>
        <v>A0425</v>
      </c>
      <c r="O1386" s="47">
        <v>299.27999999999997</v>
      </c>
      <c r="P1386" s="47">
        <v>299.27999999999997</v>
      </c>
      <c r="Q1386" s="46" t="s">
        <v>8</v>
      </c>
      <c r="R1386" s="46" t="s">
        <v>9</v>
      </c>
      <c r="S1386" s="46" t="s">
        <v>10</v>
      </c>
      <c r="T1386" s="46" t="s">
        <v>1340</v>
      </c>
      <c r="V1386" s="19" t="str">
        <f t="shared" ca="1" si="179"/>
        <v>Post-calc.</v>
      </c>
      <c r="W1386" s="1" t="str">
        <f t="shared" ca="1" si="180"/>
        <v>Post-calc.</v>
      </c>
      <c r="X1386" s="1" t="b">
        <f t="shared" ca="1" si="181"/>
        <v>1</v>
      </c>
      <c r="Y1386" s="3">
        <f t="shared" ca="1" si="182"/>
        <v>0</v>
      </c>
      <c r="AA1386" s="61">
        <f ca="1">+VLOOKUP(N1386,$B$4:$H$2903,4,FALSE)</f>
        <v>41413</v>
      </c>
    </row>
    <row r="1387" spans="1:27" hidden="1" x14ac:dyDescent="0.2">
      <c r="A1387" s="56" t="s">
        <v>3982</v>
      </c>
      <c r="B1387" s="9" t="str">
        <f t="shared" ca="1" si="176"/>
        <v>4PB26</v>
      </c>
      <c r="C1387" s="59">
        <v>600</v>
      </c>
      <c r="D1387" s="59">
        <v>600</v>
      </c>
      <c r="E1387" s="60">
        <v>40909</v>
      </c>
      <c r="F1387" s="57" t="s">
        <v>3812</v>
      </c>
      <c r="G1387" s="57" t="s">
        <v>5520</v>
      </c>
      <c r="H1387" s="45" t="str">
        <f t="shared" ca="1" si="177"/>
        <v>Post-calc.</v>
      </c>
      <c r="I1387" s="23">
        <f t="shared" ca="1" si="178"/>
        <v>0</v>
      </c>
      <c r="J1387" s="20" t="e">
        <f ca="1">VLOOKUP(B1387, Remarks!$A$3:$G$400, 7, FALSE)</f>
        <v>#N/A</v>
      </c>
      <c r="M1387" s="44" t="s">
        <v>1407</v>
      </c>
      <c r="N1387" s="9" t="str">
        <f t="shared" ca="1" si="175"/>
        <v>A0427</v>
      </c>
      <c r="O1387" s="47">
        <v>1564.15</v>
      </c>
      <c r="P1387" s="47">
        <v>1564.15</v>
      </c>
      <c r="Q1387" s="46" t="s">
        <v>8</v>
      </c>
      <c r="R1387" s="46" t="s">
        <v>9</v>
      </c>
      <c r="S1387" s="46" t="s">
        <v>10</v>
      </c>
      <c r="T1387" s="46" t="s">
        <v>1340</v>
      </c>
      <c r="V1387" s="19" t="str">
        <f t="shared" ca="1" si="179"/>
        <v>Post-calc.</v>
      </c>
      <c r="W1387" s="1" t="str">
        <f t="shared" ca="1" si="180"/>
        <v>Post-calc.</v>
      </c>
      <c r="X1387" s="1" t="b">
        <f t="shared" ca="1" si="181"/>
        <v>1</v>
      </c>
      <c r="Y1387" s="3">
        <f t="shared" ca="1" si="182"/>
        <v>0</v>
      </c>
      <c r="AA1387" s="61">
        <f ca="1">+VLOOKUP(N1387,$B$4:$H$2903,4,FALSE)</f>
        <v>41415</v>
      </c>
    </row>
    <row r="1388" spans="1:27" hidden="1" x14ac:dyDescent="0.2">
      <c r="A1388" s="56" t="s">
        <v>3983</v>
      </c>
      <c r="B1388" s="9" t="str">
        <f t="shared" ca="1" si="176"/>
        <v>4PB27</v>
      </c>
      <c r="C1388" s="59">
        <v>150</v>
      </c>
      <c r="D1388" s="59">
        <v>150</v>
      </c>
      <c r="E1388" s="60">
        <v>40909</v>
      </c>
      <c r="F1388" s="57" t="s">
        <v>3812</v>
      </c>
      <c r="G1388" s="57" t="s">
        <v>5520</v>
      </c>
      <c r="H1388" s="45" t="str">
        <f t="shared" ca="1" si="177"/>
        <v>Post-calc.</v>
      </c>
      <c r="I1388" s="23">
        <f t="shared" ca="1" si="178"/>
        <v>0</v>
      </c>
      <c r="J1388" s="20" t="e">
        <f ca="1">VLOOKUP(B1388, Remarks!$A$3:$G$400, 7, FALSE)</f>
        <v>#N/A</v>
      </c>
      <c r="M1388" s="44" t="s">
        <v>1408</v>
      </c>
      <c r="N1388" s="9" t="str">
        <f t="shared" ca="1" si="175"/>
        <v>A0429</v>
      </c>
      <c r="O1388" s="47">
        <v>399</v>
      </c>
      <c r="P1388" s="47">
        <v>399</v>
      </c>
      <c r="Q1388" s="46" t="s">
        <v>8</v>
      </c>
      <c r="R1388" s="46" t="s">
        <v>9</v>
      </c>
      <c r="S1388" s="46" t="s">
        <v>10</v>
      </c>
      <c r="T1388" s="46" t="s">
        <v>1340</v>
      </c>
      <c r="V1388" s="19" t="str">
        <f t="shared" ca="1" si="179"/>
        <v>Post-calc.</v>
      </c>
      <c r="W1388" s="1" t="str">
        <f t="shared" ca="1" si="180"/>
        <v>Post-calc.</v>
      </c>
      <c r="X1388" s="1" t="b">
        <f t="shared" ca="1" si="181"/>
        <v>1</v>
      </c>
      <c r="Y1388" s="3">
        <f t="shared" ca="1" si="182"/>
        <v>0</v>
      </c>
      <c r="AA1388" s="61">
        <f ca="1">+VLOOKUP(N1388,$B$4:$H$2903,4,FALSE)</f>
        <v>41422</v>
      </c>
    </row>
    <row r="1389" spans="1:27" hidden="1" x14ac:dyDescent="0.2">
      <c r="A1389" s="56" t="s">
        <v>3984</v>
      </c>
      <c r="B1389" s="9" t="str">
        <f t="shared" ca="1" si="176"/>
        <v>4PB28</v>
      </c>
      <c r="C1389" s="59">
        <v>3300</v>
      </c>
      <c r="D1389" s="59">
        <v>3300</v>
      </c>
      <c r="E1389" s="60">
        <v>40909</v>
      </c>
      <c r="F1389" s="57" t="s">
        <v>3812</v>
      </c>
      <c r="G1389" s="57" t="s">
        <v>5520</v>
      </c>
      <c r="H1389" s="45" t="str">
        <f t="shared" ca="1" si="177"/>
        <v>Post-calc.</v>
      </c>
      <c r="I1389" s="23">
        <f t="shared" ca="1" si="178"/>
        <v>0</v>
      </c>
      <c r="J1389" s="20" t="e">
        <f ca="1">VLOOKUP(B1389, Remarks!$A$3:$G$400, 7, FALSE)</f>
        <v>#N/A</v>
      </c>
      <c r="M1389" s="44" t="s">
        <v>1409</v>
      </c>
      <c r="N1389" s="9" t="str">
        <f t="shared" ca="1" si="175"/>
        <v>A0430</v>
      </c>
      <c r="O1389" s="47">
        <v>967.65</v>
      </c>
      <c r="P1389" s="47">
        <v>967.65</v>
      </c>
      <c r="Q1389" s="46" t="s">
        <v>8</v>
      </c>
      <c r="R1389" s="46" t="s">
        <v>9</v>
      </c>
      <c r="S1389" s="46" t="s">
        <v>10</v>
      </c>
      <c r="T1389" s="46" t="s">
        <v>1340</v>
      </c>
      <c r="V1389" s="19" t="str">
        <f t="shared" ca="1" si="179"/>
        <v>Post-calc.</v>
      </c>
      <c r="W1389" s="1" t="str">
        <f t="shared" ca="1" si="180"/>
        <v>Post-calc.</v>
      </c>
      <c r="X1389" s="1" t="b">
        <f t="shared" ca="1" si="181"/>
        <v>1</v>
      </c>
      <c r="Y1389" s="3">
        <f t="shared" ca="1" si="182"/>
        <v>0</v>
      </c>
      <c r="AA1389" s="61">
        <f ca="1">+VLOOKUP(N1389,$B$4:$H$2903,4,FALSE)</f>
        <v>41458</v>
      </c>
    </row>
    <row r="1390" spans="1:27" hidden="1" x14ac:dyDescent="0.2">
      <c r="A1390" s="56" t="s">
        <v>3985</v>
      </c>
      <c r="B1390" s="9" t="str">
        <f t="shared" ca="1" si="176"/>
        <v>4PB29</v>
      </c>
      <c r="C1390" s="59">
        <v>350</v>
      </c>
      <c r="D1390" s="59">
        <v>350</v>
      </c>
      <c r="E1390" s="60">
        <v>41061</v>
      </c>
      <c r="F1390" s="57" t="s">
        <v>3812</v>
      </c>
      <c r="G1390" s="57" t="s">
        <v>5520</v>
      </c>
      <c r="H1390" s="45" t="str">
        <f t="shared" ca="1" si="177"/>
        <v>Post-calc.</v>
      </c>
      <c r="I1390" s="23">
        <f t="shared" ca="1" si="178"/>
        <v>0</v>
      </c>
      <c r="J1390" s="20" t="e">
        <f ca="1">VLOOKUP(B1390, Remarks!$A$3:$G$400, 7, FALSE)</f>
        <v>#N/A</v>
      </c>
      <c r="M1390" s="44" t="s">
        <v>1410</v>
      </c>
      <c r="N1390" s="9" t="str">
        <f t="shared" ca="1" si="175"/>
        <v>A0431</v>
      </c>
      <c r="O1390" s="47">
        <v>175</v>
      </c>
      <c r="P1390" s="47">
        <v>175</v>
      </c>
      <c r="Q1390" s="46" t="s">
        <v>8</v>
      </c>
      <c r="R1390" s="46" t="s">
        <v>9</v>
      </c>
      <c r="S1390" s="46" t="s">
        <v>10</v>
      </c>
      <c r="T1390" s="46" t="s">
        <v>1340</v>
      </c>
      <c r="V1390" s="19" t="str">
        <f t="shared" ca="1" si="179"/>
        <v>Post-calc.</v>
      </c>
      <c r="W1390" s="1" t="str">
        <f t="shared" ca="1" si="180"/>
        <v>Post-calc.</v>
      </c>
      <c r="X1390" s="1" t="b">
        <f t="shared" ca="1" si="181"/>
        <v>1</v>
      </c>
      <c r="Y1390" s="3">
        <f t="shared" ca="1" si="182"/>
        <v>0</v>
      </c>
      <c r="AA1390" s="61">
        <f ca="1">+VLOOKUP(N1390,$B$4:$H$2903,4,FALSE)</f>
        <v>41465</v>
      </c>
    </row>
    <row r="1391" spans="1:27" hidden="1" x14ac:dyDescent="0.2">
      <c r="A1391" s="56" t="s">
        <v>3986</v>
      </c>
      <c r="B1391" s="9" t="str">
        <f t="shared" ca="1" si="176"/>
        <v>4PB30</v>
      </c>
      <c r="C1391" s="59">
        <v>800</v>
      </c>
      <c r="D1391" s="59">
        <v>800</v>
      </c>
      <c r="E1391" s="60">
        <v>41091</v>
      </c>
      <c r="F1391" s="57" t="s">
        <v>3812</v>
      </c>
      <c r="G1391" s="57" t="s">
        <v>5520</v>
      </c>
      <c r="H1391" s="45" t="str">
        <f t="shared" ca="1" si="177"/>
        <v>Post-calc.</v>
      </c>
      <c r="I1391" s="23">
        <f t="shared" ca="1" si="178"/>
        <v>0</v>
      </c>
      <c r="J1391" s="20" t="e">
        <f ca="1">VLOOKUP(B1391, Remarks!$A$3:$G$400, 7, FALSE)</f>
        <v>#N/A</v>
      </c>
      <c r="M1391" s="44" t="s">
        <v>1411</v>
      </c>
      <c r="N1391" s="9" t="str">
        <f t="shared" ca="1" si="175"/>
        <v>A0432</v>
      </c>
      <c r="O1391" s="47">
        <v>124.7</v>
      </c>
      <c r="P1391" s="47">
        <v>124.7</v>
      </c>
      <c r="Q1391" s="46" t="s">
        <v>8</v>
      </c>
      <c r="R1391" s="46" t="s">
        <v>9</v>
      </c>
      <c r="S1391" s="46" t="s">
        <v>10</v>
      </c>
      <c r="T1391" s="46" t="s">
        <v>1340</v>
      </c>
      <c r="V1391" s="19" t="str">
        <f t="shared" ca="1" si="179"/>
        <v>Post-calc.</v>
      </c>
      <c r="W1391" s="1" t="str">
        <f t="shared" ca="1" si="180"/>
        <v>Post-calc.</v>
      </c>
      <c r="X1391" s="1" t="b">
        <f t="shared" ca="1" si="181"/>
        <v>1</v>
      </c>
      <c r="Y1391" s="3">
        <f t="shared" ca="1" si="182"/>
        <v>0</v>
      </c>
      <c r="AA1391" s="61">
        <f ca="1">+VLOOKUP(N1391,$B$4:$H$2903,4,FALSE)</f>
        <v>41486</v>
      </c>
    </row>
    <row r="1392" spans="1:27" hidden="1" x14ac:dyDescent="0.2">
      <c r="A1392" s="56" t="s">
        <v>3987</v>
      </c>
      <c r="B1392" s="9" t="str">
        <f t="shared" ca="1" si="176"/>
        <v>4PB33</v>
      </c>
      <c r="C1392" s="59">
        <v>32222</v>
      </c>
      <c r="D1392" s="59">
        <v>32222</v>
      </c>
      <c r="E1392" s="60">
        <v>40817</v>
      </c>
      <c r="F1392" s="57" t="s">
        <v>3812</v>
      </c>
      <c r="G1392" s="57" t="s">
        <v>5520</v>
      </c>
      <c r="H1392" s="45" t="str">
        <f t="shared" ca="1" si="177"/>
        <v>Post-calc.</v>
      </c>
      <c r="I1392" s="23">
        <f t="shared" ca="1" si="178"/>
        <v>0</v>
      </c>
      <c r="J1392" s="20" t="e">
        <f ca="1">VLOOKUP(B1392, Remarks!$A$3:$G$400, 7, FALSE)</f>
        <v>#N/A</v>
      </c>
      <c r="M1392" s="44" t="s">
        <v>1412</v>
      </c>
      <c r="N1392" s="9" t="str">
        <f t="shared" ca="1" si="175"/>
        <v>A0433</v>
      </c>
      <c r="O1392" s="47">
        <v>1124.93</v>
      </c>
      <c r="P1392" s="47">
        <v>1124.93</v>
      </c>
      <c r="Q1392" s="46" t="s">
        <v>8</v>
      </c>
      <c r="R1392" s="46" t="s">
        <v>9</v>
      </c>
      <c r="S1392" s="46" t="s">
        <v>10</v>
      </c>
      <c r="T1392" s="46" t="s">
        <v>1340</v>
      </c>
      <c r="V1392" s="19" t="str">
        <f t="shared" ca="1" si="179"/>
        <v>Post-calc.</v>
      </c>
      <c r="W1392" s="1" t="str">
        <f t="shared" ca="1" si="180"/>
        <v>Post-calc.</v>
      </c>
      <c r="X1392" s="1" t="b">
        <f t="shared" ca="1" si="181"/>
        <v>1</v>
      </c>
      <c r="Y1392" s="3">
        <f t="shared" ca="1" si="182"/>
        <v>0</v>
      </c>
      <c r="AA1392" s="61">
        <f ca="1">+VLOOKUP(N1392,$B$4:$H$2903,4,FALSE)</f>
        <v>41490</v>
      </c>
    </row>
    <row r="1393" spans="1:27" hidden="1" x14ac:dyDescent="0.2">
      <c r="A1393" s="56" t="s">
        <v>3988</v>
      </c>
      <c r="B1393" s="9" t="str">
        <f t="shared" ca="1" si="176"/>
        <v>4PB42</v>
      </c>
      <c r="C1393" s="59">
        <v>43889</v>
      </c>
      <c r="D1393" s="59">
        <v>43889</v>
      </c>
      <c r="E1393" s="60">
        <v>40817</v>
      </c>
      <c r="F1393" s="57" t="s">
        <v>3812</v>
      </c>
      <c r="G1393" s="57" t="s">
        <v>5520</v>
      </c>
      <c r="H1393" s="45" t="str">
        <f t="shared" ca="1" si="177"/>
        <v>Post-calc.</v>
      </c>
      <c r="I1393" s="23">
        <f t="shared" ca="1" si="178"/>
        <v>0</v>
      </c>
      <c r="J1393" s="20" t="e">
        <f ca="1">VLOOKUP(B1393, Remarks!$A$3:$G$400, 7, FALSE)</f>
        <v>#N/A</v>
      </c>
      <c r="M1393" s="44" t="s">
        <v>1413</v>
      </c>
      <c r="N1393" s="9" t="str">
        <f t="shared" ca="1" si="175"/>
        <v>A0434</v>
      </c>
      <c r="O1393" s="47">
        <v>956.84</v>
      </c>
      <c r="P1393" s="47">
        <v>956.84</v>
      </c>
      <c r="Q1393" s="46" t="s">
        <v>8</v>
      </c>
      <c r="R1393" s="46" t="s">
        <v>9</v>
      </c>
      <c r="S1393" s="46" t="s">
        <v>10</v>
      </c>
      <c r="T1393" s="46" t="s">
        <v>1340</v>
      </c>
      <c r="V1393" s="19" t="str">
        <f t="shared" ca="1" si="179"/>
        <v>Post-calc.</v>
      </c>
      <c r="W1393" s="1" t="str">
        <f t="shared" ca="1" si="180"/>
        <v>Post-calc.</v>
      </c>
      <c r="X1393" s="1" t="b">
        <f t="shared" ca="1" si="181"/>
        <v>1</v>
      </c>
      <c r="Y1393" s="3">
        <f t="shared" ca="1" si="182"/>
        <v>0</v>
      </c>
      <c r="AA1393" s="61">
        <f ca="1">+VLOOKUP(N1393,$B$4:$H$2903,4,FALSE)</f>
        <v>41492</v>
      </c>
    </row>
    <row r="1394" spans="1:27" hidden="1" x14ac:dyDescent="0.2">
      <c r="A1394" s="56" t="s">
        <v>3989</v>
      </c>
      <c r="B1394" s="9" t="str">
        <f t="shared" ca="1" si="176"/>
        <v>4PB84</v>
      </c>
      <c r="C1394" s="59">
        <v>16000</v>
      </c>
      <c r="D1394" s="59">
        <v>16000</v>
      </c>
      <c r="E1394" s="60">
        <v>40940</v>
      </c>
      <c r="F1394" s="57" t="s">
        <v>3812</v>
      </c>
      <c r="G1394" s="57" t="s">
        <v>5520</v>
      </c>
      <c r="H1394" s="45" t="str">
        <f t="shared" ca="1" si="177"/>
        <v>Post-calc.</v>
      </c>
      <c r="I1394" s="23">
        <f t="shared" ca="1" si="178"/>
        <v>0</v>
      </c>
      <c r="J1394" s="20" t="e">
        <f ca="1">VLOOKUP(B1394, Remarks!$A$3:$G$400, 7, FALSE)</f>
        <v>#N/A</v>
      </c>
      <c r="M1394" s="44" t="s">
        <v>1414</v>
      </c>
      <c r="N1394" s="9" t="str">
        <f t="shared" ca="1" si="175"/>
        <v>A0435</v>
      </c>
      <c r="O1394" s="47">
        <v>809.4</v>
      </c>
      <c r="P1394" s="47">
        <v>809.4</v>
      </c>
      <c r="Q1394" s="46" t="s">
        <v>8</v>
      </c>
      <c r="R1394" s="46" t="s">
        <v>9</v>
      </c>
      <c r="S1394" s="46" t="s">
        <v>10</v>
      </c>
      <c r="T1394" s="46" t="s">
        <v>1340</v>
      </c>
      <c r="V1394" s="19" t="str">
        <f t="shared" ca="1" si="179"/>
        <v>Post-calc.</v>
      </c>
      <c r="W1394" s="1" t="str">
        <f t="shared" ca="1" si="180"/>
        <v>Post-calc.</v>
      </c>
      <c r="X1394" s="1" t="b">
        <f t="shared" ca="1" si="181"/>
        <v>1</v>
      </c>
      <c r="Y1394" s="3">
        <f t="shared" ca="1" si="182"/>
        <v>0</v>
      </c>
      <c r="AA1394" s="61">
        <f ca="1">+VLOOKUP(N1394,$B$4:$H$2903,4,FALSE)</f>
        <v>41511</v>
      </c>
    </row>
    <row r="1395" spans="1:27" hidden="1" x14ac:dyDescent="0.2">
      <c r="A1395" s="56" t="s">
        <v>3990</v>
      </c>
      <c r="B1395" s="9" t="str">
        <f t="shared" ca="1" si="176"/>
        <v>4PB88</v>
      </c>
      <c r="C1395" s="59">
        <v>8000</v>
      </c>
      <c r="D1395" s="59">
        <v>8000</v>
      </c>
      <c r="E1395" s="60">
        <v>41000</v>
      </c>
      <c r="F1395" s="57" t="s">
        <v>3812</v>
      </c>
      <c r="G1395" s="57" t="s">
        <v>5520</v>
      </c>
      <c r="H1395" s="45" t="str">
        <f t="shared" ca="1" si="177"/>
        <v>Post-calc.</v>
      </c>
      <c r="I1395" s="23">
        <f t="shared" ca="1" si="178"/>
        <v>0</v>
      </c>
      <c r="J1395" s="20" t="e">
        <f ca="1">VLOOKUP(B1395, Remarks!$A$3:$G$400, 7, FALSE)</f>
        <v>#N/A</v>
      </c>
      <c r="M1395" s="44" t="s">
        <v>1415</v>
      </c>
      <c r="N1395" s="9" t="str">
        <f t="shared" ca="1" si="175"/>
        <v>A0436</v>
      </c>
      <c r="O1395" s="47">
        <v>199.5</v>
      </c>
      <c r="P1395" s="47">
        <v>199.5</v>
      </c>
      <c r="Q1395" s="46" t="s">
        <v>8</v>
      </c>
      <c r="R1395" s="46" t="s">
        <v>9</v>
      </c>
      <c r="S1395" s="46" t="s">
        <v>10</v>
      </c>
      <c r="T1395" s="46" t="s">
        <v>1340</v>
      </c>
      <c r="V1395" s="19" t="str">
        <f t="shared" ca="1" si="179"/>
        <v>Post-calc.</v>
      </c>
      <c r="W1395" s="1" t="str">
        <f t="shared" ca="1" si="180"/>
        <v>Post-calc.</v>
      </c>
      <c r="X1395" s="1" t="b">
        <f t="shared" ca="1" si="181"/>
        <v>1</v>
      </c>
      <c r="Y1395" s="3">
        <f t="shared" ca="1" si="182"/>
        <v>0</v>
      </c>
      <c r="AA1395" s="61">
        <f ca="1">+VLOOKUP(N1395,$B$4:$H$2903,4,FALSE)</f>
        <v>41504</v>
      </c>
    </row>
    <row r="1396" spans="1:27" hidden="1" x14ac:dyDescent="0.2">
      <c r="A1396" s="56" t="s">
        <v>3991</v>
      </c>
      <c r="B1396" s="9" t="str">
        <f t="shared" ca="1" si="176"/>
        <v>4PB93</v>
      </c>
      <c r="C1396" s="59">
        <v>13800</v>
      </c>
      <c r="D1396" s="59">
        <v>13800</v>
      </c>
      <c r="E1396" s="60">
        <v>41000</v>
      </c>
      <c r="F1396" s="57" t="s">
        <v>3812</v>
      </c>
      <c r="G1396" s="57" t="s">
        <v>5520</v>
      </c>
      <c r="H1396" s="45" t="str">
        <f t="shared" ca="1" si="177"/>
        <v>Post-calc.</v>
      </c>
      <c r="I1396" s="23">
        <f t="shared" ca="1" si="178"/>
        <v>0</v>
      </c>
      <c r="J1396" s="20" t="e">
        <f ca="1">VLOOKUP(B1396, Remarks!$A$3:$G$400, 7, FALSE)</f>
        <v>#N/A</v>
      </c>
      <c r="M1396" s="44" t="s">
        <v>1416</v>
      </c>
      <c r="N1396" s="9" t="str">
        <f t="shared" ca="1" si="175"/>
        <v>A0437</v>
      </c>
      <c r="O1396" s="47">
        <v>299.27999999999997</v>
      </c>
      <c r="P1396" s="47">
        <v>299.27999999999997</v>
      </c>
      <c r="Q1396" s="46" t="s">
        <v>8</v>
      </c>
      <c r="R1396" s="46" t="s">
        <v>9</v>
      </c>
      <c r="S1396" s="46" t="s">
        <v>10</v>
      </c>
      <c r="T1396" s="46" t="s">
        <v>1340</v>
      </c>
      <c r="V1396" s="19" t="str">
        <f t="shared" ca="1" si="179"/>
        <v>Post-calc.</v>
      </c>
      <c r="W1396" s="1" t="str">
        <f t="shared" ca="1" si="180"/>
        <v>Post-calc.</v>
      </c>
      <c r="X1396" s="1" t="b">
        <f t="shared" ca="1" si="181"/>
        <v>1</v>
      </c>
      <c r="Y1396" s="3">
        <f t="shared" ca="1" si="182"/>
        <v>0</v>
      </c>
      <c r="AA1396" s="61">
        <f ca="1">+VLOOKUP(N1396,$B$4:$H$2903,4,FALSE)</f>
        <v>41525</v>
      </c>
    </row>
    <row r="1397" spans="1:27" hidden="1" x14ac:dyDescent="0.2">
      <c r="A1397" s="56" t="s">
        <v>3992</v>
      </c>
      <c r="B1397" s="9" t="str">
        <f t="shared" ca="1" si="176"/>
        <v>4PC21</v>
      </c>
      <c r="C1397" s="59">
        <v>600</v>
      </c>
      <c r="D1397" s="59">
        <v>600</v>
      </c>
      <c r="E1397" s="60">
        <v>40909</v>
      </c>
      <c r="F1397" s="57" t="s">
        <v>3812</v>
      </c>
      <c r="G1397" s="57" t="s">
        <v>5520</v>
      </c>
      <c r="H1397" s="45" t="str">
        <f t="shared" ca="1" si="177"/>
        <v>Post-calc.</v>
      </c>
      <c r="I1397" s="23">
        <f t="shared" ca="1" si="178"/>
        <v>0</v>
      </c>
      <c r="J1397" s="20" t="e">
        <f ca="1">VLOOKUP(B1397, Remarks!$A$3:$G$400, 7, FALSE)</f>
        <v>#N/A</v>
      </c>
      <c r="M1397" s="44" t="s">
        <v>1417</v>
      </c>
      <c r="N1397" s="9" t="str">
        <f t="shared" ca="1" si="175"/>
        <v>A0438</v>
      </c>
      <c r="O1397" s="47">
        <v>1810.74</v>
      </c>
      <c r="P1397" s="47">
        <v>1810.74</v>
      </c>
      <c r="Q1397" s="46" t="s">
        <v>8</v>
      </c>
      <c r="R1397" s="46" t="s">
        <v>9</v>
      </c>
      <c r="S1397" s="46" t="s">
        <v>10</v>
      </c>
      <c r="T1397" s="46" t="s">
        <v>1340</v>
      </c>
      <c r="V1397" s="19" t="str">
        <f t="shared" ca="1" si="179"/>
        <v>Post-calc.</v>
      </c>
      <c r="W1397" s="1" t="str">
        <f t="shared" ca="1" si="180"/>
        <v>Post-calc.</v>
      </c>
      <c r="X1397" s="1" t="b">
        <f t="shared" ca="1" si="181"/>
        <v>1</v>
      </c>
      <c r="Y1397" s="3">
        <f t="shared" ca="1" si="182"/>
        <v>0</v>
      </c>
      <c r="AA1397" s="61">
        <f ca="1">+VLOOKUP(N1397,$B$4:$H$2903,4,FALSE)</f>
        <v>41525</v>
      </c>
    </row>
    <row r="1398" spans="1:27" hidden="1" x14ac:dyDescent="0.2">
      <c r="A1398" s="56" t="s">
        <v>3993</v>
      </c>
      <c r="B1398" s="9" t="str">
        <f t="shared" ca="1" si="176"/>
        <v>4PC22</v>
      </c>
      <c r="C1398" s="59">
        <v>700</v>
      </c>
      <c r="D1398" s="59">
        <v>700</v>
      </c>
      <c r="E1398" s="60">
        <v>41091</v>
      </c>
      <c r="F1398" s="57" t="s">
        <v>3812</v>
      </c>
      <c r="G1398" s="57" t="s">
        <v>5520</v>
      </c>
      <c r="H1398" s="45" t="str">
        <f t="shared" ca="1" si="177"/>
        <v>Post-calc.</v>
      </c>
      <c r="I1398" s="23">
        <f t="shared" ca="1" si="178"/>
        <v>0</v>
      </c>
      <c r="J1398" s="20" t="e">
        <f ca="1">VLOOKUP(B1398, Remarks!$A$3:$G$400, 7, FALSE)</f>
        <v>#N/A</v>
      </c>
      <c r="M1398" s="44" t="s">
        <v>1418</v>
      </c>
      <c r="N1398" s="9" t="str">
        <f t="shared" ca="1" si="175"/>
        <v>A0439</v>
      </c>
      <c r="O1398" s="47">
        <v>1281.1500000000001</v>
      </c>
      <c r="P1398" s="47">
        <v>1281.1500000000001</v>
      </c>
      <c r="Q1398" s="46" t="s">
        <v>8</v>
      </c>
      <c r="R1398" s="46" t="s">
        <v>9</v>
      </c>
      <c r="S1398" s="46" t="s">
        <v>10</v>
      </c>
      <c r="T1398" s="46" t="s">
        <v>1340</v>
      </c>
      <c r="V1398" s="19" t="str">
        <f t="shared" ca="1" si="179"/>
        <v>Post-calc.</v>
      </c>
      <c r="W1398" s="1" t="str">
        <f t="shared" ca="1" si="180"/>
        <v>Post-calc.</v>
      </c>
      <c r="X1398" s="1" t="b">
        <f t="shared" ca="1" si="181"/>
        <v>1</v>
      </c>
      <c r="Y1398" s="3">
        <f t="shared" ca="1" si="182"/>
        <v>0</v>
      </c>
      <c r="AA1398" s="61">
        <f ca="1">+VLOOKUP(N1398,$B$4:$H$2903,4,FALSE)</f>
        <v>41557</v>
      </c>
    </row>
    <row r="1399" spans="1:27" hidden="1" x14ac:dyDescent="0.2">
      <c r="A1399" s="56" t="s">
        <v>3994</v>
      </c>
      <c r="B1399" s="9" t="str">
        <f t="shared" ca="1" si="176"/>
        <v>4PC23</v>
      </c>
      <c r="C1399" s="59">
        <v>2000</v>
      </c>
      <c r="D1399" s="59">
        <v>2000</v>
      </c>
      <c r="E1399" s="60">
        <v>41091</v>
      </c>
      <c r="F1399" s="57" t="s">
        <v>3812</v>
      </c>
      <c r="G1399" s="57" t="s">
        <v>5520</v>
      </c>
      <c r="H1399" s="45" t="str">
        <f t="shared" ca="1" si="177"/>
        <v>Post-calc.</v>
      </c>
      <c r="I1399" s="23">
        <f t="shared" ca="1" si="178"/>
        <v>0</v>
      </c>
      <c r="J1399" s="20" t="e">
        <f ca="1">VLOOKUP(B1399, Remarks!$A$3:$G$400, 7, FALSE)</f>
        <v>#N/A</v>
      </c>
      <c r="M1399" s="44" t="s">
        <v>1419</v>
      </c>
      <c r="N1399" s="9" t="str">
        <f t="shared" ca="1" si="175"/>
        <v>A0440</v>
      </c>
      <c r="O1399" s="47">
        <v>350</v>
      </c>
      <c r="P1399" s="47">
        <v>350</v>
      </c>
      <c r="Q1399" s="46" t="s">
        <v>8</v>
      </c>
      <c r="R1399" s="46" t="s">
        <v>9</v>
      </c>
      <c r="S1399" s="46" t="s">
        <v>10</v>
      </c>
      <c r="T1399" s="46" t="s">
        <v>1340</v>
      </c>
      <c r="V1399" s="19" t="str">
        <f t="shared" ca="1" si="179"/>
        <v>Post-calc.</v>
      </c>
      <c r="W1399" s="1" t="str">
        <f t="shared" ca="1" si="180"/>
        <v>Post-calc.</v>
      </c>
      <c r="X1399" s="1" t="b">
        <f t="shared" ca="1" si="181"/>
        <v>1</v>
      </c>
      <c r="Y1399" s="3">
        <f t="shared" ca="1" si="182"/>
        <v>0</v>
      </c>
      <c r="AA1399" s="61">
        <f ca="1">+VLOOKUP(N1399,$B$4:$H$2903,4,FALSE)</f>
        <v>41568</v>
      </c>
    </row>
    <row r="1400" spans="1:27" hidden="1" x14ac:dyDescent="0.2">
      <c r="A1400" s="56" t="s">
        <v>3995</v>
      </c>
      <c r="B1400" s="9" t="str">
        <f t="shared" ca="1" si="176"/>
        <v>4PC24</v>
      </c>
      <c r="C1400" s="59">
        <v>300</v>
      </c>
      <c r="D1400" s="59">
        <v>300</v>
      </c>
      <c r="E1400" s="60">
        <v>41091</v>
      </c>
      <c r="F1400" s="57" t="s">
        <v>3812</v>
      </c>
      <c r="G1400" s="57" t="s">
        <v>5520</v>
      </c>
      <c r="H1400" s="45" t="str">
        <f t="shared" ca="1" si="177"/>
        <v>Post-calc.</v>
      </c>
      <c r="I1400" s="23">
        <f t="shared" ca="1" si="178"/>
        <v>0</v>
      </c>
      <c r="J1400" s="20" t="e">
        <f ca="1">VLOOKUP(B1400, Remarks!$A$3:$G$400, 7, FALSE)</f>
        <v>#N/A</v>
      </c>
      <c r="M1400" s="44" t="s">
        <v>1420</v>
      </c>
      <c r="N1400" s="9" t="str">
        <f t="shared" ca="1" si="175"/>
        <v>A0441</v>
      </c>
      <c r="O1400" s="47">
        <v>1580.4</v>
      </c>
      <c r="P1400" s="47">
        <v>1580.4</v>
      </c>
      <c r="Q1400" s="46" t="s">
        <v>8</v>
      </c>
      <c r="R1400" s="46" t="s">
        <v>9</v>
      </c>
      <c r="S1400" s="46" t="s">
        <v>10</v>
      </c>
      <c r="T1400" s="46" t="s">
        <v>1340</v>
      </c>
      <c r="V1400" s="19" t="str">
        <f t="shared" ca="1" si="179"/>
        <v>Post-calc.</v>
      </c>
      <c r="W1400" s="1" t="str">
        <f t="shared" ca="1" si="180"/>
        <v>Post-calc.</v>
      </c>
      <c r="X1400" s="1" t="b">
        <f t="shared" ca="1" si="181"/>
        <v>1</v>
      </c>
      <c r="Y1400" s="3">
        <f t="shared" ca="1" si="182"/>
        <v>0</v>
      </c>
      <c r="AA1400" s="61">
        <f ca="1">+VLOOKUP(N1400,$B$4:$H$2903,4,FALSE)</f>
        <v>41590</v>
      </c>
    </row>
    <row r="1401" spans="1:27" hidden="1" x14ac:dyDescent="0.2">
      <c r="A1401" s="56" t="s">
        <v>3996</v>
      </c>
      <c r="B1401" s="9" t="str">
        <f t="shared" ca="1" si="176"/>
        <v>4PC25</v>
      </c>
      <c r="C1401" s="59">
        <v>100</v>
      </c>
      <c r="D1401" s="59">
        <v>100</v>
      </c>
      <c r="E1401" s="60">
        <v>41091</v>
      </c>
      <c r="F1401" s="57" t="s">
        <v>3812</v>
      </c>
      <c r="G1401" s="57" t="s">
        <v>5520</v>
      </c>
      <c r="H1401" s="45" t="str">
        <f t="shared" ca="1" si="177"/>
        <v>Post-calc.</v>
      </c>
      <c r="I1401" s="23">
        <f t="shared" ca="1" si="178"/>
        <v>0</v>
      </c>
      <c r="J1401" s="20" t="e">
        <f ca="1">VLOOKUP(B1401, Remarks!$A$3:$G$400, 7, FALSE)</f>
        <v>#N/A</v>
      </c>
      <c r="M1401" s="44" t="s">
        <v>1421</v>
      </c>
      <c r="N1401" s="9" t="str">
        <f t="shared" ca="1" si="175"/>
        <v>A0442</v>
      </c>
      <c r="O1401" s="47">
        <v>11140</v>
      </c>
      <c r="P1401" s="47">
        <v>11140</v>
      </c>
      <c r="Q1401" s="46" t="s">
        <v>8</v>
      </c>
      <c r="R1401" s="46" t="s">
        <v>9</v>
      </c>
      <c r="S1401" s="46" t="s">
        <v>10</v>
      </c>
      <c r="T1401" s="46" t="s">
        <v>1340</v>
      </c>
      <c r="V1401" s="19" t="str">
        <f t="shared" ca="1" si="179"/>
        <v>Post-calc.</v>
      </c>
      <c r="W1401" s="1" t="str">
        <f t="shared" ca="1" si="180"/>
        <v>Post-calc.</v>
      </c>
      <c r="X1401" s="1" t="b">
        <f t="shared" ca="1" si="181"/>
        <v>1</v>
      </c>
      <c r="Y1401" s="3">
        <f t="shared" ca="1" si="182"/>
        <v>0</v>
      </c>
      <c r="AA1401" s="61">
        <f ca="1">+VLOOKUP(N1401,$B$4:$H$2903,4,FALSE)</f>
        <v>41845</v>
      </c>
    </row>
    <row r="1402" spans="1:27" hidden="1" x14ac:dyDescent="0.2">
      <c r="A1402" s="56" t="s">
        <v>3997</v>
      </c>
      <c r="B1402" s="9" t="str">
        <f t="shared" ca="1" si="176"/>
        <v>4PC26</v>
      </c>
      <c r="C1402" s="59">
        <v>150</v>
      </c>
      <c r="D1402" s="59">
        <v>150</v>
      </c>
      <c r="E1402" s="60">
        <v>41091</v>
      </c>
      <c r="F1402" s="57" t="s">
        <v>3812</v>
      </c>
      <c r="G1402" s="57" t="s">
        <v>5520</v>
      </c>
      <c r="H1402" s="45" t="str">
        <f t="shared" ca="1" si="177"/>
        <v>Post-calc.</v>
      </c>
      <c r="I1402" s="23">
        <f t="shared" ca="1" si="178"/>
        <v>0</v>
      </c>
      <c r="J1402" s="20" t="e">
        <f ca="1">VLOOKUP(B1402, Remarks!$A$3:$G$400, 7, FALSE)</f>
        <v>#N/A</v>
      </c>
      <c r="M1402" s="44" t="s">
        <v>1422</v>
      </c>
      <c r="N1402" s="9" t="str">
        <f t="shared" ca="1" si="175"/>
        <v>A0453</v>
      </c>
      <c r="O1402" s="47">
        <v>562.45000000000005</v>
      </c>
      <c r="P1402" s="47">
        <v>562.45000000000005</v>
      </c>
      <c r="Q1402" s="46" t="s">
        <v>8</v>
      </c>
      <c r="R1402" s="46" t="s">
        <v>9</v>
      </c>
      <c r="S1402" s="46" t="s">
        <v>10</v>
      </c>
      <c r="T1402" s="46" t="s">
        <v>1372</v>
      </c>
      <c r="V1402" s="19" t="str">
        <f t="shared" ca="1" si="179"/>
        <v>Post-calc.</v>
      </c>
      <c r="W1402" s="1" t="str">
        <f t="shared" ca="1" si="180"/>
        <v>Post-calc.</v>
      </c>
      <c r="X1402" s="1" t="b">
        <f t="shared" ca="1" si="181"/>
        <v>1</v>
      </c>
      <c r="Y1402" s="3">
        <f t="shared" ca="1" si="182"/>
        <v>0</v>
      </c>
      <c r="AA1402" s="61">
        <f ca="1">+VLOOKUP(N1402,$B$4:$H$2903,4,FALSE)</f>
        <v>42101</v>
      </c>
    </row>
    <row r="1403" spans="1:27" hidden="1" x14ac:dyDescent="0.2">
      <c r="A1403" s="56" t="s">
        <v>3998</v>
      </c>
      <c r="B1403" s="9" t="str">
        <f t="shared" ca="1" si="176"/>
        <v>4PC27</v>
      </c>
      <c r="C1403" s="59">
        <v>800</v>
      </c>
      <c r="D1403" s="59">
        <v>800</v>
      </c>
      <c r="E1403" s="60">
        <v>41091</v>
      </c>
      <c r="F1403" s="57" t="s">
        <v>3812</v>
      </c>
      <c r="G1403" s="57" t="s">
        <v>5520</v>
      </c>
      <c r="H1403" s="45" t="str">
        <f t="shared" ca="1" si="177"/>
        <v>Post-calc.</v>
      </c>
      <c r="I1403" s="23">
        <f t="shared" ca="1" si="178"/>
        <v>0</v>
      </c>
      <c r="J1403" s="20" t="e">
        <f ca="1">VLOOKUP(B1403, Remarks!$A$3:$G$400, 7, FALSE)</f>
        <v>#N/A</v>
      </c>
      <c r="M1403" s="44" t="s">
        <v>1423</v>
      </c>
      <c r="N1403" s="9" t="str">
        <f t="shared" ca="1" si="175"/>
        <v>A0454</v>
      </c>
      <c r="O1403" s="47">
        <v>354.06</v>
      </c>
      <c r="P1403" s="47">
        <v>354.06</v>
      </c>
      <c r="Q1403" s="46" t="s">
        <v>8</v>
      </c>
      <c r="R1403" s="46" t="s">
        <v>9</v>
      </c>
      <c r="S1403" s="46" t="s">
        <v>10</v>
      </c>
      <c r="T1403" s="46" t="s">
        <v>1372</v>
      </c>
      <c r="V1403" s="19" t="str">
        <f t="shared" ca="1" si="179"/>
        <v>Post-calc.</v>
      </c>
      <c r="W1403" s="1" t="str">
        <f t="shared" ca="1" si="180"/>
        <v>Post-calc.</v>
      </c>
      <c r="X1403" s="1" t="b">
        <f t="shared" ca="1" si="181"/>
        <v>1</v>
      </c>
      <c r="Y1403" s="3">
        <f t="shared" ca="1" si="182"/>
        <v>0</v>
      </c>
      <c r="AA1403" s="61">
        <f ca="1">+VLOOKUP(N1403,$B$4:$H$2903,4,FALSE)</f>
        <v>42093</v>
      </c>
    </row>
    <row r="1404" spans="1:27" hidden="1" x14ac:dyDescent="0.2">
      <c r="A1404" s="56" t="s">
        <v>3999</v>
      </c>
      <c r="B1404" s="9" t="str">
        <f t="shared" ca="1" si="176"/>
        <v>4PC28</v>
      </c>
      <c r="C1404" s="59">
        <v>900</v>
      </c>
      <c r="D1404" s="59">
        <v>900</v>
      </c>
      <c r="E1404" s="60">
        <v>41091</v>
      </c>
      <c r="F1404" s="57" t="s">
        <v>3812</v>
      </c>
      <c r="G1404" s="57" t="s">
        <v>5520</v>
      </c>
      <c r="H1404" s="45" t="str">
        <f t="shared" ca="1" si="177"/>
        <v>Post-calc.</v>
      </c>
      <c r="I1404" s="23">
        <f t="shared" ca="1" si="178"/>
        <v>0</v>
      </c>
      <c r="J1404" s="20" t="e">
        <f ca="1">VLOOKUP(B1404, Remarks!$A$3:$G$400, 7, FALSE)</f>
        <v>#N/A</v>
      </c>
      <c r="M1404" s="44" t="s">
        <v>1424</v>
      </c>
      <c r="N1404" s="9" t="str">
        <f t="shared" ca="1" si="175"/>
        <v>A0495</v>
      </c>
      <c r="O1404" s="47">
        <v>2336.0868</v>
      </c>
      <c r="P1404" s="47">
        <v>2051.64</v>
      </c>
      <c r="Q1404" s="46" t="s">
        <v>8</v>
      </c>
      <c r="R1404" s="46" t="s">
        <v>9</v>
      </c>
      <c r="S1404" s="46" t="s">
        <v>10</v>
      </c>
      <c r="T1404" s="46" t="s">
        <v>1372</v>
      </c>
      <c r="V1404" s="19" t="str">
        <f t="shared" ca="1" si="179"/>
        <v>Post-calc.</v>
      </c>
      <c r="W1404" s="1" t="str">
        <f t="shared" ca="1" si="180"/>
        <v>Post-calc.</v>
      </c>
      <c r="X1404" s="1" t="b">
        <f t="shared" ca="1" si="181"/>
        <v>1</v>
      </c>
      <c r="Y1404" s="3">
        <f t="shared" ca="1" si="182"/>
        <v>0</v>
      </c>
      <c r="AA1404" s="61">
        <f ca="1">+VLOOKUP(N1404,$B$4:$H$2903,4,FALSE)</f>
        <v>42249</v>
      </c>
    </row>
    <row r="1405" spans="1:27" hidden="1" x14ac:dyDescent="0.2">
      <c r="A1405" s="56" t="s">
        <v>4000</v>
      </c>
      <c r="B1405" s="9" t="str">
        <f t="shared" ca="1" si="176"/>
        <v>4PC29</v>
      </c>
      <c r="C1405" s="59">
        <v>0</v>
      </c>
      <c r="D1405" s="59">
        <v>0</v>
      </c>
      <c r="E1405" s="60">
        <v>41091</v>
      </c>
      <c r="F1405" s="57" t="s">
        <v>3812</v>
      </c>
      <c r="G1405" s="57" t="s">
        <v>5520</v>
      </c>
      <c r="H1405" s="45" t="str">
        <f t="shared" ca="1" si="177"/>
        <v>Post-calc.</v>
      </c>
      <c r="I1405" s="23" t="e">
        <f t="shared" ca="1" si="178"/>
        <v>#N/A</v>
      </c>
      <c r="J1405" s="20" t="str">
        <f ca="1">VLOOKUP(B1405, Remarks!$A$3:$G$400, 7, FALSE)</f>
        <v>Foxpro order but order complete db2 values are zero so Board filtered out by default</v>
      </c>
      <c r="K1405" s="1" t="s">
        <v>5960</v>
      </c>
      <c r="M1405" s="44" t="s">
        <v>1425</v>
      </c>
      <c r="N1405" s="9" t="str">
        <f t="shared" ca="1" si="175"/>
        <v>A0516</v>
      </c>
      <c r="O1405" s="47">
        <v>374.00990000000002</v>
      </c>
      <c r="P1405" s="47">
        <v>374.01</v>
      </c>
      <c r="Q1405" s="46" t="s">
        <v>8</v>
      </c>
      <c r="R1405" s="46" t="s">
        <v>9</v>
      </c>
      <c r="S1405" s="46" t="s">
        <v>10</v>
      </c>
      <c r="T1405" s="46" t="s">
        <v>1372</v>
      </c>
      <c r="V1405" s="19" t="str">
        <f t="shared" ca="1" si="179"/>
        <v>Post-calc.</v>
      </c>
      <c r="W1405" s="1" t="str">
        <f t="shared" ca="1" si="180"/>
        <v>Post-calc.</v>
      </c>
      <c r="X1405" s="1" t="b">
        <f t="shared" ca="1" si="181"/>
        <v>1</v>
      </c>
      <c r="Y1405" s="3">
        <f t="shared" ca="1" si="182"/>
        <v>0</v>
      </c>
      <c r="AA1405" s="61">
        <f ca="1">+VLOOKUP(N1405,$B$4:$H$2903,4,FALSE)</f>
        <v>42250</v>
      </c>
    </row>
    <row r="1406" spans="1:27" hidden="1" x14ac:dyDescent="0.2">
      <c r="A1406" s="56" t="s">
        <v>4001</v>
      </c>
      <c r="B1406" s="9" t="str">
        <f t="shared" ca="1" si="176"/>
        <v>4PC30</v>
      </c>
      <c r="C1406" s="59">
        <v>1000</v>
      </c>
      <c r="D1406" s="59">
        <v>0</v>
      </c>
      <c r="E1406" s="60">
        <v>41425</v>
      </c>
      <c r="F1406" s="57" t="s">
        <v>3812</v>
      </c>
      <c r="G1406" s="57" t="s">
        <v>5520</v>
      </c>
      <c r="H1406" s="45" t="str">
        <f t="shared" ca="1" si="177"/>
        <v>Post-calc.</v>
      </c>
      <c r="I1406" s="23">
        <f t="shared" ca="1" si="178"/>
        <v>0</v>
      </c>
      <c r="J1406" s="20" t="e">
        <f ca="1">VLOOKUP(B1406, Remarks!$A$3:$G$400, 7, FALSE)</f>
        <v>#N/A</v>
      </c>
      <c r="M1406" s="44" t="s">
        <v>1426</v>
      </c>
      <c r="N1406" s="9" t="str">
        <f t="shared" ca="1" si="175"/>
        <v>A0521</v>
      </c>
      <c r="O1406" s="47">
        <v>5200.18</v>
      </c>
      <c r="P1406" s="47">
        <v>5200.18</v>
      </c>
      <c r="Q1406" s="46" t="s">
        <v>8</v>
      </c>
      <c r="R1406" s="46" t="s">
        <v>9</v>
      </c>
      <c r="S1406" s="46" t="s">
        <v>10</v>
      </c>
      <c r="T1406" s="46" t="s">
        <v>1340</v>
      </c>
      <c r="V1406" s="19" t="str">
        <f t="shared" ca="1" si="179"/>
        <v>Post-calc.</v>
      </c>
      <c r="W1406" s="1" t="str">
        <f t="shared" ca="1" si="180"/>
        <v>Post-calc.</v>
      </c>
      <c r="X1406" s="1" t="b">
        <f t="shared" ca="1" si="181"/>
        <v>1</v>
      </c>
      <c r="Y1406" s="3">
        <f t="shared" ca="1" si="182"/>
        <v>0</v>
      </c>
      <c r="AA1406" s="61">
        <f ca="1">+VLOOKUP(N1406,$B$4:$H$2903,4,FALSE)</f>
        <v>42166</v>
      </c>
    </row>
    <row r="1407" spans="1:27" hidden="1" x14ac:dyDescent="0.2">
      <c r="A1407" s="56" t="s">
        <v>4002</v>
      </c>
      <c r="B1407" s="9" t="str">
        <f t="shared" ca="1" si="176"/>
        <v>4PC84</v>
      </c>
      <c r="C1407" s="59">
        <v>1406</v>
      </c>
      <c r="D1407" s="59">
        <v>1406</v>
      </c>
      <c r="E1407" s="60">
        <v>41214</v>
      </c>
      <c r="F1407" s="57" t="s">
        <v>3812</v>
      </c>
      <c r="G1407" s="57" t="s">
        <v>5520</v>
      </c>
      <c r="H1407" s="45" t="str">
        <f t="shared" ca="1" si="177"/>
        <v>Post-calc.</v>
      </c>
      <c r="I1407" s="23">
        <f t="shared" ca="1" si="178"/>
        <v>0</v>
      </c>
      <c r="J1407" s="20" t="e">
        <f ca="1">VLOOKUP(B1407, Remarks!$A$3:$G$400, 7, FALSE)</f>
        <v>#N/A</v>
      </c>
      <c r="M1407" s="44" t="s">
        <v>1427</v>
      </c>
      <c r="N1407" s="9" t="str">
        <f t="shared" ca="1" si="175"/>
        <v>A0545</v>
      </c>
      <c r="O1407" s="47">
        <v>1029.2126000000001</v>
      </c>
      <c r="P1407" s="47">
        <v>790.44</v>
      </c>
      <c r="Q1407" s="46" t="s">
        <v>8</v>
      </c>
      <c r="R1407" s="46" t="s">
        <v>9</v>
      </c>
      <c r="S1407" s="46" t="s">
        <v>10</v>
      </c>
      <c r="T1407" s="46" t="s">
        <v>1372</v>
      </c>
      <c r="V1407" s="19" t="str">
        <f t="shared" ca="1" si="179"/>
        <v>Post-calc.</v>
      </c>
      <c r="W1407" s="1" t="str">
        <f t="shared" ca="1" si="180"/>
        <v>Post-calc.</v>
      </c>
      <c r="X1407" s="1" t="b">
        <f t="shared" ca="1" si="181"/>
        <v>1</v>
      </c>
      <c r="Y1407" s="3">
        <f t="shared" ca="1" si="182"/>
        <v>0</v>
      </c>
      <c r="AA1407" s="61">
        <f ca="1">+VLOOKUP(N1407,$B$4:$H$2903,4,FALSE)</f>
        <v>42146</v>
      </c>
    </row>
    <row r="1408" spans="1:27" hidden="1" x14ac:dyDescent="0.2">
      <c r="A1408" s="56" t="s">
        <v>4003</v>
      </c>
      <c r="B1408" s="9" t="str">
        <f t="shared" ca="1" si="176"/>
        <v>4PC87</v>
      </c>
      <c r="C1408" s="59">
        <v>75370</v>
      </c>
      <c r="D1408" s="59">
        <v>75370</v>
      </c>
      <c r="E1408" s="60">
        <v>41153</v>
      </c>
      <c r="F1408" s="57" t="s">
        <v>3812</v>
      </c>
      <c r="G1408" s="57" t="s">
        <v>5520</v>
      </c>
      <c r="H1408" s="45" t="str">
        <f t="shared" ca="1" si="177"/>
        <v>Post-calc.</v>
      </c>
      <c r="I1408" s="23">
        <f t="shared" ca="1" si="178"/>
        <v>0</v>
      </c>
      <c r="J1408" s="20" t="e">
        <f ca="1">VLOOKUP(B1408, Remarks!$A$3:$G$400, 7, FALSE)</f>
        <v>#N/A</v>
      </c>
      <c r="M1408" s="44" t="s">
        <v>1428</v>
      </c>
      <c r="N1408" s="9" t="str">
        <f t="shared" ca="1" si="175"/>
        <v>A0546</v>
      </c>
      <c r="O1408" s="47">
        <v>946.54830000000004</v>
      </c>
      <c r="P1408" s="47">
        <v>590.85</v>
      </c>
      <c r="Q1408" s="46" t="s">
        <v>8</v>
      </c>
      <c r="R1408" s="46" t="s">
        <v>9</v>
      </c>
      <c r="S1408" s="46" t="s">
        <v>10</v>
      </c>
      <c r="T1408" s="46" t="s">
        <v>1372</v>
      </c>
      <c r="V1408" s="19" t="str">
        <f t="shared" ca="1" si="179"/>
        <v>Post-calc.</v>
      </c>
      <c r="W1408" s="1" t="str">
        <f t="shared" ca="1" si="180"/>
        <v>Post-calc.</v>
      </c>
      <c r="X1408" s="1" t="b">
        <f t="shared" ca="1" si="181"/>
        <v>1</v>
      </c>
      <c r="Y1408" s="3">
        <f t="shared" ca="1" si="182"/>
        <v>0</v>
      </c>
      <c r="AA1408" s="61">
        <f ca="1">+VLOOKUP(N1408,$B$4:$H$2903,4,FALSE)</f>
        <v>42142</v>
      </c>
    </row>
    <row r="1409" spans="1:27" hidden="1" x14ac:dyDescent="0.2">
      <c r="A1409" s="56" t="s">
        <v>4004</v>
      </c>
      <c r="B1409" s="9" t="str">
        <f t="shared" ca="1" si="176"/>
        <v>4PD21</v>
      </c>
      <c r="C1409" s="59">
        <v>500</v>
      </c>
      <c r="D1409" s="59">
        <v>500</v>
      </c>
      <c r="E1409" s="60">
        <v>41091</v>
      </c>
      <c r="F1409" s="57" t="s">
        <v>3812</v>
      </c>
      <c r="G1409" s="57" t="s">
        <v>5520</v>
      </c>
      <c r="H1409" s="45" t="str">
        <f t="shared" ca="1" si="177"/>
        <v>Post-calc.</v>
      </c>
      <c r="I1409" s="23">
        <f t="shared" ca="1" si="178"/>
        <v>0</v>
      </c>
      <c r="J1409" s="20" t="e">
        <f ca="1">VLOOKUP(B1409, Remarks!$A$3:$G$400, 7, FALSE)</f>
        <v>#N/A</v>
      </c>
      <c r="M1409" s="44" t="s">
        <v>1429</v>
      </c>
      <c r="N1409" s="9" t="str">
        <f t="shared" ca="1" si="175"/>
        <v>A0558</v>
      </c>
      <c r="O1409" s="47">
        <v>282.68520000000001</v>
      </c>
      <c r="P1409" s="47">
        <v>390.68</v>
      </c>
      <c r="Q1409" s="46" t="s">
        <v>8</v>
      </c>
      <c r="R1409" s="46" t="s">
        <v>9</v>
      </c>
      <c r="S1409" s="46" t="s">
        <v>10</v>
      </c>
      <c r="T1409" s="46" t="s">
        <v>1372</v>
      </c>
      <c r="V1409" s="19" t="str">
        <f t="shared" ca="1" si="179"/>
        <v>Post-calc.</v>
      </c>
      <c r="W1409" s="1" t="str">
        <f t="shared" ca="1" si="180"/>
        <v>Post-calc.</v>
      </c>
      <c r="X1409" s="1" t="b">
        <f t="shared" ca="1" si="181"/>
        <v>1</v>
      </c>
      <c r="Y1409" s="3">
        <f t="shared" ca="1" si="182"/>
        <v>0</v>
      </c>
      <c r="AA1409" s="61">
        <f ca="1">+VLOOKUP(N1409,$B$4:$H$2903,4,FALSE)</f>
        <v>42228</v>
      </c>
    </row>
    <row r="1410" spans="1:27" hidden="1" x14ac:dyDescent="0.2">
      <c r="A1410" s="56" t="s">
        <v>4005</v>
      </c>
      <c r="B1410" s="9" t="str">
        <f t="shared" ca="1" si="176"/>
        <v>4PD22</v>
      </c>
      <c r="C1410" s="59">
        <v>6500</v>
      </c>
      <c r="D1410" s="59">
        <v>6500</v>
      </c>
      <c r="E1410" s="60">
        <v>41122</v>
      </c>
      <c r="F1410" s="57" t="s">
        <v>3812</v>
      </c>
      <c r="G1410" s="57" t="s">
        <v>5520</v>
      </c>
      <c r="H1410" s="45" t="str">
        <f t="shared" ca="1" si="177"/>
        <v>Post-calc.</v>
      </c>
      <c r="I1410" s="23" t="e">
        <f t="shared" ca="1" si="178"/>
        <v>#N/A</v>
      </c>
      <c r="J1410" s="20" t="str">
        <f ca="1">VLOOKUP(B1410, Remarks!$A$3:$G$400, 7, FALSE)</f>
        <v>Foxpro order but not confirmed</v>
      </c>
      <c r="M1410" s="44" t="s">
        <v>1430</v>
      </c>
      <c r="N1410" s="9" t="str">
        <f t="shared" ca="1" si="175"/>
        <v>A0566</v>
      </c>
      <c r="O1410" s="47">
        <v>611.07000000000005</v>
      </c>
      <c r="P1410" s="47">
        <v>1259.8499999999999</v>
      </c>
      <c r="Q1410" s="46" t="s">
        <v>8</v>
      </c>
      <c r="R1410" s="46" t="s">
        <v>9</v>
      </c>
      <c r="S1410" s="46" t="s">
        <v>10</v>
      </c>
      <c r="T1410" s="46" t="s">
        <v>1372</v>
      </c>
      <c r="V1410" s="19" t="str">
        <f t="shared" ca="1" si="179"/>
        <v>Post-calc.</v>
      </c>
      <c r="W1410" s="1" t="str">
        <f t="shared" ca="1" si="180"/>
        <v>Post-calc.</v>
      </c>
      <c r="X1410" s="1" t="b">
        <f t="shared" ca="1" si="181"/>
        <v>1</v>
      </c>
      <c r="Y1410" s="3">
        <f t="shared" ca="1" si="182"/>
        <v>0</v>
      </c>
      <c r="AA1410" s="61">
        <f ca="1">+VLOOKUP(N1410,$B$4:$H$2903,4,FALSE)</f>
        <v>42216</v>
      </c>
    </row>
    <row r="1411" spans="1:27" hidden="1" x14ac:dyDescent="0.2">
      <c r="A1411" s="56" t="s">
        <v>4006</v>
      </c>
      <c r="B1411" s="9" t="str">
        <f t="shared" ca="1" si="176"/>
        <v>4PD23</v>
      </c>
      <c r="C1411" s="59">
        <v>400</v>
      </c>
      <c r="D1411" s="59">
        <v>400</v>
      </c>
      <c r="E1411" s="60">
        <v>41091</v>
      </c>
      <c r="F1411" s="57" t="s">
        <v>3812</v>
      </c>
      <c r="G1411" s="57" t="s">
        <v>5520</v>
      </c>
      <c r="H1411" s="45" t="str">
        <f t="shared" ca="1" si="177"/>
        <v>Post-calc.</v>
      </c>
      <c r="I1411" s="23" t="e">
        <f t="shared" ca="1" si="178"/>
        <v>#N/A</v>
      </c>
      <c r="J1411" s="20" t="str">
        <f ca="1">VLOOKUP(B1411, Remarks!$A$3:$G$400, 7, FALSE)</f>
        <v>Foxpro order but not confirmed</v>
      </c>
      <c r="M1411" s="44" t="s">
        <v>1431</v>
      </c>
      <c r="N1411" s="9" t="str">
        <f t="shared" ca="1" si="175"/>
        <v>A0578</v>
      </c>
      <c r="O1411" s="47">
        <v>69.462000000000003</v>
      </c>
      <c r="P1411" s="47">
        <v>69.314400000000006</v>
      </c>
      <c r="Q1411" s="46" t="s">
        <v>8</v>
      </c>
      <c r="R1411" s="46" t="s">
        <v>9</v>
      </c>
      <c r="S1411" s="46" t="s">
        <v>10</v>
      </c>
      <c r="T1411" s="46" t="s">
        <v>1260</v>
      </c>
      <c r="V1411" s="19" t="str">
        <f t="shared" ca="1" si="179"/>
        <v>Post-calc.</v>
      </c>
      <c r="W1411" s="1" t="str">
        <f t="shared" ca="1" si="180"/>
        <v>Post-calc.</v>
      </c>
      <c r="X1411" s="1" t="b">
        <f t="shared" ca="1" si="181"/>
        <v>1</v>
      </c>
      <c r="Y1411" s="3">
        <f t="shared" ca="1" si="182"/>
        <v>0</v>
      </c>
      <c r="AA1411" s="61">
        <f ca="1">+VLOOKUP(N1411,$B$4:$H$2903,4,FALSE)</f>
        <v>42296</v>
      </c>
    </row>
    <row r="1412" spans="1:27" hidden="1" x14ac:dyDescent="0.2">
      <c r="A1412" s="56" t="s">
        <v>4007</v>
      </c>
      <c r="B1412" s="9" t="str">
        <f t="shared" ca="1" si="176"/>
        <v>4PD24</v>
      </c>
      <c r="C1412" s="59">
        <v>200</v>
      </c>
      <c r="D1412" s="59">
        <v>200</v>
      </c>
      <c r="E1412" s="60">
        <v>41091</v>
      </c>
      <c r="F1412" s="57" t="s">
        <v>3812</v>
      </c>
      <c r="G1412" s="57" t="s">
        <v>5520</v>
      </c>
      <c r="H1412" s="45" t="str">
        <f t="shared" ca="1" si="177"/>
        <v>Post-calc.</v>
      </c>
      <c r="I1412" s="23">
        <f t="shared" ca="1" si="178"/>
        <v>0</v>
      </c>
      <c r="J1412" s="20" t="e">
        <f ca="1">VLOOKUP(B1412, Remarks!$A$3:$G$400, 7, FALSE)</f>
        <v>#N/A</v>
      </c>
      <c r="M1412" s="44" t="s">
        <v>1432</v>
      </c>
      <c r="N1412" s="9" t="str">
        <f t="shared" ref="N1412:N1475" ca="1" si="183">+LEFT(M1412,5)</f>
        <v>A0579</v>
      </c>
      <c r="O1412" s="47">
        <v>48.811199999999999</v>
      </c>
      <c r="P1412" s="47">
        <v>48.893700000000003</v>
      </c>
      <c r="Q1412" s="46" t="s">
        <v>8</v>
      </c>
      <c r="R1412" s="46" t="s">
        <v>9</v>
      </c>
      <c r="S1412" s="46" t="s">
        <v>10</v>
      </c>
      <c r="T1412" s="46" t="s">
        <v>1260</v>
      </c>
      <c r="V1412" s="19" t="str">
        <f t="shared" ca="1" si="179"/>
        <v>Post-calc.</v>
      </c>
      <c r="W1412" s="1" t="str">
        <f t="shared" ca="1" si="180"/>
        <v>Post-calc.</v>
      </c>
      <c r="X1412" s="1" t="b">
        <f t="shared" ca="1" si="181"/>
        <v>1</v>
      </c>
      <c r="Y1412" s="3">
        <f t="shared" ca="1" si="182"/>
        <v>0</v>
      </c>
      <c r="AA1412" s="61">
        <f ca="1">+VLOOKUP(N1412,$B$4:$H$2903,4,FALSE)</f>
        <v>42174</v>
      </c>
    </row>
    <row r="1413" spans="1:27" hidden="1" x14ac:dyDescent="0.2">
      <c r="A1413" s="56" t="s">
        <v>4008</v>
      </c>
      <c r="B1413" s="9" t="str">
        <f t="shared" ref="B1413:B1476" ca="1" si="184">+LEFT(A1413,5)</f>
        <v>4PD25</v>
      </c>
      <c r="C1413" s="59">
        <v>8000</v>
      </c>
      <c r="D1413" s="59">
        <v>0</v>
      </c>
      <c r="E1413" s="60">
        <v>41305</v>
      </c>
      <c r="F1413" s="57" t="s">
        <v>3812</v>
      </c>
      <c r="G1413" s="57" t="s">
        <v>5520</v>
      </c>
      <c r="H1413" s="45" t="str">
        <f t="shared" ref="H1413:H1476" ca="1" si="185">+IF(E1413&gt;1,"Post-calc.","Pre-calc.")</f>
        <v>Post-calc.</v>
      </c>
      <c r="I1413" s="23">
        <f t="shared" ref="I1413:I1476" ca="1" si="186">+VLOOKUP(B1413,$N$4:$P$2575,2,FALSE)-C1413</f>
        <v>0</v>
      </c>
      <c r="J1413" s="20" t="e">
        <f ca="1">VLOOKUP(B1413, Remarks!$A$3:$G$400, 7, FALSE)</f>
        <v>#N/A</v>
      </c>
      <c r="M1413" s="44" t="s">
        <v>1433</v>
      </c>
      <c r="N1413" s="9" t="str">
        <f t="shared" ca="1" si="183"/>
        <v>A0640</v>
      </c>
      <c r="O1413" s="47">
        <v>92.864800000000002</v>
      </c>
      <c r="P1413" s="47">
        <v>83.830699999999993</v>
      </c>
      <c r="Q1413" s="46" t="s">
        <v>8</v>
      </c>
      <c r="R1413" s="46" t="s">
        <v>9</v>
      </c>
      <c r="S1413" s="46" t="s">
        <v>10</v>
      </c>
      <c r="T1413" s="46" t="s">
        <v>1434</v>
      </c>
      <c r="V1413" s="19" t="str">
        <f t="shared" ref="V1413:V1476" ca="1" si="187">+VLOOKUP(N1413,$B$4:$H$2903,7,FALSE)</f>
        <v>Post-calc.</v>
      </c>
      <c r="W1413" s="1" t="str">
        <f t="shared" ref="W1413:W1476" ca="1" si="188">+Q1413</f>
        <v>Post-calc.</v>
      </c>
      <c r="X1413" s="1" t="b">
        <f t="shared" ref="X1413:X1476" ca="1" si="189">+V1413=W1413</f>
        <v>1</v>
      </c>
      <c r="Y1413" s="3">
        <f t="shared" ref="Y1413:Y1476" ca="1" si="190">+IF(Q1413="Post-calc.",VLOOKUP(N1413,$B$4:$H$2903,3,FALSE)-P1413,VLOOKUP(N1413,$B$4:$H$2903,2,FALSE)-P1413)</f>
        <v>0</v>
      </c>
      <c r="AA1413" s="61">
        <f ca="1">+VLOOKUP(N1413,$B$4:$H$2903,4,FALSE)</f>
        <v>42012</v>
      </c>
    </row>
    <row r="1414" spans="1:27" hidden="1" x14ac:dyDescent="0.2">
      <c r="A1414" s="56" t="s">
        <v>4009</v>
      </c>
      <c r="B1414" s="9" t="str">
        <f t="shared" ca="1" si="184"/>
        <v>4PD26</v>
      </c>
      <c r="C1414" s="59">
        <v>600</v>
      </c>
      <c r="D1414" s="59">
        <v>600</v>
      </c>
      <c r="E1414" s="60">
        <v>41122</v>
      </c>
      <c r="F1414" s="57" t="s">
        <v>3812</v>
      </c>
      <c r="G1414" s="57" t="s">
        <v>5520</v>
      </c>
      <c r="H1414" s="45" t="str">
        <f t="shared" ca="1" si="185"/>
        <v>Post-calc.</v>
      </c>
      <c r="I1414" s="23">
        <f t="shared" ca="1" si="186"/>
        <v>0</v>
      </c>
      <c r="J1414" s="20" t="e">
        <f ca="1">VLOOKUP(B1414, Remarks!$A$3:$G$400, 7, FALSE)</f>
        <v>#N/A</v>
      </c>
      <c r="M1414" s="44" t="s">
        <v>1435</v>
      </c>
      <c r="N1414" s="9" t="str">
        <f t="shared" ca="1" si="183"/>
        <v>A0881</v>
      </c>
      <c r="O1414" s="47">
        <v>1521.95</v>
      </c>
      <c r="P1414" s="47">
        <v>4189.5200000000004</v>
      </c>
      <c r="Q1414" s="46" t="s">
        <v>8</v>
      </c>
      <c r="R1414" s="46" t="s">
        <v>9</v>
      </c>
      <c r="S1414" s="46" t="s">
        <v>10</v>
      </c>
      <c r="T1414" s="46" t="s">
        <v>1372</v>
      </c>
      <c r="V1414" s="19" t="str">
        <f t="shared" ca="1" si="187"/>
        <v>Post-calc.</v>
      </c>
      <c r="W1414" s="1" t="str">
        <f t="shared" ca="1" si="188"/>
        <v>Post-calc.</v>
      </c>
      <c r="X1414" s="1" t="b">
        <f t="shared" ca="1" si="189"/>
        <v>1</v>
      </c>
      <c r="Y1414" s="3">
        <f t="shared" ca="1" si="190"/>
        <v>0</v>
      </c>
      <c r="AA1414" s="61">
        <f ca="1">+VLOOKUP(N1414,$B$4:$H$2903,4,FALSE)</f>
        <v>42355</v>
      </c>
    </row>
    <row r="1415" spans="1:27" hidden="1" x14ac:dyDescent="0.2">
      <c r="A1415" s="56" t="s">
        <v>4010</v>
      </c>
      <c r="B1415" s="9" t="str">
        <f t="shared" ca="1" si="184"/>
        <v>4PD27</v>
      </c>
      <c r="C1415" s="59">
        <v>8000</v>
      </c>
      <c r="D1415" s="59">
        <v>8000</v>
      </c>
      <c r="E1415" s="60">
        <v>41122</v>
      </c>
      <c r="F1415" s="57" t="s">
        <v>3812</v>
      </c>
      <c r="G1415" s="57" t="s">
        <v>5520</v>
      </c>
      <c r="H1415" s="45" t="str">
        <f t="shared" ca="1" si="185"/>
        <v>Post-calc.</v>
      </c>
      <c r="I1415" s="23">
        <f t="shared" ca="1" si="186"/>
        <v>0</v>
      </c>
      <c r="J1415" s="20" t="e">
        <f ca="1">VLOOKUP(B1415, Remarks!$A$3:$G$400, 7, FALSE)</f>
        <v>#N/A</v>
      </c>
      <c r="M1415" s="44" t="s">
        <v>1436</v>
      </c>
      <c r="N1415" s="9" t="str">
        <f t="shared" ca="1" si="183"/>
        <v>A0883</v>
      </c>
      <c r="O1415" s="47">
        <v>146.23349999999999</v>
      </c>
      <c r="P1415" s="47">
        <v>150.09190000000001</v>
      </c>
      <c r="Q1415" s="46" t="s">
        <v>8</v>
      </c>
      <c r="R1415" s="46" t="s">
        <v>9</v>
      </c>
      <c r="S1415" s="46" t="s">
        <v>10</v>
      </c>
      <c r="T1415" s="46" t="s">
        <v>1260</v>
      </c>
      <c r="V1415" s="19" t="str">
        <f t="shared" ca="1" si="187"/>
        <v>Post-calc.</v>
      </c>
      <c r="W1415" s="1" t="str">
        <f t="shared" ca="1" si="188"/>
        <v>Post-calc.</v>
      </c>
      <c r="X1415" s="1" t="b">
        <f t="shared" ca="1" si="189"/>
        <v>1</v>
      </c>
      <c r="Y1415" s="3">
        <f t="shared" ca="1" si="190"/>
        <v>0</v>
      </c>
      <c r="AA1415" s="61">
        <f ca="1">+VLOOKUP(N1415,$B$4:$H$2903,4,FALSE)</f>
        <v>42205</v>
      </c>
    </row>
    <row r="1416" spans="1:27" hidden="1" x14ac:dyDescent="0.2">
      <c r="A1416" s="56" t="s">
        <v>4011</v>
      </c>
      <c r="B1416" s="9" t="str">
        <f t="shared" ca="1" si="184"/>
        <v>4PD28</v>
      </c>
      <c r="C1416" s="59">
        <v>1200</v>
      </c>
      <c r="D1416" s="59">
        <v>1200</v>
      </c>
      <c r="E1416" s="60">
        <v>41122</v>
      </c>
      <c r="F1416" s="57" t="s">
        <v>3812</v>
      </c>
      <c r="G1416" s="57" t="s">
        <v>5520</v>
      </c>
      <c r="H1416" s="45" t="str">
        <f t="shared" ca="1" si="185"/>
        <v>Post-calc.</v>
      </c>
      <c r="I1416" s="23">
        <f t="shared" ca="1" si="186"/>
        <v>0</v>
      </c>
      <c r="J1416" s="20" t="e">
        <f ca="1">VLOOKUP(B1416, Remarks!$A$3:$G$400, 7, FALSE)</f>
        <v>#N/A</v>
      </c>
      <c r="M1416" s="44" t="s">
        <v>1437</v>
      </c>
      <c r="N1416" s="9" t="str">
        <f t="shared" ca="1" si="183"/>
        <v>A0908</v>
      </c>
      <c r="O1416" s="47">
        <v>276.6755</v>
      </c>
      <c r="P1416" s="47">
        <v>276.68</v>
      </c>
      <c r="Q1416" s="46" t="s">
        <v>8</v>
      </c>
      <c r="R1416" s="46" t="s">
        <v>9</v>
      </c>
      <c r="S1416" s="46" t="s">
        <v>10</v>
      </c>
      <c r="T1416" s="46" t="s">
        <v>1372</v>
      </c>
      <c r="V1416" s="19" t="str">
        <f t="shared" ca="1" si="187"/>
        <v>Post-calc.</v>
      </c>
      <c r="W1416" s="1" t="str">
        <f t="shared" ca="1" si="188"/>
        <v>Post-calc.</v>
      </c>
      <c r="X1416" s="1" t="b">
        <f t="shared" ca="1" si="189"/>
        <v>1</v>
      </c>
      <c r="Y1416" s="3">
        <f t="shared" ca="1" si="190"/>
        <v>0</v>
      </c>
      <c r="AA1416" s="61">
        <f ca="1">+VLOOKUP(N1416,$B$4:$H$2903,4,FALSE)</f>
        <v>42136</v>
      </c>
    </row>
    <row r="1417" spans="1:27" hidden="1" x14ac:dyDescent="0.2">
      <c r="A1417" s="56" t="s">
        <v>4012</v>
      </c>
      <c r="B1417" s="9" t="str">
        <f t="shared" ca="1" si="184"/>
        <v>4PD29</v>
      </c>
      <c r="C1417" s="59">
        <v>100</v>
      </c>
      <c r="D1417" s="59">
        <v>100</v>
      </c>
      <c r="E1417" s="60">
        <v>41122</v>
      </c>
      <c r="F1417" s="57" t="s">
        <v>3812</v>
      </c>
      <c r="G1417" s="57" t="s">
        <v>5520</v>
      </c>
      <c r="H1417" s="45" t="str">
        <f t="shared" ca="1" si="185"/>
        <v>Post-calc.</v>
      </c>
      <c r="I1417" s="23">
        <f t="shared" ca="1" si="186"/>
        <v>0</v>
      </c>
      <c r="J1417" s="20" t="e">
        <f ca="1">VLOOKUP(B1417, Remarks!$A$3:$G$400, 7, FALSE)</f>
        <v>#N/A</v>
      </c>
      <c r="M1417" s="44" t="s">
        <v>1438</v>
      </c>
      <c r="N1417" s="9" t="str">
        <f t="shared" ca="1" si="183"/>
        <v>A0944</v>
      </c>
      <c r="O1417" s="47">
        <v>645.06349999999998</v>
      </c>
      <c r="P1417" s="47">
        <v>645.06349999999998</v>
      </c>
      <c r="Q1417" s="46" t="s">
        <v>8</v>
      </c>
      <c r="R1417" s="46" t="s">
        <v>9</v>
      </c>
      <c r="S1417" s="46" t="s">
        <v>10</v>
      </c>
      <c r="T1417" s="46" t="s">
        <v>1434</v>
      </c>
      <c r="V1417" s="19" t="str">
        <f t="shared" ca="1" si="187"/>
        <v>Post-calc.</v>
      </c>
      <c r="W1417" s="1" t="str">
        <f t="shared" ca="1" si="188"/>
        <v>Post-calc.</v>
      </c>
      <c r="X1417" s="1" t="b">
        <f t="shared" ca="1" si="189"/>
        <v>1</v>
      </c>
      <c r="Y1417" s="3">
        <f t="shared" ca="1" si="190"/>
        <v>0</v>
      </c>
      <c r="AA1417" s="61">
        <f ca="1">+VLOOKUP(N1417,$B$4:$H$2903,4,FALSE)</f>
        <v>42019</v>
      </c>
    </row>
    <row r="1418" spans="1:27" hidden="1" x14ac:dyDescent="0.2">
      <c r="A1418" s="56" t="s">
        <v>4013</v>
      </c>
      <c r="B1418" s="9" t="str">
        <f t="shared" ca="1" si="184"/>
        <v>4PD71</v>
      </c>
      <c r="C1418" s="59">
        <v>100</v>
      </c>
      <c r="D1418" s="59">
        <v>100</v>
      </c>
      <c r="E1418" s="60">
        <v>41153</v>
      </c>
      <c r="F1418" s="57" t="s">
        <v>3812</v>
      </c>
      <c r="G1418" s="57" t="s">
        <v>5520</v>
      </c>
      <c r="H1418" s="45" t="str">
        <f t="shared" ca="1" si="185"/>
        <v>Post-calc.</v>
      </c>
      <c r="I1418" s="23">
        <f t="shared" ca="1" si="186"/>
        <v>0</v>
      </c>
      <c r="J1418" s="20" t="e">
        <f ca="1">VLOOKUP(B1418, Remarks!$A$3:$G$400, 7, FALSE)</f>
        <v>#N/A</v>
      </c>
      <c r="M1418" s="44" t="s">
        <v>1439</v>
      </c>
      <c r="N1418" s="9" t="str">
        <f t="shared" ca="1" si="183"/>
        <v>A0945</v>
      </c>
      <c r="O1418" s="47">
        <v>234.7784</v>
      </c>
      <c r="P1418" s="47">
        <v>234.78</v>
      </c>
      <c r="Q1418" s="46" t="s">
        <v>8</v>
      </c>
      <c r="R1418" s="46" t="s">
        <v>9</v>
      </c>
      <c r="S1418" s="46" t="s">
        <v>10</v>
      </c>
      <c r="T1418" s="46" t="s">
        <v>1372</v>
      </c>
      <c r="V1418" s="19" t="str">
        <f t="shared" ca="1" si="187"/>
        <v>Post-calc.</v>
      </c>
      <c r="W1418" s="1" t="str">
        <f t="shared" ca="1" si="188"/>
        <v>Post-calc.</v>
      </c>
      <c r="X1418" s="1" t="b">
        <f t="shared" ca="1" si="189"/>
        <v>1</v>
      </c>
      <c r="Y1418" s="3">
        <f t="shared" ca="1" si="190"/>
        <v>0</v>
      </c>
      <c r="AA1418" s="61">
        <f ca="1">+VLOOKUP(N1418,$B$4:$H$2903,4,FALSE)</f>
        <v>42142</v>
      </c>
    </row>
    <row r="1419" spans="1:27" hidden="1" x14ac:dyDescent="0.2">
      <c r="A1419" s="56" t="s">
        <v>4014</v>
      </c>
      <c r="B1419" s="9" t="str">
        <f t="shared" ca="1" si="184"/>
        <v>4PD72</v>
      </c>
      <c r="C1419" s="59">
        <v>500</v>
      </c>
      <c r="D1419" s="59">
        <v>0</v>
      </c>
      <c r="E1419" s="60">
        <v>41364</v>
      </c>
      <c r="F1419" s="57" t="s">
        <v>3812</v>
      </c>
      <c r="G1419" s="57" t="s">
        <v>5520</v>
      </c>
      <c r="H1419" s="45" t="str">
        <f t="shared" ca="1" si="185"/>
        <v>Post-calc.</v>
      </c>
      <c r="I1419" s="23">
        <f t="shared" ca="1" si="186"/>
        <v>0</v>
      </c>
      <c r="J1419" s="20" t="e">
        <f ca="1">VLOOKUP(B1419, Remarks!$A$3:$G$400, 7, FALSE)</f>
        <v>#N/A</v>
      </c>
      <c r="M1419" s="44" t="s">
        <v>1440</v>
      </c>
      <c r="N1419" s="9" t="str">
        <f t="shared" ca="1" si="183"/>
        <v>A0950</v>
      </c>
      <c r="O1419" s="47">
        <v>297.85820000000001</v>
      </c>
      <c r="P1419" s="47">
        <v>256.82</v>
      </c>
      <c r="Q1419" s="46" t="s">
        <v>8</v>
      </c>
      <c r="R1419" s="46" t="s">
        <v>9</v>
      </c>
      <c r="S1419" s="46" t="s">
        <v>10</v>
      </c>
      <c r="T1419" s="46" t="s">
        <v>1372</v>
      </c>
      <c r="V1419" s="19" t="str">
        <f t="shared" ca="1" si="187"/>
        <v>Post-calc.</v>
      </c>
      <c r="W1419" s="1" t="str">
        <f t="shared" ca="1" si="188"/>
        <v>Post-calc.</v>
      </c>
      <c r="X1419" s="1" t="b">
        <f t="shared" ca="1" si="189"/>
        <v>1</v>
      </c>
      <c r="Y1419" s="3">
        <f t="shared" ca="1" si="190"/>
        <v>0</v>
      </c>
      <c r="AA1419" s="61">
        <f ca="1">+VLOOKUP(N1419,$B$4:$H$2903,4,FALSE)</f>
        <v>42150</v>
      </c>
    </row>
    <row r="1420" spans="1:27" hidden="1" x14ac:dyDescent="0.2">
      <c r="A1420" s="56" t="s">
        <v>4015</v>
      </c>
      <c r="B1420" s="9" t="str">
        <f t="shared" ca="1" si="184"/>
        <v>4PD73</v>
      </c>
      <c r="C1420" s="59">
        <v>400</v>
      </c>
      <c r="D1420" s="59">
        <v>400</v>
      </c>
      <c r="E1420" s="60">
        <v>41334</v>
      </c>
      <c r="F1420" s="57" t="s">
        <v>3812</v>
      </c>
      <c r="G1420" s="57" t="s">
        <v>5520</v>
      </c>
      <c r="H1420" s="45" t="str">
        <f t="shared" ca="1" si="185"/>
        <v>Post-calc.</v>
      </c>
      <c r="I1420" s="23">
        <f t="shared" ca="1" si="186"/>
        <v>0</v>
      </c>
      <c r="J1420" s="20" t="e">
        <f ca="1">VLOOKUP(B1420, Remarks!$A$3:$G$400, 7, FALSE)</f>
        <v>#N/A</v>
      </c>
      <c r="M1420" s="44" t="s">
        <v>1441</v>
      </c>
      <c r="N1420" s="9" t="str">
        <f t="shared" ca="1" si="183"/>
        <v>A0951</v>
      </c>
      <c r="O1420" s="47">
        <v>1311.1217999999999</v>
      </c>
      <c r="P1420" s="47">
        <v>1223.3800000000001</v>
      </c>
      <c r="Q1420" s="46" t="s">
        <v>8</v>
      </c>
      <c r="R1420" s="46" t="s">
        <v>9</v>
      </c>
      <c r="S1420" s="46" t="s">
        <v>10</v>
      </c>
      <c r="T1420" s="46" t="s">
        <v>1372</v>
      </c>
      <c r="V1420" s="19" t="str">
        <f t="shared" ca="1" si="187"/>
        <v>Post-calc.</v>
      </c>
      <c r="W1420" s="1" t="str">
        <f t="shared" ca="1" si="188"/>
        <v>Post-calc.</v>
      </c>
      <c r="X1420" s="1" t="b">
        <f t="shared" ca="1" si="189"/>
        <v>1</v>
      </c>
      <c r="Y1420" s="3">
        <f t="shared" ca="1" si="190"/>
        <v>0</v>
      </c>
      <c r="AA1420" s="61">
        <f ca="1">+VLOOKUP(N1420,$B$4:$H$2903,4,FALSE)</f>
        <v>42144</v>
      </c>
    </row>
    <row r="1421" spans="1:27" hidden="1" x14ac:dyDescent="0.2">
      <c r="A1421" s="56" t="s">
        <v>4016</v>
      </c>
      <c r="B1421" s="9" t="str">
        <f t="shared" ca="1" si="184"/>
        <v>4PD74</v>
      </c>
      <c r="C1421" s="59">
        <v>800</v>
      </c>
      <c r="D1421" s="59">
        <v>800</v>
      </c>
      <c r="E1421" s="60">
        <v>41334</v>
      </c>
      <c r="F1421" s="57" t="s">
        <v>3812</v>
      </c>
      <c r="G1421" s="57" t="s">
        <v>5520</v>
      </c>
      <c r="H1421" s="45" t="str">
        <f t="shared" ca="1" si="185"/>
        <v>Post-calc.</v>
      </c>
      <c r="I1421" s="23">
        <f t="shared" ca="1" si="186"/>
        <v>0</v>
      </c>
      <c r="J1421" s="20" t="e">
        <f ca="1">VLOOKUP(B1421, Remarks!$A$3:$G$400, 7, FALSE)</f>
        <v>#N/A</v>
      </c>
      <c r="M1421" s="44" t="s">
        <v>1442</v>
      </c>
      <c r="N1421" s="9" t="str">
        <f t="shared" ca="1" si="183"/>
        <v>A0955</v>
      </c>
      <c r="O1421" s="47">
        <v>1489.3145</v>
      </c>
      <c r="P1421" s="47">
        <v>1450.58</v>
      </c>
      <c r="Q1421" s="46" t="s">
        <v>8</v>
      </c>
      <c r="R1421" s="46" t="s">
        <v>9</v>
      </c>
      <c r="S1421" s="46" t="s">
        <v>10</v>
      </c>
      <c r="T1421" s="46" t="s">
        <v>1372</v>
      </c>
      <c r="V1421" s="19" t="str">
        <f t="shared" ca="1" si="187"/>
        <v>Post-calc.</v>
      </c>
      <c r="W1421" s="1" t="str">
        <f t="shared" ca="1" si="188"/>
        <v>Post-calc.</v>
      </c>
      <c r="X1421" s="1" t="b">
        <f t="shared" ca="1" si="189"/>
        <v>1</v>
      </c>
      <c r="Y1421" s="3">
        <f t="shared" ca="1" si="190"/>
        <v>0</v>
      </c>
      <c r="AA1421" s="61">
        <f ca="1">+VLOOKUP(N1421,$B$4:$H$2903,4,FALSE)</f>
        <v>42145</v>
      </c>
    </row>
    <row r="1422" spans="1:27" hidden="1" x14ac:dyDescent="0.2">
      <c r="A1422" s="56" t="s">
        <v>4017</v>
      </c>
      <c r="B1422" s="9" t="str">
        <f t="shared" ca="1" si="184"/>
        <v>4PD75</v>
      </c>
      <c r="C1422" s="59">
        <v>200</v>
      </c>
      <c r="D1422" s="59">
        <v>200</v>
      </c>
      <c r="E1422" s="60">
        <v>41334</v>
      </c>
      <c r="F1422" s="57" t="s">
        <v>3812</v>
      </c>
      <c r="G1422" s="57" t="s">
        <v>5520</v>
      </c>
      <c r="H1422" s="45" t="str">
        <f t="shared" ca="1" si="185"/>
        <v>Post-calc.</v>
      </c>
      <c r="I1422" s="23">
        <f t="shared" ca="1" si="186"/>
        <v>0</v>
      </c>
      <c r="J1422" s="20" t="e">
        <f ca="1">VLOOKUP(B1422, Remarks!$A$3:$G$400, 7, FALSE)</f>
        <v>#N/A</v>
      </c>
      <c r="M1422" s="44" t="s">
        <v>1443</v>
      </c>
      <c r="N1422" s="9" t="str">
        <f t="shared" ca="1" si="183"/>
        <v>A0961</v>
      </c>
      <c r="O1422" s="47">
        <v>900.78449999999998</v>
      </c>
      <c r="P1422" s="47">
        <v>900.78</v>
      </c>
      <c r="Q1422" s="46" t="s">
        <v>8</v>
      </c>
      <c r="R1422" s="46" t="s">
        <v>9</v>
      </c>
      <c r="S1422" s="46" t="s">
        <v>10</v>
      </c>
      <c r="T1422" s="46" t="s">
        <v>1372</v>
      </c>
      <c r="V1422" s="19" t="str">
        <f t="shared" ca="1" si="187"/>
        <v>Post-calc.</v>
      </c>
      <c r="W1422" s="1" t="str">
        <f t="shared" ca="1" si="188"/>
        <v>Post-calc.</v>
      </c>
      <c r="X1422" s="1" t="b">
        <f t="shared" ca="1" si="189"/>
        <v>1</v>
      </c>
      <c r="Y1422" s="3">
        <f t="shared" ca="1" si="190"/>
        <v>0</v>
      </c>
      <c r="AA1422" s="61">
        <f ca="1">+VLOOKUP(N1422,$B$4:$H$2903,4,FALSE)</f>
        <v>42146</v>
      </c>
    </row>
    <row r="1423" spans="1:27" hidden="1" x14ac:dyDescent="0.2">
      <c r="A1423" s="56" t="s">
        <v>4018</v>
      </c>
      <c r="B1423" s="9" t="str">
        <f t="shared" ca="1" si="184"/>
        <v>4PD76</v>
      </c>
      <c r="C1423" s="59">
        <v>1500</v>
      </c>
      <c r="D1423" s="59">
        <v>1500</v>
      </c>
      <c r="E1423" s="60">
        <v>41334</v>
      </c>
      <c r="F1423" s="57" t="s">
        <v>3812</v>
      </c>
      <c r="G1423" s="57" t="s">
        <v>5520</v>
      </c>
      <c r="H1423" s="45" t="str">
        <f t="shared" ca="1" si="185"/>
        <v>Post-calc.</v>
      </c>
      <c r="I1423" s="23">
        <f t="shared" ca="1" si="186"/>
        <v>0</v>
      </c>
      <c r="J1423" s="20" t="e">
        <f ca="1">VLOOKUP(B1423, Remarks!$A$3:$G$400, 7, FALSE)</f>
        <v>#N/A</v>
      </c>
      <c r="M1423" s="44" t="s">
        <v>1444</v>
      </c>
      <c r="N1423" s="9" t="str">
        <f t="shared" ca="1" si="183"/>
        <v>A0962</v>
      </c>
      <c r="O1423" s="47">
        <v>205.43109999999999</v>
      </c>
      <c r="P1423" s="47">
        <v>205.43</v>
      </c>
      <c r="Q1423" s="46" t="s">
        <v>8</v>
      </c>
      <c r="R1423" s="46" t="s">
        <v>9</v>
      </c>
      <c r="S1423" s="46" t="s">
        <v>10</v>
      </c>
      <c r="T1423" s="46" t="s">
        <v>1372</v>
      </c>
      <c r="V1423" s="19" t="str">
        <f t="shared" ca="1" si="187"/>
        <v>Post-calc.</v>
      </c>
      <c r="W1423" s="1" t="str">
        <f t="shared" ca="1" si="188"/>
        <v>Post-calc.</v>
      </c>
      <c r="X1423" s="1" t="b">
        <f t="shared" ca="1" si="189"/>
        <v>1</v>
      </c>
      <c r="Y1423" s="3">
        <f t="shared" ca="1" si="190"/>
        <v>0</v>
      </c>
      <c r="AA1423" s="61">
        <f ca="1">+VLOOKUP(N1423,$B$4:$H$2903,4,FALSE)</f>
        <v>42142</v>
      </c>
    </row>
    <row r="1424" spans="1:27" hidden="1" x14ac:dyDescent="0.2">
      <c r="A1424" s="56" t="s">
        <v>4019</v>
      </c>
      <c r="B1424" s="9" t="str">
        <f t="shared" ca="1" si="184"/>
        <v>4PD77</v>
      </c>
      <c r="C1424" s="59">
        <v>400</v>
      </c>
      <c r="D1424" s="59">
        <v>400</v>
      </c>
      <c r="E1424" s="60">
        <v>41334</v>
      </c>
      <c r="F1424" s="57" t="s">
        <v>3812</v>
      </c>
      <c r="G1424" s="57" t="s">
        <v>5520</v>
      </c>
      <c r="H1424" s="45" t="str">
        <f t="shared" ca="1" si="185"/>
        <v>Post-calc.</v>
      </c>
      <c r="I1424" s="23">
        <f t="shared" ca="1" si="186"/>
        <v>0</v>
      </c>
      <c r="J1424" s="20" t="e">
        <f ca="1">VLOOKUP(B1424, Remarks!$A$3:$G$400, 7, FALSE)</f>
        <v>#N/A</v>
      </c>
      <c r="M1424" s="44" t="s">
        <v>1445</v>
      </c>
      <c r="N1424" s="9" t="str">
        <f t="shared" ca="1" si="183"/>
        <v>A0974</v>
      </c>
      <c r="O1424" s="47">
        <v>806.50940000000003</v>
      </c>
      <c r="P1424" s="47">
        <v>806.50940000000003</v>
      </c>
      <c r="Q1424" s="46" t="s">
        <v>14</v>
      </c>
      <c r="R1424" s="46" t="s">
        <v>9</v>
      </c>
      <c r="S1424" s="46" t="s">
        <v>10</v>
      </c>
      <c r="T1424" s="46" t="s">
        <v>1446</v>
      </c>
      <c r="V1424" s="19" t="str">
        <f t="shared" ca="1" si="187"/>
        <v>Pre-calc.</v>
      </c>
      <c r="W1424" s="1" t="str">
        <f t="shared" ca="1" si="188"/>
        <v>Pre-calc.</v>
      </c>
      <c r="X1424" s="1" t="b">
        <f t="shared" ca="1" si="189"/>
        <v>1</v>
      </c>
      <c r="Y1424" s="3">
        <f t="shared" ca="1" si="190"/>
        <v>0</v>
      </c>
      <c r="AA1424" s="61">
        <f ca="1">+VLOOKUP(N1424,$B$4:$H$2903,4,FALSE)</f>
        <v>0</v>
      </c>
    </row>
    <row r="1425" spans="1:27" hidden="1" x14ac:dyDescent="0.2">
      <c r="A1425" s="56" t="s">
        <v>4020</v>
      </c>
      <c r="B1425" s="9" t="str">
        <f t="shared" ca="1" si="184"/>
        <v>4PD78</v>
      </c>
      <c r="C1425" s="59">
        <v>150</v>
      </c>
      <c r="D1425" s="59">
        <v>150</v>
      </c>
      <c r="E1425" s="60">
        <v>41183</v>
      </c>
      <c r="F1425" s="57" t="s">
        <v>3812</v>
      </c>
      <c r="G1425" s="57" t="s">
        <v>5520</v>
      </c>
      <c r="H1425" s="45" t="str">
        <f t="shared" ca="1" si="185"/>
        <v>Post-calc.</v>
      </c>
      <c r="I1425" s="23">
        <f t="shared" ca="1" si="186"/>
        <v>0</v>
      </c>
      <c r="J1425" s="20" t="e">
        <f ca="1">VLOOKUP(B1425, Remarks!$A$3:$G$400, 7, FALSE)</f>
        <v>#N/A</v>
      </c>
      <c r="M1425" s="44" t="s">
        <v>1447</v>
      </c>
      <c r="N1425" s="9" t="str">
        <f t="shared" ca="1" si="183"/>
        <v>A0975</v>
      </c>
      <c r="O1425" s="47">
        <v>263.28530000000001</v>
      </c>
      <c r="P1425" s="47">
        <v>244.53</v>
      </c>
      <c r="Q1425" s="46" t="s">
        <v>8</v>
      </c>
      <c r="R1425" s="46" t="s">
        <v>9</v>
      </c>
      <c r="S1425" s="46" t="s">
        <v>10</v>
      </c>
      <c r="T1425" s="46" t="s">
        <v>1372</v>
      </c>
      <c r="V1425" s="19" t="str">
        <f t="shared" ca="1" si="187"/>
        <v>Post-calc.</v>
      </c>
      <c r="W1425" s="1" t="str">
        <f t="shared" ca="1" si="188"/>
        <v>Post-calc.</v>
      </c>
      <c r="X1425" s="1" t="b">
        <f t="shared" ca="1" si="189"/>
        <v>1</v>
      </c>
      <c r="Y1425" s="3">
        <f t="shared" ca="1" si="190"/>
        <v>0</v>
      </c>
      <c r="AA1425" s="61">
        <f ca="1">+VLOOKUP(N1425,$B$4:$H$2903,4,FALSE)</f>
        <v>42146</v>
      </c>
    </row>
    <row r="1426" spans="1:27" hidden="1" x14ac:dyDescent="0.2">
      <c r="A1426" s="56" t="s">
        <v>4021</v>
      </c>
      <c r="B1426" s="9" t="str">
        <f t="shared" ca="1" si="184"/>
        <v>4PD79</v>
      </c>
      <c r="C1426" s="59">
        <v>350</v>
      </c>
      <c r="D1426" s="59">
        <v>350</v>
      </c>
      <c r="E1426" s="60">
        <v>41214</v>
      </c>
      <c r="F1426" s="57" t="s">
        <v>3812</v>
      </c>
      <c r="G1426" s="57" t="s">
        <v>5520</v>
      </c>
      <c r="H1426" s="45" t="str">
        <f t="shared" ca="1" si="185"/>
        <v>Post-calc.</v>
      </c>
      <c r="I1426" s="23">
        <f t="shared" ca="1" si="186"/>
        <v>0</v>
      </c>
      <c r="J1426" s="20" t="e">
        <f ca="1">VLOOKUP(B1426, Remarks!$A$3:$G$400, 7, FALSE)</f>
        <v>#N/A</v>
      </c>
      <c r="M1426" s="44" t="s">
        <v>1448</v>
      </c>
      <c r="N1426" s="9" t="str">
        <f t="shared" ca="1" si="183"/>
        <v>A0983</v>
      </c>
      <c r="O1426" s="47">
        <v>2541.8431999999998</v>
      </c>
      <c r="P1426" s="47">
        <v>2541.8431999999998</v>
      </c>
      <c r="Q1426" s="46" t="s">
        <v>14</v>
      </c>
      <c r="R1426" s="46" t="s">
        <v>9</v>
      </c>
      <c r="S1426" s="46" t="s">
        <v>10</v>
      </c>
      <c r="T1426" s="46" t="s">
        <v>1446</v>
      </c>
      <c r="V1426" s="19" t="str">
        <f t="shared" ca="1" si="187"/>
        <v>Pre-calc.</v>
      </c>
      <c r="W1426" s="1" t="str">
        <f t="shared" ca="1" si="188"/>
        <v>Pre-calc.</v>
      </c>
      <c r="X1426" s="1" t="b">
        <f t="shared" ca="1" si="189"/>
        <v>1</v>
      </c>
      <c r="Y1426" s="3">
        <f t="shared" ca="1" si="190"/>
        <v>0</v>
      </c>
      <c r="AA1426" s="61">
        <f ca="1">+VLOOKUP(N1426,$B$4:$H$2903,4,FALSE)</f>
        <v>0</v>
      </c>
    </row>
    <row r="1427" spans="1:27" hidden="1" x14ac:dyDescent="0.2">
      <c r="A1427" s="56" t="s">
        <v>4022</v>
      </c>
      <c r="B1427" s="9" t="str">
        <f t="shared" ca="1" si="184"/>
        <v>4PD80</v>
      </c>
      <c r="C1427" s="59">
        <v>800</v>
      </c>
      <c r="D1427" s="59">
        <v>0</v>
      </c>
      <c r="E1427" s="60">
        <v>41364</v>
      </c>
      <c r="F1427" s="57" t="s">
        <v>3812</v>
      </c>
      <c r="G1427" s="57" t="s">
        <v>5520</v>
      </c>
      <c r="H1427" s="45" t="str">
        <f t="shared" ca="1" si="185"/>
        <v>Post-calc.</v>
      </c>
      <c r="I1427" s="23">
        <f t="shared" ca="1" si="186"/>
        <v>0</v>
      </c>
      <c r="J1427" s="20" t="e">
        <f ca="1">VLOOKUP(B1427, Remarks!$A$3:$G$400, 7, FALSE)</f>
        <v>#N/A</v>
      </c>
      <c r="M1427" s="44" t="s">
        <v>1449</v>
      </c>
      <c r="N1427" s="9" t="str">
        <f t="shared" ca="1" si="183"/>
        <v>A0997</v>
      </c>
      <c r="O1427" s="47">
        <v>1544.5988</v>
      </c>
      <c r="P1427" s="47">
        <v>1306.21</v>
      </c>
      <c r="Q1427" s="46" t="s">
        <v>8</v>
      </c>
      <c r="R1427" s="46" t="s">
        <v>9</v>
      </c>
      <c r="S1427" s="46" t="s">
        <v>10</v>
      </c>
      <c r="T1427" s="46" t="s">
        <v>1372</v>
      </c>
      <c r="V1427" s="19" t="str">
        <f t="shared" ca="1" si="187"/>
        <v>Post-calc.</v>
      </c>
      <c r="W1427" s="1" t="str">
        <f t="shared" ca="1" si="188"/>
        <v>Post-calc.</v>
      </c>
      <c r="X1427" s="1" t="b">
        <f t="shared" ca="1" si="189"/>
        <v>1</v>
      </c>
      <c r="Y1427" s="3">
        <f t="shared" ca="1" si="190"/>
        <v>0</v>
      </c>
      <c r="AA1427" s="61">
        <f ca="1">+VLOOKUP(N1427,$B$4:$H$2903,4,FALSE)</f>
        <v>42215</v>
      </c>
    </row>
    <row r="1428" spans="1:27" hidden="1" x14ac:dyDescent="0.2">
      <c r="A1428" s="56" t="s">
        <v>4023</v>
      </c>
      <c r="B1428" s="9" t="str">
        <f t="shared" ca="1" si="184"/>
        <v>4PD81</v>
      </c>
      <c r="C1428" s="59">
        <v>2000</v>
      </c>
      <c r="D1428" s="59">
        <v>0</v>
      </c>
      <c r="E1428" s="60">
        <v>41455</v>
      </c>
      <c r="F1428" s="57" t="s">
        <v>3812</v>
      </c>
      <c r="G1428" s="57" t="s">
        <v>5520</v>
      </c>
      <c r="H1428" s="45" t="str">
        <f t="shared" ca="1" si="185"/>
        <v>Post-calc.</v>
      </c>
      <c r="I1428" s="23">
        <f t="shared" ca="1" si="186"/>
        <v>0</v>
      </c>
      <c r="J1428" s="20" t="e">
        <f ca="1">VLOOKUP(B1428, Remarks!$A$3:$G$400, 7, FALSE)</f>
        <v>#N/A</v>
      </c>
      <c r="M1428" s="44" t="s">
        <v>1450</v>
      </c>
      <c r="N1428" s="9" t="str">
        <f t="shared" ca="1" si="183"/>
        <v>A0998</v>
      </c>
      <c r="O1428" s="47">
        <v>3601.4699000000001</v>
      </c>
      <c r="P1428" s="47">
        <v>3601.47</v>
      </c>
      <c r="Q1428" s="46" t="s">
        <v>8</v>
      </c>
      <c r="R1428" s="46" t="s">
        <v>9</v>
      </c>
      <c r="S1428" s="46" t="s">
        <v>10</v>
      </c>
      <c r="T1428" s="46" t="s">
        <v>1372</v>
      </c>
      <c r="V1428" s="19" t="str">
        <f t="shared" ca="1" si="187"/>
        <v>Post-calc.</v>
      </c>
      <c r="W1428" s="1" t="str">
        <f t="shared" ca="1" si="188"/>
        <v>Post-calc.</v>
      </c>
      <c r="X1428" s="1" t="b">
        <f t="shared" ca="1" si="189"/>
        <v>1</v>
      </c>
      <c r="Y1428" s="3">
        <f t="shared" ca="1" si="190"/>
        <v>0</v>
      </c>
      <c r="AA1428" s="61">
        <f ca="1">+VLOOKUP(N1428,$B$4:$H$2903,4,FALSE)</f>
        <v>42136</v>
      </c>
    </row>
    <row r="1429" spans="1:27" hidden="1" x14ac:dyDescent="0.2">
      <c r="A1429" s="56" t="s">
        <v>4024</v>
      </c>
      <c r="B1429" s="9" t="str">
        <f t="shared" ca="1" si="184"/>
        <v>4PD93</v>
      </c>
      <c r="C1429" s="59">
        <v>15854</v>
      </c>
      <c r="D1429" s="59">
        <v>0</v>
      </c>
      <c r="E1429" s="60">
        <v>41517</v>
      </c>
      <c r="F1429" s="57" t="s">
        <v>3812</v>
      </c>
      <c r="G1429" s="57" t="s">
        <v>5520</v>
      </c>
      <c r="H1429" s="45" t="str">
        <f t="shared" ca="1" si="185"/>
        <v>Post-calc.</v>
      </c>
      <c r="I1429" s="23">
        <f t="shared" ca="1" si="186"/>
        <v>0</v>
      </c>
      <c r="J1429" s="20" t="e">
        <f ca="1">VLOOKUP(B1429, Remarks!$A$3:$G$400, 7, FALSE)</f>
        <v>#N/A</v>
      </c>
      <c r="M1429" s="44" t="s">
        <v>1451</v>
      </c>
      <c r="N1429" s="9" t="str">
        <f t="shared" ca="1" si="183"/>
        <v>A1075</v>
      </c>
      <c r="O1429" s="47">
        <v>176.28</v>
      </c>
      <c r="P1429" s="47">
        <v>176.28</v>
      </c>
      <c r="Q1429" s="46" t="s">
        <v>8</v>
      </c>
      <c r="R1429" s="46" t="s">
        <v>9</v>
      </c>
      <c r="S1429" s="46" t="s">
        <v>10</v>
      </c>
      <c r="T1429" s="46" t="s">
        <v>1372</v>
      </c>
      <c r="V1429" s="19" t="str">
        <f t="shared" ca="1" si="187"/>
        <v>Post-calc.</v>
      </c>
      <c r="W1429" s="1" t="str">
        <f t="shared" ca="1" si="188"/>
        <v>Post-calc.</v>
      </c>
      <c r="X1429" s="1" t="b">
        <f t="shared" ca="1" si="189"/>
        <v>1</v>
      </c>
      <c r="Y1429" s="3">
        <f t="shared" ca="1" si="190"/>
        <v>0</v>
      </c>
      <c r="AA1429" s="61">
        <f ca="1">+VLOOKUP(N1429,$B$4:$H$2903,4,FALSE)</f>
        <v>42160</v>
      </c>
    </row>
    <row r="1430" spans="1:27" hidden="1" x14ac:dyDescent="0.2">
      <c r="A1430" s="56" t="s">
        <v>4025</v>
      </c>
      <c r="B1430" s="9" t="str">
        <f t="shared" ca="1" si="184"/>
        <v>4PF01</v>
      </c>
      <c r="C1430" s="59">
        <v>3400</v>
      </c>
      <c r="D1430" s="59">
        <v>0</v>
      </c>
      <c r="E1430" s="60">
        <v>41364</v>
      </c>
      <c r="F1430" s="57" t="s">
        <v>3812</v>
      </c>
      <c r="G1430" s="57" t="s">
        <v>5520</v>
      </c>
      <c r="H1430" s="45" t="str">
        <f t="shared" ca="1" si="185"/>
        <v>Post-calc.</v>
      </c>
      <c r="I1430" s="23">
        <f t="shared" ca="1" si="186"/>
        <v>0</v>
      </c>
      <c r="J1430" s="20" t="e">
        <f ca="1">VLOOKUP(B1430, Remarks!$A$3:$G$400, 7, FALSE)</f>
        <v>#N/A</v>
      </c>
      <c r="M1430" s="44" t="s">
        <v>1452</v>
      </c>
      <c r="N1430" s="9" t="str">
        <f t="shared" ca="1" si="183"/>
        <v>A1112</v>
      </c>
      <c r="O1430" s="47">
        <v>4600.0989</v>
      </c>
      <c r="P1430" s="47">
        <v>4600.1000000000004</v>
      </c>
      <c r="Q1430" s="46" t="s">
        <v>8</v>
      </c>
      <c r="R1430" s="46" t="s">
        <v>9</v>
      </c>
      <c r="S1430" s="46" t="s">
        <v>10</v>
      </c>
      <c r="T1430" s="46" t="s">
        <v>1372</v>
      </c>
      <c r="V1430" s="19" t="str">
        <f t="shared" ca="1" si="187"/>
        <v>Post-calc.</v>
      </c>
      <c r="W1430" s="1" t="str">
        <f t="shared" ca="1" si="188"/>
        <v>Post-calc.</v>
      </c>
      <c r="X1430" s="1" t="b">
        <f t="shared" ca="1" si="189"/>
        <v>1</v>
      </c>
      <c r="Y1430" s="3">
        <f t="shared" ca="1" si="190"/>
        <v>0</v>
      </c>
      <c r="AA1430" s="61">
        <f ca="1">+VLOOKUP(N1430,$B$4:$H$2903,4,FALSE)</f>
        <v>42167</v>
      </c>
    </row>
    <row r="1431" spans="1:27" hidden="1" x14ac:dyDescent="0.2">
      <c r="A1431" s="56" t="s">
        <v>4026</v>
      </c>
      <c r="B1431" s="9" t="str">
        <f t="shared" ca="1" si="184"/>
        <v>4PF02</v>
      </c>
      <c r="C1431" s="59">
        <v>600</v>
      </c>
      <c r="D1431" s="59">
        <v>0</v>
      </c>
      <c r="E1431" s="60">
        <v>41364</v>
      </c>
      <c r="F1431" s="57" t="s">
        <v>3812</v>
      </c>
      <c r="G1431" s="57" t="s">
        <v>5520</v>
      </c>
      <c r="H1431" s="45" t="str">
        <f t="shared" ca="1" si="185"/>
        <v>Post-calc.</v>
      </c>
      <c r="I1431" s="23">
        <f t="shared" ca="1" si="186"/>
        <v>0</v>
      </c>
      <c r="J1431" s="20" t="e">
        <f ca="1">VLOOKUP(B1431, Remarks!$A$3:$G$400, 7, FALSE)</f>
        <v>#N/A</v>
      </c>
      <c r="M1431" s="44" t="s">
        <v>1453</v>
      </c>
      <c r="N1431" s="9" t="str">
        <f t="shared" ca="1" si="183"/>
        <v>A1115</v>
      </c>
      <c r="O1431" s="47">
        <v>585.05999999999995</v>
      </c>
      <c r="P1431" s="47">
        <v>587.44000000000005</v>
      </c>
      <c r="Q1431" s="46" t="s">
        <v>8</v>
      </c>
      <c r="R1431" s="46" t="s">
        <v>9</v>
      </c>
      <c r="S1431" s="46" t="s">
        <v>10</v>
      </c>
      <c r="T1431" s="46" t="s">
        <v>1372</v>
      </c>
      <c r="V1431" s="19" t="str">
        <f t="shared" ca="1" si="187"/>
        <v>Post-calc.</v>
      </c>
      <c r="W1431" s="1" t="str">
        <f t="shared" ca="1" si="188"/>
        <v>Post-calc.</v>
      </c>
      <c r="X1431" s="1" t="b">
        <f t="shared" ca="1" si="189"/>
        <v>1</v>
      </c>
      <c r="Y1431" s="3">
        <f t="shared" ca="1" si="190"/>
        <v>0</v>
      </c>
      <c r="AA1431" s="61">
        <f ca="1">+VLOOKUP(N1431,$B$4:$H$2903,4,FALSE)</f>
        <v>42213</v>
      </c>
    </row>
    <row r="1432" spans="1:27" hidden="1" x14ac:dyDescent="0.2">
      <c r="A1432" s="56" t="s">
        <v>4027</v>
      </c>
      <c r="B1432" s="9" t="str">
        <f t="shared" ca="1" si="184"/>
        <v>4PF03</v>
      </c>
      <c r="C1432" s="59">
        <v>500</v>
      </c>
      <c r="D1432" s="59">
        <v>0</v>
      </c>
      <c r="E1432" s="60">
        <v>41578</v>
      </c>
      <c r="F1432" s="57" t="s">
        <v>3812</v>
      </c>
      <c r="G1432" s="57" t="s">
        <v>5520</v>
      </c>
      <c r="H1432" s="45" t="str">
        <f t="shared" ca="1" si="185"/>
        <v>Post-calc.</v>
      </c>
      <c r="I1432" s="23">
        <f t="shared" ca="1" si="186"/>
        <v>0</v>
      </c>
      <c r="J1432" s="20" t="e">
        <f ca="1">VLOOKUP(B1432, Remarks!$A$3:$G$400, 7, FALSE)</f>
        <v>#N/A</v>
      </c>
      <c r="M1432" s="44" t="s">
        <v>1454</v>
      </c>
      <c r="N1432" s="9" t="str">
        <f t="shared" ca="1" si="183"/>
        <v>A1117</v>
      </c>
      <c r="O1432" s="47">
        <v>311.19740000000002</v>
      </c>
      <c r="P1432" s="47">
        <v>311.2</v>
      </c>
      <c r="Q1432" s="46" t="s">
        <v>8</v>
      </c>
      <c r="R1432" s="46" t="s">
        <v>9</v>
      </c>
      <c r="S1432" s="46" t="s">
        <v>10</v>
      </c>
      <c r="T1432" s="46" t="s">
        <v>1372</v>
      </c>
      <c r="V1432" s="19" t="str">
        <f t="shared" ca="1" si="187"/>
        <v>Post-calc.</v>
      </c>
      <c r="W1432" s="1" t="str">
        <f t="shared" ca="1" si="188"/>
        <v>Post-calc.</v>
      </c>
      <c r="X1432" s="1" t="b">
        <f t="shared" ca="1" si="189"/>
        <v>1</v>
      </c>
      <c r="Y1432" s="3">
        <f t="shared" ca="1" si="190"/>
        <v>0</v>
      </c>
      <c r="AA1432" s="61">
        <f ca="1">+VLOOKUP(N1432,$B$4:$H$2903,4,FALSE)</f>
        <v>42167</v>
      </c>
    </row>
    <row r="1433" spans="1:27" hidden="1" x14ac:dyDescent="0.2">
      <c r="A1433" s="56" t="s">
        <v>4028</v>
      </c>
      <c r="B1433" s="9" t="str">
        <f t="shared" ca="1" si="184"/>
        <v>4PF04</v>
      </c>
      <c r="C1433" s="59">
        <v>200</v>
      </c>
      <c r="D1433" s="59">
        <v>0</v>
      </c>
      <c r="E1433" s="60">
        <v>41364</v>
      </c>
      <c r="F1433" s="57" t="s">
        <v>3812</v>
      </c>
      <c r="G1433" s="57" t="s">
        <v>5520</v>
      </c>
      <c r="H1433" s="45" t="str">
        <f t="shared" ca="1" si="185"/>
        <v>Post-calc.</v>
      </c>
      <c r="I1433" s="23">
        <f t="shared" ca="1" si="186"/>
        <v>0</v>
      </c>
      <c r="J1433" s="20" t="e">
        <f ca="1">VLOOKUP(B1433, Remarks!$A$3:$G$400, 7, FALSE)</f>
        <v>#N/A</v>
      </c>
      <c r="M1433" s="44" t="s">
        <v>1455</v>
      </c>
      <c r="N1433" s="9" t="str">
        <f t="shared" ca="1" si="183"/>
        <v>A1118</v>
      </c>
      <c r="O1433" s="47">
        <v>293.30970000000002</v>
      </c>
      <c r="P1433" s="47">
        <v>296.36</v>
      </c>
      <c r="Q1433" s="46" t="s">
        <v>8</v>
      </c>
      <c r="R1433" s="46" t="s">
        <v>9</v>
      </c>
      <c r="S1433" s="46" t="s">
        <v>10</v>
      </c>
      <c r="T1433" s="46" t="s">
        <v>1372</v>
      </c>
      <c r="V1433" s="19" t="str">
        <f t="shared" ca="1" si="187"/>
        <v>Post-calc.</v>
      </c>
      <c r="W1433" s="1" t="str">
        <f t="shared" ca="1" si="188"/>
        <v>Post-calc.</v>
      </c>
      <c r="X1433" s="1" t="b">
        <f t="shared" ca="1" si="189"/>
        <v>1</v>
      </c>
      <c r="Y1433" s="3">
        <f t="shared" ca="1" si="190"/>
        <v>0</v>
      </c>
      <c r="AA1433" s="61">
        <f ca="1">+VLOOKUP(N1433,$B$4:$H$2903,4,FALSE)</f>
        <v>42159</v>
      </c>
    </row>
    <row r="1434" spans="1:27" hidden="1" x14ac:dyDescent="0.2">
      <c r="A1434" s="56" t="s">
        <v>4029</v>
      </c>
      <c r="B1434" s="9" t="str">
        <f t="shared" ca="1" si="184"/>
        <v>4PF05</v>
      </c>
      <c r="C1434" s="59">
        <v>300</v>
      </c>
      <c r="D1434" s="59">
        <v>0</v>
      </c>
      <c r="E1434" s="60">
        <v>41305</v>
      </c>
      <c r="F1434" s="57" t="s">
        <v>3812</v>
      </c>
      <c r="G1434" s="57" t="s">
        <v>5520</v>
      </c>
      <c r="H1434" s="45" t="str">
        <f t="shared" ca="1" si="185"/>
        <v>Post-calc.</v>
      </c>
      <c r="I1434" s="23">
        <f t="shared" ca="1" si="186"/>
        <v>0</v>
      </c>
      <c r="J1434" s="20" t="e">
        <f ca="1">VLOOKUP(B1434, Remarks!$A$3:$G$400, 7, FALSE)</f>
        <v>#N/A</v>
      </c>
      <c r="M1434" s="44" t="s">
        <v>1456</v>
      </c>
      <c r="N1434" s="9" t="str">
        <f t="shared" ca="1" si="183"/>
        <v>A1122</v>
      </c>
      <c r="O1434" s="47">
        <v>265.78960000000001</v>
      </c>
      <c r="P1434" s="47">
        <v>265.79000000000002</v>
      </c>
      <c r="Q1434" s="46" t="s">
        <v>8</v>
      </c>
      <c r="R1434" s="46" t="s">
        <v>9</v>
      </c>
      <c r="S1434" s="46" t="s">
        <v>10</v>
      </c>
      <c r="T1434" s="46" t="s">
        <v>1372</v>
      </c>
      <c r="V1434" s="19" t="str">
        <f t="shared" ca="1" si="187"/>
        <v>Post-calc.</v>
      </c>
      <c r="W1434" s="1" t="str">
        <f t="shared" ca="1" si="188"/>
        <v>Post-calc.</v>
      </c>
      <c r="X1434" s="1" t="b">
        <f t="shared" ca="1" si="189"/>
        <v>1</v>
      </c>
      <c r="Y1434" s="3">
        <f t="shared" ca="1" si="190"/>
        <v>0</v>
      </c>
      <c r="AA1434" s="61">
        <f ca="1">+VLOOKUP(N1434,$B$4:$H$2903,4,FALSE)</f>
        <v>42177</v>
      </c>
    </row>
    <row r="1435" spans="1:27" hidden="1" x14ac:dyDescent="0.2">
      <c r="A1435" s="56" t="s">
        <v>4030</v>
      </c>
      <c r="B1435" s="9" t="str">
        <f t="shared" ca="1" si="184"/>
        <v>4PF06</v>
      </c>
      <c r="C1435" s="59">
        <v>150</v>
      </c>
      <c r="D1435" s="59">
        <v>0</v>
      </c>
      <c r="E1435" s="60">
        <v>41364</v>
      </c>
      <c r="F1435" s="57" t="s">
        <v>3812</v>
      </c>
      <c r="G1435" s="57" t="s">
        <v>5520</v>
      </c>
      <c r="H1435" s="45" t="str">
        <f t="shared" ca="1" si="185"/>
        <v>Post-calc.</v>
      </c>
      <c r="I1435" s="23">
        <f t="shared" ca="1" si="186"/>
        <v>0</v>
      </c>
      <c r="J1435" s="20" t="e">
        <f ca="1">VLOOKUP(B1435, Remarks!$A$3:$G$400, 7, FALSE)</f>
        <v>#N/A</v>
      </c>
      <c r="M1435" s="44" t="s">
        <v>1457</v>
      </c>
      <c r="N1435" s="9" t="str">
        <f t="shared" ca="1" si="183"/>
        <v>A1123</v>
      </c>
      <c r="O1435" s="47">
        <v>921.64139999999998</v>
      </c>
      <c r="P1435" s="47">
        <v>929.5</v>
      </c>
      <c r="Q1435" s="46" t="s">
        <v>8</v>
      </c>
      <c r="R1435" s="46" t="s">
        <v>9</v>
      </c>
      <c r="S1435" s="46" t="s">
        <v>10</v>
      </c>
      <c r="T1435" s="46" t="s">
        <v>1372</v>
      </c>
      <c r="V1435" s="19" t="str">
        <f t="shared" ca="1" si="187"/>
        <v>Post-calc.</v>
      </c>
      <c r="W1435" s="1" t="str">
        <f t="shared" ca="1" si="188"/>
        <v>Post-calc.</v>
      </c>
      <c r="X1435" s="1" t="b">
        <f t="shared" ca="1" si="189"/>
        <v>1</v>
      </c>
      <c r="Y1435" s="3">
        <f t="shared" ca="1" si="190"/>
        <v>0</v>
      </c>
      <c r="AA1435" s="61">
        <f ca="1">+VLOOKUP(N1435,$B$4:$H$2903,4,FALSE)</f>
        <v>42171</v>
      </c>
    </row>
    <row r="1436" spans="1:27" hidden="1" x14ac:dyDescent="0.2">
      <c r="A1436" s="56" t="s">
        <v>4031</v>
      </c>
      <c r="B1436" s="9" t="str">
        <f t="shared" ca="1" si="184"/>
        <v>4PF07</v>
      </c>
      <c r="C1436" s="59">
        <v>1800</v>
      </c>
      <c r="D1436" s="59">
        <v>0</v>
      </c>
      <c r="E1436" s="60">
        <v>41364</v>
      </c>
      <c r="F1436" s="57" t="s">
        <v>3812</v>
      </c>
      <c r="G1436" s="57" t="s">
        <v>5520</v>
      </c>
      <c r="H1436" s="45" t="str">
        <f t="shared" ca="1" si="185"/>
        <v>Post-calc.</v>
      </c>
      <c r="I1436" s="23">
        <f t="shared" ca="1" si="186"/>
        <v>0</v>
      </c>
      <c r="J1436" s="20" t="e">
        <f ca="1">VLOOKUP(B1436, Remarks!$A$3:$G$400, 7, FALSE)</f>
        <v>#N/A</v>
      </c>
      <c r="M1436" s="44" t="s">
        <v>1458</v>
      </c>
      <c r="N1436" s="9" t="str">
        <f t="shared" ca="1" si="183"/>
        <v>A1126</v>
      </c>
      <c r="O1436" s="47">
        <v>219.39</v>
      </c>
      <c r="P1436" s="47">
        <v>219.39</v>
      </c>
      <c r="Q1436" s="46" t="s">
        <v>8</v>
      </c>
      <c r="R1436" s="46" t="s">
        <v>9</v>
      </c>
      <c r="S1436" s="46" t="s">
        <v>10</v>
      </c>
      <c r="T1436" s="46" t="s">
        <v>1372</v>
      </c>
      <c r="V1436" s="19" t="str">
        <f t="shared" ca="1" si="187"/>
        <v>Post-calc.</v>
      </c>
      <c r="W1436" s="1" t="str">
        <f t="shared" ca="1" si="188"/>
        <v>Post-calc.</v>
      </c>
      <c r="X1436" s="1" t="b">
        <f t="shared" ca="1" si="189"/>
        <v>1</v>
      </c>
      <c r="Y1436" s="3">
        <f t="shared" ca="1" si="190"/>
        <v>0</v>
      </c>
      <c r="AA1436" s="61">
        <f ca="1">+VLOOKUP(N1436,$B$4:$H$2903,4,FALSE)</f>
        <v>42172</v>
      </c>
    </row>
    <row r="1437" spans="1:27" hidden="1" x14ac:dyDescent="0.2">
      <c r="A1437" s="56" t="s">
        <v>4032</v>
      </c>
      <c r="B1437" s="9" t="str">
        <f t="shared" ca="1" si="184"/>
        <v>4PF08</v>
      </c>
      <c r="C1437" s="59">
        <v>3000</v>
      </c>
      <c r="D1437" s="59">
        <v>0</v>
      </c>
      <c r="E1437" s="60">
        <v>41425</v>
      </c>
      <c r="F1437" s="57" t="s">
        <v>3812</v>
      </c>
      <c r="G1437" s="57" t="s">
        <v>5520</v>
      </c>
      <c r="H1437" s="45" t="str">
        <f t="shared" ca="1" si="185"/>
        <v>Post-calc.</v>
      </c>
      <c r="I1437" s="23">
        <f t="shared" ca="1" si="186"/>
        <v>0</v>
      </c>
      <c r="J1437" s="20" t="e">
        <f ca="1">VLOOKUP(B1437, Remarks!$A$3:$G$400, 7, FALSE)</f>
        <v>#N/A</v>
      </c>
      <c r="M1437" s="44" t="s">
        <v>1459</v>
      </c>
      <c r="N1437" s="9" t="str">
        <f t="shared" ca="1" si="183"/>
        <v>A1145</v>
      </c>
      <c r="O1437" s="47">
        <v>1068.5369000000001</v>
      </c>
      <c r="P1437" s="47">
        <v>1054.0323000000001</v>
      </c>
      <c r="Q1437" s="46" t="s">
        <v>8</v>
      </c>
      <c r="R1437" s="46" t="s">
        <v>9</v>
      </c>
      <c r="S1437" s="46" t="s">
        <v>10</v>
      </c>
      <c r="T1437" s="46" t="s">
        <v>1260</v>
      </c>
      <c r="V1437" s="19" t="str">
        <f t="shared" ca="1" si="187"/>
        <v>Post-calc.</v>
      </c>
      <c r="W1437" s="1" t="str">
        <f t="shared" ca="1" si="188"/>
        <v>Post-calc.</v>
      </c>
      <c r="X1437" s="1" t="b">
        <f t="shared" ca="1" si="189"/>
        <v>1</v>
      </c>
      <c r="Y1437" s="3">
        <f t="shared" ca="1" si="190"/>
        <v>0</v>
      </c>
      <c r="AA1437" s="61">
        <f ca="1">+VLOOKUP(N1437,$B$4:$H$2903,4,FALSE)</f>
        <v>42199</v>
      </c>
    </row>
    <row r="1438" spans="1:27" hidden="1" x14ac:dyDescent="0.2">
      <c r="A1438" s="56" t="s">
        <v>4033</v>
      </c>
      <c r="B1438" s="9" t="str">
        <f t="shared" ca="1" si="184"/>
        <v>4PF12</v>
      </c>
      <c r="C1438" s="59">
        <v>1300</v>
      </c>
      <c r="D1438" s="59">
        <v>0</v>
      </c>
      <c r="E1438" s="60">
        <v>41425</v>
      </c>
      <c r="F1438" s="57" t="s">
        <v>3812</v>
      </c>
      <c r="G1438" s="57" t="s">
        <v>5520</v>
      </c>
      <c r="H1438" s="45" t="str">
        <f t="shared" ca="1" si="185"/>
        <v>Post-calc.</v>
      </c>
      <c r="I1438" s="23">
        <f t="shared" ca="1" si="186"/>
        <v>0</v>
      </c>
      <c r="J1438" s="20" t="e">
        <f ca="1">VLOOKUP(B1438, Remarks!$A$3:$G$400, 7, FALSE)</f>
        <v>#N/A</v>
      </c>
      <c r="M1438" s="44" t="s">
        <v>1460</v>
      </c>
      <c r="N1438" s="9" t="str">
        <f t="shared" ca="1" si="183"/>
        <v>A1147</v>
      </c>
      <c r="O1438" s="47">
        <v>23.6843</v>
      </c>
      <c r="P1438" s="47">
        <v>23.376999999999999</v>
      </c>
      <c r="Q1438" s="46" t="s">
        <v>8</v>
      </c>
      <c r="R1438" s="46" t="s">
        <v>9</v>
      </c>
      <c r="S1438" s="46" t="s">
        <v>10</v>
      </c>
      <c r="T1438" s="46" t="s">
        <v>1260</v>
      </c>
      <c r="V1438" s="19" t="str">
        <f t="shared" ca="1" si="187"/>
        <v>Post-calc.</v>
      </c>
      <c r="W1438" s="1" t="str">
        <f t="shared" ca="1" si="188"/>
        <v>Post-calc.</v>
      </c>
      <c r="X1438" s="1" t="b">
        <f t="shared" ca="1" si="189"/>
        <v>1</v>
      </c>
      <c r="Y1438" s="3">
        <f t="shared" ca="1" si="190"/>
        <v>0</v>
      </c>
      <c r="AA1438" s="61">
        <f ca="1">+VLOOKUP(N1438,$B$4:$H$2903,4,FALSE)</f>
        <v>42150</v>
      </c>
    </row>
    <row r="1439" spans="1:27" hidden="1" x14ac:dyDescent="0.2">
      <c r="A1439" s="56" t="s">
        <v>4034</v>
      </c>
      <c r="B1439" s="9" t="str">
        <f t="shared" ca="1" si="184"/>
        <v>4PF13</v>
      </c>
      <c r="C1439" s="59">
        <v>1000</v>
      </c>
      <c r="D1439" s="59">
        <v>0</v>
      </c>
      <c r="E1439" s="60">
        <v>41486</v>
      </c>
      <c r="F1439" s="57" t="s">
        <v>3812</v>
      </c>
      <c r="G1439" s="57" t="s">
        <v>5520</v>
      </c>
      <c r="H1439" s="45" t="str">
        <f t="shared" ca="1" si="185"/>
        <v>Post-calc.</v>
      </c>
      <c r="I1439" s="23">
        <f t="shared" ca="1" si="186"/>
        <v>0</v>
      </c>
      <c r="J1439" s="20" t="e">
        <f ca="1">VLOOKUP(B1439, Remarks!$A$3:$G$400, 7, FALSE)</f>
        <v>#N/A</v>
      </c>
      <c r="M1439" s="44" t="s">
        <v>1461</v>
      </c>
      <c r="N1439" s="9" t="str">
        <f t="shared" ca="1" si="183"/>
        <v>A1148</v>
      </c>
      <c r="O1439" s="47">
        <v>39.609000000000002</v>
      </c>
      <c r="P1439" s="47">
        <v>38.186100000000003</v>
      </c>
      <c r="Q1439" s="46" t="s">
        <v>8</v>
      </c>
      <c r="R1439" s="46" t="s">
        <v>9</v>
      </c>
      <c r="S1439" s="46" t="s">
        <v>10</v>
      </c>
      <c r="T1439" s="46" t="s">
        <v>1260</v>
      </c>
      <c r="V1439" s="19" t="str">
        <f t="shared" ca="1" si="187"/>
        <v>Post-calc.</v>
      </c>
      <c r="W1439" s="1" t="str">
        <f t="shared" ca="1" si="188"/>
        <v>Post-calc.</v>
      </c>
      <c r="X1439" s="1" t="b">
        <f t="shared" ca="1" si="189"/>
        <v>1</v>
      </c>
      <c r="Y1439" s="3">
        <f t="shared" ca="1" si="190"/>
        <v>0</v>
      </c>
      <c r="AA1439" s="61">
        <f ca="1">+VLOOKUP(N1439,$B$4:$H$2903,4,FALSE)</f>
        <v>42222</v>
      </c>
    </row>
    <row r="1440" spans="1:27" hidden="1" x14ac:dyDescent="0.2">
      <c r="A1440" s="56" t="s">
        <v>4035</v>
      </c>
      <c r="B1440" s="9" t="str">
        <f t="shared" ca="1" si="184"/>
        <v>4PF14</v>
      </c>
      <c r="C1440" s="59">
        <v>1000</v>
      </c>
      <c r="D1440" s="59">
        <v>0</v>
      </c>
      <c r="E1440" s="60">
        <v>41486</v>
      </c>
      <c r="F1440" s="57" t="s">
        <v>3812</v>
      </c>
      <c r="G1440" s="57" t="s">
        <v>5520</v>
      </c>
      <c r="H1440" s="45" t="str">
        <f t="shared" ca="1" si="185"/>
        <v>Post-calc.</v>
      </c>
      <c r="I1440" s="23">
        <f t="shared" ca="1" si="186"/>
        <v>0</v>
      </c>
      <c r="J1440" s="20" t="e">
        <f ca="1">VLOOKUP(B1440, Remarks!$A$3:$G$400, 7, FALSE)</f>
        <v>#N/A</v>
      </c>
      <c r="M1440" s="44" t="s">
        <v>1462</v>
      </c>
      <c r="N1440" s="9" t="str">
        <f t="shared" ca="1" si="183"/>
        <v>A1149</v>
      </c>
      <c r="O1440" s="47">
        <v>174.17310000000001</v>
      </c>
      <c r="P1440" s="47">
        <v>171.81549999999999</v>
      </c>
      <c r="Q1440" s="46" t="s">
        <v>8</v>
      </c>
      <c r="R1440" s="46" t="s">
        <v>9</v>
      </c>
      <c r="S1440" s="46" t="s">
        <v>10</v>
      </c>
      <c r="T1440" s="46" t="s">
        <v>1260</v>
      </c>
      <c r="V1440" s="19" t="str">
        <f t="shared" ca="1" si="187"/>
        <v>Post-calc.</v>
      </c>
      <c r="W1440" s="1" t="str">
        <f t="shared" ca="1" si="188"/>
        <v>Post-calc.</v>
      </c>
      <c r="X1440" s="1" t="b">
        <f t="shared" ca="1" si="189"/>
        <v>1</v>
      </c>
      <c r="Y1440" s="3">
        <f t="shared" ca="1" si="190"/>
        <v>0</v>
      </c>
      <c r="AA1440" s="61">
        <f ca="1">+VLOOKUP(N1440,$B$4:$H$2903,4,FALSE)</f>
        <v>42213</v>
      </c>
    </row>
    <row r="1441" spans="1:27" hidden="1" x14ac:dyDescent="0.2">
      <c r="A1441" s="56" t="s">
        <v>4036</v>
      </c>
      <c r="B1441" s="9" t="str">
        <f t="shared" ca="1" si="184"/>
        <v>4PF15</v>
      </c>
      <c r="C1441" s="59">
        <v>200</v>
      </c>
      <c r="D1441" s="59">
        <v>0</v>
      </c>
      <c r="E1441" s="60">
        <v>41517</v>
      </c>
      <c r="F1441" s="57" t="s">
        <v>3812</v>
      </c>
      <c r="G1441" s="57" t="s">
        <v>5520</v>
      </c>
      <c r="H1441" s="45" t="str">
        <f t="shared" ca="1" si="185"/>
        <v>Post-calc.</v>
      </c>
      <c r="I1441" s="23">
        <f t="shared" ca="1" si="186"/>
        <v>0</v>
      </c>
      <c r="J1441" s="20" t="e">
        <f ca="1">VLOOKUP(B1441, Remarks!$A$3:$G$400, 7, FALSE)</f>
        <v>#N/A</v>
      </c>
      <c r="M1441" s="44" t="s">
        <v>1463</v>
      </c>
      <c r="N1441" s="9" t="str">
        <f t="shared" ca="1" si="183"/>
        <v>A1150</v>
      </c>
      <c r="O1441" s="47">
        <v>99.238</v>
      </c>
      <c r="P1441" s="47">
        <v>99.254199999999997</v>
      </c>
      <c r="Q1441" s="46" t="s">
        <v>8</v>
      </c>
      <c r="R1441" s="46" t="s">
        <v>9</v>
      </c>
      <c r="S1441" s="46" t="s">
        <v>10</v>
      </c>
      <c r="T1441" s="46" t="s">
        <v>1260</v>
      </c>
      <c r="V1441" s="19" t="str">
        <f t="shared" ca="1" si="187"/>
        <v>Post-calc.</v>
      </c>
      <c r="W1441" s="1" t="str">
        <f t="shared" ca="1" si="188"/>
        <v>Post-calc.</v>
      </c>
      <c r="X1441" s="1" t="b">
        <f t="shared" ca="1" si="189"/>
        <v>1</v>
      </c>
      <c r="Y1441" s="3">
        <f t="shared" ca="1" si="190"/>
        <v>0</v>
      </c>
      <c r="AA1441" s="61">
        <f ca="1">+VLOOKUP(N1441,$B$4:$H$2903,4,FALSE)</f>
        <v>42296</v>
      </c>
    </row>
    <row r="1442" spans="1:27" hidden="1" x14ac:dyDescent="0.2">
      <c r="A1442" s="56" t="s">
        <v>4037</v>
      </c>
      <c r="B1442" s="9" t="str">
        <f t="shared" ca="1" si="184"/>
        <v>4PF16</v>
      </c>
      <c r="C1442" s="59">
        <v>3000</v>
      </c>
      <c r="D1442" s="59">
        <v>0</v>
      </c>
      <c r="E1442" s="60">
        <v>41455</v>
      </c>
      <c r="F1442" s="57" t="s">
        <v>3812</v>
      </c>
      <c r="G1442" s="57" t="s">
        <v>5520</v>
      </c>
      <c r="H1442" s="45" t="str">
        <f t="shared" ca="1" si="185"/>
        <v>Post-calc.</v>
      </c>
      <c r="I1442" s="23">
        <f t="shared" ca="1" si="186"/>
        <v>0</v>
      </c>
      <c r="J1442" s="20" t="e">
        <f ca="1">VLOOKUP(B1442, Remarks!$A$3:$G$400, 7, FALSE)</f>
        <v>#N/A</v>
      </c>
      <c r="M1442" s="44" t="s">
        <v>1464</v>
      </c>
      <c r="N1442" s="9" t="str">
        <f t="shared" ca="1" si="183"/>
        <v>A1151</v>
      </c>
      <c r="O1442" s="47">
        <v>216.49340000000001</v>
      </c>
      <c r="P1442" s="47">
        <v>220.30840000000001</v>
      </c>
      <c r="Q1442" s="46" t="s">
        <v>8</v>
      </c>
      <c r="R1442" s="46" t="s">
        <v>9</v>
      </c>
      <c r="S1442" s="46" t="s">
        <v>10</v>
      </c>
      <c r="T1442" s="46" t="s">
        <v>1260</v>
      </c>
      <c r="V1442" s="19" t="str">
        <f t="shared" ca="1" si="187"/>
        <v>Post-calc.</v>
      </c>
      <c r="W1442" s="1" t="str">
        <f t="shared" ca="1" si="188"/>
        <v>Post-calc.</v>
      </c>
      <c r="X1442" s="1" t="b">
        <f t="shared" ca="1" si="189"/>
        <v>1</v>
      </c>
      <c r="Y1442" s="3">
        <f t="shared" ca="1" si="190"/>
        <v>0</v>
      </c>
      <c r="AA1442" s="61">
        <f ca="1">+VLOOKUP(N1442,$B$4:$H$2903,4,FALSE)</f>
        <v>42157</v>
      </c>
    </row>
    <row r="1443" spans="1:27" hidden="1" x14ac:dyDescent="0.2">
      <c r="A1443" s="56" t="s">
        <v>4038</v>
      </c>
      <c r="B1443" s="9" t="str">
        <f t="shared" ca="1" si="184"/>
        <v>4PF17</v>
      </c>
      <c r="C1443" s="59">
        <v>3000</v>
      </c>
      <c r="D1443" s="59">
        <v>0</v>
      </c>
      <c r="E1443" s="60">
        <v>41305</v>
      </c>
      <c r="F1443" s="57" t="s">
        <v>3812</v>
      </c>
      <c r="G1443" s="57" t="s">
        <v>5520</v>
      </c>
      <c r="H1443" s="45" t="str">
        <f t="shared" ca="1" si="185"/>
        <v>Post-calc.</v>
      </c>
      <c r="I1443" s="23">
        <f t="shared" ca="1" si="186"/>
        <v>0</v>
      </c>
      <c r="J1443" s="20" t="e">
        <f ca="1">VLOOKUP(B1443, Remarks!$A$3:$G$400, 7, FALSE)</f>
        <v>#N/A</v>
      </c>
      <c r="M1443" s="44" t="s">
        <v>1465</v>
      </c>
      <c r="N1443" s="9" t="str">
        <f t="shared" ca="1" si="183"/>
        <v>A1170</v>
      </c>
      <c r="O1443" s="47">
        <v>484.7</v>
      </c>
      <c r="P1443" s="47">
        <v>484.7</v>
      </c>
      <c r="Q1443" s="46" t="s">
        <v>8</v>
      </c>
      <c r="R1443" s="46" t="s">
        <v>9</v>
      </c>
      <c r="S1443" s="46" t="s">
        <v>10</v>
      </c>
      <c r="T1443" s="46" t="s">
        <v>1466</v>
      </c>
      <c r="V1443" s="19" t="str">
        <f t="shared" ca="1" si="187"/>
        <v>Post-calc.</v>
      </c>
      <c r="W1443" s="1" t="str">
        <f t="shared" ca="1" si="188"/>
        <v>Post-calc.</v>
      </c>
      <c r="X1443" s="1" t="b">
        <f t="shared" ca="1" si="189"/>
        <v>1</v>
      </c>
      <c r="Y1443" s="3">
        <f t="shared" ca="1" si="190"/>
        <v>0</v>
      </c>
      <c r="AA1443" s="61">
        <f ca="1">+VLOOKUP(N1443,$B$4:$H$2903,4,FALSE)</f>
        <v>42055</v>
      </c>
    </row>
    <row r="1444" spans="1:27" hidden="1" x14ac:dyDescent="0.2">
      <c r="A1444" s="56" t="s">
        <v>4039</v>
      </c>
      <c r="B1444" s="9" t="str">
        <f t="shared" ca="1" si="184"/>
        <v>4PF18</v>
      </c>
      <c r="C1444" s="59">
        <v>600</v>
      </c>
      <c r="D1444" s="59">
        <v>0</v>
      </c>
      <c r="E1444" s="60">
        <v>41425</v>
      </c>
      <c r="F1444" s="57" t="s">
        <v>3812</v>
      </c>
      <c r="G1444" s="57" t="s">
        <v>5520</v>
      </c>
      <c r="H1444" s="45" t="str">
        <f t="shared" ca="1" si="185"/>
        <v>Post-calc.</v>
      </c>
      <c r="I1444" s="23">
        <f t="shared" ca="1" si="186"/>
        <v>0</v>
      </c>
      <c r="J1444" s="20" t="e">
        <f ca="1">VLOOKUP(B1444, Remarks!$A$3:$G$400, 7, FALSE)</f>
        <v>#N/A</v>
      </c>
      <c r="M1444" s="44" t="s">
        <v>1467</v>
      </c>
      <c r="N1444" s="9" t="str">
        <f t="shared" ca="1" si="183"/>
        <v>A1174</v>
      </c>
      <c r="O1444" s="47">
        <v>87.753</v>
      </c>
      <c r="P1444" s="47">
        <v>89.934899999999999</v>
      </c>
      <c r="Q1444" s="46" t="s">
        <v>8</v>
      </c>
      <c r="R1444" s="46" t="s">
        <v>9</v>
      </c>
      <c r="S1444" s="46" t="s">
        <v>10</v>
      </c>
      <c r="T1444" s="46" t="s">
        <v>1466</v>
      </c>
      <c r="V1444" s="19" t="str">
        <f t="shared" ca="1" si="187"/>
        <v>Post-calc.</v>
      </c>
      <c r="W1444" s="1" t="str">
        <f t="shared" ca="1" si="188"/>
        <v>Post-calc.</v>
      </c>
      <c r="X1444" s="1" t="b">
        <f t="shared" ca="1" si="189"/>
        <v>1</v>
      </c>
      <c r="Y1444" s="3">
        <f t="shared" ca="1" si="190"/>
        <v>0</v>
      </c>
      <c r="AA1444" s="61">
        <f ca="1">+VLOOKUP(N1444,$B$4:$H$2903,4,FALSE)</f>
        <v>42111</v>
      </c>
    </row>
    <row r="1445" spans="1:27" hidden="1" x14ac:dyDescent="0.2">
      <c r="A1445" s="56" t="s">
        <v>4040</v>
      </c>
      <c r="B1445" s="9" t="str">
        <f t="shared" ca="1" si="184"/>
        <v>4PF19</v>
      </c>
      <c r="C1445" s="59">
        <v>5000</v>
      </c>
      <c r="D1445" s="59">
        <v>0</v>
      </c>
      <c r="E1445" s="60">
        <v>41639</v>
      </c>
      <c r="F1445" s="57" t="s">
        <v>3812</v>
      </c>
      <c r="G1445" s="57" t="s">
        <v>5520</v>
      </c>
      <c r="H1445" s="45" t="str">
        <f t="shared" ca="1" si="185"/>
        <v>Post-calc.</v>
      </c>
      <c r="I1445" s="23">
        <f t="shared" ca="1" si="186"/>
        <v>0</v>
      </c>
      <c r="J1445" s="20" t="e">
        <f ca="1">VLOOKUP(B1445, Remarks!$A$3:$G$400, 7, FALSE)</f>
        <v>#N/A</v>
      </c>
      <c r="M1445" s="44" t="s">
        <v>1468</v>
      </c>
      <c r="N1445" s="9" t="str">
        <f t="shared" ca="1" si="183"/>
        <v>A1175</v>
      </c>
      <c r="O1445" s="47">
        <v>63.488</v>
      </c>
      <c r="P1445" s="47">
        <v>64.979200000000006</v>
      </c>
      <c r="Q1445" s="46" t="s">
        <v>8</v>
      </c>
      <c r="R1445" s="46" t="s">
        <v>9</v>
      </c>
      <c r="S1445" s="46" t="s">
        <v>10</v>
      </c>
      <c r="T1445" s="46" t="s">
        <v>1466</v>
      </c>
      <c r="V1445" s="19" t="str">
        <f t="shared" ca="1" si="187"/>
        <v>Post-calc.</v>
      </c>
      <c r="W1445" s="1" t="str">
        <f t="shared" ca="1" si="188"/>
        <v>Post-calc.</v>
      </c>
      <c r="X1445" s="1" t="b">
        <f t="shared" ca="1" si="189"/>
        <v>1</v>
      </c>
      <c r="Y1445" s="3">
        <f t="shared" ca="1" si="190"/>
        <v>0</v>
      </c>
      <c r="AA1445" s="61">
        <f ca="1">+VLOOKUP(N1445,$B$4:$H$2903,4,FALSE)</f>
        <v>42130</v>
      </c>
    </row>
    <row r="1446" spans="1:27" hidden="1" x14ac:dyDescent="0.2">
      <c r="A1446" s="56" t="s">
        <v>4041</v>
      </c>
      <c r="B1446" s="9" t="str">
        <f t="shared" ca="1" si="184"/>
        <v>4PF20</v>
      </c>
      <c r="C1446" s="59">
        <v>500</v>
      </c>
      <c r="D1446" s="59">
        <v>0</v>
      </c>
      <c r="E1446" s="60">
        <v>41820</v>
      </c>
      <c r="F1446" s="57" t="s">
        <v>3812</v>
      </c>
      <c r="G1446" s="57" t="s">
        <v>5520</v>
      </c>
      <c r="H1446" s="45" t="str">
        <f t="shared" ca="1" si="185"/>
        <v>Post-calc.</v>
      </c>
      <c r="I1446" s="23">
        <f t="shared" ca="1" si="186"/>
        <v>0</v>
      </c>
      <c r="J1446" s="20" t="e">
        <f ca="1">VLOOKUP(B1446, Remarks!$A$3:$G$400, 7, FALSE)</f>
        <v>#N/A</v>
      </c>
      <c r="M1446" s="44" t="s">
        <v>1469</v>
      </c>
      <c r="N1446" s="9" t="str">
        <f t="shared" ca="1" si="183"/>
        <v>A1301</v>
      </c>
      <c r="O1446" s="47">
        <v>869.00840000000005</v>
      </c>
      <c r="P1446" s="47">
        <v>866.86210000000005</v>
      </c>
      <c r="Q1446" s="46" t="s">
        <v>8</v>
      </c>
      <c r="R1446" s="46" t="s">
        <v>9</v>
      </c>
      <c r="S1446" s="46" t="s">
        <v>10</v>
      </c>
      <c r="T1446" s="46" t="s">
        <v>1434</v>
      </c>
      <c r="V1446" s="19" t="str">
        <f t="shared" ca="1" si="187"/>
        <v>Post-calc.</v>
      </c>
      <c r="W1446" s="1" t="str">
        <f t="shared" ca="1" si="188"/>
        <v>Post-calc.</v>
      </c>
      <c r="X1446" s="1" t="b">
        <f t="shared" ca="1" si="189"/>
        <v>1</v>
      </c>
      <c r="Y1446" s="3">
        <f t="shared" ca="1" si="190"/>
        <v>0</v>
      </c>
      <c r="AA1446" s="61">
        <f ca="1">+VLOOKUP(N1446,$B$4:$H$2903,4,FALSE)</f>
        <v>41795</v>
      </c>
    </row>
    <row r="1447" spans="1:27" hidden="1" x14ac:dyDescent="0.2">
      <c r="A1447" s="56" t="s">
        <v>4042</v>
      </c>
      <c r="B1447" s="9" t="str">
        <f t="shared" ca="1" si="184"/>
        <v>4PF21</v>
      </c>
      <c r="C1447" s="59">
        <v>3000</v>
      </c>
      <c r="D1447" s="59">
        <v>0</v>
      </c>
      <c r="E1447" s="60">
        <v>41578</v>
      </c>
      <c r="F1447" s="57" t="s">
        <v>3812</v>
      </c>
      <c r="G1447" s="57" t="s">
        <v>5520</v>
      </c>
      <c r="H1447" s="45" t="str">
        <f t="shared" ca="1" si="185"/>
        <v>Post-calc.</v>
      </c>
      <c r="I1447" s="23">
        <f t="shared" ca="1" si="186"/>
        <v>0</v>
      </c>
      <c r="J1447" s="20" t="e">
        <f ca="1">VLOOKUP(B1447, Remarks!$A$3:$G$400, 7, FALSE)</f>
        <v>#N/A</v>
      </c>
      <c r="M1447" s="44" t="s">
        <v>1470</v>
      </c>
      <c r="N1447" s="9" t="str">
        <f t="shared" ca="1" si="183"/>
        <v>A1302</v>
      </c>
      <c r="O1447" s="47">
        <v>397.42200000000003</v>
      </c>
      <c r="P1447" s="47">
        <v>397.42200000000003</v>
      </c>
      <c r="Q1447" s="46" t="s">
        <v>8</v>
      </c>
      <c r="R1447" s="46" t="s">
        <v>9</v>
      </c>
      <c r="S1447" s="46" t="s">
        <v>10</v>
      </c>
      <c r="T1447" s="46" t="s">
        <v>1434</v>
      </c>
      <c r="V1447" s="19" t="str">
        <f t="shared" ca="1" si="187"/>
        <v>Post-calc.</v>
      </c>
      <c r="W1447" s="1" t="str">
        <f t="shared" ca="1" si="188"/>
        <v>Post-calc.</v>
      </c>
      <c r="X1447" s="1" t="b">
        <f t="shared" ca="1" si="189"/>
        <v>1</v>
      </c>
      <c r="Y1447" s="3">
        <f t="shared" ca="1" si="190"/>
        <v>0</v>
      </c>
      <c r="AA1447" s="61">
        <f ca="1">+VLOOKUP(N1447,$B$4:$H$2903,4,FALSE)</f>
        <v>41674</v>
      </c>
    </row>
    <row r="1448" spans="1:27" hidden="1" x14ac:dyDescent="0.2">
      <c r="A1448" s="56" t="s">
        <v>4043</v>
      </c>
      <c r="B1448" s="9" t="str">
        <f t="shared" ca="1" si="184"/>
        <v>4PF22</v>
      </c>
      <c r="C1448" s="59">
        <v>2000</v>
      </c>
      <c r="D1448" s="59">
        <v>0</v>
      </c>
      <c r="E1448" s="60">
        <v>41639</v>
      </c>
      <c r="F1448" s="57" t="s">
        <v>3812</v>
      </c>
      <c r="G1448" s="57" t="s">
        <v>5520</v>
      </c>
      <c r="H1448" s="45" t="str">
        <f t="shared" ca="1" si="185"/>
        <v>Post-calc.</v>
      </c>
      <c r="I1448" s="23">
        <f t="shared" ca="1" si="186"/>
        <v>0</v>
      </c>
      <c r="J1448" s="20" t="e">
        <f ca="1">VLOOKUP(B1448, Remarks!$A$3:$G$400, 7, FALSE)</f>
        <v>#N/A</v>
      </c>
      <c r="M1448" s="44" t="s">
        <v>1471</v>
      </c>
      <c r="N1448" s="9" t="str">
        <f t="shared" ca="1" si="183"/>
        <v>A1303</v>
      </c>
      <c r="O1448" s="47">
        <v>3758.2393000000002</v>
      </c>
      <c r="P1448" s="47">
        <v>3724.9564999999998</v>
      </c>
      <c r="Q1448" s="46" t="s">
        <v>8</v>
      </c>
      <c r="R1448" s="46" t="s">
        <v>9</v>
      </c>
      <c r="S1448" s="46" t="s">
        <v>10</v>
      </c>
      <c r="T1448" s="46" t="s">
        <v>1434</v>
      </c>
      <c r="V1448" s="19" t="str">
        <f t="shared" ca="1" si="187"/>
        <v>Post-calc.</v>
      </c>
      <c r="W1448" s="1" t="str">
        <f t="shared" ca="1" si="188"/>
        <v>Post-calc.</v>
      </c>
      <c r="X1448" s="1" t="b">
        <f t="shared" ca="1" si="189"/>
        <v>1</v>
      </c>
      <c r="Y1448" s="3">
        <f t="shared" ca="1" si="190"/>
        <v>0</v>
      </c>
      <c r="AA1448" s="61">
        <f ca="1">+VLOOKUP(N1448,$B$4:$H$2903,4,FALSE)</f>
        <v>41722</v>
      </c>
    </row>
    <row r="1449" spans="1:27" hidden="1" x14ac:dyDescent="0.2">
      <c r="A1449" s="56" t="s">
        <v>4044</v>
      </c>
      <c r="B1449" s="9" t="str">
        <f t="shared" ca="1" si="184"/>
        <v>4PF23</v>
      </c>
      <c r="C1449" s="59">
        <v>500</v>
      </c>
      <c r="D1449" s="59">
        <v>0</v>
      </c>
      <c r="E1449" s="60">
        <v>41517</v>
      </c>
      <c r="F1449" s="57" t="s">
        <v>3812</v>
      </c>
      <c r="G1449" s="57" t="s">
        <v>5520</v>
      </c>
      <c r="H1449" s="45" t="str">
        <f t="shared" ca="1" si="185"/>
        <v>Post-calc.</v>
      </c>
      <c r="I1449" s="23">
        <f t="shared" ca="1" si="186"/>
        <v>0</v>
      </c>
      <c r="J1449" s="20" t="e">
        <f ca="1">VLOOKUP(B1449, Remarks!$A$3:$G$400, 7, FALSE)</f>
        <v>#N/A</v>
      </c>
      <c r="M1449" s="44" t="s">
        <v>1472</v>
      </c>
      <c r="N1449" s="9" t="str">
        <f t="shared" ca="1" si="183"/>
        <v>A1308</v>
      </c>
      <c r="O1449" s="47">
        <v>1305.1051</v>
      </c>
      <c r="P1449" s="47">
        <v>1305.1157000000001</v>
      </c>
      <c r="Q1449" s="46" t="s">
        <v>8</v>
      </c>
      <c r="R1449" s="46" t="s">
        <v>9</v>
      </c>
      <c r="S1449" s="46" t="s">
        <v>10</v>
      </c>
      <c r="T1449" s="46" t="s">
        <v>1434</v>
      </c>
      <c r="V1449" s="19" t="str">
        <f t="shared" ca="1" si="187"/>
        <v>Post-calc.</v>
      </c>
      <c r="W1449" s="1" t="str">
        <f t="shared" ca="1" si="188"/>
        <v>Post-calc.</v>
      </c>
      <c r="X1449" s="1" t="b">
        <f t="shared" ca="1" si="189"/>
        <v>1</v>
      </c>
      <c r="Y1449" s="3">
        <f t="shared" ca="1" si="190"/>
        <v>0</v>
      </c>
      <c r="AA1449" s="61">
        <f ca="1">+VLOOKUP(N1449,$B$4:$H$2903,4,FALSE)</f>
        <v>41730</v>
      </c>
    </row>
    <row r="1450" spans="1:27" hidden="1" x14ac:dyDescent="0.2">
      <c r="A1450" s="56" t="s">
        <v>4045</v>
      </c>
      <c r="B1450" s="9" t="str">
        <f t="shared" ca="1" si="184"/>
        <v>4PF24</v>
      </c>
      <c r="C1450" s="59">
        <v>400</v>
      </c>
      <c r="D1450" s="59">
        <v>0</v>
      </c>
      <c r="E1450" s="60">
        <v>41578</v>
      </c>
      <c r="F1450" s="57" t="s">
        <v>3812</v>
      </c>
      <c r="G1450" s="57" t="s">
        <v>5520</v>
      </c>
      <c r="H1450" s="45" t="str">
        <f t="shared" ca="1" si="185"/>
        <v>Post-calc.</v>
      </c>
      <c r="I1450" s="23">
        <f t="shared" ca="1" si="186"/>
        <v>0</v>
      </c>
      <c r="J1450" s="20" t="e">
        <f ca="1">VLOOKUP(B1450, Remarks!$A$3:$G$400, 7, FALSE)</f>
        <v>#N/A</v>
      </c>
      <c r="M1450" s="44" t="s">
        <v>1473</v>
      </c>
      <c r="N1450" s="9" t="str">
        <f t="shared" ca="1" si="183"/>
        <v>A1312</v>
      </c>
      <c r="O1450" s="47">
        <v>425.13679999999999</v>
      </c>
      <c r="P1450" s="47">
        <v>401.25760000000002</v>
      </c>
      <c r="Q1450" s="46" t="s">
        <v>8</v>
      </c>
      <c r="R1450" s="46" t="s">
        <v>9</v>
      </c>
      <c r="S1450" s="46" t="s">
        <v>10</v>
      </c>
      <c r="T1450" s="46" t="s">
        <v>1434</v>
      </c>
      <c r="V1450" s="19" t="str">
        <f t="shared" ca="1" si="187"/>
        <v>Post-calc.</v>
      </c>
      <c r="W1450" s="1" t="str">
        <f t="shared" ca="1" si="188"/>
        <v>Post-calc.</v>
      </c>
      <c r="X1450" s="1" t="b">
        <f t="shared" ca="1" si="189"/>
        <v>1</v>
      </c>
      <c r="Y1450" s="3">
        <f t="shared" ca="1" si="190"/>
        <v>0</v>
      </c>
      <c r="AA1450" s="61">
        <f ca="1">+VLOOKUP(N1450,$B$4:$H$2903,4,FALSE)</f>
        <v>41480</v>
      </c>
    </row>
    <row r="1451" spans="1:27" hidden="1" x14ac:dyDescent="0.2">
      <c r="A1451" s="56" t="s">
        <v>4046</v>
      </c>
      <c r="B1451" s="9" t="str">
        <f t="shared" ca="1" si="184"/>
        <v>4PF25</v>
      </c>
      <c r="C1451" s="59">
        <v>300</v>
      </c>
      <c r="D1451" s="59">
        <v>0</v>
      </c>
      <c r="E1451" s="60">
        <v>41578</v>
      </c>
      <c r="F1451" s="57" t="s">
        <v>3812</v>
      </c>
      <c r="G1451" s="57" t="s">
        <v>5520</v>
      </c>
      <c r="H1451" s="45" t="str">
        <f t="shared" ca="1" si="185"/>
        <v>Post-calc.</v>
      </c>
      <c r="I1451" s="23">
        <f t="shared" ca="1" si="186"/>
        <v>0</v>
      </c>
      <c r="J1451" s="20" t="e">
        <f ca="1">VLOOKUP(B1451, Remarks!$A$3:$G$400, 7, FALSE)</f>
        <v>#N/A</v>
      </c>
      <c r="M1451" s="44" t="s">
        <v>1474</v>
      </c>
      <c r="N1451" s="9" t="str">
        <f t="shared" ca="1" si="183"/>
        <v>A1313</v>
      </c>
      <c r="O1451" s="47">
        <v>205.28960000000001</v>
      </c>
      <c r="P1451" s="47">
        <v>193.5761</v>
      </c>
      <c r="Q1451" s="46" t="s">
        <v>8</v>
      </c>
      <c r="R1451" s="46" t="s">
        <v>9</v>
      </c>
      <c r="S1451" s="46" t="s">
        <v>10</v>
      </c>
      <c r="T1451" s="46" t="s">
        <v>1434</v>
      </c>
      <c r="V1451" s="19" t="str">
        <f t="shared" ca="1" si="187"/>
        <v>Post-calc.</v>
      </c>
      <c r="W1451" s="1" t="str">
        <f t="shared" ca="1" si="188"/>
        <v>Post-calc.</v>
      </c>
      <c r="X1451" s="1" t="b">
        <f t="shared" ca="1" si="189"/>
        <v>1</v>
      </c>
      <c r="Y1451" s="3">
        <f t="shared" ca="1" si="190"/>
        <v>0</v>
      </c>
      <c r="AA1451" s="61">
        <f ca="1">+VLOOKUP(N1451,$B$4:$H$2903,4,FALSE)</f>
        <v>41485</v>
      </c>
    </row>
    <row r="1452" spans="1:27" hidden="1" x14ac:dyDescent="0.2">
      <c r="A1452" s="56" t="s">
        <v>4047</v>
      </c>
      <c r="B1452" s="9" t="str">
        <f t="shared" ca="1" si="184"/>
        <v>4PF26</v>
      </c>
      <c r="C1452" s="59">
        <v>1000</v>
      </c>
      <c r="D1452" s="59">
        <v>0</v>
      </c>
      <c r="E1452" s="60">
        <v>41578</v>
      </c>
      <c r="F1452" s="57" t="s">
        <v>3812</v>
      </c>
      <c r="G1452" s="57" t="s">
        <v>5520</v>
      </c>
      <c r="H1452" s="45" t="str">
        <f t="shared" ca="1" si="185"/>
        <v>Post-calc.</v>
      </c>
      <c r="I1452" s="23">
        <f t="shared" ca="1" si="186"/>
        <v>0</v>
      </c>
      <c r="J1452" s="20" t="e">
        <f ca="1">VLOOKUP(B1452, Remarks!$A$3:$G$400, 7, FALSE)</f>
        <v>#N/A</v>
      </c>
      <c r="M1452" s="44" t="s">
        <v>1475</v>
      </c>
      <c r="N1452" s="9" t="str">
        <f t="shared" ca="1" si="183"/>
        <v>A1314</v>
      </c>
      <c r="O1452" s="47">
        <v>211.6592</v>
      </c>
      <c r="P1452" s="47">
        <v>211.6592</v>
      </c>
      <c r="Q1452" s="46" t="s">
        <v>8</v>
      </c>
      <c r="R1452" s="46" t="s">
        <v>9</v>
      </c>
      <c r="S1452" s="46" t="s">
        <v>10</v>
      </c>
      <c r="T1452" s="46" t="s">
        <v>1434</v>
      </c>
      <c r="V1452" s="19" t="str">
        <f t="shared" ca="1" si="187"/>
        <v>Post-calc.</v>
      </c>
      <c r="W1452" s="1" t="str">
        <f t="shared" ca="1" si="188"/>
        <v>Post-calc.</v>
      </c>
      <c r="X1452" s="1" t="b">
        <f t="shared" ca="1" si="189"/>
        <v>1</v>
      </c>
      <c r="Y1452" s="3">
        <f t="shared" ca="1" si="190"/>
        <v>0</v>
      </c>
      <c r="AA1452" s="61">
        <f ca="1">+VLOOKUP(N1452,$B$4:$H$2903,4,FALSE)</f>
        <v>41480</v>
      </c>
    </row>
    <row r="1453" spans="1:27" hidden="1" x14ac:dyDescent="0.2">
      <c r="A1453" s="56" t="s">
        <v>4048</v>
      </c>
      <c r="B1453" s="9" t="str">
        <f t="shared" ca="1" si="184"/>
        <v>4PF27</v>
      </c>
      <c r="C1453" s="59">
        <v>500</v>
      </c>
      <c r="D1453" s="59">
        <v>0</v>
      </c>
      <c r="E1453" s="60">
        <v>41517</v>
      </c>
      <c r="F1453" s="57" t="s">
        <v>3812</v>
      </c>
      <c r="G1453" s="57" t="s">
        <v>5520</v>
      </c>
      <c r="H1453" s="45" t="str">
        <f t="shared" ca="1" si="185"/>
        <v>Post-calc.</v>
      </c>
      <c r="I1453" s="23">
        <f t="shared" ca="1" si="186"/>
        <v>0</v>
      </c>
      <c r="J1453" s="20" t="e">
        <f ca="1">VLOOKUP(B1453, Remarks!$A$3:$G$400, 7, FALSE)</f>
        <v>#N/A</v>
      </c>
      <c r="M1453" s="44" t="s">
        <v>1476</v>
      </c>
      <c r="N1453" s="9" t="str">
        <f t="shared" ca="1" si="183"/>
        <v>A1316</v>
      </c>
      <c r="O1453" s="47">
        <v>206.89519999999999</v>
      </c>
      <c r="P1453" s="47">
        <v>206.8227</v>
      </c>
      <c r="Q1453" s="46" t="s">
        <v>8</v>
      </c>
      <c r="R1453" s="46" t="s">
        <v>9</v>
      </c>
      <c r="S1453" s="46" t="s">
        <v>10</v>
      </c>
      <c r="T1453" s="46" t="s">
        <v>1434</v>
      </c>
      <c r="V1453" s="19" t="str">
        <f t="shared" ca="1" si="187"/>
        <v>Post-calc.</v>
      </c>
      <c r="W1453" s="1" t="str">
        <f t="shared" ca="1" si="188"/>
        <v>Post-calc.</v>
      </c>
      <c r="X1453" s="1" t="b">
        <f t="shared" ca="1" si="189"/>
        <v>1</v>
      </c>
      <c r="Y1453" s="3">
        <f t="shared" ca="1" si="190"/>
        <v>0</v>
      </c>
      <c r="AA1453" s="61">
        <f ca="1">+VLOOKUP(N1453,$B$4:$H$2903,4,FALSE)</f>
        <v>41478</v>
      </c>
    </row>
    <row r="1454" spans="1:27" hidden="1" x14ac:dyDescent="0.2">
      <c r="A1454" s="56" t="s">
        <v>4049</v>
      </c>
      <c r="B1454" s="9" t="str">
        <f t="shared" ca="1" si="184"/>
        <v>4PF28</v>
      </c>
      <c r="C1454" s="59">
        <v>300</v>
      </c>
      <c r="D1454" s="59">
        <v>0</v>
      </c>
      <c r="E1454" s="60">
        <v>41578</v>
      </c>
      <c r="F1454" s="57" t="s">
        <v>3812</v>
      </c>
      <c r="G1454" s="57" t="s">
        <v>5520</v>
      </c>
      <c r="H1454" s="45" t="str">
        <f t="shared" ca="1" si="185"/>
        <v>Post-calc.</v>
      </c>
      <c r="I1454" s="23">
        <f t="shared" ca="1" si="186"/>
        <v>0</v>
      </c>
      <c r="J1454" s="20" t="e">
        <f ca="1">VLOOKUP(B1454, Remarks!$A$3:$G$400, 7, FALSE)</f>
        <v>#N/A</v>
      </c>
      <c r="M1454" s="44" t="s">
        <v>1477</v>
      </c>
      <c r="N1454" s="9" t="str">
        <f t="shared" ca="1" si="183"/>
        <v>A1319</v>
      </c>
      <c r="O1454" s="47">
        <v>197.6585</v>
      </c>
      <c r="P1454" s="47">
        <v>198.3305</v>
      </c>
      <c r="Q1454" s="46" t="s">
        <v>8</v>
      </c>
      <c r="R1454" s="46" t="s">
        <v>9</v>
      </c>
      <c r="S1454" s="46" t="s">
        <v>10</v>
      </c>
      <c r="T1454" s="46" t="s">
        <v>1434</v>
      </c>
      <c r="V1454" s="19" t="str">
        <f t="shared" ca="1" si="187"/>
        <v>Post-calc.</v>
      </c>
      <c r="W1454" s="1" t="str">
        <f t="shared" ca="1" si="188"/>
        <v>Post-calc.</v>
      </c>
      <c r="X1454" s="1" t="b">
        <f t="shared" ca="1" si="189"/>
        <v>1</v>
      </c>
      <c r="Y1454" s="3">
        <f t="shared" ca="1" si="190"/>
        <v>0</v>
      </c>
      <c r="AA1454" s="61">
        <f ca="1">+VLOOKUP(N1454,$B$4:$H$2903,4,FALSE)</f>
        <v>41700</v>
      </c>
    </row>
    <row r="1455" spans="1:27" hidden="1" x14ac:dyDescent="0.2">
      <c r="A1455" s="56" t="s">
        <v>4050</v>
      </c>
      <c r="B1455" s="9" t="str">
        <f t="shared" ca="1" si="184"/>
        <v>4PF29</v>
      </c>
      <c r="C1455" s="59">
        <v>200</v>
      </c>
      <c r="D1455" s="59">
        <v>0</v>
      </c>
      <c r="E1455" s="60">
        <v>41578</v>
      </c>
      <c r="F1455" s="57" t="s">
        <v>3812</v>
      </c>
      <c r="G1455" s="57" t="s">
        <v>5520</v>
      </c>
      <c r="H1455" s="45" t="str">
        <f t="shared" ca="1" si="185"/>
        <v>Post-calc.</v>
      </c>
      <c r="I1455" s="23">
        <f t="shared" ca="1" si="186"/>
        <v>0</v>
      </c>
      <c r="J1455" s="20" t="e">
        <f ca="1">VLOOKUP(B1455, Remarks!$A$3:$G$400, 7, FALSE)</f>
        <v>#N/A</v>
      </c>
      <c r="M1455" s="44" t="s">
        <v>1478</v>
      </c>
      <c r="N1455" s="9" t="str">
        <f t="shared" ca="1" si="183"/>
        <v>A1321</v>
      </c>
      <c r="O1455" s="47">
        <v>899.44320000000005</v>
      </c>
      <c r="P1455" s="47">
        <v>900.3768</v>
      </c>
      <c r="Q1455" s="46" t="s">
        <v>8</v>
      </c>
      <c r="R1455" s="46" t="s">
        <v>9</v>
      </c>
      <c r="S1455" s="46" t="s">
        <v>10</v>
      </c>
      <c r="T1455" s="46" t="s">
        <v>1434</v>
      </c>
      <c r="V1455" s="19" t="str">
        <f t="shared" ca="1" si="187"/>
        <v>Post-calc.</v>
      </c>
      <c r="W1455" s="1" t="str">
        <f t="shared" ca="1" si="188"/>
        <v>Post-calc.</v>
      </c>
      <c r="X1455" s="1" t="b">
        <f t="shared" ca="1" si="189"/>
        <v>1</v>
      </c>
      <c r="Y1455" s="3">
        <f t="shared" ca="1" si="190"/>
        <v>0</v>
      </c>
      <c r="AA1455" s="61">
        <f ca="1">+VLOOKUP(N1455,$B$4:$H$2903,4,FALSE)</f>
        <v>41521</v>
      </c>
    </row>
    <row r="1456" spans="1:27" hidden="1" x14ac:dyDescent="0.2">
      <c r="A1456" s="56" t="s">
        <v>4051</v>
      </c>
      <c r="B1456" s="9" t="str">
        <f t="shared" ca="1" si="184"/>
        <v>4PF30</v>
      </c>
      <c r="C1456" s="59">
        <v>600</v>
      </c>
      <c r="D1456" s="59">
        <v>0</v>
      </c>
      <c r="E1456" s="60">
        <v>42004</v>
      </c>
      <c r="F1456" s="57" t="s">
        <v>3812</v>
      </c>
      <c r="G1456" s="57" t="s">
        <v>5520</v>
      </c>
      <c r="H1456" s="45" t="str">
        <f t="shared" ca="1" si="185"/>
        <v>Post-calc.</v>
      </c>
      <c r="I1456" s="23">
        <f t="shared" ca="1" si="186"/>
        <v>0</v>
      </c>
      <c r="J1456" s="20" t="e">
        <f ca="1">VLOOKUP(B1456, Remarks!$A$3:$G$400, 7, FALSE)</f>
        <v>#N/A</v>
      </c>
      <c r="M1456" s="44" t="s">
        <v>1479</v>
      </c>
      <c r="N1456" s="9" t="str">
        <f t="shared" ca="1" si="183"/>
        <v>A1322</v>
      </c>
      <c r="O1456" s="47">
        <v>198.52180000000001</v>
      </c>
      <c r="P1456" s="47">
        <v>198.3305</v>
      </c>
      <c r="Q1456" s="46" t="s">
        <v>8</v>
      </c>
      <c r="R1456" s="46" t="s">
        <v>9</v>
      </c>
      <c r="S1456" s="46" t="s">
        <v>10</v>
      </c>
      <c r="T1456" s="46" t="s">
        <v>1434</v>
      </c>
      <c r="V1456" s="19" t="str">
        <f t="shared" ca="1" si="187"/>
        <v>Post-calc.</v>
      </c>
      <c r="W1456" s="1" t="str">
        <f t="shared" ca="1" si="188"/>
        <v>Post-calc.</v>
      </c>
      <c r="X1456" s="1" t="b">
        <f t="shared" ca="1" si="189"/>
        <v>1</v>
      </c>
      <c r="Y1456" s="3">
        <f t="shared" ca="1" si="190"/>
        <v>0</v>
      </c>
      <c r="AA1456" s="61">
        <f ca="1">+VLOOKUP(N1456,$B$4:$H$2903,4,FALSE)</f>
        <v>41701</v>
      </c>
    </row>
    <row r="1457" spans="1:27" hidden="1" x14ac:dyDescent="0.2">
      <c r="A1457" s="56" t="s">
        <v>4052</v>
      </c>
      <c r="B1457" s="9" t="str">
        <f t="shared" ca="1" si="184"/>
        <v>4PF31</v>
      </c>
      <c r="C1457" s="59">
        <v>400</v>
      </c>
      <c r="D1457" s="59">
        <v>0</v>
      </c>
      <c r="E1457" s="60">
        <v>41608</v>
      </c>
      <c r="F1457" s="57" t="s">
        <v>3812</v>
      </c>
      <c r="G1457" s="57" t="s">
        <v>5520</v>
      </c>
      <c r="H1457" s="45" t="str">
        <f t="shared" ca="1" si="185"/>
        <v>Post-calc.</v>
      </c>
      <c r="I1457" s="23">
        <f t="shared" ca="1" si="186"/>
        <v>0</v>
      </c>
      <c r="J1457" s="20" t="e">
        <f ca="1">VLOOKUP(B1457, Remarks!$A$3:$G$400, 7, FALSE)</f>
        <v>#N/A</v>
      </c>
      <c r="M1457" s="44" t="s">
        <v>1480</v>
      </c>
      <c r="N1457" s="9" t="str">
        <f t="shared" ca="1" si="183"/>
        <v>A1325</v>
      </c>
      <c r="O1457" s="47">
        <v>1809.1025999999999</v>
      </c>
      <c r="P1457" s="47">
        <v>1787.3051</v>
      </c>
      <c r="Q1457" s="46" t="s">
        <v>8</v>
      </c>
      <c r="R1457" s="46" t="s">
        <v>9</v>
      </c>
      <c r="S1457" s="46" t="s">
        <v>10</v>
      </c>
      <c r="T1457" s="46" t="s">
        <v>1434</v>
      </c>
      <c r="V1457" s="19" t="str">
        <f t="shared" ca="1" si="187"/>
        <v>Post-calc.</v>
      </c>
      <c r="W1457" s="1" t="str">
        <f t="shared" ca="1" si="188"/>
        <v>Post-calc.</v>
      </c>
      <c r="X1457" s="1" t="b">
        <f t="shared" ca="1" si="189"/>
        <v>1</v>
      </c>
      <c r="Y1457" s="3">
        <f t="shared" ca="1" si="190"/>
        <v>0</v>
      </c>
      <c r="AA1457" s="61">
        <f ca="1">+VLOOKUP(N1457,$B$4:$H$2903,4,FALSE)</f>
        <v>41298</v>
      </c>
    </row>
    <row r="1458" spans="1:27" hidden="1" x14ac:dyDescent="0.2">
      <c r="A1458" s="56" t="s">
        <v>4053</v>
      </c>
      <c r="B1458" s="9" t="str">
        <f t="shared" ca="1" si="184"/>
        <v>4PF32</v>
      </c>
      <c r="C1458" s="59">
        <v>600</v>
      </c>
      <c r="D1458" s="59">
        <v>0</v>
      </c>
      <c r="E1458" s="60">
        <v>41639</v>
      </c>
      <c r="F1458" s="57" t="s">
        <v>3812</v>
      </c>
      <c r="G1458" s="57" t="s">
        <v>5520</v>
      </c>
      <c r="H1458" s="45" t="str">
        <f t="shared" ca="1" si="185"/>
        <v>Post-calc.</v>
      </c>
      <c r="I1458" s="23">
        <f t="shared" ca="1" si="186"/>
        <v>0</v>
      </c>
      <c r="J1458" s="20" t="e">
        <f ca="1">VLOOKUP(B1458, Remarks!$A$3:$G$400, 7, FALSE)</f>
        <v>#N/A</v>
      </c>
      <c r="M1458" s="44" t="s">
        <v>1481</v>
      </c>
      <c r="N1458" s="9" t="str">
        <f t="shared" ca="1" si="183"/>
        <v>A1327</v>
      </c>
      <c r="O1458" s="47">
        <v>1745.4118000000001</v>
      </c>
      <c r="P1458" s="47">
        <v>1715.95</v>
      </c>
      <c r="Q1458" s="46" t="s">
        <v>8</v>
      </c>
      <c r="R1458" s="46" t="s">
        <v>9</v>
      </c>
      <c r="S1458" s="46" t="s">
        <v>10</v>
      </c>
      <c r="T1458" s="46" t="s">
        <v>1434</v>
      </c>
      <c r="V1458" s="19" t="str">
        <f t="shared" ca="1" si="187"/>
        <v>Post-calc.</v>
      </c>
      <c r="W1458" s="1" t="str">
        <f t="shared" ca="1" si="188"/>
        <v>Post-calc.</v>
      </c>
      <c r="X1458" s="1" t="b">
        <f t="shared" ca="1" si="189"/>
        <v>1</v>
      </c>
      <c r="Y1458" s="3">
        <f t="shared" ca="1" si="190"/>
        <v>0</v>
      </c>
      <c r="AA1458" s="61">
        <f ca="1">+VLOOKUP(N1458,$B$4:$H$2903,4,FALSE)</f>
        <v>41298</v>
      </c>
    </row>
    <row r="1459" spans="1:27" hidden="1" x14ac:dyDescent="0.2">
      <c r="A1459" s="56" t="s">
        <v>4054</v>
      </c>
      <c r="B1459" s="9" t="str">
        <f t="shared" ca="1" si="184"/>
        <v>4PF33</v>
      </c>
      <c r="C1459" s="59">
        <v>300</v>
      </c>
      <c r="D1459" s="59">
        <v>0</v>
      </c>
      <c r="E1459" s="60">
        <v>41639</v>
      </c>
      <c r="F1459" s="57" t="s">
        <v>3812</v>
      </c>
      <c r="G1459" s="57" t="s">
        <v>5520</v>
      </c>
      <c r="H1459" s="45" t="str">
        <f t="shared" ca="1" si="185"/>
        <v>Post-calc.</v>
      </c>
      <c r="I1459" s="23">
        <f t="shared" ca="1" si="186"/>
        <v>0</v>
      </c>
      <c r="J1459" s="20" t="e">
        <f ca="1">VLOOKUP(B1459, Remarks!$A$3:$G$400, 7, FALSE)</f>
        <v>#N/A</v>
      </c>
      <c r="M1459" s="44" t="s">
        <v>1482</v>
      </c>
      <c r="N1459" s="9" t="str">
        <f t="shared" ca="1" si="183"/>
        <v>A1331</v>
      </c>
      <c r="O1459" s="47">
        <v>2220.4753000000001</v>
      </c>
      <c r="P1459" s="47">
        <v>2200.0654</v>
      </c>
      <c r="Q1459" s="46" t="s">
        <v>8</v>
      </c>
      <c r="R1459" s="46" t="s">
        <v>9</v>
      </c>
      <c r="S1459" s="46" t="s">
        <v>10</v>
      </c>
      <c r="T1459" s="46" t="s">
        <v>1434</v>
      </c>
      <c r="V1459" s="19" t="str">
        <f t="shared" ca="1" si="187"/>
        <v>Post-calc.</v>
      </c>
      <c r="W1459" s="1" t="str">
        <f t="shared" ca="1" si="188"/>
        <v>Post-calc.</v>
      </c>
      <c r="X1459" s="1" t="b">
        <f t="shared" ca="1" si="189"/>
        <v>1</v>
      </c>
      <c r="Y1459" s="3">
        <f t="shared" ca="1" si="190"/>
        <v>0</v>
      </c>
      <c r="AA1459" s="61">
        <f ca="1">+VLOOKUP(N1459,$B$4:$H$2903,4,FALSE)</f>
        <v>41646</v>
      </c>
    </row>
    <row r="1460" spans="1:27" hidden="1" x14ac:dyDescent="0.2">
      <c r="A1460" s="56" t="s">
        <v>4055</v>
      </c>
      <c r="B1460" s="9" t="str">
        <f t="shared" ca="1" si="184"/>
        <v>4PF34</v>
      </c>
      <c r="C1460" s="59">
        <v>6000</v>
      </c>
      <c r="D1460" s="59">
        <v>0</v>
      </c>
      <c r="E1460" s="60">
        <v>41639</v>
      </c>
      <c r="F1460" s="57" t="s">
        <v>3812</v>
      </c>
      <c r="G1460" s="57" t="s">
        <v>5520</v>
      </c>
      <c r="H1460" s="45" t="str">
        <f t="shared" ca="1" si="185"/>
        <v>Post-calc.</v>
      </c>
      <c r="I1460" s="23">
        <f t="shared" ca="1" si="186"/>
        <v>0</v>
      </c>
      <c r="J1460" s="20" t="e">
        <f ca="1">VLOOKUP(B1460, Remarks!$A$3:$G$400, 7, FALSE)</f>
        <v>#N/A</v>
      </c>
      <c r="M1460" s="44" t="s">
        <v>1483</v>
      </c>
      <c r="N1460" s="9" t="str">
        <f t="shared" ca="1" si="183"/>
        <v>A1336</v>
      </c>
      <c r="O1460" s="47">
        <v>197.08170000000001</v>
      </c>
      <c r="P1460" s="47">
        <v>197.434</v>
      </c>
      <c r="Q1460" s="46" t="s">
        <v>8</v>
      </c>
      <c r="R1460" s="46" t="s">
        <v>9</v>
      </c>
      <c r="S1460" s="46" t="s">
        <v>10</v>
      </c>
      <c r="T1460" s="46" t="s">
        <v>1434</v>
      </c>
      <c r="V1460" s="19" t="str">
        <f t="shared" ca="1" si="187"/>
        <v>Post-calc.</v>
      </c>
      <c r="W1460" s="1" t="str">
        <f t="shared" ca="1" si="188"/>
        <v>Post-calc.</v>
      </c>
      <c r="X1460" s="1" t="b">
        <f t="shared" ca="1" si="189"/>
        <v>1</v>
      </c>
      <c r="Y1460" s="3">
        <f t="shared" ca="1" si="190"/>
        <v>0</v>
      </c>
      <c r="AA1460" s="61">
        <f ca="1">+VLOOKUP(N1460,$B$4:$H$2903,4,FALSE)</f>
        <v>41674</v>
      </c>
    </row>
    <row r="1461" spans="1:27" hidden="1" x14ac:dyDescent="0.2">
      <c r="A1461" s="56" t="s">
        <v>4056</v>
      </c>
      <c r="B1461" s="9" t="str">
        <f t="shared" ca="1" si="184"/>
        <v>4PF35</v>
      </c>
      <c r="C1461" s="59">
        <v>4000</v>
      </c>
      <c r="D1461" s="59">
        <v>0</v>
      </c>
      <c r="E1461" s="60">
        <v>41729</v>
      </c>
      <c r="F1461" s="57" t="s">
        <v>3812</v>
      </c>
      <c r="G1461" s="57" t="s">
        <v>5520</v>
      </c>
      <c r="H1461" s="45" t="str">
        <f t="shared" ca="1" si="185"/>
        <v>Post-calc.</v>
      </c>
      <c r="I1461" s="23">
        <f t="shared" ca="1" si="186"/>
        <v>0</v>
      </c>
      <c r="J1461" s="20" t="e">
        <f ca="1">VLOOKUP(B1461, Remarks!$A$3:$G$400, 7, FALSE)</f>
        <v>#N/A</v>
      </c>
      <c r="M1461" s="44" t="s">
        <v>1484</v>
      </c>
      <c r="N1461" s="9" t="str">
        <f t="shared" ca="1" si="183"/>
        <v>A1339</v>
      </c>
      <c r="O1461" s="47">
        <v>200.12799999999999</v>
      </c>
      <c r="P1461" s="47">
        <v>197.63050000000001</v>
      </c>
      <c r="Q1461" s="46" t="s">
        <v>8</v>
      </c>
      <c r="R1461" s="46" t="s">
        <v>9</v>
      </c>
      <c r="S1461" s="46" t="s">
        <v>10</v>
      </c>
      <c r="T1461" s="46" t="s">
        <v>1434</v>
      </c>
      <c r="V1461" s="19" t="str">
        <f t="shared" ca="1" si="187"/>
        <v>Post-calc.</v>
      </c>
      <c r="W1461" s="1" t="str">
        <f t="shared" ca="1" si="188"/>
        <v>Post-calc.</v>
      </c>
      <c r="X1461" s="1" t="b">
        <f t="shared" ca="1" si="189"/>
        <v>1</v>
      </c>
      <c r="Y1461" s="3">
        <f t="shared" ca="1" si="190"/>
        <v>0</v>
      </c>
      <c r="AA1461" s="61">
        <f ca="1">+VLOOKUP(N1461,$B$4:$H$2903,4,FALSE)</f>
        <v>41612</v>
      </c>
    </row>
    <row r="1462" spans="1:27" hidden="1" x14ac:dyDescent="0.2">
      <c r="A1462" s="56" t="s">
        <v>4057</v>
      </c>
      <c r="B1462" s="9" t="str">
        <f t="shared" ca="1" si="184"/>
        <v>4PF36</v>
      </c>
      <c r="C1462" s="59">
        <v>4000</v>
      </c>
      <c r="D1462" s="59">
        <v>0</v>
      </c>
      <c r="E1462" s="60">
        <v>41639</v>
      </c>
      <c r="F1462" s="57" t="s">
        <v>3812</v>
      </c>
      <c r="G1462" s="57" t="s">
        <v>5520</v>
      </c>
      <c r="H1462" s="45" t="str">
        <f t="shared" ca="1" si="185"/>
        <v>Post-calc.</v>
      </c>
      <c r="I1462" s="23">
        <f t="shared" ca="1" si="186"/>
        <v>0</v>
      </c>
      <c r="J1462" s="20" t="e">
        <f ca="1">VLOOKUP(B1462, Remarks!$A$3:$G$400, 7, FALSE)</f>
        <v>#N/A</v>
      </c>
      <c r="M1462" s="44" t="s">
        <v>1485</v>
      </c>
      <c r="N1462" s="9" t="str">
        <f t="shared" ca="1" si="183"/>
        <v>A1341</v>
      </c>
      <c r="O1462" s="47">
        <v>67.052899999999994</v>
      </c>
      <c r="P1462" s="47">
        <v>66.89</v>
      </c>
      <c r="Q1462" s="46" t="s">
        <v>8</v>
      </c>
      <c r="R1462" s="46" t="s">
        <v>9</v>
      </c>
      <c r="S1462" s="46" t="s">
        <v>10</v>
      </c>
      <c r="T1462" s="46" t="s">
        <v>1434</v>
      </c>
      <c r="V1462" s="19" t="str">
        <f t="shared" ca="1" si="187"/>
        <v>Post-calc.</v>
      </c>
      <c r="W1462" s="1" t="str">
        <f t="shared" ca="1" si="188"/>
        <v>Post-calc.</v>
      </c>
      <c r="X1462" s="1" t="b">
        <f t="shared" ca="1" si="189"/>
        <v>1</v>
      </c>
      <c r="Y1462" s="3">
        <f t="shared" ca="1" si="190"/>
        <v>0</v>
      </c>
      <c r="AA1462" s="61">
        <f ca="1">+VLOOKUP(N1462,$B$4:$H$2903,4,FALSE)</f>
        <v>41624</v>
      </c>
    </row>
    <row r="1463" spans="1:27" hidden="1" x14ac:dyDescent="0.2">
      <c r="A1463" s="56" t="s">
        <v>4058</v>
      </c>
      <c r="B1463" s="9" t="str">
        <f t="shared" ca="1" si="184"/>
        <v>4PF37</v>
      </c>
      <c r="C1463" s="59">
        <v>200</v>
      </c>
      <c r="D1463" s="59">
        <v>0</v>
      </c>
      <c r="E1463" s="60">
        <v>41670</v>
      </c>
      <c r="F1463" s="57" t="s">
        <v>3812</v>
      </c>
      <c r="G1463" s="57" t="s">
        <v>5520</v>
      </c>
      <c r="H1463" s="45" t="str">
        <f t="shared" ca="1" si="185"/>
        <v>Post-calc.</v>
      </c>
      <c r="I1463" s="23">
        <f t="shared" ca="1" si="186"/>
        <v>0</v>
      </c>
      <c r="J1463" s="20" t="e">
        <f ca="1">VLOOKUP(B1463, Remarks!$A$3:$G$400, 7, FALSE)</f>
        <v>#N/A</v>
      </c>
      <c r="M1463" s="44" t="s">
        <v>1486</v>
      </c>
      <c r="N1463" s="9" t="str">
        <f t="shared" ca="1" si="183"/>
        <v>A1343</v>
      </c>
      <c r="O1463" s="47">
        <v>200.00049999999999</v>
      </c>
      <c r="P1463" s="47">
        <v>197.78739999999999</v>
      </c>
      <c r="Q1463" s="46" t="s">
        <v>8</v>
      </c>
      <c r="R1463" s="46" t="s">
        <v>9</v>
      </c>
      <c r="S1463" s="46" t="s">
        <v>10</v>
      </c>
      <c r="T1463" s="46" t="s">
        <v>1434</v>
      </c>
      <c r="V1463" s="19" t="str">
        <f t="shared" ca="1" si="187"/>
        <v>Post-calc.</v>
      </c>
      <c r="W1463" s="1" t="str">
        <f t="shared" ca="1" si="188"/>
        <v>Post-calc.</v>
      </c>
      <c r="X1463" s="1" t="b">
        <f t="shared" ca="1" si="189"/>
        <v>1</v>
      </c>
      <c r="Y1463" s="3">
        <f t="shared" ca="1" si="190"/>
        <v>0</v>
      </c>
      <c r="AA1463" s="61">
        <f ca="1">+VLOOKUP(N1463,$B$4:$H$2903,4,FALSE)</f>
        <v>41624</v>
      </c>
    </row>
    <row r="1464" spans="1:27" hidden="1" x14ac:dyDescent="0.2">
      <c r="A1464" s="56" t="s">
        <v>4059</v>
      </c>
      <c r="B1464" s="9" t="str">
        <f t="shared" ca="1" si="184"/>
        <v>4PF38</v>
      </c>
      <c r="C1464" s="59">
        <v>1500</v>
      </c>
      <c r="D1464" s="59">
        <v>0</v>
      </c>
      <c r="E1464" s="60">
        <v>41729</v>
      </c>
      <c r="F1464" s="57" t="s">
        <v>3812</v>
      </c>
      <c r="G1464" s="57" t="s">
        <v>5520</v>
      </c>
      <c r="H1464" s="45" t="str">
        <f t="shared" ca="1" si="185"/>
        <v>Post-calc.</v>
      </c>
      <c r="I1464" s="23">
        <f t="shared" ca="1" si="186"/>
        <v>0</v>
      </c>
      <c r="J1464" s="20" t="e">
        <f ca="1">VLOOKUP(B1464, Remarks!$A$3:$G$400, 7, FALSE)</f>
        <v>#N/A</v>
      </c>
      <c r="M1464" s="44" t="s">
        <v>1487</v>
      </c>
      <c r="N1464" s="9" t="str">
        <f t="shared" ca="1" si="183"/>
        <v>A1345</v>
      </c>
      <c r="O1464" s="47">
        <v>168.41120000000001</v>
      </c>
      <c r="P1464" s="47">
        <v>167.84389999999999</v>
      </c>
      <c r="Q1464" s="46" t="s">
        <v>8</v>
      </c>
      <c r="R1464" s="46" t="s">
        <v>9</v>
      </c>
      <c r="S1464" s="46" t="s">
        <v>10</v>
      </c>
      <c r="T1464" s="46" t="s">
        <v>1434</v>
      </c>
      <c r="V1464" s="19" t="str">
        <f t="shared" ca="1" si="187"/>
        <v>Post-calc.</v>
      </c>
      <c r="W1464" s="1" t="str">
        <f t="shared" ca="1" si="188"/>
        <v>Post-calc.</v>
      </c>
      <c r="X1464" s="1" t="b">
        <f t="shared" ca="1" si="189"/>
        <v>1</v>
      </c>
      <c r="Y1464" s="3">
        <f t="shared" ca="1" si="190"/>
        <v>0</v>
      </c>
      <c r="AA1464" s="61">
        <f ca="1">+VLOOKUP(N1464,$B$4:$H$2903,4,FALSE)</f>
        <v>41558</v>
      </c>
    </row>
    <row r="1465" spans="1:27" hidden="1" x14ac:dyDescent="0.2">
      <c r="A1465" s="56" t="s">
        <v>4060</v>
      </c>
      <c r="B1465" s="9" t="str">
        <f t="shared" ca="1" si="184"/>
        <v>4PF39</v>
      </c>
      <c r="C1465" s="59">
        <v>100</v>
      </c>
      <c r="D1465" s="59">
        <v>0</v>
      </c>
      <c r="E1465" s="60">
        <v>41729</v>
      </c>
      <c r="F1465" s="57" t="s">
        <v>3812</v>
      </c>
      <c r="G1465" s="57" t="s">
        <v>5520</v>
      </c>
      <c r="H1465" s="45" t="str">
        <f t="shared" ca="1" si="185"/>
        <v>Post-calc.</v>
      </c>
      <c r="I1465" s="23">
        <f t="shared" ca="1" si="186"/>
        <v>0</v>
      </c>
      <c r="J1465" s="20" t="e">
        <f ca="1">VLOOKUP(B1465, Remarks!$A$3:$G$400, 7, FALSE)</f>
        <v>#N/A</v>
      </c>
      <c r="M1465" s="44" t="s">
        <v>1488</v>
      </c>
      <c r="N1465" s="9" t="str">
        <f t="shared" ca="1" si="183"/>
        <v>A1346</v>
      </c>
      <c r="O1465" s="47">
        <v>506.2457</v>
      </c>
      <c r="P1465" s="47">
        <v>495.66079999999999</v>
      </c>
      <c r="Q1465" s="46" t="s">
        <v>8</v>
      </c>
      <c r="R1465" s="46" t="s">
        <v>9</v>
      </c>
      <c r="S1465" s="46" t="s">
        <v>10</v>
      </c>
      <c r="T1465" s="46" t="s">
        <v>1434</v>
      </c>
      <c r="V1465" s="19" t="str">
        <f t="shared" ca="1" si="187"/>
        <v>Post-calc.</v>
      </c>
      <c r="W1465" s="1" t="str">
        <f t="shared" ca="1" si="188"/>
        <v>Post-calc.</v>
      </c>
      <c r="X1465" s="1" t="b">
        <f t="shared" ca="1" si="189"/>
        <v>1</v>
      </c>
      <c r="Y1465" s="3">
        <f t="shared" ca="1" si="190"/>
        <v>0</v>
      </c>
      <c r="AA1465" s="61">
        <f ca="1">+VLOOKUP(N1465,$B$4:$H$2903,4,FALSE)</f>
        <v>41815</v>
      </c>
    </row>
    <row r="1466" spans="1:27" hidden="1" x14ac:dyDescent="0.2">
      <c r="A1466" s="56" t="s">
        <v>4061</v>
      </c>
      <c r="B1466" s="9" t="str">
        <f t="shared" ca="1" si="184"/>
        <v>4PF40</v>
      </c>
      <c r="C1466" s="59">
        <v>1000</v>
      </c>
      <c r="D1466" s="59">
        <v>0</v>
      </c>
      <c r="E1466" s="60">
        <v>41729</v>
      </c>
      <c r="F1466" s="57" t="s">
        <v>3812</v>
      </c>
      <c r="G1466" s="57" t="s">
        <v>5520</v>
      </c>
      <c r="H1466" s="45" t="str">
        <f t="shared" ca="1" si="185"/>
        <v>Post-calc.</v>
      </c>
      <c r="I1466" s="23">
        <f t="shared" ca="1" si="186"/>
        <v>0</v>
      </c>
      <c r="J1466" s="20" t="e">
        <f ca="1">VLOOKUP(B1466, Remarks!$A$3:$G$400, 7, FALSE)</f>
        <v>#N/A</v>
      </c>
      <c r="M1466" s="44" t="s">
        <v>1489</v>
      </c>
      <c r="N1466" s="9" t="str">
        <f t="shared" ca="1" si="183"/>
        <v>A1347</v>
      </c>
      <c r="O1466" s="47">
        <v>200.41560000000001</v>
      </c>
      <c r="P1466" s="47">
        <v>197.63050000000001</v>
      </c>
      <c r="Q1466" s="46" t="s">
        <v>8</v>
      </c>
      <c r="R1466" s="46" t="s">
        <v>9</v>
      </c>
      <c r="S1466" s="46" t="s">
        <v>10</v>
      </c>
      <c r="T1466" s="46" t="s">
        <v>1434</v>
      </c>
      <c r="V1466" s="19" t="str">
        <f t="shared" ca="1" si="187"/>
        <v>Post-calc.</v>
      </c>
      <c r="W1466" s="1" t="str">
        <f t="shared" ca="1" si="188"/>
        <v>Post-calc.</v>
      </c>
      <c r="X1466" s="1" t="b">
        <f t="shared" ca="1" si="189"/>
        <v>1</v>
      </c>
      <c r="Y1466" s="3">
        <f t="shared" ca="1" si="190"/>
        <v>0</v>
      </c>
      <c r="AA1466" s="61">
        <f ca="1">+VLOOKUP(N1466,$B$4:$H$2903,4,FALSE)</f>
        <v>41624</v>
      </c>
    </row>
    <row r="1467" spans="1:27" hidden="1" x14ac:dyDescent="0.2">
      <c r="A1467" s="56" t="s">
        <v>4062</v>
      </c>
      <c r="B1467" s="9" t="str">
        <f t="shared" ca="1" si="184"/>
        <v>4PF41</v>
      </c>
      <c r="C1467" s="59">
        <v>100</v>
      </c>
      <c r="D1467" s="59">
        <v>0</v>
      </c>
      <c r="E1467" s="60">
        <v>41729</v>
      </c>
      <c r="F1467" s="57" t="s">
        <v>3812</v>
      </c>
      <c r="G1467" s="57" t="s">
        <v>5520</v>
      </c>
      <c r="H1467" s="45" t="str">
        <f t="shared" ca="1" si="185"/>
        <v>Post-calc.</v>
      </c>
      <c r="I1467" s="23">
        <f t="shared" ca="1" si="186"/>
        <v>0</v>
      </c>
      <c r="J1467" s="20" t="e">
        <f ca="1">VLOOKUP(B1467, Remarks!$A$3:$G$400, 7, FALSE)</f>
        <v>#N/A</v>
      </c>
      <c r="M1467" s="44" t="s">
        <v>1490</v>
      </c>
      <c r="N1467" s="9" t="str">
        <f t="shared" ca="1" si="183"/>
        <v>A1349</v>
      </c>
      <c r="O1467" s="47">
        <v>198.31880000000001</v>
      </c>
      <c r="P1467" s="47">
        <v>197.63050000000001</v>
      </c>
      <c r="Q1467" s="46" t="s">
        <v>8</v>
      </c>
      <c r="R1467" s="46" t="s">
        <v>9</v>
      </c>
      <c r="S1467" s="46" t="s">
        <v>10</v>
      </c>
      <c r="T1467" s="46" t="s">
        <v>1434</v>
      </c>
      <c r="V1467" s="19" t="str">
        <f t="shared" ca="1" si="187"/>
        <v>Post-calc.</v>
      </c>
      <c r="W1467" s="1" t="str">
        <f t="shared" ca="1" si="188"/>
        <v>Post-calc.</v>
      </c>
      <c r="X1467" s="1" t="b">
        <f t="shared" ca="1" si="189"/>
        <v>1</v>
      </c>
      <c r="Y1467" s="3">
        <f t="shared" ca="1" si="190"/>
        <v>0</v>
      </c>
      <c r="AA1467" s="61">
        <f ca="1">+VLOOKUP(N1467,$B$4:$H$2903,4,FALSE)</f>
        <v>41731</v>
      </c>
    </row>
    <row r="1468" spans="1:27" hidden="1" x14ac:dyDescent="0.2">
      <c r="A1468" s="56" t="s">
        <v>4063</v>
      </c>
      <c r="B1468" s="9" t="str">
        <f t="shared" ca="1" si="184"/>
        <v>4PF42</v>
      </c>
      <c r="C1468" s="59">
        <v>300</v>
      </c>
      <c r="D1468" s="59">
        <v>0</v>
      </c>
      <c r="E1468" s="60">
        <v>41759</v>
      </c>
      <c r="F1468" s="57" t="s">
        <v>3812</v>
      </c>
      <c r="G1468" s="57" t="s">
        <v>5520</v>
      </c>
      <c r="H1468" s="45" t="str">
        <f t="shared" ca="1" si="185"/>
        <v>Post-calc.</v>
      </c>
      <c r="I1468" s="23">
        <f t="shared" ca="1" si="186"/>
        <v>0</v>
      </c>
      <c r="J1468" s="20" t="e">
        <f ca="1">VLOOKUP(B1468, Remarks!$A$3:$G$400, 7, FALSE)</f>
        <v>#N/A</v>
      </c>
      <c r="M1468" s="44" t="s">
        <v>1491</v>
      </c>
      <c r="N1468" s="9" t="str">
        <f t="shared" ca="1" si="183"/>
        <v>A1350</v>
      </c>
      <c r="O1468" s="47">
        <v>694.01890000000003</v>
      </c>
      <c r="P1468" s="47">
        <v>694.01890000000003</v>
      </c>
      <c r="Q1468" s="46" t="s">
        <v>8</v>
      </c>
      <c r="R1468" s="46" t="s">
        <v>9</v>
      </c>
      <c r="S1468" s="46" t="s">
        <v>10</v>
      </c>
      <c r="T1468" s="46" t="s">
        <v>1434</v>
      </c>
      <c r="V1468" s="19" t="str">
        <f t="shared" ca="1" si="187"/>
        <v>Post-calc.</v>
      </c>
      <c r="W1468" s="1" t="str">
        <f t="shared" ca="1" si="188"/>
        <v>Post-calc.</v>
      </c>
      <c r="X1468" s="1" t="b">
        <f t="shared" ca="1" si="189"/>
        <v>1</v>
      </c>
      <c r="Y1468" s="3">
        <f t="shared" ca="1" si="190"/>
        <v>0</v>
      </c>
      <c r="AA1468" s="61">
        <f ca="1">+VLOOKUP(N1468,$B$4:$H$2903,4,FALSE)</f>
        <v>41635</v>
      </c>
    </row>
    <row r="1469" spans="1:27" hidden="1" x14ac:dyDescent="0.2">
      <c r="A1469" s="56" t="s">
        <v>4064</v>
      </c>
      <c r="B1469" s="9" t="str">
        <f t="shared" ca="1" si="184"/>
        <v>4PF43</v>
      </c>
      <c r="C1469" s="59">
        <v>1000</v>
      </c>
      <c r="D1469" s="59">
        <v>0</v>
      </c>
      <c r="E1469" s="60">
        <v>41790</v>
      </c>
      <c r="F1469" s="57" t="s">
        <v>3812</v>
      </c>
      <c r="G1469" s="57" t="s">
        <v>5520</v>
      </c>
      <c r="H1469" s="45" t="str">
        <f t="shared" ca="1" si="185"/>
        <v>Post-calc.</v>
      </c>
      <c r="I1469" s="23">
        <f t="shared" ca="1" si="186"/>
        <v>0</v>
      </c>
      <c r="J1469" s="20" t="e">
        <f ca="1">VLOOKUP(B1469, Remarks!$A$3:$G$400, 7, FALSE)</f>
        <v>#N/A</v>
      </c>
      <c r="M1469" s="44" t="s">
        <v>1492</v>
      </c>
      <c r="N1469" s="9" t="str">
        <f t="shared" ca="1" si="183"/>
        <v>A1351</v>
      </c>
      <c r="O1469" s="47">
        <v>196.81399999999999</v>
      </c>
      <c r="P1469" s="47">
        <v>196.8262</v>
      </c>
      <c r="Q1469" s="46" t="s">
        <v>8</v>
      </c>
      <c r="R1469" s="46" t="s">
        <v>9</v>
      </c>
      <c r="S1469" s="46" t="s">
        <v>10</v>
      </c>
      <c r="T1469" s="46" t="s">
        <v>1434</v>
      </c>
      <c r="V1469" s="19" t="str">
        <f t="shared" ca="1" si="187"/>
        <v>Post-calc.</v>
      </c>
      <c r="W1469" s="1" t="str">
        <f t="shared" ca="1" si="188"/>
        <v>Post-calc.</v>
      </c>
      <c r="X1469" s="1" t="b">
        <f t="shared" ca="1" si="189"/>
        <v>1</v>
      </c>
      <c r="Y1469" s="3">
        <f t="shared" ca="1" si="190"/>
        <v>0</v>
      </c>
      <c r="AA1469" s="61">
        <f ca="1">+VLOOKUP(N1469,$B$4:$H$2903,4,FALSE)</f>
        <v>41759</v>
      </c>
    </row>
    <row r="1470" spans="1:27" hidden="1" x14ac:dyDescent="0.2">
      <c r="A1470" s="56" t="s">
        <v>4065</v>
      </c>
      <c r="B1470" s="9" t="str">
        <f t="shared" ca="1" si="184"/>
        <v>4PF44</v>
      </c>
      <c r="C1470" s="59">
        <v>235.99199999999999</v>
      </c>
      <c r="D1470" s="59">
        <v>936.30960000000005</v>
      </c>
      <c r="E1470" s="60">
        <v>42522</v>
      </c>
      <c r="F1470" s="57" t="s">
        <v>3812</v>
      </c>
      <c r="G1470" s="57" t="s">
        <v>5520</v>
      </c>
      <c r="H1470" s="45" t="str">
        <f t="shared" ca="1" si="185"/>
        <v>Post-calc.</v>
      </c>
      <c r="I1470" s="23">
        <f t="shared" ca="1" si="186"/>
        <v>0</v>
      </c>
      <c r="J1470" s="20" t="e">
        <f ca="1">VLOOKUP(B1470, Remarks!$A$3:$G$400, 7, FALSE)</f>
        <v>#N/A</v>
      </c>
      <c r="M1470" s="44" t="s">
        <v>1493</v>
      </c>
      <c r="N1470" s="9" t="str">
        <f t="shared" ca="1" si="183"/>
        <v>A1352</v>
      </c>
      <c r="O1470" s="47">
        <v>99.221100000000007</v>
      </c>
      <c r="P1470" s="47">
        <v>99.085400000000007</v>
      </c>
      <c r="Q1470" s="46" t="s">
        <v>8</v>
      </c>
      <c r="R1470" s="46" t="s">
        <v>9</v>
      </c>
      <c r="S1470" s="46" t="s">
        <v>10</v>
      </c>
      <c r="T1470" s="46" t="s">
        <v>1434</v>
      </c>
      <c r="V1470" s="19" t="str">
        <f t="shared" ca="1" si="187"/>
        <v>Post-calc.</v>
      </c>
      <c r="W1470" s="1" t="str">
        <f t="shared" ca="1" si="188"/>
        <v>Post-calc.</v>
      </c>
      <c r="X1470" s="1" t="b">
        <f t="shared" ca="1" si="189"/>
        <v>1</v>
      </c>
      <c r="Y1470" s="3">
        <f t="shared" ca="1" si="190"/>
        <v>0</v>
      </c>
      <c r="AA1470" s="61">
        <f ca="1">+VLOOKUP(N1470,$B$4:$H$2903,4,FALSE)</f>
        <v>41681</v>
      </c>
    </row>
    <row r="1471" spans="1:27" hidden="1" x14ac:dyDescent="0.2">
      <c r="A1471" s="56" t="s">
        <v>4066</v>
      </c>
      <c r="B1471" s="9" t="str">
        <f t="shared" ca="1" si="184"/>
        <v>4PF45</v>
      </c>
      <c r="C1471" s="59">
        <v>800</v>
      </c>
      <c r="D1471" s="59">
        <v>0</v>
      </c>
      <c r="E1471" s="60">
        <v>41790</v>
      </c>
      <c r="F1471" s="57" t="s">
        <v>3812</v>
      </c>
      <c r="G1471" s="57" t="s">
        <v>5520</v>
      </c>
      <c r="H1471" s="45" t="str">
        <f t="shared" ca="1" si="185"/>
        <v>Post-calc.</v>
      </c>
      <c r="I1471" s="23">
        <f t="shared" ca="1" si="186"/>
        <v>0</v>
      </c>
      <c r="J1471" s="20" t="e">
        <f ca="1">VLOOKUP(B1471, Remarks!$A$3:$G$400, 7, FALSE)</f>
        <v>#N/A</v>
      </c>
      <c r="M1471" s="44" t="s">
        <v>1494</v>
      </c>
      <c r="N1471" s="9" t="str">
        <f t="shared" ca="1" si="183"/>
        <v>A1353</v>
      </c>
      <c r="O1471" s="47">
        <v>393.62799999999999</v>
      </c>
      <c r="P1471" s="47">
        <v>393.91230000000002</v>
      </c>
      <c r="Q1471" s="46" t="s">
        <v>8</v>
      </c>
      <c r="R1471" s="46" t="s">
        <v>9</v>
      </c>
      <c r="S1471" s="46" t="s">
        <v>10</v>
      </c>
      <c r="T1471" s="46" t="s">
        <v>1434</v>
      </c>
      <c r="V1471" s="19" t="str">
        <f t="shared" ca="1" si="187"/>
        <v>Post-calc.</v>
      </c>
      <c r="W1471" s="1" t="str">
        <f t="shared" ca="1" si="188"/>
        <v>Post-calc.</v>
      </c>
      <c r="X1471" s="1" t="b">
        <f t="shared" ca="1" si="189"/>
        <v>1</v>
      </c>
      <c r="Y1471" s="3">
        <f t="shared" ca="1" si="190"/>
        <v>0</v>
      </c>
      <c r="AA1471" s="61">
        <f ca="1">+VLOOKUP(N1471,$B$4:$H$2903,4,FALSE)</f>
        <v>41758</v>
      </c>
    </row>
    <row r="1472" spans="1:27" hidden="1" x14ac:dyDescent="0.2">
      <c r="A1472" s="56" t="s">
        <v>4067</v>
      </c>
      <c r="B1472" s="9" t="str">
        <f t="shared" ca="1" si="184"/>
        <v>4PF46</v>
      </c>
      <c r="C1472" s="59">
        <v>1300</v>
      </c>
      <c r="D1472" s="59">
        <v>0</v>
      </c>
      <c r="E1472" s="60">
        <v>41790</v>
      </c>
      <c r="F1472" s="57" t="s">
        <v>3812</v>
      </c>
      <c r="G1472" s="57" t="s">
        <v>5520</v>
      </c>
      <c r="H1472" s="45" t="str">
        <f t="shared" ca="1" si="185"/>
        <v>Post-calc.</v>
      </c>
      <c r="I1472" s="23">
        <f t="shared" ca="1" si="186"/>
        <v>0</v>
      </c>
      <c r="J1472" s="20" t="e">
        <f ca="1">VLOOKUP(B1472, Remarks!$A$3:$G$400, 7, FALSE)</f>
        <v>#N/A</v>
      </c>
      <c r="M1472" s="44" t="s">
        <v>1495</v>
      </c>
      <c r="N1472" s="9" t="str">
        <f t="shared" ca="1" si="183"/>
        <v>A1356</v>
      </c>
      <c r="O1472" s="47">
        <v>197.54490000000001</v>
      </c>
      <c r="P1472" s="47">
        <v>198.49789999999999</v>
      </c>
      <c r="Q1472" s="46" t="s">
        <v>8</v>
      </c>
      <c r="R1472" s="46" t="s">
        <v>9</v>
      </c>
      <c r="S1472" s="46" t="s">
        <v>10</v>
      </c>
      <c r="T1472" s="46" t="s">
        <v>1434</v>
      </c>
      <c r="V1472" s="19" t="str">
        <f t="shared" ca="1" si="187"/>
        <v>Post-calc.</v>
      </c>
      <c r="W1472" s="1" t="str">
        <f t="shared" ca="1" si="188"/>
        <v>Post-calc.</v>
      </c>
      <c r="X1472" s="1" t="b">
        <f t="shared" ca="1" si="189"/>
        <v>1</v>
      </c>
      <c r="Y1472" s="3">
        <f t="shared" ca="1" si="190"/>
        <v>0</v>
      </c>
      <c r="AA1472" s="61">
        <f ca="1">+VLOOKUP(N1472,$B$4:$H$2903,4,FALSE)</f>
        <v>41736</v>
      </c>
    </row>
    <row r="1473" spans="1:27" hidden="1" x14ac:dyDescent="0.2">
      <c r="A1473" s="56" t="s">
        <v>4068</v>
      </c>
      <c r="B1473" s="9" t="str">
        <f t="shared" ca="1" si="184"/>
        <v>4PF47</v>
      </c>
      <c r="C1473" s="59">
        <v>1500</v>
      </c>
      <c r="D1473" s="59">
        <v>0</v>
      </c>
      <c r="E1473" s="60">
        <v>41820</v>
      </c>
      <c r="F1473" s="57" t="s">
        <v>3812</v>
      </c>
      <c r="G1473" s="57" t="s">
        <v>5520</v>
      </c>
      <c r="H1473" s="45" t="str">
        <f t="shared" ca="1" si="185"/>
        <v>Post-calc.</v>
      </c>
      <c r="I1473" s="23">
        <f t="shared" ca="1" si="186"/>
        <v>0</v>
      </c>
      <c r="J1473" s="20" t="e">
        <f ca="1">VLOOKUP(B1473, Remarks!$A$3:$G$400, 7, FALSE)</f>
        <v>#N/A</v>
      </c>
      <c r="M1473" s="44" t="s">
        <v>1496</v>
      </c>
      <c r="N1473" s="9" t="str">
        <f t="shared" ca="1" si="183"/>
        <v>A1360</v>
      </c>
      <c r="O1473" s="47">
        <v>199.4273</v>
      </c>
      <c r="P1473" s="47">
        <v>199.3775</v>
      </c>
      <c r="Q1473" s="46" t="s">
        <v>8</v>
      </c>
      <c r="R1473" s="46" t="s">
        <v>9</v>
      </c>
      <c r="S1473" s="46" t="s">
        <v>10</v>
      </c>
      <c r="T1473" s="46" t="s">
        <v>1434</v>
      </c>
      <c r="V1473" s="19" t="str">
        <f t="shared" ca="1" si="187"/>
        <v>Post-calc.</v>
      </c>
      <c r="W1473" s="1" t="str">
        <f t="shared" ca="1" si="188"/>
        <v>Post-calc.</v>
      </c>
      <c r="X1473" s="1" t="b">
        <f t="shared" ca="1" si="189"/>
        <v>1</v>
      </c>
      <c r="Y1473" s="3">
        <f t="shared" ca="1" si="190"/>
        <v>0</v>
      </c>
      <c r="AA1473" s="61">
        <f ca="1">+VLOOKUP(N1473,$B$4:$H$2903,4,FALSE)</f>
        <v>41816</v>
      </c>
    </row>
    <row r="1474" spans="1:27" hidden="1" x14ac:dyDescent="0.2">
      <c r="A1474" s="56" t="s">
        <v>4069</v>
      </c>
      <c r="B1474" s="9" t="str">
        <f t="shared" ca="1" si="184"/>
        <v>4PF48</v>
      </c>
      <c r="C1474" s="59">
        <v>500</v>
      </c>
      <c r="D1474" s="59">
        <v>0</v>
      </c>
      <c r="E1474" s="60">
        <v>41790</v>
      </c>
      <c r="F1474" s="57" t="s">
        <v>3812</v>
      </c>
      <c r="G1474" s="57" t="s">
        <v>5520</v>
      </c>
      <c r="H1474" s="45" t="str">
        <f t="shared" ca="1" si="185"/>
        <v>Post-calc.</v>
      </c>
      <c r="I1474" s="23">
        <f t="shared" ca="1" si="186"/>
        <v>0</v>
      </c>
      <c r="J1474" s="20" t="e">
        <f ca="1">VLOOKUP(B1474, Remarks!$A$3:$G$400, 7, FALSE)</f>
        <v>#N/A</v>
      </c>
      <c r="M1474" s="44" t="s">
        <v>1497</v>
      </c>
      <c r="N1474" s="9" t="str">
        <f t="shared" ca="1" si="183"/>
        <v>A1367</v>
      </c>
      <c r="O1474" s="47">
        <v>199.4273</v>
      </c>
      <c r="P1474" s="47">
        <v>199.3775</v>
      </c>
      <c r="Q1474" s="46" t="s">
        <v>8</v>
      </c>
      <c r="R1474" s="46" t="s">
        <v>9</v>
      </c>
      <c r="S1474" s="46" t="s">
        <v>10</v>
      </c>
      <c r="T1474" s="46" t="s">
        <v>1434</v>
      </c>
      <c r="V1474" s="19" t="str">
        <f t="shared" ca="1" si="187"/>
        <v>Post-calc.</v>
      </c>
      <c r="W1474" s="1" t="str">
        <f t="shared" ca="1" si="188"/>
        <v>Post-calc.</v>
      </c>
      <c r="X1474" s="1" t="b">
        <f t="shared" ca="1" si="189"/>
        <v>1</v>
      </c>
      <c r="Y1474" s="3">
        <f t="shared" ca="1" si="190"/>
        <v>0</v>
      </c>
      <c r="AA1474" s="61">
        <f ca="1">+VLOOKUP(N1474,$B$4:$H$2903,4,FALSE)</f>
        <v>41736</v>
      </c>
    </row>
    <row r="1475" spans="1:27" hidden="1" x14ac:dyDescent="0.2">
      <c r="A1475" s="56" t="s">
        <v>4070</v>
      </c>
      <c r="B1475" s="9" t="str">
        <f t="shared" ca="1" si="184"/>
        <v>4PF49</v>
      </c>
      <c r="C1475" s="59">
        <v>1300</v>
      </c>
      <c r="D1475" s="59">
        <v>0</v>
      </c>
      <c r="E1475" s="60">
        <v>41820</v>
      </c>
      <c r="F1475" s="57" t="s">
        <v>3812</v>
      </c>
      <c r="G1475" s="57" t="s">
        <v>5520</v>
      </c>
      <c r="H1475" s="45" t="str">
        <f t="shared" ca="1" si="185"/>
        <v>Post-calc.</v>
      </c>
      <c r="I1475" s="23">
        <f t="shared" ca="1" si="186"/>
        <v>0</v>
      </c>
      <c r="J1475" s="20" t="e">
        <f ca="1">VLOOKUP(B1475, Remarks!$A$3:$G$400, 7, FALSE)</f>
        <v>#N/A</v>
      </c>
      <c r="M1475" s="44" t="s">
        <v>1498</v>
      </c>
      <c r="N1475" s="9" t="str">
        <f t="shared" ca="1" si="183"/>
        <v>A1372</v>
      </c>
      <c r="O1475" s="47">
        <v>57.48</v>
      </c>
      <c r="P1475" s="47">
        <v>44.3033</v>
      </c>
      <c r="Q1475" s="46" t="s">
        <v>8</v>
      </c>
      <c r="R1475" s="46" t="s">
        <v>9</v>
      </c>
      <c r="S1475" s="46" t="s">
        <v>10</v>
      </c>
      <c r="T1475" s="46" t="s">
        <v>1434</v>
      </c>
      <c r="V1475" s="19" t="str">
        <f t="shared" ca="1" si="187"/>
        <v>Post-calc.</v>
      </c>
      <c r="W1475" s="1" t="str">
        <f t="shared" ca="1" si="188"/>
        <v>Post-calc.</v>
      </c>
      <c r="X1475" s="1" t="b">
        <f t="shared" ca="1" si="189"/>
        <v>1</v>
      </c>
      <c r="Y1475" s="3">
        <f t="shared" ca="1" si="190"/>
        <v>0</v>
      </c>
      <c r="AA1475" s="61">
        <f ca="1">+VLOOKUP(N1475,$B$4:$H$2903,4,FALSE)</f>
        <v>41859</v>
      </c>
    </row>
    <row r="1476" spans="1:27" hidden="1" x14ac:dyDescent="0.2">
      <c r="A1476" s="56" t="s">
        <v>4071</v>
      </c>
      <c r="B1476" s="9" t="str">
        <f t="shared" ca="1" si="184"/>
        <v>4PF50</v>
      </c>
      <c r="C1476" s="59">
        <v>600</v>
      </c>
      <c r="D1476" s="59">
        <v>0</v>
      </c>
      <c r="E1476" s="60">
        <v>42004</v>
      </c>
      <c r="F1476" s="57" t="s">
        <v>3812</v>
      </c>
      <c r="G1476" s="57" t="s">
        <v>5520</v>
      </c>
      <c r="H1476" s="45" t="str">
        <f t="shared" ca="1" si="185"/>
        <v>Post-calc.</v>
      </c>
      <c r="I1476" s="23">
        <f t="shared" ca="1" si="186"/>
        <v>0</v>
      </c>
      <c r="J1476" s="20" t="e">
        <f ca="1">VLOOKUP(B1476, Remarks!$A$3:$G$400, 7, FALSE)</f>
        <v>#N/A</v>
      </c>
      <c r="M1476" s="44" t="s">
        <v>1499</v>
      </c>
      <c r="N1476" s="9" t="str">
        <f t="shared" ref="N1476:N1539" ca="1" si="191">+LEFT(M1476,5)</f>
        <v>A1374</v>
      </c>
      <c r="O1476" s="47">
        <v>44.3033</v>
      </c>
      <c r="P1476" s="47">
        <v>44.3033</v>
      </c>
      <c r="Q1476" s="46" t="s">
        <v>8</v>
      </c>
      <c r="R1476" s="46" t="s">
        <v>9</v>
      </c>
      <c r="S1476" s="46" t="s">
        <v>10</v>
      </c>
      <c r="T1476" s="46" t="s">
        <v>1434</v>
      </c>
      <c r="V1476" s="19" t="str">
        <f t="shared" ca="1" si="187"/>
        <v>Post-calc.</v>
      </c>
      <c r="W1476" s="1" t="str">
        <f t="shared" ca="1" si="188"/>
        <v>Post-calc.</v>
      </c>
      <c r="X1476" s="1" t="b">
        <f t="shared" ca="1" si="189"/>
        <v>1</v>
      </c>
      <c r="Y1476" s="3">
        <f t="shared" ca="1" si="190"/>
        <v>0</v>
      </c>
      <c r="AA1476" s="61">
        <f ca="1">+VLOOKUP(N1476,$B$4:$H$2903,4,FALSE)</f>
        <v>41736</v>
      </c>
    </row>
    <row r="1477" spans="1:27" hidden="1" x14ac:dyDescent="0.2">
      <c r="A1477" s="56" t="s">
        <v>4072</v>
      </c>
      <c r="B1477" s="9" t="str">
        <f t="shared" ref="B1477:B1540" ca="1" si="192">+LEFT(A1477,5)</f>
        <v>4PF54</v>
      </c>
      <c r="C1477" s="59">
        <v>73795</v>
      </c>
      <c r="D1477" s="59">
        <v>0</v>
      </c>
      <c r="E1477" s="60">
        <v>41639</v>
      </c>
      <c r="F1477" s="57" t="s">
        <v>3812</v>
      </c>
      <c r="G1477" s="57" t="s">
        <v>5520</v>
      </c>
      <c r="H1477" s="45" t="str">
        <f t="shared" ref="H1477:H1540" ca="1" si="193">+IF(E1477&gt;1,"Post-calc.","Pre-calc.")</f>
        <v>Post-calc.</v>
      </c>
      <c r="I1477" s="23">
        <f t="shared" ref="I1477:I1540" ca="1" si="194">+VLOOKUP(B1477,$N$4:$P$2575,2,FALSE)-C1477</f>
        <v>0</v>
      </c>
      <c r="J1477" s="20" t="e">
        <f ca="1">VLOOKUP(B1477, Remarks!$A$3:$G$400, 7, FALSE)</f>
        <v>#N/A</v>
      </c>
      <c r="M1477" s="44" t="s">
        <v>1500</v>
      </c>
      <c r="N1477" s="9" t="str">
        <f t="shared" ca="1" si="191"/>
        <v>A1375</v>
      </c>
      <c r="O1477" s="47">
        <v>642.23940000000005</v>
      </c>
      <c r="P1477" s="47">
        <v>645.3184</v>
      </c>
      <c r="Q1477" s="46" t="s">
        <v>8</v>
      </c>
      <c r="R1477" s="46" t="s">
        <v>9</v>
      </c>
      <c r="S1477" s="46" t="s">
        <v>10</v>
      </c>
      <c r="T1477" s="46" t="s">
        <v>1434</v>
      </c>
      <c r="V1477" s="19" t="str">
        <f t="shared" ref="V1477:V1540" ca="1" si="195">+VLOOKUP(N1477,$B$4:$H$2903,7,FALSE)</f>
        <v>Post-calc.</v>
      </c>
      <c r="W1477" s="1" t="str">
        <f t="shared" ref="W1477:W1540" ca="1" si="196">+Q1477</f>
        <v>Post-calc.</v>
      </c>
      <c r="X1477" s="1" t="b">
        <f t="shared" ref="X1477:X1540" ca="1" si="197">+V1477=W1477</f>
        <v>1</v>
      </c>
      <c r="Y1477" s="3">
        <f t="shared" ref="Y1477:Y1540" ca="1" si="198">+IF(Q1477="Post-calc.",VLOOKUP(N1477,$B$4:$H$2903,3,FALSE)-P1477,VLOOKUP(N1477,$B$4:$H$2903,2,FALSE)-P1477)</f>
        <v>0</v>
      </c>
      <c r="AA1477" s="61">
        <f ca="1">+VLOOKUP(N1477,$B$4:$H$2903,4,FALSE)</f>
        <v>41848</v>
      </c>
    </row>
    <row r="1478" spans="1:27" hidden="1" x14ac:dyDescent="0.2">
      <c r="A1478" s="56" t="s">
        <v>4073</v>
      </c>
      <c r="B1478" s="9" t="str">
        <f t="shared" ca="1" si="192"/>
        <v>4PF58</v>
      </c>
      <c r="C1478" s="59">
        <v>57228</v>
      </c>
      <c r="D1478" s="59">
        <v>0</v>
      </c>
      <c r="E1478" s="60">
        <v>42004</v>
      </c>
      <c r="F1478" s="57" t="s">
        <v>3812</v>
      </c>
      <c r="G1478" s="57" t="s">
        <v>5520</v>
      </c>
      <c r="H1478" s="45" t="str">
        <f t="shared" ca="1" si="193"/>
        <v>Post-calc.</v>
      </c>
      <c r="I1478" s="23">
        <f t="shared" ca="1" si="194"/>
        <v>0</v>
      </c>
      <c r="J1478" s="20" t="e">
        <f ca="1">VLOOKUP(B1478, Remarks!$A$3:$G$400, 7, FALSE)</f>
        <v>#N/A</v>
      </c>
      <c r="M1478" s="44" t="s">
        <v>1501</v>
      </c>
      <c r="N1478" s="9" t="str">
        <f t="shared" ca="1" si="191"/>
        <v>A1382</v>
      </c>
      <c r="O1478" s="47">
        <v>399.51830000000001</v>
      </c>
      <c r="P1478" s="47">
        <v>401.98099999999999</v>
      </c>
      <c r="Q1478" s="46" t="s">
        <v>8</v>
      </c>
      <c r="R1478" s="46" t="s">
        <v>9</v>
      </c>
      <c r="S1478" s="46" t="s">
        <v>10</v>
      </c>
      <c r="T1478" s="46" t="s">
        <v>1434</v>
      </c>
      <c r="V1478" s="19" t="str">
        <f t="shared" ca="1" si="195"/>
        <v>Post-calc.</v>
      </c>
      <c r="W1478" s="1" t="str">
        <f t="shared" ca="1" si="196"/>
        <v>Post-calc.</v>
      </c>
      <c r="X1478" s="1" t="b">
        <f t="shared" ca="1" si="197"/>
        <v>1</v>
      </c>
      <c r="Y1478" s="3">
        <f t="shared" ca="1" si="198"/>
        <v>0</v>
      </c>
      <c r="AA1478" s="61">
        <f ca="1">+VLOOKUP(N1478,$B$4:$H$2903,4,FALSE)</f>
        <v>41891</v>
      </c>
    </row>
    <row r="1479" spans="1:27" hidden="1" x14ac:dyDescent="0.2">
      <c r="A1479" s="56" t="s">
        <v>4074</v>
      </c>
      <c r="B1479" s="9" t="str">
        <f t="shared" ca="1" si="192"/>
        <v>4PF61</v>
      </c>
      <c r="C1479" s="59">
        <v>700</v>
      </c>
      <c r="D1479" s="59">
        <v>0</v>
      </c>
      <c r="E1479" s="60">
        <v>41670</v>
      </c>
      <c r="F1479" s="57" t="s">
        <v>3812</v>
      </c>
      <c r="G1479" s="57" t="s">
        <v>5520</v>
      </c>
      <c r="H1479" s="45" t="str">
        <f t="shared" ca="1" si="193"/>
        <v>Post-calc.</v>
      </c>
      <c r="I1479" s="23">
        <f t="shared" ca="1" si="194"/>
        <v>0</v>
      </c>
      <c r="J1479" s="20" t="e">
        <f ca="1">VLOOKUP(B1479, Remarks!$A$3:$G$400, 7, FALSE)</f>
        <v>#N/A</v>
      </c>
      <c r="M1479" s="44" t="s">
        <v>1502</v>
      </c>
      <c r="N1479" s="9" t="str">
        <f t="shared" ca="1" si="191"/>
        <v>A1383</v>
      </c>
      <c r="O1479" s="47">
        <v>199.8494</v>
      </c>
      <c r="P1479" s="47">
        <v>200.9905</v>
      </c>
      <c r="Q1479" s="46" t="s">
        <v>8</v>
      </c>
      <c r="R1479" s="46" t="s">
        <v>9</v>
      </c>
      <c r="S1479" s="46" t="s">
        <v>10</v>
      </c>
      <c r="T1479" s="46" t="s">
        <v>1434</v>
      </c>
      <c r="V1479" s="19" t="str">
        <f t="shared" ca="1" si="195"/>
        <v>Post-calc.</v>
      </c>
      <c r="W1479" s="1" t="str">
        <f t="shared" ca="1" si="196"/>
        <v>Post-calc.</v>
      </c>
      <c r="X1479" s="1" t="b">
        <f t="shared" ca="1" si="197"/>
        <v>1</v>
      </c>
      <c r="Y1479" s="3">
        <f t="shared" ca="1" si="198"/>
        <v>0</v>
      </c>
      <c r="AA1479" s="61">
        <f ca="1">+VLOOKUP(N1479,$B$4:$H$2903,4,FALSE)</f>
        <v>41850</v>
      </c>
    </row>
    <row r="1480" spans="1:27" hidden="1" x14ac:dyDescent="0.2">
      <c r="A1480" s="56" t="s">
        <v>4075</v>
      </c>
      <c r="B1480" s="9" t="str">
        <f t="shared" ca="1" si="192"/>
        <v>4PF62</v>
      </c>
      <c r="C1480" s="59">
        <v>200</v>
      </c>
      <c r="D1480" s="59">
        <v>0</v>
      </c>
      <c r="E1480" s="60">
        <v>41274</v>
      </c>
      <c r="F1480" s="57" t="s">
        <v>3812</v>
      </c>
      <c r="G1480" s="57" t="s">
        <v>5520</v>
      </c>
      <c r="H1480" s="45" t="str">
        <f t="shared" ca="1" si="193"/>
        <v>Post-calc.</v>
      </c>
      <c r="I1480" s="23">
        <f t="shared" ca="1" si="194"/>
        <v>0</v>
      </c>
      <c r="J1480" s="20" t="e">
        <f ca="1">VLOOKUP(B1480, Remarks!$A$3:$G$400, 7, FALSE)</f>
        <v>#N/A</v>
      </c>
      <c r="M1480" s="44" t="s">
        <v>1503</v>
      </c>
      <c r="N1480" s="9" t="str">
        <f t="shared" ca="1" si="191"/>
        <v>A1384</v>
      </c>
      <c r="O1480" s="47">
        <v>219.899</v>
      </c>
      <c r="P1480" s="47">
        <v>221.15459999999999</v>
      </c>
      <c r="Q1480" s="46" t="s">
        <v>8</v>
      </c>
      <c r="R1480" s="46" t="s">
        <v>9</v>
      </c>
      <c r="S1480" s="46" t="s">
        <v>10</v>
      </c>
      <c r="T1480" s="46" t="s">
        <v>1434</v>
      </c>
      <c r="V1480" s="19" t="str">
        <f t="shared" ca="1" si="195"/>
        <v>Post-calc.</v>
      </c>
      <c r="W1480" s="1" t="str">
        <f t="shared" ca="1" si="196"/>
        <v>Post-calc.</v>
      </c>
      <c r="X1480" s="1" t="b">
        <f t="shared" ca="1" si="197"/>
        <v>1</v>
      </c>
      <c r="Y1480" s="3">
        <f t="shared" ca="1" si="198"/>
        <v>0</v>
      </c>
      <c r="AA1480" s="61">
        <f ca="1">+VLOOKUP(N1480,$B$4:$H$2903,4,FALSE)</f>
        <v>41859</v>
      </c>
    </row>
    <row r="1481" spans="1:27" hidden="1" x14ac:dyDescent="0.2">
      <c r="A1481" s="56" t="s">
        <v>4076</v>
      </c>
      <c r="B1481" s="9" t="str">
        <f t="shared" ca="1" si="192"/>
        <v>4PF63</v>
      </c>
      <c r="C1481" s="59">
        <v>2000</v>
      </c>
      <c r="D1481" s="59">
        <v>0</v>
      </c>
      <c r="E1481" s="60">
        <v>41698</v>
      </c>
      <c r="F1481" s="57" t="s">
        <v>3812</v>
      </c>
      <c r="G1481" s="57" t="s">
        <v>5520</v>
      </c>
      <c r="H1481" s="45" t="str">
        <f t="shared" ca="1" si="193"/>
        <v>Post-calc.</v>
      </c>
      <c r="I1481" s="23">
        <f t="shared" ca="1" si="194"/>
        <v>0</v>
      </c>
      <c r="J1481" s="20" t="e">
        <f ca="1">VLOOKUP(B1481, Remarks!$A$3:$G$400, 7, FALSE)</f>
        <v>#N/A</v>
      </c>
      <c r="M1481" s="44" t="s">
        <v>1504</v>
      </c>
      <c r="N1481" s="9" t="str">
        <f t="shared" ca="1" si="191"/>
        <v>A1385</v>
      </c>
      <c r="O1481" s="47">
        <v>91.1387</v>
      </c>
      <c r="P1481" s="47">
        <v>91.659099999999995</v>
      </c>
      <c r="Q1481" s="46" t="s">
        <v>8</v>
      </c>
      <c r="R1481" s="46" t="s">
        <v>9</v>
      </c>
      <c r="S1481" s="46" t="s">
        <v>10</v>
      </c>
      <c r="T1481" s="46" t="s">
        <v>1434</v>
      </c>
      <c r="V1481" s="19" t="str">
        <f t="shared" ca="1" si="195"/>
        <v>Post-calc.</v>
      </c>
      <c r="W1481" s="1" t="str">
        <f t="shared" ca="1" si="196"/>
        <v>Post-calc.</v>
      </c>
      <c r="X1481" s="1" t="b">
        <f t="shared" ca="1" si="197"/>
        <v>1</v>
      </c>
      <c r="Y1481" s="3">
        <f t="shared" ca="1" si="198"/>
        <v>0</v>
      </c>
      <c r="AA1481" s="61">
        <f ca="1">+VLOOKUP(N1481,$B$4:$H$2903,4,FALSE)</f>
        <v>41848</v>
      </c>
    </row>
    <row r="1482" spans="1:27" hidden="1" x14ac:dyDescent="0.2">
      <c r="A1482" s="56" t="s">
        <v>4077</v>
      </c>
      <c r="B1482" s="9" t="str">
        <f t="shared" ca="1" si="192"/>
        <v>4PF64</v>
      </c>
      <c r="C1482" s="59">
        <v>1000</v>
      </c>
      <c r="D1482" s="59">
        <v>0</v>
      </c>
      <c r="E1482" s="60">
        <v>41729</v>
      </c>
      <c r="F1482" s="57" t="s">
        <v>3812</v>
      </c>
      <c r="G1482" s="57" t="s">
        <v>5520</v>
      </c>
      <c r="H1482" s="45" t="str">
        <f t="shared" ca="1" si="193"/>
        <v>Post-calc.</v>
      </c>
      <c r="I1482" s="23">
        <f t="shared" ca="1" si="194"/>
        <v>0</v>
      </c>
      <c r="J1482" s="20" t="e">
        <f ca="1">VLOOKUP(B1482, Remarks!$A$3:$G$400, 7, FALSE)</f>
        <v>#N/A</v>
      </c>
      <c r="M1482" s="44" t="s">
        <v>1505</v>
      </c>
      <c r="N1482" s="9" t="str">
        <f t="shared" ca="1" si="191"/>
        <v>A1394</v>
      </c>
      <c r="O1482" s="47">
        <v>2170.8735000000001</v>
      </c>
      <c r="P1482" s="47">
        <v>2204.1388999999999</v>
      </c>
      <c r="Q1482" s="46" t="s">
        <v>8</v>
      </c>
      <c r="R1482" s="46" t="s">
        <v>9</v>
      </c>
      <c r="S1482" s="46" t="s">
        <v>10</v>
      </c>
      <c r="T1482" s="46" t="s">
        <v>1434</v>
      </c>
      <c r="V1482" s="19" t="str">
        <f t="shared" ca="1" si="195"/>
        <v>Post-calc.</v>
      </c>
      <c r="W1482" s="1" t="str">
        <f t="shared" ca="1" si="196"/>
        <v>Post-calc.</v>
      </c>
      <c r="X1482" s="1" t="b">
        <f t="shared" ca="1" si="197"/>
        <v>1</v>
      </c>
      <c r="Y1482" s="3">
        <f t="shared" ca="1" si="198"/>
        <v>0</v>
      </c>
      <c r="AA1482" s="61">
        <f ca="1">+VLOOKUP(N1482,$B$4:$H$2903,4,FALSE)</f>
        <v>41982</v>
      </c>
    </row>
    <row r="1483" spans="1:27" hidden="1" x14ac:dyDescent="0.2">
      <c r="A1483" s="56" t="s">
        <v>4078</v>
      </c>
      <c r="B1483" s="9" t="str">
        <f t="shared" ca="1" si="192"/>
        <v>4PF65</v>
      </c>
      <c r="C1483" s="59">
        <v>4000</v>
      </c>
      <c r="D1483" s="59">
        <v>0</v>
      </c>
      <c r="E1483" s="60">
        <v>42004</v>
      </c>
      <c r="F1483" s="57" t="s">
        <v>3812</v>
      </c>
      <c r="G1483" s="57" t="s">
        <v>5520</v>
      </c>
      <c r="H1483" s="45" t="str">
        <f t="shared" ca="1" si="193"/>
        <v>Post-calc.</v>
      </c>
      <c r="I1483" s="23">
        <f t="shared" ca="1" si="194"/>
        <v>0</v>
      </c>
      <c r="J1483" s="20" t="e">
        <f ca="1">VLOOKUP(B1483, Remarks!$A$3:$G$400, 7, FALSE)</f>
        <v>#N/A</v>
      </c>
      <c r="M1483" s="44" t="s">
        <v>1506</v>
      </c>
      <c r="N1483" s="9" t="str">
        <f t="shared" ca="1" si="191"/>
        <v>A1396</v>
      </c>
      <c r="O1483" s="47">
        <v>204.4358</v>
      </c>
      <c r="P1483" s="47">
        <v>205.2619</v>
      </c>
      <c r="Q1483" s="46" t="s">
        <v>8</v>
      </c>
      <c r="R1483" s="46" t="s">
        <v>9</v>
      </c>
      <c r="S1483" s="46" t="s">
        <v>10</v>
      </c>
      <c r="T1483" s="46" t="s">
        <v>1434</v>
      </c>
      <c r="V1483" s="19" t="str">
        <f t="shared" ca="1" si="195"/>
        <v>Post-calc.</v>
      </c>
      <c r="W1483" s="1" t="str">
        <f t="shared" ca="1" si="196"/>
        <v>Post-calc.</v>
      </c>
      <c r="X1483" s="1" t="b">
        <f t="shared" ca="1" si="197"/>
        <v>1</v>
      </c>
      <c r="Y1483" s="3">
        <f t="shared" ca="1" si="198"/>
        <v>0</v>
      </c>
      <c r="AA1483" s="61">
        <f ca="1">+VLOOKUP(N1483,$B$4:$H$2903,4,FALSE)</f>
        <v>41922</v>
      </c>
    </row>
    <row r="1484" spans="1:27" hidden="1" x14ac:dyDescent="0.2">
      <c r="A1484" s="56" t="s">
        <v>4079</v>
      </c>
      <c r="B1484" s="9" t="str">
        <f t="shared" ca="1" si="192"/>
        <v>4PF66</v>
      </c>
      <c r="C1484" s="59">
        <v>1000</v>
      </c>
      <c r="D1484" s="59">
        <v>0</v>
      </c>
      <c r="E1484" s="60">
        <v>41729</v>
      </c>
      <c r="F1484" s="57" t="s">
        <v>3812</v>
      </c>
      <c r="G1484" s="57" t="s">
        <v>5520</v>
      </c>
      <c r="H1484" s="45" t="str">
        <f t="shared" ca="1" si="193"/>
        <v>Post-calc.</v>
      </c>
      <c r="I1484" s="23">
        <f t="shared" ca="1" si="194"/>
        <v>0</v>
      </c>
      <c r="J1484" s="20" t="e">
        <f ca="1">VLOOKUP(B1484, Remarks!$A$3:$G$400, 7, FALSE)</f>
        <v>#N/A</v>
      </c>
      <c r="M1484" s="44" t="s">
        <v>1507</v>
      </c>
      <c r="N1484" s="9" t="str">
        <f t="shared" ca="1" si="191"/>
        <v>A1397</v>
      </c>
      <c r="O1484" s="47">
        <v>204.4358</v>
      </c>
      <c r="P1484" s="47">
        <v>205.2619</v>
      </c>
      <c r="Q1484" s="46" t="s">
        <v>8</v>
      </c>
      <c r="R1484" s="46" t="s">
        <v>9</v>
      </c>
      <c r="S1484" s="46" t="s">
        <v>10</v>
      </c>
      <c r="T1484" s="46" t="s">
        <v>1434</v>
      </c>
      <c r="V1484" s="19" t="str">
        <f t="shared" ca="1" si="195"/>
        <v>Post-calc.</v>
      </c>
      <c r="W1484" s="1" t="str">
        <f t="shared" ca="1" si="196"/>
        <v>Post-calc.</v>
      </c>
      <c r="X1484" s="1" t="b">
        <f t="shared" ca="1" si="197"/>
        <v>1</v>
      </c>
      <c r="Y1484" s="3">
        <f t="shared" ca="1" si="198"/>
        <v>0</v>
      </c>
      <c r="AA1484" s="61">
        <f ca="1">+VLOOKUP(N1484,$B$4:$H$2903,4,FALSE)</f>
        <v>41921</v>
      </c>
    </row>
    <row r="1485" spans="1:27" hidden="1" x14ac:dyDescent="0.2">
      <c r="A1485" s="56" t="s">
        <v>4080</v>
      </c>
      <c r="B1485" s="9" t="str">
        <f t="shared" ca="1" si="192"/>
        <v>4PF75</v>
      </c>
      <c r="C1485" s="59">
        <v>15662</v>
      </c>
      <c r="D1485" s="59">
        <v>0</v>
      </c>
      <c r="E1485" s="60"/>
      <c r="F1485" s="57" t="s">
        <v>3812</v>
      </c>
      <c r="G1485" s="57" t="s">
        <v>5520</v>
      </c>
      <c r="H1485" s="45" t="str">
        <f t="shared" ca="1" si="193"/>
        <v>Pre-calc.</v>
      </c>
      <c r="I1485" s="23">
        <f t="shared" ca="1" si="194"/>
        <v>0</v>
      </c>
      <c r="J1485" s="20" t="e">
        <f ca="1">VLOOKUP(B1485, Remarks!$A$3:$G$400, 7, FALSE)</f>
        <v>#N/A</v>
      </c>
      <c r="M1485" s="44" t="s">
        <v>1508</v>
      </c>
      <c r="N1485" s="9" t="str">
        <f t="shared" ca="1" si="191"/>
        <v>A1398</v>
      </c>
      <c r="O1485" s="47">
        <v>115.5526</v>
      </c>
      <c r="P1485" s="47">
        <v>116.4089</v>
      </c>
      <c r="Q1485" s="46" t="s">
        <v>8</v>
      </c>
      <c r="R1485" s="46" t="s">
        <v>9</v>
      </c>
      <c r="S1485" s="46" t="s">
        <v>10</v>
      </c>
      <c r="T1485" s="46" t="s">
        <v>1434</v>
      </c>
      <c r="V1485" s="19" t="str">
        <f t="shared" ca="1" si="195"/>
        <v>Post-calc.</v>
      </c>
      <c r="W1485" s="1" t="str">
        <f t="shared" ca="1" si="196"/>
        <v>Post-calc.</v>
      </c>
      <c r="X1485" s="1" t="b">
        <f t="shared" ca="1" si="197"/>
        <v>1</v>
      </c>
      <c r="Y1485" s="3">
        <f t="shared" ca="1" si="198"/>
        <v>0</v>
      </c>
      <c r="AA1485" s="61">
        <f ca="1">+VLOOKUP(N1485,$B$4:$H$2903,4,FALSE)</f>
        <v>41982</v>
      </c>
    </row>
    <row r="1486" spans="1:27" hidden="1" x14ac:dyDescent="0.2">
      <c r="A1486" s="56" t="s">
        <v>4081</v>
      </c>
      <c r="B1486" s="9" t="str">
        <f t="shared" ca="1" si="192"/>
        <v>4PF94</v>
      </c>
      <c r="C1486" s="59">
        <v>19759</v>
      </c>
      <c r="D1486" s="59">
        <v>0</v>
      </c>
      <c r="E1486" s="60">
        <v>42004</v>
      </c>
      <c r="F1486" s="57" t="s">
        <v>3812</v>
      </c>
      <c r="G1486" s="57" t="s">
        <v>5520</v>
      </c>
      <c r="H1486" s="45" t="str">
        <f t="shared" ca="1" si="193"/>
        <v>Post-calc.</v>
      </c>
      <c r="I1486" s="23">
        <f t="shared" ca="1" si="194"/>
        <v>0</v>
      </c>
      <c r="J1486" s="20" t="e">
        <f ca="1">VLOOKUP(B1486, Remarks!$A$3:$G$400, 7, FALSE)</f>
        <v>#N/A</v>
      </c>
      <c r="M1486" s="44" t="s">
        <v>1509</v>
      </c>
      <c r="N1486" s="9" t="str">
        <f t="shared" ca="1" si="191"/>
        <v>A1399</v>
      </c>
      <c r="O1486" s="47">
        <v>408.8716</v>
      </c>
      <c r="P1486" s="47">
        <v>411.90129999999999</v>
      </c>
      <c r="Q1486" s="46" t="s">
        <v>8</v>
      </c>
      <c r="R1486" s="46" t="s">
        <v>9</v>
      </c>
      <c r="S1486" s="46" t="s">
        <v>10</v>
      </c>
      <c r="T1486" s="46" t="s">
        <v>1434</v>
      </c>
      <c r="V1486" s="19" t="str">
        <f t="shared" ca="1" si="195"/>
        <v>Post-calc.</v>
      </c>
      <c r="W1486" s="1" t="str">
        <f t="shared" ca="1" si="196"/>
        <v>Post-calc.</v>
      </c>
      <c r="X1486" s="1" t="b">
        <f t="shared" ca="1" si="197"/>
        <v>1</v>
      </c>
      <c r="Y1486" s="3">
        <f t="shared" ca="1" si="198"/>
        <v>0</v>
      </c>
      <c r="AA1486" s="61">
        <f ca="1">+VLOOKUP(N1486,$B$4:$H$2903,4,FALSE)</f>
        <v>41982</v>
      </c>
    </row>
    <row r="1487" spans="1:27" hidden="1" x14ac:dyDescent="0.2">
      <c r="A1487" s="56" t="s">
        <v>4082</v>
      </c>
      <c r="B1487" s="9" t="str">
        <f t="shared" ca="1" si="192"/>
        <v>4PF96</v>
      </c>
      <c r="C1487" s="59">
        <v>17349</v>
      </c>
      <c r="D1487" s="59">
        <v>0</v>
      </c>
      <c r="E1487" s="60">
        <v>42004</v>
      </c>
      <c r="F1487" s="57" t="s">
        <v>3812</v>
      </c>
      <c r="G1487" s="57" t="s">
        <v>5520</v>
      </c>
      <c r="H1487" s="45" t="str">
        <f t="shared" ca="1" si="193"/>
        <v>Post-calc.</v>
      </c>
      <c r="I1487" s="23">
        <f t="shared" ca="1" si="194"/>
        <v>0</v>
      </c>
      <c r="J1487" s="20" t="e">
        <f ca="1">VLOOKUP(B1487, Remarks!$A$3:$G$400, 7, FALSE)</f>
        <v>#N/A</v>
      </c>
      <c r="M1487" s="44" t="s">
        <v>1510</v>
      </c>
      <c r="N1487" s="9" t="str">
        <f t="shared" ca="1" si="191"/>
        <v>A1401</v>
      </c>
      <c r="O1487" s="47">
        <v>205.95070000000001</v>
      </c>
      <c r="P1487" s="47">
        <v>205.95070000000001</v>
      </c>
      <c r="Q1487" s="46" t="s">
        <v>8</v>
      </c>
      <c r="R1487" s="46" t="s">
        <v>9</v>
      </c>
      <c r="S1487" s="46" t="s">
        <v>10</v>
      </c>
      <c r="T1487" s="46" t="s">
        <v>1434</v>
      </c>
      <c r="V1487" s="19" t="str">
        <f t="shared" ca="1" si="195"/>
        <v>Post-calc.</v>
      </c>
      <c r="W1487" s="1" t="str">
        <f t="shared" ca="1" si="196"/>
        <v>Post-calc.</v>
      </c>
      <c r="X1487" s="1" t="b">
        <f t="shared" ca="1" si="197"/>
        <v>1</v>
      </c>
      <c r="Y1487" s="3">
        <f t="shared" ca="1" si="198"/>
        <v>0</v>
      </c>
      <c r="AA1487" s="61">
        <f ca="1">+VLOOKUP(N1487,$B$4:$H$2903,4,FALSE)</f>
        <v>41982</v>
      </c>
    </row>
    <row r="1488" spans="1:27" hidden="1" x14ac:dyDescent="0.2">
      <c r="A1488" s="56" t="s">
        <v>4083</v>
      </c>
      <c r="B1488" s="9" t="str">
        <f t="shared" ca="1" si="192"/>
        <v>4PG20</v>
      </c>
      <c r="C1488" s="59">
        <v>215542</v>
      </c>
      <c r="D1488" s="59">
        <v>211295.05790000001</v>
      </c>
      <c r="E1488" s="60">
        <v>42522</v>
      </c>
      <c r="F1488" s="57" t="s">
        <v>3812</v>
      </c>
      <c r="G1488" s="57" t="s">
        <v>5520</v>
      </c>
      <c r="H1488" s="45" t="str">
        <f t="shared" ca="1" si="193"/>
        <v>Post-calc.</v>
      </c>
      <c r="I1488" s="23">
        <f t="shared" ca="1" si="194"/>
        <v>0</v>
      </c>
      <c r="J1488" s="20" t="e">
        <f ca="1">VLOOKUP(B1488, Remarks!$A$3:$G$400, 7, FALSE)</f>
        <v>#N/A</v>
      </c>
      <c r="M1488" s="44" t="s">
        <v>1511</v>
      </c>
      <c r="N1488" s="9" t="str">
        <f t="shared" ca="1" si="191"/>
        <v>A1402</v>
      </c>
      <c r="O1488" s="47">
        <v>606.37120000000004</v>
      </c>
      <c r="P1488" s="47">
        <v>618.84799999999996</v>
      </c>
      <c r="Q1488" s="46" t="s">
        <v>8</v>
      </c>
      <c r="R1488" s="46" t="s">
        <v>9</v>
      </c>
      <c r="S1488" s="46" t="s">
        <v>10</v>
      </c>
      <c r="T1488" s="46" t="s">
        <v>1434</v>
      </c>
      <c r="V1488" s="19" t="str">
        <f t="shared" ca="1" si="195"/>
        <v>Post-calc.</v>
      </c>
      <c r="W1488" s="1" t="str">
        <f t="shared" ca="1" si="196"/>
        <v>Post-calc.</v>
      </c>
      <c r="X1488" s="1" t="b">
        <f t="shared" ca="1" si="197"/>
        <v>1</v>
      </c>
      <c r="Y1488" s="3">
        <f t="shared" ca="1" si="198"/>
        <v>0</v>
      </c>
      <c r="AA1488" s="61">
        <f ca="1">+VLOOKUP(N1488,$B$4:$H$2903,4,FALSE)</f>
        <v>41879</v>
      </c>
    </row>
    <row r="1489" spans="1:27" hidden="1" x14ac:dyDescent="0.2">
      <c r="A1489" s="56" t="s">
        <v>4084</v>
      </c>
      <c r="B1489" s="9" t="str">
        <f t="shared" ca="1" si="192"/>
        <v>4PH12</v>
      </c>
      <c r="C1489" s="59">
        <v>33412</v>
      </c>
      <c r="D1489" s="59">
        <v>0</v>
      </c>
      <c r="E1489" s="60"/>
      <c r="F1489" s="57" t="s">
        <v>3812</v>
      </c>
      <c r="G1489" s="57" t="s">
        <v>5520</v>
      </c>
      <c r="H1489" s="45" t="str">
        <f t="shared" ca="1" si="193"/>
        <v>Pre-calc.</v>
      </c>
      <c r="I1489" s="23">
        <f t="shared" ca="1" si="194"/>
        <v>0</v>
      </c>
      <c r="J1489" s="20" t="e">
        <f ca="1">VLOOKUP(B1489, Remarks!$A$3:$G$400, 7, FALSE)</f>
        <v>#N/A</v>
      </c>
      <c r="M1489" s="44" t="s">
        <v>1512</v>
      </c>
      <c r="N1489" s="9" t="str">
        <f t="shared" ca="1" si="191"/>
        <v>A1427</v>
      </c>
      <c r="O1489" s="47">
        <v>393.85090000000002</v>
      </c>
      <c r="P1489" s="47">
        <v>393.85090000000002</v>
      </c>
      <c r="Q1489" s="46" t="s">
        <v>8</v>
      </c>
      <c r="R1489" s="46" t="s">
        <v>9</v>
      </c>
      <c r="S1489" s="46" t="s">
        <v>10</v>
      </c>
      <c r="T1489" s="46" t="s">
        <v>1434</v>
      </c>
      <c r="V1489" s="19" t="str">
        <f t="shared" ca="1" si="195"/>
        <v>Post-calc.</v>
      </c>
      <c r="W1489" s="1" t="str">
        <f t="shared" ca="1" si="196"/>
        <v>Post-calc.</v>
      </c>
      <c r="X1489" s="1" t="b">
        <f t="shared" ca="1" si="197"/>
        <v>1</v>
      </c>
      <c r="Y1489" s="3">
        <f t="shared" ca="1" si="198"/>
        <v>0</v>
      </c>
      <c r="AA1489" s="61">
        <f ca="1">+VLOOKUP(N1489,$B$4:$H$2903,4,FALSE)</f>
        <v>41582</v>
      </c>
    </row>
    <row r="1490" spans="1:27" hidden="1" x14ac:dyDescent="0.2">
      <c r="A1490" s="56" t="s">
        <v>4085</v>
      </c>
      <c r="B1490" s="9" t="str">
        <f t="shared" ca="1" si="192"/>
        <v>4PH38</v>
      </c>
      <c r="C1490" s="59">
        <v>20140</v>
      </c>
      <c r="D1490" s="59">
        <v>0</v>
      </c>
      <c r="E1490" s="60">
        <v>42035</v>
      </c>
      <c r="F1490" s="57" t="s">
        <v>3812</v>
      </c>
      <c r="G1490" s="57" t="s">
        <v>5520</v>
      </c>
      <c r="H1490" s="45" t="str">
        <f t="shared" ca="1" si="193"/>
        <v>Post-calc.</v>
      </c>
      <c r="I1490" s="23">
        <f t="shared" ca="1" si="194"/>
        <v>0</v>
      </c>
      <c r="J1490" s="20" t="e">
        <f ca="1">VLOOKUP(B1490, Remarks!$A$3:$G$400, 7, FALSE)</f>
        <v>#N/A</v>
      </c>
      <c r="M1490" s="44" t="s">
        <v>1513</v>
      </c>
      <c r="N1490" s="9" t="str">
        <f t="shared" ca="1" si="191"/>
        <v>A1428</v>
      </c>
      <c r="O1490" s="47">
        <v>203.6533</v>
      </c>
      <c r="P1490" s="47">
        <v>200.74510000000001</v>
      </c>
      <c r="Q1490" s="46" t="s">
        <v>8</v>
      </c>
      <c r="R1490" s="46" t="s">
        <v>9</v>
      </c>
      <c r="S1490" s="46" t="s">
        <v>10</v>
      </c>
      <c r="T1490" s="46" t="s">
        <v>1434</v>
      </c>
      <c r="V1490" s="19" t="str">
        <f t="shared" ca="1" si="195"/>
        <v>Post-calc.</v>
      </c>
      <c r="W1490" s="1" t="str">
        <f t="shared" ca="1" si="196"/>
        <v>Post-calc.</v>
      </c>
      <c r="X1490" s="1" t="b">
        <f t="shared" ca="1" si="197"/>
        <v>1</v>
      </c>
      <c r="Y1490" s="3">
        <f t="shared" ca="1" si="198"/>
        <v>0</v>
      </c>
      <c r="AA1490" s="61">
        <f ca="1">+VLOOKUP(N1490,$B$4:$H$2903,4,FALSE)</f>
        <v>41571</v>
      </c>
    </row>
    <row r="1491" spans="1:27" hidden="1" x14ac:dyDescent="0.2">
      <c r="A1491" s="56" t="s">
        <v>4086</v>
      </c>
      <c r="B1491" s="9" t="str">
        <f t="shared" ca="1" si="192"/>
        <v>4PH70</v>
      </c>
      <c r="C1491" s="59">
        <v>150</v>
      </c>
      <c r="D1491" s="59">
        <v>0</v>
      </c>
      <c r="E1491" s="60">
        <v>41820</v>
      </c>
      <c r="F1491" s="57" t="s">
        <v>3812</v>
      </c>
      <c r="G1491" s="57" t="s">
        <v>5520</v>
      </c>
      <c r="H1491" s="45" t="str">
        <f t="shared" ca="1" si="193"/>
        <v>Post-calc.</v>
      </c>
      <c r="I1491" s="23">
        <f t="shared" ca="1" si="194"/>
        <v>0</v>
      </c>
      <c r="J1491" s="20" t="e">
        <f ca="1">VLOOKUP(B1491, Remarks!$A$3:$G$400, 7, FALSE)</f>
        <v>#N/A</v>
      </c>
      <c r="M1491" s="44" t="s">
        <v>1514</v>
      </c>
      <c r="N1491" s="9" t="str">
        <f t="shared" ca="1" si="191"/>
        <v>A1429</v>
      </c>
      <c r="O1491" s="47">
        <v>306.49880000000002</v>
      </c>
      <c r="P1491" s="47">
        <v>302.53059999999999</v>
      </c>
      <c r="Q1491" s="46" t="s">
        <v>8</v>
      </c>
      <c r="R1491" s="46" t="s">
        <v>9</v>
      </c>
      <c r="S1491" s="46" t="s">
        <v>10</v>
      </c>
      <c r="T1491" s="46" t="s">
        <v>1434</v>
      </c>
      <c r="V1491" s="19" t="str">
        <f t="shared" ca="1" si="195"/>
        <v>Post-calc.</v>
      </c>
      <c r="W1491" s="1" t="str">
        <f t="shared" ca="1" si="196"/>
        <v>Post-calc.</v>
      </c>
      <c r="X1491" s="1" t="b">
        <f t="shared" ca="1" si="197"/>
        <v>1</v>
      </c>
      <c r="Y1491" s="3">
        <f t="shared" ca="1" si="198"/>
        <v>0</v>
      </c>
      <c r="AA1491" s="61">
        <f ca="1">+VLOOKUP(N1491,$B$4:$H$2903,4,FALSE)</f>
        <v>41555</v>
      </c>
    </row>
    <row r="1492" spans="1:27" hidden="1" x14ac:dyDescent="0.2">
      <c r="A1492" s="56" t="s">
        <v>4087</v>
      </c>
      <c r="B1492" s="9" t="str">
        <f t="shared" ca="1" si="192"/>
        <v>4PH71</v>
      </c>
      <c r="C1492" s="59">
        <v>300</v>
      </c>
      <c r="D1492" s="59">
        <v>0</v>
      </c>
      <c r="E1492" s="60">
        <v>41851</v>
      </c>
      <c r="F1492" s="57" t="s">
        <v>3812</v>
      </c>
      <c r="G1492" s="57" t="s">
        <v>5520</v>
      </c>
      <c r="H1492" s="45" t="str">
        <f t="shared" ca="1" si="193"/>
        <v>Post-calc.</v>
      </c>
      <c r="I1492" s="23">
        <f t="shared" ca="1" si="194"/>
        <v>0</v>
      </c>
      <c r="J1492" s="20" t="e">
        <f ca="1">VLOOKUP(B1492, Remarks!$A$3:$G$400, 7, FALSE)</f>
        <v>#N/A</v>
      </c>
      <c r="M1492" s="44" t="s">
        <v>1515</v>
      </c>
      <c r="N1492" s="9" t="str">
        <f t="shared" ca="1" si="191"/>
        <v>A1431</v>
      </c>
      <c r="O1492" s="47">
        <v>2175.7914999999998</v>
      </c>
      <c r="P1492" s="47">
        <v>2190.4124000000002</v>
      </c>
      <c r="Q1492" s="46" t="s">
        <v>8</v>
      </c>
      <c r="R1492" s="46" t="s">
        <v>9</v>
      </c>
      <c r="S1492" s="46" t="s">
        <v>10</v>
      </c>
      <c r="T1492" s="46" t="s">
        <v>1434</v>
      </c>
      <c r="V1492" s="19" t="str">
        <f t="shared" ca="1" si="195"/>
        <v>Post-calc.</v>
      </c>
      <c r="W1492" s="1" t="str">
        <f t="shared" ca="1" si="196"/>
        <v>Post-calc.</v>
      </c>
      <c r="X1492" s="1" t="b">
        <f t="shared" ca="1" si="197"/>
        <v>1</v>
      </c>
      <c r="Y1492" s="3">
        <f t="shared" ca="1" si="198"/>
        <v>0</v>
      </c>
      <c r="AA1492" s="61">
        <f ca="1">+VLOOKUP(N1492,$B$4:$H$2903,4,FALSE)</f>
        <v>42030</v>
      </c>
    </row>
    <row r="1493" spans="1:27" hidden="1" x14ac:dyDescent="0.2">
      <c r="A1493" s="56" t="s">
        <v>4088</v>
      </c>
      <c r="B1493" s="9" t="str">
        <f t="shared" ca="1" si="192"/>
        <v>4PH72</v>
      </c>
      <c r="C1493" s="59">
        <v>150</v>
      </c>
      <c r="D1493" s="59">
        <v>0</v>
      </c>
      <c r="E1493" s="60">
        <v>41851</v>
      </c>
      <c r="F1493" s="57" t="s">
        <v>3812</v>
      </c>
      <c r="G1493" s="57" t="s">
        <v>5520</v>
      </c>
      <c r="H1493" s="45" t="str">
        <f t="shared" ca="1" si="193"/>
        <v>Post-calc.</v>
      </c>
      <c r="I1493" s="23">
        <f t="shared" ca="1" si="194"/>
        <v>0</v>
      </c>
      <c r="J1493" s="20" t="e">
        <f ca="1">VLOOKUP(B1493, Remarks!$A$3:$G$400, 7, FALSE)</f>
        <v>#N/A</v>
      </c>
      <c r="M1493" s="44" t="s">
        <v>1516</v>
      </c>
      <c r="N1493" s="9" t="str">
        <f t="shared" ca="1" si="191"/>
        <v>A1466</v>
      </c>
      <c r="O1493" s="47">
        <v>1191.6300000000001</v>
      </c>
      <c r="P1493" s="47">
        <v>1191.6300000000001</v>
      </c>
      <c r="Q1493" s="46" t="s">
        <v>8</v>
      </c>
      <c r="R1493" s="46" t="s">
        <v>9</v>
      </c>
      <c r="S1493" s="46" t="s">
        <v>10</v>
      </c>
      <c r="T1493" s="46" t="s">
        <v>1372</v>
      </c>
      <c r="V1493" s="19" t="str">
        <f t="shared" ca="1" si="195"/>
        <v>Post-calc.</v>
      </c>
      <c r="W1493" s="1" t="str">
        <f t="shared" ca="1" si="196"/>
        <v>Post-calc.</v>
      </c>
      <c r="X1493" s="1" t="b">
        <f t="shared" ca="1" si="197"/>
        <v>1</v>
      </c>
      <c r="Y1493" s="3">
        <f t="shared" ca="1" si="198"/>
        <v>0</v>
      </c>
      <c r="AA1493" s="61">
        <f ca="1">+VLOOKUP(N1493,$B$4:$H$2903,4,FALSE)</f>
        <v>42180</v>
      </c>
    </row>
    <row r="1494" spans="1:27" hidden="1" x14ac:dyDescent="0.2">
      <c r="A1494" s="56" t="s">
        <v>4089</v>
      </c>
      <c r="B1494" s="9" t="str">
        <f t="shared" ca="1" si="192"/>
        <v>4PH73</v>
      </c>
      <c r="C1494" s="59">
        <v>600</v>
      </c>
      <c r="D1494" s="59">
        <v>0</v>
      </c>
      <c r="E1494" s="60">
        <v>41851</v>
      </c>
      <c r="F1494" s="57" t="s">
        <v>3812</v>
      </c>
      <c r="G1494" s="57" t="s">
        <v>5520</v>
      </c>
      <c r="H1494" s="45" t="str">
        <f t="shared" ca="1" si="193"/>
        <v>Post-calc.</v>
      </c>
      <c r="I1494" s="23">
        <f t="shared" ca="1" si="194"/>
        <v>0</v>
      </c>
      <c r="J1494" s="20" t="e">
        <f ca="1">VLOOKUP(B1494, Remarks!$A$3:$G$400, 7, FALSE)</f>
        <v>#N/A</v>
      </c>
      <c r="M1494" s="44" t="s">
        <v>1517</v>
      </c>
      <c r="N1494" s="9" t="str">
        <f t="shared" ca="1" si="191"/>
        <v>A1477</v>
      </c>
      <c r="O1494" s="47">
        <v>855.12860000000001</v>
      </c>
      <c r="P1494" s="47">
        <v>855.13</v>
      </c>
      <c r="Q1494" s="46" t="s">
        <v>8</v>
      </c>
      <c r="R1494" s="46" t="s">
        <v>9</v>
      </c>
      <c r="S1494" s="46" t="s">
        <v>10</v>
      </c>
      <c r="T1494" s="46" t="s">
        <v>1372</v>
      </c>
      <c r="V1494" s="19" t="str">
        <f t="shared" ca="1" si="195"/>
        <v>Post-calc.</v>
      </c>
      <c r="W1494" s="1" t="str">
        <f t="shared" ca="1" si="196"/>
        <v>Post-calc.</v>
      </c>
      <c r="X1494" s="1" t="b">
        <f t="shared" ca="1" si="197"/>
        <v>1</v>
      </c>
      <c r="Y1494" s="3">
        <f t="shared" ca="1" si="198"/>
        <v>0</v>
      </c>
      <c r="AA1494" s="61">
        <f ca="1">+VLOOKUP(N1494,$B$4:$H$2903,4,FALSE)</f>
        <v>42184</v>
      </c>
    </row>
    <row r="1495" spans="1:27" hidden="1" x14ac:dyDescent="0.2">
      <c r="A1495" s="56" t="s">
        <v>4090</v>
      </c>
      <c r="B1495" s="9" t="str">
        <f t="shared" ca="1" si="192"/>
        <v>4PH74</v>
      </c>
      <c r="C1495" s="59">
        <v>1000</v>
      </c>
      <c r="D1495" s="59">
        <v>0</v>
      </c>
      <c r="E1495" s="60">
        <v>41851</v>
      </c>
      <c r="F1495" s="57" t="s">
        <v>3812</v>
      </c>
      <c r="G1495" s="57" t="s">
        <v>5520</v>
      </c>
      <c r="H1495" s="45" t="str">
        <f t="shared" ca="1" si="193"/>
        <v>Post-calc.</v>
      </c>
      <c r="I1495" s="23">
        <f t="shared" ca="1" si="194"/>
        <v>0</v>
      </c>
      <c r="J1495" s="20" t="e">
        <f ca="1">VLOOKUP(B1495, Remarks!$A$3:$G$400, 7, FALSE)</f>
        <v>#N/A</v>
      </c>
      <c r="M1495" s="44" t="s">
        <v>1518</v>
      </c>
      <c r="N1495" s="9" t="str">
        <f t="shared" ca="1" si="191"/>
        <v>A1480</v>
      </c>
      <c r="O1495" s="47">
        <v>89.8506</v>
      </c>
      <c r="P1495" s="47">
        <v>89.135599999999997</v>
      </c>
      <c r="Q1495" s="46" t="s">
        <v>8</v>
      </c>
      <c r="R1495" s="46" t="s">
        <v>9</v>
      </c>
      <c r="S1495" s="46" t="s">
        <v>10</v>
      </c>
      <c r="T1495" s="46" t="s">
        <v>1466</v>
      </c>
      <c r="V1495" s="19" t="str">
        <f t="shared" ca="1" si="195"/>
        <v>Post-calc.</v>
      </c>
      <c r="W1495" s="1" t="str">
        <f t="shared" ca="1" si="196"/>
        <v>Post-calc.</v>
      </c>
      <c r="X1495" s="1" t="b">
        <f t="shared" ca="1" si="197"/>
        <v>1</v>
      </c>
      <c r="Y1495" s="3">
        <f t="shared" ca="1" si="198"/>
        <v>0</v>
      </c>
      <c r="AA1495" s="61">
        <f ca="1">+VLOOKUP(N1495,$B$4:$H$2903,4,FALSE)</f>
        <v>42177</v>
      </c>
    </row>
    <row r="1496" spans="1:27" hidden="1" x14ac:dyDescent="0.2">
      <c r="A1496" s="56" t="s">
        <v>4091</v>
      </c>
      <c r="B1496" s="9" t="str">
        <f t="shared" ca="1" si="192"/>
        <v>4PH75</v>
      </c>
      <c r="C1496" s="59">
        <v>700</v>
      </c>
      <c r="D1496" s="59">
        <v>0</v>
      </c>
      <c r="E1496" s="60">
        <v>41851</v>
      </c>
      <c r="F1496" s="57" t="s">
        <v>3812</v>
      </c>
      <c r="G1496" s="57" t="s">
        <v>5520</v>
      </c>
      <c r="H1496" s="45" t="str">
        <f t="shared" ca="1" si="193"/>
        <v>Post-calc.</v>
      </c>
      <c r="I1496" s="23">
        <f t="shared" ca="1" si="194"/>
        <v>0</v>
      </c>
      <c r="J1496" s="20" t="e">
        <f ca="1">VLOOKUP(B1496, Remarks!$A$3:$G$400, 7, FALSE)</f>
        <v>#N/A</v>
      </c>
      <c r="M1496" s="44" t="s">
        <v>1519</v>
      </c>
      <c r="N1496" s="9" t="str">
        <f t="shared" ca="1" si="191"/>
        <v>A1482</v>
      </c>
      <c r="O1496" s="47">
        <v>157.1019</v>
      </c>
      <c r="P1496" s="47">
        <v>157.12110000000001</v>
      </c>
      <c r="Q1496" s="46" t="s">
        <v>8</v>
      </c>
      <c r="R1496" s="46" t="s">
        <v>9</v>
      </c>
      <c r="S1496" s="46" t="s">
        <v>10</v>
      </c>
      <c r="T1496" s="46" t="s">
        <v>1466</v>
      </c>
      <c r="V1496" s="19" t="str">
        <f t="shared" ca="1" si="195"/>
        <v>Post-calc.</v>
      </c>
      <c r="W1496" s="1" t="str">
        <f t="shared" ca="1" si="196"/>
        <v>Post-calc.</v>
      </c>
      <c r="X1496" s="1" t="b">
        <f t="shared" ca="1" si="197"/>
        <v>1</v>
      </c>
      <c r="Y1496" s="3">
        <f t="shared" ca="1" si="198"/>
        <v>0</v>
      </c>
      <c r="AA1496" s="61">
        <f ca="1">+VLOOKUP(N1496,$B$4:$H$2903,4,FALSE)</f>
        <v>42121</v>
      </c>
    </row>
    <row r="1497" spans="1:27" hidden="1" x14ac:dyDescent="0.2">
      <c r="A1497" s="56" t="s">
        <v>4092</v>
      </c>
      <c r="B1497" s="9" t="str">
        <f t="shared" ca="1" si="192"/>
        <v>4PH76</v>
      </c>
      <c r="C1497" s="59">
        <v>200</v>
      </c>
      <c r="D1497" s="59">
        <v>0</v>
      </c>
      <c r="E1497" s="60">
        <v>41882</v>
      </c>
      <c r="F1497" s="57" t="s">
        <v>3812</v>
      </c>
      <c r="G1497" s="57" t="s">
        <v>5520</v>
      </c>
      <c r="H1497" s="45" t="str">
        <f t="shared" ca="1" si="193"/>
        <v>Post-calc.</v>
      </c>
      <c r="I1497" s="23">
        <f t="shared" ca="1" si="194"/>
        <v>0</v>
      </c>
      <c r="J1497" s="20" t="e">
        <f ca="1">VLOOKUP(B1497, Remarks!$A$3:$G$400, 7, FALSE)</f>
        <v>#N/A</v>
      </c>
      <c r="M1497" s="44" t="s">
        <v>1520</v>
      </c>
      <c r="N1497" s="9" t="str">
        <f t="shared" ca="1" si="191"/>
        <v>A1483</v>
      </c>
      <c r="O1497" s="47">
        <v>131.95439999999999</v>
      </c>
      <c r="P1497" s="47">
        <v>141.7576</v>
      </c>
      <c r="Q1497" s="46" t="s">
        <v>8</v>
      </c>
      <c r="R1497" s="46" t="s">
        <v>9</v>
      </c>
      <c r="S1497" s="46" t="s">
        <v>10</v>
      </c>
      <c r="T1497" s="46" t="s">
        <v>1466</v>
      </c>
      <c r="V1497" s="19" t="str">
        <f t="shared" ca="1" si="195"/>
        <v>Post-calc.</v>
      </c>
      <c r="W1497" s="1" t="str">
        <f t="shared" ca="1" si="196"/>
        <v>Post-calc.</v>
      </c>
      <c r="X1497" s="1" t="b">
        <f t="shared" ca="1" si="197"/>
        <v>1</v>
      </c>
      <c r="Y1497" s="3">
        <f t="shared" ca="1" si="198"/>
        <v>0</v>
      </c>
      <c r="AA1497" s="61">
        <f ca="1">+VLOOKUP(N1497,$B$4:$H$2903,4,FALSE)</f>
        <v>42160</v>
      </c>
    </row>
    <row r="1498" spans="1:27" hidden="1" x14ac:dyDescent="0.2">
      <c r="A1498" s="56" t="s">
        <v>4093</v>
      </c>
      <c r="B1498" s="9" t="str">
        <f t="shared" ca="1" si="192"/>
        <v>4PH77</v>
      </c>
      <c r="C1498" s="59">
        <v>700</v>
      </c>
      <c r="D1498" s="59">
        <v>0</v>
      </c>
      <c r="E1498" s="60">
        <v>41882</v>
      </c>
      <c r="F1498" s="57" t="s">
        <v>3812</v>
      </c>
      <c r="G1498" s="57" t="s">
        <v>5520</v>
      </c>
      <c r="H1498" s="45" t="str">
        <f t="shared" ca="1" si="193"/>
        <v>Post-calc.</v>
      </c>
      <c r="I1498" s="23">
        <f t="shared" ca="1" si="194"/>
        <v>0</v>
      </c>
      <c r="J1498" s="20" t="e">
        <f ca="1">VLOOKUP(B1498, Remarks!$A$3:$G$400, 7, FALSE)</f>
        <v>#N/A</v>
      </c>
      <c r="M1498" s="44" t="s">
        <v>1521</v>
      </c>
      <c r="N1498" s="9" t="str">
        <f t="shared" ca="1" si="191"/>
        <v>A1486</v>
      </c>
      <c r="O1498" s="47">
        <v>62.625300000000003</v>
      </c>
      <c r="P1498" s="47">
        <v>62.444600000000001</v>
      </c>
      <c r="Q1498" s="46" t="s">
        <v>8</v>
      </c>
      <c r="R1498" s="46" t="s">
        <v>9</v>
      </c>
      <c r="S1498" s="46" t="s">
        <v>10</v>
      </c>
      <c r="T1498" s="46" t="s">
        <v>1466</v>
      </c>
      <c r="V1498" s="19" t="str">
        <f t="shared" ca="1" si="195"/>
        <v>Post-calc.</v>
      </c>
      <c r="W1498" s="1" t="str">
        <f t="shared" ca="1" si="196"/>
        <v>Post-calc.</v>
      </c>
      <c r="X1498" s="1" t="b">
        <f t="shared" ca="1" si="197"/>
        <v>1</v>
      </c>
      <c r="Y1498" s="3">
        <f t="shared" ca="1" si="198"/>
        <v>0</v>
      </c>
      <c r="AA1498" s="61">
        <f ca="1">+VLOOKUP(N1498,$B$4:$H$2903,4,FALSE)</f>
        <v>42160</v>
      </c>
    </row>
    <row r="1499" spans="1:27" hidden="1" x14ac:dyDescent="0.2">
      <c r="A1499" s="56" t="s">
        <v>4094</v>
      </c>
      <c r="B1499" s="9" t="str">
        <f t="shared" ca="1" si="192"/>
        <v>4PH78</v>
      </c>
      <c r="C1499" s="59">
        <v>300</v>
      </c>
      <c r="D1499" s="59">
        <v>0</v>
      </c>
      <c r="E1499" s="60">
        <v>41882</v>
      </c>
      <c r="F1499" s="57" t="s">
        <v>3812</v>
      </c>
      <c r="G1499" s="57" t="s">
        <v>5520</v>
      </c>
      <c r="H1499" s="45" t="str">
        <f t="shared" ca="1" si="193"/>
        <v>Post-calc.</v>
      </c>
      <c r="I1499" s="23">
        <f t="shared" ca="1" si="194"/>
        <v>0</v>
      </c>
      <c r="J1499" s="20" t="e">
        <f ca="1">VLOOKUP(B1499, Remarks!$A$3:$G$400, 7, FALSE)</f>
        <v>#N/A</v>
      </c>
      <c r="M1499" s="44" t="s">
        <v>1522</v>
      </c>
      <c r="N1499" s="9" t="str">
        <f t="shared" ca="1" si="191"/>
        <v>A1487</v>
      </c>
      <c r="O1499" s="47">
        <v>66.447500000000005</v>
      </c>
      <c r="P1499" s="47">
        <v>65.655900000000003</v>
      </c>
      <c r="Q1499" s="46" t="s">
        <v>8</v>
      </c>
      <c r="R1499" s="46" t="s">
        <v>9</v>
      </c>
      <c r="S1499" s="46" t="s">
        <v>10</v>
      </c>
      <c r="T1499" s="46" t="s">
        <v>1466</v>
      </c>
      <c r="V1499" s="19" t="str">
        <f t="shared" ca="1" si="195"/>
        <v>Post-calc.</v>
      </c>
      <c r="W1499" s="1" t="str">
        <f t="shared" ca="1" si="196"/>
        <v>Post-calc.</v>
      </c>
      <c r="X1499" s="1" t="b">
        <f t="shared" ca="1" si="197"/>
        <v>1</v>
      </c>
      <c r="Y1499" s="3">
        <f t="shared" ca="1" si="198"/>
        <v>0</v>
      </c>
      <c r="AA1499" s="61">
        <f ca="1">+VLOOKUP(N1499,$B$4:$H$2903,4,FALSE)</f>
        <v>42160</v>
      </c>
    </row>
    <row r="1500" spans="1:27" hidden="1" x14ac:dyDescent="0.2">
      <c r="A1500" s="56" t="s">
        <v>4095</v>
      </c>
      <c r="B1500" s="9" t="str">
        <f t="shared" ca="1" si="192"/>
        <v>4PH79</v>
      </c>
      <c r="C1500" s="59">
        <v>100</v>
      </c>
      <c r="D1500" s="59">
        <v>0</v>
      </c>
      <c r="E1500" s="60">
        <v>41912</v>
      </c>
      <c r="F1500" s="57" t="s">
        <v>3812</v>
      </c>
      <c r="G1500" s="57" t="s">
        <v>5520</v>
      </c>
      <c r="H1500" s="45" t="str">
        <f t="shared" ca="1" si="193"/>
        <v>Post-calc.</v>
      </c>
      <c r="I1500" s="23">
        <f t="shared" ca="1" si="194"/>
        <v>0</v>
      </c>
      <c r="J1500" s="20" t="e">
        <f ca="1">VLOOKUP(B1500, Remarks!$A$3:$G$400, 7, FALSE)</f>
        <v>#N/A</v>
      </c>
      <c r="M1500" s="44" t="s">
        <v>1523</v>
      </c>
      <c r="N1500" s="9" t="str">
        <f t="shared" ca="1" si="191"/>
        <v>A1492</v>
      </c>
      <c r="O1500" s="47">
        <v>49.081000000000003</v>
      </c>
      <c r="P1500" s="47">
        <v>48.805999999999997</v>
      </c>
      <c r="Q1500" s="46" t="s">
        <v>8</v>
      </c>
      <c r="R1500" s="46" t="s">
        <v>9</v>
      </c>
      <c r="S1500" s="46" t="s">
        <v>10</v>
      </c>
      <c r="T1500" s="46" t="s">
        <v>1466</v>
      </c>
      <c r="V1500" s="19" t="str">
        <f t="shared" ca="1" si="195"/>
        <v>Post-calc.</v>
      </c>
      <c r="W1500" s="1" t="str">
        <f t="shared" ca="1" si="196"/>
        <v>Post-calc.</v>
      </c>
      <c r="X1500" s="1" t="b">
        <f t="shared" ca="1" si="197"/>
        <v>1</v>
      </c>
      <c r="Y1500" s="3">
        <f t="shared" ca="1" si="198"/>
        <v>0</v>
      </c>
      <c r="AA1500" s="61">
        <f ca="1">+VLOOKUP(N1500,$B$4:$H$2903,4,FALSE)</f>
        <v>42177</v>
      </c>
    </row>
    <row r="1501" spans="1:27" hidden="1" x14ac:dyDescent="0.2">
      <c r="A1501" s="56" t="s">
        <v>4096</v>
      </c>
      <c r="B1501" s="9" t="str">
        <f t="shared" ca="1" si="192"/>
        <v>4PH81</v>
      </c>
      <c r="C1501" s="59">
        <v>800</v>
      </c>
      <c r="D1501" s="59">
        <v>0</v>
      </c>
      <c r="E1501" s="60">
        <v>41882</v>
      </c>
      <c r="F1501" s="57" t="s">
        <v>3812</v>
      </c>
      <c r="G1501" s="57" t="s">
        <v>5520</v>
      </c>
      <c r="H1501" s="45" t="str">
        <f t="shared" ca="1" si="193"/>
        <v>Post-calc.</v>
      </c>
      <c r="I1501" s="23">
        <f t="shared" ca="1" si="194"/>
        <v>0</v>
      </c>
      <c r="J1501" s="20" t="e">
        <f ca="1">VLOOKUP(B1501, Remarks!$A$3:$G$400, 7, FALSE)</f>
        <v>#N/A</v>
      </c>
      <c r="M1501" s="44" t="s">
        <v>1524</v>
      </c>
      <c r="N1501" s="9" t="str">
        <f t="shared" ca="1" si="191"/>
        <v>A1502</v>
      </c>
      <c r="O1501" s="47">
        <v>1049.1514999999999</v>
      </c>
      <c r="P1501" s="47">
        <v>1049.1500000000001</v>
      </c>
      <c r="Q1501" s="46" t="s">
        <v>8</v>
      </c>
      <c r="R1501" s="46" t="s">
        <v>9</v>
      </c>
      <c r="S1501" s="46" t="s">
        <v>10</v>
      </c>
      <c r="T1501" s="46" t="s">
        <v>1372</v>
      </c>
      <c r="V1501" s="19" t="str">
        <f t="shared" ca="1" si="195"/>
        <v>Post-calc.</v>
      </c>
      <c r="W1501" s="1" t="str">
        <f t="shared" ca="1" si="196"/>
        <v>Post-calc.</v>
      </c>
      <c r="X1501" s="1" t="b">
        <f t="shared" ca="1" si="197"/>
        <v>1</v>
      </c>
      <c r="Y1501" s="3">
        <f t="shared" ca="1" si="198"/>
        <v>0</v>
      </c>
      <c r="AA1501" s="61">
        <f ca="1">+VLOOKUP(N1501,$B$4:$H$2903,4,FALSE)</f>
        <v>42184</v>
      </c>
    </row>
    <row r="1502" spans="1:27" hidden="1" x14ac:dyDescent="0.2">
      <c r="A1502" s="56" t="s">
        <v>4097</v>
      </c>
      <c r="B1502" s="9" t="str">
        <f t="shared" ca="1" si="192"/>
        <v>4PH82</v>
      </c>
      <c r="C1502" s="59">
        <v>200</v>
      </c>
      <c r="D1502" s="59">
        <v>0</v>
      </c>
      <c r="E1502" s="60">
        <v>41882</v>
      </c>
      <c r="F1502" s="57" t="s">
        <v>3812</v>
      </c>
      <c r="G1502" s="57" t="s">
        <v>5520</v>
      </c>
      <c r="H1502" s="45" t="str">
        <f t="shared" ca="1" si="193"/>
        <v>Post-calc.</v>
      </c>
      <c r="I1502" s="23">
        <f t="shared" ca="1" si="194"/>
        <v>0</v>
      </c>
      <c r="J1502" s="20" t="e">
        <f ca="1">VLOOKUP(B1502, Remarks!$A$3:$G$400, 7, FALSE)</f>
        <v>#N/A</v>
      </c>
      <c r="M1502" s="44" t="s">
        <v>1525</v>
      </c>
      <c r="N1502" s="9" t="str">
        <f t="shared" ca="1" si="191"/>
        <v>A1571</v>
      </c>
      <c r="O1502" s="47">
        <v>3000</v>
      </c>
      <c r="P1502" s="47">
        <v>3000</v>
      </c>
      <c r="Q1502" s="46" t="s">
        <v>8</v>
      </c>
      <c r="R1502" s="46" t="s">
        <v>9</v>
      </c>
      <c r="S1502" s="46" t="s">
        <v>10</v>
      </c>
      <c r="T1502" s="46" t="s">
        <v>1260</v>
      </c>
      <c r="V1502" s="19" t="str">
        <f t="shared" ca="1" si="195"/>
        <v>Post-calc.</v>
      </c>
      <c r="W1502" s="1" t="str">
        <f t="shared" ca="1" si="196"/>
        <v>Post-calc.</v>
      </c>
      <c r="X1502" s="1" t="b">
        <f t="shared" ca="1" si="197"/>
        <v>1</v>
      </c>
      <c r="Y1502" s="3">
        <f t="shared" ca="1" si="198"/>
        <v>0</v>
      </c>
      <c r="AA1502" s="61">
        <f ca="1">+VLOOKUP(N1502,$B$4:$H$2903,4,FALSE)</f>
        <v>41937</v>
      </c>
    </row>
    <row r="1503" spans="1:27" hidden="1" x14ac:dyDescent="0.2">
      <c r="A1503" s="56" t="s">
        <v>4098</v>
      </c>
      <c r="B1503" s="9" t="str">
        <f t="shared" ca="1" si="192"/>
        <v>4PH83</v>
      </c>
      <c r="C1503" s="59">
        <v>100</v>
      </c>
      <c r="D1503" s="59">
        <v>0</v>
      </c>
      <c r="E1503" s="60">
        <v>41882</v>
      </c>
      <c r="F1503" s="57" t="s">
        <v>3812</v>
      </c>
      <c r="G1503" s="57" t="s">
        <v>5520</v>
      </c>
      <c r="H1503" s="45" t="str">
        <f t="shared" ca="1" si="193"/>
        <v>Post-calc.</v>
      </c>
      <c r="I1503" s="23">
        <f t="shared" ca="1" si="194"/>
        <v>0</v>
      </c>
      <c r="J1503" s="20" t="e">
        <f ca="1">VLOOKUP(B1503, Remarks!$A$3:$G$400, 7, FALSE)</f>
        <v>#N/A</v>
      </c>
      <c r="M1503" s="44" t="s">
        <v>1526</v>
      </c>
      <c r="N1503" s="9" t="str">
        <f t="shared" ca="1" si="191"/>
        <v>A1591</v>
      </c>
      <c r="O1503" s="47">
        <v>3112</v>
      </c>
      <c r="P1503" s="47">
        <v>3112</v>
      </c>
      <c r="Q1503" s="46" t="s">
        <v>14</v>
      </c>
      <c r="R1503" s="46" t="s">
        <v>9</v>
      </c>
      <c r="S1503" s="46" t="s">
        <v>10</v>
      </c>
      <c r="T1503" s="46" t="s">
        <v>69</v>
      </c>
      <c r="V1503" s="19" t="str">
        <f t="shared" ca="1" si="195"/>
        <v>Pre-calc.</v>
      </c>
      <c r="W1503" s="1" t="str">
        <f t="shared" ca="1" si="196"/>
        <v>Pre-calc.</v>
      </c>
      <c r="X1503" s="1" t="b">
        <f t="shared" ca="1" si="197"/>
        <v>1</v>
      </c>
      <c r="Y1503" s="3">
        <f t="shared" ca="1" si="198"/>
        <v>0</v>
      </c>
      <c r="AA1503" s="61">
        <f ca="1">+VLOOKUP(N1503,$B$4:$H$2903,4,FALSE)</f>
        <v>0</v>
      </c>
    </row>
    <row r="1504" spans="1:27" hidden="1" x14ac:dyDescent="0.2">
      <c r="A1504" s="56" t="s">
        <v>4099</v>
      </c>
      <c r="B1504" s="9" t="str">
        <f t="shared" ca="1" si="192"/>
        <v>4PH84</v>
      </c>
      <c r="C1504" s="59">
        <v>200</v>
      </c>
      <c r="D1504" s="59">
        <v>0</v>
      </c>
      <c r="E1504" s="60">
        <v>41973</v>
      </c>
      <c r="F1504" s="57" t="s">
        <v>3812</v>
      </c>
      <c r="G1504" s="57" t="s">
        <v>5520</v>
      </c>
      <c r="H1504" s="45" t="str">
        <f t="shared" ca="1" si="193"/>
        <v>Post-calc.</v>
      </c>
      <c r="I1504" s="23">
        <f t="shared" ca="1" si="194"/>
        <v>0</v>
      </c>
      <c r="J1504" s="20" t="e">
        <f ca="1">VLOOKUP(B1504, Remarks!$A$3:$G$400, 7, FALSE)</f>
        <v>#N/A</v>
      </c>
      <c r="M1504" s="44" t="s">
        <v>1527</v>
      </c>
      <c r="N1504" s="9" t="str">
        <f t="shared" ca="1" si="191"/>
        <v>A1620</v>
      </c>
      <c r="O1504" s="47">
        <v>84.236699999999999</v>
      </c>
      <c r="P1504" s="47">
        <v>82.336200000000005</v>
      </c>
      <c r="Q1504" s="46" t="s">
        <v>8</v>
      </c>
      <c r="R1504" s="46" t="s">
        <v>9</v>
      </c>
      <c r="S1504" s="46" t="s">
        <v>10</v>
      </c>
      <c r="T1504" s="46" t="s">
        <v>1528</v>
      </c>
      <c r="V1504" s="19" t="str">
        <f t="shared" ca="1" si="195"/>
        <v>Post-calc.</v>
      </c>
      <c r="W1504" s="1" t="str">
        <f t="shared" ca="1" si="196"/>
        <v>Post-calc.</v>
      </c>
      <c r="X1504" s="1" t="b">
        <f t="shared" ca="1" si="197"/>
        <v>1</v>
      </c>
      <c r="Y1504" s="3">
        <f t="shared" ca="1" si="198"/>
        <v>0</v>
      </c>
      <c r="AA1504" s="61">
        <f ca="1">+VLOOKUP(N1504,$B$4:$H$2903,4,FALSE)</f>
        <v>42237</v>
      </c>
    </row>
    <row r="1505" spans="1:27" hidden="1" x14ac:dyDescent="0.2">
      <c r="A1505" s="56" t="s">
        <v>4100</v>
      </c>
      <c r="B1505" s="9" t="str">
        <f t="shared" ca="1" si="192"/>
        <v>4PH85</v>
      </c>
      <c r="C1505" s="59">
        <v>200</v>
      </c>
      <c r="D1505" s="59">
        <v>0</v>
      </c>
      <c r="E1505" s="60">
        <v>41912</v>
      </c>
      <c r="F1505" s="57" t="s">
        <v>3812</v>
      </c>
      <c r="G1505" s="57" t="s">
        <v>5520</v>
      </c>
      <c r="H1505" s="45" t="str">
        <f t="shared" ca="1" si="193"/>
        <v>Post-calc.</v>
      </c>
      <c r="I1505" s="23">
        <f t="shared" ca="1" si="194"/>
        <v>0</v>
      </c>
      <c r="J1505" s="20" t="e">
        <f ca="1">VLOOKUP(B1505, Remarks!$A$3:$G$400, 7, FALSE)</f>
        <v>#N/A</v>
      </c>
      <c r="M1505" s="44" t="s">
        <v>1529</v>
      </c>
      <c r="N1505" s="9" t="str">
        <f t="shared" ca="1" si="191"/>
        <v>A1622</v>
      </c>
      <c r="O1505" s="47">
        <v>126.41589999999999</v>
      </c>
      <c r="P1505" s="47">
        <v>123.01300000000001</v>
      </c>
      <c r="Q1505" s="46" t="s">
        <v>8</v>
      </c>
      <c r="R1505" s="46" t="s">
        <v>9</v>
      </c>
      <c r="S1505" s="46" t="s">
        <v>10</v>
      </c>
      <c r="T1505" s="46" t="s">
        <v>1528</v>
      </c>
      <c r="V1505" s="19" t="str">
        <f t="shared" ca="1" si="195"/>
        <v>Post-calc.</v>
      </c>
      <c r="W1505" s="1" t="str">
        <f t="shared" ca="1" si="196"/>
        <v>Post-calc.</v>
      </c>
      <c r="X1505" s="1" t="b">
        <f t="shared" ca="1" si="197"/>
        <v>1</v>
      </c>
      <c r="Y1505" s="3">
        <f t="shared" ca="1" si="198"/>
        <v>0</v>
      </c>
      <c r="AA1505" s="61">
        <f ca="1">+VLOOKUP(N1505,$B$4:$H$2903,4,FALSE)</f>
        <v>42237</v>
      </c>
    </row>
    <row r="1506" spans="1:27" hidden="1" x14ac:dyDescent="0.2">
      <c r="A1506" s="56" t="s">
        <v>4101</v>
      </c>
      <c r="B1506" s="9" t="str">
        <f t="shared" ca="1" si="192"/>
        <v>4PH86</v>
      </c>
      <c r="C1506" s="59">
        <v>900</v>
      </c>
      <c r="D1506" s="59">
        <v>0</v>
      </c>
      <c r="E1506" s="60">
        <v>42004</v>
      </c>
      <c r="F1506" s="57" t="s">
        <v>3812</v>
      </c>
      <c r="G1506" s="57" t="s">
        <v>5520</v>
      </c>
      <c r="H1506" s="45" t="str">
        <f t="shared" ca="1" si="193"/>
        <v>Post-calc.</v>
      </c>
      <c r="I1506" s="23">
        <f t="shared" ca="1" si="194"/>
        <v>0</v>
      </c>
      <c r="J1506" s="20" t="e">
        <f ca="1">VLOOKUP(B1506, Remarks!$A$3:$G$400, 7, FALSE)</f>
        <v>#N/A</v>
      </c>
      <c r="M1506" s="44" t="s">
        <v>1530</v>
      </c>
      <c r="N1506" s="9" t="str">
        <f t="shared" ca="1" si="191"/>
        <v>A1625</v>
      </c>
      <c r="O1506" s="47">
        <v>126.41589999999999</v>
      </c>
      <c r="P1506" s="47">
        <v>123.01300000000001</v>
      </c>
      <c r="Q1506" s="46" t="s">
        <v>8</v>
      </c>
      <c r="R1506" s="46" t="s">
        <v>9</v>
      </c>
      <c r="S1506" s="46" t="s">
        <v>10</v>
      </c>
      <c r="T1506" s="46" t="s">
        <v>1528</v>
      </c>
      <c r="V1506" s="19" t="str">
        <f t="shared" ca="1" si="195"/>
        <v>Post-calc.</v>
      </c>
      <c r="W1506" s="1" t="str">
        <f t="shared" ca="1" si="196"/>
        <v>Post-calc.</v>
      </c>
      <c r="X1506" s="1" t="b">
        <f t="shared" ca="1" si="197"/>
        <v>1</v>
      </c>
      <c r="Y1506" s="3">
        <f t="shared" ca="1" si="198"/>
        <v>0</v>
      </c>
      <c r="AA1506" s="61">
        <f ca="1">+VLOOKUP(N1506,$B$4:$H$2903,4,FALSE)</f>
        <v>42237</v>
      </c>
    </row>
    <row r="1507" spans="1:27" hidden="1" x14ac:dyDescent="0.2">
      <c r="A1507" s="56" t="s">
        <v>4102</v>
      </c>
      <c r="B1507" s="9" t="str">
        <f t="shared" ca="1" si="192"/>
        <v>4PH87</v>
      </c>
      <c r="C1507" s="59">
        <v>400</v>
      </c>
      <c r="D1507" s="59">
        <v>0</v>
      </c>
      <c r="E1507" s="60">
        <v>42004</v>
      </c>
      <c r="F1507" s="57" t="s">
        <v>3812</v>
      </c>
      <c r="G1507" s="57" t="s">
        <v>5520</v>
      </c>
      <c r="H1507" s="45" t="str">
        <f t="shared" ca="1" si="193"/>
        <v>Post-calc.</v>
      </c>
      <c r="I1507" s="23">
        <f t="shared" ca="1" si="194"/>
        <v>0</v>
      </c>
      <c r="J1507" s="20" t="e">
        <f ca="1">VLOOKUP(B1507, Remarks!$A$3:$G$400, 7, FALSE)</f>
        <v>#N/A</v>
      </c>
      <c r="M1507" s="44" t="s">
        <v>1531</v>
      </c>
      <c r="N1507" s="9" t="str">
        <f t="shared" ca="1" si="191"/>
        <v>A1626</v>
      </c>
      <c r="O1507" s="47">
        <v>732.3768</v>
      </c>
      <c r="P1507" s="47">
        <v>695.19219999999996</v>
      </c>
      <c r="Q1507" s="46" t="s">
        <v>8</v>
      </c>
      <c r="R1507" s="46" t="s">
        <v>9</v>
      </c>
      <c r="S1507" s="46" t="s">
        <v>10</v>
      </c>
      <c r="T1507" s="46" t="s">
        <v>1528</v>
      </c>
      <c r="V1507" s="19" t="str">
        <f t="shared" ca="1" si="195"/>
        <v>Post-calc.</v>
      </c>
      <c r="W1507" s="1" t="str">
        <f t="shared" ca="1" si="196"/>
        <v>Post-calc.</v>
      </c>
      <c r="X1507" s="1" t="b">
        <f t="shared" ca="1" si="197"/>
        <v>1</v>
      </c>
      <c r="Y1507" s="3">
        <f t="shared" ca="1" si="198"/>
        <v>0</v>
      </c>
      <c r="AA1507" s="61">
        <f ca="1">+VLOOKUP(N1507,$B$4:$H$2903,4,FALSE)</f>
        <v>42257</v>
      </c>
    </row>
    <row r="1508" spans="1:27" hidden="1" x14ac:dyDescent="0.2">
      <c r="A1508" s="56" t="s">
        <v>4103</v>
      </c>
      <c r="B1508" s="9" t="str">
        <f t="shared" ca="1" si="192"/>
        <v>4PH88</v>
      </c>
      <c r="C1508" s="59">
        <v>500</v>
      </c>
      <c r="D1508" s="59">
        <v>0</v>
      </c>
      <c r="E1508" s="60">
        <v>41912</v>
      </c>
      <c r="F1508" s="57" t="s">
        <v>3812</v>
      </c>
      <c r="G1508" s="57" t="s">
        <v>5520</v>
      </c>
      <c r="H1508" s="45" t="str">
        <f t="shared" ca="1" si="193"/>
        <v>Post-calc.</v>
      </c>
      <c r="I1508" s="23">
        <f t="shared" ca="1" si="194"/>
        <v>0</v>
      </c>
      <c r="J1508" s="20" t="e">
        <f ca="1">VLOOKUP(B1508, Remarks!$A$3:$G$400, 7, FALSE)</f>
        <v>#N/A</v>
      </c>
      <c r="M1508" s="44" t="s">
        <v>1532</v>
      </c>
      <c r="N1508" s="9" t="str">
        <f t="shared" ca="1" si="191"/>
        <v>A1627</v>
      </c>
      <c r="O1508" s="47">
        <v>551.66589999999997</v>
      </c>
      <c r="P1508" s="47">
        <v>185.28</v>
      </c>
      <c r="Q1508" s="46" t="s">
        <v>8</v>
      </c>
      <c r="R1508" s="46" t="s">
        <v>9</v>
      </c>
      <c r="S1508" s="46" t="s">
        <v>10</v>
      </c>
      <c r="T1508" s="46" t="s">
        <v>1528</v>
      </c>
      <c r="V1508" s="19" t="str">
        <f t="shared" ca="1" si="195"/>
        <v>Post-calc.</v>
      </c>
      <c r="W1508" s="1" t="str">
        <f t="shared" ca="1" si="196"/>
        <v>Post-calc.</v>
      </c>
      <c r="X1508" s="1" t="b">
        <f t="shared" ca="1" si="197"/>
        <v>1</v>
      </c>
      <c r="Y1508" s="3">
        <f t="shared" ca="1" si="198"/>
        <v>0</v>
      </c>
      <c r="AA1508" s="61">
        <f ca="1">+VLOOKUP(N1508,$B$4:$H$2903,4,FALSE)</f>
        <v>42212</v>
      </c>
    </row>
    <row r="1509" spans="1:27" hidden="1" x14ac:dyDescent="0.2">
      <c r="A1509" s="56" t="s">
        <v>4104</v>
      </c>
      <c r="B1509" s="9" t="str">
        <f t="shared" ca="1" si="192"/>
        <v>4PH89</v>
      </c>
      <c r="C1509" s="59">
        <v>500</v>
      </c>
      <c r="D1509" s="59">
        <v>0</v>
      </c>
      <c r="E1509" s="60">
        <v>41912</v>
      </c>
      <c r="F1509" s="57" t="s">
        <v>3812</v>
      </c>
      <c r="G1509" s="57" t="s">
        <v>5520</v>
      </c>
      <c r="H1509" s="45" t="str">
        <f t="shared" ca="1" si="193"/>
        <v>Post-calc.</v>
      </c>
      <c r="I1509" s="23">
        <f t="shared" ca="1" si="194"/>
        <v>0</v>
      </c>
      <c r="J1509" s="20" t="e">
        <f ca="1">VLOOKUP(B1509, Remarks!$A$3:$G$400, 7, FALSE)</f>
        <v>#N/A</v>
      </c>
      <c r="M1509" s="44" t="s">
        <v>1533</v>
      </c>
      <c r="N1509" s="9" t="str">
        <f t="shared" ca="1" si="191"/>
        <v>A1628</v>
      </c>
      <c r="O1509" s="47">
        <v>167.78120000000001</v>
      </c>
      <c r="P1509" s="47">
        <v>162.25559999999999</v>
      </c>
      <c r="Q1509" s="46" t="s">
        <v>8</v>
      </c>
      <c r="R1509" s="46" t="s">
        <v>9</v>
      </c>
      <c r="S1509" s="46" t="s">
        <v>10</v>
      </c>
      <c r="T1509" s="46" t="s">
        <v>1528</v>
      </c>
      <c r="V1509" s="19" t="str">
        <f t="shared" ca="1" si="195"/>
        <v>Post-calc.</v>
      </c>
      <c r="W1509" s="1" t="str">
        <f t="shared" ca="1" si="196"/>
        <v>Post-calc.</v>
      </c>
      <c r="X1509" s="1" t="b">
        <f t="shared" ca="1" si="197"/>
        <v>1</v>
      </c>
      <c r="Y1509" s="3">
        <f t="shared" ca="1" si="198"/>
        <v>0</v>
      </c>
      <c r="AA1509" s="61">
        <f ca="1">+VLOOKUP(N1509,$B$4:$H$2903,4,FALSE)</f>
        <v>42250</v>
      </c>
    </row>
    <row r="1510" spans="1:27" hidden="1" x14ac:dyDescent="0.2">
      <c r="A1510" s="56" t="s">
        <v>4105</v>
      </c>
      <c r="B1510" s="9" t="str">
        <f t="shared" ca="1" si="192"/>
        <v>4PH90</v>
      </c>
      <c r="C1510" s="59">
        <v>1000</v>
      </c>
      <c r="D1510" s="59">
        <v>0</v>
      </c>
      <c r="E1510" s="60">
        <v>41943</v>
      </c>
      <c r="F1510" s="57" t="s">
        <v>3812</v>
      </c>
      <c r="G1510" s="57" t="s">
        <v>5520</v>
      </c>
      <c r="H1510" s="45" t="str">
        <f t="shared" ca="1" si="193"/>
        <v>Post-calc.</v>
      </c>
      <c r="I1510" s="23">
        <f t="shared" ca="1" si="194"/>
        <v>0</v>
      </c>
      <c r="J1510" s="20" t="e">
        <f ca="1">VLOOKUP(B1510, Remarks!$A$3:$G$400, 7, FALSE)</f>
        <v>#N/A</v>
      </c>
      <c r="M1510" s="44" t="s">
        <v>1534</v>
      </c>
      <c r="N1510" s="9" t="str">
        <f t="shared" ca="1" si="191"/>
        <v>A1629</v>
      </c>
      <c r="O1510" s="47">
        <v>164.97239999999999</v>
      </c>
      <c r="P1510" s="47">
        <v>160.4513</v>
      </c>
      <c r="Q1510" s="46" t="s">
        <v>8</v>
      </c>
      <c r="R1510" s="46" t="s">
        <v>9</v>
      </c>
      <c r="S1510" s="46" t="s">
        <v>10</v>
      </c>
      <c r="T1510" s="46" t="s">
        <v>1528</v>
      </c>
      <c r="V1510" s="19" t="str">
        <f t="shared" ca="1" si="195"/>
        <v>Post-calc.</v>
      </c>
      <c r="W1510" s="1" t="str">
        <f t="shared" ca="1" si="196"/>
        <v>Post-calc.</v>
      </c>
      <c r="X1510" s="1" t="b">
        <f t="shared" ca="1" si="197"/>
        <v>1</v>
      </c>
      <c r="Y1510" s="3">
        <f t="shared" ca="1" si="198"/>
        <v>0</v>
      </c>
      <c r="AA1510" s="61">
        <f ca="1">+VLOOKUP(N1510,$B$4:$H$2903,4,FALSE)</f>
        <v>42247</v>
      </c>
    </row>
    <row r="1511" spans="1:27" hidden="1" x14ac:dyDescent="0.2">
      <c r="A1511" s="56" t="s">
        <v>4106</v>
      </c>
      <c r="B1511" s="9" t="str">
        <f t="shared" ca="1" si="192"/>
        <v>4PH91</v>
      </c>
      <c r="C1511" s="59">
        <v>38</v>
      </c>
      <c r="D1511" s="59">
        <v>0</v>
      </c>
      <c r="E1511" s="60">
        <v>41943</v>
      </c>
      <c r="F1511" s="57" t="s">
        <v>3812</v>
      </c>
      <c r="G1511" s="57" t="s">
        <v>5520</v>
      </c>
      <c r="H1511" s="45" t="str">
        <f t="shared" ca="1" si="193"/>
        <v>Post-calc.</v>
      </c>
      <c r="I1511" s="23">
        <f t="shared" ca="1" si="194"/>
        <v>0</v>
      </c>
      <c r="J1511" s="20" t="e">
        <f ca="1">VLOOKUP(B1511, Remarks!$A$3:$G$400, 7, FALSE)</f>
        <v>#N/A</v>
      </c>
      <c r="M1511" s="44" t="s">
        <v>1535</v>
      </c>
      <c r="N1511" s="9" t="str">
        <f t="shared" ca="1" si="191"/>
        <v>A1630</v>
      </c>
      <c r="O1511" s="47">
        <v>125.7962</v>
      </c>
      <c r="P1511" s="47">
        <v>30.88</v>
      </c>
      <c r="Q1511" s="46" t="s">
        <v>8</v>
      </c>
      <c r="R1511" s="46" t="s">
        <v>9</v>
      </c>
      <c r="S1511" s="46" t="s">
        <v>10</v>
      </c>
      <c r="T1511" s="46" t="s">
        <v>1528</v>
      </c>
      <c r="V1511" s="19" t="str">
        <f t="shared" ca="1" si="195"/>
        <v>Post-calc.</v>
      </c>
      <c r="W1511" s="1" t="str">
        <f t="shared" ca="1" si="196"/>
        <v>Post-calc.</v>
      </c>
      <c r="X1511" s="1" t="b">
        <f t="shared" ca="1" si="197"/>
        <v>1</v>
      </c>
      <c r="Y1511" s="3">
        <f t="shared" ca="1" si="198"/>
        <v>0</v>
      </c>
      <c r="AA1511" s="61">
        <f ca="1">+VLOOKUP(N1511,$B$4:$H$2903,4,FALSE)</f>
        <v>42226</v>
      </c>
    </row>
    <row r="1512" spans="1:27" hidden="1" x14ac:dyDescent="0.2">
      <c r="A1512" s="56" t="s">
        <v>4107</v>
      </c>
      <c r="B1512" s="9" t="str">
        <f t="shared" ca="1" si="192"/>
        <v>4PH92</v>
      </c>
      <c r="C1512" s="59">
        <v>800</v>
      </c>
      <c r="D1512" s="59">
        <v>0</v>
      </c>
      <c r="E1512" s="60">
        <v>41973</v>
      </c>
      <c r="F1512" s="57" t="s">
        <v>3812</v>
      </c>
      <c r="G1512" s="57" t="s">
        <v>5520</v>
      </c>
      <c r="H1512" s="45" t="str">
        <f t="shared" ca="1" si="193"/>
        <v>Post-calc.</v>
      </c>
      <c r="I1512" s="23">
        <f t="shared" ca="1" si="194"/>
        <v>0</v>
      </c>
      <c r="J1512" s="20" t="e">
        <f ca="1">VLOOKUP(B1512, Remarks!$A$3:$G$400, 7, FALSE)</f>
        <v>#N/A</v>
      </c>
      <c r="M1512" s="44" t="s">
        <v>1536</v>
      </c>
      <c r="N1512" s="9" t="str">
        <f t="shared" ca="1" si="191"/>
        <v>A1631</v>
      </c>
      <c r="O1512" s="47">
        <v>175.1146</v>
      </c>
      <c r="P1512" s="47">
        <v>61.76</v>
      </c>
      <c r="Q1512" s="46" t="s">
        <v>8</v>
      </c>
      <c r="R1512" s="46" t="s">
        <v>9</v>
      </c>
      <c r="S1512" s="46" t="s">
        <v>10</v>
      </c>
      <c r="T1512" s="46" t="s">
        <v>1528</v>
      </c>
      <c r="V1512" s="19" t="str">
        <f t="shared" ca="1" si="195"/>
        <v>Post-calc.</v>
      </c>
      <c r="W1512" s="1" t="str">
        <f t="shared" ca="1" si="196"/>
        <v>Post-calc.</v>
      </c>
      <c r="X1512" s="1" t="b">
        <f t="shared" ca="1" si="197"/>
        <v>1</v>
      </c>
      <c r="Y1512" s="3">
        <f t="shared" ca="1" si="198"/>
        <v>0</v>
      </c>
      <c r="AA1512" s="61">
        <f ca="1">+VLOOKUP(N1512,$B$4:$H$2903,4,FALSE)</f>
        <v>42221</v>
      </c>
    </row>
    <row r="1513" spans="1:27" hidden="1" x14ac:dyDescent="0.2">
      <c r="A1513" s="56" t="s">
        <v>4108</v>
      </c>
      <c r="B1513" s="9" t="str">
        <f t="shared" ca="1" si="192"/>
        <v>4PH93</v>
      </c>
      <c r="C1513" s="59">
        <v>300</v>
      </c>
      <c r="D1513" s="59">
        <v>0</v>
      </c>
      <c r="E1513" s="60">
        <v>41943</v>
      </c>
      <c r="F1513" s="57" t="s">
        <v>3812</v>
      </c>
      <c r="G1513" s="57" t="s">
        <v>5520</v>
      </c>
      <c r="H1513" s="45" t="str">
        <f t="shared" ca="1" si="193"/>
        <v>Post-calc.</v>
      </c>
      <c r="I1513" s="23">
        <f t="shared" ca="1" si="194"/>
        <v>0</v>
      </c>
      <c r="J1513" s="20" t="e">
        <f ca="1">VLOOKUP(B1513, Remarks!$A$3:$G$400, 7, FALSE)</f>
        <v>#N/A</v>
      </c>
      <c r="M1513" s="44" t="s">
        <v>1537</v>
      </c>
      <c r="N1513" s="9" t="str">
        <f t="shared" ca="1" si="191"/>
        <v>A1632</v>
      </c>
      <c r="O1513" s="47">
        <v>241.73230000000001</v>
      </c>
      <c r="P1513" s="47">
        <v>6909.76</v>
      </c>
      <c r="Q1513" s="46" t="s">
        <v>8</v>
      </c>
      <c r="R1513" s="46" t="s">
        <v>9</v>
      </c>
      <c r="S1513" s="46" t="s">
        <v>10</v>
      </c>
      <c r="T1513" s="46" t="s">
        <v>1528</v>
      </c>
      <c r="V1513" s="19" t="str">
        <f t="shared" ca="1" si="195"/>
        <v>Post-calc.</v>
      </c>
      <c r="W1513" s="1" t="str">
        <f t="shared" ca="1" si="196"/>
        <v>Post-calc.</v>
      </c>
      <c r="X1513" s="1" t="b">
        <f t="shared" ca="1" si="197"/>
        <v>1</v>
      </c>
      <c r="Y1513" s="3">
        <f t="shared" ca="1" si="198"/>
        <v>0</v>
      </c>
      <c r="AA1513" s="61">
        <f ca="1">+VLOOKUP(N1513,$B$4:$H$2903,4,FALSE)</f>
        <v>42230</v>
      </c>
    </row>
    <row r="1514" spans="1:27" hidden="1" x14ac:dyDescent="0.2">
      <c r="A1514" s="56" t="s">
        <v>4109</v>
      </c>
      <c r="B1514" s="9" t="str">
        <f t="shared" ca="1" si="192"/>
        <v>4PH94</v>
      </c>
      <c r="C1514" s="59">
        <v>400</v>
      </c>
      <c r="D1514" s="59">
        <v>0</v>
      </c>
      <c r="E1514" s="60">
        <v>41943</v>
      </c>
      <c r="F1514" s="57" t="s">
        <v>3812</v>
      </c>
      <c r="G1514" s="57" t="s">
        <v>5520</v>
      </c>
      <c r="H1514" s="45" t="str">
        <f t="shared" ca="1" si="193"/>
        <v>Post-calc.</v>
      </c>
      <c r="I1514" s="23">
        <f t="shared" ca="1" si="194"/>
        <v>0</v>
      </c>
      <c r="J1514" s="20" t="e">
        <f ca="1">VLOOKUP(B1514, Remarks!$A$3:$G$400, 7, FALSE)</f>
        <v>#N/A</v>
      </c>
      <c r="M1514" s="44" t="s">
        <v>1538</v>
      </c>
      <c r="N1514" s="9" t="str">
        <f t="shared" ca="1" si="191"/>
        <v>A1633</v>
      </c>
      <c r="O1514" s="47">
        <v>241.7389</v>
      </c>
      <c r="P1514" s="47">
        <v>235.75389999999999</v>
      </c>
      <c r="Q1514" s="46" t="s">
        <v>8</v>
      </c>
      <c r="R1514" s="46" t="s">
        <v>9</v>
      </c>
      <c r="S1514" s="46" t="s">
        <v>10</v>
      </c>
      <c r="T1514" s="46" t="s">
        <v>1528</v>
      </c>
      <c r="V1514" s="19" t="str">
        <f t="shared" ca="1" si="195"/>
        <v>Post-calc.</v>
      </c>
      <c r="W1514" s="1" t="str">
        <f t="shared" ca="1" si="196"/>
        <v>Post-calc.</v>
      </c>
      <c r="X1514" s="1" t="b">
        <f t="shared" ca="1" si="197"/>
        <v>1</v>
      </c>
      <c r="Y1514" s="3">
        <f t="shared" ca="1" si="198"/>
        <v>0</v>
      </c>
      <c r="AA1514" s="61">
        <f ca="1">+VLOOKUP(N1514,$B$4:$H$2903,4,FALSE)</f>
        <v>42230</v>
      </c>
    </row>
    <row r="1515" spans="1:27" hidden="1" x14ac:dyDescent="0.2">
      <c r="A1515" s="56" t="s">
        <v>4110</v>
      </c>
      <c r="B1515" s="9" t="str">
        <f t="shared" ca="1" si="192"/>
        <v>4PH95</v>
      </c>
      <c r="C1515" s="59">
        <v>500</v>
      </c>
      <c r="D1515" s="59">
        <v>0</v>
      </c>
      <c r="E1515" s="60">
        <v>42004</v>
      </c>
      <c r="F1515" s="57" t="s">
        <v>3812</v>
      </c>
      <c r="G1515" s="57" t="s">
        <v>5520</v>
      </c>
      <c r="H1515" s="45" t="str">
        <f t="shared" ca="1" si="193"/>
        <v>Post-calc.</v>
      </c>
      <c r="I1515" s="23">
        <f t="shared" ca="1" si="194"/>
        <v>0</v>
      </c>
      <c r="J1515" s="20" t="e">
        <f ca="1">VLOOKUP(B1515, Remarks!$A$3:$G$400, 7, FALSE)</f>
        <v>#N/A</v>
      </c>
      <c r="M1515" s="44" t="s">
        <v>1539</v>
      </c>
      <c r="N1515" s="9" t="str">
        <f t="shared" ca="1" si="191"/>
        <v>A1634</v>
      </c>
      <c r="O1515" s="47">
        <v>370.49639999999999</v>
      </c>
      <c r="P1515" s="47">
        <v>361.43560000000002</v>
      </c>
      <c r="Q1515" s="46" t="s">
        <v>8</v>
      </c>
      <c r="R1515" s="46" t="s">
        <v>9</v>
      </c>
      <c r="S1515" s="46" t="s">
        <v>10</v>
      </c>
      <c r="T1515" s="46" t="s">
        <v>1528</v>
      </c>
      <c r="V1515" s="19" t="str">
        <f t="shared" ca="1" si="195"/>
        <v>Post-calc.</v>
      </c>
      <c r="W1515" s="1" t="str">
        <f t="shared" ca="1" si="196"/>
        <v>Post-calc.</v>
      </c>
      <c r="X1515" s="1" t="b">
        <f t="shared" ca="1" si="197"/>
        <v>1</v>
      </c>
      <c r="Y1515" s="3">
        <f t="shared" ca="1" si="198"/>
        <v>0</v>
      </c>
      <c r="AA1515" s="61">
        <f ca="1">+VLOOKUP(N1515,$B$4:$H$2903,4,FALSE)</f>
        <v>42256</v>
      </c>
    </row>
    <row r="1516" spans="1:27" hidden="1" x14ac:dyDescent="0.2">
      <c r="A1516" s="56" t="s">
        <v>4111</v>
      </c>
      <c r="B1516" s="9" t="str">
        <f t="shared" ca="1" si="192"/>
        <v>4PH96</v>
      </c>
      <c r="C1516" s="59">
        <v>200</v>
      </c>
      <c r="D1516" s="59">
        <v>0</v>
      </c>
      <c r="E1516" s="60">
        <v>41912</v>
      </c>
      <c r="F1516" s="57" t="s">
        <v>3812</v>
      </c>
      <c r="G1516" s="57" t="s">
        <v>5520</v>
      </c>
      <c r="H1516" s="45" t="str">
        <f t="shared" ca="1" si="193"/>
        <v>Post-calc.</v>
      </c>
      <c r="I1516" s="23">
        <f t="shared" ca="1" si="194"/>
        <v>0</v>
      </c>
      <c r="J1516" s="20" t="e">
        <f ca="1">VLOOKUP(B1516, Remarks!$A$3:$G$400, 7, FALSE)</f>
        <v>#N/A</v>
      </c>
      <c r="M1516" s="44" t="s">
        <v>1540</v>
      </c>
      <c r="N1516" s="9" t="str">
        <f t="shared" ca="1" si="191"/>
        <v>A1635</v>
      </c>
      <c r="O1516" s="47">
        <v>406.3673</v>
      </c>
      <c r="P1516" s="47">
        <v>393.70190000000002</v>
      </c>
      <c r="Q1516" s="46" t="s">
        <v>8</v>
      </c>
      <c r="R1516" s="46" t="s">
        <v>9</v>
      </c>
      <c r="S1516" s="46" t="s">
        <v>10</v>
      </c>
      <c r="T1516" s="46" t="s">
        <v>1528</v>
      </c>
      <c r="V1516" s="19" t="str">
        <f t="shared" ca="1" si="195"/>
        <v>Post-calc.</v>
      </c>
      <c r="W1516" s="1" t="str">
        <f t="shared" ca="1" si="196"/>
        <v>Post-calc.</v>
      </c>
      <c r="X1516" s="1" t="b">
        <f t="shared" ca="1" si="197"/>
        <v>1</v>
      </c>
      <c r="Y1516" s="3">
        <f t="shared" ca="1" si="198"/>
        <v>0</v>
      </c>
      <c r="AA1516" s="61">
        <f ca="1">+VLOOKUP(N1516,$B$4:$H$2903,4,FALSE)</f>
        <v>42256</v>
      </c>
    </row>
    <row r="1517" spans="1:27" hidden="1" x14ac:dyDescent="0.2">
      <c r="A1517" s="56" t="s">
        <v>4112</v>
      </c>
      <c r="B1517" s="9" t="str">
        <f t="shared" ca="1" si="192"/>
        <v>4PH97</v>
      </c>
      <c r="C1517" s="59">
        <v>786.36</v>
      </c>
      <c r="D1517" s="59">
        <v>1545.8598999999999</v>
      </c>
      <c r="E1517" s="60">
        <v>42522</v>
      </c>
      <c r="F1517" s="57" t="s">
        <v>3812</v>
      </c>
      <c r="G1517" s="57" t="s">
        <v>5520</v>
      </c>
      <c r="H1517" s="45" t="str">
        <f t="shared" ca="1" si="193"/>
        <v>Post-calc.</v>
      </c>
      <c r="I1517" s="23">
        <f t="shared" ca="1" si="194"/>
        <v>0</v>
      </c>
      <c r="J1517" s="20" t="e">
        <f ca="1">VLOOKUP(B1517, Remarks!$A$3:$G$400, 7, FALSE)</f>
        <v>#N/A</v>
      </c>
      <c r="M1517" s="44" t="s">
        <v>1541</v>
      </c>
      <c r="N1517" s="9" t="str">
        <f t="shared" ca="1" si="191"/>
        <v>A1643</v>
      </c>
      <c r="O1517" s="47">
        <v>302.37349999999998</v>
      </c>
      <c r="P1517" s="47">
        <v>69.48</v>
      </c>
      <c r="Q1517" s="46" t="s">
        <v>8</v>
      </c>
      <c r="R1517" s="46" t="s">
        <v>9</v>
      </c>
      <c r="S1517" s="46" t="s">
        <v>10</v>
      </c>
      <c r="T1517" s="46" t="s">
        <v>1528</v>
      </c>
      <c r="V1517" s="19" t="str">
        <f t="shared" ca="1" si="195"/>
        <v>Post-calc.</v>
      </c>
      <c r="W1517" s="1" t="str">
        <f t="shared" ca="1" si="196"/>
        <v>Post-calc.</v>
      </c>
      <c r="X1517" s="1" t="b">
        <f t="shared" ca="1" si="197"/>
        <v>1</v>
      </c>
      <c r="Y1517" s="3">
        <f t="shared" ca="1" si="198"/>
        <v>0</v>
      </c>
      <c r="AA1517" s="61">
        <f ca="1">+VLOOKUP(N1517,$B$4:$H$2903,4,FALSE)</f>
        <v>42205</v>
      </c>
    </row>
    <row r="1518" spans="1:27" hidden="1" x14ac:dyDescent="0.2">
      <c r="A1518" s="56" t="s">
        <v>4113</v>
      </c>
      <c r="B1518" s="9" t="str">
        <f t="shared" ca="1" si="192"/>
        <v>4PH98</v>
      </c>
      <c r="C1518" s="59">
        <v>200</v>
      </c>
      <c r="D1518" s="59">
        <v>0</v>
      </c>
      <c r="E1518" s="60">
        <v>42004</v>
      </c>
      <c r="F1518" s="57" t="s">
        <v>3812</v>
      </c>
      <c r="G1518" s="57" t="s">
        <v>5520</v>
      </c>
      <c r="H1518" s="45" t="str">
        <f t="shared" ca="1" si="193"/>
        <v>Post-calc.</v>
      </c>
      <c r="I1518" s="23">
        <f t="shared" ca="1" si="194"/>
        <v>0</v>
      </c>
      <c r="J1518" s="20" t="e">
        <f ca="1">VLOOKUP(B1518, Remarks!$A$3:$G$400, 7, FALSE)</f>
        <v>#N/A</v>
      </c>
      <c r="M1518" s="44" t="s">
        <v>1542</v>
      </c>
      <c r="N1518" s="9" t="str">
        <f t="shared" ca="1" si="191"/>
        <v>A1644</v>
      </c>
      <c r="O1518" s="47">
        <v>630.79999999999995</v>
      </c>
      <c r="P1518" s="47">
        <v>602.67999999999995</v>
      </c>
      <c r="Q1518" s="46" t="s">
        <v>8</v>
      </c>
      <c r="R1518" s="46" t="s">
        <v>9</v>
      </c>
      <c r="S1518" s="46" t="s">
        <v>10</v>
      </c>
      <c r="T1518" s="46" t="s">
        <v>1267</v>
      </c>
      <c r="V1518" s="19" t="str">
        <f t="shared" ca="1" si="195"/>
        <v>Post-calc.</v>
      </c>
      <c r="W1518" s="1" t="str">
        <f t="shared" ca="1" si="196"/>
        <v>Post-calc.</v>
      </c>
      <c r="X1518" s="1" t="b">
        <f t="shared" ca="1" si="197"/>
        <v>1</v>
      </c>
      <c r="Y1518" s="3">
        <f t="shared" ca="1" si="198"/>
        <v>0</v>
      </c>
      <c r="AA1518" s="61">
        <f ca="1">+VLOOKUP(N1518,$B$4:$H$2903,4,FALSE)</f>
        <v>42187</v>
      </c>
    </row>
    <row r="1519" spans="1:27" hidden="1" x14ac:dyDescent="0.2">
      <c r="A1519" s="56" t="s">
        <v>4114</v>
      </c>
      <c r="B1519" s="9" t="str">
        <f t="shared" ca="1" si="192"/>
        <v>4PH99</v>
      </c>
      <c r="C1519" s="59">
        <v>1300</v>
      </c>
      <c r="D1519" s="59">
        <v>0</v>
      </c>
      <c r="E1519" s="60">
        <v>41973</v>
      </c>
      <c r="F1519" s="57" t="s">
        <v>3812</v>
      </c>
      <c r="G1519" s="57" t="s">
        <v>5520</v>
      </c>
      <c r="H1519" s="45" t="str">
        <f t="shared" ca="1" si="193"/>
        <v>Post-calc.</v>
      </c>
      <c r="I1519" s="23">
        <f t="shared" ca="1" si="194"/>
        <v>0</v>
      </c>
      <c r="J1519" s="20" t="e">
        <f ca="1">VLOOKUP(B1519, Remarks!$A$3:$G$400, 7, FALSE)</f>
        <v>#N/A</v>
      </c>
      <c r="M1519" s="44" t="s">
        <v>1543</v>
      </c>
      <c r="N1519" s="9" t="str">
        <f t="shared" ca="1" si="191"/>
        <v>A1647</v>
      </c>
      <c r="O1519" s="47">
        <v>759.31</v>
      </c>
      <c r="P1519" s="47">
        <v>776.07500000000005</v>
      </c>
      <c r="Q1519" s="46" t="s">
        <v>8</v>
      </c>
      <c r="R1519" s="46" t="s">
        <v>9</v>
      </c>
      <c r="S1519" s="46" t="s">
        <v>10</v>
      </c>
      <c r="T1519" s="46" t="s">
        <v>1528</v>
      </c>
      <c r="V1519" s="19" t="str">
        <f t="shared" ca="1" si="195"/>
        <v>Post-calc.</v>
      </c>
      <c r="W1519" s="1" t="str">
        <f t="shared" ca="1" si="196"/>
        <v>Post-calc.</v>
      </c>
      <c r="X1519" s="1" t="b">
        <f t="shared" ca="1" si="197"/>
        <v>1</v>
      </c>
      <c r="Y1519" s="3">
        <f t="shared" ca="1" si="198"/>
        <v>0</v>
      </c>
      <c r="AA1519" s="61">
        <f ca="1">+VLOOKUP(N1519,$B$4:$H$2903,4,FALSE)</f>
        <v>42205</v>
      </c>
    </row>
    <row r="1520" spans="1:27" hidden="1" x14ac:dyDescent="0.2">
      <c r="A1520" s="56" t="s">
        <v>4115</v>
      </c>
      <c r="B1520" s="9" t="str">
        <f t="shared" ca="1" si="192"/>
        <v>4PM21</v>
      </c>
      <c r="C1520" s="59">
        <v>60560</v>
      </c>
      <c r="D1520" s="59">
        <v>0</v>
      </c>
      <c r="E1520" s="60"/>
      <c r="F1520" s="57" t="s">
        <v>3812</v>
      </c>
      <c r="G1520" s="57" t="s">
        <v>5520</v>
      </c>
      <c r="H1520" s="45" t="str">
        <f t="shared" ca="1" si="193"/>
        <v>Pre-calc.</v>
      </c>
      <c r="I1520" s="23">
        <f t="shared" ca="1" si="194"/>
        <v>0</v>
      </c>
      <c r="J1520" s="20" t="e">
        <f ca="1">VLOOKUP(B1520, Remarks!$A$3:$G$400, 7, FALSE)</f>
        <v>#N/A</v>
      </c>
      <c r="M1520" s="44" t="s">
        <v>1544</v>
      </c>
      <c r="N1520" s="9" t="str">
        <f t="shared" ca="1" si="191"/>
        <v>A1678</v>
      </c>
      <c r="O1520" s="47">
        <v>2393.6707000000001</v>
      </c>
      <c r="P1520" s="47">
        <v>2393.6707000000001</v>
      </c>
      <c r="Q1520" s="46" t="s">
        <v>14</v>
      </c>
      <c r="R1520" s="46" t="s">
        <v>9</v>
      </c>
      <c r="S1520" s="46" t="s">
        <v>10</v>
      </c>
      <c r="T1520" s="46" t="s">
        <v>1528</v>
      </c>
      <c r="V1520" s="19" t="str">
        <f t="shared" ca="1" si="195"/>
        <v>Pre-calc.</v>
      </c>
      <c r="W1520" s="1" t="str">
        <f t="shared" ca="1" si="196"/>
        <v>Pre-calc.</v>
      </c>
      <c r="X1520" s="1" t="b">
        <f t="shared" ca="1" si="197"/>
        <v>1</v>
      </c>
      <c r="Y1520" s="3">
        <f t="shared" ca="1" si="198"/>
        <v>0</v>
      </c>
      <c r="AA1520" s="61">
        <f ca="1">+VLOOKUP(N1520,$B$4:$H$2903,4,FALSE)</f>
        <v>0</v>
      </c>
    </row>
    <row r="1521" spans="1:27" hidden="1" x14ac:dyDescent="0.2">
      <c r="A1521" s="56" t="s">
        <v>4116</v>
      </c>
      <c r="B1521" s="9" t="str">
        <f t="shared" ca="1" si="192"/>
        <v>4PM22</v>
      </c>
      <c r="C1521" s="59">
        <v>106080</v>
      </c>
      <c r="D1521" s="59">
        <v>111126.8588</v>
      </c>
      <c r="E1521" s="60">
        <v>42522</v>
      </c>
      <c r="F1521" s="57" t="s">
        <v>3812</v>
      </c>
      <c r="G1521" s="57" t="s">
        <v>5520</v>
      </c>
      <c r="H1521" s="45" t="str">
        <f t="shared" ca="1" si="193"/>
        <v>Post-calc.</v>
      </c>
      <c r="I1521" s="23">
        <f t="shared" ca="1" si="194"/>
        <v>0</v>
      </c>
      <c r="J1521" s="20" t="e">
        <f ca="1">VLOOKUP(B1521, Remarks!$A$3:$G$400, 7, FALSE)</f>
        <v>#N/A</v>
      </c>
      <c r="M1521" s="44" t="s">
        <v>1545</v>
      </c>
      <c r="N1521" s="9" t="str">
        <f t="shared" ca="1" si="191"/>
        <v>A1679</v>
      </c>
      <c r="O1521" s="47">
        <v>1997.2650000000001</v>
      </c>
      <c r="P1521" s="47">
        <v>1936.5320999999999</v>
      </c>
      <c r="Q1521" s="46" t="s">
        <v>8</v>
      </c>
      <c r="R1521" s="46" t="s">
        <v>9</v>
      </c>
      <c r="S1521" s="46" t="s">
        <v>10</v>
      </c>
      <c r="T1521" s="46" t="s">
        <v>1528</v>
      </c>
      <c r="V1521" s="19" t="str">
        <f t="shared" ca="1" si="195"/>
        <v>Post-calc.</v>
      </c>
      <c r="W1521" s="1" t="str">
        <f t="shared" ca="1" si="196"/>
        <v>Post-calc.</v>
      </c>
      <c r="X1521" s="1" t="b">
        <f t="shared" ca="1" si="197"/>
        <v>1</v>
      </c>
      <c r="Y1521" s="3">
        <f t="shared" ca="1" si="198"/>
        <v>0</v>
      </c>
      <c r="AA1521" s="61">
        <f ca="1">+VLOOKUP(N1521,$B$4:$H$2903,4,FALSE)</f>
        <v>42236</v>
      </c>
    </row>
    <row r="1522" spans="1:27" hidden="1" x14ac:dyDescent="0.2">
      <c r="A1522" s="56" t="s">
        <v>4117</v>
      </c>
      <c r="B1522" s="9" t="str">
        <f t="shared" ca="1" si="192"/>
        <v>4PM36</v>
      </c>
      <c r="C1522" s="59">
        <v>5000</v>
      </c>
      <c r="D1522" s="59">
        <v>6095.7758000000003</v>
      </c>
      <c r="E1522" s="60">
        <v>42522</v>
      </c>
      <c r="F1522" s="57" t="s">
        <v>3812</v>
      </c>
      <c r="G1522" s="57" t="s">
        <v>5520</v>
      </c>
      <c r="H1522" s="45" t="str">
        <f t="shared" ca="1" si="193"/>
        <v>Post-calc.</v>
      </c>
      <c r="I1522" s="23">
        <f t="shared" ca="1" si="194"/>
        <v>0</v>
      </c>
      <c r="J1522" s="20" t="e">
        <f ca="1">VLOOKUP(B1522, Remarks!$A$3:$G$400, 7, FALSE)</f>
        <v>#N/A</v>
      </c>
      <c r="M1522" s="44" t="s">
        <v>1546</v>
      </c>
      <c r="N1522" s="9" t="str">
        <f t="shared" ca="1" si="191"/>
        <v>A1680</v>
      </c>
      <c r="O1522" s="47">
        <v>5974.1940999999997</v>
      </c>
      <c r="P1522" s="47">
        <v>5974.1940999999997</v>
      </c>
      <c r="Q1522" s="46" t="s">
        <v>14</v>
      </c>
      <c r="R1522" s="46" t="s">
        <v>9</v>
      </c>
      <c r="S1522" s="46" t="s">
        <v>10</v>
      </c>
      <c r="T1522" s="46" t="s">
        <v>1528</v>
      </c>
      <c r="V1522" s="19" t="str">
        <f t="shared" ca="1" si="195"/>
        <v>Pre-calc.</v>
      </c>
      <c r="W1522" s="1" t="str">
        <f t="shared" ca="1" si="196"/>
        <v>Pre-calc.</v>
      </c>
      <c r="X1522" s="1" t="b">
        <f t="shared" ca="1" si="197"/>
        <v>1</v>
      </c>
      <c r="Y1522" s="3">
        <f t="shared" ca="1" si="198"/>
        <v>0</v>
      </c>
      <c r="AA1522" s="61">
        <f ca="1">+VLOOKUP(N1522,$B$4:$H$2903,4,FALSE)</f>
        <v>0</v>
      </c>
    </row>
    <row r="1523" spans="1:27" hidden="1" x14ac:dyDescent="0.2">
      <c r="A1523" s="56" t="s">
        <v>4118</v>
      </c>
      <c r="B1523" s="9" t="str">
        <f t="shared" ca="1" si="192"/>
        <v>4PM37</v>
      </c>
      <c r="C1523" s="59">
        <v>49931</v>
      </c>
      <c r="D1523" s="59">
        <v>48442.451200000003</v>
      </c>
      <c r="E1523" s="60">
        <v>42522</v>
      </c>
      <c r="F1523" s="57" t="s">
        <v>3812</v>
      </c>
      <c r="G1523" s="57" t="s">
        <v>5520</v>
      </c>
      <c r="H1523" s="45" t="str">
        <f t="shared" ca="1" si="193"/>
        <v>Post-calc.</v>
      </c>
      <c r="I1523" s="23">
        <f t="shared" ca="1" si="194"/>
        <v>0</v>
      </c>
      <c r="J1523" s="20" t="e">
        <f ca="1">VLOOKUP(B1523, Remarks!$A$3:$G$400, 7, FALSE)</f>
        <v>#N/A</v>
      </c>
      <c r="M1523" s="44" t="s">
        <v>1547</v>
      </c>
      <c r="N1523" s="9" t="str">
        <f t="shared" ca="1" si="191"/>
        <v>A1689</v>
      </c>
      <c r="O1523" s="47">
        <v>270.17520000000002</v>
      </c>
      <c r="P1523" s="47">
        <v>57.9</v>
      </c>
      <c r="Q1523" s="46" t="s">
        <v>8</v>
      </c>
      <c r="R1523" s="46" t="s">
        <v>9</v>
      </c>
      <c r="S1523" s="46" t="s">
        <v>10</v>
      </c>
      <c r="T1523" s="46" t="s">
        <v>1528</v>
      </c>
      <c r="V1523" s="19" t="str">
        <f t="shared" ca="1" si="195"/>
        <v>Post-calc.</v>
      </c>
      <c r="W1523" s="1" t="str">
        <f t="shared" ca="1" si="196"/>
        <v>Post-calc.</v>
      </c>
      <c r="X1523" s="1" t="b">
        <f t="shared" ca="1" si="197"/>
        <v>1</v>
      </c>
      <c r="Y1523" s="3">
        <f t="shared" ca="1" si="198"/>
        <v>0</v>
      </c>
      <c r="AA1523" s="61">
        <f ca="1">+VLOOKUP(N1523,$B$4:$H$2903,4,FALSE)</f>
        <v>42220</v>
      </c>
    </row>
    <row r="1524" spans="1:27" hidden="1" x14ac:dyDescent="0.2">
      <c r="A1524" s="56" t="s">
        <v>4119</v>
      </c>
      <c r="B1524" s="9" t="str">
        <f t="shared" ca="1" si="192"/>
        <v>4PM70</v>
      </c>
      <c r="C1524" s="59">
        <v>200</v>
      </c>
      <c r="D1524" s="59">
        <v>0</v>
      </c>
      <c r="E1524" s="60">
        <v>41973</v>
      </c>
      <c r="F1524" s="57" t="s">
        <v>3812</v>
      </c>
      <c r="G1524" s="57" t="s">
        <v>5520</v>
      </c>
      <c r="H1524" s="45" t="str">
        <f t="shared" ca="1" si="193"/>
        <v>Post-calc.</v>
      </c>
      <c r="I1524" s="23">
        <f t="shared" ca="1" si="194"/>
        <v>0</v>
      </c>
      <c r="J1524" s="20" t="e">
        <f ca="1">VLOOKUP(B1524, Remarks!$A$3:$G$400, 7, FALSE)</f>
        <v>#N/A</v>
      </c>
      <c r="M1524" s="44" t="s">
        <v>1548</v>
      </c>
      <c r="N1524" s="9" t="str">
        <f t="shared" ca="1" si="191"/>
        <v>A1702</v>
      </c>
      <c r="O1524" s="47">
        <v>79.009900000000002</v>
      </c>
      <c r="P1524" s="47">
        <v>19.3</v>
      </c>
      <c r="Q1524" s="46" t="s">
        <v>8</v>
      </c>
      <c r="R1524" s="46" t="s">
        <v>9</v>
      </c>
      <c r="S1524" s="46" t="s">
        <v>10</v>
      </c>
      <c r="T1524" s="46" t="s">
        <v>1528</v>
      </c>
      <c r="V1524" s="19" t="str">
        <f t="shared" ca="1" si="195"/>
        <v>Post-calc.</v>
      </c>
      <c r="W1524" s="1" t="str">
        <f t="shared" ca="1" si="196"/>
        <v>Post-calc.</v>
      </c>
      <c r="X1524" s="1" t="b">
        <f t="shared" ca="1" si="197"/>
        <v>1</v>
      </c>
      <c r="Y1524" s="3">
        <f t="shared" ca="1" si="198"/>
        <v>0</v>
      </c>
      <c r="AA1524" s="61">
        <f ca="1">+VLOOKUP(N1524,$B$4:$H$2903,4,FALSE)</f>
        <v>42216</v>
      </c>
    </row>
    <row r="1525" spans="1:27" hidden="1" x14ac:dyDescent="0.2">
      <c r="A1525" s="56" t="s">
        <v>4120</v>
      </c>
      <c r="B1525" s="9" t="str">
        <f t="shared" ca="1" si="192"/>
        <v>4PM71</v>
      </c>
      <c r="C1525" s="59">
        <v>400</v>
      </c>
      <c r="D1525" s="59">
        <v>0</v>
      </c>
      <c r="E1525" s="60">
        <v>41973</v>
      </c>
      <c r="F1525" s="57" t="s">
        <v>3812</v>
      </c>
      <c r="G1525" s="57" t="s">
        <v>5520</v>
      </c>
      <c r="H1525" s="45" t="str">
        <f t="shared" ca="1" si="193"/>
        <v>Post-calc.</v>
      </c>
      <c r="I1525" s="23">
        <f t="shared" ca="1" si="194"/>
        <v>0</v>
      </c>
      <c r="J1525" s="20" t="e">
        <f ca="1">VLOOKUP(B1525, Remarks!$A$3:$G$400, 7, FALSE)</f>
        <v>#N/A</v>
      </c>
      <c r="M1525" s="44" t="s">
        <v>1549</v>
      </c>
      <c r="N1525" s="9" t="str">
        <f t="shared" ca="1" si="191"/>
        <v>A1755</v>
      </c>
      <c r="O1525" s="47">
        <v>1784</v>
      </c>
      <c r="P1525" s="47">
        <v>1784</v>
      </c>
      <c r="Q1525" s="46" t="s">
        <v>8</v>
      </c>
      <c r="R1525" s="46" t="s">
        <v>9</v>
      </c>
      <c r="S1525" s="46" t="s">
        <v>10</v>
      </c>
      <c r="T1525" s="46" t="s">
        <v>1260</v>
      </c>
      <c r="V1525" s="19" t="str">
        <f t="shared" ca="1" si="195"/>
        <v>Post-calc.</v>
      </c>
      <c r="W1525" s="1" t="str">
        <f t="shared" ca="1" si="196"/>
        <v>Post-calc.</v>
      </c>
      <c r="X1525" s="1" t="b">
        <f t="shared" ca="1" si="197"/>
        <v>1</v>
      </c>
      <c r="Y1525" s="3">
        <f t="shared" ca="1" si="198"/>
        <v>0</v>
      </c>
      <c r="AA1525" s="61">
        <f ca="1">+VLOOKUP(N1525,$B$4:$H$2903,4,FALSE)</f>
        <v>41487</v>
      </c>
    </row>
    <row r="1526" spans="1:27" hidden="1" x14ac:dyDescent="0.2">
      <c r="A1526" s="56" t="s">
        <v>4121</v>
      </c>
      <c r="B1526" s="9" t="str">
        <f t="shared" ca="1" si="192"/>
        <v>4PM72</v>
      </c>
      <c r="C1526" s="59">
        <v>2000</v>
      </c>
      <c r="D1526" s="59">
        <v>0</v>
      </c>
      <c r="E1526" s="60">
        <v>42004</v>
      </c>
      <c r="F1526" s="57" t="s">
        <v>3812</v>
      </c>
      <c r="G1526" s="57" t="s">
        <v>5520</v>
      </c>
      <c r="H1526" s="45" t="str">
        <f t="shared" ca="1" si="193"/>
        <v>Post-calc.</v>
      </c>
      <c r="I1526" s="23">
        <f t="shared" ca="1" si="194"/>
        <v>0</v>
      </c>
      <c r="J1526" s="20" t="e">
        <f ca="1">VLOOKUP(B1526, Remarks!$A$3:$G$400, 7, FALSE)</f>
        <v>#N/A</v>
      </c>
      <c r="M1526" s="44" t="s">
        <v>1550</v>
      </c>
      <c r="N1526" s="9" t="str">
        <f t="shared" ca="1" si="191"/>
        <v>A1780</v>
      </c>
      <c r="O1526" s="47">
        <v>9000</v>
      </c>
      <c r="P1526" s="47">
        <v>9000</v>
      </c>
      <c r="Q1526" s="46" t="s">
        <v>8</v>
      </c>
      <c r="R1526" s="46" t="s">
        <v>9</v>
      </c>
      <c r="S1526" s="46" t="s">
        <v>10</v>
      </c>
      <c r="T1526" s="46" t="s">
        <v>1378</v>
      </c>
      <c r="V1526" s="19" t="str">
        <f t="shared" ca="1" si="195"/>
        <v>Post-calc.</v>
      </c>
      <c r="W1526" s="1" t="str">
        <f t="shared" ca="1" si="196"/>
        <v>Post-calc.</v>
      </c>
      <c r="X1526" s="1" t="b">
        <f t="shared" ca="1" si="197"/>
        <v>1</v>
      </c>
      <c r="Y1526" s="3">
        <f t="shared" ca="1" si="198"/>
        <v>0</v>
      </c>
      <c r="AA1526" s="61">
        <f ca="1">+VLOOKUP(N1526,$B$4:$H$2903,4,FALSE)</f>
        <v>41426</v>
      </c>
    </row>
    <row r="1527" spans="1:27" hidden="1" x14ac:dyDescent="0.2">
      <c r="A1527" s="56" t="s">
        <v>4122</v>
      </c>
      <c r="B1527" s="9" t="str">
        <f t="shared" ca="1" si="192"/>
        <v>4PM73</v>
      </c>
      <c r="C1527" s="59">
        <v>5851.48</v>
      </c>
      <c r="D1527" s="59">
        <v>10431.311400000001</v>
      </c>
      <c r="E1527" s="60">
        <v>42522</v>
      </c>
      <c r="F1527" s="57" t="s">
        <v>3812</v>
      </c>
      <c r="G1527" s="57" t="s">
        <v>5520</v>
      </c>
      <c r="H1527" s="45" t="str">
        <f t="shared" ca="1" si="193"/>
        <v>Post-calc.</v>
      </c>
      <c r="I1527" s="23">
        <f t="shared" ca="1" si="194"/>
        <v>0</v>
      </c>
      <c r="J1527" s="20" t="e">
        <f ca="1">VLOOKUP(B1527, Remarks!$A$3:$G$400, 7, FALSE)</f>
        <v>#N/A</v>
      </c>
      <c r="M1527" s="44" t="s">
        <v>1551</v>
      </c>
      <c r="N1527" s="9" t="str">
        <f t="shared" ca="1" si="191"/>
        <v>A1781</v>
      </c>
      <c r="O1527" s="47">
        <v>4650</v>
      </c>
      <c r="P1527" s="47">
        <v>4650</v>
      </c>
      <c r="Q1527" s="46" t="s">
        <v>8</v>
      </c>
      <c r="R1527" s="46" t="s">
        <v>9</v>
      </c>
      <c r="S1527" s="46" t="s">
        <v>10</v>
      </c>
      <c r="T1527" s="46" t="s">
        <v>1378</v>
      </c>
      <c r="V1527" s="19" t="str">
        <f t="shared" ca="1" si="195"/>
        <v>Post-calc.</v>
      </c>
      <c r="W1527" s="1" t="str">
        <f t="shared" ca="1" si="196"/>
        <v>Post-calc.</v>
      </c>
      <c r="X1527" s="1" t="b">
        <f t="shared" ca="1" si="197"/>
        <v>1</v>
      </c>
      <c r="Y1527" s="3">
        <f t="shared" ca="1" si="198"/>
        <v>0</v>
      </c>
      <c r="AA1527" s="61">
        <f ca="1">+VLOOKUP(N1527,$B$4:$H$2903,4,FALSE)</f>
        <v>41365</v>
      </c>
    </row>
    <row r="1528" spans="1:27" hidden="1" x14ac:dyDescent="0.2">
      <c r="A1528" s="56" t="s">
        <v>4123</v>
      </c>
      <c r="B1528" s="9" t="str">
        <f t="shared" ca="1" si="192"/>
        <v>4PM74</v>
      </c>
      <c r="C1528" s="59">
        <v>300</v>
      </c>
      <c r="D1528" s="59">
        <v>0</v>
      </c>
      <c r="E1528" s="60">
        <v>42035</v>
      </c>
      <c r="F1528" s="57" t="s">
        <v>3812</v>
      </c>
      <c r="G1528" s="57" t="s">
        <v>5520</v>
      </c>
      <c r="H1528" s="45" t="str">
        <f t="shared" ca="1" si="193"/>
        <v>Post-calc.</v>
      </c>
      <c r="I1528" s="23">
        <f t="shared" ca="1" si="194"/>
        <v>0</v>
      </c>
      <c r="J1528" s="20" t="e">
        <f ca="1">VLOOKUP(B1528, Remarks!$A$3:$G$400, 7, FALSE)</f>
        <v>#N/A</v>
      </c>
      <c r="M1528" s="44" t="s">
        <v>1552</v>
      </c>
      <c r="N1528" s="9" t="str">
        <f t="shared" ca="1" si="191"/>
        <v>A1782</v>
      </c>
      <c r="O1528" s="47">
        <v>2700</v>
      </c>
      <c r="P1528" s="47">
        <v>2700</v>
      </c>
      <c r="Q1528" s="46" t="s">
        <v>8</v>
      </c>
      <c r="R1528" s="46" t="s">
        <v>9</v>
      </c>
      <c r="S1528" s="46" t="s">
        <v>10</v>
      </c>
      <c r="T1528" s="46" t="s">
        <v>1378</v>
      </c>
      <c r="V1528" s="19" t="str">
        <f t="shared" ca="1" si="195"/>
        <v>Post-calc.</v>
      </c>
      <c r="W1528" s="1" t="str">
        <f t="shared" ca="1" si="196"/>
        <v>Post-calc.</v>
      </c>
      <c r="X1528" s="1" t="b">
        <f t="shared" ca="1" si="197"/>
        <v>1</v>
      </c>
      <c r="Y1528" s="3">
        <f t="shared" ca="1" si="198"/>
        <v>0</v>
      </c>
      <c r="AA1528" s="61">
        <f ca="1">+VLOOKUP(N1528,$B$4:$H$2903,4,FALSE)</f>
        <v>41365</v>
      </c>
    </row>
    <row r="1529" spans="1:27" hidden="1" x14ac:dyDescent="0.2">
      <c r="A1529" s="56" t="s">
        <v>4124</v>
      </c>
      <c r="B1529" s="9" t="str">
        <f t="shared" ca="1" si="192"/>
        <v>4PM75</v>
      </c>
      <c r="C1529" s="59">
        <v>100</v>
      </c>
      <c r="D1529" s="59">
        <v>0</v>
      </c>
      <c r="E1529" s="60">
        <v>41973</v>
      </c>
      <c r="F1529" s="57" t="s">
        <v>3812</v>
      </c>
      <c r="G1529" s="57" t="s">
        <v>5520</v>
      </c>
      <c r="H1529" s="45" t="str">
        <f t="shared" ca="1" si="193"/>
        <v>Post-calc.</v>
      </c>
      <c r="I1529" s="23">
        <f t="shared" ca="1" si="194"/>
        <v>0</v>
      </c>
      <c r="J1529" s="20" t="e">
        <f ca="1">VLOOKUP(B1529, Remarks!$A$3:$G$400, 7, FALSE)</f>
        <v>#N/A</v>
      </c>
      <c r="M1529" s="44" t="s">
        <v>1553</v>
      </c>
      <c r="N1529" s="9" t="str">
        <f t="shared" ca="1" si="191"/>
        <v>A1783</v>
      </c>
      <c r="O1529" s="47">
        <v>1510</v>
      </c>
      <c r="P1529" s="47">
        <v>1510</v>
      </c>
      <c r="Q1529" s="46" t="s">
        <v>8</v>
      </c>
      <c r="R1529" s="46" t="s">
        <v>9</v>
      </c>
      <c r="S1529" s="46" t="s">
        <v>10</v>
      </c>
      <c r="T1529" s="46" t="s">
        <v>1260</v>
      </c>
      <c r="V1529" s="19" t="str">
        <f t="shared" ca="1" si="195"/>
        <v>Post-calc.</v>
      </c>
      <c r="W1529" s="1" t="str">
        <f t="shared" ca="1" si="196"/>
        <v>Post-calc.</v>
      </c>
      <c r="X1529" s="1" t="b">
        <f t="shared" ca="1" si="197"/>
        <v>1</v>
      </c>
      <c r="Y1529" s="3">
        <f t="shared" ca="1" si="198"/>
        <v>0</v>
      </c>
      <c r="AA1529" s="61">
        <f ca="1">+VLOOKUP(N1529,$B$4:$H$2903,4,FALSE)</f>
        <v>41426</v>
      </c>
    </row>
    <row r="1530" spans="1:27" hidden="1" x14ac:dyDescent="0.2">
      <c r="A1530" s="56" t="s">
        <v>4125</v>
      </c>
      <c r="B1530" s="9" t="str">
        <f t="shared" ca="1" si="192"/>
        <v>4PM76</v>
      </c>
      <c r="C1530" s="59">
        <v>4000</v>
      </c>
      <c r="D1530" s="59">
        <v>6203.2390999999998</v>
      </c>
      <c r="E1530" s="60">
        <v>42522</v>
      </c>
      <c r="F1530" s="57" t="s">
        <v>3812</v>
      </c>
      <c r="G1530" s="57" t="s">
        <v>5520</v>
      </c>
      <c r="H1530" s="45" t="str">
        <f t="shared" ca="1" si="193"/>
        <v>Post-calc.</v>
      </c>
      <c r="I1530" s="23">
        <f t="shared" ca="1" si="194"/>
        <v>0</v>
      </c>
      <c r="J1530" s="20" t="e">
        <f ca="1">VLOOKUP(B1530, Remarks!$A$3:$G$400, 7, FALSE)</f>
        <v>#N/A</v>
      </c>
      <c r="M1530" s="44" t="s">
        <v>1554</v>
      </c>
      <c r="N1530" s="9" t="str">
        <f t="shared" ca="1" si="191"/>
        <v>A1821</v>
      </c>
      <c r="O1530" s="47">
        <v>17587.5</v>
      </c>
      <c r="P1530" s="47">
        <v>1621.18</v>
      </c>
      <c r="Q1530" s="46" t="s">
        <v>8</v>
      </c>
      <c r="R1530" s="46" t="s">
        <v>9</v>
      </c>
      <c r="S1530" s="46" t="s">
        <v>10</v>
      </c>
      <c r="T1530" s="46" t="s">
        <v>69</v>
      </c>
      <c r="V1530" s="19" t="str">
        <f t="shared" ca="1" si="195"/>
        <v>Post-calc.</v>
      </c>
      <c r="W1530" s="1" t="str">
        <f t="shared" ca="1" si="196"/>
        <v>Post-calc.</v>
      </c>
      <c r="X1530" s="1" t="b">
        <f t="shared" ca="1" si="197"/>
        <v>1</v>
      </c>
      <c r="Y1530" s="3">
        <f t="shared" ca="1" si="198"/>
        <v>0</v>
      </c>
      <c r="AA1530" s="61">
        <f ca="1">+VLOOKUP(N1530,$B$4:$H$2903,4,FALSE)</f>
        <v>42521</v>
      </c>
    </row>
    <row r="1531" spans="1:27" hidden="1" x14ac:dyDescent="0.2">
      <c r="A1531" s="56" t="s">
        <v>4126</v>
      </c>
      <c r="B1531" s="9" t="str">
        <f t="shared" ca="1" si="192"/>
        <v>4PM77</v>
      </c>
      <c r="C1531" s="59">
        <v>3000</v>
      </c>
      <c r="D1531" s="59">
        <v>0</v>
      </c>
      <c r="E1531" s="60"/>
      <c r="F1531" s="57" t="s">
        <v>3812</v>
      </c>
      <c r="G1531" s="57" t="s">
        <v>5520</v>
      </c>
      <c r="H1531" s="45" t="str">
        <f t="shared" ca="1" si="193"/>
        <v>Pre-calc.</v>
      </c>
      <c r="I1531" s="23">
        <f t="shared" ca="1" si="194"/>
        <v>0</v>
      </c>
      <c r="J1531" s="20" t="e">
        <f ca="1">VLOOKUP(B1531, Remarks!$A$3:$G$400, 7, FALSE)</f>
        <v>#N/A</v>
      </c>
      <c r="M1531" s="44" t="s">
        <v>1555</v>
      </c>
      <c r="N1531" s="9" t="str">
        <f t="shared" ca="1" si="191"/>
        <v>A1825</v>
      </c>
      <c r="O1531" s="47">
        <v>42.405799999999999</v>
      </c>
      <c r="P1531" s="47">
        <v>40.690399999999997</v>
      </c>
      <c r="Q1531" s="46" t="s">
        <v>8</v>
      </c>
      <c r="R1531" s="46" t="s">
        <v>9</v>
      </c>
      <c r="S1531" s="46" t="s">
        <v>10</v>
      </c>
      <c r="T1531" s="46" t="s">
        <v>1528</v>
      </c>
      <c r="V1531" s="19" t="str">
        <f t="shared" ca="1" si="195"/>
        <v>Post-calc.</v>
      </c>
      <c r="W1531" s="1" t="str">
        <f t="shared" ca="1" si="196"/>
        <v>Post-calc.</v>
      </c>
      <c r="X1531" s="1" t="b">
        <f t="shared" ca="1" si="197"/>
        <v>1</v>
      </c>
      <c r="Y1531" s="3">
        <f t="shared" ca="1" si="198"/>
        <v>0</v>
      </c>
      <c r="AA1531" s="61">
        <f ca="1">+VLOOKUP(N1531,$B$4:$H$2903,4,FALSE)</f>
        <v>42247</v>
      </c>
    </row>
    <row r="1532" spans="1:27" hidden="1" x14ac:dyDescent="0.2">
      <c r="A1532" s="56" t="s">
        <v>4127</v>
      </c>
      <c r="B1532" s="9" t="str">
        <f t="shared" ca="1" si="192"/>
        <v>4PM78</v>
      </c>
      <c r="C1532" s="59">
        <v>400</v>
      </c>
      <c r="D1532" s="59">
        <v>532.53719999999998</v>
      </c>
      <c r="E1532" s="60">
        <v>42522</v>
      </c>
      <c r="F1532" s="57" t="s">
        <v>3812</v>
      </c>
      <c r="G1532" s="57" t="s">
        <v>5520</v>
      </c>
      <c r="H1532" s="45" t="str">
        <f t="shared" ca="1" si="193"/>
        <v>Post-calc.</v>
      </c>
      <c r="I1532" s="23">
        <f t="shared" ca="1" si="194"/>
        <v>0</v>
      </c>
      <c r="J1532" s="20" t="e">
        <f ca="1">VLOOKUP(B1532, Remarks!$A$3:$G$400, 7, FALSE)</f>
        <v>#N/A</v>
      </c>
      <c r="M1532" s="44" t="s">
        <v>1556</v>
      </c>
      <c r="N1532" s="9" t="str">
        <f t="shared" ca="1" si="191"/>
        <v>A1826</v>
      </c>
      <c r="O1532" s="47">
        <v>325.12169999999998</v>
      </c>
      <c r="P1532" s="47">
        <v>304.68650000000002</v>
      </c>
      <c r="Q1532" s="46" t="s">
        <v>8</v>
      </c>
      <c r="R1532" s="46" t="s">
        <v>9</v>
      </c>
      <c r="S1532" s="46" t="s">
        <v>10</v>
      </c>
      <c r="T1532" s="46" t="s">
        <v>1528</v>
      </c>
      <c r="V1532" s="19" t="str">
        <f t="shared" ca="1" si="195"/>
        <v>Post-calc.</v>
      </c>
      <c r="W1532" s="1" t="str">
        <f t="shared" ca="1" si="196"/>
        <v>Post-calc.</v>
      </c>
      <c r="X1532" s="1" t="b">
        <f t="shared" ca="1" si="197"/>
        <v>1</v>
      </c>
      <c r="Y1532" s="3">
        <f t="shared" ca="1" si="198"/>
        <v>0</v>
      </c>
      <c r="AA1532" s="61">
        <f ca="1">+VLOOKUP(N1532,$B$4:$H$2903,4,FALSE)</f>
        <v>42244</v>
      </c>
    </row>
    <row r="1533" spans="1:27" hidden="1" x14ac:dyDescent="0.2">
      <c r="A1533" s="56" t="s">
        <v>4128</v>
      </c>
      <c r="B1533" s="9" t="str">
        <f t="shared" ca="1" si="192"/>
        <v>4PM79</v>
      </c>
      <c r="C1533" s="59">
        <v>200</v>
      </c>
      <c r="D1533" s="59">
        <v>443.78100000000001</v>
      </c>
      <c r="E1533" s="60">
        <v>42522</v>
      </c>
      <c r="F1533" s="57" t="s">
        <v>3812</v>
      </c>
      <c r="G1533" s="57" t="s">
        <v>5520</v>
      </c>
      <c r="H1533" s="45" t="str">
        <f t="shared" ca="1" si="193"/>
        <v>Post-calc.</v>
      </c>
      <c r="I1533" s="23">
        <f t="shared" ca="1" si="194"/>
        <v>0</v>
      </c>
      <c r="J1533" s="20" t="e">
        <f ca="1">VLOOKUP(B1533, Remarks!$A$3:$G$400, 7, FALSE)</f>
        <v>#N/A</v>
      </c>
      <c r="M1533" s="44" t="s">
        <v>1557</v>
      </c>
      <c r="N1533" s="9" t="str">
        <f t="shared" ca="1" si="191"/>
        <v>A1827</v>
      </c>
      <c r="O1533" s="47">
        <v>254.89019999999999</v>
      </c>
      <c r="P1533" s="47">
        <v>239.452</v>
      </c>
      <c r="Q1533" s="46" t="s">
        <v>8</v>
      </c>
      <c r="R1533" s="46" t="s">
        <v>9</v>
      </c>
      <c r="S1533" s="46" t="s">
        <v>10</v>
      </c>
      <c r="T1533" s="46" t="s">
        <v>1528</v>
      </c>
      <c r="V1533" s="19" t="str">
        <f t="shared" ca="1" si="195"/>
        <v>Post-calc.</v>
      </c>
      <c r="W1533" s="1" t="str">
        <f t="shared" ca="1" si="196"/>
        <v>Post-calc.</v>
      </c>
      <c r="X1533" s="1" t="b">
        <f t="shared" ca="1" si="197"/>
        <v>1</v>
      </c>
      <c r="Y1533" s="3">
        <f t="shared" ca="1" si="198"/>
        <v>0</v>
      </c>
      <c r="AA1533" s="61">
        <f ca="1">+VLOOKUP(N1533,$B$4:$H$2903,4,FALSE)</f>
        <v>42244</v>
      </c>
    </row>
    <row r="1534" spans="1:27" hidden="1" x14ac:dyDescent="0.2">
      <c r="A1534" s="56" t="s">
        <v>4129</v>
      </c>
      <c r="B1534" s="9" t="str">
        <f t="shared" ca="1" si="192"/>
        <v>4PM80</v>
      </c>
      <c r="C1534" s="59">
        <v>2000</v>
      </c>
      <c r="D1534" s="59">
        <v>4118.0146000000004</v>
      </c>
      <c r="E1534" s="60">
        <v>42522</v>
      </c>
      <c r="F1534" s="57" t="s">
        <v>3812</v>
      </c>
      <c r="G1534" s="57" t="s">
        <v>5520</v>
      </c>
      <c r="H1534" s="45" t="str">
        <f t="shared" ca="1" si="193"/>
        <v>Post-calc.</v>
      </c>
      <c r="I1534" s="23">
        <f t="shared" ca="1" si="194"/>
        <v>0</v>
      </c>
      <c r="J1534" s="20" t="e">
        <f ca="1">VLOOKUP(B1534, Remarks!$A$3:$G$400, 7, FALSE)</f>
        <v>#N/A</v>
      </c>
      <c r="M1534" s="44" t="s">
        <v>1558</v>
      </c>
      <c r="N1534" s="9" t="str">
        <f t="shared" ca="1" si="191"/>
        <v>A1838</v>
      </c>
      <c r="O1534" s="47">
        <v>1510.8855000000001</v>
      </c>
      <c r="P1534" s="47">
        <v>1423.7571</v>
      </c>
      <c r="Q1534" s="46" t="s">
        <v>8</v>
      </c>
      <c r="R1534" s="46" t="s">
        <v>9</v>
      </c>
      <c r="S1534" s="46" t="s">
        <v>10</v>
      </c>
      <c r="T1534" s="46" t="s">
        <v>1528</v>
      </c>
      <c r="V1534" s="19" t="str">
        <f t="shared" ca="1" si="195"/>
        <v>Post-calc.</v>
      </c>
      <c r="W1534" s="1" t="str">
        <f t="shared" ca="1" si="196"/>
        <v>Post-calc.</v>
      </c>
      <c r="X1534" s="1" t="b">
        <f t="shared" ca="1" si="197"/>
        <v>1</v>
      </c>
      <c r="Y1534" s="3">
        <f t="shared" ca="1" si="198"/>
        <v>0</v>
      </c>
      <c r="AA1534" s="61">
        <f ca="1">+VLOOKUP(N1534,$B$4:$H$2903,4,FALSE)</f>
        <v>41486</v>
      </c>
    </row>
    <row r="1535" spans="1:27" hidden="1" x14ac:dyDescent="0.2">
      <c r="A1535" s="56" t="s">
        <v>4130</v>
      </c>
      <c r="B1535" s="9" t="str">
        <f t="shared" ca="1" si="192"/>
        <v>4PM81</v>
      </c>
      <c r="C1535" s="59">
        <v>500</v>
      </c>
      <c r="D1535" s="59">
        <v>863.11990000000003</v>
      </c>
      <c r="E1535" s="60">
        <v>42522</v>
      </c>
      <c r="F1535" s="57" t="s">
        <v>3812</v>
      </c>
      <c r="G1535" s="57" t="s">
        <v>5520</v>
      </c>
      <c r="H1535" s="45" t="str">
        <f t="shared" ca="1" si="193"/>
        <v>Post-calc.</v>
      </c>
      <c r="I1535" s="23">
        <f t="shared" ca="1" si="194"/>
        <v>0</v>
      </c>
      <c r="J1535" s="20" t="e">
        <f ca="1">VLOOKUP(B1535, Remarks!$A$3:$G$400, 7, FALSE)</f>
        <v>#N/A</v>
      </c>
      <c r="M1535" s="44" t="s">
        <v>1559</v>
      </c>
      <c r="N1535" s="9" t="str">
        <f t="shared" ca="1" si="191"/>
        <v>A1843</v>
      </c>
      <c r="O1535" s="47">
        <v>35612.391300000003</v>
      </c>
      <c r="P1535" s="47">
        <v>34593.335299999999</v>
      </c>
      <c r="Q1535" s="46" t="s">
        <v>8</v>
      </c>
      <c r="R1535" s="46" t="s">
        <v>9</v>
      </c>
      <c r="S1535" s="46" t="s">
        <v>10</v>
      </c>
      <c r="T1535" s="46" t="s">
        <v>1528</v>
      </c>
      <c r="V1535" s="19" t="str">
        <f t="shared" ca="1" si="195"/>
        <v>Post-calc.</v>
      </c>
      <c r="W1535" s="1" t="str">
        <f t="shared" ca="1" si="196"/>
        <v>Post-calc.</v>
      </c>
      <c r="X1535" s="1" t="b">
        <f t="shared" ca="1" si="197"/>
        <v>1</v>
      </c>
      <c r="Y1535" s="3">
        <f t="shared" ca="1" si="198"/>
        <v>0</v>
      </c>
      <c r="AA1535" s="61">
        <f ca="1">+VLOOKUP(N1535,$B$4:$H$2903,4,FALSE)</f>
        <v>42330</v>
      </c>
    </row>
    <row r="1536" spans="1:27" hidden="1" x14ac:dyDescent="0.2">
      <c r="A1536" s="56" t="s">
        <v>4131</v>
      </c>
      <c r="B1536" s="9" t="str">
        <f t="shared" ca="1" si="192"/>
        <v>4PM82</v>
      </c>
      <c r="C1536" s="59">
        <v>200</v>
      </c>
      <c r="D1536" s="59">
        <v>382.74400000000003</v>
      </c>
      <c r="E1536" s="60">
        <v>42522</v>
      </c>
      <c r="F1536" s="57" t="s">
        <v>3812</v>
      </c>
      <c r="G1536" s="57" t="s">
        <v>5520</v>
      </c>
      <c r="H1536" s="45" t="str">
        <f t="shared" ca="1" si="193"/>
        <v>Post-calc.</v>
      </c>
      <c r="I1536" s="23">
        <f t="shared" ca="1" si="194"/>
        <v>0</v>
      </c>
      <c r="J1536" s="20" t="e">
        <f ca="1">VLOOKUP(B1536, Remarks!$A$3:$G$400, 7, FALSE)</f>
        <v>#N/A</v>
      </c>
      <c r="M1536" s="44" t="s">
        <v>1560</v>
      </c>
      <c r="N1536" s="9" t="str">
        <f t="shared" ca="1" si="191"/>
        <v>A1848</v>
      </c>
      <c r="O1536" s="47">
        <v>2120.7723000000001</v>
      </c>
      <c r="P1536" s="47">
        <v>1990.5906</v>
      </c>
      <c r="Q1536" s="46" t="s">
        <v>8</v>
      </c>
      <c r="R1536" s="46" t="s">
        <v>9</v>
      </c>
      <c r="S1536" s="46" t="s">
        <v>10</v>
      </c>
      <c r="T1536" s="46" t="s">
        <v>1528</v>
      </c>
      <c r="V1536" s="19" t="str">
        <f t="shared" ca="1" si="195"/>
        <v>Post-calc.</v>
      </c>
      <c r="W1536" s="1" t="str">
        <f t="shared" ca="1" si="196"/>
        <v>Post-calc.</v>
      </c>
      <c r="X1536" s="1" t="b">
        <f t="shared" ca="1" si="197"/>
        <v>1</v>
      </c>
      <c r="Y1536" s="3">
        <f t="shared" ca="1" si="198"/>
        <v>0</v>
      </c>
      <c r="AA1536" s="61">
        <f ca="1">+VLOOKUP(N1536,$B$4:$H$2903,4,FALSE)</f>
        <v>42299</v>
      </c>
    </row>
    <row r="1537" spans="1:27" hidden="1" x14ac:dyDescent="0.2">
      <c r="A1537" s="56" t="s">
        <v>4132</v>
      </c>
      <c r="B1537" s="9" t="str">
        <f t="shared" ca="1" si="192"/>
        <v>4PM83</v>
      </c>
      <c r="C1537" s="59">
        <v>691.67</v>
      </c>
      <c r="D1537" s="59">
        <v>1164.0717</v>
      </c>
      <c r="E1537" s="60">
        <v>42522</v>
      </c>
      <c r="F1537" s="57" t="s">
        <v>3812</v>
      </c>
      <c r="G1537" s="57" t="s">
        <v>5520</v>
      </c>
      <c r="H1537" s="45" t="str">
        <f t="shared" ca="1" si="193"/>
        <v>Post-calc.</v>
      </c>
      <c r="I1537" s="23">
        <f t="shared" ca="1" si="194"/>
        <v>0</v>
      </c>
      <c r="J1537" s="20" t="e">
        <f ca="1">VLOOKUP(B1537, Remarks!$A$3:$G$400, 7, FALSE)</f>
        <v>#N/A</v>
      </c>
      <c r="M1537" s="44" t="s">
        <v>1561</v>
      </c>
      <c r="N1537" s="9" t="str">
        <f t="shared" ca="1" si="191"/>
        <v>A1852</v>
      </c>
      <c r="O1537" s="47">
        <v>2519.39</v>
      </c>
      <c r="P1537" s="47">
        <v>358.60390000000001</v>
      </c>
      <c r="Q1537" s="46" t="s">
        <v>8</v>
      </c>
      <c r="R1537" s="46" t="s">
        <v>9</v>
      </c>
      <c r="S1537" s="46" t="s">
        <v>10</v>
      </c>
      <c r="T1537" s="46" t="s">
        <v>69</v>
      </c>
      <c r="V1537" s="19" t="str">
        <f t="shared" ca="1" si="195"/>
        <v>Post-calc.</v>
      </c>
      <c r="W1537" s="1" t="str">
        <f t="shared" ca="1" si="196"/>
        <v>Post-calc.</v>
      </c>
      <c r="X1537" s="1" t="b">
        <f t="shared" ca="1" si="197"/>
        <v>1</v>
      </c>
      <c r="Y1537" s="3">
        <f t="shared" ca="1" si="198"/>
        <v>0</v>
      </c>
      <c r="AA1537" s="61">
        <f ca="1">+VLOOKUP(N1537,$B$4:$H$2903,4,FALSE)</f>
        <v>42531</v>
      </c>
    </row>
    <row r="1538" spans="1:27" hidden="1" x14ac:dyDescent="0.2">
      <c r="A1538" s="56" t="s">
        <v>4133</v>
      </c>
      <c r="B1538" s="9" t="str">
        <f t="shared" ca="1" si="192"/>
        <v>4PM84</v>
      </c>
      <c r="C1538" s="59">
        <v>2000</v>
      </c>
      <c r="D1538" s="59">
        <v>2834.1903000000002</v>
      </c>
      <c r="E1538" s="60">
        <v>42522</v>
      </c>
      <c r="F1538" s="57" t="s">
        <v>3812</v>
      </c>
      <c r="G1538" s="57" t="s">
        <v>5520</v>
      </c>
      <c r="H1538" s="45" t="str">
        <f t="shared" ca="1" si="193"/>
        <v>Post-calc.</v>
      </c>
      <c r="I1538" s="23">
        <f t="shared" ca="1" si="194"/>
        <v>0</v>
      </c>
      <c r="J1538" s="20" t="e">
        <f ca="1">VLOOKUP(B1538, Remarks!$A$3:$G$400, 7, FALSE)</f>
        <v>#N/A</v>
      </c>
      <c r="M1538" s="44" t="s">
        <v>1562</v>
      </c>
      <c r="N1538" s="9" t="str">
        <f t="shared" ca="1" si="191"/>
        <v>A1859</v>
      </c>
      <c r="O1538" s="47">
        <v>5279</v>
      </c>
      <c r="P1538" s="47">
        <v>4116.03</v>
      </c>
      <c r="Q1538" s="46" t="s">
        <v>8</v>
      </c>
      <c r="R1538" s="46" t="s">
        <v>9</v>
      </c>
      <c r="S1538" s="46" t="s">
        <v>10</v>
      </c>
      <c r="T1538" s="46" t="s">
        <v>69</v>
      </c>
      <c r="V1538" s="19" t="str">
        <f t="shared" ca="1" si="195"/>
        <v>Post-calc.</v>
      </c>
      <c r="W1538" s="1" t="str">
        <f t="shared" ca="1" si="196"/>
        <v>Post-calc.</v>
      </c>
      <c r="X1538" s="1" t="b">
        <f t="shared" ca="1" si="197"/>
        <v>1</v>
      </c>
      <c r="Y1538" s="3">
        <f t="shared" ca="1" si="198"/>
        <v>0</v>
      </c>
      <c r="AA1538" s="61">
        <f ca="1">+VLOOKUP(N1538,$B$4:$H$2903,4,FALSE)</f>
        <v>42521</v>
      </c>
    </row>
    <row r="1539" spans="1:27" hidden="1" x14ac:dyDescent="0.2">
      <c r="A1539" s="56" t="s">
        <v>4134</v>
      </c>
      <c r="B1539" s="9" t="str">
        <f t="shared" ca="1" si="192"/>
        <v>4PM85</v>
      </c>
      <c r="C1539" s="59">
        <v>1000</v>
      </c>
      <c r="D1539" s="59">
        <v>1886.8203000000001</v>
      </c>
      <c r="E1539" s="60">
        <v>42522</v>
      </c>
      <c r="F1539" s="57" t="s">
        <v>3812</v>
      </c>
      <c r="G1539" s="57" t="s">
        <v>5520</v>
      </c>
      <c r="H1539" s="45" t="str">
        <f t="shared" ca="1" si="193"/>
        <v>Post-calc.</v>
      </c>
      <c r="I1539" s="23">
        <f t="shared" ca="1" si="194"/>
        <v>0</v>
      </c>
      <c r="J1539" s="20" t="e">
        <f ca="1">VLOOKUP(B1539, Remarks!$A$3:$G$400, 7, FALSE)</f>
        <v>#N/A</v>
      </c>
      <c r="M1539" s="44" t="s">
        <v>1563</v>
      </c>
      <c r="N1539" s="9" t="str">
        <f t="shared" ca="1" si="191"/>
        <v>A1860</v>
      </c>
      <c r="O1539" s="47">
        <v>1858.0498</v>
      </c>
      <c r="P1539" s="47">
        <v>1985.27</v>
      </c>
      <c r="Q1539" s="46" t="s">
        <v>8</v>
      </c>
      <c r="R1539" s="46" t="s">
        <v>9</v>
      </c>
      <c r="S1539" s="46" t="s">
        <v>10</v>
      </c>
      <c r="T1539" s="46" t="s">
        <v>69</v>
      </c>
      <c r="V1539" s="19" t="str">
        <f t="shared" ca="1" si="195"/>
        <v>Post-calc.</v>
      </c>
      <c r="W1539" s="1" t="str">
        <f t="shared" ca="1" si="196"/>
        <v>Post-calc.</v>
      </c>
      <c r="X1539" s="1" t="b">
        <f t="shared" ca="1" si="197"/>
        <v>1</v>
      </c>
      <c r="Y1539" s="3">
        <f t="shared" ca="1" si="198"/>
        <v>0</v>
      </c>
      <c r="AA1539" s="61">
        <f ca="1">+VLOOKUP(N1539,$B$4:$H$2903,4,FALSE)</f>
        <v>42531</v>
      </c>
    </row>
    <row r="1540" spans="1:27" hidden="1" x14ac:dyDescent="0.2">
      <c r="A1540" s="56" t="s">
        <v>4135</v>
      </c>
      <c r="B1540" s="9" t="str">
        <f t="shared" ca="1" si="192"/>
        <v>4PM86</v>
      </c>
      <c r="C1540" s="59">
        <v>300</v>
      </c>
      <c r="D1540" s="59">
        <v>257.25639999999999</v>
      </c>
      <c r="E1540" s="60">
        <v>42522</v>
      </c>
      <c r="F1540" s="57" t="s">
        <v>3812</v>
      </c>
      <c r="G1540" s="57" t="s">
        <v>5520</v>
      </c>
      <c r="H1540" s="45" t="str">
        <f t="shared" ca="1" si="193"/>
        <v>Post-calc.</v>
      </c>
      <c r="I1540" s="23">
        <f t="shared" ca="1" si="194"/>
        <v>0</v>
      </c>
      <c r="J1540" s="20" t="e">
        <f ca="1">VLOOKUP(B1540, Remarks!$A$3:$G$400, 7, FALSE)</f>
        <v>#N/A</v>
      </c>
      <c r="M1540" s="44" t="s">
        <v>1564</v>
      </c>
      <c r="N1540" s="9" t="str">
        <f t="shared" ref="N1540:N1603" ca="1" si="199">+LEFT(M1540,5)</f>
        <v>A1877</v>
      </c>
      <c r="O1540" s="47">
        <v>1533.6464000000001</v>
      </c>
      <c r="P1540" s="47">
        <v>1505.7483999999999</v>
      </c>
      <c r="Q1540" s="46" t="s">
        <v>8</v>
      </c>
      <c r="R1540" s="46" t="s">
        <v>9</v>
      </c>
      <c r="S1540" s="46" t="s">
        <v>10</v>
      </c>
      <c r="T1540" s="46" t="s">
        <v>69</v>
      </c>
      <c r="V1540" s="19" t="str">
        <f t="shared" ca="1" si="195"/>
        <v>Post-calc.</v>
      </c>
      <c r="W1540" s="1" t="str">
        <f t="shared" ca="1" si="196"/>
        <v>Post-calc.</v>
      </c>
      <c r="X1540" s="1" t="b">
        <f t="shared" ca="1" si="197"/>
        <v>1</v>
      </c>
      <c r="Y1540" s="3">
        <f t="shared" ca="1" si="198"/>
        <v>0</v>
      </c>
      <c r="AA1540" s="61">
        <f ca="1">+VLOOKUP(N1540,$B$4:$H$2903,4,FALSE)</f>
        <v>42531</v>
      </c>
    </row>
    <row r="1541" spans="1:27" hidden="1" x14ac:dyDescent="0.2">
      <c r="A1541" s="56" t="s">
        <v>4136</v>
      </c>
      <c r="B1541" s="9" t="str">
        <f t="shared" ref="B1541:B1604" ca="1" si="200">+LEFT(A1541,5)</f>
        <v>4PM87</v>
      </c>
      <c r="C1541" s="59">
        <v>5000</v>
      </c>
      <c r="D1541" s="59">
        <v>12064.971600000001</v>
      </c>
      <c r="E1541" s="60">
        <v>42522</v>
      </c>
      <c r="F1541" s="57" t="s">
        <v>3812</v>
      </c>
      <c r="G1541" s="57" t="s">
        <v>5520</v>
      </c>
      <c r="H1541" s="45" t="str">
        <f t="shared" ref="H1541:H1604" ca="1" si="201">+IF(E1541&gt;1,"Post-calc.","Pre-calc.")</f>
        <v>Post-calc.</v>
      </c>
      <c r="I1541" s="23">
        <f t="shared" ref="I1541:I1604" ca="1" si="202">+VLOOKUP(B1541,$N$4:$P$2575,2,FALSE)-C1541</f>
        <v>0</v>
      </c>
      <c r="J1541" s="20" t="e">
        <f ca="1">VLOOKUP(B1541, Remarks!$A$3:$G$400, 7, FALSE)</f>
        <v>#N/A</v>
      </c>
      <c r="M1541" s="44" t="s">
        <v>1565</v>
      </c>
      <c r="N1541" s="9" t="str">
        <f t="shared" ca="1" si="199"/>
        <v>A1878</v>
      </c>
      <c r="O1541" s="47">
        <v>434.04349999999999</v>
      </c>
      <c r="P1541" s="47">
        <v>409.72730000000001</v>
      </c>
      <c r="Q1541" s="46" t="s">
        <v>8</v>
      </c>
      <c r="R1541" s="46" t="s">
        <v>9</v>
      </c>
      <c r="S1541" s="46" t="s">
        <v>10</v>
      </c>
      <c r="T1541" s="46" t="s">
        <v>1528</v>
      </c>
      <c r="V1541" s="19" t="str">
        <f t="shared" ref="V1541:V1604" ca="1" si="203">+VLOOKUP(N1541,$B$4:$H$2903,7,FALSE)</f>
        <v>Post-calc.</v>
      </c>
      <c r="W1541" s="1" t="str">
        <f t="shared" ref="W1541:W1604" ca="1" si="204">+Q1541</f>
        <v>Post-calc.</v>
      </c>
      <c r="X1541" s="1" t="b">
        <f t="shared" ref="X1541:X1604" ca="1" si="205">+V1541=W1541</f>
        <v>1</v>
      </c>
      <c r="Y1541" s="3">
        <f t="shared" ref="Y1541:Y1604" ca="1" si="206">+IF(Q1541="Post-calc.",VLOOKUP(N1541,$B$4:$H$2903,3,FALSE)-P1541,VLOOKUP(N1541,$B$4:$H$2903,2,FALSE)-P1541)</f>
        <v>0</v>
      </c>
      <c r="AA1541" s="61">
        <f ca="1">+VLOOKUP(N1541,$B$4:$H$2903,4,FALSE)</f>
        <v>42251</v>
      </c>
    </row>
    <row r="1542" spans="1:27" hidden="1" x14ac:dyDescent="0.2">
      <c r="A1542" s="56" t="s">
        <v>4137</v>
      </c>
      <c r="B1542" s="9" t="str">
        <f t="shared" ca="1" si="200"/>
        <v>4PM88</v>
      </c>
      <c r="C1542" s="59">
        <v>600</v>
      </c>
      <c r="D1542" s="59">
        <v>993.38670000000002</v>
      </c>
      <c r="E1542" s="60">
        <v>42522</v>
      </c>
      <c r="F1542" s="57" t="s">
        <v>3812</v>
      </c>
      <c r="G1542" s="57" t="s">
        <v>5520</v>
      </c>
      <c r="H1542" s="45" t="str">
        <f t="shared" ca="1" si="201"/>
        <v>Post-calc.</v>
      </c>
      <c r="I1542" s="23">
        <f t="shared" ca="1" si="202"/>
        <v>0</v>
      </c>
      <c r="J1542" s="20" t="e">
        <f ca="1">VLOOKUP(B1542, Remarks!$A$3:$G$400, 7, FALSE)</f>
        <v>#N/A</v>
      </c>
      <c r="M1542" s="44" t="s">
        <v>1566</v>
      </c>
      <c r="N1542" s="9" t="str">
        <f t="shared" ca="1" si="199"/>
        <v>A1880</v>
      </c>
      <c r="O1542" s="47">
        <v>1122.2601999999999</v>
      </c>
      <c r="P1542" s="47">
        <v>1122.2601999999999</v>
      </c>
      <c r="Q1542" s="46" t="s">
        <v>14</v>
      </c>
      <c r="R1542" s="46" t="s">
        <v>9</v>
      </c>
      <c r="S1542" s="46" t="s">
        <v>10</v>
      </c>
      <c r="T1542" s="46" t="s">
        <v>1446</v>
      </c>
      <c r="V1542" s="19" t="str">
        <f t="shared" ca="1" si="203"/>
        <v>Pre-calc.</v>
      </c>
      <c r="W1542" s="1" t="str">
        <f t="shared" ca="1" si="204"/>
        <v>Pre-calc.</v>
      </c>
      <c r="X1542" s="1" t="b">
        <f t="shared" ca="1" si="205"/>
        <v>1</v>
      </c>
      <c r="Y1542" s="3">
        <f t="shared" ca="1" si="206"/>
        <v>0</v>
      </c>
      <c r="AA1542" s="61">
        <f ca="1">+VLOOKUP(N1542,$B$4:$H$2903,4,FALSE)</f>
        <v>0</v>
      </c>
    </row>
    <row r="1543" spans="1:27" hidden="1" x14ac:dyDescent="0.2">
      <c r="A1543" s="56" t="s">
        <v>4138</v>
      </c>
      <c r="B1543" s="9" t="str">
        <f t="shared" ca="1" si="200"/>
        <v>4PM89</v>
      </c>
      <c r="C1543" s="59">
        <v>300</v>
      </c>
      <c r="D1543" s="59">
        <v>423.29880000000003</v>
      </c>
      <c r="E1543" s="60">
        <v>42522</v>
      </c>
      <c r="F1543" s="57" t="s">
        <v>3812</v>
      </c>
      <c r="G1543" s="57" t="s">
        <v>5520</v>
      </c>
      <c r="H1543" s="45" t="str">
        <f t="shared" ca="1" si="201"/>
        <v>Post-calc.</v>
      </c>
      <c r="I1543" s="23">
        <f t="shared" ca="1" si="202"/>
        <v>0</v>
      </c>
      <c r="J1543" s="20" t="e">
        <f ca="1">VLOOKUP(B1543, Remarks!$A$3:$G$400, 7, FALSE)</f>
        <v>#N/A</v>
      </c>
      <c r="M1543" s="44" t="s">
        <v>1567</v>
      </c>
      <c r="N1543" s="9" t="str">
        <f t="shared" ca="1" si="199"/>
        <v>A1882</v>
      </c>
      <c r="O1543" s="47">
        <v>650.09360000000004</v>
      </c>
      <c r="P1543" s="47">
        <v>650.09360000000004</v>
      </c>
      <c r="Q1543" s="46" t="s">
        <v>14</v>
      </c>
      <c r="R1543" s="46" t="s">
        <v>9</v>
      </c>
      <c r="S1543" s="46" t="s">
        <v>10</v>
      </c>
      <c r="T1543" s="46" t="s">
        <v>1446</v>
      </c>
      <c r="V1543" s="19" t="str">
        <f t="shared" ca="1" si="203"/>
        <v>Pre-calc.</v>
      </c>
      <c r="W1543" s="1" t="str">
        <f t="shared" ca="1" si="204"/>
        <v>Pre-calc.</v>
      </c>
      <c r="X1543" s="1" t="b">
        <f t="shared" ca="1" si="205"/>
        <v>1</v>
      </c>
      <c r="Y1543" s="3">
        <f t="shared" ca="1" si="206"/>
        <v>0</v>
      </c>
      <c r="AA1543" s="61">
        <f ca="1">+VLOOKUP(N1543,$B$4:$H$2903,4,FALSE)</f>
        <v>0</v>
      </c>
    </row>
    <row r="1544" spans="1:27" hidden="1" x14ac:dyDescent="0.2">
      <c r="A1544" s="56" t="s">
        <v>4139</v>
      </c>
      <c r="B1544" s="9" t="str">
        <f t="shared" ca="1" si="200"/>
        <v>4PM91</v>
      </c>
      <c r="C1544" s="59">
        <v>400</v>
      </c>
      <c r="D1544" s="59">
        <v>873.90719999999999</v>
      </c>
      <c r="E1544" s="60">
        <v>42522</v>
      </c>
      <c r="F1544" s="57" t="s">
        <v>3812</v>
      </c>
      <c r="G1544" s="57" t="s">
        <v>5520</v>
      </c>
      <c r="H1544" s="45" t="str">
        <f t="shared" ca="1" si="201"/>
        <v>Post-calc.</v>
      </c>
      <c r="I1544" s="23">
        <f t="shared" ca="1" si="202"/>
        <v>0</v>
      </c>
      <c r="J1544" s="20" t="e">
        <f ca="1">VLOOKUP(B1544, Remarks!$A$3:$G$400, 7, FALSE)</f>
        <v>#N/A</v>
      </c>
      <c r="M1544" s="44" t="s">
        <v>1568</v>
      </c>
      <c r="N1544" s="9" t="str">
        <f t="shared" ca="1" si="199"/>
        <v>A1884</v>
      </c>
      <c r="O1544" s="47">
        <v>771.65</v>
      </c>
      <c r="P1544" s="47">
        <v>771.65</v>
      </c>
      <c r="Q1544" s="46" t="s">
        <v>14</v>
      </c>
      <c r="R1544" s="46" t="s">
        <v>9</v>
      </c>
      <c r="S1544" s="46" t="s">
        <v>10</v>
      </c>
      <c r="T1544" s="46" t="s">
        <v>1446</v>
      </c>
      <c r="V1544" s="19" t="str">
        <f t="shared" ca="1" si="203"/>
        <v>Pre-calc.</v>
      </c>
      <c r="W1544" s="1" t="str">
        <f t="shared" ca="1" si="204"/>
        <v>Pre-calc.</v>
      </c>
      <c r="X1544" s="1" t="b">
        <f t="shared" ca="1" si="205"/>
        <v>1</v>
      </c>
      <c r="Y1544" s="3">
        <f t="shared" ca="1" si="206"/>
        <v>0</v>
      </c>
      <c r="AA1544" s="61">
        <f ca="1">+VLOOKUP(N1544,$B$4:$H$2903,4,FALSE)</f>
        <v>0</v>
      </c>
    </row>
    <row r="1545" spans="1:27" hidden="1" x14ac:dyDescent="0.2">
      <c r="A1545" s="56" t="s">
        <v>4140</v>
      </c>
      <c r="B1545" s="9" t="str">
        <f t="shared" ca="1" si="200"/>
        <v>4PM92</v>
      </c>
      <c r="C1545" s="59">
        <v>119</v>
      </c>
      <c r="D1545" s="59">
        <v>1382.9581000000001</v>
      </c>
      <c r="E1545" s="60">
        <v>42522</v>
      </c>
      <c r="F1545" s="57" t="s">
        <v>3812</v>
      </c>
      <c r="G1545" s="57" t="s">
        <v>5520</v>
      </c>
      <c r="H1545" s="45" t="str">
        <f t="shared" ca="1" si="201"/>
        <v>Post-calc.</v>
      </c>
      <c r="I1545" s="23">
        <f t="shared" ca="1" si="202"/>
        <v>0</v>
      </c>
      <c r="J1545" s="20" t="e">
        <f ca="1">VLOOKUP(B1545, Remarks!$A$3:$G$400, 7, FALSE)</f>
        <v>#N/A</v>
      </c>
      <c r="M1545" s="44" t="s">
        <v>1569</v>
      </c>
      <c r="N1545" s="9" t="str">
        <f t="shared" ca="1" si="199"/>
        <v>A1903</v>
      </c>
      <c r="O1545" s="47">
        <v>830.46669999999995</v>
      </c>
      <c r="P1545" s="47">
        <v>830.46669999999995</v>
      </c>
      <c r="Q1545" s="46" t="s">
        <v>14</v>
      </c>
      <c r="R1545" s="46" t="s">
        <v>9</v>
      </c>
      <c r="S1545" s="46" t="s">
        <v>10</v>
      </c>
      <c r="T1545" s="46" t="s">
        <v>1446</v>
      </c>
      <c r="V1545" s="19" t="str">
        <f t="shared" ca="1" si="203"/>
        <v>Pre-calc.</v>
      </c>
      <c r="W1545" s="1" t="str">
        <f t="shared" ca="1" si="204"/>
        <v>Pre-calc.</v>
      </c>
      <c r="X1545" s="1" t="b">
        <f t="shared" ca="1" si="205"/>
        <v>1</v>
      </c>
      <c r="Y1545" s="3">
        <f t="shared" ca="1" si="206"/>
        <v>0</v>
      </c>
      <c r="AA1545" s="61">
        <f ca="1">+VLOOKUP(N1545,$B$4:$H$2903,4,FALSE)</f>
        <v>0</v>
      </c>
    </row>
    <row r="1546" spans="1:27" hidden="1" x14ac:dyDescent="0.2">
      <c r="A1546" s="56" t="s">
        <v>4141</v>
      </c>
      <c r="B1546" s="9" t="str">
        <f t="shared" ca="1" si="200"/>
        <v>4PM94</v>
      </c>
      <c r="C1546" s="59">
        <v>700</v>
      </c>
      <c r="D1546" s="59">
        <v>772.31550000000004</v>
      </c>
      <c r="E1546" s="60">
        <v>42522</v>
      </c>
      <c r="F1546" s="57" t="s">
        <v>3812</v>
      </c>
      <c r="G1546" s="57" t="s">
        <v>5520</v>
      </c>
      <c r="H1546" s="45" t="str">
        <f t="shared" ca="1" si="201"/>
        <v>Post-calc.</v>
      </c>
      <c r="I1546" s="23">
        <f t="shared" ca="1" si="202"/>
        <v>0</v>
      </c>
      <c r="J1546" s="20" t="e">
        <f ca="1">VLOOKUP(B1546, Remarks!$A$3:$G$400, 7, FALSE)</f>
        <v>#N/A</v>
      </c>
      <c r="M1546" s="44" t="s">
        <v>1570</v>
      </c>
      <c r="N1546" s="9" t="str">
        <f t="shared" ca="1" si="199"/>
        <v>A1908</v>
      </c>
      <c r="O1546" s="47">
        <v>4192.96</v>
      </c>
      <c r="P1546" s="47">
        <v>4126.9799999999996</v>
      </c>
      <c r="Q1546" s="46" t="s">
        <v>8</v>
      </c>
      <c r="R1546" s="46" t="s">
        <v>9</v>
      </c>
      <c r="S1546" s="46" t="s">
        <v>10</v>
      </c>
      <c r="T1546" s="46" t="s">
        <v>69</v>
      </c>
      <c r="V1546" s="19" t="str">
        <f t="shared" ca="1" si="203"/>
        <v>Post-calc.</v>
      </c>
      <c r="W1546" s="1" t="str">
        <f t="shared" ca="1" si="204"/>
        <v>Post-calc.</v>
      </c>
      <c r="X1546" s="1" t="b">
        <f t="shared" ca="1" si="205"/>
        <v>1</v>
      </c>
      <c r="Y1546" s="3">
        <f t="shared" ca="1" si="206"/>
        <v>0</v>
      </c>
      <c r="AA1546" s="61">
        <f ca="1">+VLOOKUP(N1546,$B$4:$H$2903,4,FALSE)</f>
        <v>42521</v>
      </c>
    </row>
    <row r="1547" spans="1:27" hidden="1" x14ac:dyDescent="0.2">
      <c r="A1547" s="56" t="s">
        <v>4142</v>
      </c>
      <c r="B1547" s="9" t="str">
        <f t="shared" ca="1" si="200"/>
        <v>4PM95</v>
      </c>
      <c r="C1547" s="59">
        <v>1200</v>
      </c>
      <c r="D1547" s="59">
        <v>1223.7431999999999</v>
      </c>
      <c r="E1547" s="60">
        <v>42522</v>
      </c>
      <c r="F1547" s="57" t="s">
        <v>3812</v>
      </c>
      <c r="G1547" s="57" t="s">
        <v>5520</v>
      </c>
      <c r="H1547" s="45" t="str">
        <f t="shared" ca="1" si="201"/>
        <v>Post-calc.</v>
      </c>
      <c r="I1547" s="23">
        <f t="shared" ca="1" si="202"/>
        <v>0</v>
      </c>
      <c r="J1547" s="20" t="e">
        <f ca="1">VLOOKUP(B1547, Remarks!$A$3:$G$400, 7, FALSE)</f>
        <v>#N/A</v>
      </c>
      <c r="M1547" s="44" t="s">
        <v>1571</v>
      </c>
      <c r="N1547" s="9" t="str">
        <f t="shared" ca="1" si="199"/>
        <v>A1919</v>
      </c>
      <c r="O1547" s="47">
        <v>64.135199999999998</v>
      </c>
      <c r="P1547" s="47">
        <v>61.940899999999999</v>
      </c>
      <c r="Q1547" s="46" t="s">
        <v>8</v>
      </c>
      <c r="R1547" s="46" t="s">
        <v>9</v>
      </c>
      <c r="S1547" s="46" t="s">
        <v>10</v>
      </c>
      <c r="T1547" s="46" t="s">
        <v>1260</v>
      </c>
      <c r="V1547" s="19" t="str">
        <f t="shared" ca="1" si="203"/>
        <v>Post-calc.</v>
      </c>
      <c r="W1547" s="1" t="str">
        <f t="shared" ca="1" si="204"/>
        <v>Post-calc.</v>
      </c>
      <c r="X1547" s="1" t="b">
        <f t="shared" ca="1" si="205"/>
        <v>1</v>
      </c>
      <c r="Y1547" s="3">
        <f t="shared" ca="1" si="206"/>
        <v>0</v>
      </c>
      <c r="AA1547" s="61">
        <f ca="1">+VLOOKUP(N1547,$B$4:$H$2903,4,FALSE)</f>
        <v>42312</v>
      </c>
    </row>
    <row r="1548" spans="1:27" hidden="1" x14ac:dyDescent="0.2">
      <c r="A1548" s="56" t="s">
        <v>4143</v>
      </c>
      <c r="B1548" s="9" t="str">
        <f t="shared" ca="1" si="200"/>
        <v>4PM96</v>
      </c>
      <c r="C1548" s="59">
        <v>600</v>
      </c>
      <c r="D1548" s="59">
        <v>1471.9874</v>
      </c>
      <c r="E1548" s="60">
        <v>42522</v>
      </c>
      <c r="F1548" s="57" t="s">
        <v>3812</v>
      </c>
      <c r="G1548" s="57" t="s">
        <v>5520</v>
      </c>
      <c r="H1548" s="45" t="str">
        <f t="shared" ca="1" si="201"/>
        <v>Post-calc.</v>
      </c>
      <c r="I1548" s="23">
        <f t="shared" ca="1" si="202"/>
        <v>0</v>
      </c>
      <c r="J1548" s="20" t="e">
        <f ca="1">VLOOKUP(B1548, Remarks!$A$3:$G$400, 7, FALSE)</f>
        <v>#N/A</v>
      </c>
      <c r="M1548" s="44" t="s">
        <v>1572</v>
      </c>
      <c r="N1548" s="9" t="str">
        <f t="shared" ca="1" si="199"/>
        <v>A1920</v>
      </c>
      <c r="O1548" s="47">
        <v>54.163200000000003</v>
      </c>
      <c r="P1548" s="47">
        <v>46.394199999999998</v>
      </c>
      <c r="Q1548" s="46" t="s">
        <v>8</v>
      </c>
      <c r="R1548" s="46" t="s">
        <v>9</v>
      </c>
      <c r="S1548" s="46" t="s">
        <v>10</v>
      </c>
      <c r="T1548" s="46" t="s">
        <v>1260</v>
      </c>
      <c r="V1548" s="19" t="str">
        <f t="shared" ca="1" si="203"/>
        <v>Post-calc.</v>
      </c>
      <c r="W1548" s="1" t="str">
        <f t="shared" ca="1" si="204"/>
        <v>Post-calc.</v>
      </c>
      <c r="X1548" s="1" t="b">
        <f t="shared" ca="1" si="205"/>
        <v>1</v>
      </c>
      <c r="Y1548" s="3">
        <f t="shared" ca="1" si="206"/>
        <v>0</v>
      </c>
      <c r="AA1548" s="61">
        <f ca="1">+VLOOKUP(N1548,$B$4:$H$2903,4,FALSE)</f>
        <v>42268</v>
      </c>
    </row>
    <row r="1549" spans="1:27" hidden="1" x14ac:dyDescent="0.2">
      <c r="A1549" s="56" t="s">
        <v>4144</v>
      </c>
      <c r="B1549" s="9" t="str">
        <f t="shared" ca="1" si="200"/>
        <v>4PM97</v>
      </c>
      <c r="C1549" s="59">
        <v>300</v>
      </c>
      <c r="D1549" s="59">
        <v>696.25829999999996</v>
      </c>
      <c r="E1549" s="60">
        <v>42522</v>
      </c>
      <c r="F1549" s="57" t="s">
        <v>3812</v>
      </c>
      <c r="G1549" s="57" t="s">
        <v>5520</v>
      </c>
      <c r="H1549" s="45" t="str">
        <f t="shared" ca="1" si="201"/>
        <v>Post-calc.</v>
      </c>
      <c r="I1549" s="23">
        <f t="shared" ca="1" si="202"/>
        <v>0</v>
      </c>
      <c r="J1549" s="20" t="e">
        <f ca="1">VLOOKUP(B1549, Remarks!$A$3:$G$400, 7, FALSE)</f>
        <v>#N/A</v>
      </c>
      <c r="M1549" s="44" t="s">
        <v>1573</v>
      </c>
      <c r="N1549" s="9" t="str">
        <f t="shared" ca="1" si="199"/>
        <v>A1921</v>
      </c>
      <c r="O1549" s="47">
        <v>53.5749</v>
      </c>
      <c r="P1549" s="47">
        <v>54.163200000000003</v>
      </c>
      <c r="Q1549" s="46" t="s">
        <v>8</v>
      </c>
      <c r="R1549" s="46" t="s">
        <v>9</v>
      </c>
      <c r="S1549" s="46" t="s">
        <v>10</v>
      </c>
      <c r="T1549" s="46" t="s">
        <v>1260</v>
      </c>
      <c r="V1549" s="19" t="str">
        <f t="shared" ca="1" si="203"/>
        <v>Post-calc.</v>
      </c>
      <c r="W1549" s="1" t="str">
        <f t="shared" ca="1" si="204"/>
        <v>Post-calc.</v>
      </c>
      <c r="X1549" s="1" t="b">
        <f t="shared" ca="1" si="205"/>
        <v>1</v>
      </c>
      <c r="Y1549" s="3">
        <f t="shared" ca="1" si="206"/>
        <v>0</v>
      </c>
      <c r="AA1549" s="61">
        <f ca="1">+VLOOKUP(N1549,$B$4:$H$2903,4,FALSE)</f>
        <v>42366</v>
      </c>
    </row>
    <row r="1550" spans="1:27" hidden="1" x14ac:dyDescent="0.2">
      <c r="A1550" s="56" t="s">
        <v>4145</v>
      </c>
      <c r="B1550" s="9" t="str">
        <f t="shared" ca="1" si="200"/>
        <v>4PM98</v>
      </c>
      <c r="C1550" s="59">
        <v>250</v>
      </c>
      <c r="D1550" s="59">
        <v>546.19200000000001</v>
      </c>
      <c r="E1550" s="60">
        <v>42522</v>
      </c>
      <c r="F1550" s="57" t="s">
        <v>3812</v>
      </c>
      <c r="G1550" s="57" t="s">
        <v>5520</v>
      </c>
      <c r="H1550" s="45" t="str">
        <f t="shared" ca="1" si="201"/>
        <v>Post-calc.</v>
      </c>
      <c r="I1550" s="23">
        <f t="shared" ca="1" si="202"/>
        <v>0</v>
      </c>
      <c r="J1550" s="20" t="e">
        <f ca="1">VLOOKUP(B1550, Remarks!$A$3:$G$400, 7, FALSE)</f>
        <v>#N/A</v>
      </c>
      <c r="M1550" s="44" t="s">
        <v>1574</v>
      </c>
      <c r="N1550" s="9" t="str">
        <f t="shared" ca="1" si="199"/>
        <v>A1922</v>
      </c>
      <c r="O1550" s="47">
        <v>46.3506</v>
      </c>
      <c r="P1550" s="47">
        <v>46.327500000000001</v>
      </c>
      <c r="Q1550" s="46" t="s">
        <v>8</v>
      </c>
      <c r="R1550" s="46" t="s">
        <v>9</v>
      </c>
      <c r="S1550" s="46" t="s">
        <v>10</v>
      </c>
      <c r="T1550" s="46" t="s">
        <v>1260</v>
      </c>
      <c r="V1550" s="19" t="str">
        <f t="shared" ca="1" si="203"/>
        <v>Post-calc.</v>
      </c>
      <c r="W1550" s="1" t="str">
        <f t="shared" ca="1" si="204"/>
        <v>Post-calc.</v>
      </c>
      <c r="X1550" s="1" t="b">
        <f t="shared" ca="1" si="205"/>
        <v>1</v>
      </c>
      <c r="Y1550" s="3">
        <f t="shared" ca="1" si="206"/>
        <v>0</v>
      </c>
      <c r="AA1550" s="61">
        <f ca="1">+VLOOKUP(N1550,$B$4:$H$2903,4,FALSE)</f>
        <v>42366</v>
      </c>
    </row>
    <row r="1551" spans="1:27" hidden="1" x14ac:dyDescent="0.2">
      <c r="A1551" s="56" t="s">
        <v>4146</v>
      </c>
      <c r="B1551" s="9" t="str">
        <f t="shared" ca="1" si="200"/>
        <v>4PM99</v>
      </c>
      <c r="C1551" s="59">
        <v>700</v>
      </c>
      <c r="D1551" s="59">
        <v>1391.6972000000001</v>
      </c>
      <c r="E1551" s="60">
        <v>42522</v>
      </c>
      <c r="F1551" s="57" t="s">
        <v>3812</v>
      </c>
      <c r="G1551" s="57" t="s">
        <v>5520</v>
      </c>
      <c r="H1551" s="45" t="str">
        <f t="shared" ca="1" si="201"/>
        <v>Post-calc.</v>
      </c>
      <c r="I1551" s="23">
        <f t="shared" ca="1" si="202"/>
        <v>0</v>
      </c>
      <c r="J1551" s="20" t="e">
        <f ca="1">VLOOKUP(B1551, Remarks!$A$3:$G$400, 7, FALSE)</f>
        <v>#N/A</v>
      </c>
      <c r="M1551" s="44" t="s">
        <v>1575</v>
      </c>
      <c r="N1551" s="9" t="str">
        <f t="shared" ca="1" si="199"/>
        <v>A1924</v>
      </c>
      <c r="O1551" s="47">
        <v>917.80780000000004</v>
      </c>
      <c r="P1551" s="47">
        <v>917.80780000000004</v>
      </c>
      <c r="Q1551" s="46" t="s">
        <v>14</v>
      </c>
      <c r="R1551" s="46" t="s">
        <v>9</v>
      </c>
      <c r="S1551" s="46" t="s">
        <v>10</v>
      </c>
      <c r="T1551" s="46" t="s">
        <v>1446</v>
      </c>
      <c r="V1551" s="19" t="str">
        <f t="shared" ca="1" si="203"/>
        <v>Pre-calc.</v>
      </c>
      <c r="W1551" s="1" t="str">
        <f t="shared" ca="1" si="204"/>
        <v>Pre-calc.</v>
      </c>
      <c r="X1551" s="1" t="b">
        <f t="shared" ca="1" si="205"/>
        <v>1</v>
      </c>
      <c r="Y1551" s="3">
        <f t="shared" ca="1" si="206"/>
        <v>0</v>
      </c>
      <c r="AA1551" s="61">
        <f ca="1">+VLOOKUP(N1551,$B$4:$H$2903,4,FALSE)</f>
        <v>0</v>
      </c>
    </row>
    <row r="1552" spans="1:27" hidden="1" x14ac:dyDescent="0.2">
      <c r="A1552" s="56" t="s">
        <v>4147</v>
      </c>
      <c r="B1552" s="9" t="str">
        <f t="shared" ca="1" si="200"/>
        <v>4PQ01</v>
      </c>
      <c r="C1552" s="59">
        <v>700</v>
      </c>
      <c r="D1552" s="59">
        <v>0</v>
      </c>
      <c r="E1552" s="60"/>
      <c r="F1552" s="57" t="s">
        <v>3812</v>
      </c>
      <c r="G1552" s="57" t="s">
        <v>5520</v>
      </c>
      <c r="H1552" s="45" t="str">
        <f t="shared" ca="1" si="201"/>
        <v>Pre-calc.</v>
      </c>
      <c r="I1552" s="23">
        <f t="shared" ca="1" si="202"/>
        <v>0</v>
      </c>
      <c r="J1552" s="20" t="e">
        <f ca="1">VLOOKUP(B1552, Remarks!$A$3:$G$400, 7, FALSE)</f>
        <v>#N/A</v>
      </c>
      <c r="M1552" s="44" t="s">
        <v>1576</v>
      </c>
      <c r="N1552" s="9" t="str">
        <f t="shared" ca="1" si="199"/>
        <v>A1926</v>
      </c>
      <c r="O1552" s="47">
        <v>471.7056</v>
      </c>
      <c r="P1552" s="47">
        <v>471.7056</v>
      </c>
      <c r="Q1552" s="46" t="s">
        <v>14</v>
      </c>
      <c r="R1552" s="46" t="s">
        <v>9</v>
      </c>
      <c r="S1552" s="46" t="s">
        <v>10</v>
      </c>
      <c r="T1552" s="46" t="s">
        <v>1446</v>
      </c>
      <c r="V1552" s="19" t="str">
        <f t="shared" ca="1" si="203"/>
        <v>Pre-calc.</v>
      </c>
      <c r="W1552" s="1" t="str">
        <f t="shared" ca="1" si="204"/>
        <v>Pre-calc.</v>
      </c>
      <c r="X1552" s="1" t="b">
        <f t="shared" ca="1" si="205"/>
        <v>1</v>
      </c>
      <c r="Y1552" s="3">
        <f t="shared" ca="1" si="206"/>
        <v>0</v>
      </c>
      <c r="AA1552" s="61">
        <f ca="1">+VLOOKUP(N1552,$B$4:$H$2903,4,FALSE)</f>
        <v>0</v>
      </c>
    </row>
    <row r="1553" spans="1:27" hidden="1" x14ac:dyDescent="0.2">
      <c r="A1553" s="56" t="s">
        <v>4148</v>
      </c>
      <c r="B1553" s="9" t="str">
        <f t="shared" ca="1" si="200"/>
        <v>4PQ02</v>
      </c>
      <c r="C1553" s="59">
        <v>700</v>
      </c>
      <c r="D1553" s="59">
        <v>1032.3028999999999</v>
      </c>
      <c r="E1553" s="60">
        <v>42522</v>
      </c>
      <c r="F1553" s="57" t="s">
        <v>3812</v>
      </c>
      <c r="G1553" s="57" t="s">
        <v>5520</v>
      </c>
      <c r="H1553" s="45" t="str">
        <f t="shared" ca="1" si="201"/>
        <v>Post-calc.</v>
      </c>
      <c r="I1553" s="23">
        <f t="shared" ca="1" si="202"/>
        <v>0</v>
      </c>
      <c r="J1553" s="20" t="e">
        <f ca="1">VLOOKUP(B1553, Remarks!$A$3:$G$400, 7, FALSE)</f>
        <v>#N/A</v>
      </c>
      <c r="M1553" s="44" t="s">
        <v>1577</v>
      </c>
      <c r="N1553" s="9" t="str">
        <f t="shared" ca="1" si="199"/>
        <v>A1932</v>
      </c>
      <c r="O1553" s="47">
        <v>531.86400000000003</v>
      </c>
      <c r="P1553" s="47">
        <v>531.86400000000003</v>
      </c>
      <c r="Q1553" s="46" t="s">
        <v>14</v>
      </c>
      <c r="R1553" s="46" t="s">
        <v>9</v>
      </c>
      <c r="S1553" s="46" t="s">
        <v>10</v>
      </c>
      <c r="T1553" s="46" t="s">
        <v>1446</v>
      </c>
      <c r="V1553" s="19" t="str">
        <f t="shared" ca="1" si="203"/>
        <v>Pre-calc.</v>
      </c>
      <c r="W1553" s="1" t="str">
        <f t="shared" ca="1" si="204"/>
        <v>Pre-calc.</v>
      </c>
      <c r="X1553" s="1" t="b">
        <f t="shared" ca="1" si="205"/>
        <v>1</v>
      </c>
      <c r="Y1553" s="3">
        <f t="shared" ca="1" si="206"/>
        <v>0</v>
      </c>
      <c r="AA1553" s="61">
        <f ca="1">+VLOOKUP(N1553,$B$4:$H$2903,4,FALSE)</f>
        <v>0</v>
      </c>
    </row>
    <row r="1554" spans="1:27" hidden="1" x14ac:dyDescent="0.2">
      <c r="A1554" s="56" t="s">
        <v>4149</v>
      </c>
      <c r="B1554" s="9" t="str">
        <f t="shared" ca="1" si="200"/>
        <v>4PQ03</v>
      </c>
      <c r="C1554" s="59">
        <v>2000</v>
      </c>
      <c r="D1554" s="59">
        <v>-208.23570000000001</v>
      </c>
      <c r="E1554" s="60">
        <v>42522</v>
      </c>
      <c r="F1554" s="57" t="s">
        <v>3812</v>
      </c>
      <c r="G1554" s="57" t="s">
        <v>5520</v>
      </c>
      <c r="H1554" s="45" t="str">
        <f t="shared" ca="1" si="201"/>
        <v>Post-calc.</v>
      </c>
      <c r="I1554" s="23">
        <f t="shared" ca="1" si="202"/>
        <v>0</v>
      </c>
      <c r="J1554" s="20" t="e">
        <f ca="1">VLOOKUP(B1554, Remarks!$A$3:$G$400, 7, FALSE)</f>
        <v>#N/A</v>
      </c>
      <c r="M1554" s="44" t="s">
        <v>1578</v>
      </c>
      <c r="N1554" s="9" t="str">
        <f t="shared" ca="1" si="199"/>
        <v>A1943</v>
      </c>
      <c r="O1554" s="47">
        <v>670.45169999999996</v>
      </c>
      <c r="P1554" s="47">
        <v>670.45169999999996</v>
      </c>
      <c r="Q1554" s="46" t="s">
        <v>14</v>
      </c>
      <c r="R1554" s="46" t="s">
        <v>9</v>
      </c>
      <c r="S1554" s="46" t="s">
        <v>10</v>
      </c>
      <c r="T1554" s="46" t="s">
        <v>1446</v>
      </c>
      <c r="V1554" s="19" t="str">
        <f t="shared" ca="1" si="203"/>
        <v>Pre-calc.</v>
      </c>
      <c r="W1554" s="1" t="str">
        <f t="shared" ca="1" si="204"/>
        <v>Pre-calc.</v>
      </c>
      <c r="X1554" s="1" t="b">
        <f t="shared" ca="1" si="205"/>
        <v>1</v>
      </c>
      <c r="Y1554" s="3">
        <f t="shared" ca="1" si="206"/>
        <v>0</v>
      </c>
      <c r="AA1554" s="61">
        <f ca="1">+VLOOKUP(N1554,$B$4:$H$2903,4,FALSE)</f>
        <v>0</v>
      </c>
    </row>
    <row r="1555" spans="1:27" hidden="1" x14ac:dyDescent="0.2">
      <c r="A1555" s="56" t="s">
        <v>4150</v>
      </c>
      <c r="B1555" s="9" t="str">
        <f t="shared" ca="1" si="200"/>
        <v>4PQ04</v>
      </c>
      <c r="C1555" s="59">
        <v>250</v>
      </c>
      <c r="D1555" s="59">
        <v>436.95359999999999</v>
      </c>
      <c r="E1555" s="60">
        <v>42522</v>
      </c>
      <c r="F1555" s="57" t="s">
        <v>3812</v>
      </c>
      <c r="G1555" s="57" t="s">
        <v>5520</v>
      </c>
      <c r="H1555" s="45" t="str">
        <f t="shared" ca="1" si="201"/>
        <v>Post-calc.</v>
      </c>
      <c r="I1555" s="23">
        <f t="shared" ca="1" si="202"/>
        <v>0</v>
      </c>
      <c r="J1555" s="20" t="e">
        <f ca="1">VLOOKUP(B1555, Remarks!$A$3:$G$400, 7, FALSE)</f>
        <v>#N/A</v>
      </c>
      <c r="M1555" s="44" t="s">
        <v>1579</v>
      </c>
      <c r="N1555" s="9" t="str">
        <f t="shared" ca="1" si="199"/>
        <v>A1944</v>
      </c>
      <c r="O1555" s="47">
        <v>894.65139999999997</v>
      </c>
      <c r="P1555" s="47">
        <v>894.65139999999997</v>
      </c>
      <c r="Q1555" s="46" t="s">
        <v>14</v>
      </c>
      <c r="R1555" s="46" t="s">
        <v>9</v>
      </c>
      <c r="S1555" s="46" t="s">
        <v>10</v>
      </c>
      <c r="T1555" s="46" t="s">
        <v>1446</v>
      </c>
      <c r="V1555" s="19" t="str">
        <f t="shared" ca="1" si="203"/>
        <v>Pre-calc.</v>
      </c>
      <c r="W1555" s="1" t="str">
        <f t="shared" ca="1" si="204"/>
        <v>Pre-calc.</v>
      </c>
      <c r="X1555" s="1" t="b">
        <f t="shared" ca="1" si="205"/>
        <v>1</v>
      </c>
      <c r="Y1555" s="3">
        <f t="shared" ca="1" si="206"/>
        <v>0</v>
      </c>
      <c r="AA1555" s="61">
        <f ca="1">+VLOOKUP(N1555,$B$4:$H$2903,4,FALSE)</f>
        <v>0</v>
      </c>
    </row>
    <row r="1556" spans="1:27" hidden="1" x14ac:dyDescent="0.2">
      <c r="A1556" s="56" t="s">
        <v>4151</v>
      </c>
      <c r="B1556" s="9" t="str">
        <f t="shared" ca="1" si="200"/>
        <v>4PQ05</v>
      </c>
      <c r="C1556" s="59">
        <v>600</v>
      </c>
      <c r="D1556" s="59">
        <v>1286.2822000000001</v>
      </c>
      <c r="E1556" s="60">
        <v>42522</v>
      </c>
      <c r="F1556" s="57" t="s">
        <v>3812</v>
      </c>
      <c r="G1556" s="57" t="s">
        <v>5520</v>
      </c>
      <c r="H1556" s="45" t="str">
        <f t="shared" ca="1" si="201"/>
        <v>Post-calc.</v>
      </c>
      <c r="I1556" s="23">
        <f t="shared" ca="1" si="202"/>
        <v>0</v>
      </c>
      <c r="J1556" s="20" t="e">
        <f ca="1">VLOOKUP(B1556, Remarks!$A$3:$G$400, 7, FALSE)</f>
        <v>#N/A</v>
      </c>
      <c r="M1556" s="44" t="s">
        <v>1580</v>
      </c>
      <c r="N1556" s="9" t="str">
        <f t="shared" ca="1" si="199"/>
        <v>A1945</v>
      </c>
      <c r="O1556" s="47">
        <v>984.65769999999998</v>
      </c>
      <c r="P1556" s="47">
        <v>984.65769999999998</v>
      </c>
      <c r="Q1556" s="46" t="s">
        <v>14</v>
      </c>
      <c r="R1556" s="46" t="s">
        <v>9</v>
      </c>
      <c r="S1556" s="46" t="s">
        <v>10</v>
      </c>
      <c r="T1556" s="46" t="s">
        <v>1446</v>
      </c>
      <c r="V1556" s="19" t="str">
        <f t="shared" ca="1" si="203"/>
        <v>Pre-calc.</v>
      </c>
      <c r="W1556" s="1" t="str">
        <f t="shared" ca="1" si="204"/>
        <v>Pre-calc.</v>
      </c>
      <c r="X1556" s="1" t="b">
        <f t="shared" ca="1" si="205"/>
        <v>1</v>
      </c>
      <c r="Y1556" s="3">
        <f t="shared" ca="1" si="206"/>
        <v>0</v>
      </c>
      <c r="AA1556" s="61">
        <f ca="1">+VLOOKUP(N1556,$B$4:$H$2903,4,FALSE)</f>
        <v>0</v>
      </c>
    </row>
    <row r="1557" spans="1:27" hidden="1" x14ac:dyDescent="0.2">
      <c r="A1557" s="56" t="s">
        <v>4152</v>
      </c>
      <c r="B1557" s="9" t="str">
        <f t="shared" ca="1" si="200"/>
        <v>4PQ06</v>
      </c>
      <c r="C1557" s="59">
        <v>600</v>
      </c>
      <c r="D1557" s="59">
        <v>964.84820000000002</v>
      </c>
      <c r="E1557" s="60">
        <v>42522</v>
      </c>
      <c r="F1557" s="57" t="s">
        <v>3812</v>
      </c>
      <c r="G1557" s="57" t="s">
        <v>5520</v>
      </c>
      <c r="H1557" s="45" t="str">
        <f t="shared" ca="1" si="201"/>
        <v>Post-calc.</v>
      </c>
      <c r="I1557" s="23">
        <f t="shared" ca="1" si="202"/>
        <v>0</v>
      </c>
      <c r="J1557" s="20" t="e">
        <f ca="1">VLOOKUP(B1557, Remarks!$A$3:$G$400, 7, FALSE)</f>
        <v>#N/A</v>
      </c>
      <c r="M1557" s="44" t="s">
        <v>1581</v>
      </c>
      <c r="N1557" s="9" t="str">
        <f t="shared" ca="1" si="199"/>
        <v>A1946</v>
      </c>
      <c r="O1557" s="47">
        <v>315.44200000000001</v>
      </c>
      <c r="P1557" s="47">
        <v>315.44200000000001</v>
      </c>
      <c r="Q1557" s="46" t="s">
        <v>14</v>
      </c>
      <c r="R1557" s="46" t="s">
        <v>9</v>
      </c>
      <c r="S1557" s="46" t="s">
        <v>10</v>
      </c>
      <c r="T1557" s="46" t="s">
        <v>1446</v>
      </c>
      <c r="V1557" s="19" t="str">
        <f t="shared" ca="1" si="203"/>
        <v>Pre-calc.</v>
      </c>
      <c r="W1557" s="1" t="str">
        <f t="shared" ca="1" si="204"/>
        <v>Pre-calc.</v>
      </c>
      <c r="X1557" s="1" t="b">
        <f t="shared" ca="1" si="205"/>
        <v>1</v>
      </c>
      <c r="Y1557" s="3">
        <f t="shared" ca="1" si="206"/>
        <v>0</v>
      </c>
      <c r="AA1557" s="61">
        <f ca="1">+VLOOKUP(N1557,$B$4:$H$2903,4,FALSE)</f>
        <v>0</v>
      </c>
    </row>
    <row r="1558" spans="1:27" hidden="1" x14ac:dyDescent="0.2">
      <c r="A1558" s="56" t="s">
        <v>4153</v>
      </c>
      <c r="B1558" s="9" t="str">
        <f t="shared" ca="1" si="200"/>
        <v>4PQ07</v>
      </c>
      <c r="C1558" s="59">
        <v>200</v>
      </c>
      <c r="D1558" s="59">
        <v>464.26319999999998</v>
      </c>
      <c r="E1558" s="60">
        <v>42522</v>
      </c>
      <c r="F1558" s="57" t="s">
        <v>3812</v>
      </c>
      <c r="G1558" s="57" t="s">
        <v>5520</v>
      </c>
      <c r="H1558" s="45" t="str">
        <f t="shared" ca="1" si="201"/>
        <v>Post-calc.</v>
      </c>
      <c r="I1558" s="23">
        <f t="shared" ca="1" si="202"/>
        <v>0</v>
      </c>
      <c r="J1558" s="20" t="e">
        <f ca="1">VLOOKUP(B1558, Remarks!$A$3:$G$400, 7, FALSE)</f>
        <v>#N/A</v>
      </c>
      <c r="M1558" s="44" t="s">
        <v>1582</v>
      </c>
      <c r="N1558" s="9" t="str">
        <f t="shared" ca="1" si="199"/>
        <v>A1951</v>
      </c>
      <c r="O1558" s="47">
        <v>1692.95</v>
      </c>
      <c r="P1558" s="47">
        <v>1516.9413</v>
      </c>
      <c r="Q1558" s="46" t="s">
        <v>8</v>
      </c>
      <c r="R1558" s="46" t="s">
        <v>9</v>
      </c>
      <c r="S1558" s="46" t="s">
        <v>10</v>
      </c>
      <c r="T1558" s="46" t="s">
        <v>69</v>
      </c>
      <c r="V1558" s="19" t="str">
        <f t="shared" ca="1" si="203"/>
        <v>Post-calc.</v>
      </c>
      <c r="W1558" s="1" t="str">
        <f t="shared" ca="1" si="204"/>
        <v>Post-calc.</v>
      </c>
      <c r="X1558" s="1" t="b">
        <f t="shared" ca="1" si="205"/>
        <v>1</v>
      </c>
      <c r="Y1558" s="3">
        <f t="shared" ca="1" si="206"/>
        <v>0</v>
      </c>
      <c r="AA1558" s="61">
        <f ca="1">+VLOOKUP(N1558,$B$4:$H$2903,4,FALSE)</f>
        <v>42531</v>
      </c>
    </row>
    <row r="1559" spans="1:27" hidden="1" x14ac:dyDescent="0.2">
      <c r="A1559" s="56" t="s">
        <v>4154</v>
      </c>
      <c r="B1559" s="9" t="str">
        <f t="shared" ca="1" si="200"/>
        <v>4PQ08</v>
      </c>
      <c r="C1559" s="59">
        <v>500</v>
      </c>
      <c r="D1559" s="59">
        <v>1560.6070999999999</v>
      </c>
      <c r="E1559" s="60">
        <v>42522</v>
      </c>
      <c r="F1559" s="57" t="s">
        <v>3812</v>
      </c>
      <c r="G1559" s="57" t="s">
        <v>5520</v>
      </c>
      <c r="H1559" s="45" t="str">
        <f t="shared" ca="1" si="201"/>
        <v>Post-calc.</v>
      </c>
      <c r="I1559" s="23">
        <f t="shared" ca="1" si="202"/>
        <v>0</v>
      </c>
      <c r="J1559" s="20" t="e">
        <f ca="1">VLOOKUP(B1559, Remarks!$A$3:$G$400, 7, FALSE)</f>
        <v>#N/A</v>
      </c>
      <c r="M1559" s="44" t="s">
        <v>1583</v>
      </c>
      <c r="N1559" s="9" t="str">
        <f t="shared" ca="1" si="199"/>
        <v>A1952</v>
      </c>
      <c r="O1559" s="47">
        <v>29392</v>
      </c>
      <c r="P1559" s="47">
        <v>28795.98</v>
      </c>
      <c r="Q1559" s="46" t="s">
        <v>8</v>
      </c>
      <c r="R1559" s="46" t="s">
        <v>9</v>
      </c>
      <c r="S1559" s="46" t="s">
        <v>10</v>
      </c>
      <c r="T1559" s="46" t="s">
        <v>69</v>
      </c>
      <c r="V1559" s="19" t="str">
        <f t="shared" ca="1" si="203"/>
        <v>Post-calc.</v>
      </c>
      <c r="W1559" s="1" t="str">
        <f t="shared" ca="1" si="204"/>
        <v>Post-calc.</v>
      </c>
      <c r="X1559" s="1" t="b">
        <f t="shared" ca="1" si="205"/>
        <v>1</v>
      </c>
      <c r="Y1559" s="3">
        <f t="shared" ca="1" si="206"/>
        <v>0</v>
      </c>
      <c r="AA1559" s="61">
        <f ca="1">+VLOOKUP(N1559,$B$4:$H$2903,4,FALSE)</f>
        <v>42521</v>
      </c>
    </row>
    <row r="1560" spans="1:27" hidden="1" x14ac:dyDescent="0.2">
      <c r="A1560" s="56" t="s">
        <v>4155</v>
      </c>
      <c r="B1560" s="9" t="str">
        <f t="shared" ca="1" si="200"/>
        <v>4PQ91</v>
      </c>
      <c r="C1560" s="59">
        <v>5514</v>
      </c>
      <c r="D1560" s="59">
        <v>15361.65</v>
      </c>
      <c r="E1560" s="60">
        <v>42522</v>
      </c>
      <c r="F1560" s="57" t="s">
        <v>3812</v>
      </c>
      <c r="G1560" s="57" t="s">
        <v>5520</v>
      </c>
      <c r="H1560" s="45" t="str">
        <f t="shared" ca="1" si="201"/>
        <v>Post-calc.</v>
      </c>
      <c r="I1560" s="23">
        <f t="shared" ca="1" si="202"/>
        <v>0</v>
      </c>
      <c r="J1560" s="20" t="e">
        <f ca="1">VLOOKUP(B1560, Remarks!$A$3:$G$400, 7, FALSE)</f>
        <v>#N/A</v>
      </c>
      <c r="M1560" s="44" t="s">
        <v>1584</v>
      </c>
      <c r="N1560" s="9" t="str">
        <f t="shared" ca="1" si="199"/>
        <v>A1953</v>
      </c>
      <c r="O1560" s="47">
        <v>715.37310000000002</v>
      </c>
      <c r="P1560" s="47">
        <v>1.335</v>
      </c>
      <c r="Q1560" s="46" t="s">
        <v>8</v>
      </c>
      <c r="R1560" s="46" t="s">
        <v>9</v>
      </c>
      <c r="S1560" s="46" t="s">
        <v>10</v>
      </c>
      <c r="T1560" s="46" t="s">
        <v>1528</v>
      </c>
      <c r="V1560" s="19" t="str">
        <f t="shared" ca="1" si="203"/>
        <v>Post-calc.</v>
      </c>
      <c r="W1560" s="1" t="str">
        <f t="shared" ca="1" si="204"/>
        <v>Post-calc.</v>
      </c>
      <c r="X1560" s="1" t="b">
        <f t="shared" ca="1" si="205"/>
        <v>1</v>
      </c>
      <c r="Y1560" s="3">
        <f t="shared" ca="1" si="206"/>
        <v>0</v>
      </c>
      <c r="AA1560" s="61">
        <f ca="1">+VLOOKUP(N1560,$B$4:$H$2903,4,FALSE)</f>
        <v>42243</v>
      </c>
    </row>
    <row r="1561" spans="1:27" hidden="1" x14ac:dyDescent="0.2">
      <c r="A1561" s="56" t="s">
        <v>4156</v>
      </c>
      <c r="B1561" s="9" t="str">
        <f t="shared" ca="1" si="200"/>
        <v>A0129</v>
      </c>
      <c r="C1561" s="59">
        <v>24.456099999999999</v>
      </c>
      <c r="D1561" s="59">
        <v>25.568999999999999</v>
      </c>
      <c r="E1561" s="60">
        <v>42073</v>
      </c>
      <c r="F1561" s="57" t="s">
        <v>4157</v>
      </c>
      <c r="G1561" s="57" t="s">
        <v>5521</v>
      </c>
      <c r="H1561" s="45" t="str">
        <f t="shared" ca="1" si="201"/>
        <v>Post-calc.</v>
      </c>
      <c r="I1561" s="23">
        <f t="shared" ca="1" si="202"/>
        <v>0</v>
      </c>
      <c r="J1561" s="20" t="e">
        <f ca="1">VLOOKUP(B1561, Remarks!$A$3:$G$400, 7, FALSE)</f>
        <v>#N/A</v>
      </c>
      <c r="M1561" s="44" t="s">
        <v>1585</v>
      </c>
      <c r="N1561" s="9" t="str">
        <f t="shared" ca="1" si="199"/>
        <v>A1972</v>
      </c>
      <c r="O1561" s="47">
        <v>1607.4414999999999</v>
      </c>
      <c r="P1561" s="47">
        <v>1607.4414999999999</v>
      </c>
      <c r="Q1561" s="46" t="s">
        <v>14</v>
      </c>
      <c r="R1561" s="46" t="s">
        <v>9</v>
      </c>
      <c r="S1561" s="46" t="s">
        <v>10</v>
      </c>
      <c r="T1561" s="46" t="s">
        <v>1446</v>
      </c>
      <c r="V1561" s="19" t="str">
        <f t="shared" ca="1" si="203"/>
        <v>Pre-calc.</v>
      </c>
      <c r="W1561" s="1" t="str">
        <f t="shared" ca="1" si="204"/>
        <v>Pre-calc.</v>
      </c>
      <c r="X1561" s="1" t="b">
        <f t="shared" ca="1" si="205"/>
        <v>1</v>
      </c>
      <c r="Y1561" s="3">
        <f t="shared" ca="1" si="206"/>
        <v>0</v>
      </c>
      <c r="AA1561" s="61">
        <f ca="1">+VLOOKUP(N1561,$B$4:$H$2903,4,FALSE)</f>
        <v>0</v>
      </c>
    </row>
    <row r="1562" spans="1:27" hidden="1" x14ac:dyDescent="0.2">
      <c r="A1562" s="56" t="s">
        <v>4158</v>
      </c>
      <c r="B1562" s="9" t="str">
        <f t="shared" ca="1" si="200"/>
        <v>A0130</v>
      </c>
      <c r="C1562" s="59">
        <v>38.972099999999998</v>
      </c>
      <c r="D1562" s="59">
        <v>37.829500000000003</v>
      </c>
      <c r="E1562" s="60">
        <v>42076</v>
      </c>
      <c r="F1562" s="57" t="s">
        <v>4157</v>
      </c>
      <c r="G1562" s="57" t="s">
        <v>5521</v>
      </c>
      <c r="H1562" s="45" t="str">
        <f t="shared" ca="1" si="201"/>
        <v>Post-calc.</v>
      </c>
      <c r="I1562" s="23">
        <f t="shared" ca="1" si="202"/>
        <v>0</v>
      </c>
      <c r="J1562" s="20" t="e">
        <f ca="1">VLOOKUP(B1562, Remarks!$A$3:$G$400, 7, FALSE)</f>
        <v>#N/A</v>
      </c>
      <c r="M1562" s="44" t="s">
        <v>1586</v>
      </c>
      <c r="N1562" s="9" t="str">
        <f t="shared" ca="1" si="199"/>
        <v>A1973</v>
      </c>
      <c r="O1562" s="47">
        <v>813.4307</v>
      </c>
      <c r="P1562" s="47">
        <v>813.4307</v>
      </c>
      <c r="Q1562" s="46" t="s">
        <v>14</v>
      </c>
      <c r="R1562" s="46" t="s">
        <v>9</v>
      </c>
      <c r="S1562" s="46" t="s">
        <v>10</v>
      </c>
      <c r="T1562" s="46" t="s">
        <v>1446</v>
      </c>
      <c r="V1562" s="19" t="str">
        <f t="shared" ca="1" si="203"/>
        <v>Pre-calc.</v>
      </c>
      <c r="W1562" s="1" t="str">
        <f t="shared" ca="1" si="204"/>
        <v>Pre-calc.</v>
      </c>
      <c r="X1562" s="1" t="b">
        <f t="shared" ca="1" si="205"/>
        <v>1</v>
      </c>
      <c r="Y1562" s="3">
        <f t="shared" ca="1" si="206"/>
        <v>0</v>
      </c>
      <c r="AA1562" s="61">
        <f ca="1">+VLOOKUP(N1562,$B$4:$H$2903,4,FALSE)</f>
        <v>0</v>
      </c>
    </row>
    <row r="1563" spans="1:27" hidden="1" x14ac:dyDescent="0.2">
      <c r="A1563" s="56" t="s">
        <v>4159</v>
      </c>
      <c r="B1563" s="9" t="str">
        <f t="shared" ca="1" si="200"/>
        <v>A0131</v>
      </c>
      <c r="C1563" s="59">
        <v>95.140699999999995</v>
      </c>
      <c r="D1563" s="59">
        <v>93.786699999999996</v>
      </c>
      <c r="E1563" s="60">
        <v>42179</v>
      </c>
      <c r="F1563" s="57" t="s">
        <v>4157</v>
      </c>
      <c r="G1563" s="57" t="s">
        <v>5521</v>
      </c>
      <c r="H1563" s="45" t="str">
        <f t="shared" ca="1" si="201"/>
        <v>Post-calc.</v>
      </c>
      <c r="I1563" s="23">
        <f t="shared" ca="1" si="202"/>
        <v>0</v>
      </c>
      <c r="J1563" s="20" t="e">
        <f ca="1">VLOOKUP(B1563, Remarks!$A$3:$G$400, 7, FALSE)</f>
        <v>#N/A</v>
      </c>
      <c r="M1563" s="44" t="s">
        <v>1587</v>
      </c>
      <c r="N1563" s="9" t="str">
        <f t="shared" ca="1" si="199"/>
        <v>A1993</v>
      </c>
      <c r="O1563" s="47">
        <v>800</v>
      </c>
      <c r="P1563" s="47">
        <v>796.01</v>
      </c>
      <c r="Q1563" s="46" t="s">
        <v>8</v>
      </c>
      <c r="R1563" s="46" t="s">
        <v>9</v>
      </c>
      <c r="S1563" s="46" t="s">
        <v>10</v>
      </c>
      <c r="T1563" s="46" t="s">
        <v>69</v>
      </c>
      <c r="V1563" s="19" t="str">
        <f t="shared" ca="1" si="203"/>
        <v>Post-calc.</v>
      </c>
      <c r="W1563" s="1" t="str">
        <f t="shared" ca="1" si="204"/>
        <v>Post-calc.</v>
      </c>
      <c r="X1563" s="1" t="b">
        <f t="shared" ca="1" si="205"/>
        <v>1</v>
      </c>
      <c r="Y1563" s="3">
        <f t="shared" ca="1" si="206"/>
        <v>0</v>
      </c>
      <c r="AA1563" s="61">
        <f ca="1">+VLOOKUP(N1563,$B$4:$H$2903,4,FALSE)</f>
        <v>42531</v>
      </c>
    </row>
    <row r="1564" spans="1:27" hidden="1" x14ac:dyDescent="0.2">
      <c r="A1564" s="56" t="s">
        <v>4160</v>
      </c>
      <c r="B1564" s="9" t="str">
        <f t="shared" ca="1" si="200"/>
        <v>A0132</v>
      </c>
      <c r="C1564" s="59">
        <v>8.0622000000000007</v>
      </c>
      <c r="D1564" s="59">
        <v>8.1793999999999993</v>
      </c>
      <c r="E1564" s="60">
        <v>42160</v>
      </c>
      <c r="F1564" s="57" t="s">
        <v>4157</v>
      </c>
      <c r="G1564" s="57" t="s">
        <v>5521</v>
      </c>
      <c r="H1564" s="45" t="str">
        <f t="shared" ca="1" si="201"/>
        <v>Post-calc.</v>
      </c>
      <c r="I1564" s="23">
        <f t="shared" ca="1" si="202"/>
        <v>0</v>
      </c>
      <c r="J1564" s="20" t="e">
        <f ca="1">VLOOKUP(B1564, Remarks!$A$3:$G$400, 7, FALSE)</f>
        <v>#N/A</v>
      </c>
      <c r="M1564" s="44" t="s">
        <v>1588</v>
      </c>
      <c r="N1564" s="9" t="str">
        <f t="shared" ca="1" si="199"/>
        <v>A1996</v>
      </c>
      <c r="O1564" s="47">
        <v>1800</v>
      </c>
      <c r="P1564" s="47">
        <v>1800</v>
      </c>
      <c r="Q1564" s="46" t="s">
        <v>8</v>
      </c>
      <c r="R1564" s="46" t="s">
        <v>9</v>
      </c>
      <c r="S1564" s="46" t="s">
        <v>10</v>
      </c>
      <c r="T1564" s="46" t="s">
        <v>1589</v>
      </c>
      <c r="V1564" s="19" t="str">
        <f t="shared" ca="1" si="203"/>
        <v>Post-calc.</v>
      </c>
      <c r="W1564" s="1" t="str">
        <f t="shared" ca="1" si="204"/>
        <v>Post-calc.</v>
      </c>
      <c r="X1564" s="1" t="b">
        <f t="shared" ca="1" si="205"/>
        <v>1</v>
      </c>
      <c r="Y1564" s="3">
        <f t="shared" ca="1" si="206"/>
        <v>0</v>
      </c>
      <c r="AA1564" s="61">
        <f ca="1">+VLOOKUP(N1564,$B$4:$H$2903,4,FALSE)</f>
        <v>41275</v>
      </c>
    </row>
    <row r="1565" spans="1:27" hidden="1" x14ac:dyDescent="0.2">
      <c r="A1565" s="56" t="s">
        <v>4161</v>
      </c>
      <c r="B1565" s="9" t="str">
        <f t="shared" ca="1" si="200"/>
        <v>A0133</v>
      </c>
      <c r="C1565" s="59">
        <v>53.930900000000001</v>
      </c>
      <c r="D1565" s="59">
        <v>53.996699999999997</v>
      </c>
      <c r="E1565" s="60">
        <v>42104</v>
      </c>
      <c r="F1565" s="57" t="s">
        <v>4157</v>
      </c>
      <c r="G1565" s="57" t="s">
        <v>5521</v>
      </c>
      <c r="H1565" s="45" t="str">
        <f t="shared" ca="1" si="201"/>
        <v>Post-calc.</v>
      </c>
      <c r="I1565" s="23">
        <f t="shared" ca="1" si="202"/>
        <v>0</v>
      </c>
      <c r="J1565" s="20" t="e">
        <f ca="1">VLOOKUP(B1565, Remarks!$A$3:$G$400, 7, FALSE)</f>
        <v>#N/A</v>
      </c>
      <c r="M1565" s="44" t="s">
        <v>1590</v>
      </c>
      <c r="N1565" s="9" t="str">
        <f t="shared" ca="1" si="199"/>
        <v>A1998</v>
      </c>
      <c r="O1565" s="47">
        <v>238.6</v>
      </c>
      <c r="P1565" s="47">
        <v>238.6</v>
      </c>
      <c r="Q1565" s="46" t="s">
        <v>8</v>
      </c>
      <c r="R1565" s="46" t="s">
        <v>9</v>
      </c>
      <c r="S1565" s="46" t="s">
        <v>10</v>
      </c>
      <c r="T1565" s="46" t="s">
        <v>1589</v>
      </c>
      <c r="V1565" s="19" t="str">
        <f t="shared" ca="1" si="203"/>
        <v>Post-calc.</v>
      </c>
      <c r="W1565" s="1" t="str">
        <f t="shared" ca="1" si="204"/>
        <v>Post-calc.</v>
      </c>
      <c r="X1565" s="1" t="b">
        <f t="shared" ca="1" si="205"/>
        <v>1</v>
      </c>
      <c r="Y1565" s="3">
        <f t="shared" ca="1" si="206"/>
        <v>0</v>
      </c>
      <c r="AA1565" s="61">
        <f ca="1">+VLOOKUP(N1565,$B$4:$H$2903,4,FALSE)</f>
        <v>41259</v>
      </c>
    </row>
    <row r="1566" spans="1:27" hidden="1" x14ac:dyDescent="0.2">
      <c r="A1566" s="56" t="s">
        <v>4162</v>
      </c>
      <c r="B1566" s="9" t="str">
        <f t="shared" ca="1" si="200"/>
        <v>A0137</v>
      </c>
      <c r="C1566" s="59">
        <v>166.3039</v>
      </c>
      <c r="D1566" s="59">
        <v>173.42529999999999</v>
      </c>
      <c r="E1566" s="60">
        <v>42296</v>
      </c>
      <c r="F1566" s="57" t="s">
        <v>4157</v>
      </c>
      <c r="G1566" s="57" t="s">
        <v>5521</v>
      </c>
      <c r="H1566" s="45" t="str">
        <f t="shared" ca="1" si="201"/>
        <v>Post-calc.</v>
      </c>
      <c r="I1566" s="23">
        <f t="shared" ca="1" si="202"/>
        <v>0</v>
      </c>
      <c r="J1566" s="20" t="e">
        <f ca="1">VLOOKUP(B1566, Remarks!$A$3:$G$400, 7, FALSE)</f>
        <v>#N/A</v>
      </c>
      <c r="M1566" s="44" t="s">
        <v>1591</v>
      </c>
      <c r="N1566" s="9" t="str">
        <f t="shared" ca="1" si="199"/>
        <v>A2000</v>
      </c>
      <c r="O1566" s="47">
        <v>1886.96</v>
      </c>
      <c r="P1566" s="47">
        <v>1886.96</v>
      </c>
      <c r="Q1566" s="46" t="s">
        <v>8</v>
      </c>
      <c r="R1566" s="46" t="s">
        <v>9</v>
      </c>
      <c r="S1566" s="46" t="s">
        <v>10</v>
      </c>
      <c r="T1566" s="46" t="s">
        <v>1589</v>
      </c>
      <c r="V1566" s="19" t="str">
        <f t="shared" ca="1" si="203"/>
        <v>Post-calc.</v>
      </c>
      <c r="W1566" s="1" t="str">
        <f t="shared" ca="1" si="204"/>
        <v>Post-calc.</v>
      </c>
      <c r="X1566" s="1" t="b">
        <f t="shared" ca="1" si="205"/>
        <v>1</v>
      </c>
      <c r="Y1566" s="3">
        <f t="shared" ca="1" si="206"/>
        <v>0</v>
      </c>
      <c r="AA1566" s="61">
        <f ca="1">+VLOOKUP(N1566,$B$4:$H$2903,4,FALSE)</f>
        <v>41258</v>
      </c>
    </row>
    <row r="1567" spans="1:27" hidden="1" x14ac:dyDescent="0.2">
      <c r="A1567" s="56" t="s">
        <v>4163</v>
      </c>
      <c r="B1567" s="9" t="str">
        <f t="shared" ca="1" si="200"/>
        <v>A0138</v>
      </c>
      <c r="C1567" s="59">
        <v>373.5</v>
      </c>
      <c r="D1567" s="59">
        <v>303.75</v>
      </c>
      <c r="E1567" s="60">
        <v>41324</v>
      </c>
      <c r="F1567" s="57" t="s">
        <v>4164</v>
      </c>
      <c r="G1567" s="57" t="s">
        <v>5522</v>
      </c>
      <c r="H1567" s="45" t="str">
        <f t="shared" ca="1" si="201"/>
        <v>Post-calc.</v>
      </c>
      <c r="I1567" s="23">
        <f t="shared" ca="1" si="202"/>
        <v>0</v>
      </c>
      <c r="J1567" s="20" t="e">
        <f ca="1">VLOOKUP(B1567, Remarks!$A$3:$G$400, 7, FALSE)</f>
        <v>#N/A</v>
      </c>
      <c r="M1567" s="44" t="s">
        <v>1592</v>
      </c>
      <c r="N1567" s="9" t="str">
        <f t="shared" ca="1" si="199"/>
        <v>A2001</v>
      </c>
      <c r="O1567" s="47">
        <v>781.41</v>
      </c>
      <c r="P1567" s="47">
        <v>781.41</v>
      </c>
      <c r="Q1567" s="46" t="s">
        <v>8</v>
      </c>
      <c r="R1567" s="46" t="s">
        <v>9</v>
      </c>
      <c r="S1567" s="46" t="s">
        <v>10</v>
      </c>
      <c r="T1567" s="46" t="s">
        <v>1589</v>
      </c>
      <c r="V1567" s="19" t="str">
        <f t="shared" ca="1" si="203"/>
        <v>Post-calc.</v>
      </c>
      <c r="W1567" s="1" t="str">
        <f t="shared" ca="1" si="204"/>
        <v>Post-calc.</v>
      </c>
      <c r="X1567" s="1" t="b">
        <f t="shared" ca="1" si="205"/>
        <v>1</v>
      </c>
      <c r="Y1567" s="3">
        <f t="shared" ca="1" si="206"/>
        <v>0</v>
      </c>
      <c r="AA1567" s="61">
        <f ca="1">+VLOOKUP(N1567,$B$4:$H$2903,4,FALSE)</f>
        <v>41235</v>
      </c>
    </row>
    <row r="1568" spans="1:27" hidden="1" x14ac:dyDescent="0.2">
      <c r="A1568" s="56" t="s">
        <v>4165</v>
      </c>
      <c r="B1568" s="9" t="str">
        <f t="shared" ca="1" si="200"/>
        <v>A0139</v>
      </c>
      <c r="C1568" s="59">
        <v>747</v>
      </c>
      <c r="D1568" s="59">
        <v>629.1</v>
      </c>
      <c r="E1568" s="60">
        <v>41421</v>
      </c>
      <c r="F1568" s="57" t="s">
        <v>4164</v>
      </c>
      <c r="G1568" s="57" t="s">
        <v>5522</v>
      </c>
      <c r="H1568" s="45" t="str">
        <f t="shared" ca="1" si="201"/>
        <v>Post-calc.</v>
      </c>
      <c r="I1568" s="23">
        <f t="shared" ca="1" si="202"/>
        <v>0</v>
      </c>
      <c r="J1568" s="20" t="e">
        <f ca="1">VLOOKUP(B1568, Remarks!$A$3:$G$400, 7, FALSE)</f>
        <v>#N/A</v>
      </c>
      <c r="M1568" s="44" t="s">
        <v>1593</v>
      </c>
      <c r="N1568" s="9" t="str">
        <f t="shared" ca="1" si="199"/>
        <v>A2003</v>
      </c>
      <c r="O1568" s="47">
        <v>312.06</v>
      </c>
      <c r="P1568" s="47">
        <v>312.06</v>
      </c>
      <c r="Q1568" s="46" t="s">
        <v>8</v>
      </c>
      <c r="R1568" s="46" t="s">
        <v>9</v>
      </c>
      <c r="S1568" s="46" t="s">
        <v>10</v>
      </c>
      <c r="T1568" s="46" t="s">
        <v>1589</v>
      </c>
      <c r="V1568" s="19" t="str">
        <f t="shared" ca="1" si="203"/>
        <v>Post-calc.</v>
      </c>
      <c r="W1568" s="1" t="str">
        <f t="shared" ca="1" si="204"/>
        <v>Post-calc.</v>
      </c>
      <c r="X1568" s="1" t="b">
        <f t="shared" ca="1" si="205"/>
        <v>1</v>
      </c>
      <c r="Y1568" s="3">
        <f t="shared" ca="1" si="206"/>
        <v>0</v>
      </c>
      <c r="AA1568" s="61">
        <f ca="1">+VLOOKUP(N1568,$B$4:$H$2903,4,FALSE)</f>
        <v>41218</v>
      </c>
    </row>
    <row r="1569" spans="1:27" hidden="1" x14ac:dyDescent="0.2">
      <c r="A1569" s="56" t="s">
        <v>4166</v>
      </c>
      <c r="B1569" s="9" t="str">
        <f t="shared" ca="1" si="200"/>
        <v>A0140</v>
      </c>
      <c r="C1569" s="59">
        <v>415</v>
      </c>
      <c r="D1569" s="59">
        <v>418</v>
      </c>
      <c r="E1569" s="60">
        <v>41547</v>
      </c>
      <c r="F1569" s="57" t="s">
        <v>4164</v>
      </c>
      <c r="G1569" s="57" t="s">
        <v>5522</v>
      </c>
      <c r="H1569" s="45" t="str">
        <f t="shared" ca="1" si="201"/>
        <v>Post-calc.</v>
      </c>
      <c r="I1569" s="23">
        <f t="shared" ca="1" si="202"/>
        <v>0</v>
      </c>
      <c r="J1569" s="20" t="e">
        <f ca="1">VLOOKUP(B1569, Remarks!$A$3:$G$400, 7, FALSE)</f>
        <v>#N/A</v>
      </c>
      <c r="M1569" s="44" t="s">
        <v>1594</v>
      </c>
      <c r="N1569" s="9" t="str">
        <f t="shared" ca="1" si="199"/>
        <v>A2004</v>
      </c>
      <c r="O1569" s="47">
        <v>994.38</v>
      </c>
      <c r="P1569" s="47">
        <v>994.38</v>
      </c>
      <c r="Q1569" s="46" t="s">
        <v>8</v>
      </c>
      <c r="R1569" s="46" t="s">
        <v>9</v>
      </c>
      <c r="S1569" s="46" t="s">
        <v>10</v>
      </c>
      <c r="T1569" s="46" t="s">
        <v>1589</v>
      </c>
      <c r="V1569" s="19" t="str">
        <f t="shared" ca="1" si="203"/>
        <v>Post-calc.</v>
      </c>
      <c r="W1569" s="1" t="str">
        <f t="shared" ca="1" si="204"/>
        <v>Post-calc.</v>
      </c>
      <c r="X1569" s="1" t="b">
        <f t="shared" ca="1" si="205"/>
        <v>1</v>
      </c>
      <c r="Y1569" s="3">
        <f t="shared" ca="1" si="206"/>
        <v>0</v>
      </c>
      <c r="AA1569" s="61">
        <f ca="1">+VLOOKUP(N1569,$B$4:$H$2903,4,FALSE)</f>
        <v>41217</v>
      </c>
    </row>
    <row r="1570" spans="1:27" hidden="1" x14ac:dyDescent="0.2">
      <c r="A1570" s="56" t="s">
        <v>4167</v>
      </c>
      <c r="B1570" s="9" t="str">
        <f t="shared" ca="1" si="200"/>
        <v>A0141</v>
      </c>
      <c r="C1570" s="59">
        <v>543.65</v>
      </c>
      <c r="D1570" s="59">
        <v>547.58000000000004</v>
      </c>
      <c r="E1570" s="60">
        <v>41547</v>
      </c>
      <c r="F1570" s="57" t="s">
        <v>4164</v>
      </c>
      <c r="G1570" s="57" t="s">
        <v>5522</v>
      </c>
      <c r="H1570" s="45" t="str">
        <f t="shared" ca="1" si="201"/>
        <v>Post-calc.</v>
      </c>
      <c r="I1570" s="23">
        <f t="shared" ca="1" si="202"/>
        <v>0</v>
      </c>
      <c r="J1570" s="20" t="e">
        <f ca="1">VLOOKUP(B1570, Remarks!$A$3:$G$400, 7, FALSE)</f>
        <v>#N/A</v>
      </c>
      <c r="M1570" s="44" t="s">
        <v>1595</v>
      </c>
      <c r="N1570" s="9" t="str">
        <f t="shared" ca="1" si="199"/>
        <v>A2006</v>
      </c>
      <c r="O1570" s="47">
        <v>306.52999999999997</v>
      </c>
      <c r="P1570" s="47">
        <v>306.52999999999997</v>
      </c>
      <c r="Q1570" s="46" t="s">
        <v>8</v>
      </c>
      <c r="R1570" s="46" t="s">
        <v>9</v>
      </c>
      <c r="S1570" s="46" t="s">
        <v>10</v>
      </c>
      <c r="T1570" s="46" t="s">
        <v>1589</v>
      </c>
      <c r="V1570" s="19" t="str">
        <f t="shared" ca="1" si="203"/>
        <v>Post-calc.</v>
      </c>
      <c r="W1570" s="1" t="str">
        <f t="shared" ca="1" si="204"/>
        <v>Post-calc.</v>
      </c>
      <c r="X1570" s="1" t="b">
        <f t="shared" ca="1" si="205"/>
        <v>1</v>
      </c>
      <c r="Y1570" s="3">
        <f t="shared" ca="1" si="206"/>
        <v>0</v>
      </c>
      <c r="AA1570" s="61">
        <f ca="1">+VLOOKUP(N1570,$B$4:$H$2903,4,FALSE)</f>
        <v>41202</v>
      </c>
    </row>
    <row r="1571" spans="1:27" hidden="1" x14ac:dyDescent="0.2">
      <c r="A1571" s="56" t="s">
        <v>4168</v>
      </c>
      <c r="B1571" s="9" t="str">
        <f t="shared" ca="1" si="200"/>
        <v>A0142</v>
      </c>
      <c r="C1571" s="59">
        <v>498</v>
      </c>
      <c r="D1571" s="59">
        <v>501.6</v>
      </c>
      <c r="E1571" s="60">
        <v>41533</v>
      </c>
      <c r="F1571" s="57" t="s">
        <v>4164</v>
      </c>
      <c r="G1571" s="57" t="s">
        <v>5522</v>
      </c>
      <c r="H1571" s="45" t="str">
        <f t="shared" ca="1" si="201"/>
        <v>Post-calc.</v>
      </c>
      <c r="I1571" s="23">
        <f t="shared" ca="1" si="202"/>
        <v>0</v>
      </c>
      <c r="J1571" s="20" t="e">
        <f ca="1">VLOOKUP(B1571, Remarks!$A$3:$G$400, 7, FALSE)</f>
        <v>#N/A</v>
      </c>
      <c r="M1571" s="44" t="s">
        <v>1596</v>
      </c>
      <c r="N1571" s="9" t="str">
        <f t="shared" ca="1" si="199"/>
        <v>A2008</v>
      </c>
      <c r="O1571" s="47">
        <v>310.98</v>
      </c>
      <c r="P1571" s="47">
        <v>310.98</v>
      </c>
      <c r="Q1571" s="46" t="s">
        <v>8</v>
      </c>
      <c r="R1571" s="46" t="s">
        <v>9</v>
      </c>
      <c r="S1571" s="46" t="s">
        <v>10</v>
      </c>
      <c r="T1571" s="46" t="s">
        <v>1589</v>
      </c>
      <c r="V1571" s="19" t="str">
        <f t="shared" ca="1" si="203"/>
        <v>Post-calc.</v>
      </c>
      <c r="W1571" s="1" t="str">
        <f t="shared" ca="1" si="204"/>
        <v>Post-calc.</v>
      </c>
      <c r="X1571" s="1" t="b">
        <f t="shared" ca="1" si="205"/>
        <v>1</v>
      </c>
      <c r="Y1571" s="3">
        <f t="shared" ca="1" si="206"/>
        <v>0</v>
      </c>
      <c r="AA1571" s="61">
        <f ca="1">+VLOOKUP(N1571,$B$4:$H$2903,4,FALSE)</f>
        <v>41184</v>
      </c>
    </row>
    <row r="1572" spans="1:27" hidden="1" x14ac:dyDescent="0.2">
      <c r="A1572" s="56" t="s">
        <v>4169</v>
      </c>
      <c r="B1572" s="9" t="str">
        <f t="shared" ca="1" si="200"/>
        <v>A0143</v>
      </c>
      <c r="C1572" s="59">
        <v>664</v>
      </c>
      <c r="D1572" s="59">
        <v>560.79999999999995</v>
      </c>
      <c r="E1572" s="60">
        <v>41647</v>
      </c>
      <c r="F1572" s="57" t="s">
        <v>4164</v>
      </c>
      <c r="G1572" s="57" t="s">
        <v>5522</v>
      </c>
      <c r="H1572" s="45" t="str">
        <f t="shared" ca="1" si="201"/>
        <v>Post-calc.</v>
      </c>
      <c r="I1572" s="23">
        <f t="shared" ca="1" si="202"/>
        <v>0</v>
      </c>
      <c r="J1572" s="20" t="e">
        <f ca="1">VLOOKUP(B1572, Remarks!$A$3:$G$400, 7, FALSE)</f>
        <v>#N/A</v>
      </c>
      <c r="M1572" s="44" t="s">
        <v>1597</v>
      </c>
      <c r="N1572" s="9" t="str">
        <f t="shared" ca="1" si="199"/>
        <v>A2010</v>
      </c>
      <c r="O1572" s="47">
        <v>107.48</v>
      </c>
      <c r="P1572" s="47">
        <v>107.48</v>
      </c>
      <c r="Q1572" s="46" t="s">
        <v>8</v>
      </c>
      <c r="R1572" s="46" t="s">
        <v>9</v>
      </c>
      <c r="S1572" s="46" t="s">
        <v>10</v>
      </c>
      <c r="T1572" s="46" t="s">
        <v>1589</v>
      </c>
      <c r="V1572" s="19" t="str">
        <f t="shared" ca="1" si="203"/>
        <v>Post-calc.</v>
      </c>
      <c r="W1572" s="1" t="str">
        <f t="shared" ca="1" si="204"/>
        <v>Post-calc.</v>
      </c>
      <c r="X1572" s="1" t="b">
        <f t="shared" ca="1" si="205"/>
        <v>1</v>
      </c>
      <c r="Y1572" s="3">
        <f t="shared" ca="1" si="206"/>
        <v>0</v>
      </c>
      <c r="AA1572" s="61">
        <f ca="1">+VLOOKUP(N1572,$B$4:$H$2903,4,FALSE)</f>
        <v>41129</v>
      </c>
    </row>
    <row r="1573" spans="1:27" hidden="1" x14ac:dyDescent="0.2">
      <c r="A1573" s="56" t="s">
        <v>4170</v>
      </c>
      <c r="B1573" s="9" t="str">
        <f t="shared" ca="1" si="200"/>
        <v>A0144</v>
      </c>
      <c r="C1573" s="59">
        <v>381.8</v>
      </c>
      <c r="D1573" s="59">
        <v>384.56</v>
      </c>
      <c r="E1573" s="60">
        <v>41649</v>
      </c>
      <c r="F1573" s="57" t="s">
        <v>4164</v>
      </c>
      <c r="G1573" s="57" t="s">
        <v>5522</v>
      </c>
      <c r="H1573" s="45" t="str">
        <f t="shared" ca="1" si="201"/>
        <v>Post-calc.</v>
      </c>
      <c r="I1573" s="23">
        <f t="shared" ca="1" si="202"/>
        <v>0</v>
      </c>
      <c r="J1573" s="20" t="e">
        <f ca="1">VLOOKUP(B1573, Remarks!$A$3:$G$400, 7, FALSE)</f>
        <v>#N/A</v>
      </c>
      <c r="M1573" s="44" t="s">
        <v>1598</v>
      </c>
      <c r="N1573" s="9" t="str">
        <f t="shared" ca="1" si="199"/>
        <v>A2011</v>
      </c>
      <c r="O1573" s="47">
        <v>568.12</v>
      </c>
      <c r="P1573" s="47">
        <v>568.12</v>
      </c>
      <c r="Q1573" s="46" t="s">
        <v>8</v>
      </c>
      <c r="R1573" s="46" t="s">
        <v>9</v>
      </c>
      <c r="S1573" s="46" t="s">
        <v>10</v>
      </c>
      <c r="T1573" s="46" t="s">
        <v>1589</v>
      </c>
      <c r="V1573" s="19" t="str">
        <f t="shared" ca="1" si="203"/>
        <v>Post-calc.</v>
      </c>
      <c r="W1573" s="1" t="str">
        <f t="shared" ca="1" si="204"/>
        <v>Post-calc.</v>
      </c>
      <c r="X1573" s="1" t="b">
        <f t="shared" ca="1" si="205"/>
        <v>1</v>
      </c>
      <c r="Y1573" s="3">
        <f t="shared" ca="1" si="206"/>
        <v>0</v>
      </c>
      <c r="AA1573" s="61">
        <f ca="1">+VLOOKUP(N1573,$B$4:$H$2903,4,FALSE)</f>
        <v>41129</v>
      </c>
    </row>
    <row r="1574" spans="1:27" hidden="1" x14ac:dyDescent="0.2">
      <c r="A1574" s="56" t="s">
        <v>4171</v>
      </c>
      <c r="B1574" s="9" t="str">
        <f t="shared" ca="1" si="200"/>
        <v>A0145</v>
      </c>
      <c r="C1574" s="59">
        <v>1245</v>
      </c>
      <c r="D1574" s="59">
        <v>1020</v>
      </c>
      <c r="E1574" s="60">
        <v>41786</v>
      </c>
      <c r="F1574" s="57" t="s">
        <v>4164</v>
      </c>
      <c r="G1574" s="57" t="s">
        <v>5522</v>
      </c>
      <c r="H1574" s="45" t="str">
        <f t="shared" ca="1" si="201"/>
        <v>Post-calc.</v>
      </c>
      <c r="I1574" s="23">
        <f t="shared" ca="1" si="202"/>
        <v>0</v>
      </c>
      <c r="J1574" s="20" t="e">
        <f ca="1">VLOOKUP(B1574, Remarks!$A$3:$G$400, 7, FALSE)</f>
        <v>#N/A</v>
      </c>
      <c r="M1574" s="44" t="s">
        <v>1599</v>
      </c>
      <c r="N1574" s="9" t="str">
        <f t="shared" ca="1" si="199"/>
        <v>A2013</v>
      </c>
      <c r="O1574" s="47">
        <v>2289.19</v>
      </c>
      <c r="P1574" s="47">
        <v>2289.19</v>
      </c>
      <c r="Q1574" s="46" t="s">
        <v>8</v>
      </c>
      <c r="R1574" s="46" t="s">
        <v>9</v>
      </c>
      <c r="S1574" s="46" t="s">
        <v>10</v>
      </c>
      <c r="T1574" s="46" t="s">
        <v>1589</v>
      </c>
      <c r="V1574" s="19" t="str">
        <f t="shared" ca="1" si="203"/>
        <v>Post-calc.</v>
      </c>
      <c r="W1574" s="1" t="str">
        <f t="shared" ca="1" si="204"/>
        <v>Post-calc.</v>
      </c>
      <c r="X1574" s="1" t="b">
        <f t="shared" ca="1" si="205"/>
        <v>1</v>
      </c>
      <c r="Y1574" s="3">
        <f t="shared" ca="1" si="206"/>
        <v>0</v>
      </c>
      <c r="AA1574" s="61">
        <f ca="1">+VLOOKUP(N1574,$B$4:$H$2903,4,FALSE)</f>
        <v>41116</v>
      </c>
    </row>
    <row r="1575" spans="1:27" hidden="1" x14ac:dyDescent="0.2">
      <c r="A1575" s="56" t="s">
        <v>4172</v>
      </c>
      <c r="B1575" s="9" t="str">
        <f t="shared" ca="1" si="200"/>
        <v>A0146</v>
      </c>
      <c r="C1575" s="59">
        <v>498</v>
      </c>
      <c r="D1575" s="59">
        <v>406.8</v>
      </c>
      <c r="E1575" s="60">
        <v>42089</v>
      </c>
      <c r="F1575" s="57" t="s">
        <v>4164</v>
      </c>
      <c r="G1575" s="57" t="s">
        <v>5522</v>
      </c>
      <c r="H1575" s="45" t="str">
        <f t="shared" ca="1" si="201"/>
        <v>Post-calc.</v>
      </c>
      <c r="I1575" s="23">
        <f t="shared" ca="1" si="202"/>
        <v>0</v>
      </c>
      <c r="J1575" s="20" t="e">
        <f ca="1">VLOOKUP(B1575, Remarks!$A$3:$G$400, 7, FALSE)</f>
        <v>#N/A</v>
      </c>
      <c r="M1575" s="44" t="s">
        <v>1600</v>
      </c>
      <c r="N1575" s="9" t="str">
        <f t="shared" ca="1" si="199"/>
        <v>A2015</v>
      </c>
      <c r="O1575" s="47">
        <v>2892.11</v>
      </c>
      <c r="P1575" s="47">
        <v>2892.11</v>
      </c>
      <c r="Q1575" s="46" t="s">
        <v>8</v>
      </c>
      <c r="R1575" s="46" t="s">
        <v>9</v>
      </c>
      <c r="S1575" s="46" t="s">
        <v>10</v>
      </c>
      <c r="T1575" s="46" t="s">
        <v>1589</v>
      </c>
      <c r="V1575" s="19" t="str">
        <f t="shared" ca="1" si="203"/>
        <v>Post-calc.</v>
      </c>
      <c r="W1575" s="1" t="str">
        <f t="shared" ca="1" si="204"/>
        <v>Post-calc.</v>
      </c>
      <c r="X1575" s="1" t="b">
        <f t="shared" ca="1" si="205"/>
        <v>1</v>
      </c>
      <c r="Y1575" s="3">
        <f t="shared" ca="1" si="206"/>
        <v>0</v>
      </c>
      <c r="AA1575" s="61">
        <f ca="1">+VLOOKUP(N1575,$B$4:$H$2903,4,FALSE)</f>
        <v>41116</v>
      </c>
    </row>
    <row r="1576" spans="1:27" hidden="1" x14ac:dyDescent="0.2">
      <c r="A1576" s="56" t="s">
        <v>4173</v>
      </c>
      <c r="B1576" s="9" t="str">
        <f t="shared" ca="1" si="200"/>
        <v>A0147</v>
      </c>
      <c r="C1576" s="59">
        <v>830</v>
      </c>
      <c r="D1576" s="59">
        <v>836</v>
      </c>
      <c r="E1576" s="60">
        <v>41754</v>
      </c>
      <c r="F1576" s="57" t="s">
        <v>4164</v>
      </c>
      <c r="G1576" s="57" t="s">
        <v>5522</v>
      </c>
      <c r="H1576" s="45" t="str">
        <f t="shared" ca="1" si="201"/>
        <v>Post-calc.</v>
      </c>
      <c r="I1576" s="23">
        <f t="shared" ca="1" si="202"/>
        <v>0</v>
      </c>
      <c r="J1576" s="20" t="e">
        <f ca="1">VLOOKUP(B1576, Remarks!$A$3:$G$400, 7, FALSE)</f>
        <v>#N/A</v>
      </c>
      <c r="M1576" s="44" t="s">
        <v>1601</v>
      </c>
      <c r="N1576" s="9" t="str">
        <f t="shared" ca="1" si="199"/>
        <v>A2016</v>
      </c>
      <c r="O1576" s="47">
        <v>537.6</v>
      </c>
      <c r="P1576" s="47">
        <v>537.6</v>
      </c>
      <c r="Q1576" s="46" t="s">
        <v>8</v>
      </c>
      <c r="R1576" s="46" t="s">
        <v>9</v>
      </c>
      <c r="S1576" s="46" t="s">
        <v>10</v>
      </c>
      <c r="T1576" s="46" t="s">
        <v>1589</v>
      </c>
      <c r="V1576" s="19" t="str">
        <f t="shared" ca="1" si="203"/>
        <v>Post-calc.</v>
      </c>
      <c r="W1576" s="1" t="str">
        <f t="shared" ca="1" si="204"/>
        <v>Post-calc.</v>
      </c>
      <c r="X1576" s="1" t="b">
        <f t="shared" ca="1" si="205"/>
        <v>1</v>
      </c>
      <c r="Y1576" s="3">
        <f t="shared" ca="1" si="206"/>
        <v>0</v>
      </c>
      <c r="AA1576" s="61">
        <f ca="1">+VLOOKUP(N1576,$B$4:$H$2903,4,FALSE)</f>
        <v>41107</v>
      </c>
    </row>
    <row r="1577" spans="1:27" hidden="1" x14ac:dyDescent="0.2">
      <c r="A1577" s="56" t="s">
        <v>4174</v>
      </c>
      <c r="B1577" s="9" t="str">
        <f t="shared" ca="1" si="200"/>
        <v>A0148</v>
      </c>
      <c r="C1577" s="59">
        <v>581</v>
      </c>
      <c r="D1577" s="59">
        <v>507.5</v>
      </c>
      <c r="E1577" s="60">
        <v>41851</v>
      </c>
      <c r="F1577" s="57" t="s">
        <v>4164</v>
      </c>
      <c r="G1577" s="57" t="s">
        <v>5522</v>
      </c>
      <c r="H1577" s="45" t="str">
        <f t="shared" ca="1" si="201"/>
        <v>Post-calc.</v>
      </c>
      <c r="I1577" s="23">
        <f t="shared" ca="1" si="202"/>
        <v>0</v>
      </c>
      <c r="J1577" s="20" t="e">
        <f ca="1">VLOOKUP(B1577, Remarks!$A$3:$G$400, 7, FALSE)</f>
        <v>#N/A</v>
      </c>
      <c r="M1577" s="44" t="s">
        <v>1602</v>
      </c>
      <c r="N1577" s="9" t="str">
        <f t="shared" ca="1" si="199"/>
        <v>A2017</v>
      </c>
      <c r="O1577" s="47">
        <v>545.27200000000005</v>
      </c>
      <c r="P1577" s="47">
        <v>545.27200000000005</v>
      </c>
      <c r="Q1577" s="46" t="s">
        <v>14</v>
      </c>
      <c r="R1577" s="46" t="s">
        <v>9</v>
      </c>
      <c r="S1577" s="46" t="s">
        <v>10</v>
      </c>
      <c r="T1577" s="46" t="s">
        <v>1446</v>
      </c>
      <c r="V1577" s="19" t="str">
        <f t="shared" ca="1" si="203"/>
        <v>Pre-calc.</v>
      </c>
      <c r="W1577" s="1" t="str">
        <f t="shared" ca="1" si="204"/>
        <v>Pre-calc.</v>
      </c>
      <c r="X1577" s="1" t="b">
        <f t="shared" ca="1" si="205"/>
        <v>1</v>
      </c>
      <c r="Y1577" s="3">
        <f t="shared" ca="1" si="206"/>
        <v>0</v>
      </c>
      <c r="AA1577" s="61">
        <f ca="1">+VLOOKUP(N1577,$B$4:$H$2903,4,FALSE)</f>
        <v>0</v>
      </c>
    </row>
    <row r="1578" spans="1:27" hidden="1" x14ac:dyDescent="0.2">
      <c r="A1578" s="56" t="s">
        <v>4175</v>
      </c>
      <c r="B1578" s="9" t="str">
        <f t="shared" ca="1" si="200"/>
        <v>A0149</v>
      </c>
      <c r="C1578" s="59">
        <v>498</v>
      </c>
      <c r="D1578" s="59">
        <v>501.6</v>
      </c>
      <c r="E1578" s="60">
        <v>41912</v>
      </c>
      <c r="F1578" s="57" t="s">
        <v>4164</v>
      </c>
      <c r="G1578" s="57" t="s">
        <v>5522</v>
      </c>
      <c r="H1578" s="45" t="str">
        <f t="shared" ca="1" si="201"/>
        <v>Post-calc.</v>
      </c>
      <c r="I1578" s="23">
        <f t="shared" ca="1" si="202"/>
        <v>0</v>
      </c>
      <c r="J1578" s="20" t="e">
        <f ca="1">VLOOKUP(B1578, Remarks!$A$3:$G$400, 7, FALSE)</f>
        <v>#N/A</v>
      </c>
      <c r="M1578" s="44" t="s">
        <v>1603</v>
      </c>
      <c r="N1578" s="9" t="str">
        <f t="shared" ca="1" si="199"/>
        <v>A2018</v>
      </c>
      <c r="O1578" s="47">
        <v>327.02999999999997</v>
      </c>
      <c r="P1578" s="47">
        <v>327.02999999999997</v>
      </c>
      <c r="Q1578" s="46" t="s">
        <v>8</v>
      </c>
      <c r="R1578" s="46" t="s">
        <v>9</v>
      </c>
      <c r="S1578" s="46" t="s">
        <v>10</v>
      </c>
      <c r="T1578" s="46" t="s">
        <v>1589</v>
      </c>
      <c r="V1578" s="19" t="str">
        <f t="shared" ca="1" si="203"/>
        <v>Post-calc.</v>
      </c>
      <c r="W1578" s="1" t="str">
        <f t="shared" ca="1" si="204"/>
        <v>Post-calc.</v>
      </c>
      <c r="X1578" s="1" t="b">
        <f t="shared" ca="1" si="205"/>
        <v>1</v>
      </c>
      <c r="Y1578" s="3">
        <f t="shared" ca="1" si="206"/>
        <v>0</v>
      </c>
      <c r="AA1578" s="61">
        <f ca="1">+VLOOKUP(N1578,$B$4:$H$2903,4,FALSE)</f>
        <v>41105</v>
      </c>
    </row>
    <row r="1579" spans="1:27" hidden="1" x14ac:dyDescent="0.2">
      <c r="A1579" s="56" t="s">
        <v>4176</v>
      </c>
      <c r="B1579" s="9" t="str">
        <f t="shared" ca="1" si="200"/>
        <v>A0150</v>
      </c>
      <c r="C1579" s="59">
        <v>332</v>
      </c>
      <c r="D1579" s="59">
        <v>334.4</v>
      </c>
      <c r="E1579" s="60">
        <v>41904</v>
      </c>
      <c r="F1579" s="57" t="s">
        <v>4164</v>
      </c>
      <c r="G1579" s="57" t="s">
        <v>5522</v>
      </c>
      <c r="H1579" s="45" t="str">
        <f t="shared" ca="1" si="201"/>
        <v>Post-calc.</v>
      </c>
      <c r="I1579" s="23">
        <f t="shared" ca="1" si="202"/>
        <v>0</v>
      </c>
      <c r="J1579" s="20" t="e">
        <f ca="1">VLOOKUP(B1579, Remarks!$A$3:$G$400, 7, FALSE)</f>
        <v>#N/A</v>
      </c>
      <c r="M1579" s="44" t="s">
        <v>1604</v>
      </c>
      <c r="N1579" s="9" t="str">
        <f t="shared" ca="1" si="199"/>
        <v>A2019</v>
      </c>
      <c r="O1579" s="47">
        <v>405.38</v>
      </c>
      <c r="P1579" s="47">
        <v>405.38</v>
      </c>
      <c r="Q1579" s="46" t="s">
        <v>8</v>
      </c>
      <c r="R1579" s="46" t="s">
        <v>9</v>
      </c>
      <c r="S1579" s="46" t="s">
        <v>10</v>
      </c>
      <c r="T1579" s="46" t="s">
        <v>1589</v>
      </c>
      <c r="V1579" s="19" t="str">
        <f t="shared" ca="1" si="203"/>
        <v>Post-calc.</v>
      </c>
      <c r="W1579" s="1" t="str">
        <f t="shared" ca="1" si="204"/>
        <v>Post-calc.</v>
      </c>
      <c r="X1579" s="1" t="b">
        <f t="shared" ca="1" si="205"/>
        <v>1</v>
      </c>
      <c r="Y1579" s="3">
        <f t="shared" ca="1" si="206"/>
        <v>0</v>
      </c>
      <c r="AA1579" s="61">
        <f ca="1">+VLOOKUP(N1579,$B$4:$H$2903,4,FALSE)</f>
        <v>41104</v>
      </c>
    </row>
    <row r="1580" spans="1:27" hidden="1" x14ac:dyDescent="0.2">
      <c r="A1580" s="56" t="s">
        <v>4177</v>
      </c>
      <c r="B1580" s="9" t="str">
        <f t="shared" ca="1" si="200"/>
        <v>A0151</v>
      </c>
      <c r="C1580" s="59">
        <v>364.37</v>
      </c>
      <c r="D1580" s="59">
        <v>367.00400000000002</v>
      </c>
      <c r="E1580" s="60">
        <v>41939</v>
      </c>
      <c r="F1580" s="57" t="s">
        <v>4164</v>
      </c>
      <c r="G1580" s="57" t="s">
        <v>5522</v>
      </c>
      <c r="H1580" s="45" t="str">
        <f t="shared" ca="1" si="201"/>
        <v>Post-calc.</v>
      </c>
      <c r="I1580" s="23">
        <f t="shared" ca="1" si="202"/>
        <v>0</v>
      </c>
      <c r="J1580" s="20" t="e">
        <f ca="1">VLOOKUP(B1580, Remarks!$A$3:$G$400, 7, FALSE)</f>
        <v>#N/A</v>
      </c>
      <c r="M1580" s="44" t="s">
        <v>1605</v>
      </c>
      <c r="N1580" s="9" t="str">
        <f t="shared" ca="1" si="199"/>
        <v>A2020</v>
      </c>
      <c r="O1580" s="47">
        <v>777.32539999999995</v>
      </c>
      <c r="P1580" s="47">
        <v>777.32539999999995</v>
      </c>
      <c r="Q1580" s="46" t="s">
        <v>14</v>
      </c>
      <c r="R1580" s="46" t="s">
        <v>9</v>
      </c>
      <c r="S1580" s="46" t="s">
        <v>10</v>
      </c>
      <c r="T1580" s="46" t="s">
        <v>1446</v>
      </c>
      <c r="V1580" s="19" t="str">
        <f t="shared" ca="1" si="203"/>
        <v>Pre-calc.</v>
      </c>
      <c r="W1580" s="1" t="str">
        <f t="shared" ca="1" si="204"/>
        <v>Pre-calc.</v>
      </c>
      <c r="X1580" s="1" t="b">
        <f t="shared" ca="1" si="205"/>
        <v>1</v>
      </c>
      <c r="Y1580" s="3">
        <f t="shared" ca="1" si="206"/>
        <v>0</v>
      </c>
      <c r="AA1580" s="61">
        <f ca="1">+VLOOKUP(N1580,$B$4:$H$2903,4,FALSE)</f>
        <v>0</v>
      </c>
    </row>
    <row r="1581" spans="1:27" hidden="1" x14ac:dyDescent="0.2">
      <c r="A1581" s="56" t="s">
        <v>4178</v>
      </c>
      <c r="B1581" s="9" t="str">
        <f t="shared" ca="1" si="200"/>
        <v>A0152</v>
      </c>
      <c r="C1581" s="59">
        <v>332</v>
      </c>
      <c r="D1581" s="59">
        <v>289.2</v>
      </c>
      <c r="E1581" s="60">
        <v>41865</v>
      </c>
      <c r="F1581" s="57" t="s">
        <v>4164</v>
      </c>
      <c r="G1581" s="57" t="s">
        <v>5522</v>
      </c>
      <c r="H1581" s="45" t="str">
        <f t="shared" ca="1" si="201"/>
        <v>Post-calc.</v>
      </c>
      <c r="I1581" s="23">
        <f t="shared" ca="1" si="202"/>
        <v>0</v>
      </c>
      <c r="J1581" s="20" t="e">
        <f ca="1">VLOOKUP(B1581, Remarks!$A$3:$G$400, 7, FALSE)</f>
        <v>#N/A</v>
      </c>
      <c r="M1581" s="44" t="s">
        <v>1606</v>
      </c>
      <c r="N1581" s="9" t="str">
        <f t="shared" ca="1" si="199"/>
        <v>A2021</v>
      </c>
      <c r="O1581" s="47">
        <v>159.97999999999999</v>
      </c>
      <c r="P1581" s="47">
        <v>159.97999999999999</v>
      </c>
      <c r="Q1581" s="46" t="s">
        <v>8</v>
      </c>
      <c r="R1581" s="46" t="s">
        <v>9</v>
      </c>
      <c r="S1581" s="46" t="s">
        <v>10</v>
      </c>
      <c r="T1581" s="46" t="s">
        <v>1589</v>
      </c>
      <c r="V1581" s="19" t="str">
        <f t="shared" ca="1" si="203"/>
        <v>Post-calc.</v>
      </c>
      <c r="W1581" s="1" t="str">
        <f t="shared" ca="1" si="204"/>
        <v>Post-calc.</v>
      </c>
      <c r="X1581" s="1" t="b">
        <f t="shared" ca="1" si="205"/>
        <v>1</v>
      </c>
      <c r="Y1581" s="3">
        <f t="shared" ca="1" si="206"/>
        <v>0</v>
      </c>
      <c r="AA1581" s="61">
        <f ca="1">+VLOOKUP(N1581,$B$4:$H$2903,4,FALSE)</f>
        <v>41069</v>
      </c>
    </row>
    <row r="1582" spans="1:27" hidden="1" x14ac:dyDescent="0.2">
      <c r="A1582" s="56" t="s">
        <v>4179</v>
      </c>
      <c r="B1582" s="9" t="str">
        <f t="shared" ca="1" si="200"/>
        <v>A0153</v>
      </c>
      <c r="C1582" s="59">
        <v>67.648799999999994</v>
      </c>
      <c r="D1582" s="59">
        <v>67.648799999999994</v>
      </c>
      <c r="E1582" s="60">
        <v>41425</v>
      </c>
      <c r="F1582" s="57" t="s">
        <v>4157</v>
      </c>
      <c r="G1582" s="57" t="s">
        <v>5521</v>
      </c>
      <c r="H1582" s="45" t="str">
        <f t="shared" ca="1" si="201"/>
        <v>Post-calc.</v>
      </c>
      <c r="I1582" s="23">
        <f t="shared" ca="1" si="202"/>
        <v>0</v>
      </c>
      <c r="J1582" s="20" t="e">
        <f ca="1">VLOOKUP(B1582, Remarks!$A$3:$G$400, 7, FALSE)</f>
        <v>#N/A</v>
      </c>
      <c r="M1582" s="44" t="s">
        <v>1607</v>
      </c>
      <c r="N1582" s="9" t="str">
        <f t="shared" ca="1" si="199"/>
        <v>A2022</v>
      </c>
      <c r="O1582" s="47">
        <v>321.9171</v>
      </c>
      <c r="P1582" s="47">
        <v>321.9171</v>
      </c>
      <c r="Q1582" s="46" t="s">
        <v>14</v>
      </c>
      <c r="R1582" s="46" t="s">
        <v>9</v>
      </c>
      <c r="S1582" s="46" t="s">
        <v>10</v>
      </c>
      <c r="T1582" s="46" t="s">
        <v>1446</v>
      </c>
      <c r="V1582" s="19" t="str">
        <f t="shared" ca="1" si="203"/>
        <v>Pre-calc.</v>
      </c>
      <c r="W1582" s="1" t="str">
        <f t="shared" ca="1" si="204"/>
        <v>Pre-calc.</v>
      </c>
      <c r="X1582" s="1" t="b">
        <f t="shared" ca="1" si="205"/>
        <v>1</v>
      </c>
      <c r="Y1582" s="3">
        <f t="shared" ca="1" si="206"/>
        <v>0</v>
      </c>
      <c r="AA1582" s="61">
        <f ca="1">+VLOOKUP(N1582,$B$4:$H$2903,4,FALSE)</f>
        <v>0</v>
      </c>
    </row>
    <row r="1583" spans="1:27" hidden="1" x14ac:dyDescent="0.2">
      <c r="A1583" s="56" t="s">
        <v>4180</v>
      </c>
      <c r="B1583" s="9" t="str">
        <f t="shared" ca="1" si="200"/>
        <v>A0154</v>
      </c>
      <c r="C1583" s="59">
        <v>373.5</v>
      </c>
      <c r="D1583" s="59">
        <v>335.25</v>
      </c>
      <c r="E1583" s="60">
        <v>42016</v>
      </c>
      <c r="F1583" s="57" t="s">
        <v>4164</v>
      </c>
      <c r="G1583" s="57" t="s">
        <v>5522</v>
      </c>
      <c r="H1583" s="45" t="str">
        <f t="shared" ca="1" si="201"/>
        <v>Post-calc.</v>
      </c>
      <c r="I1583" s="23">
        <f t="shared" ca="1" si="202"/>
        <v>0</v>
      </c>
      <c r="J1583" s="20" t="e">
        <f ca="1">VLOOKUP(B1583, Remarks!$A$3:$G$400, 7, FALSE)</f>
        <v>#N/A</v>
      </c>
      <c r="M1583" s="44" t="s">
        <v>1608</v>
      </c>
      <c r="N1583" s="9" t="str">
        <f t="shared" ca="1" si="199"/>
        <v>A2023</v>
      </c>
      <c r="O1583" s="47">
        <v>669.05</v>
      </c>
      <c r="P1583" s="47">
        <v>669.05</v>
      </c>
      <c r="Q1583" s="46" t="s">
        <v>8</v>
      </c>
      <c r="R1583" s="46" t="s">
        <v>9</v>
      </c>
      <c r="S1583" s="46" t="s">
        <v>10</v>
      </c>
      <c r="T1583" s="46" t="s">
        <v>1589</v>
      </c>
      <c r="V1583" s="19" t="str">
        <f t="shared" ca="1" si="203"/>
        <v>Post-calc.</v>
      </c>
      <c r="W1583" s="1" t="str">
        <f t="shared" ca="1" si="204"/>
        <v>Post-calc.</v>
      </c>
      <c r="X1583" s="1" t="b">
        <f t="shared" ca="1" si="205"/>
        <v>1</v>
      </c>
      <c r="Y1583" s="3">
        <f t="shared" ca="1" si="206"/>
        <v>0</v>
      </c>
      <c r="AA1583" s="61">
        <f ca="1">+VLOOKUP(N1583,$B$4:$H$2903,4,FALSE)</f>
        <v>41060</v>
      </c>
    </row>
    <row r="1584" spans="1:27" hidden="1" x14ac:dyDescent="0.2">
      <c r="A1584" s="56" t="s">
        <v>4181</v>
      </c>
      <c r="B1584" s="9" t="str">
        <f t="shared" ca="1" si="200"/>
        <v>A0155</v>
      </c>
      <c r="C1584" s="59">
        <v>124.89</v>
      </c>
      <c r="D1584" s="59">
        <v>124.89</v>
      </c>
      <c r="E1584" s="60">
        <v>41401</v>
      </c>
      <c r="F1584" s="57" t="s">
        <v>4157</v>
      </c>
      <c r="G1584" s="57" t="s">
        <v>5521</v>
      </c>
      <c r="H1584" s="45" t="str">
        <f t="shared" ca="1" si="201"/>
        <v>Post-calc.</v>
      </c>
      <c r="I1584" s="23">
        <f t="shared" ca="1" si="202"/>
        <v>0</v>
      </c>
      <c r="J1584" s="20" t="e">
        <f ca="1">VLOOKUP(B1584, Remarks!$A$3:$G$400, 7, FALSE)</f>
        <v>#N/A</v>
      </c>
      <c r="M1584" s="44" t="s">
        <v>1609</v>
      </c>
      <c r="N1584" s="9" t="str">
        <f t="shared" ca="1" si="199"/>
        <v>A2024</v>
      </c>
      <c r="O1584" s="47">
        <v>616.26</v>
      </c>
      <c r="P1584" s="47">
        <v>616.26</v>
      </c>
      <c r="Q1584" s="46" t="s">
        <v>8</v>
      </c>
      <c r="R1584" s="46" t="s">
        <v>9</v>
      </c>
      <c r="S1584" s="46" t="s">
        <v>10</v>
      </c>
      <c r="T1584" s="46" t="s">
        <v>1589</v>
      </c>
      <c r="V1584" s="19" t="str">
        <f t="shared" ca="1" si="203"/>
        <v>Post-calc.</v>
      </c>
      <c r="W1584" s="1" t="str">
        <f t="shared" ca="1" si="204"/>
        <v>Post-calc.</v>
      </c>
      <c r="X1584" s="1" t="b">
        <f t="shared" ca="1" si="205"/>
        <v>1</v>
      </c>
      <c r="Y1584" s="3">
        <f t="shared" ca="1" si="206"/>
        <v>0</v>
      </c>
      <c r="AA1584" s="61">
        <f ca="1">+VLOOKUP(N1584,$B$4:$H$2903,4,FALSE)</f>
        <v>41050</v>
      </c>
    </row>
    <row r="1585" spans="1:27" hidden="1" x14ac:dyDescent="0.2">
      <c r="A1585" s="56" t="s">
        <v>4182</v>
      </c>
      <c r="B1585" s="9" t="str">
        <f t="shared" ca="1" si="200"/>
        <v>A0156</v>
      </c>
      <c r="C1585" s="59">
        <v>830</v>
      </c>
      <c r="D1585" s="59">
        <v>800</v>
      </c>
      <c r="E1585" s="60">
        <v>42143</v>
      </c>
      <c r="F1585" s="57" t="s">
        <v>4164</v>
      </c>
      <c r="G1585" s="57" t="s">
        <v>5522</v>
      </c>
      <c r="H1585" s="45" t="str">
        <f t="shared" ca="1" si="201"/>
        <v>Post-calc.</v>
      </c>
      <c r="I1585" s="23">
        <f t="shared" ca="1" si="202"/>
        <v>0</v>
      </c>
      <c r="J1585" s="20" t="e">
        <f ca="1">VLOOKUP(B1585, Remarks!$A$3:$G$400, 7, FALSE)</f>
        <v>#N/A</v>
      </c>
      <c r="M1585" s="44" t="s">
        <v>1610</v>
      </c>
      <c r="N1585" s="9" t="str">
        <f t="shared" ca="1" si="199"/>
        <v>A2026</v>
      </c>
      <c r="O1585" s="47">
        <v>1453.9</v>
      </c>
      <c r="P1585" s="47">
        <v>1453.9</v>
      </c>
      <c r="Q1585" s="46" t="s">
        <v>8</v>
      </c>
      <c r="R1585" s="46" t="s">
        <v>9</v>
      </c>
      <c r="S1585" s="46" t="s">
        <v>10</v>
      </c>
      <c r="T1585" s="46" t="s">
        <v>1589</v>
      </c>
      <c r="V1585" s="19" t="str">
        <f t="shared" ca="1" si="203"/>
        <v>Post-calc.</v>
      </c>
      <c r="W1585" s="1" t="str">
        <f t="shared" ca="1" si="204"/>
        <v>Post-calc.</v>
      </c>
      <c r="X1585" s="1" t="b">
        <f t="shared" ca="1" si="205"/>
        <v>1</v>
      </c>
      <c r="Y1585" s="3">
        <f t="shared" ca="1" si="206"/>
        <v>0</v>
      </c>
      <c r="AA1585" s="61">
        <f ca="1">+VLOOKUP(N1585,$B$4:$H$2903,4,FALSE)</f>
        <v>40980</v>
      </c>
    </row>
    <row r="1586" spans="1:27" hidden="1" x14ac:dyDescent="0.2">
      <c r="A1586" s="56" t="s">
        <v>4183</v>
      </c>
      <c r="B1586" s="9" t="str">
        <f t="shared" ca="1" si="200"/>
        <v>A0157</v>
      </c>
      <c r="C1586" s="59">
        <v>52.037500000000001</v>
      </c>
      <c r="D1586" s="59">
        <v>52.037500000000001</v>
      </c>
      <c r="E1586" s="60">
        <v>41407</v>
      </c>
      <c r="F1586" s="57" t="s">
        <v>4157</v>
      </c>
      <c r="G1586" s="57" t="s">
        <v>5521</v>
      </c>
      <c r="H1586" s="45" t="str">
        <f t="shared" ca="1" si="201"/>
        <v>Post-calc.</v>
      </c>
      <c r="I1586" s="23">
        <f t="shared" ca="1" si="202"/>
        <v>0</v>
      </c>
      <c r="J1586" s="20" t="e">
        <f ca="1">VLOOKUP(B1586, Remarks!$A$3:$G$400, 7, FALSE)</f>
        <v>#N/A</v>
      </c>
      <c r="M1586" s="44" t="s">
        <v>1611</v>
      </c>
      <c r="N1586" s="9" t="str">
        <f t="shared" ca="1" si="199"/>
        <v>A2029</v>
      </c>
      <c r="O1586" s="47">
        <v>921.92909999999995</v>
      </c>
      <c r="P1586" s="47">
        <v>921.92909999999995</v>
      </c>
      <c r="Q1586" s="46" t="s">
        <v>14</v>
      </c>
      <c r="R1586" s="46" t="s">
        <v>9</v>
      </c>
      <c r="S1586" s="46" t="s">
        <v>10</v>
      </c>
      <c r="T1586" s="46" t="s">
        <v>1446</v>
      </c>
      <c r="V1586" s="19" t="str">
        <f t="shared" ca="1" si="203"/>
        <v>Pre-calc.</v>
      </c>
      <c r="W1586" s="1" t="str">
        <f t="shared" ca="1" si="204"/>
        <v>Pre-calc.</v>
      </c>
      <c r="X1586" s="1" t="b">
        <f t="shared" ca="1" si="205"/>
        <v>1</v>
      </c>
      <c r="Y1586" s="3">
        <f t="shared" ca="1" si="206"/>
        <v>0</v>
      </c>
      <c r="AA1586" s="61">
        <f ca="1">+VLOOKUP(N1586,$B$4:$H$2903,4,FALSE)</f>
        <v>0</v>
      </c>
    </row>
    <row r="1587" spans="1:27" hidden="1" x14ac:dyDescent="0.2">
      <c r="A1587" s="56" t="s">
        <v>4184</v>
      </c>
      <c r="B1587" s="9" t="str">
        <f t="shared" ca="1" si="200"/>
        <v>A0158</v>
      </c>
      <c r="C1587" s="59">
        <v>52.037500000000001</v>
      </c>
      <c r="D1587" s="59">
        <v>52.037500000000001</v>
      </c>
      <c r="E1587" s="60">
        <v>41333</v>
      </c>
      <c r="F1587" s="57" t="s">
        <v>4157</v>
      </c>
      <c r="G1587" s="57" t="s">
        <v>5521</v>
      </c>
      <c r="H1587" s="45" t="str">
        <f t="shared" ca="1" si="201"/>
        <v>Post-calc.</v>
      </c>
      <c r="I1587" s="23">
        <f t="shared" ca="1" si="202"/>
        <v>0</v>
      </c>
      <c r="J1587" s="20" t="e">
        <f ca="1">VLOOKUP(B1587, Remarks!$A$3:$G$400, 7, FALSE)</f>
        <v>#N/A</v>
      </c>
      <c r="M1587" s="44" t="s">
        <v>1612</v>
      </c>
      <c r="N1587" s="9" t="str">
        <f t="shared" ca="1" si="199"/>
        <v>A2030</v>
      </c>
      <c r="O1587" s="47">
        <v>299.81</v>
      </c>
      <c r="P1587" s="47">
        <v>299.81</v>
      </c>
      <c r="Q1587" s="46" t="s">
        <v>8</v>
      </c>
      <c r="R1587" s="46" t="s">
        <v>9</v>
      </c>
      <c r="S1587" s="46" t="s">
        <v>10</v>
      </c>
      <c r="T1587" s="46" t="s">
        <v>1589</v>
      </c>
      <c r="V1587" s="19" t="str">
        <f t="shared" ca="1" si="203"/>
        <v>Post-calc.</v>
      </c>
      <c r="W1587" s="1" t="str">
        <f t="shared" ca="1" si="204"/>
        <v>Post-calc.</v>
      </c>
      <c r="X1587" s="1" t="b">
        <f t="shared" ca="1" si="205"/>
        <v>1</v>
      </c>
      <c r="Y1587" s="3">
        <f t="shared" ca="1" si="206"/>
        <v>0</v>
      </c>
      <c r="AA1587" s="61">
        <f ca="1">+VLOOKUP(N1587,$B$4:$H$2903,4,FALSE)</f>
        <v>40980</v>
      </c>
    </row>
    <row r="1588" spans="1:27" hidden="1" x14ac:dyDescent="0.2">
      <c r="A1588" s="56" t="s">
        <v>4185</v>
      </c>
      <c r="B1588" s="9" t="str">
        <f t="shared" ca="1" si="200"/>
        <v>A0159</v>
      </c>
      <c r="C1588" s="59">
        <v>10.407500000000001</v>
      </c>
      <c r="D1588" s="59">
        <v>9.2159999999999993</v>
      </c>
      <c r="E1588" s="60">
        <v>41369</v>
      </c>
      <c r="F1588" s="57" t="s">
        <v>4157</v>
      </c>
      <c r="G1588" s="57" t="s">
        <v>5521</v>
      </c>
      <c r="H1588" s="45" t="str">
        <f t="shared" ca="1" si="201"/>
        <v>Post-calc.</v>
      </c>
      <c r="I1588" s="23">
        <f t="shared" ca="1" si="202"/>
        <v>0</v>
      </c>
      <c r="J1588" s="20" t="e">
        <f ca="1">VLOOKUP(B1588, Remarks!$A$3:$G$400, 7, FALSE)</f>
        <v>#N/A</v>
      </c>
      <c r="M1588" s="44" t="s">
        <v>1613</v>
      </c>
      <c r="N1588" s="9" t="str">
        <f t="shared" ca="1" si="199"/>
        <v>A2031</v>
      </c>
      <c r="O1588" s="47">
        <v>293.24</v>
      </c>
      <c r="P1588" s="47">
        <v>293.24</v>
      </c>
      <c r="Q1588" s="46" t="s">
        <v>8</v>
      </c>
      <c r="R1588" s="46" t="s">
        <v>9</v>
      </c>
      <c r="S1588" s="46" t="s">
        <v>10</v>
      </c>
      <c r="T1588" s="46" t="s">
        <v>1589</v>
      </c>
      <c r="V1588" s="19" t="str">
        <f t="shared" ca="1" si="203"/>
        <v>Post-calc.</v>
      </c>
      <c r="W1588" s="1" t="str">
        <f t="shared" ca="1" si="204"/>
        <v>Post-calc.</v>
      </c>
      <c r="X1588" s="1" t="b">
        <f t="shared" ca="1" si="205"/>
        <v>1</v>
      </c>
      <c r="Y1588" s="3">
        <f t="shared" ca="1" si="206"/>
        <v>0</v>
      </c>
      <c r="AA1588" s="61">
        <f ca="1">+VLOOKUP(N1588,$B$4:$H$2903,4,FALSE)</f>
        <v>40967</v>
      </c>
    </row>
    <row r="1589" spans="1:27" hidden="1" x14ac:dyDescent="0.2">
      <c r="A1589" s="56" t="s">
        <v>4186</v>
      </c>
      <c r="B1589" s="9" t="str">
        <f t="shared" ca="1" si="200"/>
        <v>A0160</v>
      </c>
      <c r="C1589" s="59">
        <v>10.407500000000001</v>
      </c>
      <c r="D1589" s="59">
        <v>10.407500000000001</v>
      </c>
      <c r="E1589" s="60">
        <v>41369</v>
      </c>
      <c r="F1589" s="57" t="s">
        <v>4157</v>
      </c>
      <c r="G1589" s="57" t="s">
        <v>5521</v>
      </c>
      <c r="H1589" s="45" t="str">
        <f t="shared" ca="1" si="201"/>
        <v>Post-calc.</v>
      </c>
      <c r="I1589" s="23">
        <f t="shared" ca="1" si="202"/>
        <v>0</v>
      </c>
      <c r="J1589" s="20" t="e">
        <f ca="1">VLOOKUP(B1589, Remarks!$A$3:$G$400, 7, FALSE)</f>
        <v>#N/A</v>
      </c>
      <c r="M1589" s="44" t="s">
        <v>1614</v>
      </c>
      <c r="N1589" s="9" t="str">
        <f t="shared" ca="1" si="199"/>
        <v>A2033</v>
      </c>
      <c r="O1589" s="47">
        <v>2970</v>
      </c>
      <c r="P1589" s="47">
        <v>2970</v>
      </c>
      <c r="Q1589" s="46" t="s">
        <v>8</v>
      </c>
      <c r="R1589" s="46" t="s">
        <v>9</v>
      </c>
      <c r="S1589" s="46" t="s">
        <v>10</v>
      </c>
      <c r="T1589" s="46" t="s">
        <v>1378</v>
      </c>
      <c r="V1589" s="19" t="str">
        <f t="shared" ca="1" si="203"/>
        <v>Post-calc.</v>
      </c>
      <c r="W1589" s="1" t="str">
        <f t="shared" ca="1" si="204"/>
        <v>Post-calc.</v>
      </c>
      <c r="X1589" s="1" t="b">
        <f t="shared" ca="1" si="205"/>
        <v>1</v>
      </c>
      <c r="Y1589" s="3">
        <f t="shared" ca="1" si="206"/>
        <v>0</v>
      </c>
      <c r="AA1589" s="61">
        <f ca="1">+VLOOKUP(N1589,$B$4:$H$2903,4,FALSE)</f>
        <v>41244</v>
      </c>
    </row>
    <row r="1590" spans="1:27" hidden="1" x14ac:dyDescent="0.2">
      <c r="A1590" s="56" t="s">
        <v>4187</v>
      </c>
      <c r="B1590" s="9" t="str">
        <f t="shared" ca="1" si="200"/>
        <v>A0161</v>
      </c>
      <c r="C1590" s="59">
        <v>10.407500000000001</v>
      </c>
      <c r="D1590" s="59">
        <v>10.407500000000001</v>
      </c>
      <c r="E1590" s="60">
        <v>41376</v>
      </c>
      <c r="F1590" s="57" t="s">
        <v>4157</v>
      </c>
      <c r="G1590" s="57" t="s">
        <v>5521</v>
      </c>
      <c r="H1590" s="45" t="str">
        <f t="shared" ca="1" si="201"/>
        <v>Post-calc.</v>
      </c>
      <c r="I1590" s="23">
        <f t="shared" ca="1" si="202"/>
        <v>0</v>
      </c>
      <c r="J1590" s="20" t="e">
        <f ca="1">VLOOKUP(B1590, Remarks!$A$3:$G$400, 7, FALSE)</f>
        <v>#N/A</v>
      </c>
      <c r="M1590" s="44" t="s">
        <v>1615</v>
      </c>
      <c r="N1590" s="9" t="str">
        <f t="shared" ca="1" si="199"/>
        <v>A2034</v>
      </c>
      <c r="O1590" s="47">
        <v>919.70159999999998</v>
      </c>
      <c r="P1590" s="47">
        <v>919.70159999999998</v>
      </c>
      <c r="Q1590" s="46" t="s">
        <v>14</v>
      </c>
      <c r="R1590" s="46" t="s">
        <v>9</v>
      </c>
      <c r="S1590" s="46" t="s">
        <v>10</v>
      </c>
      <c r="T1590" s="46" t="s">
        <v>1446</v>
      </c>
      <c r="V1590" s="19" t="str">
        <f t="shared" ca="1" si="203"/>
        <v>Pre-calc.</v>
      </c>
      <c r="W1590" s="1" t="str">
        <f t="shared" ca="1" si="204"/>
        <v>Pre-calc.</v>
      </c>
      <c r="X1590" s="1" t="b">
        <f t="shared" ca="1" si="205"/>
        <v>1</v>
      </c>
      <c r="Y1590" s="3">
        <f t="shared" ca="1" si="206"/>
        <v>0</v>
      </c>
      <c r="AA1590" s="61">
        <f ca="1">+VLOOKUP(N1590,$B$4:$H$2903,4,FALSE)</f>
        <v>0</v>
      </c>
    </row>
    <row r="1591" spans="1:27" hidden="1" x14ac:dyDescent="0.2">
      <c r="A1591" s="56" t="s">
        <v>4188</v>
      </c>
      <c r="B1591" s="9" t="str">
        <f t="shared" ca="1" si="200"/>
        <v>A0162</v>
      </c>
      <c r="C1591" s="59">
        <v>843.00750000000005</v>
      </c>
      <c r="D1591" s="59">
        <v>843.00750000000005</v>
      </c>
      <c r="E1591" s="60">
        <v>41460</v>
      </c>
      <c r="F1591" s="57" t="s">
        <v>4157</v>
      </c>
      <c r="G1591" s="57" t="s">
        <v>5521</v>
      </c>
      <c r="H1591" s="45" t="str">
        <f t="shared" ca="1" si="201"/>
        <v>Post-calc.</v>
      </c>
      <c r="I1591" s="23">
        <f t="shared" ca="1" si="202"/>
        <v>0</v>
      </c>
      <c r="J1591" s="20" t="e">
        <f ca="1">VLOOKUP(B1591, Remarks!$A$3:$G$400, 7, FALSE)</f>
        <v>#N/A</v>
      </c>
      <c r="M1591" s="44" t="s">
        <v>1616</v>
      </c>
      <c r="N1591" s="9" t="str">
        <f t="shared" ca="1" si="199"/>
        <v>A2035</v>
      </c>
      <c r="O1591" s="47">
        <v>7370</v>
      </c>
      <c r="P1591" s="47">
        <v>7370</v>
      </c>
      <c r="Q1591" s="46" t="s">
        <v>8</v>
      </c>
      <c r="R1591" s="46" t="s">
        <v>9</v>
      </c>
      <c r="S1591" s="46" t="s">
        <v>10</v>
      </c>
      <c r="T1591" s="46" t="s">
        <v>1378</v>
      </c>
      <c r="V1591" s="19" t="str">
        <f t="shared" ca="1" si="203"/>
        <v>Post-calc.</v>
      </c>
      <c r="W1591" s="1" t="str">
        <f t="shared" ca="1" si="204"/>
        <v>Post-calc.</v>
      </c>
      <c r="X1591" s="1" t="b">
        <f t="shared" ca="1" si="205"/>
        <v>1</v>
      </c>
      <c r="Y1591" s="3">
        <f t="shared" ca="1" si="206"/>
        <v>0</v>
      </c>
      <c r="AA1591" s="61">
        <f ca="1">+VLOOKUP(N1591,$B$4:$H$2903,4,FALSE)</f>
        <v>41244</v>
      </c>
    </row>
    <row r="1592" spans="1:27" hidden="1" x14ac:dyDescent="0.2">
      <c r="A1592" s="56" t="s">
        <v>4189</v>
      </c>
      <c r="B1592" s="9" t="str">
        <f t="shared" ca="1" si="200"/>
        <v>A0163</v>
      </c>
      <c r="C1592" s="59">
        <v>3150</v>
      </c>
      <c r="D1592" s="59">
        <v>3150</v>
      </c>
      <c r="E1592" s="60">
        <v>41367</v>
      </c>
      <c r="F1592" s="57" t="s">
        <v>4157</v>
      </c>
      <c r="G1592" s="57" t="s">
        <v>5521</v>
      </c>
      <c r="H1592" s="45" t="str">
        <f t="shared" ca="1" si="201"/>
        <v>Post-calc.</v>
      </c>
      <c r="I1592" s="23">
        <f t="shared" ca="1" si="202"/>
        <v>0</v>
      </c>
      <c r="J1592" s="20" t="e">
        <f ca="1">VLOOKUP(B1592, Remarks!$A$3:$G$400, 7, FALSE)</f>
        <v>#N/A</v>
      </c>
      <c r="M1592" s="44" t="s">
        <v>1617</v>
      </c>
      <c r="N1592" s="9" t="str">
        <f t="shared" ca="1" si="199"/>
        <v>A2037</v>
      </c>
      <c r="O1592" s="47">
        <v>6974</v>
      </c>
      <c r="P1592" s="47">
        <v>6974</v>
      </c>
      <c r="Q1592" s="46" t="s">
        <v>8</v>
      </c>
      <c r="R1592" s="46" t="s">
        <v>9</v>
      </c>
      <c r="S1592" s="46" t="s">
        <v>10</v>
      </c>
      <c r="T1592" s="46" t="s">
        <v>1378</v>
      </c>
      <c r="V1592" s="19" t="str">
        <f t="shared" ca="1" si="203"/>
        <v>Post-calc.</v>
      </c>
      <c r="W1592" s="1" t="str">
        <f t="shared" ca="1" si="204"/>
        <v>Post-calc.</v>
      </c>
      <c r="X1592" s="1" t="b">
        <f t="shared" ca="1" si="205"/>
        <v>1</v>
      </c>
      <c r="Y1592" s="3">
        <f t="shared" ca="1" si="206"/>
        <v>0</v>
      </c>
      <c r="AA1592" s="61">
        <f ca="1">+VLOOKUP(N1592,$B$4:$H$2903,4,FALSE)</f>
        <v>41244</v>
      </c>
    </row>
    <row r="1593" spans="1:27" hidden="1" x14ac:dyDescent="0.2">
      <c r="A1593" s="56" t="s">
        <v>4190</v>
      </c>
      <c r="B1593" s="9" t="str">
        <f t="shared" ca="1" si="200"/>
        <v>A0164</v>
      </c>
      <c r="C1593" s="59">
        <v>10.407500000000001</v>
      </c>
      <c r="D1593" s="59">
        <v>10.407500000000001</v>
      </c>
      <c r="E1593" s="60">
        <v>41425</v>
      </c>
      <c r="F1593" s="57" t="s">
        <v>4157</v>
      </c>
      <c r="G1593" s="57" t="s">
        <v>5521</v>
      </c>
      <c r="H1593" s="45" t="str">
        <f t="shared" ca="1" si="201"/>
        <v>Post-calc.</v>
      </c>
      <c r="I1593" s="23">
        <f t="shared" ca="1" si="202"/>
        <v>0</v>
      </c>
      <c r="J1593" s="20" t="e">
        <f ca="1">VLOOKUP(B1593, Remarks!$A$3:$G$400, 7, FALSE)</f>
        <v>#N/A</v>
      </c>
      <c r="M1593" s="44" t="s">
        <v>1618</v>
      </c>
      <c r="N1593" s="9" t="str">
        <f t="shared" ca="1" si="199"/>
        <v>A2047</v>
      </c>
      <c r="O1593" s="47">
        <v>405.38</v>
      </c>
      <c r="P1593" s="47">
        <v>405.38</v>
      </c>
      <c r="Q1593" s="46" t="s">
        <v>8</v>
      </c>
      <c r="R1593" s="46" t="s">
        <v>9</v>
      </c>
      <c r="S1593" s="46" t="s">
        <v>10</v>
      </c>
      <c r="T1593" s="46" t="s">
        <v>1589</v>
      </c>
      <c r="V1593" s="19" t="str">
        <f t="shared" ca="1" si="203"/>
        <v>Post-calc.</v>
      </c>
      <c r="W1593" s="1" t="str">
        <f t="shared" ca="1" si="204"/>
        <v>Post-calc.</v>
      </c>
      <c r="X1593" s="1" t="b">
        <f t="shared" ca="1" si="205"/>
        <v>1</v>
      </c>
      <c r="Y1593" s="3">
        <f t="shared" ca="1" si="206"/>
        <v>0</v>
      </c>
      <c r="AA1593" s="61">
        <f ca="1">+VLOOKUP(N1593,$B$4:$H$2903,4,FALSE)</f>
        <v>41100</v>
      </c>
    </row>
    <row r="1594" spans="1:27" hidden="1" x14ac:dyDescent="0.2">
      <c r="A1594" s="56" t="s">
        <v>4191</v>
      </c>
      <c r="B1594" s="9" t="str">
        <f t="shared" ca="1" si="200"/>
        <v>A0165</v>
      </c>
      <c r="C1594" s="59">
        <v>83.26</v>
      </c>
      <c r="D1594" s="59">
        <v>83.26</v>
      </c>
      <c r="E1594" s="60">
        <v>41381</v>
      </c>
      <c r="F1594" s="57" t="s">
        <v>4157</v>
      </c>
      <c r="G1594" s="57" t="s">
        <v>5521</v>
      </c>
      <c r="H1594" s="45" t="str">
        <f t="shared" ca="1" si="201"/>
        <v>Post-calc.</v>
      </c>
      <c r="I1594" s="23">
        <f t="shared" ca="1" si="202"/>
        <v>0</v>
      </c>
      <c r="J1594" s="20" t="e">
        <f ca="1">VLOOKUP(B1594, Remarks!$A$3:$G$400, 7, FALSE)</f>
        <v>#N/A</v>
      </c>
      <c r="M1594" s="44" t="s">
        <v>1619</v>
      </c>
      <c r="N1594" s="9" t="str">
        <f t="shared" ca="1" si="199"/>
        <v>A2049</v>
      </c>
      <c r="O1594" s="47">
        <v>1107.3599999999999</v>
      </c>
      <c r="P1594" s="47">
        <v>1107.3599999999999</v>
      </c>
      <c r="Q1594" s="46" t="s">
        <v>8</v>
      </c>
      <c r="R1594" s="46" t="s">
        <v>9</v>
      </c>
      <c r="S1594" s="46" t="s">
        <v>10</v>
      </c>
      <c r="T1594" s="46" t="s">
        <v>1589</v>
      </c>
      <c r="V1594" s="19" t="str">
        <f t="shared" ca="1" si="203"/>
        <v>Post-calc.</v>
      </c>
      <c r="W1594" s="1" t="str">
        <f t="shared" ca="1" si="204"/>
        <v>Post-calc.</v>
      </c>
      <c r="X1594" s="1" t="b">
        <f t="shared" ca="1" si="205"/>
        <v>1</v>
      </c>
      <c r="Y1594" s="3">
        <f t="shared" ca="1" si="206"/>
        <v>0</v>
      </c>
      <c r="AA1594" s="61">
        <f ca="1">+VLOOKUP(N1594,$B$4:$H$2903,4,FALSE)</f>
        <v>40985</v>
      </c>
    </row>
    <row r="1595" spans="1:27" hidden="1" x14ac:dyDescent="0.2">
      <c r="A1595" s="56" t="s">
        <v>4192</v>
      </c>
      <c r="B1595" s="9" t="str">
        <f t="shared" ca="1" si="200"/>
        <v>A0166</v>
      </c>
      <c r="C1595" s="59">
        <v>423.51</v>
      </c>
      <c r="D1595" s="59">
        <v>458.85</v>
      </c>
      <c r="E1595" s="60">
        <v>42073</v>
      </c>
      <c r="F1595" s="57" t="s">
        <v>4164</v>
      </c>
      <c r="G1595" s="57" t="s">
        <v>5522</v>
      </c>
      <c r="H1595" s="45" t="str">
        <f t="shared" ca="1" si="201"/>
        <v>Post-calc.</v>
      </c>
      <c r="I1595" s="23">
        <f t="shared" ca="1" si="202"/>
        <v>0</v>
      </c>
      <c r="J1595" s="20" t="e">
        <f ca="1">VLOOKUP(B1595, Remarks!$A$3:$G$400, 7, FALSE)</f>
        <v>#N/A</v>
      </c>
      <c r="M1595" s="44" t="s">
        <v>1620</v>
      </c>
      <c r="N1595" s="9" t="str">
        <f t="shared" ca="1" si="199"/>
        <v>A2050</v>
      </c>
      <c r="O1595" s="47">
        <v>2077.42</v>
      </c>
      <c r="P1595" s="47">
        <v>2077.42</v>
      </c>
      <c r="Q1595" s="46" t="s">
        <v>8</v>
      </c>
      <c r="R1595" s="46" t="s">
        <v>9</v>
      </c>
      <c r="S1595" s="46" t="s">
        <v>10</v>
      </c>
      <c r="T1595" s="46" t="s">
        <v>1589</v>
      </c>
      <c r="V1595" s="19" t="str">
        <f t="shared" ca="1" si="203"/>
        <v>Post-calc.</v>
      </c>
      <c r="W1595" s="1" t="str">
        <f t="shared" ca="1" si="204"/>
        <v>Post-calc.</v>
      </c>
      <c r="X1595" s="1" t="b">
        <f t="shared" ca="1" si="205"/>
        <v>1</v>
      </c>
      <c r="Y1595" s="3">
        <f t="shared" ca="1" si="206"/>
        <v>0</v>
      </c>
      <c r="AA1595" s="61">
        <f ca="1">+VLOOKUP(N1595,$B$4:$H$2903,4,FALSE)</f>
        <v>40917</v>
      </c>
    </row>
    <row r="1596" spans="1:27" hidden="1" x14ac:dyDescent="0.2">
      <c r="A1596" s="56" t="s">
        <v>4193</v>
      </c>
      <c r="B1596" s="9" t="str">
        <f t="shared" ca="1" si="200"/>
        <v>A0168</v>
      </c>
      <c r="C1596" s="59">
        <v>538.20000000000005</v>
      </c>
      <c r="D1596" s="59">
        <v>520</v>
      </c>
      <c r="E1596" s="60">
        <v>42165</v>
      </c>
      <c r="F1596" s="57" t="s">
        <v>4164</v>
      </c>
      <c r="G1596" s="57" t="s">
        <v>5522</v>
      </c>
      <c r="H1596" s="45" t="str">
        <f t="shared" ca="1" si="201"/>
        <v>Post-calc.</v>
      </c>
      <c r="I1596" s="23">
        <f t="shared" ca="1" si="202"/>
        <v>0</v>
      </c>
      <c r="J1596" s="20" t="e">
        <f ca="1">VLOOKUP(B1596, Remarks!$A$3:$G$400, 7, FALSE)</f>
        <v>#N/A</v>
      </c>
      <c r="M1596" s="44" t="s">
        <v>1621</v>
      </c>
      <c r="N1596" s="9" t="str">
        <f t="shared" ca="1" si="199"/>
        <v>A2051</v>
      </c>
      <c r="O1596" s="47">
        <v>300</v>
      </c>
      <c r="P1596" s="47">
        <v>300</v>
      </c>
      <c r="Q1596" s="46" t="s">
        <v>8</v>
      </c>
      <c r="R1596" s="46" t="s">
        <v>9</v>
      </c>
      <c r="S1596" s="46" t="s">
        <v>10</v>
      </c>
      <c r="T1596" s="46" t="s">
        <v>1589</v>
      </c>
      <c r="V1596" s="19" t="str">
        <f t="shared" ca="1" si="203"/>
        <v>Post-calc.</v>
      </c>
      <c r="W1596" s="1" t="str">
        <f t="shared" ca="1" si="204"/>
        <v>Post-calc.</v>
      </c>
      <c r="X1596" s="1" t="b">
        <f t="shared" ca="1" si="205"/>
        <v>1</v>
      </c>
      <c r="Y1596" s="3">
        <f t="shared" ca="1" si="206"/>
        <v>0</v>
      </c>
      <c r="AA1596" s="61">
        <f ca="1">+VLOOKUP(N1596,$B$4:$H$2903,4,FALSE)</f>
        <v>40934</v>
      </c>
    </row>
    <row r="1597" spans="1:27" hidden="1" x14ac:dyDescent="0.2">
      <c r="A1597" s="56" t="s">
        <v>4194</v>
      </c>
      <c r="B1597" s="9" t="str">
        <f t="shared" ca="1" si="200"/>
        <v>A0169</v>
      </c>
      <c r="C1597" s="59">
        <v>83.287999999999997</v>
      </c>
      <c r="D1597" s="59">
        <v>83.287999999999997</v>
      </c>
      <c r="E1597" s="60">
        <v>41485</v>
      </c>
      <c r="F1597" s="57" t="s">
        <v>4157</v>
      </c>
      <c r="G1597" s="57" t="s">
        <v>5521</v>
      </c>
      <c r="H1597" s="45" t="str">
        <f t="shared" ca="1" si="201"/>
        <v>Post-calc.</v>
      </c>
      <c r="I1597" s="23">
        <f t="shared" ca="1" si="202"/>
        <v>0</v>
      </c>
      <c r="J1597" s="20" t="e">
        <f ca="1">VLOOKUP(B1597, Remarks!$A$3:$G$400, 7, FALSE)</f>
        <v>#N/A</v>
      </c>
      <c r="M1597" s="44" t="s">
        <v>1622</v>
      </c>
      <c r="N1597" s="9" t="str">
        <f t="shared" ca="1" si="199"/>
        <v>A2052</v>
      </c>
      <c r="O1597" s="47">
        <v>1826.06</v>
      </c>
      <c r="P1597" s="47">
        <v>1826.06</v>
      </c>
      <c r="Q1597" s="46" t="s">
        <v>8</v>
      </c>
      <c r="R1597" s="46" t="s">
        <v>9</v>
      </c>
      <c r="S1597" s="46" t="s">
        <v>10</v>
      </c>
      <c r="T1597" s="46" t="s">
        <v>1589</v>
      </c>
      <c r="V1597" s="19" t="str">
        <f t="shared" ca="1" si="203"/>
        <v>Post-calc.</v>
      </c>
      <c r="W1597" s="1" t="str">
        <f t="shared" ca="1" si="204"/>
        <v>Post-calc.</v>
      </c>
      <c r="X1597" s="1" t="b">
        <f t="shared" ca="1" si="205"/>
        <v>1</v>
      </c>
      <c r="Y1597" s="3">
        <f t="shared" ca="1" si="206"/>
        <v>0</v>
      </c>
      <c r="AA1597" s="61">
        <f ca="1">+VLOOKUP(N1597,$B$4:$H$2903,4,FALSE)</f>
        <v>41060</v>
      </c>
    </row>
    <row r="1598" spans="1:27" hidden="1" x14ac:dyDescent="0.2">
      <c r="A1598" s="56" t="s">
        <v>4195</v>
      </c>
      <c r="B1598" s="9" t="str">
        <f t="shared" ca="1" si="200"/>
        <v>A0170</v>
      </c>
      <c r="C1598" s="59">
        <v>72.876999999999995</v>
      </c>
      <c r="D1598" s="59">
        <v>72.876999999999995</v>
      </c>
      <c r="E1598" s="60">
        <v>41478</v>
      </c>
      <c r="F1598" s="57" t="s">
        <v>4157</v>
      </c>
      <c r="G1598" s="57" t="s">
        <v>5521</v>
      </c>
      <c r="H1598" s="45" t="str">
        <f t="shared" ca="1" si="201"/>
        <v>Post-calc.</v>
      </c>
      <c r="I1598" s="23">
        <f t="shared" ca="1" si="202"/>
        <v>0</v>
      </c>
      <c r="J1598" s="20" t="e">
        <f ca="1">VLOOKUP(B1598, Remarks!$A$3:$G$400, 7, FALSE)</f>
        <v>#N/A</v>
      </c>
      <c r="M1598" s="44" t="s">
        <v>1623</v>
      </c>
      <c r="N1598" s="9" t="str">
        <f t="shared" ca="1" si="199"/>
        <v>A2071</v>
      </c>
      <c r="O1598" s="47">
        <v>1605.7841000000001</v>
      </c>
      <c r="P1598" s="47">
        <v>1605.7841000000001</v>
      </c>
      <c r="Q1598" s="46" t="s">
        <v>14</v>
      </c>
      <c r="R1598" s="46" t="s">
        <v>9</v>
      </c>
      <c r="S1598" s="46" t="s">
        <v>10</v>
      </c>
      <c r="T1598" s="46" t="s">
        <v>1446</v>
      </c>
      <c r="V1598" s="19" t="str">
        <f t="shared" ca="1" si="203"/>
        <v>Pre-calc.</v>
      </c>
      <c r="W1598" s="1" t="str">
        <f t="shared" ca="1" si="204"/>
        <v>Pre-calc.</v>
      </c>
      <c r="X1598" s="1" t="b">
        <f t="shared" ca="1" si="205"/>
        <v>1</v>
      </c>
      <c r="Y1598" s="3">
        <f t="shared" ca="1" si="206"/>
        <v>0</v>
      </c>
      <c r="AA1598" s="61">
        <f ca="1">+VLOOKUP(N1598,$B$4:$H$2903,4,FALSE)</f>
        <v>0</v>
      </c>
    </row>
    <row r="1599" spans="1:27" hidden="1" x14ac:dyDescent="0.2">
      <c r="A1599" s="56" t="s">
        <v>4196</v>
      </c>
      <c r="B1599" s="9" t="str">
        <f t="shared" ca="1" si="200"/>
        <v>A0171</v>
      </c>
      <c r="C1599" s="59">
        <v>10.411</v>
      </c>
      <c r="D1599" s="59">
        <v>8.6005000000000003</v>
      </c>
      <c r="E1599" s="60">
        <v>41572</v>
      </c>
      <c r="F1599" s="57" t="s">
        <v>4157</v>
      </c>
      <c r="G1599" s="57" t="s">
        <v>5521</v>
      </c>
      <c r="H1599" s="45" t="str">
        <f t="shared" ca="1" si="201"/>
        <v>Post-calc.</v>
      </c>
      <c r="I1599" s="23">
        <f t="shared" ca="1" si="202"/>
        <v>0</v>
      </c>
      <c r="J1599" s="20" t="e">
        <f ca="1">VLOOKUP(B1599, Remarks!$A$3:$G$400, 7, FALSE)</f>
        <v>#N/A</v>
      </c>
      <c r="M1599" s="44" t="s">
        <v>1624</v>
      </c>
      <c r="N1599" s="9" t="str">
        <f t="shared" ca="1" si="199"/>
        <v>A2080</v>
      </c>
      <c r="O1599" s="47">
        <v>370.71800000000002</v>
      </c>
      <c r="P1599" s="47">
        <v>370.71800000000002</v>
      </c>
      <c r="Q1599" s="46" t="s">
        <v>14</v>
      </c>
      <c r="R1599" s="46" t="s">
        <v>9</v>
      </c>
      <c r="S1599" s="46" t="s">
        <v>10</v>
      </c>
      <c r="T1599" s="46" t="s">
        <v>1446</v>
      </c>
      <c r="V1599" s="19" t="str">
        <f t="shared" ca="1" si="203"/>
        <v>Pre-calc.</v>
      </c>
      <c r="W1599" s="1" t="str">
        <f t="shared" ca="1" si="204"/>
        <v>Pre-calc.</v>
      </c>
      <c r="X1599" s="1" t="b">
        <f t="shared" ca="1" si="205"/>
        <v>1</v>
      </c>
      <c r="Y1599" s="3">
        <f t="shared" ca="1" si="206"/>
        <v>0</v>
      </c>
      <c r="AA1599" s="61">
        <f ca="1">+VLOOKUP(N1599,$B$4:$H$2903,4,FALSE)</f>
        <v>0</v>
      </c>
    </row>
    <row r="1600" spans="1:27" hidden="1" x14ac:dyDescent="0.2">
      <c r="A1600" s="56" t="s">
        <v>4197</v>
      </c>
      <c r="B1600" s="9" t="str">
        <f t="shared" ca="1" si="200"/>
        <v>A0172</v>
      </c>
      <c r="C1600" s="59">
        <v>52.055</v>
      </c>
      <c r="D1600" s="59">
        <v>52.055</v>
      </c>
      <c r="E1600" s="60">
        <v>41625</v>
      </c>
      <c r="F1600" s="57" t="s">
        <v>4157</v>
      </c>
      <c r="G1600" s="57" t="s">
        <v>5521</v>
      </c>
      <c r="H1600" s="45" t="str">
        <f t="shared" ca="1" si="201"/>
        <v>Post-calc.</v>
      </c>
      <c r="I1600" s="23">
        <f t="shared" ca="1" si="202"/>
        <v>0</v>
      </c>
      <c r="J1600" s="20" t="e">
        <f ca="1">VLOOKUP(B1600, Remarks!$A$3:$G$400, 7, FALSE)</f>
        <v>#N/A</v>
      </c>
      <c r="M1600" s="44" t="s">
        <v>1625</v>
      </c>
      <c r="N1600" s="9" t="str">
        <f t="shared" ca="1" si="199"/>
        <v>A2090</v>
      </c>
      <c r="O1600" s="47">
        <v>727.39890000000003</v>
      </c>
      <c r="P1600" s="47">
        <v>727.39890000000003</v>
      </c>
      <c r="Q1600" s="46" t="s">
        <v>14</v>
      </c>
      <c r="R1600" s="46" t="s">
        <v>9</v>
      </c>
      <c r="S1600" s="46" t="s">
        <v>10</v>
      </c>
      <c r="T1600" s="46" t="s">
        <v>1446</v>
      </c>
      <c r="V1600" s="19" t="str">
        <f t="shared" ca="1" si="203"/>
        <v>Pre-calc.</v>
      </c>
      <c r="W1600" s="1" t="str">
        <f t="shared" ca="1" si="204"/>
        <v>Pre-calc.</v>
      </c>
      <c r="X1600" s="1" t="b">
        <f t="shared" ca="1" si="205"/>
        <v>1</v>
      </c>
      <c r="Y1600" s="3">
        <f t="shared" ca="1" si="206"/>
        <v>0</v>
      </c>
      <c r="AA1600" s="61">
        <f ca="1">+VLOOKUP(N1600,$B$4:$H$2903,4,FALSE)</f>
        <v>0</v>
      </c>
    </row>
    <row r="1601" spans="1:28" hidden="1" x14ac:dyDescent="0.2">
      <c r="A1601" s="56" t="s">
        <v>4198</v>
      </c>
      <c r="B1601" s="9" t="str">
        <f t="shared" ca="1" si="200"/>
        <v>A0173</v>
      </c>
      <c r="C1601" s="59">
        <v>10.411</v>
      </c>
      <c r="D1601" s="59">
        <v>10.411</v>
      </c>
      <c r="E1601" s="60">
        <v>41527</v>
      </c>
      <c r="F1601" s="57" t="s">
        <v>4157</v>
      </c>
      <c r="G1601" s="57" t="s">
        <v>5521</v>
      </c>
      <c r="H1601" s="45" t="str">
        <f t="shared" ca="1" si="201"/>
        <v>Post-calc.</v>
      </c>
      <c r="I1601" s="23">
        <f t="shared" ca="1" si="202"/>
        <v>0</v>
      </c>
      <c r="J1601" s="20" t="e">
        <f ca="1">VLOOKUP(B1601, Remarks!$A$3:$G$400, 7, FALSE)</f>
        <v>#N/A</v>
      </c>
      <c r="M1601" s="44" t="s">
        <v>1626</v>
      </c>
      <c r="N1601" s="9" t="str">
        <f t="shared" ca="1" si="199"/>
        <v>A2091</v>
      </c>
      <c r="O1601" s="47">
        <v>452.29849999999999</v>
      </c>
      <c r="P1601" s="47">
        <v>452.29849999999999</v>
      </c>
      <c r="Q1601" s="46" t="s">
        <v>14</v>
      </c>
      <c r="R1601" s="46" t="s">
        <v>9</v>
      </c>
      <c r="S1601" s="46" t="s">
        <v>10</v>
      </c>
      <c r="T1601" s="46" t="s">
        <v>1446</v>
      </c>
      <c r="V1601" s="19" t="str">
        <f t="shared" ca="1" si="203"/>
        <v>Pre-calc.</v>
      </c>
      <c r="W1601" s="1" t="str">
        <f t="shared" ca="1" si="204"/>
        <v>Pre-calc.</v>
      </c>
      <c r="X1601" s="1" t="b">
        <f t="shared" ca="1" si="205"/>
        <v>1</v>
      </c>
      <c r="Y1601" s="3">
        <f t="shared" ca="1" si="206"/>
        <v>0</v>
      </c>
      <c r="AA1601" s="61">
        <f ca="1">+VLOOKUP(N1601,$B$4:$H$2903,4,FALSE)</f>
        <v>0</v>
      </c>
    </row>
    <row r="1602" spans="1:28" hidden="1" x14ac:dyDescent="0.2">
      <c r="A1602" s="56" t="s">
        <v>4199</v>
      </c>
      <c r="B1602" s="9" t="str">
        <f t="shared" ca="1" si="200"/>
        <v>A0174</v>
      </c>
      <c r="C1602" s="59">
        <v>10.411</v>
      </c>
      <c r="D1602" s="59">
        <v>10.411</v>
      </c>
      <c r="E1602" s="60">
        <v>41453</v>
      </c>
      <c r="F1602" s="57" t="s">
        <v>4157</v>
      </c>
      <c r="G1602" s="57" t="s">
        <v>5521</v>
      </c>
      <c r="H1602" s="45" t="str">
        <f t="shared" ca="1" si="201"/>
        <v>Post-calc.</v>
      </c>
      <c r="I1602" s="23">
        <f t="shared" ca="1" si="202"/>
        <v>0</v>
      </c>
      <c r="J1602" s="20" t="e">
        <f ca="1">VLOOKUP(B1602, Remarks!$A$3:$G$400, 7, FALSE)</f>
        <v>#N/A</v>
      </c>
      <c r="M1602" s="44" t="s">
        <v>1627</v>
      </c>
      <c r="N1602" s="9" t="str">
        <f t="shared" ca="1" si="199"/>
        <v>A2096</v>
      </c>
      <c r="O1602" s="47">
        <v>870.28120000000001</v>
      </c>
      <c r="P1602" s="47">
        <v>870.28120000000001</v>
      </c>
      <c r="Q1602" s="46" t="s">
        <v>14</v>
      </c>
      <c r="R1602" s="46" t="s">
        <v>9</v>
      </c>
      <c r="S1602" s="46" t="s">
        <v>10</v>
      </c>
      <c r="T1602" s="46" t="s">
        <v>1446</v>
      </c>
      <c r="V1602" s="19" t="str">
        <f t="shared" ca="1" si="203"/>
        <v>Pre-calc.</v>
      </c>
      <c r="W1602" s="1" t="str">
        <f t="shared" ca="1" si="204"/>
        <v>Pre-calc.</v>
      </c>
      <c r="X1602" s="1" t="b">
        <f t="shared" ca="1" si="205"/>
        <v>1</v>
      </c>
      <c r="Y1602" s="3">
        <f t="shared" ca="1" si="206"/>
        <v>0</v>
      </c>
      <c r="AA1602" s="61">
        <f ca="1">+VLOOKUP(N1602,$B$4:$H$2903,4,FALSE)</f>
        <v>0</v>
      </c>
    </row>
    <row r="1603" spans="1:28" hidden="1" x14ac:dyDescent="0.2">
      <c r="A1603" s="56" t="s">
        <v>4200</v>
      </c>
      <c r="B1603" s="9" t="str">
        <f t="shared" ca="1" si="200"/>
        <v>A0175</v>
      </c>
      <c r="C1603" s="59">
        <v>10.411</v>
      </c>
      <c r="D1603" s="59">
        <v>8.7545000000000002</v>
      </c>
      <c r="E1603" s="60">
        <v>41481</v>
      </c>
      <c r="F1603" s="57" t="s">
        <v>4157</v>
      </c>
      <c r="G1603" s="57" t="s">
        <v>5521</v>
      </c>
      <c r="H1603" s="45" t="str">
        <f t="shared" ca="1" si="201"/>
        <v>Post-calc.</v>
      </c>
      <c r="I1603" s="23">
        <f t="shared" ca="1" si="202"/>
        <v>0</v>
      </c>
      <c r="J1603" s="20" t="e">
        <f ca="1">VLOOKUP(B1603, Remarks!$A$3:$G$400, 7, FALSE)</f>
        <v>#N/A</v>
      </c>
      <c r="M1603" s="44" t="s">
        <v>1628</v>
      </c>
      <c r="N1603" s="9" t="str">
        <f t="shared" ca="1" si="199"/>
        <v>A2097</v>
      </c>
      <c r="O1603" s="47">
        <v>1468.5895</v>
      </c>
      <c r="P1603" s="47">
        <v>1468.5895</v>
      </c>
      <c r="Q1603" s="46" t="s">
        <v>14</v>
      </c>
      <c r="R1603" s="46" t="s">
        <v>9</v>
      </c>
      <c r="S1603" s="46" t="s">
        <v>10</v>
      </c>
      <c r="T1603" s="46" t="s">
        <v>1446</v>
      </c>
      <c r="V1603" s="19" t="str">
        <f t="shared" ca="1" si="203"/>
        <v>Pre-calc.</v>
      </c>
      <c r="W1603" s="1" t="str">
        <f t="shared" ca="1" si="204"/>
        <v>Pre-calc.</v>
      </c>
      <c r="X1603" s="1" t="b">
        <f t="shared" ca="1" si="205"/>
        <v>1</v>
      </c>
      <c r="Y1603" s="3">
        <f t="shared" ca="1" si="206"/>
        <v>0</v>
      </c>
      <c r="AA1603" s="61">
        <f ca="1">+VLOOKUP(N1603,$B$4:$H$2903,4,FALSE)</f>
        <v>0</v>
      </c>
    </row>
    <row r="1604" spans="1:28" hidden="1" x14ac:dyDescent="0.2">
      <c r="A1604" s="56" t="s">
        <v>4201</v>
      </c>
      <c r="B1604" s="9" t="str">
        <f t="shared" ca="1" si="200"/>
        <v>A0176</v>
      </c>
      <c r="C1604" s="59">
        <v>10.411</v>
      </c>
      <c r="D1604" s="59">
        <v>10.411</v>
      </c>
      <c r="E1604" s="60">
        <v>41614</v>
      </c>
      <c r="F1604" s="57" t="s">
        <v>4157</v>
      </c>
      <c r="G1604" s="57" t="s">
        <v>5521</v>
      </c>
      <c r="H1604" s="45" t="str">
        <f t="shared" ca="1" si="201"/>
        <v>Post-calc.</v>
      </c>
      <c r="I1604" s="23">
        <f t="shared" ca="1" si="202"/>
        <v>0</v>
      </c>
      <c r="J1604" s="20" t="e">
        <f ca="1">VLOOKUP(B1604, Remarks!$A$3:$G$400, 7, FALSE)</f>
        <v>#N/A</v>
      </c>
      <c r="M1604" s="44" t="s">
        <v>1629</v>
      </c>
      <c r="N1604" s="9" t="str">
        <f t="shared" ref="N1604:N1667" ca="1" si="207">+LEFT(M1604,5)</f>
        <v>A2098</v>
      </c>
      <c r="O1604" s="47">
        <v>273.42959999999999</v>
      </c>
      <c r="P1604" s="47">
        <v>273.42959999999999</v>
      </c>
      <c r="Q1604" s="46" t="s">
        <v>14</v>
      </c>
      <c r="R1604" s="46" t="s">
        <v>9</v>
      </c>
      <c r="S1604" s="46" t="s">
        <v>10</v>
      </c>
      <c r="T1604" s="46" t="s">
        <v>1446</v>
      </c>
      <c r="V1604" s="19" t="str">
        <f t="shared" ca="1" si="203"/>
        <v>Pre-calc.</v>
      </c>
      <c r="W1604" s="1" t="str">
        <f t="shared" ca="1" si="204"/>
        <v>Pre-calc.</v>
      </c>
      <c r="X1604" s="1" t="b">
        <f t="shared" ca="1" si="205"/>
        <v>1</v>
      </c>
      <c r="Y1604" s="3">
        <f t="shared" ca="1" si="206"/>
        <v>0</v>
      </c>
      <c r="AA1604" s="61">
        <f ca="1">+VLOOKUP(N1604,$B$4:$H$2903,4,FALSE)</f>
        <v>0</v>
      </c>
    </row>
    <row r="1605" spans="1:28" hidden="1" x14ac:dyDescent="0.2">
      <c r="A1605" s="56" t="s">
        <v>4202</v>
      </c>
      <c r="B1605" s="9" t="str">
        <f t="shared" ref="B1605:B1668" ca="1" si="208">+LEFT(A1605,5)</f>
        <v>A0177</v>
      </c>
      <c r="C1605" s="59">
        <v>52.055</v>
      </c>
      <c r="D1605" s="59">
        <v>52.055</v>
      </c>
      <c r="E1605" s="60">
        <v>41702</v>
      </c>
      <c r="F1605" s="57" t="s">
        <v>4157</v>
      </c>
      <c r="G1605" s="57" t="s">
        <v>5521</v>
      </c>
      <c r="H1605" s="45" t="str">
        <f t="shared" ref="H1605:H1668" ca="1" si="209">+IF(E1605&gt;1,"Post-calc.","Pre-calc.")</f>
        <v>Post-calc.</v>
      </c>
      <c r="I1605" s="23">
        <f t="shared" ref="I1605:I1668" ca="1" si="210">+VLOOKUP(B1605,$N$4:$P$2575,2,FALSE)-C1605</f>
        <v>0</v>
      </c>
      <c r="J1605" s="20" t="e">
        <f ca="1">VLOOKUP(B1605, Remarks!$A$3:$G$400, 7, FALSE)</f>
        <v>#N/A</v>
      </c>
      <c r="M1605" s="44" t="s">
        <v>1630</v>
      </c>
      <c r="N1605" s="9" t="str">
        <f t="shared" ca="1" si="207"/>
        <v>A2099</v>
      </c>
      <c r="O1605" s="47">
        <v>1065.2828</v>
      </c>
      <c r="P1605" s="47">
        <v>1065.2828</v>
      </c>
      <c r="Q1605" s="46" t="s">
        <v>14</v>
      </c>
      <c r="R1605" s="46" t="s">
        <v>9</v>
      </c>
      <c r="S1605" s="46" t="s">
        <v>10</v>
      </c>
      <c r="T1605" s="46" t="s">
        <v>1446</v>
      </c>
      <c r="V1605" s="19" t="str">
        <f t="shared" ref="V1605:V1668" ca="1" si="211">+VLOOKUP(N1605,$B$4:$H$2903,7,FALSE)</f>
        <v>Pre-calc.</v>
      </c>
      <c r="W1605" s="1" t="str">
        <f t="shared" ref="W1605:W1668" ca="1" si="212">+Q1605</f>
        <v>Pre-calc.</v>
      </c>
      <c r="X1605" s="1" t="b">
        <f t="shared" ref="X1605:X1668" ca="1" si="213">+V1605=W1605</f>
        <v>1</v>
      </c>
      <c r="Y1605" s="3">
        <f t="shared" ref="Y1605:Y1668" ca="1" si="214">+IF(Q1605="Post-calc.",VLOOKUP(N1605,$B$4:$H$2903,3,FALSE)-P1605,VLOOKUP(N1605,$B$4:$H$2903,2,FALSE)-P1605)</f>
        <v>0</v>
      </c>
      <c r="AA1605" s="61">
        <f ca="1">+VLOOKUP(N1605,$B$4:$H$2903,4,FALSE)</f>
        <v>0</v>
      </c>
    </row>
    <row r="1606" spans="1:28" hidden="1" x14ac:dyDescent="0.2">
      <c r="A1606" s="56" t="s">
        <v>4203</v>
      </c>
      <c r="B1606" s="9" t="str">
        <f t="shared" ca="1" si="208"/>
        <v>A0179</v>
      </c>
      <c r="C1606" s="59">
        <v>52.055</v>
      </c>
      <c r="D1606" s="59">
        <v>52.055</v>
      </c>
      <c r="E1606" s="60">
        <v>41757</v>
      </c>
      <c r="F1606" s="57" t="s">
        <v>4157</v>
      </c>
      <c r="G1606" s="57" t="s">
        <v>5521</v>
      </c>
      <c r="H1606" s="45" t="str">
        <f t="shared" ca="1" si="209"/>
        <v>Post-calc.</v>
      </c>
      <c r="I1606" s="23">
        <f t="shared" ca="1" si="210"/>
        <v>0</v>
      </c>
      <c r="J1606" s="20" t="e">
        <f ca="1">VLOOKUP(B1606, Remarks!$A$3:$G$400, 7, FALSE)</f>
        <v>#N/A</v>
      </c>
      <c r="M1606" s="44" t="s">
        <v>1631</v>
      </c>
      <c r="N1606" s="9" t="str">
        <f t="shared" ca="1" si="207"/>
        <v>A2108</v>
      </c>
      <c r="O1606" s="47">
        <v>4886.75</v>
      </c>
      <c r="P1606" s="47">
        <v>4886.75</v>
      </c>
      <c r="Q1606" s="46" t="s">
        <v>8</v>
      </c>
      <c r="R1606" s="46" t="s">
        <v>9</v>
      </c>
      <c r="S1606" s="46" t="s">
        <v>10</v>
      </c>
      <c r="T1606" s="46" t="s">
        <v>69</v>
      </c>
      <c r="V1606" s="19" t="str">
        <f t="shared" ca="1" si="211"/>
        <v>Post-calc.</v>
      </c>
      <c r="W1606" s="1" t="str">
        <f t="shared" ca="1" si="212"/>
        <v>Post-calc.</v>
      </c>
      <c r="X1606" s="1" t="b">
        <f t="shared" ca="1" si="213"/>
        <v>1</v>
      </c>
      <c r="Y1606" s="3">
        <f t="shared" ca="1" si="214"/>
        <v>0</v>
      </c>
      <c r="AA1606" s="61">
        <f ca="1">+VLOOKUP(N1606,$B$4:$H$2903,4,FALSE)</f>
        <v>42521</v>
      </c>
    </row>
    <row r="1607" spans="1:28" hidden="1" x14ac:dyDescent="0.2">
      <c r="A1607" s="56" t="s">
        <v>4204</v>
      </c>
      <c r="B1607" s="9" t="str">
        <f t="shared" ca="1" si="208"/>
        <v>A0180</v>
      </c>
      <c r="C1607" s="59">
        <v>455.4</v>
      </c>
      <c r="D1607" s="59">
        <v>456.5</v>
      </c>
      <c r="E1607" s="60">
        <v>42143</v>
      </c>
      <c r="F1607" s="57" t="s">
        <v>4164</v>
      </c>
      <c r="G1607" s="57" t="s">
        <v>5522</v>
      </c>
      <c r="H1607" s="45" t="str">
        <f t="shared" ca="1" si="209"/>
        <v>Post-calc.</v>
      </c>
      <c r="I1607" s="23">
        <f t="shared" ca="1" si="210"/>
        <v>0</v>
      </c>
      <c r="J1607" s="20" t="e">
        <f ca="1">VLOOKUP(B1607, Remarks!$A$3:$G$400, 7, FALSE)</f>
        <v>#N/A</v>
      </c>
      <c r="M1607" s="44" t="s">
        <v>1632</v>
      </c>
      <c r="N1607" s="9" t="str">
        <f t="shared" ca="1" si="207"/>
        <v>A2146</v>
      </c>
      <c r="O1607" s="47">
        <v>221.5924</v>
      </c>
      <c r="P1607" s="47">
        <v>205.50579999999999</v>
      </c>
      <c r="Q1607" s="46" t="s">
        <v>8</v>
      </c>
      <c r="R1607" s="46" t="s">
        <v>9</v>
      </c>
      <c r="S1607" s="46" t="s">
        <v>10</v>
      </c>
      <c r="T1607" s="46" t="s">
        <v>1528</v>
      </c>
      <c r="V1607" s="19" t="str">
        <f t="shared" ca="1" si="211"/>
        <v>Post-calc.</v>
      </c>
      <c r="W1607" s="1" t="str">
        <f t="shared" ca="1" si="212"/>
        <v>Post-calc.</v>
      </c>
      <c r="X1607" s="1" t="b">
        <f t="shared" ca="1" si="213"/>
        <v>1</v>
      </c>
      <c r="Y1607" s="3">
        <f t="shared" ca="1" si="214"/>
        <v>0</v>
      </c>
      <c r="AA1607" s="61">
        <f ca="1">+VLOOKUP(N1607,$B$4:$H$2903,4,FALSE)</f>
        <v>42243</v>
      </c>
    </row>
    <row r="1608" spans="1:28" hidden="1" x14ac:dyDescent="0.2">
      <c r="A1608" s="56" t="s">
        <v>4205</v>
      </c>
      <c r="B1608" s="9" t="str">
        <f t="shared" ca="1" si="208"/>
        <v>A0181</v>
      </c>
      <c r="C1608" s="59">
        <v>703.8</v>
      </c>
      <c r="D1608" s="59">
        <v>705.5</v>
      </c>
      <c r="E1608" s="60">
        <v>42165</v>
      </c>
      <c r="F1608" s="57" t="s">
        <v>4164</v>
      </c>
      <c r="G1608" s="57" t="s">
        <v>5522</v>
      </c>
      <c r="H1608" s="45" t="str">
        <f t="shared" ca="1" si="209"/>
        <v>Post-calc.</v>
      </c>
      <c r="I1608" s="23">
        <f t="shared" ca="1" si="210"/>
        <v>0</v>
      </c>
      <c r="J1608" s="20" t="e">
        <f ca="1">VLOOKUP(B1608, Remarks!$A$3:$G$400, 7, FALSE)</f>
        <v>#N/A</v>
      </c>
      <c r="M1608" s="44" t="s">
        <v>1633</v>
      </c>
      <c r="N1608" s="9" t="str">
        <f t="shared" ca="1" si="207"/>
        <v>A2152</v>
      </c>
      <c r="O1608" s="47">
        <v>394.72300000000001</v>
      </c>
      <c r="P1608" s="47">
        <v>419.399</v>
      </c>
      <c r="Q1608" s="46" t="s">
        <v>8</v>
      </c>
      <c r="R1608" s="46" t="s">
        <v>9</v>
      </c>
      <c r="S1608" s="46" t="s">
        <v>10</v>
      </c>
      <c r="T1608" s="46" t="s">
        <v>1528</v>
      </c>
      <c r="V1608" s="19" t="str">
        <f t="shared" ca="1" si="211"/>
        <v>Post-calc.</v>
      </c>
      <c r="W1608" s="1" t="str">
        <f t="shared" ca="1" si="212"/>
        <v>Post-calc.</v>
      </c>
      <c r="X1608" s="1" t="b">
        <f t="shared" ca="1" si="213"/>
        <v>1</v>
      </c>
      <c r="Y1608" s="3">
        <f t="shared" ca="1" si="214"/>
        <v>0</v>
      </c>
      <c r="AA1608" s="61">
        <f ca="1">+VLOOKUP(N1608,$B$4:$H$2903,4,FALSE)</f>
        <v>42074</v>
      </c>
    </row>
    <row r="1609" spans="1:28" hidden="1" x14ac:dyDescent="0.2">
      <c r="A1609" s="56" t="s">
        <v>4206</v>
      </c>
      <c r="B1609" s="9" t="str">
        <f t="shared" ca="1" si="208"/>
        <v>A0182</v>
      </c>
      <c r="C1609" s="59">
        <v>1242</v>
      </c>
      <c r="D1609" s="59">
        <v>1191</v>
      </c>
      <c r="E1609" s="60">
        <v>42112</v>
      </c>
      <c r="F1609" s="57" t="s">
        <v>4164</v>
      </c>
      <c r="G1609" s="57" t="s">
        <v>5522</v>
      </c>
      <c r="H1609" s="45" t="str">
        <f t="shared" ca="1" si="209"/>
        <v>Post-calc.</v>
      </c>
      <c r="I1609" s="23">
        <f t="shared" ca="1" si="210"/>
        <v>0</v>
      </c>
      <c r="J1609" s="20" t="e">
        <f ca="1">VLOOKUP(B1609, Remarks!$A$3:$G$400, 7, FALSE)</f>
        <v>#N/A</v>
      </c>
      <c r="M1609" s="44" t="s">
        <v>1634</v>
      </c>
      <c r="N1609" s="9" t="str">
        <f t="shared" ca="1" si="207"/>
        <v>A2153</v>
      </c>
      <c r="O1609" s="47">
        <v>437.00889999999998</v>
      </c>
      <c r="P1609" s="47">
        <v>96.5</v>
      </c>
      <c r="Q1609" s="46" t="s">
        <v>8</v>
      </c>
      <c r="R1609" s="46" t="s">
        <v>9</v>
      </c>
      <c r="S1609" s="46" t="s">
        <v>10</v>
      </c>
      <c r="T1609" s="46" t="s">
        <v>1528</v>
      </c>
      <c r="V1609" s="19" t="str">
        <f t="shared" ca="1" si="211"/>
        <v>Post-calc.</v>
      </c>
      <c r="W1609" s="1" t="str">
        <f t="shared" ca="1" si="212"/>
        <v>Post-calc.</v>
      </c>
      <c r="X1609" s="1" t="b">
        <f t="shared" ca="1" si="213"/>
        <v>1</v>
      </c>
      <c r="Y1609" s="23">
        <f t="shared" ca="1" si="214"/>
        <v>355.80450000000002</v>
      </c>
      <c r="AA1609" s="61">
        <f ca="1">+VLOOKUP(N1609,$B$4:$H$2903,4,FALSE)</f>
        <v>42104</v>
      </c>
      <c r="AB1609" s="1" t="str">
        <f ca="1">+VLOOKUP(N1609,$B$4:$H$2903,6,FALSE)</f>
        <v>Thailand Historical Orders</v>
      </c>
    </row>
    <row r="1610" spans="1:28" hidden="1" x14ac:dyDescent="0.2">
      <c r="A1610" s="56" t="s">
        <v>4207</v>
      </c>
      <c r="B1610" s="9" t="str">
        <f t="shared" ca="1" si="208"/>
        <v>A0183</v>
      </c>
      <c r="C1610" s="59">
        <v>10.411</v>
      </c>
      <c r="D1610" s="59">
        <v>10.411</v>
      </c>
      <c r="E1610" s="60">
        <v>41600</v>
      </c>
      <c r="F1610" s="57" t="s">
        <v>4157</v>
      </c>
      <c r="G1610" s="57" t="s">
        <v>5521</v>
      </c>
      <c r="H1610" s="45" t="str">
        <f t="shared" ca="1" si="209"/>
        <v>Post-calc.</v>
      </c>
      <c r="I1610" s="23">
        <f t="shared" ca="1" si="210"/>
        <v>0</v>
      </c>
      <c r="J1610" s="20" t="e">
        <f ca="1">VLOOKUP(B1610, Remarks!$A$3:$G$400, 7, FALSE)</f>
        <v>#N/A</v>
      </c>
      <c r="M1610" s="44" t="s">
        <v>1635</v>
      </c>
      <c r="N1610" s="9" t="str">
        <f t="shared" ca="1" si="207"/>
        <v>A2154</v>
      </c>
      <c r="O1610" s="47">
        <v>234.7808</v>
      </c>
      <c r="P1610" s="47"/>
      <c r="Q1610" s="46" t="s">
        <v>8</v>
      </c>
      <c r="R1610" s="46" t="s">
        <v>9</v>
      </c>
      <c r="S1610" s="46" t="s">
        <v>10</v>
      </c>
      <c r="T1610" s="46" t="s">
        <v>1528</v>
      </c>
      <c r="V1610" s="19" t="str">
        <f t="shared" ca="1" si="211"/>
        <v>Post-calc.</v>
      </c>
      <c r="W1610" s="1" t="str">
        <f t="shared" ca="1" si="212"/>
        <v>Post-calc.</v>
      </c>
      <c r="X1610" s="1" t="b">
        <f t="shared" ca="1" si="213"/>
        <v>1</v>
      </c>
      <c r="Y1610" s="23">
        <f t="shared" ca="1" si="214"/>
        <v>253.24510000000001</v>
      </c>
      <c r="AA1610" s="61">
        <f ca="1">+VLOOKUP(N1610,$B$4:$H$2903,4,FALSE)</f>
        <v>42101</v>
      </c>
      <c r="AB1610" s="46" t="str">
        <f ca="1">+VLOOKUP(N1610,$B$4:$H$2903,6,FALSE)</f>
        <v>Thailand Historical Orders</v>
      </c>
    </row>
    <row r="1611" spans="1:28" hidden="1" x14ac:dyDescent="0.2">
      <c r="A1611" s="56" t="s">
        <v>4208</v>
      </c>
      <c r="B1611" s="9" t="str">
        <f t="shared" ca="1" si="208"/>
        <v>A0184</v>
      </c>
      <c r="C1611" s="59">
        <v>114.521</v>
      </c>
      <c r="D1611" s="59">
        <v>114.521</v>
      </c>
      <c r="E1611" s="60">
        <v>41565</v>
      </c>
      <c r="F1611" s="57" t="s">
        <v>4157</v>
      </c>
      <c r="G1611" s="57" t="s">
        <v>5521</v>
      </c>
      <c r="H1611" s="45" t="str">
        <f t="shared" ca="1" si="209"/>
        <v>Post-calc.</v>
      </c>
      <c r="I1611" s="23">
        <f t="shared" ca="1" si="210"/>
        <v>0</v>
      </c>
      <c r="J1611" s="20" t="e">
        <f ca="1">VLOOKUP(B1611, Remarks!$A$3:$G$400, 7, FALSE)</f>
        <v>#N/A</v>
      </c>
      <c r="M1611" s="44" t="s">
        <v>1636</v>
      </c>
      <c r="N1611" s="9" t="str">
        <f t="shared" ca="1" si="207"/>
        <v>A2171</v>
      </c>
      <c r="O1611" s="47">
        <v>128.3511</v>
      </c>
      <c r="P1611" s="47">
        <v>128.3511</v>
      </c>
      <c r="Q1611" s="46" t="s">
        <v>14</v>
      </c>
      <c r="R1611" s="46" t="s">
        <v>9</v>
      </c>
      <c r="S1611" s="46" t="s">
        <v>10</v>
      </c>
      <c r="T1611" s="46" t="s">
        <v>1528</v>
      </c>
      <c r="V1611" s="19" t="str">
        <f t="shared" ca="1" si="211"/>
        <v>Pre-calc.</v>
      </c>
      <c r="W1611" s="1" t="str">
        <f t="shared" ca="1" si="212"/>
        <v>Pre-calc.</v>
      </c>
      <c r="X1611" s="1" t="b">
        <f t="shared" ca="1" si="213"/>
        <v>1</v>
      </c>
      <c r="Y1611" s="3">
        <f t="shared" ca="1" si="214"/>
        <v>0</v>
      </c>
      <c r="AA1611" s="61">
        <f ca="1">+VLOOKUP(N1611,$B$4:$H$2903,4,FALSE)</f>
        <v>0</v>
      </c>
    </row>
    <row r="1612" spans="1:28" hidden="1" x14ac:dyDescent="0.2">
      <c r="A1612" s="56" t="s">
        <v>4209</v>
      </c>
      <c r="B1612" s="9" t="str">
        <f t="shared" ca="1" si="208"/>
        <v>A0185</v>
      </c>
      <c r="C1612" s="59">
        <v>26.0275</v>
      </c>
      <c r="D1612" s="59">
        <v>26.0275</v>
      </c>
      <c r="E1612" s="60">
        <v>41544</v>
      </c>
      <c r="F1612" s="57" t="s">
        <v>4157</v>
      </c>
      <c r="G1612" s="57" t="s">
        <v>5521</v>
      </c>
      <c r="H1612" s="45" t="str">
        <f t="shared" ca="1" si="209"/>
        <v>Post-calc.</v>
      </c>
      <c r="I1612" s="23">
        <f t="shared" ca="1" si="210"/>
        <v>0</v>
      </c>
      <c r="J1612" s="20" t="e">
        <f ca="1">VLOOKUP(B1612, Remarks!$A$3:$G$400, 7, FALSE)</f>
        <v>#N/A</v>
      </c>
      <c r="M1612" s="44" t="s">
        <v>1637</v>
      </c>
      <c r="N1612" s="9" t="str">
        <f t="shared" ca="1" si="207"/>
        <v>A2172</v>
      </c>
      <c r="O1612" s="47">
        <v>133.22380000000001</v>
      </c>
      <c r="P1612" s="47"/>
      <c r="Q1612" s="46" t="s">
        <v>8</v>
      </c>
      <c r="R1612" s="46" t="s">
        <v>9</v>
      </c>
      <c r="S1612" s="46" t="s">
        <v>10</v>
      </c>
      <c r="T1612" s="46" t="s">
        <v>1528</v>
      </c>
      <c r="V1612" s="19" t="str">
        <f t="shared" ca="1" si="211"/>
        <v>Post-calc.</v>
      </c>
      <c r="W1612" s="1" t="str">
        <f t="shared" ca="1" si="212"/>
        <v>Post-calc.</v>
      </c>
      <c r="X1612" s="1" t="b">
        <f t="shared" ca="1" si="213"/>
        <v>1</v>
      </c>
      <c r="Y1612" s="3">
        <f t="shared" ca="1" si="214"/>
        <v>0</v>
      </c>
      <c r="AA1612" s="61">
        <f ca="1">+VLOOKUP(N1612,$B$4:$H$2903,4,FALSE)</f>
        <v>42163</v>
      </c>
    </row>
    <row r="1613" spans="1:28" x14ac:dyDescent="0.2">
      <c r="A1613" s="56" t="s">
        <v>4210</v>
      </c>
      <c r="B1613" s="9" t="str">
        <f t="shared" ca="1" si="208"/>
        <v>A0186</v>
      </c>
      <c r="C1613" s="59">
        <v>93.698999999999998</v>
      </c>
      <c r="D1613" s="59">
        <v>93.698999999999998</v>
      </c>
      <c r="E1613" s="60">
        <v>41689</v>
      </c>
      <c r="F1613" s="57" t="s">
        <v>4157</v>
      </c>
      <c r="G1613" s="57" t="s">
        <v>5521</v>
      </c>
      <c r="H1613" s="45" t="str">
        <f t="shared" ca="1" si="209"/>
        <v>Post-calc.</v>
      </c>
      <c r="I1613" s="23">
        <f t="shared" ca="1" si="210"/>
        <v>0</v>
      </c>
      <c r="J1613" s="20" t="e">
        <f ca="1">VLOOKUP(B1613, Remarks!$A$3:$G$400, 7, FALSE)</f>
        <v>#N/A</v>
      </c>
      <c r="M1613" s="44" t="s">
        <v>1638</v>
      </c>
      <c r="N1613" s="9" t="str">
        <f t="shared" ca="1" si="207"/>
        <v>A2194</v>
      </c>
      <c r="O1613" s="47">
        <v>380.19170000000003</v>
      </c>
      <c r="P1613" s="47">
        <v>380.19170000000003</v>
      </c>
      <c r="Q1613" s="46" t="s">
        <v>14</v>
      </c>
      <c r="R1613" s="46" t="s">
        <v>9</v>
      </c>
      <c r="S1613" s="46" t="s">
        <v>10</v>
      </c>
      <c r="T1613" s="46" t="s">
        <v>1528</v>
      </c>
      <c r="V1613" s="43" t="str">
        <f ca="1">+VLOOKUP(N1613,$B$4:$H$2921,7,FALSE)</f>
        <v>Post-calc.</v>
      </c>
      <c r="W1613" s="1" t="str">
        <f t="shared" ca="1" si="212"/>
        <v>Pre-calc.</v>
      </c>
      <c r="X1613" s="22" t="b">
        <f t="shared" ca="1" si="213"/>
        <v>0</v>
      </c>
      <c r="Y1613" s="3">
        <f t="shared" ca="1" si="214"/>
        <v>0</v>
      </c>
      <c r="AA1613" s="61">
        <f ca="1">+VLOOKUP(N1613,$B$4:$H$2903,4,FALSE)</f>
        <v>42111</v>
      </c>
    </row>
    <row r="1614" spans="1:28" hidden="1" x14ac:dyDescent="0.2">
      <c r="A1614" s="56" t="s">
        <v>4211</v>
      </c>
      <c r="B1614" s="9" t="str">
        <f t="shared" ca="1" si="208"/>
        <v>A0187</v>
      </c>
      <c r="C1614" s="59">
        <v>10.411</v>
      </c>
      <c r="D1614" s="59">
        <v>10.411</v>
      </c>
      <c r="E1614" s="60">
        <v>41600</v>
      </c>
      <c r="F1614" s="57" t="s">
        <v>4157</v>
      </c>
      <c r="G1614" s="57" t="s">
        <v>5521</v>
      </c>
      <c r="H1614" s="45" t="str">
        <f t="shared" ca="1" si="209"/>
        <v>Post-calc.</v>
      </c>
      <c r="I1614" s="23">
        <f t="shared" ca="1" si="210"/>
        <v>0</v>
      </c>
      <c r="J1614" s="20" t="e">
        <f ca="1">VLOOKUP(B1614, Remarks!$A$3:$G$400, 7, FALSE)</f>
        <v>#N/A</v>
      </c>
      <c r="M1614" s="44" t="s">
        <v>1639</v>
      </c>
      <c r="N1614" s="9" t="str">
        <f t="shared" ca="1" si="207"/>
        <v>A2195</v>
      </c>
      <c r="O1614" s="47">
        <v>132.8014</v>
      </c>
      <c r="P1614" s="47">
        <v>30.88</v>
      </c>
      <c r="Q1614" s="46" t="s">
        <v>8</v>
      </c>
      <c r="R1614" s="46" t="s">
        <v>9</v>
      </c>
      <c r="S1614" s="46" t="s">
        <v>10</v>
      </c>
      <c r="T1614" s="46" t="s">
        <v>1528</v>
      </c>
      <c r="V1614" s="19" t="str">
        <f t="shared" ca="1" si="211"/>
        <v>Post-calc.</v>
      </c>
      <c r="W1614" s="1" t="str">
        <f t="shared" ca="1" si="212"/>
        <v>Post-calc.</v>
      </c>
      <c r="X1614" s="1" t="b">
        <f t="shared" ca="1" si="213"/>
        <v>1</v>
      </c>
      <c r="Y1614" s="3">
        <f t="shared" ca="1" si="214"/>
        <v>0</v>
      </c>
      <c r="AA1614" s="61">
        <f ca="1">+VLOOKUP(N1614,$B$4:$H$2903,4,FALSE)</f>
        <v>42226</v>
      </c>
    </row>
    <row r="1615" spans="1:28" hidden="1" x14ac:dyDescent="0.2">
      <c r="A1615" s="56" t="s">
        <v>4212</v>
      </c>
      <c r="B1615" s="9" t="str">
        <f t="shared" ca="1" si="208"/>
        <v>A0188</v>
      </c>
      <c r="C1615" s="59">
        <v>41.643999999999998</v>
      </c>
      <c r="D1615" s="59">
        <v>41.643999999999998</v>
      </c>
      <c r="E1615" s="60">
        <v>41754</v>
      </c>
      <c r="F1615" s="57" t="s">
        <v>4157</v>
      </c>
      <c r="G1615" s="57" t="s">
        <v>5521</v>
      </c>
      <c r="H1615" s="45" t="str">
        <f t="shared" ca="1" si="209"/>
        <v>Post-calc.</v>
      </c>
      <c r="I1615" s="23">
        <f t="shared" ca="1" si="210"/>
        <v>0</v>
      </c>
      <c r="J1615" s="20" t="e">
        <f ca="1">VLOOKUP(B1615, Remarks!$A$3:$G$400, 7, FALSE)</f>
        <v>#N/A</v>
      </c>
      <c r="M1615" s="44" t="s">
        <v>1640</v>
      </c>
      <c r="N1615" s="9" t="str">
        <f t="shared" ca="1" si="207"/>
        <v>A2211</v>
      </c>
      <c r="O1615" s="47">
        <v>141.0188</v>
      </c>
      <c r="P1615" s="47">
        <v>143.2056</v>
      </c>
      <c r="Q1615" s="46" t="s">
        <v>8</v>
      </c>
      <c r="R1615" s="46" t="s">
        <v>9</v>
      </c>
      <c r="S1615" s="46" t="s">
        <v>10</v>
      </c>
      <c r="T1615" s="46" t="s">
        <v>1528</v>
      </c>
      <c r="V1615" s="19" t="str">
        <f t="shared" ca="1" si="211"/>
        <v>Post-calc.</v>
      </c>
      <c r="W1615" s="1" t="str">
        <f t="shared" ca="1" si="212"/>
        <v>Post-calc.</v>
      </c>
      <c r="X1615" s="1" t="b">
        <f t="shared" ca="1" si="213"/>
        <v>1</v>
      </c>
      <c r="Y1615" s="3">
        <f t="shared" ca="1" si="214"/>
        <v>0</v>
      </c>
      <c r="AA1615" s="61">
        <f ca="1">+VLOOKUP(N1615,$B$4:$H$2903,4,FALSE)</f>
        <v>42035</v>
      </c>
    </row>
    <row r="1616" spans="1:28" hidden="1" x14ac:dyDescent="0.2">
      <c r="A1616" s="56" t="s">
        <v>4213</v>
      </c>
      <c r="B1616" s="9" t="str">
        <f t="shared" ca="1" si="208"/>
        <v>A0189</v>
      </c>
      <c r="C1616" s="59">
        <v>52.055</v>
      </c>
      <c r="D1616" s="59">
        <v>52.055</v>
      </c>
      <c r="E1616" s="60">
        <v>41955</v>
      </c>
      <c r="F1616" s="57" t="s">
        <v>4157</v>
      </c>
      <c r="G1616" s="57" t="s">
        <v>5521</v>
      </c>
      <c r="H1616" s="45" t="str">
        <f t="shared" ca="1" si="209"/>
        <v>Post-calc.</v>
      </c>
      <c r="I1616" s="23">
        <f t="shared" ca="1" si="210"/>
        <v>0</v>
      </c>
      <c r="J1616" s="20" t="e">
        <f ca="1">VLOOKUP(B1616, Remarks!$A$3:$G$400, 7, FALSE)</f>
        <v>#N/A</v>
      </c>
      <c r="M1616" s="44" t="s">
        <v>1641</v>
      </c>
      <c r="N1616" s="9" t="str">
        <f t="shared" ca="1" si="207"/>
        <v>A2217</v>
      </c>
      <c r="O1616" s="47">
        <v>258.23149999999998</v>
      </c>
      <c r="P1616" s="47">
        <v>61.76</v>
      </c>
      <c r="Q1616" s="46" t="s">
        <v>8</v>
      </c>
      <c r="R1616" s="46" t="s">
        <v>9</v>
      </c>
      <c r="S1616" s="46" t="s">
        <v>10</v>
      </c>
      <c r="T1616" s="46" t="s">
        <v>1528</v>
      </c>
      <c r="V1616" s="19" t="str">
        <f t="shared" ca="1" si="211"/>
        <v>Post-calc.</v>
      </c>
      <c r="W1616" s="1" t="str">
        <f t="shared" ca="1" si="212"/>
        <v>Post-calc.</v>
      </c>
      <c r="X1616" s="1" t="b">
        <f t="shared" ca="1" si="213"/>
        <v>1</v>
      </c>
      <c r="Y1616" s="3">
        <f t="shared" ca="1" si="214"/>
        <v>0</v>
      </c>
      <c r="AA1616" s="61">
        <f ca="1">+VLOOKUP(N1616,$B$4:$H$2903,4,FALSE)</f>
        <v>42094</v>
      </c>
    </row>
    <row r="1617" spans="1:28" hidden="1" x14ac:dyDescent="0.2">
      <c r="A1617" s="56" t="s">
        <v>4214</v>
      </c>
      <c r="B1617" s="9" t="str">
        <f t="shared" ca="1" si="208"/>
        <v>A0191</v>
      </c>
      <c r="C1617" s="59">
        <v>26.184999999999999</v>
      </c>
      <c r="D1617" s="59">
        <v>26.184999999999999</v>
      </c>
      <c r="E1617" s="60">
        <v>41852</v>
      </c>
      <c r="F1617" s="57" t="s">
        <v>4157</v>
      </c>
      <c r="G1617" s="57" t="s">
        <v>5521</v>
      </c>
      <c r="H1617" s="45" t="str">
        <f t="shared" ca="1" si="209"/>
        <v>Post-calc.</v>
      </c>
      <c r="I1617" s="23">
        <f t="shared" ca="1" si="210"/>
        <v>0</v>
      </c>
      <c r="J1617" s="20" t="e">
        <f ca="1">VLOOKUP(B1617, Remarks!$A$3:$G$400, 7, FALSE)</f>
        <v>#N/A</v>
      </c>
      <c r="M1617" s="44" t="s">
        <v>1642</v>
      </c>
      <c r="N1617" s="9" t="str">
        <f t="shared" ca="1" si="207"/>
        <v>A2218</v>
      </c>
      <c r="O1617" s="47">
        <v>261.92079999999999</v>
      </c>
      <c r="P1617" s="47">
        <v>261.92079999999999</v>
      </c>
      <c r="Q1617" s="46" t="s">
        <v>14</v>
      </c>
      <c r="R1617" s="46" t="s">
        <v>9</v>
      </c>
      <c r="S1617" s="46" t="s">
        <v>10</v>
      </c>
      <c r="T1617" s="46" t="s">
        <v>1528</v>
      </c>
      <c r="V1617" s="19" t="str">
        <f t="shared" ca="1" si="211"/>
        <v>Pre-calc.</v>
      </c>
      <c r="W1617" s="1" t="str">
        <f t="shared" ca="1" si="212"/>
        <v>Pre-calc.</v>
      </c>
      <c r="X1617" s="1" t="b">
        <f t="shared" ca="1" si="213"/>
        <v>1</v>
      </c>
      <c r="Y1617" s="3">
        <f t="shared" ca="1" si="214"/>
        <v>0</v>
      </c>
      <c r="AA1617" s="61">
        <f ca="1">+VLOOKUP(N1617,$B$4:$H$2903,4,FALSE)</f>
        <v>0</v>
      </c>
    </row>
    <row r="1618" spans="1:28" hidden="1" x14ac:dyDescent="0.2">
      <c r="A1618" s="56" t="s">
        <v>4215</v>
      </c>
      <c r="B1618" s="9" t="str">
        <f t="shared" ca="1" si="208"/>
        <v>A0192</v>
      </c>
      <c r="C1618" s="59">
        <v>123.06950000000001</v>
      </c>
      <c r="D1618" s="59">
        <v>123.06950000000001</v>
      </c>
      <c r="E1618" s="60">
        <v>41978</v>
      </c>
      <c r="F1618" s="57" t="s">
        <v>4157</v>
      </c>
      <c r="G1618" s="57" t="s">
        <v>5521</v>
      </c>
      <c r="H1618" s="45" t="str">
        <f t="shared" ca="1" si="209"/>
        <v>Post-calc.</v>
      </c>
      <c r="I1618" s="23">
        <f t="shared" ca="1" si="210"/>
        <v>0</v>
      </c>
      <c r="J1618" s="20" t="e">
        <f ca="1">VLOOKUP(B1618, Remarks!$A$3:$G$400, 7, FALSE)</f>
        <v>#N/A</v>
      </c>
      <c r="M1618" s="44" t="s">
        <v>1643</v>
      </c>
      <c r="N1618" s="9" t="str">
        <f t="shared" ca="1" si="207"/>
        <v>A2219</v>
      </c>
      <c r="O1618" s="47">
        <v>213.923</v>
      </c>
      <c r="P1618" s="47">
        <v>46.32</v>
      </c>
      <c r="Q1618" s="46" t="s">
        <v>8</v>
      </c>
      <c r="R1618" s="46" t="s">
        <v>9</v>
      </c>
      <c r="S1618" s="46" t="s">
        <v>10</v>
      </c>
      <c r="T1618" s="46" t="s">
        <v>1528</v>
      </c>
      <c r="V1618" s="19" t="str">
        <f t="shared" ca="1" si="211"/>
        <v>Post-calc.</v>
      </c>
      <c r="W1618" s="1" t="str">
        <f t="shared" ca="1" si="212"/>
        <v>Post-calc.</v>
      </c>
      <c r="X1618" s="1" t="b">
        <f t="shared" ca="1" si="213"/>
        <v>1</v>
      </c>
      <c r="Y1618" s="3">
        <f t="shared" ca="1" si="214"/>
        <v>0</v>
      </c>
      <c r="AA1618" s="61">
        <f ca="1">+VLOOKUP(N1618,$B$4:$H$2903,4,FALSE)</f>
        <v>42157</v>
      </c>
    </row>
    <row r="1619" spans="1:28" hidden="1" x14ac:dyDescent="0.2">
      <c r="A1619" s="56" t="s">
        <v>4216</v>
      </c>
      <c r="B1619" s="9" t="str">
        <f t="shared" ca="1" si="208"/>
        <v>A0193</v>
      </c>
      <c r="C1619" s="59">
        <v>10.474</v>
      </c>
      <c r="D1619" s="59">
        <v>10.474</v>
      </c>
      <c r="E1619" s="60"/>
      <c r="F1619" s="57" t="s">
        <v>4157</v>
      </c>
      <c r="G1619" s="57" t="s">
        <v>5521</v>
      </c>
      <c r="H1619" s="45" t="str">
        <f t="shared" ca="1" si="209"/>
        <v>Pre-calc.</v>
      </c>
      <c r="I1619" s="23">
        <f t="shared" ca="1" si="210"/>
        <v>0</v>
      </c>
      <c r="J1619" s="20" t="e">
        <f ca="1">VLOOKUP(B1619, Remarks!$A$3:$G$400, 7, FALSE)</f>
        <v>#N/A</v>
      </c>
      <c r="M1619" s="44" t="s">
        <v>1644</v>
      </c>
      <c r="N1619" s="9" t="str">
        <f t="shared" ca="1" si="207"/>
        <v>A2220</v>
      </c>
      <c r="O1619" s="47">
        <v>169.346</v>
      </c>
      <c r="P1619" s="47">
        <v>169.346</v>
      </c>
      <c r="Q1619" s="46" t="s">
        <v>14</v>
      </c>
      <c r="R1619" s="46" t="s">
        <v>9</v>
      </c>
      <c r="S1619" s="46" t="s">
        <v>10</v>
      </c>
      <c r="T1619" s="46" t="s">
        <v>1528</v>
      </c>
      <c r="V1619" s="19" t="str">
        <f t="shared" ca="1" si="211"/>
        <v>Pre-calc.</v>
      </c>
      <c r="W1619" s="1" t="str">
        <f t="shared" ca="1" si="212"/>
        <v>Pre-calc.</v>
      </c>
      <c r="X1619" s="1" t="b">
        <f t="shared" ca="1" si="213"/>
        <v>1</v>
      </c>
      <c r="Y1619" s="3">
        <f t="shared" ca="1" si="214"/>
        <v>0</v>
      </c>
      <c r="AA1619" s="61">
        <f ca="1">+VLOOKUP(N1619,$B$4:$H$2903,4,FALSE)</f>
        <v>0</v>
      </c>
    </row>
    <row r="1620" spans="1:28" hidden="1" x14ac:dyDescent="0.2">
      <c r="A1620" s="56" t="s">
        <v>4217</v>
      </c>
      <c r="B1620" s="9" t="str">
        <f t="shared" ca="1" si="208"/>
        <v>A0194</v>
      </c>
      <c r="C1620" s="59">
        <v>125.688</v>
      </c>
      <c r="D1620" s="59">
        <v>125.688</v>
      </c>
      <c r="E1620" s="60">
        <v>41852</v>
      </c>
      <c r="F1620" s="57" t="s">
        <v>4157</v>
      </c>
      <c r="G1620" s="57" t="s">
        <v>5521</v>
      </c>
      <c r="H1620" s="45" t="str">
        <f t="shared" ca="1" si="209"/>
        <v>Post-calc.</v>
      </c>
      <c r="I1620" s="23">
        <f t="shared" ca="1" si="210"/>
        <v>0</v>
      </c>
      <c r="J1620" s="20" t="e">
        <f ca="1">VLOOKUP(B1620, Remarks!$A$3:$G$400, 7, FALSE)</f>
        <v>#N/A</v>
      </c>
      <c r="M1620" s="44" t="s">
        <v>1645</v>
      </c>
      <c r="N1620" s="9" t="str">
        <f t="shared" ca="1" si="207"/>
        <v>A2236</v>
      </c>
      <c r="O1620" s="47">
        <v>277.32470000000001</v>
      </c>
      <c r="P1620" s="47">
        <v>294.89030000000002</v>
      </c>
      <c r="Q1620" s="46" t="s">
        <v>8</v>
      </c>
      <c r="R1620" s="46" t="s">
        <v>9</v>
      </c>
      <c r="S1620" s="46" t="s">
        <v>10</v>
      </c>
      <c r="T1620" s="46" t="s">
        <v>1528</v>
      </c>
      <c r="V1620" s="19" t="str">
        <f t="shared" ca="1" si="211"/>
        <v>Post-calc.</v>
      </c>
      <c r="W1620" s="1" t="str">
        <f t="shared" ca="1" si="212"/>
        <v>Post-calc.</v>
      </c>
      <c r="X1620" s="1" t="b">
        <f t="shared" ca="1" si="213"/>
        <v>1</v>
      </c>
      <c r="Y1620" s="3">
        <f t="shared" ca="1" si="214"/>
        <v>0</v>
      </c>
      <c r="AA1620" s="61">
        <f ca="1">+VLOOKUP(N1620,$B$4:$H$2903,4,FALSE)</f>
        <v>42051</v>
      </c>
    </row>
    <row r="1621" spans="1:28" hidden="1" x14ac:dyDescent="0.2">
      <c r="A1621" s="56" t="s">
        <v>4218</v>
      </c>
      <c r="B1621" s="9" t="str">
        <f t="shared" ca="1" si="208"/>
        <v>A0195</v>
      </c>
      <c r="C1621" s="59">
        <v>10.474</v>
      </c>
      <c r="D1621" s="59">
        <v>10.741</v>
      </c>
      <c r="E1621" s="60">
        <v>41948</v>
      </c>
      <c r="F1621" s="57" t="s">
        <v>4157</v>
      </c>
      <c r="G1621" s="57" t="s">
        <v>5521</v>
      </c>
      <c r="H1621" s="45" t="str">
        <f t="shared" ca="1" si="209"/>
        <v>Post-calc.</v>
      </c>
      <c r="I1621" s="23">
        <f t="shared" ca="1" si="210"/>
        <v>0</v>
      </c>
      <c r="J1621" s="20" t="e">
        <f ca="1">VLOOKUP(B1621, Remarks!$A$3:$G$400, 7, FALSE)</f>
        <v>#N/A</v>
      </c>
      <c r="M1621" s="44" t="s">
        <v>1646</v>
      </c>
      <c r="N1621" s="9" t="str">
        <f t="shared" ca="1" si="207"/>
        <v>A2237</v>
      </c>
      <c r="O1621" s="47">
        <v>128.03149999999999</v>
      </c>
      <c r="P1621" s="47">
        <v>130.99299999999999</v>
      </c>
      <c r="Q1621" s="46" t="s">
        <v>8</v>
      </c>
      <c r="R1621" s="46" t="s">
        <v>9</v>
      </c>
      <c r="S1621" s="46" t="s">
        <v>10</v>
      </c>
      <c r="T1621" s="46" t="s">
        <v>1528</v>
      </c>
      <c r="V1621" s="19" t="str">
        <f t="shared" ca="1" si="211"/>
        <v>Post-calc.</v>
      </c>
      <c r="W1621" s="1" t="str">
        <f t="shared" ca="1" si="212"/>
        <v>Post-calc.</v>
      </c>
      <c r="X1621" s="1" t="b">
        <f t="shared" ca="1" si="213"/>
        <v>1</v>
      </c>
      <c r="Y1621" s="3">
        <f t="shared" ca="1" si="214"/>
        <v>0</v>
      </c>
      <c r="AA1621" s="61">
        <f ca="1">+VLOOKUP(N1621,$B$4:$H$2903,4,FALSE)</f>
        <v>42072</v>
      </c>
    </row>
    <row r="1622" spans="1:28" hidden="1" x14ac:dyDescent="0.2">
      <c r="A1622" s="56" t="s">
        <v>4219</v>
      </c>
      <c r="B1622" s="9" t="str">
        <f t="shared" ca="1" si="208"/>
        <v>A0196</v>
      </c>
      <c r="C1622" s="59">
        <v>83.792000000000002</v>
      </c>
      <c r="D1622" s="59">
        <v>83.792000000000002</v>
      </c>
      <c r="E1622" s="60">
        <v>41859</v>
      </c>
      <c r="F1622" s="57" t="s">
        <v>4157</v>
      </c>
      <c r="G1622" s="57" t="s">
        <v>5521</v>
      </c>
      <c r="H1622" s="45" t="str">
        <f t="shared" ca="1" si="209"/>
        <v>Post-calc.</v>
      </c>
      <c r="I1622" s="23">
        <f t="shared" ca="1" si="210"/>
        <v>0</v>
      </c>
      <c r="J1622" s="20" t="e">
        <f ca="1">VLOOKUP(B1622, Remarks!$A$3:$G$400, 7, FALSE)</f>
        <v>#N/A</v>
      </c>
      <c r="M1622" s="44" t="s">
        <v>1647</v>
      </c>
      <c r="N1622" s="9" t="str">
        <f t="shared" ca="1" si="207"/>
        <v>A2238</v>
      </c>
      <c r="O1622" s="47">
        <v>547.21720000000005</v>
      </c>
      <c r="P1622" s="47">
        <v>131.24</v>
      </c>
      <c r="Q1622" s="46" t="s">
        <v>8</v>
      </c>
      <c r="R1622" s="46" t="s">
        <v>9</v>
      </c>
      <c r="S1622" s="46" t="s">
        <v>10</v>
      </c>
      <c r="T1622" s="46" t="s">
        <v>1528</v>
      </c>
      <c r="V1622" s="19" t="str">
        <f t="shared" ca="1" si="211"/>
        <v>Post-calc.</v>
      </c>
      <c r="W1622" s="1" t="str">
        <f t="shared" ca="1" si="212"/>
        <v>Post-calc.</v>
      </c>
      <c r="X1622" s="1" t="b">
        <f t="shared" ca="1" si="213"/>
        <v>1</v>
      </c>
      <c r="Y1622" s="23">
        <f t="shared" ca="1" si="214"/>
        <v>443.24889999999994</v>
      </c>
      <c r="AA1622" s="61">
        <f ca="1">+VLOOKUP(N1622,$B$4:$H$2903,4,FALSE)</f>
        <v>42104</v>
      </c>
      <c r="AB1622" s="46" t="str">
        <f ca="1">+VLOOKUP(N1622,$B$4:$H$2903,6,FALSE)</f>
        <v>Thailand Historical Orders</v>
      </c>
    </row>
    <row r="1623" spans="1:28" hidden="1" x14ac:dyDescent="0.2">
      <c r="A1623" s="56" t="s">
        <v>4220</v>
      </c>
      <c r="B1623" s="9" t="str">
        <f t="shared" ca="1" si="208"/>
        <v>A0197</v>
      </c>
      <c r="C1623" s="59">
        <v>83.792000000000002</v>
      </c>
      <c r="D1623" s="59">
        <v>83.792000000000002</v>
      </c>
      <c r="E1623" s="60">
        <v>41957</v>
      </c>
      <c r="F1623" s="57" t="s">
        <v>4157</v>
      </c>
      <c r="G1623" s="57" t="s">
        <v>5521</v>
      </c>
      <c r="H1623" s="45" t="str">
        <f t="shared" ca="1" si="209"/>
        <v>Post-calc.</v>
      </c>
      <c r="I1623" s="23">
        <f t="shared" ca="1" si="210"/>
        <v>0</v>
      </c>
      <c r="J1623" s="20" t="e">
        <f ca="1">VLOOKUP(B1623, Remarks!$A$3:$G$400, 7, FALSE)</f>
        <v>#N/A</v>
      </c>
      <c r="M1623" s="44" t="s">
        <v>1648</v>
      </c>
      <c r="N1623" s="9" t="str">
        <f t="shared" ca="1" si="207"/>
        <v>A2239</v>
      </c>
      <c r="O1623" s="47">
        <v>133.6942</v>
      </c>
      <c r="P1623" s="47">
        <v>134.0532</v>
      </c>
      <c r="Q1623" s="46" t="s">
        <v>8</v>
      </c>
      <c r="R1623" s="46" t="s">
        <v>9</v>
      </c>
      <c r="S1623" s="46" t="s">
        <v>10</v>
      </c>
      <c r="T1623" s="46" t="s">
        <v>1528</v>
      </c>
      <c r="V1623" s="19" t="str">
        <f t="shared" ca="1" si="211"/>
        <v>Post-calc.</v>
      </c>
      <c r="W1623" s="1" t="str">
        <f t="shared" ca="1" si="212"/>
        <v>Post-calc.</v>
      </c>
      <c r="X1623" s="1" t="b">
        <f t="shared" ca="1" si="213"/>
        <v>1</v>
      </c>
      <c r="Y1623" s="3">
        <f t="shared" ca="1" si="214"/>
        <v>0</v>
      </c>
      <c r="AA1623" s="61">
        <f ca="1">+VLOOKUP(N1623,$B$4:$H$2903,4,FALSE)</f>
        <v>42121</v>
      </c>
      <c r="AB1623" s="1" t="str">
        <f ca="1">+VLOOKUP(N1623,$B$4:$H$2903,6,FALSE)</f>
        <v>Thailand Historical Orders</v>
      </c>
    </row>
    <row r="1624" spans="1:28" hidden="1" x14ac:dyDescent="0.2">
      <c r="A1624" s="56" t="s">
        <v>4221</v>
      </c>
      <c r="B1624" s="9" t="str">
        <f t="shared" ca="1" si="208"/>
        <v>A0198</v>
      </c>
      <c r="C1624" s="59">
        <v>49.7515</v>
      </c>
      <c r="D1624" s="59">
        <v>49.7515</v>
      </c>
      <c r="E1624" s="60">
        <v>41886</v>
      </c>
      <c r="F1624" s="57" t="s">
        <v>4157</v>
      </c>
      <c r="G1624" s="57" t="s">
        <v>5521</v>
      </c>
      <c r="H1624" s="45" t="str">
        <f t="shared" ca="1" si="209"/>
        <v>Post-calc.</v>
      </c>
      <c r="I1624" s="23">
        <f t="shared" ca="1" si="210"/>
        <v>0</v>
      </c>
      <c r="J1624" s="20" t="e">
        <f ca="1">VLOOKUP(B1624, Remarks!$A$3:$G$400, 7, FALSE)</f>
        <v>#N/A</v>
      </c>
      <c r="M1624" s="44" t="s">
        <v>1649</v>
      </c>
      <c r="N1624" s="9" t="str">
        <f t="shared" ca="1" si="207"/>
        <v>A2240</v>
      </c>
      <c r="O1624" s="47">
        <v>161.22450000000001</v>
      </c>
      <c r="P1624" s="47">
        <v>147.88650000000001</v>
      </c>
      <c r="Q1624" s="46" t="s">
        <v>8</v>
      </c>
      <c r="R1624" s="46" t="s">
        <v>9</v>
      </c>
      <c r="S1624" s="46" t="s">
        <v>10</v>
      </c>
      <c r="T1624" s="46" t="s">
        <v>1528</v>
      </c>
      <c r="V1624" s="19" t="str">
        <f t="shared" ca="1" si="211"/>
        <v>Post-calc.</v>
      </c>
      <c r="W1624" s="1" t="str">
        <f t="shared" ca="1" si="212"/>
        <v>Post-calc.</v>
      </c>
      <c r="X1624" s="1" t="b">
        <f t="shared" ca="1" si="213"/>
        <v>1</v>
      </c>
      <c r="Y1624" s="3">
        <f t="shared" ca="1" si="214"/>
        <v>0</v>
      </c>
      <c r="AA1624" s="61">
        <f ca="1">+VLOOKUP(N1624,$B$4:$H$2903,4,FALSE)</f>
        <v>42226</v>
      </c>
      <c r="AB1624" s="1" t="str">
        <f ca="1">+VLOOKUP(N1624,$B$4:$H$2903,6,FALSE)</f>
        <v>Thailand Historical Orders</v>
      </c>
    </row>
    <row r="1625" spans="1:28" hidden="1" x14ac:dyDescent="0.2">
      <c r="A1625" s="56" t="s">
        <v>4222</v>
      </c>
      <c r="B1625" s="9" t="str">
        <f t="shared" ca="1" si="208"/>
        <v>A0200</v>
      </c>
      <c r="C1625" s="59">
        <v>20.948</v>
      </c>
      <c r="D1625" s="59">
        <v>20.948</v>
      </c>
      <c r="E1625" s="60">
        <v>41907</v>
      </c>
      <c r="F1625" s="57" t="s">
        <v>4157</v>
      </c>
      <c r="G1625" s="57" t="s">
        <v>5521</v>
      </c>
      <c r="H1625" s="45" t="str">
        <f t="shared" ca="1" si="209"/>
        <v>Post-calc.</v>
      </c>
      <c r="I1625" s="23">
        <f t="shared" ca="1" si="210"/>
        <v>0</v>
      </c>
      <c r="J1625" s="20" t="e">
        <f ca="1">VLOOKUP(B1625, Remarks!$A$3:$G$400, 7, FALSE)</f>
        <v>#N/A</v>
      </c>
      <c r="M1625" s="44" t="s">
        <v>1650</v>
      </c>
      <c r="N1625" s="9" t="str">
        <f t="shared" ca="1" si="207"/>
        <v>A2260</v>
      </c>
      <c r="O1625" s="47">
        <v>499.30259999999998</v>
      </c>
      <c r="P1625" s="47">
        <v>499.30259999999998</v>
      </c>
      <c r="Q1625" s="46" t="s">
        <v>14</v>
      </c>
      <c r="R1625" s="46" t="s">
        <v>9</v>
      </c>
      <c r="S1625" s="46" t="s">
        <v>10</v>
      </c>
      <c r="T1625" s="46" t="s">
        <v>1528</v>
      </c>
      <c r="V1625" s="19" t="str">
        <f t="shared" ca="1" si="211"/>
        <v>Pre-calc.</v>
      </c>
      <c r="W1625" s="1" t="str">
        <f t="shared" ca="1" si="212"/>
        <v>Pre-calc.</v>
      </c>
      <c r="X1625" s="1" t="b">
        <f t="shared" ca="1" si="213"/>
        <v>1</v>
      </c>
      <c r="Y1625" s="3">
        <f t="shared" ca="1" si="214"/>
        <v>0</v>
      </c>
      <c r="AA1625" s="61">
        <f ca="1">+VLOOKUP(N1625,$B$4:$H$2903,4,FALSE)</f>
        <v>0</v>
      </c>
      <c r="AB1625" s="1" t="str">
        <f ca="1">+VLOOKUP(N1625,$B$4:$H$2903,6,FALSE)</f>
        <v>Thailand Historical Orders</v>
      </c>
    </row>
    <row r="1626" spans="1:28" hidden="1" x14ac:dyDescent="0.2">
      <c r="A1626" s="56" t="s">
        <v>4223</v>
      </c>
      <c r="B1626" s="9" t="str">
        <f t="shared" ca="1" si="208"/>
        <v>A0201</v>
      </c>
      <c r="C1626" s="59">
        <v>10.474</v>
      </c>
      <c r="D1626" s="59">
        <v>8.452</v>
      </c>
      <c r="E1626" s="60">
        <v>41880</v>
      </c>
      <c r="F1626" s="57" t="s">
        <v>4157</v>
      </c>
      <c r="G1626" s="57" t="s">
        <v>5521</v>
      </c>
      <c r="H1626" s="45" t="str">
        <f t="shared" ca="1" si="209"/>
        <v>Post-calc.</v>
      </c>
      <c r="I1626" s="23">
        <f t="shared" ca="1" si="210"/>
        <v>0</v>
      </c>
      <c r="J1626" s="20" t="e">
        <f ca="1">VLOOKUP(B1626, Remarks!$A$3:$G$400, 7, FALSE)</f>
        <v>#N/A</v>
      </c>
      <c r="M1626" s="44" t="s">
        <v>1651</v>
      </c>
      <c r="N1626" s="9" t="str">
        <f t="shared" ca="1" si="207"/>
        <v>A2276</v>
      </c>
      <c r="O1626" s="47">
        <v>912.2423</v>
      </c>
      <c r="P1626" s="47">
        <v>962.21109999999999</v>
      </c>
      <c r="Q1626" s="46" t="s">
        <v>8</v>
      </c>
      <c r="R1626" s="46" t="s">
        <v>9</v>
      </c>
      <c r="S1626" s="46" t="s">
        <v>10</v>
      </c>
      <c r="T1626" s="46" t="s">
        <v>1528</v>
      </c>
      <c r="V1626" s="19" t="str">
        <f t="shared" ca="1" si="211"/>
        <v>Post-calc.</v>
      </c>
      <c r="W1626" s="1" t="str">
        <f t="shared" ca="1" si="212"/>
        <v>Post-calc.</v>
      </c>
      <c r="X1626" s="1" t="b">
        <f t="shared" ca="1" si="213"/>
        <v>1</v>
      </c>
      <c r="Y1626" s="3">
        <f t="shared" ca="1" si="214"/>
        <v>0</v>
      </c>
      <c r="AA1626" s="61">
        <f ca="1">+VLOOKUP(N1626,$B$4:$H$2903,4,FALSE)</f>
        <v>42061</v>
      </c>
      <c r="AB1626" s="1" t="str">
        <f ca="1">+VLOOKUP(N1626,$B$4:$H$2903,6,FALSE)</f>
        <v>Thailand Historical Orders</v>
      </c>
    </row>
    <row r="1627" spans="1:28" hidden="1" x14ac:dyDescent="0.2">
      <c r="A1627" s="56" t="s">
        <v>4224</v>
      </c>
      <c r="B1627" s="9" t="str">
        <f t="shared" ca="1" si="208"/>
        <v>A0202</v>
      </c>
      <c r="C1627" s="59">
        <v>10.474</v>
      </c>
      <c r="D1627" s="59">
        <v>8.452</v>
      </c>
      <c r="E1627" s="60">
        <v>41880</v>
      </c>
      <c r="F1627" s="57" t="s">
        <v>4157</v>
      </c>
      <c r="G1627" s="57" t="s">
        <v>5521</v>
      </c>
      <c r="H1627" s="45" t="str">
        <f t="shared" ca="1" si="209"/>
        <v>Post-calc.</v>
      </c>
      <c r="I1627" s="23">
        <f t="shared" ca="1" si="210"/>
        <v>0</v>
      </c>
      <c r="J1627" s="20" t="e">
        <f ca="1">VLOOKUP(B1627, Remarks!$A$3:$G$400, 7, FALSE)</f>
        <v>#N/A</v>
      </c>
      <c r="M1627" s="44" t="s">
        <v>1652</v>
      </c>
      <c r="N1627" s="9" t="str">
        <f t="shared" ca="1" si="207"/>
        <v>A2277</v>
      </c>
      <c r="O1627" s="47">
        <v>459.03039999999999</v>
      </c>
      <c r="P1627" s="47">
        <v>92.64</v>
      </c>
      <c r="Q1627" s="46" t="s">
        <v>8</v>
      </c>
      <c r="R1627" s="46" t="s">
        <v>9</v>
      </c>
      <c r="S1627" s="46" t="s">
        <v>10</v>
      </c>
      <c r="T1627" s="46" t="s">
        <v>1528</v>
      </c>
      <c r="V1627" s="19" t="str">
        <f t="shared" ca="1" si="211"/>
        <v>Post-calc.</v>
      </c>
      <c r="W1627" s="1" t="str">
        <f t="shared" ca="1" si="212"/>
        <v>Post-calc.</v>
      </c>
      <c r="X1627" s="1" t="b">
        <f t="shared" ca="1" si="213"/>
        <v>1</v>
      </c>
      <c r="Y1627" s="3">
        <f t="shared" ca="1" si="214"/>
        <v>0</v>
      </c>
      <c r="AA1627" s="61">
        <f ca="1">+VLOOKUP(N1627,$B$4:$H$2903,4,FALSE)</f>
        <v>42165</v>
      </c>
      <c r="AB1627" s="1" t="str">
        <f ca="1">+VLOOKUP(N1627,$B$4:$H$2903,6,FALSE)</f>
        <v>Thailand Historical Orders</v>
      </c>
    </row>
    <row r="1628" spans="1:28" hidden="1" x14ac:dyDescent="0.2">
      <c r="A1628" s="56" t="s">
        <v>4225</v>
      </c>
      <c r="B1628" s="9" t="str">
        <f t="shared" ca="1" si="208"/>
        <v>A0203</v>
      </c>
      <c r="C1628" s="59">
        <v>10.474</v>
      </c>
      <c r="D1628" s="59">
        <v>10.474</v>
      </c>
      <c r="E1628" s="60">
        <v>41983</v>
      </c>
      <c r="F1628" s="57" t="s">
        <v>4157</v>
      </c>
      <c r="G1628" s="57" t="s">
        <v>5521</v>
      </c>
      <c r="H1628" s="45" t="str">
        <f t="shared" ca="1" si="209"/>
        <v>Post-calc.</v>
      </c>
      <c r="I1628" s="23">
        <f t="shared" ca="1" si="210"/>
        <v>0</v>
      </c>
      <c r="J1628" s="20" t="e">
        <f ca="1">VLOOKUP(B1628, Remarks!$A$3:$G$400, 7, FALSE)</f>
        <v>#N/A</v>
      </c>
      <c r="M1628" s="44" t="s">
        <v>1653</v>
      </c>
      <c r="N1628" s="9" t="str">
        <f t="shared" ca="1" si="207"/>
        <v>A2295</v>
      </c>
      <c r="O1628" s="47">
        <v>266.85669999999999</v>
      </c>
      <c r="P1628" s="47">
        <v>266.05500000000001</v>
      </c>
      <c r="Q1628" s="46" t="s">
        <v>8</v>
      </c>
      <c r="R1628" s="46" t="s">
        <v>9</v>
      </c>
      <c r="S1628" s="46" t="s">
        <v>10</v>
      </c>
      <c r="T1628" s="46" t="s">
        <v>1528</v>
      </c>
      <c r="V1628" s="19" t="str">
        <f t="shared" ca="1" si="211"/>
        <v>Post-calc.</v>
      </c>
      <c r="W1628" s="1" t="str">
        <f t="shared" ca="1" si="212"/>
        <v>Post-calc.</v>
      </c>
      <c r="X1628" s="1" t="b">
        <f t="shared" ca="1" si="213"/>
        <v>1</v>
      </c>
      <c r="Y1628" s="3">
        <f t="shared" ca="1" si="214"/>
        <v>0</v>
      </c>
      <c r="AA1628" s="61">
        <f ca="1">+VLOOKUP(N1628,$B$4:$H$2903,4,FALSE)</f>
        <v>42124</v>
      </c>
      <c r="AB1628" s="1" t="str">
        <f ca="1">+VLOOKUP(N1628,$B$4:$H$2903,6,FALSE)</f>
        <v>Thailand Historical Orders</v>
      </c>
    </row>
    <row r="1629" spans="1:28" hidden="1" x14ac:dyDescent="0.2">
      <c r="A1629" s="56" t="s">
        <v>4226</v>
      </c>
      <c r="B1629" s="9" t="str">
        <f t="shared" ca="1" si="208"/>
        <v>A0204</v>
      </c>
      <c r="C1629" s="59">
        <v>267.08699999999999</v>
      </c>
      <c r="D1629" s="59">
        <v>267.08699999999999</v>
      </c>
      <c r="E1629" s="60">
        <v>42031</v>
      </c>
      <c r="F1629" s="57" t="s">
        <v>4157</v>
      </c>
      <c r="G1629" s="57" t="s">
        <v>5521</v>
      </c>
      <c r="H1629" s="45" t="str">
        <f t="shared" ca="1" si="209"/>
        <v>Post-calc.</v>
      </c>
      <c r="I1629" s="23">
        <f t="shared" ca="1" si="210"/>
        <v>0</v>
      </c>
      <c r="J1629" s="20" t="e">
        <f ca="1">VLOOKUP(B1629, Remarks!$A$3:$G$400, 7, FALSE)</f>
        <v>#N/A</v>
      </c>
      <c r="M1629" s="44" t="s">
        <v>1654</v>
      </c>
      <c r="N1629" s="9" t="str">
        <f t="shared" ca="1" si="207"/>
        <v>A2296</v>
      </c>
      <c r="O1629" s="47">
        <v>220.6044</v>
      </c>
      <c r="P1629" s="47">
        <v>61.76</v>
      </c>
      <c r="Q1629" s="46" t="s">
        <v>8</v>
      </c>
      <c r="R1629" s="46" t="s">
        <v>9</v>
      </c>
      <c r="S1629" s="46" t="s">
        <v>10</v>
      </c>
      <c r="T1629" s="46" t="s">
        <v>1528</v>
      </c>
      <c r="V1629" s="19" t="str">
        <f t="shared" ca="1" si="211"/>
        <v>Post-calc.</v>
      </c>
      <c r="W1629" s="1" t="str">
        <f t="shared" ca="1" si="212"/>
        <v>Post-calc.</v>
      </c>
      <c r="X1629" s="1" t="b">
        <f t="shared" ca="1" si="213"/>
        <v>1</v>
      </c>
      <c r="Y1629" s="3">
        <f t="shared" ca="1" si="214"/>
        <v>0</v>
      </c>
      <c r="AA1629" s="61">
        <f ca="1">+VLOOKUP(N1629,$B$4:$H$2903,4,FALSE)</f>
        <v>42226</v>
      </c>
      <c r="AB1629" s="1" t="str">
        <f ca="1">+VLOOKUP(N1629,$B$4:$H$2903,6,FALSE)</f>
        <v>Thailand Historical Orders</v>
      </c>
    </row>
    <row r="1630" spans="1:28" hidden="1" x14ac:dyDescent="0.2">
      <c r="A1630" s="56" t="s">
        <v>4227</v>
      </c>
      <c r="B1630" s="9" t="str">
        <f t="shared" ca="1" si="208"/>
        <v>A0205</v>
      </c>
      <c r="C1630" s="59">
        <v>26.184999999999999</v>
      </c>
      <c r="D1630" s="59">
        <v>26.184999999999999</v>
      </c>
      <c r="E1630" s="60">
        <v>41859</v>
      </c>
      <c r="F1630" s="57" t="s">
        <v>4157</v>
      </c>
      <c r="G1630" s="57" t="s">
        <v>5521</v>
      </c>
      <c r="H1630" s="45" t="str">
        <f t="shared" ca="1" si="209"/>
        <v>Post-calc.</v>
      </c>
      <c r="I1630" s="23">
        <f t="shared" ca="1" si="210"/>
        <v>0</v>
      </c>
      <c r="J1630" s="20" t="e">
        <f ca="1">VLOOKUP(B1630, Remarks!$A$3:$G$400, 7, FALSE)</f>
        <v>#N/A</v>
      </c>
      <c r="M1630" s="44" t="s">
        <v>1655</v>
      </c>
      <c r="N1630" s="9" t="str">
        <f t="shared" ca="1" si="207"/>
        <v>A2313</v>
      </c>
      <c r="O1630" s="47">
        <v>1152.9794999999999</v>
      </c>
      <c r="P1630" s="47">
        <v>1234.2762</v>
      </c>
      <c r="Q1630" s="46" t="s">
        <v>8</v>
      </c>
      <c r="R1630" s="46" t="s">
        <v>9</v>
      </c>
      <c r="S1630" s="46" t="s">
        <v>10</v>
      </c>
      <c r="T1630" s="46" t="s">
        <v>1528</v>
      </c>
      <c r="V1630" s="19" t="str">
        <f t="shared" ca="1" si="211"/>
        <v>Post-calc.</v>
      </c>
      <c r="W1630" s="1" t="str">
        <f t="shared" ca="1" si="212"/>
        <v>Post-calc.</v>
      </c>
      <c r="X1630" s="1" t="b">
        <f t="shared" ca="1" si="213"/>
        <v>1</v>
      </c>
      <c r="Y1630" s="3">
        <f t="shared" ca="1" si="214"/>
        <v>0</v>
      </c>
      <c r="AA1630" s="61">
        <f ca="1">+VLOOKUP(N1630,$B$4:$H$2903,4,FALSE)</f>
        <v>42061</v>
      </c>
      <c r="AB1630" s="1" t="str">
        <f ca="1">+VLOOKUP(N1630,$B$4:$H$2903,6,FALSE)</f>
        <v>Thailand Historical Orders</v>
      </c>
    </row>
    <row r="1631" spans="1:28" hidden="1" x14ac:dyDescent="0.2">
      <c r="A1631" s="56" t="s">
        <v>4228</v>
      </c>
      <c r="B1631" s="9" t="str">
        <f t="shared" ca="1" si="208"/>
        <v>A0206</v>
      </c>
      <c r="C1631" s="59">
        <v>52.37</v>
      </c>
      <c r="D1631" s="59">
        <v>52.37</v>
      </c>
      <c r="E1631" s="60">
        <v>41932</v>
      </c>
      <c r="F1631" s="57" t="s">
        <v>4157</v>
      </c>
      <c r="G1631" s="57" t="s">
        <v>5521</v>
      </c>
      <c r="H1631" s="45" t="str">
        <f t="shared" ca="1" si="209"/>
        <v>Post-calc.</v>
      </c>
      <c r="I1631" s="23">
        <f t="shared" ca="1" si="210"/>
        <v>0</v>
      </c>
      <c r="J1631" s="20" t="e">
        <f ca="1">VLOOKUP(B1631, Remarks!$A$3:$G$400, 7, FALSE)</f>
        <v>#N/A</v>
      </c>
      <c r="M1631" s="44" t="s">
        <v>1656</v>
      </c>
      <c r="N1631" s="9" t="str">
        <f t="shared" ca="1" si="207"/>
        <v>A2314</v>
      </c>
      <c r="O1631" s="47">
        <v>439.5607</v>
      </c>
      <c r="P1631" s="47">
        <v>439.5607</v>
      </c>
      <c r="Q1631" s="46" t="s">
        <v>14</v>
      </c>
      <c r="R1631" s="46" t="s">
        <v>9</v>
      </c>
      <c r="S1631" s="46" t="s">
        <v>10</v>
      </c>
      <c r="T1631" s="46" t="s">
        <v>1528</v>
      </c>
      <c r="V1631" s="19" t="str">
        <f t="shared" ca="1" si="211"/>
        <v>Pre-calc.</v>
      </c>
      <c r="W1631" s="1" t="str">
        <f t="shared" ca="1" si="212"/>
        <v>Pre-calc.</v>
      </c>
      <c r="X1631" s="1" t="b">
        <f t="shared" ca="1" si="213"/>
        <v>1</v>
      </c>
      <c r="Y1631" s="3">
        <f t="shared" ca="1" si="214"/>
        <v>0</v>
      </c>
      <c r="AA1631" s="61">
        <f ca="1">+VLOOKUP(N1631,$B$4:$H$2903,4,FALSE)</f>
        <v>0</v>
      </c>
      <c r="AB1631" s="1" t="str">
        <f ca="1">+VLOOKUP(N1631,$B$4:$H$2903,6,FALSE)</f>
        <v>Thailand Historical Orders</v>
      </c>
    </row>
    <row r="1632" spans="1:28" hidden="1" x14ac:dyDescent="0.2">
      <c r="A1632" s="56" t="s">
        <v>4229</v>
      </c>
      <c r="B1632" s="9" t="str">
        <f t="shared" ca="1" si="208"/>
        <v>A0207</v>
      </c>
      <c r="C1632" s="59">
        <v>52.37</v>
      </c>
      <c r="D1632" s="59">
        <v>42.472499999999997</v>
      </c>
      <c r="E1632" s="60">
        <v>41907</v>
      </c>
      <c r="F1632" s="57" t="s">
        <v>4157</v>
      </c>
      <c r="G1632" s="57" t="s">
        <v>5521</v>
      </c>
      <c r="H1632" s="45" t="str">
        <f t="shared" ca="1" si="209"/>
        <v>Post-calc.</v>
      </c>
      <c r="I1632" s="23">
        <f t="shared" ca="1" si="210"/>
        <v>0</v>
      </c>
      <c r="J1632" s="20" t="e">
        <f ca="1">VLOOKUP(B1632, Remarks!$A$3:$G$400, 7, FALSE)</f>
        <v>#N/A</v>
      </c>
      <c r="M1632" s="44" t="s">
        <v>1657</v>
      </c>
      <c r="N1632" s="9" t="str">
        <f t="shared" ca="1" si="207"/>
        <v>A2315</v>
      </c>
      <c r="O1632" s="47">
        <v>218.3468</v>
      </c>
      <c r="P1632" s="47">
        <v>46.32</v>
      </c>
      <c r="Q1632" s="46" t="s">
        <v>8</v>
      </c>
      <c r="R1632" s="46" t="s">
        <v>9</v>
      </c>
      <c r="S1632" s="46" t="s">
        <v>10</v>
      </c>
      <c r="T1632" s="46" t="s">
        <v>1528</v>
      </c>
      <c r="V1632" s="19" t="str">
        <f t="shared" ca="1" si="211"/>
        <v>Post-calc.</v>
      </c>
      <c r="W1632" s="1" t="str">
        <f t="shared" ca="1" si="212"/>
        <v>Post-calc.</v>
      </c>
      <c r="X1632" s="1" t="b">
        <f t="shared" ca="1" si="213"/>
        <v>1</v>
      </c>
      <c r="Y1632" s="3">
        <f t="shared" ca="1" si="214"/>
        <v>0</v>
      </c>
      <c r="AA1632" s="61">
        <f ca="1">+VLOOKUP(N1632,$B$4:$H$2903,4,FALSE)</f>
        <v>42213</v>
      </c>
      <c r="AB1632" s="1" t="str">
        <f ca="1">+VLOOKUP(N1632,$B$4:$H$2903,6,FALSE)</f>
        <v>Thailand Historical Orders</v>
      </c>
    </row>
    <row r="1633" spans="1:28" hidden="1" x14ac:dyDescent="0.2">
      <c r="A1633" s="56" t="s">
        <v>4230</v>
      </c>
      <c r="B1633" s="9" t="str">
        <f t="shared" ca="1" si="208"/>
        <v>A0213</v>
      </c>
      <c r="C1633" s="59">
        <v>42.421999999999997</v>
      </c>
      <c r="D1633" s="59">
        <v>42.421999999999997</v>
      </c>
      <c r="E1633" s="60">
        <v>41929</v>
      </c>
      <c r="F1633" s="57" t="s">
        <v>4157</v>
      </c>
      <c r="G1633" s="57" t="s">
        <v>5521</v>
      </c>
      <c r="H1633" s="45" t="str">
        <f t="shared" ca="1" si="209"/>
        <v>Post-calc.</v>
      </c>
      <c r="I1633" s="23">
        <f t="shared" ca="1" si="210"/>
        <v>0</v>
      </c>
      <c r="J1633" s="20" t="e">
        <f ca="1">VLOOKUP(B1633, Remarks!$A$3:$G$400, 7, FALSE)</f>
        <v>#N/A</v>
      </c>
      <c r="M1633" s="44" t="s">
        <v>1658</v>
      </c>
      <c r="N1633" s="9" t="str">
        <f t="shared" ca="1" si="207"/>
        <v>A2339</v>
      </c>
      <c r="O1633" s="47">
        <v>3992.4450999999999</v>
      </c>
      <c r="P1633" s="47">
        <v>3992.4450999999999</v>
      </c>
      <c r="Q1633" s="46" t="s">
        <v>14</v>
      </c>
      <c r="R1633" s="46" t="s">
        <v>9</v>
      </c>
      <c r="S1633" s="46" t="s">
        <v>10</v>
      </c>
      <c r="T1633" s="46" t="s">
        <v>1528</v>
      </c>
      <c r="V1633" s="19" t="str">
        <f t="shared" ca="1" si="211"/>
        <v>Pre-calc.</v>
      </c>
      <c r="W1633" s="1" t="str">
        <f t="shared" ca="1" si="212"/>
        <v>Pre-calc.</v>
      </c>
      <c r="X1633" s="1" t="b">
        <f t="shared" ca="1" si="213"/>
        <v>1</v>
      </c>
      <c r="Y1633" s="3">
        <f t="shared" ca="1" si="214"/>
        <v>0</v>
      </c>
      <c r="AA1633" s="61">
        <f ca="1">+VLOOKUP(N1633,$B$4:$H$2903,4,FALSE)</f>
        <v>0</v>
      </c>
      <c r="AB1633" s="1" t="str">
        <f ca="1">+VLOOKUP(N1633,$B$4:$H$2903,6,FALSE)</f>
        <v>Thailand Historical Orders</v>
      </c>
    </row>
    <row r="1634" spans="1:28" hidden="1" x14ac:dyDescent="0.2">
      <c r="A1634" s="56" t="s">
        <v>4231</v>
      </c>
      <c r="B1634" s="9" t="str">
        <f t="shared" ca="1" si="208"/>
        <v>A0214</v>
      </c>
      <c r="C1634" s="59">
        <v>152.7192</v>
      </c>
      <c r="D1634" s="59">
        <v>152.7192</v>
      </c>
      <c r="E1634" s="60">
        <v>41940</v>
      </c>
      <c r="F1634" s="57" t="s">
        <v>4157</v>
      </c>
      <c r="G1634" s="57" t="s">
        <v>5521</v>
      </c>
      <c r="H1634" s="45" t="str">
        <f t="shared" ca="1" si="209"/>
        <v>Post-calc.</v>
      </c>
      <c r="I1634" s="23">
        <f t="shared" ca="1" si="210"/>
        <v>0</v>
      </c>
      <c r="J1634" s="20" t="e">
        <f ca="1">VLOOKUP(B1634, Remarks!$A$3:$G$400, 7, FALSE)</f>
        <v>#N/A</v>
      </c>
      <c r="M1634" s="44" t="s">
        <v>1659</v>
      </c>
      <c r="N1634" s="9" t="str">
        <f t="shared" ca="1" si="207"/>
        <v>A2340</v>
      </c>
      <c r="O1634" s="47">
        <v>1475.2352000000001</v>
      </c>
      <c r="P1634" s="47"/>
      <c r="Q1634" s="46" t="s">
        <v>8</v>
      </c>
      <c r="R1634" s="46" t="s">
        <v>9</v>
      </c>
      <c r="S1634" s="46" t="s">
        <v>10</v>
      </c>
      <c r="T1634" s="46" t="s">
        <v>1528</v>
      </c>
      <c r="V1634" s="19" t="str">
        <f t="shared" ca="1" si="211"/>
        <v>Post-calc.</v>
      </c>
      <c r="W1634" s="1" t="str">
        <f t="shared" ca="1" si="212"/>
        <v>Post-calc.</v>
      </c>
      <c r="X1634" s="1" t="b">
        <f t="shared" ca="1" si="213"/>
        <v>1</v>
      </c>
      <c r="Y1634" s="3">
        <f t="shared" ca="1" si="214"/>
        <v>0</v>
      </c>
      <c r="AA1634" s="61">
        <f ca="1">+VLOOKUP(N1634,$B$4:$H$2903,4,FALSE)</f>
        <v>42160</v>
      </c>
      <c r="AB1634" s="1" t="str">
        <f ca="1">+VLOOKUP(N1634,$B$4:$H$2903,6,FALSE)</f>
        <v>Thailand Historical Orders</v>
      </c>
    </row>
    <row r="1635" spans="1:28" hidden="1" x14ac:dyDescent="0.2">
      <c r="A1635" s="56" t="s">
        <v>4232</v>
      </c>
      <c r="B1635" s="9" t="str">
        <f t="shared" ca="1" si="208"/>
        <v>A0215</v>
      </c>
      <c r="C1635" s="59">
        <v>43.482599999999998</v>
      </c>
      <c r="D1635" s="59">
        <v>43.482599999999998</v>
      </c>
      <c r="E1635" s="60">
        <v>42067</v>
      </c>
      <c r="F1635" s="57" t="s">
        <v>4157</v>
      </c>
      <c r="G1635" s="57" t="s">
        <v>5521</v>
      </c>
      <c r="H1635" s="45" t="str">
        <f t="shared" ca="1" si="209"/>
        <v>Post-calc.</v>
      </c>
      <c r="I1635" s="23">
        <f t="shared" ca="1" si="210"/>
        <v>0</v>
      </c>
      <c r="J1635" s="20" t="e">
        <f ca="1">VLOOKUP(B1635, Remarks!$A$3:$G$400, 7, FALSE)</f>
        <v>#N/A</v>
      </c>
      <c r="M1635" s="44" t="s">
        <v>1660</v>
      </c>
      <c r="N1635" s="9" t="str">
        <f t="shared" ca="1" si="207"/>
        <v>A2346</v>
      </c>
      <c r="O1635" s="47">
        <v>624.27509999999995</v>
      </c>
      <c r="P1635" s="47">
        <v>651.98810000000003</v>
      </c>
      <c r="Q1635" s="46" t="s">
        <v>8</v>
      </c>
      <c r="R1635" s="46" t="s">
        <v>9</v>
      </c>
      <c r="S1635" s="46" t="s">
        <v>10</v>
      </c>
      <c r="T1635" s="46" t="s">
        <v>1528</v>
      </c>
      <c r="V1635" s="19" t="str">
        <f t="shared" ca="1" si="211"/>
        <v>Post-calc.</v>
      </c>
      <c r="W1635" s="1" t="str">
        <f t="shared" ca="1" si="212"/>
        <v>Post-calc.</v>
      </c>
      <c r="X1635" s="1" t="b">
        <f t="shared" ca="1" si="213"/>
        <v>1</v>
      </c>
      <c r="Y1635" s="3">
        <f t="shared" ca="1" si="214"/>
        <v>0</v>
      </c>
      <c r="AA1635" s="61">
        <f ca="1">+VLOOKUP(N1635,$B$4:$H$2903,4,FALSE)</f>
        <v>42088</v>
      </c>
      <c r="AB1635" s="1" t="str">
        <f ca="1">+VLOOKUP(N1635,$B$4:$H$2903,6,FALSE)</f>
        <v>Thailand Historical Orders</v>
      </c>
    </row>
    <row r="1636" spans="1:28" hidden="1" x14ac:dyDescent="0.2">
      <c r="A1636" s="56" t="s">
        <v>4233</v>
      </c>
      <c r="B1636" s="9" t="str">
        <f t="shared" ca="1" si="208"/>
        <v>A0216</v>
      </c>
      <c r="C1636" s="59">
        <v>771.55010000000004</v>
      </c>
      <c r="D1636" s="59">
        <v>771.55010000000004</v>
      </c>
      <c r="E1636" s="60">
        <v>42031</v>
      </c>
      <c r="F1636" s="57" t="s">
        <v>4157</v>
      </c>
      <c r="G1636" s="57" t="s">
        <v>5521</v>
      </c>
      <c r="H1636" s="45" t="str">
        <f t="shared" ca="1" si="209"/>
        <v>Post-calc.</v>
      </c>
      <c r="I1636" s="23">
        <f t="shared" ca="1" si="210"/>
        <v>0</v>
      </c>
      <c r="J1636" s="20" t="e">
        <f ca="1">VLOOKUP(B1636, Remarks!$A$3:$G$400, 7, FALSE)</f>
        <v>#N/A</v>
      </c>
      <c r="M1636" s="44" t="s">
        <v>1661</v>
      </c>
      <c r="N1636" s="9" t="str">
        <f t="shared" ca="1" si="207"/>
        <v>A2347</v>
      </c>
      <c r="O1636" s="47">
        <v>470.7552</v>
      </c>
      <c r="P1636" s="47">
        <v>458.77440000000001</v>
      </c>
      <c r="Q1636" s="46" t="s">
        <v>8</v>
      </c>
      <c r="R1636" s="46" t="s">
        <v>9</v>
      </c>
      <c r="S1636" s="46" t="s">
        <v>10</v>
      </c>
      <c r="T1636" s="46" t="s">
        <v>1528</v>
      </c>
      <c r="V1636" s="19" t="str">
        <f t="shared" ca="1" si="211"/>
        <v>Post-calc.</v>
      </c>
      <c r="W1636" s="1" t="str">
        <f t="shared" ca="1" si="212"/>
        <v>Post-calc.</v>
      </c>
      <c r="X1636" s="1" t="b">
        <f t="shared" ca="1" si="213"/>
        <v>1</v>
      </c>
      <c r="Y1636" s="3">
        <f t="shared" ca="1" si="214"/>
        <v>0</v>
      </c>
      <c r="AA1636" s="61">
        <f ca="1">+VLOOKUP(N1636,$B$4:$H$2903,4,FALSE)</f>
        <v>42236</v>
      </c>
      <c r="AB1636" s="1" t="str">
        <f ca="1">+VLOOKUP(N1636,$B$4:$H$2903,6,FALSE)</f>
        <v>Thailand Historical Orders</v>
      </c>
    </row>
    <row r="1637" spans="1:28" hidden="1" x14ac:dyDescent="0.2">
      <c r="A1637" s="56" t="s">
        <v>4234</v>
      </c>
      <c r="B1637" s="9" t="str">
        <f t="shared" ca="1" si="208"/>
        <v>A0217</v>
      </c>
      <c r="C1637" s="59">
        <v>18.5596</v>
      </c>
      <c r="D1637" s="59">
        <v>18.5596</v>
      </c>
      <c r="E1637" s="60">
        <v>41971</v>
      </c>
      <c r="F1637" s="57" t="s">
        <v>4157</v>
      </c>
      <c r="G1637" s="57" t="s">
        <v>5521</v>
      </c>
      <c r="H1637" s="45" t="str">
        <f t="shared" ca="1" si="209"/>
        <v>Post-calc.</v>
      </c>
      <c r="I1637" s="23">
        <f t="shared" ca="1" si="210"/>
        <v>0</v>
      </c>
      <c r="J1637" s="20" t="e">
        <f ca="1">VLOOKUP(B1637, Remarks!$A$3:$G$400, 7, FALSE)</f>
        <v>#N/A</v>
      </c>
      <c r="M1637" s="44" t="s">
        <v>1662</v>
      </c>
      <c r="N1637" s="9" t="str">
        <f t="shared" ca="1" si="207"/>
        <v>A2358</v>
      </c>
      <c r="O1637" s="47">
        <v>134.8417</v>
      </c>
      <c r="P1637" s="47">
        <v>30.88</v>
      </c>
      <c r="Q1637" s="46" t="s">
        <v>8</v>
      </c>
      <c r="R1637" s="46" t="s">
        <v>9</v>
      </c>
      <c r="S1637" s="46" t="s">
        <v>10</v>
      </c>
      <c r="T1637" s="46" t="s">
        <v>1528</v>
      </c>
      <c r="V1637" s="19" t="str">
        <f t="shared" ca="1" si="211"/>
        <v>Post-calc.</v>
      </c>
      <c r="W1637" s="1" t="str">
        <f t="shared" ca="1" si="212"/>
        <v>Post-calc.</v>
      </c>
      <c r="X1637" s="1" t="b">
        <f t="shared" ca="1" si="213"/>
        <v>1</v>
      </c>
      <c r="Y1637" s="23">
        <f t="shared" ca="1" si="214"/>
        <v>104.45430000000002</v>
      </c>
      <c r="AA1637" s="61">
        <f ca="1">+VLOOKUP(N1637,$B$4:$H$2903,4,FALSE)</f>
        <v>42118</v>
      </c>
      <c r="AB1637" s="1" t="str">
        <f ca="1">+VLOOKUP(N1637,$B$4:$H$2903,6,FALSE)</f>
        <v>Thailand Historical Orders</v>
      </c>
    </row>
    <row r="1638" spans="1:28" hidden="1" x14ac:dyDescent="0.2">
      <c r="A1638" s="56" t="s">
        <v>4235</v>
      </c>
      <c r="B1638" s="9" t="str">
        <f t="shared" ca="1" si="208"/>
        <v>A0218</v>
      </c>
      <c r="C1638" s="59">
        <v>95.4495</v>
      </c>
      <c r="D1638" s="59">
        <v>95.4495</v>
      </c>
      <c r="E1638" s="60">
        <v>41954</v>
      </c>
      <c r="F1638" s="57" t="s">
        <v>4157</v>
      </c>
      <c r="G1638" s="57" t="s">
        <v>5521</v>
      </c>
      <c r="H1638" s="45" t="str">
        <f t="shared" ca="1" si="209"/>
        <v>Post-calc.</v>
      </c>
      <c r="I1638" s="23">
        <f t="shared" ca="1" si="210"/>
        <v>0</v>
      </c>
      <c r="J1638" s="20" t="e">
        <f ca="1">VLOOKUP(B1638, Remarks!$A$3:$G$400, 7, FALSE)</f>
        <v>#N/A</v>
      </c>
      <c r="M1638" s="44" t="s">
        <v>1663</v>
      </c>
      <c r="N1638" s="9" t="str">
        <f t="shared" ca="1" si="207"/>
        <v>A2359</v>
      </c>
      <c r="O1638" s="47">
        <v>157.58959999999999</v>
      </c>
      <c r="P1638" s="47">
        <v>61.76</v>
      </c>
      <c r="Q1638" s="46" t="s">
        <v>8</v>
      </c>
      <c r="R1638" s="46" t="s">
        <v>9</v>
      </c>
      <c r="S1638" s="46" t="s">
        <v>10</v>
      </c>
      <c r="T1638" s="46" t="s">
        <v>1528</v>
      </c>
      <c r="V1638" s="19" t="str">
        <f t="shared" ca="1" si="211"/>
        <v>Post-calc.</v>
      </c>
      <c r="W1638" s="1" t="str">
        <f t="shared" ca="1" si="212"/>
        <v>Post-calc.</v>
      </c>
      <c r="X1638" s="1" t="b">
        <f t="shared" ca="1" si="213"/>
        <v>1</v>
      </c>
      <c r="Y1638" s="3">
        <f t="shared" ca="1" si="214"/>
        <v>0</v>
      </c>
      <c r="AA1638" s="61">
        <f ca="1">+VLOOKUP(N1638,$B$4:$H$2903,4,FALSE)</f>
        <v>42157</v>
      </c>
      <c r="AB1638" s="1" t="str">
        <f ca="1">+VLOOKUP(N1638,$B$4:$H$2903,6,FALSE)</f>
        <v>Thailand Historical Orders</v>
      </c>
    </row>
    <row r="1639" spans="1:28" hidden="1" x14ac:dyDescent="0.2">
      <c r="A1639" s="56" t="s">
        <v>4236</v>
      </c>
      <c r="B1639" s="9" t="str">
        <f t="shared" ca="1" si="208"/>
        <v>A0298</v>
      </c>
      <c r="C1639" s="59">
        <v>798</v>
      </c>
      <c r="D1639" s="59">
        <v>798</v>
      </c>
      <c r="E1639" s="60">
        <v>42019</v>
      </c>
      <c r="F1639" s="57" t="s">
        <v>4237</v>
      </c>
      <c r="G1639" s="57" t="s">
        <v>5523</v>
      </c>
      <c r="H1639" s="45" t="str">
        <f t="shared" ca="1" si="209"/>
        <v>Post-calc.</v>
      </c>
      <c r="I1639" s="23">
        <f t="shared" ca="1" si="210"/>
        <v>0</v>
      </c>
      <c r="J1639" s="20" t="e">
        <f ca="1">VLOOKUP(B1639, Remarks!$A$3:$G$400, 7, FALSE)</f>
        <v>#N/A</v>
      </c>
      <c r="M1639" s="44" t="s">
        <v>1664</v>
      </c>
      <c r="N1639" s="9" t="str">
        <f t="shared" ca="1" si="207"/>
        <v>A2375</v>
      </c>
      <c r="O1639" s="47">
        <v>611.93439999999998</v>
      </c>
      <c r="P1639" s="47">
        <v>620.60799999999995</v>
      </c>
      <c r="Q1639" s="46" t="s">
        <v>8</v>
      </c>
      <c r="R1639" s="46" t="s">
        <v>9</v>
      </c>
      <c r="S1639" s="46" t="s">
        <v>10</v>
      </c>
      <c r="T1639" s="46" t="s">
        <v>1528</v>
      </c>
      <c r="V1639" s="19" t="str">
        <f t="shared" ca="1" si="211"/>
        <v>Post-calc.</v>
      </c>
      <c r="W1639" s="1" t="str">
        <f t="shared" ca="1" si="212"/>
        <v>Post-calc.</v>
      </c>
      <c r="X1639" s="1" t="b">
        <f t="shared" ca="1" si="213"/>
        <v>1</v>
      </c>
      <c r="Y1639" s="3">
        <f t="shared" ca="1" si="214"/>
        <v>0</v>
      </c>
      <c r="AA1639" s="61">
        <f ca="1">+VLOOKUP(N1639,$B$4:$H$2903,4,FALSE)</f>
        <v>42121</v>
      </c>
      <c r="AB1639" s="1" t="str">
        <f ca="1">+VLOOKUP(N1639,$B$4:$H$2903,6,FALSE)</f>
        <v>Thailand Historical Orders</v>
      </c>
    </row>
    <row r="1640" spans="1:28" hidden="1" x14ac:dyDescent="0.2">
      <c r="A1640" s="56" t="s">
        <v>4238</v>
      </c>
      <c r="B1640" s="9" t="str">
        <f t="shared" ca="1" si="208"/>
        <v>A0299</v>
      </c>
      <c r="C1640" s="59">
        <v>399</v>
      </c>
      <c r="D1640" s="59">
        <v>399</v>
      </c>
      <c r="E1640" s="60">
        <v>42009</v>
      </c>
      <c r="F1640" s="57" t="s">
        <v>4237</v>
      </c>
      <c r="G1640" s="57" t="s">
        <v>5523</v>
      </c>
      <c r="H1640" s="45" t="str">
        <f t="shared" ca="1" si="209"/>
        <v>Post-calc.</v>
      </c>
      <c r="I1640" s="23">
        <f t="shared" ca="1" si="210"/>
        <v>0</v>
      </c>
      <c r="J1640" s="20" t="e">
        <f ca="1">VLOOKUP(B1640, Remarks!$A$3:$G$400, 7, FALSE)</f>
        <v>#N/A</v>
      </c>
      <c r="M1640" s="44" t="s">
        <v>1665</v>
      </c>
      <c r="N1640" s="9" t="str">
        <f t="shared" ca="1" si="207"/>
        <v>A2376</v>
      </c>
      <c r="O1640" s="47">
        <v>356.09010000000001</v>
      </c>
      <c r="P1640" s="47">
        <v>77.2</v>
      </c>
      <c r="Q1640" s="46" t="s">
        <v>8</v>
      </c>
      <c r="R1640" s="46" t="s">
        <v>9</v>
      </c>
      <c r="S1640" s="46" t="s">
        <v>10</v>
      </c>
      <c r="T1640" s="46" t="s">
        <v>1528</v>
      </c>
      <c r="V1640" s="19" t="str">
        <f t="shared" ca="1" si="211"/>
        <v>Post-calc.</v>
      </c>
      <c r="W1640" s="1" t="str">
        <f t="shared" ca="1" si="212"/>
        <v>Post-calc.</v>
      </c>
      <c r="X1640" s="1" t="b">
        <f t="shared" ca="1" si="213"/>
        <v>1</v>
      </c>
      <c r="Y1640" s="3">
        <f t="shared" ca="1" si="214"/>
        <v>0</v>
      </c>
      <c r="AA1640" s="61">
        <f ca="1">+VLOOKUP(N1640,$B$4:$H$2903,4,FALSE)</f>
        <v>42163</v>
      </c>
      <c r="AB1640" s="1" t="str">
        <f ca="1">+VLOOKUP(N1640,$B$4:$H$2903,6,FALSE)</f>
        <v>Thailand Historical Orders</v>
      </c>
    </row>
    <row r="1641" spans="1:28" hidden="1" x14ac:dyDescent="0.2">
      <c r="A1641" s="56" t="s">
        <v>4239</v>
      </c>
      <c r="B1641" s="9" t="str">
        <f t="shared" ca="1" si="208"/>
        <v>A0300</v>
      </c>
      <c r="C1641" s="59">
        <v>2600</v>
      </c>
      <c r="D1641" s="59">
        <v>2600</v>
      </c>
      <c r="E1641" s="60">
        <v>42390</v>
      </c>
      <c r="F1641" s="57" t="s">
        <v>4237</v>
      </c>
      <c r="G1641" s="57" t="s">
        <v>5523</v>
      </c>
      <c r="H1641" s="45" t="str">
        <f t="shared" ca="1" si="209"/>
        <v>Post-calc.</v>
      </c>
      <c r="I1641" s="23">
        <f t="shared" ca="1" si="210"/>
        <v>0</v>
      </c>
      <c r="J1641" s="20" t="e">
        <f ca="1">VLOOKUP(B1641, Remarks!$A$3:$G$400, 7, FALSE)</f>
        <v>#N/A</v>
      </c>
      <c r="M1641" s="44" t="s">
        <v>1666</v>
      </c>
      <c r="N1641" s="9" t="str">
        <f t="shared" ca="1" si="207"/>
        <v>A2377</v>
      </c>
      <c r="O1641" s="47">
        <v>141.80930000000001</v>
      </c>
      <c r="P1641" s="47"/>
      <c r="Q1641" s="46" t="s">
        <v>8</v>
      </c>
      <c r="R1641" s="46" t="s">
        <v>9</v>
      </c>
      <c r="S1641" s="46" t="s">
        <v>10</v>
      </c>
      <c r="T1641" s="46" t="s">
        <v>1528</v>
      </c>
      <c r="V1641" s="19" t="str">
        <f t="shared" ca="1" si="211"/>
        <v>Post-calc.</v>
      </c>
      <c r="W1641" s="1" t="str">
        <f t="shared" ca="1" si="212"/>
        <v>Post-calc.</v>
      </c>
      <c r="X1641" s="1" t="b">
        <f t="shared" ca="1" si="213"/>
        <v>1</v>
      </c>
      <c r="Y1641" s="3">
        <f t="shared" ca="1" si="214"/>
        <v>0</v>
      </c>
      <c r="AA1641" s="61">
        <f ca="1">+VLOOKUP(N1641,$B$4:$H$2903,4,FALSE)</f>
        <v>42154</v>
      </c>
      <c r="AB1641" s="1" t="str">
        <f ca="1">+VLOOKUP(N1641,$B$4:$H$2903,6,FALSE)</f>
        <v>Thailand Historical Orders</v>
      </c>
    </row>
    <row r="1642" spans="1:28" hidden="1" x14ac:dyDescent="0.2">
      <c r="A1642" s="56" t="s">
        <v>4240</v>
      </c>
      <c r="B1642" s="9" t="str">
        <f t="shared" ca="1" si="208"/>
        <v>A0301</v>
      </c>
      <c r="C1642" s="59">
        <v>7040</v>
      </c>
      <c r="D1642" s="59">
        <v>7040</v>
      </c>
      <c r="E1642" s="60">
        <v>42397</v>
      </c>
      <c r="F1642" s="57" t="s">
        <v>4237</v>
      </c>
      <c r="G1642" s="57" t="s">
        <v>5523</v>
      </c>
      <c r="H1642" s="45" t="str">
        <f t="shared" ca="1" si="209"/>
        <v>Post-calc.</v>
      </c>
      <c r="I1642" s="23">
        <f t="shared" ca="1" si="210"/>
        <v>0</v>
      </c>
      <c r="J1642" s="20" t="e">
        <f ca="1">VLOOKUP(B1642, Remarks!$A$3:$G$400, 7, FALSE)</f>
        <v>#N/A</v>
      </c>
      <c r="M1642" s="44" t="s">
        <v>1667</v>
      </c>
      <c r="N1642" s="9" t="str">
        <f t="shared" ca="1" si="207"/>
        <v>A2415</v>
      </c>
      <c r="O1642" s="47">
        <v>664.54100000000005</v>
      </c>
      <c r="P1642" s="47">
        <v>185.28</v>
      </c>
      <c r="Q1642" s="46" t="s">
        <v>8</v>
      </c>
      <c r="R1642" s="46" t="s">
        <v>9</v>
      </c>
      <c r="S1642" s="46" t="s">
        <v>10</v>
      </c>
      <c r="T1642" s="46" t="s">
        <v>1528</v>
      </c>
      <c r="V1642" s="19" t="str">
        <f t="shared" ca="1" si="211"/>
        <v>Post-calc.</v>
      </c>
      <c r="W1642" s="1" t="str">
        <f t="shared" ca="1" si="212"/>
        <v>Post-calc.</v>
      </c>
      <c r="X1642" s="1" t="b">
        <f t="shared" ca="1" si="213"/>
        <v>1</v>
      </c>
      <c r="Y1642" s="3">
        <f t="shared" ca="1" si="214"/>
        <v>0</v>
      </c>
      <c r="AA1642" s="61">
        <f ca="1">+VLOOKUP(N1642,$B$4:$H$2903,4,FALSE)</f>
        <v>42135</v>
      </c>
      <c r="AB1642" s="1" t="str">
        <f ca="1">+VLOOKUP(N1642,$B$4:$H$2903,6,FALSE)</f>
        <v>Thailand Historical Orders</v>
      </c>
    </row>
    <row r="1643" spans="1:28" hidden="1" x14ac:dyDescent="0.2">
      <c r="A1643" s="56" t="s">
        <v>4241</v>
      </c>
      <c r="B1643" s="9" t="str">
        <f t="shared" ca="1" si="208"/>
        <v>A0302</v>
      </c>
      <c r="C1643" s="59">
        <v>798</v>
      </c>
      <c r="D1643" s="59">
        <v>798</v>
      </c>
      <c r="E1643" s="60">
        <v>42075</v>
      </c>
      <c r="F1643" s="57" t="s">
        <v>4237</v>
      </c>
      <c r="G1643" s="57" t="s">
        <v>5523</v>
      </c>
      <c r="H1643" s="45" t="str">
        <f t="shared" ca="1" si="209"/>
        <v>Post-calc.</v>
      </c>
      <c r="I1643" s="23">
        <f t="shared" ca="1" si="210"/>
        <v>0</v>
      </c>
      <c r="J1643" s="20" t="e">
        <f ca="1">VLOOKUP(B1643, Remarks!$A$3:$G$400, 7, FALSE)</f>
        <v>#N/A</v>
      </c>
      <c r="M1643" s="44" t="s">
        <v>1668</v>
      </c>
      <c r="N1643" s="9" t="str">
        <f t="shared" ca="1" si="207"/>
        <v>A2416</v>
      </c>
      <c r="O1643" s="47">
        <v>784.52440000000001</v>
      </c>
      <c r="P1643" s="47">
        <v>262.48</v>
      </c>
      <c r="Q1643" s="46" t="s">
        <v>8</v>
      </c>
      <c r="R1643" s="46" t="s">
        <v>9</v>
      </c>
      <c r="S1643" s="46" t="s">
        <v>10</v>
      </c>
      <c r="T1643" s="46" t="s">
        <v>1528</v>
      </c>
      <c r="V1643" s="19" t="str">
        <f t="shared" ca="1" si="211"/>
        <v>Post-calc.</v>
      </c>
      <c r="W1643" s="1" t="str">
        <f t="shared" ca="1" si="212"/>
        <v>Post-calc.</v>
      </c>
      <c r="X1643" s="1" t="b">
        <f t="shared" ca="1" si="213"/>
        <v>1</v>
      </c>
      <c r="Y1643" s="3">
        <f t="shared" ca="1" si="214"/>
        <v>0</v>
      </c>
      <c r="AA1643" s="61">
        <f ca="1">+VLOOKUP(N1643,$B$4:$H$2903,4,FALSE)</f>
        <v>42205</v>
      </c>
      <c r="AB1643" s="1" t="str">
        <f ca="1">+VLOOKUP(N1643,$B$4:$H$2903,6,FALSE)</f>
        <v>Thailand Historical Orders</v>
      </c>
    </row>
    <row r="1644" spans="1:28" hidden="1" x14ac:dyDescent="0.2">
      <c r="A1644" s="56" t="s">
        <v>4242</v>
      </c>
      <c r="B1644" s="9" t="str">
        <f t="shared" ca="1" si="208"/>
        <v>A0316</v>
      </c>
      <c r="C1644" s="59">
        <v>67.436300000000003</v>
      </c>
      <c r="D1644" s="59">
        <v>67.350200000000001</v>
      </c>
      <c r="E1644" s="60">
        <v>42118</v>
      </c>
      <c r="F1644" s="57" t="s">
        <v>4157</v>
      </c>
      <c r="G1644" s="57" t="s">
        <v>5521</v>
      </c>
      <c r="H1644" s="45" t="str">
        <f t="shared" ca="1" si="209"/>
        <v>Post-calc.</v>
      </c>
      <c r="I1644" s="23">
        <f t="shared" ca="1" si="210"/>
        <v>0</v>
      </c>
      <c r="J1644" s="20" t="e">
        <f ca="1">VLOOKUP(B1644, Remarks!$A$3:$G$400, 7, FALSE)</f>
        <v>#N/A</v>
      </c>
      <c r="M1644" s="44" t="s">
        <v>1669</v>
      </c>
      <c r="N1644" s="9" t="str">
        <f t="shared" ca="1" si="207"/>
        <v>A2438</v>
      </c>
      <c r="O1644" s="47">
        <v>440.88220000000001</v>
      </c>
      <c r="P1644" s="47">
        <v>11.58</v>
      </c>
      <c r="Q1644" s="46" t="s">
        <v>8</v>
      </c>
      <c r="R1644" s="46" t="s">
        <v>9</v>
      </c>
      <c r="S1644" s="46" t="s">
        <v>10</v>
      </c>
      <c r="T1644" s="46" t="s">
        <v>1528</v>
      </c>
      <c r="V1644" s="19" t="str">
        <f t="shared" ca="1" si="211"/>
        <v>Post-calc.</v>
      </c>
      <c r="W1644" s="1" t="str">
        <f t="shared" ca="1" si="212"/>
        <v>Post-calc.</v>
      </c>
      <c r="X1644" s="1" t="b">
        <f t="shared" ca="1" si="213"/>
        <v>1</v>
      </c>
      <c r="Y1644" s="3">
        <f t="shared" ca="1" si="214"/>
        <v>0</v>
      </c>
      <c r="AA1644" s="61">
        <f ca="1">+VLOOKUP(N1644,$B$4:$H$2903,4,FALSE)</f>
        <v>42160</v>
      </c>
      <c r="AB1644" s="1" t="str">
        <f ca="1">+VLOOKUP(N1644,$B$4:$H$2903,6,FALSE)</f>
        <v>Thailand Historical Orders</v>
      </c>
    </row>
    <row r="1645" spans="1:28" hidden="1" x14ac:dyDescent="0.2">
      <c r="A1645" s="56" t="s">
        <v>4243</v>
      </c>
      <c r="B1645" s="9" t="str">
        <f t="shared" ca="1" si="208"/>
        <v>A0333</v>
      </c>
      <c r="C1645" s="59">
        <v>998</v>
      </c>
      <c r="D1645" s="59">
        <v>998</v>
      </c>
      <c r="E1645" s="60">
        <v>42124</v>
      </c>
      <c r="F1645" s="57" t="s">
        <v>4237</v>
      </c>
      <c r="G1645" s="57" t="s">
        <v>5523</v>
      </c>
      <c r="H1645" s="45" t="str">
        <f t="shared" ca="1" si="209"/>
        <v>Post-calc.</v>
      </c>
      <c r="I1645" s="23">
        <f t="shared" ca="1" si="210"/>
        <v>0</v>
      </c>
      <c r="J1645" s="20" t="e">
        <f ca="1">VLOOKUP(B1645, Remarks!$A$3:$G$400, 7, FALSE)</f>
        <v>#N/A</v>
      </c>
      <c r="M1645" s="44" t="s">
        <v>1670</v>
      </c>
      <c r="N1645" s="9" t="str">
        <f t="shared" ca="1" si="207"/>
        <v>A2444</v>
      </c>
      <c r="O1645" s="47">
        <v>404.5652</v>
      </c>
      <c r="P1645" s="47">
        <v>422.94510000000002</v>
      </c>
      <c r="Q1645" s="46" t="s">
        <v>8</v>
      </c>
      <c r="R1645" s="46" t="s">
        <v>9</v>
      </c>
      <c r="S1645" s="46" t="s">
        <v>10</v>
      </c>
      <c r="T1645" s="46" t="s">
        <v>1528</v>
      </c>
      <c r="V1645" s="19" t="str">
        <f t="shared" ca="1" si="211"/>
        <v>Post-calc.</v>
      </c>
      <c r="W1645" s="1" t="str">
        <f t="shared" ca="1" si="212"/>
        <v>Post-calc.</v>
      </c>
      <c r="X1645" s="1" t="b">
        <f t="shared" ca="1" si="213"/>
        <v>1</v>
      </c>
      <c r="Y1645" s="3">
        <f t="shared" ca="1" si="214"/>
        <v>0</v>
      </c>
      <c r="AA1645" s="61">
        <f ca="1">+VLOOKUP(N1645,$B$4:$H$2903,4,FALSE)</f>
        <v>42122</v>
      </c>
      <c r="AB1645" s="1" t="str">
        <f ca="1">+VLOOKUP(N1645,$B$4:$H$2903,6,FALSE)</f>
        <v>Thailand Historical Orders</v>
      </c>
    </row>
    <row r="1646" spans="1:28" hidden="1" x14ac:dyDescent="0.2">
      <c r="A1646" s="56" t="s">
        <v>4244</v>
      </c>
      <c r="B1646" s="9" t="str">
        <f t="shared" ca="1" si="208"/>
        <v>A0339</v>
      </c>
      <c r="C1646" s="59">
        <v>922.7</v>
      </c>
      <c r="D1646" s="59">
        <v>922.7</v>
      </c>
      <c r="E1646" s="60">
        <v>41665</v>
      </c>
      <c r="F1646" s="57" t="s">
        <v>4237</v>
      </c>
      <c r="G1646" s="57" t="s">
        <v>5523</v>
      </c>
      <c r="H1646" s="45" t="str">
        <f t="shared" ca="1" si="209"/>
        <v>Post-calc.</v>
      </c>
      <c r="I1646" s="23">
        <f t="shared" ca="1" si="210"/>
        <v>0</v>
      </c>
      <c r="J1646" s="20" t="e">
        <f ca="1">VLOOKUP(B1646, Remarks!$A$3:$G$400, 7, FALSE)</f>
        <v>#N/A</v>
      </c>
      <c r="M1646" s="44" t="s">
        <v>1671</v>
      </c>
      <c r="N1646" s="9" t="str">
        <f t="shared" ca="1" si="207"/>
        <v>A2455</v>
      </c>
      <c r="O1646" s="47">
        <v>358.97730000000001</v>
      </c>
      <c r="P1646" s="47">
        <v>392.70409999999998</v>
      </c>
      <c r="Q1646" s="46" t="s">
        <v>8</v>
      </c>
      <c r="R1646" s="46" t="s">
        <v>9</v>
      </c>
      <c r="S1646" s="46" t="s">
        <v>10</v>
      </c>
      <c r="T1646" s="46" t="s">
        <v>1528</v>
      </c>
      <c r="V1646" s="19" t="str">
        <f t="shared" ca="1" si="211"/>
        <v>Post-calc.</v>
      </c>
      <c r="W1646" s="1" t="str">
        <f t="shared" ca="1" si="212"/>
        <v>Post-calc.</v>
      </c>
      <c r="X1646" s="1" t="b">
        <f t="shared" ca="1" si="213"/>
        <v>1</v>
      </c>
      <c r="Y1646" s="3">
        <f t="shared" ca="1" si="214"/>
        <v>0</v>
      </c>
      <c r="AA1646" s="61">
        <f ca="1">+VLOOKUP(N1646,$B$4:$H$2903,4,FALSE)</f>
        <v>42079</v>
      </c>
      <c r="AB1646" s="1" t="str">
        <f ca="1">+VLOOKUP(N1646,$B$4:$H$2903,6,FALSE)</f>
        <v>Thailand Historical Orders</v>
      </c>
    </row>
    <row r="1647" spans="1:28" hidden="1" x14ac:dyDescent="0.2">
      <c r="A1647" s="56" t="s">
        <v>4245</v>
      </c>
      <c r="B1647" s="9" t="str">
        <f t="shared" ca="1" si="208"/>
        <v>A0340</v>
      </c>
      <c r="C1647" s="59">
        <v>350</v>
      </c>
      <c r="D1647" s="59">
        <v>350</v>
      </c>
      <c r="E1647" s="60">
        <v>41679</v>
      </c>
      <c r="F1647" s="57" t="s">
        <v>4237</v>
      </c>
      <c r="G1647" s="57" t="s">
        <v>5523</v>
      </c>
      <c r="H1647" s="45" t="str">
        <f t="shared" ca="1" si="209"/>
        <v>Post-calc.</v>
      </c>
      <c r="I1647" s="23">
        <f t="shared" ca="1" si="210"/>
        <v>0</v>
      </c>
      <c r="J1647" s="20" t="e">
        <f ca="1">VLOOKUP(B1647, Remarks!$A$3:$G$400, 7, FALSE)</f>
        <v>#N/A</v>
      </c>
      <c r="M1647" s="44" t="s">
        <v>1672</v>
      </c>
      <c r="N1647" s="9" t="str">
        <f t="shared" ca="1" si="207"/>
        <v>A2471</v>
      </c>
      <c r="O1647" s="47">
        <v>149.25409999999999</v>
      </c>
      <c r="P1647" s="47">
        <v>147.21459999999999</v>
      </c>
      <c r="Q1647" s="46" t="s">
        <v>8</v>
      </c>
      <c r="R1647" s="46" t="s">
        <v>9</v>
      </c>
      <c r="S1647" s="46" t="s">
        <v>10</v>
      </c>
      <c r="T1647" s="46" t="s">
        <v>1528</v>
      </c>
      <c r="V1647" s="19" t="str">
        <f t="shared" ca="1" si="211"/>
        <v>Post-calc.</v>
      </c>
      <c r="W1647" s="1" t="str">
        <f t="shared" ca="1" si="212"/>
        <v>Post-calc.</v>
      </c>
      <c r="X1647" s="1" t="b">
        <f t="shared" ca="1" si="213"/>
        <v>1</v>
      </c>
      <c r="Y1647" s="3">
        <f t="shared" ca="1" si="214"/>
        <v>0</v>
      </c>
      <c r="AA1647" s="61">
        <f ca="1">+VLOOKUP(N1647,$B$4:$H$2903,4,FALSE)</f>
        <v>42093</v>
      </c>
      <c r="AB1647" s="1" t="str">
        <f ca="1">+VLOOKUP(N1647,$B$4:$H$2903,6,FALSE)</f>
        <v>Thailand Historical Orders</v>
      </c>
    </row>
    <row r="1648" spans="1:28" hidden="1" x14ac:dyDescent="0.2">
      <c r="A1648" s="56" t="s">
        <v>4246</v>
      </c>
      <c r="B1648" s="9" t="str">
        <f t="shared" ca="1" si="208"/>
        <v>A0341</v>
      </c>
      <c r="C1648" s="59">
        <v>1438.33</v>
      </c>
      <c r="D1648" s="59">
        <v>1438.33</v>
      </c>
      <c r="E1648" s="60">
        <v>41668</v>
      </c>
      <c r="F1648" s="57" t="s">
        <v>4237</v>
      </c>
      <c r="G1648" s="57" t="s">
        <v>5523</v>
      </c>
      <c r="H1648" s="45" t="str">
        <f t="shared" ca="1" si="209"/>
        <v>Post-calc.</v>
      </c>
      <c r="I1648" s="23">
        <f t="shared" ca="1" si="210"/>
        <v>0</v>
      </c>
      <c r="J1648" s="20" t="e">
        <f ca="1">VLOOKUP(B1648, Remarks!$A$3:$G$400, 7, FALSE)</f>
        <v>#N/A</v>
      </c>
      <c r="M1648" s="44" t="s">
        <v>1673</v>
      </c>
      <c r="N1648" s="9" t="str">
        <f t="shared" ca="1" si="207"/>
        <v>A2499</v>
      </c>
      <c r="O1648" s="47">
        <v>325.15410000000003</v>
      </c>
      <c r="P1648" s="47">
        <v>341.16930000000002</v>
      </c>
      <c r="Q1648" s="46" t="s">
        <v>8</v>
      </c>
      <c r="R1648" s="46" t="s">
        <v>9</v>
      </c>
      <c r="S1648" s="46" t="s">
        <v>10</v>
      </c>
      <c r="T1648" s="46" t="s">
        <v>1528</v>
      </c>
      <c r="V1648" s="19" t="str">
        <f t="shared" ca="1" si="211"/>
        <v>Post-calc.</v>
      </c>
      <c r="W1648" s="1" t="str">
        <f t="shared" ca="1" si="212"/>
        <v>Post-calc.</v>
      </c>
      <c r="X1648" s="1" t="b">
        <f t="shared" ca="1" si="213"/>
        <v>1</v>
      </c>
      <c r="Y1648" s="3">
        <f t="shared" ca="1" si="214"/>
        <v>0</v>
      </c>
      <c r="AA1648" s="61">
        <f ca="1">+VLOOKUP(N1648,$B$4:$H$2903,4,FALSE)</f>
        <v>42086</v>
      </c>
      <c r="AB1648" s="1" t="str">
        <f ca="1">+VLOOKUP(N1648,$B$4:$H$2903,6,FALSE)</f>
        <v>Thailand Historical Orders</v>
      </c>
    </row>
    <row r="1649" spans="1:28" hidden="1" x14ac:dyDescent="0.2">
      <c r="A1649" s="56" t="s">
        <v>4247</v>
      </c>
      <c r="B1649" s="9" t="str">
        <f t="shared" ca="1" si="208"/>
        <v>A0343</v>
      </c>
      <c r="C1649" s="59">
        <v>249.4</v>
      </c>
      <c r="D1649" s="59">
        <v>249.4</v>
      </c>
      <c r="E1649" s="60">
        <v>41688</v>
      </c>
      <c r="F1649" s="57" t="s">
        <v>4237</v>
      </c>
      <c r="G1649" s="57" t="s">
        <v>5523</v>
      </c>
      <c r="H1649" s="45" t="str">
        <f t="shared" ca="1" si="209"/>
        <v>Post-calc.</v>
      </c>
      <c r="I1649" s="23">
        <f t="shared" ca="1" si="210"/>
        <v>0</v>
      </c>
      <c r="J1649" s="20" t="e">
        <f ca="1">VLOOKUP(B1649, Remarks!$A$3:$G$400, 7, FALSE)</f>
        <v>#N/A</v>
      </c>
      <c r="M1649" s="44" t="s">
        <v>1674</v>
      </c>
      <c r="N1649" s="9" t="str">
        <f t="shared" ca="1" si="207"/>
        <v>A2500</v>
      </c>
      <c r="O1649" s="47">
        <v>271.52440000000001</v>
      </c>
      <c r="P1649" s="47">
        <v>264.9008</v>
      </c>
      <c r="Q1649" s="46" t="s">
        <v>8</v>
      </c>
      <c r="R1649" s="46" t="s">
        <v>9</v>
      </c>
      <c r="S1649" s="46" t="s">
        <v>10</v>
      </c>
      <c r="T1649" s="46" t="s">
        <v>1528</v>
      </c>
      <c r="V1649" s="19" t="str">
        <f t="shared" ca="1" si="211"/>
        <v>Post-calc.</v>
      </c>
      <c r="W1649" s="1" t="str">
        <f t="shared" ca="1" si="212"/>
        <v>Post-calc.</v>
      </c>
      <c r="X1649" s="1" t="b">
        <f t="shared" ca="1" si="213"/>
        <v>1</v>
      </c>
      <c r="Y1649" s="3">
        <f t="shared" ca="1" si="214"/>
        <v>0</v>
      </c>
      <c r="AA1649" s="61">
        <f ca="1">+VLOOKUP(N1649,$B$4:$H$2903,4,FALSE)</f>
        <v>42124</v>
      </c>
      <c r="AB1649" s="1" t="str">
        <f ca="1">+VLOOKUP(N1649,$B$4:$H$2903,6,FALSE)</f>
        <v>Thailand Historical Orders</v>
      </c>
    </row>
    <row r="1650" spans="1:28" hidden="1" x14ac:dyDescent="0.2">
      <c r="A1650" s="56" t="s">
        <v>4248</v>
      </c>
      <c r="B1650" s="9" t="str">
        <f t="shared" ca="1" si="208"/>
        <v>A0345</v>
      </c>
      <c r="C1650" s="59">
        <v>6040</v>
      </c>
      <c r="D1650" s="59">
        <v>6040</v>
      </c>
      <c r="E1650" s="60">
        <v>42085</v>
      </c>
      <c r="F1650" s="57" t="s">
        <v>4237</v>
      </c>
      <c r="G1650" s="57" t="s">
        <v>5523</v>
      </c>
      <c r="H1650" s="45" t="str">
        <f t="shared" ca="1" si="209"/>
        <v>Post-calc.</v>
      </c>
      <c r="I1650" s="23">
        <f t="shared" ca="1" si="210"/>
        <v>0</v>
      </c>
      <c r="J1650" s="20" t="e">
        <f ca="1">VLOOKUP(B1650, Remarks!$A$3:$G$400, 7, FALSE)</f>
        <v>#N/A</v>
      </c>
      <c r="M1650" s="44" t="s">
        <v>1675</v>
      </c>
      <c r="N1650" s="9" t="str">
        <f t="shared" ca="1" si="207"/>
        <v>A2501</v>
      </c>
      <c r="O1650" s="47">
        <v>228.26159999999999</v>
      </c>
      <c r="P1650" s="47">
        <v>217.7971</v>
      </c>
      <c r="Q1650" s="46" t="s">
        <v>8</v>
      </c>
      <c r="R1650" s="46" t="s">
        <v>9</v>
      </c>
      <c r="S1650" s="46" t="s">
        <v>10</v>
      </c>
      <c r="T1650" s="46" t="s">
        <v>1528</v>
      </c>
      <c r="V1650" s="19" t="str">
        <f t="shared" ca="1" si="211"/>
        <v>Post-calc.</v>
      </c>
      <c r="W1650" s="1" t="str">
        <f t="shared" ca="1" si="212"/>
        <v>Post-calc.</v>
      </c>
      <c r="X1650" s="1" t="b">
        <f t="shared" ca="1" si="213"/>
        <v>1</v>
      </c>
      <c r="Y1650" s="3">
        <f t="shared" ca="1" si="214"/>
        <v>0</v>
      </c>
      <c r="AA1650" s="61">
        <f ca="1">+VLOOKUP(N1650,$B$4:$H$2903,4,FALSE)</f>
        <v>42230</v>
      </c>
      <c r="AB1650" s="1" t="str">
        <f ca="1">+VLOOKUP(N1650,$B$4:$H$2903,6,FALSE)</f>
        <v>Thailand Historical Orders</v>
      </c>
    </row>
    <row r="1651" spans="1:28" hidden="1" x14ac:dyDescent="0.2">
      <c r="A1651" s="56" t="s">
        <v>4249</v>
      </c>
      <c r="B1651" s="9" t="str">
        <f t="shared" ca="1" si="208"/>
        <v>A0347</v>
      </c>
      <c r="C1651" s="59">
        <v>131.26</v>
      </c>
      <c r="D1651" s="59">
        <v>131.26</v>
      </c>
      <c r="E1651" s="60">
        <v>41710</v>
      </c>
      <c r="F1651" s="57" t="s">
        <v>4237</v>
      </c>
      <c r="G1651" s="57" t="s">
        <v>5523</v>
      </c>
      <c r="H1651" s="45" t="str">
        <f t="shared" ca="1" si="209"/>
        <v>Post-calc.</v>
      </c>
      <c r="I1651" s="23">
        <f t="shared" ca="1" si="210"/>
        <v>0</v>
      </c>
      <c r="J1651" s="20" t="e">
        <f ca="1">VLOOKUP(B1651, Remarks!$A$3:$G$400, 7, FALSE)</f>
        <v>#N/A</v>
      </c>
      <c r="M1651" s="44" t="s">
        <v>1676</v>
      </c>
      <c r="N1651" s="9" t="str">
        <f t="shared" ca="1" si="207"/>
        <v>A2502</v>
      </c>
      <c r="O1651" s="47">
        <v>19980.745699999999</v>
      </c>
      <c r="P1651" s="47">
        <v>19980.745699999999</v>
      </c>
      <c r="Q1651" s="46" t="s">
        <v>14</v>
      </c>
      <c r="R1651" s="46" t="s">
        <v>9</v>
      </c>
      <c r="S1651" s="46" t="s">
        <v>10</v>
      </c>
      <c r="T1651" s="46" t="s">
        <v>1528</v>
      </c>
      <c r="V1651" s="19" t="str">
        <f t="shared" ca="1" si="211"/>
        <v>Pre-calc.</v>
      </c>
      <c r="W1651" s="1" t="str">
        <f t="shared" ca="1" si="212"/>
        <v>Pre-calc.</v>
      </c>
      <c r="X1651" s="1" t="b">
        <f t="shared" ca="1" si="213"/>
        <v>1</v>
      </c>
      <c r="Y1651" s="3">
        <f t="shared" ca="1" si="214"/>
        <v>0</v>
      </c>
      <c r="AA1651" s="61">
        <f ca="1">+VLOOKUP(N1651,$B$4:$H$2903,4,FALSE)</f>
        <v>0</v>
      </c>
      <c r="AB1651" s="1" t="str">
        <f ca="1">+VLOOKUP(N1651,$B$4:$H$2903,6,FALSE)</f>
        <v>Thailand Historical Orders</v>
      </c>
    </row>
    <row r="1652" spans="1:28" hidden="1" x14ac:dyDescent="0.2">
      <c r="A1652" s="56" t="s">
        <v>4250</v>
      </c>
      <c r="B1652" s="9" t="str">
        <f t="shared" ca="1" si="208"/>
        <v>A0348</v>
      </c>
      <c r="C1652" s="59">
        <v>998</v>
      </c>
      <c r="D1652" s="59">
        <v>998</v>
      </c>
      <c r="E1652" s="60">
        <v>41727</v>
      </c>
      <c r="F1652" s="57" t="s">
        <v>4237</v>
      </c>
      <c r="G1652" s="57" t="s">
        <v>5523</v>
      </c>
      <c r="H1652" s="45" t="str">
        <f t="shared" ca="1" si="209"/>
        <v>Post-calc.</v>
      </c>
      <c r="I1652" s="23">
        <f t="shared" ca="1" si="210"/>
        <v>0</v>
      </c>
      <c r="J1652" s="20" t="e">
        <f ca="1">VLOOKUP(B1652, Remarks!$A$3:$G$400, 7, FALSE)</f>
        <v>#N/A</v>
      </c>
      <c r="M1652" s="44" t="s">
        <v>1677</v>
      </c>
      <c r="N1652" s="9" t="str">
        <f t="shared" ca="1" si="207"/>
        <v>A2503</v>
      </c>
      <c r="O1652" s="47">
        <v>3232.3069999999998</v>
      </c>
      <c r="P1652" s="47">
        <v>7.72</v>
      </c>
      <c r="Q1652" s="46" t="s">
        <v>8</v>
      </c>
      <c r="R1652" s="46" t="s">
        <v>9</v>
      </c>
      <c r="S1652" s="46" t="s">
        <v>10</v>
      </c>
      <c r="T1652" s="46" t="s">
        <v>1528</v>
      </c>
      <c r="V1652" s="19" t="str">
        <f t="shared" ca="1" si="211"/>
        <v>Post-calc.</v>
      </c>
      <c r="W1652" s="1" t="str">
        <f t="shared" ca="1" si="212"/>
        <v>Post-calc.</v>
      </c>
      <c r="X1652" s="1" t="b">
        <f t="shared" ca="1" si="213"/>
        <v>1</v>
      </c>
      <c r="Y1652" s="3">
        <f t="shared" ca="1" si="214"/>
        <v>0</v>
      </c>
      <c r="AA1652" s="61">
        <f ca="1">+VLOOKUP(N1652,$B$4:$H$2903,4,FALSE)</f>
        <v>42214</v>
      </c>
      <c r="AB1652" s="1" t="str">
        <f ca="1">+VLOOKUP(N1652,$B$4:$H$2903,6,FALSE)</f>
        <v>Thailand Historical Orders</v>
      </c>
    </row>
    <row r="1653" spans="1:28" hidden="1" x14ac:dyDescent="0.2">
      <c r="A1653" s="56" t="s">
        <v>4251</v>
      </c>
      <c r="B1653" s="9" t="str">
        <f t="shared" ca="1" si="208"/>
        <v>A0349</v>
      </c>
      <c r="C1653" s="59">
        <v>718</v>
      </c>
      <c r="D1653" s="59">
        <v>718</v>
      </c>
      <c r="E1653" s="60">
        <v>41721</v>
      </c>
      <c r="F1653" s="57" t="s">
        <v>4237</v>
      </c>
      <c r="G1653" s="57" t="s">
        <v>5523</v>
      </c>
      <c r="H1653" s="45" t="str">
        <f t="shared" ca="1" si="209"/>
        <v>Post-calc.</v>
      </c>
      <c r="I1653" s="23">
        <f t="shared" ca="1" si="210"/>
        <v>0</v>
      </c>
      <c r="J1653" s="20" t="e">
        <f ca="1">VLOOKUP(B1653, Remarks!$A$3:$G$400, 7, FALSE)</f>
        <v>#N/A</v>
      </c>
      <c r="M1653" s="44" t="s">
        <v>1678</v>
      </c>
      <c r="N1653" s="9" t="str">
        <f t="shared" ca="1" si="207"/>
        <v>A2504</v>
      </c>
      <c r="O1653" s="47">
        <v>227.8408</v>
      </c>
      <c r="P1653" s="47">
        <v>237.40639999999999</v>
      </c>
      <c r="Q1653" s="46" t="s">
        <v>8</v>
      </c>
      <c r="R1653" s="46" t="s">
        <v>9</v>
      </c>
      <c r="S1653" s="46" t="s">
        <v>10</v>
      </c>
      <c r="T1653" s="46" t="s">
        <v>1528</v>
      </c>
      <c r="V1653" s="19" t="str">
        <f t="shared" ca="1" si="211"/>
        <v>Post-calc.</v>
      </c>
      <c r="W1653" s="1" t="str">
        <f t="shared" ca="1" si="212"/>
        <v>Post-calc.</v>
      </c>
      <c r="X1653" s="1" t="b">
        <f t="shared" ca="1" si="213"/>
        <v>1</v>
      </c>
      <c r="Y1653" s="3">
        <f t="shared" ca="1" si="214"/>
        <v>0</v>
      </c>
      <c r="AA1653" s="61">
        <f ca="1">+VLOOKUP(N1653,$B$4:$H$2903,4,FALSE)</f>
        <v>42073</v>
      </c>
      <c r="AB1653" s="1" t="str">
        <f ca="1">+VLOOKUP(N1653,$B$4:$H$2903,6,FALSE)</f>
        <v>Thailand Historical Orders</v>
      </c>
    </row>
    <row r="1654" spans="1:28" hidden="1" x14ac:dyDescent="0.2">
      <c r="A1654" s="56" t="s">
        <v>4252</v>
      </c>
      <c r="B1654" s="9" t="str">
        <f t="shared" ca="1" si="208"/>
        <v>A0350</v>
      </c>
      <c r="C1654" s="59">
        <v>4617.25</v>
      </c>
      <c r="D1654" s="59">
        <v>4617.25</v>
      </c>
      <c r="E1654" s="60">
        <v>41723</v>
      </c>
      <c r="F1654" s="57" t="s">
        <v>4237</v>
      </c>
      <c r="G1654" s="57" t="s">
        <v>5523</v>
      </c>
      <c r="H1654" s="45" t="str">
        <f t="shared" ca="1" si="209"/>
        <v>Post-calc.</v>
      </c>
      <c r="I1654" s="23">
        <f t="shared" ca="1" si="210"/>
        <v>0</v>
      </c>
      <c r="J1654" s="20" t="e">
        <f ca="1">VLOOKUP(B1654, Remarks!$A$3:$G$400, 7, FALSE)</f>
        <v>#N/A</v>
      </c>
      <c r="M1654" s="44" t="s">
        <v>1679</v>
      </c>
      <c r="N1654" s="9" t="str">
        <f t="shared" ca="1" si="207"/>
        <v>A2514</v>
      </c>
      <c r="O1654" s="47">
        <v>387.21019999999999</v>
      </c>
      <c r="P1654" s="47">
        <v>387.21019999999999</v>
      </c>
      <c r="Q1654" s="46" t="s">
        <v>14</v>
      </c>
      <c r="R1654" s="46" t="s">
        <v>9</v>
      </c>
      <c r="S1654" s="46" t="s">
        <v>10</v>
      </c>
      <c r="T1654" s="46" t="s">
        <v>1528</v>
      </c>
      <c r="V1654" s="19" t="str">
        <f t="shared" ca="1" si="211"/>
        <v>Pre-calc.</v>
      </c>
      <c r="W1654" s="1" t="str">
        <f t="shared" ca="1" si="212"/>
        <v>Pre-calc.</v>
      </c>
      <c r="X1654" s="1" t="b">
        <f t="shared" ca="1" si="213"/>
        <v>1</v>
      </c>
      <c r="Y1654" s="3">
        <f t="shared" ca="1" si="214"/>
        <v>0</v>
      </c>
      <c r="AA1654" s="61">
        <f ca="1">+VLOOKUP(N1654,$B$4:$H$2903,4,FALSE)</f>
        <v>0</v>
      </c>
      <c r="AB1654" s="1" t="str">
        <f ca="1">+VLOOKUP(N1654,$B$4:$H$2903,6,FALSE)</f>
        <v>Thailand Historical Orders</v>
      </c>
    </row>
    <row r="1655" spans="1:28" hidden="1" x14ac:dyDescent="0.2">
      <c r="A1655" s="56" t="s">
        <v>4253</v>
      </c>
      <c r="B1655" s="9" t="str">
        <f t="shared" ca="1" si="208"/>
        <v>A0353</v>
      </c>
      <c r="C1655" s="59">
        <v>1721.58</v>
      </c>
      <c r="D1655" s="59">
        <v>1721.58</v>
      </c>
      <c r="E1655" s="60">
        <v>41728</v>
      </c>
      <c r="F1655" s="57" t="s">
        <v>4237</v>
      </c>
      <c r="G1655" s="57" t="s">
        <v>5523</v>
      </c>
      <c r="H1655" s="45" t="str">
        <f t="shared" ca="1" si="209"/>
        <v>Post-calc.</v>
      </c>
      <c r="I1655" s="23">
        <f t="shared" ca="1" si="210"/>
        <v>0</v>
      </c>
      <c r="J1655" s="20" t="e">
        <f ca="1">VLOOKUP(B1655, Remarks!$A$3:$G$400, 7, FALSE)</f>
        <v>#N/A</v>
      </c>
      <c r="M1655" s="44" t="s">
        <v>1680</v>
      </c>
      <c r="N1655" s="9" t="str">
        <f t="shared" ca="1" si="207"/>
        <v>A2524</v>
      </c>
      <c r="O1655" s="47">
        <v>3799.0131000000001</v>
      </c>
      <c r="P1655" s="47">
        <v>3453.8042</v>
      </c>
      <c r="Q1655" s="46" t="s">
        <v>8</v>
      </c>
      <c r="R1655" s="46" t="s">
        <v>9</v>
      </c>
      <c r="S1655" s="46" t="s">
        <v>10</v>
      </c>
      <c r="T1655" s="46" t="s">
        <v>1528</v>
      </c>
      <c r="V1655" s="19" t="str">
        <f t="shared" ca="1" si="211"/>
        <v>Post-calc.</v>
      </c>
      <c r="W1655" s="1" t="str">
        <f t="shared" ca="1" si="212"/>
        <v>Post-calc.</v>
      </c>
      <c r="X1655" s="1" t="b">
        <f t="shared" ca="1" si="213"/>
        <v>1</v>
      </c>
      <c r="Y1655" s="3">
        <f t="shared" ca="1" si="214"/>
        <v>0</v>
      </c>
      <c r="AA1655" s="61">
        <f ca="1">+VLOOKUP(N1655,$B$4:$H$2903,4,FALSE)</f>
        <v>42429</v>
      </c>
      <c r="AB1655" s="1" t="str">
        <f ca="1">+VLOOKUP(N1655,$B$4:$H$2903,6,FALSE)</f>
        <v>Thailand Historical Orders</v>
      </c>
    </row>
    <row r="1656" spans="1:28" hidden="1" x14ac:dyDescent="0.2">
      <c r="A1656" s="56" t="s">
        <v>4254</v>
      </c>
      <c r="B1656" s="9" t="str">
        <f t="shared" ca="1" si="208"/>
        <v>A0354</v>
      </c>
      <c r="C1656" s="59">
        <v>1017.45</v>
      </c>
      <c r="D1656" s="59">
        <v>1017.45</v>
      </c>
      <c r="E1656" s="60">
        <v>41737</v>
      </c>
      <c r="F1656" s="57" t="s">
        <v>4237</v>
      </c>
      <c r="G1656" s="57" t="s">
        <v>5523</v>
      </c>
      <c r="H1656" s="45" t="str">
        <f t="shared" ca="1" si="209"/>
        <v>Post-calc.</v>
      </c>
      <c r="I1656" s="23">
        <f t="shared" ca="1" si="210"/>
        <v>0</v>
      </c>
      <c r="J1656" s="20" t="e">
        <f ca="1">VLOOKUP(B1656, Remarks!$A$3:$G$400, 7, FALSE)</f>
        <v>#N/A</v>
      </c>
      <c r="M1656" s="44" t="s">
        <v>1681</v>
      </c>
      <c r="N1656" s="9" t="str">
        <f t="shared" ca="1" si="207"/>
        <v>A2552</v>
      </c>
      <c r="O1656" s="47">
        <v>401.0136</v>
      </c>
      <c r="P1656" s="47">
        <v>420.49799999999999</v>
      </c>
      <c r="Q1656" s="46" t="s">
        <v>8</v>
      </c>
      <c r="R1656" s="46" t="s">
        <v>9</v>
      </c>
      <c r="S1656" s="46" t="s">
        <v>10</v>
      </c>
      <c r="T1656" s="46" t="s">
        <v>1528</v>
      </c>
      <c r="V1656" s="19" t="str">
        <f t="shared" ca="1" si="211"/>
        <v>Post-calc.</v>
      </c>
      <c r="W1656" s="1" t="str">
        <f t="shared" ca="1" si="212"/>
        <v>Post-calc.</v>
      </c>
      <c r="X1656" s="1" t="b">
        <f t="shared" ca="1" si="213"/>
        <v>1</v>
      </c>
      <c r="Y1656" s="3">
        <f t="shared" ca="1" si="214"/>
        <v>0</v>
      </c>
      <c r="AA1656" s="61">
        <f ca="1">+VLOOKUP(N1656,$B$4:$H$2903,4,FALSE)</f>
        <v>42094</v>
      </c>
      <c r="AB1656" s="1" t="str">
        <f ca="1">+VLOOKUP(N1656,$B$4:$H$2903,6,FALSE)</f>
        <v>Thailand Historical Orders</v>
      </c>
    </row>
    <row r="1657" spans="1:28" hidden="1" x14ac:dyDescent="0.2">
      <c r="A1657" s="56" t="s">
        <v>4255</v>
      </c>
      <c r="B1657" s="9" t="str">
        <f t="shared" ca="1" si="208"/>
        <v>A0355</v>
      </c>
      <c r="C1657" s="59">
        <v>399</v>
      </c>
      <c r="D1657" s="59">
        <v>399</v>
      </c>
      <c r="E1657" s="60">
        <v>41751</v>
      </c>
      <c r="F1657" s="57" t="s">
        <v>4237</v>
      </c>
      <c r="G1657" s="57" t="s">
        <v>5523</v>
      </c>
      <c r="H1657" s="45" t="str">
        <f t="shared" ca="1" si="209"/>
        <v>Post-calc.</v>
      </c>
      <c r="I1657" s="23">
        <f t="shared" ca="1" si="210"/>
        <v>0</v>
      </c>
      <c r="J1657" s="20" t="e">
        <f ca="1">VLOOKUP(B1657, Remarks!$A$3:$G$400, 7, FALSE)</f>
        <v>#N/A</v>
      </c>
      <c r="M1657" s="44" t="s">
        <v>1682</v>
      </c>
      <c r="N1657" s="9" t="str">
        <f t="shared" ca="1" si="207"/>
        <v>A2553</v>
      </c>
      <c r="O1657" s="47">
        <v>224.14060000000001</v>
      </c>
      <c r="P1657" s="47">
        <v>104.22</v>
      </c>
      <c r="Q1657" s="46" t="s">
        <v>8</v>
      </c>
      <c r="R1657" s="46" t="s">
        <v>9</v>
      </c>
      <c r="S1657" s="46" t="s">
        <v>10</v>
      </c>
      <c r="T1657" s="46" t="s">
        <v>1528</v>
      </c>
      <c r="V1657" s="19" t="str">
        <f t="shared" ca="1" si="211"/>
        <v>Post-calc.</v>
      </c>
      <c r="W1657" s="1" t="str">
        <f t="shared" ca="1" si="212"/>
        <v>Post-calc.</v>
      </c>
      <c r="X1657" s="1" t="b">
        <f t="shared" ca="1" si="213"/>
        <v>1</v>
      </c>
      <c r="Y1657" s="23">
        <f t="shared" ca="1" si="214"/>
        <v>133.26259999999999</v>
      </c>
      <c r="AA1657" s="61">
        <f ca="1">+VLOOKUP(N1657,$B$4:$H$2903,4,FALSE)</f>
        <v>42110</v>
      </c>
      <c r="AB1657" s="1" t="str">
        <f ca="1">+VLOOKUP(N1657,$B$4:$H$2903,6,FALSE)</f>
        <v>Thailand Historical Orders</v>
      </c>
    </row>
    <row r="1658" spans="1:28" hidden="1" x14ac:dyDescent="0.2">
      <c r="A1658" s="56" t="s">
        <v>4256</v>
      </c>
      <c r="B1658" s="9" t="str">
        <f t="shared" ca="1" si="208"/>
        <v>A0356</v>
      </c>
      <c r="C1658" s="59">
        <v>350</v>
      </c>
      <c r="D1658" s="59">
        <v>350</v>
      </c>
      <c r="E1658" s="60">
        <v>41751</v>
      </c>
      <c r="F1658" s="57" t="s">
        <v>4237</v>
      </c>
      <c r="G1658" s="57" t="s">
        <v>5523</v>
      </c>
      <c r="H1658" s="45" t="str">
        <f t="shared" ca="1" si="209"/>
        <v>Post-calc.</v>
      </c>
      <c r="I1658" s="23">
        <f t="shared" ca="1" si="210"/>
        <v>0</v>
      </c>
      <c r="J1658" s="20" t="e">
        <f ca="1">VLOOKUP(B1658, Remarks!$A$3:$G$400, 7, FALSE)</f>
        <v>#N/A</v>
      </c>
      <c r="M1658" s="44" t="s">
        <v>1683</v>
      </c>
      <c r="N1658" s="9" t="str">
        <f t="shared" ca="1" si="207"/>
        <v>A2567</v>
      </c>
      <c r="O1658" s="47">
        <v>423.46530000000001</v>
      </c>
      <c r="P1658" s="47"/>
      <c r="Q1658" s="46" t="s">
        <v>8</v>
      </c>
      <c r="R1658" s="46" t="s">
        <v>9</v>
      </c>
      <c r="S1658" s="46" t="s">
        <v>10</v>
      </c>
      <c r="T1658" s="46" t="s">
        <v>1528</v>
      </c>
      <c r="V1658" s="19" t="str">
        <f t="shared" ca="1" si="211"/>
        <v>Post-calc.</v>
      </c>
      <c r="W1658" s="1" t="str">
        <f t="shared" ca="1" si="212"/>
        <v>Post-calc.</v>
      </c>
      <c r="X1658" s="1" t="b">
        <f t="shared" ca="1" si="213"/>
        <v>1</v>
      </c>
      <c r="Y1658" s="3">
        <f t="shared" ca="1" si="214"/>
        <v>0</v>
      </c>
      <c r="AA1658" s="61">
        <f ca="1">+VLOOKUP(N1658,$B$4:$H$2903,4,FALSE)</f>
        <v>42130</v>
      </c>
      <c r="AB1658" s="1" t="str">
        <f ca="1">+VLOOKUP(N1658,$B$4:$H$2903,6,FALSE)</f>
        <v>Thailand Historical Orders</v>
      </c>
    </row>
    <row r="1659" spans="1:28" hidden="1" x14ac:dyDescent="0.2">
      <c r="A1659" s="56" t="s">
        <v>4257</v>
      </c>
      <c r="B1659" s="9" t="str">
        <f t="shared" ca="1" si="208"/>
        <v>A0357</v>
      </c>
      <c r="C1659" s="59">
        <v>998</v>
      </c>
      <c r="D1659" s="59">
        <v>998</v>
      </c>
      <c r="E1659" s="60">
        <v>41806</v>
      </c>
      <c r="F1659" s="57" t="s">
        <v>4237</v>
      </c>
      <c r="G1659" s="57" t="s">
        <v>5523</v>
      </c>
      <c r="H1659" s="45" t="str">
        <f t="shared" ca="1" si="209"/>
        <v>Post-calc.</v>
      </c>
      <c r="I1659" s="23">
        <f t="shared" ca="1" si="210"/>
        <v>0</v>
      </c>
      <c r="J1659" s="20" t="e">
        <f ca="1">VLOOKUP(B1659, Remarks!$A$3:$G$400, 7, FALSE)</f>
        <v>#N/A</v>
      </c>
      <c r="M1659" s="44" t="s">
        <v>1684</v>
      </c>
      <c r="N1659" s="9" t="str">
        <f t="shared" ca="1" si="207"/>
        <v>A2568</v>
      </c>
      <c r="O1659" s="47">
        <v>121.87050000000001</v>
      </c>
      <c r="P1659" s="47">
        <v>118.8976</v>
      </c>
      <c r="Q1659" s="46" t="s">
        <v>8</v>
      </c>
      <c r="R1659" s="46" t="s">
        <v>9</v>
      </c>
      <c r="S1659" s="46" t="s">
        <v>10</v>
      </c>
      <c r="T1659" s="46" t="s">
        <v>1528</v>
      </c>
      <c r="V1659" s="19" t="str">
        <f t="shared" ca="1" si="211"/>
        <v>Post-calc.</v>
      </c>
      <c r="W1659" s="1" t="str">
        <f t="shared" ca="1" si="212"/>
        <v>Post-calc.</v>
      </c>
      <c r="X1659" s="1" t="b">
        <f t="shared" ca="1" si="213"/>
        <v>1</v>
      </c>
      <c r="Y1659" s="3">
        <f t="shared" ca="1" si="214"/>
        <v>0</v>
      </c>
      <c r="AA1659" s="61">
        <f ca="1">+VLOOKUP(N1659,$B$4:$H$2903,4,FALSE)</f>
        <v>42122</v>
      </c>
      <c r="AB1659" s="1" t="str">
        <f ca="1">+VLOOKUP(N1659,$B$4:$H$2903,6,FALSE)</f>
        <v>Thailand Historical Orders</v>
      </c>
    </row>
    <row r="1660" spans="1:28" hidden="1" x14ac:dyDescent="0.2">
      <c r="A1660" s="56" t="s">
        <v>4258</v>
      </c>
      <c r="B1660" s="9" t="str">
        <f t="shared" ca="1" si="208"/>
        <v>A0358</v>
      </c>
      <c r="C1660" s="59">
        <v>199.52</v>
      </c>
      <c r="D1660" s="59">
        <v>199.52</v>
      </c>
      <c r="E1660" s="60">
        <v>41781</v>
      </c>
      <c r="F1660" s="57" t="s">
        <v>4237</v>
      </c>
      <c r="G1660" s="57" t="s">
        <v>5523</v>
      </c>
      <c r="H1660" s="45" t="str">
        <f t="shared" ca="1" si="209"/>
        <v>Post-calc.</v>
      </c>
      <c r="I1660" s="23">
        <f t="shared" ca="1" si="210"/>
        <v>0</v>
      </c>
      <c r="J1660" s="20" t="e">
        <f ca="1">VLOOKUP(B1660, Remarks!$A$3:$G$400, 7, FALSE)</f>
        <v>#N/A</v>
      </c>
      <c r="M1660" s="44" t="s">
        <v>1685</v>
      </c>
      <c r="N1660" s="9" t="str">
        <f t="shared" ca="1" si="207"/>
        <v>A2601</v>
      </c>
      <c r="O1660" s="47">
        <v>469.32799999999997</v>
      </c>
      <c r="P1660" s="47">
        <v>92.64</v>
      </c>
      <c r="Q1660" s="46" t="s">
        <v>8</v>
      </c>
      <c r="R1660" s="46" t="s">
        <v>9</v>
      </c>
      <c r="S1660" s="46" t="s">
        <v>10</v>
      </c>
      <c r="T1660" s="46" t="s">
        <v>1528</v>
      </c>
      <c r="V1660" s="19" t="str">
        <f t="shared" ca="1" si="211"/>
        <v>Post-calc.</v>
      </c>
      <c r="W1660" s="1" t="str">
        <f t="shared" ca="1" si="212"/>
        <v>Post-calc.</v>
      </c>
      <c r="X1660" s="1" t="b">
        <f t="shared" ca="1" si="213"/>
        <v>1</v>
      </c>
      <c r="Y1660" s="3">
        <f t="shared" ca="1" si="214"/>
        <v>0</v>
      </c>
      <c r="AA1660" s="61">
        <f ca="1">+VLOOKUP(N1660,$B$4:$H$2903,4,FALSE)</f>
        <v>42130</v>
      </c>
      <c r="AB1660" s="1" t="str">
        <f ca="1">+VLOOKUP(N1660,$B$4:$H$2903,6,FALSE)</f>
        <v>Thailand Historical Orders</v>
      </c>
    </row>
    <row r="1661" spans="1:28" hidden="1" x14ac:dyDescent="0.2">
      <c r="A1661" s="56" t="s">
        <v>4259</v>
      </c>
      <c r="B1661" s="9" t="str">
        <f t="shared" ca="1" si="208"/>
        <v>A0359</v>
      </c>
      <c r="C1661" s="59">
        <v>399</v>
      </c>
      <c r="D1661" s="59">
        <v>399</v>
      </c>
      <c r="E1661" s="60">
        <v>41791</v>
      </c>
      <c r="F1661" s="57" t="s">
        <v>4237</v>
      </c>
      <c r="G1661" s="57" t="s">
        <v>5523</v>
      </c>
      <c r="H1661" s="45" t="str">
        <f t="shared" ca="1" si="209"/>
        <v>Post-calc.</v>
      </c>
      <c r="I1661" s="23">
        <f t="shared" ca="1" si="210"/>
        <v>0</v>
      </c>
      <c r="J1661" s="20" t="e">
        <f ca="1">VLOOKUP(B1661, Remarks!$A$3:$G$400, 7, FALSE)</f>
        <v>#N/A</v>
      </c>
      <c r="M1661" s="44" t="s">
        <v>1686</v>
      </c>
      <c r="N1661" s="9" t="str">
        <f t="shared" ca="1" si="207"/>
        <v>A2606</v>
      </c>
      <c r="O1661" s="47">
        <v>228.10570000000001</v>
      </c>
      <c r="P1661" s="47">
        <v>123.52</v>
      </c>
      <c r="Q1661" s="46" t="s">
        <v>8</v>
      </c>
      <c r="R1661" s="46" t="s">
        <v>9</v>
      </c>
      <c r="S1661" s="46" t="s">
        <v>10</v>
      </c>
      <c r="T1661" s="46" t="s">
        <v>1528</v>
      </c>
      <c r="V1661" s="19" t="str">
        <f t="shared" ca="1" si="211"/>
        <v>Post-calc.</v>
      </c>
      <c r="W1661" s="1" t="str">
        <f t="shared" ca="1" si="212"/>
        <v>Post-calc.</v>
      </c>
      <c r="X1661" s="1" t="b">
        <f t="shared" ca="1" si="213"/>
        <v>1</v>
      </c>
      <c r="Y1661" s="3">
        <f t="shared" ca="1" si="214"/>
        <v>0</v>
      </c>
      <c r="AA1661" s="61">
        <f ca="1">+VLOOKUP(N1661,$B$4:$H$2903,4,FALSE)</f>
        <v>42137</v>
      </c>
      <c r="AB1661" s="1" t="str">
        <f ca="1">+VLOOKUP(N1661,$B$4:$H$2903,6,FALSE)</f>
        <v>Thailand Historical Orders</v>
      </c>
    </row>
    <row r="1662" spans="1:28" hidden="1" x14ac:dyDescent="0.2">
      <c r="A1662" s="56" t="s">
        <v>4260</v>
      </c>
      <c r="B1662" s="9" t="str">
        <f t="shared" ca="1" si="208"/>
        <v>A0360</v>
      </c>
      <c r="C1662" s="59">
        <v>149.46</v>
      </c>
      <c r="D1662" s="59">
        <v>149.63999999999999</v>
      </c>
      <c r="E1662" s="60">
        <v>41791</v>
      </c>
      <c r="F1662" s="57" t="s">
        <v>4237</v>
      </c>
      <c r="G1662" s="57" t="s">
        <v>5523</v>
      </c>
      <c r="H1662" s="45" t="str">
        <f t="shared" ca="1" si="209"/>
        <v>Post-calc.</v>
      </c>
      <c r="I1662" s="23">
        <f t="shared" ca="1" si="210"/>
        <v>0</v>
      </c>
      <c r="J1662" s="20" t="e">
        <f ca="1">VLOOKUP(B1662, Remarks!$A$3:$G$400, 7, FALSE)</f>
        <v>#N/A</v>
      </c>
      <c r="M1662" s="44" t="s">
        <v>1687</v>
      </c>
      <c r="N1662" s="9" t="str">
        <f t="shared" ca="1" si="207"/>
        <v>A2607</v>
      </c>
      <c r="O1662" s="47">
        <v>495.2396</v>
      </c>
      <c r="P1662" s="47">
        <v>495.2396</v>
      </c>
      <c r="Q1662" s="46" t="s">
        <v>14</v>
      </c>
      <c r="R1662" s="46" t="s">
        <v>9</v>
      </c>
      <c r="S1662" s="46" t="s">
        <v>10</v>
      </c>
      <c r="T1662" s="46" t="s">
        <v>1528</v>
      </c>
      <c r="V1662" s="19" t="str">
        <f t="shared" ca="1" si="211"/>
        <v>Pre-calc.</v>
      </c>
      <c r="W1662" s="1" t="str">
        <f t="shared" ca="1" si="212"/>
        <v>Pre-calc.</v>
      </c>
      <c r="X1662" s="1" t="b">
        <f t="shared" ca="1" si="213"/>
        <v>1</v>
      </c>
      <c r="Y1662" s="3">
        <f t="shared" ca="1" si="214"/>
        <v>0</v>
      </c>
      <c r="AA1662" s="61">
        <f ca="1">+VLOOKUP(N1662,$B$4:$H$2903,4,FALSE)</f>
        <v>0</v>
      </c>
      <c r="AB1662" s="1" t="str">
        <f ca="1">+VLOOKUP(N1662,$B$4:$H$2903,6,FALSE)</f>
        <v>Thailand Historical Orders</v>
      </c>
    </row>
    <row r="1663" spans="1:28" hidden="1" x14ac:dyDescent="0.2">
      <c r="A1663" s="56" t="s">
        <v>4261</v>
      </c>
      <c r="B1663" s="9" t="str">
        <f t="shared" ca="1" si="208"/>
        <v>A0361</v>
      </c>
      <c r="C1663" s="59">
        <v>124.7</v>
      </c>
      <c r="D1663" s="59">
        <v>124.7</v>
      </c>
      <c r="E1663" s="60">
        <v>41826</v>
      </c>
      <c r="F1663" s="57" t="s">
        <v>4237</v>
      </c>
      <c r="G1663" s="57" t="s">
        <v>5523</v>
      </c>
      <c r="H1663" s="45" t="str">
        <f t="shared" ca="1" si="209"/>
        <v>Post-calc.</v>
      </c>
      <c r="I1663" s="23">
        <f t="shared" ca="1" si="210"/>
        <v>0</v>
      </c>
      <c r="J1663" s="20" t="e">
        <f ca="1">VLOOKUP(B1663, Remarks!$A$3:$G$400, 7, FALSE)</f>
        <v>#N/A</v>
      </c>
      <c r="M1663" s="44" t="s">
        <v>1688</v>
      </c>
      <c r="N1663" s="9" t="str">
        <f t="shared" ca="1" si="207"/>
        <v>A2610</v>
      </c>
      <c r="O1663" s="47">
        <v>455.45549999999997</v>
      </c>
      <c r="P1663" s="47">
        <v>461.63069999999999</v>
      </c>
      <c r="Q1663" s="46" t="s">
        <v>8</v>
      </c>
      <c r="R1663" s="46" t="s">
        <v>9</v>
      </c>
      <c r="S1663" s="46" t="s">
        <v>10</v>
      </c>
      <c r="T1663" s="46" t="s">
        <v>1528</v>
      </c>
      <c r="V1663" s="19" t="str">
        <f t="shared" ca="1" si="211"/>
        <v>Post-calc.</v>
      </c>
      <c r="W1663" s="1" t="str">
        <f t="shared" ca="1" si="212"/>
        <v>Post-calc.</v>
      </c>
      <c r="X1663" s="1" t="b">
        <f t="shared" ca="1" si="213"/>
        <v>1</v>
      </c>
      <c r="Y1663" s="3">
        <f t="shared" ca="1" si="214"/>
        <v>0</v>
      </c>
      <c r="AA1663" s="61">
        <f ca="1">+VLOOKUP(N1663,$B$4:$H$2903,4,FALSE)</f>
        <v>41670</v>
      </c>
      <c r="AB1663" s="1" t="str">
        <f ca="1">+VLOOKUP(N1663,$B$4:$H$2903,6,FALSE)</f>
        <v>Thailand Historical Orders</v>
      </c>
    </row>
    <row r="1664" spans="1:28" hidden="1" x14ac:dyDescent="0.2">
      <c r="A1664" s="56" t="s">
        <v>4262</v>
      </c>
      <c r="B1664" s="9" t="str">
        <f t="shared" ca="1" si="208"/>
        <v>A0362</v>
      </c>
      <c r="C1664" s="59">
        <v>6040</v>
      </c>
      <c r="D1664" s="59">
        <v>6320</v>
      </c>
      <c r="E1664" s="60">
        <v>42138</v>
      </c>
      <c r="F1664" s="57" t="s">
        <v>4237</v>
      </c>
      <c r="G1664" s="57" t="s">
        <v>5523</v>
      </c>
      <c r="H1664" s="45" t="str">
        <f t="shared" ca="1" si="209"/>
        <v>Post-calc.</v>
      </c>
      <c r="I1664" s="23">
        <f t="shared" ca="1" si="210"/>
        <v>0</v>
      </c>
      <c r="J1664" s="20" t="e">
        <f ca="1">VLOOKUP(B1664, Remarks!$A$3:$G$400, 7, FALSE)</f>
        <v>#N/A</v>
      </c>
      <c r="M1664" s="44" t="s">
        <v>1689</v>
      </c>
      <c r="N1664" s="9" t="str">
        <f t="shared" ca="1" si="207"/>
        <v>A2611</v>
      </c>
      <c r="O1664" s="47">
        <v>164.654</v>
      </c>
      <c r="P1664" s="47"/>
      <c r="Q1664" s="46" t="s">
        <v>8</v>
      </c>
      <c r="R1664" s="46" t="s">
        <v>9</v>
      </c>
      <c r="S1664" s="46" t="s">
        <v>10</v>
      </c>
      <c r="T1664" s="46" t="s">
        <v>1528</v>
      </c>
      <c r="V1664" s="19" t="str">
        <f t="shared" ca="1" si="211"/>
        <v>Post-calc.</v>
      </c>
      <c r="W1664" s="1" t="str">
        <f t="shared" ca="1" si="212"/>
        <v>Post-calc.</v>
      </c>
      <c r="X1664" s="1" t="b">
        <f t="shared" ca="1" si="213"/>
        <v>1</v>
      </c>
      <c r="Y1664" s="23">
        <f t="shared" ca="1" si="214"/>
        <v>158.2466</v>
      </c>
      <c r="AA1664" s="61">
        <f ca="1">+VLOOKUP(N1664,$B$4:$H$2903,4,FALSE)</f>
        <v>42153</v>
      </c>
      <c r="AB1664" s="1" t="str">
        <f ca="1">+VLOOKUP(N1664,$B$4:$H$2903,6,FALSE)</f>
        <v>Thailand Historical Orders</v>
      </c>
    </row>
    <row r="1665" spans="1:28" hidden="1" x14ac:dyDescent="0.2">
      <c r="A1665" s="56" t="s">
        <v>4263</v>
      </c>
      <c r="B1665" s="9" t="str">
        <f t="shared" ca="1" si="208"/>
        <v>A0363</v>
      </c>
      <c r="C1665" s="59">
        <v>1745.64</v>
      </c>
      <c r="D1665" s="59">
        <v>1745.64</v>
      </c>
      <c r="E1665" s="60">
        <v>41882</v>
      </c>
      <c r="F1665" s="57" t="s">
        <v>4237</v>
      </c>
      <c r="G1665" s="57" t="s">
        <v>5523</v>
      </c>
      <c r="H1665" s="45" t="str">
        <f t="shared" ca="1" si="209"/>
        <v>Post-calc.</v>
      </c>
      <c r="I1665" s="23">
        <f t="shared" ca="1" si="210"/>
        <v>0</v>
      </c>
      <c r="J1665" s="20" t="e">
        <f ca="1">VLOOKUP(B1665, Remarks!$A$3:$G$400, 7, FALSE)</f>
        <v>#N/A</v>
      </c>
      <c r="M1665" s="44" t="s">
        <v>1690</v>
      </c>
      <c r="N1665" s="9" t="str">
        <f t="shared" ca="1" si="207"/>
        <v>A2627</v>
      </c>
      <c r="O1665" s="47">
        <v>337.9871</v>
      </c>
      <c r="P1665" s="47">
        <v>351.3648</v>
      </c>
      <c r="Q1665" s="46" t="s">
        <v>8</v>
      </c>
      <c r="R1665" s="46" t="s">
        <v>9</v>
      </c>
      <c r="S1665" s="46" t="s">
        <v>10</v>
      </c>
      <c r="T1665" s="46" t="s">
        <v>1528</v>
      </c>
      <c r="V1665" s="19" t="str">
        <f t="shared" ca="1" si="211"/>
        <v>Post-calc.</v>
      </c>
      <c r="W1665" s="1" t="str">
        <f t="shared" ca="1" si="212"/>
        <v>Post-calc.</v>
      </c>
      <c r="X1665" s="1" t="b">
        <f t="shared" ca="1" si="213"/>
        <v>1</v>
      </c>
      <c r="Y1665" s="3">
        <f t="shared" ca="1" si="214"/>
        <v>0</v>
      </c>
      <c r="AA1665" s="61">
        <f ca="1">+VLOOKUP(N1665,$B$4:$H$2903,4,FALSE)</f>
        <v>42094</v>
      </c>
      <c r="AB1665" s="1" t="str">
        <f ca="1">+VLOOKUP(N1665,$B$4:$H$2903,6,FALSE)</f>
        <v>Thailand Historical Orders</v>
      </c>
    </row>
    <row r="1666" spans="1:28" hidden="1" x14ac:dyDescent="0.2">
      <c r="A1666" s="56" t="s">
        <v>4264</v>
      </c>
      <c r="B1666" s="9" t="str">
        <f t="shared" ca="1" si="208"/>
        <v>A0364</v>
      </c>
      <c r="C1666" s="59">
        <v>2969.26</v>
      </c>
      <c r="D1666" s="59">
        <v>2969.26</v>
      </c>
      <c r="E1666" s="60">
        <v>41882</v>
      </c>
      <c r="F1666" s="57" t="s">
        <v>4237</v>
      </c>
      <c r="G1666" s="57" t="s">
        <v>5523</v>
      </c>
      <c r="H1666" s="45" t="str">
        <f t="shared" ca="1" si="209"/>
        <v>Post-calc.</v>
      </c>
      <c r="I1666" s="23">
        <f t="shared" ca="1" si="210"/>
        <v>0</v>
      </c>
      <c r="J1666" s="20" t="e">
        <f ca="1">VLOOKUP(B1666, Remarks!$A$3:$G$400, 7, FALSE)</f>
        <v>#N/A</v>
      </c>
      <c r="M1666" s="44" t="s">
        <v>1691</v>
      </c>
      <c r="N1666" s="9" t="str">
        <f t="shared" ca="1" si="207"/>
        <v>A2628</v>
      </c>
      <c r="O1666" s="47">
        <v>24.2896</v>
      </c>
      <c r="P1666" s="47">
        <v>22.42</v>
      </c>
      <c r="Q1666" s="46" t="s">
        <v>8</v>
      </c>
      <c r="R1666" s="46" t="s">
        <v>9</v>
      </c>
      <c r="S1666" s="46" t="s">
        <v>10</v>
      </c>
      <c r="T1666" s="46" t="s">
        <v>1528</v>
      </c>
      <c r="V1666" s="19" t="str">
        <f t="shared" ca="1" si="211"/>
        <v>Post-calc.</v>
      </c>
      <c r="W1666" s="1" t="str">
        <f t="shared" ca="1" si="212"/>
        <v>Post-calc.</v>
      </c>
      <c r="X1666" s="1" t="b">
        <f t="shared" ca="1" si="213"/>
        <v>1</v>
      </c>
      <c r="Y1666" s="23">
        <f t="shared" ca="1" si="214"/>
        <v>2.6145999999999994</v>
      </c>
      <c r="AA1666" s="61">
        <f ca="1">+VLOOKUP(N1666,$B$4:$H$2903,4,FALSE)</f>
        <v>42149</v>
      </c>
      <c r="AB1666" s="1" t="str">
        <f ca="1">+VLOOKUP(N1666,$B$4:$H$2903,6,FALSE)</f>
        <v>Thailand Historical Orders</v>
      </c>
    </row>
    <row r="1667" spans="1:28" hidden="1" x14ac:dyDescent="0.2">
      <c r="A1667" s="56" t="s">
        <v>4265</v>
      </c>
      <c r="B1667" s="9" t="str">
        <f t="shared" ca="1" si="208"/>
        <v>A0366</v>
      </c>
      <c r="C1667" s="59">
        <v>39.248899999999999</v>
      </c>
      <c r="D1667" s="59">
        <v>39.209699999999998</v>
      </c>
      <c r="E1667" s="60">
        <v>42198</v>
      </c>
      <c r="F1667" s="57" t="s">
        <v>4157</v>
      </c>
      <c r="G1667" s="57" t="s">
        <v>5521</v>
      </c>
      <c r="H1667" s="45" t="str">
        <f t="shared" ca="1" si="209"/>
        <v>Post-calc.</v>
      </c>
      <c r="I1667" s="23">
        <f t="shared" ca="1" si="210"/>
        <v>0</v>
      </c>
      <c r="J1667" s="20" t="e">
        <f ca="1">VLOOKUP(B1667, Remarks!$A$3:$G$400, 7, FALSE)</f>
        <v>#N/A</v>
      </c>
      <c r="M1667" s="44" t="s">
        <v>1692</v>
      </c>
      <c r="N1667" s="9" t="str">
        <f t="shared" ca="1" si="207"/>
        <v>A2629</v>
      </c>
      <c r="O1667" s="47">
        <v>1795.4806000000001</v>
      </c>
      <c r="P1667" s="47">
        <v>1795.4806000000001</v>
      </c>
      <c r="Q1667" s="46" t="s">
        <v>14</v>
      </c>
      <c r="R1667" s="46" t="s">
        <v>9</v>
      </c>
      <c r="S1667" s="46" t="s">
        <v>10</v>
      </c>
      <c r="T1667" s="46" t="s">
        <v>1528</v>
      </c>
      <c r="V1667" s="19" t="str">
        <f t="shared" ca="1" si="211"/>
        <v>Pre-calc.</v>
      </c>
      <c r="W1667" s="1" t="str">
        <f t="shared" ca="1" si="212"/>
        <v>Pre-calc.</v>
      </c>
      <c r="X1667" s="1" t="b">
        <f t="shared" ca="1" si="213"/>
        <v>1</v>
      </c>
      <c r="Y1667" s="3">
        <f t="shared" ca="1" si="214"/>
        <v>0</v>
      </c>
      <c r="AA1667" s="61">
        <f ca="1">+VLOOKUP(N1667,$B$4:$H$2903,4,FALSE)</f>
        <v>0</v>
      </c>
      <c r="AB1667" s="1" t="str">
        <f ca="1">+VLOOKUP(N1667,$B$4:$H$2903,6,FALSE)</f>
        <v>Thailand Historical Orders</v>
      </c>
    </row>
    <row r="1668" spans="1:28" hidden="1" x14ac:dyDescent="0.2">
      <c r="A1668" s="56" t="s">
        <v>4266</v>
      </c>
      <c r="B1668" s="9" t="str">
        <f t="shared" ca="1" si="208"/>
        <v>A0367</v>
      </c>
      <c r="C1668" s="59">
        <v>295.13470000000001</v>
      </c>
      <c r="D1668" s="59">
        <v>290.56389999999999</v>
      </c>
      <c r="E1668" s="60">
        <v>42104</v>
      </c>
      <c r="F1668" s="57" t="s">
        <v>4157</v>
      </c>
      <c r="G1668" s="57" t="s">
        <v>5521</v>
      </c>
      <c r="H1668" s="45" t="str">
        <f t="shared" ca="1" si="209"/>
        <v>Post-calc.</v>
      </c>
      <c r="I1668" s="23">
        <f t="shared" ca="1" si="210"/>
        <v>0</v>
      </c>
      <c r="J1668" s="20" t="e">
        <f ca="1">VLOOKUP(B1668, Remarks!$A$3:$G$400, 7, FALSE)</f>
        <v>#N/A</v>
      </c>
      <c r="M1668" s="44" t="s">
        <v>1693</v>
      </c>
      <c r="N1668" s="9" t="str">
        <f t="shared" ref="N1668:N1731" ca="1" si="215">+LEFT(M1668,5)</f>
        <v>A2634</v>
      </c>
      <c r="O1668" s="47">
        <v>645.3836</v>
      </c>
      <c r="P1668" s="47"/>
      <c r="Q1668" s="46" t="s">
        <v>8</v>
      </c>
      <c r="R1668" s="46" t="s">
        <v>9</v>
      </c>
      <c r="S1668" s="46" t="s">
        <v>10</v>
      </c>
      <c r="T1668" s="46" t="s">
        <v>1528</v>
      </c>
      <c r="V1668" s="19" t="str">
        <f t="shared" ca="1" si="211"/>
        <v>Post-calc.</v>
      </c>
      <c r="W1668" s="1" t="str">
        <f t="shared" ca="1" si="212"/>
        <v>Post-calc.</v>
      </c>
      <c r="X1668" s="1" t="b">
        <f t="shared" ca="1" si="213"/>
        <v>1</v>
      </c>
      <c r="Y1668" s="3">
        <f t="shared" ca="1" si="214"/>
        <v>0</v>
      </c>
      <c r="AA1668" s="61">
        <f ca="1">+VLOOKUP(N1668,$B$4:$H$2903,4,FALSE)</f>
        <v>42161</v>
      </c>
      <c r="AB1668" s="1" t="str">
        <f ca="1">+VLOOKUP(N1668,$B$4:$H$2903,6,FALSE)</f>
        <v>Thailand Historical Orders</v>
      </c>
    </row>
    <row r="1669" spans="1:28" hidden="1" x14ac:dyDescent="0.2">
      <c r="A1669" s="56" t="s">
        <v>4267</v>
      </c>
      <c r="B1669" s="9" t="str">
        <f t="shared" ref="B1669:B1732" ca="1" si="216">+LEFT(A1669,5)</f>
        <v>A0379</v>
      </c>
      <c r="C1669" s="59">
        <v>738</v>
      </c>
      <c r="D1669" s="59">
        <v>1695.36</v>
      </c>
      <c r="E1669" s="60">
        <v>41882</v>
      </c>
      <c r="F1669" s="57" t="s">
        <v>4237</v>
      </c>
      <c r="G1669" s="57" t="s">
        <v>5523</v>
      </c>
      <c r="H1669" s="45" t="str">
        <f t="shared" ref="H1669:H1732" ca="1" si="217">+IF(E1669&gt;1,"Post-calc.","Pre-calc.")</f>
        <v>Post-calc.</v>
      </c>
      <c r="I1669" s="23">
        <f t="shared" ref="I1669:I1732" ca="1" si="218">+VLOOKUP(B1669,$N$4:$P$2575,2,FALSE)-C1669</f>
        <v>0</v>
      </c>
      <c r="J1669" s="20" t="e">
        <f ca="1">VLOOKUP(B1669, Remarks!$A$3:$G$400, 7, FALSE)</f>
        <v>#N/A</v>
      </c>
      <c r="M1669" s="44" t="s">
        <v>1694</v>
      </c>
      <c r="N1669" s="9" t="str">
        <f t="shared" ca="1" si="215"/>
        <v>A2649</v>
      </c>
      <c r="O1669" s="47">
        <v>11441.6687</v>
      </c>
      <c r="P1669" s="47">
        <v>11441.6687</v>
      </c>
      <c r="Q1669" s="46" t="s">
        <v>14</v>
      </c>
      <c r="R1669" s="46" t="s">
        <v>9</v>
      </c>
      <c r="S1669" s="46" t="s">
        <v>10</v>
      </c>
      <c r="T1669" s="46" t="s">
        <v>1528</v>
      </c>
      <c r="V1669" s="19" t="str">
        <f t="shared" ref="V1669:V1732" ca="1" si="219">+VLOOKUP(N1669,$B$4:$H$2903,7,FALSE)</f>
        <v>Pre-calc.</v>
      </c>
      <c r="W1669" s="1" t="str">
        <f t="shared" ref="W1669:W1732" ca="1" si="220">+Q1669</f>
        <v>Pre-calc.</v>
      </c>
      <c r="X1669" s="1" t="b">
        <f t="shared" ref="X1669:X1732" ca="1" si="221">+V1669=W1669</f>
        <v>1</v>
      </c>
      <c r="Y1669" s="3">
        <f t="shared" ref="Y1669:Y1732" ca="1" si="222">+IF(Q1669="Post-calc.",VLOOKUP(N1669,$B$4:$H$2903,3,FALSE)-P1669,VLOOKUP(N1669,$B$4:$H$2903,2,FALSE)-P1669)</f>
        <v>0</v>
      </c>
      <c r="AA1669" s="61">
        <f ca="1">+VLOOKUP(N1669,$B$4:$H$2903,4,FALSE)</f>
        <v>0</v>
      </c>
      <c r="AB1669" s="1" t="str">
        <f ca="1">+VLOOKUP(N1669,$B$4:$H$2903,6,FALSE)</f>
        <v>Thailand Historical Orders</v>
      </c>
    </row>
    <row r="1670" spans="1:28" hidden="1" x14ac:dyDescent="0.2">
      <c r="A1670" s="56" t="s">
        <v>4268</v>
      </c>
      <c r="B1670" s="9" t="str">
        <f t="shared" ca="1" si="216"/>
        <v>A0383</v>
      </c>
      <c r="C1670" s="59">
        <v>869.49099999999999</v>
      </c>
      <c r="D1670" s="59">
        <v>1994.52</v>
      </c>
      <c r="E1670" s="60">
        <v>42059</v>
      </c>
      <c r="F1670" s="57" t="s">
        <v>4269</v>
      </c>
      <c r="G1670" s="57" t="s">
        <v>5524</v>
      </c>
      <c r="H1670" s="45" t="str">
        <f t="shared" ca="1" si="217"/>
        <v>Post-calc.</v>
      </c>
      <c r="I1670" s="23">
        <f t="shared" ca="1" si="218"/>
        <v>0</v>
      </c>
      <c r="J1670" s="20" t="e">
        <f ca="1">VLOOKUP(B1670, Remarks!$A$3:$G$400, 7, FALSE)</f>
        <v>#N/A</v>
      </c>
      <c r="M1670" s="44" t="s">
        <v>1695</v>
      </c>
      <c r="N1670" s="9" t="str">
        <f t="shared" ca="1" si="215"/>
        <v>A2650</v>
      </c>
      <c r="O1670" s="47">
        <v>117.1022</v>
      </c>
      <c r="P1670" s="47">
        <v>122.52379999999999</v>
      </c>
      <c r="Q1670" s="46" t="s">
        <v>8</v>
      </c>
      <c r="R1670" s="46" t="s">
        <v>9</v>
      </c>
      <c r="S1670" s="46" t="s">
        <v>10</v>
      </c>
      <c r="T1670" s="46" t="s">
        <v>1528</v>
      </c>
      <c r="V1670" s="19" t="str">
        <f t="shared" ca="1" si="219"/>
        <v>Post-calc.</v>
      </c>
      <c r="W1670" s="1" t="str">
        <f t="shared" ca="1" si="220"/>
        <v>Post-calc.</v>
      </c>
      <c r="X1670" s="1" t="b">
        <f t="shared" ca="1" si="221"/>
        <v>1</v>
      </c>
      <c r="Y1670" s="3">
        <f t="shared" ca="1" si="222"/>
        <v>0</v>
      </c>
      <c r="AA1670" s="61">
        <f ca="1">+VLOOKUP(N1670,$B$4:$H$2903,4,FALSE)</f>
        <v>42088</v>
      </c>
      <c r="AB1670" s="1" t="str">
        <f ca="1">+VLOOKUP(N1670,$B$4:$H$2903,6,FALSE)</f>
        <v>Thailand Historical Orders</v>
      </c>
    </row>
    <row r="1671" spans="1:28" hidden="1" x14ac:dyDescent="0.2">
      <c r="A1671" s="56" t="s">
        <v>4270</v>
      </c>
      <c r="B1671" s="9" t="str">
        <f t="shared" ca="1" si="216"/>
        <v>A0384</v>
      </c>
      <c r="C1671" s="59">
        <v>15000</v>
      </c>
      <c r="D1671" s="59">
        <v>15000</v>
      </c>
      <c r="E1671" s="60">
        <v>42289</v>
      </c>
      <c r="F1671" s="57" t="s">
        <v>4237</v>
      </c>
      <c r="G1671" s="57" t="s">
        <v>5523</v>
      </c>
      <c r="H1671" s="45" t="str">
        <f t="shared" ca="1" si="217"/>
        <v>Post-calc.</v>
      </c>
      <c r="I1671" s="23">
        <f t="shared" ca="1" si="218"/>
        <v>0</v>
      </c>
      <c r="J1671" s="20" t="e">
        <f ca="1">VLOOKUP(B1671, Remarks!$A$3:$G$400, 7, FALSE)</f>
        <v>#N/A</v>
      </c>
      <c r="M1671" s="44" t="s">
        <v>1697</v>
      </c>
      <c r="N1671" s="9" t="str">
        <f t="shared" ca="1" si="215"/>
        <v>A2666</v>
      </c>
      <c r="O1671" s="47">
        <v>421.86750000000001</v>
      </c>
      <c r="P1671" s="47">
        <v>92.64</v>
      </c>
      <c r="Q1671" s="46" t="s">
        <v>8</v>
      </c>
      <c r="R1671" s="46" t="s">
        <v>9</v>
      </c>
      <c r="S1671" s="46" t="s">
        <v>10</v>
      </c>
      <c r="T1671" s="46" t="s">
        <v>1528</v>
      </c>
      <c r="V1671" s="19" t="str">
        <f t="shared" ca="1" si="219"/>
        <v>Post-calc.</v>
      </c>
      <c r="W1671" s="1" t="str">
        <f t="shared" ca="1" si="220"/>
        <v>Post-calc.</v>
      </c>
      <c r="X1671" s="1" t="b">
        <f t="shared" ca="1" si="221"/>
        <v>1</v>
      </c>
      <c r="Y1671" s="23">
        <f t="shared" ca="1" si="222"/>
        <v>345.92529999999999</v>
      </c>
      <c r="AA1671" s="61">
        <f ca="1">+VLOOKUP(N1671,$B$4:$H$2903,4,FALSE)</f>
        <v>42101</v>
      </c>
      <c r="AB1671" s="1" t="str">
        <f ca="1">+VLOOKUP(N1671,$B$4:$H$2903,6,FALSE)</f>
        <v>Thailand Historical Orders</v>
      </c>
    </row>
    <row r="1672" spans="1:28" hidden="1" x14ac:dyDescent="0.2">
      <c r="A1672" s="56" t="s">
        <v>4271</v>
      </c>
      <c r="B1672" s="9" t="str">
        <f t="shared" ca="1" si="216"/>
        <v>A0385</v>
      </c>
      <c r="C1672" s="59">
        <v>798</v>
      </c>
      <c r="D1672" s="59">
        <v>798</v>
      </c>
      <c r="E1672" s="60">
        <v>41976</v>
      </c>
      <c r="F1672" s="57" t="s">
        <v>4237</v>
      </c>
      <c r="G1672" s="57" t="s">
        <v>5523</v>
      </c>
      <c r="H1672" s="45" t="str">
        <f t="shared" ca="1" si="217"/>
        <v>Post-calc.</v>
      </c>
      <c r="I1672" s="23">
        <f t="shared" ca="1" si="218"/>
        <v>0</v>
      </c>
      <c r="J1672" s="20" t="e">
        <f ca="1">VLOOKUP(B1672, Remarks!$A$3:$G$400, 7, FALSE)</f>
        <v>#N/A</v>
      </c>
      <c r="M1672" s="44" t="s">
        <v>1698</v>
      </c>
      <c r="N1672" s="9" t="str">
        <f t="shared" ca="1" si="215"/>
        <v>A2667</v>
      </c>
      <c r="O1672" s="47">
        <v>393.6454</v>
      </c>
      <c r="P1672" s="47">
        <v>108.08</v>
      </c>
      <c r="Q1672" s="46" t="s">
        <v>8</v>
      </c>
      <c r="R1672" s="46" t="s">
        <v>9</v>
      </c>
      <c r="S1672" s="46" t="s">
        <v>10</v>
      </c>
      <c r="T1672" s="46" t="s">
        <v>1528</v>
      </c>
      <c r="V1672" s="19" t="str">
        <f t="shared" ca="1" si="219"/>
        <v>Post-calc.</v>
      </c>
      <c r="W1672" s="1" t="str">
        <f t="shared" ca="1" si="220"/>
        <v>Post-calc.</v>
      </c>
      <c r="X1672" s="1" t="b">
        <f t="shared" ca="1" si="221"/>
        <v>1</v>
      </c>
      <c r="Y1672" s="23">
        <f t="shared" ca="1" si="222"/>
        <v>239.87560000000002</v>
      </c>
      <c r="AA1672" s="61">
        <f ca="1">+VLOOKUP(N1672,$B$4:$H$2903,4,FALSE)</f>
        <v>42151</v>
      </c>
      <c r="AB1672" s="1" t="str">
        <f ca="1">+VLOOKUP(N1672,$B$4:$H$2903,6,FALSE)</f>
        <v>Thailand Historical Orders</v>
      </c>
    </row>
    <row r="1673" spans="1:28" hidden="1" x14ac:dyDescent="0.2">
      <c r="A1673" s="56" t="s">
        <v>4272</v>
      </c>
      <c r="B1673" s="9" t="str">
        <f t="shared" ca="1" si="216"/>
        <v>A0386</v>
      </c>
      <c r="C1673" s="59">
        <v>399</v>
      </c>
      <c r="D1673" s="59">
        <v>399</v>
      </c>
      <c r="E1673" s="60">
        <v>41975</v>
      </c>
      <c r="F1673" s="57" t="s">
        <v>4237</v>
      </c>
      <c r="G1673" s="57" t="s">
        <v>5523</v>
      </c>
      <c r="H1673" s="45" t="str">
        <f t="shared" ca="1" si="217"/>
        <v>Post-calc.</v>
      </c>
      <c r="I1673" s="23">
        <f t="shared" ca="1" si="218"/>
        <v>0</v>
      </c>
      <c r="J1673" s="20" t="e">
        <f ca="1">VLOOKUP(B1673, Remarks!$A$3:$G$400, 7, FALSE)</f>
        <v>#N/A</v>
      </c>
      <c r="M1673" s="44" t="s">
        <v>1699</v>
      </c>
      <c r="N1673" s="9" t="str">
        <f t="shared" ca="1" si="215"/>
        <v>A2719</v>
      </c>
      <c r="O1673" s="47">
        <v>1876.3221000000001</v>
      </c>
      <c r="P1673" s="47">
        <v>7.72</v>
      </c>
      <c r="Q1673" s="46" t="s">
        <v>8</v>
      </c>
      <c r="R1673" s="46" t="s">
        <v>9</v>
      </c>
      <c r="S1673" s="46" t="s">
        <v>10</v>
      </c>
      <c r="T1673" s="46" t="s">
        <v>1528</v>
      </c>
      <c r="V1673" s="19" t="str">
        <f t="shared" ca="1" si="219"/>
        <v>Post-calc.</v>
      </c>
      <c r="W1673" s="1" t="str">
        <f t="shared" ca="1" si="220"/>
        <v>Post-calc.</v>
      </c>
      <c r="X1673" s="1" t="b">
        <f t="shared" ca="1" si="221"/>
        <v>1</v>
      </c>
      <c r="Y1673" s="3">
        <f t="shared" ca="1" si="222"/>
        <v>0</v>
      </c>
      <c r="AA1673" s="61">
        <f ca="1">+VLOOKUP(N1673,$B$4:$H$2903,4,FALSE)</f>
        <v>42213</v>
      </c>
      <c r="AB1673" s="1" t="str">
        <f ca="1">+VLOOKUP(N1673,$B$4:$H$2903,6,FALSE)</f>
        <v>Thailand Historical Orders</v>
      </c>
    </row>
    <row r="1674" spans="1:28" hidden="1" x14ac:dyDescent="0.2">
      <c r="A1674" s="56" t="s">
        <v>4273</v>
      </c>
      <c r="B1674" s="9" t="str">
        <f t="shared" ca="1" si="216"/>
        <v>A0387</v>
      </c>
      <c r="C1674" s="59">
        <v>578.28</v>
      </c>
      <c r="D1674" s="59">
        <v>578.28</v>
      </c>
      <c r="E1674" s="60">
        <v>41980</v>
      </c>
      <c r="F1674" s="57" t="s">
        <v>4237</v>
      </c>
      <c r="G1674" s="57" t="s">
        <v>5523</v>
      </c>
      <c r="H1674" s="45" t="str">
        <f t="shared" ca="1" si="217"/>
        <v>Post-calc.</v>
      </c>
      <c r="I1674" s="23">
        <f t="shared" ca="1" si="218"/>
        <v>0</v>
      </c>
      <c r="J1674" s="20" t="e">
        <f ca="1">VLOOKUP(B1674, Remarks!$A$3:$G$400, 7, FALSE)</f>
        <v>#N/A</v>
      </c>
      <c r="M1674" s="44" t="s">
        <v>1700</v>
      </c>
      <c r="N1674" s="9" t="str">
        <f t="shared" ca="1" si="215"/>
        <v>A2733</v>
      </c>
      <c r="O1674" s="47">
        <v>231.0455</v>
      </c>
      <c r="P1674" s="47">
        <v>242.47829999999999</v>
      </c>
      <c r="Q1674" s="46" t="s">
        <v>8</v>
      </c>
      <c r="R1674" s="46" t="s">
        <v>9</v>
      </c>
      <c r="S1674" s="46" t="s">
        <v>10</v>
      </c>
      <c r="T1674" s="46" t="s">
        <v>1528</v>
      </c>
      <c r="V1674" s="19" t="str">
        <f t="shared" ca="1" si="219"/>
        <v>Post-calc.</v>
      </c>
      <c r="W1674" s="1" t="str">
        <f t="shared" ca="1" si="220"/>
        <v>Post-calc.</v>
      </c>
      <c r="X1674" s="1" t="b">
        <f t="shared" ca="1" si="221"/>
        <v>1</v>
      </c>
      <c r="Y1674" s="3">
        <f t="shared" ca="1" si="222"/>
        <v>0</v>
      </c>
      <c r="AA1674" s="61">
        <f ca="1">+VLOOKUP(N1674,$B$4:$H$2903,4,FALSE)</f>
        <v>42076</v>
      </c>
      <c r="AB1674" s="1" t="str">
        <f ca="1">+VLOOKUP(N1674,$B$4:$H$2903,6,FALSE)</f>
        <v>Thailand Historical Orders</v>
      </c>
    </row>
    <row r="1675" spans="1:28" hidden="1" x14ac:dyDescent="0.2">
      <c r="A1675" s="56" t="s">
        <v>4274</v>
      </c>
      <c r="B1675" s="9" t="str">
        <f t="shared" ca="1" si="216"/>
        <v>A0388</v>
      </c>
      <c r="C1675" s="59">
        <v>295.11880000000002</v>
      </c>
      <c r="D1675" s="59">
        <v>295.11880000000002</v>
      </c>
      <c r="E1675" s="60">
        <v>42106</v>
      </c>
      <c r="F1675" s="57" t="s">
        <v>4275</v>
      </c>
      <c r="G1675" s="57" t="s">
        <v>5525</v>
      </c>
      <c r="H1675" s="45" t="str">
        <f t="shared" ca="1" si="217"/>
        <v>Post-calc.</v>
      </c>
      <c r="I1675" s="23">
        <f t="shared" ca="1" si="218"/>
        <v>0</v>
      </c>
      <c r="J1675" s="20" t="e">
        <f ca="1">VLOOKUP(B1675, Remarks!$A$3:$G$400, 7, FALSE)</f>
        <v>#N/A</v>
      </c>
      <c r="M1675" s="44" t="s">
        <v>1701</v>
      </c>
      <c r="N1675" s="9" t="str">
        <f t="shared" ca="1" si="215"/>
        <v>A2757</v>
      </c>
      <c r="O1675" s="47">
        <v>198.42240000000001</v>
      </c>
      <c r="P1675" s="47"/>
      <c r="Q1675" s="46" t="s">
        <v>8</v>
      </c>
      <c r="R1675" s="46" t="s">
        <v>9</v>
      </c>
      <c r="S1675" s="46" t="s">
        <v>10</v>
      </c>
      <c r="T1675" s="46" t="s">
        <v>1528</v>
      </c>
      <c r="V1675" s="19" t="str">
        <f t="shared" ca="1" si="219"/>
        <v>Post-calc.</v>
      </c>
      <c r="W1675" s="1" t="str">
        <f t="shared" ca="1" si="220"/>
        <v>Post-calc.</v>
      </c>
      <c r="X1675" s="1" t="b">
        <f t="shared" ca="1" si="221"/>
        <v>1</v>
      </c>
      <c r="Y1675" s="3">
        <f t="shared" ca="1" si="222"/>
        <v>0</v>
      </c>
      <c r="AA1675" s="61">
        <f ca="1">+VLOOKUP(N1675,$B$4:$H$2903,4,FALSE)</f>
        <v>42089</v>
      </c>
      <c r="AB1675" s="1" t="str">
        <f ca="1">+VLOOKUP(N1675,$B$4:$H$2903,6,FALSE)</f>
        <v>Thailand Historical Orders</v>
      </c>
    </row>
    <row r="1676" spans="1:28" hidden="1" x14ac:dyDescent="0.2">
      <c r="A1676" s="56" t="s">
        <v>4276</v>
      </c>
      <c r="B1676" s="9" t="str">
        <f t="shared" ca="1" si="216"/>
        <v>A0389</v>
      </c>
      <c r="C1676" s="59">
        <v>321.1866</v>
      </c>
      <c r="D1676" s="59">
        <v>316.43830000000003</v>
      </c>
      <c r="E1676" s="60">
        <v>42247</v>
      </c>
      <c r="F1676" s="57" t="s">
        <v>4275</v>
      </c>
      <c r="G1676" s="57" t="s">
        <v>5525</v>
      </c>
      <c r="H1676" s="45" t="str">
        <f t="shared" ca="1" si="217"/>
        <v>Post-calc.</v>
      </c>
      <c r="I1676" s="23">
        <f t="shared" ca="1" si="218"/>
        <v>0</v>
      </c>
      <c r="J1676" s="20" t="e">
        <f ca="1">VLOOKUP(B1676, Remarks!$A$3:$G$400, 7, FALSE)</f>
        <v>#N/A</v>
      </c>
      <c r="M1676" s="44" t="s">
        <v>1702</v>
      </c>
      <c r="N1676" s="9" t="str">
        <f t="shared" ca="1" si="215"/>
        <v>A2758</v>
      </c>
      <c r="O1676" s="47">
        <v>753.32309999999995</v>
      </c>
      <c r="P1676" s="47">
        <v>654.69269999999995</v>
      </c>
      <c r="Q1676" s="46" t="s">
        <v>8</v>
      </c>
      <c r="R1676" s="46" t="s">
        <v>9</v>
      </c>
      <c r="S1676" s="46" t="s">
        <v>10</v>
      </c>
      <c r="T1676" s="46" t="s">
        <v>1528</v>
      </c>
      <c r="V1676" s="19" t="str">
        <f t="shared" ca="1" si="219"/>
        <v>Post-calc.</v>
      </c>
      <c r="W1676" s="1" t="str">
        <f t="shared" ca="1" si="220"/>
        <v>Post-calc.</v>
      </c>
      <c r="X1676" s="1" t="b">
        <f t="shared" ca="1" si="221"/>
        <v>1</v>
      </c>
      <c r="Y1676" s="3">
        <f t="shared" ca="1" si="222"/>
        <v>0</v>
      </c>
      <c r="AA1676" s="61">
        <f ca="1">+VLOOKUP(N1676,$B$4:$H$2903,4,FALSE)</f>
        <v>42160</v>
      </c>
      <c r="AB1676" s="1" t="str">
        <f ca="1">+VLOOKUP(N1676,$B$4:$H$2903,6,FALSE)</f>
        <v>Thailand Historical Orders</v>
      </c>
    </row>
    <row r="1677" spans="1:28" hidden="1" x14ac:dyDescent="0.2">
      <c r="A1677" s="56" t="s">
        <v>4277</v>
      </c>
      <c r="B1677" s="9" t="str">
        <f t="shared" ca="1" si="216"/>
        <v>A0390</v>
      </c>
      <c r="C1677" s="59">
        <v>902.61099999999999</v>
      </c>
      <c r="D1677" s="59">
        <v>902.61099999999999</v>
      </c>
      <c r="E1677" s="60">
        <v>42106</v>
      </c>
      <c r="F1677" s="57" t="s">
        <v>4275</v>
      </c>
      <c r="G1677" s="57" t="s">
        <v>5525</v>
      </c>
      <c r="H1677" s="45" t="str">
        <f t="shared" ca="1" si="217"/>
        <v>Post-calc.</v>
      </c>
      <c r="I1677" s="23">
        <f t="shared" ca="1" si="218"/>
        <v>0</v>
      </c>
      <c r="J1677" s="20" t="e">
        <f ca="1">VLOOKUP(B1677, Remarks!$A$3:$G$400, 7, FALSE)</f>
        <v>#N/A</v>
      </c>
      <c r="M1677" s="44" t="s">
        <v>1703</v>
      </c>
      <c r="N1677" s="9" t="str">
        <f t="shared" ca="1" si="215"/>
        <v>A2763</v>
      </c>
      <c r="O1677" s="47">
        <v>440.19260000000003</v>
      </c>
      <c r="P1677" s="47"/>
      <c r="Q1677" s="46" t="s">
        <v>8</v>
      </c>
      <c r="R1677" s="46" t="s">
        <v>9</v>
      </c>
      <c r="S1677" s="46" t="s">
        <v>10</v>
      </c>
      <c r="T1677" s="46" t="s">
        <v>1528</v>
      </c>
      <c r="V1677" s="19" t="str">
        <f t="shared" ca="1" si="219"/>
        <v>Post-calc.</v>
      </c>
      <c r="W1677" s="1" t="str">
        <f t="shared" ca="1" si="220"/>
        <v>Post-calc.</v>
      </c>
      <c r="X1677" s="1" t="b">
        <f t="shared" ca="1" si="221"/>
        <v>1</v>
      </c>
      <c r="Y1677" s="23">
        <f t="shared" ca="1" si="222"/>
        <v>462.74180000000001</v>
      </c>
      <c r="AA1677" s="61">
        <f ca="1">+VLOOKUP(N1677,$B$4:$H$2903,4,FALSE)</f>
        <v>42104</v>
      </c>
      <c r="AB1677" s="1" t="str">
        <f ca="1">+VLOOKUP(N1677,$B$4:$H$2903,6,FALSE)</f>
        <v>Thailand Historical Orders</v>
      </c>
    </row>
    <row r="1678" spans="1:28" hidden="1" x14ac:dyDescent="0.2">
      <c r="A1678" s="56" t="s">
        <v>4278</v>
      </c>
      <c r="B1678" s="9" t="str">
        <f t="shared" ca="1" si="216"/>
        <v>A0396</v>
      </c>
      <c r="C1678" s="59">
        <v>477.42</v>
      </c>
      <c r="D1678" s="59">
        <v>540.24</v>
      </c>
      <c r="E1678" s="60">
        <v>42079</v>
      </c>
      <c r="F1678" s="57" t="s">
        <v>4269</v>
      </c>
      <c r="G1678" s="57" t="s">
        <v>5524</v>
      </c>
      <c r="H1678" s="45" t="str">
        <f t="shared" ca="1" si="217"/>
        <v>Post-calc.</v>
      </c>
      <c r="I1678" s="23">
        <f t="shared" ca="1" si="218"/>
        <v>0</v>
      </c>
      <c r="J1678" s="20" t="e">
        <f ca="1">VLOOKUP(B1678, Remarks!$A$3:$G$400, 7, FALSE)</f>
        <v>#N/A</v>
      </c>
      <c r="M1678" s="44" t="s">
        <v>1704</v>
      </c>
      <c r="N1678" s="9" t="str">
        <f t="shared" ca="1" si="215"/>
        <v>A2866</v>
      </c>
      <c r="O1678" s="47">
        <v>66.750900000000001</v>
      </c>
      <c r="P1678" s="47">
        <v>66.929900000000004</v>
      </c>
      <c r="Q1678" s="46" t="s">
        <v>8</v>
      </c>
      <c r="R1678" s="46" t="s">
        <v>9</v>
      </c>
      <c r="S1678" s="46" t="s">
        <v>10</v>
      </c>
      <c r="T1678" s="46" t="s">
        <v>1528</v>
      </c>
      <c r="V1678" s="19" t="str">
        <f t="shared" ca="1" si="219"/>
        <v>Post-calc.</v>
      </c>
      <c r="W1678" s="1" t="str">
        <f t="shared" ca="1" si="220"/>
        <v>Post-calc.</v>
      </c>
      <c r="X1678" s="1" t="b">
        <f t="shared" ca="1" si="221"/>
        <v>1</v>
      </c>
      <c r="Y1678" s="3">
        <f t="shared" ca="1" si="222"/>
        <v>0</v>
      </c>
      <c r="AA1678" s="61">
        <f ca="1">+VLOOKUP(N1678,$B$4:$H$2903,4,FALSE)</f>
        <v>42124</v>
      </c>
      <c r="AB1678" s="1" t="str">
        <f ca="1">+VLOOKUP(N1678,$B$4:$H$2903,6,FALSE)</f>
        <v>Thailand Historical Orders</v>
      </c>
    </row>
    <row r="1679" spans="1:28" hidden="1" x14ac:dyDescent="0.2">
      <c r="A1679" s="56" t="s">
        <v>4279</v>
      </c>
      <c r="B1679" s="9" t="str">
        <f t="shared" ca="1" si="216"/>
        <v>A0397</v>
      </c>
      <c r="C1679" s="59">
        <v>211.09</v>
      </c>
      <c r="D1679" s="59">
        <v>211.09</v>
      </c>
      <c r="E1679" s="60">
        <v>42038</v>
      </c>
      <c r="F1679" s="57" t="s">
        <v>4269</v>
      </c>
      <c r="G1679" s="57" t="s">
        <v>5524</v>
      </c>
      <c r="H1679" s="45" t="str">
        <f t="shared" ca="1" si="217"/>
        <v>Post-calc.</v>
      </c>
      <c r="I1679" s="23">
        <f t="shared" ca="1" si="218"/>
        <v>0</v>
      </c>
      <c r="J1679" s="20" t="e">
        <f ca="1">VLOOKUP(B1679, Remarks!$A$3:$G$400, 7, FALSE)</f>
        <v>#N/A</v>
      </c>
      <c r="M1679" s="44" t="s">
        <v>1705</v>
      </c>
      <c r="N1679" s="9" t="str">
        <f t="shared" ca="1" si="215"/>
        <v>A2867</v>
      </c>
      <c r="O1679" s="47">
        <v>129.01429999999999</v>
      </c>
      <c r="P1679" s="47">
        <v>128.94290000000001</v>
      </c>
      <c r="Q1679" s="46" t="s">
        <v>8</v>
      </c>
      <c r="R1679" s="46" t="s">
        <v>9</v>
      </c>
      <c r="S1679" s="46" t="s">
        <v>10</v>
      </c>
      <c r="T1679" s="46" t="s">
        <v>1528</v>
      </c>
      <c r="V1679" s="19" t="str">
        <f t="shared" ca="1" si="219"/>
        <v>Post-calc.</v>
      </c>
      <c r="W1679" s="1" t="str">
        <f t="shared" ca="1" si="220"/>
        <v>Post-calc.</v>
      </c>
      <c r="X1679" s="1" t="b">
        <f t="shared" ca="1" si="221"/>
        <v>1</v>
      </c>
      <c r="Y1679" s="3">
        <f t="shared" ca="1" si="222"/>
        <v>0</v>
      </c>
      <c r="AA1679" s="61">
        <f ca="1">+VLOOKUP(N1679,$B$4:$H$2903,4,FALSE)</f>
        <v>42046</v>
      </c>
      <c r="AB1679" s="1" t="str">
        <f ca="1">+VLOOKUP(N1679,$B$4:$H$2903,6,FALSE)</f>
        <v>Thailand Historical Orders</v>
      </c>
    </row>
    <row r="1680" spans="1:28" hidden="1" x14ac:dyDescent="0.2">
      <c r="A1680" s="56" t="s">
        <v>4280</v>
      </c>
      <c r="B1680" s="9" t="str">
        <f t="shared" ca="1" si="216"/>
        <v>A0398</v>
      </c>
      <c r="C1680" s="59">
        <v>560.16869999999994</v>
      </c>
      <c r="D1680" s="59">
        <v>560.16999999999996</v>
      </c>
      <c r="E1680" s="60">
        <v>42087</v>
      </c>
      <c r="F1680" s="57" t="s">
        <v>4269</v>
      </c>
      <c r="G1680" s="57" t="s">
        <v>5524</v>
      </c>
      <c r="H1680" s="45" t="str">
        <f t="shared" ca="1" si="217"/>
        <v>Post-calc.</v>
      </c>
      <c r="I1680" s="23">
        <f t="shared" ca="1" si="218"/>
        <v>0</v>
      </c>
      <c r="J1680" s="20" t="e">
        <f ca="1">VLOOKUP(B1680, Remarks!$A$3:$G$400, 7, FALSE)</f>
        <v>#N/A</v>
      </c>
      <c r="M1680" s="44" t="s">
        <v>1706</v>
      </c>
      <c r="N1680" s="9" t="str">
        <f t="shared" ca="1" si="215"/>
        <v>A2868</v>
      </c>
      <c r="O1680" s="47">
        <v>66.871399999999994</v>
      </c>
      <c r="P1680" s="47">
        <v>60.079000000000001</v>
      </c>
      <c r="Q1680" s="46" t="s">
        <v>8</v>
      </c>
      <c r="R1680" s="46" t="s">
        <v>9</v>
      </c>
      <c r="S1680" s="46" t="s">
        <v>10</v>
      </c>
      <c r="T1680" s="46" t="s">
        <v>1528</v>
      </c>
      <c r="V1680" s="19" t="str">
        <f t="shared" ca="1" si="219"/>
        <v>Post-calc.</v>
      </c>
      <c r="W1680" s="1" t="str">
        <f t="shared" ca="1" si="220"/>
        <v>Post-calc.</v>
      </c>
      <c r="X1680" s="1" t="b">
        <f t="shared" ca="1" si="221"/>
        <v>1</v>
      </c>
      <c r="Y1680" s="23">
        <f t="shared" ca="1" si="222"/>
        <v>7.0907999999999944</v>
      </c>
      <c r="AA1680" s="61">
        <f ca="1">+VLOOKUP(N1680,$B$4:$H$2903,4,FALSE)</f>
        <v>42104</v>
      </c>
      <c r="AB1680" s="1" t="str">
        <f ca="1">+VLOOKUP(N1680,$B$4:$H$2903,6,FALSE)</f>
        <v>Thailand Historical Orders</v>
      </c>
    </row>
    <row r="1681" spans="1:28" hidden="1" x14ac:dyDescent="0.2">
      <c r="A1681" s="56" t="s">
        <v>4281</v>
      </c>
      <c r="B1681" s="9" t="str">
        <f t="shared" ca="1" si="216"/>
        <v>A0399</v>
      </c>
      <c r="C1681" s="59">
        <v>96.006299999999996</v>
      </c>
      <c r="D1681" s="59">
        <v>96.01</v>
      </c>
      <c r="E1681" s="60">
        <v>42039</v>
      </c>
      <c r="F1681" s="57" t="s">
        <v>4269</v>
      </c>
      <c r="G1681" s="57" t="s">
        <v>5524</v>
      </c>
      <c r="H1681" s="45" t="str">
        <f t="shared" ca="1" si="217"/>
        <v>Post-calc.</v>
      </c>
      <c r="I1681" s="23">
        <f t="shared" ca="1" si="218"/>
        <v>0</v>
      </c>
      <c r="J1681" s="20" t="e">
        <f ca="1">VLOOKUP(B1681, Remarks!$A$3:$G$400, 7, FALSE)</f>
        <v>#N/A</v>
      </c>
      <c r="M1681" s="44" t="s">
        <v>1707</v>
      </c>
      <c r="N1681" s="9" t="str">
        <f t="shared" ca="1" si="215"/>
        <v>A2869</v>
      </c>
      <c r="O1681" s="47">
        <v>533.07780000000002</v>
      </c>
      <c r="P1681" s="47">
        <v>493.47359999999998</v>
      </c>
      <c r="Q1681" s="46" t="s">
        <v>8</v>
      </c>
      <c r="R1681" s="46" t="s">
        <v>9</v>
      </c>
      <c r="S1681" s="46" t="s">
        <v>10</v>
      </c>
      <c r="T1681" s="46" t="s">
        <v>1528</v>
      </c>
      <c r="V1681" s="19" t="str">
        <f t="shared" ca="1" si="219"/>
        <v>Post-calc.</v>
      </c>
      <c r="W1681" s="1" t="str">
        <f t="shared" ca="1" si="220"/>
        <v>Post-calc.</v>
      </c>
      <c r="X1681" s="1" t="b">
        <f t="shared" ca="1" si="221"/>
        <v>1</v>
      </c>
      <c r="Y1681" s="3">
        <f t="shared" ca="1" si="222"/>
        <v>0</v>
      </c>
      <c r="AA1681" s="61">
        <f ca="1">+VLOOKUP(N1681,$B$4:$H$2903,4,FALSE)</f>
        <v>42240</v>
      </c>
      <c r="AB1681" s="1" t="str">
        <f ca="1">+VLOOKUP(N1681,$B$4:$H$2903,6,FALSE)</f>
        <v>Thailand Historical Orders</v>
      </c>
    </row>
    <row r="1682" spans="1:28" hidden="1" x14ac:dyDescent="0.2">
      <c r="A1682" s="56" t="s">
        <v>4282</v>
      </c>
      <c r="B1682" s="9" t="str">
        <f t="shared" ca="1" si="216"/>
        <v>A0400</v>
      </c>
      <c r="C1682" s="59">
        <v>3431.0821000000001</v>
      </c>
      <c r="D1682" s="59">
        <v>3112.94</v>
      </c>
      <c r="E1682" s="60">
        <v>42276</v>
      </c>
      <c r="F1682" s="57" t="s">
        <v>4269</v>
      </c>
      <c r="G1682" s="57" t="s">
        <v>5524</v>
      </c>
      <c r="H1682" s="45" t="str">
        <f t="shared" ca="1" si="217"/>
        <v>Post-calc.</v>
      </c>
      <c r="I1682" s="23">
        <f t="shared" ca="1" si="218"/>
        <v>0</v>
      </c>
      <c r="J1682" s="20" t="e">
        <f ca="1">VLOOKUP(B1682, Remarks!$A$3:$G$400, 7, FALSE)</f>
        <v>#N/A</v>
      </c>
      <c r="M1682" s="44" t="s">
        <v>1708</v>
      </c>
      <c r="N1682" s="9" t="str">
        <f t="shared" ca="1" si="215"/>
        <v>A2884</v>
      </c>
      <c r="O1682" s="47">
        <v>128.62289999999999</v>
      </c>
      <c r="P1682" s="47">
        <v>135.82560000000001</v>
      </c>
      <c r="Q1682" s="46" t="s">
        <v>8</v>
      </c>
      <c r="R1682" s="46" t="s">
        <v>9</v>
      </c>
      <c r="S1682" s="46" t="s">
        <v>10</v>
      </c>
      <c r="T1682" s="46" t="s">
        <v>1528</v>
      </c>
      <c r="V1682" s="19" t="str">
        <f t="shared" ca="1" si="219"/>
        <v>Post-calc.</v>
      </c>
      <c r="W1682" s="1" t="str">
        <f t="shared" ca="1" si="220"/>
        <v>Post-calc.</v>
      </c>
      <c r="X1682" s="1" t="b">
        <f t="shared" ca="1" si="221"/>
        <v>1</v>
      </c>
      <c r="Y1682" s="3">
        <f t="shared" ca="1" si="222"/>
        <v>0</v>
      </c>
      <c r="AA1682" s="61">
        <f ca="1">+VLOOKUP(N1682,$B$4:$H$2903,4,FALSE)</f>
        <v>42088</v>
      </c>
      <c r="AB1682" s="1" t="str">
        <f ca="1">+VLOOKUP(N1682,$B$4:$H$2903,6,FALSE)</f>
        <v>Thailand Historical Orders</v>
      </c>
    </row>
    <row r="1683" spans="1:28" hidden="1" x14ac:dyDescent="0.2">
      <c r="A1683" s="56" t="s">
        <v>4283</v>
      </c>
      <c r="B1683" s="9" t="str">
        <f t="shared" ca="1" si="216"/>
        <v>A0401</v>
      </c>
      <c r="C1683" s="59">
        <v>422.19229999999999</v>
      </c>
      <c r="D1683" s="59">
        <v>571.85</v>
      </c>
      <c r="E1683" s="60">
        <v>42051</v>
      </c>
      <c r="F1683" s="57" t="s">
        <v>4269</v>
      </c>
      <c r="G1683" s="57" t="s">
        <v>5524</v>
      </c>
      <c r="H1683" s="45" t="str">
        <f t="shared" ca="1" si="217"/>
        <v>Post-calc.</v>
      </c>
      <c r="I1683" s="23">
        <f t="shared" ca="1" si="218"/>
        <v>0</v>
      </c>
      <c r="J1683" s="20" t="e">
        <f ca="1">VLOOKUP(B1683, Remarks!$A$3:$G$400, 7, FALSE)</f>
        <v>#N/A</v>
      </c>
      <c r="M1683" s="44" t="s">
        <v>1709</v>
      </c>
      <c r="N1683" s="9" t="str">
        <f t="shared" ca="1" si="215"/>
        <v>A2896</v>
      </c>
      <c r="O1683" s="47">
        <v>47.634999999999998</v>
      </c>
      <c r="P1683" s="47">
        <v>47.734000000000002</v>
      </c>
      <c r="Q1683" s="46" t="s">
        <v>8</v>
      </c>
      <c r="R1683" s="46" t="s">
        <v>9</v>
      </c>
      <c r="S1683" s="46" t="s">
        <v>10</v>
      </c>
      <c r="T1683" s="46" t="s">
        <v>1528</v>
      </c>
      <c r="V1683" s="19" t="str">
        <f t="shared" ca="1" si="219"/>
        <v>Post-calc.</v>
      </c>
      <c r="W1683" s="1" t="str">
        <f t="shared" ca="1" si="220"/>
        <v>Post-calc.</v>
      </c>
      <c r="X1683" s="1" t="b">
        <f t="shared" ca="1" si="221"/>
        <v>1</v>
      </c>
      <c r="Y1683" s="3">
        <f t="shared" ca="1" si="222"/>
        <v>0</v>
      </c>
      <c r="AA1683" s="61">
        <f ca="1">+VLOOKUP(N1683,$B$4:$H$2903,4,FALSE)</f>
        <v>42195</v>
      </c>
      <c r="AB1683" s="1" t="str">
        <f ca="1">+VLOOKUP(N1683,$B$4:$H$2903,6,FALSE)</f>
        <v>Thailand Historical Orders</v>
      </c>
    </row>
    <row r="1684" spans="1:28" hidden="1" x14ac:dyDescent="0.2">
      <c r="A1684" s="56" t="s">
        <v>4284</v>
      </c>
      <c r="B1684" s="9" t="str">
        <f t="shared" ca="1" si="216"/>
        <v>A0402</v>
      </c>
      <c r="C1684" s="59">
        <v>233.26</v>
      </c>
      <c r="D1684" s="59">
        <v>233.26</v>
      </c>
      <c r="E1684" s="60">
        <v>42052</v>
      </c>
      <c r="F1684" s="57" t="s">
        <v>4269</v>
      </c>
      <c r="G1684" s="57" t="s">
        <v>5524</v>
      </c>
      <c r="H1684" s="45" t="str">
        <f t="shared" ca="1" si="217"/>
        <v>Post-calc.</v>
      </c>
      <c r="I1684" s="23">
        <f t="shared" ca="1" si="218"/>
        <v>0</v>
      </c>
      <c r="J1684" s="20" t="e">
        <f ca="1">VLOOKUP(B1684, Remarks!$A$3:$G$400, 7, FALSE)</f>
        <v>#N/A</v>
      </c>
      <c r="M1684" s="44" t="s">
        <v>1710</v>
      </c>
      <c r="N1684" s="9" t="str">
        <f t="shared" ca="1" si="215"/>
        <v>A2903</v>
      </c>
      <c r="O1684" s="47">
        <v>302.85500000000002</v>
      </c>
      <c r="P1684" s="47">
        <v>306.74419999999998</v>
      </c>
      <c r="Q1684" s="46" t="s">
        <v>8</v>
      </c>
      <c r="R1684" s="46" t="s">
        <v>9</v>
      </c>
      <c r="S1684" s="46" t="s">
        <v>10</v>
      </c>
      <c r="T1684" s="46" t="s">
        <v>1528</v>
      </c>
      <c r="V1684" s="19" t="str">
        <f t="shared" ca="1" si="219"/>
        <v>Post-calc.</v>
      </c>
      <c r="W1684" s="1" t="str">
        <f t="shared" ca="1" si="220"/>
        <v>Post-calc.</v>
      </c>
      <c r="X1684" s="1" t="b">
        <f t="shared" ca="1" si="221"/>
        <v>1</v>
      </c>
      <c r="Y1684" s="3">
        <f t="shared" ca="1" si="222"/>
        <v>0</v>
      </c>
      <c r="AA1684" s="61">
        <f ca="1">+VLOOKUP(N1684,$B$4:$H$2903,4,FALSE)</f>
        <v>42063</v>
      </c>
      <c r="AB1684" s="1" t="str">
        <f ca="1">+VLOOKUP(N1684,$B$4:$H$2903,6,FALSE)</f>
        <v>Thailand Historical Orders</v>
      </c>
    </row>
    <row r="1685" spans="1:28" hidden="1" x14ac:dyDescent="0.2">
      <c r="A1685" s="56" t="s">
        <v>4285</v>
      </c>
      <c r="B1685" s="9" t="str">
        <f t="shared" ca="1" si="216"/>
        <v>A0403</v>
      </c>
      <c r="C1685" s="59">
        <v>254.66489999999999</v>
      </c>
      <c r="D1685" s="59">
        <v>254.66</v>
      </c>
      <c r="E1685" s="60">
        <v>42062</v>
      </c>
      <c r="F1685" s="57" t="s">
        <v>4269</v>
      </c>
      <c r="G1685" s="57" t="s">
        <v>5524</v>
      </c>
      <c r="H1685" s="45" t="str">
        <f t="shared" ca="1" si="217"/>
        <v>Post-calc.</v>
      </c>
      <c r="I1685" s="23">
        <f t="shared" ca="1" si="218"/>
        <v>0</v>
      </c>
      <c r="J1685" s="20" t="e">
        <f ca="1">VLOOKUP(B1685, Remarks!$A$3:$G$400, 7, FALSE)</f>
        <v>#N/A</v>
      </c>
      <c r="M1685" s="44" t="s">
        <v>1711</v>
      </c>
      <c r="N1685" s="9" t="str">
        <f t="shared" ca="1" si="215"/>
        <v>A2904</v>
      </c>
      <c r="O1685" s="47">
        <v>18147.877700000001</v>
      </c>
      <c r="P1685" s="47">
        <v>16147.0576</v>
      </c>
      <c r="Q1685" s="46" t="s">
        <v>8</v>
      </c>
      <c r="R1685" s="46" t="s">
        <v>9</v>
      </c>
      <c r="S1685" s="46" t="s">
        <v>10</v>
      </c>
      <c r="T1685" s="46" t="s">
        <v>1528</v>
      </c>
      <c r="V1685" s="19" t="str">
        <f t="shared" ca="1" si="219"/>
        <v>Post-calc.</v>
      </c>
      <c r="W1685" s="1" t="str">
        <f t="shared" ca="1" si="220"/>
        <v>Post-calc.</v>
      </c>
      <c r="X1685" s="1" t="b">
        <f t="shared" ca="1" si="221"/>
        <v>1</v>
      </c>
      <c r="Y1685" s="3">
        <f t="shared" ca="1" si="222"/>
        <v>0</v>
      </c>
      <c r="AA1685" s="61">
        <f ca="1">+VLOOKUP(N1685,$B$4:$H$2903,4,FALSE)</f>
        <v>42265</v>
      </c>
      <c r="AB1685" s="1" t="str">
        <f ca="1">+VLOOKUP(N1685,$B$4:$H$2903,6,FALSE)</f>
        <v>Thailand Historical Orders</v>
      </c>
    </row>
    <row r="1686" spans="1:28" hidden="1" x14ac:dyDescent="0.2">
      <c r="A1686" s="56" t="s">
        <v>4286</v>
      </c>
      <c r="B1686" s="9" t="str">
        <f t="shared" ca="1" si="216"/>
        <v>A0404</v>
      </c>
      <c r="C1686" s="59">
        <v>270.08999999999997</v>
      </c>
      <c r="D1686" s="59">
        <v>270.08999999999997</v>
      </c>
      <c r="E1686" s="60">
        <v>42052</v>
      </c>
      <c r="F1686" s="57" t="s">
        <v>4269</v>
      </c>
      <c r="G1686" s="57" t="s">
        <v>5524</v>
      </c>
      <c r="H1686" s="45" t="str">
        <f t="shared" ca="1" si="217"/>
        <v>Post-calc.</v>
      </c>
      <c r="I1686" s="23">
        <f t="shared" ca="1" si="218"/>
        <v>0</v>
      </c>
      <c r="J1686" s="20" t="e">
        <f ca="1">VLOOKUP(B1686, Remarks!$A$3:$G$400, 7, FALSE)</f>
        <v>#N/A</v>
      </c>
      <c r="M1686" s="44" t="s">
        <v>1712</v>
      </c>
      <c r="N1686" s="9" t="str">
        <f t="shared" ca="1" si="215"/>
        <v>A2915</v>
      </c>
      <c r="O1686" s="47">
        <v>249.33920000000001</v>
      </c>
      <c r="P1686" s="47">
        <v>57.9</v>
      </c>
      <c r="Q1686" s="46" t="s">
        <v>8</v>
      </c>
      <c r="R1686" s="46" t="s">
        <v>9</v>
      </c>
      <c r="S1686" s="46" t="s">
        <v>10</v>
      </c>
      <c r="T1686" s="46" t="s">
        <v>1528</v>
      </c>
      <c r="V1686" s="19" t="str">
        <f t="shared" ca="1" si="219"/>
        <v>Post-calc.</v>
      </c>
      <c r="W1686" s="1" t="str">
        <f t="shared" ca="1" si="220"/>
        <v>Post-calc.</v>
      </c>
      <c r="X1686" s="1" t="b">
        <f t="shared" ca="1" si="221"/>
        <v>1</v>
      </c>
      <c r="Y1686" s="23">
        <f t="shared" ca="1" si="222"/>
        <v>188.73329999999999</v>
      </c>
      <c r="AA1686" s="61">
        <f ca="1">+VLOOKUP(N1686,$B$4:$H$2903,4,FALSE)</f>
        <v>42110</v>
      </c>
      <c r="AB1686" s="1" t="str">
        <f ca="1">+VLOOKUP(N1686,$B$4:$H$2903,6,FALSE)</f>
        <v>Thailand Historical Orders</v>
      </c>
    </row>
    <row r="1687" spans="1:28" hidden="1" x14ac:dyDescent="0.2">
      <c r="A1687" s="56" t="s">
        <v>4287</v>
      </c>
      <c r="B1687" s="9" t="str">
        <f t="shared" ca="1" si="216"/>
        <v>A0405</v>
      </c>
      <c r="C1687" s="59">
        <v>159.1438</v>
      </c>
      <c r="D1687" s="59">
        <v>159.13999999999999</v>
      </c>
      <c r="E1687" s="60">
        <v>42059</v>
      </c>
      <c r="F1687" s="57" t="s">
        <v>4269</v>
      </c>
      <c r="G1687" s="57" t="s">
        <v>5524</v>
      </c>
      <c r="H1687" s="45" t="str">
        <f t="shared" ca="1" si="217"/>
        <v>Post-calc.</v>
      </c>
      <c r="I1687" s="23">
        <f t="shared" ca="1" si="218"/>
        <v>0</v>
      </c>
      <c r="J1687" s="20" t="e">
        <f ca="1">VLOOKUP(B1687, Remarks!$A$3:$G$400, 7, FALSE)</f>
        <v>#N/A</v>
      </c>
      <c r="M1687" s="44" t="s">
        <v>1713</v>
      </c>
      <c r="N1687" s="9" t="str">
        <f t="shared" ca="1" si="215"/>
        <v>A2918</v>
      </c>
      <c r="O1687" s="47">
        <v>200.9204</v>
      </c>
      <c r="P1687" s="47">
        <v>214.4195</v>
      </c>
      <c r="Q1687" s="46" t="s">
        <v>8</v>
      </c>
      <c r="R1687" s="46" t="s">
        <v>9</v>
      </c>
      <c r="S1687" s="46" t="s">
        <v>10</v>
      </c>
      <c r="T1687" s="46" t="s">
        <v>1528</v>
      </c>
      <c r="V1687" s="19" t="str">
        <f t="shared" ca="1" si="219"/>
        <v>Post-calc.</v>
      </c>
      <c r="W1687" s="1" t="str">
        <f t="shared" ca="1" si="220"/>
        <v>Post-calc.</v>
      </c>
      <c r="X1687" s="1" t="b">
        <f t="shared" ca="1" si="221"/>
        <v>1</v>
      </c>
      <c r="Y1687" s="3">
        <f t="shared" ca="1" si="222"/>
        <v>0</v>
      </c>
      <c r="AA1687" s="61">
        <f ca="1">+VLOOKUP(N1687,$B$4:$H$2903,4,FALSE)</f>
        <v>42073</v>
      </c>
      <c r="AB1687" s="1" t="str">
        <f ca="1">+VLOOKUP(N1687,$B$4:$H$2903,6,FALSE)</f>
        <v>Thailand Historical Orders</v>
      </c>
    </row>
    <row r="1688" spans="1:28" hidden="1" x14ac:dyDescent="0.2">
      <c r="A1688" s="56" t="s">
        <v>4288</v>
      </c>
      <c r="B1688" s="9" t="str">
        <f t="shared" ca="1" si="216"/>
        <v>A0406</v>
      </c>
      <c r="C1688" s="59">
        <v>281.21879999999999</v>
      </c>
      <c r="D1688" s="59">
        <v>281.22000000000003</v>
      </c>
      <c r="E1688" s="60">
        <v>42068</v>
      </c>
      <c r="F1688" s="57" t="s">
        <v>4269</v>
      </c>
      <c r="G1688" s="57" t="s">
        <v>5524</v>
      </c>
      <c r="H1688" s="45" t="str">
        <f t="shared" ca="1" si="217"/>
        <v>Post-calc.</v>
      </c>
      <c r="I1688" s="23">
        <f t="shared" ca="1" si="218"/>
        <v>0</v>
      </c>
      <c r="J1688" s="20" t="e">
        <f ca="1">VLOOKUP(B1688, Remarks!$A$3:$G$400, 7, FALSE)</f>
        <v>#N/A</v>
      </c>
      <c r="M1688" s="44" t="s">
        <v>1714</v>
      </c>
      <c r="N1688" s="9" t="str">
        <f t="shared" ca="1" si="215"/>
        <v>A2919</v>
      </c>
      <c r="O1688" s="47">
        <v>155.59809999999999</v>
      </c>
      <c r="P1688" s="47">
        <v>146.7722</v>
      </c>
      <c r="Q1688" s="46" t="s">
        <v>8</v>
      </c>
      <c r="R1688" s="46" t="s">
        <v>9</v>
      </c>
      <c r="S1688" s="46" t="s">
        <v>10</v>
      </c>
      <c r="T1688" s="46" t="s">
        <v>1528</v>
      </c>
      <c r="V1688" s="19" t="str">
        <f t="shared" ca="1" si="219"/>
        <v>Post-calc.</v>
      </c>
      <c r="W1688" s="1" t="str">
        <f t="shared" ca="1" si="220"/>
        <v>Post-calc.</v>
      </c>
      <c r="X1688" s="1" t="b">
        <f t="shared" ca="1" si="221"/>
        <v>1</v>
      </c>
      <c r="Y1688" s="3">
        <f t="shared" ca="1" si="222"/>
        <v>0</v>
      </c>
      <c r="AA1688" s="61">
        <f ca="1">+VLOOKUP(N1688,$B$4:$H$2903,4,FALSE)</f>
        <v>42062</v>
      </c>
      <c r="AB1688" s="1" t="str">
        <f ca="1">+VLOOKUP(N1688,$B$4:$H$2903,6,FALSE)</f>
        <v>Thailand Historical Orders</v>
      </c>
    </row>
    <row r="1689" spans="1:28" hidden="1" x14ac:dyDescent="0.2">
      <c r="A1689" s="56" t="s">
        <v>4289</v>
      </c>
      <c r="B1689" s="9" t="str">
        <f t="shared" ca="1" si="216"/>
        <v>A0407</v>
      </c>
      <c r="C1689" s="59">
        <v>295.52390000000003</v>
      </c>
      <c r="D1689" s="59">
        <v>295.52</v>
      </c>
      <c r="E1689" s="60">
        <v>42094</v>
      </c>
      <c r="F1689" s="57" t="s">
        <v>4269</v>
      </c>
      <c r="G1689" s="57" t="s">
        <v>5524</v>
      </c>
      <c r="H1689" s="45" t="str">
        <f t="shared" ca="1" si="217"/>
        <v>Post-calc.</v>
      </c>
      <c r="I1689" s="23">
        <f t="shared" ca="1" si="218"/>
        <v>0</v>
      </c>
      <c r="J1689" s="20" t="e">
        <f ca="1">VLOOKUP(B1689, Remarks!$A$3:$G$400, 7, FALSE)</f>
        <v>#N/A</v>
      </c>
      <c r="M1689" s="44" t="s">
        <v>1715</v>
      </c>
      <c r="N1689" s="9" t="str">
        <f t="shared" ca="1" si="215"/>
        <v>A2920</v>
      </c>
      <c r="O1689" s="47">
        <v>129.01429999999999</v>
      </c>
      <c r="P1689" s="47">
        <v>119.66800000000001</v>
      </c>
      <c r="Q1689" s="46" t="s">
        <v>8</v>
      </c>
      <c r="R1689" s="46" t="s">
        <v>9</v>
      </c>
      <c r="S1689" s="46" t="s">
        <v>10</v>
      </c>
      <c r="T1689" s="46" t="s">
        <v>1528</v>
      </c>
      <c r="V1689" s="19" t="str">
        <f t="shared" ca="1" si="219"/>
        <v>Post-calc.</v>
      </c>
      <c r="W1689" s="1" t="str">
        <f t="shared" ca="1" si="220"/>
        <v>Post-calc.</v>
      </c>
      <c r="X1689" s="1" t="b">
        <f t="shared" ca="1" si="221"/>
        <v>1</v>
      </c>
      <c r="Y1689" s="23">
        <f t="shared" ca="1" si="222"/>
        <v>17.660200000000003</v>
      </c>
      <c r="AA1689" s="61">
        <f ca="1">+VLOOKUP(N1689,$B$4:$H$2903,4,FALSE)</f>
        <v>42110</v>
      </c>
      <c r="AB1689" s="1" t="str">
        <f ca="1">+VLOOKUP(N1689,$B$4:$H$2903,6,FALSE)</f>
        <v>Thailand Historical Orders</v>
      </c>
    </row>
    <row r="1690" spans="1:28" hidden="1" x14ac:dyDescent="0.2">
      <c r="A1690" s="56" t="s">
        <v>4290</v>
      </c>
      <c r="B1690" s="9" t="str">
        <f t="shared" ca="1" si="216"/>
        <v>A0408</v>
      </c>
      <c r="C1690" s="59">
        <v>215.22790000000001</v>
      </c>
      <c r="D1690" s="59">
        <v>215.23</v>
      </c>
      <c r="E1690" s="60">
        <v>42072</v>
      </c>
      <c r="F1690" s="57" t="s">
        <v>4269</v>
      </c>
      <c r="G1690" s="57" t="s">
        <v>5524</v>
      </c>
      <c r="H1690" s="45" t="str">
        <f t="shared" ca="1" si="217"/>
        <v>Post-calc.</v>
      </c>
      <c r="I1690" s="23">
        <f t="shared" ca="1" si="218"/>
        <v>0</v>
      </c>
      <c r="J1690" s="20" t="e">
        <f ca="1">VLOOKUP(B1690, Remarks!$A$3:$G$400, 7, FALSE)</f>
        <v>#N/A</v>
      </c>
      <c r="M1690" s="44" t="s">
        <v>1716</v>
      </c>
      <c r="N1690" s="9" t="str">
        <f t="shared" ca="1" si="215"/>
        <v>A2940</v>
      </c>
      <c r="O1690" s="47">
        <v>39.426400000000001</v>
      </c>
      <c r="P1690" s="47">
        <v>34.67</v>
      </c>
      <c r="Q1690" s="46" t="s">
        <v>8</v>
      </c>
      <c r="R1690" s="46" t="s">
        <v>9</v>
      </c>
      <c r="S1690" s="46" t="s">
        <v>10</v>
      </c>
      <c r="T1690" s="46" t="s">
        <v>1528</v>
      </c>
      <c r="V1690" s="19" t="str">
        <f t="shared" ca="1" si="219"/>
        <v>Post-calc.</v>
      </c>
      <c r="W1690" s="1" t="str">
        <f t="shared" ca="1" si="220"/>
        <v>Post-calc.</v>
      </c>
      <c r="X1690" s="1" t="b">
        <f t="shared" ca="1" si="221"/>
        <v>1</v>
      </c>
      <c r="Y1690" s="23">
        <f t="shared" ca="1" si="222"/>
        <v>3.8932000000000002</v>
      </c>
      <c r="AA1690" s="61">
        <f ca="1">+VLOOKUP(N1690,$B$4:$H$2903,4,FALSE)</f>
        <v>42110</v>
      </c>
      <c r="AB1690" s="1" t="str">
        <f ca="1">+VLOOKUP(N1690,$B$4:$H$2903,6,FALSE)</f>
        <v>Thailand Historical Orders</v>
      </c>
    </row>
    <row r="1691" spans="1:28" hidden="1" x14ac:dyDescent="0.2">
      <c r="A1691" s="56" t="s">
        <v>4291</v>
      </c>
      <c r="B1691" s="9" t="str">
        <f t="shared" ca="1" si="216"/>
        <v>A0409</v>
      </c>
      <c r="C1691" s="59">
        <v>200.71080000000001</v>
      </c>
      <c r="D1691" s="59">
        <v>137.97999999999999</v>
      </c>
      <c r="E1691" s="60">
        <v>42086</v>
      </c>
      <c r="F1691" s="57" t="s">
        <v>4269</v>
      </c>
      <c r="G1691" s="57" t="s">
        <v>5524</v>
      </c>
      <c r="H1691" s="45" t="str">
        <f t="shared" ca="1" si="217"/>
        <v>Post-calc.</v>
      </c>
      <c r="I1691" s="23">
        <f t="shared" ca="1" si="218"/>
        <v>0</v>
      </c>
      <c r="J1691" s="20" t="e">
        <f ca="1">VLOOKUP(B1691, Remarks!$A$3:$G$400, 7, FALSE)</f>
        <v>#N/A</v>
      </c>
      <c r="M1691" s="44" t="s">
        <v>1717</v>
      </c>
      <c r="N1691" s="9" t="str">
        <f t="shared" ca="1" si="215"/>
        <v>A2985</v>
      </c>
      <c r="O1691" s="47">
        <v>22248.3878</v>
      </c>
      <c r="P1691" s="47">
        <v>22026.405500000001</v>
      </c>
      <c r="Q1691" s="46" t="s">
        <v>8</v>
      </c>
      <c r="R1691" s="46" t="s">
        <v>9</v>
      </c>
      <c r="S1691" s="46" t="s">
        <v>10</v>
      </c>
      <c r="T1691" s="46" t="s">
        <v>1528</v>
      </c>
      <c r="V1691" s="19" t="str">
        <f t="shared" ca="1" si="219"/>
        <v>Post-calc.</v>
      </c>
      <c r="W1691" s="1" t="str">
        <f t="shared" ca="1" si="220"/>
        <v>Post-calc.</v>
      </c>
      <c r="X1691" s="1" t="b">
        <f t="shared" ca="1" si="221"/>
        <v>1</v>
      </c>
      <c r="Y1691" s="3">
        <f t="shared" ca="1" si="222"/>
        <v>0</v>
      </c>
      <c r="AA1691" s="61">
        <f ca="1">+VLOOKUP(N1691,$B$4:$H$2903,4,FALSE)</f>
        <v>42343</v>
      </c>
      <c r="AB1691" s="1" t="str">
        <f ca="1">+VLOOKUP(N1691,$B$4:$H$2903,6,FALSE)</f>
        <v>Leelanuch Jeerawan</v>
      </c>
    </row>
    <row r="1692" spans="1:28" hidden="1" x14ac:dyDescent="0.2">
      <c r="A1692" s="56" t="s">
        <v>4292</v>
      </c>
      <c r="B1692" s="9" t="str">
        <f t="shared" ca="1" si="216"/>
        <v>A0411</v>
      </c>
      <c r="C1692" s="59">
        <v>1016</v>
      </c>
      <c r="D1692" s="59">
        <v>1016</v>
      </c>
      <c r="E1692" s="60">
        <v>41500</v>
      </c>
      <c r="F1692" s="57" t="s">
        <v>4237</v>
      </c>
      <c r="G1692" s="57" t="s">
        <v>5523</v>
      </c>
      <c r="H1692" s="45" t="str">
        <f t="shared" ca="1" si="217"/>
        <v>Post-calc.</v>
      </c>
      <c r="I1692" s="23">
        <f t="shared" ca="1" si="218"/>
        <v>0</v>
      </c>
      <c r="J1692" s="20" t="e">
        <f ca="1">VLOOKUP(B1692, Remarks!$A$3:$G$400, 7, FALSE)</f>
        <v>#N/A</v>
      </c>
      <c r="M1692" s="44" t="s">
        <v>1718</v>
      </c>
      <c r="N1692" s="9" t="str">
        <f t="shared" ca="1" si="215"/>
        <v>A3000</v>
      </c>
      <c r="O1692" s="47">
        <v>533.66849999999999</v>
      </c>
      <c r="P1692" s="47">
        <v>533.66849999999999</v>
      </c>
      <c r="Q1692" s="46" t="s">
        <v>14</v>
      </c>
      <c r="R1692" s="46" t="s">
        <v>9</v>
      </c>
      <c r="S1692" s="46" t="s">
        <v>10</v>
      </c>
      <c r="T1692" s="46" t="s">
        <v>1446</v>
      </c>
      <c r="V1692" s="19" t="str">
        <f t="shared" ca="1" si="219"/>
        <v>Pre-calc.</v>
      </c>
      <c r="W1692" s="1" t="str">
        <f t="shared" ca="1" si="220"/>
        <v>Pre-calc.</v>
      </c>
      <c r="X1692" s="1" t="b">
        <f t="shared" ca="1" si="221"/>
        <v>1</v>
      </c>
      <c r="Y1692" s="3">
        <f t="shared" ca="1" si="222"/>
        <v>0</v>
      </c>
      <c r="AA1692" s="61">
        <f ca="1">+VLOOKUP(N1692,$B$4:$H$2903,4,FALSE)</f>
        <v>0</v>
      </c>
      <c r="AB1692" s="1" t="str">
        <f ca="1">+VLOOKUP(N1692,$B$4:$H$2903,6,FALSE)</f>
        <v>Miyazawa Kyoko</v>
      </c>
    </row>
    <row r="1693" spans="1:28" hidden="1" x14ac:dyDescent="0.2">
      <c r="A1693" s="56" t="s">
        <v>4293</v>
      </c>
      <c r="B1693" s="9" t="str">
        <f t="shared" ca="1" si="216"/>
        <v>A0412</v>
      </c>
      <c r="C1693" s="59">
        <v>5491.5</v>
      </c>
      <c r="D1693" s="59">
        <v>5491.5</v>
      </c>
      <c r="E1693" s="60">
        <v>41324</v>
      </c>
      <c r="F1693" s="57" t="s">
        <v>4237</v>
      </c>
      <c r="G1693" s="57" t="s">
        <v>5523</v>
      </c>
      <c r="H1693" s="45" t="str">
        <f t="shared" ca="1" si="217"/>
        <v>Post-calc.</v>
      </c>
      <c r="I1693" s="23">
        <f t="shared" ca="1" si="218"/>
        <v>0</v>
      </c>
      <c r="J1693" s="20" t="e">
        <f ca="1">VLOOKUP(B1693, Remarks!$A$3:$G$400, 7, FALSE)</f>
        <v>#N/A</v>
      </c>
      <c r="M1693" s="44" t="s">
        <v>1719</v>
      </c>
      <c r="N1693" s="9" t="str">
        <f t="shared" ca="1" si="215"/>
        <v>A3002</v>
      </c>
      <c r="O1693" s="47">
        <v>226.47989999999999</v>
      </c>
      <c r="P1693" s="47">
        <v>227.86859999999999</v>
      </c>
      <c r="Q1693" s="46" t="s">
        <v>8</v>
      </c>
      <c r="R1693" s="46" t="s">
        <v>9</v>
      </c>
      <c r="S1693" s="46" t="s">
        <v>10</v>
      </c>
      <c r="T1693" s="46" t="s">
        <v>1434</v>
      </c>
      <c r="V1693" s="19" t="str">
        <f t="shared" ca="1" si="219"/>
        <v>Post-calc.</v>
      </c>
      <c r="W1693" s="1" t="str">
        <f t="shared" ca="1" si="220"/>
        <v>Post-calc.</v>
      </c>
      <c r="X1693" s="1" t="b">
        <f t="shared" ca="1" si="221"/>
        <v>1</v>
      </c>
      <c r="Y1693" s="3">
        <f t="shared" ca="1" si="222"/>
        <v>0</v>
      </c>
      <c r="AA1693" s="61">
        <f ca="1">+VLOOKUP(N1693,$B$4:$H$2903,4,FALSE)</f>
        <v>42051</v>
      </c>
      <c r="AB1693" s="1" t="str">
        <f ca="1">+VLOOKUP(N1693,$B$4:$H$2903,6,FALSE)</f>
        <v>Neang Bophary</v>
      </c>
    </row>
    <row r="1694" spans="1:28" hidden="1" x14ac:dyDescent="0.2">
      <c r="A1694" s="56" t="s">
        <v>4294</v>
      </c>
      <c r="B1694" s="9" t="str">
        <f t="shared" ca="1" si="216"/>
        <v>A0413</v>
      </c>
      <c r="C1694" s="59">
        <v>200</v>
      </c>
      <c r="D1694" s="59">
        <v>200</v>
      </c>
      <c r="E1694" s="60">
        <v>41294</v>
      </c>
      <c r="F1694" s="57" t="s">
        <v>4237</v>
      </c>
      <c r="G1694" s="57" t="s">
        <v>5523</v>
      </c>
      <c r="H1694" s="45" t="str">
        <f t="shared" ca="1" si="217"/>
        <v>Post-calc.</v>
      </c>
      <c r="I1694" s="23">
        <f t="shared" ca="1" si="218"/>
        <v>0</v>
      </c>
      <c r="J1694" s="20" t="e">
        <f ca="1">VLOOKUP(B1694, Remarks!$A$3:$G$400, 7, FALSE)</f>
        <v>#N/A</v>
      </c>
      <c r="M1694" s="44" t="s">
        <v>1720</v>
      </c>
      <c r="N1694" s="9" t="str">
        <f t="shared" ca="1" si="215"/>
        <v>A3003</v>
      </c>
      <c r="O1694" s="47">
        <v>234.9778</v>
      </c>
      <c r="P1694" s="47">
        <v>234.9778</v>
      </c>
      <c r="Q1694" s="46" t="s">
        <v>8</v>
      </c>
      <c r="R1694" s="46" t="s">
        <v>9</v>
      </c>
      <c r="S1694" s="46" t="s">
        <v>10</v>
      </c>
      <c r="T1694" s="46" t="s">
        <v>1434</v>
      </c>
      <c r="V1694" s="19" t="str">
        <f t="shared" ca="1" si="219"/>
        <v>Post-calc.</v>
      </c>
      <c r="W1694" s="1" t="str">
        <f t="shared" ca="1" si="220"/>
        <v>Post-calc.</v>
      </c>
      <c r="X1694" s="1" t="b">
        <f t="shared" ca="1" si="221"/>
        <v>1</v>
      </c>
      <c r="Y1694" s="3">
        <f t="shared" ca="1" si="222"/>
        <v>0</v>
      </c>
      <c r="AA1694" s="61">
        <f ca="1">+VLOOKUP(N1694,$B$4:$H$2903,4,FALSE)</f>
        <v>42026</v>
      </c>
      <c r="AB1694" s="1" t="str">
        <f ca="1">+VLOOKUP(N1694,$B$4:$H$2903,6,FALSE)</f>
        <v>Neang Bophary</v>
      </c>
    </row>
    <row r="1695" spans="1:28" hidden="1" x14ac:dyDescent="0.2">
      <c r="A1695" s="56" t="s">
        <v>4295</v>
      </c>
      <c r="B1695" s="9" t="str">
        <f t="shared" ca="1" si="216"/>
        <v>A0414</v>
      </c>
      <c r="C1695" s="59">
        <v>3469.42</v>
      </c>
      <c r="D1695" s="59">
        <v>3469.42</v>
      </c>
      <c r="E1695" s="60">
        <v>41352</v>
      </c>
      <c r="F1695" s="57" t="s">
        <v>4237</v>
      </c>
      <c r="G1695" s="57" t="s">
        <v>5523</v>
      </c>
      <c r="H1695" s="45" t="str">
        <f t="shared" ca="1" si="217"/>
        <v>Post-calc.</v>
      </c>
      <c r="I1695" s="23">
        <f t="shared" ca="1" si="218"/>
        <v>0</v>
      </c>
      <c r="J1695" s="20" t="e">
        <f ca="1">VLOOKUP(B1695, Remarks!$A$3:$G$400, 7, FALSE)</f>
        <v>#N/A</v>
      </c>
      <c r="M1695" s="44" t="s">
        <v>1721</v>
      </c>
      <c r="N1695" s="9" t="str">
        <f t="shared" ca="1" si="215"/>
        <v>A3004</v>
      </c>
      <c r="O1695" s="47">
        <v>2315.0513000000001</v>
      </c>
      <c r="P1695" s="47">
        <v>2357.6185999999998</v>
      </c>
      <c r="Q1695" s="46" t="s">
        <v>8</v>
      </c>
      <c r="R1695" s="46" t="s">
        <v>9</v>
      </c>
      <c r="S1695" s="46" t="s">
        <v>10</v>
      </c>
      <c r="T1695" s="46" t="s">
        <v>1434</v>
      </c>
      <c r="V1695" s="19" t="str">
        <f t="shared" ca="1" si="219"/>
        <v>Post-calc.</v>
      </c>
      <c r="W1695" s="1" t="str">
        <f t="shared" ca="1" si="220"/>
        <v>Post-calc.</v>
      </c>
      <c r="X1695" s="1" t="b">
        <f t="shared" ca="1" si="221"/>
        <v>1</v>
      </c>
      <c r="Y1695" s="3">
        <f t="shared" ca="1" si="222"/>
        <v>0</v>
      </c>
      <c r="AA1695" s="61">
        <f ca="1">+VLOOKUP(N1695,$B$4:$H$2903,4,FALSE)</f>
        <v>42030</v>
      </c>
      <c r="AB1695" s="1" t="str">
        <f ca="1">+VLOOKUP(N1695,$B$4:$H$2903,6,FALSE)</f>
        <v>Neang Bophary</v>
      </c>
    </row>
    <row r="1696" spans="1:28" hidden="1" x14ac:dyDescent="0.2">
      <c r="A1696" s="56" t="s">
        <v>4296</v>
      </c>
      <c r="B1696" s="9" t="str">
        <f t="shared" ca="1" si="216"/>
        <v>A0415</v>
      </c>
      <c r="C1696" s="59">
        <v>499</v>
      </c>
      <c r="D1696" s="59">
        <v>499</v>
      </c>
      <c r="E1696" s="60">
        <v>41352</v>
      </c>
      <c r="F1696" s="57" t="s">
        <v>4237</v>
      </c>
      <c r="G1696" s="57" t="s">
        <v>5523</v>
      </c>
      <c r="H1696" s="45" t="str">
        <f t="shared" ca="1" si="217"/>
        <v>Post-calc.</v>
      </c>
      <c r="I1696" s="23">
        <f t="shared" ca="1" si="218"/>
        <v>0</v>
      </c>
      <c r="J1696" s="20" t="e">
        <f ca="1">VLOOKUP(B1696, Remarks!$A$3:$G$400, 7, FALSE)</f>
        <v>#N/A</v>
      </c>
      <c r="M1696" s="44" t="s">
        <v>1722</v>
      </c>
      <c r="N1696" s="9" t="str">
        <f t="shared" ca="1" si="215"/>
        <v>A3005</v>
      </c>
      <c r="O1696" s="47">
        <v>2694.9529000000002</v>
      </c>
      <c r="P1696" s="47">
        <v>2899.6306</v>
      </c>
      <c r="Q1696" s="46" t="s">
        <v>8</v>
      </c>
      <c r="R1696" s="46" t="s">
        <v>9</v>
      </c>
      <c r="S1696" s="46" t="s">
        <v>10</v>
      </c>
      <c r="T1696" s="46" t="s">
        <v>1434</v>
      </c>
      <c r="V1696" s="19" t="str">
        <f t="shared" ca="1" si="219"/>
        <v>Post-calc.</v>
      </c>
      <c r="W1696" s="1" t="str">
        <f t="shared" ca="1" si="220"/>
        <v>Post-calc.</v>
      </c>
      <c r="X1696" s="1" t="b">
        <f t="shared" ca="1" si="221"/>
        <v>1</v>
      </c>
      <c r="Y1696" s="3">
        <f t="shared" ca="1" si="222"/>
        <v>0</v>
      </c>
      <c r="AA1696" s="61">
        <f ca="1">+VLOOKUP(N1696,$B$4:$H$2903,4,FALSE)</f>
        <v>42249</v>
      </c>
      <c r="AB1696" s="1" t="str">
        <f ca="1">+VLOOKUP(N1696,$B$4:$H$2903,6,FALSE)</f>
        <v>Neang Bophary</v>
      </c>
    </row>
    <row r="1697" spans="1:28" hidden="1" x14ac:dyDescent="0.2">
      <c r="A1697" s="56" t="s">
        <v>4297</v>
      </c>
      <c r="B1697" s="9" t="str">
        <f t="shared" ca="1" si="216"/>
        <v>A0416</v>
      </c>
      <c r="C1697" s="59">
        <v>399</v>
      </c>
      <c r="D1697" s="59">
        <v>399</v>
      </c>
      <c r="E1697" s="60">
        <v>41357</v>
      </c>
      <c r="F1697" s="57" t="s">
        <v>4237</v>
      </c>
      <c r="G1697" s="57" t="s">
        <v>5523</v>
      </c>
      <c r="H1697" s="45" t="str">
        <f t="shared" ca="1" si="217"/>
        <v>Post-calc.</v>
      </c>
      <c r="I1697" s="23">
        <f t="shared" ca="1" si="218"/>
        <v>0</v>
      </c>
      <c r="J1697" s="20" t="e">
        <f ca="1">VLOOKUP(B1697, Remarks!$A$3:$G$400, 7, FALSE)</f>
        <v>#N/A</v>
      </c>
      <c r="M1697" s="44" t="s">
        <v>1723</v>
      </c>
      <c r="N1697" s="9" t="str">
        <f t="shared" ca="1" si="215"/>
        <v>A3006</v>
      </c>
      <c r="O1697" s="47">
        <v>227.86859999999999</v>
      </c>
      <c r="P1697" s="47">
        <v>239.53100000000001</v>
      </c>
      <c r="Q1697" s="46" t="s">
        <v>8</v>
      </c>
      <c r="R1697" s="46" t="s">
        <v>9</v>
      </c>
      <c r="S1697" s="46" t="s">
        <v>10</v>
      </c>
      <c r="T1697" s="46" t="s">
        <v>1434</v>
      </c>
      <c r="V1697" s="19" t="str">
        <f t="shared" ca="1" si="219"/>
        <v>Post-calc.</v>
      </c>
      <c r="W1697" s="1" t="str">
        <f t="shared" ca="1" si="220"/>
        <v>Post-calc.</v>
      </c>
      <c r="X1697" s="1" t="b">
        <f t="shared" ca="1" si="221"/>
        <v>1</v>
      </c>
      <c r="Y1697" s="3">
        <f t="shared" ca="1" si="222"/>
        <v>0</v>
      </c>
      <c r="AA1697" s="61">
        <f ca="1">+VLOOKUP(N1697,$B$4:$H$2903,4,FALSE)</f>
        <v>42044</v>
      </c>
      <c r="AB1697" s="1" t="str">
        <f ca="1">+VLOOKUP(N1697,$B$4:$H$2903,6,FALSE)</f>
        <v>Neang Bophary</v>
      </c>
    </row>
    <row r="1698" spans="1:28" hidden="1" x14ac:dyDescent="0.2">
      <c r="A1698" s="56" t="s">
        <v>4298</v>
      </c>
      <c r="B1698" s="9" t="str">
        <f t="shared" ca="1" si="216"/>
        <v>A0417</v>
      </c>
      <c r="C1698" s="59">
        <v>257.97000000000003</v>
      </c>
      <c r="D1698" s="59">
        <v>257.97000000000003</v>
      </c>
      <c r="E1698" s="60">
        <v>41359</v>
      </c>
      <c r="F1698" s="57" t="s">
        <v>4237</v>
      </c>
      <c r="G1698" s="57" t="s">
        <v>5523</v>
      </c>
      <c r="H1698" s="45" t="str">
        <f t="shared" ca="1" si="217"/>
        <v>Post-calc.</v>
      </c>
      <c r="I1698" s="23">
        <f t="shared" ca="1" si="218"/>
        <v>0</v>
      </c>
      <c r="J1698" s="20" t="e">
        <f ca="1">VLOOKUP(B1698, Remarks!$A$3:$G$400, 7, FALSE)</f>
        <v>#N/A</v>
      </c>
      <c r="M1698" s="44" t="s">
        <v>1724</v>
      </c>
      <c r="N1698" s="9" t="str">
        <f t="shared" ca="1" si="215"/>
        <v>A3007</v>
      </c>
      <c r="O1698" s="47">
        <v>505.1617</v>
      </c>
      <c r="P1698" s="47">
        <v>503.05840000000001</v>
      </c>
      <c r="Q1698" s="46" t="s">
        <v>8</v>
      </c>
      <c r="R1698" s="46" t="s">
        <v>9</v>
      </c>
      <c r="S1698" s="46" t="s">
        <v>10</v>
      </c>
      <c r="T1698" s="46" t="s">
        <v>1434</v>
      </c>
      <c r="V1698" s="19" t="str">
        <f t="shared" ca="1" si="219"/>
        <v>Post-calc.</v>
      </c>
      <c r="W1698" s="1" t="str">
        <f t="shared" ca="1" si="220"/>
        <v>Post-calc.</v>
      </c>
      <c r="X1698" s="1" t="b">
        <f t="shared" ca="1" si="221"/>
        <v>1</v>
      </c>
      <c r="Y1698" s="3">
        <f t="shared" ca="1" si="222"/>
        <v>0</v>
      </c>
      <c r="AA1698" s="61">
        <f ca="1">+VLOOKUP(N1698,$B$4:$H$2903,4,FALSE)</f>
        <v>42117</v>
      </c>
      <c r="AB1698" s="1" t="str">
        <f ca="1">+VLOOKUP(N1698,$B$4:$H$2903,6,FALSE)</f>
        <v>Neang Bophary</v>
      </c>
    </row>
    <row r="1699" spans="1:28" hidden="1" x14ac:dyDescent="0.2">
      <c r="A1699" s="56" t="s">
        <v>4299</v>
      </c>
      <c r="B1699" s="9" t="str">
        <f t="shared" ca="1" si="216"/>
        <v>A0418</v>
      </c>
      <c r="C1699" s="59">
        <v>499</v>
      </c>
      <c r="D1699" s="59">
        <v>499</v>
      </c>
      <c r="E1699" s="60">
        <v>41364</v>
      </c>
      <c r="F1699" s="57" t="s">
        <v>4237</v>
      </c>
      <c r="G1699" s="57" t="s">
        <v>5523</v>
      </c>
      <c r="H1699" s="45" t="str">
        <f t="shared" ca="1" si="217"/>
        <v>Post-calc.</v>
      </c>
      <c r="I1699" s="23">
        <f t="shared" ca="1" si="218"/>
        <v>0</v>
      </c>
      <c r="J1699" s="20" t="e">
        <f ca="1">VLOOKUP(B1699, Remarks!$A$3:$G$400, 7, FALSE)</f>
        <v>#N/A</v>
      </c>
      <c r="M1699" s="44" t="s">
        <v>1725</v>
      </c>
      <c r="N1699" s="9" t="str">
        <f t="shared" ca="1" si="215"/>
        <v>A3008</v>
      </c>
      <c r="O1699" s="47">
        <v>2703.7033000000001</v>
      </c>
      <c r="P1699" s="47">
        <v>2657.2739999999999</v>
      </c>
      <c r="Q1699" s="46" t="s">
        <v>8</v>
      </c>
      <c r="R1699" s="46" t="s">
        <v>9</v>
      </c>
      <c r="S1699" s="46" t="s">
        <v>10</v>
      </c>
      <c r="T1699" s="46" t="s">
        <v>1434</v>
      </c>
      <c r="V1699" s="19" t="str">
        <f t="shared" ca="1" si="219"/>
        <v>Post-calc.</v>
      </c>
      <c r="W1699" s="1" t="str">
        <f t="shared" ca="1" si="220"/>
        <v>Post-calc.</v>
      </c>
      <c r="X1699" s="1" t="b">
        <f t="shared" ca="1" si="221"/>
        <v>1</v>
      </c>
      <c r="Y1699" s="3">
        <f t="shared" ca="1" si="222"/>
        <v>0</v>
      </c>
      <c r="AA1699" s="61">
        <f ca="1">+VLOOKUP(N1699,$B$4:$H$2903,4,FALSE)</f>
        <v>42146</v>
      </c>
      <c r="AB1699" s="1" t="str">
        <f ca="1">+VLOOKUP(N1699,$B$4:$H$2903,6,FALSE)</f>
        <v>Neang Bophary</v>
      </c>
    </row>
    <row r="1700" spans="1:28" hidden="1" x14ac:dyDescent="0.2">
      <c r="A1700" s="56" t="s">
        <v>4300</v>
      </c>
      <c r="B1700" s="9" t="str">
        <f t="shared" ca="1" si="216"/>
        <v>A0419</v>
      </c>
      <c r="C1700" s="59">
        <v>4521</v>
      </c>
      <c r="D1700" s="59">
        <v>4521</v>
      </c>
      <c r="E1700" s="60">
        <v>41380</v>
      </c>
      <c r="F1700" s="57" t="s">
        <v>4237</v>
      </c>
      <c r="G1700" s="57" t="s">
        <v>5523</v>
      </c>
      <c r="H1700" s="45" t="str">
        <f t="shared" ca="1" si="217"/>
        <v>Post-calc.</v>
      </c>
      <c r="I1700" s="23">
        <f t="shared" ca="1" si="218"/>
        <v>0</v>
      </c>
      <c r="J1700" s="20" t="e">
        <f ca="1">VLOOKUP(B1700, Remarks!$A$3:$G$400, 7, FALSE)</f>
        <v>#N/A</v>
      </c>
      <c r="M1700" s="44" t="s">
        <v>1726</v>
      </c>
      <c r="N1700" s="9" t="str">
        <f t="shared" ca="1" si="215"/>
        <v>A3020</v>
      </c>
      <c r="O1700" s="47">
        <v>3318.4902999999999</v>
      </c>
      <c r="P1700" s="47">
        <v>3318.4902999999999</v>
      </c>
      <c r="Q1700" s="46" t="s">
        <v>14</v>
      </c>
      <c r="R1700" s="46" t="s">
        <v>9</v>
      </c>
      <c r="S1700" s="46" t="s">
        <v>10</v>
      </c>
      <c r="T1700" s="46" t="s">
        <v>1528</v>
      </c>
      <c r="V1700" s="19" t="str">
        <f t="shared" ca="1" si="219"/>
        <v>Pre-calc.</v>
      </c>
      <c r="W1700" s="1" t="str">
        <f t="shared" ca="1" si="220"/>
        <v>Pre-calc.</v>
      </c>
      <c r="X1700" s="1" t="b">
        <f t="shared" ca="1" si="221"/>
        <v>1</v>
      </c>
      <c r="Y1700" s="3">
        <f t="shared" ca="1" si="222"/>
        <v>0</v>
      </c>
      <c r="AA1700" s="61">
        <f ca="1">+VLOOKUP(N1700,$B$4:$H$2903,4,FALSE)</f>
        <v>0</v>
      </c>
      <c r="AB1700" s="1" t="str">
        <f ca="1">+VLOOKUP(N1700,$B$4:$H$2903,6,FALSE)</f>
        <v>Leelanuch Jeerawan</v>
      </c>
    </row>
    <row r="1701" spans="1:28" hidden="1" x14ac:dyDescent="0.2">
      <c r="A1701" s="56" t="s">
        <v>4301</v>
      </c>
      <c r="B1701" s="9" t="str">
        <f t="shared" ca="1" si="216"/>
        <v>A0420</v>
      </c>
      <c r="C1701" s="59">
        <v>399</v>
      </c>
      <c r="D1701" s="59">
        <v>399</v>
      </c>
      <c r="E1701" s="60">
        <v>41385</v>
      </c>
      <c r="F1701" s="57" t="s">
        <v>4237</v>
      </c>
      <c r="G1701" s="57" t="s">
        <v>5523</v>
      </c>
      <c r="H1701" s="45" t="str">
        <f t="shared" ca="1" si="217"/>
        <v>Post-calc.</v>
      </c>
      <c r="I1701" s="23">
        <f t="shared" ca="1" si="218"/>
        <v>0</v>
      </c>
      <c r="J1701" s="20" t="e">
        <f ca="1">VLOOKUP(B1701, Remarks!$A$3:$G$400, 7, FALSE)</f>
        <v>#N/A</v>
      </c>
      <c r="M1701" s="44" t="s">
        <v>1727</v>
      </c>
      <c r="N1701" s="9" t="str">
        <f t="shared" ca="1" si="215"/>
        <v>A3021</v>
      </c>
      <c r="O1701" s="47">
        <v>233.15459999999999</v>
      </c>
      <c r="P1701" s="47">
        <v>222.47319999999999</v>
      </c>
      <c r="Q1701" s="46" t="s">
        <v>8</v>
      </c>
      <c r="R1701" s="46" t="s">
        <v>9</v>
      </c>
      <c r="S1701" s="46" t="s">
        <v>10</v>
      </c>
      <c r="T1701" s="46" t="s">
        <v>1528</v>
      </c>
      <c r="V1701" s="19" t="str">
        <f t="shared" ca="1" si="219"/>
        <v>Post-calc.</v>
      </c>
      <c r="W1701" s="1" t="str">
        <f t="shared" ca="1" si="220"/>
        <v>Post-calc.</v>
      </c>
      <c r="X1701" s="1" t="b">
        <f t="shared" ca="1" si="221"/>
        <v>1</v>
      </c>
      <c r="Y1701" s="3">
        <f t="shared" ca="1" si="222"/>
        <v>0</v>
      </c>
      <c r="AA1701" s="61">
        <f ca="1">+VLOOKUP(N1701,$B$4:$H$2903,4,FALSE)</f>
        <v>42261</v>
      </c>
      <c r="AB1701" s="1" t="str">
        <f ca="1">+VLOOKUP(N1701,$B$4:$H$2903,6,FALSE)</f>
        <v>Leelanuch Jeerawan</v>
      </c>
    </row>
    <row r="1702" spans="1:28" hidden="1" x14ac:dyDescent="0.2">
      <c r="A1702" s="56" t="s">
        <v>4302</v>
      </c>
      <c r="B1702" s="9" t="str">
        <f t="shared" ca="1" si="216"/>
        <v>A0421</v>
      </c>
      <c r="C1702" s="59">
        <v>7000.8527999999997</v>
      </c>
      <c r="D1702" s="59">
        <v>6441.1090000000004</v>
      </c>
      <c r="E1702" s="60">
        <v>42066</v>
      </c>
      <c r="F1702" s="57" t="s">
        <v>4164</v>
      </c>
      <c r="G1702" s="57" t="s">
        <v>5522</v>
      </c>
      <c r="H1702" s="45" t="str">
        <f t="shared" ca="1" si="217"/>
        <v>Post-calc.</v>
      </c>
      <c r="I1702" s="23">
        <f t="shared" ca="1" si="218"/>
        <v>0</v>
      </c>
      <c r="J1702" s="20" t="e">
        <f ca="1">VLOOKUP(B1702, Remarks!$A$3:$G$400, 7, FALSE)</f>
        <v>#N/A</v>
      </c>
      <c r="M1702" s="44" t="s">
        <v>1728</v>
      </c>
      <c r="N1702" s="9" t="str">
        <f t="shared" ca="1" si="215"/>
        <v>A3031</v>
      </c>
      <c r="O1702" s="47">
        <v>1226.4514999999999</v>
      </c>
      <c r="P1702" s="47">
        <v>1194.3167000000001</v>
      </c>
      <c r="Q1702" s="46" t="s">
        <v>8</v>
      </c>
      <c r="R1702" s="46" t="s">
        <v>9</v>
      </c>
      <c r="S1702" s="46" t="s">
        <v>10</v>
      </c>
      <c r="T1702" s="46" t="s">
        <v>1260</v>
      </c>
      <c r="V1702" s="19" t="str">
        <f t="shared" ca="1" si="219"/>
        <v>Post-calc.</v>
      </c>
      <c r="W1702" s="1" t="str">
        <f t="shared" ca="1" si="220"/>
        <v>Post-calc.</v>
      </c>
      <c r="X1702" s="1" t="b">
        <f t="shared" ca="1" si="221"/>
        <v>1</v>
      </c>
      <c r="Y1702" s="3">
        <f t="shared" ca="1" si="222"/>
        <v>0</v>
      </c>
      <c r="AA1702" s="61">
        <f ca="1">+VLOOKUP(N1702,$B$4:$H$2903,4,FALSE)</f>
        <v>42251</v>
      </c>
      <c r="AB1702" s="1" t="str">
        <f ca="1">+VLOOKUP(N1702,$B$4:$H$2903,6,FALSE)</f>
        <v>Joan Medrano</v>
      </c>
    </row>
    <row r="1703" spans="1:28" hidden="1" x14ac:dyDescent="0.2">
      <c r="A1703" s="56" t="s">
        <v>4303</v>
      </c>
      <c r="B1703" s="9" t="str">
        <f t="shared" ca="1" si="216"/>
        <v>A0425</v>
      </c>
      <c r="C1703" s="59">
        <v>299.27999999999997</v>
      </c>
      <c r="D1703" s="59">
        <v>299.27999999999997</v>
      </c>
      <c r="E1703" s="60">
        <v>41413</v>
      </c>
      <c r="F1703" s="57" t="s">
        <v>4237</v>
      </c>
      <c r="G1703" s="57" t="s">
        <v>5523</v>
      </c>
      <c r="H1703" s="45" t="str">
        <f t="shared" ca="1" si="217"/>
        <v>Post-calc.</v>
      </c>
      <c r="I1703" s="23">
        <f t="shared" ca="1" si="218"/>
        <v>0</v>
      </c>
      <c r="J1703" s="20" t="e">
        <f ca="1">VLOOKUP(B1703, Remarks!$A$3:$G$400, 7, FALSE)</f>
        <v>#N/A</v>
      </c>
      <c r="M1703" s="44" t="s">
        <v>1729</v>
      </c>
      <c r="N1703" s="9" t="str">
        <f t="shared" ca="1" si="215"/>
        <v>A3032</v>
      </c>
      <c r="O1703" s="47">
        <v>580.93060000000003</v>
      </c>
      <c r="P1703" s="47">
        <v>602.72450000000003</v>
      </c>
      <c r="Q1703" s="46" t="s">
        <v>8</v>
      </c>
      <c r="R1703" s="46" t="s">
        <v>9</v>
      </c>
      <c r="S1703" s="46" t="s">
        <v>10</v>
      </c>
      <c r="T1703" s="46" t="s">
        <v>1260</v>
      </c>
      <c r="V1703" s="19" t="str">
        <f t="shared" ca="1" si="219"/>
        <v>Post-calc.</v>
      </c>
      <c r="W1703" s="1" t="str">
        <f t="shared" ca="1" si="220"/>
        <v>Post-calc.</v>
      </c>
      <c r="X1703" s="1" t="b">
        <f t="shared" ca="1" si="221"/>
        <v>1</v>
      </c>
      <c r="Y1703" s="3">
        <f t="shared" ca="1" si="222"/>
        <v>0</v>
      </c>
      <c r="AA1703" s="61">
        <f ca="1">+VLOOKUP(N1703,$B$4:$H$2903,4,FALSE)</f>
        <v>42219</v>
      </c>
      <c r="AB1703" s="1" t="str">
        <f ca="1">+VLOOKUP(N1703,$B$4:$H$2903,6,FALSE)</f>
        <v>Joan Medrano</v>
      </c>
    </row>
    <row r="1704" spans="1:28" hidden="1" x14ac:dyDescent="0.2">
      <c r="A1704" s="56" t="s">
        <v>4304</v>
      </c>
      <c r="B1704" s="9" t="str">
        <f t="shared" ca="1" si="216"/>
        <v>A0427</v>
      </c>
      <c r="C1704" s="59">
        <v>1564.15</v>
      </c>
      <c r="D1704" s="59">
        <v>1564.15</v>
      </c>
      <c r="E1704" s="60">
        <v>41415</v>
      </c>
      <c r="F1704" s="57" t="s">
        <v>4237</v>
      </c>
      <c r="G1704" s="57" t="s">
        <v>5523</v>
      </c>
      <c r="H1704" s="45" t="str">
        <f t="shared" ca="1" si="217"/>
        <v>Post-calc.</v>
      </c>
      <c r="I1704" s="23">
        <f t="shared" ca="1" si="218"/>
        <v>0</v>
      </c>
      <c r="J1704" s="20" t="e">
        <f ca="1">VLOOKUP(B1704, Remarks!$A$3:$G$400, 7, FALSE)</f>
        <v>#N/A</v>
      </c>
      <c r="M1704" s="44" t="s">
        <v>1730</v>
      </c>
      <c r="N1704" s="9" t="str">
        <f t="shared" ca="1" si="215"/>
        <v>A3033</v>
      </c>
      <c r="O1704" s="47">
        <v>178.364</v>
      </c>
      <c r="P1704" s="47">
        <v>181.05779999999999</v>
      </c>
      <c r="Q1704" s="46" t="s">
        <v>8</v>
      </c>
      <c r="R1704" s="46" t="s">
        <v>9</v>
      </c>
      <c r="S1704" s="46" t="s">
        <v>10</v>
      </c>
      <c r="T1704" s="46" t="s">
        <v>1260</v>
      </c>
      <c r="V1704" s="19" t="str">
        <f t="shared" ca="1" si="219"/>
        <v>Post-calc.</v>
      </c>
      <c r="W1704" s="1" t="str">
        <f t="shared" ca="1" si="220"/>
        <v>Post-calc.</v>
      </c>
      <c r="X1704" s="1" t="b">
        <f t="shared" ca="1" si="221"/>
        <v>1</v>
      </c>
      <c r="Y1704" s="3">
        <f t="shared" ca="1" si="222"/>
        <v>0</v>
      </c>
      <c r="AA1704" s="61">
        <f ca="1">+VLOOKUP(N1704,$B$4:$H$2903,4,FALSE)</f>
        <v>42440</v>
      </c>
      <c r="AB1704" s="1" t="str">
        <f ca="1">+VLOOKUP(N1704,$B$4:$H$2903,6,FALSE)</f>
        <v>Joan Medrano</v>
      </c>
    </row>
    <row r="1705" spans="1:28" hidden="1" x14ac:dyDescent="0.2">
      <c r="A1705" s="56" t="s">
        <v>4305</v>
      </c>
      <c r="B1705" s="9" t="str">
        <f t="shared" ca="1" si="216"/>
        <v>A0429</v>
      </c>
      <c r="C1705" s="59">
        <v>399</v>
      </c>
      <c r="D1705" s="59">
        <v>399</v>
      </c>
      <c r="E1705" s="60">
        <v>41422</v>
      </c>
      <c r="F1705" s="57" t="s">
        <v>4237</v>
      </c>
      <c r="G1705" s="57" t="s">
        <v>5523</v>
      </c>
      <c r="H1705" s="45" t="str">
        <f t="shared" ca="1" si="217"/>
        <v>Post-calc.</v>
      </c>
      <c r="I1705" s="23">
        <f t="shared" ca="1" si="218"/>
        <v>0</v>
      </c>
      <c r="J1705" s="20" t="e">
        <f ca="1">VLOOKUP(B1705, Remarks!$A$3:$G$400, 7, FALSE)</f>
        <v>#N/A</v>
      </c>
      <c r="M1705" s="44" t="s">
        <v>1731</v>
      </c>
      <c r="N1705" s="9" t="str">
        <f t="shared" ca="1" si="215"/>
        <v>A3034</v>
      </c>
      <c r="O1705" s="47">
        <v>9373.2507000000005</v>
      </c>
      <c r="P1705" s="47">
        <v>9683.4683000000005</v>
      </c>
      <c r="Q1705" s="46" t="s">
        <v>8</v>
      </c>
      <c r="R1705" s="46" t="s">
        <v>9</v>
      </c>
      <c r="S1705" s="46" t="s">
        <v>10</v>
      </c>
      <c r="T1705" s="46" t="s">
        <v>69</v>
      </c>
      <c r="V1705" s="19" t="str">
        <f t="shared" ca="1" si="219"/>
        <v>Post-calc.</v>
      </c>
      <c r="W1705" s="1" t="str">
        <f t="shared" ca="1" si="220"/>
        <v>Post-calc.</v>
      </c>
      <c r="X1705" s="1" t="b">
        <f t="shared" ca="1" si="221"/>
        <v>1</v>
      </c>
      <c r="Y1705" s="3">
        <f t="shared" ca="1" si="222"/>
        <v>0</v>
      </c>
      <c r="AA1705" s="61">
        <f ca="1">+VLOOKUP(N1705,$B$4:$H$2903,4,FALSE)</f>
        <v>42531</v>
      </c>
      <c r="AB1705" s="1" t="str">
        <f ca="1">+VLOOKUP(N1705,$B$4:$H$2903,6,FALSE)</f>
        <v>Amanda Chan</v>
      </c>
    </row>
    <row r="1706" spans="1:28" hidden="1" x14ac:dyDescent="0.2">
      <c r="A1706" s="56" t="s">
        <v>4306</v>
      </c>
      <c r="B1706" s="9" t="str">
        <f t="shared" ca="1" si="216"/>
        <v>A0430</v>
      </c>
      <c r="C1706" s="59">
        <v>967.65</v>
      </c>
      <c r="D1706" s="59">
        <v>967.65</v>
      </c>
      <c r="E1706" s="60">
        <v>41458</v>
      </c>
      <c r="F1706" s="57" t="s">
        <v>4237</v>
      </c>
      <c r="G1706" s="57" t="s">
        <v>5523</v>
      </c>
      <c r="H1706" s="45" t="str">
        <f t="shared" ca="1" si="217"/>
        <v>Post-calc.</v>
      </c>
      <c r="I1706" s="23">
        <f t="shared" ca="1" si="218"/>
        <v>0</v>
      </c>
      <c r="J1706" s="20" t="e">
        <f ca="1">VLOOKUP(B1706, Remarks!$A$3:$G$400, 7, FALSE)</f>
        <v>#N/A</v>
      </c>
      <c r="M1706" s="44" t="s">
        <v>1732</v>
      </c>
      <c r="N1706" s="9" t="str">
        <f t="shared" ca="1" si="215"/>
        <v>A3035</v>
      </c>
      <c r="O1706" s="47">
        <v>146.803</v>
      </c>
      <c r="P1706" s="47">
        <v>142.09289999999999</v>
      </c>
      <c r="Q1706" s="46" t="s">
        <v>8</v>
      </c>
      <c r="R1706" s="46" t="s">
        <v>9</v>
      </c>
      <c r="S1706" s="46" t="s">
        <v>10</v>
      </c>
      <c r="T1706" s="46" t="s">
        <v>1260</v>
      </c>
      <c r="V1706" s="19" t="str">
        <f t="shared" ca="1" si="219"/>
        <v>Post-calc.</v>
      </c>
      <c r="W1706" s="1" t="str">
        <f t="shared" ca="1" si="220"/>
        <v>Post-calc.</v>
      </c>
      <c r="X1706" s="1" t="b">
        <f t="shared" ca="1" si="221"/>
        <v>1</v>
      </c>
      <c r="Y1706" s="3">
        <f t="shared" ca="1" si="222"/>
        <v>0</v>
      </c>
      <c r="AA1706" s="61">
        <f ca="1">+VLOOKUP(N1706,$B$4:$H$2903,4,FALSE)</f>
        <v>42440</v>
      </c>
      <c r="AB1706" s="1" t="str">
        <f ca="1">+VLOOKUP(N1706,$B$4:$H$2903,6,FALSE)</f>
        <v>Joan Medrano</v>
      </c>
    </row>
    <row r="1707" spans="1:28" hidden="1" x14ac:dyDescent="0.2">
      <c r="A1707" s="56" t="s">
        <v>4307</v>
      </c>
      <c r="B1707" s="9" t="str">
        <f t="shared" ca="1" si="216"/>
        <v>A0431</v>
      </c>
      <c r="C1707" s="59">
        <v>175</v>
      </c>
      <c r="D1707" s="59">
        <v>175</v>
      </c>
      <c r="E1707" s="60">
        <v>41465</v>
      </c>
      <c r="F1707" s="57" t="s">
        <v>4237</v>
      </c>
      <c r="G1707" s="57" t="s">
        <v>5523</v>
      </c>
      <c r="H1707" s="45" t="str">
        <f t="shared" ca="1" si="217"/>
        <v>Post-calc.</v>
      </c>
      <c r="I1707" s="23">
        <f t="shared" ca="1" si="218"/>
        <v>0</v>
      </c>
      <c r="J1707" s="20" t="e">
        <f ca="1">VLOOKUP(B1707, Remarks!$A$3:$G$400, 7, FALSE)</f>
        <v>#N/A</v>
      </c>
      <c r="M1707" s="44" t="s">
        <v>1733</v>
      </c>
      <c r="N1707" s="9" t="str">
        <f t="shared" ca="1" si="215"/>
        <v>A3044</v>
      </c>
      <c r="O1707" s="47">
        <v>2482.8676</v>
      </c>
      <c r="P1707" s="47">
        <v>2483.0990000000002</v>
      </c>
      <c r="Q1707" s="46" t="s">
        <v>8</v>
      </c>
      <c r="R1707" s="46" t="s">
        <v>9</v>
      </c>
      <c r="S1707" s="46" t="s">
        <v>10</v>
      </c>
      <c r="T1707" s="46" t="s">
        <v>1466</v>
      </c>
      <c r="V1707" s="19" t="str">
        <f t="shared" ca="1" si="219"/>
        <v>Post-calc.</v>
      </c>
      <c r="W1707" s="1" t="str">
        <f t="shared" ca="1" si="220"/>
        <v>Post-calc.</v>
      </c>
      <c r="X1707" s="1" t="b">
        <f t="shared" ca="1" si="221"/>
        <v>1</v>
      </c>
      <c r="Y1707" s="3">
        <f t="shared" ca="1" si="222"/>
        <v>0</v>
      </c>
      <c r="AA1707" s="61">
        <f ca="1">+VLOOKUP(N1707,$B$4:$H$2903,4,FALSE)</f>
        <v>42425</v>
      </c>
      <c r="AB1707" s="1" t="str">
        <f ca="1">+VLOOKUP(N1707,$B$4:$H$2903,6,FALSE)</f>
        <v>Julien de Luca</v>
      </c>
    </row>
    <row r="1708" spans="1:28" hidden="1" x14ac:dyDescent="0.2">
      <c r="A1708" s="56" t="s">
        <v>4308</v>
      </c>
      <c r="B1708" s="9" t="str">
        <f t="shared" ca="1" si="216"/>
        <v>A0432</v>
      </c>
      <c r="C1708" s="59">
        <v>124.7</v>
      </c>
      <c r="D1708" s="59">
        <v>124.7</v>
      </c>
      <c r="E1708" s="60">
        <v>41486</v>
      </c>
      <c r="F1708" s="57" t="s">
        <v>4237</v>
      </c>
      <c r="G1708" s="57" t="s">
        <v>5523</v>
      </c>
      <c r="H1708" s="45" t="str">
        <f t="shared" ca="1" si="217"/>
        <v>Post-calc.</v>
      </c>
      <c r="I1708" s="23">
        <f t="shared" ca="1" si="218"/>
        <v>0</v>
      </c>
      <c r="J1708" s="20" t="e">
        <f ca="1">VLOOKUP(B1708, Remarks!$A$3:$G$400, 7, FALSE)</f>
        <v>#N/A</v>
      </c>
      <c r="M1708" s="44" t="s">
        <v>1734</v>
      </c>
      <c r="N1708" s="9" t="str">
        <f t="shared" ca="1" si="215"/>
        <v>A3050</v>
      </c>
      <c r="O1708" s="47">
        <v>340</v>
      </c>
      <c r="P1708" s="47">
        <v>340</v>
      </c>
      <c r="Q1708" s="46" t="s">
        <v>8</v>
      </c>
      <c r="R1708" s="46" t="s">
        <v>9</v>
      </c>
      <c r="S1708" s="46" t="s">
        <v>10</v>
      </c>
      <c r="T1708" s="46" t="s">
        <v>69</v>
      </c>
      <c r="V1708" s="19" t="str">
        <f t="shared" ca="1" si="219"/>
        <v>Post-calc.</v>
      </c>
      <c r="W1708" s="1" t="str">
        <f t="shared" ca="1" si="220"/>
        <v>Post-calc.</v>
      </c>
      <c r="X1708" s="1" t="b">
        <f t="shared" ca="1" si="221"/>
        <v>1</v>
      </c>
      <c r="Y1708" s="3">
        <f t="shared" ca="1" si="222"/>
        <v>0</v>
      </c>
      <c r="AA1708" s="61">
        <f ca="1">+VLOOKUP(N1708,$B$4:$H$2903,4,FALSE)</f>
        <v>42521</v>
      </c>
      <c r="AB1708" s="1" t="str">
        <f ca="1">+VLOOKUP(N1708,$B$4:$H$2903,6,FALSE)</f>
        <v>Eva Lau</v>
      </c>
    </row>
    <row r="1709" spans="1:28" hidden="1" x14ac:dyDescent="0.2">
      <c r="A1709" s="56" t="s">
        <v>4309</v>
      </c>
      <c r="B1709" s="9" t="str">
        <f t="shared" ca="1" si="216"/>
        <v>A0433</v>
      </c>
      <c r="C1709" s="59">
        <v>1124.93</v>
      </c>
      <c r="D1709" s="59">
        <v>1124.93</v>
      </c>
      <c r="E1709" s="60">
        <v>41490</v>
      </c>
      <c r="F1709" s="57" t="s">
        <v>4237</v>
      </c>
      <c r="G1709" s="57" t="s">
        <v>5523</v>
      </c>
      <c r="H1709" s="45" t="str">
        <f t="shared" ca="1" si="217"/>
        <v>Post-calc.</v>
      </c>
      <c r="I1709" s="23">
        <f t="shared" ca="1" si="218"/>
        <v>0</v>
      </c>
      <c r="J1709" s="20" t="e">
        <f ca="1">VLOOKUP(B1709, Remarks!$A$3:$G$400, 7, FALSE)</f>
        <v>#N/A</v>
      </c>
      <c r="M1709" s="44" t="s">
        <v>1735</v>
      </c>
      <c r="N1709" s="9" t="str">
        <f t="shared" ca="1" si="215"/>
        <v>A3078</v>
      </c>
      <c r="O1709" s="47">
        <v>254.84</v>
      </c>
      <c r="P1709" s="47">
        <v>254.84</v>
      </c>
      <c r="Q1709" s="46" t="s">
        <v>8</v>
      </c>
      <c r="R1709" s="46" t="s">
        <v>9</v>
      </c>
      <c r="S1709" s="46" t="s">
        <v>10</v>
      </c>
      <c r="T1709" s="46" t="s">
        <v>1736</v>
      </c>
      <c r="V1709" s="19" t="str">
        <f t="shared" ca="1" si="219"/>
        <v>Post-calc.</v>
      </c>
      <c r="W1709" s="1" t="str">
        <f t="shared" ca="1" si="220"/>
        <v>Post-calc.</v>
      </c>
      <c r="X1709" s="1" t="b">
        <f t="shared" ca="1" si="221"/>
        <v>1</v>
      </c>
      <c r="Y1709" s="3">
        <f t="shared" ca="1" si="222"/>
        <v>0</v>
      </c>
      <c r="AA1709" s="61">
        <f ca="1">+VLOOKUP(N1709,$B$4:$H$2903,4,FALSE)</f>
        <v>42121</v>
      </c>
      <c r="AB1709" s="1" t="str">
        <f ca="1">+VLOOKUP(N1709,$B$4:$H$2903,6,FALSE)</f>
        <v>George Koh</v>
      </c>
    </row>
    <row r="1710" spans="1:28" hidden="1" x14ac:dyDescent="0.2">
      <c r="A1710" s="56" t="s">
        <v>4310</v>
      </c>
      <c r="B1710" s="9" t="str">
        <f t="shared" ca="1" si="216"/>
        <v>A0434</v>
      </c>
      <c r="C1710" s="59">
        <v>956.84</v>
      </c>
      <c r="D1710" s="59">
        <v>956.84</v>
      </c>
      <c r="E1710" s="60">
        <v>41492</v>
      </c>
      <c r="F1710" s="57" t="s">
        <v>4237</v>
      </c>
      <c r="G1710" s="57" t="s">
        <v>5523</v>
      </c>
      <c r="H1710" s="45" t="str">
        <f t="shared" ca="1" si="217"/>
        <v>Post-calc.</v>
      </c>
      <c r="I1710" s="23">
        <f t="shared" ca="1" si="218"/>
        <v>0</v>
      </c>
      <c r="J1710" s="20" t="e">
        <f ca="1">VLOOKUP(B1710, Remarks!$A$3:$G$400, 7, FALSE)</f>
        <v>#N/A</v>
      </c>
      <c r="M1710" s="44" t="s">
        <v>1737</v>
      </c>
      <c r="N1710" s="9" t="str">
        <f t="shared" ca="1" si="215"/>
        <v>A3079</v>
      </c>
      <c r="O1710" s="47">
        <v>80.385000000000005</v>
      </c>
      <c r="P1710" s="47">
        <v>80.385000000000005</v>
      </c>
      <c r="Q1710" s="46" t="s">
        <v>8</v>
      </c>
      <c r="R1710" s="46" t="s">
        <v>9</v>
      </c>
      <c r="S1710" s="46" t="s">
        <v>10</v>
      </c>
      <c r="T1710" s="46" t="s">
        <v>1736</v>
      </c>
      <c r="V1710" s="19" t="str">
        <f t="shared" ca="1" si="219"/>
        <v>Post-calc.</v>
      </c>
      <c r="W1710" s="1" t="str">
        <f t="shared" ca="1" si="220"/>
        <v>Post-calc.</v>
      </c>
      <c r="X1710" s="1" t="b">
        <f t="shared" ca="1" si="221"/>
        <v>1</v>
      </c>
      <c r="Y1710" s="3">
        <f t="shared" ca="1" si="222"/>
        <v>0</v>
      </c>
      <c r="AA1710" s="61">
        <f ca="1">+VLOOKUP(N1710,$B$4:$H$2903,4,FALSE)</f>
        <v>42131</v>
      </c>
      <c r="AB1710" s="1" t="str">
        <f ca="1">+VLOOKUP(N1710,$B$4:$H$2903,6,FALSE)</f>
        <v>George Koh</v>
      </c>
    </row>
    <row r="1711" spans="1:28" hidden="1" x14ac:dyDescent="0.2">
      <c r="A1711" s="56" t="s">
        <v>4311</v>
      </c>
      <c r="B1711" s="9" t="str">
        <f t="shared" ca="1" si="216"/>
        <v>A0435</v>
      </c>
      <c r="C1711" s="59">
        <v>809.4</v>
      </c>
      <c r="D1711" s="59">
        <v>809.4</v>
      </c>
      <c r="E1711" s="60">
        <v>41511</v>
      </c>
      <c r="F1711" s="57" t="s">
        <v>4237</v>
      </c>
      <c r="G1711" s="57" t="s">
        <v>5523</v>
      </c>
      <c r="H1711" s="45" t="str">
        <f t="shared" ca="1" si="217"/>
        <v>Post-calc.</v>
      </c>
      <c r="I1711" s="23">
        <f t="shared" ca="1" si="218"/>
        <v>0</v>
      </c>
      <c r="J1711" s="20" t="e">
        <f ca="1">VLOOKUP(B1711, Remarks!$A$3:$G$400, 7, FALSE)</f>
        <v>#N/A</v>
      </c>
      <c r="M1711" s="44" t="s">
        <v>1738</v>
      </c>
      <c r="N1711" s="9" t="str">
        <f t="shared" ca="1" si="215"/>
        <v>A3080</v>
      </c>
      <c r="O1711" s="47">
        <v>156.36500000000001</v>
      </c>
      <c r="P1711" s="47">
        <v>156.36500000000001</v>
      </c>
      <c r="Q1711" s="46" t="s">
        <v>8</v>
      </c>
      <c r="R1711" s="46" t="s">
        <v>9</v>
      </c>
      <c r="S1711" s="46" t="s">
        <v>10</v>
      </c>
      <c r="T1711" s="46" t="s">
        <v>1736</v>
      </c>
      <c r="V1711" s="19" t="str">
        <f t="shared" ca="1" si="219"/>
        <v>Post-calc.</v>
      </c>
      <c r="W1711" s="1" t="str">
        <f t="shared" ca="1" si="220"/>
        <v>Post-calc.</v>
      </c>
      <c r="X1711" s="1" t="b">
        <f t="shared" ca="1" si="221"/>
        <v>1</v>
      </c>
      <c r="Y1711" s="3">
        <f t="shared" ca="1" si="222"/>
        <v>0</v>
      </c>
      <c r="AA1711" s="61">
        <f ca="1">+VLOOKUP(N1711,$B$4:$H$2903,4,FALSE)</f>
        <v>42159</v>
      </c>
      <c r="AB1711" s="1" t="str">
        <f ca="1">+VLOOKUP(N1711,$B$4:$H$2903,6,FALSE)</f>
        <v>George Koh</v>
      </c>
    </row>
    <row r="1712" spans="1:28" hidden="1" x14ac:dyDescent="0.2">
      <c r="A1712" s="56" t="s">
        <v>4312</v>
      </c>
      <c r="B1712" s="9" t="str">
        <f t="shared" ca="1" si="216"/>
        <v>A0436</v>
      </c>
      <c r="C1712" s="59">
        <v>199.5</v>
      </c>
      <c r="D1712" s="59">
        <v>199.5</v>
      </c>
      <c r="E1712" s="60">
        <v>41504</v>
      </c>
      <c r="F1712" s="57" t="s">
        <v>4237</v>
      </c>
      <c r="G1712" s="57" t="s">
        <v>5523</v>
      </c>
      <c r="H1712" s="45" t="str">
        <f t="shared" ca="1" si="217"/>
        <v>Post-calc.</v>
      </c>
      <c r="I1712" s="23">
        <f t="shared" ca="1" si="218"/>
        <v>0</v>
      </c>
      <c r="J1712" s="20" t="e">
        <f ca="1">VLOOKUP(B1712, Remarks!$A$3:$G$400, 7, FALSE)</f>
        <v>#N/A</v>
      </c>
      <c r="M1712" s="44" t="s">
        <v>1739</v>
      </c>
      <c r="N1712" s="9" t="str">
        <f t="shared" ca="1" si="215"/>
        <v>A3081</v>
      </c>
      <c r="O1712" s="47">
        <v>80.385000000000005</v>
      </c>
      <c r="P1712" s="47">
        <v>80.385000000000005</v>
      </c>
      <c r="Q1712" s="46" t="s">
        <v>8</v>
      </c>
      <c r="R1712" s="46" t="s">
        <v>9</v>
      </c>
      <c r="S1712" s="46" t="s">
        <v>10</v>
      </c>
      <c r="T1712" s="46" t="s">
        <v>1736</v>
      </c>
      <c r="V1712" s="19" t="str">
        <f t="shared" ca="1" si="219"/>
        <v>Post-calc.</v>
      </c>
      <c r="W1712" s="1" t="str">
        <f t="shared" ca="1" si="220"/>
        <v>Post-calc.</v>
      </c>
      <c r="X1712" s="1" t="b">
        <f t="shared" ca="1" si="221"/>
        <v>1</v>
      </c>
      <c r="Y1712" s="3">
        <f t="shared" ca="1" si="222"/>
        <v>0</v>
      </c>
      <c r="AA1712" s="61">
        <f ca="1">+VLOOKUP(N1712,$B$4:$H$2903,4,FALSE)</f>
        <v>42124</v>
      </c>
      <c r="AB1712" s="1" t="str">
        <f ca="1">+VLOOKUP(N1712,$B$4:$H$2903,6,FALSE)</f>
        <v>George Koh</v>
      </c>
    </row>
    <row r="1713" spans="1:28" hidden="1" x14ac:dyDescent="0.2">
      <c r="A1713" s="56" t="s">
        <v>4313</v>
      </c>
      <c r="B1713" s="9" t="str">
        <f t="shared" ca="1" si="216"/>
        <v>A0437</v>
      </c>
      <c r="C1713" s="59">
        <v>299.27999999999997</v>
      </c>
      <c r="D1713" s="59">
        <v>299.27999999999997</v>
      </c>
      <c r="E1713" s="60">
        <v>41525</v>
      </c>
      <c r="F1713" s="57" t="s">
        <v>4237</v>
      </c>
      <c r="G1713" s="57" t="s">
        <v>5523</v>
      </c>
      <c r="H1713" s="45" t="str">
        <f t="shared" ca="1" si="217"/>
        <v>Post-calc.</v>
      </c>
      <c r="I1713" s="23">
        <f t="shared" ca="1" si="218"/>
        <v>0</v>
      </c>
      <c r="J1713" s="20" t="e">
        <f ca="1">VLOOKUP(B1713, Remarks!$A$3:$G$400, 7, FALSE)</f>
        <v>#N/A</v>
      </c>
      <c r="M1713" s="44" t="s">
        <v>1740</v>
      </c>
      <c r="N1713" s="9" t="str">
        <f t="shared" ca="1" si="215"/>
        <v>A3082</v>
      </c>
      <c r="O1713" s="47">
        <v>767.67</v>
      </c>
      <c r="P1713" s="47">
        <v>767.67</v>
      </c>
      <c r="Q1713" s="46" t="s">
        <v>8</v>
      </c>
      <c r="R1713" s="46" t="s">
        <v>9</v>
      </c>
      <c r="S1713" s="46" t="s">
        <v>10</v>
      </c>
      <c r="T1713" s="46" t="s">
        <v>1736</v>
      </c>
      <c r="V1713" s="19" t="str">
        <f t="shared" ca="1" si="219"/>
        <v>Post-calc.</v>
      </c>
      <c r="W1713" s="1" t="str">
        <f t="shared" ca="1" si="220"/>
        <v>Post-calc.</v>
      </c>
      <c r="X1713" s="1" t="b">
        <f t="shared" ca="1" si="221"/>
        <v>1</v>
      </c>
      <c r="Y1713" s="3">
        <f t="shared" ca="1" si="222"/>
        <v>0</v>
      </c>
      <c r="AA1713" s="61">
        <f ca="1">+VLOOKUP(N1713,$B$4:$H$2903,4,FALSE)</f>
        <v>42150</v>
      </c>
      <c r="AB1713" s="1" t="str">
        <f ca="1">+VLOOKUP(N1713,$B$4:$H$2903,6,FALSE)</f>
        <v>George Koh</v>
      </c>
    </row>
    <row r="1714" spans="1:28" hidden="1" x14ac:dyDescent="0.2">
      <c r="A1714" s="56" t="s">
        <v>4314</v>
      </c>
      <c r="B1714" s="9" t="str">
        <f t="shared" ca="1" si="216"/>
        <v>A0438</v>
      </c>
      <c r="C1714" s="59">
        <v>1810.74</v>
      </c>
      <c r="D1714" s="59">
        <v>1810.74</v>
      </c>
      <c r="E1714" s="60">
        <v>41525</v>
      </c>
      <c r="F1714" s="57" t="s">
        <v>4237</v>
      </c>
      <c r="G1714" s="57" t="s">
        <v>5523</v>
      </c>
      <c r="H1714" s="45" t="str">
        <f t="shared" ca="1" si="217"/>
        <v>Post-calc.</v>
      </c>
      <c r="I1714" s="23">
        <f t="shared" ca="1" si="218"/>
        <v>0</v>
      </c>
      <c r="J1714" s="20" t="e">
        <f ca="1">VLOOKUP(B1714, Remarks!$A$3:$G$400, 7, FALSE)</f>
        <v>#N/A</v>
      </c>
      <c r="M1714" s="44" t="s">
        <v>1741</v>
      </c>
      <c r="N1714" s="9" t="str">
        <f t="shared" ca="1" si="215"/>
        <v>A3083</v>
      </c>
      <c r="O1714" s="47">
        <v>406.12</v>
      </c>
      <c r="P1714" s="47">
        <v>406.12</v>
      </c>
      <c r="Q1714" s="46" t="s">
        <v>8</v>
      </c>
      <c r="R1714" s="46" t="s">
        <v>9</v>
      </c>
      <c r="S1714" s="46" t="s">
        <v>10</v>
      </c>
      <c r="T1714" s="46" t="s">
        <v>1736</v>
      </c>
      <c r="V1714" s="19" t="str">
        <f t="shared" ca="1" si="219"/>
        <v>Post-calc.</v>
      </c>
      <c r="W1714" s="1" t="str">
        <f t="shared" ca="1" si="220"/>
        <v>Post-calc.</v>
      </c>
      <c r="X1714" s="1" t="b">
        <f t="shared" ca="1" si="221"/>
        <v>1</v>
      </c>
      <c r="Y1714" s="3">
        <f t="shared" ca="1" si="222"/>
        <v>0</v>
      </c>
      <c r="AA1714" s="61">
        <f ca="1">+VLOOKUP(N1714,$B$4:$H$2903,4,FALSE)</f>
        <v>42150</v>
      </c>
      <c r="AB1714" s="1" t="str">
        <f ca="1">+VLOOKUP(N1714,$B$4:$H$2903,6,FALSE)</f>
        <v>George Koh</v>
      </c>
    </row>
    <row r="1715" spans="1:28" hidden="1" x14ac:dyDescent="0.2">
      <c r="A1715" s="56" t="s">
        <v>4315</v>
      </c>
      <c r="B1715" s="9" t="str">
        <f t="shared" ca="1" si="216"/>
        <v>A0439</v>
      </c>
      <c r="C1715" s="59">
        <v>1281.1500000000001</v>
      </c>
      <c r="D1715" s="59">
        <v>1281.1500000000001</v>
      </c>
      <c r="E1715" s="60">
        <v>41557</v>
      </c>
      <c r="F1715" s="57" t="s">
        <v>4237</v>
      </c>
      <c r="G1715" s="57" t="s">
        <v>5523</v>
      </c>
      <c r="H1715" s="45" t="str">
        <f t="shared" ca="1" si="217"/>
        <v>Post-calc.</v>
      </c>
      <c r="I1715" s="23">
        <f t="shared" ca="1" si="218"/>
        <v>0</v>
      </c>
      <c r="J1715" s="20" t="e">
        <f ca="1">VLOOKUP(B1715, Remarks!$A$3:$G$400, 7, FALSE)</f>
        <v>#N/A</v>
      </c>
      <c r="M1715" s="44" t="s">
        <v>1742</v>
      </c>
      <c r="N1715" s="9" t="str">
        <f t="shared" ca="1" si="215"/>
        <v>A3085</v>
      </c>
      <c r="O1715" s="47">
        <v>118.86499999999999</v>
      </c>
      <c r="P1715" s="47">
        <v>118.86499999999999</v>
      </c>
      <c r="Q1715" s="46" t="s">
        <v>8</v>
      </c>
      <c r="R1715" s="46" t="s">
        <v>9</v>
      </c>
      <c r="S1715" s="46" t="s">
        <v>10</v>
      </c>
      <c r="T1715" s="46" t="s">
        <v>1736</v>
      </c>
      <c r="V1715" s="19" t="str">
        <f t="shared" ca="1" si="219"/>
        <v>Post-calc.</v>
      </c>
      <c r="W1715" s="1" t="str">
        <f t="shared" ca="1" si="220"/>
        <v>Post-calc.</v>
      </c>
      <c r="X1715" s="1" t="b">
        <f t="shared" ca="1" si="221"/>
        <v>1</v>
      </c>
      <c r="Y1715" s="3">
        <f t="shared" ca="1" si="222"/>
        <v>0</v>
      </c>
      <c r="AA1715" s="61">
        <f ca="1">+VLOOKUP(N1715,$B$4:$H$2903,4,FALSE)</f>
        <v>42130</v>
      </c>
      <c r="AB1715" s="1" t="str">
        <f ca="1">+VLOOKUP(N1715,$B$4:$H$2903,6,FALSE)</f>
        <v>George Koh</v>
      </c>
    </row>
    <row r="1716" spans="1:28" hidden="1" x14ac:dyDescent="0.2">
      <c r="A1716" s="56" t="s">
        <v>4316</v>
      </c>
      <c r="B1716" s="9" t="str">
        <f t="shared" ca="1" si="216"/>
        <v>A0440</v>
      </c>
      <c r="C1716" s="59">
        <v>350</v>
      </c>
      <c r="D1716" s="59">
        <v>350</v>
      </c>
      <c r="E1716" s="60">
        <v>41568</v>
      </c>
      <c r="F1716" s="57" t="s">
        <v>4237</v>
      </c>
      <c r="G1716" s="57" t="s">
        <v>5523</v>
      </c>
      <c r="H1716" s="45" t="str">
        <f t="shared" ca="1" si="217"/>
        <v>Post-calc.</v>
      </c>
      <c r="I1716" s="23">
        <f t="shared" ca="1" si="218"/>
        <v>0</v>
      </c>
      <c r="J1716" s="20" t="e">
        <f ca="1">VLOOKUP(B1716, Remarks!$A$3:$G$400, 7, FALSE)</f>
        <v>#N/A</v>
      </c>
      <c r="M1716" s="44" t="s">
        <v>1743</v>
      </c>
      <c r="N1716" s="9" t="str">
        <f t="shared" ca="1" si="215"/>
        <v>A3086</v>
      </c>
      <c r="O1716" s="47">
        <v>334.57</v>
      </c>
      <c r="P1716" s="47">
        <v>334.57</v>
      </c>
      <c r="Q1716" s="46" t="s">
        <v>8</v>
      </c>
      <c r="R1716" s="46" t="s">
        <v>9</v>
      </c>
      <c r="S1716" s="46" t="s">
        <v>10</v>
      </c>
      <c r="T1716" s="46" t="s">
        <v>1736</v>
      </c>
      <c r="V1716" s="19" t="str">
        <f t="shared" ca="1" si="219"/>
        <v>Post-calc.</v>
      </c>
      <c r="W1716" s="1" t="str">
        <f t="shared" ca="1" si="220"/>
        <v>Post-calc.</v>
      </c>
      <c r="X1716" s="1" t="b">
        <f t="shared" ca="1" si="221"/>
        <v>1</v>
      </c>
      <c r="Y1716" s="3">
        <f t="shared" ca="1" si="222"/>
        <v>0</v>
      </c>
      <c r="AA1716" s="61">
        <f ca="1">+VLOOKUP(N1716,$B$4:$H$2903,4,FALSE)</f>
        <v>42212</v>
      </c>
      <c r="AB1716" s="1" t="str">
        <f ca="1">+VLOOKUP(N1716,$B$4:$H$2903,6,FALSE)</f>
        <v>George Koh</v>
      </c>
    </row>
    <row r="1717" spans="1:28" hidden="1" x14ac:dyDescent="0.2">
      <c r="A1717" s="56" t="s">
        <v>4317</v>
      </c>
      <c r="B1717" s="9" t="str">
        <f t="shared" ca="1" si="216"/>
        <v>A0441</v>
      </c>
      <c r="C1717" s="59">
        <v>1580.4</v>
      </c>
      <c r="D1717" s="59">
        <v>1580.4</v>
      </c>
      <c r="E1717" s="60">
        <v>41590</v>
      </c>
      <c r="F1717" s="57" t="s">
        <v>4237</v>
      </c>
      <c r="G1717" s="57" t="s">
        <v>5523</v>
      </c>
      <c r="H1717" s="45" t="str">
        <f t="shared" ca="1" si="217"/>
        <v>Post-calc.</v>
      </c>
      <c r="I1717" s="23">
        <f t="shared" ca="1" si="218"/>
        <v>0</v>
      </c>
      <c r="J1717" s="20" t="e">
        <f ca="1">VLOOKUP(B1717, Remarks!$A$3:$G$400, 7, FALSE)</f>
        <v>#N/A</v>
      </c>
      <c r="M1717" s="44" t="s">
        <v>1744</v>
      </c>
      <c r="N1717" s="9" t="str">
        <f t="shared" ca="1" si="215"/>
        <v>A3087</v>
      </c>
      <c r="O1717" s="47">
        <v>213.88499999999999</v>
      </c>
      <c r="P1717" s="47">
        <v>213.88499999999999</v>
      </c>
      <c r="Q1717" s="46" t="s">
        <v>8</v>
      </c>
      <c r="R1717" s="46" t="s">
        <v>9</v>
      </c>
      <c r="S1717" s="46" t="s">
        <v>10</v>
      </c>
      <c r="T1717" s="46" t="s">
        <v>1736</v>
      </c>
      <c r="V1717" s="19" t="str">
        <f t="shared" ca="1" si="219"/>
        <v>Post-calc.</v>
      </c>
      <c r="W1717" s="1" t="str">
        <f t="shared" ca="1" si="220"/>
        <v>Post-calc.</v>
      </c>
      <c r="X1717" s="1" t="b">
        <f t="shared" ca="1" si="221"/>
        <v>1</v>
      </c>
      <c r="Y1717" s="3">
        <f t="shared" ca="1" si="222"/>
        <v>0</v>
      </c>
      <c r="AA1717" s="61">
        <f ca="1">+VLOOKUP(N1717,$B$4:$H$2903,4,FALSE)</f>
        <v>42152</v>
      </c>
      <c r="AB1717" s="1" t="str">
        <f ca="1">+VLOOKUP(N1717,$B$4:$H$2903,6,FALSE)</f>
        <v>George Koh</v>
      </c>
    </row>
    <row r="1718" spans="1:28" hidden="1" x14ac:dyDescent="0.2">
      <c r="A1718" s="56" t="s">
        <v>4318</v>
      </c>
      <c r="B1718" s="9" t="str">
        <f t="shared" ca="1" si="216"/>
        <v>A0442</v>
      </c>
      <c r="C1718" s="59">
        <v>11140</v>
      </c>
      <c r="D1718" s="59">
        <v>11140</v>
      </c>
      <c r="E1718" s="60">
        <v>41845</v>
      </c>
      <c r="F1718" s="57" t="s">
        <v>4237</v>
      </c>
      <c r="G1718" s="57" t="s">
        <v>5523</v>
      </c>
      <c r="H1718" s="45" t="str">
        <f t="shared" ca="1" si="217"/>
        <v>Post-calc.</v>
      </c>
      <c r="I1718" s="23">
        <f t="shared" ca="1" si="218"/>
        <v>0</v>
      </c>
      <c r="J1718" s="20" t="e">
        <f ca="1">VLOOKUP(B1718, Remarks!$A$3:$G$400, 7, FALSE)</f>
        <v>#N/A</v>
      </c>
      <c r="M1718" s="44" t="s">
        <v>1745</v>
      </c>
      <c r="N1718" s="9" t="str">
        <f t="shared" ca="1" si="215"/>
        <v>A3089</v>
      </c>
      <c r="O1718" s="47">
        <v>118.86499999999999</v>
      </c>
      <c r="P1718" s="47">
        <v>118.86499999999999</v>
      </c>
      <c r="Q1718" s="46" t="s">
        <v>8</v>
      </c>
      <c r="R1718" s="46" t="s">
        <v>9</v>
      </c>
      <c r="S1718" s="46" t="s">
        <v>10</v>
      </c>
      <c r="T1718" s="46" t="s">
        <v>1736</v>
      </c>
      <c r="V1718" s="19" t="str">
        <f t="shared" ca="1" si="219"/>
        <v>Post-calc.</v>
      </c>
      <c r="W1718" s="1" t="str">
        <f t="shared" ca="1" si="220"/>
        <v>Post-calc.</v>
      </c>
      <c r="X1718" s="1" t="b">
        <f t="shared" ca="1" si="221"/>
        <v>1</v>
      </c>
      <c r="Y1718" s="3">
        <f t="shared" ca="1" si="222"/>
        <v>0</v>
      </c>
      <c r="AA1718" s="61">
        <f ca="1">+VLOOKUP(N1718,$B$4:$H$2903,4,FALSE)</f>
        <v>42152</v>
      </c>
      <c r="AB1718" s="1" t="str">
        <f ca="1">+VLOOKUP(N1718,$B$4:$H$2903,6,FALSE)</f>
        <v>George Koh</v>
      </c>
    </row>
    <row r="1719" spans="1:28" hidden="1" x14ac:dyDescent="0.2">
      <c r="A1719" s="56" t="s">
        <v>4319</v>
      </c>
      <c r="B1719" s="9" t="str">
        <f t="shared" ca="1" si="216"/>
        <v>A0453</v>
      </c>
      <c r="C1719" s="59">
        <v>562.45000000000005</v>
      </c>
      <c r="D1719" s="59">
        <v>562.45000000000005</v>
      </c>
      <c r="E1719" s="60">
        <v>42101</v>
      </c>
      <c r="F1719" s="57" t="s">
        <v>4269</v>
      </c>
      <c r="G1719" s="57" t="s">
        <v>5524</v>
      </c>
      <c r="H1719" s="45" t="str">
        <f t="shared" ca="1" si="217"/>
        <v>Post-calc.</v>
      </c>
      <c r="I1719" s="23">
        <f t="shared" ca="1" si="218"/>
        <v>0</v>
      </c>
      <c r="J1719" s="20" t="e">
        <f ca="1">VLOOKUP(B1719, Remarks!$A$3:$G$400, 7, FALSE)</f>
        <v>#N/A</v>
      </c>
      <c r="M1719" s="44" t="s">
        <v>1746</v>
      </c>
      <c r="N1719" s="9" t="str">
        <f t="shared" ca="1" si="215"/>
        <v>A3090</v>
      </c>
      <c r="O1719" s="47">
        <v>1968.5105000000001</v>
      </c>
      <c r="P1719" s="47">
        <v>1841.0752</v>
      </c>
      <c r="Q1719" s="46" t="s">
        <v>8</v>
      </c>
      <c r="R1719" s="46" t="s">
        <v>9</v>
      </c>
      <c r="S1719" s="46" t="s">
        <v>10</v>
      </c>
      <c r="T1719" s="46" t="s">
        <v>69</v>
      </c>
      <c r="V1719" s="19" t="str">
        <f t="shared" ca="1" si="219"/>
        <v>Post-calc.</v>
      </c>
      <c r="W1719" s="1" t="str">
        <f t="shared" ca="1" si="220"/>
        <v>Post-calc.</v>
      </c>
      <c r="X1719" s="1" t="b">
        <f t="shared" ca="1" si="221"/>
        <v>1</v>
      </c>
      <c r="Y1719" s="3">
        <f t="shared" ca="1" si="222"/>
        <v>0</v>
      </c>
      <c r="AA1719" s="61">
        <f ca="1">+VLOOKUP(N1719,$B$4:$H$2903,4,FALSE)</f>
        <v>42531</v>
      </c>
      <c r="AB1719" s="1" t="str">
        <f ca="1">+VLOOKUP(N1719,$B$4:$H$2903,6,FALSE)</f>
        <v>Amanda Chan</v>
      </c>
    </row>
    <row r="1720" spans="1:28" hidden="1" x14ac:dyDescent="0.2">
      <c r="A1720" s="56" t="s">
        <v>4320</v>
      </c>
      <c r="B1720" s="9" t="str">
        <f t="shared" ca="1" si="216"/>
        <v>A0454</v>
      </c>
      <c r="C1720" s="59">
        <v>354.06</v>
      </c>
      <c r="D1720" s="59">
        <v>354.06</v>
      </c>
      <c r="E1720" s="60">
        <v>42093</v>
      </c>
      <c r="F1720" s="57" t="s">
        <v>4269</v>
      </c>
      <c r="G1720" s="57" t="s">
        <v>5524</v>
      </c>
      <c r="H1720" s="45" t="str">
        <f t="shared" ca="1" si="217"/>
        <v>Post-calc.</v>
      </c>
      <c r="I1720" s="23">
        <f t="shared" ca="1" si="218"/>
        <v>0</v>
      </c>
      <c r="J1720" s="20" t="e">
        <f ca="1">VLOOKUP(B1720, Remarks!$A$3:$G$400, 7, FALSE)</f>
        <v>#N/A</v>
      </c>
      <c r="M1720" s="44" t="s">
        <v>1747</v>
      </c>
      <c r="N1720" s="9" t="str">
        <f t="shared" ca="1" si="215"/>
        <v>A3091</v>
      </c>
      <c r="O1720" s="47">
        <v>233.185</v>
      </c>
      <c r="P1720" s="47">
        <v>233.185</v>
      </c>
      <c r="Q1720" s="46" t="s">
        <v>8</v>
      </c>
      <c r="R1720" s="46" t="s">
        <v>9</v>
      </c>
      <c r="S1720" s="46" t="s">
        <v>10</v>
      </c>
      <c r="T1720" s="46" t="s">
        <v>1736</v>
      </c>
      <c r="V1720" s="19" t="str">
        <f t="shared" ca="1" si="219"/>
        <v>Post-calc.</v>
      </c>
      <c r="W1720" s="1" t="str">
        <f t="shared" ca="1" si="220"/>
        <v>Post-calc.</v>
      </c>
      <c r="X1720" s="1" t="b">
        <f t="shared" ca="1" si="221"/>
        <v>1</v>
      </c>
      <c r="Y1720" s="3">
        <f t="shared" ca="1" si="222"/>
        <v>0</v>
      </c>
      <c r="AA1720" s="61">
        <f ca="1">+VLOOKUP(N1720,$B$4:$H$2903,4,FALSE)</f>
        <v>42227</v>
      </c>
      <c r="AB1720" s="1" t="str">
        <f ca="1">+VLOOKUP(N1720,$B$4:$H$2903,6,FALSE)</f>
        <v>George Koh</v>
      </c>
    </row>
    <row r="1721" spans="1:28" hidden="1" x14ac:dyDescent="0.2">
      <c r="A1721" s="56" t="s">
        <v>4321</v>
      </c>
      <c r="B1721" s="9" t="str">
        <f t="shared" ca="1" si="216"/>
        <v>A0495</v>
      </c>
      <c r="C1721" s="59">
        <v>2336.0868</v>
      </c>
      <c r="D1721" s="59">
        <v>2051.64</v>
      </c>
      <c r="E1721" s="60">
        <v>42249</v>
      </c>
      <c r="F1721" s="57" t="s">
        <v>4269</v>
      </c>
      <c r="G1721" s="57" t="s">
        <v>5524</v>
      </c>
      <c r="H1721" s="45" t="str">
        <f t="shared" ca="1" si="217"/>
        <v>Post-calc.</v>
      </c>
      <c r="I1721" s="23">
        <f t="shared" ca="1" si="218"/>
        <v>0</v>
      </c>
      <c r="J1721" s="20" t="e">
        <f ca="1">VLOOKUP(B1721, Remarks!$A$3:$G$400, 7, FALSE)</f>
        <v>#N/A</v>
      </c>
      <c r="M1721" s="44" t="s">
        <v>1748</v>
      </c>
      <c r="N1721" s="9" t="str">
        <f t="shared" ca="1" si="215"/>
        <v>A3092</v>
      </c>
      <c r="O1721" s="47">
        <v>1395.44</v>
      </c>
      <c r="P1721" s="47">
        <v>1395.44</v>
      </c>
      <c r="Q1721" s="46" t="s">
        <v>8</v>
      </c>
      <c r="R1721" s="46" t="s">
        <v>9</v>
      </c>
      <c r="S1721" s="46" t="s">
        <v>10</v>
      </c>
      <c r="T1721" s="46" t="s">
        <v>1736</v>
      </c>
      <c r="V1721" s="19" t="str">
        <f t="shared" ca="1" si="219"/>
        <v>Post-calc.</v>
      </c>
      <c r="W1721" s="1" t="str">
        <f t="shared" ca="1" si="220"/>
        <v>Post-calc.</v>
      </c>
      <c r="X1721" s="1" t="b">
        <f t="shared" ca="1" si="221"/>
        <v>1</v>
      </c>
      <c r="Y1721" s="3">
        <f t="shared" ca="1" si="222"/>
        <v>0</v>
      </c>
      <c r="AA1721" s="61">
        <f ca="1">+VLOOKUP(N1721,$B$4:$H$2903,4,FALSE)</f>
        <v>42216</v>
      </c>
      <c r="AB1721" s="1" t="str">
        <f ca="1">+VLOOKUP(N1721,$B$4:$H$2903,6,FALSE)</f>
        <v>George Koh</v>
      </c>
    </row>
    <row r="1722" spans="1:28" hidden="1" x14ac:dyDescent="0.2">
      <c r="A1722" s="56" t="s">
        <v>4322</v>
      </c>
      <c r="B1722" s="9" t="str">
        <f t="shared" ca="1" si="216"/>
        <v>A0516</v>
      </c>
      <c r="C1722" s="59">
        <v>374.00990000000002</v>
      </c>
      <c r="D1722" s="59">
        <v>374.01</v>
      </c>
      <c r="E1722" s="60">
        <v>42250</v>
      </c>
      <c r="F1722" s="57" t="s">
        <v>4269</v>
      </c>
      <c r="G1722" s="57" t="s">
        <v>5524</v>
      </c>
      <c r="H1722" s="45" t="str">
        <f t="shared" ca="1" si="217"/>
        <v>Post-calc.</v>
      </c>
      <c r="I1722" s="23">
        <f t="shared" ca="1" si="218"/>
        <v>0</v>
      </c>
      <c r="J1722" s="20" t="e">
        <f ca="1">VLOOKUP(B1722, Remarks!$A$3:$G$400, 7, FALSE)</f>
        <v>#N/A</v>
      </c>
      <c r="M1722" s="44" t="s">
        <v>1749</v>
      </c>
      <c r="N1722" s="9" t="str">
        <f t="shared" ca="1" si="215"/>
        <v>A3103</v>
      </c>
      <c r="O1722" s="47">
        <v>80.424999999999997</v>
      </c>
      <c r="P1722" s="47">
        <v>80.424999999999997</v>
      </c>
      <c r="Q1722" s="46" t="s">
        <v>8</v>
      </c>
      <c r="R1722" s="46" t="s">
        <v>9</v>
      </c>
      <c r="S1722" s="46" t="s">
        <v>10</v>
      </c>
      <c r="T1722" s="46" t="s">
        <v>1736</v>
      </c>
      <c r="V1722" s="19" t="str">
        <f t="shared" ca="1" si="219"/>
        <v>Post-calc.</v>
      </c>
      <c r="W1722" s="1" t="str">
        <f t="shared" ca="1" si="220"/>
        <v>Post-calc.</v>
      </c>
      <c r="X1722" s="1" t="b">
        <f t="shared" ca="1" si="221"/>
        <v>1</v>
      </c>
      <c r="Y1722" s="3">
        <f t="shared" ca="1" si="222"/>
        <v>0</v>
      </c>
      <c r="AA1722" s="61">
        <f ca="1">+VLOOKUP(N1722,$B$4:$H$2903,4,FALSE)</f>
        <v>42160</v>
      </c>
      <c r="AB1722" s="1" t="str">
        <f ca="1">+VLOOKUP(N1722,$B$4:$H$2903,6,FALSE)</f>
        <v>George Koh</v>
      </c>
    </row>
    <row r="1723" spans="1:28" hidden="1" x14ac:dyDescent="0.2">
      <c r="A1723" s="56" t="s">
        <v>4323</v>
      </c>
      <c r="B1723" s="9" t="str">
        <f t="shared" ca="1" si="216"/>
        <v>A0521</v>
      </c>
      <c r="C1723" s="59">
        <v>5200.18</v>
      </c>
      <c r="D1723" s="59">
        <v>5200.18</v>
      </c>
      <c r="E1723" s="60">
        <v>42166</v>
      </c>
      <c r="F1723" s="57" t="s">
        <v>4237</v>
      </c>
      <c r="G1723" s="57" t="s">
        <v>5523</v>
      </c>
      <c r="H1723" s="45" t="str">
        <f t="shared" ca="1" si="217"/>
        <v>Post-calc.</v>
      </c>
      <c r="I1723" s="23">
        <f t="shared" ca="1" si="218"/>
        <v>0</v>
      </c>
      <c r="J1723" s="20" t="e">
        <f ca="1">VLOOKUP(B1723, Remarks!$A$3:$G$400, 7, FALSE)</f>
        <v>#N/A</v>
      </c>
      <c r="M1723" s="44" t="s">
        <v>1750</v>
      </c>
      <c r="N1723" s="9" t="str">
        <f t="shared" ca="1" si="215"/>
        <v>A3107</v>
      </c>
      <c r="O1723" s="47">
        <v>545.44000000000005</v>
      </c>
      <c r="P1723" s="47">
        <v>545.44000000000005</v>
      </c>
      <c r="Q1723" s="46" t="s">
        <v>8</v>
      </c>
      <c r="R1723" s="46" t="s">
        <v>9</v>
      </c>
      <c r="S1723" s="46" t="s">
        <v>10</v>
      </c>
      <c r="T1723" s="46" t="s">
        <v>1736</v>
      </c>
      <c r="V1723" s="19" t="str">
        <f t="shared" ca="1" si="219"/>
        <v>Post-calc.</v>
      </c>
      <c r="W1723" s="1" t="str">
        <f t="shared" ca="1" si="220"/>
        <v>Post-calc.</v>
      </c>
      <c r="X1723" s="1" t="b">
        <f t="shared" ca="1" si="221"/>
        <v>1</v>
      </c>
      <c r="Y1723" s="3">
        <f t="shared" ca="1" si="222"/>
        <v>0</v>
      </c>
      <c r="AA1723" s="61">
        <f ca="1">+VLOOKUP(N1723,$B$4:$H$2903,4,FALSE)</f>
        <v>42179</v>
      </c>
      <c r="AB1723" s="1" t="str">
        <f ca="1">+VLOOKUP(N1723,$B$4:$H$2903,6,FALSE)</f>
        <v>George Koh</v>
      </c>
    </row>
    <row r="1724" spans="1:28" hidden="1" x14ac:dyDescent="0.2">
      <c r="A1724" s="56" t="s">
        <v>4324</v>
      </c>
      <c r="B1724" s="9" t="str">
        <f t="shared" ca="1" si="216"/>
        <v>A0545</v>
      </c>
      <c r="C1724" s="59">
        <v>1029.2126000000001</v>
      </c>
      <c r="D1724" s="59">
        <v>790.44</v>
      </c>
      <c r="E1724" s="60">
        <v>42146</v>
      </c>
      <c r="F1724" s="57" t="s">
        <v>4269</v>
      </c>
      <c r="G1724" s="57" t="s">
        <v>5524</v>
      </c>
      <c r="H1724" s="45" t="str">
        <f t="shared" ca="1" si="217"/>
        <v>Post-calc.</v>
      </c>
      <c r="I1724" s="23">
        <f t="shared" ca="1" si="218"/>
        <v>0</v>
      </c>
      <c r="J1724" s="20" t="e">
        <f ca="1">VLOOKUP(B1724, Remarks!$A$3:$G$400, 7, FALSE)</f>
        <v>#N/A</v>
      </c>
      <c r="M1724" s="44" t="s">
        <v>1751</v>
      </c>
      <c r="N1724" s="9" t="str">
        <f t="shared" ca="1" si="215"/>
        <v>A3119</v>
      </c>
      <c r="O1724" s="47">
        <v>398.09</v>
      </c>
      <c r="P1724" s="47">
        <v>398.09</v>
      </c>
      <c r="Q1724" s="46" t="s">
        <v>8</v>
      </c>
      <c r="R1724" s="46" t="s">
        <v>9</v>
      </c>
      <c r="S1724" s="46" t="s">
        <v>10</v>
      </c>
      <c r="T1724" s="46" t="s">
        <v>1736</v>
      </c>
      <c r="V1724" s="19" t="str">
        <f t="shared" ca="1" si="219"/>
        <v>Post-calc.</v>
      </c>
      <c r="W1724" s="1" t="str">
        <f t="shared" ca="1" si="220"/>
        <v>Post-calc.</v>
      </c>
      <c r="X1724" s="1" t="b">
        <f t="shared" ca="1" si="221"/>
        <v>1</v>
      </c>
      <c r="Y1724" s="3">
        <f t="shared" ca="1" si="222"/>
        <v>0</v>
      </c>
      <c r="AA1724" s="61">
        <f ca="1">+VLOOKUP(N1724,$B$4:$H$2903,4,FALSE)</f>
        <v>42209</v>
      </c>
      <c r="AB1724" s="1" t="str">
        <f ca="1">+VLOOKUP(N1724,$B$4:$H$2903,6,FALSE)</f>
        <v>George Koh</v>
      </c>
    </row>
    <row r="1725" spans="1:28" hidden="1" x14ac:dyDescent="0.2">
      <c r="A1725" s="56" t="s">
        <v>4325</v>
      </c>
      <c r="B1725" s="9" t="str">
        <f t="shared" ca="1" si="216"/>
        <v>A0546</v>
      </c>
      <c r="C1725" s="59">
        <v>946.54830000000004</v>
      </c>
      <c r="D1725" s="59">
        <v>590.85</v>
      </c>
      <c r="E1725" s="60">
        <v>42142</v>
      </c>
      <c r="F1725" s="57" t="s">
        <v>4269</v>
      </c>
      <c r="G1725" s="57" t="s">
        <v>5524</v>
      </c>
      <c r="H1725" s="45" t="str">
        <f t="shared" ca="1" si="217"/>
        <v>Post-calc.</v>
      </c>
      <c r="I1725" s="23">
        <f t="shared" ca="1" si="218"/>
        <v>0</v>
      </c>
      <c r="J1725" s="20" t="e">
        <f ca="1">VLOOKUP(B1725, Remarks!$A$3:$G$400, 7, FALSE)</f>
        <v>#N/A</v>
      </c>
      <c r="M1725" s="44" t="s">
        <v>1752</v>
      </c>
      <c r="N1725" s="9" t="str">
        <f t="shared" ca="1" si="215"/>
        <v>A3123</v>
      </c>
      <c r="O1725" s="47">
        <v>118.88500000000001</v>
      </c>
      <c r="P1725" s="47">
        <v>118.88500000000001</v>
      </c>
      <c r="Q1725" s="46" t="s">
        <v>8</v>
      </c>
      <c r="R1725" s="46" t="s">
        <v>9</v>
      </c>
      <c r="S1725" s="46" t="s">
        <v>10</v>
      </c>
      <c r="T1725" s="46" t="s">
        <v>1736</v>
      </c>
      <c r="V1725" s="19" t="str">
        <f t="shared" ca="1" si="219"/>
        <v>Post-calc.</v>
      </c>
      <c r="W1725" s="1" t="str">
        <f t="shared" ca="1" si="220"/>
        <v>Post-calc.</v>
      </c>
      <c r="X1725" s="1" t="b">
        <f t="shared" ca="1" si="221"/>
        <v>1</v>
      </c>
      <c r="Y1725" s="3">
        <f t="shared" ca="1" si="222"/>
        <v>0</v>
      </c>
      <c r="AA1725" s="61">
        <f ca="1">+VLOOKUP(N1725,$B$4:$H$2903,4,FALSE)</f>
        <v>42282</v>
      </c>
      <c r="AB1725" s="1" t="str">
        <f ca="1">+VLOOKUP(N1725,$B$4:$H$2903,6,FALSE)</f>
        <v>George Koh</v>
      </c>
    </row>
    <row r="1726" spans="1:28" hidden="1" x14ac:dyDescent="0.2">
      <c r="A1726" s="56" t="s">
        <v>4326</v>
      </c>
      <c r="B1726" s="9" t="str">
        <f t="shared" ca="1" si="216"/>
        <v>A0558</v>
      </c>
      <c r="C1726" s="59">
        <v>282.68520000000001</v>
      </c>
      <c r="D1726" s="59">
        <v>390.68</v>
      </c>
      <c r="E1726" s="60">
        <v>42228</v>
      </c>
      <c r="F1726" s="57" t="s">
        <v>4269</v>
      </c>
      <c r="G1726" s="57" t="s">
        <v>5524</v>
      </c>
      <c r="H1726" s="45" t="str">
        <f t="shared" ca="1" si="217"/>
        <v>Post-calc.</v>
      </c>
      <c r="I1726" s="23">
        <f t="shared" ca="1" si="218"/>
        <v>0</v>
      </c>
      <c r="J1726" s="20" t="e">
        <f ca="1">VLOOKUP(B1726, Remarks!$A$3:$G$400, 7, FALSE)</f>
        <v>#N/A</v>
      </c>
      <c r="M1726" s="44" t="s">
        <v>1753</v>
      </c>
      <c r="N1726" s="9" t="str">
        <f t="shared" ca="1" si="215"/>
        <v>A3128</v>
      </c>
      <c r="O1726" s="47">
        <v>27.4025</v>
      </c>
      <c r="P1726" s="47">
        <v>27.4025</v>
      </c>
      <c r="Q1726" s="46" t="s">
        <v>8</v>
      </c>
      <c r="R1726" s="46" t="s">
        <v>9</v>
      </c>
      <c r="S1726" s="46" t="s">
        <v>10</v>
      </c>
      <c r="T1726" s="46" t="s">
        <v>1736</v>
      </c>
      <c r="V1726" s="19" t="str">
        <f t="shared" ca="1" si="219"/>
        <v>Post-calc.</v>
      </c>
      <c r="W1726" s="1" t="str">
        <f t="shared" ca="1" si="220"/>
        <v>Post-calc.</v>
      </c>
      <c r="X1726" s="1" t="b">
        <f t="shared" ca="1" si="221"/>
        <v>1</v>
      </c>
      <c r="Y1726" s="3">
        <f t="shared" ca="1" si="222"/>
        <v>0</v>
      </c>
      <c r="AA1726" s="61">
        <f ca="1">+VLOOKUP(N1726,$B$4:$H$2903,4,FALSE)</f>
        <v>42222</v>
      </c>
      <c r="AB1726" s="1" t="str">
        <f ca="1">+VLOOKUP(N1726,$B$4:$H$2903,6,FALSE)</f>
        <v>George Koh</v>
      </c>
    </row>
    <row r="1727" spans="1:28" hidden="1" x14ac:dyDescent="0.2">
      <c r="A1727" s="56" t="s">
        <v>4327</v>
      </c>
      <c r="B1727" s="9" t="str">
        <f t="shared" ca="1" si="216"/>
        <v>A0566</v>
      </c>
      <c r="C1727" s="59">
        <v>611.07000000000005</v>
      </c>
      <c r="D1727" s="59">
        <v>1259.8499999999999</v>
      </c>
      <c r="E1727" s="60">
        <v>42216</v>
      </c>
      <c r="F1727" s="57" t="s">
        <v>4269</v>
      </c>
      <c r="G1727" s="57" t="s">
        <v>5524</v>
      </c>
      <c r="H1727" s="45" t="str">
        <f t="shared" ca="1" si="217"/>
        <v>Post-calc.</v>
      </c>
      <c r="I1727" s="23">
        <f t="shared" ca="1" si="218"/>
        <v>0</v>
      </c>
      <c r="J1727" s="20" t="e">
        <f ca="1">VLOOKUP(B1727, Remarks!$A$3:$G$400, 7, FALSE)</f>
        <v>#N/A</v>
      </c>
      <c r="M1727" s="44" t="s">
        <v>1754</v>
      </c>
      <c r="N1727" s="9" t="str">
        <f t="shared" ca="1" si="215"/>
        <v>A3151</v>
      </c>
      <c r="O1727" s="47">
        <v>2946.89</v>
      </c>
      <c r="P1727" s="47">
        <v>2919.25</v>
      </c>
      <c r="Q1727" s="46" t="s">
        <v>8</v>
      </c>
      <c r="R1727" s="46" t="s">
        <v>9</v>
      </c>
      <c r="S1727" s="46" t="s">
        <v>10</v>
      </c>
      <c r="T1727" s="46" t="s">
        <v>69</v>
      </c>
      <c r="V1727" s="19" t="str">
        <f t="shared" ca="1" si="219"/>
        <v>Post-calc.</v>
      </c>
      <c r="W1727" s="1" t="str">
        <f t="shared" ca="1" si="220"/>
        <v>Post-calc.</v>
      </c>
      <c r="X1727" s="1" t="b">
        <f t="shared" ca="1" si="221"/>
        <v>1</v>
      </c>
      <c r="Y1727" s="3">
        <f t="shared" ca="1" si="222"/>
        <v>0</v>
      </c>
      <c r="AA1727" s="61">
        <f ca="1">+VLOOKUP(N1727,$B$4:$H$2903,4,FALSE)</f>
        <v>42521</v>
      </c>
      <c r="AB1727" s="1" t="str">
        <f ca="1">+VLOOKUP(N1727,$B$4:$H$2903,6,FALSE)</f>
        <v>Winnie Liu</v>
      </c>
    </row>
    <row r="1728" spans="1:28" hidden="1" x14ac:dyDescent="0.2">
      <c r="A1728" s="56" t="s">
        <v>4328</v>
      </c>
      <c r="B1728" s="9" t="str">
        <f t="shared" ca="1" si="216"/>
        <v>A0578</v>
      </c>
      <c r="C1728" s="59">
        <v>69.462000000000003</v>
      </c>
      <c r="D1728" s="59">
        <v>69.314400000000006</v>
      </c>
      <c r="E1728" s="60">
        <v>42296</v>
      </c>
      <c r="F1728" s="57" t="s">
        <v>4157</v>
      </c>
      <c r="G1728" s="57" t="s">
        <v>5521</v>
      </c>
      <c r="H1728" s="45" t="str">
        <f t="shared" ca="1" si="217"/>
        <v>Post-calc.</v>
      </c>
      <c r="I1728" s="23">
        <f t="shared" ca="1" si="218"/>
        <v>0</v>
      </c>
      <c r="J1728" s="20" t="e">
        <f ca="1">VLOOKUP(B1728, Remarks!$A$3:$G$400, 7, FALSE)</f>
        <v>#N/A</v>
      </c>
      <c r="M1728" s="44" t="s">
        <v>1755</v>
      </c>
      <c r="N1728" s="9" t="str">
        <f t="shared" ca="1" si="215"/>
        <v>A3157</v>
      </c>
      <c r="O1728" s="47">
        <v>231.48410000000001</v>
      </c>
      <c r="P1728" s="47">
        <v>231.48</v>
      </c>
      <c r="Q1728" s="46" t="s">
        <v>8</v>
      </c>
      <c r="R1728" s="46" t="s">
        <v>9</v>
      </c>
      <c r="S1728" s="46" t="s">
        <v>10</v>
      </c>
      <c r="T1728" s="46" t="s">
        <v>1372</v>
      </c>
      <c r="V1728" s="19" t="str">
        <f t="shared" ca="1" si="219"/>
        <v>Post-calc.</v>
      </c>
      <c r="W1728" s="1" t="str">
        <f t="shared" ca="1" si="220"/>
        <v>Post-calc.</v>
      </c>
      <c r="X1728" s="1" t="b">
        <f t="shared" ca="1" si="221"/>
        <v>1</v>
      </c>
      <c r="Y1728" s="3">
        <f t="shared" ca="1" si="222"/>
        <v>0</v>
      </c>
      <c r="AA1728" s="61">
        <f ca="1">+VLOOKUP(N1728,$B$4:$H$2903,4,FALSE)</f>
        <v>42215</v>
      </c>
      <c r="AB1728" s="1" t="str">
        <f ca="1">+VLOOKUP(N1728,$B$4:$H$2903,6,FALSE)</f>
        <v xml:space="preserve">Rahayu Pusparini </v>
      </c>
    </row>
    <row r="1729" spans="1:28" hidden="1" x14ac:dyDescent="0.2">
      <c r="A1729" s="56" t="s">
        <v>4329</v>
      </c>
      <c r="B1729" s="9" t="str">
        <f t="shared" ca="1" si="216"/>
        <v>A0579</v>
      </c>
      <c r="C1729" s="59">
        <v>48.811199999999999</v>
      </c>
      <c r="D1729" s="59">
        <v>48.893700000000003</v>
      </c>
      <c r="E1729" s="60">
        <v>42174</v>
      </c>
      <c r="F1729" s="57" t="s">
        <v>4157</v>
      </c>
      <c r="G1729" s="57" t="s">
        <v>5521</v>
      </c>
      <c r="H1729" s="45" t="str">
        <f t="shared" ca="1" si="217"/>
        <v>Post-calc.</v>
      </c>
      <c r="I1729" s="23">
        <f t="shared" ca="1" si="218"/>
        <v>0</v>
      </c>
      <c r="J1729" s="20" t="e">
        <f ca="1">VLOOKUP(B1729, Remarks!$A$3:$G$400, 7, FALSE)</f>
        <v>#N/A</v>
      </c>
      <c r="M1729" s="44" t="s">
        <v>1756</v>
      </c>
      <c r="N1729" s="9" t="str">
        <f t="shared" ca="1" si="215"/>
        <v>A3158</v>
      </c>
      <c r="O1729" s="47">
        <v>2824.8128999999999</v>
      </c>
      <c r="P1729" s="47">
        <v>2824.81</v>
      </c>
      <c r="Q1729" s="46" t="s">
        <v>8</v>
      </c>
      <c r="R1729" s="46" t="s">
        <v>9</v>
      </c>
      <c r="S1729" s="46" t="s">
        <v>10</v>
      </c>
      <c r="T1729" s="46" t="s">
        <v>1372</v>
      </c>
      <c r="V1729" s="19" t="str">
        <f t="shared" ca="1" si="219"/>
        <v>Post-calc.</v>
      </c>
      <c r="W1729" s="1" t="str">
        <f t="shared" ca="1" si="220"/>
        <v>Post-calc.</v>
      </c>
      <c r="X1729" s="1" t="b">
        <f t="shared" ca="1" si="221"/>
        <v>1</v>
      </c>
      <c r="Y1729" s="3">
        <f t="shared" ca="1" si="222"/>
        <v>0</v>
      </c>
      <c r="AA1729" s="61">
        <f ca="1">+VLOOKUP(N1729,$B$4:$H$2903,4,FALSE)</f>
        <v>42209</v>
      </c>
      <c r="AB1729" s="1" t="str">
        <f ca="1">+VLOOKUP(N1729,$B$4:$H$2903,6,FALSE)</f>
        <v xml:space="preserve">Rahayu Pusparini </v>
      </c>
    </row>
    <row r="1730" spans="1:28" hidden="1" x14ac:dyDescent="0.2">
      <c r="A1730" s="56" t="s">
        <v>4330</v>
      </c>
      <c r="B1730" s="9" t="str">
        <f t="shared" ca="1" si="216"/>
        <v>A0640</v>
      </c>
      <c r="C1730" s="59">
        <v>92.864800000000002</v>
      </c>
      <c r="D1730" s="59">
        <v>83.830699999999993</v>
      </c>
      <c r="E1730" s="60">
        <v>42012</v>
      </c>
      <c r="F1730" s="57" t="s">
        <v>4331</v>
      </c>
      <c r="G1730" s="57" t="s">
        <v>5526</v>
      </c>
      <c r="H1730" s="45" t="str">
        <f t="shared" ca="1" si="217"/>
        <v>Post-calc.</v>
      </c>
      <c r="I1730" s="23">
        <f t="shared" ca="1" si="218"/>
        <v>0</v>
      </c>
      <c r="J1730" s="20" t="e">
        <f ca="1">VLOOKUP(B1730, Remarks!$A$3:$G$400, 7, FALSE)</f>
        <v>#N/A</v>
      </c>
      <c r="M1730" s="44" t="s">
        <v>1757</v>
      </c>
      <c r="N1730" s="9" t="str">
        <f t="shared" ca="1" si="215"/>
        <v>A3186</v>
      </c>
      <c r="O1730" s="47">
        <v>250.88929999999999</v>
      </c>
      <c r="P1730" s="47">
        <v>242.44540000000001</v>
      </c>
      <c r="Q1730" s="46" t="s">
        <v>8</v>
      </c>
      <c r="R1730" s="46" t="s">
        <v>9</v>
      </c>
      <c r="S1730" s="46" t="s">
        <v>10</v>
      </c>
      <c r="T1730" s="46" t="s">
        <v>1528</v>
      </c>
      <c r="V1730" s="19" t="str">
        <f t="shared" ca="1" si="219"/>
        <v>Post-calc.</v>
      </c>
      <c r="W1730" s="1" t="str">
        <f t="shared" ca="1" si="220"/>
        <v>Post-calc.</v>
      </c>
      <c r="X1730" s="1" t="b">
        <f t="shared" ca="1" si="221"/>
        <v>1</v>
      </c>
      <c r="Y1730" s="3">
        <f t="shared" ca="1" si="222"/>
        <v>0</v>
      </c>
      <c r="AA1730" s="61">
        <f ca="1">+VLOOKUP(N1730,$B$4:$H$2903,4,FALSE)</f>
        <v>42254</v>
      </c>
      <c r="AB1730" s="1" t="str">
        <f ca="1">+VLOOKUP(N1730,$B$4:$H$2903,6,FALSE)</f>
        <v>Leelanuch Jeerawan</v>
      </c>
    </row>
    <row r="1731" spans="1:28" hidden="1" x14ac:dyDescent="0.2">
      <c r="A1731" s="56" t="s">
        <v>4332</v>
      </c>
      <c r="B1731" s="9" t="str">
        <f t="shared" ca="1" si="216"/>
        <v>A0881</v>
      </c>
      <c r="C1731" s="59">
        <v>1521.95</v>
      </c>
      <c r="D1731" s="59">
        <v>4189.5200000000004</v>
      </c>
      <c r="E1731" s="60">
        <v>42355</v>
      </c>
      <c r="F1731" s="57" t="s">
        <v>4269</v>
      </c>
      <c r="G1731" s="57" t="s">
        <v>5524</v>
      </c>
      <c r="H1731" s="45" t="str">
        <f t="shared" ca="1" si="217"/>
        <v>Post-calc.</v>
      </c>
      <c r="I1731" s="23">
        <f t="shared" ca="1" si="218"/>
        <v>0</v>
      </c>
      <c r="J1731" s="20" t="e">
        <f ca="1">VLOOKUP(B1731, Remarks!$A$3:$G$400, 7, FALSE)</f>
        <v>#N/A</v>
      </c>
      <c r="M1731" s="44" t="s">
        <v>1758</v>
      </c>
      <c r="N1731" s="9" t="str">
        <f t="shared" ca="1" si="215"/>
        <v>A3254</v>
      </c>
      <c r="O1731" s="47">
        <v>384.93830000000003</v>
      </c>
      <c r="P1731" s="47">
        <v>370.53680000000003</v>
      </c>
      <c r="Q1731" s="46" t="s">
        <v>8</v>
      </c>
      <c r="R1731" s="46" t="s">
        <v>9</v>
      </c>
      <c r="S1731" s="46" t="s">
        <v>10</v>
      </c>
      <c r="T1731" s="46" t="s">
        <v>1528</v>
      </c>
      <c r="V1731" s="19" t="str">
        <f t="shared" ca="1" si="219"/>
        <v>Post-calc.</v>
      </c>
      <c r="W1731" s="1" t="str">
        <f t="shared" ca="1" si="220"/>
        <v>Post-calc.</v>
      </c>
      <c r="X1731" s="1" t="b">
        <f t="shared" ca="1" si="221"/>
        <v>1</v>
      </c>
      <c r="Y1731" s="3">
        <f t="shared" ca="1" si="222"/>
        <v>0</v>
      </c>
      <c r="AA1731" s="61">
        <f ca="1">+VLOOKUP(N1731,$B$4:$H$2903,4,FALSE)</f>
        <v>42286</v>
      </c>
      <c r="AB1731" s="1" t="str">
        <f ca="1">+VLOOKUP(N1731,$B$4:$H$2903,6,FALSE)</f>
        <v>Leelanuch Jeerawan</v>
      </c>
    </row>
    <row r="1732" spans="1:28" hidden="1" x14ac:dyDescent="0.2">
      <c r="A1732" s="56" t="s">
        <v>4333</v>
      </c>
      <c r="B1732" s="9" t="str">
        <f t="shared" ca="1" si="216"/>
        <v>A0883</v>
      </c>
      <c r="C1732" s="59">
        <v>146.23349999999999</v>
      </c>
      <c r="D1732" s="59">
        <v>150.09190000000001</v>
      </c>
      <c r="E1732" s="60">
        <v>42205</v>
      </c>
      <c r="F1732" s="57" t="s">
        <v>4157</v>
      </c>
      <c r="G1732" s="57" t="s">
        <v>5521</v>
      </c>
      <c r="H1732" s="45" t="str">
        <f t="shared" ca="1" si="217"/>
        <v>Post-calc.</v>
      </c>
      <c r="I1732" s="23">
        <f t="shared" ca="1" si="218"/>
        <v>0</v>
      </c>
      <c r="J1732" s="20" t="e">
        <f ca="1">VLOOKUP(B1732, Remarks!$A$3:$G$400, 7, FALSE)</f>
        <v>#N/A</v>
      </c>
      <c r="M1732" s="44" t="s">
        <v>1759</v>
      </c>
      <c r="N1732" s="9" t="str">
        <f t="shared" ref="N1732:N1795" ca="1" si="223">+LEFT(M1732,5)</f>
        <v>A3255</v>
      </c>
      <c r="O1732" s="47">
        <v>249.91079999999999</v>
      </c>
      <c r="P1732" s="47">
        <v>7309.76</v>
      </c>
      <c r="Q1732" s="46" t="s">
        <v>8</v>
      </c>
      <c r="R1732" s="46" t="s">
        <v>9</v>
      </c>
      <c r="S1732" s="46" t="s">
        <v>10</v>
      </c>
      <c r="T1732" s="46" t="s">
        <v>1528</v>
      </c>
      <c r="V1732" s="19" t="str">
        <f t="shared" ca="1" si="219"/>
        <v>Post-calc.</v>
      </c>
      <c r="W1732" s="1" t="str">
        <f t="shared" ca="1" si="220"/>
        <v>Post-calc.</v>
      </c>
      <c r="X1732" s="1" t="b">
        <f t="shared" ca="1" si="221"/>
        <v>1</v>
      </c>
      <c r="Y1732" s="3">
        <f t="shared" ca="1" si="222"/>
        <v>0</v>
      </c>
      <c r="AA1732" s="61">
        <f ca="1">+VLOOKUP(N1732,$B$4:$H$2903,4,FALSE)</f>
        <v>42243</v>
      </c>
      <c r="AB1732" s="1" t="str">
        <f ca="1">+VLOOKUP(N1732,$B$4:$H$2903,6,FALSE)</f>
        <v>Leelanuch Jeerawan</v>
      </c>
    </row>
    <row r="1733" spans="1:28" hidden="1" x14ac:dyDescent="0.2">
      <c r="A1733" s="56" t="s">
        <v>4334</v>
      </c>
      <c r="B1733" s="9" t="str">
        <f t="shared" ref="B1733:B1796" ca="1" si="224">+LEFT(A1733,5)</f>
        <v>A0908</v>
      </c>
      <c r="C1733" s="59">
        <v>276.6755</v>
      </c>
      <c r="D1733" s="59">
        <v>276.68</v>
      </c>
      <c r="E1733" s="60">
        <v>42136</v>
      </c>
      <c r="F1733" s="57" t="s">
        <v>4269</v>
      </c>
      <c r="G1733" s="57" t="s">
        <v>5524</v>
      </c>
      <c r="H1733" s="45" t="str">
        <f t="shared" ref="H1733:H1796" ca="1" si="225">+IF(E1733&gt;1,"Post-calc.","Pre-calc.")</f>
        <v>Post-calc.</v>
      </c>
      <c r="I1733" s="23">
        <f t="shared" ref="I1733:I1796" ca="1" si="226">+VLOOKUP(B1733,$N$4:$P$2575,2,FALSE)-C1733</f>
        <v>0</v>
      </c>
      <c r="J1733" s="20" t="e">
        <f ca="1">VLOOKUP(B1733, Remarks!$A$3:$G$400, 7, FALSE)</f>
        <v>#N/A</v>
      </c>
      <c r="M1733" s="44" t="s">
        <v>1760</v>
      </c>
      <c r="N1733" s="9" t="str">
        <f t="shared" ca="1" si="223"/>
        <v>A3256</v>
      </c>
      <c r="O1733" s="47">
        <v>329.4008</v>
      </c>
      <c r="P1733" s="47">
        <v>317.95639999999997</v>
      </c>
      <c r="Q1733" s="46" t="s">
        <v>8</v>
      </c>
      <c r="R1733" s="46" t="s">
        <v>9</v>
      </c>
      <c r="S1733" s="46" t="s">
        <v>10</v>
      </c>
      <c r="T1733" s="46" t="s">
        <v>1528</v>
      </c>
      <c r="V1733" s="19" t="str">
        <f t="shared" ref="V1733:V1796" ca="1" si="227">+VLOOKUP(N1733,$B$4:$H$2903,7,FALSE)</f>
        <v>Post-calc.</v>
      </c>
      <c r="W1733" s="1" t="str">
        <f t="shared" ref="W1733:W1796" ca="1" si="228">+Q1733</f>
        <v>Post-calc.</v>
      </c>
      <c r="X1733" s="1" t="b">
        <f t="shared" ref="X1733:X1796" ca="1" si="229">+V1733=W1733</f>
        <v>1</v>
      </c>
      <c r="Y1733" s="3">
        <f t="shared" ref="Y1733:Y1796" ca="1" si="230">+IF(Q1733="Post-calc.",VLOOKUP(N1733,$B$4:$H$2903,3,FALSE)-P1733,VLOOKUP(N1733,$B$4:$H$2903,2,FALSE)-P1733)</f>
        <v>0</v>
      </c>
      <c r="AA1733" s="61">
        <f ca="1">+VLOOKUP(N1733,$B$4:$H$2903,4,FALSE)</f>
        <v>42244</v>
      </c>
      <c r="AB1733" s="1" t="str">
        <f ca="1">+VLOOKUP(N1733,$B$4:$H$2903,6,FALSE)</f>
        <v>Leelanuch Jeerawan</v>
      </c>
    </row>
    <row r="1734" spans="1:28" hidden="1" x14ac:dyDescent="0.2">
      <c r="A1734" s="56" t="s">
        <v>4335</v>
      </c>
      <c r="B1734" s="9" t="str">
        <f t="shared" ca="1" si="224"/>
        <v>A0944</v>
      </c>
      <c r="C1734" s="59">
        <v>645.06349999999998</v>
      </c>
      <c r="D1734" s="59">
        <v>645.06349999999998</v>
      </c>
      <c r="E1734" s="60">
        <v>42019</v>
      </c>
      <c r="F1734" s="57" t="s">
        <v>4331</v>
      </c>
      <c r="G1734" s="57" t="s">
        <v>5526</v>
      </c>
      <c r="H1734" s="45" t="str">
        <f t="shared" ca="1" si="225"/>
        <v>Post-calc.</v>
      </c>
      <c r="I1734" s="23">
        <f t="shared" ca="1" si="226"/>
        <v>0</v>
      </c>
      <c r="J1734" s="20" t="e">
        <f ca="1">VLOOKUP(B1734, Remarks!$A$3:$G$400, 7, FALSE)</f>
        <v>#N/A</v>
      </c>
      <c r="M1734" s="44" t="s">
        <v>1761</v>
      </c>
      <c r="N1734" s="9" t="str">
        <f t="shared" ca="1" si="223"/>
        <v>A3257</v>
      </c>
      <c r="O1734" s="47">
        <v>249.91079999999999</v>
      </c>
      <c r="P1734" s="47">
        <v>239.1765</v>
      </c>
      <c r="Q1734" s="46" t="s">
        <v>8</v>
      </c>
      <c r="R1734" s="46" t="s">
        <v>9</v>
      </c>
      <c r="S1734" s="46" t="s">
        <v>10</v>
      </c>
      <c r="T1734" s="46" t="s">
        <v>1528</v>
      </c>
      <c r="V1734" s="19" t="str">
        <f t="shared" ca="1" si="227"/>
        <v>Post-calc.</v>
      </c>
      <c r="W1734" s="1" t="str">
        <f t="shared" ca="1" si="228"/>
        <v>Post-calc.</v>
      </c>
      <c r="X1734" s="1" t="b">
        <f t="shared" ca="1" si="229"/>
        <v>1</v>
      </c>
      <c r="Y1734" s="3">
        <f t="shared" ca="1" si="230"/>
        <v>0</v>
      </c>
      <c r="AA1734" s="61">
        <f ca="1">+VLOOKUP(N1734,$B$4:$H$2903,4,FALSE)</f>
        <v>42262</v>
      </c>
      <c r="AB1734" s="1" t="str">
        <f ca="1">+VLOOKUP(N1734,$B$4:$H$2903,6,FALSE)</f>
        <v>Leelanuch Jeerawan</v>
      </c>
    </row>
    <row r="1735" spans="1:28" hidden="1" x14ac:dyDescent="0.2">
      <c r="A1735" s="56" t="s">
        <v>4336</v>
      </c>
      <c r="B1735" s="9" t="str">
        <f t="shared" ca="1" si="224"/>
        <v>A0945</v>
      </c>
      <c r="C1735" s="59">
        <v>234.7784</v>
      </c>
      <c r="D1735" s="59">
        <v>234.78</v>
      </c>
      <c r="E1735" s="60">
        <v>42142</v>
      </c>
      <c r="F1735" s="57" t="s">
        <v>4269</v>
      </c>
      <c r="G1735" s="57" t="s">
        <v>5524</v>
      </c>
      <c r="H1735" s="45" t="str">
        <f t="shared" ca="1" si="225"/>
        <v>Post-calc.</v>
      </c>
      <c r="I1735" s="23">
        <f t="shared" ca="1" si="226"/>
        <v>0</v>
      </c>
      <c r="J1735" s="20" t="e">
        <f ca="1">VLOOKUP(B1735, Remarks!$A$3:$G$400, 7, FALSE)</f>
        <v>#N/A</v>
      </c>
      <c r="M1735" s="44" t="s">
        <v>1762</v>
      </c>
      <c r="N1735" s="9" t="str">
        <f t="shared" ca="1" si="223"/>
        <v>A3262</v>
      </c>
      <c r="O1735" s="47">
        <v>234.92609999999999</v>
      </c>
      <c r="P1735" s="47">
        <v>234.93</v>
      </c>
      <c r="Q1735" s="46" t="s">
        <v>8</v>
      </c>
      <c r="R1735" s="46" t="s">
        <v>9</v>
      </c>
      <c r="S1735" s="46" t="s">
        <v>10</v>
      </c>
      <c r="T1735" s="46" t="s">
        <v>1372</v>
      </c>
      <c r="V1735" s="19" t="str">
        <f t="shared" ca="1" si="227"/>
        <v>Post-calc.</v>
      </c>
      <c r="W1735" s="1" t="str">
        <f t="shared" ca="1" si="228"/>
        <v>Post-calc.</v>
      </c>
      <c r="X1735" s="1" t="b">
        <f t="shared" ca="1" si="229"/>
        <v>1</v>
      </c>
      <c r="Y1735" s="3">
        <f t="shared" ca="1" si="230"/>
        <v>0</v>
      </c>
      <c r="AA1735" s="61">
        <f ca="1">+VLOOKUP(N1735,$B$4:$H$2903,4,FALSE)</f>
        <v>42213</v>
      </c>
      <c r="AB1735" s="1" t="str">
        <f ca="1">+VLOOKUP(N1735,$B$4:$H$2903,6,FALSE)</f>
        <v xml:space="preserve">Rahayu Pusparini </v>
      </c>
    </row>
    <row r="1736" spans="1:28" hidden="1" x14ac:dyDescent="0.2">
      <c r="A1736" s="56" t="s">
        <v>4337</v>
      </c>
      <c r="B1736" s="9" t="str">
        <f t="shared" ca="1" si="224"/>
        <v>A0950</v>
      </c>
      <c r="C1736" s="59">
        <v>297.85820000000001</v>
      </c>
      <c r="D1736" s="59">
        <v>256.82</v>
      </c>
      <c r="E1736" s="60">
        <v>42150</v>
      </c>
      <c r="F1736" s="57" t="s">
        <v>4269</v>
      </c>
      <c r="G1736" s="57" t="s">
        <v>5524</v>
      </c>
      <c r="H1736" s="45" t="str">
        <f t="shared" ca="1" si="225"/>
        <v>Post-calc.</v>
      </c>
      <c r="I1736" s="23">
        <f t="shared" ca="1" si="226"/>
        <v>0</v>
      </c>
      <c r="J1736" s="20" t="e">
        <f ca="1">VLOOKUP(B1736, Remarks!$A$3:$G$400, 7, FALSE)</f>
        <v>#N/A</v>
      </c>
      <c r="M1736" s="44" t="s">
        <v>1763</v>
      </c>
      <c r="N1736" s="9" t="str">
        <f t="shared" ca="1" si="223"/>
        <v>A3263</v>
      </c>
      <c r="O1736" s="47">
        <v>293.65960000000001</v>
      </c>
      <c r="P1736" s="47">
        <v>264.33</v>
      </c>
      <c r="Q1736" s="46" t="s">
        <v>8</v>
      </c>
      <c r="R1736" s="46" t="s">
        <v>9</v>
      </c>
      <c r="S1736" s="46" t="s">
        <v>10</v>
      </c>
      <c r="T1736" s="46" t="s">
        <v>1372</v>
      </c>
      <c r="V1736" s="19" t="str">
        <f t="shared" ca="1" si="227"/>
        <v>Post-calc.</v>
      </c>
      <c r="W1736" s="1" t="str">
        <f t="shared" ca="1" si="228"/>
        <v>Post-calc.</v>
      </c>
      <c r="X1736" s="1" t="b">
        <f t="shared" ca="1" si="229"/>
        <v>1</v>
      </c>
      <c r="Y1736" s="3">
        <f t="shared" ca="1" si="230"/>
        <v>0</v>
      </c>
      <c r="AA1736" s="61">
        <f ca="1">+VLOOKUP(N1736,$B$4:$H$2903,4,FALSE)</f>
        <v>42213</v>
      </c>
      <c r="AB1736" s="1" t="str">
        <f ca="1">+VLOOKUP(N1736,$B$4:$H$2903,6,FALSE)</f>
        <v xml:space="preserve">Rahayu Pusparini </v>
      </c>
    </row>
    <row r="1737" spans="1:28" hidden="1" x14ac:dyDescent="0.2">
      <c r="A1737" s="56" t="s">
        <v>4338</v>
      </c>
      <c r="B1737" s="9" t="str">
        <f t="shared" ca="1" si="224"/>
        <v>A0951</v>
      </c>
      <c r="C1737" s="59">
        <v>1311.1217999999999</v>
      </c>
      <c r="D1737" s="59">
        <v>1223.3800000000001</v>
      </c>
      <c r="E1737" s="60">
        <v>42144</v>
      </c>
      <c r="F1737" s="57" t="s">
        <v>4269</v>
      </c>
      <c r="G1737" s="57" t="s">
        <v>5524</v>
      </c>
      <c r="H1737" s="45" t="str">
        <f t="shared" ca="1" si="225"/>
        <v>Post-calc.</v>
      </c>
      <c r="I1737" s="23">
        <f t="shared" ca="1" si="226"/>
        <v>0</v>
      </c>
      <c r="J1737" s="20" t="e">
        <f ca="1">VLOOKUP(B1737, Remarks!$A$3:$G$400, 7, FALSE)</f>
        <v>#N/A</v>
      </c>
      <c r="M1737" s="44" t="s">
        <v>1764</v>
      </c>
      <c r="N1737" s="9" t="str">
        <f t="shared" ca="1" si="223"/>
        <v>A3272</v>
      </c>
      <c r="O1737" s="47">
        <v>1126.5024000000001</v>
      </c>
      <c r="P1737" s="47">
        <v>1126.5024000000001</v>
      </c>
      <c r="Q1737" s="46" t="s">
        <v>14</v>
      </c>
      <c r="R1737" s="46" t="s">
        <v>9</v>
      </c>
      <c r="S1737" s="46" t="s">
        <v>10</v>
      </c>
      <c r="T1737" s="46" t="s">
        <v>1446</v>
      </c>
      <c r="V1737" s="19" t="str">
        <f t="shared" ca="1" si="227"/>
        <v>Pre-calc.</v>
      </c>
      <c r="W1737" s="1" t="str">
        <f t="shared" ca="1" si="228"/>
        <v>Pre-calc.</v>
      </c>
      <c r="X1737" s="1" t="b">
        <f t="shared" ca="1" si="229"/>
        <v>1</v>
      </c>
      <c r="Y1737" s="3">
        <f t="shared" ca="1" si="230"/>
        <v>0</v>
      </c>
      <c r="AA1737" s="61">
        <f ca="1">+VLOOKUP(N1737,$B$4:$H$2903,4,FALSE)</f>
        <v>0</v>
      </c>
      <c r="AB1737" s="1" t="str">
        <f ca="1">+VLOOKUP(N1737,$B$4:$H$2903,6,FALSE)</f>
        <v>Miyazawa Kyoko</v>
      </c>
    </row>
    <row r="1738" spans="1:28" hidden="1" x14ac:dyDescent="0.2">
      <c r="A1738" s="56" t="s">
        <v>4339</v>
      </c>
      <c r="B1738" s="9" t="str">
        <f t="shared" ca="1" si="224"/>
        <v>A0955</v>
      </c>
      <c r="C1738" s="59">
        <v>1489.3145</v>
      </c>
      <c r="D1738" s="59">
        <v>1450.58</v>
      </c>
      <c r="E1738" s="60">
        <v>42145</v>
      </c>
      <c r="F1738" s="57" t="s">
        <v>4269</v>
      </c>
      <c r="G1738" s="57" t="s">
        <v>5524</v>
      </c>
      <c r="H1738" s="45" t="str">
        <f t="shared" ca="1" si="225"/>
        <v>Post-calc.</v>
      </c>
      <c r="I1738" s="23">
        <f t="shared" ca="1" si="226"/>
        <v>0</v>
      </c>
      <c r="J1738" s="20" t="e">
        <f ca="1">VLOOKUP(B1738, Remarks!$A$3:$G$400, 7, FALSE)</f>
        <v>#N/A</v>
      </c>
      <c r="M1738" s="44" t="s">
        <v>1765</v>
      </c>
      <c r="N1738" s="9" t="str">
        <f t="shared" ca="1" si="223"/>
        <v>A3284</v>
      </c>
      <c r="O1738" s="47">
        <v>4197.2861999999996</v>
      </c>
      <c r="P1738" s="47">
        <v>4197.2861999999996</v>
      </c>
      <c r="Q1738" s="46" t="s">
        <v>14</v>
      </c>
      <c r="R1738" s="46" t="s">
        <v>9</v>
      </c>
      <c r="S1738" s="46" t="s">
        <v>10</v>
      </c>
      <c r="T1738" s="46" t="s">
        <v>69</v>
      </c>
      <c r="V1738" s="19" t="str">
        <f t="shared" ca="1" si="227"/>
        <v>Pre-calc.</v>
      </c>
      <c r="W1738" s="1" t="str">
        <f t="shared" ca="1" si="228"/>
        <v>Pre-calc.</v>
      </c>
      <c r="X1738" s="1" t="b">
        <f t="shared" ca="1" si="229"/>
        <v>1</v>
      </c>
      <c r="Y1738" s="3">
        <f t="shared" ca="1" si="230"/>
        <v>0</v>
      </c>
      <c r="AA1738" s="61">
        <f ca="1">+VLOOKUP(N1738,$B$4:$H$2903,4,FALSE)</f>
        <v>0</v>
      </c>
      <c r="AB1738" s="1" t="str">
        <f ca="1">+VLOOKUP(N1738,$B$4:$H$2903,6,FALSE)</f>
        <v>Amanda Chan</v>
      </c>
    </row>
    <row r="1739" spans="1:28" hidden="1" x14ac:dyDescent="0.2">
      <c r="A1739" s="56" t="s">
        <v>4340</v>
      </c>
      <c r="B1739" s="9" t="str">
        <f t="shared" ca="1" si="224"/>
        <v>A0961</v>
      </c>
      <c r="C1739" s="59">
        <v>900.78449999999998</v>
      </c>
      <c r="D1739" s="59">
        <v>900.78</v>
      </c>
      <c r="E1739" s="60">
        <v>42146</v>
      </c>
      <c r="F1739" s="57" t="s">
        <v>4269</v>
      </c>
      <c r="G1739" s="57" t="s">
        <v>5524</v>
      </c>
      <c r="H1739" s="45" t="str">
        <f t="shared" ca="1" si="225"/>
        <v>Post-calc.</v>
      </c>
      <c r="I1739" s="23">
        <f t="shared" ca="1" si="226"/>
        <v>0</v>
      </c>
      <c r="J1739" s="20" t="e">
        <f ca="1">VLOOKUP(B1739, Remarks!$A$3:$G$400, 7, FALSE)</f>
        <v>#N/A</v>
      </c>
      <c r="M1739" s="44" t="s">
        <v>1766</v>
      </c>
      <c r="N1739" s="9" t="str">
        <f t="shared" ca="1" si="223"/>
        <v>A3303</v>
      </c>
      <c r="O1739" s="47">
        <v>998</v>
      </c>
      <c r="P1739" s="47">
        <v>998</v>
      </c>
      <c r="Q1739" s="46" t="s">
        <v>8</v>
      </c>
      <c r="R1739" s="46" t="s">
        <v>9</v>
      </c>
      <c r="S1739" s="46" t="s">
        <v>10</v>
      </c>
      <c r="T1739" s="46" t="s">
        <v>1340</v>
      </c>
      <c r="V1739" s="19" t="str">
        <f t="shared" ca="1" si="227"/>
        <v>Post-calc.</v>
      </c>
      <c r="W1739" s="1" t="str">
        <f t="shared" ca="1" si="228"/>
        <v>Post-calc.</v>
      </c>
      <c r="X1739" s="1" t="b">
        <f t="shared" ca="1" si="229"/>
        <v>1</v>
      </c>
      <c r="Y1739" s="3">
        <f t="shared" ca="1" si="230"/>
        <v>0</v>
      </c>
      <c r="AA1739" s="61">
        <f ca="1">+VLOOKUP(N1739,$B$4:$H$2903,4,FALSE)</f>
        <v>42214</v>
      </c>
      <c r="AB1739" s="1" t="str">
        <f ca="1">+VLOOKUP(N1739,$B$4:$H$2903,6,FALSE)</f>
        <v>Kayyali Reem</v>
      </c>
    </row>
    <row r="1740" spans="1:28" hidden="1" x14ac:dyDescent="0.2">
      <c r="A1740" s="56" t="s">
        <v>4341</v>
      </c>
      <c r="B1740" s="9" t="str">
        <f t="shared" ca="1" si="224"/>
        <v>A0962</v>
      </c>
      <c r="C1740" s="59">
        <v>205.43109999999999</v>
      </c>
      <c r="D1740" s="59">
        <v>205.43</v>
      </c>
      <c r="E1740" s="60">
        <v>42142</v>
      </c>
      <c r="F1740" s="57" t="s">
        <v>4269</v>
      </c>
      <c r="G1740" s="57" t="s">
        <v>5524</v>
      </c>
      <c r="H1740" s="45" t="str">
        <f t="shared" ca="1" si="225"/>
        <v>Post-calc.</v>
      </c>
      <c r="I1740" s="23">
        <f t="shared" ca="1" si="226"/>
        <v>0</v>
      </c>
      <c r="J1740" s="20" t="e">
        <f ca="1">VLOOKUP(B1740, Remarks!$A$3:$G$400, 7, FALSE)</f>
        <v>#N/A</v>
      </c>
      <c r="M1740" s="44" t="s">
        <v>1767</v>
      </c>
      <c r="N1740" s="9" t="str">
        <f t="shared" ca="1" si="223"/>
        <v>A3308</v>
      </c>
      <c r="O1740" s="47">
        <v>748.09379999999999</v>
      </c>
      <c r="P1740" s="47">
        <v>748.09379999999999</v>
      </c>
      <c r="Q1740" s="46" t="s">
        <v>8</v>
      </c>
      <c r="R1740" s="46" t="s">
        <v>9</v>
      </c>
      <c r="S1740" s="46" t="s">
        <v>10</v>
      </c>
      <c r="T1740" s="46" t="s">
        <v>1434</v>
      </c>
      <c r="V1740" s="19" t="str">
        <f t="shared" ca="1" si="227"/>
        <v>Post-calc.</v>
      </c>
      <c r="W1740" s="1" t="str">
        <f t="shared" ca="1" si="228"/>
        <v>Post-calc.</v>
      </c>
      <c r="X1740" s="1" t="b">
        <f t="shared" ca="1" si="229"/>
        <v>1</v>
      </c>
      <c r="Y1740" s="3">
        <f t="shared" ca="1" si="230"/>
        <v>0</v>
      </c>
      <c r="AA1740" s="61">
        <f ca="1">+VLOOKUP(N1740,$B$4:$H$2903,4,FALSE)</f>
        <v>42132</v>
      </c>
      <c r="AB1740" s="1" t="str">
        <f ca="1">+VLOOKUP(N1740,$B$4:$H$2903,6,FALSE)</f>
        <v>Neang Bophary</v>
      </c>
    </row>
    <row r="1741" spans="1:28" hidden="1" x14ac:dyDescent="0.2">
      <c r="A1741" s="56" t="s">
        <v>4342</v>
      </c>
      <c r="B1741" s="9" t="str">
        <f t="shared" ca="1" si="224"/>
        <v>A0974</v>
      </c>
      <c r="C1741" s="59">
        <v>806.50940000000003</v>
      </c>
      <c r="D1741" s="59">
        <v>79.396699999999996</v>
      </c>
      <c r="E1741" s="60"/>
      <c r="F1741" s="57" t="s">
        <v>1446</v>
      </c>
      <c r="G1741" s="57" t="s">
        <v>5527</v>
      </c>
      <c r="H1741" s="45" t="str">
        <f t="shared" ca="1" si="225"/>
        <v>Pre-calc.</v>
      </c>
      <c r="I1741" s="23">
        <f t="shared" ca="1" si="226"/>
        <v>0</v>
      </c>
      <c r="J1741" s="20" t="e">
        <f ca="1">VLOOKUP(B1741, Remarks!$A$3:$G$400, 7, FALSE)</f>
        <v>#N/A</v>
      </c>
      <c r="M1741" s="44" t="s">
        <v>1768</v>
      </c>
      <c r="N1741" s="9" t="str">
        <f t="shared" ca="1" si="223"/>
        <v>A3310</v>
      </c>
      <c r="O1741" s="47">
        <v>1097.47</v>
      </c>
      <c r="P1741" s="47">
        <v>1097.47</v>
      </c>
      <c r="Q1741" s="46" t="s">
        <v>8</v>
      </c>
      <c r="R1741" s="46" t="s">
        <v>9</v>
      </c>
      <c r="S1741" s="46" t="s">
        <v>10</v>
      </c>
      <c r="T1741" s="46" t="s">
        <v>1736</v>
      </c>
      <c r="V1741" s="19" t="str">
        <f t="shared" ca="1" si="227"/>
        <v>Post-calc.</v>
      </c>
      <c r="W1741" s="1" t="str">
        <f t="shared" ca="1" si="228"/>
        <v>Post-calc.</v>
      </c>
      <c r="X1741" s="1" t="b">
        <f t="shared" ca="1" si="229"/>
        <v>1</v>
      </c>
      <c r="Y1741" s="3">
        <f t="shared" ca="1" si="230"/>
        <v>0</v>
      </c>
      <c r="AA1741" s="61">
        <f ca="1">+VLOOKUP(N1741,$B$4:$H$2903,4,FALSE)</f>
        <v>42307</v>
      </c>
      <c r="AB1741" s="1" t="str">
        <f ca="1">+VLOOKUP(N1741,$B$4:$H$2903,6,FALSE)</f>
        <v>George Koh</v>
      </c>
    </row>
    <row r="1742" spans="1:28" hidden="1" x14ac:dyDescent="0.2">
      <c r="A1742" s="56" t="s">
        <v>4343</v>
      </c>
      <c r="B1742" s="9" t="str">
        <f t="shared" ca="1" si="224"/>
        <v>A0975</v>
      </c>
      <c r="C1742" s="59">
        <v>263.28530000000001</v>
      </c>
      <c r="D1742" s="59">
        <v>244.53</v>
      </c>
      <c r="E1742" s="60">
        <v>42146</v>
      </c>
      <c r="F1742" s="57" t="s">
        <v>4269</v>
      </c>
      <c r="G1742" s="57" t="s">
        <v>5524</v>
      </c>
      <c r="H1742" s="45" t="str">
        <f t="shared" ca="1" si="225"/>
        <v>Post-calc.</v>
      </c>
      <c r="I1742" s="23">
        <f t="shared" ca="1" si="226"/>
        <v>0</v>
      </c>
      <c r="J1742" s="20" t="e">
        <f ca="1">VLOOKUP(B1742, Remarks!$A$3:$G$400, 7, FALSE)</f>
        <v>#N/A</v>
      </c>
      <c r="M1742" s="44" t="s">
        <v>1769</v>
      </c>
      <c r="N1742" s="9" t="str">
        <f t="shared" ca="1" si="223"/>
        <v>A3315</v>
      </c>
      <c r="O1742" s="47">
        <v>900</v>
      </c>
      <c r="P1742" s="47">
        <v>712.42</v>
      </c>
      <c r="Q1742" s="46" t="s">
        <v>8</v>
      </c>
      <c r="R1742" s="46" t="s">
        <v>9</v>
      </c>
      <c r="S1742" s="46" t="s">
        <v>10</v>
      </c>
      <c r="T1742" s="46" t="s">
        <v>69</v>
      </c>
      <c r="V1742" s="19" t="str">
        <f t="shared" ca="1" si="227"/>
        <v>Post-calc.</v>
      </c>
      <c r="W1742" s="1" t="str">
        <f t="shared" ca="1" si="228"/>
        <v>Post-calc.</v>
      </c>
      <c r="X1742" s="1" t="b">
        <f t="shared" ca="1" si="229"/>
        <v>1</v>
      </c>
      <c r="Y1742" s="3">
        <f t="shared" ca="1" si="230"/>
        <v>0</v>
      </c>
      <c r="AA1742" s="61">
        <f ca="1">+VLOOKUP(N1742,$B$4:$H$2903,4,FALSE)</f>
        <v>42521</v>
      </c>
      <c r="AB1742" s="1" t="str">
        <f ca="1">+VLOOKUP(N1742,$B$4:$H$2903,6,FALSE)</f>
        <v>Eva Lau</v>
      </c>
    </row>
    <row r="1743" spans="1:28" hidden="1" x14ac:dyDescent="0.2">
      <c r="A1743" s="56" t="s">
        <v>4344</v>
      </c>
      <c r="B1743" s="9" t="str">
        <f t="shared" ca="1" si="224"/>
        <v>A0983</v>
      </c>
      <c r="C1743" s="59">
        <v>2541.8431999999998</v>
      </c>
      <c r="D1743" s="59">
        <v>2603.9263999999998</v>
      </c>
      <c r="E1743" s="60"/>
      <c r="F1743" s="57" t="s">
        <v>1446</v>
      </c>
      <c r="G1743" s="57" t="s">
        <v>5527</v>
      </c>
      <c r="H1743" s="45" t="str">
        <f t="shared" ca="1" si="225"/>
        <v>Pre-calc.</v>
      </c>
      <c r="I1743" s="23">
        <f t="shared" ca="1" si="226"/>
        <v>0</v>
      </c>
      <c r="J1743" s="20" t="e">
        <f ca="1">VLOOKUP(B1743, Remarks!$A$3:$G$400, 7, FALSE)</f>
        <v>#N/A</v>
      </c>
      <c r="M1743" s="44" t="s">
        <v>1770</v>
      </c>
      <c r="N1743" s="9" t="str">
        <f t="shared" ca="1" si="223"/>
        <v>A3322</v>
      </c>
      <c r="O1743" s="47">
        <v>2621.1318000000001</v>
      </c>
      <c r="P1743" s="47">
        <v>2647.2474000000002</v>
      </c>
      <c r="Q1743" s="46" t="s">
        <v>8</v>
      </c>
      <c r="R1743" s="46" t="s">
        <v>9</v>
      </c>
      <c r="S1743" s="46" t="s">
        <v>10</v>
      </c>
      <c r="T1743" s="46" t="s">
        <v>69</v>
      </c>
      <c r="V1743" s="19" t="str">
        <f t="shared" ca="1" si="227"/>
        <v>Post-calc.</v>
      </c>
      <c r="W1743" s="1" t="str">
        <f t="shared" ca="1" si="228"/>
        <v>Post-calc.</v>
      </c>
      <c r="X1743" s="1" t="b">
        <f t="shared" ca="1" si="229"/>
        <v>1</v>
      </c>
      <c r="Y1743" s="3">
        <f t="shared" ca="1" si="230"/>
        <v>0</v>
      </c>
      <c r="AA1743" s="61">
        <f ca="1">+VLOOKUP(N1743,$B$4:$H$2903,4,FALSE)</f>
        <v>42531</v>
      </c>
      <c r="AB1743" s="1" t="str">
        <f ca="1">+VLOOKUP(N1743,$B$4:$H$2903,6,FALSE)</f>
        <v>Amanda Chan</v>
      </c>
    </row>
    <row r="1744" spans="1:28" hidden="1" x14ac:dyDescent="0.2">
      <c r="A1744" s="56" t="s">
        <v>4345</v>
      </c>
      <c r="B1744" s="9" t="str">
        <f t="shared" ca="1" si="224"/>
        <v>A0997</v>
      </c>
      <c r="C1744" s="59">
        <v>1544.5988</v>
      </c>
      <c r="D1744" s="59">
        <v>1306.21</v>
      </c>
      <c r="E1744" s="60">
        <v>42215</v>
      </c>
      <c r="F1744" s="57" t="s">
        <v>4269</v>
      </c>
      <c r="G1744" s="57" t="s">
        <v>5524</v>
      </c>
      <c r="H1744" s="45" t="str">
        <f t="shared" ca="1" si="225"/>
        <v>Post-calc.</v>
      </c>
      <c r="I1744" s="23">
        <f t="shared" ca="1" si="226"/>
        <v>0</v>
      </c>
      <c r="J1744" s="20" t="e">
        <f ca="1">VLOOKUP(B1744, Remarks!$A$3:$G$400, 7, FALSE)</f>
        <v>#N/A</v>
      </c>
      <c r="M1744" s="44" t="s">
        <v>1771</v>
      </c>
      <c r="N1744" s="9" t="str">
        <f t="shared" ca="1" si="223"/>
        <v>A3344</v>
      </c>
      <c r="O1744" s="47">
        <v>5332.62</v>
      </c>
      <c r="P1744" s="47">
        <v>5332.62</v>
      </c>
      <c r="Q1744" s="46" t="s">
        <v>8</v>
      </c>
      <c r="R1744" s="46" t="s">
        <v>9</v>
      </c>
      <c r="S1744" s="46" t="s">
        <v>10</v>
      </c>
      <c r="T1744" s="46" t="s">
        <v>69</v>
      </c>
      <c r="V1744" s="19" t="str">
        <f t="shared" ca="1" si="227"/>
        <v>Post-calc.</v>
      </c>
      <c r="W1744" s="1" t="str">
        <f t="shared" ca="1" si="228"/>
        <v>Post-calc.</v>
      </c>
      <c r="X1744" s="1" t="b">
        <f t="shared" ca="1" si="229"/>
        <v>1</v>
      </c>
      <c r="Y1744" s="3">
        <f t="shared" ca="1" si="230"/>
        <v>0</v>
      </c>
      <c r="AA1744" s="61">
        <f ca="1">+VLOOKUP(N1744,$B$4:$H$2903,4,FALSE)</f>
        <v>42521</v>
      </c>
      <c r="AB1744" s="1" t="str">
        <f ca="1">+VLOOKUP(N1744,$B$4:$H$2903,6,FALSE)</f>
        <v>Winnie Liu</v>
      </c>
    </row>
    <row r="1745" spans="1:28" hidden="1" x14ac:dyDescent="0.2">
      <c r="A1745" s="56" t="s">
        <v>4346</v>
      </c>
      <c r="B1745" s="9" t="str">
        <f t="shared" ca="1" si="224"/>
        <v>A0998</v>
      </c>
      <c r="C1745" s="59">
        <v>3601.4699000000001</v>
      </c>
      <c r="D1745" s="59">
        <v>3601.47</v>
      </c>
      <c r="E1745" s="60">
        <v>42136</v>
      </c>
      <c r="F1745" s="57" t="s">
        <v>4269</v>
      </c>
      <c r="G1745" s="57" t="s">
        <v>5524</v>
      </c>
      <c r="H1745" s="45" t="str">
        <f t="shared" ca="1" si="225"/>
        <v>Post-calc.</v>
      </c>
      <c r="I1745" s="23">
        <f t="shared" ca="1" si="226"/>
        <v>0</v>
      </c>
      <c r="J1745" s="20" t="e">
        <f ca="1">VLOOKUP(B1745, Remarks!$A$3:$G$400, 7, FALSE)</f>
        <v>#N/A</v>
      </c>
      <c r="M1745" s="44" t="s">
        <v>1772</v>
      </c>
      <c r="N1745" s="9" t="str">
        <f t="shared" ca="1" si="223"/>
        <v>A3348</v>
      </c>
      <c r="O1745" s="47">
        <v>784.12170000000003</v>
      </c>
      <c r="P1745" s="47">
        <v>784.12170000000003</v>
      </c>
      <c r="Q1745" s="46" t="s">
        <v>14</v>
      </c>
      <c r="R1745" s="46" t="s">
        <v>9</v>
      </c>
      <c r="S1745" s="46" t="s">
        <v>10</v>
      </c>
      <c r="T1745" s="46" t="s">
        <v>1446</v>
      </c>
      <c r="V1745" s="19" t="str">
        <f t="shared" ca="1" si="227"/>
        <v>Pre-calc.</v>
      </c>
      <c r="W1745" s="1" t="str">
        <f t="shared" ca="1" si="228"/>
        <v>Pre-calc.</v>
      </c>
      <c r="X1745" s="1" t="b">
        <f t="shared" ca="1" si="229"/>
        <v>1</v>
      </c>
      <c r="Y1745" s="3">
        <f t="shared" ca="1" si="230"/>
        <v>0</v>
      </c>
      <c r="AA1745" s="61">
        <f ca="1">+VLOOKUP(N1745,$B$4:$H$2903,4,FALSE)</f>
        <v>0</v>
      </c>
      <c r="AB1745" s="1" t="str">
        <f ca="1">+VLOOKUP(N1745,$B$4:$H$2903,6,FALSE)</f>
        <v>Miyazawa Kyoko</v>
      </c>
    </row>
    <row r="1746" spans="1:28" hidden="1" x14ac:dyDescent="0.2">
      <c r="A1746" s="56" t="s">
        <v>4347</v>
      </c>
      <c r="B1746" s="9" t="str">
        <f t="shared" ca="1" si="224"/>
        <v>A1075</v>
      </c>
      <c r="C1746" s="59">
        <v>176.28</v>
      </c>
      <c r="D1746" s="59">
        <v>176.28</v>
      </c>
      <c r="E1746" s="60">
        <v>42160</v>
      </c>
      <c r="F1746" s="57" t="s">
        <v>4269</v>
      </c>
      <c r="G1746" s="57" t="s">
        <v>5524</v>
      </c>
      <c r="H1746" s="45" t="str">
        <f t="shared" ca="1" si="225"/>
        <v>Post-calc.</v>
      </c>
      <c r="I1746" s="23">
        <f t="shared" ca="1" si="226"/>
        <v>0</v>
      </c>
      <c r="J1746" s="20" t="e">
        <f ca="1">VLOOKUP(B1746, Remarks!$A$3:$G$400, 7, FALSE)</f>
        <v>#N/A</v>
      </c>
      <c r="M1746" s="44" t="s">
        <v>1773</v>
      </c>
      <c r="N1746" s="9" t="str">
        <f t="shared" ca="1" si="223"/>
        <v>A3399</v>
      </c>
      <c r="O1746" s="47">
        <v>323.2</v>
      </c>
      <c r="P1746" s="47">
        <v>320</v>
      </c>
      <c r="Q1746" s="46" t="s">
        <v>8</v>
      </c>
      <c r="R1746" s="46" t="s">
        <v>9</v>
      </c>
      <c r="S1746" s="46" t="s">
        <v>10</v>
      </c>
      <c r="T1746" s="46" t="s">
        <v>1267</v>
      </c>
      <c r="V1746" s="19" t="str">
        <f t="shared" ca="1" si="227"/>
        <v>Post-calc.</v>
      </c>
      <c r="W1746" s="1" t="str">
        <f t="shared" ca="1" si="228"/>
        <v>Post-calc.</v>
      </c>
      <c r="X1746" s="1" t="b">
        <f t="shared" ca="1" si="229"/>
        <v>1</v>
      </c>
      <c r="Y1746" s="3">
        <f t="shared" ca="1" si="230"/>
        <v>0</v>
      </c>
      <c r="AA1746" s="61">
        <f ca="1">+VLOOKUP(N1746,$B$4:$H$2903,4,FALSE)</f>
        <v>42212</v>
      </c>
      <c r="AB1746" s="1" t="str">
        <f ca="1">+VLOOKUP(N1746,$B$4:$H$2903,6,FALSE)</f>
        <v>Sook Yi Lee</v>
      </c>
    </row>
    <row r="1747" spans="1:28" hidden="1" x14ac:dyDescent="0.2">
      <c r="A1747" s="56" t="s">
        <v>4348</v>
      </c>
      <c r="B1747" s="9" t="str">
        <f t="shared" ca="1" si="224"/>
        <v>A1112</v>
      </c>
      <c r="C1747" s="59">
        <v>4600.0989</v>
      </c>
      <c r="D1747" s="59">
        <v>4600.1000000000004</v>
      </c>
      <c r="E1747" s="60">
        <v>42167</v>
      </c>
      <c r="F1747" s="57" t="s">
        <v>4269</v>
      </c>
      <c r="G1747" s="57" t="s">
        <v>5524</v>
      </c>
      <c r="H1747" s="45" t="str">
        <f t="shared" ca="1" si="225"/>
        <v>Post-calc.</v>
      </c>
      <c r="I1747" s="23">
        <f t="shared" ca="1" si="226"/>
        <v>0</v>
      </c>
      <c r="J1747" s="20" t="e">
        <f ca="1">VLOOKUP(B1747, Remarks!$A$3:$G$400, 7, FALSE)</f>
        <v>#N/A</v>
      </c>
      <c r="M1747" s="44" t="s">
        <v>1774</v>
      </c>
      <c r="N1747" s="9" t="str">
        <f t="shared" ca="1" si="223"/>
        <v>A3430</v>
      </c>
      <c r="O1747" s="47">
        <v>311.53089999999997</v>
      </c>
      <c r="P1747" s="47">
        <v>313.26459999999997</v>
      </c>
      <c r="Q1747" s="46" t="s">
        <v>8</v>
      </c>
      <c r="R1747" s="46" t="s">
        <v>9</v>
      </c>
      <c r="S1747" s="46" t="s">
        <v>10</v>
      </c>
      <c r="T1747" s="46" t="s">
        <v>1378</v>
      </c>
      <c r="V1747" s="19" t="str">
        <f t="shared" ca="1" si="227"/>
        <v>Post-calc.</v>
      </c>
      <c r="W1747" s="1" t="str">
        <f t="shared" ca="1" si="228"/>
        <v>Post-calc.</v>
      </c>
      <c r="X1747" s="1" t="b">
        <f t="shared" ca="1" si="229"/>
        <v>1</v>
      </c>
      <c r="Y1747" s="3">
        <f t="shared" ca="1" si="230"/>
        <v>0</v>
      </c>
      <c r="AA1747" s="61">
        <f ca="1">+VLOOKUP(N1747,$B$4:$H$2903,4,FALSE)</f>
        <v>42121</v>
      </c>
      <c r="AB1747" s="1" t="str">
        <f ca="1">+VLOOKUP(N1747,$B$4:$H$2903,6,FALSE)</f>
        <v>Manar Moheb</v>
      </c>
    </row>
    <row r="1748" spans="1:28" hidden="1" x14ac:dyDescent="0.2">
      <c r="A1748" s="56" t="s">
        <v>4349</v>
      </c>
      <c r="B1748" s="9" t="str">
        <f t="shared" ca="1" si="224"/>
        <v>A1115</v>
      </c>
      <c r="C1748" s="59">
        <v>585.05999999999995</v>
      </c>
      <c r="D1748" s="59">
        <v>587.44000000000005</v>
      </c>
      <c r="E1748" s="60">
        <v>42213</v>
      </c>
      <c r="F1748" s="57" t="s">
        <v>4269</v>
      </c>
      <c r="G1748" s="57" t="s">
        <v>5524</v>
      </c>
      <c r="H1748" s="45" t="str">
        <f t="shared" ca="1" si="225"/>
        <v>Post-calc.</v>
      </c>
      <c r="I1748" s="23">
        <f t="shared" ca="1" si="226"/>
        <v>0</v>
      </c>
      <c r="J1748" s="20" t="e">
        <f ca="1">VLOOKUP(B1748, Remarks!$A$3:$G$400, 7, FALSE)</f>
        <v>#N/A</v>
      </c>
      <c r="M1748" s="44" t="s">
        <v>1775</v>
      </c>
      <c r="N1748" s="9" t="str">
        <f t="shared" ca="1" si="223"/>
        <v>A3433</v>
      </c>
      <c r="O1748" s="47">
        <v>3987.46</v>
      </c>
      <c r="P1748" s="47">
        <v>1098.3306</v>
      </c>
      <c r="Q1748" s="46" t="s">
        <v>8</v>
      </c>
      <c r="R1748" s="46" t="s">
        <v>9</v>
      </c>
      <c r="S1748" s="46" t="s">
        <v>10</v>
      </c>
      <c r="T1748" s="46" t="s">
        <v>1378</v>
      </c>
      <c r="V1748" s="19" t="str">
        <f t="shared" ca="1" si="227"/>
        <v>Post-calc.</v>
      </c>
      <c r="W1748" s="1" t="str">
        <f t="shared" ca="1" si="228"/>
        <v>Post-calc.</v>
      </c>
      <c r="X1748" s="1" t="b">
        <f t="shared" ca="1" si="229"/>
        <v>1</v>
      </c>
      <c r="Y1748" s="3">
        <f t="shared" ca="1" si="230"/>
        <v>0</v>
      </c>
      <c r="AA1748" s="61">
        <f ca="1">+VLOOKUP(N1748,$B$4:$H$2903,4,FALSE)</f>
        <v>42180</v>
      </c>
      <c r="AB1748" s="1" t="str">
        <f ca="1">+VLOOKUP(N1748,$B$4:$H$2903,6,FALSE)</f>
        <v>Manar Moheb</v>
      </c>
    </row>
    <row r="1749" spans="1:28" hidden="1" x14ac:dyDescent="0.2">
      <c r="A1749" s="56" t="s">
        <v>4350</v>
      </c>
      <c r="B1749" s="9" t="str">
        <f t="shared" ca="1" si="224"/>
        <v>A1117</v>
      </c>
      <c r="C1749" s="59">
        <v>311.19740000000002</v>
      </c>
      <c r="D1749" s="59">
        <v>311.2</v>
      </c>
      <c r="E1749" s="60">
        <v>42167</v>
      </c>
      <c r="F1749" s="57" t="s">
        <v>4269</v>
      </c>
      <c r="G1749" s="57" t="s">
        <v>5524</v>
      </c>
      <c r="H1749" s="45" t="str">
        <f t="shared" ca="1" si="225"/>
        <v>Post-calc.</v>
      </c>
      <c r="I1749" s="23">
        <f t="shared" ca="1" si="226"/>
        <v>0</v>
      </c>
      <c r="J1749" s="20" t="e">
        <f ca="1">VLOOKUP(B1749, Remarks!$A$3:$G$400, 7, FALSE)</f>
        <v>#N/A</v>
      </c>
      <c r="M1749" s="44" t="s">
        <v>1776</v>
      </c>
      <c r="N1749" s="9" t="str">
        <f t="shared" ca="1" si="223"/>
        <v>A3434</v>
      </c>
      <c r="O1749" s="47">
        <v>319.92340000000002</v>
      </c>
      <c r="P1749" s="47">
        <v>312.77980000000002</v>
      </c>
      <c r="Q1749" s="46" t="s">
        <v>8</v>
      </c>
      <c r="R1749" s="46" t="s">
        <v>9</v>
      </c>
      <c r="S1749" s="46" t="s">
        <v>10</v>
      </c>
      <c r="T1749" s="46" t="s">
        <v>1378</v>
      </c>
      <c r="V1749" s="19" t="str">
        <f t="shared" ca="1" si="227"/>
        <v>Post-calc.</v>
      </c>
      <c r="W1749" s="1" t="str">
        <f t="shared" ca="1" si="228"/>
        <v>Post-calc.</v>
      </c>
      <c r="X1749" s="1" t="b">
        <f t="shared" ca="1" si="229"/>
        <v>1</v>
      </c>
      <c r="Y1749" s="3">
        <f t="shared" ca="1" si="230"/>
        <v>0</v>
      </c>
      <c r="AA1749" s="61">
        <f ca="1">+VLOOKUP(N1749,$B$4:$H$2903,4,FALSE)</f>
        <v>42247</v>
      </c>
      <c r="AB1749" s="1" t="str">
        <f ca="1">+VLOOKUP(N1749,$B$4:$H$2903,6,FALSE)</f>
        <v>Manar Moheb</v>
      </c>
    </row>
    <row r="1750" spans="1:28" hidden="1" x14ac:dyDescent="0.2">
      <c r="A1750" s="56" t="s">
        <v>4351</v>
      </c>
      <c r="B1750" s="9" t="str">
        <f t="shared" ca="1" si="224"/>
        <v>A1118</v>
      </c>
      <c r="C1750" s="59">
        <v>293.30970000000002</v>
      </c>
      <c r="D1750" s="59">
        <v>296.36</v>
      </c>
      <c r="E1750" s="60">
        <v>42159</v>
      </c>
      <c r="F1750" s="57" t="s">
        <v>4269</v>
      </c>
      <c r="G1750" s="57" t="s">
        <v>5524</v>
      </c>
      <c r="H1750" s="45" t="str">
        <f t="shared" ca="1" si="225"/>
        <v>Post-calc.</v>
      </c>
      <c r="I1750" s="23">
        <f t="shared" ca="1" si="226"/>
        <v>0</v>
      </c>
      <c r="J1750" s="20" t="e">
        <f ca="1">VLOOKUP(B1750, Remarks!$A$3:$G$400, 7, FALSE)</f>
        <v>#N/A</v>
      </c>
      <c r="M1750" s="44" t="s">
        <v>1777</v>
      </c>
      <c r="N1750" s="9" t="str">
        <f t="shared" ca="1" si="223"/>
        <v>A3440</v>
      </c>
      <c r="O1750" s="47">
        <v>2352.0300000000002</v>
      </c>
      <c r="P1750" s="47">
        <v>2352.0300000000002</v>
      </c>
      <c r="Q1750" s="46" t="s">
        <v>8</v>
      </c>
      <c r="R1750" s="46" t="s">
        <v>9</v>
      </c>
      <c r="S1750" s="46" t="s">
        <v>10</v>
      </c>
      <c r="T1750" s="46" t="s">
        <v>1378</v>
      </c>
      <c r="V1750" s="19" t="str">
        <f t="shared" ca="1" si="227"/>
        <v>Post-calc.</v>
      </c>
      <c r="W1750" s="1" t="str">
        <f t="shared" ca="1" si="228"/>
        <v>Post-calc.</v>
      </c>
      <c r="X1750" s="1" t="b">
        <f t="shared" ca="1" si="229"/>
        <v>1</v>
      </c>
      <c r="Y1750" s="3">
        <f t="shared" ca="1" si="230"/>
        <v>0</v>
      </c>
      <c r="AA1750" s="61">
        <f ca="1">+VLOOKUP(N1750,$B$4:$H$2903,4,FALSE)</f>
        <v>42212</v>
      </c>
      <c r="AB1750" s="1" t="str">
        <f ca="1">+VLOOKUP(N1750,$B$4:$H$2903,6,FALSE)</f>
        <v>Manar Moheb</v>
      </c>
    </row>
    <row r="1751" spans="1:28" hidden="1" x14ac:dyDescent="0.2">
      <c r="A1751" s="56" t="s">
        <v>4352</v>
      </c>
      <c r="B1751" s="9" t="str">
        <f t="shared" ca="1" si="224"/>
        <v>A1122</v>
      </c>
      <c r="C1751" s="59">
        <v>265.78960000000001</v>
      </c>
      <c r="D1751" s="59">
        <v>265.79000000000002</v>
      </c>
      <c r="E1751" s="60">
        <v>42177</v>
      </c>
      <c r="F1751" s="57" t="s">
        <v>4269</v>
      </c>
      <c r="G1751" s="57" t="s">
        <v>5524</v>
      </c>
      <c r="H1751" s="45" t="str">
        <f t="shared" ca="1" si="225"/>
        <v>Post-calc.</v>
      </c>
      <c r="I1751" s="23">
        <f t="shared" ca="1" si="226"/>
        <v>0</v>
      </c>
      <c r="J1751" s="20" t="e">
        <f ca="1">VLOOKUP(B1751, Remarks!$A$3:$G$400, 7, FALSE)</f>
        <v>#N/A</v>
      </c>
      <c r="M1751" s="44" t="s">
        <v>1778</v>
      </c>
      <c r="N1751" s="9" t="str">
        <f t="shared" ca="1" si="223"/>
        <v>A3445</v>
      </c>
      <c r="O1751" s="47">
        <v>316.23939999999999</v>
      </c>
      <c r="P1751" s="47">
        <v>316.43830000000003</v>
      </c>
      <c r="Q1751" s="46" t="s">
        <v>8</v>
      </c>
      <c r="R1751" s="46" t="s">
        <v>9</v>
      </c>
      <c r="S1751" s="46" t="s">
        <v>10</v>
      </c>
      <c r="T1751" s="46" t="s">
        <v>1378</v>
      </c>
      <c r="V1751" s="19" t="str">
        <f t="shared" ca="1" si="227"/>
        <v>Post-calc.</v>
      </c>
      <c r="W1751" s="1" t="str">
        <f t="shared" ca="1" si="228"/>
        <v>Post-calc.</v>
      </c>
      <c r="X1751" s="1" t="b">
        <f t="shared" ca="1" si="229"/>
        <v>1</v>
      </c>
      <c r="Y1751" s="3">
        <f t="shared" ca="1" si="230"/>
        <v>0</v>
      </c>
      <c r="AA1751" s="61">
        <f ca="1">+VLOOKUP(N1751,$B$4:$H$2903,4,FALSE)</f>
        <v>42247</v>
      </c>
      <c r="AB1751" s="1" t="str">
        <f ca="1">+VLOOKUP(N1751,$B$4:$H$2903,6,FALSE)</f>
        <v>Manar Moheb</v>
      </c>
    </row>
    <row r="1752" spans="1:28" hidden="1" x14ac:dyDescent="0.2">
      <c r="A1752" s="56" t="s">
        <v>4353</v>
      </c>
      <c r="B1752" s="9" t="str">
        <f t="shared" ca="1" si="224"/>
        <v>A1123</v>
      </c>
      <c r="C1752" s="59">
        <v>921.64139999999998</v>
      </c>
      <c r="D1752" s="59">
        <v>929.5</v>
      </c>
      <c r="E1752" s="60">
        <v>42171</v>
      </c>
      <c r="F1752" s="57" t="s">
        <v>4269</v>
      </c>
      <c r="G1752" s="57" t="s">
        <v>5524</v>
      </c>
      <c r="H1752" s="45" t="str">
        <f t="shared" ca="1" si="225"/>
        <v>Post-calc.</v>
      </c>
      <c r="I1752" s="23">
        <f t="shared" ca="1" si="226"/>
        <v>0</v>
      </c>
      <c r="J1752" s="20" t="e">
        <f ca="1">VLOOKUP(B1752, Remarks!$A$3:$G$400, 7, FALSE)</f>
        <v>#N/A</v>
      </c>
      <c r="M1752" s="44" t="s">
        <v>1779</v>
      </c>
      <c r="N1752" s="9" t="str">
        <f t="shared" ca="1" si="223"/>
        <v>A3447</v>
      </c>
      <c r="O1752" s="47">
        <v>2964.45</v>
      </c>
      <c r="P1752" s="47">
        <v>2964.45</v>
      </c>
      <c r="Q1752" s="46" t="s">
        <v>8</v>
      </c>
      <c r="R1752" s="46" t="s">
        <v>9</v>
      </c>
      <c r="S1752" s="46" t="s">
        <v>10</v>
      </c>
      <c r="T1752" s="46" t="s">
        <v>1378</v>
      </c>
      <c r="V1752" s="19" t="str">
        <f t="shared" ca="1" si="227"/>
        <v>Post-calc.</v>
      </c>
      <c r="W1752" s="1" t="str">
        <f t="shared" ca="1" si="228"/>
        <v>Post-calc.</v>
      </c>
      <c r="X1752" s="1" t="b">
        <f t="shared" ca="1" si="229"/>
        <v>1</v>
      </c>
      <c r="Y1752" s="3">
        <f t="shared" ca="1" si="230"/>
        <v>0</v>
      </c>
      <c r="AA1752" s="61">
        <f ca="1">+VLOOKUP(N1752,$B$4:$H$2903,4,FALSE)</f>
        <v>42302</v>
      </c>
      <c r="AB1752" s="1" t="str">
        <f ca="1">+VLOOKUP(N1752,$B$4:$H$2903,6,FALSE)</f>
        <v>Manar Moheb</v>
      </c>
    </row>
    <row r="1753" spans="1:28" hidden="1" x14ac:dyDescent="0.2">
      <c r="A1753" s="56" t="s">
        <v>4354</v>
      </c>
      <c r="B1753" s="9" t="str">
        <f t="shared" ca="1" si="224"/>
        <v>A1126</v>
      </c>
      <c r="C1753" s="59">
        <v>219.39</v>
      </c>
      <c r="D1753" s="59">
        <v>219.39</v>
      </c>
      <c r="E1753" s="60">
        <v>42172</v>
      </c>
      <c r="F1753" s="57" t="s">
        <v>4269</v>
      </c>
      <c r="G1753" s="57" t="s">
        <v>5524</v>
      </c>
      <c r="H1753" s="45" t="str">
        <f t="shared" ca="1" si="225"/>
        <v>Post-calc.</v>
      </c>
      <c r="I1753" s="23">
        <f t="shared" ca="1" si="226"/>
        <v>0</v>
      </c>
      <c r="J1753" s="20" t="e">
        <f ca="1">VLOOKUP(B1753, Remarks!$A$3:$G$400, 7, FALSE)</f>
        <v>#N/A</v>
      </c>
      <c r="M1753" s="44" t="s">
        <v>1780</v>
      </c>
      <c r="N1753" s="9" t="str">
        <f t="shared" ca="1" si="223"/>
        <v>A3477</v>
      </c>
      <c r="O1753" s="47">
        <v>217.3176</v>
      </c>
      <c r="P1753" s="47">
        <v>214.4966</v>
      </c>
      <c r="Q1753" s="46" t="s">
        <v>8</v>
      </c>
      <c r="R1753" s="46" t="s">
        <v>9</v>
      </c>
      <c r="S1753" s="46" t="s">
        <v>10</v>
      </c>
      <c r="T1753" s="46" t="s">
        <v>1528</v>
      </c>
      <c r="V1753" s="19" t="str">
        <f t="shared" ca="1" si="227"/>
        <v>Post-calc.</v>
      </c>
      <c r="W1753" s="1" t="str">
        <f t="shared" ca="1" si="228"/>
        <v>Post-calc.</v>
      </c>
      <c r="X1753" s="1" t="b">
        <f t="shared" ca="1" si="229"/>
        <v>1</v>
      </c>
      <c r="Y1753" s="3">
        <f t="shared" ca="1" si="230"/>
        <v>0</v>
      </c>
      <c r="AA1753" s="61">
        <f ca="1">+VLOOKUP(N1753,$B$4:$H$2903,4,FALSE)</f>
        <v>42292</v>
      </c>
      <c r="AB1753" s="1" t="str">
        <f ca="1">+VLOOKUP(N1753,$B$4:$H$2903,6,FALSE)</f>
        <v>Leelanuch Jeerawan</v>
      </c>
    </row>
    <row r="1754" spans="1:28" hidden="1" x14ac:dyDescent="0.2">
      <c r="A1754" s="56" t="s">
        <v>4355</v>
      </c>
      <c r="B1754" s="9" t="str">
        <f t="shared" ca="1" si="224"/>
        <v>A1145</v>
      </c>
      <c r="C1754" s="59">
        <v>1068.5369000000001</v>
      </c>
      <c r="D1754" s="59">
        <v>1054.0323000000001</v>
      </c>
      <c r="E1754" s="60">
        <v>42199</v>
      </c>
      <c r="F1754" s="57" t="s">
        <v>4157</v>
      </c>
      <c r="G1754" s="57" t="s">
        <v>5521</v>
      </c>
      <c r="H1754" s="45" t="str">
        <f t="shared" ca="1" si="225"/>
        <v>Post-calc.</v>
      </c>
      <c r="I1754" s="23">
        <f t="shared" ca="1" si="226"/>
        <v>0</v>
      </c>
      <c r="J1754" s="20" t="e">
        <f ca="1">VLOOKUP(B1754, Remarks!$A$3:$G$400, 7, FALSE)</f>
        <v>#N/A</v>
      </c>
      <c r="M1754" s="44" t="s">
        <v>1781</v>
      </c>
      <c r="N1754" s="9" t="str">
        <f t="shared" ca="1" si="223"/>
        <v>A3478</v>
      </c>
      <c r="O1754" s="47">
        <v>778.08339999999998</v>
      </c>
      <c r="P1754" s="47">
        <v>780.41480000000001</v>
      </c>
      <c r="Q1754" s="46" t="s">
        <v>8</v>
      </c>
      <c r="R1754" s="46" t="s">
        <v>9</v>
      </c>
      <c r="S1754" s="46" t="s">
        <v>10</v>
      </c>
      <c r="T1754" s="46" t="s">
        <v>1528</v>
      </c>
      <c r="V1754" s="19" t="str">
        <f t="shared" ca="1" si="227"/>
        <v>Post-calc.</v>
      </c>
      <c r="W1754" s="1" t="str">
        <f t="shared" ca="1" si="228"/>
        <v>Post-calc.</v>
      </c>
      <c r="X1754" s="1" t="b">
        <f t="shared" ca="1" si="229"/>
        <v>1</v>
      </c>
      <c r="Y1754" s="3">
        <f t="shared" ca="1" si="230"/>
        <v>0</v>
      </c>
      <c r="AA1754" s="61">
        <f ca="1">+VLOOKUP(N1754,$B$4:$H$2903,4,FALSE)</f>
        <v>42304</v>
      </c>
      <c r="AB1754" s="1" t="str">
        <f ca="1">+VLOOKUP(N1754,$B$4:$H$2903,6,FALSE)</f>
        <v>Leelanuch Jeerawan</v>
      </c>
    </row>
    <row r="1755" spans="1:28" hidden="1" x14ac:dyDescent="0.2">
      <c r="A1755" s="56" t="s">
        <v>4356</v>
      </c>
      <c r="B1755" s="9" t="str">
        <f t="shared" ca="1" si="224"/>
        <v>A1147</v>
      </c>
      <c r="C1755" s="59">
        <v>23.6843</v>
      </c>
      <c r="D1755" s="59">
        <v>23.376999999999999</v>
      </c>
      <c r="E1755" s="60">
        <v>42150</v>
      </c>
      <c r="F1755" s="57" t="s">
        <v>4157</v>
      </c>
      <c r="G1755" s="57" t="s">
        <v>5521</v>
      </c>
      <c r="H1755" s="45" t="str">
        <f t="shared" ca="1" si="225"/>
        <v>Post-calc.</v>
      </c>
      <c r="I1755" s="23">
        <f t="shared" ca="1" si="226"/>
        <v>0</v>
      </c>
      <c r="J1755" s="20" t="e">
        <f ca="1">VLOOKUP(B1755, Remarks!$A$3:$G$400, 7, FALSE)</f>
        <v>#N/A</v>
      </c>
      <c r="M1755" s="44" t="s">
        <v>1782</v>
      </c>
      <c r="N1755" s="9" t="str">
        <f t="shared" ca="1" si="223"/>
        <v>A3479</v>
      </c>
      <c r="O1755" s="47">
        <v>664.06640000000004</v>
      </c>
      <c r="P1755" s="47">
        <v>720.54309999999998</v>
      </c>
      <c r="Q1755" s="46" t="s">
        <v>8</v>
      </c>
      <c r="R1755" s="46" t="s">
        <v>9</v>
      </c>
      <c r="S1755" s="46" t="s">
        <v>10</v>
      </c>
      <c r="T1755" s="46" t="s">
        <v>1528</v>
      </c>
      <c r="V1755" s="19" t="str">
        <f t="shared" ca="1" si="227"/>
        <v>Post-calc.</v>
      </c>
      <c r="W1755" s="1" t="str">
        <f t="shared" ca="1" si="228"/>
        <v>Post-calc.</v>
      </c>
      <c r="X1755" s="1" t="b">
        <f t="shared" ca="1" si="229"/>
        <v>1</v>
      </c>
      <c r="Y1755" s="3">
        <f t="shared" ca="1" si="230"/>
        <v>0</v>
      </c>
      <c r="AA1755" s="61">
        <f ca="1">+VLOOKUP(N1755,$B$4:$H$2903,4,FALSE)</f>
        <v>42257</v>
      </c>
      <c r="AB1755" s="1" t="str">
        <f ca="1">+VLOOKUP(N1755,$B$4:$H$2903,6,FALSE)</f>
        <v>Leelanuch Jeerawan</v>
      </c>
    </row>
    <row r="1756" spans="1:28" hidden="1" x14ac:dyDescent="0.2">
      <c r="A1756" s="56" t="s">
        <v>4357</v>
      </c>
      <c r="B1756" s="9" t="str">
        <f t="shared" ca="1" si="224"/>
        <v>A1148</v>
      </c>
      <c r="C1756" s="59">
        <v>39.609000000000002</v>
      </c>
      <c r="D1756" s="59">
        <v>38.186100000000003</v>
      </c>
      <c r="E1756" s="60">
        <v>42222</v>
      </c>
      <c r="F1756" s="57" t="s">
        <v>4157</v>
      </c>
      <c r="G1756" s="57" t="s">
        <v>5521</v>
      </c>
      <c r="H1756" s="45" t="str">
        <f t="shared" ca="1" si="225"/>
        <v>Post-calc.</v>
      </c>
      <c r="I1756" s="23">
        <f t="shared" ca="1" si="226"/>
        <v>0</v>
      </c>
      <c r="J1756" s="20" t="e">
        <f ca="1">VLOOKUP(B1756, Remarks!$A$3:$G$400, 7, FALSE)</f>
        <v>#N/A</v>
      </c>
      <c r="M1756" s="44" t="s">
        <v>1783</v>
      </c>
      <c r="N1756" s="9" t="str">
        <f t="shared" ca="1" si="223"/>
        <v>A3480</v>
      </c>
      <c r="O1756" s="47">
        <v>113.8173</v>
      </c>
      <c r="P1756" s="47">
        <v>148.54339999999999</v>
      </c>
      <c r="Q1756" s="46" t="s">
        <v>8</v>
      </c>
      <c r="R1756" s="46" t="s">
        <v>9</v>
      </c>
      <c r="S1756" s="46" t="s">
        <v>10</v>
      </c>
      <c r="T1756" s="46" t="s">
        <v>1528</v>
      </c>
      <c r="V1756" s="19" t="str">
        <f t="shared" ca="1" si="227"/>
        <v>Post-calc.</v>
      </c>
      <c r="W1756" s="1" t="str">
        <f t="shared" ca="1" si="228"/>
        <v>Post-calc.</v>
      </c>
      <c r="X1756" s="1" t="b">
        <f t="shared" ca="1" si="229"/>
        <v>1</v>
      </c>
      <c r="Y1756" s="3">
        <f t="shared" ca="1" si="230"/>
        <v>0</v>
      </c>
      <c r="AA1756" s="61">
        <f ca="1">+VLOOKUP(N1756,$B$4:$H$2903,4,FALSE)</f>
        <v>42279</v>
      </c>
      <c r="AB1756" s="1" t="str">
        <f ca="1">+VLOOKUP(N1756,$B$4:$H$2903,6,FALSE)</f>
        <v>Leelanuch Jeerawan</v>
      </c>
    </row>
    <row r="1757" spans="1:28" hidden="1" x14ac:dyDescent="0.2">
      <c r="A1757" s="56" t="s">
        <v>4358</v>
      </c>
      <c r="B1757" s="9" t="str">
        <f t="shared" ca="1" si="224"/>
        <v>A1149</v>
      </c>
      <c r="C1757" s="59">
        <v>174.17310000000001</v>
      </c>
      <c r="D1757" s="59">
        <v>171.81549999999999</v>
      </c>
      <c r="E1757" s="60">
        <v>42213</v>
      </c>
      <c r="F1757" s="57" t="s">
        <v>4157</v>
      </c>
      <c r="G1757" s="57" t="s">
        <v>5521</v>
      </c>
      <c r="H1757" s="45" t="str">
        <f t="shared" ca="1" si="225"/>
        <v>Post-calc.</v>
      </c>
      <c r="I1757" s="23">
        <f t="shared" ca="1" si="226"/>
        <v>0</v>
      </c>
      <c r="J1757" s="20" t="e">
        <f ca="1">VLOOKUP(B1757, Remarks!$A$3:$G$400, 7, FALSE)</f>
        <v>#N/A</v>
      </c>
      <c r="M1757" s="44" t="s">
        <v>1784</v>
      </c>
      <c r="N1757" s="9" t="str">
        <f t="shared" ca="1" si="223"/>
        <v>A3491</v>
      </c>
      <c r="O1757" s="47">
        <v>1863.8414</v>
      </c>
      <c r="P1757" s="47">
        <v>1848.0959</v>
      </c>
      <c r="Q1757" s="46" t="s">
        <v>8</v>
      </c>
      <c r="R1757" s="46" t="s">
        <v>9</v>
      </c>
      <c r="S1757" s="46" t="s">
        <v>10</v>
      </c>
      <c r="T1757" s="46" t="s">
        <v>1528</v>
      </c>
      <c r="V1757" s="19" t="str">
        <f t="shared" ca="1" si="227"/>
        <v>Post-calc.</v>
      </c>
      <c r="W1757" s="1" t="str">
        <f t="shared" ca="1" si="228"/>
        <v>Post-calc.</v>
      </c>
      <c r="X1757" s="1" t="b">
        <f t="shared" ca="1" si="229"/>
        <v>1</v>
      </c>
      <c r="Y1757" s="3">
        <f t="shared" ca="1" si="230"/>
        <v>0</v>
      </c>
      <c r="AA1757" s="61">
        <f ca="1">+VLOOKUP(N1757,$B$4:$H$2903,4,FALSE)</f>
        <v>42291</v>
      </c>
      <c r="AB1757" s="1" t="str">
        <f ca="1">+VLOOKUP(N1757,$B$4:$H$2903,6,FALSE)</f>
        <v>Leelanuch Jeerawan</v>
      </c>
    </row>
    <row r="1758" spans="1:28" hidden="1" x14ac:dyDescent="0.2">
      <c r="A1758" s="56" t="s">
        <v>4359</v>
      </c>
      <c r="B1758" s="9" t="str">
        <f t="shared" ca="1" si="224"/>
        <v>A1150</v>
      </c>
      <c r="C1758" s="59">
        <v>99.238</v>
      </c>
      <c r="D1758" s="59">
        <v>99.254199999999997</v>
      </c>
      <c r="E1758" s="60">
        <v>42296</v>
      </c>
      <c r="F1758" s="57" t="s">
        <v>4157</v>
      </c>
      <c r="G1758" s="57" t="s">
        <v>5521</v>
      </c>
      <c r="H1758" s="45" t="str">
        <f t="shared" ca="1" si="225"/>
        <v>Post-calc.</v>
      </c>
      <c r="I1758" s="23">
        <f t="shared" ca="1" si="226"/>
        <v>0</v>
      </c>
      <c r="J1758" s="20" t="e">
        <f ca="1">VLOOKUP(B1758, Remarks!$A$3:$G$400, 7, FALSE)</f>
        <v>#N/A</v>
      </c>
      <c r="M1758" s="44" t="s">
        <v>1785</v>
      </c>
      <c r="N1758" s="9" t="str">
        <f t="shared" ca="1" si="223"/>
        <v>A3551</v>
      </c>
      <c r="O1758" s="47">
        <v>246.3</v>
      </c>
      <c r="P1758" s="47">
        <v>277.33999999999997</v>
      </c>
      <c r="Q1758" s="46" t="s">
        <v>8</v>
      </c>
      <c r="R1758" s="46" t="s">
        <v>9</v>
      </c>
      <c r="S1758" s="46" t="s">
        <v>10</v>
      </c>
      <c r="T1758" s="46" t="s">
        <v>69</v>
      </c>
      <c r="V1758" s="19" t="str">
        <f t="shared" ca="1" si="227"/>
        <v>Post-calc.</v>
      </c>
      <c r="W1758" s="1" t="str">
        <f t="shared" ca="1" si="228"/>
        <v>Post-calc.</v>
      </c>
      <c r="X1758" s="1" t="b">
        <f t="shared" ca="1" si="229"/>
        <v>1</v>
      </c>
      <c r="Y1758" s="3">
        <f t="shared" ca="1" si="230"/>
        <v>0</v>
      </c>
      <c r="AA1758" s="61">
        <f ca="1">+VLOOKUP(N1758,$B$4:$H$2903,4,FALSE)</f>
        <v>42531</v>
      </c>
      <c r="AB1758" s="1" t="str">
        <f ca="1">+VLOOKUP(N1758,$B$4:$H$2903,6,FALSE)</f>
        <v>Amanda Chan</v>
      </c>
    </row>
    <row r="1759" spans="1:28" hidden="1" x14ac:dyDescent="0.2">
      <c r="A1759" s="56" t="s">
        <v>4360</v>
      </c>
      <c r="B1759" s="9" t="str">
        <f t="shared" ca="1" si="224"/>
        <v>A1151</v>
      </c>
      <c r="C1759" s="59">
        <v>216.49340000000001</v>
      </c>
      <c r="D1759" s="59">
        <v>220.30840000000001</v>
      </c>
      <c r="E1759" s="60">
        <v>42157</v>
      </c>
      <c r="F1759" s="57" t="s">
        <v>4157</v>
      </c>
      <c r="G1759" s="57" t="s">
        <v>5521</v>
      </c>
      <c r="H1759" s="45" t="str">
        <f t="shared" ca="1" si="225"/>
        <v>Post-calc.</v>
      </c>
      <c r="I1759" s="23">
        <f t="shared" ca="1" si="226"/>
        <v>0</v>
      </c>
      <c r="J1759" s="20" t="e">
        <f ca="1">VLOOKUP(B1759, Remarks!$A$3:$G$400, 7, FALSE)</f>
        <v>#N/A</v>
      </c>
      <c r="M1759" s="44" t="s">
        <v>1786</v>
      </c>
      <c r="N1759" s="9" t="str">
        <f t="shared" ca="1" si="223"/>
        <v>A3552</v>
      </c>
      <c r="O1759" s="47">
        <v>753.13</v>
      </c>
      <c r="P1759" s="47">
        <v>1146.8800000000001</v>
      </c>
      <c r="Q1759" s="46" t="s">
        <v>8</v>
      </c>
      <c r="R1759" s="46" t="s">
        <v>9</v>
      </c>
      <c r="S1759" s="46" t="s">
        <v>10</v>
      </c>
      <c r="T1759" s="46" t="s">
        <v>69</v>
      </c>
      <c r="V1759" s="19" t="str">
        <f t="shared" ca="1" si="227"/>
        <v>Post-calc.</v>
      </c>
      <c r="W1759" s="1" t="str">
        <f t="shared" ca="1" si="228"/>
        <v>Post-calc.</v>
      </c>
      <c r="X1759" s="1" t="b">
        <f t="shared" ca="1" si="229"/>
        <v>1</v>
      </c>
      <c r="Y1759" s="3">
        <f t="shared" ca="1" si="230"/>
        <v>0</v>
      </c>
      <c r="AA1759" s="61">
        <f ca="1">+VLOOKUP(N1759,$B$4:$H$2903,4,FALSE)</f>
        <v>42531</v>
      </c>
      <c r="AB1759" s="1" t="str">
        <f ca="1">+VLOOKUP(N1759,$B$4:$H$2903,6,FALSE)</f>
        <v>Amanda Chan</v>
      </c>
    </row>
    <row r="1760" spans="1:28" hidden="1" x14ac:dyDescent="0.2">
      <c r="A1760" s="56" t="s">
        <v>4361</v>
      </c>
      <c r="B1760" s="9" t="str">
        <f t="shared" ca="1" si="224"/>
        <v>A1170</v>
      </c>
      <c r="C1760" s="59">
        <v>484.7</v>
      </c>
      <c r="D1760" s="59">
        <v>484.7</v>
      </c>
      <c r="E1760" s="60">
        <v>42055</v>
      </c>
      <c r="F1760" s="57" t="s">
        <v>4362</v>
      </c>
      <c r="G1760" s="57" t="s">
        <v>5528</v>
      </c>
      <c r="H1760" s="45" t="str">
        <f t="shared" ca="1" si="225"/>
        <v>Post-calc.</v>
      </c>
      <c r="I1760" s="23">
        <f t="shared" ca="1" si="226"/>
        <v>0</v>
      </c>
      <c r="J1760" s="20" t="e">
        <f ca="1">VLOOKUP(B1760, Remarks!$A$3:$G$400, 7, FALSE)</f>
        <v>#N/A</v>
      </c>
      <c r="M1760" s="44" t="s">
        <v>1787</v>
      </c>
      <c r="N1760" s="9" t="str">
        <f t="shared" ca="1" si="223"/>
        <v>A3555</v>
      </c>
      <c r="O1760" s="47">
        <v>748.88959999999997</v>
      </c>
      <c r="P1760" s="47">
        <v>748.89</v>
      </c>
      <c r="Q1760" s="46" t="s">
        <v>8</v>
      </c>
      <c r="R1760" s="46" t="s">
        <v>9</v>
      </c>
      <c r="S1760" s="46" t="s">
        <v>10</v>
      </c>
      <c r="T1760" s="46" t="s">
        <v>1372</v>
      </c>
      <c r="V1760" s="19" t="str">
        <f t="shared" ca="1" si="227"/>
        <v>Post-calc.</v>
      </c>
      <c r="W1760" s="1" t="str">
        <f t="shared" ca="1" si="228"/>
        <v>Post-calc.</v>
      </c>
      <c r="X1760" s="1" t="b">
        <f t="shared" ca="1" si="229"/>
        <v>1</v>
      </c>
      <c r="Y1760" s="3">
        <f t="shared" ca="1" si="230"/>
        <v>0</v>
      </c>
      <c r="AA1760" s="61">
        <f ca="1">+VLOOKUP(N1760,$B$4:$H$2903,4,FALSE)</f>
        <v>42234</v>
      </c>
      <c r="AB1760" s="1" t="str">
        <f ca="1">+VLOOKUP(N1760,$B$4:$H$2903,6,FALSE)</f>
        <v xml:space="preserve">Rahayu Pusparini </v>
      </c>
    </row>
    <row r="1761" spans="1:28" hidden="1" x14ac:dyDescent="0.2">
      <c r="A1761" s="56" t="s">
        <v>4363</v>
      </c>
      <c r="B1761" s="9" t="str">
        <f t="shared" ca="1" si="224"/>
        <v>A1174</v>
      </c>
      <c r="C1761" s="59">
        <v>87.753</v>
      </c>
      <c r="D1761" s="59">
        <v>89.934899999999999</v>
      </c>
      <c r="E1761" s="60">
        <v>42111</v>
      </c>
      <c r="F1761" s="57" t="s">
        <v>4362</v>
      </c>
      <c r="G1761" s="57" t="s">
        <v>5528</v>
      </c>
      <c r="H1761" s="45" t="str">
        <f t="shared" ca="1" si="225"/>
        <v>Post-calc.</v>
      </c>
      <c r="I1761" s="23">
        <f t="shared" ca="1" si="226"/>
        <v>0</v>
      </c>
      <c r="J1761" s="20" t="e">
        <f ca="1">VLOOKUP(B1761, Remarks!$A$3:$G$400, 7, FALSE)</f>
        <v>#N/A</v>
      </c>
      <c r="M1761" s="44" t="s">
        <v>1788</v>
      </c>
      <c r="N1761" s="9" t="str">
        <f t="shared" ca="1" si="223"/>
        <v>A3583</v>
      </c>
      <c r="O1761" s="47">
        <v>165.98429999999999</v>
      </c>
      <c r="P1761" s="47">
        <v>162.97829999999999</v>
      </c>
      <c r="Q1761" s="46" t="s">
        <v>8</v>
      </c>
      <c r="R1761" s="46" t="s">
        <v>9</v>
      </c>
      <c r="S1761" s="46" t="s">
        <v>10</v>
      </c>
      <c r="T1761" s="46" t="s">
        <v>1528</v>
      </c>
      <c r="V1761" s="19" t="str">
        <f t="shared" ca="1" si="227"/>
        <v>Post-calc.</v>
      </c>
      <c r="W1761" s="1" t="str">
        <f t="shared" ca="1" si="228"/>
        <v>Post-calc.</v>
      </c>
      <c r="X1761" s="1" t="b">
        <f t="shared" ca="1" si="229"/>
        <v>1</v>
      </c>
      <c r="Y1761" s="3">
        <f t="shared" ca="1" si="230"/>
        <v>0</v>
      </c>
      <c r="AA1761" s="61">
        <f ca="1">+VLOOKUP(N1761,$B$4:$H$2903,4,FALSE)</f>
        <v>42268</v>
      </c>
      <c r="AB1761" s="1" t="str">
        <f ca="1">+VLOOKUP(N1761,$B$4:$H$2903,6,FALSE)</f>
        <v>Leelanuch Jeerawan</v>
      </c>
    </row>
    <row r="1762" spans="1:28" hidden="1" x14ac:dyDescent="0.2">
      <c r="A1762" s="56" t="s">
        <v>4364</v>
      </c>
      <c r="B1762" s="9" t="str">
        <f t="shared" ca="1" si="224"/>
        <v>A1175</v>
      </c>
      <c r="C1762" s="59">
        <v>63.488</v>
      </c>
      <c r="D1762" s="59">
        <v>64.979200000000006</v>
      </c>
      <c r="E1762" s="60">
        <v>42130</v>
      </c>
      <c r="F1762" s="57" t="s">
        <v>4362</v>
      </c>
      <c r="G1762" s="57" t="s">
        <v>5528</v>
      </c>
      <c r="H1762" s="45" t="str">
        <f t="shared" ca="1" si="225"/>
        <v>Post-calc.</v>
      </c>
      <c r="I1762" s="23">
        <f t="shared" ca="1" si="226"/>
        <v>0</v>
      </c>
      <c r="J1762" s="20" t="e">
        <f ca="1">VLOOKUP(B1762, Remarks!$A$3:$G$400, 7, FALSE)</f>
        <v>#N/A</v>
      </c>
      <c r="M1762" s="44" t="s">
        <v>1789</v>
      </c>
      <c r="N1762" s="9" t="str">
        <f t="shared" ca="1" si="223"/>
        <v>A3629</v>
      </c>
      <c r="O1762" s="47">
        <v>261.6103</v>
      </c>
      <c r="P1762" s="47">
        <v>505.2276</v>
      </c>
      <c r="Q1762" s="46" t="s">
        <v>8</v>
      </c>
      <c r="R1762" s="46" t="s">
        <v>9</v>
      </c>
      <c r="S1762" s="46" t="s">
        <v>10</v>
      </c>
      <c r="T1762" s="46" t="s">
        <v>930</v>
      </c>
      <c r="V1762" s="19" t="str">
        <f t="shared" ca="1" si="227"/>
        <v>Post-calc.</v>
      </c>
      <c r="W1762" s="1" t="str">
        <f t="shared" ca="1" si="228"/>
        <v>Post-calc.</v>
      </c>
      <c r="X1762" s="1" t="b">
        <f t="shared" ca="1" si="229"/>
        <v>1</v>
      </c>
      <c r="Y1762" s="3">
        <f t="shared" ca="1" si="230"/>
        <v>0</v>
      </c>
      <c r="AA1762" s="61">
        <f ca="1">+VLOOKUP(N1762,$B$4:$H$2903,4,FALSE)</f>
        <v>42522</v>
      </c>
      <c r="AB1762" s="1" t="str">
        <f ca="1">+VLOOKUP(N1762,$B$4:$H$2903,6,FALSE)</f>
        <v>Gin Liu</v>
      </c>
    </row>
    <row r="1763" spans="1:28" hidden="1" x14ac:dyDescent="0.2">
      <c r="A1763" s="56" t="s">
        <v>4365</v>
      </c>
      <c r="B1763" s="9" t="str">
        <f t="shared" ca="1" si="224"/>
        <v>A1301</v>
      </c>
      <c r="C1763" s="59">
        <v>869.00840000000005</v>
      </c>
      <c r="D1763" s="59">
        <v>866.86210000000005</v>
      </c>
      <c r="E1763" s="60">
        <v>41795</v>
      </c>
      <c r="F1763" s="57" t="s">
        <v>4331</v>
      </c>
      <c r="G1763" s="57" t="s">
        <v>5529</v>
      </c>
      <c r="H1763" s="45" t="str">
        <f t="shared" ca="1" si="225"/>
        <v>Post-calc.</v>
      </c>
      <c r="I1763" s="23">
        <f t="shared" ca="1" si="226"/>
        <v>0</v>
      </c>
      <c r="J1763" s="20" t="e">
        <f ca="1">VLOOKUP(B1763, Remarks!$A$3:$G$400, 7, FALSE)</f>
        <v>#N/A</v>
      </c>
      <c r="M1763" s="44" t="s">
        <v>1790</v>
      </c>
      <c r="N1763" s="9" t="str">
        <f t="shared" ca="1" si="223"/>
        <v>A3630</v>
      </c>
      <c r="O1763" s="47">
        <v>2038.58</v>
      </c>
      <c r="P1763" s="47">
        <v>2038.58</v>
      </c>
      <c r="Q1763" s="46" t="s">
        <v>14</v>
      </c>
      <c r="R1763" s="46" t="s">
        <v>9</v>
      </c>
      <c r="S1763" s="46" t="s">
        <v>10</v>
      </c>
      <c r="T1763" s="46" t="s">
        <v>930</v>
      </c>
      <c r="V1763" s="19" t="str">
        <f t="shared" ca="1" si="227"/>
        <v>Pre-calc.</v>
      </c>
      <c r="W1763" s="1" t="str">
        <f t="shared" ca="1" si="228"/>
        <v>Pre-calc.</v>
      </c>
      <c r="X1763" s="1" t="b">
        <f t="shared" ca="1" si="229"/>
        <v>1</v>
      </c>
      <c r="Y1763" s="3">
        <f t="shared" ca="1" si="230"/>
        <v>0</v>
      </c>
      <c r="AA1763" s="61">
        <f ca="1">+VLOOKUP(N1763,$B$4:$H$2903,4,FALSE)</f>
        <v>0</v>
      </c>
      <c r="AB1763" s="1" t="str">
        <f ca="1">+VLOOKUP(N1763,$B$4:$H$2903,6,FALSE)</f>
        <v>Gin Liu</v>
      </c>
    </row>
    <row r="1764" spans="1:28" hidden="1" x14ac:dyDescent="0.2">
      <c r="A1764" s="56" t="s">
        <v>4366</v>
      </c>
      <c r="B1764" s="9" t="str">
        <f t="shared" ca="1" si="224"/>
        <v>A1302</v>
      </c>
      <c r="C1764" s="59">
        <v>397.42200000000003</v>
      </c>
      <c r="D1764" s="59">
        <v>397.42200000000003</v>
      </c>
      <c r="E1764" s="60">
        <v>41674</v>
      </c>
      <c r="F1764" s="57" t="s">
        <v>4331</v>
      </c>
      <c r="G1764" s="57" t="s">
        <v>5529</v>
      </c>
      <c r="H1764" s="45" t="str">
        <f t="shared" ca="1" si="225"/>
        <v>Post-calc.</v>
      </c>
      <c r="I1764" s="23">
        <f t="shared" ca="1" si="226"/>
        <v>0</v>
      </c>
      <c r="J1764" s="20" t="e">
        <f ca="1">VLOOKUP(B1764, Remarks!$A$3:$G$400, 7, FALSE)</f>
        <v>#N/A</v>
      </c>
      <c r="M1764" s="44" t="s">
        <v>1791</v>
      </c>
      <c r="N1764" s="9" t="str">
        <f t="shared" ca="1" si="223"/>
        <v>A3631</v>
      </c>
      <c r="O1764" s="47">
        <v>212.1165</v>
      </c>
      <c r="P1764" s="47">
        <v>448.28710000000001</v>
      </c>
      <c r="Q1764" s="46" t="s">
        <v>8</v>
      </c>
      <c r="R1764" s="46" t="s">
        <v>9</v>
      </c>
      <c r="S1764" s="46" t="s">
        <v>10</v>
      </c>
      <c r="T1764" s="46" t="s">
        <v>930</v>
      </c>
      <c r="V1764" s="19" t="str">
        <f t="shared" ca="1" si="227"/>
        <v>Post-calc.</v>
      </c>
      <c r="W1764" s="1" t="str">
        <f t="shared" ca="1" si="228"/>
        <v>Post-calc.</v>
      </c>
      <c r="X1764" s="1" t="b">
        <f t="shared" ca="1" si="229"/>
        <v>1</v>
      </c>
      <c r="Y1764" s="3">
        <f t="shared" ca="1" si="230"/>
        <v>0</v>
      </c>
      <c r="AA1764" s="61">
        <f ca="1">+VLOOKUP(N1764,$B$4:$H$2903,4,FALSE)</f>
        <v>42522</v>
      </c>
      <c r="AB1764" s="1" t="str">
        <f ca="1">+VLOOKUP(N1764,$B$4:$H$2903,6,FALSE)</f>
        <v>Gin Liu</v>
      </c>
    </row>
    <row r="1765" spans="1:28" hidden="1" x14ac:dyDescent="0.2">
      <c r="A1765" s="56" t="s">
        <v>4367</v>
      </c>
      <c r="B1765" s="9" t="str">
        <f t="shared" ca="1" si="224"/>
        <v>A1303</v>
      </c>
      <c r="C1765" s="59">
        <v>3758.2393000000002</v>
      </c>
      <c r="D1765" s="59">
        <v>3724.9564999999998</v>
      </c>
      <c r="E1765" s="60">
        <v>41722</v>
      </c>
      <c r="F1765" s="57" t="s">
        <v>4331</v>
      </c>
      <c r="G1765" s="57" t="s">
        <v>5529</v>
      </c>
      <c r="H1765" s="45" t="str">
        <f t="shared" ca="1" si="225"/>
        <v>Post-calc.</v>
      </c>
      <c r="I1765" s="23">
        <f t="shared" ca="1" si="226"/>
        <v>0</v>
      </c>
      <c r="J1765" s="20" t="e">
        <f ca="1">VLOOKUP(B1765, Remarks!$A$3:$G$400, 7, FALSE)</f>
        <v>#N/A</v>
      </c>
      <c r="M1765" s="44" t="s">
        <v>1792</v>
      </c>
      <c r="N1765" s="9" t="str">
        <f t="shared" ca="1" si="223"/>
        <v>A3632</v>
      </c>
      <c r="O1765" s="47">
        <v>194.4401</v>
      </c>
      <c r="P1765" s="47">
        <v>375.50700000000001</v>
      </c>
      <c r="Q1765" s="46" t="s">
        <v>8</v>
      </c>
      <c r="R1765" s="46" t="s">
        <v>9</v>
      </c>
      <c r="S1765" s="46" t="s">
        <v>10</v>
      </c>
      <c r="T1765" s="46" t="s">
        <v>930</v>
      </c>
      <c r="V1765" s="19" t="str">
        <f t="shared" ca="1" si="227"/>
        <v>Post-calc.</v>
      </c>
      <c r="W1765" s="1" t="str">
        <f t="shared" ca="1" si="228"/>
        <v>Post-calc.</v>
      </c>
      <c r="X1765" s="1" t="b">
        <f t="shared" ca="1" si="229"/>
        <v>1</v>
      </c>
      <c r="Y1765" s="3">
        <f t="shared" ca="1" si="230"/>
        <v>0</v>
      </c>
      <c r="AA1765" s="61">
        <f ca="1">+VLOOKUP(N1765,$B$4:$H$2903,4,FALSE)</f>
        <v>42522</v>
      </c>
      <c r="AB1765" s="1" t="str">
        <f ca="1">+VLOOKUP(N1765,$B$4:$H$2903,6,FALSE)</f>
        <v>Gin Liu</v>
      </c>
    </row>
    <row r="1766" spans="1:28" hidden="1" x14ac:dyDescent="0.2">
      <c r="A1766" s="56" t="s">
        <v>4368</v>
      </c>
      <c r="B1766" s="9" t="str">
        <f t="shared" ca="1" si="224"/>
        <v>A1308</v>
      </c>
      <c r="C1766" s="59">
        <v>1305.1051</v>
      </c>
      <c r="D1766" s="59">
        <v>1305.1157000000001</v>
      </c>
      <c r="E1766" s="60">
        <v>41730</v>
      </c>
      <c r="F1766" s="57" t="s">
        <v>4331</v>
      </c>
      <c r="G1766" s="57" t="s">
        <v>5529</v>
      </c>
      <c r="H1766" s="45" t="str">
        <f t="shared" ca="1" si="225"/>
        <v>Post-calc.</v>
      </c>
      <c r="I1766" s="23">
        <f t="shared" ca="1" si="226"/>
        <v>0</v>
      </c>
      <c r="J1766" s="20" t="e">
        <f ca="1">VLOOKUP(B1766, Remarks!$A$3:$G$400, 7, FALSE)</f>
        <v>#N/A</v>
      </c>
      <c r="M1766" s="44" t="s">
        <v>1793</v>
      </c>
      <c r="N1766" s="9" t="str">
        <f t="shared" ca="1" si="223"/>
        <v>A3633</v>
      </c>
      <c r="O1766" s="47">
        <v>1131.288</v>
      </c>
      <c r="P1766" s="47">
        <v>1131.288</v>
      </c>
      <c r="Q1766" s="46" t="s">
        <v>14</v>
      </c>
      <c r="R1766" s="46" t="s">
        <v>9</v>
      </c>
      <c r="S1766" s="46" t="s">
        <v>10</v>
      </c>
      <c r="T1766" s="46" t="s">
        <v>930</v>
      </c>
      <c r="V1766" s="19" t="str">
        <f t="shared" ca="1" si="227"/>
        <v>Pre-calc.</v>
      </c>
      <c r="W1766" s="1" t="str">
        <f t="shared" ca="1" si="228"/>
        <v>Pre-calc.</v>
      </c>
      <c r="X1766" s="1" t="b">
        <f t="shared" ca="1" si="229"/>
        <v>1</v>
      </c>
      <c r="Y1766" s="3">
        <f t="shared" ca="1" si="230"/>
        <v>0</v>
      </c>
      <c r="AA1766" s="61">
        <f ca="1">+VLOOKUP(N1766,$B$4:$H$2903,4,FALSE)</f>
        <v>0</v>
      </c>
      <c r="AB1766" s="1" t="str">
        <f ca="1">+VLOOKUP(N1766,$B$4:$H$2903,6,FALSE)</f>
        <v>Gin Liu</v>
      </c>
    </row>
    <row r="1767" spans="1:28" hidden="1" x14ac:dyDescent="0.2">
      <c r="A1767" s="56" t="s">
        <v>4369</v>
      </c>
      <c r="B1767" s="9" t="str">
        <f t="shared" ca="1" si="224"/>
        <v>A1312</v>
      </c>
      <c r="C1767" s="59">
        <v>425.13679999999999</v>
      </c>
      <c r="D1767" s="59">
        <v>401.25760000000002</v>
      </c>
      <c r="E1767" s="60">
        <v>41480</v>
      </c>
      <c r="F1767" s="57" t="s">
        <v>4331</v>
      </c>
      <c r="G1767" s="57" t="s">
        <v>5529</v>
      </c>
      <c r="H1767" s="45" t="str">
        <f t="shared" ca="1" si="225"/>
        <v>Post-calc.</v>
      </c>
      <c r="I1767" s="23">
        <f t="shared" ca="1" si="226"/>
        <v>0</v>
      </c>
      <c r="J1767" s="20" t="e">
        <f ca="1">VLOOKUP(B1767, Remarks!$A$3:$G$400, 7, FALSE)</f>
        <v>#N/A</v>
      </c>
      <c r="M1767" s="44" t="s">
        <v>1794</v>
      </c>
      <c r="N1767" s="9" t="str">
        <f t="shared" ca="1" si="223"/>
        <v>A3634</v>
      </c>
      <c r="O1767" s="47">
        <v>1315.1223</v>
      </c>
      <c r="P1767" s="47">
        <v>2539.7928000000002</v>
      </c>
      <c r="Q1767" s="46" t="s">
        <v>8</v>
      </c>
      <c r="R1767" s="46" t="s">
        <v>9</v>
      </c>
      <c r="S1767" s="46" t="s">
        <v>10</v>
      </c>
      <c r="T1767" s="46" t="s">
        <v>930</v>
      </c>
      <c r="V1767" s="19" t="str">
        <f t="shared" ca="1" si="227"/>
        <v>Post-calc.</v>
      </c>
      <c r="W1767" s="1" t="str">
        <f t="shared" ca="1" si="228"/>
        <v>Post-calc.</v>
      </c>
      <c r="X1767" s="1" t="b">
        <f t="shared" ca="1" si="229"/>
        <v>1</v>
      </c>
      <c r="Y1767" s="3">
        <f t="shared" ca="1" si="230"/>
        <v>0</v>
      </c>
      <c r="AA1767" s="61">
        <f ca="1">+VLOOKUP(N1767,$B$4:$H$2903,4,FALSE)</f>
        <v>42522</v>
      </c>
      <c r="AB1767" s="1" t="str">
        <f ca="1">+VLOOKUP(N1767,$B$4:$H$2903,6,FALSE)</f>
        <v>Gin Liu</v>
      </c>
    </row>
    <row r="1768" spans="1:28" hidden="1" x14ac:dyDescent="0.2">
      <c r="A1768" s="56" t="s">
        <v>4370</v>
      </c>
      <c r="B1768" s="9" t="str">
        <f t="shared" ca="1" si="224"/>
        <v>A1313</v>
      </c>
      <c r="C1768" s="59">
        <v>205.28960000000001</v>
      </c>
      <c r="D1768" s="59">
        <v>193.5761</v>
      </c>
      <c r="E1768" s="60">
        <v>41485</v>
      </c>
      <c r="F1768" s="57" t="s">
        <v>4331</v>
      </c>
      <c r="G1768" s="57" t="s">
        <v>5529</v>
      </c>
      <c r="H1768" s="45" t="str">
        <f t="shared" ca="1" si="225"/>
        <v>Post-calc.</v>
      </c>
      <c r="I1768" s="23">
        <f t="shared" ca="1" si="226"/>
        <v>0</v>
      </c>
      <c r="J1768" s="20" t="e">
        <f ca="1">VLOOKUP(B1768, Remarks!$A$3:$G$400, 7, FALSE)</f>
        <v>#N/A</v>
      </c>
      <c r="M1768" s="44" t="s">
        <v>1795</v>
      </c>
      <c r="N1768" s="9" t="str">
        <f t="shared" ca="1" si="223"/>
        <v>A3636</v>
      </c>
      <c r="O1768" s="47">
        <v>6485.9569000000001</v>
      </c>
      <c r="P1768" s="47">
        <v>12525.821099999999</v>
      </c>
      <c r="Q1768" s="46" t="s">
        <v>8</v>
      </c>
      <c r="R1768" s="46" t="s">
        <v>9</v>
      </c>
      <c r="S1768" s="46" t="s">
        <v>10</v>
      </c>
      <c r="T1768" s="46" t="s">
        <v>930</v>
      </c>
      <c r="V1768" s="19" t="str">
        <f t="shared" ca="1" si="227"/>
        <v>Post-calc.</v>
      </c>
      <c r="W1768" s="1" t="str">
        <f t="shared" ca="1" si="228"/>
        <v>Post-calc.</v>
      </c>
      <c r="X1768" s="1" t="b">
        <f t="shared" ca="1" si="229"/>
        <v>1</v>
      </c>
      <c r="Y1768" s="3">
        <f t="shared" ca="1" si="230"/>
        <v>0</v>
      </c>
      <c r="AA1768" s="61">
        <f ca="1">+VLOOKUP(N1768,$B$4:$H$2903,4,FALSE)</f>
        <v>42522</v>
      </c>
      <c r="AB1768" s="1" t="str">
        <f ca="1">+VLOOKUP(N1768,$B$4:$H$2903,6,FALSE)</f>
        <v>Gin Liu</v>
      </c>
    </row>
    <row r="1769" spans="1:28" hidden="1" x14ac:dyDescent="0.2">
      <c r="A1769" s="56" t="s">
        <v>4371</v>
      </c>
      <c r="B1769" s="9" t="str">
        <f t="shared" ca="1" si="224"/>
        <v>A1314</v>
      </c>
      <c r="C1769" s="59">
        <v>211.6592</v>
      </c>
      <c r="D1769" s="59">
        <v>211.6592</v>
      </c>
      <c r="E1769" s="60">
        <v>41480</v>
      </c>
      <c r="F1769" s="57" t="s">
        <v>4331</v>
      </c>
      <c r="G1769" s="57" t="s">
        <v>5529</v>
      </c>
      <c r="H1769" s="45" t="str">
        <f t="shared" ca="1" si="225"/>
        <v>Post-calc.</v>
      </c>
      <c r="I1769" s="23">
        <f t="shared" ca="1" si="226"/>
        <v>0</v>
      </c>
      <c r="J1769" s="20" t="e">
        <f ca="1">VLOOKUP(B1769, Remarks!$A$3:$G$400, 7, FALSE)</f>
        <v>#N/A</v>
      </c>
      <c r="M1769" s="44" t="s">
        <v>1796</v>
      </c>
      <c r="N1769" s="9" t="str">
        <f t="shared" ca="1" si="223"/>
        <v>A3639</v>
      </c>
      <c r="O1769" s="47">
        <v>3900</v>
      </c>
      <c r="P1769" s="47">
        <v>3434.6</v>
      </c>
      <c r="Q1769" s="46" t="s">
        <v>8</v>
      </c>
      <c r="R1769" s="46" t="s">
        <v>9</v>
      </c>
      <c r="S1769" s="46" t="s">
        <v>10</v>
      </c>
      <c r="T1769" s="46" t="s">
        <v>69</v>
      </c>
      <c r="V1769" s="19" t="str">
        <f t="shared" ca="1" si="227"/>
        <v>Post-calc.</v>
      </c>
      <c r="W1769" s="1" t="str">
        <f t="shared" ca="1" si="228"/>
        <v>Post-calc.</v>
      </c>
      <c r="X1769" s="1" t="b">
        <f t="shared" ca="1" si="229"/>
        <v>1</v>
      </c>
      <c r="Y1769" s="3">
        <f t="shared" ca="1" si="230"/>
        <v>0</v>
      </c>
      <c r="AA1769" s="61">
        <f ca="1">+VLOOKUP(N1769,$B$4:$H$2903,4,FALSE)</f>
        <v>42521</v>
      </c>
      <c r="AB1769" s="1" t="str">
        <f ca="1">+VLOOKUP(N1769,$B$4:$H$2903,6,FALSE)</f>
        <v>Eva Lau</v>
      </c>
    </row>
    <row r="1770" spans="1:28" hidden="1" x14ac:dyDescent="0.2">
      <c r="A1770" s="56" t="s">
        <v>4372</v>
      </c>
      <c r="B1770" s="9" t="str">
        <f t="shared" ca="1" si="224"/>
        <v>A1316</v>
      </c>
      <c r="C1770" s="59">
        <v>206.89519999999999</v>
      </c>
      <c r="D1770" s="59">
        <v>206.8227</v>
      </c>
      <c r="E1770" s="60">
        <v>41478</v>
      </c>
      <c r="F1770" s="57" t="s">
        <v>4331</v>
      </c>
      <c r="G1770" s="57" t="s">
        <v>5529</v>
      </c>
      <c r="H1770" s="45" t="str">
        <f t="shared" ca="1" si="225"/>
        <v>Post-calc.</v>
      </c>
      <c r="I1770" s="23">
        <f t="shared" ca="1" si="226"/>
        <v>0</v>
      </c>
      <c r="J1770" s="20" t="e">
        <f ca="1">VLOOKUP(B1770, Remarks!$A$3:$G$400, 7, FALSE)</f>
        <v>#N/A</v>
      </c>
      <c r="M1770" s="44" t="s">
        <v>1797</v>
      </c>
      <c r="N1770" s="9" t="str">
        <f t="shared" ca="1" si="223"/>
        <v>A3643</v>
      </c>
      <c r="O1770" s="47">
        <v>4648.49</v>
      </c>
      <c r="P1770" s="47">
        <v>4648.49</v>
      </c>
      <c r="Q1770" s="46" t="s">
        <v>8</v>
      </c>
      <c r="R1770" s="46" t="s">
        <v>9</v>
      </c>
      <c r="S1770" s="46" t="s">
        <v>10</v>
      </c>
      <c r="T1770" s="46" t="s">
        <v>69</v>
      </c>
      <c r="V1770" s="19" t="str">
        <f t="shared" ca="1" si="227"/>
        <v>Post-calc.</v>
      </c>
      <c r="W1770" s="1" t="str">
        <f t="shared" ca="1" si="228"/>
        <v>Post-calc.</v>
      </c>
      <c r="X1770" s="1" t="b">
        <f t="shared" ca="1" si="229"/>
        <v>1</v>
      </c>
      <c r="Y1770" s="3">
        <f t="shared" ca="1" si="230"/>
        <v>0</v>
      </c>
      <c r="AA1770" s="61">
        <f ca="1">+VLOOKUP(N1770,$B$4:$H$2903,4,FALSE)</f>
        <v>42521</v>
      </c>
      <c r="AB1770" s="1" t="str">
        <f ca="1">+VLOOKUP(N1770,$B$4:$H$2903,6,FALSE)</f>
        <v>Winnie Liu</v>
      </c>
    </row>
    <row r="1771" spans="1:28" hidden="1" x14ac:dyDescent="0.2">
      <c r="A1771" s="56" t="s">
        <v>4373</v>
      </c>
      <c r="B1771" s="9" t="str">
        <f t="shared" ca="1" si="224"/>
        <v>A1319</v>
      </c>
      <c r="C1771" s="59">
        <v>197.6585</v>
      </c>
      <c r="D1771" s="59">
        <v>198.3305</v>
      </c>
      <c r="E1771" s="60">
        <v>41700</v>
      </c>
      <c r="F1771" s="57" t="s">
        <v>4331</v>
      </c>
      <c r="G1771" s="57" t="s">
        <v>5529</v>
      </c>
      <c r="H1771" s="45" t="str">
        <f t="shared" ca="1" si="225"/>
        <v>Post-calc.</v>
      </c>
      <c r="I1771" s="23">
        <f t="shared" ca="1" si="226"/>
        <v>0</v>
      </c>
      <c r="J1771" s="20" t="e">
        <f ca="1">VLOOKUP(B1771, Remarks!$A$3:$G$400, 7, FALSE)</f>
        <v>#N/A</v>
      </c>
      <c r="M1771" s="44" t="s">
        <v>1798</v>
      </c>
      <c r="N1771" s="9" t="str">
        <f t="shared" ca="1" si="223"/>
        <v>A3645</v>
      </c>
      <c r="O1771" s="47">
        <v>8114.05</v>
      </c>
      <c r="P1771" s="47">
        <v>8114.04</v>
      </c>
      <c r="Q1771" s="46" t="s">
        <v>8</v>
      </c>
      <c r="R1771" s="46" t="s">
        <v>9</v>
      </c>
      <c r="S1771" s="46" t="s">
        <v>10</v>
      </c>
      <c r="T1771" s="46" t="s">
        <v>69</v>
      </c>
      <c r="V1771" s="19" t="str">
        <f t="shared" ca="1" si="227"/>
        <v>Post-calc.</v>
      </c>
      <c r="W1771" s="1" t="str">
        <f t="shared" ca="1" si="228"/>
        <v>Post-calc.</v>
      </c>
      <c r="X1771" s="1" t="b">
        <f t="shared" ca="1" si="229"/>
        <v>1</v>
      </c>
      <c r="Y1771" s="3">
        <f t="shared" ca="1" si="230"/>
        <v>0</v>
      </c>
      <c r="AA1771" s="61">
        <f ca="1">+VLOOKUP(N1771,$B$4:$H$2903,4,FALSE)</f>
        <v>42521</v>
      </c>
      <c r="AB1771" s="1" t="str">
        <f ca="1">+VLOOKUP(N1771,$B$4:$H$2903,6,FALSE)</f>
        <v>Winnie Liu</v>
      </c>
    </row>
    <row r="1772" spans="1:28" hidden="1" x14ac:dyDescent="0.2">
      <c r="A1772" s="56" t="s">
        <v>4374</v>
      </c>
      <c r="B1772" s="9" t="str">
        <f t="shared" ca="1" si="224"/>
        <v>A1321</v>
      </c>
      <c r="C1772" s="59">
        <v>899.44320000000005</v>
      </c>
      <c r="D1772" s="59">
        <v>900.3768</v>
      </c>
      <c r="E1772" s="60">
        <v>41521</v>
      </c>
      <c r="F1772" s="57" t="s">
        <v>4331</v>
      </c>
      <c r="G1772" s="57" t="s">
        <v>5529</v>
      </c>
      <c r="H1772" s="45" t="str">
        <f t="shared" ca="1" si="225"/>
        <v>Post-calc.</v>
      </c>
      <c r="I1772" s="23">
        <f t="shared" ca="1" si="226"/>
        <v>0</v>
      </c>
      <c r="J1772" s="20" t="e">
        <f ca="1">VLOOKUP(B1772, Remarks!$A$3:$G$400, 7, FALSE)</f>
        <v>#N/A</v>
      </c>
      <c r="M1772" s="44" t="s">
        <v>1799</v>
      </c>
      <c r="N1772" s="9" t="str">
        <f t="shared" ca="1" si="223"/>
        <v>A3647</v>
      </c>
      <c r="O1772" s="47">
        <v>132.08529999999999</v>
      </c>
      <c r="P1772" s="47">
        <v>131.2713</v>
      </c>
      <c r="Q1772" s="46" t="s">
        <v>8</v>
      </c>
      <c r="R1772" s="46" t="s">
        <v>9</v>
      </c>
      <c r="S1772" s="46" t="s">
        <v>10</v>
      </c>
      <c r="T1772" s="46" t="s">
        <v>1260</v>
      </c>
      <c r="V1772" s="19" t="str">
        <f t="shared" ca="1" si="227"/>
        <v>Post-calc.</v>
      </c>
      <c r="W1772" s="1" t="str">
        <f t="shared" ca="1" si="228"/>
        <v>Post-calc.</v>
      </c>
      <c r="X1772" s="1" t="b">
        <f t="shared" ca="1" si="229"/>
        <v>1</v>
      </c>
      <c r="Y1772" s="3">
        <f t="shared" ca="1" si="230"/>
        <v>0</v>
      </c>
      <c r="AA1772" s="61">
        <f ca="1">+VLOOKUP(N1772,$B$4:$H$2903,4,FALSE)</f>
        <v>42299</v>
      </c>
      <c r="AB1772" s="1" t="str">
        <f ca="1">+VLOOKUP(N1772,$B$4:$H$2903,6,FALSE)</f>
        <v>Joan Medrano</v>
      </c>
    </row>
    <row r="1773" spans="1:28" hidden="1" x14ac:dyDescent="0.2">
      <c r="A1773" s="56" t="s">
        <v>4375</v>
      </c>
      <c r="B1773" s="9" t="str">
        <f t="shared" ca="1" si="224"/>
        <v>A1322</v>
      </c>
      <c r="C1773" s="59">
        <v>198.52180000000001</v>
      </c>
      <c r="D1773" s="59">
        <v>198.3305</v>
      </c>
      <c r="E1773" s="60">
        <v>41701</v>
      </c>
      <c r="F1773" s="57" t="s">
        <v>4331</v>
      </c>
      <c r="G1773" s="57" t="s">
        <v>5529</v>
      </c>
      <c r="H1773" s="45" t="str">
        <f t="shared" ca="1" si="225"/>
        <v>Post-calc.</v>
      </c>
      <c r="I1773" s="23">
        <f t="shared" ca="1" si="226"/>
        <v>0</v>
      </c>
      <c r="J1773" s="20" t="e">
        <f ca="1">VLOOKUP(B1773, Remarks!$A$3:$G$400, 7, FALSE)</f>
        <v>#N/A</v>
      </c>
      <c r="M1773" s="44" t="s">
        <v>1800</v>
      </c>
      <c r="N1773" s="9" t="str">
        <f t="shared" ca="1" si="223"/>
        <v>A3648</v>
      </c>
      <c r="O1773" s="47">
        <v>30.8293</v>
      </c>
      <c r="P1773" s="47">
        <v>30.349299999999999</v>
      </c>
      <c r="Q1773" s="46" t="s">
        <v>8</v>
      </c>
      <c r="R1773" s="46" t="s">
        <v>9</v>
      </c>
      <c r="S1773" s="46" t="s">
        <v>10</v>
      </c>
      <c r="T1773" s="46" t="s">
        <v>1260</v>
      </c>
      <c r="V1773" s="19" t="str">
        <f t="shared" ca="1" si="227"/>
        <v>Post-calc.</v>
      </c>
      <c r="W1773" s="1" t="str">
        <f t="shared" ca="1" si="228"/>
        <v>Post-calc.</v>
      </c>
      <c r="X1773" s="1" t="b">
        <f t="shared" ca="1" si="229"/>
        <v>1</v>
      </c>
      <c r="Y1773" s="3">
        <f t="shared" ca="1" si="230"/>
        <v>0</v>
      </c>
      <c r="AA1773" s="61">
        <f ca="1">+VLOOKUP(N1773,$B$4:$H$2903,4,FALSE)</f>
        <v>42299</v>
      </c>
      <c r="AB1773" s="1" t="str">
        <f ca="1">+VLOOKUP(N1773,$B$4:$H$2903,6,FALSE)</f>
        <v>Joan Medrano</v>
      </c>
    </row>
    <row r="1774" spans="1:28" hidden="1" x14ac:dyDescent="0.2">
      <c r="A1774" s="56" t="s">
        <v>4376</v>
      </c>
      <c r="B1774" s="9" t="str">
        <f t="shared" ca="1" si="224"/>
        <v>A1325</v>
      </c>
      <c r="C1774" s="59">
        <v>1809.1025999999999</v>
      </c>
      <c r="D1774" s="59">
        <v>1787.3051</v>
      </c>
      <c r="E1774" s="60">
        <v>41298</v>
      </c>
      <c r="F1774" s="57" t="s">
        <v>4331</v>
      </c>
      <c r="G1774" s="57" t="s">
        <v>5529</v>
      </c>
      <c r="H1774" s="45" t="str">
        <f t="shared" ca="1" si="225"/>
        <v>Post-calc.</v>
      </c>
      <c r="I1774" s="23">
        <f t="shared" ca="1" si="226"/>
        <v>0</v>
      </c>
      <c r="J1774" s="20" t="e">
        <f ca="1">VLOOKUP(B1774, Remarks!$A$3:$G$400, 7, FALSE)</f>
        <v>#N/A</v>
      </c>
      <c r="M1774" s="44" t="s">
        <v>1801</v>
      </c>
      <c r="N1774" s="9" t="str">
        <f t="shared" ca="1" si="223"/>
        <v>A3649</v>
      </c>
      <c r="O1774" s="47">
        <v>113.9902</v>
      </c>
      <c r="P1774" s="47">
        <v>111.9132</v>
      </c>
      <c r="Q1774" s="46" t="s">
        <v>8</v>
      </c>
      <c r="R1774" s="46" t="s">
        <v>9</v>
      </c>
      <c r="S1774" s="46" t="s">
        <v>10</v>
      </c>
      <c r="T1774" s="46" t="s">
        <v>1260</v>
      </c>
      <c r="V1774" s="19" t="str">
        <f t="shared" ca="1" si="227"/>
        <v>Post-calc.</v>
      </c>
      <c r="W1774" s="1" t="str">
        <f t="shared" ca="1" si="228"/>
        <v>Post-calc.</v>
      </c>
      <c r="X1774" s="1" t="b">
        <f t="shared" ca="1" si="229"/>
        <v>1</v>
      </c>
      <c r="Y1774" s="3">
        <f t="shared" ca="1" si="230"/>
        <v>0</v>
      </c>
      <c r="AA1774" s="61">
        <f ca="1">+VLOOKUP(N1774,$B$4:$H$2903,4,FALSE)</f>
        <v>42299</v>
      </c>
      <c r="AB1774" s="1" t="str">
        <f ca="1">+VLOOKUP(N1774,$B$4:$H$2903,6,FALSE)</f>
        <v>Joan Medrano</v>
      </c>
    </row>
    <row r="1775" spans="1:28" hidden="1" x14ac:dyDescent="0.2">
      <c r="A1775" s="56" t="s">
        <v>4377</v>
      </c>
      <c r="B1775" s="9" t="str">
        <f t="shared" ca="1" si="224"/>
        <v>A1327</v>
      </c>
      <c r="C1775" s="59">
        <v>1745.4118000000001</v>
      </c>
      <c r="D1775" s="59">
        <v>1715.95</v>
      </c>
      <c r="E1775" s="60">
        <v>41298</v>
      </c>
      <c r="F1775" s="57" t="s">
        <v>4331</v>
      </c>
      <c r="G1775" s="57" t="s">
        <v>5529</v>
      </c>
      <c r="H1775" s="45" t="str">
        <f t="shared" ca="1" si="225"/>
        <v>Post-calc.</v>
      </c>
      <c r="I1775" s="23">
        <f t="shared" ca="1" si="226"/>
        <v>0</v>
      </c>
      <c r="J1775" s="20" t="e">
        <f ca="1">VLOOKUP(B1775, Remarks!$A$3:$G$400, 7, FALSE)</f>
        <v>#N/A</v>
      </c>
      <c r="M1775" s="44" t="s">
        <v>1802</v>
      </c>
      <c r="N1775" s="9" t="str">
        <f t="shared" ca="1" si="223"/>
        <v>A3650</v>
      </c>
      <c r="O1775" s="47">
        <v>53.662399999999998</v>
      </c>
      <c r="P1775" s="47">
        <v>53.148699999999998</v>
      </c>
      <c r="Q1775" s="46" t="s">
        <v>8</v>
      </c>
      <c r="R1775" s="46" t="s">
        <v>9</v>
      </c>
      <c r="S1775" s="46" t="s">
        <v>10</v>
      </c>
      <c r="T1775" s="46" t="s">
        <v>1260</v>
      </c>
      <c r="V1775" s="19" t="str">
        <f t="shared" ca="1" si="227"/>
        <v>Post-calc.</v>
      </c>
      <c r="W1775" s="1" t="str">
        <f t="shared" ca="1" si="228"/>
        <v>Post-calc.</v>
      </c>
      <c r="X1775" s="1" t="b">
        <f t="shared" ca="1" si="229"/>
        <v>1</v>
      </c>
      <c r="Y1775" s="3">
        <f t="shared" ca="1" si="230"/>
        <v>0</v>
      </c>
      <c r="AA1775" s="61">
        <f ca="1">+VLOOKUP(N1775,$B$4:$H$2903,4,FALSE)</f>
        <v>42314</v>
      </c>
      <c r="AB1775" s="1" t="str">
        <f ca="1">+VLOOKUP(N1775,$B$4:$H$2903,6,FALSE)</f>
        <v>Joan Medrano</v>
      </c>
    </row>
    <row r="1776" spans="1:28" hidden="1" x14ac:dyDescent="0.2">
      <c r="A1776" s="56" t="s">
        <v>4378</v>
      </c>
      <c r="B1776" s="9" t="str">
        <f t="shared" ca="1" si="224"/>
        <v>A1331</v>
      </c>
      <c r="C1776" s="59">
        <v>2220.4753000000001</v>
      </c>
      <c r="D1776" s="59">
        <v>2200.0654</v>
      </c>
      <c r="E1776" s="60">
        <v>41646</v>
      </c>
      <c r="F1776" s="57" t="s">
        <v>4331</v>
      </c>
      <c r="G1776" s="57" t="s">
        <v>5529</v>
      </c>
      <c r="H1776" s="45" t="str">
        <f t="shared" ca="1" si="225"/>
        <v>Post-calc.</v>
      </c>
      <c r="I1776" s="23">
        <f t="shared" ca="1" si="226"/>
        <v>0</v>
      </c>
      <c r="J1776" s="20" t="e">
        <f ca="1">VLOOKUP(B1776, Remarks!$A$3:$G$400, 7, FALSE)</f>
        <v>#N/A</v>
      </c>
      <c r="M1776" s="44" t="s">
        <v>1803</v>
      </c>
      <c r="N1776" s="9" t="str">
        <f t="shared" ca="1" si="223"/>
        <v>A3651</v>
      </c>
      <c r="O1776" s="47">
        <v>94.075400000000002</v>
      </c>
      <c r="P1776" s="47">
        <v>92.3001</v>
      </c>
      <c r="Q1776" s="46" t="s">
        <v>8</v>
      </c>
      <c r="R1776" s="46" t="s">
        <v>9</v>
      </c>
      <c r="S1776" s="46" t="s">
        <v>10</v>
      </c>
      <c r="T1776" s="46" t="s">
        <v>1260</v>
      </c>
      <c r="V1776" s="19" t="str">
        <f t="shared" ca="1" si="227"/>
        <v>Post-calc.</v>
      </c>
      <c r="W1776" s="1" t="str">
        <f t="shared" ca="1" si="228"/>
        <v>Post-calc.</v>
      </c>
      <c r="X1776" s="1" t="b">
        <f t="shared" ca="1" si="229"/>
        <v>1</v>
      </c>
      <c r="Y1776" s="3">
        <f t="shared" ca="1" si="230"/>
        <v>0</v>
      </c>
      <c r="AA1776" s="61">
        <f ca="1">+VLOOKUP(N1776,$B$4:$H$2903,4,FALSE)</f>
        <v>42312</v>
      </c>
      <c r="AB1776" s="1" t="str">
        <f ca="1">+VLOOKUP(N1776,$B$4:$H$2903,6,FALSE)</f>
        <v>Joan Medrano</v>
      </c>
    </row>
    <row r="1777" spans="1:28" hidden="1" x14ac:dyDescent="0.2">
      <c r="A1777" s="56" t="s">
        <v>4379</v>
      </c>
      <c r="B1777" s="9" t="str">
        <f t="shared" ca="1" si="224"/>
        <v>A1336</v>
      </c>
      <c r="C1777" s="59">
        <v>197.08170000000001</v>
      </c>
      <c r="D1777" s="59">
        <v>197.434</v>
      </c>
      <c r="E1777" s="60">
        <v>41674</v>
      </c>
      <c r="F1777" s="57" t="s">
        <v>4331</v>
      </c>
      <c r="G1777" s="57" t="s">
        <v>5529</v>
      </c>
      <c r="H1777" s="45" t="str">
        <f t="shared" ca="1" si="225"/>
        <v>Post-calc.</v>
      </c>
      <c r="I1777" s="23">
        <f t="shared" ca="1" si="226"/>
        <v>0</v>
      </c>
      <c r="J1777" s="20" t="e">
        <f ca="1">VLOOKUP(B1777, Remarks!$A$3:$G$400, 7, FALSE)</f>
        <v>#N/A</v>
      </c>
      <c r="M1777" s="44" t="s">
        <v>1804</v>
      </c>
      <c r="N1777" s="9" t="str">
        <f t="shared" ca="1" si="223"/>
        <v>A3708</v>
      </c>
      <c r="O1777" s="47">
        <v>1439.1989000000001</v>
      </c>
      <c r="P1777" s="47">
        <v>1527.9979000000001</v>
      </c>
      <c r="Q1777" s="46" t="s">
        <v>8</v>
      </c>
      <c r="R1777" s="46" t="s">
        <v>9</v>
      </c>
      <c r="S1777" s="46" t="s">
        <v>10</v>
      </c>
      <c r="T1777" s="46" t="s">
        <v>798</v>
      </c>
      <c r="V1777" s="19" t="str">
        <f t="shared" ca="1" si="227"/>
        <v>Post-calc.</v>
      </c>
      <c r="W1777" s="1" t="str">
        <f t="shared" ca="1" si="228"/>
        <v>Post-calc.</v>
      </c>
      <c r="X1777" s="1" t="b">
        <f t="shared" ca="1" si="229"/>
        <v>1</v>
      </c>
      <c r="Y1777" s="3">
        <f t="shared" ca="1" si="230"/>
        <v>0</v>
      </c>
      <c r="AA1777" s="61">
        <f ca="1">+VLOOKUP(N1777,$B$4:$H$2903,4,FALSE)</f>
        <v>42531</v>
      </c>
      <c r="AB1777" s="1" t="str">
        <f ca="1">+VLOOKUP(N1777,$B$4:$H$2903,6,FALSE)</f>
        <v>Mendy Lam</v>
      </c>
    </row>
    <row r="1778" spans="1:28" hidden="1" x14ac:dyDescent="0.2">
      <c r="A1778" s="56" t="s">
        <v>4380</v>
      </c>
      <c r="B1778" s="9" t="str">
        <f t="shared" ca="1" si="224"/>
        <v>A1339</v>
      </c>
      <c r="C1778" s="59">
        <v>200.12799999999999</v>
      </c>
      <c r="D1778" s="59">
        <v>197.63050000000001</v>
      </c>
      <c r="E1778" s="60">
        <v>41612</v>
      </c>
      <c r="F1778" s="57" t="s">
        <v>4331</v>
      </c>
      <c r="G1778" s="57" t="s">
        <v>5529</v>
      </c>
      <c r="H1778" s="45" t="str">
        <f t="shared" ca="1" si="225"/>
        <v>Post-calc.</v>
      </c>
      <c r="I1778" s="23">
        <f t="shared" ca="1" si="226"/>
        <v>0</v>
      </c>
      <c r="J1778" s="20" t="e">
        <f ca="1">VLOOKUP(B1778, Remarks!$A$3:$G$400, 7, FALSE)</f>
        <v>#N/A</v>
      </c>
      <c r="M1778" s="44" t="s">
        <v>1805</v>
      </c>
      <c r="N1778" s="9" t="str">
        <f t="shared" ca="1" si="223"/>
        <v>A3709</v>
      </c>
      <c r="O1778" s="47">
        <v>7126</v>
      </c>
      <c r="P1778" s="47">
        <v>7604</v>
      </c>
      <c r="Q1778" s="46" t="s">
        <v>8</v>
      </c>
      <c r="R1778" s="46" t="s">
        <v>9</v>
      </c>
      <c r="S1778" s="46" t="s">
        <v>10</v>
      </c>
      <c r="T1778" s="46" t="s">
        <v>798</v>
      </c>
      <c r="V1778" s="19" t="str">
        <f t="shared" ca="1" si="227"/>
        <v>Post-calc.</v>
      </c>
      <c r="W1778" s="1" t="str">
        <f t="shared" ca="1" si="228"/>
        <v>Post-calc.</v>
      </c>
      <c r="X1778" s="1" t="b">
        <f t="shared" ca="1" si="229"/>
        <v>1</v>
      </c>
      <c r="Y1778" s="3">
        <f t="shared" ca="1" si="230"/>
        <v>0</v>
      </c>
      <c r="AA1778" s="61">
        <f ca="1">+VLOOKUP(N1778,$B$4:$H$2903,4,FALSE)</f>
        <v>42531</v>
      </c>
      <c r="AB1778" s="1" t="str">
        <f ca="1">+VLOOKUP(N1778,$B$4:$H$2903,6,FALSE)</f>
        <v>Mendy Lam</v>
      </c>
    </row>
    <row r="1779" spans="1:28" hidden="1" x14ac:dyDescent="0.2">
      <c r="A1779" s="56" t="s">
        <v>4381</v>
      </c>
      <c r="B1779" s="9" t="str">
        <f t="shared" ca="1" si="224"/>
        <v>A1341</v>
      </c>
      <c r="C1779" s="59">
        <v>67.052899999999994</v>
      </c>
      <c r="D1779" s="59">
        <v>66.89</v>
      </c>
      <c r="E1779" s="60">
        <v>41624</v>
      </c>
      <c r="F1779" s="57" t="s">
        <v>4331</v>
      </c>
      <c r="G1779" s="57" t="s">
        <v>5529</v>
      </c>
      <c r="H1779" s="45" t="str">
        <f t="shared" ca="1" si="225"/>
        <v>Post-calc.</v>
      </c>
      <c r="I1779" s="23">
        <f t="shared" ca="1" si="226"/>
        <v>0</v>
      </c>
      <c r="J1779" s="20" t="e">
        <f ca="1">VLOOKUP(B1779, Remarks!$A$3:$G$400, 7, FALSE)</f>
        <v>#N/A</v>
      </c>
      <c r="M1779" s="44" t="s">
        <v>1806</v>
      </c>
      <c r="N1779" s="9" t="str">
        <f t="shared" ca="1" si="223"/>
        <v>A3722</v>
      </c>
      <c r="O1779" s="47">
        <v>667.67809999999997</v>
      </c>
      <c r="P1779" s="47">
        <v>667.67809999999997</v>
      </c>
      <c r="Q1779" s="46" t="s">
        <v>14</v>
      </c>
      <c r="R1779" s="46" t="s">
        <v>9</v>
      </c>
      <c r="S1779" s="46" t="s">
        <v>10</v>
      </c>
      <c r="T1779" s="46" t="s">
        <v>1446</v>
      </c>
      <c r="V1779" s="19" t="str">
        <f t="shared" ca="1" si="227"/>
        <v>Pre-calc.</v>
      </c>
      <c r="W1779" s="1" t="str">
        <f t="shared" ca="1" si="228"/>
        <v>Pre-calc.</v>
      </c>
      <c r="X1779" s="1" t="b">
        <f t="shared" ca="1" si="229"/>
        <v>1</v>
      </c>
      <c r="Y1779" s="3">
        <f t="shared" ca="1" si="230"/>
        <v>0</v>
      </c>
      <c r="AA1779" s="61">
        <f ca="1">+VLOOKUP(N1779,$B$4:$H$2903,4,FALSE)</f>
        <v>0</v>
      </c>
      <c r="AB1779" s="1" t="str">
        <f ca="1">+VLOOKUP(N1779,$B$4:$H$2903,6,FALSE)</f>
        <v>Miyazawa Kyoko</v>
      </c>
    </row>
    <row r="1780" spans="1:28" hidden="1" x14ac:dyDescent="0.2">
      <c r="A1780" s="56" t="s">
        <v>4382</v>
      </c>
      <c r="B1780" s="9" t="str">
        <f t="shared" ca="1" si="224"/>
        <v>A1343</v>
      </c>
      <c r="C1780" s="59">
        <v>200.00049999999999</v>
      </c>
      <c r="D1780" s="59">
        <v>197.78739999999999</v>
      </c>
      <c r="E1780" s="60">
        <v>41624</v>
      </c>
      <c r="F1780" s="57" t="s">
        <v>4331</v>
      </c>
      <c r="G1780" s="57" t="s">
        <v>5529</v>
      </c>
      <c r="H1780" s="45" t="str">
        <f t="shared" ca="1" si="225"/>
        <v>Post-calc.</v>
      </c>
      <c r="I1780" s="23">
        <f t="shared" ca="1" si="226"/>
        <v>0</v>
      </c>
      <c r="J1780" s="20" t="e">
        <f ca="1">VLOOKUP(B1780, Remarks!$A$3:$G$400, 7, FALSE)</f>
        <v>#N/A</v>
      </c>
      <c r="M1780" s="44" t="s">
        <v>1807</v>
      </c>
      <c r="N1780" s="9" t="str">
        <f t="shared" ca="1" si="223"/>
        <v>A3723</v>
      </c>
      <c r="O1780" s="47">
        <v>710.50909999999999</v>
      </c>
      <c r="P1780" s="47">
        <v>710.50909999999999</v>
      </c>
      <c r="Q1780" s="46" t="s">
        <v>14</v>
      </c>
      <c r="R1780" s="46" t="s">
        <v>9</v>
      </c>
      <c r="S1780" s="46" t="s">
        <v>10</v>
      </c>
      <c r="T1780" s="46" t="s">
        <v>1446</v>
      </c>
      <c r="V1780" s="19" t="str">
        <f t="shared" ca="1" si="227"/>
        <v>Pre-calc.</v>
      </c>
      <c r="W1780" s="1" t="str">
        <f t="shared" ca="1" si="228"/>
        <v>Pre-calc.</v>
      </c>
      <c r="X1780" s="1" t="b">
        <f t="shared" ca="1" si="229"/>
        <v>1</v>
      </c>
      <c r="Y1780" s="3">
        <f t="shared" ca="1" si="230"/>
        <v>0</v>
      </c>
      <c r="AA1780" s="61">
        <f ca="1">+VLOOKUP(N1780,$B$4:$H$2903,4,FALSE)</f>
        <v>0</v>
      </c>
      <c r="AB1780" s="1" t="str">
        <f ca="1">+VLOOKUP(N1780,$B$4:$H$2903,6,FALSE)</f>
        <v>Miyazawa Kyoko</v>
      </c>
    </row>
    <row r="1781" spans="1:28" hidden="1" x14ac:dyDescent="0.2">
      <c r="A1781" s="56" t="s">
        <v>4383</v>
      </c>
      <c r="B1781" s="9" t="str">
        <f t="shared" ca="1" si="224"/>
        <v>A1345</v>
      </c>
      <c r="C1781" s="59">
        <v>168.41120000000001</v>
      </c>
      <c r="D1781" s="59">
        <v>167.84389999999999</v>
      </c>
      <c r="E1781" s="60">
        <v>41558</v>
      </c>
      <c r="F1781" s="57" t="s">
        <v>4331</v>
      </c>
      <c r="G1781" s="57" t="s">
        <v>5529</v>
      </c>
      <c r="H1781" s="45" t="str">
        <f t="shared" ca="1" si="225"/>
        <v>Post-calc.</v>
      </c>
      <c r="I1781" s="23">
        <f t="shared" ca="1" si="226"/>
        <v>0</v>
      </c>
      <c r="J1781" s="20" t="e">
        <f ca="1">VLOOKUP(B1781, Remarks!$A$3:$G$400, 7, FALSE)</f>
        <v>#N/A</v>
      </c>
      <c r="M1781" s="44" t="s">
        <v>1808</v>
      </c>
      <c r="N1781" s="9" t="str">
        <f t="shared" ca="1" si="223"/>
        <v>A3724</v>
      </c>
      <c r="O1781" s="47">
        <v>93.798500000000004</v>
      </c>
      <c r="P1781" s="47">
        <v>81.827299999999994</v>
      </c>
      <c r="Q1781" s="46" t="s">
        <v>8</v>
      </c>
      <c r="R1781" s="46" t="s">
        <v>9</v>
      </c>
      <c r="S1781" s="46" t="s">
        <v>10</v>
      </c>
      <c r="T1781" s="46" t="s">
        <v>1260</v>
      </c>
      <c r="V1781" s="19" t="str">
        <f t="shared" ca="1" si="227"/>
        <v>Post-calc.</v>
      </c>
      <c r="W1781" s="1" t="str">
        <f t="shared" ca="1" si="228"/>
        <v>Post-calc.</v>
      </c>
      <c r="X1781" s="1" t="b">
        <f t="shared" ca="1" si="229"/>
        <v>1</v>
      </c>
      <c r="Y1781" s="3">
        <f t="shared" ca="1" si="230"/>
        <v>0</v>
      </c>
      <c r="AA1781" s="61">
        <f ca="1">+VLOOKUP(N1781,$B$4:$H$2903,4,FALSE)</f>
        <v>42314</v>
      </c>
      <c r="AB1781" s="1" t="str">
        <f ca="1">+VLOOKUP(N1781,$B$4:$H$2903,6,FALSE)</f>
        <v>Joan Medrano</v>
      </c>
    </row>
    <row r="1782" spans="1:28" hidden="1" x14ac:dyDescent="0.2">
      <c r="A1782" s="56" t="s">
        <v>4384</v>
      </c>
      <c r="B1782" s="9" t="str">
        <f t="shared" ca="1" si="224"/>
        <v>A1346</v>
      </c>
      <c r="C1782" s="59">
        <v>506.2457</v>
      </c>
      <c r="D1782" s="59">
        <v>495.66079999999999</v>
      </c>
      <c r="E1782" s="60">
        <v>41815</v>
      </c>
      <c r="F1782" s="57" t="s">
        <v>4331</v>
      </c>
      <c r="G1782" s="57" t="s">
        <v>5529</v>
      </c>
      <c r="H1782" s="45" t="str">
        <f t="shared" ca="1" si="225"/>
        <v>Post-calc.</v>
      </c>
      <c r="I1782" s="23">
        <f t="shared" ca="1" si="226"/>
        <v>0</v>
      </c>
      <c r="J1782" s="20" t="e">
        <f ca="1">VLOOKUP(B1782, Remarks!$A$3:$G$400, 7, FALSE)</f>
        <v>#N/A</v>
      </c>
      <c r="M1782" s="44" t="s">
        <v>1809</v>
      </c>
      <c r="N1782" s="9" t="str">
        <f t="shared" ca="1" si="223"/>
        <v>A3726</v>
      </c>
      <c r="O1782" s="47">
        <v>345.2835</v>
      </c>
      <c r="P1782" s="47">
        <v>329.78269999999998</v>
      </c>
      <c r="Q1782" s="46" t="s">
        <v>8</v>
      </c>
      <c r="R1782" s="46" t="s">
        <v>9</v>
      </c>
      <c r="S1782" s="46" t="s">
        <v>10</v>
      </c>
      <c r="T1782" s="46" t="s">
        <v>1260</v>
      </c>
      <c r="V1782" s="19" t="str">
        <f t="shared" ca="1" si="227"/>
        <v>Post-calc.</v>
      </c>
      <c r="W1782" s="1" t="str">
        <f t="shared" ca="1" si="228"/>
        <v>Post-calc.</v>
      </c>
      <c r="X1782" s="1" t="b">
        <f t="shared" ca="1" si="229"/>
        <v>1</v>
      </c>
      <c r="Y1782" s="3">
        <f t="shared" ca="1" si="230"/>
        <v>0</v>
      </c>
      <c r="AA1782" s="61">
        <f ca="1">+VLOOKUP(N1782,$B$4:$H$2903,4,FALSE)</f>
        <v>42314</v>
      </c>
      <c r="AB1782" s="1" t="str">
        <f ca="1">+VLOOKUP(N1782,$B$4:$H$2903,6,FALSE)</f>
        <v>Joan Medrano</v>
      </c>
    </row>
    <row r="1783" spans="1:28" hidden="1" x14ac:dyDescent="0.2">
      <c r="A1783" s="56" t="s">
        <v>4385</v>
      </c>
      <c r="B1783" s="9" t="str">
        <f t="shared" ca="1" si="224"/>
        <v>A1347</v>
      </c>
      <c r="C1783" s="59">
        <v>200.41560000000001</v>
      </c>
      <c r="D1783" s="59">
        <v>197.63050000000001</v>
      </c>
      <c r="E1783" s="60">
        <v>41624</v>
      </c>
      <c r="F1783" s="57" t="s">
        <v>4331</v>
      </c>
      <c r="G1783" s="57" t="s">
        <v>5529</v>
      </c>
      <c r="H1783" s="45" t="str">
        <f t="shared" ca="1" si="225"/>
        <v>Post-calc.</v>
      </c>
      <c r="I1783" s="23">
        <f t="shared" ca="1" si="226"/>
        <v>0</v>
      </c>
      <c r="J1783" s="20" t="e">
        <f ca="1">VLOOKUP(B1783, Remarks!$A$3:$G$400, 7, FALSE)</f>
        <v>#N/A</v>
      </c>
      <c r="M1783" s="44" t="s">
        <v>1810</v>
      </c>
      <c r="N1783" s="9" t="str">
        <f t="shared" ca="1" si="223"/>
        <v>A3740</v>
      </c>
      <c r="O1783" s="47">
        <v>1232.0907</v>
      </c>
      <c r="P1783" s="47">
        <v>1586.1214</v>
      </c>
      <c r="Q1783" s="46" t="s">
        <v>8</v>
      </c>
      <c r="R1783" s="46" t="s">
        <v>9</v>
      </c>
      <c r="S1783" s="46" t="s">
        <v>10</v>
      </c>
      <c r="T1783" s="46" t="s">
        <v>69</v>
      </c>
      <c r="V1783" s="19" t="str">
        <f t="shared" ca="1" si="227"/>
        <v>Post-calc.</v>
      </c>
      <c r="W1783" s="1" t="str">
        <f t="shared" ca="1" si="228"/>
        <v>Post-calc.</v>
      </c>
      <c r="X1783" s="1" t="b">
        <f t="shared" ca="1" si="229"/>
        <v>1</v>
      </c>
      <c r="Y1783" s="3">
        <f t="shared" ca="1" si="230"/>
        <v>0</v>
      </c>
      <c r="AA1783" s="61">
        <f ca="1">+VLOOKUP(N1783,$B$4:$H$2903,4,FALSE)</f>
        <v>42531</v>
      </c>
      <c r="AB1783" s="1" t="str">
        <f ca="1">+VLOOKUP(N1783,$B$4:$H$2903,6,FALSE)</f>
        <v>Amanda Chan</v>
      </c>
    </row>
    <row r="1784" spans="1:28" hidden="1" x14ac:dyDescent="0.2">
      <c r="A1784" s="56" t="s">
        <v>4386</v>
      </c>
      <c r="B1784" s="9" t="str">
        <f t="shared" ca="1" si="224"/>
        <v>A1349</v>
      </c>
      <c r="C1784" s="59">
        <v>198.31880000000001</v>
      </c>
      <c r="D1784" s="59">
        <v>197.63050000000001</v>
      </c>
      <c r="E1784" s="60">
        <v>41731</v>
      </c>
      <c r="F1784" s="57" t="s">
        <v>4331</v>
      </c>
      <c r="G1784" s="57" t="s">
        <v>5529</v>
      </c>
      <c r="H1784" s="45" t="str">
        <f t="shared" ca="1" si="225"/>
        <v>Post-calc.</v>
      </c>
      <c r="I1784" s="23">
        <f t="shared" ca="1" si="226"/>
        <v>0</v>
      </c>
      <c r="J1784" s="20" t="e">
        <f ca="1">VLOOKUP(B1784, Remarks!$A$3:$G$400, 7, FALSE)</f>
        <v>#N/A</v>
      </c>
      <c r="M1784" s="44" t="s">
        <v>1811</v>
      </c>
      <c r="N1784" s="9" t="str">
        <f t="shared" ca="1" si="223"/>
        <v>A3775</v>
      </c>
      <c r="O1784" s="47">
        <v>13449</v>
      </c>
      <c r="P1784" s="47">
        <v>13695.28</v>
      </c>
      <c r="Q1784" s="46" t="s">
        <v>8</v>
      </c>
      <c r="R1784" s="46" t="s">
        <v>9</v>
      </c>
      <c r="S1784" s="46" t="s">
        <v>10</v>
      </c>
      <c r="T1784" s="46" t="s">
        <v>69</v>
      </c>
      <c r="V1784" s="19" t="str">
        <f t="shared" ca="1" si="227"/>
        <v>Post-calc.</v>
      </c>
      <c r="W1784" s="1" t="str">
        <f t="shared" ca="1" si="228"/>
        <v>Post-calc.</v>
      </c>
      <c r="X1784" s="1" t="b">
        <f t="shared" ca="1" si="229"/>
        <v>1</v>
      </c>
      <c r="Y1784" s="3">
        <f t="shared" ca="1" si="230"/>
        <v>0</v>
      </c>
      <c r="AA1784" s="61">
        <f ca="1">+VLOOKUP(N1784,$B$4:$H$2903,4,FALSE)</f>
        <v>42531</v>
      </c>
      <c r="AB1784" s="1" t="str">
        <f ca="1">+VLOOKUP(N1784,$B$4:$H$2903,6,FALSE)</f>
        <v>Amanda Chan</v>
      </c>
    </row>
    <row r="1785" spans="1:28" hidden="1" x14ac:dyDescent="0.2">
      <c r="A1785" s="56" t="s">
        <v>4387</v>
      </c>
      <c r="B1785" s="9" t="str">
        <f t="shared" ca="1" si="224"/>
        <v>A1350</v>
      </c>
      <c r="C1785" s="59">
        <v>694.01890000000003</v>
      </c>
      <c r="D1785" s="59">
        <v>694.01890000000003</v>
      </c>
      <c r="E1785" s="60">
        <v>41635</v>
      </c>
      <c r="F1785" s="57" t="s">
        <v>4331</v>
      </c>
      <c r="G1785" s="57" t="s">
        <v>5529</v>
      </c>
      <c r="H1785" s="45" t="str">
        <f t="shared" ca="1" si="225"/>
        <v>Post-calc.</v>
      </c>
      <c r="I1785" s="23">
        <f t="shared" ca="1" si="226"/>
        <v>0</v>
      </c>
      <c r="J1785" s="20" t="e">
        <f ca="1">VLOOKUP(B1785, Remarks!$A$3:$G$400, 7, FALSE)</f>
        <v>#N/A</v>
      </c>
      <c r="M1785" s="44" t="s">
        <v>1812</v>
      </c>
      <c r="N1785" s="9" t="str">
        <f t="shared" ca="1" si="223"/>
        <v>A3787</v>
      </c>
      <c r="O1785" s="47">
        <v>2100</v>
      </c>
      <c r="P1785" s="47">
        <v>2100</v>
      </c>
      <c r="Q1785" s="46" t="s">
        <v>8</v>
      </c>
      <c r="R1785" s="46" t="s">
        <v>9</v>
      </c>
      <c r="S1785" s="46" t="s">
        <v>10</v>
      </c>
      <c r="T1785" s="46" t="s">
        <v>1267</v>
      </c>
      <c r="V1785" s="19" t="str">
        <f t="shared" ca="1" si="227"/>
        <v>Post-calc.</v>
      </c>
      <c r="W1785" s="1" t="str">
        <f t="shared" ca="1" si="228"/>
        <v>Post-calc.</v>
      </c>
      <c r="X1785" s="1" t="b">
        <f t="shared" ca="1" si="229"/>
        <v>1</v>
      </c>
      <c r="Y1785" s="3">
        <f t="shared" ca="1" si="230"/>
        <v>0</v>
      </c>
      <c r="AA1785" s="61">
        <f ca="1">+VLOOKUP(N1785,$B$4:$H$2903,4,FALSE)</f>
        <v>42254</v>
      </c>
      <c r="AB1785" s="1" t="str">
        <f ca="1">+VLOOKUP(N1785,$B$4:$H$2903,6,FALSE)</f>
        <v>Sook Yi Lee</v>
      </c>
    </row>
    <row r="1786" spans="1:28" hidden="1" x14ac:dyDescent="0.2">
      <c r="A1786" s="56" t="s">
        <v>4388</v>
      </c>
      <c r="B1786" s="9" t="str">
        <f t="shared" ca="1" si="224"/>
        <v>A1351</v>
      </c>
      <c r="C1786" s="59">
        <v>196.81399999999999</v>
      </c>
      <c r="D1786" s="59">
        <v>196.8262</v>
      </c>
      <c r="E1786" s="60">
        <v>41759</v>
      </c>
      <c r="F1786" s="57" t="s">
        <v>4331</v>
      </c>
      <c r="G1786" s="57" t="s">
        <v>5529</v>
      </c>
      <c r="H1786" s="45" t="str">
        <f t="shared" ca="1" si="225"/>
        <v>Post-calc.</v>
      </c>
      <c r="I1786" s="23">
        <f t="shared" ca="1" si="226"/>
        <v>0</v>
      </c>
      <c r="J1786" s="20" t="e">
        <f ca="1">VLOOKUP(B1786, Remarks!$A$3:$G$400, 7, FALSE)</f>
        <v>#N/A</v>
      </c>
      <c r="M1786" s="44" t="s">
        <v>1813</v>
      </c>
      <c r="N1786" s="9" t="str">
        <f t="shared" ca="1" si="223"/>
        <v>A3790</v>
      </c>
      <c r="O1786" s="47">
        <v>414.01799999999997</v>
      </c>
      <c r="P1786" s="47">
        <v>424.91500000000002</v>
      </c>
      <c r="Q1786" s="46" t="s">
        <v>8</v>
      </c>
      <c r="R1786" s="46" t="s">
        <v>9</v>
      </c>
      <c r="S1786" s="46" t="s">
        <v>10</v>
      </c>
      <c r="T1786" s="46" t="s">
        <v>1528</v>
      </c>
      <c r="V1786" s="19" t="str">
        <f t="shared" ca="1" si="227"/>
        <v>Post-calc.</v>
      </c>
      <c r="W1786" s="1" t="str">
        <f t="shared" ca="1" si="228"/>
        <v>Post-calc.</v>
      </c>
      <c r="X1786" s="1" t="b">
        <f t="shared" ca="1" si="229"/>
        <v>1</v>
      </c>
      <c r="Y1786" s="3">
        <f t="shared" ca="1" si="230"/>
        <v>0</v>
      </c>
      <c r="AA1786" s="61">
        <f ca="1">+VLOOKUP(N1786,$B$4:$H$2903,4,FALSE)</f>
        <v>42297</v>
      </c>
      <c r="AB1786" s="1" t="str">
        <f ca="1">+VLOOKUP(N1786,$B$4:$H$2903,6,FALSE)</f>
        <v>Leelanuch Jeerawan</v>
      </c>
    </row>
    <row r="1787" spans="1:28" hidden="1" x14ac:dyDescent="0.2">
      <c r="A1787" s="56" t="s">
        <v>4389</v>
      </c>
      <c r="B1787" s="9" t="str">
        <f t="shared" ca="1" si="224"/>
        <v>A1352</v>
      </c>
      <c r="C1787" s="59">
        <v>99.221100000000007</v>
      </c>
      <c r="D1787" s="59">
        <v>99.085400000000007</v>
      </c>
      <c r="E1787" s="60">
        <v>41681</v>
      </c>
      <c r="F1787" s="57" t="s">
        <v>4331</v>
      </c>
      <c r="G1787" s="57" t="s">
        <v>5529</v>
      </c>
      <c r="H1787" s="45" t="str">
        <f t="shared" ca="1" si="225"/>
        <v>Post-calc.</v>
      </c>
      <c r="I1787" s="23">
        <f t="shared" ca="1" si="226"/>
        <v>0</v>
      </c>
      <c r="J1787" s="20" t="e">
        <f ca="1">VLOOKUP(B1787, Remarks!$A$3:$G$400, 7, FALSE)</f>
        <v>#N/A</v>
      </c>
      <c r="M1787" s="44" t="s">
        <v>1814</v>
      </c>
      <c r="N1787" s="9" t="str">
        <f t="shared" ca="1" si="223"/>
        <v>A3801</v>
      </c>
      <c r="O1787" s="47">
        <v>7471.82</v>
      </c>
      <c r="P1787" s="47">
        <v>7464.16</v>
      </c>
      <c r="Q1787" s="46" t="s">
        <v>8</v>
      </c>
      <c r="R1787" s="46" t="s">
        <v>9</v>
      </c>
      <c r="S1787" s="46" t="s">
        <v>10</v>
      </c>
      <c r="T1787" s="46" t="s">
        <v>69</v>
      </c>
      <c r="V1787" s="19" t="str">
        <f t="shared" ca="1" si="227"/>
        <v>Post-calc.</v>
      </c>
      <c r="W1787" s="1" t="str">
        <f t="shared" ca="1" si="228"/>
        <v>Post-calc.</v>
      </c>
      <c r="X1787" s="1" t="b">
        <f t="shared" ca="1" si="229"/>
        <v>1</v>
      </c>
      <c r="Y1787" s="3">
        <f t="shared" ca="1" si="230"/>
        <v>0</v>
      </c>
      <c r="AA1787" s="61">
        <f ca="1">+VLOOKUP(N1787,$B$4:$H$2903,4,FALSE)</f>
        <v>42521</v>
      </c>
      <c r="AB1787" s="1" t="str">
        <f ca="1">+VLOOKUP(N1787,$B$4:$H$2903,6,FALSE)</f>
        <v>Amanda Chan</v>
      </c>
    </row>
    <row r="1788" spans="1:28" hidden="1" x14ac:dyDescent="0.2">
      <c r="A1788" s="56" t="s">
        <v>4390</v>
      </c>
      <c r="B1788" s="9" t="str">
        <f t="shared" ca="1" si="224"/>
        <v>A1353</v>
      </c>
      <c r="C1788" s="59">
        <v>393.62799999999999</v>
      </c>
      <c r="D1788" s="59">
        <v>393.91230000000002</v>
      </c>
      <c r="E1788" s="60">
        <v>41758</v>
      </c>
      <c r="F1788" s="57" t="s">
        <v>4331</v>
      </c>
      <c r="G1788" s="57" t="s">
        <v>5529</v>
      </c>
      <c r="H1788" s="45" t="str">
        <f t="shared" ca="1" si="225"/>
        <v>Post-calc.</v>
      </c>
      <c r="I1788" s="23">
        <f t="shared" ca="1" si="226"/>
        <v>0</v>
      </c>
      <c r="J1788" s="20" t="e">
        <f ca="1">VLOOKUP(B1788, Remarks!$A$3:$G$400, 7, FALSE)</f>
        <v>#N/A</v>
      </c>
      <c r="M1788" s="44" t="s">
        <v>1815</v>
      </c>
      <c r="N1788" s="9" t="str">
        <f t="shared" ca="1" si="223"/>
        <v>A3806</v>
      </c>
      <c r="O1788" s="47">
        <v>246.095</v>
      </c>
      <c r="P1788" s="47">
        <v>246.09</v>
      </c>
      <c r="Q1788" s="46" t="s">
        <v>8</v>
      </c>
      <c r="R1788" s="46" t="s">
        <v>9</v>
      </c>
      <c r="S1788" s="46" t="s">
        <v>10</v>
      </c>
      <c r="T1788" s="46" t="s">
        <v>1372</v>
      </c>
      <c r="V1788" s="19" t="str">
        <f t="shared" ca="1" si="227"/>
        <v>Post-calc.</v>
      </c>
      <c r="W1788" s="1" t="str">
        <f t="shared" ca="1" si="228"/>
        <v>Post-calc.</v>
      </c>
      <c r="X1788" s="1" t="b">
        <f t="shared" ca="1" si="229"/>
        <v>1</v>
      </c>
      <c r="Y1788" s="3">
        <f t="shared" ca="1" si="230"/>
        <v>0</v>
      </c>
      <c r="AA1788" s="61">
        <f ca="1">+VLOOKUP(N1788,$B$4:$H$2903,4,FALSE)</f>
        <v>42242</v>
      </c>
      <c r="AB1788" s="1" t="str">
        <f ca="1">+VLOOKUP(N1788,$B$4:$H$2903,6,FALSE)</f>
        <v xml:space="preserve">Rahayu Pusparini </v>
      </c>
    </row>
    <row r="1789" spans="1:28" hidden="1" x14ac:dyDescent="0.2">
      <c r="A1789" s="56" t="s">
        <v>4391</v>
      </c>
      <c r="B1789" s="9" t="str">
        <f t="shared" ca="1" si="224"/>
        <v>A1356</v>
      </c>
      <c r="C1789" s="59">
        <v>197.54490000000001</v>
      </c>
      <c r="D1789" s="59">
        <v>198.49789999999999</v>
      </c>
      <c r="E1789" s="60">
        <v>41736</v>
      </c>
      <c r="F1789" s="57" t="s">
        <v>4331</v>
      </c>
      <c r="G1789" s="57" t="s">
        <v>5529</v>
      </c>
      <c r="H1789" s="45" t="str">
        <f t="shared" ca="1" si="225"/>
        <v>Post-calc.</v>
      </c>
      <c r="I1789" s="23">
        <f t="shared" ca="1" si="226"/>
        <v>0</v>
      </c>
      <c r="J1789" s="20" t="e">
        <f ca="1">VLOOKUP(B1789, Remarks!$A$3:$G$400, 7, FALSE)</f>
        <v>#N/A</v>
      </c>
      <c r="M1789" s="44" t="s">
        <v>1816</v>
      </c>
      <c r="N1789" s="9" t="str">
        <f t="shared" ca="1" si="223"/>
        <v>A3807</v>
      </c>
      <c r="O1789" s="47">
        <v>273.44400000000002</v>
      </c>
      <c r="P1789" s="47">
        <v>273.44</v>
      </c>
      <c r="Q1789" s="46" t="s">
        <v>8</v>
      </c>
      <c r="R1789" s="46" t="s">
        <v>9</v>
      </c>
      <c r="S1789" s="46" t="s">
        <v>10</v>
      </c>
      <c r="T1789" s="46" t="s">
        <v>1372</v>
      </c>
      <c r="V1789" s="19" t="str">
        <f t="shared" ca="1" si="227"/>
        <v>Post-calc.</v>
      </c>
      <c r="W1789" s="1" t="str">
        <f t="shared" ca="1" si="228"/>
        <v>Post-calc.</v>
      </c>
      <c r="X1789" s="1" t="b">
        <f t="shared" ca="1" si="229"/>
        <v>1</v>
      </c>
      <c r="Y1789" s="3">
        <f t="shared" ca="1" si="230"/>
        <v>0</v>
      </c>
      <c r="AA1789" s="61">
        <f ca="1">+VLOOKUP(N1789,$B$4:$H$2903,4,FALSE)</f>
        <v>42242</v>
      </c>
      <c r="AB1789" s="1" t="str">
        <f ca="1">+VLOOKUP(N1789,$B$4:$H$2903,6,FALSE)</f>
        <v xml:space="preserve">Rahayu Pusparini </v>
      </c>
    </row>
    <row r="1790" spans="1:28" hidden="1" x14ac:dyDescent="0.2">
      <c r="A1790" s="56" t="s">
        <v>4392</v>
      </c>
      <c r="B1790" s="9" t="str">
        <f t="shared" ca="1" si="224"/>
        <v>A1360</v>
      </c>
      <c r="C1790" s="59">
        <v>199.4273</v>
      </c>
      <c r="D1790" s="59">
        <v>199.3775</v>
      </c>
      <c r="E1790" s="60">
        <v>41816</v>
      </c>
      <c r="F1790" s="57" t="s">
        <v>4331</v>
      </c>
      <c r="G1790" s="57" t="s">
        <v>5529</v>
      </c>
      <c r="H1790" s="45" t="str">
        <f t="shared" ca="1" si="225"/>
        <v>Post-calc.</v>
      </c>
      <c r="I1790" s="23">
        <f t="shared" ca="1" si="226"/>
        <v>0</v>
      </c>
      <c r="J1790" s="20" t="e">
        <f ca="1">VLOOKUP(B1790, Remarks!$A$3:$G$400, 7, FALSE)</f>
        <v>#N/A</v>
      </c>
      <c r="M1790" s="44" t="s">
        <v>1817</v>
      </c>
      <c r="N1790" s="9" t="str">
        <f t="shared" ca="1" si="223"/>
        <v>A3808</v>
      </c>
      <c r="O1790" s="47">
        <v>516.73900000000003</v>
      </c>
      <c r="P1790" s="47">
        <v>604.24</v>
      </c>
      <c r="Q1790" s="46" t="s">
        <v>8</v>
      </c>
      <c r="R1790" s="46" t="s">
        <v>9</v>
      </c>
      <c r="S1790" s="46" t="s">
        <v>10</v>
      </c>
      <c r="T1790" s="46" t="s">
        <v>1372</v>
      </c>
      <c r="V1790" s="19" t="str">
        <f t="shared" ca="1" si="227"/>
        <v>Post-calc.</v>
      </c>
      <c r="W1790" s="1" t="str">
        <f t="shared" ca="1" si="228"/>
        <v>Post-calc.</v>
      </c>
      <c r="X1790" s="1" t="b">
        <f t="shared" ca="1" si="229"/>
        <v>1</v>
      </c>
      <c r="Y1790" s="3">
        <f t="shared" ca="1" si="230"/>
        <v>0</v>
      </c>
      <c r="AA1790" s="61">
        <f ca="1">+VLOOKUP(N1790,$B$4:$H$2903,4,FALSE)</f>
        <v>42242</v>
      </c>
      <c r="AB1790" s="1" t="str">
        <f ca="1">+VLOOKUP(N1790,$B$4:$H$2903,6,FALSE)</f>
        <v xml:space="preserve">Rahayu Pusparini </v>
      </c>
    </row>
    <row r="1791" spans="1:28" hidden="1" x14ac:dyDescent="0.2">
      <c r="A1791" s="56" t="s">
        <v>4393</v>
      </c>
      <c r="B1791" s="9" t="str">
        <f t="shared" ca="1" si="224"/>
        <v>A1367</v>
      </c>
      <c r="C1791" s="59">
        <v>199.4273</v>
      </c>
      <c r="D1791" s="59">
        <v>199.3775</v>
      </c>
      <c r="E1791" s="60">
        <v>41736</v>
      </c>
      <c r="F1791" s="57" t="s">
        <v>4331</v>
      </c>
      <c r="G1791" s="57" t="s">
        <v>5529</v>
      </c>
      <c r="H1791" s="45" t="str">
        <f t="shared" ca="1" si="225"/>
        <v>Post-calc.</v>
      </c>
      <c r="I1791" s="23">
        <f t="shared" ca="1" si="226"/>
        <v>0</v>
      </c>
      <c r="J1791" s="20" t="e">
        <f ca="1">VLOOKUP(B1791, Remarks!$A$3:$G$400, 7, FALSE)</f>
        <v>#N/A</v>
      </c>
      <c r="M1791" s="44" t="s">
        <v>1818</v>
      </c>
      <c r="N1791" s="9" t="str">
        <f t="shared" ca="1" si="223"/>
        <v>A3817</v>
      </c>
      <c r="O1791" s="47">
        <v>400.27499999999998</v>
      </c>
      <c r="P1791" s="47">
        <v>400.27499999999998</v>
      </c>
      <c r="Q1791" s="46" t="s">
        <v>8</v>
      </c>
      <c r="R1791" s="46" t="s">
        <v>9</v>
      </c>
      <c r="S1791" s="46" t="s">
        <v>10</v>
      </c>
      <c r="T1791" s="46" t="s">
        <v>1736</v>
      </c>
      <c r="V1791" s="19" t="str">
        <f t="shared" ca="1" si="227"/>
        <v>Post-calc.</v>
      </c>
      <c r="W1791" s="1" t="str">
        <f t="shared" ca="1" si="228"/>
        <v>Post-calc.</v>
      </c>
      <c r="X1791" s="1" t="b">
        <f t="shared" ca="1" si="229"/>
        <v>1</v>
      </c>
      <c r="Y1791" s="3">
        <f t="shared" ca="1" si="230"/>
        <v>0</v>
      </c>
      <c r="AA1791" s="61">
        <f ca="1">+VLOOKUP(N1791,$B$4:$H$2903,4,FALSE)</f>
        <v>42293</v>
      </c>
      <c r="AB1791" s="1" t="str">
        <f ca="1">+VLOOKUP(N1791,$B$4:$H$2903,6,FALSE)</f>
        <v>George Koh</v>
      </c>
    </row>
    <row r="1792" spans="1:28" hidden="1" x14ac:dyDescent="0.2">
      <c r="A1792" s="56" t="s">
        <v>4394</v>
      </c>
      <c r="B1792" s="9" t="str">
        <f t="shared" ca="1" si="224"/>
        <v>A1372</v>
      </c>
      <c r="C1792" s="59">
        <v>57.48</v>
      </c>
      <c r="D1792" s="59">
        <v>44.3033</v>
      </c>
      <c r="E1792" s="60">
        <v>41859</v>
      </c>
      <c r="F1792" s="57" t="s">
        <v>4331</v>
      </c>
      <c r="G1792" s="57" t="s">
        <v>5529</v>
      </c>
      <c r="H1792" s="45" t="str">
        <f t="shared" ca="1" si="225"/>
        <v>Post-calc.</v>
      </c>
      <c r="I1792" s="23">
        <f t="shared" ca="1" si="226"/>
        <v>0</v>
      </c>
      <c r="J1792" s="20" t="e">
        <f ca="1">VLOOKUP(B1792, Remarks!$A$3:$G$400, 7, FALSE)</f>
        <v>#N/A</v>
      </c>
      <c r="M1792" s="44" t="s">
        <v>1819</v>
      </c>
      <c r="N1792" s="9" t="str">
        <f t="shared" ca="1" si="223"/>
        <v>A3827</v>
      </c>
      <c r="O1792" s="47">
        <v>3629</v>
      </c>
      <c r="P1792" s="47">
        <v>2961.66</v>
      </c>
      <c r="Q1792" s="46" t="s">
        <v>8</v>
      </c>
      <c r="R1792" s="46" t="s">
        <v>9</v>
      </c>
      <c r="S1792" s="46" t="s">
        <v>10</v>
      </c>
      <c r="T1792" s="46" t="s">
        <v>69</v>
      </c>
      <c r="V1792" s="19" t="str">
        <f t="shared" ca="1" si="227"/>
        <v>Post-calc.</v>
      </c>
      <c r="W1792" s="1" t="str">
        <f t="shared" ca="1" si="228"/>
        <v>Post-calc.</v>
      </c>
      <c r="X1792" s="1" t="b">
        <f t="shared" ca="1" si="229"/>
        <v>1</v>
      </c>
      <c r="Y1792" s="3">
        <f t="shared" ca="1" si="230"/>
        <v>0</v>
      </c>
      <c r="AA1792" s="61">
        <f ca="1">+VLOOKUP(N1792,$B$4:$H$2903,4,FALSE)</f>
        <v>42521</v>
      </c>
      <c r="AB1792" s="1" t="str">
        <f ca="1">+VLOOKUP(N1792,$B$4:$H$2903,6,FALSE)</f>
        <v>Winnie Liu</v>
      </c>
    </row>
    <row r="1793" spans="1:28" hidden="1" x14ac:dyDescent="0.2">
      <c r="A1793" s="56" t="s">
        <v>4395</v>
      </c>
      <c r="B1793" s="9" t="str">
        <f t="shared" ca="1" si="224"/>
        <v>A1374</v>
      </c>
      <c r="C1793" s="59">
        <v>44.3033</v>
      </c>
      <c r="D1793" s="59">
        <v>44.3033</v>
      </c>
      <c r="E1793" s="60">
        <v>41736</v>
      </c>
      <c r="F1793" s="57" t="s">
        <v>4331</v>
      </c>
      <c r="G1793" s="57" t="s">
        <v>5529</v>
      </c>
      <c r="H1793" s="45" t="str">
        <f t="shared" ca="1" si="225"/>
        <v>Post-calc.</v>
      </c>
      <c r="I1793" s="23">
        <f t="shared" ca="1" si="226"/>
        <v>0</v>
      </c>
      <c r="J1793" s="20" t="e">
        <f ca="1">VLOOKUP(B1793, Remarks!$A$3:$G$400, 7, FALSE)</f>
        <v>#N/A</v>
      </c>
      <c r="M1793" s="44" t="s">
        <v>1820</v>
      </c>
      <c r="N1793" s="9" t="str">
        <f t="shared" ca="1" si="223"/>
        <v>A3828</v>
      </c>
      <c r="O1793" s="47">
        <v>2900.27</v>
      </c>
      <c r="P1793" s="47">
        <v>3093.94</v>
      </c>
      <c r="Q1793" s="46" t="s">
        <v>8</v>
      </c>
      <c r="R1793" s="46" t="s">
        <v>9</v>
      </c>
      <c r="S1793" s="46" t="s">
        <v>10</v>
      </c>
      <c r="T1793" s="46" t="s">
        <v>69</v>
      </c>
      <c r="V1793" s="19" t="str">
        <f t="shared" ca="1" si="227"/>
        <v>Post-calc.</v>
      </c>
      <c r="W1793" s="1" t="str">
        <f t="shared" ca="1" si="228"/>
        <v>Post-calc.</v>
      </c>
      <c r="X1793" s="1" t="b">
        <f t="shared" ca="1" si="229"/>
        <v>1</v>
      </c>
      <c r="Y1793" s="3">
        <f t="shared" ca="1" si="230"/>
        <v>0</v>
      </c>
      <c r="AA1793" s="61">
        <f ca="1">+VLOOKUP(N1793,$B$4:$H$2903,4,FALSE)</f>
        <v>42521</v>
      </c>
      <c r="AB1793" s="1" t="str">
        <f ca="1">+VLOOKUP(N1793,$B$4:$H$2903,6,FALSE)</f>
        <v>Winnie Liu</v>
      </c>
    </row>
    <row r="1794" spans="1:28" hidden="1" x14ac:dyDescent="0.2">
      <c r="A1794" s="56" t="s">
        <v>4396</v>
      </c>
      <c r="B1794" s="9" t="str">
        <f t="shared" ca="1" si="224"/>
        <v>A1375</v>
      </c>
      <c r="C1794" s="59">
        <v>642.23940000000005</v>
      </c>
      <c r="D1794" s="59">
        <v>645.3184</v>
      </c>
      <c r="E1794" s="60">
        <v>41848</v>
      </c>
      <c r="F1794" s="57" t="s">
        <v>4331</v>
      </c>
      <c r="G1794" s="57" t="s">
        <v>5529</v>
      </c>
      <c r="H1794" s="45" t="str">
        <f t="shared" ca="1" si="225"/>
        <v>Post-calc.</v>
      </c>
      <c r="I1794" s="23">
        <f t="shared" ca="1" si="226"/>
        <v>0</v>
      </c>
      <c r="J1794" s="20" t="e">
        <f ca="1">VLOOKUP(B1794, Remarks!$A$3:$G$400, 7, FALSE)</f>
        <v>#N/A</v>
      </c>
      <c r="M1794" s="44" t="s">
        <v>1821</v>
      </c>
      <c r="N1794" s="9" t="str">
        <f t="shared" ca="1" si="223"/>
        <v>A3835</v>
      </c>
      <c r="O1794" s="47">
        <v>588.73</v>
      </c>
      <c r="P1794" s="47">
        <v>660.94</v>
      </c>
      <c r="Q1794" s="46" t="s">
        <v>8</v>
      </c>
      <c r="R1794" s="46" t="s">
        <v>9</v>
      </c>
      <c r="S1794" s="46" t="s">
        <v>10</v>
      </c>
      <c r="T1794" s="46" t="s">
        <v>69</v>
      </c>
      <c r="V1794" s="19" t="str">
        <f t="shared" ca="1" si="227"/>
        <v>Post-calc.</v>
      </c>
      <c r="W1794" s="1" t="str">
        <f t="shared" ca="1" si="228"/>
        <v>Post-calc.</v>
      </c>
      <c r="X1794" s="1" t="b">
        <f t="shared" ca="1" si="229"/>
        <v>1</v>
      </c>
      <c r="Y1794" s="3">
        <f t="shared" ca="1" si="230"/>
        <v>0</v>
      </c>
      <c r="AA1794" s="61">
        <f ca="1">+VLOOKUP(N1794,$B$4:$H$2903,4,FALSE)</f>
        <v>42521</v>
      </c>
      <c r="AB1794" s="1" t="str">
        <f ca="1">+VLOOKUP(N1794,$B$4:$H$2903,6,FALSE)</f>
        <v>Amanda Chan</v>
      </c>
    </row>
    <row r="1795" spans="1:28" hidden="1" x14ac:dyDescent="0.2">
      <c r="A1795" s="56" t="s">
        <v>4397</v>
      </c>
      <c r="B1795" s="9" t="str">
        <f t="shared" ca="1" si="224"/>
        <v>A1382</v>
      </c>
      <c r="C1795" s="59">
        <v>399.51830000000001</v>
      </c>
      <c r="D1795" s="59">
        <v>401.98099999999999</v>
      </c>
      <c r="E1795" s="60">
        <v>41891</v>
      </c>
      <c r="F1795" s="57" t="s">
        <v>4331</v>
      </c>
      <c r="G1795" s="57" t="s">
        <v>5529</v>
      </c>
      <c r="H1795" s="45" t="str">
        <f t="shared" ca="1" si="225"/>
        <v>Post-calc.</v>
      </c>
      <c r="I1795" s="23">
        <f t="shared" ca="1" si="226"/>
        <v>0</v>
      </c>
      <c r="J1795" s="20" t="e">
        <f ca="1">VLOOKUP(B1795, Remarks!$A$3:$G$400, 7, FALSE)</f>
        <v>#N/A</v>
      </c>
      <c r="M1795" s="44" t="s">
        <v>1822</v>
      </c>
      <c r="N1795" s="9" t="str">
        <f t="shared" ca="1" si="223"/>
        <v>A3852</v>
      </c>
      <c r="O1795" s="47">
        <v>295.63</v>
      </c>
      <c r="P1795" s="47">
        <v>296</v>
      </c>
      <c r="Q1795" s="46" t="s">
        <v>8</v>
      </c>
      <c r="R1795" s="46" t="s">
        <v>9</v>
      </c>
      <c r="S1795" s="46" t="s">
        <v>10</v>
      </c>
      <c r="T1795" s="46" t="s">
        <v>1267</v>
      </c>
      <c r="V1795" s="19" t="str">
        <f t="shared" ca="1" si="227"/>
        <v>Post-calc.</v>
      </c>
      <c r="W1795" s="1" t="str">
        <f t="shared" ca="1" si="228"/>
        <v>Post-calc.</v>
      </c>
      <c r="X1795" s="1" t="b">
        <f t="shared" ca="1" si="229"/>
        <v>1</v>
      </c>
      <c r="Y1795" s="3">
        <f t="shared" ca="1" si="230"/>
        <v>0</v>
      </c>
      <c r="AA1795" s="61">
        <f ca="1">+VLOOKUP(N1795,$B$4:$H$2903,4,FALSE)</f>
        <v>42244</v>
      </c>
      <c r="AB1795" s="1" t="str">
        <f ca="1">+VLOOKUP(N1795,$B$4:$H$2903,6,FALSE)</f>
        <v>Sook Yi Lee</v>
      </c>
    </row>
    <row r="1796" spans="1:28" hidden="1" x14ac:dyDescent="0.2">
      <c r="A1796" s="56" t="s">
        <v>4398</v>
      </c>
      <c r="B1796" s="9" t="str">
        <f t="shared" ca="1" si="224"/>
        <v>A1383</v>
      </c>
      <c r="C1796" s="59">
        <v>199.8494</v>
      </c>
      <c r="D1796" s="59">
        <v>200.9905</v>
      </c>
      <c r="E1796" s="60">
        <v>41850</v>
      </c>
      <c r="F1796" s="57" t="s">
        <v>4331</v>
      </c>
      <c r="G1796" s="57" t="s">
        <v>5529</v>
      </c>
      <c r="H1796" s="45" t="str">
        <f t="shared" ca="1" si="225"/>
        <v>Post-calc.</v>
      </c>
      <c r="I1796" s="23">
        <f t="shared" ca="1" si="226"/>
        <v>0</v>
      </c>
      <c r="J1796" s="20" t="e">
        <f ca="1">VLOOKUP(B1796, Remarks!$A$3:$G$400, 7, FALSE)</f>
        <v>#N/A</v>
      </c>
      <c r="M1796" s="44" t="s">
        <v>1823</v>
      </c>
      <c r="N1796" s="9" t="str">
        <f t="shared" ref="N1796:N1859" ca="1" si="231">+LEFT(M1796,5)</f>
        <v>A3855</v>
      </c>
      <c r="O1796" s="47">
        <v>380</v>
      </c>
      <c r="P1796" s="47">
        <v>385</v>
      </c>
      <c r="Q1796" s="46" t="s">
        <v>8</v>
      </c>
      <c r="R1796" s="46" t="s">
        <v>9</v>
      </c>
      <c r="S1796" s="46" t="s">
        <v>10</v>
      </c>
      <c r="T1796" s="46" t="s">
        <v>798</v>
      </c>
      <c r="V1796" s="19" t="str">
        <f t="shared" ca="1" si="227"/>
        <v>Post-calc.</v>
      </c>
      <c r="W1796" s="1" t="str">
        <f t="shared" ca="1" si="228"/>
        <v>Post-calc.</v>
      </c>
      <c r="X1796" s="1" t="b">
        <f t="shared" ca="1" si="229"/>
        <v>1</v>
      </c>
      <c r="Y1796" s="3">
        <f t="shared" ca="1" si="230"/>
        <v>0</v>
      </c>
      <c r="AA1796" s="61">
        <f ca="1">+VLOOKUP(N1796,$B$4:$H$2903,4,FALSE)</f>
        <v>42531</v>
      </c>
      <c r="AB1796" s="1" t="str">
        <f ca="1">+VLOOKUP(N1796,$B$4:$H$2903,6,FALSE)</f>
        <v>Mendy Lam</v>
      </c>
    </row>
    <row r="1797" spans="1:28" hidden="1" x14ac:dyDescent="0.2">
      <c r="A1797" s="56" t="s">
        <v>4399</v>
      </c>
      <c r="B1797" s="9" t="str">
        <f t="shared" ref="B1797:B1860" ca="1" si="232">+LEFT(A1797,5)</f>
        <v>A1384</v>
      </c>
      <c r="C1797" s="59">
        <v>219.899</v>
      </c>
      <c r="D1797" s="59">
        <v>221.15459999999999</v>
      </c>
      <c r="E1797" s="60">
        <v>41859</v>
      </c>
      <c r="F1797" s="57" t="s">
        <v>4331</v>
      </c>
      <c r="G1797" s="57" t="s">
        <v>5529</v>
      </c>
      <c r="H1797" s="45" t="str">
        <f t="shared" ref="H1797:H1860" ca="1" si="233">+IF(E1797&gt;1,"Post-calc.","Pre-calc.")</f>
        <v>Post-calc.</v>
      </c>
      <c r="I1797" s="23">
        <f t="shared" ref="I1797:I1860" ca="1" si="234">+VLOOKUP(B1797,$N$4:$P$2575,2,FALSE)-C1797</f>
        <v>0</v>
      </c>
      <c r="J1797" s="20" t="e">
        <f ca="1">VLOOKUP(B1797, Remarks!$A$3:$G$400, 7, FALSE)</f>
        <v>#N/A</v>
      </c>
      <c r="M1797" s="44" t="s">
        <v>1824</v>
      </c>
      <c r="N1797" s="9" t="str">
        <f t="shared" ca="1" si="231"/>
        <v>A3857</v>
      </c>
      <c r="O1797" s="47">
        <v>2620.0889999999999</v>
      </c>
      <c r="P1797" s="47">
        <v>2676.866</v>
      </c>
      <c r="Q1797" s="46" t="s">
        <v>8</v>
      </c>
      <c r="R1797" s="46" t="s">
        <v>9</v>
      </c>
      <c r="S1797" s="46" t="s">
        <v>10</v>
      </c>
      <c r="T1797" s="46" t="s">
        <v>69</v>
      </c>
      <c r="V1797" s="19" t="str">
        <f t="shared" ref="V1797:V1860" ca="1" si="235">+VLOOKUP(N1797,$B$4:$H$2903,7,FALSE)</f>
        <v>Post-calc.</v>
      </c>
      <c r="W1797" s="1" t="str">
        <f t="shared" ref="W1797:W1860" ca="1" si="236">+Q1797</f>
        <v>Post-calc.</v>
      </c>
      <c r="X1797" s="1" t="b">
        <f t="shared" ref="X1797:X1860" ca="1" si="237">+V1797=W1797</f>
        <v>1</v>
      </c>
      <c r="Y1797" s="3">
        <f t="shared" ref="Y1797:Y1860" ca="1" si="238">+IF(Q1797="Post-calc.",VLOOKUP(N1797,$B$4:$H$2903,3,FALSE)-P1797,VLOOKUP(N1797,$B$4:$H$2903,2,FALSE)-P1797)</f>
        <v>0</v>
      </c>
      <c r="AA1797" s="61">
        <f ca="1">+VLOOKUP(N1797,$B$4:$H$2903,4,FALSE)</f>
        <v>42531</v>
      </c>
      <c r="AB1797" s="1" t="str">
        <f ca="1">+VLOOKUP(N1797,$B$4:$H$2903,6,FALSE)</f>
        <v>Amanda Chan</v>
      </c>
    </row>
    <row r="1798" spans="1:28" hidden="1" x14ac:dyDescent="0.2">
      <c r="A1798" s="56" t="s">
        <v>4400</v>
      </c>
      <c r="B1798" s="9" t="str">
        <f t="shared" ca="1" si="232"/>
        <v>A1385</v>
      </c>
      <c r="C1798" s="59">
        <v>91.1387</v>
      </c>
      <c r="D1798" s="59">
        <v>91.659099999999995</v>
      </c>
      <c r="E1798" s="60">
        <v>41848</v>
      </c>
      <c r="F1798" s="57" t="s">
        <v>4331</v>
      </c>
      <c r="G1798" s="57" t="s">
        <v>5529</v>
      </c>
      <c r="H1798" s="45" t="str">
        <f t="shared" ca="1" si="233"/>
        <v>Post-calc.</v>
      </c>
      <c r="I1798" s="23">
        <f t="shared" ca="1" si="234"/>
        <v>0</v>
      </c>
      <c r="J1798" s="20" t="e">
        <f ca="1">VLOOKUP(B1798, Remarks!$A$3:$G$400, 7, FALSE)</f>
        <v>#N/A</v>
      </c>
      <c r="M1798" s="44" t="s">
        <v>1825</v>
      </c>
      <c r="N1798" s="9" t="str">
        <f t="shared" ca="1" si="231"/>
        <v>A3861</v>
      </c>
      <c r="O1798" s="47">
        <v>197.17250000000001</v>
      </c>
      <c r="P1798" s="47">
        <v>202.17400000000001</v>
      </c>
      <c r="Q1798" s="46" t="s">
        <v>8</v>
      </c>
      <c r="R1798" s="46" t="s">
        <v>9</v>
      </c>
      <c r="S1798" s="46" t="s">
        <v>10</v>
      </c>
      <c r="T1798" s="46" t="s">
        <v>648</v>
      </c>
      <c r="V1798" s="19" t="str">
        <f t="shared" ca="1" si="235"/>
        <v>Post-calc.</v>
      </c>
      <c r="W1798" s="1" t="str">
        <f t="shared" ca="1" si="236"/>
        <v>Post-calc.</v>
      </c>
      <c r="X1798" s="1" t="b">
        <f t="shared" ca="1" si="237"/>
        <v>1</v>
      </c>
      <c r="Y1798" s="3">
        <f t="shared" ca="1" si="238"/>
        <v>0</v>
      </c>
      <c r="AA1798" s="61">
        <f ca="1">+VLOOKUP(N1798,$B$4:$H$2903,4,FALSE)</f>
        <v>42523</v>
      </c>
      <c r="AB1798" s="1" t="str">
        <f ca="1">+VLOOKUP(N1798,$B$4:$H$2903,6,FALSE)</f>
        <v>Angel Yan</v>
      </c>
    </row>
    <row r="1799" spans="1:28" hidden="1" x14ac:dyDescent="0.2">
      <c r="A1799" s="56" t="s">
        <v>4401</v>
      </c>
      <c r="B1799" s="9" t="str">
        <f t="shared" ca="1" si="232"/>
        <v>A1394</v>
      </c>
      <c r="C1799" s="59">
        <v>2170.8735000000001</v>
      </c>
      <c r="D1799" s="59">
        <v>2204.1388999999999</v>
      </c>
      <c r="E1799" s="60">
        <v>41982</v>
      </c>
      <c r="F1799" s="57" t="s">
        <v>4331</v>
      </c>
      <c r="G1799" s="57" t="s">
        <v>5529</v>
      </c>
      <c r="H1799" s="45" t="str">
        <f t="shared" ca="1" si="233"/>
        <v>Post-calc.</v>
      </c>
      <c r="I1799" s="23">
        <f t="shared" ca="1" si="234"/>
        <v>0</v>
      </c>
      <c r="J1799" s="20" t="e">
        <f ca="1">VLOOKUP(B1799, Remarks!$A$3:$G$400, 7, FALSE)</f>
        <v>#N/A</v>
      </c>
      <c r="M1799" s="44" t="s">
        <v>1826</v>
      </c>
      <c r="N1799" s="9" t="str">
        <f t="shared" ca="1" si="231"/>
        <v>A3872</v>
      </c>
      <c r="O1799" s="47">
        <v>2119.4994000000002</v>
      </c>
      <c r="P1799" s="47">
        <v>1935.19</v>
      </c>
      <c r="Q1799" s="46" t="s">
        <v>8</v>
      </c>
      <c r="R1799" s="46" t="s">
        <v>9</v>
      </c>
      <c r="S1799" s="46" t="s">
        <v>10</v>
      </c>
      <c r="T1799" s="46" t="s">
        <v>1372</v>
      </c>
      <c r="V1799" s="19" t="str">
        <f t="shared" ca="1" si="235"/>
        <v>Post-calc.</v>
      </c>
      <c r="W1799" s="1" t="str">
        <f t="shared" ca="1" si="236"/>
        <v>Post-calc.</v>
      </c>
      <c r="X1799" s="1" t="b">
        <f t="shared" ca="1" si="237"/>
        <v>1</v>
      </c>
      <c r="Y1799" s="3">
        <f t="shared" ca="1" si="238"/>
        <v>0</v>
      </c>
      <c r="AA1799" s="61">
        <f ca="1">+VLOOKUP(N1799,$B$4:$H$2903,4,FALSE)</f>
        <v>42352</v>
      </c>
      <c r="AB1799" s="1" t="str">
        <f ca="1">+VLOOKUP(N1799,$B$4:$H$2903,6,FALSE)</f>
        <v xml:space="preserve">Rahayu Pusparini </v>
      </c>
    </row>
    <row r="1800" spans="1:28" hidden="1" x14ac:dyDescent="0.2">
      <c r="A1800" s="56" t="s">
        <v>4402</v>
      </c>
      <c r="B1800" s="9" t="str">
        <f t="shared" ca="1" si="232"/>
        <v>A1396</v>
      </c>
      <c r="C1800" s="59">
        <v>204.4358</v>
      </c>
      <c r="D1800" s="59">
        <v>205.2619</v>
      </c>
      <c r="E1800" s="60">
        <v>41922</v>
      </c>
      <c r="F1800" s="57" t="s">
        <v>4331</v>
      </c>
      <c r="G1800" s="57" t="s">
        <v>5529</v>
      </c>
      <c r="H1800" s="45" t="str">
        <f t="shared" ca="1" si="233"/>
        <v>Post-calc.</v>
      </c>
      <c r="I1800" s="23">
        <f t="shared" ca="1" si="234"/>
        <v>0</v>
      </c>
      <c r="J1800" s="20" t="e">
        <f ca="1">VLOOKUP(B1800, Remarks!$A$3:$G$400, 7, FALSE)</f>
        <v>#N/A</v>
      </c>
      <c r="M1800" s="44" t="s">
        <v>1827</v>
      </c>
      <c r="N1800" s="9" t="str">
        <f t="shared" ca="1" si="231"/>
        <v>A3875</v>
      </c>
      <c r="O1800" s="47">
        <v>534.36059999999998</v>
      </c>
      <c r="P1800" s="47">
        <v>534.36059999999998</v>
      </c>
      <c r="Q1800" s="46" t="s">
        <v>14</v>
      </c>
      <c r="R1800" s="46" t="s">
        <v>9</v>
      </c>
      <c r="S1800" s="46" t="s">
        <v>10</v>
      </c>
      <c r="T1800" s="46" t="s">
        <v>1446</v>
      </c>
      <c r="V1800" s="19" t="str">
        <f t="shared" ca="1" si="235"/>
        <v>Pre-calc.</v>
      </c>
      <c r="W1800" s="1" t="str">
        <f t="shared" ca="1" si="236"/>
        <v>Pre-calc.</v>
      </c>
      <c r="X1800" s="1" t="b">
        <f t="shared" ca="1" si="237"/>
        <v>1</v>
      </c>
      <c r="Y1800" s="3">
        <f t="shared" ca="1" si="238"/>
        <v>0</v>
      </c>
      <c r="AA1800" s="61">
        <f ca="1">+VLOOKUP(N1800,$B$4:$H$2903,4,FALSE)</f>
        <v>0</v>
      </c>
      <c r="AB1800" s="1" t="str">
        <f ca="1">+VLOOKUP(N1800,$B$4:$H$2903,6,FALSE)</f>
        <v>Miyazawa Kyoko</v>
      </c>
    </row>
    <row r="1801" spans="1:28" hidden="1" x14ac:dyDescent="0.2">
      <c r="A1801" s="56" t="s">
        <v>4403</v>
      </c>
      <c r="B1801" s="9" t="str">
        <f t="shared" ca="1" si="232"/>
        <v>A1397</v>
      </c>
      <c r="C1801" s="59">
        <v>204.4358</v>
      </c>
      <c r="D1801" s="59">
        <v>205.2619</v>
      </c>
      <c r="E1801" s="60">
        <v>41921</v>
      </c>
      <c r="F1801" s="57" t="s">
        <v>4331</v>
      </c>
      <c r="G1801" s="57" t="s">
        <v>5529</v>
      </c>
      <c r="H1801" s="45" t="str">
        <f t="shared" ca="1" si="233"/>
        <v>Post-calc.</v>
      </c>
      <c r="I1801" s="23">
        <f t="shared" ca="1" si="234"/>
        <v>0</v>
      </c>
      <c r="J1801" s="20" t="e">
        <f ca="1">VLOOKUP(B1801, Remarks!$A$3:$G$400, 7, FALSE)</f>
        <v>#N/A</v>
      </c>
      <c r="M1801" s="44" t="s">
        <v>1828</v>
      </c>
      <c r="N1801" s="9" t="str">
        <f t="shared" ca="1" si="231"/>
        <v>A3876</v>
      </c>
      <c r="O1801" s="47">
        <v>1125.596</v>
      </c>
      <c r="P1801" s="47">
        <v>1125.596</v>
      </c>
      <c r="Q1801" s="46" t="s">
        <v>14</v>
      </c>
      <c r="R1801" s="46" t="s">
        <v>9</v>
      </c>
      <c r="S1801" s="46" t="s">
        <v>10</v>
      </c>
      <c r="T1801" s="46" t="s">
        <v>1446</v>
      </c>
      <c r="V1801" s="19" t="str">
        <f t="shared" ca="1" si="235"/>
        <v>Pre-calc.</v>
      </c>
      <c r="W1801" s="1" t="str">
        <f t="shared" ca="1" si="236"/>
        <v>Pre-calc.</v>
      </c>
      <c r="X1801" s="1" t="b">
        <f t="shared" ca="1" si="237"/>
        <v>1</v>
      </c>
      <c r="Y1801" s="3">
        <f t="shared" ca="1" si="238"/>
        <v>0</v>
      </c>
      <c r="AA1801" s="61">
        <f ca="1">+VLOOKUP(N1801,$B$4:$H$2903,4,FALSE)</f>
        <v>0</v>
      </c>
      <c r="AB1801" s="1" t="str">
        <f ca="1">+VLOOKUP(N1801,$B$4:$H$2903,6,FALSE)</f>
        <v>Miyazawa Kyoko</v>
      </c>
    </row>
    <row r="1802" spans="1:28" hidden="1" x14ac:dyDescent="0.2">
      <c r="A1802" s="56" t="s">
        <v>4404</v>
      </c>
      <c r="B1802" s="9" t="str">
        <f t="shared" ca="1" si="232"/>
        <v>A1398</v>
      </c>
      <c r="C1802" s="59">
        <v>115.5526</v>
      </c>
      <c r="D1802" s="59">
        <v>116.4089</v>
      </c>
      <c r="E1802" s="60">
        <v>41982</v>
      </c>
      <c r="F1802" s="57" t="s">
        <v>4331</v>
      </c>
      <c r="G1802" s="57" t="s">
        <v>5529</v>
      </c>
      <c r="H1802" s="45" t="str">
        <f t="shared" ca="1" si="233"/>
        <v>Post-calc.</v>
      </c>
      <c r="I1802" s="23">
        <f t="shared" ca="1" si="234"/>
        <v>0</v>
      </c>
      <c r="J1802" s="20" t="e">
        <f ca="1">VLOOKUP(B1802, Remarks!$A$3:$G$400, 7, FALSE)</f>
        <v>#N/A</v>
      </c>
      <c r="M1802" s="44" t="s">
        <v>1829</v>
      </c>
      <c r="N1802" s="9" t="str">
        <f t="shared" ca="1" si="231"/>
        <v>A3903</v>
      </c>
      <c r="O1802" s="47">
        <v>199.52</v>
      </c>
      <c r="P1802" s="47">
        <v>199.52</v>
      </c>
      <c r="Q1802" s="46" t="s">
        <v>8</v>
      </c>
      <c r="R1802" s="46" t="s">
        <v>9</v>
      </c>
      <c r="S1802" s="46" t="s">
        <v>10</v>
      </c>
      <c r="T1802" s="46" t="s">
        <v>1340</v>
      </c>
      <c r="V1802" s="19" t="str">
        <f t="shared" ca="1" si="235"/>
        <v>Post-calc.</v>
      </c>
      <c r="W1802" s="1" t="str">
        <f t="shared" ca="1" si="236"/>
        <v>Post-calc.</v>
      </c>
      <c r="X1802" s="1" t="b">
        <f t="shared" ca="1" si="237"/>
        <v>1</v>
      </c>
      <c r="Y1802" s="3">
        <f t="shared" ca="1" si="238"/>
        <v>0</v>
      </c>
      <c r="AA1802" s="61">
        <f ca="1">+VLOOKUP(N1802,$B$4:$H$2903,4,FALSE)</f>
        <v>42222</v>
      </c>
      <c r="AB1802" s="1" t="str">
        <f ca="1">+VLOOKUP(N1802,$B$4:$H$2903,6,FALSE)</f>
        <v>Kayyali Reem</v>
      </c>
    </row>
    <row r="1803" spans="1:28" hidden="1" x14ac:dyDescent="0.2">
      <c r="A1803" s="56" t="s">
        <v>4405</v>
      </c>
      <c r="B1803" s="9" t="str">
        <f t="shared" ca="1" si="232"/>
        <v>A1399</v>
      </c>
      <c r="C1803" s="59">
        <v>408.8716</v>
      </c>
      <c r="D1803" s="59">
        <v>411.90129999999999</v>
      </c>
      <c r="E1803" s="60">
        <v>41982</v>
      </c>
      <c r="F1803" s="57" t="s">
        <v>4331</v>
      </c>
      <c r="G1803" s="57" t="s">
        <v>5529</v>
      </c>
      <c r="H1803" s="45" t="str">
        <f t="shared" ca="1" si="233"/>
        <v>Post-calc.</v>
      </c>
      <c r="I1803" s="23">
        <f t="shared" ca="1" si="234"/>
        <v>0</v>
      </c>
      <c r="J1803" s="20" t="e">
        <f ca="1">VLOOKUP(B1803, Remarks!$A$3:$G$400, 7, FALSE)</f>
        <v>#N/A</v>
      </c>
      <c r="M1803" s="44" t="s">
        <v>1830</v>
      </c>
      <c r="N1803" s="9" t="str">
        <f t="shared" ca="1" si="231"/>
        <v>A3906</v>
      </c>
      <c r="O1803" s="47">
        <v>1145.1400000000001</v>
      </c>
      <c r="P1803" s="47">
        <v>1145.1400000000001</v>
      </c>
      <c r="Q1803" s="46" t="s">
        <v>8</v>
      </c>
      <c r="R1803" s="46" t="s">
        <v>9</v>
      </c>
      <c r="S1803" s="46" t="s">
        <v>10</v>
      </c>
      <c r="T1803" s="46" t="s">
        <v>1340</v>
      </c>
      <c r="V1803" s="19" t="str">
        <f t="shared" ca="1" si="235"/>
        <v>Post-calc.</v>
      </c>
      <c r="W1803" s="1" t="str">
        <f t="shared" ca="1" si="236"/>
        <v>Post-calc.</v>
      </c>
      <c r="X1803" s="1" t="b">
        <f t="shared" ca="1" si="237"/>
        <v>1</v>
      </c>
      <c r="Y1803" s="3">
        <f t="shared" ca="1" si="238"/>
        <v>0</v>
      </c>
      <c r="AA1803" s="61">
        <f ca="1">+VLOOKUP(N1803,$B$4:$H$2903,4,FALSE)</f>
        <v>42229</v>
      </c>
      <c r="AB1803" s="1" t="str">
        <f ca="1">+VLOOKUP(N1803,$B$4:$H$2903,6,FALSE)</f>
        <v>Kayyali Reem</v>
      </c>
    </row>
    <row r="1804" spans="1:28" hidden="1" x14ac:dyDescent="0.2">
      <c r="A1804" s="56" t="s">
        <v>4406</v>
      </c>
      <c r="B1804" s="9" t="str">
        <f t="shared" ca="1" si="232"/>
        <v>A1401</v>
      </c>
      <c r="C1804" s="59">
        <v>205.95070000000001</v>
      </c>
      <c r="D1804" s="59">
        <v>205.95070000000001</v>
      </c>
      <c r="E1804" s="60">
        <v>41982</v>
      </c>
      <c r="F1804" s="57" t="s">
        <v>4331</v>
      </c>
      <c r="G1804" s="57" t="s">
        <v>5529</v>
      </c>
      <c r="H1804" s="45" t="str">
        <f t="shared" ca="1" si="233"/>
        <v>Post-calc.</v>
      </c>
      <c r="I1804" s="23">
        <f t="shared" ca="1" si="234"/>
        <v>0</v>
      </c>
      <c r="J1804" s="20" t="e">
        <f ca="1">VLOOKUP(B1804, Remarks!$A$3:$G$400, 7, FALSE)</f>
        <v>#N/A</v>
      </c>
      <c r="M1804" s="44" t="s">
        <v>1831</v>
      </c>
      <c r="N1804" s="9" t="str">
        <f t="shared" ca="1" si="231"/>
        <v>A3908</v>
      </c>
      <c r="O1804" s="47">
        <v>1472.7885000000001</v>
      </c>
      <c r="P1804" s="47">
        <v>1436.8946000000001</v>
      </c>
      <c r="Q1804" s="46" t="s">
        <v>8</v>
      </c>
      <c r="R1804" s="46" t="s">
        <v>9</v>
      </c>
      <c r="S1804" s="46" t="s">
        <v>10</v>
      </c>
      <c r="T1804" s="46" t="s">
        <v>11</v>
      </c>
      <c r="V1804" s="19" t="str">
        <f t="shared" ca="1" si="235"/>
        <v>Post-calc.</v>
      </c>
      <c r="W1804" s="1" t="str">
        <f t="shared" ca="1" si="236"/>
        <v>Post-calc.</v>
      </c>
      <c r="X1804" s="1" t="b">
        <f t="shared" ca="1" si="237"/>
        <v>1</v>
      </c>
      <c r="Y1804" s="3">
        <f t="shared" ca="1" si="238"/>
        <v>0</v>
      </c>
      <c r="AA1804" s="61">
        <f ca="1">+VLOOKUP(N1804,$B$4:$H$2903,4,FALSE)</f>
        <v>42522</v>
      </c>
      <c r="AB1804" s="1" t="str">
        <f ca="1">+VLOOKUP(N1804,$B$4:$H$2903,6,FALSE)</f>
        <v>Angel Yan</v>
      </c>
    </row>
    <row r="1805" spans="1:28" hidden="1" x14ac:dyDescent="0.2">
      <c r="A1805" s="56" t="s">
        <v>4407</v>
      </c>
      <c r="B1805" s="9" t="str">
        <f t="shared" ca="1" si="232"/>
        <v>A1402</v>
      </c>
      <c r="C1805" s="59">
        <v>606.37120000000004</v>
      </c>
      <c r="D1805" s="59">
        <v>618.84799999999996</v>
      </c>
      <c r="E1805" s="60">
        <v>41879</v>
      </c>
      <c r="F1805" s="57" t="s">
        <v>4331</v>
      </c>
      <c r="G1805" s="57" t="s">
        <v>5529</v>
      </c>
      <c r="H1805" s="45" t="str">
        <f t="shared" ca="1" si="233"/>
        <v>Post-calc.</v>
      </c>
      <c r="I1805" s="23">
        <f t="shared" ca="1" si="234"/>
        <v>0</v>
      </c>
      <c r="J1805" s="20" t="e">
        <f ca="1">VLOOKUP(B1805, Remarks!$A$3:$G$400, 7, FALSE)</f>
        <v>#N/A</v>
      </c>
      <c r="M1805" s="44" t="s">
        <v>1832</v>
      </c>
      <c r="N1805" s="9" t="str">
        <f t="shared" ca="1" si="231"/>
        <v>A3940</v>
      </c>
      <c r="O1805" s="47">
        <v>608.97469999999998</v>
      </c>
      <c r="P1805" s="47">
        <v>602.88499999999999</v>
      </c>
      <c r="Q1805" s="46" t="s">
        <v>8</v>
      </c>
      <c r="R1805" s="46" t="s">
        <v>9</v>
      </c>
      <c r="S1805" s="46" t="s">
        <v>10</v>
      </c>
      <c r="T1805" s="46" t="s">
        <v>1528</v>
      </c>
      <c r="V1805" s="19" t="str">
        <f t="shared" ca="1" si="235"/>
        <v>Post-calc.</v>
      </c>
      <c r="W1805" s="1" t="str">
        <f t="shared" ca="1" si="236"/>
        <v>Post-calc.</v>
      </c>
      <c r="X1805" s="1" t="b">
        <f t="shared" ca="1" si="237"/>
        <v>1</v>
      </c>
      <c r="Y1805" s="3">
        <f t="shared" ca="1" si="238"/>
        <v>0</v>
      </c>
      <c r="AA1805" s="61">
        <f ca="1">+VLOOKUP(N1805,$B$4:$H$2903,4,FALSE)</f>
        <v>42284</v>
      </c>
      <c r="AB1805" s="1" t="str">
        <f ca="1">+VLOOKUP(N1805,$B$4:$H$2903,6,FALSE)</f>
        <v>Leelanuch Jeerawan</v>
      </c>
    </row>
    <row r="1806" spans="1:28" hidden="1" x14ac:dyDescent="0.2">
      <c r="A1806" s="56" t="s">
        <v>4408</v>
      </c>
      <c r="B1806" s="9" t="str">
        <f t="shared" ca="1" si="232"/>
        <v>A1427</v>
      </c>
      <c r="C1806" s="59">
        <v>393.85090000000002</v>
      </c>
      <c r="D1806" s="59">
        <v>393.85090000000002</v>
      </c>
      <c r="E1806" s="60">
        <v>41582</v>
      </c>
      <c r="F1806" s="57" t="s">
        <v>4331</v>
      </c>
      <c r="G1806" s="57" t="s">
        <v>5529</v>
      </c>
      <c r="H1806" s="45" t="str">
        <f t="shared" ca="1" si="233"/>
        <v>Post-calc.</v>
      </c>
      <c r="I1806" s="23">
        <f t="shared" ca="1" si="234"/>
        <v>0</v>
      </c>
      <c r="J1806" s="20" t="e">
        <f ca="1">VLOOKUP(B1806, Remarks!$A$3:$G$400, 7, FALSE)</f>
        <v>#N/A</v>
      </c>
      <c r="M1806" s="44" t="s">
        <v>1833</v>
      </c>
      <c r="N1806" s="9" t="str">
        <f t="shared" ca="1" si="231"/>
        <v>A3941</v>
      </c>
      <c r="O1806" s="47">
        <v>326.33730000000003</v>
      </c>
      <c r="P1806" s="47">
        <v>321.76819999999998</v>
      </c>
      <c r="Q1806" s="46" t="s">
        <v>8</v>
      </c>
      <c r="R1806" s="46" t="s">
        <v>9</v>
      </c>
      <c r="S1806" s="46" t="s">
        <v>10</v>
      </c>
      <c r="T1806" s="46" t="s">
        <v>1528</v>
      </c>
      <c r="V1806" s="19" t="str">
        <f t="shared" ca="1" si="235"/>
        <v>Post-calc.</v>
      </c>
      <c r="W1806" s="1" t="str">
        <f t="shared" ca="1" si="236"/>
        <v>Post-calc.</v>
      </c>
      <c r="X1806" s="1" t="b">
        <f t="shared" ca="1" si="237"/>
        <v>1</v>
      </c>
      <c r="Y1806" s="3">
        <f t="shared" ca="1" si="238"/>
        <v>0</v>
      </c>
      <c r="AA1806" s="61">
        <f ca="1">+VLOOKUP(N1806,$B$4:$H$2903,4,FALSE)</f>
        <v>42277</v>
      </c>
      <c r="AB1806" s="1" t="str">
        <f ca="1">+VLOOKUP(N1806,$B$4:$H$2903,6,FALSE)</f>
        <v>Leelanuch Jeerawan</v>
      </c>
    </row>
    <row r="1807" spans="1:28" hidden="1" x14ac:dyDescent="0.2">
      <c r="A1807" s="56" t="s">
        <v>4409</v>
      </c>
      <c r="B1807" s="9" t="str">
        <f t="shared" ca="1" si="232"/>
        <v>A1428</v>
      </c>
      <c r="C1807" s="59">
        <v>203.6533</v>
      </c>
      <c r="D1807" s="59">
        <v>200.74510000000001</v>
      </c>
      <c r="E1807" s="60">
        <v>41571</v>
      </c>
      <c r="F1807" s="57" t="s">
        <v>4331</v>
      </c>
      <c r="G1807" s="57" t="s">
        <v>5529</v>
      </c>
      <c r="H1807" s="45" t="str">
        <f t="shared" ca="1" si="233"/>
        <v>Post-calc.</v>
      </c>
      <c r="I1807" s="23">
        <f t="shared" ca="1" si="234"/>
        <v>0</v>
      </c>
      <c r="J1807" s="20" t="e">
        <f ca="1">VLOOKUP(B1807, Remarks!$A$3:$G$400, 7, FALSE)</f>
        <v>#N/A</v>
      </c>
      <c r="M1807" s="44" t="s">
        <v>1834</v>
      </c>
      <c r="N1807" s="9" t="str">
        <f t="shared" ca="1" si="231"/>
        <v>A3945</v>
      </c>
      <c r="O1807" s="47">
        <v>3060.13</v>
      </c>
      <c r="P1807" s="47">
        <v>3027.41</v>
      </c>
      <c r="Q1807" s="46" t="s">
        <v>8</v>
      </c>
      <c r="R1807" s="46" t="s">
        <v>9</v>
      </c>
      <c r="S1807" s="46" t="s">
        <v>10</v>
      </c>
      <c r="T1807" s="46" t="s">
        <v>69</v>
      </c>
      <c r="V1807" s="19" t="str">
        <f t="shared" ca="1" si="235"/>
        <v>Post-calc.</v>
      </c>
      <c r="W1807" s="1" t="str">
        <f t="shared" ca="1" si="236"/>
        <v>Post-calc.</v>
      </c>
      <c r="X1807" s="1" t="b">
        <f t="shared" ca="1" si="237"/>
        <v>1</v>
      </c>
      <c r="Y1807" s="3">
        <f t="shared" ca="1" si="238"/>
        <v>0</v>
      </c>
      <c r="AA1807" s="61">
        <f ca="1">+VLOOKUP(N1807,$B$4:$H$2903,4,FALSE)</f>
        <v>42521</v>
      </c>
      <c r="AB1807" s="1" t="str">
        <f ca="1">+VLOOKUP(N1807,$B$4:$H$2903,6,FALSE)</f>
        <v>Winnie Liu</v>
      </c>
    </row>
    <row r="1808" spans="1:28" hidden="1" x14ac:dyDescent="0.2">
      <c r="A1808" s="56" t="s">
        <v>4410</v>
      </c>
      <c r="B1808" s="9" t="str">
        <f t="shared" ca="1" si="232"/>
        <v>A1429</v>
      </c>
      <c r="C1808" s="59">
        <v>306.49880000000002</v>
      </c>
      <c r="D1808" s="59">
        <v>302.53059999999999</v>
      </c>
      <c r="E1808" s="60">
        <v>41555</v>
      </c>
      <c r="F1808" s="57" t="s">
        <v>4331</v>
      </c>
      <c r="G1808" s="57" t="s">
        <v>5529</v>
      </c>
      <c r="H1808" s="45" t="str">
        <f t="shared" ca="1" si="233"/>
        <v>Post-calc.</v>
      </c>
      <c r="I1808" s="23">
        <f t="shared" ca="1" si="234"/>
        <v>0</v>
      </c>
      <c r="J1808" s="20" t="e">
        <f ca="1">VLOOKUP(B1808, Remarks!$A$3:$G$400, 7, FALSE)</f>
        <v>#N/A</v>
      </c>
      <c r="M1808" s="44" t="s">
        <v>1835</v>
      </c>
      <c r="N1808" s="9" t="str">
        <f t="shared" ca="1" si="231"/>
        <v>A3946</v>
      </c>
      <c r="O1808" s="47">
        <v>2821.66</v>
      </c>
      <c r="P1808" s="47">
        <v>2814.54</v>
      </c>
      <c r="Q1808" s="46" t="s">
        <v>8</v>
      </c>
      <c r="R1808" s="46" t="s">
        <v>9</v>
      </c>
      <c r="S1808" s="46" t="s">
        <v>10</v>
      </c>
      <c r="T1808" s="46" t="s">
        <v>69</v>
      </c>
      <c r="V1808" s="19" t="str">
        <f t="shared" ca="1" si="235"/>
        <v>Post-calc.</v>
      </c>
      <c r="W1808" s="1" t="str">
        <f t="shared" ca="1" si="236"/>
        <v>Post-calc.</v>
      </c>
      <c r="X1808" s="1" t="b">
        <f t="shared" ca="1" si="237"/>
        <v>1</v>
      </c>
      <c r="Y1808" s="3">
        <f t="shared" ca="1" si="238"/>
        <v>0</v>
      </c>
      <c r="AA1808" s="61">
        <f ca="1">+VLOOKUP(N1808,$B$4:$H$2903,4,FALSE)</f>
        <v>42521</v>
      </c>
      <c r="AB1808" s="1" t="str">
        <f ca="1">+VLOOKUP(N1808,$B$4:$H$2903,6,FALSE)</f>
        <v>Winnie Liu</v>
      </c>
    </row>
    <row r="1809" spans="1:28" hidden="1" x14ac:dyDescent="0.2">
      <c r="A1809" s="56" t="s">
        <v>4411</v>
      </c>
      <c r="B1809" s="9" t="str">
        <f t="shared" ca="1" si="232"/>
        <v>A1431</v>
      </c>
      <c r="C1809" s="59">
        <v>2175.7914999999998</v>
      </c>
      <c r="D1809" s="59">
        <v>2190.4124000000002</v>
      </c>
      <c r="E1809" s="60">
        <v>42030</v>
      </c>
      <c r="F1809" s="57" t="s">
        <v>4331</v>
      </c>
      <c r="G1809" s="57" t="s">
        <v>5529</v>
      </c>
      <c r="H1809" s="45" t="str">
        <f t="shared" ca="1" si="233"/>
        <v>Post-calc.</v>
      </c>
      <c r="I1809" s="23">
        <f t="shared" ca="1" si="234"/>
        <v>0</v>
      </c>
      <c r="J1809" s="20" t="e">
        <f ca="1">VLOOKUP(B1809, Remarks!$A$3:$G$400, 7, FALSE)</f>
        <v>#N/A</v>
      </c>
      <c r="M1809" s="44" t="s">
        <v>1836</v>
      </c>
      <c r="N1809" s="9" t="str">
        <f t="shared" ca="1" si="231"/>
        <v>A3948</v>
      </c>
      <c r="O1809" s="47">
        <v>544.49</v>
      </c>
      <c r="P1809" s="47">
        <v>544.49</v>
      </c>
      <c r="Q1809" s="46" t="s">
        <v>8</v>
      </c>
      <c r="R1809" s="46" t="s">
        <v>9</v>
      </c>
      <c r="S1809" s="46" t="s">
        <v>10</v>
      </c>
      <c r="T1809" s="46" t="s">
        <v>1736</v>
      </c>
      <c r="V1809" s="19" t="str">
        <f t="shared" ca="1" si="235"/>
        <v>Post-calc.</v>
      </c>
      <c r="W1809" s="1" t="str">
        <f t="shared" ca="1" si="236"/>
        <v>Post-calc.</v>
      </c>
      <c r="X1809" s="1" t="b">
        <f t="shared" ca="1" si="237"/>
        <v>1</v>
      </c>
      <c r="Y1809" s="3">
        <f t="shared" ca="1" si="238"/>
        <v>0</v>
      </c>
      <c r="AA1809" s="61">
        <f ca="1">+VLOOKUP(N1809,$B$4:$H$2903,4,FALSE)</f>
        <v>42303</v>
      </c>
      <c r="AB1809" s="1" t="str">
        <f ca="1">+VLOOKUP(N1809,$B$4:$H$2903,6,FALSE)</f>
        <v>Candice Sng</v>
      </c>
    </row>
    <row r="1810" spans="1:28" hidden="1" x14ac:dyDescent="0.2">
      <c r="A1810" s="56" t="s">
        <v>4412</v>
      </c>
      <c r="B1810" s="9" t="str">
        <f t="shared" ca="1" si="232"/>
        <v>A1466</v>
      </c>
      <c r="C1810" s="59">
        <v>1191.6300000000001</v>
      </c>
      <c r="D1810" s="59">
        <v>1191.6300000000001</v>
      </c>
      <c r="E1810" s="60">
        <v>42180</v>
      </c>
      <c r="F1810" s="57" t="s">
        <v>4269</v>
      </c>
      <c r="G1810" s="57" t="s">
        <v>5524</v>
      </c>
      <c r="H1810" s="45" t="str">
        <f t="shared" ca="1" si="233"/>
        <v>Post-calc.</v>
      </c>
      <c r="I1810" s="23">
        <f t="shared" ca="1" si="234"/>
        <v>0</v>
      </c>
      <c r="J1810" s="20" t="e">
        <f ca="1">VLOOKUP(B1810, Remarks!$A$3:$G$400, 7, FALSE)</f>
        <v>#N/A</v>
      </c>
      <c r="M1810" s="44" t="s">
        <v>1837</v>
      </c>
      <c r="N1810" s="9" t="str">
        <f t="shared" ca="1" si="231"/>
        <v>A4009</v>
      </c>
      <c r="O1810" s="47">
        <v>55083.375200000002</v>
      </c>
      <c r="P1810" s="47">
        <v>50168.61</v>
      </c>
      <c r="Q1810" s="46" t="s">
        <v>8</v>
      </c>
      <c r="R1810" s="46" t="s">
        <v>9</v>
      </c>
      <c r="S1810" s="46" t="s">
        <v>10</v>
      </c>
      <c r="T1810" s="46" t="s">
        <v>1372</v>
      </c>
      <c r="V1810" s="19" t="str">
        <f t="shared" ca="1" si="235"/>
        <v>Post-calc.</v>
      </c>
      <c r="W1810" s="1" t="str">
        <f t="shared" ca="1" si="236"/>
        <v>Post-calc.</v>
      </c>
      <c r="X1810" s="1" t="b">
        <f t="shared" ca="1" si="237"/>
        <v>1</v>
      </c>
      <c r="Y1810" s="3">
        <f t="shared" ca="1" si="238"/>
        <v>0</v>
      </c>
      <c r="AA1810" s="61">
        <f ca="1">+VLOOKUP(N1810,$B$4:$H$2903,4,FALSE)</f>
        <v>42368</v>
      </c>
      <c r="AB1810" s="1" t="str">
        <f ca="1">+VLOOKUP(N1810,$B$4:$H$2903,6,FALSE)</f>
        <v xml:space="preserve">Rahayu Pusparini </v>
      </c>
    </row>
    <row r="1811" spans="1:28" hidden="1" x14ac:dyDescent="0.2">
      <c r="A1811" s="56" t="s">
        <v>4413</v>
      </c>
      <c r="B1811" s="9" t="str">
        <f t="shared" ca="1" si="232"/>
        <v>A1477</v>
      </c>
      <c r="C1811" s="59">
        <v>855.12860000000001</v>
      </c>
      <c r="D1811" s="59">
        <v>855.13</v>
      </c>
      <c r="E1811" s="60">
        <v>42184</v>
      </c>
      <c r="F1811" s="57" t="s">
        <v>4269</v>
      </c>
      <c r="G1811" s="57" t="s">
        <v>5524</v>
      </c>
      <c r="H1811" s="45" t="str">
        <f t="shared" ca="1" si="233"/>
        <v>Post-calc.</v>
      </c>
      <c r="I1811" s="23">
        <f t="shared" ca="1" si="234"/>
        <v>0</v>
      </c>
      <c r="J1811" s="20" t="e">
        <f ca="1">VLOOKUP(B1811, Remarks!$A$3:$G$400, 7, FALSE)</f>
        <v>#N/A</v>
      </c>
      <c r="M1811" s="44" t="s">
        <v>1838</v>
      </c>
      <c r="N1811" s="9" t="str">
        <f t="shared" ca="1" si="231"/>
        <v>A4013</v>
      </c>
      <c r="O1811" s="47">
        <v>1386.0618999999999</v>
      </c>
      <c r="P1811" s="47">
        <v>1441.6842999999999</v>
      </c>
      <c r="Q1811" s="46" t="s">
        <v>8</v>
      </c>
      <c r="R1811" s="46" t="s">
        <v>9</v>
      </c>
      <c r="S1811" s="46" t="s">
        <v>10</v>
      </c>
      <c r="T1811" s="46" t="s">
        <v>1528</v>
      </c>
      <c r="V1811" s="19" t="str">
        <f t="shared" ca="1" si="235"/>
        <v>Post-calc.</v>
      </c>
      <c r="W1811" s="1" t="str">
        <f t="shared" ca="1" si="236"/>
        <v>Post-calc.</v>
      </c>
      <c r="X1811" s="1" t="b">
        <f t="shared" ca="1" si="237"/>
        <v>1</v>
      </c>
      <c r="Y1811" s="3">
        <f t="shared" ca="1" si="238"/>
        <v>0</v>
      </c>
      <c r="AA1811" s="61">
        <f ca="1">+VLOOKUP(N1811,$B$4:$H$2903,4,FALSE)</f>
        <v>42326</v>
      </c>
      <c r="AB1811" s="1" t="str">
        <f ca="1">+VLOOKUP(N1811,$B$4:$H$2903,6,FALSE)</f>
        <v>Leelanuch Jeerawan</v>
      </c>
    </row>
    <row r="1812" spans="1:28" hidden="1" x14ac:dyDescent="0.2">
      <c r="A1812" s="56" t="s">
        <v>4414</v>
      </c>
      <c r="B1812" s="9" t="str">
        <f t="shared" ca="1" si="232"/>
        <v>A1480</v>
      </c>
      <c r="C1812" s="59">
        <v>89.8506</v>
      </c>
      <c r="D1812" s="59">
        <v>89.135599999999997</v>
      </c>
      <c r="E1812" s="60">
        <v>42177</v>
      </c>
      <c r="F1812" s="57" t="s">
        <v>4362</v>
      </c>
      <c r="G1812" s="57" t="s">
        <v>5528</v>
      </c>
      <c r="H1812" s="45" t="str">
        <f t="shared" ca="1" si="233"/>
        <v>Post-calc.</v>
      </c>
      <c r="I1812" s="23">
        <f t="shared" ca="1" si="234"/>
        <v>0</v>
      </c>
      <c r="J1812" s="20" t="e">
        <f ca="1">VLOOKUP(B1812, Remarks!$A$3:$G$400, 7, FALSE)</f>
        <v>#N/A</v>
      </c>
      <c r="M1812" s="44" t="s">
        <v>1839</v>
      </c>
      <c r="N1812" s="9" t="str">
        <f t="shared" ca="1" si="231"/>
        <v>A4014</v>
      </c>
      <c r="O1812" s="47">
        <v>232.66919999999999</v>
      </c>
      <c r="P1812" s="47">
        <v>239.65170000000001</v>
      </c>
      <c r="Q1812" s="46" t="s">
        <v>8</v>
      </c>
      <c r="R1812" s="46" t="s">
        <v>9</v>
      </c>
      <c r="S1812" s="46" t="s">
        <v>10</v>
      </c>
      <c r="T1812" s="46" t="s">
        <v>1528</v>
      </c>
      <c r="V1812" s="19" t="str">
        <f t="shared" ca="1" si="235"/>
        <v>Post-calc.</v>
      </c>
      <c r="W1812" s="1" t="str">
        <f t="shared" ca="1" si="236"/>
        <v>Post-calc.</v>
      </c>
      <c r="X1812" s="1" t="b">
        <f t="shared" ca="1" si="237"/>
        <v>1</v>
      </c>
      <c r="Y1812" s="3">
        <f t="shared" ca="1" si="238"/>
        <v>0</v>
      </c>
      <c r="AA1812" s="61">
        <f ca="1">+VLOOKUP(N1812,$B$4:$H$2903,4,FALSE)</f>
        <v>42321</v>
      </c>
      <c r="AB1812" s="1" t="str">
        <f ca="1">+VLOOKUP(N1812,$B$4:$H$2903,6,FALSE)</f>
        <v>Leelanuch Jeerawan</v>
      </c>
    </row>
    <row r="1813" spans="1:28" hidden="1" x14ac:dyDescent="0.2">
      <c r="A1813" s="56" t="s">
        <v>4415</v>
      </c>
      <c r="B1813" s="9" t="str">
        <f t="shared" ca="1" si="232"/>
        <v>A1482</v>
      </c>
      <c r="C1813" s="59">
        <v>157.1019</v>
      </c>
      <c r="D1813" s="59">
        <v>157.12110000000001</v>
      </c>
      <c r="E1813" s="60">
        <v>42121</v>
      </c>
      <c r="F1813" s="57" t="s">
        <v>4362</v>
      </c>
      <c r="G1813" s="57" t="s">
        <v>5528</v>
      </c>
      <c r="H1813" s="45" t="str">
        <f t="shared" ca="1" si="233"/>
        <v>Post-calc.</v>
      </c>
      <c r="I1813" s="23">
        <f t="shared" ca="1" si="234"/>
        <v>0</v>
      </c>
      <c r="J1813" s="20" t="e">
        <f ca="1">VLOOKUP(B1813, Remarks!$A$3:$G$400, 7, FALSE)</f>
        <v>#N/A</v>
      </c>
      <c r="M1813" s="44" t="s">
        <v>1840</v>
      </c>
      <c r="N1813" s="9" t="str">
        <f t="shared" ca="1" si="231"/>
        <v>A4016</v>
      </c>
      <c r="O1813" s="47">
        <v>372.76130000000001</v>
      </c>
      <c r="P1813" s="47">
        <v>372.76130000000001</v>
      </c>
      <c r="Q1813" s="46" t="s">
        <v>8</v>
      </c>
      <c r="R1813" s="46" t="s">
        <v>9</v>
      </c>
      <c r="S1813" s="46" t="s">
        <v>10</v>
      </c>
      <c r="T1813" s="46" t="s">
        <v>1372</v>
      </c>
      <c r="V1813" s="19" t="str">
        <f t="shared" ca="1" si="235"/>
        <v>Post-calc.</v>
      </c>
      <c r="W1813" s="1" t="str">
        <f t="shared" ca="1" si="236"/>
        <v>Post-calc.</v>
      </c>
      <c r="X1813" s="1" t="b">
        <f t="shared" ca="1" si="237"/>
        <v>1</v>
      </c>
      <c r="Y1813" s="3">
        <f t="shared" ca="1" si="238"/>
        <v>0</v>
      </c>
      <c r="AA1813" s="61">
        <f ca="1">+VLOOKUP(N1813,$B$4:$H$2903,4,FALSE)</f>
        <v>42250</v>
      </c>
      <c r="AB1813" s="1" t="str">
        <f ca="1">+VLOOKUP(N1813,$B$4:$H$2903,6,FALSE)</f>
        <v xml:space="preserve">Rahayu Pusparini </v>
      </c>
    </row>
    <row r="1814" spans="1:28" hidden="1" x14ac:dyDescent="0.2">
      <c r="A1814" s="56" t="s">
        <v>4416</v>
      </c>
      <c r="B1814" s="9" t="str">
        <f t="shared" ca="1" si="232"/>
        <v>A1483</v>
      </c>
      <c r="C1814" s="59">
        <v>131.95439999999999</v>
      </c>
      <c r="D1814" s="59">
        <v>141.7576</v>
      </c>
      <c r="E1814" s="60">
        <v>42160</v>
      </c>
      <c r="F1814" s="57" t="s">
        <v>4362</v>
      </c>
      <c r="G1814" s="57" t="s">
        <v>5528</v>
      </c>
      <c r="H1814" s="45" t="str">
        <f t="shared" ca="1" si="233"/>
        <v>Post-calc.</v>
      </c>
      <c r="I1814" s="23">
        <f t="shared" ca="1" si="234"/>
        <v>0</v>
      </c>
      <c r="J1814" s="20" t="e">
        <f ca="1">VLOOKUP(B1814, Remarks!$A$3:$G$400, 7, FALSE)</f>
        <v>#N/A</v>
      </c>
      <c r="M1814" s="44" t="s">
        <v>1841</v>
      </c>
      <c r="N1814" s="9" t="str">
        <f t="shared" ca="1" si="231"/>
        <v>A4017</v>
      </c>
      <c r="O1814" s="47">
        <v>528.67999999999995</v>
      </c>
      <c r="P1814" s="47">
        <v>766.23</v>
      </c>
      <c r="Q1814" s="46" t="s">
        <v>8</v>
      </c>
      <c r="R1814" s="46" t="s">
        <v>9</v>
      </c>
      <c r="S1814" s="46" t="s">
        <v>10</v>
      </c>
      <c r="T1814" s="46" t="s">
        <v>1372</v>
      </c>
      <c r="V1814" s="19" t="str">
        <f t="shared" ca="1" si="235"/>
        <v>Post-calc.</v>
      </c>
      <c r="W1814" s="1" t="str">
        <f t="shared" ca="1" si="236"/>
        <v>Post-calc.</v>
      </c>
      <c r="X1814" s="1" t="b">
        <f t="shared" ca="1" si="237"/>
        <v>1</v>
      </c>
      <c r="Y1814" s="3">
        <f t="shared" ca="1" si="238"/>
        <v>0</v>
      </c>
      <c r="AA1814" s="61">
        <f ca="1">+VLOOKUP(N1814,$B$4:$H$2903,4,FALSE)</f>
        <v>42424</v>
      </c>
      <c r="AB1814" s="1" t="str">
        <f ca="1">+VLOOKUP(N1814,$B$4:$H$2903,6,FALSE)</f>
        <v xml:space="preserve">Rahayu Pusparini </v>
      </c>
    </row>
    <row r="1815" spans="1:28" hidden="1" x14ac:dyDescent="0.2">
      <c r="A1815" s="56" t="s">
        <v>4417</v>
      </c>
      <c r="B1815" s="9" t="str">
        <f t="shared" ca="1" si="232"/>
        <v>A1486</v>
      </c>
      <c r="C1815" s="59">
        <v>62.625300000000003</v>
      </c>
      <c r="D1815" s="59">
        <v>62.444600000000001</v>
      </c>
      <c r="E1815" s="60">
        <v>42160</v>
      </c>
      <c r="F1815" s="57" t="s">
        <v>4362</v>
      </c>
      <c r="G1815" s="57" t="s">
        <v>5528</v>
      </c>
      <c r="H1815" s="45" t="str">
        <f t="shared" ca="1" si="233"/>
        <v>Post-calc.</v>
      </c>
      <c r="I1815" s="23">
        <f t="shared" ca="1" si="234"/>
        <v>0</v>
      </c>
      <c r="J1815" s="20" t="e">
        <f ca="1">VLOOKUP(B1815, Remarks!$A$3:$G$400, 7, FALSE)</f>
        <v>#N/A</v>
      </c>
      <c r="M1815" s="44" t="s">
        <v>1842</v>
      </c>
      <c r="N1815" s="9" t="str">
        <f t="shared" ca="1" si="231"/>
        <v>A4021</v>
      </c>
      <c r="O1815" s="47">
        <v>2100</v>
      </c>
      <c r="P1815" s="47">
        <v>2100</v>
      </c>
      <c r="Q1815" s="46" t="s">
        <v>8</v>
      </c>
      <c r="R1815" s="46" t="s">
        <v>9</v>
      </c>
      <c r="S1815" s="46" t="s">
        <v>10</v>
      </c>
      <c r="T1815" s="46" t="s">
        <v>1267</v>
      </c>
      <c r="V1815" s="19" t="str">
        <f t="shared" ca="1" si="235"/>
        <v>Post-calc.</v>
      </c>
      <c r="W1815" s="1" t="str">
        <f t="shared" ca="1" si="236"/>
        <v>Post-calc.</v>
      </c>
      <c r="X1815" s="1" t="b">
        <f t="shared" ca="1" si="237"/>
        <v>1</v>
      </c>
      <c r="Y1815" s="3">
        <f t="shared" ca="1" si="238"/>
        <v>0</v>
      </c>
      <c r="AA1815" s="61">
        <f ca="1">+VLOOKUP(N1815,$B$4:$H$2903,4,FALSE)</f>
        <v>42254</v>
      </c>
      <c r="AB1815" s="1" t="str">
        <f ca="1">+VLOOKUP(N1815,$B$4:$H$2903,6,FALSE)</f>
        <v>Sook Yi Lee</v>
      </c>
    </row>
    <row r="1816" spans="1:28" hidden="1" x14ac:dyDescent="0.2">
      <c r="A1816" s="56" t="s">
        <v>4418</v>
      </c>
      <c r="B1816" s="9" t="str">
        <f t="shared" ca="1" si="232"/>
        <v>A1487</v>
      </c>
      <c r="C1816" s="59">
        <v>66.447500000000005</v>
      </c>
      <c r="D1816" s="59">
        <v>65.655900000000003</v>
      </c>
      <c r="E1816" s="60">
        <v>42160</v>
      </c>
      <c r="F1816" s="57" t="s">
        <v>4362</v>
      </c>
      <c r="G1816" s="57" t="s">
        <v>5528</v>
      </c>
      <c r="H1816" s="45" t="str">
        <f t="shared" ca="1" si="233"/>
        <v>Post-calc.</v>
      </c>
      <c r="I1816" s="23">
        <f t="shared" ca="1" si="234"/>
        <v>0</v>
      </c>
      <c r="J1816" s="20" t="e">
        <f ca="1">VLOOKUP(B1816, Remarks!$A$3:$G$400, 7, FALSE)</f>
        <v>#N/A</v>
      </c>
      <c r="M1816" s="44" t="s">
        <v>1843</v>
      </c>
      <c r="N1816" s="9" t="str">
        <f t="shared" ca="1" si="231"/>
        <v>A4023</v>
      </c>
      <c r="O1816" s="47">
        <v>2130.5</v>
      </c>
      <c r="P1816" s="47">
        <v>2130.5</v>
      </c>
      <c r="Q1816" s="46" t="s">
        <v>8</v>
      </c>
      <c r="R1816" s="46" t="s">
        <v>9</v>
      </c>
      <c r="S1816" s="46" t="s">
        <v>10</v>
      </c>
      <c r="T1816" s="46" t="s">
        <v>69</v>
      </c>
      <c r="V1816" s="19" t="str">
        <f t="shared" ca="1" si="235"/>
        <v>Post-calc.</v>
      </c>
      <c r="W1816" s="1" t="str">
        <f t="shared" ca="1" si="236"/>
        <v>Post-calc.</v>
      </c>
      <c r="X1816" s="1" t="b">
        <f t="shared" ca="1" si="237"/>
        <v>1</v>
      </c>
      <c r="Y1816" s="3">
        <f t="shared" ca="1" si="238"/>
        <v>0</v>
      </c>
      <c r="AA1816" s="61">
        <f ca="1">+VLOOKUP(N1816,$B$4:$H$2903,4,FALSE)</f>
        <v>42521</v>
      </c>
      <c r="AB1816" s="1" t="str">
        <f ca="1">+VLOOKUP(N1816,$B$4:$H$2903,6,FALSE)</f>
        <v>Winnie Liu</v>
      </c>
    </row>
    <row r="1817" spans="1:28" hidden="1" x14ac:dyDescent="0.2">
      <c r="A1817" s="56" t="s">
        <v>4419</v>
      </c>
      <c r="B1817" s="9" t="str">
        <f t="shared" ca="1" si="232"/>
        <v>A1492</v>
      </c>
      <c r="C1817" s="59">
        <v>49.081000000000003</v>
      </c>
      <c r="D1817" s="59">
        <v>48.805999999999997</v>
      </c>
      <c r="E1817" s="60">
        <v>42177</v>
      </c>
      <c r="F1817" s="57" t="s">
        <v>4362</v>
      </c>
      <c r="G1817" s="57" t="s">
        <v>5528</v>
      </c>
      <c r="H1817" s="45" t="str">
        <f t="shared" ca="1" si="233"/>
        <v>Post-calc.</v>
      </c>
      <c r="I1817" s="23">
        <f t="shared" ca="1" si="234"/>
        <v>0</v>
      </c>
      <c r="J1817" s="20" t="e">
        <f ca="1">VLOOKUP(B1817, Remarks!$A$3:$G$400, 7, FALSE)</f>
        <v>#N/A</v>
      </c>
      <c r="M1817" s="44" t="s">
        <v>1844</v>
      </c>
      <c r="N1817" s="9" t="str">
        <f t="shared" ca="1" si="231"/>
        <v>A4038</v>
      </c>
      <c r="O1817" s="47">
        <v>526.36</v>
      </c>
      <c r="P1817" s="47">
        <v>518.14</v>
      </c>
      <c r="Q1817" s="46" t="s">
        <v>8</v>
      </c>
      <c r="R1817" s="46" t="s">
        <v>9</v>
      </c>
      <c r="S1817" s="46" t="s">
        <v>10</v>
      </c>
      <c r="T1817" s="46" t="s">
        <v>1372</v>
      </c>
      <c r="V1817" s="19" t="str">
        <f t="shared" ca="1" si="235"/>
        <v>Post-calc.</v>
      </c>
      <c r="W1817" s="1" t="str">
        <f t="shared" ca="1" si="236"/>
        <v>Post-calc.</v>
      </c>
      <c r="X1817" s="1" t="b">
        <f t="shared" ca="1" si="237"/>
        <v>1</v>
      </c>
      <c r="Y1817" s="3">
        <f t="shared" ca="1" si="238"/>
        <v>0</v>
      </c>
      <c r="AA1817" s="61">
        <f ca="1">+VLOOKUP(N1817,$B$4:$H$2903,4,FALSE)</f>
        <v>42299</v>
      </c>
      <c r="AB1817" s="1" t="str">
        <f ca="1">+VLOOKUP(N1817,$B$4:$H$2903,6,FALSE)</f>
        <v xml:space="preserve">Rahayu Pusparini </v>
      </c>
    </row>
    <row r="1818" spans="1:28" hidden="1" x14ac:dyDescent="0.2">
      <c r="A1818" s="56" t="s">
        <v>4420</v>
      </c>
      <c r="B1818" s="9" t="str">
        <f t="shared" ca="1" si="232"/>
        <v>A1502</v>
      </c>
      <c r="C1818" s="59">
        <v>1049.1514999999999</v>
      </c>
      <c r="D1818" s="59">
        <v>1049.1500000000001</v>
      </c>
      <c r="E1818" s="60">
        <v>42184</v>
      </c>
      <c r="F1818" s="57" t="s">
        <v>4269</v>
      </c>
      <c r="G1818" s="57" t="s">
        <v>5524</v>
      </c>
      <c r="H1818" s="45" t="str">
        <f t="shared" ca="1" si="233"/>
        <v>Post-calc.</v>
      </c>
      <c r="I1818" s="23">
        <f t="shared" ca="1" si="234"/>
        <v>0</v>
      </c>
      <c r="J1818" s="20" t="e">
        <f ca="1">VLOOKUP(B1818, Remarks!$A$3:$G$400, 7, FALSE)</f>
        <v>#N/A</v>
      </c>
      <c r="M1818" s="44" t="s">
        <v>1845</v>
      </c>
      <c r="N1818" s="9" t="str">
        <f t="shared" ca="1" si="231"/>
        <v>A4048</v>
      </c>
      <c r="O1818" s="47">
        <v>248.3871</v>
      </c>
      <c r="P1818" s="47">
        <v>248.1541</v>
      </c>
      <c r="Q1818" s="46" t="s">
        <v>8</v>
      </c>
      <c r="R1818" s="46" t="s">
        <v>9</v>
      </c>
      <c r="S1818" s="46" t="s">
        <v>10</v>
      </c>
      <c r="T1818" s="46" t="s">
        <v>648</v>
      </c>
      <c r="V1818" s="19" t="str">
        <f t="shared" ca="1" si="235"/>
        <v>Post-calc.</v>
      </c>
      <c r="W1818" s="1" t="str">
        <f t="shared" ca="1" si="236"/>
        <v>Post-calc.</v>
      </c>
      <c r="X1818" s="1" t="b">
        <f t="shared" ca="1" si="237"/>
        <v>1</v>
      </c>
      <c r="Y1818" s="3">
        <f t="shared" ca="1" si="238"/>
        <v>0</v>
      </c>
      <c r="AA1818" s="61">
        <f ca="1">+VLOOKUP(N1818,$B$4:$H$2903,4,FALSE)</f>
        <v>42523</v>
      </c>
      <c r="AB1818" s="1" t="str">
        <f ca="1">+VLOOKUP(N1818,$B$4:$H$2903,6,FALSE)</f>
        <v>Angel Yan</v>
      </c>
    </row>
    <row r="1819" spans="1:28" hidden="1" x14ac:dyDescent="0.2">
      <c r="A1819" s="56" t="s">
        <v>4421</v>
      </c>
      <c r="B1819" s="9" t="str">
        <f t="shared" ca="1" si="232"/>
        <v>A1571</v>
      </c>
      <c r="C1819" s="59">
        <v>3000</v>
      </c>
      <c r="D1819" s="59">
        <v>3000</v>
      </c>
      <c r="E1819" s="60">
        <v>41937</v>
      </c>
      <c r="F1819" s="57" t="s">
        <v>4157</v>
      </c>
      <c r="G1819" s="57" t="s">
        <v>5530</v>
      </c>
      <c r="H1819" s="45" t="str">
        <f t="shared" ca="1" si="233"/>
        <v>Post-calc.</v>
      </c>
      <c r="I1819" s="23">
        <f t="shared" ca="1" si="234"/>
        <v>0</v>
      </c>
      <c r="J1819" s="20" t="e">
        <f ca="1">VLOOKUP(B1819, Remarks!$A$3:$G$400, 7, FALSE)</f>
        <v>#N/A</v>
      </c>
      <c r="M1819" s="44" t="s">
        <v>1846</v>
      </c>
      <c r="N1819" s="9" t="str">
        <f t="shared" ca="1" si="231"/>
        <v>A4049</v>
      </c>
      <c r="O1819" s="47">
        <v>651.71</v>
      </c>
      <c r="P1819" s="47">
        <v>698.67</v>
      </c>
      <c r="Q1819" s="46" t="s">
        <v>8</v>
      </c>
      <c r="R1819" s="46" t="s">
        <v>9</v>
      </c>
      <c r="S1819" s="46" t="s">
        <v>10</v>
      </c>
      <c r="T1819" s="46" t="s">
        <v>69</v>
      </c>
      <c r="V1819" s="19" t="str">
        <f t="shared" ca="1" si="235"/>
        <v>Post-calc.</v>
      </c>
      <c r="W1819" s="1" t="str">
        <f t="shared" ca="1" si="236"/>
        <v>Post-calc.</v>
      </c>
      <c r="X1819" s="1" t="b">
        <f t="shared" ca="1" si="237"/>
        <v>1</v>
      </c>
      <c r="Y1819" s="3">
        <f t="shared" ca="1" si="238"/>
        <v>0</v>
      </c>
      <c r="AA1819" s="61">
        <f ca="1">+VLOOKUP(N1819,$B$4:$H$2903,4,FALSE)</f>
        <v>42521</v>
      </c>
      <c r="AB1819" s="1" t="str">
        <f ca="1">+VLOOKUP(N1819,$B$4:$H$2903,6,FALSE)</f>
        <v>Amanda Chan</v>
      </c>
    </row>
    <row r="1820" spans="1:28" hidden="1" x14ac:dyDescent="0.2">
      <c r="A1820" s="56" t="s">
        <v>4422</v>
      </c>
      <c r="B1820" s="9" t="str">
        <f t="shared" ca="1" si="232"/>
        <v>A1591</v>
      </c>
      <c r="C1820" s="59">
        <v>3112</v>
      </c>
      <c r="D1820" s="59">
        <v>0</v>
      </c>
      <c r="E1820" s="60"/>
      <c r="F1820" s="57" t="s">
        <v>2660</v>
      </c>
      <c r="G1820" s="57" t="s">
        <v>5531</v>
      </c>
      <c r="H1820" s="45" t="str">
        <f t="shared" ca="1" si="233"/>
        <v>Pre-calc.</v>
      </c>
      <c r="I1820" s="23">
        <f t="shared" ca="1" si="234"/>
        <v>0</v>
      </c>
      <c r="J1820" s="20" t="e">
        <f ca="1">VLOOKUP(B1820, Remarks!$A$3:$G$400, 7, FALSE)</f>
        <v>#N/A</v>
      </c>
      <c r="M1820" s="44" t="s">
        <v>1847</v>
      </c>
      <c r="N1820" s="9" t="str">
        <f t="shared" ca="1" si="231"/>
        <v>A4074</v>
      </c>
      <c r="O1820" s="47">
        <v>75.363299999999995</v>
      </c>
      <c r="P1820" s="47">
        <v>76.966899999999995</v>
      </c>
      <c r="Q1820" s="46" t="s">
        <v>8</v>
      </c>
      <c r="R1820" s="46" t="s">
        <v>9</v>
      </c>
      <c r="S1820" s="46" t="s">
        <v>10</v>
      </c>
      <c r="T1820" s="46" t="s">
        <v>1528</v>
      </c>
      <c r="V1820" s="19" t="str">
        <f t="shared" ca="1" si="235"/>
        <v>Post-calc.</v>
      </c>
      <c r="W1820" s="1" t="str">
        <f t="shared" ca="1" si="236"/>
        <v>Post-calc.</v>
      </c>
      <c r="X1820" s="1" t="b">
        <f t="shared" ca="1" si="237"/>
        <v>1</v>
      </c>
      <c r="Y1820" s="3">
        <f t="shared" ca="1" si="238"/>
        <v>0</v>
      </c>
      <c r="AA1820" s="61">
        <f ca="1">+VLOOKUP(N1820,$B$4:$H$2903,4,FALSE)</f>
        <v>42376</v>
      </c>
      <c r="AB1820" s="1" t="str">
        <f ca="1">+VLOOKUP(N1820,$B$4:$H$2903,6,FALSE)</f>
        <v>Leelanuch Jeerawan</v>
      </c>
    </row>
    <row r="1821" spans="1:28" hidden="1" x14ac:dyDescent="0.2">
      <c r="A1821" s="56" t="s">
        <v>4423</v>
      </c>
      <c r="B1821" s="9" t="str">
        <f t="shared" ca="1" si="232"/>
        <v>A1620</v>
      </c>
      <c r="C1821" s="59">
        <v>84.236699999999999</v>
      </c>
      <c r="D1821" s="59">
        <v>82.336200000000005</v>
      </c>
      <c r="E1821" s="60">
        <v>42237</v>
      </c>
      <c r="F1821" s="57" t="s">
        <v>4424</v>
      </c>
      <c r="G1821" s="57" t="s">
        <v>5532</v>
      </c>
      <c r="H1821" s="45" t="str">
        <f t="shared" ca="1" si="233"/>
        <v>Post-calc.</v>
      </c>
      <c r="I1821" s="23">
        <f t="shared" ca="1" si="234"/>
        <v>0</v>
      </c>
      <c r="J1821" s="20" t="e">
        <f ca="1">VLOOKUP(B1821, Remarks!$A$3:$G$400, 7, FALSE)</f>
        <v>#N/A</v>
      </c>
      <c r="M1821" s="44" t="s">
        <v>1848</v>
      </c>
      <c r="N1821" s="9" t="str">
        <f t="shared" ca="1" si="231"/>
        <v>A4081</v>
      </c>
      <c r="O1821" s="47">
        <v>7545.51</v>
      </c>
      <c r="P1821" s="47">
        <v>13531.73</v>
      </c>
      <c r="Q1821" s="46" t="s">
        <v>8</v>
      </c>
      <c r="R1821" s="46" t="s">
        <v>9</v>
      </c>
      <c r="S1821" s="46" t="s">
        <v>10</v>
      </c>
      <c r="T1821" s="46" t="s">
        <v>69</v>
      </c>
      <c r="V1821" s="19" t="str">
        <f t="shared" ca="1" si="235"/>
        <v>Post-calc.</v>
      </c>
      <c r="W1821" s="1" t="str">
        <f t="shared" ca="1" si="236"/>
        <v>Post-calc.</v>
      </c>
      <c r="X1821" s="1" t="b">
        <f t="shared" ca="1" si="237"/>
        <v>1</v>
      </c>
      <c r="Y1821" s="3">
        <f t="shared" ca="1" si="238"/>
        <v>0</v>
      </c>
      <c r="AA1821" s="61">
        <f ca="1">+VLOOKUP(N1821,$B$4:$H$2903,4,FALSE)</f>
        <v>42521</v>
      </c>
      <c r="AB1821" s="1" t="str">
        <f ca="1">+VLOOKUP(N1821,$B$4:$H$2903,6,FALSE)</f>
        <v>Amanda Chan</v>
      </c>
    </row>
    <row r="1822" spans="1:28" hidden="1" x14ac:dyDescent="0.2">
      <c r="A1822" s="56" t="s">
        <v>4425</v>
      </c>
      <c r="B1822" s="9" t="str">
        <f t="shared" ca="1" si="232"/>
        <v>A1622</v>
      </c>
      <c r="C1822" s="59">
        <v>126.41589999999999</v>
      </c>
      <c r="D1822" s="59">
        <v>123.01300000000001</v>
      </c>
      <c r="E1822" s="60">
        <v>42237</v>
      </c>
      <c r="F1822" s="57" t="s">
        <v>4424</v>
      </c>
      <c r="G1822" s="57" t="s">
        <v>5532</v>
      </c>
      <c r="H1822" s="45" t="str">
        <f t="shared" ca="1" si="233"/>
        <v>Post-calc.</v>
      </c>
      <c r="I1822" s="23">
        <f t="shared" ca="1" si="234"/>
        <v>0</v>
      </c>
      <c r="J1822" s="20" t="e">
        <f ca="1">VLOOKUP(B1822, Remarks!$A$3:$G$400, 7, FALSE)</f>
        <v>#N/A</v>
      </c>
      <c r="M1822" s="44" t="s">
        <v>1849</v>
      </c>
      <c r="N1822" s="9" t="str">
        <f t="shared" ca="1" si="231"/>
        <v>A4086</v>
      </c>
      <c r="O1822" s="47">
        <v>2485.4</v>
      </c>
      <c r="P1822" s="47">
        <v>2485.4</v>
      </c>
      <c r="Q1822" s="46" t="s">
        <v>14</v>
      </c>
      <c r="R1822" s="46" t="s">
        <v>9</v>
      </c>
      <c r="S1822" s="46" t="s">
        <v>10</v>
      </c>
      <c r="T1822" s="46" t="s">
        <v>69</v>
      </c>
      <c r="V1822" s="19" t="str">
        <f t="shared" ca="1" si="235"/>
        <v>Pre-calc.</v>
      </c>
      <c r="W1822" s="1" t="str">
        <f t="shared" ca="1" si="236"/>
        <v>Pre-calc.</v>
      </c>
      <c r="X1822" s="1" t="b">
        <f t="shared" ca="1" si="237"/>
        <v>1</v>
      </c>
      <c r="Y1822" s="3">
        <f t="shared" ca="1" si="238"/>
        <v>0</v>
      </c>
      <c r="AA1822" s="61">
        <f ca="1">+VLOOKUP(N1822,$B$4:$H$2903,4,FALSE)</f>
        <v>0</v>
      </c>
      <c r="AB1822" s="1" t="str">
        <f ca="1">+VLOOKUP(N1822,$B$4:$H$2903,6,FALSE)</f>
        <v>Amanda Chan</v>
      </c>
    </row>
    <row r="1823" spans="1:28" hidden="1" x14ac:dyDescent="0.2">
      <c r="A1823" s="56" t="s">
        <v>4426</v>
      </c>
      <c r="B1823" s="9" t="str">
        <f t="shared" ca="1" si="232"/>
        <v>A1625</v>
      </c>
      <c r="C1823" s="59">
        <v>126.41589999999999</v>
      </c>
      <c r="D1823" s="59">
        <v>123.01300000000001</v>
      </c>
      <c r="E1823" s="60">
        <v>42237</v>
      </c>
      <c r="F1823" s="57" t="s">
        <v>4424</v>
      </c>
      <c r="G1823" s="57" t="s">
        <v>5532</v>
      </c>
      <c r="H1823" s="45" t="str">
        <f t="shared" ca="1" si="233"/>
        <v>Post-calc.</v>
      </c>
      <c r="I1823" s="23">
        <f t="shared" ca="1" si="234"/>
        <v>0</v>
      </c>
      <c r="J1823" s="20" t="e">
        <f ca="1">VLOOKUP(B1823, Remarks!$A$3:$G$400, 7, FALSE)</f>
        <v>#N/A</v>
      </c>
      <c r="M1823" s="44" t="s">
        <v>1850</v>
      </c>
      <c r="N1823" s="9" t="str">
        <f t="shared" ca="1" si="231"/>
        <v>A4087</v>
      </c>
      <c r="O1823" s="47">
        <v>301.96949999999998</v>
      </c>
      <c r="P1823" s="47">
        <v>301.3082</v>
      </c>
      <c r="Q1823" s="46" t="s">
        <v>8</v>
      </c>
      <c r="R1823" s="46" t="s">
        <v>9</v>
      </c>
      <c r="S1823" s="46" t="s">
        <v>10</v>
      </c>
      <c r="T1823" s="46" t="s">
        <v>1528</v>
      </c>
      <c r="V1823" s="19" t="str">
        <f t="shared" ca="1" si="235"/>
        <v>Post-calc.</v>
      </c>
      <c r="W1823" s="1" t="str">
        <f t="shared" ca="1" si="236"/>
        <v>Post-calc.</v>
      </c>
      <c r="X1823" s="1" t="b">
        <f t="shared" ca="1" si="237"/>
        <v>1</v>
      </c>
      <c r="Y1823" s="3">
        <f t="shared" ca="1" si="238"/>
        <v>0</v>
      </c>
      <c r="AA1823" s="61">
        <f ca="1">+VLOOKUP(N1823,$B$4:$H$2903,4,FALSE)</f>
        <v>42292</v>
      </c>
      <c r="AB1823" s="1" t="str">
        <f ca="1">+VLOOKUP(N1823,$B$4:$H$2903,6,FALSE)</f>
        <v>Leelanuch Jeerawan</v>
      </c>
    </row>
    <row r="1824" spans="1:28" hidden="1" x14ac:dyDescent="0.2">
      <c r="A1824" s="56" t="s">
        <v>4427</v>
      </c>
      <c r="B1824" s="9" t="str">
        <f t="shared" ca="1" si="232"/>
        <v>A1626</v>
      </c>
      <c r="C1824" s="59">
        <v>732.3768</v>
      </c>
      <c r="D1824" s="59">
        <v>695.19219999999996</v>
      </c>
      <c r="E1824" s="60">
        <v>42257</v>
      </c>
      <c r="F1824" s="57" t="s">
        <v>4424</v>
      </c>
      <c r="G1824" s="57" t="s">
        <v>5532</v>
      </c>
      <c r="H1824" s="45" t="str">
        <f t="shared" ca="1" si="233"/>
        <v>Post-calc.</v>
      </c>
      <c r="I1824" s="23">
        <f t="shared" ca="1" si="234"/>
        <v>0</v>
      </c>
      <c r="J1824" s="20" t="e">
        <f ca="1">VLOOKUP(B1824, Remarks!$A$3:$G$400, 7, FALSE)</f>
        <v>#N/A</v>
      </c>
      <c r="M1824" s="44" t="s">
        <v>1851</v>
      </c>
      <c r="N1824" s="9" t="str">
        <f t="shared" ca="1" si="231"/>
        <v>A4090</v>
      </c>
      <c r="O1824" s="47">
        <v>673.85990000000004</v>
      </c>
      <c r="P1824" s="47">
        <v>673.85990000000004</v>
      </c>
      <c r="Q1824" s="46" t="s">
        <v>14</v>
      </c>
      <c r="R1824" s="46" t="s">
        <v>9</v>
      </c>
      <c r="S1824" s="46" t="s">
        <v>10</v>
      </c>
      <c r="T1824" s="46" t="s">
        <v>1446</v>
      </c>
      <c r="V1824" s="19" t="str">
        <f t="shared" ca="1" si="235"/>
        <v>Pre-calc.</v>
      </c>
      <c r="W1824" s="1" t="str">
        <f t="shared" ca="1" si="236"/>
        <v>Pre-calc.</v>
      </c>
      <c r="X1824" s="1" t="b">
        <f t="shared" ca="1" si="237"/>
        <v>1</v>
      </c>
      <c r="Y1824" s="3">
        <f t="shared" ca="1" si="238"/>
        <v>0</v>
      </c>
      <c r="AA1824" s="61">
        <f ca="1">+VLOOKUP(N1824,$B$4:$H$2903,4,FALSE)</f>
        <v>0</v>
      </c>
      <c r="AB1824" s="1" t="str">
        <f ca="1">+VLOOKUP(N1824,$B$4:$H$2903,6,FALSE)</f>
        <v>Miyazawa Kyoko</v>
      </c>
    </row>
    <row r="1825" spans="1:28" hidden="1" x14ac:dyDescent="0.2">
      <c r="A1825" s="56" t="s">
        <v>4428</v>
      </c>
      <c r="B1825" s="9" t="str">
        <f t="shared" ca="1" si="232"/>
        <v>A1627</v>
      </c>
      <c r="C1825" s="59">
        <v>551.66589999999997</v>
      </c>
      <c r="D1825" s="59">
        <v>185.28</v>
      </c>
      <c r="E1825" s="60">
        <v>42212</v>
      </c>
      <c r="F1825" s="57" t="s">
        <v>4424</v>
      </c>
      <c r="G1825" s="57" t="s">
        <v>5532</v>
      </c>
      <c r="H1825" s="45" t="str">
        <f t="shared" ca="1" si="233"/>
        <v>Post-calc.</v>
      </c>
      <c r="I1825" s="23">
        <f t="shared" ca="1" si="234"/>
        <v>0</v>
      </c>
      <c r="J1825" s="20" t="e">
        <f ca="1">VLOOKUP(B1825, Remarks!$A$3:$G$400, 7, FALSE)</f>
        <v>#N/A</v>
      </c>
      <c r="M1825" s="44" t="s">
        <v>1852</v>
      </c>
      <c r="N1825" s="9" t="str">
        <f t="shared" ca="1" si="231"/>
        <v>A4091</v>
      </c>
      <c r="O1825" s="47">
        <v>815.31780000000003</v>
      </c>
      <c r="P1825" s="47">
        <v>832.26990000000001</v>
      </c>
      <c r="Q1825" s="46" t="s">
        <v>8</v>
      </c>
      <c r="R1825" s="46" t="s">
        <v>9</v>
      </c>
      <c r="S1825" s="46" t="s">
        <v>10</v>
      </c>
      <c r="T1825" s="46" t="s">
        <v>1528</v>
      </c>
      <c r="V1825" s="19" t="str">
        <f t="shared" ca="1" si="235"/>
        <v>Post-calc.</v>
      </c>
      <c r="W1825" s="1" t="str">
        <f t="shared" ca="1" si="236"/>
        <v>Post-calc.</v>
      </c>
      <c r="X1825" s="1" t="b">
        <f t="shared" ca="1" si="237"/>
        <v>1</v>
      </c>
      <c r="Y1825" s="3">
        <f t="shared" ca="1" si="238"/>
        <v>0</v>
      </c>
      <c r="AA1825" s="61">
        <f ca="1">+VLOOKUP(N1825,$B$4:$H$2903,4,FALSE)</f>
        <v>42310</v>
      </c>
      <c r="AB1825" s="1" t="str">
        <f ca="1">+VLOOKUP(N1825,$B$4:$H$2903,6,FALSE)</f>
        <v>Leelanuch Jeerawan</v>
      </c>
    </row>
    <row r="1826" spans="1:28" hidden="1" x14ac:dyDescent="0.2">
      <c r="A1826" s="56" t="s">
        <v>4429</v>
      </c>
      <c r="B1826" s="9" t="str">
        <f t="shared" ca="1" si="232"/>
        <v>A1628</v>
      </c>
      <c r="C1826" s="59">
        <v>167.78120000000001</v>
      </c>
      <c r="D1826" s="59">
        <v>162.25559999999999</v>
      </c>
      <c r="E1826" s="60">
        <v>42250</v>
      </c>
      <c r="F1826" s="57" t="s">
        <v>4424</v>
      </c>
      <c r="G1826" s="57" t="s">
        <v>5532</v>
      </c>
      <c r="H1826" s="45" t="str">
        <f t="shared" ca="1" si="233"/>
        <v>Post-calc.</v>
      </c>
      <c r="I1826" s="23">
        <f t="shared" ca="1" si="234"/>
        <v>0</v>
      </c>
      <c r="J1826" s="20" t="e">
        <f ca="1">VLOOKUP(B1826, Remarks!$A$3:$G$400, 7, FALSE)</f>
        <v>#N/A</v>
      </c>
      <c r="M1826" s="44" t="s">
        <v>1853</v>
      </c>
      <c r="N1826" s="9" t="str">
        <f t="shared" ca="1" si="231"/>
        <v>A4092</v>
      </c>
      <c r="O1826" s="47">
        <v>90.590900000000005</v>
      </c>
      <c r="P1826" s="47">
        <v>90.392399999999995</v>
      </c>
      <c r="Q1826" s="46" t="s">
        <v>8</v>
      </c>
      <c r="R1826" s="46" t="s">
        <v>9</v>
      </c>
      <c r="S1826" s="46" t="s">
        <v>10</v>
      </c>
      <c r="T1826" s="46" t="s">
        <v>1528</v>
      </c>
      <c r="V1826" s="19" t="str">
        <f t="shared" ca="1" si="235"/>
        <v>Post-calc.</v>
      </c>
      <c r="W1826" s="1" t="str">
        <f t="shared" ca="1" si="236"/>
        <v>Post-calc.</v>
      </c>
      <c r="X1826" s="1" t="b">
        <f t="shared" ca="1" si="237"/>
        <v>1</v>
      </c>
      <c r="Y1826" s="3">
        <f t="shared" ca="1" si="238"/>
        <v>0</v>
      </c>
      <c r="AA1826" s="61">
        <f ca="1">+VLOOKUP(N1826,$B$4:$H$2903,4,FALSE)</f>
        <v>42292</v>
      </c>
      <c r="AB1826" s="1" t="str">
        <f ca="1">+VLOOKUP(N1826,$B$4:$H$2903,6,FALSE)</f>
        <v>Leelanuch Jeerawan</v>
      </c>
    </row>
    <row r="1827" spans="1:28" hidden="1" x14ac:dyDescent="0.2">
      <c r="A1827" s="56" t="s">
        <v>4430</v>
      </c>
      <c r="B1827" s="9" t="str">
        <f t="shared" ca="1" si="232"/>
        <v>A1629</v>
      </c>
      <c r="C1827" s="59">
        <v>164.97239999999999</v>
      </c>
      <c r="D1827" s="59">
        <v>160.4513</v>
      </c>
      <c r="E1827" s="60">
        <v>42247</v>
      </c>
      <c r="F1827" s="57" t="s">
        <v>4424</v>
      </c>
      <c r="G1827" s="57" t="s">
        <v>5532</v>
      </c>
      <c r="H1827" s="45" t="str">
        <f t="shared" ca="1" si="233"/>
        <v>Post-calc.</v>
      </c>
      <c r="I1827" s="23">
        <f t="shared" ca="1" si="234"/>
        <v>0</v>
      </c>
      <c r="J1827" s="20" t="e">
        <f ca="1">VLOOKUP(B1827, Remarks!$A$3:$G$400, 7, FALSE)</f>
        <v>#N/A</v>
      </c>
      <c r="M1827" s="44" t="s">
        <v>1854</v>
      </c>
      <c r="N1827" s="9" t="str">
        <f t="shared" ca="1" si="231"/>
        <v>A4093</v>
      </c>
      <c r="O1827" s="47">
        <v>1841.4039</v>
      </c>
      <c r="P1827" s="47">
        <v>1861.6576</v>
      </c>
      <c r="Q1827" s="46" t="s">
        <v>8</v>
      </c>
      <c r="R1827" s="46" t="s">
        <v>9</v>
      </c>
      <c r="S1827" s="46" t="s">
        <v>10</v>
      </c>
      <c r="T1827" s="46" t="s">
        <v>1528</v>
      </c>
      <c r="V1827" s="19" t="str">
        <f t="shared" ca="1" si="235"/>
        <v>Post-calc.</v>
      </c>
      <c r="W1827" s="1" t="str">
        <f t="shared" ca="1" si="236"/>
        <v>Post-calc.</v>
      </c>
      <c r="X1827" s="1" t="b">
        <f t="shared" ca="1" si="237"/>
        <v>1</v>
      </c>
      <c r="Y1827" s="3">
        <f t="shared" ca="1" si="238"/>
        <v>0</v>
      </c>
      <c r="AA1827" s="61">
        <f ca="1">+VLOOKUP(N1827,$B$4:$H$2903,4,FALSE)</f>
        <v>42324</v>
      </c>
      <c r="AB1827" s="1" t="str">
        <f ca="1">+VLOOKUP(N1827,$B$4:$H$2903,6,FALSE)</f>
        <v>Leelanuch Jeerawan</v>
      </c>
    </row>
    <row r="1828" spans="1:28" hidden="1" x14ac:dyDescent="0.2">
      <c r="A1828" s="56" t="s">
        <v>4431</v>
      </c>
      <c r="B1828" s="9" t="str">
        <f t="shared" ca="1" si="232"/>
        <v>A1630</v>
      </c>
      <c r="C1828" s="59">
        <v>125.7962</v>
      </c>
      <c r="D1828" s="59">
        <v>30.88</v>
      </c>
      <c r="E1828" s="60">
        <v>42226</v>
      </c>
      <c r="F1828" s="57" t="s">
        <v>4424</v>
      </c>
      <c r="G1828" s="57" t="s">
        <v>5532</v>
      </c>
      <c r="H1828" s="45" t="str">
        <f t="shared" ca="1" si="233"/>
        <v>Post-calc.</v>
      </c>
      <c r="I1828" s="23">
        <f t="shared" ca="1" si="234"/>
        <v>0</v>
      </c>
      <c r="J1828" s="20" t="e">
        <f ca="1">VLOOKUP(B1828, Remarks!$A$3:$G$400, 7, FALSE)</f>
        <v>#N/A</v>
      </c>
      <c r="M1828" s="44" t="s">
        <v>1855</v>
      </c>
      <c r="N1828" s="9" t="str">
        <f t="shared" ca="1" si="231"/>
        <v>A4109</v>
      </c>
      <c r="O1828" s="47">
        <v>639.58789999999999</v>
      </c>
      <c r="P1828" s="47">
        <v>660.10820000000001</v>
      </c>
      <c r="Q1828" s="46" t="s">
        <v>8</v>
      </c>
      <c r="R1828" s="46" t="s">
        <v>9</v>
      </c>
      <c r="S1828" s="46" t="s">
        <v>10</v>
      </c>
      <c r="T1828" s="46" t="s">
        <v>1528</v>
      </c>
      <c r="V1828" s="19" t="str">
        <f t="shared" ca="1" si="235"/>
        <v>Post-calc.</v>
      </c>
      <c r="W1828" s="1" t="str">
        <f t="shared" ca="1" si="236"/>
        <v>Post-calc.</v>
      </c>
      <c r="X1828" s="1" t="b">
        <f t="shared" ca="1" si="237"/>
        <v>1</v>
      </c>
      <c r="Y1828" s="3">
        <f t="shared" ca="1" si="238"/>
        <v>0</v>
      </c>
      <c r="AA1828" s="61">
        <f ca="1">+VLOOKUP(N1828,$B$4:$H$2903,4,FALSE)</f>
        <v>42307</v>
      </c>
      <c r="AB1828" s="1" t="str">
        <f ca="1">+VLOOKUP(N1828,$B$4:$H$2903,6,FALSE)</f>
        <v>Leelanuch Jeerawan</v>
      </c>
    </row>
    <row r="1829" spans="1:28" hidden="1" x14ac:dyDescent="0.2">
      <c r="A1829" s="56" t="s">
        <v>4432</v>
      </c>
      <c r="B1829" s="9" t="str">
        <f t="shared" ca="1" si="232"/>
        <v>A1631</v>
      </c>
      <c r="C1829" s="59">
        <v>175.1146</v>
      </c>
      <c r="D1829" s="59">
        <v>61.76</v>
      </c>
      <c r="E1829" s="60">
        <v>42221</v>
      </c>
      <c r="F1829" s="57" t="s">
        <v>4424</v>
      </c>
      <c r="G1829" s="57" t="s">
        <v>5532</v>
      </c>
      <c r="H1829" s="45" t="str">
        <f t="shared" ca="1" si="233"/>
        <v>Post-calc.</v>
      </c>
      <c r="I1829" s="23">
        <f t="shared" ca="1" si="234"/>
        <v>0</v>
      </c>
      <c r="J1829" s="20" t="e">
        <f ca="1">VLOOKUP(B1829, Remarks!$A$3:$G$400, 7, FALSE)</f>
        <v>#N/A</v>
      </c>
      <c r="M1829" s="44" t="s">
        <v>1856</v>
      </c>
      <c r="N1829" s="9" t="str">
        <f t="shared" ca="1" si="231"/>
        <v>A4114</v>
      </c>
      <c r="O1829" s="47">
        <v>263.18880000000001</v>
      </c>
      <c r="P1829" s="47">
        <v>45.4664</v>
      </c>
      <c r="Q1829" s="46" t="s">
        <v>8</v>
      </c>
      <c r="R1829" s="46" t="s">
        <v>9</v>
      </c>
      <c r="S1829" s="46" t="s">
        <v>10</v>
      </c>
      <c r="T1829" s="46" t="s">
        <v>69</v>
      </c>
      <c r="V1829" s="19" t="str">
        <f t="shared" ca="1" si="235"/>
        <v>Post-calc.</v>
      </c>
      <c r="W1829" s="1" t="str">
        <f t="shared" ca="1" si="236"/>
        <v>Post-calc.</v>
      </c>
      <c r="X1829" s="1" t="b">
        <f t="shared" ca="1" si="237"/>
        <v>1</v>
      </c>
      <c r="Y1829" s="3">
        <f t="shared" ca="1" si="238"/>
        <v>0</v>
      </c>
      <c r="AA1829" s="61">
        <f ca="1">+VLOOKUP(N1829,$B$4:$H$2903,4,FALSE)</f>
        <v>42531</v>
      </c>
      <c r="AB1829" s="1" t="str">
        <f ca="1">+VLOOKUP(N1829,$B$4:$H$2903,6,FALSE)</f>
        <v>Amanda Chan</v>
      </c>
    </row>
    <row r="1830" spans="1:28" hidden="1" x14ac:dyDescent="0.2">
      <c r="A1830" s="56" t="s">
        <v>4433</v>
      </c>
      <c r="B1830" s="9" t="str">
        <f t="shared" ca="1" si="232"/>
        <v>A1632</v>
      </c>
      <c r="C1830" s="59">
        <v>241.73230000000001</v>
      </c>
      <c r="D1830" s="59">
        <v>6909.76</v>
      </c>
      <c r="E1830" s="60">
        <v>42230</v>
      </c>
      <c r="F1830" s="57" t="s">
        <v>4424</v>
      </c>
      <c r="G1830" s="57" t="s">
        <v>5532</v>
      </c>
      <c r="H1830" s="45" t="str">
        <f t="shared" ca="1" si="233"/>
        <v>Post-calc.</v>
      </c>
      <c r="I1830" s="23">
        <f t="shared" ca="1" si="234"/>
        <v>0</v>
      </c>
      <c r="J1830" s="20" t="e">
        <f ca="1">VLOOKUP(B1830, Remarks!$A$3:$G$400, 7, FALSE)</f>
        <v>#N/A</v>
      </c>
      <c r="M1830" s="44" t="s">
        <v>1857</v>
      </c>
      <c r="N1830" s="9" t="str">
        <f t="shared" ca="1" si="231"/>
        <v>A4121</v>
      </c>
      <c r="O1830" s="47">
        <v>274.80810000000002</v>
      </c>
      <c r="P1830" s="47">
        <v>274.80810000000002</v>
      </c>
      <c r="Q1830" s="46" t="s">
        <v>14</v>
      </c>
      <c r="R1830" s="46" t="s">
        <v>9</v>
      </c>
      <c r="S1830" s="46" t="s">
        <v>10</v>
      </c>
      <c r="T1830" s="46" t="s">
        <v>1446</v>
      </c>
      <c r="V1830" s="19" t="str">
        <f t="shared" ca="1" si="235"/>
        <v>Pre-calc.</v>
      </c>
      <c r="W1830" s="1" t="str">
        <f t="shared" ca="1" si="236"/>
        <v>Pre-calc.</v>
      </c>
      <c r="X1830" s="1" t="b">
        <f t="shared" ca="1" si="237"/>
        <v>1</v>
      </c>
      <c r="Y1830" s="3">
        <f t="shared" ca="1" si="238"/>
        <v>0</v>
      </c>
      <c r="AA1830" s="61">
        <f ca="1">+VLOOKUP(N1830,$B$4:$H$2903,4,FALSE)</f>
        <v>0</v>
      </c>
      <c r="AB1830" s="1" t="str">
        <f ca="1">+VLOOKUP(N1830,$B$4:$H$2903,6,FALSE)</f>
        <v>Miyazawa Kyoko</v>
      </c>
    </row>
    <row r="1831" spans="1:28" hidden="1" x14ac:dyDescent="0.2">
      <c r="A1831" s="56" t="s">
        <v>4434</v>
      </c>
      <c r="B1831" s="9" t="str">
        <f t="shared" ca="1" si="232"/>
        <v>A1633</v>
      </c>
      <c r="C1831" s="59">
        <v>241.7389</v>
      </c>
      <c r="D1831" s="59">
        <v>235.75389999999999</v>
      </c>
      <c r="E1831" s="60">
        <v>42230</v>
      </c>
      <c r="F1831" s="57" t="s">
        <v>4424</v>
      </c>
      <c r="G1831" s="57" t="s">
        <v>5532</v>
      </c>
      <c r="H1831" s="45" t="str">
        <f t="shared" ca="1" si="233"/>
        <v>Post-calc.</v>
      </c>
      <c r="I1831" s="23">
        <f t="shared" ca="1" si="234"/>
        <v>0</v>
      </c>
      <c r="J1831" s="20" t="e">
        <f ca="1">VLOOKUP(B1831, Remarks!$A$3:$G$400, 7, FALSE)</f>
        <v>#N/A</v>
      </c>
      <c r="M1831" s="44" t="s">
        <v>1858</v>
      </c>
      <c r="N1831" s="9" t="str">
        <f t="shared" ca="1" si="231"/>
        <v>A4122</v>
      </c>
      <c r="O1831" s="47">
        <v>154.4734</v>
      </c>
      <c r="P1831" s="47">
        <v>159.80600000000001</v>
      </c>
      <c r="Q1831" s="46" t="s">
        <v>8</v>
      </c>
      <c r="R1831" s="46" t="s">
        <v>9</v>
      </c>
      <c r="S1831" s="46" t="s">
        <v>10</v>
      </c>
      <c r="T1831" s="46" t="s">
        <v>1528</v>
      </c>
      <c r="V1831" s="19" t="str">
        <f t="shared" ca="1" si="235"/>
        <v>Post-calc.</v>
      </c>
      <c r="W1831" s="1" t="str">
        <f t="shared" ca="1" si="236"/>
        <v>Post-calc.</v>
      </c>
      <c r="X1831" s="1" t="b">
        <f t="shared" ca="1" si="237"/>
        <v>1</v>
      </c>
      <c r="Y1831" s="3">
        <f t="shared" ca="1" si="238"/>
        <v>0</v>
      </c>
      <c r="AA1831" s="61">
        <f ca="1">+VLOOKUP(N1831,$B$4:$H$2903,4,FALSE)</f>
        <v>42314</v>
      </c>
      <c r="AB1831" s="1" t="str">
        <f ca="1">+VLOOKUP(N1831,$B$4:$H$2903,6,FALSE)</f>
        <v>Leelanuch Jeerawan</v>
      </c>
    </row>
    <row r="1832" spans="1:28" hidden="1" x14ac:dyDescent="0.2">
      <c r="A1832" s="56" t="s">
        <v>4435</v>
      </c>
      <c r="B1832" s="9" t="str">
        <f t="shared" ca="1" si="232"/>
        <v>A1634</v>
      </c>
      <c r="C1832" s="59">
        <v>370.49639999999999</v>
      </c>
      <c r="D1832" s="59">
        <v>361.43560000000002</v>
      </c>
      <c r="E1832" s="60">
        <v>42256</v>
      </c>
      <c r="F1832" s="57" t="s">
        <v>4424</v>
      </c>
      <c r="G1832" s="57" t="s">
        <v>5532</v>
      </c>
      <c r="H1832" s="45" t="str">
        <f t="shared" ca="1" si="233"/>
        <v>Post-calc.</v>
      </c>
      <c r="I1832" s="23">
        <f t="shared" ca="1" si="234"/>
        <v>0</v>
      </c>
      <c r="J1832" s="20" t="e">
        <f ca="1">VLOOKUP(B1832, Remarks!$A$3:$G$400, 7, FALSE)</f>
        <v>#N/A</v>
      </c>
      <c r="M1832" s="44" t="s">
        <v>1859</v>
      </c>
      <c r="N1832" s="9" t="str">
        <f t="shared" ca="1" si="231"/>
        <v>A4123</v>
      </c>
      <c r="O1832" s="47">
        <v>418.63510000000002</v>
      </c>
      <c r="P1832" s="47">
        <v>421.07040000000001</v>
      </c>
      <c r="Q1832" s="46" t="s">
        <v>8</v>
      </c>
      <c r="R1832" s="46" t="s">
        <v>9</v>
      </c>
      <c r="S1832" s="46" t="s">
        <v>10</v>
      </c>
      <c r="T1832" s="46" t="s">
        <v>1528</v>
      </c>
      <c r="V1832" s="19" t="str">
        <f t="shared" ca="1" si="235"/>
        <v>Post-calc.</v>
      </c>
      <c r="W1832" s="1" t="str">
        <f t="shared" ca="1" si="236"/>
        <v>Post-calc.</v>
      </c>
      <c r="X1832" s="1" t="b">
        <f t="shared" ca="1" si="237"/>
        <v>1</v>
      </c>
      <c r="Y1832" s="3">
        <f t="shared" ca="1" si="238"/>
        <v>0</v>
      </c>
      <c r="AA1832" s="61">
        <f ca="1">+VLOOKUP(N1832,$B$4:$H$2903,4,FALSE)</f>
        <v>42376</v>
      </c>
      <c r="AB1832" s="1" t="str">
        <f ca="1">+VLOOKUP(N1832,$B$4:$H$2903,6,FALSE)</f>
        <v>Leelanuch Jeerawan</v>
      </c>
    </row>
    <row r="1833" spans="1:28" hidden="1" x14ac:dyDescent="0.2">
      <c r="A1833" s="56" t="s">
        <v>4436</v>
      </c>
      <c r="B1833" s="9" t="str">
        <f t="shared" ca="1" si="232"/>
        <v>A1635</v>
      </c>
      <c r="C1833" s="59">
        <v>406.3673</v>
      </c>
      <c r="D1833" s="59">
        <v>393.70190000000002</v>
      </c>
      <c r="E1833" s="60">
        <v>42256</v>
      </c>
      <c r="F1833" s="57" t="s">
        <v>4424</v>
      </c>
      <c r="G1833" s="57" t="s">
        <v>5532</v>
      </c>
      <c r="H1833" s="45" t="str">
        <f t="shared" ca="1" si="233"/>
        <v>Post-calc.</v>
      </c>
      <c r="I1833" s="23">
        <f t="shared" ca="1" si="234"/>
        <v>0</v>
      </c>
      <c r="J1833" s="20" t="e">
        <f ca="1">VLOOKUP(B1833, Remarks!$A$3:$G$400, 7, FALSE)</f>
        <v>#N/A</v>
      </c>
      <c r="M1833" s="44" t="s">
        <v>1860</v>
      </c>
      <c r="N1833" s="9" t="str">
        <f t="shared" ca="1" si="231"/>
        <v>A4144</v>
      </c>
      <c r="O1833" s="47">
        <v>1836.3384000000001</v>
      </c>
      <c r="P1833" s="47">
        <v>1836.3384000000001</v>
      </c>
      <c r="Q1833" s="46" t="s">
        <v>14</v>
      </c>
      <c r="R1833" s="46" t="s">
        <v>9</v>
      </c>
      <c r="S1833" s="46" t="s">
        <v>10</v>
      </c>
      <c r="T1833" s="46" t="s">
        <v>1446</v>
      </c>
      <c r="V1833" s="19" t="str">
        <f t="shared" ca="1" si="235"/>
        <v>Pre-calc.</v>
      </c>
      <c r="W1833" s="1" t="str">
        <f t="shared" ca="1" si="236"/>
        <v>Pre-calc.</v>
      </c>
      <c r="X1833" s="1" t="b">
        <f t="shared" ca="1" si="237"/>
        <v>1</v>
      </c>
      <c r="Y1833" s="3">
        <f t="shared" ca="1" si="238"/>
        <v>0</v>
      </c>
      <c r="AA1833" s="61">
        <f ca="1">+VLOOKUP(N1833,$B$4:$H$2903,4,FALSE)</f>
        <v>0</v>
      </c>
      <c r="AB1833" s="1" t="str">
        <f ca="1">+VLOOKUP(N1833,$B$4:$H$2903,6,FALSE)</f>
        <v>Miyazawa Kyoko</v>
      </c>
    </row>
    <row r="1834" spans="1:28" hidden="1" x14ac:dyDescent="0.2">
      <c r="A1834" s="56" t="s">
        <v>4437</v>
      </c>
      <c r="B1834" s="9" t="str">
        <f t="shared" ca="1" si="232"/>
        <v>A1643</v>
      </c>
      <c r="C1834" s="59">
        <v>302.37349999999998</v>
      </c>
      <c r="D1834" s="59">
        <v>69.48</v>
      </c>
      <c r="E1834" s="60">
        <v>42205</v>
      </c>
      <c r="F1834" s="57" t="s">
        <v>4424</v>
      </c>
      <c r="G1834" s="57" t="s">
        <v>5532</v>
      </c>
      <c r="H1834" s="45" t="str">
        <f t="shared" ca="1" si="233"/>
        <v>Post-calc.</v>
      </c>
      <c r="I1834" s="23">
        <f t="shared" ca="1" si="234"/>
        <v>0</v>
      </c>
      <c r="J1834" s="20" t="e">
        <f ca="1">VLOOKUP(B1834, Remarks!$A$3:$G$400, 7, FALSE)</f>
        <v>#N/A</v>
      </c>
      <c r="M1834" s="44" t="s">
        <v>1861</v>
      </c>
      <c r="N1834" s="9" t="str">
        <f t="shared" ca="1" si="231"/>
        <v>A4181</v>
      </c>
      <c r="O1834" s="47">
        <v>61.683599999999998</v>
      </c>
      <c r="P1834" s="47">
        <v>62.540399999999998</v>
      </c>
      <c r="Q1834" s="46" t="s">
        <v>8</v>
      </c>
      <c r="R1834" s="46" t="s">
        <v>9</v>
      </c>
      <c r="S1834" s="46" t="s">
        <v>10</v>
      </c>
      <c r="T1834" s="46" t="s">
        <v>1260</v>
      </c>
      <c r="V1834" s="19" t="str">
        <f t="shared" ca="1" si="235"/>
        <v>Post-calc.</v>
      </c>
      <c r="W1834" s="1" t="str">
        <f t="shared" ca="1" si="236"/>
        <v>Post-calc.</v>
      </c>
      <c r="X1834" s="1" t="b">
        <f t="shared" ca="1" si="237"/>
        <v>1</v>
      </c>
      <c r="Y1834" s="3">
        <f t="shared" ca="1" si="238"/>
        <v>0</v>
      </c>
      <c r="AA1834" s="61">
        <f ca="1">+VLOOKUP(N1834,$B$4:$H$2903,4,FALSE)</f>
        <v>42419</v>
      </c>
      <c r="AB1834" s="1" t="str">
        <f ca="1">+VLOOKUP(N1834,$B$4:$H$2903,6,FALSE)</f>
        <v>Marites Navidad</v>
      </c>
    </row>
    <row r="1835" spans="1:28" hidden="1" x14ac:dyDescent="0.2">
      <c r="A1835" s="56" t="s">
        <v>4438</v>
      </c>
      <c r="B1835" s="9" t="str">
        <f t="shared" ca="1" si="232"/>
        <v>A1644</v>
      </c>
      <c r="C1835" s="59">
        <v>630.79999999999995</v>
      </c>
      <c r="D1835" s="59">
        <v>602.67999999999995</v>
      </c>
      <c r="E1835" s="60">
        <v>42187</v>
      </c>
      <c r="F1835" s="57" t="s">
        <v>4164</v>
      </c>
      <c r="G1835" s="57" t="s">
        <v>5522</v>
      </c>
      <c r="H1835" s="45" t="str">
        <f t="shared" ca="1" si="233"/>
        <v>Post-calc.</v>
      </c>
      <c r="I1835" s="23">
        <f t="shared" ca="1" si="234"/>
        <v>0</v>
      </c>
      <c r="J1835" s="20" t="e">
        <f ca="1">VLOOKUP(B1835, Remarks!$A$3:$G$400, 7, FALSE)</f>
        <v>#N/A</v>
      </c>
      <c r="M1835" s="44" t="s">
        <v>1862</v>
      </c>
      <c r="N1835" s="9" t="str">
        <f t="shared" ca="1" si="231"/>
        <v>A4182</v>
      </c>
      <c r="O1835" s="47">
        <v>45.765999999999998</v>
      </c>
      <c r="P1835" s="47">
        <v>46.188000000000002</v>
      </c>
      <c r="Q1835" s="46" t="s">
        <v>8</v>
      </c>
      <c r="R1835" s="46" t="s">
        <v>9</v>
      </c>
      <c r="S1835" s="46" t="s">
        <v>10</v>
      </c>
      <c r="T1835" s="46" t="s">
        <v>1260</v>
      </c>
      <c r="V1835" s="19" t="str">
        <f t="shared" ca="1" si="235"/>
        <v>Post-calc.</v>
      </c>
      <c r="W1835" s="1" t="str">
        <f t="shared" ca="1" si="236"/>
        <v>Post-calc.</v>
      </c>
      <c r="X1835" s="1" t="b">
        <f t="shared" ca="1" si="237"/>
        <v>1</v>
      </c>
      <c r="Y1835" s="3">
        <f t="shared" ca="1" si="238"/>
        <v>0</v>
      </c>
      <c r="AA1835" s="61">
        <f ca="1">+VLOOKUP(N1835,$B$4:$H$2903,4,FALSE)</f>
        <v>42271</v>
      </c>
      <c r="AB1835" s="1" t="str">
        <f ca="1">+VLOOKUP(N1835,$B$4:$H$2903,6,FALSE)</f>
        <v>Marites Navidad</v>
      </c>
    </row>
    <row r="1836" spans="1:28" hidden="1" x14ac:dyDescent="0.2">
      <c r="A1836" s="56" t="s">
        <v>4439</v>
      </c>
      <c r="B1836" s="9" t="str">
        <f t="shared" ca="1" si="232"/>
        <v>A1647</v>
      </c>
      <c r="C1836" s="59">
        <v>759.31</v>
      </c>
      <c r="D1836" s="59">
        <v>776.07500000000005</v>
      </c>
      <c r="E1836" s="60">
        <v>42205</v>
      </c>
      <c r="F1836" s="57" t="s">
        <v>4424</v>
      </c>
      <c r="G1836" s="57" t="s">
        <v>5532</v>
      </c>
      <c r="H1836" s="45" t="str">
        <f t="shared" ca="1" si="233"/>
        <v>Post-calc.</v>
      </c>
      <c r="I1836" s="23">
        <f t="shared" ca="1" si="234"/>
        <v>0</v>
      </c>
      <c r="J1836" s="20" t="e">
        <f ca="1">VLOOKUP(B1836, Remarks!$A$3:$G$400, 7, FALSE)</f>
        <v>#N/A</v>
      </c>
      <c r="M1836" s="44" t="s">
        <v>1863</v>
      </c>
      <c r="N1836" s="9" t="str">
        <f t="shared" ca="1" si="231"/>
        <v>A4183</v>
      </c>
      <c r="O1836" s="47">
        <v>74.693299999999994</v>
      </c>
      <c r="P1836" s="47">
        <v>73.732900000000001</v>
      </c>
      <c r="Q1836" s="46" t="s">
        <v>8</v>
      </c>
      <c r="R1836" s="46" t="s">
        <v>9</v>
      </c>
      <c r="S1836" s="46" t="s">
        <v>10</v>
      </c>
      <c r="T1836" s="46" t="s">
        <v>1260</v>
      </c>
      <c r="V1836" s="19" t="str">
        <f t="shared" ca="1" si="235"/>
        <v>Post-calc.</v>
      </c>
      <c r="W1836" s="1" t="str">
        <f t="shared" ca="1" si="236"/>
        <v>Post-calc.</v>
      </c>
      <c r="X1836" s="1" t="b">
        <f t="shared" ca="1" si="237"/>
        <v>1</v>
      </c>
      <c r="Y1836" s="3">
        <f t="shared" ca="1" si="238"/>
        <v>0</v>
      </c>
      <c r="AA1836" s="61">
        <f ca="1">+VLOOKUP(N1836,$B$4:$H$2903,4,FALSE)</f>
        <v>42366</v>
      </c>
      <c r="AB1836" s="1" t="str">
        <f ca="1">+VLOOKUP(N1836,$B$4:$H$2903,6,FALSE)</f>
        <v>Marites Navidad</v>
      </c>
    </row>
    <row r="1837" spans="1:28" hidden="1" x14ac:dyDescent="0.2">
      <c r="A1837" s="56" t="s">
        <v>4440</v>
      </c>
      <c r="B1837" s="9" t="str">
        <f t="shared" ca="1" si="232"/>
        <v>A1678</v>
      </c>
      <c r="C1837" s="59">
        <v>2393.6707000000001</v>
      </c>
      <c r="D1837" s="59">
        <v>2338.1026999999999</v>
      </c>
      <c r="E1837" s="60"/>
      <c r="F1837" s="57" t="s">
        <v>4424</v>
      </c>
      <c r="G1837" s="57" t="s">
        <v>5532</v>
      </c>
      <c r="H1837" s="45" t="str">
        <f t="shared" ca="1" si="233"/>
        <v>Pre-calc.</v>
      </c>
      <c r="I1837" s="23">
        <f t="shared" ca="1" si="234"/>
        <v>0</v>
      </c>
      <c r="J1837" s="20" t="e">
        <f ca="1">VLOOKUP(B1837, Remarks!$A$3:$G$400, 7, FALSE)</f>
        <v>#N/A</v>
      </c>
      <c r="M1837" s="44" t="s">
        <v>1864</v>
      </c>
      <c r="N1837" s="9" t="str">
        <f t="shared" ca="1" si="231"/>
        <v>A4188</v>
      </c>
      <c r="O1837" s="47">
        <v>124.57</v>
      </c>
      <c r="P1837" s="47">
        <v>124.57</v>
      </c>
      <c r="Q1837" s="46" t="s">
        <v>14</v>
      </c>
      <c r="R1837" s="46" t="s">
        <v>9</v>
      </c>
      <c r="S1837" s="46" t="s">
        <v>10</v>
      </c>
      <c r="T1837" s="46" t="s">
        <v>1466</v>
      </c>
      <c r="V1837" s="19" t="str">
        <f t="shared" ca="1" si="235"/>
        <v>Pre-calc.</v>
      </c>
      <c r="W1837" s="1" t="str">
        <f t="shared" ca="1" si="236"/>
        <v>Pre-calc.</v>
      </c>
      <c r="X1837" s="1" t="b">
        <f t="shared" ca="1" si="237"/>
        <v>1</v>
      </c>
      <c r="Y1837" s="3">
        <f t="shared" ca="1" si="238"/>
        <v>0</v>
      </c>
      <c r="AA1837" s="61">
        <f ca="1">+VLOOKUP(N1837,$B$4:$H$2903,4,FALSE)</f>
        <v>0</v>
      </c>
      <c r="AB1837" s="1" t="str">
        <f ca="1">+VLOOKUP(N1837,$B$4:$H$2903,6,FALSE)</f>
        <v>Julien de Luca</v>
      </c>
    </row>
    <row r="1838" spans="1:28" hidden="1" x14ac:dyDescent="0.2">
      <c r="A1838" s="56" t="s">
        <v>4441</v>
      </c>
      <c r="B1838" s="9" t="str">
        <f t="shared" ca="1" si="232"/>
        <v>A1679</v>
      </c>
      <c r="C1838" s="59">
        <v>1997.2650000000001</v>
      </c>
      <c r="D1838" s="59">
        <v>1936.5320999999999</v>
      </c>
      <c r="E1838" s="60">
        <v>42236</v>
      </c>
      <c r="F1838" s="57" t="s">
        <v>4424</v>
      </c>
      <c r="G1838" s="57" t="s">
        <v>5532</v>
      </c>
      <c r="H1838" s="45" t="str">
        <f t="shared" ca="1" si="233"/>
        <v>Post-calc.</v>
      </c>
      <c r="I1838" s="23">
        <f t="shared" ca="1" si="234"/>
        <v>0</v>
      </c>
      <c r="J1838" s="20" t="e">
        <f ca="1">VLOOKUP(B1838, Remarks!$A$3:$G$400, 7, FALSE)</f>
        <v>#N/A</v>
      </c>
      <c r="M1838" s="44" t="s">
        <v>1865</v>
      </c>
      <c r="N1838" s="9" t="str">
        <f t="shared" ca="1" si="231"/>
        <v>A4189</v>
      </c>
      <c r="O1838" s="47">
        <v>198.8133</v>
      </c>
      <c r="P1838" s="47">
        <v>198.8133</v>
      </c>
      <c r="Q1838" s="46" t="s">
        <v>14</v>
      </c>
      <c r="R1838" s="46" t="s">
        <v>9</v>
      </c>
      <c r="S1838" s="46" t="s">
        <v>10</v>
      </c>
      <c r="T1838" s="46" t="s">
        <v>1466</v>
      </c>
      <c r="V1838" s="19" t="str">
        <f t="shared" ca="1" si="235"/>
        <v>Pre-calc.</v>
      </c>
      <c r="W1838" s="1" t="str">
        <f t="shared" ca="1" si="236"/>
        <v>Pre-calc.</v>
      </c>
      <c r="X1838" s="1" t="b">
        <f t="shared" ca="1" si="237"/>
        <v>1</v>
      </c>
      <c r="Y1838" s="3">
        <f t="shared" ca="1" si="238"/>
        <v>0</v>
      </c>
      <c r="AA1838" s="61">
        <f ca="1">+VLOOKUP(N1838,$B$4:$H$2903,4,FALSE)</f>
        <v>0</v>
      </c>
      <c r="AB1838" s="1" t="str">
        <f ca="1">+VLOOKUP(N1838,$B$4:$H$2903,6,FALSE)</f>
        <v>Julien de Luca</v>
      </c>
    </row>
    <row r="1839" spans="1:28" hidden="1" x14ac:dyDescent="0.2">
      <c r="A1839" s="56" t="s">
        <v>4442</v>
      </c>
      <c r="B1839" s="9" t="str">
        <f t="shared" ca="1" si="232"/>
        <v>A1680</v>
      </c>
      <c r="C1839" s="59">
        <v>5974.1940999999997</v>
      </c>
      <c r="D1839" s="59">
        <v>5828.1536999999998</v>
      </c>
      <c r="E1839" s="60"/>
      <c r="F1839" s="57" t="s">
        <v>4424</v>
      </c>
      <c r="G1839" s="57" t="s">
        <v>5532</v>
      </c>
      <c r="H1839" s="45" t="str">
        <f t="shared" ca="1" si="233"/>
        <v>Pre-calc.</v>
      </c>
      <c r="I1839" s="23">
        <f t="shared" ca="1" si="234"/>
        <v>0</v>
      </c>
      <c r="J1839" s="20" t="e">
        <f ca="1">VLOOKUP(B1839, Remarks!$A$3:$G$400, 7, FALSE)</f>
        <v>#N/A</v>
      </c>
      <c r="M1839" s="44" t="s">
        <v>1866</v>
      </c>
      <c r="N1839" s="9" t="str">
        <f t="shared" ca="1" si="231"/>
        <v>A4190</v>
      </c>
      <c r="O1839" s="47">
        <v>326.83</v>
      </c>
      <c r="P1839" s="47">
        <v>326.83</v>
      </c>
      <c r="Q1839" s="46" t="s">
        <v>14</v>
      </c>
      <c r="R1839" s="46" t="s">
        <v>9</v>
      </c>
      <c r="S1839" s="46" t="s">
        <v>10</v>
      </c>
      <c r="T1839" s="46" t="s">
        <v>1466</v>
      </c>
      <c r="V1839" s="19" t="str">
        <f t="shared" ca="1" si="235"/>
        <v>Pre-calc.</v>
      </c>
      <c r="W1839" s="1" t="str">
        <f t="shared" ca="1" si="236"/>
        <v>Pre-calc.</v>
      </c>
      <c r="X1839" s="1" t="b">
        <f t="shared" ca="1" si="237"/>
        <v>1</v>
      </c>
      <c r="Y1839" s="3">
        <f t="shared" ca="1" si="238"/>
        <v>0</v>
      </c>
      <c r="AA1839" s="61">
        <f ca="1">+VLOOKUP(N1839,$B$4:$H$2903,4,FALSE)</f>
        <v>0</v>
      </c>
      <c r="AB1839" s="1" t="str">
        <f ca="1">+VLOOKUP(N1839,$B$4:$H$2903,6,FALSE)</f>
        <v>Julien de Luca</v>
      </c>
    </row>
    <row r="1840" spans="1:28" hidden="1" x14ac:dyDescent="0.2">
      <c r="A1840" s="56" t="s">
        <v>4443</v>
      </c>
      <c r="B1840" s="9" t="str">
        <f t="shared" ca="1" si="232"/>
        <v>A1689</v>
      </c>
      <c r="C1840" s="59">
        <v>270.17520000000002</v>
      </c>
      <c r="D1840" s="59">
        <v>57.9</v>
      </c>
      <c r="E1840" s="60">
        <v>42220</v>
      </c>
      <c r="F1840" s="57" t="s">
        <v>4424</v>
      </c>
      <c r="G1840" s="57" t="s">
        <v>5532</v>
      </c>
      <c r="H1840" s="45" t="str">
        <f t="shared" ca="1" si="233"/>
        <v>Post-calc.</v>
      </c>
      <c r="I1840" s="23">
        <f t="shared" ca="1" si="234"/>
        <v>0</v>
      </c>
      <c r="J1840" s="20" t="e">
        <f ca="1">VLOOKUP(B1840, Remarks!$A$3:$G$400, 7, FALSE)</f>
        <v>#N/A</v>
      </c>
      <c r="M1840" s="44" t="s">
        <v>1867</v>
      </c>
      <c r="N1840" s="9" t="str">
        <f t="shared" ca="1" si="231"/>
        <v>A4191</v>
      </c>
      <c r="O1840" s="47">
        <v>198.815</v>
      </c>
      <c r="P1840" s="47">
        <v>198.815</v>
      </c>
      <c r="Q1840" s="46" t="s">
        <v>14</v>
      </c>
      <c r="R1840" s="46" t="s">
        <v>9</v>
      </c>
      <c r="S1840" s="46" t="s">
        <v>10</v>
      </c>
      <c r="T1840" s="46" t="s">
        <v>1466</v>
      </c>
      <c r="V1840" s="19" t="str">
        <f t="shared" ca="1" si="235"/>
        <v>Pre-calc.</v>
      </c>
      <c r="W1840" s="1" t="str">
        <f t="shared" ca="1" si="236"/>
        <v>Pre-calc.</v>
      </c>
      <c r="X1840" s="1" t="b">
        <f t="shared" ca="1" si="237"/>
        <v>1</v>
      </c>
      <c r="Y1840" s="3">
        <f t="shared" ca="1" si="238"/>
        <v>0</v>
      </c>
      <c r="AA1840" s="61">
        <f ca="1">+VLOOKUP(N1840,$B$4:$H$2903,4,FALSE)</f>
        <v>0</v>
      </c>
      <c r="AB1840" s="1" t="str">
        <f ca="1">+VLOOKUP(N1840,$B$4:$H$2903,6,FALSE)</f>
        <v>Julien de Luca</v>
      </c>
    </row>
    <row r="1841" spans="1:28" hidden="1" x14ac:dyDescent="0.2">
      <c r="A1841" s="56" t="s">
        <v>4444</v>
      </c>
      <c r="B1841" s="9" t="str">
        <f t="shared" ca="1" si="232"/>
        <v>A1702</v>
      </c>
      <c r="C1841" s="59">
        <v>79.009900000000002</v>
      </c>
      <c r="D1841" s="59">
        <v>19.3</v>
      </c>
      <c r="E1841" s="60">
        <v>42216</v>
      </c>
      <c r="F1841" s="57" t="s">
        <v>4424</v>
      </c>
      <c r="G1841" s="57" t="s">
        <v>5532</v>
      </c>
      <c r="H1841" s="45" t="str">
        <f t="shared" ca="1" si="233"/>
        <v>Post-calc.</v>
      </c>
      <c r="I1841" s="23">
        <f t="shared" ca="1" si="234"/>
        <v>0</v>
      </c>
      <c r="J1841" s="20" t="e">
        <f ca="1">VLOOKUP(B1841, Remarks!$A$3:$G$400, 7, FALSE)</f>
        <v>#N/A</v>
      </c>
      <c r="M1841" s="44" t="s">
        <v>1868</v>
      </c>
      <c r="N1841" s="9" t="str">
        <f t="shared" ca="1" si="231"/>
        <v>A4192</v>
      </c>
      <c r="O1841" s="47">
        <v>350.43329999999997</v>
      </c>
      <c r="P1841" s="47">
        <v>350.43329999999997</v>
      </c>
      <c r="Q1841" s="46" t="s">
        <v>14</v>
      </c>
      <c r="R1841" s="46" t="s">
        <v>9</v>
      </c>
      <c r="S1841" s="46" t="s">
        <v>10</v>
      </c>
      <c r="T1841" s="46" t="s">
        <v>1466</v>
      </c>
      <c r="V1841" s="19" t="str">
        <f t="shared" ca="1" si="235"/>
        <v>Pre-calc.</v>
      </c>
      <c r="W1841" s="1" t="str">
        <f t="shared" ca="1" si="236"/>
        <v>Pre-calc.</v>
      </c>
      <c r="X1841" s="1" t="b">
        <f t="shared" ca="1" si="237"/>
        <v>1</v>
      </c>
      <c r="Y1841" s="3">
        <f t="shared" ca="1" si="238"/>
        <v>0</v>
      </c>
      <c r="AA1841" s="61">
        <f ca="1">+VLOOKUP(N1841,$B$4:$H$2903,4,FALSE)</f>
        <v>0</v>
      </c>
      <c r="AB1841" s="1" t="str">
        <f ca="1">+VLOOKUP(N1841,$B$4:$H$2903,6,FALSE)</f>
        <v>Julien de Luca</v>
      </c>
    </row>
    <row r="1842" spans="1:28" hidden="1" x14ac:dyDescent="0.2">
      <c r="A1842" s="56" t="s">
        <v>4445</v>
      </c>
      <c r="B1842" s="9" t="str">
        <f t="shared" ca="1" si="232"/>
        <v>A1755</v>
      </c>
      <c r="C1842" s="59">
        <v>1784</v>
      </c>
      <c r="D1842" s="59">
        <v>1784</v>
      </c>
      <c r="E1842" s="60">
        <v>41487</v>
      </c>
      <c r="F1842" s="57" t="s">
        <v>4157</v>
      </c>
      <c r="G1842" s="57" t="s">
        <v>5530</v>
      </c>
      <c r="H1842" s="45" t="str">
        <f t="shared" ca="1" si="233"/>
        <v>Post-calc.</v>
      </c>
      <c r="I1842" s="23">
        <f t="shared" ca="1" si="234"/>
        <v>0</v>
      </c>
      <c r="J1842" s="20" t="e">
        <f ca="1">VLOOKUP(B1842, Remarks!$A$3:$G$400, 7, FALSE)</f>
        <v>#N/A</v>
      </c>
      <c r="M1842" s="44" t="s">
        <v>1869</v>
      </c>
      <c r="N1842" s="9" t="str">
        <f t="shared" ca="1" si="231"/>
        <v>A4193</v>
      </c>
      <c r="O1842" s="47">
        <v>112.21</v>
      </c>
      <c r="P1842" s="47">
        <v>112.21</v>
      </c>
      <c r="Q1842" s="46" t="s">
        <v>14</v>
      </c>
      <c r="R1842" s="46" t="s">
        <v>9</v>
      </c>
      <c r="S1842" s="46" t="s">
        <v>10</v>
      </c>
      <c r="T1842" s="46" t="s">
        <v>1466</v>
      </c>
      <c r="V1842" s="19" t="str">
        <f t="shared" ca="1" si="235"/>
        <v>Pre-calc.</v>
      </c>
      <c r="W1842" s="1" t="str">
        <f t="shared" ca="1" si="236"/>
        <v>Pre-calc.</v>
      </c>
      <c r="X1842" s="1" t="b">
        <f t="shared" ca="1" si="237"/>
        <v>1</v>
      </c>
      <c r="Y1842" s="3">
        <f t="shared" ca="1" si="238"/>
        <v>0</v>
      </c>
      <c r="AA1842" s="61">
        <f ca="1">+VLOOKUP(N1842,$B$4:$H$2903,4,FALSE)</f>
        <v>0</v>
      </c>
      <c r="AB1842" s="1" t="str">
        <f ca="1">+VLOOKUP(N1842,$B$4:$H$2903,6,FALSE)</f>
        <v>Julien de Luca</v>
      </c>
    </row>
    <row r="1843" spans="1:28" hidden="1" x14ac:dyDescent="0.2">
      <c r="A1843" s="56" t="s">
        <v>4446</v>
      </c>
      <c r="B1843" s="9" t="str">
        <f t="shared" ca="1" si="232"/>
        <v>A1780</v>
      </c>
      <c r="C1843" s="59">
        <v>9000</v>
      </c>
      <c r="D1843" s="59">
        <v>9000</v>
      </c>
      <c r="E1843" s="60">
        <v>41426</v>
      </c>
      <c r="F1843" s="57" t="s">
        <v>4275</v>
      </c>
      <c r="G1843" s="57" t="s">
        <v>5530</v>
      </c>
      <c r="H1843" s="45" t="str">
        <f t="shared" ca="1" si="233"/>
        <v>Post-calc.</v>
      </c>
      <c r="I1843" s="23">
        <f t="shared" ca="1" si="234"/>
        <v>0</v>
      </c>
      <c r="J1843" s="20" t="e">
        <f ca="1">VLOOKUP(B1843, Remarks!$A$3:$G$400, 7, FALSE)</f>
        <v>#N/A</v>
      </c>
      <c r="M1843" s="44" t="s">
        <v>1870</v>
      </c>
      <c r="N1843" s="9" t="str">
        <f t="shared" ca="1" si="231"/>
        <v>A4194</v>
      </c>
      <c r="O1843" s="47">
        <v>454.84289999999999</v>
      </c>
      <c r="P1843" s="47">
        <v>454.84289999999999</v>
      </c>
      <c r="Q1843" s="46" t="s">
        <v>14</v>
      </c>
      <c r="R1843" s="46" t="s">
        <v>9</v>
      </c>
      <c r="S1843" s="46" t="s">
        <v>10</v>
      </c>
      <c r="T1843" s="46" t="s">
        <v>1466</v>
      </c>
      <c r="V1843" s="19" t="str">
        <f t="shared" ca="1" si="235"/>
        <v>Pre-calc.</v>
      </c>
      <c r="W1843" s="1" t="str">
        <f t="shared" ca="1" si="236"/>
        <v>Pre-calc.</v>
      </c>
      <c r="X1843" s="1" t="b">
        <f t="shared" ca="1" si="237"/>
        <v>1</v>
      </c>
      <c r="Y1843" s="3">
        <f t="shared" ca="1" si="238"/>
        <v>0</v>
      </c>
      <c r="AA1843" s="61">
        <f ca="1">+VLOOKUP(N1843,$B$4:$H$2903,4,FALSE)</f>
        <v>0</v>
      </c>
      <c r="AB1843" s="1" t="str">
        <f ca="1">+VLOOKUP(N1843,$B$4:$H$2903,6,FALSE)</f>
        <v>Julien de Luca</v>
      </c>
    </row>
    <row r="1844" spans="1:28" hidden="1" x14ac:dyDescent="0.2">
      <c r="A1844" s="56" t="s">
        <v>4447</v>
      </c>
      <c r="B1844" s="9" t="str">
        <f t="shared" ca="1" si="232"/>
        <v>A1781</v>
      </c>
      <c r="C1844" s="59">
        <v>4650</v>
      </c>
      <c r="D1844" s="59">
        <v>4650</v>
      </c>
      <c r="E1844" s="60">
        <v>41365</v>
      </c>
      <c r="F1844" s="57" t="s">
        <v>4275</v>
      </c>
      <c r="G1844" s="57" t="s">
        <v>5530</v>
      </c>
      <c r="H1844" s="45" t="str">
        <f t="shared" ca="1" si="233"/>
        <v>Post-calc.</v>
      </c>
      <c r="I1844" s="23">
        <f t="shared" ca="1" si="234"/>
        <v>0</v>
      </c>
      <c r="J1844" s="20" t="e">
        <f ca="1">VLOOKUP(B1844, Remarks!$A$3:$G$400, 7, FALSE)</f>
        <v>#N/A</v>
      </c>
      <c r="M1844" s="44" t="s">
        <v>1871</v>
      </c>
      <c r="N1844" s="9" t="str">
        <f t="shared" ca="1" si="231"/>
        <v>A4196</v>
      </c>
      <c r="O1844" s="47">
        <v>69.778999999999996</v>
      </c>
      <c r="P1844" s="47">
        <v>69.778999999999996</v>
      </c>
      <c r="Q1844" s="46" t="s">
        <v>8</v>
      </c>
      <c r="R1844" s="46" t="s">
        <v>9</v>
      </c>
      <c r="S1844" s="46" t="s">
        <v>10</v>
      </c>
      <c r="T1844" s="46" t="s">
        <v>1466</v>
      </c>
      <c r="V1844" s="19" t="str">
        <f t="shared" ca="1" si="235"/>
        <v>Post-calc.</v>
      </c>
      <c r="W1844" s="1" t="str">
        <f t="shared" ca="1" si="236"/>
        <v>Post-calc.</v>
      </c>
      <c r="X1844" s="1" t="b">
        <f t="shared" ca="1" si="237"/>
        <v>1</v>
      </c>
      <c r="Y1844" s="3">
        <f t="shared" ca="1" si="238"/>
        <v>0</v>
      </c>
      <c r="AA1844" s="61">
        <f ca="1">+VLOOKUP(N1844,$B$4:$H$2903,4,FALSE)</f>
        <v>42193</v>
      </c>
      <c r="AB1844" s="1" t="str">
        <f ca="1">+VLOOKUP(N1844,$B$4:$H$2903,6,FALSE)</f>
        <v>Julien de Luca</v>
      </c>
    </row>
    <row r="1845" spans="1:28" hidden="1" x14ac:dyDescent="0.2">
      <c r="A1845" s="56" t="s">
        <v>4448</v>
      </c>
      <c r="B1845" s="9" t="str">
        <f t="shared" ca="1" si="232"/>
        <v>A1782</v>
      </c>
      <c r="C1845" s="59">
        <v>2700</v>
      </c>
      <c r="D1845" s="59">
        <v>2700</v>
      </c>
      <c r="E1845" s="60">
        <v>41365</v>
      </c>
      <c r="F1845" s="57" t="s">
        <v>4275</v>
      </c>
      <c r="G1845" s="57" t="s">
        <v>5530</v>
      </c>
      <c r="H1845" s="45" t="str">
        <f t="shared" ca="1" si="233"/>
        <v>Post-calc.</v>
      </c>
      <c r="I1845" s="23">
        <f t="shared" ca="1" si="234"/>
        <v>0</v>
      </c>
      <c r="J1845" s="20" t="e">
        <f ca="1">VLOOKUP(B1845, Remarks!$A$3:$G$400, 7, FALSE)</f>
        <v>#N/A</v>
      </c>
      <c r="M1845" s="44" t="s">
        <v>1872</v>
      </c>
      <c r="N1845" s="9" t="str">
        <f t="shared" ca="1" si="231"/>
        <v>A4197</v>
      </c>
      <c r="O1845" s="47">
        <v>247.77500000000001</v>
      </c>
      <c r="P1845" s="47">
        <v>247.77500000000001</v>
      </c>
      <c r="Q1845" s="46" t="s">
        <v>8</v>
      </c>
      <c r="R1845" s="46" t="s">
        <v>9</v>
      </c>
      <c r="S1845" s="46" t="s">
        <v>10</v>
      </c>
      <c r="T1845" s="46" t="s">
        <v>1466</v>
      </c>
      <c r="V1845" s="19" t="str">
        <f t="shared" ca="1" si="235"/>
        <v>Post-calc.</v>
      </c>
      <c r="W1845" s="1" t="str">
        <f t="shared" ca="1" si="236"/>
        <v>Post-calc.</v>
      </c>
      <c r="X1845" s="1" t="b">
        <f t="shared" ca="1" si="237"/>
        <v>1</v>
      </c>
      <c r="Y1845" s="3">
        <f t="shared" ca="1" si="238"/>
        <v>0</v>
      </c>
      <c r="AA1845" s="61">
        <f ca="1">+VLOOKUP(N1845,$B$4:$H$2903,4,FALSE)</f>
        <v>42223</v>
      </c>
      <c r="AB1845" s="1" t="str">
        <f ca="1">+VLOOKUP(N1845,$B$4:$H$2903,6,FALSE)</f>
        <v>Julien de Luca</v>
      </c>
    </row>
    <row r="1846" spans="1:28" hidden="1" x14ac:dyDescent="0.2">
      <c r="A1846" s="56" t="s">
        <v>4449</v>
      </c>
      <c r="B1846" s="9" t="str">
        <f t="shared" ca="1" si="232"/>
        <v>A1783</v>
      </c>
      <c r="C1846" s="59">
        <v>1510</v>
      </c>
      <c r="D1846" s="59">
        <v>1510</v>
      </c>
      <c r="E1846" s="60">
        <v>41426</v>
      </c>
      <c r="F1846" s="57" t="s">
        <v>4157</v>
      </c>
      <c r="G1846" s="57" t="s">
        <v>5530</v>
      </c>
      <c r="H1846" s="45" t="str">
        <f t="shared" ca="1" si="233"/>
        <v>Post-calc.</v>
      </c>
      <c r="I1846" s="23">
        <f t="shared" ca="1" si="234"/>
        <v>0</v>
      </c>
      <c r="J1846" s="20" t="e">
        <f ca="1">VLOOKUP(B1846, Remarks!$A$3:$G$400, 7, FALSE)</f>
        <v>#N/A</v>
      </c>
      <c r="M1846" s="44" t="s">
        <v>1873</v>
      </c>
      <c r="N1846" s="9" t="str">
        <f t="shared" ca="1" si="231"/>
        <v>A4198</v>
      </c>
      <c r="O1846" s="47">
        <v>270.17200000000003</v>
      </c>
      <c r="P1846" s="47">
        <v>270.17200000000003</v>
      </c>
      <c r="Q1846" s="46" t="s">
        <v>14</v>
      </c>
      <c r="R1846" s="46" t="s">
        <v>9</v>
      </c>
      <c r="S1846" s="46" t="s">
        <v>10</v>
      </c>
      <c r="T1846" s="46" t="s">
        <v>1466</v>
      </c>
      <c r="V1846" s="19" t="str">
        <f t="shared" ca="1" si="235"/>
        <v>Pre-calc.</v>
      </c>
      <c r="W1846" s="1" t="str">
        <f t="shared" ca="1" si="236"/>
        <v>Pre-calc.</v>
      </c>
      <c r="X1846" s="1" t="b">
        <f t="shared" ca="1" si="237"/>
        <v>1</v>
      </c>
      <c r="Y1846" s="3">
        <f t="shared" ca="1" si="238"/>
        <v>0</v>
      </c>
      <c r="AA1846" s="61">
        <f ca="1">+VLOOKUP(N1846,$B$4:$H$2903,4,FALSE)</f>
        <v>0</v>
      </c>
      <c r="AB1846" s="1" t="str">
        <f ca="1">+VLOOKUP(N1846,$B$4:$H$2903,6,FALSE)</f>
        <v>Julien de Luca</v>
      </c>
    </row>
    <row r="1847" spans="1:28" hidden="1" x14ac:dyDescent="0.2">
      <c r="A1847" s="56" t="s">
        <v>4450</v>
      </c>
      <c r="B1847" s="9" t="str">
        <f t="shared" ca="1" si="232"/>
        <v>A1821</v>
      </c>
      <c r="C1847" s="59">
        <v>17587.5</v>
      </c>
      <c r="D1847" s="59">
        <v>1621.18</v>
      </c>
      <c r="E1847" s="60">
        <v>42521</v>
      </c>
      <c r="F1847" s="57" t="s">
        <v>2660</v>
      </c>
      <c r="G1847" s="57" t="s">
        <v>5531</v>
      </c>
      <c r="H1847" s="45" t="str">
        <f t="shared" ca="1" si="233"/>
        <v>Post-calc.</v>
      </c>
      <c r="I1847" s="23">
        <f t="shared" ca="1" si="234"/>
        <v>0</v>
      </c>
      <c r="J1847" s="20" t="e">
        <f ca="1">VLOOKUP(B1847, Remarks!$A$3:$G$400, 7, FALSE)</f>
        <v>#N/A</v>
      </c>
      <c r="M1847" s="44" t="s">
        <v>1874</v>
      </c>
      <c r="N1847" s="9" t="str">
        <f t="shared" ca="1" si="231"/>
        <v>A4199</v>
      </c>
      <c r="O1847" s="47">
        <v>27.017199999999999</v>
      </c>
      <c r="P1847" s="47">
        <v>27.017199999999999</v>
      </c>
      <c r="Q1847" s="46" t="s">
        <v>8</v>
      </c>
      <c r="R1847" s="46" t="s">
        <v>9</v>
      </c>
      <c r="S1847" s="46" t="s">
        <v>10</v>
      </c>
      <c r="T1847" s="46" t="s">
        <v>1466</v>
      </c>
      <c r="V1847" s="19" t="str">
        <f t="shared" ca="1" si="235"/>
        <v>Post-calc.</v>
      </c>
      <c r="W1847" s="1" t="str">
        <f t="shared" ca="1" si="236"/>
        <v>Post-calc.</v>
      </c>
      <c r="X1847" s="1" t="b">
        <f t="shared" ca="1" si="237"/>
        <v>1</v>
      </c>
      <c r="Y1847" s="3">
        <f t="shared" ca="1" si="238"/>
        <v>0</v>
      </c>
      <c r="AA1847" s="61">
        <f ca="1">+VLOOKUP(N1847,$B$4:$H$2903,4,FALSE)</f>
        <v>42254</v>
      </c>
      <c r="AB1847" s="1" t="str">
        <f ca="1">+VLOOKUP(N1847,$B$4:$H$2903,6,FALSE)</f>
        <v>Julien de Luca</v>
      </c>
    </row>
    <row r="1848" spans="1:28" hidden="1" x14ac:dyDescent="0.2">
      <c r="A1848" s="56" t="s">
        <v>4451</v>
      </c>
      <c r="B1848" s="9" t="str">
        <f t="shared" ca="1" si="232"/>
        <v>A1825</v>
      </c>
      <c r="C1848" s="59">
        <v>42.405799999999999</v>
      </c>
      <c r="D1848" s="59">
        <v>40.690399999999997</v>
      </c>
      <c r="E1848" s="60">
        <v>42247</v>
      </c>
      <c r="F1848" s="57" t="s">
        <v>4424</v>
      </c>
      <c r="G1848" s="57" t="s">
        <v>5532</v>
      </c>
      <c r="H1848" s="45" t="str">
        <f t="shared" ca="1" si="233"/>
        <v>Post-calc.</v>
      </c>
      <c r="I1848" s="23">
        <f t="shared" ca="1" si="234"/>
        <v>0</v>
      </c>
      <c r="J1848" s="20" t="e">
        <f ca="1">VLOOKUP(B1848, Remarks!$A$3:$G$400, 7, FALSE)</f>
        <v>#N/A</v>
      </c>
      <c r="M1848" s="44" t="s">
        <v>1875</v>
      </c>
      <c r="N1848" s="9" t="str">
        <f t="shared" ca="1" si="231"/>
        <v>A4200</v>
      </c>
      <c r="O1848" s="47">
        <v>92.958399999999997</v>
      </c>
      <c r="P1848" s="47">
        <v>92.958399999999997</v>
      </c>
      <c r="Q1848" s="46" t="s">
        <v>8</v>
      </c>
      <c r="R1848" s="46" t="s">
        <v>9</v>
      </c>
      <c r="S1848" s="46" t="s">
        <v>10</v>
      </c>
      <c r="T1848" s="46" t="s">
        <v>1466</v>
      </c>
      <c r="V1848" s="19" t="str">
        <f t="shared" ca="1" si="235"/>
        <v>Post-calc.</v>
      </c>
      <c r="W1848" s="1" t="str">
        <f t="shared" ca="1" si="236"/>
        <v>Post-calc.</v>
      </c>
      <c r="X1848" s="1" t="b">
        <f t="shared" ca="1" si="237"/>
        <v>1</v>
      </c>
      <c r="Y1848" s="3">
        <f t="shared" ca="1" si="238"/>
        <v>0</v>
      </c>
      <c r="AA1848" s="61">
        <f ca="1">+VLOOKUP(N1848,$B$4:$H$2903,4,FALSE)</f>
        <v>42254</v>
      </c>
      <c r="AB1848" s="1" t="str">
        <f ca="1">+VLOOKUP(N1848,$B$4:$H$2903,6,FALSE)</f>
        <v>Julien de Luca</v>
      </c>
    </row>
    <row r="1849" spans="1:28" hidden="1" x14ac:dyDescent="0.2">
      <c r="A1849" s="56" t="s">
        <v>4452</v>
      </c>
      <c r="B1849" s="9" t="str">
        <f t="shared" ca="1" si="232"/>
        <v>A1826</v>
      </c>
      <c r="C1849" s="59">
        <v>325.12169999999998</v>
      </c>
      <c r="D1849" s="59">
        <v>304.68650000000002</v>
      </c>
      <c r="E1849" s="60">
        <v>42244</v>
      </c>
      <c r="F1849" s="57" t="s">
        <v>4424</v>
      </c>
      <c r="G1849" s="57" t="s">
        <v>5532</v>
      </c>
      <c r="H1849" s="45" t="str">
        <f t="shared" ca="1" si="233"/>
        <v>Post-calc.</v>
      </c>
      <c r="I1849" s="23">
        <f t="shared" ca="1" si="234"/>
        <v>0</v>
      </c>
      <c r="J1849" s="20" t="e">
        <f ca="1">VLOOKUP(B1849, Remarks!$A$3:$G$400, 7, FALSE)</f>
        <v>#N/A</v>
      </c>
      <c r="M1849" s="44" t="s">
        <v>1876</v>
      </c>
      <c r="N1849" s="9" t="str">
        <f t="shared" ca="1" si="231"/>
        <v>A4205</v>
      </c>
      <c r="O1849" s="47">
        <v>17672.12</v>
      </c>
      <c r="P1849" s="47">
        <v>1674.18</v>
      </c>
      <c r="Q1849" s="46" t="s">
        <v>8</v>
      </c>
      <c r="R1849" s="46" t="s">
        <v>9</v>
      </c>
      <c r="S1849" s="46" t="s">
        <v>10</v>
      </c>
      <c r="T1849" s="46" t="s">
        <v>69</v>
      </c>
      <c r="V1849" s="19" t="str">
        <f t="shared" ca="1" si="235"/>
        <v>Post-calc.</v>
      </c>
      <c r="W1849" s="1" t="str">
        <f t="shared" ca="1" si="236"/>
        <v>Post-calc.</v>
      </c>
      <c r="X1849" s="1" t="b">
        <f t="shared" ca="1" si="237"/>
        <v>1</v>
      </c>
      <c r="Y1849" s="3">
        <f t="shared" ca="1" si="238"/>
        <v>0</v>
      </c>
      <c r="AA1849" s="61">
        <f ca="1">+VLOOKUP(N1849,$B$4:$H$2903,4,FALSE)</f>
        <v>42521</v>
      </c>
      <c r="AB1849" s="1" t="str">
        <f ca="1">+VLOOKUP(N1849,$B$4:$H$2903,6,FALSE)</f>
        <v>Amanda Chan</v>
      </c>
    </row>
    <row r="1850" spans="1:28" hidden="1" x14ac:dyDescent="0.2">
      <c r="A1850" s="56" t="s">
        <v>4453</v>
      </c>
      <c r="B1850" s="9" t="str">
        <f t="shared" ca="1" si="232"/>
        <v>A1827</v>
      </c>
      <c r="C1850" s="59">
        <v>254.89019999999999</v>
      </c>
      <c r="D1850" s="59">
        <v>239.452</v>
      </c>
      <c r="E1850" s="60">
        <v>42244</v>
      </c>
      <c r="F1850" s="57" t="s">
        <v>4424</v>
      </c>
      <c r="G1850" s="57" t="s">
        <v>5532</v>
      </c>
      <c r="H1850" s="45" t="str">
        <f t="shared" ca="1" si="233"/>
        <v>Post-calc.</v>
      </c>
      <c r="I1850" s="23">
        <f t="shared" ca="1" si="234"/>
        <v>0</v>
      </c>
      <c r="J1850" s="20" t="e">
        <f ca="1">VLOOKUP(B1850, Remarks!$A$3:$G$400, 7, FALSE)</f>
        <v>#N/A</v>
      </c>
      <c r="M1850" s="44" t="s">
        <v>1877</v>
      </c>
      <c r="N1850" s="9" t="str">
        <f t="shared" ca="1" si="231"/>
        <v>A4219</v>
      </c>
      <c r="O1850" s="47">
        <v>1647.49</v>
      </c>
      <c r="P1850" s="47">
        <v>1647.49</v>
      </c>
      <c r="Q1850" s="46" t="s">
        <v>8</v>
      </c>
      <c r="R1850" s="46" t="s">
        <v>9</v>
      </c>
      <c r="S1850" s="46" t="s">
        <v>10</v>
      </c>
      <c r="T1850" s="46" t="s">
        <v>1378</v>
      </c>
      <c r="V1850" s="19" t="str">
        <f t="shared" ca="1" si="235"/>
        <v>Post-calc.</v>
      </c>
      <c r="W1850" s="1" t="str">
        <f t="shared" ca="1" si="236"/>
        <v>Post-calc.</v>
      </c>
      <c r="X1850" s="1" t="b">
        <f t="shared" ca="1" si="237"/>
        <v>1</v>
      </c>
      <c r="Y1850" s="3">
        <f t="shared" ca="1" si="238"/>
        <v>0</v>
      </c>
      <c r="AA1850" s="61">
        <f ca="1">+VLOOKUP(N1850,$B$4:$H$2903,4,FALSE)</f>
        <v>42313</v>
      </c>
      <c r="AB1850" s="1" t="str">
        <f ca="1">+VLOOKUP(N1850,$B$4:$H$2903,6,FALSE)</f>
        <v>Manar Moheb</v>
      </c>
    </row>
    <row r="1851" spans="1:28" hidden="1" x14ac:dyDescent="0.2">
      <c r="A1851" s="56" t="s">
        <v>4454</v>
      </c>
      <c r="B1851" s="9" t="str">
        <f t="shared" ca="1" si="232"/>
        <v>A1838</v>
      </c>
      <c r="C1851" s="59">
        <v>1510.8855000000001</v>
      </c>
      <c r="D1851" s="59">
        <v>1423.7571</v>
      </c>
      <c r="E1851" s="60">
        <v>41486</v>
      </c>
      <c r="F1851" s="57" t="s">
        <v>4424</v>
      </c>
      <c r="G1851" s="57" t="s">
        <v>5532</v>
      </c>
      <c r="H1851" s="45" t="str">
        <f t="shared" ca="1" si="233"/>
        <v>Post-calc.</v>
      </c>
      <c r="I1851" s="23">
        <f t="shared" ca="1" si="234"/>
        <v>0</v>
      </c>
      <c r="J1851" s="20" t="e">
        <f ca="1">VLOOKUP(B1851, Remarks!$A$3:$G$400, 7, FALSE)</f>
        <v>#N/A</v>
      </c>
      <c r="M1851" s="44" t="s">
        <v>1878</v>
      </c>
      <c r="N1851" s="9" t="str">
        <f t="shared" ca="1" si="231"/>
        <v>A4235</v>
      </c>
      <c r="O1851" s="47">
        <v>536.57650000000001</v>
      </c>
      <c r="P1851" s="47">
        <v>555.96469999999999</v>
      </c>
      <c r="Q1851" s="46" t="s">
        <v>8</v>
      </c>
      <c r="R1851" s="46" t="s">
        <v>9</v>
      </c>
      <c r="S1851" s="46" t="s">
        <v>10</v>
      </c>
      <c r="T1851" s="46" t="s">
        <v>1528</v>
      </c>
      <c r="V1851" s="19" t="str">
        <f t="shared" ca="1" si="235"/>
        <v>Post-calc.</v>
      </c>
      <c r="W1851" s="1" t="str">
        <f t="shared" ca="1" si="236"/>
        <v>Post-calc.</v>
      </c>
      <c r="X1851" s="1" t="b">
        <f t="shared" ca="1" si="237"/>
        <v>1</v>
      </c>
      <c r="Y1851" s="3">
        <f t="shared" ca="1" si="238"/>
        <v>0</v>
      </c>
      <c r="AA1851" s="61">
        <f ca="1">+VLOOKUP(N1851,$B$4:$H$2903,4,FALSE)</f>
        <v>42318</v>
      </c>
      <c r="AB1851" s="1" t="str">
        <f ca="1">+VLOOKUP(N1851,$B$4:$H$2903,6,FALSE)</f>
        <v>Leelanuch Jeerawan</v>
      </c>
    </row>
    <row r="1852" spans="1:28" hidden="1" x14ac:dyDescent="0.2">
      <c r="A1852" s="56" t="s">
        <v>4455</v>
      </c>
      <c r="B1852" s="9" t="str">
        <f t="shared" ca="1" si="232"/>
        <v>A1843</v>
      </c>
      <c r="C1852" s="59">
        <v>35612.391300000003</v>
      </c>
      <c r="D1852" s="59">
        <v>34593.335299999999</v>
      </c>
      <c r="E1852" s="60">
        <v>42330</v>
      </c>
      <c r="F1852" s="57" t="s">
        <v>4424</v>
      </c>
      <c r="G1852" s="57" t="s">
        <v>5532</v>
      </c>
      <c r="H1852" s="45" t="str">
        <f t="shared" ca="1" si="233"/>
        <v>Post-calc.</v>
      </c>
      <c r="I1852" s="23">
        <f t="shared" ca="1" si="234"/>
        <v>0</v>
      </c>
      <c r="J1852" s="20" t="e">
        <f ca="1">VLOOKUP(B1852, Remarks!$A$3:$G$400, 7, FALSE)</f>
        <v>#N/A</v>
      </c>
      <c r="M1852" s="44" t="s">
        <v>1879</v>
      </c>
      <c r="N1852" s="9" t="str">
        <f t="shared" ca="1" si="231"/>
        <v>A4236</v>
      </c>
      <c r="O1852" s="47">
        <v>340</v>
      </c>
      <c r="P1852" s="47">
        <v>340</v>
      </c>
      <c r="Q1852" s="46" t="s">
        <v>8</v>
      </c>
      <c r="R1852" s="46" t="s">
        <v>9</v>
      </c>
      <c r="S1852" s="46" t="s">
        <v>10</v>
      </c>
      <c r="T1852" s="46" t="s">
        <v>69</v>
      </c>
      <c r="V1852" s="19" t="str">
        <f t="shared" ca="1" si="235"/>
        <v>Post-calc.</v>
      </c>
      <c r="W1852" s="1" t="str">
        <f t="shared" ca="1" si="236"/>
        <v>Post-calc.</v>
      </c>
      <c r="X1852" s="1" t="b">
        <f t="shared" ca="1" si="237"/>
        <v>1</v>
      </c>
      <c r="Y1852" s="3">
        <f t="shared" ca="1" si="238"/>
        <v>0</v>
      </c>
      <c r="AA1852" s="61">
        <f ca="1">+VLOOKUP(N1852,$B$4:$H$2903,4,FALSE)</f>
        <v>42521</v>
      </c>
      <c r="AB1852" s="1" t="str">
        <f ca="1">+VLOOKUP(N1852,$B$4:$H$2903,6,FALSE)</f>
        <v>Eva Lau</v>
      </c>
    </row>
    <row r="1853" spans="1:28" hidden="1" x14ac:dyDescent="0.2">
      <c r="A1853" s="56" t="s">
        <v>4456</v>
      </c>
      <c r="B1853" s="9" t="str">
        <f t="shared" ca="1" si="232"/>
        <v>A1848</v>
      </c>
      <c r="C1853" s="59">
        <v>2120.7723000000001</v>
      </c>
      <c r="D1853" s="59">
        <v>1990.5906</v>
      </c>
      <c r="E1853" s="60">
        <v>42299</v>
      </c>
      <c r="F1853" s="57" t="s">
        <v>4424</v>
      </c>
      <c r="G1853" s="57" t="s">
        <v>5532</v>
      </c>
      <c r="H1853" s="45" t="str">
        <f t="shared" ca="1" si="233"/>
        <v>Post-calc.</v>
      </c>
      <c r="I1853" s="23">
        <f t="shared" ca="1" si="234"/>
        <v>0</v>
      </c>
      <c r="J1853" s="20" t="e">
        <f ca="1">VLOOKUP(B1853, Remarks!$A$3:$G$400, 7, FALSE)</f>
        <v>#N/A</v>
      </c>
      <c r="M1853" s="44" t="s">
        <v>1880</v>
      </c>
      <c r="N1853" s="9" t="str">
        <f t="shared" ca="1" si="231"/>
        <v>A4238</v>
      </c>
      <c r="O1853" s="47">
        <v>112.9883</v>
      </c>
      <c r="P1853" s="47">
        <v>112.2466</v>
      </c>
      <c r="Q1853" s="46" t="s">
        <v>8</v>
      </c>
      <c r="R1853" s="46" t="s">
        <v>9</v>
      </c>
      <c r="S1853" s="46" t="s">
        <v>10</v>
      </c>
      <c r="T1853" s="46" t="s">
        <v>1528</v>
      </c>
      <c r="V1853" s="19" t="str">
        <f t="shared" ca="1" si="235"/>
        <v>Post-calc.</v>
      </c>
      <c r="W1853" s="1" t="str">
        <f t="shared" ca="1" si="236"/>
        <v>Post-calc.</v>
      </c>
      <c r="X1853" s="1" t="b">
        <f t="shared" ca="1" si="237"/>
        <v>1</v>
      </c>
      <c r="Y1853" s="3">
        <f t="shared" ca="1" si="238"/>
        <v>0</v>
      </c>
      <c r="AA1853" s="61">
        <f ca="1">+VLOOKUP(N1853,$B$4:$H$2903,4,FALSE)</f>
        <v>42266</v>
      </c>
      <c r="AB1853" s="1" t="str">
        <f ca="1">+VLOOKUP(N1853,$B$4:$H$2903,6,FALSE)</f>
        <v>Leelanuch Jeerawan</v>
      </c>
    </row>
    <row r="1854" spans="1:28" hidden="1" x14ac:dyDescent="0.2">
      <c r="A1854" s="56" t="s">
        <v>4457</v>
      </c>
      <c r="B1854" s="9" t="str">
        <f t="shared" ca="1" si="232"/>
        <v>A1852</v>
      </c>
      <c r="C1854" s="59">
        <v>2519.39</v>
      </c>
      <c r="D1854" s="59">
        <v>358.60390000000001</v>
      </c>
      <c r="E1854" s="60">
        <v>42531</v>
      </c>
      <c r="F1854" s="57" t="s">
        <v>2660</v>
      </c>
      <c r="G1854" s="57" t="s">
        <v>5531</v>
      </c>
      <c r="H1854" s="45" t="str">
        <f t="shared" ca="1" si="233"/>
        <v>Post-calc.</v>
      </c>
      <c r="I1854" s="23">
        <f t="shared" ca="1" si="234"/>
        <v>0</v>
      </c>
      <c r="J1854" s="20" t="e">
        <f ca="1">VLOOKUP(B1854, Remarks!$A$3:$G$400, 7, FALSE)</f>
        <v>#N/A</v>
      </c>
      <c r="M1854" s="44" t="s">
        <v>1881</v>
      </c>
      <c r="N1854" s="9" t="str">
        <f t="shared" ca="1" si="231"/>
        <v>A4242</v>
      </c>
      <c r="O1854" s="47">
        <v>541</v>
      </c>
      <c r="P1854" s="47">
        <v>869</v>
      </c>
      <c r="Q1854" s="46" t="s">
        <v>8</v>
      </c>
      <c r="R1854" s="46" t="s">
        <v>9</v>
      </c>
      <c r="S1854" s="46" t="s">
        <v>10</v>
      </c>
      <c r="T1854" s="46" t="s">
        <v>69</v>
      </c>
      <c r="V1854" s="19" t="str">
        <f t="shared" ca="1" si="235"/>
        <v>Post-calc.</v>
      </c>
      <c r="W1854" s="1" t="str">
        <f t="shared" ca="1" si="236"/>
        <v>Post-calc.</v>
      </c>
      <c r="X1854" s="1" t="b">
        <f t="shared" ca="1" si="237"/>
        <v>1</v>
      </c>
      <c r="Y1854" s="3">
        <f t="shared" ca="1" si="238"/>
        <v>0</v>
      </c>
      <c r="AA1854" s="61">
        <f ca="1">+VLOOKUP(N1854,$B$4:$H$2903,4,FALSE)</f>
        <v>42521</v>
      </c>
      <c r="AB1854" s="1" t="str">
        <f ca="1">+VLOOKUP(N1854,$B$4:$H$2903,6,FALSE)</f>
        <v>Amanda Chan</v>
      </c>
    </row>
    <row r="1855" spans="1:28" hidden="1" x14ac:dyDescent="0.2">
      <c r="A1855" s="56" t="s">
        <v>4458</v>
      </c>
      <c r="B1855" s="9" t="str">
        <f t="shared" ca="1" si="232"/>
        <v>A1859</v>
      </c>
      <c r="C1855" s="59">
        <v>5279</v>
      </c>
      <c r="D1855" s="59">
        <v>4116.03</v>
      </c>
      <c r="E1855" s="60">
        <v>42521</v>
      </c>
      <c r="F1855" s="57" t="s">
        <v>2660</v>
      </c>
      <c r="G1855" s="57" t="s">
        <v>5533</v>
      </c>
      <c r="H1855" s="45" t="str">
        <f t="shared" ca="1" si="233"/>
        <v>Post-calc.</v>
      </c>
      <c r="I1855" s="23">
        <f t="shared" ca="1" si="234"/>
        <v>0</v>
      </c>
      <c r="J1855" s="20" t="e">
        <f ca="1">VLOOKUP(B1855, Remarks!$A$3:$G$400, 7, FALSE)</f>
        <v>#N/A</v>
      </c>
      <c r="M1855" s="44" t="s">
        <v>1882</v>
      </c>
      <c r="N1855" s="9" t="str">
        <f t="shared" ca="1" si="231"/>
        <v>A4246</v>
      </c>
      <c r="O1855" s="47">
        <v>1104.0899999999999</v>
      </c>
      <c r="P1855" s="47">
        <v>1246.71</v>
      </c>
      <c r="Q1855" s="46" t="s">
        <v>8</v>
      </c>
      <c r="R1855" s="46" t="s">
        <v>9</v>
      </c>
      <c r="S1855" s="46" t="s">
        <v>10</v>
      </c>
      <c r="T1855" s="46" t="s">
        <v>69</v>
      </c>
      <c r="V1855" s="19" t="str">
        <f t="shared" ca="1" si="235"/>
        <v>Post-calc.</v>
      </c>
      <c r="W1855" s="1" t="str">
        <f t="shared" ca="1" si="236"/>
        <v>Post-calc.</v>
      </c>
      <c r="X1855" s="1" t="b">
        <f t="shared" ca="1" si="237"/>
        <v>1</v>
      </c>
      <c r="Y1855" s="3">
        <f t="shared" ca="1" si="238"/>
        <v>0</v>
      </c>
      <c r="AA1855" s="61">
        <f ca="1">+VLOOKUP(N1855,$B$4:$H$2903,4,FALSE)</f>
        <v>42521</v>
      </c>
      <c r="AB1855" s="1" t="str">
        <f ca="1">+VLOOKUP(N1855,$B$4:$H$2903,6,FALSE)</f>
        <v>Amanda Chan</v>
      </c>
    </row>
    <row r="1856" spans="1:28" hidden="1" x14ac:dyDescent="0.2">
      <c r="A1856" s="56" t="s">
        <v>4459</v>
      </c>
      <c r="B1856" s="9" t="str">
        <f t="shared" ca="1" si="232"/>
        <v>A1860</v>
      </c>
      <c r="C1856" s="59">
        <v>1858.0498</v>
      </c>
      <c r="D1856" s="59">
        <v>1985.27</v>
      </c>
      <c r="E1856" s="60">
        <v>42531</v>
      </c>
      <c r="F1856" s="57" t="s">
        <v>2660</v>
      </c>
      <c r="G1856" s="57" t="s">
        <v>5531</v>
      </c>
      <c r="H1856" s="45" t="str">
        <f t="shared" ca="1" si="233"/>
        <v>Post-calc.</v>
      </c>
      <c r="I1856" s="23">
        <f t="shared" ca="1" si="234"/>
        <v>0</v>
      </c>
      <c r="J1856" s="20" t="e">
        <f ca="1">VLOOKUP(B1856, Remarks!$A$3:$G$400, 7, FALSE)</f>
        <v>#N/A</v>
      </c>
      <c r="M1856" s="44" t="s">
        <v>1883</v>
      </c>
      <c r="N1856" s="9" t="str">
        <f t="shared" ca="1" si="231"/>
        <v>A4293</v>
      </c>
      <c r="O1856" s="47">
        <v>834.43119999999999</v>
      </c>
      <c r="P1856" s="47">
        <v>834.43</v>
      </c>
      <c r="Q1856" s="46" t="s">
        <v>8</v>
      </c>
      <c r="R1856" s="46" t="s">
        <v>9</v>
      </c>
      <c r="S1856" s="46" t="s">
        <v>10</v>
      </c>
      <c r="T1856" s="46" t="s">
        <v>1372</v>
      </c>
      <c r="V1856" s="19" t="str">
        <f t="shared" ca="1" si="235"/>
        <v>Post-calc.</v>
      </c>
      <c r="W1856" s="1" t="str">
        <f t="shared" ca="1" si="236"/>
        <v>Post-calc.</v>
      </c>
      <c r="X1856" s="1" t="b">
        <f t="shared" ca="1" si="237"/>
        <v>1</v>
      </c>
      <c r="Y1856" s="3">
        <f t="shared" ca="1" si="238"/>
        <v>0</v>
      </c>
      <c r="AA1856" s="61">
        <f ca="1">+VLOOKUP(N1856,$B$4:$H$2903,4,FALSE)</f>
        <v>42265</v>
      </c>
      <c r="AB1856" s="1" t="str">
        <f ca="1">+VLOOKUP(N1856,$B$4:$H$2903,6,FALSE)</f>
        <v xml:space="preserve">Rahayu Pusparini </v>
      </c>
    </row>
    <row r="1857" spans="1:28" hidden="1" x14ac:dyDescent="0.2">
      <c r="A1857" s="56" t="s">
        <v>4460</v>
      </c>
      <c r="B1857" s="9" t="str">
        <f t="shared" ca="1" si="232"/>
        <v>A1877</v>
      </c>
      <c r="C1857" s="59">
        <v>1533.6464000000001</v>
      </c>
      <c r="D1857" s="59">
        <v>1505.7483999999999</v>
      </c>
      <c r="E1857" s="60">
        <v>42531</v>
      </c>
      <c r="F1857" s="57" t="s">
        <v>2660</v>
      </c>
      <c r="G1857" s="57" t="s">
        <v>5531</v>
      </c>
      <c r="H1857" s="45" t="str">
        <f t="shared" ca="1" si="233"/>
        <v>Post-calc.</v>
      </c>
      <c r="I1857" s="23">
        <f t="shared" ca="1" si="234"/>
        <v>0</v>
      </c>
      <c r="J1857" s="20" t="e">
        <f ca="1">VLOOKUP(B1857, Remarks!$A$3:$G$400, 7, FALSE)</f>
        <v>#N/A</v>
      </c>
      <c r="M1857" s="44" t="s">
        <v>1884</v>
      </c>
      <c r="N1857" s="9" t="str">
        <f t="shared" ca="1" si="231"/>
        <v>A4331</v>
      </c>
      <c r="O1857" s="47">
        <v>189.95500000000001</v>
      </c>
      <c r="P1857" s="47">
        <v>189.95500000000001</v>
      </c>
      <c r="Q1857" s="46" t="s">
        <v>8</v>
      </c>
      <c r="R1857" s="46" t="s">
        <v>9</v>
      </c>
      <c r="S1857" s="46" t="s">
        <v>10</v>
      </c>
      <c r="T1857" s="46" t="s">
        <v>1736</v>
      </c>
      <c r="V1857" s="19" t="str">
        <f t="shared" ca="1" si="235"/>
        <v>Post-calc.</v>
      </c>
      <c r="W1857" s="1" t="str">
        <f t="shared" ca="1" si="236"/>
        <v>Post-calc.</v>
      </c>
      <c r="X1857" s="1" t="b">
        <f t="shared" ca="1" si="237"/>
        <v>1</v>
      </c>
      <c r="Y1857" s="3">
        <f t="shared" ca="1" si="238"/>
        <v>0</v>
      </c>
      <c r="AA1857" s="61">
        <f ca="1">+VLOOKUP(N1857,$B$4:$H$2903,4,FALSE)</f>
        <v>42293</v>
      </c>
      <c r="AB1857" s="1" t="str">
        <f ca="1">+VLOOKUP(N1857,$B$4:$H$2903,6,FALSE)</f>
        <v>George Koh</v>
      </c>
    </row>
    <row r="1858" spans="1:28" hidden="1" x14ac:dyDescent="0.2">
      <c r="A1858" s="56" t="s">
        <v>4461</v>
      </c>
      <c r="B1858" s="9" t="str">
        <f t="shared" ca="1" si="232"/>
        <v>A1878</v>
      </c>
      <c r="C1858" s="59">
        <v>434.04349999999999</v>
      </c>
      <c r="D1858" s="59">
        <v>409.72730000000001</v>
      </c>
      <c r="E1858" s="60">
        <v>42251</v>
      </c>
      <c r="F1858" s="57" t="s">
        <v>4424</v>
      </c>
      <c r="G1858" s="57" t="s">
        <v>5532</v>
      </c>
      <c r="H1858" s="45" t="str">
        <f t="shared" ca="1" si="233"/>
        <v>Post-calc.</v>
      </c>
      <c r="I1858" s="23">
        <f t="shared" ca="1" si="234"/>
        <v>0</v>
      </c>
      <c r="J1858" s="20" t="e">
        <f ca="1">VLOOKUP(B1858, Remarks!$A$3:$G$400, 7, FALSE)</f>
        <v>#N/A</v>
      </c>
      <c r="M1858" s="44" t="s">
        <v>1885</v>
      </c>
      <c r="N1858" s="9" t="str">
        <f t="shared" ca="1" si="231"/>
        <v>A4361</v>
      </c>
      <c r="O1858" s="47">
        <v>640.89</v>
      </c>
      <c r="P1858" s="47">
        <v>640.89</v>
      </c>
      <c r="Q1858" s="46" t="s">
        <v>8</v>
      </c>
      <c r="R1858" s="46" t="s">
        <v>9</v>
      </c>
      <c r="S1858" s="46" t="s">
        <v>10</v>
      </c>
      <c r="T1858" s="46" t="s">
        <v>1378</v>
      </c>
      <c r="V1858" s="19" t="str">
        <f t="shared" ca="1" si="235"/>
        <v>Post-calc.</v>
      </c>
      <c r="W1858" s="1" t="str">
        <f t="shared" ca="1" si="236"/>
        <v>Post-calc.</v>
      </c>
      <c r="X1858" s="1" t="b">
        <f t="shared" ca="1" si="237"/>
        <v>1</v>
      </c>
      <c r="Y1858" s="3">
        <f t="shared" ca="1" si="238"/>
        <v>0</v>
      </c>
      <c r="AA1858" s="61">
        <f ca="1">+VLOOKUP(N1858,$B$4:$H$2903,4,FALSE)</f>
        <v>42306</v>
      </c>
      <c r="AB1858" s="1" t="str">
        <f ca="1">+VLOOKUP(N1858,$B$4:$H$2903,6,FALSE)</f>
        <v>Manar Moheb</v>
      </c>
    </row>
    <row r="1859" spans="1:28" hidden="1" x14ac:dyDescent="0.2">
      <c r="A1859" s="56" t="s">
        <v>4462</v>
      </c>
      <c r="B1859" s="9" t="str">
        <f t="shared" ca="1" si="232"/>
        <v>A1880</v>
      </c>
      <c r="C1859" s="59">
        <v>1122.2601999999999</v>
      </c>
      <c r="D1859" s="59">
        <v>1165.0733</v>
      </c>
      <c r="E1859" s="60"/>
      <c r="F1859" s="57" t="s">
        <v>1446</v>
      </c>
      <c r="G1859" s="57" t="s">
        <v>5527</v>
      </c>
      <c r="H1859" s="45" t="str">
        <f t="shared" ca="1" si="233"/>
        <v>Pre-calc.</v>
      </c>
      <c r="I1859" s="23">
        <f t="shared" ca="1" si="234"/>
        <v>0</v>
      </c>
      <c r="J1859" s="20" t="e">
        <f ca="1">VLOOKUP(B1859, Remarks!$A$3:$G$400, 7, FALSE)</f>
        <v>#N/A</v>
      </c>
      <c r="M1859" s="44" t="s">
        <v>1886</v>
      </c>
      <c r="N1859" s="9" t="str">
        <f t="shared" ca="1" si="231"/>
        <v>A4362</v>
      </c>
      <c r="O1859" s="47">
        <v>4004.46</v>
      </c>
      <c r="P1859" s="47">
        <v>4004.46</v>
      </c>
      <c r="Q1859" s="46" t="s">
        <v>8</v>
      </c>
      <c r="R1859" s="46" t="s">
        <v>9</v>
      </c>
      <c r="S1859" s="46" t="s">
        <v>10</v>
      </c>
      <c r="T1859" s="46" t="s">
        <v>1378</v>
      </c>
      <c r="V1859" s="19" t="str">
        <f t="shared" ca="1" si="235"/>
        <v>Post-calc.</v>
      </c>
      <c r="W1859" s="1" t="str">
        <f t="shared" ca="1" si="236"/>
        <v>Post-calc.</v>
      </c>
      <c r="X1859" s="1" t="b">
        <f t="shared" ca="1" si="237"/>
        <v>1</v>
      </c>
      <c r="Y1859" s="3">
        <f t="shared" ca="1" si="238"/>
        <v>0</v>
      </c>
      <c r="AA1859" s="61">
        <f ca="1">+VLOOKUP(N1859,$B$4:$H$2903,4,FALSE)</f>
        <v>42319</v>
      </c>
      <c r="AB1859" s="1" t="str">
        <f ca="1">+VLOOKUP(N1859,$B$4:$H$2903,6,FALSE)</f>
        <v>Manar Moheb</v>
      </c>
    </row>
    <row r="1860" spans="1:28" hidden="1" x14ac:dyDescent="0.2">
      <c r="A1860" s="56" t="s">
        <v>4463</v>
      </c>
      <c r="B1860" s="9" t="str">
        <f t="shared" ca="1" si="232"/>
        <v>A1882</v>
      </c>
      <c r="C1860" s="59">
        <v>650.09360000000004</v>
      </c>
      <c r="D1860" s="59">
        <v>655.66279999999995</v>
      </c>
      <c r="E1860" s="60"/>
      <c r="F1860" s="57" t="s">
        <v>1446</v>
      </c>
      <c r="G1860" s="57" t="s">
        <v>5527</v>
      </c>
      <c r="H1860" s="45" t="str">
        <f t="shared" ca="1" si="233"/>
        <v>Pre-calc.</v>
      </c>
      <c r="I1860" s="23">
        <f t="shared" ca="1" si="234"/>
        <v>0</v>
      </c>
      <c r="J1860" s="20" t="e">
        <f ca="1">VLOOKUP(B1860, Remarks!$A$3:$G$400, 7, FALSE)</f>
        <v>#N/A</v>
      </c>
      <c r="M1860" s="44" t="s">
        <v>1887</v>
      </c>
      <c r="N1860" s="9" t="str">
        <f t="shared" ref="N1860:N1923" ca="1" si="239">+LEFT(M1860,5)</f>
        <v>A4363</v>
      </c>
      <c r="O1860" s="47">
        <v>2779.21</v>
      </c>
      <c r="P1860" s="47">
        <v>2779.21</v>
      </c>
      <c r="Q1860" s="46" t="s">
        <v>8</v>
      </c>
      <c r="R1860" s="46" t="s">
        <v>9</v>
      </c>
      <c r="S1860" s="46" t="s">
        <v>10</v>
      </c>
      <c r="T1860" s="46" t="s">
        <v>1378</v>
      </c>
      <c r="V1860" s="19" t="str">
        <f t="shared" ca="1" si="235"/>
        <v>Post-calc.</v>
      </c>
      <c r="W1860" s="1" t="str">
        <f t="shared" ca="1" si="236"/>
        <v>Post-calc.</v>
      </c>
      <c r="X1860" s="1" t="b">
        <f t="shared" ca="1" si="237"/>
        <v>1</v>
      </c>
      <c r="Y1860" s="3">
        <f t="shared" ca="1" si="238"/>
        <v>0</v>
      </c>
      <c r="AA1860" s="61">
        <f ca="1">+VLOOKUP(N1860,$B$4:$H$2903,4,FALSE)</f>
        <v>42326</v>
      </c>
      <c r="AB1860" s="1" t="str">
        <f ca="1">+VLOOKUP(N1860,$B$4:$H$2903,6,FALSE)</f>
        <v>Manar Moheb</v>
      </c>
    </row>
    <row r="1861" spans="1:28" hidden="1" x14ac:dyDescent="0.2">
      <c r="A1861" s="56" t="s">
        <v>4464</v>
      </c>
      <c r="B1861" s="9" t="str">
        <f t="shared" ref="B1861:B1924" ca="1" si="240">+LEFT(A1861,5)</f>
        <v>A1884</v>
      </c>
      <c r="C1861" s="59">
        <v>771.65</v>
      </c>
      <c r="D1861" s="59">
        <v>759.26350000000002</v>
      </c>
      <c r="E1861" s="60"/>
      <c r="F1861" s="57" t="s">
        <v>1446</v>
      </c>
      <c r="G1861" s="57" t="s">
        <v>5527</v>
      </c>
      <c r="H1861" s="45" t="str">
        <f t="shared" ref="H1861:H1924" ca="1" si="241">+IF(E1861&gt;1,"Post-calc.","Pre-calc.")</f>
        <v>Pre-calc.</v>
      </c>
      <c r="I1861" s="23">
        <f t="shared" ref="I1861:I1924" ca="1" si="242">+VLOOKUP(B1861,$N$4:$P$2575,2,FALSE)-C1861</f>
        <v>0</v>
      </c>
      <c r="J1861" s="20" t="e">
        <f ca="1">VLOOKUP(B1861, Remarks!$A$3:$G$400, 7, FALSE)</f>
        <v>#N/A</v>
      </c>
      <c r="M1861" s="44" t="s">
        <v>1888</v>
      </c>
      <c r="N1861" s="9" t="str">
        <f t="shared" ca="1" si="239"/>
        <v>A4364</v>
      </c>
      <c r="O1861" s="47">
        <v>695.28</v>
      </c>
      <c r="P1861" s="47">
        <v>777.85</v>
      </c>
      <c r="Q1861" s="46" t="s">
        <v>8</v>
      </c>
      <c r="R1861" s="46" t="s">
        <v>9</v>
      </c>
      <c r="S1861" s="46" t="s">
        <v>10</v>
      </c>
      <c r="T1861" s="46" t="s">
        <v>69</v>
      </c>
      <c r="V1861" s="19" t="str">
        <f t="shared" ref="V1861:V1924" ca="1" si="243">+VLOOKUP(N1861,$B$4:$H$2903,7,FALSE)</f>
        <v>Post-calc.</v>
      </c>
      <c r="W1861" s="1" t="str">
        <f t="shared" ref="W1861:W1924" ca="1" si="244">+Q1861</f>
        <v>Post-calc.</v>
      </c>
      <c r="X1861" s="1" t="b">
        <f t="shared" ref="X1861:X1924" ca="1" si="245">+V1861=W1861</f>
        <v>1</v>
      </c>
      <c r="Y1861" s="3">
        <f t="shared" ref="Y1861:Y1924" ca="1" si="246">+IF(Q1861="Post-calc.",VLOOKUP(N1861,$B$4:$H$2903,3,FALSE)-P1861,VLOOKUP(N1861,$B$4:$H$2903,2,FALSE)-P1861)</f>
        <v>0</v>
      </c>
      <c r="AA1861" s="61">
        <f ca="1">+VLOOKUP(N1861,$B$4:$H$2903,4,FALSE)</f>
        <v>42521</v>
      </c>
      <c r="AB1861" s="1" t="str">
        <f ca="1">+VLOOKUP(N1861,$B$4:$H$2903,6,FALSE)</f>
        <v>Amanda Chan</v>
      </c>
    </row>
    <row r="1862" spans="1:28" hidden="1" x14ac:dyDescent="0.2">
      <c r="A1862" s="56" t="s">
        <v>4465</v>
      </c>
      <c r="B1862" s="9" t="str">
        <f t="shared" ca="1" si="240"/>
        <v>A1903</v>
      </c>
      <c r="C1862" s="59">
        <v>830.46669999999995</v>
      </c>
      <c r="D1862" s="59">
        <v>825.20420000000001</v>
      </c>
      <c r="E1862" s="60"/>
      <c r="F1862" s="57" t="s">
        <v>1446</v>
      </c>
      <c r="G1862" s="57" t="s">
        <v>5527</v>
      </c>
      <c r="H1862" s="45" t="str">
        <f t="shared" ca="1" si="241"/>
        <v>Pre-calc.</v>
      </c>
      <c r="I1862" s="23">
        <f t="shared" ca="1" si="242"/>
        <v>0</v>
      </c>
      <c r="J1862" s="20" t="e">
        <f ca="1">VLOOKUP(B1862, Remarks!$A$3:$G$400, 7, FALSE)</f>
        <v>#N/A</v>
      </c>
      <c r="M1862" s="44" t="s">
        <v>1889</v>
      </c>
      <c r="N1862" s="9" t="str">
        <f t="shared" ca="1" si="239"/>
        <v>A4371</v>
      </c>
      <c r="O1862" s="47">
        <v>664.97860000000003</v>
      </c>
      <c r="P1862" s="47">
        <v>664.97860000000003</v>
      </c>
      <c r="Q1862" s="46" t="s">
        <v>14</v>
      </c>
      <c r="R1862" s="46" t="s">
        <v>9</v>
      </c>
      <c r="S1862" s="46" t="s">
        <v>10</v>
      </c>
      <c r="T1862" s="46" t="s">
        <v>1446</v>
      </c>
      <c r="V1862" s="19" t="str">
        <f t="shared" ca="1" si="243"/>
        <v>Pre-calc.</v>
      </c>
      <c r="W1862" s="1" t="str">
        <f t="shared" ca="1" si="244"/>
        <v>Pre-calc.</v>
      </c>
      <c r="X1862" s="1" t="b">
        <f t="shared" ca="1" si="245"/>
        <v>1</v>
      </c>
      <c r="Y1862" s="3">
        <f t="shared" ca="1" si="246"/>
        <v>0</v>
      </c>
      <c r="AA1862" s="61">
        <f ca="1">+VLOOKUP(N1862,$B$4:$H$2903,4,FALSE)</f>
        <v>0</v>
      </c>
      <c r="AB1862" s="1" t="str">
        <f ca="1">+VLOOKUP(N1862,$B$4:$H$2903,6,FALSE)</f>
        <v>Miyazawa Kyoko</v>
      </c>
    </row>
    <row r="1863" spans="1:28" hidden="1" x14ac:dyDescent="0.2">
      <c r="A1863" s="56" t="s">
        <v>4466</v>
      </c>
      <c r="B1863" s="9" t="str">
        <f t="shared" ca="1" si="240"/>
        <v>A1908</v>
      </c>
      <c r="C1863" s="59">
        <v>4192.96</v>
      </c>
      <c r="D1863" s="59">
        <v>4126.9799999999996</v>
      </c>
      <c r="E1863" s="60">
        <v>42521</v>
      </c>
      <c r="F1863" s="57" t="s">
        <v>2660</v>
      </c>
      <c r="G1863" s="57" t="s">
        <v>5533</v>
      </c>
      <c r="H1863" s="45" t="str">
        <f t="shared" ca="1" si="241"/>
        <v>Post-calc.</v>
      </c>
      <c r="I1863" s="23">
        <f t="shared" ca="1" si="242"/>
        <v>0</v>
      </c>
      <c r="J1863" s="20" t="e">
        <f ca="1">VLOOKUP(B1863, Remarks!$A$3:$G$400, 7, FALSE)</f>
        <v>#N/A</v>
      </c>
      <c r="M1863" s="44" t="s">
        <v>1890</v>
      </c>
      <c r="N1863" s="9" t="str">
        <f t="shared" ca="1" si="239"/>
        <v>A4372</v>
      </c>
      <c r="O1863" s="47">
        <v>383.04579999999999</v>
      </c>
      <c r="P1863" s="47">
        <v>383.04579999999999</v>
      </c>
      <c r="Q1863" s="46" t="s">
        <v>14</v>
      </c>
      <c r="R1863" s="46" t="s">
        <v>9</v>
      </c>
      <c r="S1863" s="46" t="s">
        <v>10</v>
      </c>
      <c r="T1863" s="46" t="s">
        <v>1446</v>
      </c>
      <c r="V1863" s="19" t="str">
        <f t="shared" ca="1" si="243"/>
        <v>Pre-calc.</v>
      </c>
      <c r="W1863" s="1" t="str">
        <f t="shared" ca="1" si="244"/>
        <v>Pre-calc.</v>
      </c>
      <c r="X1863" s="1" t="b">
        <f t="shared" ca="1" si="245"/>
        <v>1</v>
      </c>
      <c r="Y1863" s="3">
        <f t="shared" ca="1" si="246"/>
        <v>0</v>
      </c>
      <c r="AA1863" s="61">
        <f ca="1">+VLOOKUP(N1863,$B$4:$H$2903,4,FALSE)</f>
        <v>0</v>
      </c>
      <c r="AB1863" s="1" t="str">
        <f ca="1">+VLOOKUP(N1863,$B$4:$H$2903,6,FALSE)</f>
        <v>Miyazawa Kyoko</v>
      </c>
    </row>
    <row r="1864" spans="1:28" hidden="1" x14ac:dyDescent="0.2">
      <c r="A1864" s="56" t="s">
        <v>4467</v>
      </c>
      <c r="B1864" s="9" t="str">
        <f t="shared" ca="1" si="240"/>
        <v>A1919</v>
      </c>
      <c r="C1864" s="59">
        <v>64.135199999999998</v>
      </c>
      <c r="D1864" s="59">
        <v>61.940899999999999</v>
      </c>
      <c r="E1864" s="60">
        <v>42312</v>
      </c>
      <c r="F1864" s="57" t="s">
        <v>4157</v>
      </c>
      <c r="G1864" s="57" t="s">
        <v>5521</v>
      </c>
      <c r="H1864" s="45" t="str">
        <f t="shared" ca="1" si="241"/>
        <v>Post-calc.</v>
      </c>
      <c r="I1864" s="23">
        <f t="shared" ca="1" si="242"/>
        <v>0</v>
      </c>
      <c r="J1864" s="20" t="e">
        <f ca="1">VLOOKUP(B1864, Remarks!$A$3:$G$400, 7, FALSE)</f>
        <v>#N/A</v>
      </c>
      <c r="M1864" s="44" t="s">
        <v>1891</v>
      </c>
      <c r="N1864" s="9" t="str">
        <f t="shared" ca="1" si="239"/>
        <v>A4373</v>
      </c>
      <c r="O1864" s="47">
        <v>948.6232</v>
      </c>
      <c r="P1864" s="47">
        <v>948.6232</v>
      </c>
      <c r="Q1864" s="46" t="s">
        <v>14</v>
      </c>
      <c r="R1864" s="46" t="s">
        <v>9</v>
      </c>
      <c r="S1864" s="46" t="s">
        <v>10</v>
      </c>
      <c r="T1864" s="46" t="s">
        <v>1446</v>
      </c>
      <c r="V1864" s="19" t="str">
        <f t="shared" ca="1" si="243"/>
        <v>Pre-calc.</v>
      </c>
      <c r="W1864" s="1" t="str">
        <f t="shared" ca="1" si="244"/>
        <v>Pre-calc.</v>
      </c>
      <c r="X1864" s="1" t="b">
        <f t="shared" ca="1" si="245"/>
        <v>1</v>
      </c>
      <c r="Y1864" s="3">
        <f t="shared" ca="1" si="246"/>
        <v>0</v>
      </c>
      <c r="AA1864" s="61">
        <f ca="1">+VLOOKUP(N1864,$B$4:$H$2903,4,FALSE)</f>
        <v>0</v>
      </c>
      <c r="AB1864" s="1" t="str">
        <f ca="1">+VLOOKUP(N1864,$B$4:$H$2903,6,FALSE)</f>
        <v>Miyazawa Kyoko</v>
      </c>
    </row>
    <row r="1865" spans="1:28" hidden="1" x14ac:dyDescent="0.2">
      <c r="A1865" s="56" t="s">
        <v>4468</v>
      </c>
      <c r="B1865" s="9" t="str">
        <f t="shared" ca="1" si="240"/>
        <v>A1920</v>
      </c>
      <c r="C1865" s="59">
        <v>54.163200000000003</v>
      </c>
      <c r="D1865" s="59">
        <v>46.394199999999998</v>
      </c>
      <c r="E1865" s="60">
        <v>42268</v>
      </c>
      <c r="F1865" s="57" t="s">
        <v>4157</v>
      </c>
      <c r="G1865" s="57" t="s">
        <v>5521</v>
      </c>
      <c r="H1865" s="45" t="str">
        <f t="shared" ca="1" si="241"/>
        <v>Post-calc.</v>
      </c>
      <c r="I1865" s="23">
        <f t="shared" ca="1" si="242"/>
        <v>0</v>
      </c>
      <c r="J1865" s="20" t="e">
        <f ca="1">VLOOKUP(B1865, Remarks!$A$3:$G$400, 7, FALSE)</f>
        <v>#N/A</v>
      </c>
      <c r="M1865" s="44" t="s">
        <v>1892</v>
      </c>
      <c r="N1865" s="9" t="str">
        <f t="shared" ca="1" si="239"/>
        <v>A4374</v>
      </c>
      <c r="O1865" s="47">
        <v>725.31399999999996</v>
      </c>
      <c r="P1865" s="47">
        <v>725.31399999999996</v>
      </c>
      <c r="Q1865" s="46" t="s">
        <v>14</v>
      </c>
      <c r="R1865" s="46" t="s">
        <v>9</v>
      </c>
      <c r="S1865" s="46" t="s">
        <v>10</v>
      </c>
      <c r="T1865" s="46" t="s">
        <v>1446</v>
      </c>
      <c r="V1865" s="19" t="str">
        <f t="shared" ca="1" si="243"/>
        <v>Pre-calc.</v>
      </c>
      <c r="W1865" s="1" t="str">
        <f t="shared" ca="1" si="244"/>
        <v>Pre-calc.</v>
      </c>
      <c r="X1865" s="1" t="b">
        <f t="shared" ca="1" si="245"/>
        <v>1</v>
      </c>
      <c r="Y1865" s="3">
        <f t="shared" ca="1" si="246"/>
        <v>0</v>
      </c>
      <c r="AA1865" s="61">
        <f ca="1">+VLOOKUP(N1865,$B$4:$H$2903,4,FALSE)</f>
        <v>0</v>
      </c>
      <c r="AB1865" s="1" t="str">
        <f ca="1">+VLOOKUP(N1865,$B$4:$H$2903,6,FALSE)</f>
        <v>Miyazawa Kyoko</v>
      </c>
    </row>
    <row r="1866" spans="1:28" hidden="1" x14ac:dyDescent="0.2">
      <c r="A1866" s="56" t="s">
        <v>4469</v>
      </c>
      <c r="B1866" s="9" t="str">
        <f t="shared" ca="1" si="240"/>
        <v>A1921</v>
      </c>
      <c r="C1866" s="59">
        <v>53.5749</v>
      </c>
      <c r="D1866" s="59">
        <v>54.163200000000003</v>
      </c>
      <c r="E1866" s="60">
        <v>42366</v>
      </c>
      <c r="F1866" s="57" t="s">
        <v>4157</v>
      </c>
      <c r="G1866" s="57" t="s">
        <v>5521</v>
      </c>
      <c r="H1866" s="45" t="str">
        <f t="shared" ca="1" si="241"/>
        <v>Post-calc.</v>
      </c>
      <c r="I1866" s="23">
        <f t="shared" ca="1" si="242"/>
        <v>0</v>
      </c>
      <c r="J1866" s="20" t="e">
        <f ca="1">VLOOKUP(B1866, Remarks!$A$3:$G$400, 7, FALSE)</f>
        <v>#N/A</v>
      </c>
      <c r="M1866" s="44" t="s">
        <v>1893</v>
      </c>
      <c r="N1866" s="9" t="str">
        <f t="shared" ca="1" si="239"/>
        <v>A4450</v>
      </c>
      <c r="O1866" s="47">
        <v>404.45319999999998</v>
      </c>
      <c r="P1866" s="47">
        <v>417.01159999999999</v>
      </c>
      <c r="Q1866" s="46" t="s">
        <v>8</v>
      </c>
      <c r="R1866" s="46" t="s">
        <v>9</v>
      </c>
      <c r="S1866" s="46" t="s">
        <v>10</v>
      </c>
      <c r="T1866" s="46" t="s">
        <v>1528</v>
      </c>
      <c r="V1866" s="19" t="str">
        <f t="shared" ca="1" si="243"/>
        <v>Post-calc.</v>
      </c>
      <c r="W1866" s="1" t="str">
        <f t="shared" ca="1" si="244"/>
        <v>Post-calc.</v>
      </c>
      <c r="X1866" s="1" t="b">
        <f t="shared" ca="1" si="245"/>
        <v>1</v>
      </c>
      <c r="Y1866" s="3">
        <f t="shared" ca="1" si="246"/>
        <v>0</v>
      </c>
      <c r="AA1866" s="61">
        <f ca="1">+VLOOKUP(N1866,$B$4:$H$2903,4,FALSE)</f>
        <v>42349</v>
      </c>
      <c r="AB1866" s="1" t="str">
        <f ca="1">+VLOOKUP(N1866,$B$4:$H$2903,6,FALSE)</f>
        <v>Leelanuch Jeerawan</v>
      </c>
    </row>
    <row r="1867" spans="1:28" hidden="1" x14ac:dyDescent="0.2">
      <c r="A1867" s="56" t="s">
        <v>4470</v>
      </c>
      <c r="B1867" s="9" t="str">
        <f t="shared" ca="1" si="240"/>
        <v>A1922</v>
      </c>
      <c r="C1867" s="59">
        <v>46.3506</v>
      </c>
      <c r="D1867" s="59">
        <v>46.327500000000001</v>
      </c>
      <c r="E1867" s="60">
        <v>42366</v>
      </c>
      <c r="F1867" s="57" t="s">
        <v>4157</v>
      </c>
      <c r="G1867" s="57" t="s">
        <v>5521</v>
      </c>
      <c r="H1867" s="45" t="str">
        <f t="shared" ca="1" si="241"/>
        <v>Post-calc.</v>
      </c>
      <c r="I1867" s="23">
        <f t="shared" ca="1" si="242"/>
        <v>0</v>
      </c>
      <c r="J1867" s="20" t="e">
        <f ca="1">VLOOKUP(B1867, Remarks!$A$3:$G$400, 7, FALSE)</f>
        <v>#N/A</v>
      </c>
      <c r="M1867" s="44" t="s">
        <v>1894</v>
      </c>
      <c r="N1867" s="9" t="str">
        <f t="shared" ca="1" si="239"/>
        <v>A4451</v>
      </c>
      <c r="O1867" s="47">
        <v>411.39760000000001</v>
      </c>
      <c r="P1867" s="47">
        <v>542.63760000000002</v>
      </c>
      <c r="Q1867" s="46" t="s">
        <v>8</v>
      </c>
      <c r="R1867" s="46" t="s">
        <v>9</v>
      </c>
      <c r="S1867" s="46" t="s">
        <v>10</v>
      </c>
      <c r="T1867" s="46" t="s">
        <v>1528</v>
      </c>
      <c r="V1867" s="19" t="str">
        <f t="shared" ca="1" si="243"/>
        <v>Post-calc.</v>
      </c>
      <c r="W1867" s="1" t="str">
        <f t="shared" ca="1" si="244"/>
        <v>Post-calc.</v>
      </c>
      <c r="X1867" s="1" t="b">
        <f t="shared" ca="1" si="245"/>
        <v>1</v>
      </c>
      <c r="Y1867" s="3">
        <f t="shared" ca="1" si="246"/>
        <v>0</v>
      </c>
      <c r="AA1867" s="61">
        <f ca="1">+VLOOKUP(N1867,$B$4:$H$2903,4,FALSE)</f>
        <v>42283</v>
      </c>
      <c r="AB1867" s="1" t="str">
        <f ca="1">+VLOOKUP(N1867,$B$4:$H$2903,6,FALSE)</f>
        <v>Leelanuch Jeerawan</v>
      </c>
    </row>
    <row r="1868" spans="1:28" hidden="1" x14ac:dyDescent="0.2">
      <c r="A1868" s="56" t="s">
        <v>4471</v>
      </c>
      <c r="B1868" s="9" t="str">
        <f t="shared" ca="1" si="240"/>
        <v>A1924</v>
      </c>
      <c r="C1868" s="59">
        <v>917.80780000000004</v>
      </c>
      <c r="D1868" s="59">
        <v>948.75350000000003</v>
      </c>
      <c r="E1868" s="60"/>
      <c r="F1868" s="57" t="s">
        <v>1446</v>
      </c>
      <c r="G1868" s="57" t="s">
        <v>5527</v>
      </c>
      <c r="H1868" s="45" t="str">
        <f t="shared" ca="1" si="241"/>
        <v>Pre-calc.</v>
      </c>
      <c r="I1868" s="23">
        <f t="shared" ca="1" si="242"/>
        <v>0</v>
      </c>
      <c r="J1868" s="20" t="e">
        <f ca="1">VLOOKUP(B1868, Remarks!$A$3:$G$400, 7, FALSE)</f>
        <v>#N/A</v>
      </c>
      <c r="M1868" s="44" t="s">
        <v>1895</v>
      </c>
      <c r="N1868" s="9" t="str">
        <f t="shared" ca="1" si="239"/>
        <v>A4452</v>
      </c>
      <c r="O1868" s="47">
        <v>1564.5797</v>
      </c>
      <c r="P1868" s="47">
        <v>1564.5797</v>
      </c>
      <c r="Q1868" s="46" t="s">
        <v>14</v>
      </c>
      <c r="R1868" s="46" t="s">
        <v>9</v>
      </c>
      <c r="S1868" s="46" t="s">
        <v>10</v>
      </c>
      <c r="T1868" s="46" t="s">
        <v>1528</v>
      </c>
      <c r="V1868" s="19" t="str">
        <f t="shared" ca="1" si="243"/>
        <v>Pre-calc.</v>
      </c>
      <c r="W1868" s="1" t="str">
        <f t="shared" ca="1" si="244"/>
        <v>Pre-calc.</v>
      </c>
      <c r="X1868" s="1" t="b">
        <f t="shared" ca="1" si="245"/>
        <v>1</v>
      </c>
      <c r="Y1868" s="3">
        <f t="shared" ca="1" si="246"/>
        <v>0</v>
      </c>
      <c r="AA1868" s="61">
        <f ca="1">+VLOOKUP(N1868,$B$4:$H$2903,4,FALSE)</f>
        <v>0</v>
      </c>
      <c r="AB1868" s="1" t="str">
        <f ca="1">+VLOOKUP(N1868,$B$4:$H$2903,6,FALSE)</f>
        <v>Leelanuch Jeerawan</v>
      </c>
    </row>
    <row r="1869" spans="1:28" hidden="1" x14ac:dyDescent="0.2">
      <c r="A1869" s="56" t="s">
        <v>4472</v>
      </c>
      <c r="B1869" s="9" t="str">
        <f t="shared" ca="1" si="240"/>
        <v>A1926</v>
      </c>
      <c r="C1869" s="59">
        <v>471.7056</v>
      </c>
      <c r="D1869" s="59">
        <v>486.62169999999998</v>
      </c>
      <c r="E1869" s="60"/>
      <c r="F1869" s="57" t="s">
        <v>1446</v>
      </c>
      <c r="G1869" s="57" t="s">
        <v>5527</v>
      </c>
      <c r="H1869" s="45" t="str">
        <f t="shared" ca="1" si="241"/>
        <v>Pre-calc.</v>
      </c>
      <c r="I1869" s="23">
        <f t="shared" ca="1" si="242"/>
        <v>0</v>
      </c>
      <c r="J1869" s="20" t="e">
        <f ca="1">VLOOKUP(B1869, Remarks!$A$3:$G$400, 7, FALSE)</f>
        <v>#N/A</v>
      </c>
      <c r="M1869" s="44" t="s">
        <v>1896</v>
      </c>
      <c r="N1869" s="9" t="str">
        <f t="shared" ca="1" si="239"/>
        <v>A4453</v>
      </c>
      <c r="O1869" s="47">
        <v>80.457899999999995</v>
      </c>
      <c r="P1869" s="47">
        <v>84.080799999999996</v>
      </c>
      <c r="Q1869" s="46" t="s">
        <v>8</v>
      </c>
      <c r="R1869" s="46" t="s">
        <v>9</v>
      </c>
      <c r="S1869" s="46" t="s">
        <v>10</v>
      </c>
      <c r="T1869" s="46" t="s">
        <v>1528</v>
      </c>
      <c r="V1869" s="19" t="str">
        <f t="shared" ca="1" si="243"/>
        <v>Post-calc.</v>
      </c>
      <c r="W1869" s="1" t="str">
        <f t="shared" ca="1" si="244"/>
        <v>Post-calc.</v>
      </c>
      <c r="X1869" s="1" t="b">
        <f t="shared" ca="1" si="245"/>
        <v>1</v>
      </c>
      <c r="Y1869" s="3">
        <f t="shared" ca="1" si="246"/>
        <v>0</v>
      </c>
      <c r="AA1869" s="61">
        <f ca="1">+VLOOKUP(N1869,$B$4:$H$2903,4,FALSE)</f>
        <v>42331</v>
      </c>
      <c r="AB1869" s="1" t="str">
        <f ca="1">+VLOOKUP(N1869,$B$4:$H$2903,6,FALSE)</f>
        <v>Leelanuch Jeerawan</v>
      </c>
    </row>
    <row r="1870" spans="1:28" hidden="1" x14ac:dyDescent="0.2">
      <c r="A1870" s="56" t="s">
        <v>4473</v>
      </c>
      <c r="B1870" s="9" t="str">
        <f t="shared" ca="1" si="240"/>
        <v>A1932</v>
      </c>
      <c r="C1870" s="59">
        <v>531.86400000000003</v>
      </c>
      <c r="D1870" s="59">
        <v>549.64800000000002</v>
      </c>
      <c r="E1870" s="60"/>
      <c r="F1870" s="57" t="s">
        <v>1446</v>
      </c>
      <c r="G1870" s="57" t="s">
        <v>5527</v>
      </c>
      <c r="H1870" s="45" t="str">
        <f t="shared" ca="1" si="241"/>
        <v>Pre-calc.</v>
      </c>
      <c r="I1870" s="23">
        <f t="shared" ca="1" si="242"/>
        <v>0</v>
      </c>
      <c r="J1870" s="20" t="e">
        <f ca="1">VLOOKUP(B1870, Remarks!$A$3:$G$400, 7, FALSE)</f>
        <v>#N/A</v>
      </c>
      <c r="M1870" s="44" t="s">
        <v>1897</v>
      </c>
      <c r="N1870" s="9" t="str">
        <f t="shared" ca="1" si="239"/>
        <v>A4455</v>
      </c>
      <c r="O1870" s="47">
        <v>276.02</v>
      </c>
      <c r="P1870" s="47">
        <v>281.2</v>
      </c>
      <c r="Q1870" s="46" t="s">
        <v>8</v>
      </c>
      <c r="R1870" s="46" t="s">
        <v>9</v>
      </c>
      <c r="S1870" s="46" t="s">
        <v>10</v>
      </c>
      <c r="T1870" s="46" t="s">
        <v>1267</v>
      </c>
      <c r="V1870" s="19" t="str">
        <f t="shared" ca="1" si="243"/>
        <v>Post-calc.</v>
      </c>
      <c r="W1870" s="1" t="str">
        <f t="shared" ca="1" si="244"/>
        <v>Post-calc.</v>
      </c>
      <c r="X1870" s="1" t="b">
        <f t="shared" ca="1" si="245"/>
        <v>1</v>
      </c>
      <c r="Y1870" s="3">
        <f t="shared" ca="1" si="246"/>
        <v>0</v>
      </c>
      <c r="AA1870" s="61">
        <f ca="1">+VLOOKUP(N1870,$B$4:$H$2903,4,FALSE)</f>
        <v>42338</v>
      </c>
      <c r="AB1870" s="1" t="str">
        <f ca="1">+VLOOKUP(N1870,$B$4:$H$2903,6,FALSE)</f>
        <v>Sook Yi Lee</v>
      </c>
    </row>
    <row r="1871" spans="1:28" hidden="1" x14ac:dyDescent="0.2">
      <c r="A1871" s="56" t="s">
        <v>4474</v>
      </c>
      <c r="B1871" s="9" t="str">
        <f t="shared" ca="1" si="240"/>
        <v>A1943</v>
      </c>
      <c r="C1871" s="59">
        <v>670.45169999999996</v>
      </c>
      <c r="D1871" s="59">
        <v>685.15309999999999</v>
      </c>
      <c r="E1871" s="60"/>
      <c r="F1871" s="57" t="s">
        <v>1446</v>
      </c>
      <c r="G1871" s="57" t="s">
        <v>5527</v>
      </c>
      <c r="H1871" s="45" t="str">
        <f t="shared" ca="1" si="241"/>
        <v>Pre-calc.</v>
      </c>
      <c r="I1871" s="23">
        <f t="shared" ca="1" si="242"/>
        <v>0</v>
      </c>
      <c r="J1871" s="20" t="e">
        <f ca="1">VLOOKUP(B1871, Remarks!$A$3:$G$400, 7, FALSE)</f>
        <v>#N/A</v>
      </c>
      <c r="M1871" s="44" t="s">
        <v>1898</v>
      </c>
      <c r="N1871" s="9" t="str">
        <f t="shared" ca="1" si="239"/>
        <v>A4456</v>
      </c>
      <c r="O1871" s="47">
        <v>294.06</v>
      </c>
      <c r="P1871" s="47">
        <v>295.62</v>
      </c>
      <c r="Q1871" s="46" t="s">
        <v>8</v>
      </c>
      <c r="R1871" s="46" t="s">
        <v>9</v>
      </c>
      <c r="S1871" s="46" t="s">
        <v>10</v>
      </c>
      <c r="T1871" s="46" t="s">
        <v>1267</v>
      </c>
      <c r="V1871" s="19" t="str">
        <f t="shared" ca="1" si="243"/>
        <v>Post-calc.</v>
      </c>
      <c r="W1871" s="1" t="str">
        <f t="shared" ca="1" si="244"/>
        <v>Post-calc.</v>
      </c>
      <c r="X1871" s="1" t="b">
        <f t="shared" ca="1" si="245"/>
        <v>1</v>
      </c>
      <c r="Y1871" s="3">
        <f t="shared" ca="1" si="246"/>
        <v>0</v>
      </c>
      <c r="AA1871" s="61">
        <f ca="1">+VLOOKUP(N1871,$B$4:$H$2903,4,FALSE)</f>
        <v>42293</v>
      </c>
      <c r="AB1871" s="1" t="str">
        <f ca="1">+VLOOKUP(N1871,$B$4:$H$2903,6,FALSE)</f>
        <v>Sook Yi Lee</v>
      </c>
    </row>
    <row r="1872" spans="1:28" hidden="1" x14ac:dyDescent="0.2">
      <c r="A1872" s="56" t="s">
        <v>4475</v>
      </c>
      <c r="B1872" s="9" t="str">
        <f t="shared" ca="1" si="240"/>
        <v>A1944</v>
      </c>
      <c r="C1872" s="59">
        <v>894.65139999999997</v>
      </c>
      <c r="D1872" s="59">
        <v>898.34500000000003</v>
      </c>
      <c r="E1872" s="60"/>
      <c r="F1872" s="57" t="s">
        <v>1446</v>
      </c>
      <c r="G1872" s="57" t="s">
        <v>5527</v>
      </c>
      <c r="H1872" s="45" t="str">
        <f t="shared" ca="1" si="241"/>
        <v>Pre-calc.</v>
      </c>
      <c r="I1872" s="23">
        <f t="shared" ca="1" si="242"/>
        <v>0</v>
      </c>
      <c r="J1872" s="20" t="e">
        <f ca="1">VLOOKUP(B1872, Remarks!$A$3:$G$400, 7, FALSE)</f>
        <v>#N/A</v>
      </c>
      <c r="M1872" s="44" t="s">
        <v>1899</v>
      </c>
      <c r="N1872" s="9" t="str">
        <f t="shared" ca="1" si="239"/>
        <v>A4502</v>
      </c>
      <c r="O1872" s="47">
        <v>7615.31</v>
      </c>
      <c r="P1872" s="47">
        <v>7615.31</v>
      </c>
      <c r="Q1872" s="46" t="s">
        <v>8</v>
      </c>
      <c r="R1872" s="46" t="s">
        <v>9</v>
      </c>
      <c r="S1872" s="46" t="s">
        <v>10</v>
      </c>
      <c r="T1872" s="46" t="s">
        <v>1340</v>
      </c>
      <c r="V1872" s="19" t="str">
        <f t="shared" ca="1" si="243"/>
        <v>Post-calc.</v>
      </c>
      <c r="W1872" s="1" t="str">
        <f t="shared" ca="1" si="244"/>
        <v>Post-calc.</v>
      </c>
      <c r="X1872" s="1" t="b">
        <f t="shared" ca="1" si="245"/>
        <v>1</v>
      </c>
      <c r="Y1872" s="3">
        <f t="shared" ca="1" si="246"/>
        <v>0</v>
      </c>
      <c r="AA1872" s="61">
        <f ca="1">+VLOOKUP(N1872,$B$4:$H$2903,4,FALSE)</f>
        <v>42292</v>
      </c>
      <c r="AB1872" s="1" t="str">
        <f ca="1">+VLOOKUP(N1872,$B$4:$H$2903,6,FALSE)</f>
        <v>Kayyali Reem</v>
      </c>
    </row>
    <row r="1873" spans="1:28" hidden="1" x14ac:dyDescent="0.2">
      <c r="A1873" s="56" t="s">
        <v>4476</v>
      </c>
      <c r="B1873" s="9" t="str">
        <f t="shared" ca="1" si="240"/>
        <v>A1945</v>
      </c>
      <c r="C1873" s="59">
        <v>984.65769999999998</v>
      </c>
      <c r="D1873" s="59">
        <v>981.37180000000001</v>
      </c>
      <c r="E1873" s="60"/>
      <c r="F1873" s="57" t="s">
        <v>1446</v>
      </c>
      <c r="G1873" s="57" t="s">
        <v>5527</v>
      </c>
      <c r="H1873" s="45" t="str">
        <f t="shared" ca="1" si="241"/>
        <v>Pre-calc.</v>
      </c>
      <c r="I1873" s="23">
        <f t="shared" ca="1" si="242"/>
        <v>0</v>
      </c>
      <c r="J1873" s="20" t="e">
        <f ca="1">VLOOKUP(B1873, Remarks!$A$3:$G$400, 7, FALSE)</f>
        <v>#N/A</v>
      </c>
      <c r="M1873" s="44" t="s">
        <v>1900</v>
      </c>
      <c r="N1873" s="9" t="str">
        <f t="shared" ca="1" si="239"/>
        <v>A4503</v>
      </c>
      <c r="O1873" s="47">
        <v>399</v>
      </c>
      <c r="P1873" s="47">
        <v>399</v>
      </c>
      <c r="Q1873" s="46" t="s">
        <v>8</v>
      </c>
      <c r="R1873" s="46" t="s">
        <v>9</v>
      </c>
      <c r="S1873" s="46" t="s">
        <v>10</v>
      </c>
      <c r="T1873" s="46" t="s">
        <v>1340</v>
      </c>
      <c r="V1873" s="19" t="str">
        <f t="shared" ca="1" si="243"/>
        <v>Post-calc.</v>
      </c>
      <c r="W1873" s="1" t="str">
        <f t="shared" ca="1" si="244"/>
        <v>Post-calc.</v>
      </c>
      <c r="X1873" s="1" t="b">
        <f t="shared" ca="1" si="245"/>
        <v>1</v>
      </c>
      <c r="Y1873" s="3">
        <f t="shared" ca="1" si="246"/>
        <v>0</v>
      </c>
      <c r="AA1873" s="61">
        <f ca="1">+VLOOKUP(N1873,$B$4:$H$2903,4,FALSE)</f>
        <v>42277</v>
      </c>
      <c r="AB1873" s="1" t="str">
        <f ca="1">+VLOOKUP(N1873,$B$4:$H$2903,6,FALSE)</f>
        <v>Kayyali Reem</v>
      </c>
    </row>
    <row r="1874" spans="1:28" hidden="1" x14ac:dyDescent="0.2">
      <c r="A1874" s="56" t="s">
        <v>4477</v>
      </c>
      <c r="B1874" s="9" t="str">
        <f t="shared" ca="1" si="240"/>
        <v>A1946</v>
      </c>
      <c r="C1874" s="59">
        <v>315.44200000000001</v>
      </c>
      <c r="D1874" s="59">
        <v>315.11810000000003</v>
      </c>
      <c r="E1874" s="60"/>
      <c r="F1874" s="57" t="s">
        <v>1446</v>
      </c>
      <c r="G1874" s="57" t="s">
        <v>5527</v>
      </c>
      <c r="H1874" s="45" t="str">
        <f t="shared" ca="1" si="241"/>
        <v>Pre-calc.</v>
      </c>
      <c r="I1874" s="23">
        <f t="shared" ca="1" si="242"/>
        <v>0</v>
      </c>
      <c r="J1874" s="20" t="e">
        <f ca="1">VLOOKUP(B1874, Remarks!$A$3:$G$400, 7, FALSE)</f>
        <v>#N/A</v>
      </c>
      <c r="M1874" s="44" t="s">
        <v>1901</v>
      </c>
      <c r="N1874" s="9" t="str">
        <f t="shared" ca="1" si="239"/>
        <v>A4517</v>
      </c>
      <c r="O1874" s="47">
        <v>4544.232</v>
      </c>
      <c r="P1874" s="47">
        <v>4544.232</v>
      </c>
      <c r="Q1874" s="46" t="s">
        <v>14</v>
      </c>
      <c r="R1874" s="46" t="s">
        <v>9</v>
      </c>
      <c r="S1874" s="46" t="s">
        <v>10</v>
      </c>
      <c r="T1874" s="46" t="s">
        <v>1446</v>
      </c>
      <c r="V1874" s="19" t="str">
        <f t="shared" ca="1" si="243"/>
        <v>Pre-calc.</v>
      </c>
      <c r="W1874" s="1" t="str">
        <f t="shared" ca="1" si="244"/>
        <v>Pre-calc.</v>
      </c>
      <c r="X1874" s="1" t="b">
        <f t="shared" ca="1" si="245"/>
        <v>1</v>
      </c>
      <c r="Y1874" s="3">
        <f t="shared" ca="1" si="246"/>
        <v>0</v>
      </c>
      <c r="AA1874" s="61">
        <f ca="1">+VLOOKUP(N1874,$B$4:$H$2903,4,FALSE)</f>
        <v>0</v>
      </c>
      <c r="AB1874" s="1" t="str">
        <f ca="1">+VLOOKUP(N1874,$B$4:$H$2903,6,FALSE)</f>
        <v>Miyazawa Kyoko</v>
      </c>
    </row>
    <row r="1875" spans="1:28" hidden="1" x14ac:dyDescent="0.2">
      <c r="A1875" s="56" t="s">
        <v>4478</v>
      </c>
      <c r="B1875" s="9" t="str">
        <f t="shared" ca="1" si="240"/>
        <v>A1951</v>
      </c>
      <c r="C1875" s="59">
        <v>1692.95</v>
      </c>
      <c r="D1875" s="59">
        <v>1516.9413</v>
      </c>
      <c r="E1875" s="60">
        <v>42531</v>
      </c>
      <c r="F1875" s="57" t="s">
        <v>2660</v>
      </c>
      <c r="G1875" s="57" t="s">
        <v>5534</v>
      </c>
      <c r="H1875" s="45" t="str">
        <f t="shared" ca="1" si="241"/>
        <v>Post-calc.</v>
      </c>
      <c r="I1875" s="23">
        <f t="shared" ca="1" si="242"/>
        <v>0</v>
      </c>
      <c r="J1875" s="20" t="e">
        <f ca="1">VLOOKUP(B1875, Remarks!$A$3:$G$400, 7, FALSE)</f>
        <v>#N/A</v>
      </c>
      <c r="M1875" s="44" t="s">
        <v>1902</v>
      </c>
      <c r="N1875" s="9" t="str">
        <f t="shared" ca="1" si="239"/>
        <v>A4521</v>
      </c>
      <c r="O1875" s="47">
        <v>484.07780000000002</v>
      </c>
      <c r="P1875" s="47">
        <v>501.57830000000001</v>
      </c>
      <c r="Q1875" s="46" t="s">
        <v>8</v>
      </c>
      <c r="R1875" s="46" t="s">
        <v>9</v>
      </c>
      <c r="S1875" s="46" t="s">
        <v>10</v>
      </c>
      <c r="T1875" s="46" t="s">
        <v>1528</v>
      </c>
      <c r="V1875" s="19" t="str">
        <f t="shared" ca="1" si="243"/>
        <v>Post-calc.</v>
      </c>
      <c r="W1875" s="1" t="str">
        <f t="shared" ca="1" si="244"/>
        <v>Post-calc.</v>
      </c>
      <c r="X1875" s="1" t="b">
        <f t="shared" ca="1" si="245"/>
        <v>1</v>
      </c>
      <c r="Y1875" s="3">
        <f t="shared" ca="1" si="246"/>
        <v>0</v>
      </c>
      <c r="AA1875" s="61">
        <f ca="1">+VLOOKUP(N1875,$B$4:$H$2903,4,FALSE)</f>
        <v>42318</v>
      </c>
      <c r="AB1875" s="1" t="str">
        <f ca="1">+VLOOKUP(N1875,$B$4:$H$2903,6,FALSE)</f>
        <v>Leelanuch Jeerawan</v>
      </c>
    </row>
    <row r="1876" spans="1:28" hidden="1" x14ac:dyDescent="0.2">
      <c r="A1876" s="56" t="s">
        <v>4479</v>
      </c>
      <c r="B1876" s="9" t="str">
        <f t="shared" ca="1" si="240"/>
        <v>A1952</v>
      </c>
      <c r="C1876" s="59">
        <v>29392</v>
      </c>
      <c r="D1876" s="59">
        <v>28795.98</v>
      </c>
      <c r="E1876" s="60">
        <v>42521</v>
      </c>
      <c r="F1876" s="57" t="s">
        <v>2660</v>
      </c>
      <c r="G1876" s="57" t="s">
        <v>5534</v>
      </c>
      <c r="H1876" s="45" t="str">
        <f t="shared" ca="1" si="241"/>
        <v>Post-calc.</v>
      </c>
      <c r="I1876" s="23">
        <f t="shared" ca="1" si="242"/>
        <v>0</v>
      </c>
      <c r="J1876" s="20" t="e">
        <f ca="1">VLOOKUP(B1876, Remarks!$A$3:$G$400, 7, FALSE)</f>
        <v>#N/A</v>
      </c>
      <c r="M1876" s="44" t="s">
        <v>1903</v>
      </c>
      <c r="N1876" s="9" t="str">
        <f t="shared" ca="1" si="239"/>
        <v>A4522</v>
      </c>
      <c r="O1876" s="47">
        <v>224.73079999999999</v>
      </c>
      <c r="P1876" s="47">
        <v>234.48849999999999</v>
      </c>
      <c r="Q1876" s="46" t="s">
        <v>8</v>
      </c>
      <c r="R1876" s="46" t="s">
        <v>9</v>
      </c>
      <c r="S1876" s="46" t="s">
        <v>10</v>
      </c>
      <c r="T1876" s="46" t="s">
        <v>1528</v>
      </c>
      <c r="V1876" s="19" t="str">
        <f t="shared" ca="1" si="243"/>
        <v>Post-calc.</v>
      </c>
      <c r="W1876" s="1" t="str">
        <f t="shared" ca="1" si="244"/>
        <v>Post-calc.</v>
      </c>
      <c r="X1876" s="1" t="b">
        <f t="shared" ca="1" si="245"/>
        <v>1</v>
      </c>
      <c r="Y1876" s="3">
        <f t="shared" ca="1" si="246"/>
        <v>0</v>
      </c>
      <c r="AA1876" s="61">
        <f ca="1">+VLOOKUP(N1876,$B$4:$H$2903,4,FALSE)</f>
        <v>42317</v>
      </c>
      <c r="AB1876" s="1" t="str">
        <f ca="1">+VLOOKUP(N1876,$B$4:$H$2903,6,FALSE)</f>
        <v>Leelanuch Jeerawan</v>
      </c>
    </row>
    <row r="1877" spans="1:28" hidden="1" x14ac:dyDescent="0.2">
      <c r="A1877" s="56" t="s">
        <v>4480</v>
      </c>
      <c r="B1877" s="9" t="str">
        <f t="shared" ca="1" si="240"/>
        <v>A1953</v>
      </c>
      <c r="C1877" s="59">
        <v>715.37310000000002</v>
      </c>
      <c r="D1877" s="59">
        <v>1.335</v>
      </c>
      <c r="E1877" s="60">
        <v>42243</v>
      </c>
      <c r="F1877" s="57" t="s">
        <v>4424</v>
      </c>
      <c r="G1877" s="57" t="s">
        <v>5532</v>
      </c>
      <c r="H1877" s="45" t="str">
        <f t="shared" ca="1" si="241"/>
        <v>Post-calc.</v>
      </c>
      <c r="I1877" s="23">
        <f t="shared" ca="1" si="242"/>
        <v>0</v>
      </c>
      <c r="J1877" s="20" t="e">
        <f ca="1">VLOOKUP(B1877, Remarks!$A$3:$G$400, 7, FALSE)</f>
        <v>#N/A</v>
      </c>
      <c r="M1877" s="44" t="s">
        <v>1904</v>
      </c>
      <c r="N1877" s="9" t="str">
        <f t="shared" ca="1" si="239"/>
        <v>A4527</v>
      </c>
      <c r="O1877" s="47">
        <v>25727.457600000002</v>
      </c>
      <c r="P1877" s="47">
        <v>25727.457600000002</v>
      </c>
      <c r="Q1877" s="46" t="s">
        <v>14</v>
      </c>
      <c r="R1877" s="46" t="s">
        <v>9</v>
      </c>
      <c r="S1877" s="46" t="s">
        <v>10</v>
      </c>
      <c r="T1877" s="46" t="s">
        <v>1446</v>
      </c>
      <c r="V1877" s="19" t="str">
        <f t="shared" ca="1" si="243"/>
        <v>Pre-calc.</v>
      </c>
      <c r="W1877" s="1" t="str">
        <f t="shared" ca="1" si="244"/>
        <v>Pre-calc.</v>
      </c>
      <c r="X1877" s="1" t="b">
        <f t="shared" ca="1" si="245"/>
        <v>1</v>
      </c>
      <c r="Y1877" s="3">
        <f t="shared" ca="1" si="246"/>
        <v>0</v>
      </c>
      <c r="AA1877" s="61">
        <f ca="1">+VLOOKUP(N1877,$B$4:$H$2903,4,FALSE)</f>
        <v>0</v>
      </c>
      <c r="AB1877" s="1" t="str">
        <f ca="1">+VLOOKUP(N1877,$B$4:$H$2903,6,FALSE)</f>
        <v>Miyazawa Kyoko</v>
      </c>
    </row>
    <row r="1878" spans="1:28" hidden="1" x14ac:dyDescent="0.2">
      <c r="A1878" s="56" t="s">
        <v>4481</v>
      </c>
      <c r="B1878" s="9" t="str">
        <f t="shared" ca="1" si="240"/>
        <v>A1972</v>
      </c>
      <c r="C1878" s="59">
        <v>1607.4414999999999</v>
      </c>
      <c r="D1878" s="59">
        <v>1651.6020000000001</v>
      </c>
      <c r="E1878" s="60"/>
      <c r="F1878" s="57" t="s">
        <v>1446</v>
      </c>
      <c r="G1878" s="57" t="s">
        <v>5527</v>
      </c>
      <c r="H1878" s="45" t="str">
        <f t="shared" ca="1" si="241"/>
        <v>Pre-calc.</v>
      </c>
      <c r="I1878" s="23">
        <f t="shared" ca="1" si="242"/>
        <v>0</v>
      </c>
      <c r="J1878" s="20" t="e">
        <f ca="1">VLOOKUP(B1878, Remarks!$A$3:$G$400, 7, FALSE)</f>
        <v>#N/A</v>
      </c>
      <c r="M1878" s="44" t="s">
        <v>1905</v>
      </c>
      <c r="N1878" s="9" t="str">
        <f t="shared" ca="1" si="239"/>
        <v>A4528</v>
      </c>
      <c r="O1878" s="47">
        <v>5696.8</v>
      </c>
      <c r="P1878" s="47">
        <v>5696.8</v>
      </c>
      <c r="Q1878" s="46" t="s">
        <v>14</v>
      </c>
      <c r="R1878" s="46" t="s">
        <v>9</v>
      </c>
      <c r="S1878" s="46" t="s">
        <v>10</v>
      </c>
      <c r="T1878" s="46" t="s">
        <v>1446</v>
      </c>
      <c r="V1878" s="19" t="str">
        <f t="shared" ca="1" si="243"/>
        <v>Pre-calc.</v>
      </c>
      <c r="W1878" s="1" t="str">
        <f t="shared" ca="1" si="244"/>
        <v>Pre-calc.</v>
      </c>
      <c r="X1878" s="1" t="b">
        <f t="shared" ca="1" si="245"/>
        <v>1</v>
      </c>
      <c r="Y1878" s="3">
        <f t="shared" ca="1" si="246"/>
        <v>0</v>
      </c>
      <c r="AA1878" s="61">
        <f ca="1">+VLOOKUP(N1878,$B$4:$H$2903,4,FALSE)</f>
        <v>0</v>
      </c>
      <c r="AB1878" s="1" t="str">
        <f ca="1">+VLOOKUP(N1878,$B$4:$H$2903,6,FALSE)</f>
        <v>Miyazawa Kyoko</v>
      </c>
    </row>
    <row r="1879" spans="1:28" hidden="1" x14ac:dyDescent="0.2">
      <c r="A1879" s="56" t="s">
        <v>4482</v>
      </c>
      <c r="B1879" s="9" t="str">
        <f t="shared" ca="1" si="240"/>
        <v>A1973</v>
      </c>
      <c r="C1879" s="59">
        <v>813.4307</v>
      </c>
      <c r="D1879" s="59">
        <v>834.03200000000004</v>
      </c>
      <c r="E1879" s="60"/>
      <c r="F1879" s="57" t="s">
        <v>1446</v>
      </c>
      <c r="G1879" s="57" t="s">
        <v>5527</v>
      </c>
      <c r="H1879" s="45" t="str">
        <f t="shared" ca="1" si="241"/>
        <v>Pre-calc.</v>
      </c>
      <c r="I1879" s="23">
        <f t="shared" ca="1" si="242"/>
        <v>0</v>
      </c>
      <c r="J1879" s="20" t="e">
        <f ca="1">VLOOKUP(B1879, Remarks!$A$3:$G$400, 7, FALSE)</f>
        <v>#N/A</v>
      </c>
      <c r="M1879" s="44" t="s">
        <v>1906</v>
      </c>
      <c r="N1879" s="9" t="str">
        <f t="shared" ca="1" si="239"/>
        <v>A4539</v>
      </c>
      <c r="O1879" s="47">
        <v>1711.22</v>
      </c>
      <c r="P1879" s="47">
        <v>1751.99</v>
      </c>
      <c r="Q1879" s="46" t="s">
        <v>8</v>
      </c>
      <c r="R1879" s="46" t="s">
        <v>9</v>
      </c>
      <c r="S1879" s="46" t="s">
        <v>10</v>
      </c>
      <c r="T1879" s="46" t="s">
        <v>1372</v>
      </c>
      <c r="V1879" s="19" t="str">
        <f t="shared" ca="1" si="243"/>
        <v>Post-calc.</v>
      </c>
      <c r="W1879" s="1" t="str">
        <f t="shared" ca="1" si="244"/>
        <v>Post-calc.</v>
      </c>
      <c r="X1879" s="1" t="b">
        <f t="shared" ca="1" si="245"/>
        <v>1</v>
      </c>
      <c r="Y1879" s="3">
        <f t="shared" ca="1" si="246"/>
        <v>0</v>
      </c>
      <c r="AA1879" s="61">
        <f ca="1">+VLOOKUP(N1879,$B$4:$H$2903,4,FALSE)</f>
        <v>42184</v>
      </c>
      <c r="AB1879" s="1" t="str">
        <f ca="1">+VLOOKUP(N1879,$B$4:$H$2903,6,FALSE)</f>
        <v xml:space="preserve">Rahayu Pusparini </v>
      </c>
    </row>
    <row r="1880" spans="1:28" hidden="1" x14ac:dyDescent="0.2">
      <c r="A1880" s="56" t="s">
        <v>4483</v>
      </c>
      <c r="B1880" s="9" t="str">
        <f t="shared" ca="1" si="240"/>
        <v>A1993</v>
      </c>
      <c r="C1880" s="59">
        <v>800</v>
      </c>
      <c r="D1880" s="59">
        <v>796.01</v>
      </c>
      <c r="E1880" s="60">
        <v>42531</v>
      </c>
      <c r="F1880" s="57" t="s">
        <v>2660</v>
      </c>
      <c r="G1880" s="57" t="s">
        <v>5531</v>
      </c>
      <c r="H1880" s="45" t="str">
        <f t="shared" ca="1" si="241"/>
        <v>Post-calc.</v>
      </c>
      <c r="I1880" s="23">
        <f t="shared" ca="1" si="242"/>
        <v>0</v>
      </c>
      <c r="J1880" s="20" t="e">
        <f ca="1">VLOOKUP(B1880, Remarks!$A$3:$G$400, 7, FALSE)</f>
        <v>#N/A</v>
      </c>
      <c r="M1880" s="44" t="s">
        <v>1907</v>
      </c>
      <c r="N1880" s="9" t="str">
        <f t="shared" ca="1" si="239"/>
        <v>A4540</v>
      </c>
      <c r="O1880" s="47">
        <v>1217.82</v>
      </c>
      <c r="P1880" s="47">
        <v>1285.67</v>
      </c>
      <c r="Q1880" s="46" t="s">
        <v>8</v>
      </c>
      <c r="R1880" s="46" t="s">
        <v>9</v>
      </c>
      <c r="S1880" s="46" t="s">
        <v>10</v>
      </c>
      <c r="T1880" s="46" t="s">
        <v>1372</v>
      </c>
      <c r="V1880" s="19" t="str">
        <f t="shared" ca="1" si="243"/>
        <v>Post-calc.</v>
      </c>
      <c r="W1880" s="1" t="str">
        <f t="shared" ca="1" si="244"/>
        <v>Post-calc.</v>
      </c>
      <c r="X1880" s="1" t="b">
        <f t="shared" ca="1" si="245"/>
        <v>1</v>
      </c>
      <c r="Y1880" s="3">
        <f t="shared" ca="1" si="246"/>
        <v>0</v>
      </c>
      <c r="AA1880" s="61">
        <f ca="1">+VLOOKUP(N1880,$B$4:$H$2903,4,FALSE)</f>
        <v>42179</v>
      </c>
      <c r="AB1880" s="1" t="str">
        <f ca="1">+VLOOKUP(N1880,$B$4:$H$2903,6,FALSE)</f>
        <v xml:space="preserve">Rahayu Pusparini </v>
      </c>
    </row>
    <row r="1881" spans="1:28" hidden="1" x14ac:dyDescent="0.2">
      <c r="A1881" s="56" t="s">
        <v>4484</v>
      </c>
      <c r="B1881" s="9" t="str">
        <f t="shared" ca="1" si="240"/>
        <v>A1996</v>
      </c>
      <c r="C1881" s="59">
        <v>1800</v>
      </c>
      <c r="D1881" s="59">
        <v>1800</v>
      </c>
      <c r="E1881" s="60">
        <v>41275</v>
      </c>
      <c r="F1881" s="57" t="s">
        <v>4485</v>
      </c>
      <c r="G1881" s="57" t="s">
        <v>5530</v>
      </c>
      <c r="H1881" s="45" t="str">
        <f t="shared" ca="1" si="241"/>
        <v>Post-calc.</v>
      </c>
      <c r="I1881" s="23">
        <f t="shared" ca="1" si="242"/>
        <v>0</v>
      </c>
      <c r="J1881" s="20" t="e">
        <f ca="1">VLOOKUP(B1881, Remarks!$A$3:$G$400, 7, FALSE)</f>
        <v>#N/A</v>
      </c>
      <c r="M1881" s="44" t="s">
        <v>1908</v>
      </c>
      <c r="N1881" s="9" t="str">
        <f t="shared" ca="1" si="239"/>
        <v>A4541</v>
      </c>
      <c r="O1881" s="47">
        <v>789.68</v>
      </c>
      <c r="P1881" s="47">
        <v>2007.25</v>
      </c>
      <c r="Q1881" s="46" t="s">
        <v>8</v>
      </c>
      <c r="R1881" s="46" t="s">
        <v>9</v>
      </c>
      <c r="S1881" s="46" t="s">
        <v>10</v>
      </c>
      <c r="T1881" s="46" t="s">
        <v>1372</v>
      </c>
      <c r="V1881" s="19" t="str">
        <f t="shared" ca="1" si="243"/>
        <v>Post-calc.</v>
      </c>
      <c r="W1881" s="1" t="str">
        <f t="shared" ca="1" si="244"/>
        <v>Post-calc.</v>
      </c>
      <c r="X1881" s="1" t="b">
        <f t="shared" ca="1" si="245"/>
        <v>1</v>
      </c>
      <c r="Y1881" s="3">
        <f t="shared" ca="1" si="246"/>
        <v>0</v>
      </c>
      <c r="AA1881" s="61">
        <f ca="1">+VLOOKUP(N1881,$B$4:$H$2903,4,FALSE)</f>
        <v>42234</v>
      </c>
      <c r="AB1881" s="1" t="str">
        <f ca="1">+VLOOKUP(N1881,$B$4:$H$2903,6,FALSE)</f>
        <v xml:space="preserve">Rahayu Pusparini </v>
      </c>
    </row>
    <row r="1882" spans="1:28" hidden="1" x14ac:dyDescent="0.2">
      <c r="A1882" s="56" t="s">
        <v>4486</v>
      </c>
      <c r="B1882" s="9" t="str">
        <f t="shared" ca="1" si="240"/>
        <v>A1998</v>
      </c>
      <c r="C1882" s="59">
        <v>238.6</v>
      </c>
      <c r="D1882" s="59">
        <v>238.6</v>
      </c>
      <c r="E1882" s="60">
        <v>41259</v>
      </c>
      <c r="F1882" s="57" t="s">
        <v>4485</v>
      </c>
      <c r="G1882" s="57" t="s">
        <v>5530</v>
      </c>
      <c r="H1882" s="45" t="str">
        <f t="shared" ca="1" si="241"/>
        <v>Post-calc.</v>
      </c>
      <c r="I1882" s="23">
        <f t="shared" ca="1" si="242"/>
        <v>0</v>
      </c>
      <c r="J1882" s="20" t="e">
        <f ca="1">VLOOKUP(B1882, Remarks!$A$3:$G$400, 7, FALSE)</f>
        <v>#N/A</v>
      </c>
      <c r="M1882" s="44" t="s">
        <v>1909</v>
      </c>
      <c r="N1882" s="9" t="str">
        <f t="shared" ca="1" si="239"/>
        <v>A4542</v>
      </c>
      <c r="O1882" s="47">
        <v>655.99</v>
      </c>
      <c r="P1882" s="47">
        <v>655.99</v>
      </c>
      <c r="Q1882" s="46" t="s">
        <v>8</v>
      </c>
      <c r="R1882" s="46" t="s">
        <v>9</v>
      </c>
      <c r="S1882" s="46" t="s">
        <v>10</v>
      </c>
      <c r="T1882" s="46" t="s">
        <v>1372</v>
      </c>
      <c r="V1882" s="19" t="str">
        <f t="shared" ca="1" si="243"/>
        <v>Post-calc.</v>
      </c>
      <c r="W1882" s="1" t="str">
        <f t="shared" ca="1" si="244"/>
        <v>Post-calc.</v>
      </c>
      <c r="X1882" s="1" t="b">
        <f t="shared" ca="1" si="245"/>
        <v>1</v>
      </c>
      <c r="Y1882" s="3">
        <f t="shared" ca="1" si="246"/>
        <v>0</v>
      </c>
      <c r="AA1882" s="61">
        <f ca="1">+VLOOKUP(N1882,$B$4:$H$2903,4,FALSE)</f>
        <v>42250</v>
      </c>
      <c r="AB1882" s="1" t="str">
        <f ca="1">+VLOOKUP(N1882,$B$4:$H$2903,6,FALSE)</f>
        <v xml:space="preserve">Rahayu Pusparini </v>
      </c>
    </row>
    <row r="1883" spans="1:28" hidden="1" x14ac:dyDescent="0.2">
      <c r="A1883" s="56" t="s">
        <v>4487</v>
      </c>
      <c r="B1883" s="9" t="str">
        <f t="shared" ca="1" si="240"/>
        <v>A2000</v>
      </c>
      <c r="C1883" s="59">
        <v>1886.96</v>
      </c>
      <c r="D1883" s="59">
        <v>1886.96</v>
      </c>
      <c r="E1883" s="60">
        <v>41258</v>
      </c>
      <c r="F1883" s="57" t="s">
        <v>4485</v>
      </c>
      <c r="G1883" s="57" t="s">
        <v>5530</v>
      </c>
      <c r="H1883" s="45" t="str">
        <f t="shared" ca="1" si="241"/>
        <v>Post-calc.</v>
      </c>
      <c r="I1883" s="23">
        <f t="shared" ca="1" si="242"/>
        <v>0</v>
      </c>
      <c r="J1883" s="20" t="e">
        <f ca="1">VLOOKUP(B1883, Remarks!$A$3:$G$400, 7, FALSE)</f>
        <v>#N/A</v>
      </c>
      <c r="M1883" s="44" t="s">
        <v>1910</v>
      </c>
      <c r="N1883" s="9" t="str">
        <f t="shared" ca="1" si="239"/>
        <v>A4543</v>
      </c>
      <c r="O1883" s="47">
        <v>691.45</v>
      </c>
      <c r="P1883" s="47">
        <v>691.45</v>
      </c>
      <c r="Q1883" s="46" t="s">
        <v>8</v>
      </c>
      <c r="R1883" s="46" t="s">
        <v>9</v>
      </c>
      <c r="S1883" s="46" t="s">
        <v>10</v>
      </c>
      <c r="T1883" s="46" t="s">
        <v>1372</v>
      </c>
      <c r="V1883" s="19" t="str">
        <f t="shared" ca="1" si="243"/>
        <v>Post-calc.</v>
      </c>
      <c r="W1883" s="1" t="str">
        <f t="shared" ca="1" si="244"/>
        <v>Post-calc.</v>
      </c>
      <c r="X1883" s="1" t="b">
        <f t="shared" ca="1" si="245"/>
        <v>1</v>
      </c>
      <c r="Y1883" s="3">
        <f t="shared" ca="1" si="246"/>
        <v>0</v>
      </c>
      <c r="AA1883" s="61">
        <f ca="1">+VLOOKUP(N1883,$B$4:$H$2903,4,FALSE)</f>
        <v>42243</v>
      </c>
      <c r="AB1883" s="1" t="str">
        <f ca="1">+VLOOKUP(N1883,$B$4:$H$2903,6,FALSE)</f>
        <v xml:space="preserve">Rahayu Pusparini </v>
      </c>
    </row>
    <row r="1884" spans="1:28" hidden="1" x14ac:dyDescent="0.2">
      <c r="A1884" s="56" t="s">
        <v>4488</v>
      </c>
      <c r="B1884" s="9" t="str">
        <f t="shared" ca="1" si="240"/>
        <v>A2001</v>
      </c>
      <c r="C1884" s="59">
        <v>781.41</v>
      </c>
      <c r="D1884" s="59">
        <v>781.41</v>
      </c>
      <c r="E1884" s="60">
        <v>41235</v>
      </c>
      <c r="F1884" s="57" t="s">
        <v>4485</v>
      </c>
      <c r="G1884" s="57" t="s">
        <v>5530</v>
      </c>
      <c r="H1884" s="45" t="str">
        <f t="shared" ca="1" si="241"/>
        <v>Post-calc.</v>
      </c>
      <c r="I1884" s="23">
        <f t="shared" ca="1" si="242"/>
        <v>0</v>
      </c>
      <c r="J1884" s="20" t="e">
        <f ca="1">VLOOKUP(B1884, Remarks!$A$3:$G$400, 7, FALSE)</f>
        <v>#N/A</v>
      </c>
      <c r="M1884" s="44" t="s">
        <v>1911</v>
      </c>
      <c r="N1884" s="9" t="str">
        <f t="shared" ca="1" si="239"/>
        <v>A4544</v>
      </c>
      <c r="O1884" s="47">
        <v>985.1</v>
      </c>
      <c r="P1884" s="47">
        <v>984.34</v>
      </c>
      <c r="Q1884" s="46" t="s">
        <v>8</v>
      </c>
      <c r="R1884" s="46" t="s">
        <v>9</v>
      </c>
      <c r="S1884" s="46" t="s">
        <v>10</v>
      </c>
      <c r="T1884" s="46" t="s">
        <v>1372</v>
      </c>
      <c r="V1884" s="19" t="str">
        <f t="shared" ca="1" si="243"/>
        <v>Post-calc.</v>
      </c>
      <c r="W1884" s="1" t="str">
        <f t="shared" ca="1" si="244"/>
        <v>Post-calc.</v>
      </c>
      <c r="X1884" s="1" t="b">
        <f t="shared" ca="1" si="245"/>
        <v>1</v>
      </c>
      <c r="Y1884" s="3">
        <f t="shared" ca="1" si="246"/>
        <v>0</v>
      </c>
      <c r="AA1884" s="61">
        <f ca="1">+VLOOKUP(N1884,$B$4:$H$2903,4,FALSE)</f>
        <v>42317</v>
      </c>
      <c r="AB1884" s="1" t="str">
        <f ca="1">+VLOOKUP(N1884,$B$4:$H$2903,6,FALSE)</f>
        <v xml:space="preserve">Rahayu Pusparini </v>
      </c>
    </row>
    <row r="1885" spans="1:28" hidden="1" x14ac:dyDescent="0.2">
      <c r="A1885" s="56" t="s">
        <v>4489</v>
      </c>
      <c r="B1885" s="9" t="str">
        <f t="shared" ca="1" si="240"/>
        <v>A2003</v>
      </c>
      <c r="C1885" s="59">
        <v>312.06</v>
      </c>
      <c r="D1885" s="59">
        <v>312.06</v>
      </c>
      <c r="E1885" s="60">
        <v>41218</v>
      </c>
      <c r="F1885" s="57" t="s">
        <v>4485</v>
      </c>
      <c r="G1885" s="57" t="s">
        <v>5530</v>
      </c>
      <c r="H1885" s="45" t="str">
        <f t="shared" ca="1" si="241"/>
        <v>Post-calc.</v>
      </c>
      <c r="I1885" s="23">
        <f t="shared" ca="1" si="242"/>
        <v>0</v>
      </c>
      <c r="J1885" s="20" t="e">
        <f ca="1">VLOOKUP(B1885, Remarks!$A$3:$G$400, 7, FALSE)</f>
        <v>#N/A</v>
      </c>
      <c r="M1885" s="44" t="s">
        <v>1912</v>
      </c>
      <c r="N1885" s="9" t="str">
        <f t="shared" ca="1" si="239"/>
        <v>A4545</v>
      </c>
      <c r="O1885" s="47">
        <v>776.61</v>
      </c>
      <c r="P1885" s="47">
        <v>776.61</v>
      </c>
      <c r="Q1885" s="46" t="s">
        <v>8</v>
      </c>
      <c r="R1885" s="46" t="s">
        <v>9</v>
      </c>
      <c r="S1885" s="46" t="s">
        <v>10</v>
      </c>
      <c r="T1885" s="46" t="s">
        <v>1372</v>
      </c>
      <c r="V1885" s="19" t="str">
        <f t="shared" ca="1" si="243"/>
        <v>Post-calc.</v>
      </c>
      <c r="W1885" s="1" t="str">
        <f t="shared" ca="1" si="244"/>
        <v>Post-calc.</v>
      </c>
      <c r="X1885" s="1" t="b">
        <f t="shared" ca="1" si="245"/>
        <v>1</v>
      </c>
      <c r="Y1885" s="3">
        <f t="shared" ca="1" si="246"/>
        <v>0</v>
      </c>
      <c r="AA1885" s="61">
        <f ca="1">+VLOOKUP(N1885,$B$4:$H$2903,4,FALSE)</f>
        <v>42264</v>
      </c>
      <c r="AB1885" s="1" t="str">
        <f ca="1">+VLOOKUP(N1885,$B$4:$H$2903,6,FALSE)</f>
        <v xml:space="preserve">Rahayu Pusparini </v>
      </c>
    </row>
    <row r="1886" spans="1:28" hidden="1" x14ac:dyDescent="0.2">
      <c r="A1886" s="56" t="s">
        <v>4490</v>
      </c>
      <c r="B1886" s="9" t="str">
        <f t="shared" ca="1" si="240"/>
        <v>A2004</v>
      </c>
      <c r="C1886" s="59">
        <v>994.38</v>
      </c>
      <c r="D1886" s="59">
        <v>994.38</v>
      </c>
      <c r="E1886" s="60">
        <v>41217</v>
      </c>
      <c r="F1886" s="57" t="s">
        <v>4485</v>
      </c>
      <c r="G1886" s="57" t="s">
        <v>5530</v>
      </c>
      <c r="H1886" s="45" t="str">
        <f t="shared" ca="1" si="241"/>
        <v>Post-calc.</v>
      </c>
      <c r="I1886" s="23">
        <f t="shared" ca="1" si="242"/>
        <v>0</v>
      </c>
      <c r="J1886" s="20" t="e">
        <f ca="1">VLOOKUP(B1886, Remarks!$A$3:$G$400, 7, FALSE)</f>
        <v>#N/A</v>
      </c>
      <c r="M1886" s="44" t="s">
        <v>1913</v>
      </c>
      <c r="N1886" s="9" t="str">
        <f t="shared" ca="1" si="239"/>
        <v>A4546</v>
      </c>
      <c r="O1886" s="47">
        <v>1223.93</v>
      </c>
      <c r="P1886" s="47">
        <v>1223.93</v>
      </c>
      <c r="Q1886" s="46" t="s">
        <v>8</v>
      </c>
      <c r="R1886" s="46" t="s">
        <v>9</v>
      </c>
      <c r="S1886" s="46" t="s">
        <v>10</v>
      </c>
      <c r="T1886" s="46" t="s">
        <v>1372</v>
      </c>
      <c r="V1886" s="19" t="str">
        <f t="shared" ca="1" si="243"/>
        <v>Post-calc.</v>
      </c>
      <c r="W1886" s="1" t="str">
        <f t="shared" ca="1" si="244"/>
        <v>Post-calc.</v>
      </c>
      <c r="X1886" s="1" t="b">
        <f t="shared" ca="1" si="245"/>
        <v>1</v>
      </c>
      <c r="Y1886" s="3">
        <f t="shared" ca="1" si="246"/>
        <v>0</v>
      </c>
      <c r="AA1886" s="61">
        <f ca="1">+VLOOKUP(N1886,$B$4:$H$2903,4,FALSE)</f>
        <v>42264</v>
      </c>
      <c r="AB1886" s="1" t="str">
        <f ca="1">+VLOOKUP(N1886,$B$4:$H$2903,6,FALSE)</f>
        <v xml:space="preserve">Rahayu Pusparini </v>
      </c>
    </row>
    <row r="1887" spans="1:28" hidden="1" x14ac:dyDescent="0.2">
      <c r="A1887" s="56" t="s">
        <v>4491</v>
      </c>
      <c r="B1887" s="9" t="str">
        <f t="shared" ca="1" si="240"/>
        <v>A2006</v>
      </c>
      <c r="C1887" s="59">
        <v>306.52999999999997</v>
      </c>
      <c r="D1887" s="59">
        <v>306.52999999999997</v>
      </c>
      <c r="E1887" s="60">
        <v>41202</v>
      </c>
      <c r="F1887" s="57" t="s">
        <v>4485</v>
      </c>
      <c r="G1887" s="57" t="s">
        <v>5530</v>
      </c>
      <c r="H1887" s="45" t="str">
        <f t="shared" ca="1" si="241"/>
        <v>Post-calc.</v>
      </c>
      <c r="I1887" s="23">
        <f t="shared" ca="1" si="242"/>
        <v>0</v>
      </c>
      <c r="J1887" s="20" t="e">
        <f ca="1">VLOOKUP(B1887, Remarks!$A$3:$G$400, 7, FALSE)</f>
        <v>#N/A</v>
      </c>
      <c r="M1887" s="44" t="s">
        <v>5984</v>
      </c>
      <c r="N1887" s="9" t="str">
        <f t="shared" ca="1" si="239"/>
        <v>A4547</v>
      </c>
      <c r="O1887" s="47">
        <v>2529.64</v>
      </c>
      <c r="P1887" s="47">
        <v>5252.62</v>
      </c>
      <c r="Q1887" s="46" t="s">
        <v>8</v>
      </c>
      <c r="R1887" s="46" t="s">
        <v>9</v>
      </c>
      <c r="S1887" s="46" t="s">
        <v>10</v>
      </c>
      <c r="T1887" s="46" t="s">
        <v>1372</v>
      </c>
      <c r="V1887" s="19" t="str">
        <f t="shared" ca="1" si="243"/>
        <v>Post-calc.</v>
      </c>
      <c r="W1887" s="1" t="str">
        <f t="shared" ca="1" si="244"/>
        <v>Post-calc.</v>
      </c>
      <c r="X1887" s="1" t="b">
        <f t="shared" ca="1" si="245"/>
        <v>1</v>
      </c>
      <c r="Y1887" s="3">
        <f t="shared" ca="1" si="246"/>
        <v>0</v>
      </c>
      <c r="AA1887" s="61">
        <f ca="1">+VLOOKUP(N1887,$B$4:$H$2903,4,FALSE)</f>
        <v>42527</v>
      </c>
      <c r="AB1887" s="1" t="str">
        <f ca="1">+VLOOKUP(N1887,$B$4:$H$2903,6,FALSE)</f>
        <v xml:space="preserve">Rahayu Pusparini </v>
      </c>
    </row>
    <row r="1888" spans="1:28" hidden="1" x14ac:dyDescent="0.2">
      <c r="A1888" s="56" t="s">
        <v>4492</v>
      </c>
      <c r="B1888" s="9" t="str">
        <f t="shared" ca="1" si="240"/>
        <v>A2008</v>
      </c>
      <c r="C1888" s="59">
        <v>310.98</v>
      </c>
      <c r="D1888" s="59">
        <v>310.98</v>
      </c>
      <c r="E1888" s="60">
        <v>41184</v>
      </c>
      <c r="F1888" s="57" t="s">
        <v>4485</v>
      </c>
      <c r="G1888" s="57" t="s">
        <v>5530</v>
      </c>
      <c r="H1888" s="45" t="str">
        <f t="shared" ca="1" si="241"/>
        <v>Post-calc.</v>
      </c>
      <c r="I1888" s="23">
        <f t="shared" ca="1" si="242"/>
        <v>0</v>
      </c>
      <c r="J1888" s="20" t="e">
        <f ca="1">VLOOKUP(B1888, Remarks!$A$3:$G$400, 7, FALSE)</f>
        <v>#N/A</v>
      </c>
      <c r="M1888" s="44" t="s">
        <v>1914</v>
      </c>
      <c r="N1888" s="9" t="str">
        <f t="shared" ca="1" si="239"/>
        <v>A4548</v>
      </c>
      <c r="O1888" s="47">
        <v>5520.33</v>
      </c>
      <c r="P1888" s="47">
        <v>9986.93</v>
      </c>
      <c r="Q1888" s="46" t="s">
        <v>8</v>
      </c>
      <c r="R1888" s="46" t="s">
        <v>9</v>
      </c>
      <c r="S1888" s="46" t="s">
        <v>10</v>
      </c>
      <c r="T1888" s="46" t="s">
        <v>1372</v>
      </c>
      <c r="V1888" s="19" t="str">
        <f t="shared" ca="1" si="243"/>
        <v>Post-calc.</v>
      </c>
      <c r="W1888" s="1" t="str">
        <f t="shared" ca="1" si="244"/>
        <v>Post-calc.</v>
      </c>
      <c r="X1888" s="1" t="b">
        <f t="shared" ca="1" si="245"/>
        <v>1</v>
      </c>
      <c r="Y1888" s="3">
        <f t="shared" ca="1" si="246"/>
        <v>0</v>
      </c>
      <c r="AA1888" s="61">
        <f ca="1">+VLOOKUP(N1888,$B$4:$H$2903,4,FALSE)</f>
        <v>42356</v>
      </c>
      <c r="AB1888" s="1" t="str">
        <f ca="1">+VLOOKUP(N1888,$B$4:$H$2903,6,FALSE)</f>
        <v xml:space="preserve">Rahayu Pusparini </v>
      </c>
    </row>
    <row r="1889" spans="1:28" hidden="1" x14ac:dyDescent="0.2">
      <c r="A1889" s="56" t="s">
        <v>4493</v>
      </c>
      <c r="B1889" s="9" t="str">
        <f t="shared" ca="1" si="240"/>
        <v>A2010</v>
      </c>
      <c r="C1889" s="59">
        <v>107.48</v>
      </c>
      <c r="D1889" s="59">
        <v>107.48</v>
      </c>
      <c r="E1889" s="60">
        <v>41129</v>
      </c>
      <c r="F1889" s="57" t="s">
        <v>4485</v>
      </c>
      <c r="G1889" s="57" t="s">
        <v>5530</v>
      </c>
      <c r="H1889" s="45" t="str">
        <f t="shared" ca="1" si="241"/>
        <v>Post-calc.</v>
      </c>
      <c r="I1889" s="23">
        <f t="shared" ca="1" si="242"/>
        <v>0</v>
      </c>
      <c r="J1889" s="20" t="e">
        <f ca="1">VLOOKUP(B1889, Remarks!$A$3:$G$400, 7, FALSE)</f>
        <v>#N/A</v>
      </c>
      <c r="M1889" s="44" t="s">
        <v>1915</v>
      </c>
      <c r="N1889" s="9" t="str">
        <f t="shared" ca="1" si="239"/>
        <v>A4549</v>
      </c>
      <c r="O1889" s="47">
        <v>716.48</v>
      </c>
      <c r="P1889" s="47">
        <v>716.48</v>
      </c>
      <c r="Q1889" s="46" t="s">
        <v>8</v>
      </c>
      <c r="R1889" s="46" t="s">
        <v>9</v>
      </c>
      <c r="S1889" s="46" t="s">
        <v>10</v>
      </c>
      <c r="T1889" s="46" t="s">
        <v>1372</v>
      </c>
      <c r="V1889" s="19" t="str">
        <f t="shared" ca="1" si="243"/>
        <v>Post-calc.</v>
      </c>
      <c r="W1889" s="1" t="str">
        <f t="shared" ca="1" si="244"/>
        <v>Post-calc.</v>
      </c>
      <c r="X1889" s="1" t="b">
        <f t="shared" ca="1" si="245"/>
        <v>1</v>
      </c>
      <c r="Y1889" s="3">
        <f t="shared" ca="1" si="246"/>
        <v>0</v>
      </c>
      <c r="AA1889" s="61">
        <f ca="1">+VLOOKUP(N1889,$B$4:$H$2903,4,FALSE)</f>
        <v>42264</v>
      </c>
      <c r="AB1889" s="1" t="str">
        <f ca="1">+VLOOKUP(N1889,$B$4:$H$2903,6,FALSE)</f>
        <v xml:space="preserve">Rahayu Pusparini </v>
      </c>
    </row>
    <row r="1890" spans="1:28" hidden="1" x14ac:dyDescent="0.2">
      <c r="A1890" s="56" t="s">
        <v>4494</v>
      </c>
      <c r="B1890" s="9" t="str">
        <f t="shared" ca="1" si="240"/>
        <v>A2011</v>
      </c>
      <c r="C1890" s="59">
        <v>568.12</v>
      </c>
      <c r="D1890" s="59">
        <v>568.12</v>
      </c>
      <c r="E1890" s="60">
        <v>41129</v>
      </c>
      <c r="F1890" s="57" t="s">
        <v>4485</v>
      </c>
      <c r="G1890" s="57" t="s">
        <v>5530</v>
      </c>
      <c r="H1890" s="45" t="str">
        <f t="shared" ca="1" si="241"/>
        <v>Post-calc.</v>
      </c>
      <c r="I1890" s="23">
        <f t="shared" ca="1" si="242"/>
        <v>0</v>
      </c>
      <c r="J1890" s="20" t="e">
        <f ca="1">VLOOKUP(B1890, Remarks!$A$3:$G$400, 7, FALSE)</f>
        <v>#N/A</v>
      </c>
      <c r="M1890" s="44" t="s">
        <v>1916</v>
      </c>
      <c r="N1890" s="9" t="str">
        <f t="shared" ca="1" si="239"/>
        <v>A4550</v>
      </c>
      <c r="O1890" s="47">
        <v>13371.43</v>
      </c>
      <c r="P1890" s="47">
        <v>9387.67</v>
      </c>
      <c r="Q1890" s="46" t="s">
        <v>8</v>
      </c>
      <c r="R1890" s="46" t="s">
        <v>9</v>
      </c>
      <c r="S1890" s="46" t="s">
        <v>10</v>
      </c>
      <c r="T1890" s="46" t="s">
        <v>1372</v>
      </c>
      <c r="V1890" s="19" t="str">
        <f t="shared" ca="1" si="243"/>
        <v>Post-calc.</v>
      </c>
      <c r="W1890" s="1" t="str">
        <f t="shared" ca="1" si="244"/>
        <v>Post-calc.</v>
      </c>
      <c r="X1890" s="1" t="b">
        <f t="shared" ca="1" si="245"/>
        <v>1</v>
      </c>
      <c r="Y1890" s="3">
        <f t="shared" ca="1" si="246"/>
        <v>0</v>
      </c>
      <c r="AA1890" s="61">
        <f ca="1">+VLOOKUP(N1890,$B$4:$H$2903,4,FALSE)</f>
        <v>42345</v>
      </c>
      <c r="AB1890" s="1" t="str">
        <f ca="1">+VLOOKUP(N1890,$B$4:$H$2903,6,FALSE)</f>
        <v xml:space="preserve">Rahayu Pusparini </v>
      </c>
    </row>
    <row r="1891" spans="1:28" hidden="1" x14ac:dyDescent="0.2">
      <c r="A1891" s="56" t="s">
        <v>4495</v>
      </c>
      <c r="B1891" s="9" t="str">
        <f t="shared" ca="1" si="240"/>
        <v>A2013</v>
      </c>
      <c r="C1891" s="59">
        <v>2289.19</v>
      </c>
      <c r="D1891" s="59">
        <v>2289.19</v>
      </c>
      <c r="E1891" s="60">
        <v>41116</v>
      </c>
      <c r="F1891" s="57" t="s">
        <v>4485</v>
      </c>
      <c r="G1891" s="57" t="s">
        <v>5530</v>
      </c>
      <c r="H1891" s="45" t="str">
        <f t="shared" ca="1" si="241"/>
        <v>Post-calc.</v>
      </c>
      <c r="I1891" s="23">
        <f t="shared" ca="1" si="242"/>
        <v>0</v>
      </c>
      <c r="J1891" s="20" t="e">
        <f ca="1">VLOOKUP(B1891, Remarks!$A$3:$G$400, 7, FALSE)</f>
        <v>#N/A</v>
      </c>
      <c r="M1891" s="44" t="s">
        <v>5985</v>
      </c>
      <c r="N1891" s="9" t="str">
        <f t="shared" ca="1" si="239"/>
        <v>A4551</v>
      </c>
      <c r="O1891" s="47">
        <v>3017</v>
      </c>
      <c r="P1891" s="47">
        <v>3000</v>
      </c>
      <c r="Q1891" s="46" t="s">
        <v>8</v>
      </c>
      <c r="R1891" s="46" t="s">
        <v>9</v>
      </c>
      <c r="S1891" s="46" t="s">
        <v>10</v>
      </c>
      <c r="T1891" s="46" t="s">
        <v>1372</v>
      </c>
      <c r="V1891" s="19" t="str">
        <f t="shared" ca="1" si="243"/>
        <v>Post-calc.</v>
      </c>
      <c r="W1891" s="1" t="str">
        <f t="shared" ca="1" si="244"/>
        <v>Post-calc.</v>
      </c>
      <c r="X1891" s="1" t="b">
        <f t="shared" ca="1" si="245"/>
        <v>1</v>
      </c>
      <c r="Y1891" s="3">
        <f t="shared" ca="1" si="246"/>
        <v>0</v>
      </c>
      <c r="AA1891" s="61">
        <f ca="1">+VLOOKUP(N1891,$B$4:$H$2903,4,FALSE)</f>
        <v>42453</v>
      </c>
      <c r="AB1891" s="1" t="str">
        <f ca="1">+VLOOKUP(N1891,$B$4:$H$2903,6,FALSE)</f>
        <v xml:space="preserve">Rahayu Pusparini </v>
      </c>
    </row>
    <row r="1892" spans="1:28" hidden="1" x14ac:dyDescent="0.2">
      <c r="A1892" s="56" t="s">
        <v>4496</v>
      </c>
      <c r="B1892" s="9" t="str">
        <f t="shared" ca="1" si="240"/>
        <v>A2015</v>
      </c>
      <c r="C1892" s="59">
        <v>2892.11</v>
      </c>
      <c r="D1892" s="59">
        <v>2892.11</v>
      </c>
      <c r="E1892" s="60">
        <v>41116</v>
      </c>
      <c r="F1892" s="57" t="s">
        <v>4485</v>
      </c>
      <c r="G1892" s="57" t="s">
        <v>5530</v>
      </c>
      <c r="H1892" s="45" t="str">
        <f t="shared" ca="1" si="241"/>
        <v>Post-calc.</v>
      </c>
      <c r="I1892" s="23">
        <f t="shared" ca="1" si="242"/>
        <v>0</v>
      </c>
      <c r="J1892" s="20" t="e">
        <f ca="1">VLOOKUP(B1892, Remarks!$A$3:$G$400, 7, FALSE)</f>
        <v>#N/A</v>
      </c>
      <c r="M1892" s="44" t="s">
        <v>1917</v>
      </c>
      <c r="N1892" s="9" t="str">
        <f t="shared" ca="1" si="239"/>
        <v>A4568</v>
      </c>
      <c r="O1892" s="47">
        <v>3200</v>
      </c>
      <c r="P1892" s="47">
        <v>3200</v>
      </c>
      <c r="Q1892" s="46" t="s">
        <v>8</v>
      </c>
      <c r="R1892" s="46" t="s">
        <v>9</v>
      </c>
      <c r="S1892" s="46" t="s">
        <v>10</v>
      </c>
      <c r="T1892" s="46" t="s">
        <v>1267</v>
      </c>
      <c r="V1892" s="19" t="str">
        <f t="shared" ca="1" si="243"/>
        <v>Post-calc.</v>
      </c>
      <c r="W1892" s="1" t="str">
        <f t="shared" ca="1" si="244"/>
        <v>Post-calc.</v>
      </c>
      <c r="X1892" s="1" t="b">
        <f t="shared" ca="1" si="245"/>
        <v>1</v>
      </c>
      <c r="Y1892" s="3">
        <f t="shared" ca="1" si="246"/>
        <v>0</v>
      </c>
      <c r="AA1892" s="61">
        <f ca="1">+VLOOKUP(N1892,$B$4:$H$2903,4,FALSE)</f>
        <v>42352</v>
      </c>
      <c r="AB1892" s="1" t="str">
        <f ca="1">+VLOOKUP(N1892,$B$4:$H$2903,6,FALSE)</f>
        <v>Sook Yi Lee</v>
      </c>
    </row>
    <row r="1893" spans="1:28" hidden="1" x14ac:dyDescent="0.2">
      <c r="A1893" s="56" t="s">
        <v>4497</v>
      </c>
      <c r="B1893" s="9" t="str">
        <f t="shared" ca="1" si="240"/>
        <v>A2016</v>
      </c>
      <c r="C1893" s="59">
        <v>537.6</v>
      </c>
      <c r="D1893" s="59">
        <v>537.6</v>
      </c>
      <c r="E1893" s="60">
        <v>41107</v>
      </c>
      <c r="F1893" s="57" t="s">
        <v>4485</v>
      </c>
      <c r="G1893" s="57" t="s">
        <v>5530</v>
      </c>
      <c r="H1893" s="45" t="str">
        <f t="shared" ca="1" si="241"/>
        <v>Post-calc.</v>
      </c>
      <c r="I1893" s="23">
        <f t="shared" ca="1" si="242"/>
        <v>0</v>
      </c>
      <c r="J1893" s="20" t="e">
        <f ca="1">VLOOKUP(B1893, Remarks!$A$3:$G$400, 7, FALSE)</f>
        <v>#N/A</v>
      </c>
      <c r="M1893" s="44" t="s">
        <v>1918</v>
      </c>
      <c r="N1893" s="9" t="str">
        <f t="shared" ca="1" si="239"/>
        <v>A4602</v>
      </c>
      <c r="O1893" s="47">
        <v>1440</v>
      </c>
      <c r="P1893" s="47">
        <v>1856.2</v>
      </c>
      <c r="Q1893" s="46" t="s">
        <v>8</v>
      </c>
      <c r="R1893" s="46" t="s">
        <v>9</v>
      </c>
      <c r="S1893" s="46" t="s">
        <v>10</v>
      </c>
      <c r="T1893" s="46" t="s">
        <v>69</v>
      </c>
      <c r="V1893" s="19" t="str">
        <f t="shared" ca="1" si="243"/>
        <v>Post-calc.</v>
      </c>
      <c r="W1893" s="1" t="str">
        <f t="shared" ca="1" si="244"/>
        <v>Post-calc.</v>
      </c>
      <c r="X1893" s="1" t="b">
        <f t="shared" ca="1" si="245"/>
        <v>1</v>
      </c>
      <c r="Y1893" s="3">
        <f t="shared" ca="1" si="246"/>
        <v>0</v>
      </c>
      <c r="AA1893" s="61">
        <f ca="1">+VLOOKUP(N1893,$B$4:$H$2903,4,FALSE)</f>
        <v>42521</v>
      </c>
      <c r="AB1893" s="1" t="str">
        <f ca="1">+VLOOKUP(N1893,$B$4:$H$2903,6,FALSE)</f>
        <v>Eva Lau</v>
      </c>
    </row>
    <row r="1894" spans="1:28" hidden="1" x14ac:dyDescent="0.2">
      <c r="A1894" s="56" t="s">
        <v>4498</v>
      </c>
      <c r="B1894" s="9" t="str">
        <f t="shared" ca="1" si="240"/>
        <v>A2017</v>
      </c>
      <c r="C1894" s="59">
        <v>545.27200000000005</v>
      </c>
      <c r="D1894" s="59">
        <v>545.27200000000005</v>
      </c>
      <c r="E1894" s="60"/>
      <c r="F1894" s="57" t="s">
        <v>1446</v>
      </c>
      <c r="G1894" s="57" t="s">
        <v>5527</v>
      </c>
      <c r="H1894" s="45" t="str">
        <f t="shared" ca="1" si="241"/>
        <v>Pre-calc.</v>
      </c>
      <c r="I1894" s="23">
        <f t="shared" ca="1" si="242"/>
        <v>0</v>
      </c>
      <c r="J1894" s="20" t="e">
        <f ca="1">VLOOKUP(B1894, Remarks!$A$3:$G$400, 7, FALSE)</f>
        <v>#N/A</v>
      </c>
      <c r="M1894" s="44" t="s">
        <v>1919</v>
      </c>
      <c r="N1894" s="9" t="str">
        <f t="shared" ca="1" si="239"/>
        <v>A4614</v>
      </c>
      <c r="O1894" s="47">
        <v>482</v>
      </c>
      <c r="P1894" s="47">
        <v>459.39</v>
      </c>
      <c r="Q1894" s="46" t="s">
        <v>8</v>
      </c>
      <c r="R1894" s="46" t="s">
        <v>9</v>
      </c>
      <c r="S1894" s="46" t="s">
        <v>10</v>
      </c>
      <c r="T1894" s="46" t="s">
        <v>69</v>
      </c>
      <c r="V1894" s="19" t="str">
        <f t="shared" ca="1" si="243"/>
        <v>Post-calc.</v>
      </c>
      <c r="W1894" s="1" t="str">
        <f t="shared" ca="1" si="244"/>
        <v>Post-calc.</v>
      </c>
      <c r="X1894" s="1" t="b">
        <f t="shared" ca="1" si="245"/>
        <v>1</v>
      </c>
      <c r="Y1894" s="3">
        <f t="shared" ca="1" si="246"/>
        <v>0</v>
      </c>
      <c r="AA1894" s="61">
        <f ca="1">+VLOOKUP(N1894,$B$4:$H$2903,4,FALSE)</f>
        <v>42521</v>
      </c>
      <c r="AB1894" s="1" t="str">
        <f ca="1">+VLOOKUP(N1894,$B$4:$H$2903,6,FALSE)</f>
        <v>Eva Lau</v>
      </c>
    </row>
    <row r="1895" spans="1:28" hidden="1" x14ac:dyDescent="0.2">
      <c r="A1895" s="56" t="s">
        <v>4499</v>
      </c>
      <c r="B1895" s="9" t="str">
        <f t="shared" ca="1" si="240"/>
        <v>A2018</v>
      </c>
      <c r="C1895" s="59">
        <v>327.02999999999997</v>
      </c>
      <c r="D1895" s="59">
        <v>327.02999999999997</v>
      </c>
      <c r="E1895" s="60">
        <v>41105</v>
      </c>
      <c r="F1895" s="57" t="s">
        <v>4485</v>
      </c>
      <c r="G1895" s="57" t="s">
        <v>5530</v>
      </c>
      <c r="H1895" s="45" t="str">
        <f t="shared" ca="1" si="241"/>
        <v>Post-calc.</v>
      </c>
      <c r="I1895" s="23">
        <f t="shared" ca="1" si="242"/>
        <v>0</v>
      </c>
      <c r="J1895" s="20" t="e">
        <f ca="1">VLOOKUP(B1895, Remarks!$A$3:$G$400, 7, FALSE)</f>
        <v>#N/A</v>
      </c>
      <c r="M1895" s="44" t="s">
        <v>1920</v>
      </c>
      <c r="N1895" s="9" t="str">
        <f t="shared" ca="1" si="239"/>
        <v>A4615</v>
      </c>
      <c r="O1895" s="47">
        <v>2700</v>
      </c>
      <c r="P1895" s="47">
        <v>2663.27</v>
      </c>
      <c r="Q1895" s="46" t="s">
        <v>8</v>
      </c>
      <c r="R1895" s="46" t="s">
        <v>9</v>
      </c>
      <c r="S1895" s="46" t="s">
        <v>10</v>
      </c>
      <c r="T1895" s="46" t="s">
        <v>69</v>
      </c>
      <c r="V1895" s="19" t="str">
        <f t="shared" ca="1" si="243"/>
        <v>Post-calc.</v>
      </c>
      <c r="W1895" s="1" t="str">
        <f t="shared" ca="1" si="244"/>
        <v>Post-calc.</v>
      </c>
      <c r="X1895" s="1" t="b">
        <f t="shared" ca="1" si="245"/>
        <v>1</v>
      </c>
      <c r="Y1895" s="3">
        <f t="shared" ca="1" si="246"/>
        <v>0</v>
      </c>
      <c r="AA1895" s="61">
        <f ca="1">+VLOOKUP(N1895,$B$4:$H$2903,4,FALSE)</f>
        <v>42521</v>
      </c>
      <c r="AB1895" s="1" t="str">
        <f ca="1">+VLOOKUP(N1895,$B$4:$H$2903,6,FALSE)</f>
        <v>Eva Lau</v>
      </c>
    </row>
    <row r="1896" spans="1:28" hidden="1" x14ac:dyDescent="0.2">
      <c r="A1896" s="56" t="s">
        <v>4500</v>
      </c>
      <c r="B1896" s="9" t="str">
        <f t="shared" ca="1" si="240"/>
        <v>A2019</v>
      </c>
      <c r="C1896" s="59">
        <v>405.38</v>
      </c>
      <c r="D1896" s="59">
        <v>405.38</v>
      </c>
      <c r="E1896" s="60">
        <v>41104</v>
      </c>
      <c r="F1896" s="57" t="s">
        <v>4485</v>
      </c>
      <c r="G1896" s="57" t="s">
        <v>5530</v>
      </c>
      <c r="H1896" s="45" t="str">
        <f t="shared" ca="1" si="241"/>
        <v>Post-calc.</v>
      </c>
      <c r="I1896" s="23">
        <f t="shared" ca="1" si="242"/>
        <v>0</v>
      </c>
      <c r="J1896" s="20" t="e">
        <f ca="1">VLOOKUP(B1896, Remarks!$A$3:$G$400, 7, FALSE)</f>
        <v>#N/A</v>
      </c>
      <c r="M1896" s="44" t="s">
        <v>1921</v>
      </c>
      <c r="N1896" s="9" t="str">
        <f t="shared" ca="1" si="239"/>
        <v>A4628</v>
      </c>
      <c r="O1896" s="47">
        <v>493.67</v>
      </c>
      <c r="P1896" s="47">
        <v>493.67</v>
      </c>
      <c r="Q1896" s="46" t="s">
        <v>8</v>
      </c>
      <c r="R1896" s="46" t="s">
        <v>9</v>
      </c>
      <c r="S1896" s="46" t="s">
        <v>10</v>
      </c>
      <c r="T1896" s="46" t="s">
        <v>1528</v>
      </c>
      <c r="V1896" s="19" t="str">
        <f t="shared" ca="1" si="243"/>
        <v>Post-calc.</v>
      </c>
      <c r="W1896" s="1" t="str">
        <f t="shared" ca="1" si="244"/>
        <v>Post-calc.</v>
      </c>
      <c r="X1896" s="1" t="b">
        <f t="shared" ca="1" si="245"/>
        <v>1</v>
      </c>
      <c r="Y1896" s="3">
        <f t="shared" ca="1" si="246"/>
        <v>0</v>
      </c>
      <c r="AA1896" s="61">
        <f ca="1">+VLOOKUP(N1896,$B$4:$H$2903,4,FALSE)</f>
        <v>42313</v>
      </c>
      <c r="AB1896" s="1" t="str">
        <f ca="1">+VLOOKUP(N1896,$B$4:$H$2903,6,FALSE)</f>
        <v>Leelanuch Jeerawan</v>
      </c>
    </row>
    <row r="1897" spans="1:28" hidden="1" x14ac:dyDescent="0.2">
      <c r="A1897" s="56" t="s">
        <v>4501</v>
      </c>
      <c r="B1897" s="9" t="str">
        <f t="shared" ca="1" si="240"/>
        <v>A2020</v>
      </c>
      <c r="C1897" s="59">
        <v>777.32539999999995</v>
      </c>
      <c r="D1897" s="59">
        <v>795.37810000000002</v>
      </c>
      <c r="E1897" s="60"/>
      <c r="F1897" s="57" t="s">
        <v>1446</v>
      </c>
      <c r="G1897" s="57" t="s">
        <v>5527</v>
      </c>
      <c r="H1897" s="45" t="str">
        <f t="shared" ca="1" si="241"/>
        <v>Pre-calc.</v>
      </c>
      <c r="I1897" s="23">
        <f t="shared" ca="1" si="242"/>
        <v>0</v>
      </c>
      <c r="J1897" s="20" t="e">
        <f ca="1">VLOOKUP(B1897, Remarks!$A$3:$G$400, 7, FALSE)</f>
        <v>#N/A</v>
      </c>
      <c r="M1897" s="44" t="s">
        <v>1922</v>
      </c>
      <c r="N1897" s="9" t="str">
        <f t="shared" ca="1" si="239"/>
        <v>A4629</v>
      </c>
      <c r="O1897" s="47">
        <v>51.583599999999997</v>
      </c>
      <c r="P1897" s="47">
        <v>53.3949</v>
      </c>
      <c r="Q1897" s="46" t="s">
        <v>8</v>
      </c>
      <c r="R1897" s="46" t="s">
        <v>9</v>
      </c>
      <c r="S1897" s="46" t="s">
        <v>10</v>
      </c>
      <c r="T1897" s="46" t="s">
        <v>1528</v>
      </c>
      <c r="V1897" s="19" t="str">
        <f t="shared" ca="1" si="243"/>
        <v>Post-calc.</v>
      </c>
      <c r="W1897" s="1" t="str">
        <f t="shared" ca="1" si="244"/>
        <v>Post-calc.</v>
      </c>
      <c r="X1897" s="1" t="b">
        <f t="shared" ca="1" si="245"/>
        <v>1</v>
      </c>
      <c r="Y1897" s="3">
        <f t="shared" ca="1" si="246"/>
        <v>0</v>
      </c>
      <c r="AA1897" s="61">
        <f ca="1">+VLOOKUP(N1897,$B$4:$H$2903,4,FALSE)</f>
        <v>42346</v>
      </c>
      <c r="AB1897" s="1" t="str">
        <f ca="1">+VLOOKUP(N1897,$B$4:$H$2903,6,FALSE)</f>
        <v>Leelanuch Jeerawan</v>
      </c>
    </row>
    <row r="1898" spans="1:28" hidden="1" x14ac:dyDescent="0.2">
      <c r="A1898" s="56" t="s">
        <v>4502</v>
      </c>
      <c r="B1898" s="9" t="str">
        <f t="shared" ca="1" si="240"/>
        <v>A2021</v>
      </c>
      <c r="C1898" s="59">
        <v>159.97999999999999</v>
      </c>
      <c r="D1898" s="59">
        <v>159.97999999999999</v>
      </c>
      <c r="E1898" s="60">
        <v>41069</v>
      </c>
      <c r="F1898" s="57" t="s">
        <v>4485</v>
      </c>
      <c r="G1898" s="57" t="s">
        <v>5530</v>
      </c>
      <c r="H1898" s="45" t="str">
        <f t="shared" ca="1" si="241"/>
        <v>Post-calc.</v>
      </c>
      <c r="I1898" s="23">
        <f t="shared" ca="1" si="242"/>
        <v>0</v>
      </c>
      <c r="J1898" s="20" t="e">
        <f ca="1">VLOOKUP(B1898, Remarks!$A$3:$G$400, 7, FALSE)</f>
        <v>#N/A</v>
      </c>
      <c r="M1898" s="44" t="s">
        <v>1923</v>
      </c>
      <c r="N1898" s="9" t="str">
        <f t="shared" ca="1" si="239"/>
        <v>A4630</v>
      </c>
      <c r="O1898" s="47">
        <v>423.82060000000001</v>
      </c>
      <c r="P1898" s="47">
        <v>423.8843</v>
      </c>
      <c r="Q1898" s="46" t="s">
        <v>8</v>
      </c>
      <c r="R1898" s="46" t="s">
        <v>9</v>
      </c>
      <c r="S1898" s="46" t="s">
        <v>10</v>
      </c>
      <c r="T1898" s="46" t="s">
        <v>1528</v>
      </c>
      <c r="V1898" s="19" t="str">
        <f t="shared" ca="1" si="243"/>
        <v>Post-calc.</v>
      </c>
      <c r="W1898" s="1" t="str">
        <f t="shared" ca="1" si="244"/>
        <v>Post-calc.</v>
      </c>
      <c r="X1898" s="1" t="b">
        <f t="shared" ca="1" si="245"/>
        <v>1</v>
      </c>
      <c r="Y1898" s="3">
        <f t="shared" ca="1" si="246"/>
        <v>0</v>
      </c>
      <c r="AA1898" s="61">
        <f ca="1">+VLOOKUP(N1898,$B$4:$H$2903,4,FALSE)</f>
        <v>42349</v>
      </c>
      <c r="AB1898" s="1" t="str">
        <f ca="1">+VLOOKUP(N1898,$B$4:$H$2903,6,FALSE)</f>
        <v>Leelanuch Jeerawan</v>
      </c>
    </row>
    <row r="1899" spans="1:28" hidden="1" x14ac:dyDescent="0.2">
      <c r="A1899" s="56" t="s">
        <v>4503</v>
      </c>
      <c r="B1899" s="9" t="str">
        <f t="shared" ca="1" si="240"/>
        <v>A2022</v>
      </c>
      <c r="C1899" s="59">
        <v>321.9171</v>
      </c>
      <c r="D1899" s="59">
        <v>328.36160000000001</v>
      </c>
      <c r="E1899" s="60"/>
      <c r="F1899" s="57" t="s">
        <v>1446</v>
      </c>
      <c r="G1899" s="57" t="s">
        <v>5527</v>
      </c>
      <c r="H1899" s="45" t="str">
        <f t="shared" ca="1" si="241"/>
        <v>Pre-calc.</v>
      </c>
      <c r="I1899" s="23">
        <f t="shared" ca="1" si="242"/>
        <v>0</v>
      </c>
      <c r="J1899" s="20" t="e">
        <f ca="1">VLOOKUP(B1899, Remarks!$A$3:$G$400, 7, FALSE)</f>
        <v>#N/A</v>
      </c>
      <c r="M1899" s="44" t="s">
        <v>1924</v>
      </c>
      <c r="N1899" s="9" t="str">
        <f t="shared" ca="1" si="239"/>
        <v>A4631</v>
      </c>
      <c r="O1899" s="47">
        <v>176.99019999999999</v>
      </c>
      <c r="P1899" s="47">
        <v>185.7115</v>
      </c>
      <c r="Q1899" s="46" t="s">
        <v>8</v>
      </c>
      <c r="R1899" s="46" t="s">
        <v>9</v>
      </c>
      <c r="S1899" s="46" t="s">
        <v>10</v>
      </c>
      <c r="T1899" s="46" t="s">
        <v>1528</v>
      </c>
      <c r="V1899" s="19" t="str">
        <f t="shared" ca="1" si="243"/>
        <v>Post-calc.</v>
      </c>
      <c r="W1899" s="1" t="str">
        <f t="shared" ca="1" si="244"/>
        <v>Post-calc.</v>
      </c>
      <c r="X1899" s="1" t="b">
        <f t="shared" ca="1" si="245"/>
        <v>1</v>
      </c>
      <c r="Y1899" s="3">
        <f t="shared" ca="1" si="246"/>
        <v>1.0000000000331966E-4</v>
      </c>
      <c r="AA1899" s="61">
        <f ca="1">+VLOOKUP(N1899,$B$4:$H$2903,4,FALSE)</f>
        <v>42328</v>
      </c>
      <c r="AB1899" s="1" t="str">
        <f ca="1">+VLOOKUP(N1899,$B$4:$H$2903,6,FALSE)</f>
        <v>Leelanuch Jeerawan</v>
      </c>
    </row>
    <row r="1900" spans="1:28" hidden="1" x14ac:dyDescent="0.2">
      <c r="A1900" s="56" t="s">
        <v>4504</v>
      </c>
      <c r="B1900" s="9" t="str">
        <f t="shared" ca="1" si="240"/>
        <v>A2023</v>
      </c>
      <c r="C1900" s="59">
        <v>669.05</v>
      </c>
      <c r="D1900" s="59">
        <v>669.05</v>
      </c>
      <c r="E1900" s="60">
        <v>41060</v>
      </c>
      <c r="F1900" s="57" t="s">
        <v>4485</v>
      </c>
      <c r="G1900" s="57" t="s">
        <v>5530</v>
      </c>
      <c r="H1900" s="45" t="str">
        <f t="shared" ca="1" si="241"/>
        <v>Post-calc.</v>
      </c>
      <c r="I1900" s="23">
        <f t="shared" ca="1" si="242"/>
        <v>0</v>
      </c>
      <c r="J1900" s="20" t="e">
        <f ca="1">VLOOKUP(B1900, Remarks!$A$3:$G$400, 7, FALSE)</f>
        <v>#N/A</v>
      </c>
      <c r="M1900" s="44" t="s">
        <v>1925</v>
      </c>
      <c r="N1900" s="9" t="str">
        <f t="shared" ca="1" si="239"/>
        <v>A4632</v>
      </c>
      <c r="O1900" s="47">
        <v>3613</v>
      </c>
      <c r="P1900" s="47">
        <v>8269.41</v>
      </c>
      <c r="Q1900" s="46" t="s">
        <v>8</v>
      </c>
      <c r="R1900" s="46" t="s">
        <v>9</v>
      </c>
      <c r="S1900" s="46" t="s">
        <v>10</v>
      </c>
      <c r="T1900" s="46" t="s">
        <v>69</v>
      </c>
      <c r="V1900" s="19" t="str">
        <f t="shared" ca="1" si="243"/>
        <v>Post-calc.</v>
      </c>
      <c r="W1900" s="1" t="str">
        <f t="shared" ca="1" si="244"/>
        <v>Post-calc.</v>
      </c>
      <c r="X1900" s="1" t="b">
        <f t="shared" ca="1" si="245"/>
        <v>1</v>
      </c>
      <c r="Y1900" s="3">
        <f t="shared" ca="1" si="246"/>
        <v>0</v>
      </c>
      <c r="AA1900" s="61">
        <f ca="1">+VLOOKUP(N1900,$B$4:$H$2903,4,FALSE)</f>
        <v>42521</v>
      </c>
      <c r="AB1900" s="1" t="str">
        <f ca="1">+VLOOKUP(N1900,$B$4:$H$2903,6,FALSE)</f>
        <v>Winnie Liu</v>
      </c>
    </row>
    <row r="1901" spans="1:28" hidden="1" x14ac:dyDescent="0.2">
      <c r="A1901" s="56" t="s">
        <v>4505</v>
      </c>
      <c r="B1901" s="9" t="str">
        <f t="shared" ca="1" si="240"/>
        <v>A2024</v>
      </c>
      <c r="C1901" s="59">
        <v>616.26</v>
      </c>
      <c r="D1901" s="59">
        <v>616.26</v>
      </c>
      <c r="E1901" s="60">
        <v>41050</v>
      </c>
      <c r="F1901" s="57" t="s">
        <v>4485</v>
      </c>
      <c r="G1901" s="57" t="s">
        <v>5530</v>
      </c>
      <c r="H1901" s="45" t="str">
        <f t="shared" ca="1" si="241"/>
        <v>Post-calc.</v>
      </c>
      <c r="I1901" s="23">
        <f t="shared" ca="1" si="242"/>
        <v>0</v>
      </c>
      <c r="J1901" s="20" t="e">
        <f ca="1">VLOOKUP(B1901, Remarks!$A$3:$G$400, 7, FALSE)</f>
        <v>#N/A</v>
      </c>
      <c r="M1901" s="44" t="s">
        <v>1926</v>
      </c>
      <c r="N1901" s="9" t="str">
        <f t="shared" ca="1" si="239"/>
        <v>A4673</v>
      </c>
      <c r="O1901" s="47">
        <v>6400.6922000000004</v>
      </c>
      <c r="P1901" s="47">
        <v>6554.5837000000001</v>
      </c>
      <c r="Q1901" s="46" t="s">
        <v>8</v>
      </c>
      <c r="R1901" s="46" t="s">
        <v>9</v>
      </c>
      <c r="S1901" s="46" t="s">
        <v>10</v>
      </c>
      <c r="T1901" s="46" t="s">
        <v>1528</v>
      </c>
      <c r="V1901" s="19" t="str">
        <f t="shared" ca="1" si="243"/>
        <v>Post-calc.</v>
      </c>
      <c r="W1901" s="1" t="str">
        <f t="shared" ca="1" si="244"/>
        <v>Post-calc.</v>
      </c>
      <c r="X1901" s="1" t="b">
        <f t="shared" ca="1" si="245"/>
        <v>1</v>
      </c>
      <c r="Y1901" s="3">
        <f t="shared" ca="1" si="246"/>
        <v>0</v>
      </c>
      <c r="AA1901" s="61">
        <f ca="1">+VLOOKUP(N1901,$B$4:$H$2903,4,FALSE)</f>
        <v>42394</v>
      </c>
      <c r="AB1901" s="1" t="str">
        <f ca="1">+VLOOKUP(N1901,$B$4:$H$2903,6,FALSE)</f>
        <v>Leelanuch Jeerawan</v>
      </c>
    </row>
    <row r="1902" spans="1:28" hidden="1" x14ac:dyDescent="0.2">
      <c r="A1902" s="56" t="s">
        <v>4506</v>
      </c>
      <c r="B1902" s="9" t="str">
        <f t="shared" ca="1" si="240"/>
        <v>A2026</v>
      </c>
      <c r="C1902" s="59">
        <v>1453.9</v>
      </c>
      <c r="D1902" s="59">
        <v>1453.9</v>
      </c>
      <c r="E1902" s="60">
        <v>40980</v>
      </c>
      <c r="F1902" s="57" t="s">
        <v>4485</v>
      </c>
      <c r="G1902" s="57" t="s">
        <v>5530</v>
      </c>
      <c r="H1902" s="45" t="str">
        <f t="shared" ca="1" si="241"/>
        <v>Post-calc.</v>
      </c>
      <c r="I1902" s="23">
        <f t="shared" ca="1" si="242"/>
        <v>0</v>
      </c>
      <c r="J1902" s="20" t="e">
        <f ca="1">VLOOKUP(B1902, Remarks!$A$3:$G$400, 7, FALSE)</f>
        <v>#N/A</v>
      </c>
      <c r="M1902" s="44" t="s">
        <v>1927</v>
      </c>
      <c r="N1902" s="9" t="str">
        <f t="shared" ca="1" si="239"/>
        <v>A4674</v>
      </c>
      <c r="O1902" s="47">
        <v>1499.3008</v>
      </c>
      <c r="P1902" s="47">
        <v>1499.3008</v>
      </c>
      <c r="Q1902" s="46" t="s">
        <v>14</v>
      </c>
      <c r="R1902" s="46" t="s">
        <v>9</v>
      </c>
      <c r="S1902" s="46" t="s">
        <v>10</v>
      </c>
      <c r="T1902" s="46" t="s">
        <v>1528</v>
      </c>
      <c r="V1902" s="19" t="str">
        <f t="shared" ca="1" si="243"/>
        <v>Pre-calc.</v>
      </c>
      <c r="W1902" s="1" t="str">
        <f t="shared" ca="1" si="244"/>
        <v>Pre-calc.</v>
      </c>
      <c r="X1902" s="1" t="b">
        <f t="shared" ca="1" si="245"/>
        <v>1</v>
      </c>
      <c r="Y1902" s="3">
        <f t="shared" ca="1" si="246"/>
        <v>0</v>
      </c>
      <c r="AA1902" s="61">
        <f ca="1">+VLOOKUP(N1902,$B$4:$H$2903,4,FALSE)</f>
        <v>0</v>
      </c>
      <c r="AB1902" s="1" t="str">
        <f ca="1">+VLOOKUP(N1902,$B$4:$H$2903,6,FALSE)</f>
        <v>Leelanuch Jeerawan</v>
      </c>
    </row>
    <row r="1903" spans="1:28" hidden="1" x14ac:dyDescent="0.2">
      <c r="A1903" s="56" t="s">
        <v>4507</v>
      </c>
      <c r="B1903" s="9" t="str">
        <f t="shared" ca="1" si="240"/>
        <v>A2029</v>
      </c>
      <c r="C1903" s="59">
        <v>921.92909999999995</v>
      </c>
      <c r="D1903" s="59">
        <v>902.11199999999997</v>
      </c>
      <c r="E1903" s="60"/>
      <c r="F1903" s="57" t="s">
        <v>1446</v>
      </c>
      <c r="G1903" s="57" t="s">
        <v>5527</v>
      </c>
      <c r="H1903" s="45" t="str">
        <f t="shared" ca="1" si="241"/>
        <v>Pre-calc.</v>
      </c>
      <c r="I1903" s="23">
        <f t="shared" ca="1" si="242"/>
        <v>0</v>
      </c>
      <c r="J1903" s="20" t="e">
        <f ca="1">VLOOKUP(B1903, Remarks!$A$3:$G$400, 7, FALSE)</f>
        <v>#N/A</v>
      </c>
      <c r="M1903" s="44" t="s">
        <v>1928</v>
      </c>
      <c r="N1903" s="9" t="str">
        <f t="shared" ca="1" si="239"/>
        <v>A4676</v>
      </c>
      <c r="O1903" s="47">
        <v>5213.4430000000002</v>
      </c>
      <c r="P1903" s="47">
        <v>5213.4430000000002</v>
      </c>
      <c r="Q1903" s="46" t="s">
        <v>14</v>
      </c>
      <c r="R1903" s="46" t="s">
        <v>9</v>
      </c>
      <c r="S1903" s="46" t="s">
        <v>10</v>
      </c>
      <c r="T1903" s="46" t="s">
        <v>1528</v>
      </c>
      <c r="V1903" s="19" t="str">
        <f t="shared" ca="1" si="243"/>
        <v>Pre-calc.</v>
      </c>
      <c r="W1903" s="1" t="str">
        <f t="shared" ca="1" si="244"/>
        <v>Pre-calc.</v>
      </c>
      <c r="X1903" s="1" t="b">
        <f t="shared" ca="1" si="245"/>
        <v>1</v>
      </c>
      <c r="Y1903" s="3">
        <f t="shared" ca="1" si="246"/>
        <v>0</v>
      </c>
      <c r="AA1903" s="61">
        <f ca="1">+VLOOKUP(N1903,$B$4:$H$2903,4,FALSE)</f>
        <v>0</v>
      </c>
      <c r="AB1903" s="1" t="str">
        <f ca="1">+VLOOKUP(N1903,$B$4:$H$2903,6,FALSE)</f>
        <v>Leelanuch Jeerawan</v>
      </c>
    </row>
    <row r="1904" spans="1:28" hidden="1" x14ac:dyDescent="0.2">
      <c r="A1904" s="56" t="s">
        <v>4508</v>
      </c>
      <c r="B1904" s="9" t="str">
        <f t="shared" ca="1" si="240"/>
        <v>A2030</v>
      </c>
      <c r="C1904" s="59">
        <v>299.81</v>
      </c>
      <c r="D1904" s="59">
        <v>299.81</v>
      </c>
      <c r="E1904" s="60">
        <v>40980</v>
      </c>
      <c r="F1904" s="57" t="s">
        <v>4485</v>
      </c>
      <c r="G1904" s="57" t="s">
        <v>5530</v>
      </c>
      <c r="H1904" s="45" t="str">
        <f t="shared" ca="1" si="241"/>
        <v>Post-calc.</v>
      </c>
      <c r="I1904" s="23">
        <f t="shared" ca="1" si="242"/>
        <v>0</v>
      </c>
      <c r="J1904" s="20" t="e">
        <f ca="1">VLOOKUP(B1904, Remarks!$A$3:$G$400, 7, FALSE)</f>
        <v>#N/A</v>
      </c>
      <c r="M1904" s="44" t="s">
        <v>1929</v>
      </c>
      <c r="N1904" s="9" t="str">
        <f t="shared" ca="1" si="239"/>
        <v>A4677</v>
      </c>
      <c r="O1904" s="47">
        <v>1160.5415</v>
      </c>
      <c r="P1904" s="47">
        <v>1160.5415</v>
      </c>
      <c r="Q1904" s="46" t="s">
        <v>14</v>
      </c>
      <c r="R1904" s="46" t="s">
        <v>9</v>
      </c>
      <c r="S1904" s="46" t="s">
        <v>10</v>
      </c>
      <c r="T1904" s="46" t="s">
        <v>1528</v>
      </c>
      <c r="V1904" s="19" t="str">
        <f t="shared" ca="1" si="243"/>
        <v>Pre-calc.</v>
      </c>
      <c r="W1904" s="1" t="str">
        <f t="shared" ca="1" si="244"/>
        <v>Pre-calc.</v>
      </c>
      <c r="X1904" s="1" t="b">
        <f t="shared" ca="1" si="245"/>
        <v>1</v>
      </c>
      <c r="Y1904" s="3">
        <f t="shared" ca="1" si="246"/>
        <v>0</v>
      </c>
      <c r="AA1904" s="61">
        <f ca="1">+VLOOKUP(N1904,$B$4:$H$2903,4,FALSE)</f>
        <v>0</v>
      </c>
      <c r="AB1904" s="1" t="str">
        <f ca="1">+VLOOKUP(N1904,$B$4:$H$2903,6,FALSE)</f>
        <v>Leelanuch Jeerawan</v>
      </c>
    </row>
    <row r="1905" spans="1:28" hidden="1" x14ac:dyDescent="0.2">
      <c r="A1905" s="56" t="s">
        <v>4509</v>
      </c>
      <c r="B1905" s="9" t="str">
        <f t="shared" ca="1" si="240"/>
        <v>A2031</v>
      </c>
      <c r="C1905" s="59">
        <v>293.24</v>
      </c>
      <c r="D1905" s="59">
        <v>293.24</v>
      </c>
      <c r="E1905" s="60">
        <v>40967</v>
      </c>
      <c r="F1905" s="57" t="s">
        <v>4485</v>
      </c>
      <c r="G1905" s="57" t="s">
        <v>5530</v>
      </c>
      <c r="H1905" s="45" t="str">
        <f t="shared" ca="1" si="241"/>
        <v>Post-calc.</v>
      </c>
      <c r="I1905" s="23">
        <f t="shared" ca="1" si="242"/>
        <v>0</v>
      </c>
      <c r="J1905" s="20" t="e">
        <f ca="1">VLOOKUP(B1905, Remarks!$A$3:$G$400, 7, FALSE)</f>
        <v>#N/A</v>
      </c>
      <c r="M1905" s="44" t="s">
        <v>1930</v>
      </c>
      <c r="N1905" s="9" t="str">
        <f t="shared" ca="1" si="239"/>
        <v>A4678</v>
      </c>
      <c r="O1905" s="47">
        <v>1264.4000000000001</v>
      </c>
      <c r="P1905" s="47">
        <v>1578.55</v>
      </c>
      <c r="Q1905" s="46" t="s">
        <v>8</v>
      </c>
      <c r="R1905" s="46" t="s">
        <v>9</v>
      </c>
      <c r="S1905" s="46" t="s">
        <v>10</v>
      </c>
      <c r="T1905" s="46" t="s">
        <v>69</v>
      </c>
      <c r="V1905" s="19" t="str">
        <f t="shared" ca="1" si="243"/>
        <v>Post-calc.</v>
      </c>
      <c r="W1905" s="1" t="str">
        <f t="shared" ca="1" si="244"/>
        <v>Post-calc.</v>
      </c>
      <c r="X1905" s="1" t="b">
        <f t="shared" ca="1" si="245"/>
        <v>1</v>
      </c>
      <c r="Y1905" s="3">
        <f t="shared" ca="1" si="246"/>
        <v>0</v>
      </c>
      <c r="AA1905" s="61">
        <f ca="1">+VLOOKUP(N1905,$B$4:$H$2903,4,FALSE)</f>
        <v>42521</v>
      </c>
      <c r="AB1905" s="1" t="str">
        <f ca="1">+VLOOKUP(N1905,$B$4:$H$2903,6,FALSE)</f>
        <v>Eva Lau</v>
      </c>
    </row>
    <row r="1906" spans="1:28" hidden="1" x14ac:dyDescent="0.2">
      <c r="A1906" s="56" t="s">
        <v>4510</v>
      </c>
      <c r="B1906" s="9" t="str">
        <f t="shared" ca="1" si="240"/>
        <v>A2033</v>
      </c>
      <c r="C1906" s="59">
        <v>2970</v>
      </c>
      <c r="D1906" s="59">
        <v>2970</v>
      </c>
      <c r="E1906" s="60">
        <v>41244</v>
      </c>
      <c r="F1906" s="57" t="s">
        <v>4275</v>
      </c>
      <c r="G1906" s="57" t="s">
        <v>5530</v>
      </c>
      <c r="H1906" s="45" t="str">
        <f t="shared" ca="1" si="241"/>
        <v>Post-calc.</v>
      </c>
      <c r="I1906" s="23">
        <f t="shared" ca="1" si="242"/>
        <v>0</v>
      </c>
      <c r="J1906" s="20" t="e">
        <f ca="1">VLOOKUP(B1906, Remarks!$A$3:$G$400, 7, FALSE)</f>
        <v>#N/A</v>
      </c>
      <c r="M1906" s="44" t="s">
        <v>1931</v>
      </c>
      <c r="N1906" s="9" t="str">
        <f t="shared" ca="1" si="239"/>
        <v>A4706</v>
      </c>
      <c r="O1906" s="47">
        <v>2286.4</v>
      </c>
      <c r="P1906" s="47">
        <v>2286.4</v>
      </c>
      <c r="Q1906" s="46" t="s">
        <v>14</v>
      </c>
      <c r="R1906" s="46" t="s">
        <v>9</v>
      </c>
      <c r="S1906" s="46" t="s">
        <v>10</v>
      </c>
      <c r="T1906" s="46" t="s">
        <v>69</v>
      </c>
      <c r="V1906" s="19" t="str">
        <f t="shared" ca="1" si="243"/>
        <v>Pre-calc.</v>
      </c>
      <c r="W1906" s="1" t="str">
        <f t="shared" ca="1" si="244"/>
        <v>Pre-calc.</v>
      </c>
      <c r="X1906" s="1" t="b">
        <f t="shared" ca="1" si="245"/>
        <v>1</v>
      </c>
      <c r="Y1906" s="3">
        <f t="shared" ca="1" si="246"/>
        <v>0</v>
      </c>
      <c r="AA1906" s="61">
        <f ca="1">+VLOOKUP(N1906,$B$4:$H$2903,4,FALSE)</f>
        <v>0</v>
      </c>
      <c r="AB1906" s="1" t="str">
        <f ca="1">+VLOOKUP(N1906,$B$4:$H$2903,6,FALSE)</f>
        <v>Amanda Chan</v>
      </c>
    </row>
    <row r="1907" spans="1:28" hidden="1" x14ac:dyDescent="0.2">
      <c r="A1907" s="56" t="s">
        <v>4511</v>
      </c>
      <c r="B1907" s="9" t="str">
        <f t="shared" ca="1" si="240"/>
        <v>A2034</v>
      </c>
      <c r="C1907" s="59">
        <v>919.70159999999998</v>
      </c>
      <c r="D1907" s="59">
        <v>914.68200000000002</v>
      </c>
      <c r="E1907" s="60"/>
      <c r="F1907" s="57" t="s">
        <v>1446</v>
      </c>
      <c r="G1907" s="57" t="s">
        <v>5527</v>
      </c>
      <c r="H1907" s="45" t="str">
        <f t="shared" ca="1" si="241"/>
        <v>Pre-calc.</v>
      </c>
      <c r="I1907" s="23">
        <f t="shared" ca="1" si="242"/>
        <v>0</v>
      </c>
      <c r="J1907" s="20" t="e">
        <f ca="1">VLOOKUP(B1907, Remarks!$A$3:$G$400, 7, FALSE)</f>
        <v>#N/A</v>
      </c>
      <c r="M1907" s="44" t="s">
        <v>1932</v>
      </c>
      <c r="N1907" s="9" t="str">
        <f t="shared" ca="1" si="239"/>
        <v>A4707</v>
      </c>
      <c r="O1907" s="47">
        <v>1077.2420999999999</v>
      </c>
      <c r="P1907" s="47">
        <v>1077.2420999999999</v>
      </c>
      <c r="Q1907" s="46" t="s">
        <v>14</v>
      </c>
      <c r="R1907" s="46" t="s">
        <v>9</v>
      </c>
      <c r="S1907" s="46" t="s">
        <v>10</v>
      </c>
      <c r="T1907" s="46" t="s">
        <v>69</v>
      </c>
      <c r="V1907" s="19" t="str">
        <f t="shared" ca="1" si="243"/>
        <v>Pre-calc.</v>
      </c>
      <c r="W1907" s="1" t="str">
        <f t="shared" ca="1" si="244"/>
        <v>Pre-calc.</v>
      </c>
      <c r="X1907" s="1" t="b">
        <f t="shared" ca="1" si="245"/>
        <v>1</v>
      </c>
      <c r="Y1907" s="3">
        <f t="shared" ca="1" si="246"/>
        <v>0</v>
      </c>
      <c r="AA1907" s="61">
        <f ca="1">+VLOOKUP(N1907,$B$4:$H$2903,4,FALSE)</f>
        <v>0</v>
      </c>
      <c r="AB1907" s="1" t="str">
        <f ca="1">+VLOOKUP(N1907,$B$4:$H$2903,6,FALSE)</f>
        <v>Amanda Chan</v>
      </c>
    </row>
    <row r="1908" spans="1:28" hidden="1" x14ac:dyDescent="0.2">
      <c r="A1908" s="56" t="s">
        <v>4512</v>
      </c>
      <c r="B1908" s="9" t="str">
        <f t="shared" ca="1" si="240"/>
        <v>A2035</v>
      </c>
      <c r="C1908" s="59">
        <v>7370</v>
      </c>
      <c r="D1908" s="59">
        <v>7370</v>
      </c>
      <c r="E1908" s="60">
        <v>41244</v>
      </c>
      <c r="F1908" s="57" t="s">
        <v>4275</v>
      </c>
      <c r="G1908" s="57" t="s">
        <v>5530</v>
      </c>
      <c r="H1908" s="45" t="str">
        <f t="shared" ca="1" si="241"/>
        <v>Post-calc.</v>
      </c>
      <c r="I1908" s="23">
        <f t="shared" ca="1" si="242"/>
        <v>0</v>
      </c>
      <c r="J1908" s="20" t="e">
        <f ca="1">VLOOKUP(B1908, Remarks!$A$3:$G$400, 7, FALSE)</f>
        <v>#N/A</v>
      </c>
      <c r="M1908" s="44" t="s">
        <v>1933</v>
      </c>
      <c r="N1908" s="9" t="str">
        <f t="shared" ca="1" si="239"/>
        <v>A4715</v>
      </c>
      <c r="O1908" s="47">
        <v>262.76130000000001</v>
      </c>
      <c r="P1908" s="47">
        <v>282.15129999999999</v>
      </c>
      <c r="Q1908" s="46" t="s">
        <v>8</v>
      </c>
      <c r="R1908" s="46" t="s">
        <v>9</v>
      </c>
      <c r="S1908" s="46" t="s">
        <v>10</v>
      </c>
      <c r="T1908" s="46" t="s">
        <v>69</v>
      </c>
      <c r="V1908" s="19" t="str">
        <f t="shared" ca="1" si="243"/>
        <v>Post-calc.</v>
      </c>
      <c r="W1908" s="1" t="str">
        <f t="shared" ca="1" si="244"/>
        <v>Post-calc.</v>
      </c>
      <c r="X1908" s="1" t="b">
        <f t="shared" ca="1" si="245"/>
        <v>1</v>
      </c>
      <c r="Y1908" s="3">
        <f t="shared" ca="1" si="246"/>
        <v>0</v>
      </c>
      <c r="AA1908" s="61">
        <f ca="1">+VLOOKUP(N1908,$B$4:$H$2903,4,FALSE)</f>
        <v>42531</v>
      </c>
      <c r="AB1908" s="1" t="str">
        <f ca="1">+VLOOKUP(N1908,$B$4:$H$2903,6,FALSE)</f>
        <v>Amanda Chan</v>
      </c>
    </row>
    <row r="1909" spans="1:28" hidden="1" x14ac:dyDescent="0.2">
      <c r="A1909" s="56" t="s">
        <v>4513</v>
      </c>
      <c r="B1909" s="9" t="str">
        <f t="shared" ca="1" si="240"/>
        <v>A2037</v>
      </c>
      <c r="C1909" s="59">
        <v>6974</v>
      </c>
      <c r="D1909" s="59">
        <v>6974</v>
      </c>
      <c r="E1909" s="60">
        <v>41244</v>
      </c>
      <c r="F1909" s="57" t="s">
        <v>4275</v>
      </c>
      <c r="G1909" s="57" t="s">
        <v>5530</v>
      </c>
      <c r="H1909" s="45" t="str">
        <f t="shared" ca="1" si="241"/>
        <v>Post-calc.</v>
      </c>
      <c r="I1909" s="23">
        <f t="shared" ca="1" si="242"/>
        <v>0</v>
      </c>
      <c r="J1909" s="20" t="e">
        <f ca="1">VLOOKUP(B1909, Remarks!$A$3:$G$400, 7, FALSE)</f>
        <v>#N/A</v>
      </c>
      <c r="M1909" s="44" t="s">
        <v>1934</v>
      </c>
      <c r="N1909" s="9" t="str">
        <f t="shared" ca="1" si="239"/>
        <v>A4717</v>
      </c>
      <c r="O1909" s="47">
        <v>222.9</v>
      </c>
      <c r="P1909" s="47">
        <v>228.6</v>
      </c>
      <c r="Q1909" s="46" t="s">
        <v>8</v>
      </c>
      <c r="R1909" s="46" t="s">
        <v>9</v>
      </c>
      <c r="S1909" s="46" t="s">
        <v>10</v>
      </c>
      <c r="T1909" s="46" t="s">
        <v>1267</v>
      </c>
      <c r="V1909" s="19" t="str">
        <f t="shared" ca="1" si="243"/>
        <v>Post-calc.</v>
      </c>
      <c r="W1909" s="1" t="str">
        <f t="shared" ca="1" si="244"/>
        <v>Post-calc.</v>
      </c>
      <c r="X1909" s="1" t="b">
        <f t="shared" ca="1" si="245"/>
        <v>1</v>
      </c>
      <c r="Y1909" s="3">
        <f t="shared" ca="1" si="246"/>
        <v>0</v>
      </c>
      <c r="AA1909" s="61">
        <f ca="1">+VLOOKUP(N1909,$B$4:$H$2903,4,FALSE)</f>
        <v>42338</v>
      </c>
      <c r="AB1909" s="1" t="str">
        <f ca="1">+VLOOKUP(N1909,$B$4:$H$2903,6,FALSE)</f>
        <v>Sook Yi Lee</v>
      </c>
    </row>
    <row r="1910" spans="1:28" hidden="1" x14ac:dyDescent="0.2">
      <c r="A1910" s="56" t="s">
        <v>4514</v>
      </c>
      <c r="B1910" s="9" t="str">
        <f t="shared" ca="1" si="240"/>
        <v>A2047</v>
      </c>
      <c r="C1910" s="59">
        <v>405.38</v>
      </c>
      <c r="D1910" s="59">
        <v>405.38</v>
      </c>
      <c r="E1910" s="60">
        <v>41100</v>
      </c>
      <c r="F1910" s="57" t="s">
        <v>4485</v>
      </c>
      <c r="G1910" s="57" t="s">
        <v>5530</v>
      </c>
      <c r="H1910" s="45" t="str">
        <f t="shared" ca="1" si="241"/>
        <v>Post-calc.</v>
      </c>
      <c r="I1910" s="23">
        <f t="shared" ca="1" si="242"/>
        <v>0</v>
      </c>
      <c r="J1910" s="20" t="e">
        <f ca="1">VLOOKUP(B1910, Remarks!$A$3:$G$400, 7, FALSE)</f>
        <v>#N/A</v>
      </c>
      <c r="M1910" s="44" t="s">
        <v>1935</v>
      </c>
      <c r="N1910" s="9" t="str">
        <f t="shared" ca="1" si="239"/>
        <v>A4719</v>
      </c>
      <c r="O1910" s="47">
        <v>734.73929999999996</v>
      </c>
      <c r="P1910" s="47">
        <v>734.73929999999996</v>
      </c>
      <c r="Q1910" s="46" t="s">
        <v>14</v>
      </c>
      <c r="R1910" s="46" t="s">
        <v>9</v>
      </c>
      <c r="S1910" s="46" t="s">
        <v>10</v>
      </c>
      <c r="T1910" s="46" t="s">
        <v>1446</v>
      </c>
      <c r="V1910" s="19" t="str">
        <f t="shared" ca="1" si="243"/>
        <v>Pre-calc.</v>
      </c>
      <c r="W1910" s="1" t="str">
        <f t="shared" ca="1" si="244"/>
        <v>Pre-calc.</v>
      </c>
      <c r="X1910" s="1" t="b">
        <f t="shared" ca="1" si="245"/>
        <v>1</v>
      </c>
      <c r="Y1910" s="3">
        <f t="shared" ca="1" si="246"/>
        <v>0</v>
      </c>
      <c r="AA1910" s="61">
        <f ca="1">+VLOOKUP(N1910,$B$4:$H$2903,4,FALSE)</f>
        <v>0</v>
      </c>
      <c r="AB1910" s="1" t="str">
        <f ca="1">+VLOOKUP(N1910,$B$4:$H$2903,6,FALSE)</f>
        <v>Miyazawa Kyoko</v>
      </c>
    </row>
    <row r="1911" spans="1:28" hidden="1" x14ac:dyDescent="0.2">
      <c r="A1911" s="56" t="s">
        <v>4515</v>
      </c>
      <c r="B1911" s="9" t="str">
        <f t="shared" ca="1" si="240"/>
        <v>A2049</v>
      </c>
      <c r="C1911" s="59">
        <v>1107.3599999999999</v>
      </c>
      <c r="D1911" s="59">
        <v>1107.3599999999999</v>
      </c>
      <c r="E1911" s="60">
        <v>40985</v>
      </c>
      <c r="F1911" s="57" t="s">
        <v>4485</v>
      </c>
      <c r="G1911" s="57" t="s">
        <v>5530</v>
      </c>
      <c r="H1911" s="45" t="str">
        <f t="shared" ca="1" si="241"/>
        <v>Post-calc.</v>
      </c>
      <c r="I1911" s="23">
        <f t="shared" ca="1" si="242"/>
        <v>0</v>
      </c>
      <c r="J1911" s="20" t="e">
        <f ca="1">VLOOKUP(B1911, Remarks!$A$3:$G$400, 7, FALSE)</f>
        <v>#N/A</v>
      </c>
      <c r="M1911" s="44" t="s">
        <v>1936</v>
      </c>
      <c r="N1911" s="9" t="str">
        <f t="shared" ca="1" si="239"/>
        <v>A4720</v>
      </c>
      <c r="O1911" s="47">
        <v>1023.4695</v>
      </c>
      <c r="P1911" s="47">
        <v>1023.4695</v>
      </c>
      <c r="Q1911" s="46" t="s">
        <v>14</v>
      </c>
      <c r="R1911" s="46" t="s">
        <v>9</v>
      </c>
      <c r="S1911" s="46" t="s">
        <v>10</v>
      </c>
      <c r="T1911" s="46" t="s">
        <v>1446</v>
      </c>
      <c r="V1911" s="19" t="str">
        <f t="shared" ca="1" si="243"/>
        <v>Pre-calc.</v>
      </c>
      <c r="W1911" s="1" t="str">
        <f t="shared" ca="1" si="244"/>
        <v>Pre-calc.</v>
      </c>
      <c r="X1911" s="1" t="b">
        <f t="shared" ca="1" si="245"/>
        <v>1</v>
      </c>
      <c r="Y1911" s="3">
        <f t="shared" ca="1" si="246"/>
        <v>0</v>
      </c>
      <c r="AA1911" s="61">
        <f ca="1">+VLOOKUP(N1911,$B$4:$H$2903,4,FALSE)</f>
        <v>0</v>
      </c>
      <c r="AB1911" s="1" t="str">
        <f ca="1">+VLOOKUP(N1911,$B$4:$H$2903,6,FALSE)</f>
        <v>Miyazawa Kyoko</v>
      </c>
    </row>
    <row r="1912" spans="1:28" hidden="1" x14ac:dyDescent="0.2">
      <c r="A1912" s="56" t="s">
        <v>4516</v>
      </c>
      <c r="B1912" s="9" t="str">
        <f t="shared" ca="1" si="240"/>
        <v>A2050</v>
      </c>
      <c r="C1912" s="59">
        <v>2077.42</v>
      </c>
      <c r="D1912" s="59">
        <v>2077.42</v>
      </c>
      <c r="E1912" s="60">
        <v>40917</v>
      </c>
      <c r="F1912" s="57" t="s">
        <v>4485</v>
      </c>
      <c r="G1912" s="57" t="s">
        <v>5530</v>
      </c>
      <c r="H1912" s="45" t="str">
        <f t="shared" ca="1" si="241"/>
        <v>Post-calc.</v>
      </c>
      <c r="I1912" s="23">
        <f t="shared" ca="1" si="242"/>
        <v>0</v>
      </c>
      <c r="J1912" s="20" t="e">
        <f ca="1">VLOOKUP(B1912, Remarks!$A$3:$G$400, 7, FALSE)</f>
        <v>#N/A</v>
      </c>
      <c r="M1912" s="44" t="s">
        <v>1937</v>
      </c>
      <c r="N1912" s="9" t="str">
        <f t="shared" ca="1" si="239"/>
        <v>A4728</v>
      </c>
      <c r="O1912" s="47">
        <v>224.4545</v>
      </c>
      <c r="P1912" s="47">
        <v>224.4545</v>
      </c>
      <c r="Q1912" s="46" t="s">
        <v>14</v>
      </c>
      <c r="R1912" s="46" t="s">
        <v>9</v>
      </c>
      <c r="S1912" s="46" t="s">
        <v>10</v>
      </c>
      <c r="T1912" s="46" t="s">
        <v>1446</v>
      </c>
      <c r="V1912" s="19" t="str">
        <f t="shared" ca="1" si="243"/>
        <v>Pre-calc.</v>
      </c>
      <c r="W1912" s="1" t="str">
        <f t="shared" ca="1" si="244"/>
        <v>Pre-calc.</v>
      </c>
      <c r="X1912" s="1" t="b">
        <f t="shared" ca="1" si="245"/>
        <v>1</v>
      </c>
      <c r="Y1912" s="3">
        <f t="shared" ca="1" si="246"/>
        <v>0</v>
      </c>
      <c r="AA1912" s="61">
        <f ca="1">+VLOOKUP(N1912,$B$4:$H$2903,4,FALSE)</f>
        <v>0</v>
      </c>
      <c r="AB1912" s="1" t="str">
        <f ca="1">+VLOOKUP(N1912,$B$4:$H$2903,6,FALSE)</f>
        <v>Miyazawa Kyoko</v>
      </c>
    </row>
    <row r="1913" spans="1:28" hidden="1" x14ac:dyDescent="0.2">
      <c r="A1913" s="56" t="s">
        <v>4517</v>
      </c>
      <c r="B1913" s="9" t="str">
        <f t="shared" ca="1" si="240"/>
        <v>A2051</v>
      </c>
      <c r="C1913" s="59">
        <v>300</v>
      </c>
      <c r="D1913" s="59">
        <v>300</v>
      </c>
      <c r="E1913" s="60">
        <v>40934</v>
      </c>
      <c r="F1913" s="57" t="s">
        <v>4485</v>
      </c>
      <c r="G1913" s="57" t="s">
        <v>5530</v>
      </c>
      <c r="H1913" s="45" t="str">
        <f t="shared" ca="1" si="241"/>
        <v>Post-calc.</v>
      </c>
      <c r="I1913" s="23">
        <f t="shared" ca="1" si="242"/>
        <v>0</v>
      </c>
      <c r="J1913" s="20" t="e">
        <f ca="1">VLOOKUP(B1913, Remarks!$A$3:$G$400, 7, FALSE)</f>
        <v>#N/A</v>
      </c>
      <c r="M1913" s="44" t="s">
        <v>1938</v>
      </c>
      <c r="N1913" s="9" t="str">
        <f t="shared" ca="1" si="239"/>
        <v>A4735</v>
      </c>
      <c r="O1913" s="47">
        <v>718.28830000000005</v>
      </c>
      <c r="P1913" s="47">
        <v>722.19380000000001</v>
      </c>
      <c r="Q1913" s="46" t="s">
        <v>8</v>
      </c>
      <c r="R1913" s="46" t="s">
        <v>9</v>
      </c>
      <c r="S1913" s="46" t="s">
        <v>10</v>
      </c>
      <c r="T1913" s="46" t="s">
        <v>1260</v>
      </c>
      <c r="V1913" s="19" t="str">
        <f t="shared" ca="1" si="243"/>
        <v>Post-calc.</v>
      </c>
      <c r="W1913" s="1" t="str">
        <f t="shared" ca="1" si="244"/>
        <v>Post-calc.</v>
      </c>
      <c r="X1913" s="1" t="b">
        <f t="shared" ca="1" si="245"/>
        <v>1</v>
      </c>
      <c r="Y1913" s="3">
        <f t="shared" ca="1" si="246"/>
        <v>0</v>
      </c>
      <c r="AA1913" s="61">
        <f ca="1">+VLOOKUP(N1913,$B$4:$H$2903,4,FALSE)</f>
        <v>42461</v>
      </c>
      <c r="AB1913" s="1" t="str">
        <f ca="1">+VLOOKUP(N1913,$B$4:$H$2903,6,FALSE)</f>
        <v>Mon Bautista</v>
      </c>
    </row>
    <row r="1914" spans="1:28" hidden="1" x14ac:dyDescent="0.2">
      <c r="A1914" s="56" t="s">
        <v>4518</v>
      </c>
      <c r="B1914" s="9" t="str">
        <f t="shared" ca="1" si="240"/>
        <v>A2052</v>
      </c>
      <c r="C1914" s="59">
        <v>1826.06</v>
      </c>
      <c r="D1914" s="59">
        <v>1826.06</v>
      </c>
      <c r="E1914" s="60">
        <v>41060</v>
      </c>
      <c r="F1914" s="57" t="s">
        <v>4485</v>
      </c>
      <c r="G1914" s="57" t="s">
        <v>5530</v>
      </c>
      <c r="H1914" s="45" t="str">
        <f t="shared" ca="1" si="241"/>
        <v>Post-calc.</v>
      </c>
      <c r="I1914" s="23">
        <f t="shared" ca="1" si="242"/>
        <v>0</v>
      </c>
      <c r="J1914" s="20" t="e">
        <f ca="1">VLOOKUP(B1914, Remarks!$A$3:$G$400, 7, FALSE)</f>
        <v>#N/A</v>
      </c>
      <c r="M1914" s="44" t="s">
        <v>1939</v>
      </c>
      <c r="N1914" s="9" t="str">
        <f t="shared" ca="1" si="239"/>
        <v>A4736</v>
      </c>
      <c r="O1914" s="47">
        <v>80.314999999999998</v>
      </c>
      <c r="P1914" s="47">
        <v>80.149299999999997</v>
      </c>
      <c r="Q1914" s="46" t="s">
        <v>8</v>
      </c>
      <c r="R1914" s="46" t="s">
        <v>9</v>
      </c>
      <c r="S1914" s="46" t="s">
        <v>10</v>
      </c>
      <c r="T1914" s="46" t="s">
        <v>1260</v>
      </c>
      <c r="V1914" s="19" t="str">
        <f t="shared" ca="1" si="243"/>
        <v>Post-calc.</v>
      </c>
      <c r="W1914" s="1" t="str">
        <f t="shared" ca="1" si="244"/>
        <v>Post-calc.</v>
      </c>
      <c r="X1914" s="1" t="b">
        <f t="shared" ca="1" si="245"/>
        <v>1</v>
      </c>
      <c r="Y1914" s="3">
        <f t="shared" ca="1" si="246"/>
        <v>0</v>
      </c>
      <c r="AA1914" s="61">
        <f ca="1">+VLOOKUP(N1914,$B$4:$H$2903,4,FALSE)</f>
        <v>42251</v>
      </c>
      <c r="AB1914" s="1" t="str">
        <f ca="1">+VLOOKUP(N1914,$B$4:$H$2903,6,FALSE)</f>
        <v>Mon Bautista</v>
      </c>
    </row>
    <row r="1915" spans="1:28" hidden="1" x14ac:dyDescent="0.2">
      <c r="A1915" s="56" t="s">
        <v>4519</v>
      </c>
      <c r="B1915" s="9" t="str">
        <f t="shared" ca="1" si="240"/>
        <v>A2071</v>
      </c>
      <c r="C1915" s="59">
        <v>1605.7841000000001</v>
      </c>
      <c r="D1915" s="59">
        <v>1612.7637999999999</v>
      </c>
      <c r="E1915" s="60"/>
      <c r="F1915" s="57" t="s">
        <v>1446</v>
      </c>
      <c r="G1915" s="57" t="s">
        <v>5527</v>
      </c>
      <c r="H1915" s="45" t="str">
        <f t="shared" ca="1" si="241"/>
        <v>Pre-calc.</v>
      </c>
      <c r="I1915" s="23">
        <f t="shared" ca="1" si="242"/>
        <v>0</v>
      </c>
      <c r="J1915" s="20" t="e">
        <f ca="1">VLOOKUP(B1915, Remarks!$A$3:$G$400, 7, FALSE)</f>
        <v>#N/A</v>
      </c>
      <c r="M1915" s="44" t="s">
        <v>1940</v>
      </c>
      <c r="N1915" s="9" t="str">
        <f t="shared" ca="1" si="239"/>
        <v>A4737</v>
      </c>
      <c r="O1915" s="47">
        <v>1494.7818</v>
      </c>
      <c r="P1915" s="47">
        <v>1444.9194</v>
      </c>
      <c r="Q1915" s="46" t="s">
        <v>8</v>
      </c>
      <c r="R1915" s="46" t="s">
        <v>9</v>
      </c>
      <c r="S1915" s="46" t="s">
        <v>10</v>
      </c>
      <c r="T1915" s="46" t="s">
        <v>1260</v>
      </c>
      <c r="V1915" s="19" t="str">
        <f t="shared" ca="1" si="243"/>
        <v>Post-calc.</v>
      </c>
      <c r="W1915" s="1" t="str">
        <f t="shared" ca="1" si="244"/>
        <v>Post-calc.</v>
      </c>
      <c r="X1915" s="1" t="b">
        <f t="shared" ca="1" si="245"/>
        <v>1</v>
      </c>
      <c r="Y1915" s="3">
        <f t="shared" ca="1" si="246"/>
        <v>0</v>
      </c>
      <c r="AA1915" s="61">
        <f ca="1">+VLOOKUP(N1915,$B$4:$H$2903,4,FALSE)</f>
        <v>42312</v>
      </c>
      <c r="AB1915" s="1" t="str">
        <f ca="1">+VLOOKUP(N1915,$B$4:$H$2903,6,FALSE)</f>
        <v>Mon Bautista</v>
      </c>
    </row>
    <row r="1916" spans="1:28" hidden="1" x14ac:dyDescent="0.2">
      <c r="A1916" s="56" t="s">
        <v>4520</v>
      </c>
      <c r="B1916" s="9" t="str">
        <f t="shared" ca="1" si="240"/>
        <v>A2080</v>
      </c>
      <c r="C1916" s="59">
        <v>370.71800000000002</v>
      </c>
      <c r="D1916" s="59">
        <v>374.20310000000001</v>
      </c>
      <c r="E1916" s="60"/>
      <c r="F1916" s="57" t="s">
        <v>1446</v>
      </c>
      <c r="G1916" s="57" t="s">
        <v>5527</v>
      </c>
      <c r="H1916" s="45" t="str">
        <f t="shared" ca="1" si="241"/>
        <v>Pre-calc.</v>
      </c>
      <c r="I1916" s="23">
        <f t="shared" ca="1" si="242"/>
        <v>0</v>
      </c>
      <c r="J1916" s="20" t="e">
        <f ca="1">VLOOKUP(B1916, Remarks!$A$3:$G$400, 7, FALSE)</f>
        <v>#N/A</v>
      </c>
      <c r="M1916" s="44" t="s">
        <v>1941</v>
      </c>
      <c r="N1916" s="9" t="str">
        <f t="shared" ca="1" si="239"/>
        <v>A4738</v>
      </c>
      <c r="O1916" s="47">
        <v>105.792</v>
      </c>
      <c r="P1916" s="47">
        <v>105.7165</v>
      </c>
      <c r="Q1916" s="46" t="s">
        <v>8</v>
      </c>
      <c r="R1916" s="46" t="s">
        <v>9</v>
      </c>
      <c r="S1916" s="46" t="s">
        <v>10</v>
      </c>
      <c r="T1916" s="46" t="s">
        <v>1260</v>
      </c>
      <c r="V1916" s="19" t="str">
        <f t="shared" ca="1" si="243"/>
        <v>Post-calc.</v>
      </c>
      <c r="W1916" s="1" t="str">
        <f t="shared" ca="1" si="244"/>
        <v>Post-calc.</v>
      </c>
      <c r="X1916" s="1" t="b">
        <f t="shared" ca="1" si="245"/>
        <v>1</v>
      </c>
      <c r="Y1916" s="3">
        <f t="shared" ca="1" si="246"/>
        <v>0</v>
      </c>
      <c r="AA1916" s="61">
        <f ca="1">+VLOOKUP(N1916,$B$4:$H$2903,4,FALSE)</f>
        <v>42292</v>
      </c>
      <c r="AB1916" s="1" t="str">
        <f ca="1">+VLOOKUP(N1916,$B$4:$H$2903,6,FALSE)</f>
        <v>Mon Bautista</v>
      </c>
    </row>
    <row r="1917" spans="1:28" hidden="1" x14ac:dyDescent="0.2">
      <c r="A1917" s="56" t="s">
        <v>4521</v>
      </c>
      <c r="B1917" s="9" t="str">
        <f t="shared" ca="1" si="240"/>
        <v>A2090</v>
      </c>
      <c r="C1917" s="59">
        <v>727.39890000000003</v>
      </c>
      <c r="D1917" s="59">
        <v>725.78060000000005</v>
      </c>
      <c r="E1917" s="60"/>
      <c r="F1917" s="57" t="s">
        <v>1446</v>
      </c>
      <c r="G1917" s="57" t="s">
        <v>5527</v>
      </c>
      <c r="H1917" s="45" t="str">
        <f t="shared" ca="1" si="241"/>
        <v>Pre-calc.</v>
      </c>
      <c r="I1917" s="23">
        <f t="shared" ca="1" si="242"/>
        <v>0</v>
      </c>
      <c r="J1917" s="20" t="e">
        <f ca="1">VLOOKUP(B1917, Remarks!$A$3:$G$400, 7, FALSE)</f>
        <v>#N/A</v>
      </c>
      <c r="M1917" s="44" t="s">
        <v>1942</v>
      </c>
      <c r="N1917" s="9" t="str">
        <f t="shared" ca="1" si="239"/>
        <v>A4744</v>
      </c>
      <c r="O1917" s="47">
        <v>1258.9448</v>
      </c>
      <c r="P1917" s="47">
        <v>1124.5333000000001</v>
      </c>
      <c r="Q1917" s="46" t="s">
        <v>8</v>
      </c>
      <c r="R1917" s="46" t="s">
        <v>9</v>
      </c>
      <c r="S1917" s="46" t="s">
        <v>10</v>
      </c>
      <c r="T1917" s="46" t="s">
        <v>1260</v>
      </c>
      <c r="V1917" s="19" t="str">
        <f t="shared" ca="1" si="243"/>
        <v>Post-calc.</v>
      </c>
      <c r="W1917" s="1" t="str">
        <f t="shared" ca="1" si="244"/>
        <v>Post-calc.</v>
      </c>
      <c r="X1917" s="1" t="b">
        <f t="shared" ca="1" si="245"/>
        <v>1</v>
      </c>
      <c r="Y1917" s="3">
        <f t="shared" ca="1" si="246"/>
        <v>0</v>
      </c>
      <c r="AA1917" s="61">
        <f ca="1">+VLOOKUP(N1917,$B$4:$H$2903,4,FALSE)</f>
        <v>42310</v>
      </c>
      <c r="AB1917" s="1" t="str">
        <f ca="1">+VLOOKUP(N1917,$B$4:$H$2903,6,FALSE)</f>
        <v>Mon Bautista</v>
      </c>
    </row>
    <row r="1918" spans="1:28" hidden="1" x14ac:dyDescent="0.2">
      <c r="A1918" s="56" t="s">
        <v>4522</v>
      </c>
      <c r="B1918" s="9" t="str">
        <f t="shared" ca="1" si="240"/>
        <v>A2091</v>
      </c>
      <c r="C1918" s="59">
        <v>452.29849999999999</v>
      </c>
      <c r="D1918" s="59">
        <v>455.90269999999998</v>
      </c>
      <c r="E1918" s="60"/>
      <c r="F1918" s="57" t="s">
        <v>1446</v>
      </c>
      <c r="G1918" s="57" t="s">
        <v>5527</v>
      </c>
      <c r="H1918" s="45" t="str">
        <f t="shared" ca="1" si="241"/>
        <v>Pre-calc.</v>
      </c>
      <c r="I1918" s="23">
        <f t="shared" ca="1" si="242"/>
        <v>0</v>
      </c>
      <c r="J1918" s="20" t="e">
        <f ca="1">VLOOKUP(B1918, Remarks!$A$3:$G$400, 7, FALSE)</f>
        <v>#N/A</v>
      </c>
      <c r="M1918" s="44" t="s">
        <v>1943</v>
      </c>
      <c r="N1918" s="9" t="str">
        <f t="shared" ca="1" si="239"/>
        <v>A4749</v>
      </c>
      <c r="O1918" s="47">
        <v>235.93109999999999</v>
      </c>
      <c r="P1918" s="47">
        <v>464.26319999999998</v>
      </c>
      <c r="Q1918" s="46" t="s">
        <v>8</v>
      </c>
      <c r="R1918" s="46" t="s">
        <v>9</v>
      </c>
      <c r="S1918" s="46" t="s">
        <v>10</v>
      </c>
      <c r="T1918" s="46" t="s">
        <v>930</v>
      </c>
      <c r="V1918" s="19" t="str">
        <f t="shared" ca="1" si="243"/>
        <v>Post-calc.</v>
      </c>
      <c r="W1918" s="1" t="str">
        <f t="shared" ca="1" si="244"/>
        <v>Post-calc.</v>
      </c>
      <c r="X1918" s="1" t="b">
        <f t="shared" ca="1" si="245"/>
        <v>1</v>
      </c>
      <c r="Y1918" s="3">
        <f t="shared" ca="1" si="246"/>
        <v>0</v>
      </c>
      <c r="AA1918" s="61">
        <f ca="1">+VLOOKUP(N1918,$B$4:$H$2903,4,FALSE)</f>
        <v>42522</v>
      </c>
      <c r="AB1918" s="1" t="str">
        <f ca="1">+VLOOKUP(N1918,$B$4:$H$2903,6,FALSE)</f>
        <v>Mendy Lam</v>
      </c>
    </row>
    <row r="1919" spans="1:28" hidden="1" x14ac:dyDescent="0.2">
      <c r="A1919" s="56" t="s">
        <v>4523</v>
      </c>
      <c r="B1919" s="9" t="str">
        <f t="shared" ca="1" si="240"/>
        <v>A2096</v>
      </c>
      <c r="C1919" s="59">
        <v>870.28120000000001</v>
      </c>
      <c r="D1919" s="59">
        <v>867.86739999999998</v>
      </c>
      <c r="E1919" s="60"/>
      <c r="F1919" s="57" t="s">
        <v>1446</v>
      </c>
      <c r="G1919" s="57" t="s">
        <v>5527</v>
      </c>
      <c r="H1919" s="45" t="str">
        <f t="shared" ca="1" si="241"/>
        <v>Pre-calc.</v>
      </c>
      <c r="I1919" s="23">
        <f t="shared" ca="1" si="242"/>
        <v>0</v>
      </c>
      <c r="J1919" s="20" t="e">
        <f ca="1">VLOOKUP(B1919, Remarks!$A$3:$G$400, 7, FALSE)</f>
        <v>#N/A</v>
      </c>
      <c r="M1919" s="44" t="s">
        <v>1944</v>
      </c>
      <c r="N1919" s="9" t="str">
        <f t="shared" ca="1" si="239"/>
        <v>A4750</v>
      </c>
      <c r="O1919" s="47">
        <v>555.13199999999995</v>
      </c>
      <c r="P1919" s="47">
        <v>674.68370000000004</v>
      </c>
      <c r="Q1919" s="46" t="s">
        <v>8</v>
      </c>
      <c r="R1919" s="46" t="s">
        <v>9</v>
      </c>
      <c r="S1919" s="46" t="s">
        <v>10</v>
      </c>
      <c r="T1919" s="46" t="s">
        <v>930</v>
      </c>
      <c r="V1919" s="19" t="str">
        <f t="shared" ca="1" si="243"/>
        <v>Post-calc.</v>
      </c>
      <c r="W1919" s="1" t="str">
        <f t="shared" ca="1" si="244"/>
        <v>Post-calc.</v>
      </c>
      <c r="X1919" s="1" t="b">
        <f t="shared" ca="1" si="245"/>
        <v>1</v>
      </c>
      <c r="Y1919" s="3">
        <f t="shared" ca="1" si="246"/>
        <v>0</v>
      </c>
      <c r="AA1919" s="61">
        <f ca="1">+VLOOKUP(N1919,$B$4:$H$2903,4,FALSE)</f>
        <v>42522</v>
      </c>
      <c r="AB1919" s="1" t="str">
        <f ca="1">+VLOOKUP(N1919,$B$4:$H$2903,6,FALSE)</f>
        <v>Mendy Lam</v>
      </c>
    </row>
    <row r="1920" spans="1:28" hidden="1" x14ac:dyDescent="0.2">
      <c r="A1920" s="56" t="s">
        <v>4524</v>
      </c>
      <c r="B1920" s="9" t="str">
        <f t="shared" ca="1" si="240"/>
        <v>A2097</v>
      </c>
      <c r="C1920" s="59">
        <v>1468.5895</v>
      </c>
      <c r="D1920" s="59">
        <v>1418.2953</v>
      </c>
      <c r="E1920" s="60"/>
      <c r="F1920" s="57" t="s">
        <v>1446</v>
      </c>
      <c r="G1920" s="57" t="s">
        <v>5527</v>
      </c>
      <c r="H1920" s="45" t="str">
        <f t="shared" ca="1" si="241"/>
        <v>Pre-calc.</v>
      </c>
      <c r="I1920" s="23">
        <f t="shared" ca="1" si="242"/>
        <v>0</v>
      </c>
      <c r="J1920" s="20" t="e">
        <f ca="1">VLOOKUP(B1920, Remarks!$A$3:$G$400, 7, FALSE)</f>
        <v>#N/A</v>
      </c>
      <c r="M1920" s="44" t="s">
        <v>1945</v>
      </c>
      <c r="N1920" s="9" t="str">
        <f t="shared" ca="1" si="239"/>
        <v>A4751</v>
      </c>
      <c r="O1920" s="47">
        <v>235.93109999999999</v>
      </c>
      <c r="P1920" s="47">
        <v>413.33080000000001</v>
      </c>
      <c r="Q1920" s="46" t="s">
        <v>8</v>
      </c>
      <c r="R1920" s="46" t="s">
        <v>9</v>
      </c>
      <c r="S1920" s="46" t="s">
        <v>10</v>
      </c>
      <c r="T1920" s="46" t="s">
        <v>930</v>
      </c>
      <c r="V1920" s="19" t="str">
        <f t="shared" ca="1" si="243"/>
        <v>Post-calc.</v>
      </c>
      <c r="W1920" s="1" t="str">
        <f t="shared" ca="1" si="244"/>
        <v>Post-calc.</v>
      </c>
      <c r="X1920" s="1" t="b">
        <f t="shared" ca="1" si="245"/>
        <v>1</v>
      </c>
      <c r="Y1920" s="3">
        <f t="shared" ca="1" si="246"/>
        <v>0</v>
      </c>
      <c r="AA1920" s="61">
        <f ca="1">+VLOOKUP(N1920,$B$4:$H$2903,4,FALSE)</f>
        <v>42522</v>
      </c>
      <c r="AB1920" s="1" t="str">
        <f ca="1">+VLOOKUP(N1920,$B$4:$H$2903,6,FALSE)</f>
        <v>Mendy Lam</v>
      </c>
    </row>
    <row r="1921" spans="1:28" hidden="1" x14ac:dyDescent="0.2">
      <c r="A1921" s="56" t="s">
        <v>4525</v>
      </c>
      <c r="B1921" s="9" t="str">
        <f t="shared" ca="1" si="240"/>
        <v>A2098</v>
      </c>
      <c r="C1921" s="59">
        <v>273.42959999999999</v>
      </c>
      <c r="D1921" s="59">
        <v>280.87909999999999</v>
      </c>
      <c r="E1921" s="60"/>
      <c r="F1921" s="57" t="s">
        <v>1446</v>
      </c>
      <c r="G1921" s="57" t="s">
        <v>5527</v>
      </c>
      <c r="H1921" s="45" t="str">
        <f t="shared" ca="1" si="241"/>
        <v>Pre-calc.</v>
      </c>
      <c r="I1921" s="23">
        <f t="shared" ca="1" si="242"/>
        <v>0</v>
      </c>
      <c r="J1921" s="20" t="e">
        <f ca="1">VLOOKUP(B1921, Remarks!$A$3:$G$400, 7, FALSE)</f>
        <v>#N/A</v>
      </c>
      <c r="M1921" s="44" t="s">
        <v>1946</v>
      </c>
      <c r="N1921" s="9" t="str">
        <f t="shared" ca="1" si="239"/>
        <v>A4752</v>
      </c>
      <c r="O1921" s="47">
        <v>235.93109999999999</v>
      </c>
      <c r="P1921" s="47">
        <v>438.04599999999999</v>
      </c>
      <c r="Q1921" s="46" t="s">
        <v>8</v>
      </c>
      <c r="R1921" s="46" t="s">
        <v>9</v>
      </c>
      <c r="S1921" s="46" t="s">
        <v>10</v>
      </c>
      <c r="T1921" s="46" t="s">
        <v>930</v>
      </c>
      <c r="V1921" s="19" t="str">
        <f t="shared" ca="1" si="243"/>
        <v>Post-calc.</v>
      </c>
      <c r="W1921" s="1" t="str">
        <f t="shared" ca="1" si="244"/>
        <v>Post-calc.</v>
      </c>
      <c r="X1921" s="1" t="b">
        <f t="shared" ca="1" si="245"/>
        <v>1</v>
      </c>
      <c r="Y1921" s="3">
        <f t="shared" ca="1" si="246"/>
        <v>0</v>
      </c>
      <c r="AA1921" s="61">
        <f ca="1">+VLOOKUP(N1921,$B$4:$H$2903,4,FALSE)</f>
        <v>42522</v>
      </c>
      <c r="AB1921" s="1" t="str">
        <f ca="1">+VLOOKUP(N1921,$B$4:$H$2903,6,FALSE)</f>
        <v>Mendy Lam</v>
      </c>
    </row>
    <row r="1922" spans="1:28" hidden="1" x14ac:dyDescent="0.2">
      <c r="A1922" s="56" t="s">
        <v>4526</v>
      </c>
      <c r="B1922" s="9" t="str">
        <f t="shared" ca="1" si="240"/>
        <v>A2099</v>
      </c>
      <c r="C1922" s="59">
        <v>1065.2828</v>
      </c>
      <c r="D1922" s="59">
        <v>978.93050000000005</v>
      </c>
      <c r="E1922" s="60"/>
      <c r="F1922" s="57" t="s">
        <v>1446</v>
      </c>
      <c r="G1922" s="57" t="s">
        <v>5527</v>
      </c>
      <c r="H1922" s="45" t="str">
        <f t="shared" ca="1" si="241"/>
        <v>Pre-calc.</v>
      </c>
      <c r="I1922" s="23">
        <f t="shared" ca="1" si="242"/>
        <v>0</v>
      </c>
      <c r="J1922" s="20" t="e">
        <f ca="1">VLOOKUP(B1922, Remarks!$A$3:$G$400, 7, FALSE)</f>
        <v>#N/A</v>
      </c>
      <c r="M1922" s="44" t="s">
        <v>1947</v>
      </c>
      <c r="N1922" s="9" t="str">
        <f t="shared" ca="1" si="239"/>
        <v>A4753</v>
      </c>
      <c r="O1922" s="47">
        <v>138.78299999999999</v>
      </c>
      <c r="P1922" s="47">
        <v>286.75080000000003</v>
      </c>
      <c r="Q1922" s="46" t="s">
        <v>8</v>
      </c>
      <c r="R1922" s="46" t="s">
        <v>9</v>
      </c>
      <c r="S1922" s="46" t="s">
        <v>10</v>
      </c>
      <c r="T1922" s="46" t="s">
        <v>930</v>
      </c>
      <c r="V1922" s="19" t="str">
        <f t="shared" ca="1" si="243"/>
        <v>Post-calc.</v>
      </c>
      <c r="W1922" s="1" t="str">
        <f t="shared" ca="1" si="244"/>
        <v>Post-calc.</v>
      </c>
      <c r="X1922" s="1" t="b">
        <f t="shared" ca="1" si="245"/>
        <v>1</v>
      </c>
      <c r="Y1922" s="3">
        <f t="shared" ca="1" si="246"/>
        <v>0</v>
      </c>
      <c r="AA1922" s="61">
        <f ca="1">+VLOOKUP(N1922,$B$4:$H$2903,4,FALSE)</f>
        <v>42522</v>
      </c>
      <c r="AB1922" s="1" t="str">
        <f ca="1">+VLOOKUP(N1922,$B$4:$H$2903,6,FALSE)</f>
        <v>Mendy Lam</v>
      </c>
    </row>
    <row r="1923" spans="1:28" hidden="1" x14ac:dyDescent="0.2">
      <c r="A1923" s="56" t="s">
        <v>4527</v>
      </c>
      <c r="B1923" s="9" t="str">
        <f t="shared" ca="1" si="240"/>
        <v>A2108</v>
      </c>
      <c r="C1923" s="59">
        <v>4886.75</v>
      </c>
      <c r="D1923" s="59">
        <v>4886.75</v>
      </c>
      <c r="E1923" s="60">
        <v>42521</v>
      </c>
      <c r="F1923" s="57" t="s">
        <v>2660</v>
      </c>
      <c r="G1923" s="57" t="s">
        <v>5533</v>
      </c>
      <c r="H1923" s="45" t="str">
        <f t="shared" ca="1" si="241"/>
        <v>Post-calc.</v>
      </c>
      <c r="I1923" s="23">
        <f t="shared" ca="1" si="242"/>
        <v>0</v>
      </c>
      <c r="J1923" s="20" t="e">
        <f ca="1">VLOOKUP(B1923, Remarks!$A$3:$G$400, 7, FALSE)</f>
        <v>#N/A</v>
      </c>
      <c r="M1923" s="44" t="s">
        <v>1948</v>
      </c>
      <c r="N1923" s="9" t="str">
        <f t="shared" ca="1" si="239"/>
        <v>A4754</v>
      </c>
      <c r="O1923" s="47">
        <v>4557.5150000000003</v>
      </c>
      <c r="P1923" s="47">
        <v>4570.4407000000001</v>
      </c>
      <c r="Q1923" s="46" t="s">
        <v>8</v>
      </c>
      <c r="R1923" s="46" t="s">
        <v>9</v>
      </c>
      <c r="S1923" s="46" t="s">
        <v>10</v>
      </c>
      <c r="T1923" s="46" t="s">
        <v>1260</v>
      </c>
      <c r="V1923" s="19" t="str">
        <f t="shared" ca="1" si="243"/>
        <v>Post-calc.</v>
      </c>
      <c r="W1923" s="1" t="str">
        <f t="shared" ca="1" si="244"/>
        <v>Post-calc.</v>
      </c>
      <c r="X1923" s="1" t="b">
        <f t="shared" ca="1" si="245"/>
        <v>1</v>
      </c>
      <c r="Y1923" s="3">
        <f t="shared" ca="1" si="246"/>
        <v>0</v>
      </c>
      <c r="AA1923" s="61">
        <f ca="1">+VLOOKUP(N1923,$B$4:$H$2903,4,FALSE)</f>
        <v>42374</v>
      </c>
      <c r="AB1923" s="1" t="str">
        <f ca="1">+VLOOKUP(N1923,$B$4:$H$2903,6,FALSE)</f>
        <v>Mon Bautista</v>
      </c>
    </row>
    <row r="1924" spans="1:28" hidden="1" x14ac:dyDescent="0.2">
      <c r="A1924" s="56" t="s">
        <v>4528</v>
      </c>
      <c r="B1924" s="9" t="str">
        <f t="shared" ca="1" si="240"/>
        <v>A2146</v>
      </c>
      <c r="C1924" s="59">
        <v>221.5924</v>
      </c>
      <c r="D1924" s="59">
        <v>205.50579999999999</v>
      </c>
      <c r="E1924" s="60">
        <v>42243</v>
      </c>
      <c r="F1924" s="57" t="s">
        <v>4424</v>
      </c>
      <c r="G1924" s="57" t="s">
        <v>5532</v>
      </c>
      <c r="H1924" s="45" t="str">
        <f t="shared" ca="1" si="241"/>
        <v>Post-calc.</v>
      </c>
      <c r="I1924" s="23">
        <f t="shared" ca="1" si="242"/>
        <v>0</v>
      </c>
      <c r="J1924" s="20" t="e">
        <f ca="1">VLOOKUP(B1924, Remarks!$A$3:$G$400, 7, FALSE)</f>
        <v>#N/A</v>
      </c>
      <c r="M1924" s="44" t="s">
        <v>1949</v>
      </c>
      <c r="N1924" s="9" t="str">
        <f t="shared" ref="N1924:N1987" ca="1" si="247">+LEFT(M1924,5)</f>
        <v>A4755</v>
      </c>
      <c r="O1924" s="47">
        <v>249.80940000000001</v>
      </c>
      <c r="P1924" s="47">
        <v>463.71699999999998</v>
      </c>
      <c r="Q1924" s="46" t="s">
        <v>8</v>
      </c>
      <c r="R1924" s="46" t="s">
        <v>9</v>
      </c>
      <c r="S1924" s="46" t="s">
        <v>10</v>
      </c>
      <c r="T1924" s="46" t="s">
        <v>930</v>
      </c>
      <c r="V1924" s="19" t="str">
        <f t="shared" ca="1" si="243"/>
        <v>Post-calc.</v>
      </c>
      <c r="W1924" s="1" t="str">
        <f t="shared" ca="1" si="244"/>
        <v>Post-calc.</v>
      </c>
      <c r="X1924" s="1" t="b">
        <f t="shared" ca="1" si="245"/>
        <v>1</v>
      </c>
      <c r="Y1924" s="3">
        <f t="shared" ca="1" si="246"/>
        <v>0</v>
      </c>
      <c r="AA1924" s="61">
        <f ca="1">+VLOOKUP(N1924,$B$4:$H$2903,4,FALSE)</f>
        <v>42522</v>
      </c>
      <c r="AB1924" s="1" t="str">
        <f ca="1">+VLOOKUP(N1924,$B$4:$H$2903,6,FALSE)</f>
        <v>Mendy Lam</v>
      </c>
    </row>
    <row r="1925" spans="1:28" hidden="1" x14ac:dyDescent="0.2">
      <c r="A1925" s="56" t="s">
        <v>4529</v>
      </c>
      <c r="B1925" s="9" t="str">
        <f t="shared" ref="B1925:B1988" ca="1" si="248">+LEFT(A1925,5)</f>
        <v>A2152</v>
      </c>
      <c r="C1925" s="59">
        <v>394.72300000000001</v>
      </c>
      <c r="D1925" s="59">
        <v>419.399</v>
      </c>
      <c r="E1925" s="60">
        <v>42074</v>
      </c>
      <c r="F1925" s="57" t="s">
        <v>4424</v>
      </c>
      <c r="G1925" s="57" t="s">
        <v>5535</v>
      </c>
      <c r="H1925" s="45" t="str">
        <f t="shared" ref="H1925:H1988" ca="1" si="249">+IF(E1925&gt;1,"Post-calc.","Pre-calc.")</f>
        <v>Post-calc.</v>
      </c>
      <c r="I1925" s="23">
        <f t="shared" ref="I1925:I1988" ca="1" si="250">+VLOOKUP(B1925,$N$4:$P$2575,2,FALSE)-C1925</f>
        <v>0</v>
      </c>
      <c r="J1925" s="20" t="e">
        <f ca="1">VLOOKUP(B1925, Remarks!$A$3:$G$400, 7, FALSE)</f>
        <v>#N/A</v>
      </c>
      <c r="M1925" s="44" t="s">
        <v>1950</v>
      </c>
      <c r="N1925" s="9" t="str">
        <f t="shared" ca="1" si="247"/>
        <v>A4757</v>
      </c>
      <c r="O1925" s="47">
        <v>388.5924</v>
      </c>
      <c r="P1925" s="47">
        <v>740.77290000000005</v>
      </c>
      <c r="Q1925" s="46" t="s">
        <v>8</v>
      </c>
      <c r="R1925" s="46" t="s">
        <v>9</v>
      </c>
      <c r="S1925" s="46" t="s">
        <v>10</v>
      </c>
      <c r="T1925" s="46" t="s">
        <v>930</v>
      </c>
      <c r="V1925" s="19" t="str">
        <f t="shared" ref="V1925:V1988" ca="1" si="251">+VLOOKUP(N1925,$B$4:$H$2903,7,FALSE)</f>
        <v>Post-calc.</v>
      </c>
      <c r="W1925" s="1" t="str">
        <f t="shared" ref="W1925:W1988" ca="1" si="252">+Q1925</f>
        <v>Post-calc.</v>
      </c>
      <c r="X1925" s="1" t="b">
        <f t="shared" ref="X1925:X1988" ca="1" si="253">+V1925=W1925</f>
        <v>1</v>
      </c>
      <c r="Y1925" s="3">
        <f t="shared" ref="Y1925:Y1988" ca="1" si="254">+IF(Q1925="Post-calc.",VLOOKUP(N1925,$B$4:$H$2903,3,FALSE)-P1925,VLOOKUP(N1925,$B$4:$H$2903,2,FALSE)-P1925)</f>
        <v>0</v>
      </c>
      <c r="AA1925" s="61">
        <f ca="1">+VLOOKUP(N1925,$B$4:$H$2903,4,FALSE)</f>
        <v>42522</v>
      </c>
      <c r="AB1925" s="1" t="str">
        <f ca="1">+VLOOKUP(N1925,$B$4:$H$2903,6,FALSE)</f>
        <v>Mendy Lam</v>
      </c>
    </row>
    <row r="1926" spans="1:28" hidden="1" x14ac:dyDescent="0.2">
      <c r="A1926" s="56" t="s">
        <v>4530</v>
      </c>
      <c r="B1926" s="9" t="str">
        <f t="shared" ca="1" si="248"/>
        <v>A2153</v>
      </c>
      <c r="C1926" s="59">
        <v>437.00889999999998</v>
      </c>
      <c r="D1926" s="59">
        <v>452.30450000000002</v>
      </c>
      <c r="E1926" s="60">
        <v>42104</v>
      </c>
      <c r="F1926" s="57" t="s">
        <v>4424</v>
      </c>
      <c r="G1926" s="57" t="s">
        <v>5535</v>
      </c>
      <c r="H1926" s="45" t="str">
        <f t="shared" ca="1" si="249"/>
        <v>Post-calc.</v>
      </c>
      <c r="I1926" s="23">
        <f t="shared" ca="1" si="250"/>
        <v>0</v>
      </c>
      <c r="J1926" s="20" t="e">
        <f ca="1">VLOOKUP(B1926, Remarks!$A$3:$G$400, 7, FALSE)</f>
        <v>#N/A</v>
      </c>
      <c r="M1926" s="44" t="s">
        <v>1951</v>
      </c>
      <c r="N1926" s="9" t="str">
        <f t="shared" ca="1" si="247"/>
        <v>A4758</v>
      </c>
      <c r="O1926" s="47">
        <v>471.86219999999997</v>
      </c>
      <c r="P1926" s="47">
        <v>471.86219999999997</v>
      </c>
      <c r="Q1926" s="46" t="s">
        <v>14</v>
      </c>
      <c r="R1926" s="46" t="s">
        <v>9</v>
      </c>
      <c r="S1926" s="46" t="s">
        <v>10</v>
      </c>
      <c r="T1926" s="46" t="s">
        <v>930</v>
      </c>
      <c r="V1926" s="19" t="str">
        <f t="shared" ca="1" si="251"/>
        <v>Pre-calc.</v>
      </c>
      <c r="W1926" s="1" t="str">
        <f t="shared" ca="1" si="252"/>
        <v>Pre-calc.</v>
      </c>
      <c r="X1926" s="1" t="b">
        <f t="shared" ca="1" si="253"/>
        <v>1</v>
      </c>
      <c r="Y1926" s="3">
        <f t="shared" ca="1" si="254"/>
        <v>0</v>
      </c>
      <c r="AA1926" s="61">
        <f ca="1">+VLOOKUP(N1926,$B$4:$H$2903,4,FALSE)</f>
        <v>0</v>
      </c>
      <c r="AB1926" s="1" t="str">
        <f ca="1">+VLOOKUP(N1926,$B$4:$H$2903,6,FALSE)</f>
        <v>Mendy Lam</v>
      </c>
    </row>
    <row r="1927" spans="1:28" hidden="1" x14ac:dyDescent="0.2">
      <c r="A1927" s="56" t="s">
        <v>4531</v>
      </c>
      <c r="B1927" s="9" t="str">
        <f t="shared" ca="1" si="248"/>
        <v>A2154</v>
      </c>
      <c r="C1927" s="59">
        <v>234.7808</v>
      </c>
      <c r="D1927" s="59">
        <v>253.24510000000001</v>
      </c>
      <c r="E1927" s="60">
        <v>42101</v>
      </c>
      <c r="F1927" s="57" t="s">
        <v>4424</v>
      </c>
      <c r="G1927" s="57" t="s">
        <v>5535</v>
      </c>
      <c r="H1927" s="45" t="str">
        <f t="shared" ca="1" si="249"/>
        <v>Post-calc.</v>
      </c>
      <c r="I1927" s="23">
        <f t="shared" ca="1" si="250"/>
        <v>0</v>
      </c>
      <c r="J1927" s="20" t="e">
        <f ca="1">VLOOKUP(B1927, Remarks!$A$3:$G$400, 7, FALSE)</f>
        <v>#N/A</v>
      </c>
      <c r="M1927" s="44" t="s">
        <v>1952</v>
      </c>
      <c r="N1927" s="9" t="str">
        <f t="shared" ca="1" si="247"/>
        <v>A4759</v>
      </c>
      <c r="O1927" s="47">
        <v>4022.6253000000002</v>
      </c>
      <c r="P1927" s="47">
        <v>2670.0596</v>
      </c>
      <c r="Q1927" s="46" t="s">
        <v>8</v>
      </c>
      <c r="R1927" s="46" t="s">
        <v>9</v>
      </c>
      <c r="S1927" s="46" t="s">
        <v>10</v>
      </c>
      <c r="T1927" s="46" t="s">
        <v>930</v>
      </c>
      <c r="V1927" s="19" t="str">
        <f t="shared" ca="1" si="251"/>
        <v>Post-calc.</v>
      </c>
      <c r="W1927" s="1" t="str">
        <f t="shared" ca="1" si="252"/>
        <v>Post-calc.</v>
      </c>
      <c r="X1927" s="1" t="b">
        <f t="shared" ca="1" si="253"/>
        <v>1</v>
      </c>
      <c r="Y1927" s="3">
        <f t="shared" ca="1" si="254"/>
        <v>0</v>
      </c>
      <c r="AA1927" s="61">
        <f ca="1">+VLOOKUP(N1927,$B$4:$H$2903,4,FALSE)</f>
        <v>42522</v>
      </c>
      <c r="AB1927" s="1" t="str">
        <f ca="1">+VLOOKUP(N1927,$B$4:$H$2903,6,FALSE)</f>
        <v>Mendy Lam</v>
      </c>
    </row>
    <row r="1928" spans="1:28" hidden="1" x14ac:dyDescent="0.2">
      <c r="A1928" s="56" t="s">
        <v>4532</v>
      </c>
      <c r="B1928" s="9" t="str">
        <f t="shared" ca="1" si="248"/>
        <v>A2171</v>
      </c>
      <c r="C1928" s="59">
        <v>128.3511</v>
      </c>
      <c r="D1928" s="59">
        <v>0</v>
      </c>
      <c r="E1928" s="60"/>
      <c r="F1928" s="57" t="s">
        <v>4424</v>
      </c>
      <c r="G1928" s="57" t="s">
        <v>5535</v>
      </c>
      <c r="H1928" s="45" t="str">
        <f t="shared" ca="1" si="249"/>
        <v>Pre-calc.</v>
      </c>
      <c r="I1928" s="23">
        <f t="shared" ca="1" si="250"/>
        <v>0</v>
      </c>
      <c r="J1928" s="20" t="e">
        <f ca="1">VLOOKUP(B1928, Remarks!$A$3:$G$400, 7, FALSE)</f>
        <v>#N/A</v>
      </c>
      <c r="M1928" s="44" t="s">
        <v>1953</v>
      </c>
      <c r="N1928" s="9" t="str">
        <f t="shared" ca="1" si="247"/>
        <v>A4760</v>
      </c>
      <c r="O1928" s="47">
        <v>7774.17</v>
      </c>
      <c r="P1928" s="47">
        <v>7712.25</v>
      </c>
      <c r="Q1928" s="46" t="s">
        <v>8</v>
      </c>
      <c r="R1928" s="46" t="s">
        <v>9</v>
      </c>
      <c r="S1928" s="46" t="s">
        <v>10</v>
      </c>
      <c r="T1928" s="46" t="s">
        <v>1260</v>
      </c>
      <c r="V1928" s="19" t="str">
        <f t="shared" ca="1" si="251"/>
        <v>Post-calc.</v>
      </c>
      <c r="W1928" s="1" t="str">
        <f t="shared" ca="1" si="252"/>
        <v>Post-calc.</v>
      </c>
      <c r="X1928" s="1" t="b">
        <f t="shared" ca="1" si="253"/>
        <v>1</v>
      </c>
      <c r="Y1928" s="3">
        <f t="shared" ca="1" si="254"/>
        <v>0</v>
      </c>
      <c r="AA1928" s="61">
        <f ca="1">+VLOOKUP(N1928,$B$4:$H$2903,4,FALSE)</f>
        <v>42320</v>
      </c>
      <c r="AB1928" s="1" t="str">
        <f ca="1">+VLOOKUP(N1928,$B$4:$H$2903,6,FALSE)</f>
        <v>Mon Bautista</v>
      </c>
    </row>
    <row r="1929" spans="1:28" hidden="1" x14ac:dyDescent="0.2">
      <c r="A1929" s="56" t="s">
        <v>4533</v>
      </c>
      <c r="B1929" s="9" t="str">
        <f t="shared" ca="1" si="248"/>
        <v>A2172</v>
      </c>
      <c r="C1929" s="59">
        <v>133.22380000000001</v>
      </c>
      <c r="D1929" s="59">
        <v>0</v>
      </c>
      <c r="E1929" s="60">
        <v>42163</v>
      </c>
      <c r="F1929" s="57" t="s">
        <v>4424</v>
      </c>
      <c r="G1929" s="57" t="s">
        <v>5535</v>
      </c>
      <c r="H1929" s="45" t="str">
        <f t="shared" ca="1" si="249"/>
        <v>Post-calc.</v>
      </c>
      <c r="I1929" s="23">
        <f t="shared" ca="1" si="250"/>
        <v>0</v>
      </c>
      <c r="J1929" s="20" t="e">
        <f ca="1">VLOOKUP(B1929, Remarks!$A$3:$G$400, 7, FALSE)</f>
        <v>#N/A</v>
      </c>
      <c r="M1929" s="44" t="s">
        <v>1954</v>
      </c>
      <c r="N1929" s="9" t="str">
        <f t="shared" ca="1" si="247"/>
        <v>A4761</v>
      </c>
      <c r="O1929" s="47">
        <v>5833.97</v>
      </c>
      <c r="P1929" s="47">
        <v>6515.09</v>
      </c>
      <c r="Q1929" s="46" t="s">
        <v>8</v>
      </c>
      <c r="R1929" s="46" t="s">
        <v>9</v>
      </c>
      <c r="S1929" s="46" t="s">
        <v>10</v>
      </c>
      <c r="T1929" s="46" t="s">
        <v>1260</v>
      </c>
      <c r="V1929" s="19" t="str">
        <f t="shared" ca="1" si="251"/>
        <v>Post-calc.</v>
      </c>
      <c r="W1929" s="1" t="str">
        <f t="shared" ca="1" si="252"/>
        <v>Post-calc.</v>
      </c>
      <c r="X1929" s="1" t="b">
        <f t="shared" ca="1" si="253"/>
        <v>1</v>
      </c>
      <c r="Y1929" s="3">
        <f t="shared" ca="1" si="254"/>
        <v>0</v>
      </c>
      <c r="AA1929" s="61">
        <f ca="1">+VLOOKUP(N1929,$B$4:$H$2903,4,FALSE)</f>
        <v>42320</v>
      </c>
      <c r="AB1929" s="1" t="str">
        <f ca="1">+VLOOKUP(N1929,$B$4:$H$2903,6,FALSE)</f>
        <v>Mon Bautista</v>
      </c>
    </row>
    <row r="1930" spans="1:28" hidden="1" x14ac:dyDescent="0.2">
      <c r="A1930" s="56" t="s">
        <v>4534</v>
      </c>
      <c r="B1930" s="9" t="str">
        <f t="shared" ca="1" si="248"/>
        <v>A2194</v>
      </c>
      <c r="C1930" s="59">
        <v>380.19170000000003</v>
      </c>
      <c r="D1930" s="59">
        <v>416.97449999999998</v>
      </c>
      <c r="E1930" s="60">
        <v>42111</v>
      </c>
      <c r="F1930" s="57" t="s">
        <v>4424</v>
      </c>
      <c r="G1930" s="57" t="s">
        <v>5535</v>
      </c>
      <c r="H1930" s="45" t="str">
        <f t="shared" ca="1" si="249"/>
        <v>Post-calc.</v>
      </c>
      <c r="I1930" s="23">
        <f t="shared" ca="1" si="250"/>
        <v>0</v>
      </c>
      <c r="J1930" s="20" t="e">
        <f ca="1">VLOOKUP(B1930, Remarks!$A$3:$G$400, 7, FALSE)</f>
        <v>#N/A</v>
      </c>
      <c r="M1930" s="44" t="s">
        <v>1955</v>
      </c>
      <c r="N1930" s="9" t="str">
        <f t="shared" ca="1" si="247"/>
        <v>A4762</v>
      </c>
      <c r="O1930" s="47">
        <v>1158.4009000000001</v>
      </c>
      <c r="P1930" s="47">
        <v>1028.5664999999999</v>
      </c>
      <c r="Q1930" s="46" t="s">
        <v>8</v>
      </c>
      <c r="R1930" s="46" t="s">
        <v>9</v>
      </c>
      <c r="S1930" s="46" t="s">
        <v>10</v>
      </c>
      <c r="T1930" s="46" t="s">
        <v>1260</v>
      </c>
      <c r="V1930" s="19" t="str">
        <f t="shared" ca="1" si="251"/>
        <v>Post-calc.</v>
      </c>
      <c r="W1930" s="1" t="str">
        <f t="shared" ca="1" si="252"/>
        <v>Post-calc.</v>
      </c>
      <c r="X1930" s="1" t="b">
        <f t="shared" ca="1" si="253"/>
        <v>1</v>
      </c>
      <c r="Y1930" s="3">
        <f t="shared" ca="1" si="254"/>
        <v>0</v>
      </c>
      <c r="AA1930" s="61">
        <f ca="1">+VLOOKUP(N1930,$B$4:$H$2903,4,FALSE)</f>
        <v>42320</v>
      </c>
      <c r="AB1930" s="1" t="str">
        <f ca="1">+VLOOKUP(N1930,$B$4:$H$2903,6,FALSE)</f>
        <v>Mon Bautista</v>
      </c>
    </row>
    <row r="1931" spans="1:28" hidden="1" x14ac:dyDescent="0.2">
      <c r="A1931" s="56" t="s">
        <v>4535</v>
      </c>
      <c r="B1931" s="9" t="str">
        <f t="shared" ca="1" si="248"/>
        <v>A2195</v>
      </c>
      <c r="C1931" s="59">
        <v>132.8014</v>
      </c>
      <c r="D1931" s="59">
        <v>30.88</v>
      </c>
      <c r="E1931" s="60">
        <v>42226</v>
      </c>
      <c r="F1931" s="57" t="s">
        <v>4424</v>
      </c>
      <c r="G1931" s="57" t="s">
        <v>5535</v>
      </c>
      <c r="H1931" s="45" t="str">
        <f t="shared" ca="1" si="249"/>
        <v>Post-calc.</v>
      </c>
      <c r="I1931" s="23">
        <f t="shared" ca="1" si="250"/>
        <v>0</v>
      </c>
      <c r="J1931" s="20" t="e">
        <f ca="1">VLOOKUP(B1931, Remarks!$A$3:$G$400, 7, FALSE)</f>
        <v>#N/A</v>
      </c>
      <c r="M1931" s="44" t="s">
        <v>1956</v>
      </c>
      <c r="N1931" s="9" t="str">
        <f t="shared" ca="1" si="247"/>
        <v>A4763</v>
      </c>
      <c r="O1931" s="47">
        <v>287.68</v>
      </c>
      <c r="P1931" s="47">
        <v>287.68</v>
      </c>
      <c r="Q1931" s="46" t="s">
        <v>8</v>
      </c>
      <c r="R1931" s="46" t="s">
        <v>9</v>
      </c>
      <c r="S1931" s="46" t="s">
        <v>10</v>
      </c>
      <c r="T1931" s="46" t="s">
        <v>27</v>
      </c>
      <c r="V1931" s="19" t="str">
        <f t="shared" ca="1" si="251"/>
        <v>Post-calc.</v>
      </c>
      <c r="W1931" s="1" t="str">
        <f t="shared" ca="1" si="252"/>
        <v>Post-calc.</v>
      </c>
      <c r="X1931" s="1" t="b">
        <f t="shared" ca="1" si="253"/>
        <v>1</v>
      </c>
      <c r="Y1931" s="3">
        <f t="shared" ca="1" si="254"/>
        <v>0</v>
      </c>
      <c r="AA1931" s="61">
        <f ca="1">+VLOOKUP(N1931,$B$4:$H$2903,4,FALSE)</f>
        <v>42230</v>
      </c>
      <c r="AB1931" s="1" t="str">
        <f ca="1">+VLOOKUP(N1931,$B$4:$H$2903,6,FALSE)</f>
        <v>Mon Bautista</v>
      </c>
    </row>
    <row r="1932" spans="1:28" hidden="1" x14ac:dyDescent="0.2">
      <c r="A1932" s="56" t="s">
        <v>4536</v>
      </c>
      <c r="B1932" s="9" t="str">
        <f t="shared" ca="1" si="248"/>
        <v>A2211</v>
      </c>
      <c r="C1932" s="59">
        <v>141.0188</v>
      </c>
      <c r="D1932" s="59">
        <v>143.2056</v>
      </c>
      <c r="E1932" s="60">
        <v>42035</v>
      </c>
      <c r="F1932" s="57" t="s">
        <v>4424</v>
      </c>
      <c r="G1932" s="57" t="s">
        <v>5535</v>
      </c>
      <c r="H1932" s="45" t="str">
        <f t="shared" ca="1" si="249"/>
        <v>Post-calc.</v>
      </c>
      <c r="I1932" s="23">
        <f t="shared" ca="1" si="250"/>
        <v>0</v>
      </c>
      <c r="J1932" s="20" t="e">
        <f ca="1">VLOOKUP(B1932, Remarks!$A$3:$G$400, 7, FALSE)</f>
        <v>#N/A</v>
      </c>
      <c r="M1932" s="44" t="s">
        <v>1957</v>
      </c>
      <c r="N1932" s="9" t="str">
        <f t="shared" ca="1" si="247"/>
        <v>A4764</v>
      </c>
      <c r="O1932" s="47">
        <v>391.5</v>
      </c>
      <c r="P1932" s="47">
        <v>373</v>
      </c>
      <c r="Q1932" s="46" t="s">
        <v>8</v>
      </c>
      <c r="R1932" s="46" t="s">
        <v>9</v>
      </c>
      <c r="S1932" s="46" t="s">
        <v>10</v>
      </c>
      <c r="T1932" s="46" t="s">
        <v>1267</v>
      </c>
      <c r="V1932" s="19" t="str">
        <f t="shared" ca="1" si="251"/>
        <v>Post-calc.</v>
      </c>
      <c r="W1932" s="1" t="str">
        <f t="shared" ca="1" si="252"/>
        <v>Post-calc.</v>
      </c>
      <c r="X1932" s="1" t="b">
        <f t="shared" ca="1" si="253"/>
        <v>1</v>
      </c>
      <c r="Y1932" s="3">
        <f t="shared" ca="1" si="254"/>
        <v>0</v>
      </c>
      <c r="AA1932" s="61">
        <f ca="1">+VLOOKUP(N1932,$B$4:$H$2903,4,FALSE)</f>
        <v>42307</v>
      </c>
      <c r="AB1932" s="1" t="str">
        <f ca="1">+VLOOKUP(N1932,$B$4:$H$2903,6,FALSE)</f>
        <v>Sook Yi Lee</v>
      </c>
    </row>
    <row r="1933" spans="1:28" hidden="1" x14ac:dyDescent="0.2">
      <c r="A1933" s="56" t="s">
        <v>4537</v>
      </c>
      <c r="B1933" s="9" t="str">
        <f t="shared" ca="1" si="248"/>
        <v>A2217</v>
      </c>
      <c r="C1933" s="59">
        <v>258.23149999999998</v>
      </c>
      <c r="D1933" s="59">
        <v>61.76</v>
      </c>
      <c r="E1933" s="60">
        <v>42094</v>
      </c>
      <c r="F1933" s="57" t="s">
        <v>4424</v>
      </c>
      <c r="G1933" s="57" t="s">
        <v>5535</v>
      </c>
      <c r="H1933" s="45" t="str">
        <f t="shared" ca="1" si="249"/>
        <v>Post-calc.</v>
      </c>
      <c r="I1933" s="23">
        <f t="shared" ca="1" si="250"/>
        <v>0</v>
      </c>
      <c r="J1933" s="20" t="e">
        <f ca="1">VLOOKUP(B1933, Remarks!$A$3:$G$400, 7, FALSE)</f>
        <v>#N/A</v>
      </c>
      <c r="M1933" s="44" t="s">
        <v>1958</v>
      </c>
      <c r="N1933" s="9" t="str">
        <f t="shared" ca="1" si="247"/>
        <v>A4766</v>
      </c>
      <c r="O1933" s="47">
        <v>286.10950000000003</v>
      </c>
      <c r="P1933" s="47">
        <v>286.10950000000003</v>
      </c>
      <c r="Q1933" s="46" t="s">
        <v>14</v>
      </c>
      <c r="R1933" s="46" t="s">
        <v>9</v>
      </c>
      <c r="S1933" s="46" t="s">
        <v>10</v>
      </c>
      <c r="T1933" s="46" t="s">
        <v>1446</v>
      </c>
      <c r="V1933" s="19" t="str">
        <f t="shared" ca="1" si="251"/>
        <v>Pre-calc.</v>
      </c>
      <c r="W1933" s="1" t="str">
        <f t="shared" ca="1" si="252"/>
        <v>Pre-calc.</v>
      </c>
      <c r="X1933" s="1" t="b">
        <f t="shared" ca="1" si="253"/>
        <v>1</v>
      </c>
      <c r="Y1933" s="3">
        <f t="shared" ca="1" si="254"/>
        <v>0</v>
      </c>
      <c r="AA1933" s="61">
        <f ca="1">+VLOOKUP(N1933,$B$4:$H$2903,4,FALSE)</f>
        <v>0</v>
      </c>
      <c r="AB1933" s="1" t="str">
        <f ca="1">+VLOOKUP(N1933,$B$4:$H$2903,6,FALSE)</f>
        <v>Miyazawa Kyoko</v>
      </c>
    </row>
    <row r="1934" spans="1:28" hidden="1" x14ac:dyDescent="0.2">
      <c r="A1934" s="56" t="s">
        <v>4538</v>
      </c>
      <c r="B1934" s="9" t="str">
        <f t="shared" ca="1" si="248"/>
        <v>A2218</v>
      </c>
      <c r="C1934" s="59">
        <v>261.92079999999999</v>
      </c>
      <c r="D1934" s="59">
        <v>0</v>
      </c>
      <c r="E1934" s="60"/>
      <c r="F1934" s="57" t="s">
        <v>4424</v>
      </c>
      <c r="G1934" s="57" t="s">
        <v>5535</v>
      </c>
      <c r="H1934" s="45" t="str">
        <f t="shared" ca="1" si="249"/>
        <v>Pre-calc.</v>
      </c>
      <c r="I1934" s="23">
        <f t="shared" ca="1" si="250"/>
        <v>0</v>
      </c>
      <c r="J1934" s="20" t="e">
        <f ca="1">VLOOKUP(B1934, Remarks!$A$3:$G$400, 7, FALSE)</f>
        <v>#N/A</v>
      </c>
      <c r="M1934" s="44" t="s">
        <v>1959</v>
      </c>
      <c r="N1934" s="9" t="str">
        <f t="shared" ca="1" si="247"/>
        <v>A4767</v>
      </c>
      <c r="O1934" s="47">
        <v>331.3501</v>
      </c>
      <c r="P1934" s="47">
        <v>331.3501</v>
      </c>
      <c r="Q1934" s="46" t="s">
        <v>14</v>
      </c>
      <c r="R1934" s="46" t="s">
        <v>9</v>
      </c>
      <c r="S1934" s="46" t="s">
        <v>10</v>
      </c>
      <c r="T1934" s="46" t="s">
        <v>1446</v>
      </c>
      <c r="V1934" s="19" t="str">
        <f t="shared" ca="1" si="251"/>
        <v>Pre-calc.</v>
      </c>
      <c r="W1934" s="1" t="str">
        <f t="shared" ca="1" si="252"/>
        <v>Pre-calc.</v>
      </c>
      <c r="X1934" s="1" t="b">
        <f t="shared" ca="1" si="253"/>
        <v>1</v>
      </c>
      <c r="Y1934" s="3">
        <f t="shared" ca="1" si="254"/>
        <v>0</v>
      </c>
      <c r="AA1934" s="61">
        <f ca="1">+VLOOKUP(N1934,$B$4:$H$2903,4,FALSE)</f>
        <v>0</v>
      </c>
      <c r="AB1934" s="1" t="str">
        <f ca="1">+VLOOKUP(N1934,$B$4:$H$2903,6,FALSE)</f>
        <v>Miyazawa Kyoko</v>
      </c>
    </row>
    <row r="1935" spans="1:28" hidden="1" x14ac:dyDescent="0.2">
      <c r="A1935" s="56" t="s">
        <v>4539</v>
      </c>
      <c r="B1935" s="9" t="str">
        <f t="shared" ca="1" si="248"/>
        <v>A2219</v>
      </c>
      <c r="C1935" s="59">
        <v>213.923</v>
      </c>
      <c r="D1935" s="59">
        <v>46.32</v>
      </c>
      <c r="E1935" s="60">
        <v>42157</v>
      </c>
      <c r="F1935" s="57" t="s">
        <v>4424</v>
      </c>
      <c r="G1935" s="57" t="s">
        <v>5535</v>
      </c>
      <c r="H1935" s="45" t="str">
        <f t="shared" ca="1" si="249"/>
        <v>Post-calc.</v>
      </c>
      <c r="I1935" s="23">
        <f t="shared" ca="1" si="250"/>
        <v>0</v>
      </c>
      <c r="J1935" s="20" t="e">
        <f ca="1">VLOOKUP(B1935, Remarks!$A$3:$G$400, 7, FALSE)</f>
        <v>#N/A</v>
      </c>
      <c r="M1935" s="44" t="s">
        <v>1960</v>
      </c>
      <c r="N1935" s="9" t="str">
        <f t="shared" ca="1" si="247"/>
        <v>A4768</v>
      </c>
      <c r="O1935" s="47">
        <v>334.27690000000001</v>
      </c>
      <c r="P1935" s="47">
        <v>334.27690000000001</v>
      </c>
      <c r="Q1935" s="46" t="s">
        <v>14</v>
      </c>
      <c r="R1935" s="46" t="s">
        <v>9</v>
      </c>
      <c r="S1935" s="46" t="s">
        <v>10</v>
      </c>
      <c r="T1935" s="46" t="s">
        <v>1446</v>
      </c>
      <c r="V1935" s="19" t="str">
        <f t="shared" ca="1" si="251"/>
        <v>Pre-calc.</v>
      </c>
      <c r="W1935" s="1" t="str">
        <f t="shared" ca="1" si="252"/>
        <v>Pre-calc.</v>
      </c>
      <c r="X1935" s="1" t="b">
        <f t="shared" ca="1" si="253"/>
        <v>1</v>
      </c>
      <c r="Y1935" s="3">
        <f t="shared" ca="1" si="254"/>
        <v>0</v>
      </c>
      <c r="AA1935" s="61">
        <f ca="1">+VLOOKUP(N1935,$B$4:$H$2903,4,FALSE)</f>
        <v>0</v>
      </c>
      <c r="AB1935" s="1" t="str">
        <f ca="1">+VLOOKUP(N1935,$B$4:$H$2903,6,FALSE)</f>
        <v>Miyazawa Kyoko</v>
      </c>
    </row>
    <row r="1936" spans="1:28" hidden="1" x14ac:dyDescent="0.2">
      <c r="A1936" s="56" t="s">
        <v>4540</v>
      </c>
      <c r="B1936" s="9" t="str">
        <f t="shared" ca="1" si="248"/>
        <v>A2220</v>
      </c>
      <c r="C1936" s="59">
        <v>169.346</v>
      </c>
      <c r="D1936" s="59">
        <v>0</v>
      </c>
      <c r="E1936" s="60"/>
      <c r="F1936" s="57" t="s">
        <v>4424</v>
      </c>
      <c r="G1936" s="57" t="s">
        <v>5535</v>
      </c>
      <c r="H1936" s="45" t="str">
        <f t="shared" ca="1" si="249"/>
        <v>Pre-calc.</v>
      </c>
      <c r="I1936" s="23">
        <f t="shared" ca="1" si="250"/>
        <v>0</v>
      </c>
      <c r="J1936" s="20" t="e">
        <f ca="1">VLOOKUP(B1936, Remarks!$A$3:$G$400, 7, FALSE)</f>
        <v>#N/A</v>
      </c>
      <c r="M1936" s="44" t="s">
        <v>1961</v>
      </c>
      <c r="N1936" s="9" t="str">
        <f t="shared" ca="1" si="247"/>
        <v>A4769</v>
      </c>
      <c r="O1936" s="47">
        <v>102.312</v>
      </c>
      <c r="P1936" s="47">
        <v>102.312</v>
      </c>
      <c r="Q1936" s="46" t="s">
        <v>14</v>
      </c>
      <c r="R1936" s="46" t="s">
        <v>9</v>
      </c>
      <c r="S1936" s="46" t="s">
        <v>10</v>
      </c>
      <c r="T1936" s="46" t="s">
        <v>1446</v>
      </c>
      <c r="V1936" s="19" t="str">
        <f t="shared" ca="1" si="251"/>
        <v>Pre-calc.</v>
      </c>
      <c r="W1936" s="1" t="str">
        <f t="shared" ca="1" si="252"/>
        <v>Pre-calc.</v>
      </c>
      <c r="X1936" s="1" t="b">
        <f t="shared" ca="1" si="253"/>
        <v>1</v>
      </c>
      <c r="Y1936" s="3">
        <f t="shared" ca="1" si="254"/>
        <v>0</v>
      </c>
      <c r="AA1936" s="61">
        <f ca="1">+VLOOKUP(N1936,$B$4:$H$2903,4,FALSE)</f>
        <v>0</v>
      </c>
      <c r="AB1936" s="1" t="str">
        <f ca="1">+VLOOKUP(N1936,$B$4:$H$2903,6,FALSE)</f>
        <v>Miyazawa Kyoko</v>
      </c>
    </row>
    <row r="1937" spans="1:28" hidden="1" x14ac:dyDescent="0.2">
      <c r="A1937" s="56" t="s">
        <v>4541</v>
      </c>
      <c r="B1937" s="9" t="str">
        <f t="shared" ca="1" si="248"/>
        <v>A2236</v>
      </c>
      <c r="C1937" s="59">
        <v>277.32470000000001</v>
      </c>
      <c r="D1937" s="59">
        <v>294.89030000000002</v>
      </c>
      <c r="E1937" s="60">
        <v>42051</v>
      </c>
      <c r="F1937" s="57" t="s">
        <v>4424</v>
      </c>
      <c r="G1937" s="57" t="s">
        <v>5535</v>
      </c>
      <c r="H1937" s="45" t="str">
        <f t="shared" ca="1" si="249"/>
        <v>Post-calc.</v>
      </c>
      <c r="I1937" s="23">
        <f t="shared" ca="1" si="250"/>
        <v>0</v>
      </c>
      <c r="J1937" s="20" t="e">
        <f ca="1">VLOOKUP(B1937, Remarks!$A$3:$G$400, 7, FALSE)</f>
        <v>#N/A</v>
      </c>
      <c r="M1937" s="44" t="s">
        <v>1962</v>
      </c>
      <c r="N1937" s="9" t="str">
        <f t="shared" ca="1" si="247"/>
        <v>A4771</v>
      </c>
      <c r="O1937" s="47">
        <v>4516.4435000000003</v>
      </c>
      <c r="P1937" s="47">
        <v>2689.8035</v>
      </c>
      <c r="Q1937" s="46" t="s">
        <v>8</v>
      </c>
      <c r="R1937" s="46" t="s">
        <v>9</v>
      </c>
      <c r="S1937" s="46" t="s">
        <v>10</v>
      </c>
      <c r="T1937" s="46" t="s">
        <v>1260</v>
      </c>
      <c r="V1937" s="19" t="str">
        <f t="shared" ca="1" si="251"/>
        <v>Post-calc.</v>
      </c>
      <c r="W1937" s="1" t="str">
        <f t="shared" ca="1" si="252"/>
        <v>Post-calc.</v>
      </c>
      <c r="X1937" s="1" t="b">
        <f t="shared" ca="1" si="253"/>
        <v>1</v>
      </c>
      <c r="Y1937" s="3">
        <f t="shared" ca="1" si="254"/>
        <v>0</v>
      </c>
      <c r="AA1937" s="61">
        <f ca="1">+VLOOKUP(N1937,$B$4:$H$2903,4,FALSE)</f>
        <v>42248</v>
      </c>
      <c r="AB1937" s="1" t="str">
        <f ca="1">+VLOOKUP(N1937,$B$4:$H$2903,6,FALSE)</f>
        <v>Mon Bautista</v>
      </c>
    </row>
    <row r="1938" spans="1:28" hidden="1" x14ac:dyDescent="0.2">
      <c r="A1938" s="56" t="s">
        <v>4542</v>
      </c>
      <c r="B1938" s="9" t="str">
        <f t="shared" ca="1" si="248"/>
        <v>A2237</v>
      </c>
      <c r="C1938" s="59">
        <v>128.03149999999999</v>
      </c>
      <c r="D1938" s="59">
        <v>130.99299999999999</v>
      </c>
      <c r="E1938" s="60">
        <v>42072</v>
      </c>
      <c r="F1938" s="57" t="s">
        <v>4424</v>
      </c>
      <c r="G1938" s="57" t="s">
        <v>5535</v>
      </c>
      <c r="H1938" s="45" t="str">
        <f t="shared" ca="1" si="249"/>
        <v>Post-calc.</v>
      </c>
      <c r="I1938" s="23">
        <f t="shared" ca="1" si="250"/>
        <v>0</v>
      </c>
      <c r="J1938" s="20" t="e">
        <f ca="1">VLOOKUP(B1938, Remarks!$A$3:$G$400, 7, FALSE)</f>
        <v>#N/A</v>
      </c>
      <c r="M1938" s="44" t="s">
        <v>1963</v>
      </c>
      <c r="N1938" s="9" t="str">
        <f t="shared" ca="1" si="247"/>
        <v>A4774</v>
      </c>
      <c r="O1938" s="47">
        <v>693.86</v>
      </c>
      <c r="P1938" s="47">
        <v>693.86</v>
      </c>
      <c r="Q1938" s="46" t="s">
        <v>14</v>
      </c>
      <c r="R1938" s="46" t="s">
        <v>9</v>
      </c>
      <c r="S1938" s="46" t="s">
        <v>10</v>
      </c>
      <c r="T1938" s="46" t="s">
        <v>930</v>
      </c>
      <c r="V1938" s="19" t="str">
        <f t="shared" ca="1" si="251"/>
        <v>Pre-calc.</v>
      </c>
      <c r="W1938" s="1" t="str">
        <f t="shared" ca="1" si="252"/>
        <v>Pre-calc.</v>
      </c>
      <c r="X1938" s="1" t="b">
        <f t="shared" ca="1" si="253"/>
        <v>1</v>
      </c>
      <c r="Y1938" s="3">
        <f t="shared" ca="1" si="254"/>
        <v>0</v>
      </c>
      <c r="AA1938" s="61">
        <f ca="1">+VLOOKUP(N1938,$B$4:$H$2903,4,FALSE)</f>
        <v>0</v>
      </c>
      <c r="AB1938" s="1" t="str">
        <f ca="1">+VLOOKUP(N1938,$B$4:$H$2903,6,FALSE)</f>
        <v>Mendy Lam</v>
      </c>
    </row>
    <row r="1939" spans="1:28" hidden="1" x14ac:dyDescent="0.2">
      <c r="A1939" s="56" t="s">
        <v>4543</v>
      </c>
      <c r="B1939" s="9" t="str">
        <f t="shared" ca="1" si="248"/>
        <v>A2238</v>
      </c>
      <c r="C1939" s="59">
        <v>547.21720000000005</v>
      </c>
      <c r="D1939" s="59">
        <v>574.48889999999994</v>
      </c>
      <c r="E1939" s="60">
        <v>42104</v>
      </c>
      <c r="F1939" s="57" t="s">
        <v>4424</v>
      </c>
      <c r="G1939" s="57" t="s">
        <v>5535</v>
      </c>
      <c r="H1939" s="45" t="str">
        <f t="shared" ca="1" si="249"/>
        <v>Post-calc.</v>
      </c>
      <c r="I1939" s="23">
        <f t="shared" ca="1" si="250"/>
        <v>0</v>
      </c>
      <c r="J1939" s="20" t="e">
        <f ca="1">VLOOKUP(B1939, Remarks!$A$3:$G$400, 7, FALSE)</f>
        <v>#N/A</v>
      </c>
      <c r="M1939" s="44" t="s">
        <v>1964</v>
      </c>
      <c r="N1939" s="9" t="str">
        <f t="shared" ca="1" si="247"/>
        <v>A4776</v>
      </c>
      <c r="O1939" s="47">
        <v>693.86</v>
      </c>
      <c r="P1939" s="47">
        <v>693.86</v>
      </c>
      <c r="Q1939" s="46" t="s">
        <v>14</v>
      </c>
      <c r="R1939" s="46" t="s">
        <v>9</v>
      </c>
      <c r="S1939" s="46" t="s">
        <v>10</v>
      </c>
      <c r="T1939" s="46" t="s">
        <v>930</v>
      </c>
      <c r="V1939" s="19" t="str">
        <f t="shared" ca="1" si="251"/>
        <v>Pre-calc.</v>
      </c>
      <c r="W1939" s="1" t="str">
        <f t="shared" ca="1" si="252"/>
        <v>Pre-calc.</v>
      </c>
      <c r="X1939" s="1" t="b">
        <f t="shared" ca="1" si="253"/>
        <v>1</v>
      </c>
      <c r="Y1939" s="3">
        <f t="shared" ca="1" si="254"/>
        <v>0</v>
      </c>
      <c r="AA1939" s="61">
        <f ca="1">+VLOOKUP(N1939,$B$4:$H$2903,4,FALSE)</f>
        <v>0</v>
      </c>
      <c r="AB1939" s="1" t="str">
        <f ca="1">+VLOOKUP(N1939,$B$4:$H$2903,6,FALSE)</f>
        <v>Mendy Lam</v>
      </c>
    </row>
    <row r="1940" spans="1:28" hidden="1" x14ac:dyDescent="0.2">
      <c r="A1940" s="56" t="s">
        <v>4544</v>
      </c>
      <c r="B1940" s="9" t="str">
        <f t="shared" ca="1" si="248"/>
        <v>A2239</v>
      </c>
      <c r="C1940" s="59">
        <v>133.6942</v>
      </c>
      <c r="D1940" s="59">
        <v>134.0532</v>
      </c>
      <c r="E1940" s="60">
        <v>42121</v>
      </c>
      <c r="F1940" s="57" t="s">
        <v>4424</v>
      </c>
      <c r="G1940" s="57" t="s">
        <v>5535</v>
      </c>
      <c r="H1940" s="45" t="str">
        <f t="shared" ca="1" si="249"/>
        <v>Post-calc.</v>
      </c>
      <c r="I1940" s="23">
        <f t="shared" ca="1" si="250"/>
        <v>0</v>
      </c>
      <c r="J1940" s="20" t="e">
        <f ca="1">VLOOKUP(B1940, Remarks!$A$3:$G$400, 7, FALSE)</f>
        <v>#N/A</v>
      </c>
      <c r="M1940" s="44" t="s">
        <v>1965</v>
      </c>
      <c r="N1940" s="9" t="str">
        <f t="shared" ca="1" si="247"/>
        <v>A4777</v>
      </c>
      <c r="O1940" s="47">
        <v>6801.42</v>
      </c>
      <c r="P1940" s="47">
        <v>6801.42</v>
      </c>
      <c r="Q1940" s="46" t="s">
        <v>8</v>
      </c>
      <c r="R1940" s="46" t="s">
        <v>9</v>
      </c>
      <c r="S1940" s="46" t="s">
        <v>10</v>
      </c>
      <c r="T1940" s="46" t="s">
        <v>69</v>
      </c>
      <c r="V1940" s="19" t="str">
        <f t="shared" ca="1" si="251"/>
        <v>Post-calc.</v>
      </c>
      <c r="W1940" s="1" t="str">
        <f t="shared" ca="1" si="252"/>
        <v>Post-calc.</v>
      </c>
      <c r="X1940" s="1" t="b">
        <f t="shared" ca="1" si="253"/>
        <v>1</v>
      </c>
      <c r="Y1940" s="3">
        <f t="shared" ca="1" si="254"/>
        <v>0</v>
      </c>
      <c r="AA1940" s="61">
        <f ca="1">+VLOOKUP(N1940,$B$4:$H$2903,4,FALSE)</f>
        <v>42521</v>
      </c>
      <c r="AB1940" s="1" t="str">
        <f ca="1">+VLOOKUP(N1940,$B$4:$H$2903,6,FALSE)</f>
        <v>Winnie Liu</v>
      </c>
    </row>
    <row r="1941" spans="1:28" hidden="1" x14ac:dyDescent="0.2">
      <c r="A1941" s="56" t="s">
        <v>4545</v>
      </c>
      <c r="B1941" s="9" t="str">
        <f t="shared" ca="1" si="248"/>
        <v>A2240</v>
      </c>
      <c r="C1941" s="59">
        <v>161.22450000000001</v>
      </c>
      <c r="D1941" s="59">
        <v>147.88650000000001</v>
      </c>
      <c r="E1941" s="60">
        <v>42226</v>
      </c>
      <c r="F1941" s="57" t="s">
        <v>4424</v>
      </c>
      <c r="G1941" s="57" t="s">
        <v>5535</v>
      </c>
      <c r="H1941" s="45" t="str">
        <f t="shared" ca="1" si="249"/>
        <v>Post-calc.</v>
      </c>
      <c r="I1941" s="23">
        <f t="shared" ca="1" si="250"/>
        <v>0</v>
      </c>
      <c r="J1941" s="20" t="e">
        <f ca="1">VLOOKUP(B1941, Remarks!$A$3:$G$400, 7, FALSE)</f>
        <v>#N/A</v>
      </c>
      <c r="M1941" s="44" t="s">
        <v>1966</v>
      </c>
      <c r="N1941" s="9" t="str">
        <f t="shared" ca="1" si="247"/>
        <v>A4778</v>
      </c>
      <c r="O1941" s="47">
        <v>485.702</v>
      </c>
      <c r="P1941" s="47">
        <v>850.5575</v>
      </c>
      <c r="Q1941" s="46" t="s">
        <v>8</v>
      </c>
      <c r="R1941" s="46" t="s">
        <v>9</v>
      </c>
      <c r="S1941" s="46" t="s">
        <v>10</v>
      </c>
      <c r="T1941" s="46" t="s">
        <v>930</v>
      </c>
      <c r="V1941" s="19" t="str">
        <f t="shared" ca="1" si="251"/>
        <v>Post-calc.</v>
      </c>
      <c r="W1941" s="1" t="str">
        <f t="shared" ca="1" si="252"/>
        <v>Post-calc.</v>
      </c>
      <c r="X1941" s="1" t="b">
        <f t="shared" ca="1" si="253"/>
        <v>1</v>
      </c>
      <c r="Y1941" s="3">
        <f t="shared" ca="1" si="254"/>
        <v>0</v>
      </c>
      <c r="AA1941" s="61">
        <f ca="1">+VLOOKUP(N1941,$B$4:$H$2903,4,FALSE)</f>
        <v>42522</v>
      </c>
      <c r="AB1941" s="1" t="str">
        <f ca="1">+VLOOKUP(N1941,$B$4:$H$2903,6,FALSE)</f>
        <v>Mendy Lam</v>
      </c>
    </row>
    <row r="1942" spans="1:28" hidden="1" x14ac:dyDescent="0.2">
      <c r="A1942" s="56" t="s">
        <v>4546</v>
      </c>
      <c r="B1942" s="9" t="str">
        <f t="shared" ca="1" si="248"/>
        <v>A2260</v>
      </c>
      <c r="C1942" s="59">
        <v>499.30259999999998</v>
      </c>
      <c r="D1942" s="59">
        <v>0</v>
      </c>
      <c r="E1942" s="60"/>
      <c r="F1942" s="57" t="s">
        <v>4424</v>
      </c>
      <c r="G1942" s="57" t="s">
        <v>5535</v>
      </c>
      <c r="H1942" s="45" t="str">
        <f t="shared" ca="1" si="249"/>
        <v>Pre-calc.</v>
      </c>
      <c r="I1942" s="23">
        <f t="shared" ca="1" si="250"/>
        <v>0</v>
      </c>
      <c r="J1942" s="20" t="e">
        <f ca="1">VLOOKUP(B1942, Remarks!$A$3:$G$400, 7, FALSE)</f>
        <v>#N/A</v>
      </c>
      <c r="M1942" s="44" t="s">
        <v>1967</v>
      </c>
      <c r="N1942" s="9" t="str">
        <f t="shared" ca="1" si="247"/>
        <v>A4779</v>
      </c>
      <c r="O1942" s="47">
        <v>277.54399999999998</v>
      </c>
      <c r="P1942" s="47">
        <v>505.2276</v>
      </c>
      <c r="Q1942" s="46" t="s">
        <v>8</v>
      </c>
      <c r="R1942" s="46" t="s">
        <v>9</v>
      </c>
      <c r="S1942" s="46" t="s">
        <v>10</v>
      </c>
      <c r="T1942" s="46" t="s">
        <v>930</v>
      </c>
      <c r="V1942" s="19" t="str">
        <f t="shared" ca="1" si="251"/>
        <v>Post-calc.</v>
      </c>
      <c r="W1942" s="1" t="str">
        <f t="shared" ca="1" si="252"/>
        <v>Post-calc.</v>
      </c>
      <c r="X1942" s="1" t="b">
        <f t="shared" ca="1" si="253"/>
        <v>1</v>
      </c>
      <c r="Y1942" s="3">
        <f t="shared" ca="1" si="254"/>
        <v>0</v>
      </c>
      <c r="AA1942" s="61">
        <f ca="1">+VLOOKUP(N1942,$B$4:$H$2903,4,FALSE)</f>
        <v>42522</v>
      </c>
      <c r="AB1942" s="1" t="str">
        <f ca="1">+VLOOKUP(N1942,$B$4:$H$2903,6,FALSE)</f>
        <v>Mendy Lam</v>
      </c>
    </row>
    <row r="1943" spans="1:28" hidden="1" x14ac:dyDescent="0.2">
      <c r="A1943" s="56" t="s">
        <v>4547</v>
      </c>
      <c r="B1943" s="9" t="str">
        <f t="shared" ca="1" si="248"/>
        <v>A2276</v>
      </c>
      <c r="C1943" s="59">
        <v>912.2423</v>
      </c>
      <c r="D1943" s="59">
        <v>962.21109999999999</v>
      </c>
      <c r="E1943" s="60">
        <v>42061</v>
      </c>
      <c r="F1943" s="57" t="s">
        <v>4424</v>
      </c>
      <c r="G1943" s="57" t="s">
        <v>5535</v>
      </c>
      <c r="H1943" s="45" t="str">
        <f t="shared" ca="1" si="249"/>
        <v>Post-calc.</v>
      </c>
      <c r="I1943" s="23">
        <f t="shared" ca="1" si="250"/>
        <v>0</v>
      </c>
      <c r="J1943" s="20" t="e">
        <f ca="1">VLOOKUP(B1943, Remarks!$A$3:$G$400, 7, FALSE)</f>
        <v>#N/A</v>
      </c>
      <c r="M1943" s="44" t="s">
        <v>1968</v>
      </c>
      <c r="N1943" s="9" t="str">
        <f t="shared" ca="1" si="247"/>
        <v>A4780</v>
      </c>
      <c r="O1943" s="47">
        <v>208.15799999999999</v>
      </c>
      <c r="P1943" s="47">
        <v>208.15799999999999</v>
      </c>
      <c r="Q1943" s="46" t="s">
        <v>14</v>
      </c>
      <c r="R1943" s="46" t="s">
        <v>9</v>
      </c>
      <c r="S1943" s="46" t="s">
        <v>10</v>
      </c>
      <c r="T1943" s="46" t="s">
        <v>930</v>
      </c>
      <c r="V1943" s="19" t="str">
        <f t="shared" ca="1" si="251"/>
        <v>Pre-calc.</v>
      </c>
      <c r="W1943" s="1" t="str">
        <f t="shared" ca="1" si="252"/>
        <v>Pre-calc.</v>
      </c>
      <c r="X1943" s="1" t="b">
        <f t="shared" ca="1" si="253"/>
        <v>1</v>
      </c>
      <c r="Y1943" s="3">
        <f t="shared" ca="1" si="254"/>
        <v>0</v>
      </c>
      <c r="AA1943" s="61">
        <f ca="1">+VLOOKUP(N1943,$B$4:$H$2903,4,FALSE)</f>
        <v>0</v>
      </c>
      <c r="AB1943" s="1" t="str">
        <f ca="1">+VLOOKUP(N1943,$B$4:$H$2903,6,FALSE)</f>
        <v>Mendy Lam</v>
      </c>
    </row>
    <row r="1944" spans="1:28" hidden="1" x14ac:dyDescent="0.2">
      <c r="A1944" s="56" t="s">
        <v>4548</v>
      </c>
      <c r="B1944" s="9" t="str">
        <f t="shared" ca="1" si="248"/>
        <v>A2277</v>
      </c>
      <c r="C1944" s="59">
        <v>459.03039999999999</v>
      </c>
      <c r="D1944" s="59">
        <v>92.64</v>
      </c>
      <c r="E1944" s="60">
        <v>42165</v>
      </c>
      <c r="F1944" s="57" t="s">
        <v>4424</v>
      </c>
      <c r="G1944" s="57" t="s">
        <v>5535</v>
      </c>
      <c r="H1944" s="45" t="str">
        <f t="shared" ca="1" si="249"/>
        <v>Post-calc.</v>
      </c>
      <c r="I1944" s="23">
        <f t="shared" ca="1" si="250"/>
        <v>0</v>
      </c>
      <c r="J1944" s="20" t="e">
        <f ca="1">VLOOKUP(B1944, Remarks!$A$3:$G$400, 7, FALSE)</f>
        <v>#N/A</v>
      </c>
      <c r="M1944" s="44" t="s">
        <v>1969</v>
      </c>
      <c r="N1944" s="9" t="str">
        <f t="shared" ca="1" si="247"/>
        <v>A4787</v>
      </c>
      <c r="O1944" s="47">
        <v>8000</v>
      </c>
      <c r="P1944" s="47">
        <v>9483</v>
      </c>
      <c r="Q1944" s="46" t="s">
        <v>8</v>
      </c>
      <c r="R1944" s="46" t="s">
        <v>9</v>
      </c>
      <c r="S1944" s="46" t="s">
        <v>10</v>
      </c>
      <c r="T1944" s="46" t="s">
        <v>798</v>
      </c>
      <c r="V1944" s="19" t="str">
        <f t="shared" ca="1" si="251"/>
        <v>Post-calc.</v>
      </c>
      <c r="W1944" s="1" t="str">
        <f t="shared" ca="1" si="252"/>
        <v>Post-calc.</v>
      </c>
      <c r="X1944" s="1" t="b">
        <f t="shared" ca="1" si="253"/>
        <v>1</v>
      </c>
      <c r="Y1944" s="3">
        <f t="shared" ca="1" si="254"/>
        <v>0</v>
      </c>
      <c r="AA1944" s="61">
        <f ca="1">+VLOOKUP(N1944,$B$4:$H$2903,4,FALSE)</f>
        <v>42531</v>
      </c>
      <c r="AB1944" s="1" t="str">
        <f ca="1">+VLOOKUP(N1944,$B$4:$H$2903,6,FALSE)</f>
        <v>Mendy Lam</v>
      </c>
    </row>
    <row r="1945" spans="1:28" hidden="1" x14ac:dyDescent="0.2">
      <c r="A1945" s="56" t="s">
        <v>4549</v>
      </c>
      <c r="B1945" s="9" t="str">
        <f t="shared" ca="1" si="248"/>
        <v>A2295</v>
      </c>
      <c r="C1945" s="59">
        <v>266.85669999999999</v>
      </c>
      <c r="D1945" s="59">
        <v>266.05500000000001</v>
      </c>
      <c r="E1945" s="60">
        <v>42124</v>
      </c>
      <c r="F1945" s="57" t="s">
        <v>4424</v>
      </c>
      <c r="G1945" s="57" t="s">
        <v>5535</v>
      </c>
      <c r="H1945" s="45" t="str">
        <f t="shared" ca="1" si="249"/>
        <v>Post-calc.</v>
      </c>
      <c r="I1945" s="23">
        <f t="shared" ca="1" si="250"/>
        <v>0</v>
      </c>
      <c r="J1945" s="20" t="e">
        <f ca="1">VLOOKUP(B1945, Remarks!$A$3:$G$400, 7, FALSE)</f>
        <v>#N/A</v>
      </c>
      <c r="M1945" s="44" t="s">
        <v>1970</v>
      </c>
      <c r="N1945" s="9" t="str">
        <f t="shared" ca="1" si="247"/>
        <v>A4791</v>
      </c>
      <c r="O1945" s="47">
        <v>332.91039999999998</v>
      </c>
      <c r="P1945" s="47">
        <v>340.40539999999999</v>
      </c>
      <c r="Q1945" s="46" t="s">
        <v>8</v>
      </c>
      <c r="R1945" s="46" t="s">
        <v>9</v>
      </c>
      <c r="S1945" s="46" t="s">
        <v>10</v>
      </c>
      <c r="T1945" s="46" t="s">
        <v>1528</v>
      </c>
      <c r="V1945" s="19" t="str">
        <f t="shared" ca="1" si="251"/>
        <v>Post-calc.</v>
      </c>
      <c r="W1945" s="1" t="str">
        <f t="shared" ca="1" si="252"/>
        <v>Post-calc.</v>
      </c>
      <c r="X1945" s="1" t="b">
        <f t="shared" ca="1" si="253"/>
        <v>1</v>
      </c>
      <c r="Y1945" s="3">
        <f t="shared" ca="1" si="254"/>
        <v>0</v>
      </c>
      <c r="AA1945" s="61">
        <f ca="1">+VLOOKUP(N1945,$B$4:$H$2903,4,FALSE)</f>
        <v>42333</v>
      </c>
      <c r="AB1945" s="1" t="str">
        <f ca="1">+VLOOKUP(N1945,$B$4:$H$2903,6,FALSE)</f>
        <v>Leelanuch Jeerawan</v>
      </c>
    </row>
    <row r="1946" spans="1:28" hidden="1" x14ac:dyDescent="0.2">
      <c r="A1946" s="56" t="s">
        <v>4550</v>
      </c>
      <c r="B1946" s="9" t="str">
        <f t="shared" ca="1" si="248"/>
        <v>A2296</v>
      </c>
      <c r="C1946" s="59">
        <v>220.6044</v>
      </c>
      <c r="D1946" s="59">
        <v>61.76</v>
      </c>
      <c r="E1946" s="60">
        <v>42226</v>
      </c>
      <c r="F1946" s="57" t="s">
        <v>4424</v>
      </c>
      <c r="G1946" s="57" t="s">
        <v>5535</v>
      </c>
      <c r="H1946" s="45" t="str">
        <f t="shared" ca="1" si="249"/>
        <v>Post-calc.</v>
      </c>
      <c r="I1946" s="23">
        <f t="shared" ca="1" si="250"/>
        <v>0</v>
      </c>
      <c r="J1946" s="20" t="e">
        <f ca="1">VLOOKUP(B1946, Remarks!$A$3:$G$400, 7, FALSE)</f>
        <v>#N/A</v>
      </c>
      <c r="M1946" s="44" t="s">
        <v>1971</v>
      </c>
      <c r="N1946" s="9" t="str">
        <f t="shared" ca="1" si="247"/>
        <v>A4798</v>
      </c>
      <c r="O1946" s="47">
        <v>250</v>
      </c>
      <c r="P1946" s="47">
        <v>250</v>
      </c>
      <c r="Q1946" s="46" t="s">
        <v>8</v>
      </c>
      <c r="R1946" s="46" t="s">
        <v>9</v>
      </c>
      <c r="S1946" s="46" t="s">
        <v>10</v>
      </c>
      <c r="T1946" s="46" t="s">
        <v>1340</v>
      </c>
      <c r="V1946" s="19" t="str">
        <f t="shared" ca="1" si="251"/>
        <v>Post-calc.</v>
      </c>
      <c r="W1946" s="1" t="str">
        <f t="shared" ca="1" si="252"/>
        <v>Post-calc.</v>
      </c>
      <c r="X1946" s="1" t="b">
        <f t="shared" ca="1" si="253"/>
        <v>1</v>
      </c>
      <c r="Y1946" s="3">
        <f t="shared" ca="1" si="254"/>
        <v>0</v>
      </c>
      <c r="AA1946" s="61">
        <f ca="1">+VLOOKUP(N1946,$B$4:$H$2903,4,FALSE)</f>
        <v>42289</v>
      </c>
      <c r="AB1946" s="1" t="str">
        <f ca="1">+VLOOKUP(N1946,$B$4:$H$2903,6,FALSE)</f>
        <v>Kayyali Reem</v>
      </c>
    </row>
    <row r="1947" spans="1:28" hidden="1" x14ac:dyDescent="0.2">
      <c r="A1947" s="56" t="s">
        <v>4551</v>
      </c>
      <c r="B1947" s="9" t="str">
        <f t="shared" ca="1" si="248"/>
        <v>A2313</v>
      </c>
      <c r="C1947" s="59">
        <v>1152.9794999999999</v>
      </c>
      <c r="D1947" s="59">
        <v>1234.2762</v>
      </c>
      <c r="E1947" s="60">
        <v>42061</v>
      </c>
      <c r="F1947" s="57" t="s">
        <v>4424</v>
      </c>
      <c r="G1947" s="57" t="s">
        <v>5535</v>
      </c>
      <c r="H1947" s="45" t="str">
        <f t="shared" ca="1" si="249"/>
        <v>Post-calc.</v>
      </c>
      <c r="I1947" s="23">
        <f t="shared" ca="1" si="250"/>
        <v>0</v>
      </c>
      <c r="J1947" s="20" t="e">
        <f ca="1">VLOOKUP(B1947, Remarks!$A$3:$G$400, 7, FALSE)</f>
        <v>#N/A</v>
      </c>
      <c r="M1947" s="44" t="s">
        <v>1972</v>
      </c>
      <c r="N1947" s="9" t="str">
        <f t="shared" ca="1" si="247"/>
        <v>A4869</v>
      </c>
      <c r="O1947" s="47">
        <v>1835</v>
      </c>
      <c r="P1947" s="47">
        <v>1753</v>
      </c>
      <c r="Q1947" s="46" t="s">
        <v>8</v>
      </c>
      <c r="R1947" s="46" t="s">
        <v>9</v>
      </c>
      <c r="S1947" s="46" t="s">
        <v>10</v>
      </c>
      <c r="T1947" s="46" t="s">
        <v>648</v>
      </c>
      <c r="V1947" s="19" t="str">
        <f t="shared" ca="1" si="251"/>
        <v>Post-calc.</v>
      </c>
      <c r="W1947" s="1" t="str">
        <f t="shared" ca="1" si="252"/>
        <v>Post-calc.</v>
      </c>
      <c r="X1947" s="1" t="b">
        <f t="shared" ca="1" si="253"/>
        <v>1</v>
      </c>
      <c r="Y1947" s="3">
        <f t="shared" ca="1" si="254"/>
        <v>0</v>
      </c>
      <c r="AA1947" s="61">
        <f ca="1">+VLOOKUP(N1947,$B$4:$H$2903,4,FALSE)</f>
        <v>42531</v>
      </c>
      <c r="AB1947" s="1" t="str">
        <f ca="1">+VLOOKUP(N1947,$B$4:$H$2903,6,FALSE)</f>
        <v>Angel Yan</v>
      </c>
    </row>
    <row r="1948" spans="1:28" hidden="1" x14ac:dyDescent="0.2">
      <c r="A1948" s="56" t="s">
        <v>4552</v>
      </c>
      <c r="B1948" s="9" t="str">
        <f t="shared" ca="1" si="248"/>
        <v>A2314</v>
      </c>
      <c r="C1948" s="59">
        <v>439.5607</v>
      </c>
      <c r="D1948" s="59">
        <v>0</v>
      </c>
      <c r="E1948" s="60"/>
      <c r="F1948" s="57" t="s">
        <v>4424</v>
      </c>
      <c r="G1948" s="57" t="s">
        <v>5535</v>
      </c>
      <c r="H1948" s="45" t="str">
        <f t="shared" ca="1" si="249"/>
        <v>Pre-calc.</v>
      </c>
      <c r="I1948" s="23">
        <f t="shared" ca="1" si="250"/>
        <v>0</v>
      </c>
      <c r="J1948" s="20" t="e">
        <f ca="1">VLOOKUP(B1948, Remarks!$A$3:$G$400, 7, FALSE)</f>
        <v>#N/A</v>
      </c>
      <c r="M1948" s="44" t="s">
        <v>1973</v>
      </c>
      <c r="N1948" s="9" t="str">
        <f t="shared" ca="1" si="247"/>
        <v>A4878</v>
      </c>
      <c r="O1948" s="47">
        <v>932.11630000000002</v>
      </c>
      <c r="P1948" s="47">
        <v>1243.95</v>
      </c>
      <c r="Q1948" s="46" t="s">
        <v>8</v>
      </c>
      <c r="R1948" s="46" t="s">
        <v>9</v>
      </c>
      <c r="S1948" s="46" t="s">
        <v>10</v>
      </c>
      <c r="T1948" s="46" t="s">
        <v>1372</v>
      </c>
      <c r="V1948" s="19" t="str">
        <f t="shared" ca="1" si="251"/>
        <v>Post-calc.</v>
      </c>
      <c r="W1948" s="1" t="str">
        <f t="shared" ca="1" si="252"/>
        <v>Post-calc.</v>
      </c>
      <c r="X1948" s="1" t="b">
        <f t="shared" ca="1" si="253"/>
        <v>1</v>
      </c>
      <c r="Y1948" s="3">
        <f t="shared" ca="1" si="254"/>
        <v>0</v>
      </c>
      <c r="AA1948" s="61">
        <f ca="1">+VLOOKUP(N1948,$B$4:$H$2903,4,FALSE)</f>
        <v>42310</v>
      </c>
      <c r="AB1948" s="1" t="str">
        <f ca="1">+VLOOKUP(N1948,$B$4:$H$2903,6,FALSE)</f>
        <v xml:space="preserve">Rahayu Pusparini </v>
      </c>
    </row>
    <row r="1949" spans="1:28" hidden="1" x14ac:dyDescent="0.2">
      <c r="A1949" s="56" t="s">
        <v>4553</v>
      </c>
      <c r="B1949" s="9" t="str">
        <f t="shared" ca="1" si="248"/>
        <v>A2315</v>
      </c>
      <c r="C1949" s="59">
        <v>218.3468</v>
      </c>
      <c r="D1949" s="59">
        <v>46.32</v>
      </c>
      <c r="E1949" s="60">
        <v>42213</v>
      </c>
      <c r="F1949" s="57" t="s">
        <v>4424</v>
      </c>
      <c r="G1949" s="57" t="s">
        <v>5535</v>
      </c>
      <c r="H1949" s="45" t="str">
        <f t="shared" ca="1" si="249"/>
        <v>Post-calc.</v>
      </c>
      <c r="I1949" s="23">
        <f t="shared" ca="1" si="250"/>
        <v>0</v>
      </c>
      <c r="J1949" s="20" t="e">
        <f ca="1">VLOOKUP(B1949, Remarks!$A$3:$G$400, 7, FALSE)</f>
        <v>#N/A</v>
      </c>
      <c r="M1949" s="44" t="s">
        <v>1974</v>
      </c>
      <c r="N1949" s="9" t="str">
        <f t="shared" ca="1" si="247"/>
        <v>A4879</v>
      </c>
      <c r="O1949" s="47">
        <v>809.84349999999995</v>
      </c>
      <c r="P1949" s="47">
        <v>1181.48</v>
      </c>
      <c r="Q1949" s="46" t="s">
        <v>8</v>
      </c>
      <c r="R1949" s="46" t="s">
        <v>9</v>
      </c>
      <c r="S1949" s="46" t="s">
        <v>10</v>
      </c>
      <c r="T1949" s="46" t="s">
        <v>1372</v>
      </c>
      <c r="V1949" s="19" t="str">
        <f t="shared" ca="1" si="251"/>
        <v>Post-calc.</v>
      </c>
      <c r="W1949" s="1" t="str">
        <f t="shared" ca="1" si="252"/>
        <v>Post-calc.</v>
      </c>
      <c r="X1949" s="1" t="b">
        <f t="shared" ca="1" si="253"/>
        <v>1</v>
      </c>
      <c r="Y1949" s="3">
        <f t="shared" ca="1" si="254"/>
        <v>0</v>
      </c>
      <c r="AA1949" s="61">
        <f ca="1">+VLOOKUP(N1949,$B$4:$H$2903,4,FALSE)</f>
        <v>42310</v>
      </c>
      <c r="AB1949" s="1" t="str">
        <f ca="1">+VLOOKUP(N1949,$B$4:$H$2903,6,FALSE)</f>
        <v xml:space="preserve">Rahayu Pusparini </v>
      </c>
    </row>
    <row r="1950" spans="1:28" hidden="1" x14ac:dyDescent="0.2">
      <c r="A1950" s="56" t="s">
        <v>4554</v>
      </c>
      <c r="B1950" s="9" t="str">
        <f t="shared" ca="1" si="248"/>
        <v>A2339</v>
      </c>
      <c r="C1950" s="59">
        <v>3992.4450999999999</v>
      </c>
      <c r="D1950" s="59">
        <v>3700.5214000000001</v>
      </c>
      <c r="E1950" s="60"/>
      <c r="F1950" s="57" t="s">
        <v>4424</v>
      </c>
      <c r="G1950" s="57" t="s">
        <v>5535</v>
      </c>
      <c r="H1950" s="45" t="str">
        <f t="shared" ca="1" si="249"/>
        <v>Pre-calc.</v>
      </c>
      <c r="I1950" s="23">
        <f t="shared" ca="1" si="250"/>
        <v>0</v>
      </c>
      <c r="J1950" s="20" t="e">
        <f ca="1">VLOOKUP(B1950, Remarks!$A$3:$G$400, 7, FALSE)</f>
        <v>#N/A</v>
      </c>
      <c r="M1950" s="44" t="s">
        <v>1975</v>
      </c>
      <c r="N1950" s="9" t="str">
        <f t="shared" ca="1" si="247"/>
        <v>A4880</v>
      </c>
      <c r="O1950" s="47">
        <v>604.37570000000005</v>
      </c>
      <c r="P1950" s="47">
        <v>855.41</v>
      </c>
      <c r="Q1950" s="46" t="s">
        <v>8</v>
      </c>
      <c r="R1950" s="46" t="s">
        <v>9</v>
      </c>
      <c r="S1950" s="46" t="s">
        <v>10</v>
      </c>
      <c r="T1950" s="46" t="s">
        <v>1372</v>
      </c>
      <c r="V1950" s="19" t="str">
        <f t="shared" ca="1" si="251"/>
        <v>Post-calc.</v>
      </c>
      <c r="W1950" s="1" t="str">
        <f t="shared" ca="1" si="252"/>
        <v>Post-calc.</v>
      </c>
      <c r="X1950" s="1" t="b">
        <f t="shared" ca="1" si="253"/>
        <v>1</v>
      </c>
      <c r="Y1950" s="3">
        <f t="shared" ca="1" si="254"/>
        <v>0</v>
      </c>
      <c r="AA1950" s="61">
        <f ca="1">+VLOOKUP(N1950,$B$4:$H$2903,4,FALSE)</f>
        <v>42310</v>
      </c>
      <c r="AB1950" s="1" t="str">
        <f ca="1">+VLOOKUP(N1950,$B$4:$H$2903,6,FALSE)</f>
        <v xml:space="preserve">Rahayu Pusparini </v>
      </c>
    </row>
    <row r="1951" spans="1:28" x14ac:dyDescent="0.2">
      <c r="A1951" s="56" t="s">
        <v>4555</v>
      </c>
      <c r="B1951" s="9" t="str">
        <f t="shared" ca="1" si="248"/>
        <v>A2340</v>
      </c>
      <c r="C1951" s="59">
        <v>1475.2352000000001</v>
      </c>
      <c r="D1951" s="59">
        <v>0</v>
      </c>
      <c r="E1951" s="60">
        <v>42160</v>
      </c>
      <c r="F1951" s="57" t="s">
        <v>4424</v>
      </c>
      <c r="G1951" s="57" t="s">
        <v>5535</v>
      </c>
      <c r="H1951" s="45" t="str">
        <f t="shared" ca="1" si="249"/>
        <v>Post-calc.</v>
      </c>
      <c r="I1951" s="23">
        <f t="shared" ca="1" si="250"/>
        <v>0</v>
      </c>
      <c r="J1951" s="20" t="e">
        <f ca="1">VLOOKUP(B1951, Remarks!$A$3:$G$400, 7, FALSE)</f>
        <v>#N/A</v>
      </c>
      <c r="M1951" s="44" t="s">
        <v>1976</v>
      </c>
      <c r="N1951" s="9" t="str">
        <f t="shared" ca="1" si="247"/>
        <v>A4881</v>
      </c>
      <c r="O1951" s="47">
        <v>2446.66</v>
      </c>
      <c r="P1951" s="47">
        <v>2446.66</v>
      </c>
      <c r="Q1951" s="46" t="s">
        <v>14</v>
      </c>
      <c r="R1951" s="46" t="s">
        <v>9</v>
      </c>
      <c r="S1951" s="46" t="s">
        <v>10</v>
      </c>
      <c r="T1951" s="46" t="s">
        <v>69</v>
      </c>
      <c r="V1951" s="43" t="str">
        <f ca="1">+VLOOKUP(N1951,$B$4:$H$2921,7,FALSE)</f>
        <v>Post-calc.</v>
      </c>
      <c r="W1951" s="1" t="str">
        <f t="shared" ca="1" si="252"/>
        <v>Pre-calc.</v>
      </c>
      <c r="X1951" s="22" t="b">
        <f t="shared" ca="1" si="253"/>
        <v>0</v>
      </c>
      <c r="Y1951" s="3">
        <f t="shared" ca="1" si="254"/>
        <v>-0.25999999999976353</v>
      </c>
      <c r="AA1951" s="61">
        <f ca="1">+VLOOKUP(N1951,$B$4:$H$2903,4,FALSE)</f>
        <v>42529</v>
      </c>
      <c r="AB1951" s="1" t="str">
        <f ca="1">+VLOOKUP(N1951,$B$4:$H$2903,6,FALSE)</f>
        <v>Amanda Chan</v>
      </c>
    </row>
    <row r="1952" spans="1:28" hidden="1" x14ac:dyDescent="0.2">
      <c r="A1952" s="56" t="s">
        <v>4556</v>
      </c>
      <c r="B1952" s="9" t="str">
        <f t="shared" ca="1" si="248"/>
        <v>A2346</v>
      </c>
      <c r="C1952" s="59">
        <v>624.27509999999995</v>
      </c>
      <c r="D1952" s="59">
        <v>651.98810000000003</v>
      </c>
      <c r="E1952" s="60">
        <v>42088</v>
      </c>
      <c r="F1952" s="57" t="s">
        <v>4424</v>
      </c>
      <c r="G1952" s="57" t="s">
        <v>5535</v>
      </c>
      <c r="H1952" s="45" t="str">
        <f t="shared" ca="1" si="249"/>
        <v>Post-calc.</v>
      </c>
      <c r="I1952" s="23">
        <f t="shared" ca="1" si="250"/>
        <v>0</v>
      </c>
      <c r="J1952" s="20" t="e">
        <f ca="1">VLOOKUP(B1952, Remarks!$A$3:$G$400, 7, FALSE)</f>
        <v>#N/A</v>
      </c>
      <c r="M1952" s="44" t="s">
        <v>1977</v>
      </c>
      <c r="N1952" s="9" t="str">
        <f t="shared" ca="1" si="247"/>
        <v>A4883</v>
      </c>
      <c r="O1952" s="47">
        <v>168.05520000000001</v>
      </c>
      <c r="P1952" s="47">
        <v>168.05</v>
      </c>
      <c r="Q1952" s="46" t="s">
        <v>8</v>
      </c>
      <c r="R1952" s="46" t="s">
        <v>9</v>
      </c>
      <c r="S1952" s="46" t="s">
        <v>10</v>
      </c>
      <c r="T1952" s="46" t="s">
        <v>1372</v>
      </c>
      <c r="V1952" s="19" t="str">
        <f t="shared" ca="1" si="251"/>
        <v>Post-calc.</v>
      </c>
      <c r="W1952" s="1" t="str">
        <f t="shared" ca="1" si="252"/>
        <v>Post-calc.</v>
      </c>
      <c r="X1952" s="1" t="b">
        <f t="shared" ca="1" si="253"/>
        <v>1</v>
      </c>
      <c r="Y1952" s="3">
        <f t="shared" ca="1" si="254"/>
        <v>0</v>
      </c>
      <c r="AA1952" s="61">
        <f ca="1">+VLOOKUP(N1952,$B$4:$H$2903,4,FALSE)</f>
        <v>42305</v>
      </c>
      <c r="AB1952" s="1" t="str">
        <f ca="1">+VLOOKUP(N1952,$B$4:$H$2903,6,FALSE)</f>
        <v xml:space="preserve">Rahayu Pusparini </v>
      </c>
    </row>
    <row r="1953" spans="1:28" hidden="1" x14ac:dyDescent="0.2">
      <c r="A1953" s="56" t="s">
        <v>4557</v>
      </c>
      <c r="B1953" s="9" t="str">
        <f t="shared" ca="1" si="248"/>
        <v>A2347</v>
      </c>
      <c r="C1953" s="59">
        <v>470.7552</v>
      </c>
      <c r="D1953" s="59">
        <v>458.77440000000001</v>
      </c>
      <c r="E1953" s="60">
        <v>42236</v>
      </c>
      <c r="F1953" s="57" t="s">
        <v>4424</v>
      </c>
      <c r="G1953" s="57" t="s">
        <v>5535</v>
      </c>
      <c r="H1953" s="45" t="str">
        <f t="shared" ca="1" si="249"/>
        <v>Post-calc.</v>
      </c>
      <c r="I1953" s="23">
        <f t="shared" ca="1" si="250"/>
        <v>0</v>
      </c>
      <c r="J1953" s="20" t="e">
        <f ca="1">VLOOKUP(B1953, Remarks!$A$3:$G$400, 7, FALSE)</f>
        <v>#N/A</v>
      </c>
      <c r="M1953" s="44" t="s">
        <v>1978</v>
      </c>
      <c r="N1953" s="9" t="str">
        <f t="shared" ca="1" si="247"/>
        <v>A4884</v>
      </c>
      <c r="O1953" s="47">
        <v>288.60000000000002</v>
      </c>
      <c r="P1953" s="47">
        <v>296</v>
      </c>
      <c r="Q1953" s="46" t="s">
        <v>8</v>
      </c>
      <c r="R1953" s="46" t="s">
        <v>9</v>
      </c>
      <c r="S1953" s="46" t="s">
        <v>10</v>
      </c>
      <c r="T1953" s="46" t="s">
        <v>1267</v>
      </c>
      <c r="V1953" s="19" t="str">
        <f t="shared" ca="1" si="251"/>
        <v>Post-calc.</v>
      </c>
      <c r="W1953" s="1" t="str">
        <f t="shared" ca="1" si="252"/>
        <v>Post-calc.</v>
      </c>
      <c r="X1953" s="1" t="b">
        <f t="shared" ca="1" si="253"/>
        <v>1</v>
      </c>
      <c r="Y1953" s="3">
        <f t="shared" ca="1" si="254"/>
        <v>0</v>
      </c>
      <c r="AA1953" s="61">
        <f ca="1">+VLOOKUP(N1953,$B$4:$H$2903,4,FALSE)</f>
        <v>42333</v>
      </c>
      <c r="AB1953" s="1" t="str">
        <f ca="1">+VLOOKUP(N1953,$B$4:$H$2903,6,FALSE)</f>
        <v>Sook Yi Lee</v>
      </c>
    </row>
    <row r="1954" spans="1:28" hidden="1" x14ac:dyDescent="0.2">
      <c r="A1954" s="56" t="s">
        <v>4558</v>
      </c>
      <c r="B1954" s="9" t="str">
        <f t="shared" ca="1" si="248"/>
        <v>A2358</v>
      </c>
      <c r="C1954" s="59">
        <v>134.8417</v>
      </c>
      <c r="D1954" s="59">
        <v>135.33430000000001</v>
      </c>
      <c r="E1954" s="60">
        <v>42118</v>
      </c>
      <c r="F1954" s="57" t="s">
        <v>4424</v>
      </c>
      <c r="G1954" s="57" t="s">
        <v>5535</v>
      </c>
      <c r="H1954" s="45" t="str">
        <f t="shared" ca="1" si="249"/>
        <v>Post-calc.</v>
      </c>
      <c r="I1954" s="23">
        <f t="shared" ca="1" si="250"/>
        <v>0</v>
      </c>
      <c r="J1954" s="20" t="e">
        <f ca="1">VLOOKUP(B1954, Remarks!$A$3:$G$400, 7, FALSE)</f>
        <v>#N/A</v>
      </c>
      <c r="M1954" s="44" t="s">
        <v>1979</v>
      </c>
      <c r="N1954" s="9" t="str">
        <f t="shared" ca="1" si="247"/>
        <v>A4893</v>
      </c>
      <c r="O1954" s="47">
        <v>2022.54</v>
      </c>
      <c r="P1954" s="47">
        <v>3944.07</v>
      </c>
      <c r="Q1954" s="46" t="s">
        <v>8</v>
      </c>
      <c r="R1954" s="46" t="s">
        <v>9</v>
      </c>
      <c r="S1954" s="46" t="s">
        <v>10</v>
      </c>
      <c r="T1954" s="46" t="s">
        <v>69</v>
      </c>
      <c r="V1954" s="19" t="str">
        <f t="shared" ca="1" si="251"/>
        <v>Post-calc.</v>
      </c>
      <c r="W1954" s="1" t="str">
        <f t="shared" ca="1" si="252"/>
        <v>Post-calc.</v>
      </c>
      <c r="X1954" s="1" t="b">
        <f t="shared" ca="1" si="253"/>
        <v>1</v>
      </c>
      <c r="Y1954" s="3">
        <f t="shared" ca="1" si="254"/>
        <v>0</v>
      </c>
      <c r="AA1954" s="61">
        <f ca="1">+VLOOKUP(N1954,$B$4:$H$2903,4,FALSE)</f>
        <v>42521</v>
      </c>
      <c r="AB1954" s="1" t="str">
        <f ca="1">+VLOOKUP(N1954,$B$4:$H$2903,6,FALSE)</f>
        <v>Amanda Chan</v>
      </c>
    </row>
    <row r="1955" spans="1:28" hidden="1" x14ac:dyDescent="0.2">
      <c r="A1955" s="56" t="s">
        <v>4559</v>
      </c>
      <c r="B1955" s="9" t="str">
        <f t="shared" ca="1" si="248"/>
        <v>A2359</v>
      </c>
      <c r="C1955" s="59">
        <v>157.58959999999999</v>
      </c>
      <c r="D1955" s="59">
        <v>61.76</v>
      </c>
      <c r="E1955" s="60">
        <v>42157</v>
      </c>
      <c r="F1955" s="57" t="s">
        <v>4424</v>
      </c>
      <c r="G1955" s="57" t="s">
        <v>5535</v>
      </c>
      <c r="H1955" s="45" t="str">
        <f t="shared" ca="1" si="249"/>
        <v>Post-calc.</v>
      </c>
      <c r="I1955" s="23">
        <f t="shared" ca="1" si="250"/>
        <v>0</v>
      </c>
      <c r="J1955" s="20" t="e">
        <f ca="1">VLOOKUP(B1955, Remarks!$A$3:$G$400, 7, FALSE)</f>
        <v>#N/A</v>
      </c>
      <c r="M1955" s="44" t="s">
        <v>1980</v>
      </c>
      <c r="N1955" s="9" t="str">
        <f t="shared" ca="1" si="247"/>
        <v>A4898</v>
      </c>
      <c r="O1955" s="47">
        <v>105.03700000000001</v>
      </c>
      <c r="P1955" s="47">
        <v>109.1917</v>
      </c>
      <c r="Q1955" s="46" t="s">
        <v>8</v>
      </c>
      <c r="R1955" s="46" t="s">
        <v>9</v>
      </c>
      <c r="S1955" s="46" t="s">
        <v>10</v>
      </c>
      <c r="T1955" s="46" t="s">
        <v>69</v>
      </c>
      <c r="V1955" s="19" t="str">
        <f t="shared" ca="1" si="251"/>
        <v>Post-calc.</v>
      </c>
      <c r="W1955" s="1" t="str">
        <f t="shared" ca="1" si="252"/>
        <v>Post-calc.</v>
      </c>
      <c r="X1955" s="1" t="b">
        <f t="shared" ca="1" si="253"/>
        <v>1</v>
      </c>
      <c r="Y1955" s="3">
        <f t="shared" ca="1" si="254"/>
        <v>0</v>
      </c>
      <c r="AA1955" s="61">
        <f ca="1">+VLOOKUP(N1955,$B$4:$H$2903,4,FALSE)</f>
        <v>42531</v>
      </c>
      <c r="AB1955" s="1" t="str">
        <f ca="1">+VLOOKUP(N1955,$B$4:$H$2903,6,FALSE)</f>
        <v>Amanda Chan</v>
      </c>
    </row>
    <row r="1956" spans="1:28" hidden="1" x14ac:dyDescent="0.2">
      <c r="A1956" s="56" t="s">
        <v>4560</v>
      </c>
      <c r="B1956" s="9" t="str">
        <f t="shared" ca="1" si="248"/>
        <v>A2375</v>
      </c>
      <c r="C1956" s="59">
        <v>611.93439999999998</v>
      </c>
      <c r="D1956" s="59">
        <v>620.60799999999995</v>
      </c>
      <c r="E1956" s="60">
        <v>42121</v>
      </c>
      <c r="F1956" s="57" t="s">
        <v>4424</v>
      </c>
      <c r="G1956" s="57" t="s">
        <v>5535</v>
      </c>
      <c r="H1956" s="45" t="str">
        <f t="shared" ca="1" si="249"/>
        <v>Post-calc.</v>
      </c>
      <c r="I1956" s="23">
        <f t="shared" ca="1" si="250"/>
        <v>0</v>
      </c>
      <c r="J1956" s="20" t="e">
        <f ca="1">VLOOKUP(B1956, Remarks!$A$3:$G$400, 7, FALSE)</f>
        <v>#N/A</v>
      </c>
      <c r="M1956" s="44" t="s">
        <v>1981</v>
      </c>
      <c r="N1956" s="9" t="str">
        <f t="shared" ca="1" si="247"/>
        <v>A4905</v>
      </c>
      <c r="O1956" s="47">
        <v>265.89850000000001</v>
      </c>
      <c r="P1956" s="47">
        <v>265.89999999999998</v>
      </c>
      <c r="Q1956" s="46" t="s">
        <v>8</v>
      </c>
      <c r="R1956" s="46" t="s">
        <v>9</v>
      </c>
      <c r="S1956" s="46" t="s">
        <v>10</v>
      </c>
      <c r="T1956" s="46" t="s">
        <v>1372</v>
      </c>
      <c r="V1956" s="19" t="str">
        <f t="shared" ca="1" si="251"/>
        <v>Post-calc.</v>
      </c>
      <c r="W1956" s="1" t="str">
        <f t="shared" ca="1" si="252"/>
        <v>Post-calc.</v>
      </c>
      <c r="X1956" s="1" t="b">
        <f t="shared" ca="1" si="253"/>
        <v>1</v>
      </c>
      <c r="Y1956" s="3">
        <f t="shared" ca="1" si="254"/>
        <v>0</v>
      </c>
      <c r="AA1956" s="61">
        <f ca="1">+VLOOKUP(N1956,$B$4:$H$2903,4,FALSE)</f>
        <v>42307</v>
      </c>
      <c r="AB1956" s="1" t="str">
        <f ca="1">+VLOOKUP(N1956,$B$4:$H$2903,6,FALSE)</f>
        <v xml:space="preserve">Rahayu Pusparini </v>
      </c>
    </row>
    <row r="1957" spans="1:28" hidden="1" x14ac:dyDescent="0.2">
      <c r="A1957" s="56" t="s">
        <v>4561</v>
      </c>
      <c r="B1957" s="9" t="str">
        <f t="shared" ca="1" si="248"/>
        <v>A2376</v>
      </c>
      <c r="C1957" s="59">
        <v>356.09010000000001</v>
      </c>
      <c r="D1957" s="59">
        <v>77.2</v>
      </c>
      <c r="E1957" s="60">
        <v>42163</v>
      </c>
      <c r="F1957" s="57" t="s">
        <v>4424</v>
      </c>
      <c r="G1957" s="57" t="s">
        <v>5535</v>
      </c>
      <c r="H1957" s="45" t="str">
        <f t="shared" ca="1" si="249"/>
        <v>Post-calc.</v>
      </c>
      <c r="I1957" s="23">
        <f t="shared" ca="1" si="250"/>
        <v>0</v>
      </c>
      <c r="J1957" s="20" t="e">
        <f ca="1">VLOOKUP(B1957, Remarks!$A$3:$G$400, 7, FALSE)</f>
        <v>#N/A</v>
      </c>
      <c r="M1957" s="44" t="s">
        <v>1982</v>
      </c>
      <c r="N1957" s="9" t="str">
        <f t="shared" ca="1" si="247"/>
        <v>A4906</v>
      </c>
      <c r="O1957" s="47">
        <v>413.48809999999997</v>
      </c>
      <c r="P1957" s="47">
        <v>224.96</v>
      </c>
      <c r="Q1957" s="46" t="s">
        <v>8</v>
      </c>
      <c r="R1957" s="46" t="s">
        <v>9</v>
      </c>
      <c r="S1957" s="46" t="s">
        <v>10</v>
      </c>
      <c r="T1957" s="46" t="s">
        <v>1372</v>
      </c>
      <c r="V1957" s="19" t="str">
        <f t="shared" ca="1" si="251"/>
        <v>Post-calc.</v>
      </c>
      <c r="W1957" s="1" t="str">
        <f t="shared" ca="1" si="252"/>
        <v>Post-calc.</v>
      </c>
      <c r="X1957" s="1" t="b">
        <f t="shared" ca="1" si="253"/>
        <v>1</v>
      </c>
      <c r="Y1957" s="3">
        <f t="shared" ca="1" si="254"/>
        <v>0</v>
      </c>
      <c r="AA1957" s="61">
        <f ca="1">+VLOOKUP(N1957,$B$4:$H$2903,4,FALSE)</f>
        <v>42317</v>
      </c>
      <c r="AB1957" s="1" t="str">
        <f ca="1">+VLOOKUP(N1957,$B$4:$H$2903,6,FALSE)</f>
        <v xml:space="preserve">Rahayu Pusparini </v>
      </c>
    </row>
    <row r="1958" spans="1:28" hidden="1" x14ac:dyDescent="0.2">
      <c r="A1958" s="56" t="s">
        <v>4562</v>
      </c>
      <c r="B1958" s="9" t="str">
        <f t="shared" ca="1" si="248"/>
        <v>A2377</v>
      </c>
      <c r="C1958" s="59">
        <v>141.80930000000001</v>
      </c>
      <c r="D1958" s="59">
        <v>0</v>
      </c>
      <c r="E1958" s="60">
        <v>42154</v>
      </c>
      <c r="F1958" s="57" t="s">
        <v>4424</v>
      </c>
      <c r="G1958" s="57" t="s">
        <v>5535</v>
      </c>
      <c r="H1958" s="45" t="str">
        <f t="shared" ca="1" si="249"/>
        <v>Post-calc.</v>
      </c>
      <c r="I1958" s="23">
        <f t="shared" ca="1" si="250"/>
        <v>0</v>
      </c>
      <c r="J1958" s="20" t="e">
        <f ca="1">VLOOKUP(B1958, Remarks!$A$3:$G$400, 7, FALSE)</f>
        <v>#N/A</v>
      </c>
      <c r="M1958" s="44" t="s">
        <v>1983</v>
      </c>
      <c r="N1958" s="9" t="str">
        <f t="shared" ca="1" si="247"/>
        <v>A4921</v>
      </c>
      <c r="O1958" s="47">
        <v>188.65430000000001</v>
      </c>
      <c r="P1958" s="47">
        <v>181.95660000000001</v>
      </c>
      <c r="Q1958" s="46" t="s">
        <v>8</v>
      </c>
      <c r="R1958" s="46" t="s">
        <v>9</v>
      </c>
      <c r="S1958" s="46" t="s">
        <v>10</v>
      </c>
      <c r="T1958" s="46" t="s">
        <v>648</v>
      </c>
      <c r="V1958" s="19" t="str">
        <f t="shared" ca="1" si="251"/>
        <v>Post-calc.</v>
      </c>
      <c r="W1958" s="1" t="str">
        <f t="shared" ca="1" si="252"/>
        <v>Post-calc.</v>
      </c>
      <c r="X1958" s="1" t="b">
        <f t="shared" ca="1" si="253"/>
        <v>1</v>
      </c>
      <c r="Y1958" s="3">
        <f t="shared" ca="1" si="254"/>
        <v>0</v>
      </c>
      <c r="AA1958" s="61">
        <f ca="1">+VLOOKUP(N1958,$B$4:$H$2903,4,FALSE)</f>
        <v>42523</v>
      </c>
      <c r="AB1958" s="1" t="str">
        <f ca="1">+VLOOKUP(N1958,$B$4:$H$2903,6,FALSE)</f>
        <v>Angel Yan</v>
      </c>
    </row>
    <row r="1959" spans="1:28" hidden="1" x14ac:dyDescent="0.2">
      <c r="A1959" s="56" t="s">
        <v>4563</v>
      </c>
      <c r="B1959" s="9" t="str">
        <f t="shared" ca="1" si="248"/>
        <v>A2415</v>
      </c>
      <c r="C1959" s="59">
        <v>664.54100000000005</v>
      </c>
      <c r="D1959" s="59">
        <v>185.28</v>
      </c>
      <c r="E1959" s="60">
        <v>42135</v>
      </c>
      <c r="F1959" s="57" t="s">
        <v>4424</v>
      </c>
      <c r="G1959" s="57" t="s">
        <v>5535</v>
      </c>
      <c r="H1959" s="45" t="str">
        <f t="shared" ca="1" si="249"/>
        <v>Post-calc.</v>
      </c>
      <c r="I1959" s="23">
        <f t="shared" ca="1" si="250"/>
        <v>0</v>
      </c>
      <c r="J1959" s="20" t="e">
        <f ca="1">VLOOKUP(B1959, Remarks!$A$3:$G$400, 7, FALSE)</f>
        <v>#N/A</v>
      </c>
      <c r="M1959" s="44" t="s">
        <v>1984</v>
      </c>
      <c r="N1959" s="9" t="str">
        <f t="shared" ca="1" si="247"/>
        <v>A4926</v>
      </c>
      <c r="O1959" s="47">
        <v>1437.5</v>
      </c>
      <c r="P1959" s="47">
        <v>1437.5</v>
      </c>
      <c r="Q1959" s="46" t="s">
        <v>8</v>
      </c>
      <c r="R1959" s="46" t="s">
        <v>9</v>
      </c>
      <c r="S1959" s="46" t="s">
        <v>10</v>
      </c>
      <c r="T1959" s="46" t="s">
        <v>69</v>
      </c>
      <c r="V1959" s="19" t="str">
        <f t="shared" ca="1" si="251"/>
        <v>Post-calc.</v>
      </c>
      <c r="W1959" s="1" t="str">
        <f t="shared" ca="1" si="252"/>
        <v>Post-calc.</v>
      </c>
      <c r="X1959" s="1" t="b">
        <f t="shared" ca="1" si="253"/>
        <v>1</v>
      </c>
      <c r="Y1959" s="3">
        <f t="shared" ca="1" si="254"/>
        <v>0</v>
      </c>
      <c r="AA1959" s="61">
        <f ca="1">+VLOOKUP(N1959,$B$4:$H$2903,4,FALSE)</f>
        <v>42521</v>
      </c>
      <c r="AB1959" s="1" t="str">
        <f ca="1">+VLOOKUP(N1959,$B$4:$H$2903,6,FALSE)</f>
        <v>Amanda Chan</v>
      </c>
    </row>
    <row r="1960" spans="1:28" hidden="1" x14ac:dyDescent="0.2">
      <c r="A1960" s="56" t="s">
        <v>4564</v>
      </c>
      <c r="B1960" s="9" t="str">
        <f t="shared" ca="1" si="248"/>
        <v>A2416</v>
      </c>
      <c r="C1960" s="59">
        <v>784.52440000000001</v>
      </c>
      <c r="D1960" s="59">
        <v>262.48</v>
      </c>
      <c r="E1960" s="60">
        <v>42205</v>
      </c>
      <c r="F1960" s="57" t="s">
        <v>4424</v>
      </c>
      <c r="G1960" s="57" t="s">
        <v>5535</v>
      </c>
      <c r="H1960" s="45" t="str">
        <f t="shared" ca="1" si="249"/>
        <v>Post-calc.</v>
      </c>
      <c r="I1960" s="23">
        <f t="shared" ca="1" si="250"/>
        <v>0</v>
      </c>
      <c r="J1960" s="20" t="e">
        <f ca="1">VLOOKUP(B1960, Remarks!$A$3:$G$400, 7, FALSE)</f>
        <v>#N/A</v>
      </c>
      <c r="M1960" s="44" t="s">
        <v>1985</v>
      </c>
      <c r="N1960" s="9" t="str">
        <f t="shared" ca="1" si="247"/>
        <v>A4992</v>
      </c>
      <c r="O1960" s="47">
        <v>418.08330000000001</v>
      </c>
      <c r="P1960" s="47">
        <v>429.30990000000003</v>
      </c>
      <c r="Q1960" s="46" t="s">
        <v>8</v>
      </c>
      <c r="R1960" s="46" t="s">
        <v>9</v>
      </c>
      <c r="S1960" s="46" t="s">
        <v>10</v>
      </c>
      <c r="T1960" s="46" t="s">
        <v>1528</v>
      </c>
      <c r="V1960" s="19" t="str">
        <f t="shared" ca="1" si="251"/>
        <v>Post-calc.</v>
      </c>
      <c r="W1960" s="1" t="str">
        <f t="shared" ca="1" si="252"/>
        <v>Post-calc.</v>
      </c>
      <c r="X1960" s="1" t="b">
        <f t="shared" ca="1" si="253"/>
        <v>1</v>
      </c>
      <c r="Y1960" s="3">
        <f t="shared" ca="1" si="254"/>
        <v>0</v>
      </c>
      <c r="AA1960" s="61">
        <f ca="1">+VLOOKUP(N1960,$B$4:$H$2903,4,FALSE)</f>
        <v>42381</v>
      </c>
      <c r="AB1960" s="1" t="str">
        <f ca="1">+VLOOKUP(N1960,$B$4:$H$2903,6,FALSE)</f>
        <v>Leelanuch Jeerawan</v>
      </c>
    </row>
    <row r="1961" spans="1:28" hidden="1" x14ac:dyDescent="0.2">
      <c r="A1961" s="56" t="s">
        <v>4565</v>
      </c>
      <c r="B1961" s="9" t="str">
        <f t="shared" ca="1" si="248"/>
        <v>A2438</v>
      </c>
      <c r="C1961" s="59">
        <v>440.88220000000001</v>
      </c>
      <c r="D1961" s="59">
        <v>11.58</v>
      </c>
      <c r="E1961" s="60">
        <v>42160</v>
      </c>
      <c r="F1961" s="57" t="s">
        <v>4424</v>
      </c>
      <c r="G1961" s="57" t="s">
        <v>5535</v>
      </c>
      <c r="H1961" s="45" t="str">
        <f t="shared" ca="1" si="249"/>
        <v>Post-calc.</v>
      </c>
      <c r="I1961" s="23">
        <f t="shared" ca="1" si="250"/>
        <v>0</v>
      </c>
      <c r="J1961" s="20" t="e">
        <f ca="1">VLOOKUP(B1961, Remarks!$A$3:$G$400, 7, FALSE)</f>
        <v>#N/A</v>
      </c>
      <c r="M1961" s="44" t="s">
        <v>1986</v>
      </c>
      <c r="N1961" s="9" t="str">
        <f t="shared" ca="1" si="247"/>
        <v>A4993</v>
      </c>
      <c r="O1961" s="47">
        <v>1862.8420000000001</v>
      </c>
      <c r="P1961" s="47">
        <v>1856.1130000000001</v>
      </c>
      <c r="Q1961" s="46" t="s">
        <v>8</v>
      </c>
      <c r="R1961" s="46" t="s">
        <v>9</v>
      </c>
      <c r="S1961" s="46" t="s">
        <v>10</v>
      </c>
      <c r="T1961" s="46" t="s">
        <v>1528</v>
      </c>
      <c r="V1961" s="19" t="str">
        <f t="shared" ca="1" si="251"/>
        <v>Post-calc.</v>
      </c>
      <c r="W1961" s="1" t="str">
        <f t="shared" ca="1" si="252"/>
        <v>Post-calc.</v>
      </c>
      <c r="X1961" s="1" t="b">
        <f t="shared" ca="1" si="253"/>
        <v>1</v>
      </c>
      <c r="Y1961" s="3">
        <f t="shared" ca="1" si="254"/>
        <v>0</v>
      </c>
      <c r="AA1961" s="61">
        <f ca="1">+VLOOKUP(N1961,$B$4:$H$2903,4,FALSE)</f>
        <v>42353</v>
      </c>
      <c r="AB1961" s="1" t="str">
        <f ca="1">+VLOOKUP(N1961,$B$4:$H$2903,6,FALSE)</f>
        <v>Leelanuch Jeerawan</v>
      </c>
    </row>
    <row r="1962" spans="1:28" hidden="1" x14ac:dyDescent="0.2">
      <c r="A1962" s="56" t="s">
        <v>4566</v>
      </c>
      <c r="B1962" s="9" t="str">
        <f t="shared" ca="1" si="248"/>
        <v>A2444</v>
      </c>
      <c r="C1962" s="59">
        <v>404.5652</v>
      </c>
      <c r="D1962" s="59">
        <v>422.94510000000002</v>
      </c>
      <c r="E1962" s="60">
        <v>42122</v>
      </c>
      <c r="F1962" s="57" t="s">
        <v>4424</v>
      </c>
      <c r="G1962" s="57" t="s">
        <v>5535</v>
      </c>
      <c r="H1962" s="45" t="str">
        <f t="shared" ca="1" si="249"/>
        <v>Post-calc.</v>
      </c>
      <c r="I1962" s="23">
        <f t="shared" ca="1" si="250"/>
        <v>0</v>
      </c>
      <c r="J1962" s="20" t="e">
        <f ca="1">VLOOKUP(B1962, Remarks!$A$3:$G$400, 7, FALSE)</f>
        <v>#N/A</v>
      </c>
      <c r="M1962" s="44" t="s">
        <v>1987</v>
      </c>
      <c r="N1962" s="9" t="str">
        <f t="shared" ca="1" si="247"/>
        <v>A4994</v>
      </c>
      <c r="O1962" s="47">
        <v>1116.0416</v>
      </c>
      <c r="P1962" s="47">
        <v>1105.7764999999999</v>
      </c>
      <c r="Q1962" s="46" t="s">
        <v>8</v>
      </c>
      <c r="R1962" s="46" t="s">
        <v>9</v>
      </c>
      <c r="S1962" s="46" t="s">
        <v>10</v>
      </c>
      <c r="T1962" s="46" t="s">
        <v>1528</v>
      </c>
      <c r="V1962" s="19" t="str">
        <f t="shared" ca="1" si="251"/>
        <v>Post-calc.</v>
      </c>
      <c r="W1962" s="1" t="str">
        <f t="shared" ca="1" si="252"/>
        <v>Post-calc.</v>
      </c>
      <c r="X1962" s="1" t="b">
        <f t="shared" ca="1" si="253"/>
        <v>1</v>
      </c>
      <c r="Y1962" s="3">
        <f t="shared" ca="1" si="254"/>
        <v>0</v>
      </c>
      <c r="AA1962" s="61">
        <f ca="1">+VLOOKUP(N1962,$B$4:$H$2903,4,FALSE)</f>
        <v>42368</v>
      </c>
      <c r="AB1962" s="1" t="str">
        <f ca="1">+VLOOKUP(N1962,$B$4:$H$2903,6,FALSE)</f>
        <v>Leelanuch Jeerawan</v>
      </c>
    </row>
    <row r="1963" spans="1:28" hidden="1" x14ac:dyDescent="0.2">
      <c r="A1963" s="56" t="s">
        <v>4567</v>
      </c>
      <c r="B1963" s="9" t="str">
        <f t="shared" ca="1" si="248"/>
        <v>A2455</v>
      </c>
      <c r="C1963" s="59">
        <v>358.97730000000001</v>
      </c>
      <c r="D1963" s="59">
        <v>392.70409999999998</v>
      </c>
      <c r="E1963" s="60">
        <v>42079</v>
      </c>
      <c r="F1963" s="57" t="s">
        <v>4424</v>
      </c>
      <c r="G1963" s="57" t="s">
        <v>5535</v>
      </c>
      <c r="H1963" s="45" t="str">
        <f t="shared" ca="1" si="249"/>
        <v>Post-calc.</v>
      </c>
      <c r="I1963" s="23">
        <f t="shared" ca="1" si="250"/>
        <v>0</v>
      </c>
      <c r="J1963" s="20" t="e">
        <f ca="1">VLOOKUP(B1963, Remarks!$A$3:$G$400, 7, FALSE)</f>
        <v>#N/A</v>
      </c>
      <c r="M1963" s="44" t="s">
        <v>1988</v>
      </c>
      <c r="N1963" s="9" t="str">
        <f t="shared" ca="1" si="247"/>
        <v>A4996</v>
      </c>
      <c r="O1963" s="47">
        <v>1213.01</v>
      </c>
      <c r="P1963" s="47">
        <v>1213.01</v>
      </c>
      <c r="Q1963" s="46" t="s">
        <v>8</v>
      </c>
      <c r="R1963" s="46" t="s">
        <v>9</v>
      </c>
      <c r="S1963" s="46" t="s">
        <v>10</v>
      </c>
      <c r="T1963" s="46" t="s">
        <v>1260</v>
      </c>
      <c r="V1963" s="19" t="str">
        <f t="shared" ca="1" si="251"/>
        <v>Post-calc.</v>
      </c>
      <c r="W1963" s="1" t="str">
        <f t="shared" ca="1" si="252"/>
        <v>Post-calc.</v>
      </c>
      <c r="X1963" s="1" t="b">
        <f t="shared" ca="1" si="253"/>
        <v>1</v>
      </c>
      <c r="Y1963" s="3">
        <f t="shared" ca="1" si="254"/>
        <v>0</v>
      </c>
      <c r="AA1963" s="61">
        <f ca="1">+VLOOKUP(N1963,$B$4:$H$2903,4,FALSE)</f>
        <v>42312</v>
      </c>
      <c r="AB1963" s="1" t="str">
        <f ca="1">+VLOOKUP(N1963,$B$4:$H$2903,6,FALSE)</f>
        <v>Mon Bautista</v>
      </c>
    </row>
    <row r="1964" spans="1:28" hidden="1" x14ac:dyDescent="0.2">
      <c r="A1964" s="56" t="s">
        <v>4568</v>
      </c>
      <c r="B1964" s="9" t="str">
        <f t="shared" ca="1" si="248"/>
        <v>A2471</v>
      </c>
      <c r="C1964" s="59">
        <v>149.25409999999999</v>
      </c>
      <c r="D1964" s="59">
        <v>147.21459999999999</v>
      </c>
      <c r="E1964" s="60">
        <v>42093</v>
      </c>
      <c r="F1964" s="57" t="s">
        <v>4424</v>
      </c>
      <c r="G1964" s="57" t="s">
        <v>5535</v>
      </c>
      <c r="H1964" s="45" t="str">
        <f t="shared" ca="1" si="249"/>
        <v>Post-calc.</v>
      </c>
      <c r="I1964" s="23">
        <f t="shared" ca="1" si="250"/>
        <v>0</v>
      </c>
      <c r="J1964" s="20" t="e">
        <f ca="1">VLOOKUP(B1964, Remarks!$A$3:$G$400, 7, FALSE)</f>
        <v>#N/A</v>
      </c>
      <c r="M1964" s="44" t="s">
        <v>1989</v>
      </c>
      <c r="N1964" s="9" t="str">
        <f t="shared" ca="1" si="247"/>
        <v>A5002</v>
      </c>
      <c r="O1964" s="47">
        <v>802.54650000000004</v>
      </c>
      <c r="P1964" s="47">
        <v>802.48400000000004</v>
      </c>
      <c r="Q1964" s="46" t="s">
        <v>8</v>
      </c>
      <c r="R1964" s="46" t="s">
        <v>9</v>
      </c>
      <c r="S1964" s="46" t="s">
        <v>10</v>
      </c>
      <c r="T1964" s="46" t="s">
        <v>69</v>
      </c>
      <c r="V1964" s="19" t="str">
        <f t="shared" ca="1" si="251"/>
        <v>Post-calc.</v>
      </c>
      <c r="W1964" s="1" t="str">
        <f t="shared" ca="1" si="252"/>
        <v>Post-calc.</v>
      </c>
      <c r="X1964" s="1" t="b">
        <f t="shared" ca="1" si="253"/>
        <v>1</v>
      </c>
      <c r="Y1964" s="3">
        <f t="shared" ca="1" si="254"/>
        <v>0</v>
      </c>
      <c r="AA1964" s="61">
        <f ca="1">+VLOOKUP(N1964,$B$4:$H$2903,4,FALSE)</f>
        <v>42531</v>
      </c>
      <c r="AB1964" s="1" t="str">
        <f ca="1">+VLOOKUP(N1964,$B$4:$H$2903,6,FALSE)</f>
        <v>Amanda Chan</v>
      </c>
    </row>
    <row r="1965" spans="1:28" hidden="1" x14ac:dyDescent="0.2">
      <c r="A1965" s="56" t="s">
        <v>4569</v>
      </c>
      <c r="B1965" s="9" t="str">
        <f t="shared" ca="1" si="248"/>
        <v>A2499</v>
      </c>
      <c r="C1965" s="59">
        <v>325.15410000000003</v>
      </c>
      <c r="D1965" s="59">
        <v>341.16930000000002</v>
      </c>
      <c r="E1965" s="60">
        <v>42086</v>
      </c>
      <c r="F1965" s="57" t="s">
        <v>4424</v>
      </c>
      <c r="G1965" s="57" t="s">
        <v>5535</v>
      </c>
      <c r="H1965" s="45" t="str">
        <f t="shared" ca="1" si="249"/>
        <v>Post-calc.</v>
      </c>
      <c r="I1965" s="23">
        <f t="shared" ca="1" si="250"/>
        <v>0</v>
      </c>
      <c r="J1965" s="20" t="e">
        <f ca="1">VLOOKUP(B1965, Remarks!$A$3:$G$400, 7, FALSE)</f>
        <v>#N/A</v>
      </c>
      <c r="M1965" s="44" t="s">
        <v>1990</v>
      </c>
      <c r="N1965" s="9" t="str">
        <f t="shared" ca="1" si="247"/>
        <v>A5004</v>
      </c>
      <c r="O1965" s="47">
        <v>357.60050000000001</v>
      </c>
      <c r="P1965" s="47">
        <v>371.83800000000002</v>
      </c>
      <c r="Q1965" s="46" t="s">
        <v>8</v>
      </c>
      <c r="R1965" s="46" t="s">
        <v>9</v>
      </c>
      <c r="S1965" s="46" t="s">
        <v>10</v>
      </c>
      <c r="T1965" s="46" t="s">
        <v>69</v>
      </c>
      <c r="V1965" s="19" t="str">
        <f t="shared" ca="1" si="251"/>
        <v>Post-calc.</v>
      </c>
      <c r="W1965" s="1" t="str">
        <f t="shared" ca="1" si="252"/>
        <v>Post-calc.</v>
      </c>
      <c r="X1965" s="1" t="b">
        <f t="shared" ca="1" si="253"/>
        <v>1</v>
      </c>
      <c r="Y1965" s="3">
        <f t="shared" ca="1" si="254"/>
        <v>0</v>
      </c>
      <c r="AA1965" s="61">
        <f ca="1">+VLOOKUP(N1965,$B$4:$H$2903,4,FALSE)</f>
        <v>42531</v>
      </c>
      <c r="AB1965" s="1" t="str">
        <f ca="1">+VLOOKUP(N1965,$B$4:$H$2903,6,FALSE)</f>
        <v>Amanda Chan</v>
      </c>
    </row>
    <row r="1966" spans="1:28" hidden="1" x14ac:dyDescent="0.2">
      <c r="A1966" s="56" t="s">
        <v>4570</v>
      </c>
      <c r="B1966" s="9" t="str">
        <f t="shared" ca="1" si="248"/>
        <v>A2500</v>
      </c>
      <c r="C1966" s="59">
        <v>271.52440000000001</v>
      </c>
      <c r="D1966" s="59">
        <v>264.9008</v>
      </c>
      <c r="E1966" s="60">
        <v>42124</v>
      </c>
      <c r="F1966" s="57" t="s">
        <v>4424</v>
      </c>
      <c r="G1966" s="57" t="s">
        <v>5535</v>
      </c>
      <c r="H1966" s="45" t="str">
        <f t="shared" ca="1" si="249"/>
        <v>Post-calc.</v>
      </c>
      <c r="I1966" s="23">
        <f t="shared" ca="1" si="250"/>
        <v>0</v>
      </c>
      <c r="J1966" s="20" t="e">
        <f ca="1">VLOOKUP(B1966, Remarks!$A$3:$G$400, 7, FALSE)</f>
        <v>#N/A</v>
      </c>
      <c r="M1966" s="44" t="s">
        <v>1991</v>
      </c>
      <c r="N1966" s="9" t="str">
        <f t="shared" ca="1" si="247"/>
        <v>A5005</v>
      </c>
      <c r="O1966" s="47">
        <v>357.60050000000001</v>
      </c>
      <c r="P1966" s="47">
        <v>371.83800000000002</v>
      </c>
      <c r="Q1966" s="46" t="s">
        <v>8</v>
      </c>
      <c r="R1966" s="46" t="s">
        <v>9</v>
      </c>
      <c r="S1966" s="46" t="s">
        <v>10</v>
      </c>
      <c r="T1966" s="46" t="s">
        <v>69</v>
      </c>
      <c r="V1966" s="19" t="str">
        <f t="shared" ca="1" si="251"/>
        <v>Post-calc.</v>
      </c>
      <c r="W1966" s="1" t="str">
        <f t="shared" ca="1" si="252"/>
        <v>Post-calc.</v>
      </c>
      <c r="X1966" s="1" t="b">
        <f t="shared" ca="1" si="253"/>
        <v>1</v>
      </c>
      <c r="Y1966" s="3">
        <f t="shared" ca="1" si="254"/>
        <v>0</v>
      </c>
      <c r="AA1966" s="61">
        <f ca="1">+VLOOKUP(N1966,$B$4:$H$2903,4,FALSE)</f>
        <v>42531</v>
      </c>
      <c r="AB1966" s="1" t="str">
        <f ca="1">+VLOOKUP(N1966,$B$4:$H$2903,6,FALSE)</f>
        <v>Amanda Chan</v>
      </c>
    </row>
    <row r="1967" spans="1:28" hidden="1" x14ac:dyDescent="0.2">
      <c r="A1967" s="56" t="s">
        <v>4571</v>
      </c>
      <c r="B1967" s="9" t="str">
        <f t="shared" ca="1" si="248"/>
        <v>A2501</v>
      </c>
      <c r="C1967" s="59">
        <v>228.26159999999999</v>
      </c>
      <c r="D1967" s="59">
        <v>217.7971</v>
      </c>
      <c r="E1967" s="60">
        <v>42230</v>
      </c>
      <c r="F1967" s="57" t="s">
        <v>4424</v>
      </c>
      <c r="G1967" s="57" t="s">
        <v>5535</v>
      </c>
      <c r="H1967" s="45" t="str">
        <f t="shared" ca="1" si="249"/>
        <v>Post-calc.</v>
      </c>
      <c r="I1967" s="23">
        <f t="shared" ca="1" si="250"/>
        <v>0</v>
      </c>
      <c r="J1967" s="20" t="e">
        <f ca="1">VLOOKUP(B1967, Remarks!$A$3:$G$400, 7, FALSE)</f>
        <v>#N/A</v>
      </c>
      <c r="M1967" s="44" t="s">
        <v>1992</v>
      </c>
      <c r="N1967" s="9" t="str">
        <f t="shared" ca="1" si="247"/>
        <v>A5015</v>
      </c>
      <c r="O1967" s="47">
        <v>602.21</v>
      </c>
      <c r="P1967" s="47">
        <v>602.21</v>
      </c>
      <c r="Q1967" s="46" t="s">
        <v>8</v>
      </c>
      <c r="R1967" s="46" t="s">
        <v>9</v>
      </c>
      <c r="S1967" s="46" t="s">
        <v>10</v>
      </c>
      <c r="T1967" s="46" t="s">
        <v>1372</v>
      </c>
      <c r="V1967" s="19" t="str">
        <f t="shared" ca="1" si="251"/>
        <v>Post-calc.</v>
      </c>
      <c r="W1967" s="1" t="str">
        <f t="shared" ca="1" si="252"/>
        <v>Post-calc.</v>
      </c>
      <c r="X1967" s="1" t="b">
        <f t="shared" ca="1" si="253"/>
        <v>1</v>
      </c>
      <c r="Y1967" s="3">
        <f t="shared" ca="1" si="254"/>
        <v>0</v>
      </c>
      <c r="AA1967" s="61">
        <f ca="1">+VLOOKUP(N1967,$B$4:$H$2903,4,FALSE)</f>
        <v>42313</v>
      </c>
      <c r="AB1967" s="1" t="str">
        <f ca="1">+VLOOKUP(N1967,$B$4:$H$2903,6,FALSE)</f>
        <v xml:space="preserve">Rahayu Pusparini </v>
      </c>
    </row>
    <row r="1968" spans="1:28" hidden="1" x14ac:dyDescent="0.2">
      <c r="A1968" s="56" t="s">
        <v>4572</v>
      </c>
      <c r="B1968" s="9" t="str">
        <f t="shared" ca="1" si="248"/>
        <v>A2502</v>
      </c>
      <c r="C1968" s="59">
        <v>19980.745699999999</v>
      </c>
      <c r="D1968" s="59">
        <v>0</v>
      </c>
      <c r="E1968" s="60"/>
      <c r="F1968" s="57" t="s">
        <v>4424</v>
      </c>
      <c r="G1968" s="57" t="s">
        <v>5535</v>
      </c>
      <c r="H1968" s="45" t="str">
        <f t="shared" ca="1" si="249"/>
        <v>Pre-calc.</v>
      </c>
      <c r="I1968" s="23">
        <f t="shared" ca="1" si="250"/>
        <v>0</v>
      </c>
      <c r="J1968" s="20" t="e">
        <f ca="1">VLOOKUP(B1968, Remarks!$A$3:$G$400, 7, FALSE)</f>
        <v>#N/A</v>
      </c>
      <c r="M1968" s="44" t="s">
        <v>1993</v>
      </c>
      <c r="N1968" s="9" t="str">
        <f t="shared" ca="1" si="247"/>
        <v>A5016</v>
      </c>
      <c r="O1968" s="47">
        <v>13560</v>
      </c>
      <c r="P1968" s="47">
        <v>11549.43</v>
      </c>
      <c r="Q1968" s="46" t="s">
        <v>8</v>
      </c>
      <c r="R1968" s="46" t="s">
        <v>9</v>
      </c>
      <c r="S1968" s="46" t="s">
        <v>10</v>
      </c>
      <c r="T1968" s="46" t="s">
        <v>1372</v>
      </c>
      <c r="V1968" s="19" t="str">
        <f t="shared" ca="1" si="251"/>
        <v>Post-calc.</v>
      </c>
      <c r="W1968" s="1" t="str">
        <f t="shared" ca="1" si="252"/>
        <v>Post-calc.</v>
      </c>
      <c r="X1968" s="1" t="b">
        <f t="shared" ca="1" si="253"/>
        <v>1</v>
      </c>
      <c r="Y1968" s="3">
        <f t="shared" ca="1" si="254"/>
        <v>0</v>
      </c>
      <c r="AA1968" s="61">
        <f ca="1">+VLOOKUP(N1968,$B$4:$H$2903,4,FALSE)</f>
        <v>42510</v>
      </c>
      <c r="AB1968" s="1" t="str">
        <f ca="1">+VLOOKUP(N1968,$B$4:$H$2903,6,FALSE)</f>
        <v xml:space="preserve">Rahayu Pusparini </v>
      </c>
    </row>
    <row r="1969" spans="1:28" hidden="1" x14ac:dyDescent="0.2">
      <c r="A1969" s="56" t="s">
        <v>4573</v>
      </c>
      <c r="B1969" s="9" t="str">
        <f t="shared" ca="1" si="248"/>
        <v>A2503</v>
      </c>
      <c r="C1969" s="59">
        <v>3232.3069999999998</v>
      </c>
      <c r="D1969" s="59">
        <v>7.72</v>
      </c>
      <c r="E1969" s="60">
        <v>42214</v>
      </c>
      <c r="F1969" s="57" t="s">
        <v>4424</v>
      </c>
      <c r="G1969" s="57" t="s">
        <v>5535</v>
      </c>
      <c r="H1969" s="45" t="str">
        <f t="shared" ca="1" si="249"/>
        <v>Post-calc.</v>
      </c>
      <c r="I1969" s="23">
        <f t="shared" ca="1" si="250"/>
        <v>0</v>
      </c>
      <c r="J1969" s="20" t="e">
        <f ca="1">VLOOKUP(B1969, Remarks!$A$3:$G$400, 7, FALSE)</f>
        <v>#N/A</v>
      </c>
      <c r="M1969" s="44" t="s">
        <v>1994</v>
      </c>
      <c r="N1969" s="9" t="str">
        <f t="shared" ca="1" si="247"/>
        <v>A5021</v>
      </c>
      <c r="O1969" s="47">
        <v>75.288799999999995</v>
      </c>
      <c r="P1969" s="47">
        <v>75.288799999999995</v>
      </c>
      <c r="Q1969" s="46" t="s">
        <v>8</v>
      </c>
      <c r="R1969" s="46" t="s">
        <v>9</v>
      </c>
      <c r="S1969" s="46" t="s">
        <v>10</v>
      </c>
      <c r="T1969" s="46" t="s">
        <v>1528</v>
      </c>
      <c r="V1969" s="19" t="str">
        <f t="shared" ca="1" si="251"/>
        <v>Post-calc.</v>
      </c>
      <c r="W1969" s="1" t="str">
        <f t="shared" ca="1" si="252"/>
        <v>Post-calc.</v>
      </c>
      <c r="X1969" s="1" t="b">
        <f t="shared" ca="1" si="253"/>
        <v>1</v>
      </c>
      <c r="Y1969" s="3">
        <f t="shared" ca="1" si="254"/>
        <v>0</v>
      </c>
      <c r="AA1969" s="61">
        <f ca="1">+VLOOKUP(N1969,$B$4:$H$2903,4,FALSE)</f>
        <v>42360</v>
      </c>
      <c r="AB1969" s="1" t="str">
        <f ca="1">+VLOOKUP(N1969,$B$4:$H$2903,6,FALSE)</f>
        <v>Leelanuch Jeerawan</v>
      </c>
    </row>
    <row r="1970" spans="1:28" hidden="1" x14ac:dyDescent="0.2">
      <c r="A1970" s="56" t="s">
        <v>4574</v>
      </c>
      <c r="B1970" s="9" t="str">
        <f t="shared" ca="1" si="248"/>
        <v>A2504</v>
      </c>
      <c r="C1970" s="59">
        <v>227.8408</v>
      </c>
      <c r="D1970" s="59">
        <v>237.40639999999999</v>
      </c>
      <c r="E1970" s="60">
        <v>42073</v>
      </c>
      <c r="F1970" s="57" t="s">
        <v>4424</v>
      </c>
      <c r="G1970" s="57" t="s">
        <v>5535</v>
      </c>
      <c r="H1970" s="45" t="str">
        <f t="shared" ca="1" si="249"/>
        <v>Post-calc.</v>
      </c>
      <c r="I1970" s="23">
        <f t="shared" ca="1" si="250"/>
        <v>0</v>
      </c>
      <c r="J1970" s="20" t="e">
        <f ca="1">VLOOKUP(B1970, Remarks!$A$3:$G$400, 7, FALSE)</f>
        <v>#N/A</v>
      </c>
      <c r="M1970" s="44" t="s">
        <v>1995</v>
      </c>
      <c r="N1970" s="9" t="str">
        <f t="shared" ca="1" si="247"/>
        <v>A5027</v>
      </c>
      <c r="O1970" s="47">
        <v>60.719200000000001</v>
      </c>
      <c r="P1970" s="47">
        <v>61.4452</v>
      </c>
      <c r="Q1970" s="46" t="s">
        <v>8</v>
      </c>
      <c r="R1970" s="46" t="s">
        <v>9</v>
      </c>
      <c r="S1970" s="46" t="s">
        <v>10</v>
      </c>
      <c r="T1970" s="46" t="s">
        <v>1260</v>
      </c>
      <c r="V1970" s="19" t="str">
        <f t="shared" ca="1" si="251"/>
        <v>Post-calc.</v>
      </c>
      <c r="W1970" s="1" t="str">
        <f t="shared" ca="1" si="252"/>
        <v>Post-calc.</v>
      </c>
      <c r="X1970" s="1" t="b">
        <f t="shared" ca="1" si="253"/>
        <v>1</v>
      </c>
      <c r="Y1970" s="3">
        <f t="shared" ca="1" si="254"/>
        <v>0</v>
      </c>
      <c r="AA1970" s="61">
        <f ca="1">+VLOOKUP(N1970,$B$4:$H$2903,4,FALSE)</f>
        <v>42419</v>
      </c>
      <c r="AB1970" s="1" t="str">
        <f ca="1">+VLOOKUP(N1970,$B$4:$H$2903,6,FALSE)</f>
        <v>Mon Bautista</v>
      </c>
    </row>
    <row r="1971" spans="1:28" hidden="1" x14ac:dyDescent="0.2">
      <c r="A1971" s="56" t="s">
        <v>4575</v>
      </c>
      <c r="B1971" s="9" t="str">
        <f t="shared" ca="1" si="248"/>
        <v>A2514</v>
      </c>
      <c r="C1971" s="59">
        <v>387.21019999999999</v>
      </c>
      <c r="D1971" s="59">
        <v>0</v>
      </c>
      <c r="E1971" s="60"/>
      <c r="F1971" s="57" t="s">
        <v>4424</v>
      </c>
      <c r="G1971" s="57" t="s">
        <v>5535</v>
      </c>
      <c r="H1971" s="45" t="str">
        <f t="shared" ca="1" si="249"/>
        <v>Pre-calc.</v>
      </c>
      <c r="I1971" s="23">
        <f t="shared" ca="1" si="250"/>
        <v>0</v>
      </c>
      <c r="J1971" s="20" t="e">
        <f ca="1">VLOOKUP(B1971, Remarks!$A$3:$G$400, 7, FALSE)</f>
        <v>#N/A</v>
      </c>
      <c r="M1971" s="44" t="s">
        <v>1996</v>
      </c>
      <c r="N1971" s="9" t="str">
        <f t="shared" ca="1" si="247"/>
        <v>A5032</v>
      </c>
      <c r="O1971" s="47">
        <v>530</v>
      </c>
      <c r="P1971" s="47">
        <v>542.72</v>
      </c>
      <c r="Q1971" s="46" t="s">
        <v>8</v>
      </c>
      <c r="R1971" s="46" t="s">
        <v>9</v>
      </c>
      <c r="S1971" s="46" t="s">
        <v>10</v>
      </c>
      <c r="T1971" s="46" t="s">
        <v>69</v>
      </c>
      <c r="V1971" s="19" t="str">
        <f t="shared" ca="1" si="251"/>
        <v>Post-calc.</v>
      </c>
      <c r="W1971" s="1" t="str">
        <f t="shared" ca="1" si="252"/>
        <v>Post-calc.</v>
      </c>
      <c r="X1971" s="1" t="b">
        <f t="shared" ca="1" si="253"/>
        <v>1</v>
      </c>
      <c r="Y1971" s="3">
        <f t="shared" ca="1" si="254"/>
        <v>0</v>
      </c>
      <c r="AA1971" s="61">
        <f ca="1">+VLOOKUP(N1971,$B$4:$H$2903,4,FALSE)</f>
        <v>42521</v>
      </c>
      <c r="AB1971" s="1" t="str">
        <f ca="1">+VLOOKUP(N1971,$B$4:$H$2903,6,FALSE)</f>
        <v>Eva Lau</v>
      </c>
    </row>
    <row r="1972" spans="1:28" hidden="1" x14ac:dyDescent="0.2">
      <c r="A1972" s="56" t="s">
        <v>4576</v>
      </c>
      <c r="B1972" s="9" t="str">
        <f t="shared" ca="1" si="248"/>
        <v>A2524</v>
      </c>
      <c r="C1972" s="59">
        <v>3799.0131000000001</v>
      </c>
      <c r="D1972" s="59">
        <v>3453.8042</v>
      </c>
      <c r="E1972" s="60">
        <v>42429</v>
      </c>
      <c r="F1972" s="57" t="s">
        <v>4424</v>
      </c>
      <c r="G1972" s="57" t="s">
        <v>5535</v>
      </c>
      <c r="H1972" s="45" t="str">
        <f t="shared" ca="1" si="249"/>
        <v>Post-calc.</v>
      </c>
      <c r="I1972" s="23">
        <f t="shared" ca="1" si="250"/>
        <v>0</v>
      </c>
      <c r="J1972" s="20" t="e">
        <f ca="1">VLOOKUP(B1972, Remarks!$A$3:$G$400, 7, FALSE)</f>
        <v>#N/A</v>
      </c>
      <c r="M1972" s="44" t="s">
        <v>1997</v>
      </c>
      <c r="N1972" s="9" t="str">
        <f t="shared" ca="1" si="247"/>
        <v>A5037</v>
      </c>
      <c r="O1972" s="47">
        <v>879.47</v>
      </c>
      <c r="P1972" s="47">
        <v>980</v>
      </c>
      <c r="Q1972" s="46" t="s">
        <v>8</v>
      </c>
      <c r="R1972" s="46" t="s">
        <v>9</v>
      </c>
      <c r="S1972" s="46" t="s">
        <v>10</v>
      </c>
      <c r="T1972" s="46" t="s">
        <v>69</v>
      </c>
      <c r="V1972" s="19" t="str">
        <f t="shared" ca="1" si="251"/>
        <v>Post-calc.</v>
      </c>
      <c r="W1972" s="1" t="str">
        <f t="shared" ca="1" si="252"/>
        <v>Post-calc.</v>
      </c>
      <c r="X1972" s="1" t="b">
        <f t="shared" ca="1" si="253"/>
        <v>1</v>
      </c>
      <c r="Y1972" s="3">
        <f t="shared" ca="1" si="254"/>
        <v>0</v>
      </c>
      <c r="AA1972" s="61">
        <f ca="1">+VLOOKUP(N1972,$B$4:$H$2903,4,FALSE)</f>
        <v>42521</v>
      </c>
      <c r="AB1972" s="1" t="str">
        <f ca="1">+VLOOKUP(N1972,$B$4:$H$2903,6,FALSE)</f>
        <v>Amanda Chan</v>
      </c>
    </row>
    <row r="1973" spans="1:28" hidden="1" x14ac:dyDescent="0.2">
      <c r="A1973" s="56" t="s">
        <v>4577</v>
      </c>
      <c r="B1973" s="9" t="str">
        <f t="shared" ca="1" si="248"/>
        <v>A2552</v>
      </c>
      <c r="C1973" s="59">
        <v>401.0136</v>
      </c>
      <c r="D1973" s="59">
        <v>420.49799999999999</v>
      </c>
      <c r="E1973" s="60">
        <v>42094</v>
      </c>
      <c r="F1973" s="57" t="s">
        <v>4424</v>
      </c>
      <c r="G1973" s="57" t="s">
        <v>5535</v>
      </c>
      <c r="H1973" s="45" t="str">
        <f t="shared" ca="1" si="249"/>
        <v>Post-calc.</v>
      </c>
      <c r="I1973" s="23">
        <f t="shared" ca="1" si="250"/>
        <v>0</v>
      </c>
      <c r="J1973" s="20" t="e">
        <f ca="1">VLOOKUP(B1973, Remarks!$A$3:$G$400, 7, FALSE)</f>
        <v>#N/A</v>
      </c>
      <c r="M1973" s="44" t="s">
        <v>1998</v>
      </c>
      <c r="N1973" s="9" t="str">
        <f t="shared" ca="1" si="247"/>
        <v>A5040</v>
      </c>
      <c r="O1973" s="47">
        <v>150</v>
      </c>
      <c r="P1973" s="47">
        <v>186</v>
      </c>
      <c r="Q1973" s="46" t="s">
        <v>8</v>
      </c>
      <c r="R1973" s="46" t="s">
        <v>9</v>
      </c>
      <c r="S1973" s="46" t="s">
        <v>10</v>
      </c>
      <c r="T1973" s="46" t="s">
        <v>1999</v>
      </c>
      <c r="V1973" s="19" t="str">
        <f t="shared" ca="1" si="251"/>
        <v>Post-calc.</v>
      </c>
      <c r="W1973" s="1" t="str">
        <f t="shared" ca="1" si="252"/>
        <v>Post-calc.</v>
      </c>
      <c r="X1973" s="1" t="b">
        <f t="shared" ca="1" si="253"/>
        <v>1</v>
      </c>
      <c r="Y1973" s="3">
        <f t="shared" ca="1" si="254"/>
        <v>0</v>
      </c>
      <c r="AA1973" s="61">
        <f ca="1">+VLOOKUP(N1973,$B$4:$H$2903,4,FALSE)</f>
        <v>41351</v>
      </c>
      <c r="AB1973" s="1" t="str">
        <f ca="1">+VLOOKUP(N1973,$B$4:$H$2903,6,FALSE)</f>
        <v>Malaysia Historical Orders</v>
      </c>
    </row>
    <row r="1974" spans="1:28" hidden="1" x14ac:dyDescent="0.2">
      <c r="A1974" s="56" t="s">
        <v>4578</v>
      </c>
      <c r="B1974" s="9" t="str">
        <f t="shared" ca="1" si="248"/>
        <v>A2553</v>
      </c>
      <c r="C1974" s="59">
        <v>224.14060000000001</v>
      </c>
      <c r="D1974" s="59">
        <v>237.48259999999999</v>
      </c>
      <c r="E1974" s="60">
        <v>42110</v>
      </c>
      <c r="F1974" s="57" t="s">
        <v>4424</v>
      </c>
      <c r="G1974" s="57" t="s">
        <v>5535</v>
      </c>
      <c r="H1974" s="45" t="str">
        <f t="shared" ca="1" si="249"/>
        <v>Post-calc.</v>
      </c>
      <c r="I1974" s="23">
        <f t="shared" ca="1" si="250"/>
        <v>0</v>
      </c>
      <c r="J1974" s="20" t="e">
        <f ca="1">VLOOKUP(B1974, Remarks!$A$3:$G$400, 7, FALSE)</f>
        <v>#N/A</v>
      </c>
      <c r="M1974" s="44" t="s">
        <v>2000</v>
      </c>
      <c r="N1974" s="9" t="str">
        <f t="shared" ca="1" si="247"/>
        <v>A5041</v>
      </c>
      <c r="O1974" s="47">
        <v>350</v>
      </c>
      <c r="P1974" s="47">
        <v>350</v>
      </c>
      <c r="Q1974" s="46" t="s">
        <v>8</v>
      </c>
      <c r="R1974" s="46" t="s">
        <v>9</v>
      </c>
      <c r="S1974" s="46" t="s">
        <v>10</v>
      </c>
      <c r="T1974" s="46" t="s">
        <v>1999</v>
      </c>
      <c r="V1974" s="19" t="str">
        <f t="shared" ca="1" si="251"/>
        <v>Post-calc.</v>
      </c>
      <c r="W1974" s="1" t="str">
        <f t="shared" ca="1" si="252"/>
        <v>Post-calc.</v>
      </c>
      <c r="X1974" s="1" t="b">
        <f t="shared" ca="1" si="253"/>
        <v>1</v>
      </c>
      <c r="Y1974" s="3">
        <f t="shared" ca="1" si="254"/>
        <v>0</v>
      </c>
      <c r="AA1974" s="61">
        <f ca="1">+VLOOKUP(N1974,$B$4:$H$2903,4,FALSE)</f>
        <v>41576</v>
      </c>
      <c r="AB1974" s="1" t="str">
        <f ca="1">+VLOOKUP(N1974,$B$4:$H$2903,6,FALSE)</f>
        <v>Malaysia Historical Orders</v>
      </c>
    </row>
    <row r="1975" spans="1:28" hidden="1" x14ac:dyDescent="0.2">
      <c r="A1975" s="56" t="s">
        <v>4579</v>
      </c>
      <c r="B1975" s="9" t="str">
        <f t="shared" ca="1" si="248"/>
        <v>A2567</v>
      </c>
      <c r="C1975" s="59">
        <v>423.46530000000001</v>
      </c>
      <c r="D1975" s="59">
        <v>0</v>
      </c>
      <c r="E1975" s="60">
        <v>42130</v>
      </c>
      <c r="F1975" s="57" t="s">
        <v>4424</v>
      </c>
      <c r="G1975" s="57" t="s">
        <v>5535</v>
      </c>
      <c r="H1975" s="45" t="str">
        <f t="shared" ca="1" si="249"/>
        <v>Post-calc.</v>
      </c>
      <c r="I1975" s="23">
        <f t="shared" ca="1" si="250"/>
        <v>0</v>
      </c>
      <c r="J1975" s="20" t="e">
        <f ca="1">VLOOKUP(B1975, Remarks!$A$3:$G$400, 7, FALSE)</f>
        <v>#N/A</v>
      </c>
      <c r="M1975" s="44" t="s">
        <v>2001</v>
      </c>
      <c r="N1975" s="9" t="str">
        <f t="shared" ca="1" si="247"/>
        <v>A5042</v>
      </c>
      <c r="O1975" s="47">
        <v>120</v>
      </c>
      <c r="P1975" s="47">
        <v>120</v>
      </c>
      <c r="Q1975" s="46" t="s">
        <v>8</v>
      </c>
      <c r="R1975" s="46" t="s">
        <v>9</v>
      </c>
      <c r="S1975" s="46" t="s">
        <v>10</v>
      </c>
      <c r="T1975" s="46" t="s">
        <v>1999</v>
      </c>
      <c r="V1975" s="19" t="str">
        <f t="shared" ca="1" si="251"/>
        <v>Post-calc.</v>
      </c>
      <c r="W1975" s="1" t="str">
        <f t="shared" ca="1" si="252"/>
        <v>Post-calc.</v>
      </c>
      <c r="X1975" s="1" t="b">
        <f t="shared" ca="1" si="253"/>
        <v>1</v>
      </c>
      <c r="Y1975" s="3">
        <f t="shared" ca="1" si="254"/>
        <v>0</v>
      </c>
      <c r="AA1975" s="61">
        <f ca="1">+VLOOKUP(N1975,$B$4:$H$2903,4,FALSE)</f>
        <v>41600</v>
      </c>
      <c r="AB1975" s="1" t="str">
        <f ca="1">+VLOOKUP(N1975,$B$4:$H$2903,6,FALSE)</f>
        <v>Malaysia Historical Orders</v>
      </c>
    </row>
    <row r="1976" spans="1:28" hidden="1" x14ac:dyDescent="0.2">
      <c r="A1976" s="56" t="s">
        <v>4580</v>
      </c>
      <c r="B1976" s="9" t="str">
        <f t="shared" ca="1" si="248"/>
        <v>A2568</v>
      </c>
      <c r="C1976" s="59">
        <v>121.87050000000001</v>
      </c>
      <c r="D1976" s="59">
        <v>118.8976</v>
      </c>
      <c r="E1976" s="60">
        <v>42122</v>
      </c>
      <c r="F1976" s="57" t="s">
        <v>4424</v>
      </c>
      <c r="G1976" s="57" t="s">
        <v>5535</v>
      </c>
      <c r="H1976" s="45" t="str">
        <f t="shared" ca="1" si="249"/>
        <v>Post-calc.</v>
      </c>
      <c r="I1976" s="23">
        <f t="shared" ca="1" si="250"/>
        <v>0</v>
      </c>
      <c r="J1976" s="20" t="e">
        <f ca="1">VLOOKUP(B1976, Remarks!$A$3:$G$400, 7, FALSE)</f>
        <v>#N/A</v>
      </c>
      <c r="M1976" s="44" t="s">
        <v>2002</v>
      </c>
      <c r="N1976" s="9" t="str">
        <f t="shared" ca="1" si="247"/>
        <v>A5043</v>
      </c>
      <c r="O1976" s="47">
        <v>313</v>
      </c>
      <c r="P1976" s="47">
        <v>313</v>
      </c>
      <c r="Q1976" s="46" t="s">
        <v>8</v>
      </c>
      <c r="R1976" s="46" t="s">
        <v>9</v>
      </c>
      <c r="S1976" s="46" t="s">
        <v>10</v>
      </c>
      <c r="T1976" s="46" t="s">
        <v>1999</v>
      </c>
      <c r="V1976" s="19" t="str">
        <f t="shared" ca="1" si="251"/>
        <v>Post-calc.</v>
      </c>
      <c r="W1976" s="1" t="str">
        <f t="shared" ca="1" si="252"/>
        <v>Post-calc.</v>
      </c>
      <c r="X1976" s="1" t="b">
        <f t="shared" ca="1" si="253"/>
        <v>1</v>
      </c>
      <c r="Y1976" s="3">
        <f t="shared" ca="1" si="254"/>
        <v>0</v>
      </c>
      <c r="AA1976" s="61">
        <f ca="1">+VLOOKUP(N1976,$B$4:$H$2903,4,FALSE)</f>
        <v>41470</v>
      </c>
      <c r="AB1976" s="1" t="str">
        <f ca="1">+VLOOKUP(N1976,$B$4:$H$2903,6,FALSE)</f>
        <v>Malaysia Historical Orders</v>
      </c>
    </row>
    <row r="1977" spans="1:28" hidden="1" x14ac:dyDescent="0.2">
      <c r="A1977" s="56" t="s">
        <v>4581</v>
      </c>
      <c r="B1977" s="9" t="str">
        <f t="shared" ca="1" si="248"/>
        <v>A2601</v>
      </c>
      <c r="C1977" s="59">
        <v>469.32799999999997</v>
      </c>
      <c r="D1977" s="59">
        <v>92.64</v>
      </c>
      <c r="E1977" s="60">
        <v>42130</v>
      </c>
      <c r="F1977" s="57" t="s">
        <v>4424</v>
      </c>
      <c r="G1977" s="57" t="s">
        <v>5535</v>
      </c>
      <c r="H1977" s="45" t="str">
        <f t="shared" ca="1" si="249"/>
        <v>Post-calc.</v>
      </c>
      <c r="I1977" s="23">
        <f t="shared" ca="1" si="250"/>
        <v>0</v>
      </c>
      <c r="J1977" s="20" t="e">
        <f ca="1">VLOOKUP(B1977, Remarks!$A$3:$G$400, 7, FALSE)</f>
        <v>#N/A</v>
      </c>
      <c r="M1977" s="44" t="s">
        <v>2003</v>
      </c>
      <c r="N1977" s="9" t="str">
        <f t="shared" ca="1" si="247"/>
        <v>A5044</v>
      </c>
      <c r="O1977" s="47">
        <v>570</v>
      </c>
      <c r="P1977" s="47">
        <v>570</v>
      </c>
      <c r="Q1977" s="46" t="s">
        <v>8</v>
      </c>
      <c r="R1977" s="46" t="s">
        <v>9</v>
      </c>
      <c r="S1977" s="46" t="s">
        <v>10</v>
      </c>
      <c r="T1977" s="46" t="s">
        <v>1999</v>
      </c>
      <c r="V1977" s="19" t="str">
        <f t="shared" ca="1" si="251"/>
        <v>Post-calc.</v>
      </c>
      <c r="W1977" s="1" t="str">
        <f t="shared" ca="1" si="252"/>
        <v>Post-calc.</v>
      </c>
      <c r="X1977" s="1" t="b">
        <f t="shared" ca="1" si="253"/>
        <v>1</v>
      </c>
      <c r="Y1977" s="3">
        <f t="shared" ca="1" si="254"/>
        <v>0</v>
      </c>
      <c r="AA1977" s="61">
        <f ca="1">+VLOOKUP(N1977,$B$4:$H$2903,4,FALSE)</f>
        <v>41492</v>
      </c>
      <c r="AB1977" s="1" t="str">
        <f ca="1">+VLOOKUP(N1977,$B$4:$H$2903,6,FALSE)</f>
        <v>Malaysia Historical Orders</v>
      </c>
    </row>
    <row r="1978" spans="1:28" hidden="1" x14ac:dyDescent="0.2">
      <c r="A1978" s="56" t="s">
        <v>4582</v>
      </c>
      <c r="B1978" s="9" t="str">
        <f t="shared" ca="1" si="248"/>
        <v>A2606</v>
      </c>
      <c r="C1978" s="59">
        <v>228.10570000000001</v>
      </c>
      <c r="D1978" s="59">
        <v>123.52</v>
      </c>
      <c r="E1978" s="60">
        <v>42137</v>
      </c>
      <c r="F1978" s="57" t="s">
        <v>4424</v>
      </c>
      <c r="G1978" s="57" t="s">
        <v>5535</v>
      </c>
      <c r="H1978" s="45" t="str">
        <f t="shared" ca="1" si="249"/>
        <v>Post-calc.</v>
      </c>
      <c r="I1978" s="23">
        <f t="shared" ca="1" si="250"/>
        <v>0</v>
      </c>
      <c r="J1978" s="20" t="e">
        <f ca="1">VLOOKUP(B1978, Remarks!$A$3:$G$400, 7, FALSE)</f>
        <v>#N/A</v>
      </c>
      <c r="M1978" s="44" t="s">
        <v>2004</v>
      </c>
      <c r="N1978" s="9" t="str">
        <f t="shared" ca="1" si="247"/>
        <v>A5045</v>
      </c>
      <c r="O1978" s="47">
        <v>100</v>
      </c>
      <c r="P1978" s="47">
        <v>100</v>
      </c>
      <c r="Q1978" s="46" t="s">
        <v>8</v>
      </c>
      <c r="R1978" s="46" t="s">
        <v>9</v>
      </c>
      <c r="S1978" s="46" t="s">
        <v>10</v>
      </c>
      <c r="T1978" s="46" t="s">
        <v>1999</v>
      </c>
      <c r="V1978" s="19" t="str">
        <f t="shared" ca="1" si="251"/>
        <v>Post-calc.</v>
      </c>
      <c r="W1978" s="1" t="str">
        <f t="shared" ca="1" si="252"/>
        <v>Post-calc.</v>
      </c>
      <c r="X1978" s="1" t="b">
        <f t="shared" ca="1" si="253"/>
        <v>1</v>
      </c>
      <c r="Y1978" s="3">
        <f t="shared" ca="1" si="254"/>
        <v>0</v>
      </c>
      <c r="AA1978" s="61">
        <f ca="1">+VLOOKUP(N1978,$B$4:$H$2903,4,FALSE)</f>
        <v>41627</v>
      </c>
      <c r="AB1978" s="1" t="str">
        <f ca="1">+VLOOKUP(N1978,$B$4:$H$2903,6,FALSE)</f>
        <v>Malaysia Historical Orders</v>
      </c>
    </row>
    <row r="1979" spans="1:28" hidden="1" x14ac:dyDescent="0.2">
      <c r="A1979" s="56" t="s">
        <v>4583</v>
      </c>
      <c r="B1979" s="9" t="str">
        <f t="shared" ca="1" si="248"/>
        <v>A2607</v>
      </c>
      <c r="C1979" s="59">
        <v>495.2396</v>
      </c>
      <c r="D1979" s="59">
        <v>0</v>
      </c>
      <c r="E1979" s="60"/>
      <c r="F1979" s="57" t="s">
        <v>4424</v>
      </c>
      <c r="G1979" s="57" t="s">
        <v>5535</v>
      </c>
      <c r="H1979" s="45" t="str">
        <f t="shared" ca="1" si="249"/>
        <v>Pre-calc.</v>
      </c>
      <c r="I1979" s="23">
        <f t="shared" ca="1" si="250"/>
        <v>0</v>
      </c>
      <c r="J1979" s="20" t="e">
        <f ca="1">VLOOKUP(B1979, Remarks!$A$3:$G$400, 7, FALSE)</f>
        <v>#N/A</v>
      </c>
      <c r="M1979" s="44" t="s">
        <v>2005</v>
      </c>
      <c r="N1979" s="9" t="str">
        <f t="shared" ca="1" si="247"/>
        <v>A5046</v>
      </c>
      <c r="O1979" s="47">
        <v>350</v>
      </c>
      <c r="P1979" s="47">
        <v>361</v>
      </c>
      <c r="Q1979" s="46" t="s">
        <v>8</v>
      </c>
      <c r="R1979" s="46" t="s">
        <v>9</v>
      </c>
      <c r="S1979" s="46" t="s">
        <v>10</v>
      </c>
      <c r="T1979" s="46" t="s">
        <v>1999</v>
      </c>
      <c r="V1979" s="19" t="str">
        <f t="shared" ca="1" si="251"/>
        <v>Post-calc.</v>
      </c>
      <c r="W1979" s="1" t="str">
        <f t="shared" ca="1" si="252"/>
        <v>Post-calc.</v>
      </c>
      <c r="X1979" s="1" t="b">
        <f t="shared" ca="1" si="253"/>
        <v>1</v>
      </c>
      <c r="Y1979" s="3">
        <f t="shared" ca="1" si="254"/>
        <v>0</v>
      </c>
      <c r="AA1979" s="61">
        <f ca="1">+VLOOKUP(N1979,$B$4:$H$2903,4,FALSE)</f>
        <v>41744</v>
      </c>
      <c r="AB1979" s="1" t="str">
        <f ca="1">+VLOOKUP(N1979,$B$4:$H$2903,6,FALSE)</f>
        <v>Malaysia Historical Orders</v>
      </c>
    </row>
    <row r="1980" spans="1:28" hidden="1" x14ac:dyDescent="0.2">
      <c r="A1980" s="56" t="s">
        <v>4584</v>
      </c>
      <c r="B1980" s="9" t="str">
        <f t="shared" ca="1" si="248"/>
        <v>A2610</v>
      </c>
      <c r="C1980" s="59">
        <v>455.45549999999997</v>
      </c>
      <c r="D1980" s="59">
        <v>461.63069999999999</v>
      </c>
      <c r="E1980" s="60">
        <v>41670</v>
      </c>
      <c r="F1980" s="57" t="s">
        <v>4424</v>
      </c>
      <c r="G1980" s="57" t="s">
        <v>5535</v>
      </c>
      <c r="H1980" s="45" t="str">
        <f t="shared" ca="1" si="249"/>
        <v>Post-calc.</v>
      </c>
      <c r="I1980" s="23">
        <f t="shared" ca="1" si="250"/>
        <v>0</v>
      </c>
      <c r="J1980" s="20" t="e">
        <f ca="1">VLOOKUP(B1980, Remarks!$A$3:$G$400, 7, FALSE)</f>
        <v>#N/A</v>
      </c>
      <c r="M1980" s="44" t="s">
        <v>2006</v>
      </c>
      <c r="N1980" s="9" t="str">
        <f t="shared" ca="1" si="247"/>
        <v>A5047</v>
      </c>
      <c r="O1980" s="47">
        <v>1000</v>
      </c>
      <c r="P1980" s="47">
        <v>1100</v>
      </c>
      <c r="Q1980" s="46" t="s">
        <v>8</v>
      </c>
      <c r="R1980" s="46" t="s">
        <v>9</v>
      </c>
      <c r="S1980" s="46" t="s">
        <v>10</v>
      </c>
      <c r="T1980" s="46" t="s">
        <v>1999</v>
      </c>
      <c r="V1980" s="19" t="str">
        <f t="shared" ca="1" si="251"/>
        <v>Post-calc.</v>
      </c>
      <c r="W1980" s="1" t="str">
        <f t="shared" ca="1" si="252"/>
        <v>Post-calc.</v>
      </c>
      <c r="X1980" s="1" t="b">
        <f t="shared" ca="1" si="253"/>
        <v>1</v>
      </c>
      <c r="Y1980" s="3">
        <f t="shared" ca="1" si="254"/>
        <v>0</v>
      </c>
      <c r="AA1980" s="61">
        <f ca="1">+VLOOKUP(N1980,$B$4:$H$2903,4,FALSE)</f>
        <v>41351</v>
      </c>
      <c r="AB1980" s="1" t="str">
        <f ca="1">+VLOOKUP(N1980,$B$4:$H$2903,6,FALSE)</f>
        <v>Malaysia Historical Orders</v>
      </c>
    </row>
    <row r="1981" spans="1:28" hidden="1" x14ac:dyDescent="0.2">
      <c r="A1981" s="56" t="s">
        <v>4585</v>
      </c>
      <c r="B1981" s="9" t="str">
        <f t="shared" ca="1" si="248"/>
        <v>A2611</v>
      </c>
      <c r="C1981" s="59">
        <v>164.654</v>
      </c>
      <c r="D1981" s="59">
        <v>158.2466</v>
      </c>
      <c r="E1981" s="60">
        <v>42153</v>
      </c>
      <c r="F1981" s="57" t="s">
        <v>4424</v>
      </c>
      <c r="G1981" s="57" t="s">
        <v>5535</v>
      </c>
      <c r="H1981" s="45" t="str">
        <f t="shared" ca="1" si="249"/>
        <v>Post-calc.</v>
      </c>
      <c r="I1981" s="23">
        <f t="shared" ca="1" si="250"/>
        <v>0</v>
      </c>
      <c r="J1981" s="20" t="e">
        <f ca="1">VLOOKUP(B1981, Remarks!$A$3:$G$400, 7, FALSE)</f>
        <v>#N/A</v>
      </c>
      <c r="M1981" s="44" t="s">
        <v>2007</v>
      </c>
      <c r="N1981" s="9" t="str">
        <f t="shared" ca="1" si="247"/>
        <v>A5048</v>
      </c>
      <c r="O1981" s="47">
        <v>120</v>
      </c>
      <c r="P1981" s="47">
        <v>120</v>
      </c>
      <c r="Q1981" s="46" t="s">
        <v>8</v>
      </c>
      <c r="R1981" s="46" t="s">
        <v>9</v>
      </c>
      <c r="S1981" s="46" t="s">
        <v>10</v>
      </c>
      <c r="T1981" s="46" t="s">
        <v>1999</v>
      </c>
      <c r="V1981" s="19" t="str">
        <f t="shared" ca="1" si="251"/>
        <v>Post-calc.</v>
      </c>
      <c r="W1981" s="1" t="str">
        <f t="shared" ca="1" si="252"/>
        <v>Post-calc.</v>
      </c>
      <c r="X1981" s="1" t="b">
        <f t="shared" ca="1" si="253"/>
        <v>1</v>
      </c>
      <c r="Y1981" s="3">
        <f t="shared" ca="1" si="254"/>
        <v>0</v>
      </c>
      <c r="AA1981" s="61">
        <f ca="1">+VLOOKUP(N1981,$B$4:$H$2903,4,FALSE)</f>
        <v>41764</v>
      </c>
      <c r="AB1981" s="1" t="str">
        <f ca="1">+VLOOKUP(N1981,$B$4:$H$2903,6,FALSE)</f>
        <v>Malaysia Historical Orders</v>
      </c>
    </row>
    <row r="1982" spans="1:28" hidden="1" x14ac:dyDescent="0.2">
      <c r="A1982" s="56" t="s">
        <v>4586</v>
      </c>
      <c r="B1982" s="9" t="str">
        <f t="shared" ca="1" si="248"/>
        <v>A2627</v>
      </c>
      <c r="C1982" s="59">
        <v>337.9871</v>
      </c>
      <c r="D1982" s="59">
        <v>351.3648</v>
      </c>
      <c r="E1982" s="60">
        <v>42094</v>
      </c>
      <c r="F1982" s="57" t="s">
        <v>4424</v>
      </c>
      <c r="G1982" s="57" t="s">
        <v>5535</v>
      </c>
      <c r="H1982" s="45" t="str">
        <f t="shared" ca="1" si="249"/>
        <v>Post-calc.</v>
      </c>
      <c r="I1982" s="23">
        <f t="shared" ca="1" si="250"/>
        <v>0</v>
      </c>
      <c r="J1982" s="20" t="e">
        <f ca="1">VLOOKUP(B1982, Remarks!$A$3:$G$400, 7, FALSE)</f>
        <v>#N/A</v>
      </c>
      <c r="M1982" s="44" t="s">
        <v>2008</v>
      </c>
      <c r="N1982" s="9" t="str">
        <f t="shared" ca="1" si="247"/>
        <v>A5049</v>
      </c>
      <c r="O1982" s="47">
        <v>270</v>
      </c>
      <c r="P1982" s="47">
        <v>289</v>
      </c>
      <c r="Q1982" s="46" t="s">
        <v>8</v>
      </c>
      <c r="R1982" s="46" t="s">
        <v>9</v>
      </c>
      <c r="S1982" s="46" t="s">
        <v>10</v>
      </c>
      <c r="T1982" s="46" t="s">
        <v>1999</v>
      </c>
      <c r="V1982" s="19" t="str">
        <f t="shared" ca="1" si="251"/>
        <v>Post-calc.</v>
      </c>
      <c r="W1982" s="1" t="str">
        <f t="shared" ca="1" si="252"/>
        <v>Post-calc.</v>
      </c>
      <c r="X1982" s="1" t="b">
        <f t="shared" ca="1" si="253"/>
        <v>1</v>
      </c>
      <c r="Y1982" s="3">
        <f t="shared" ca="1" si="254"/>
        <v>0</v>
      </c>
      <c r="AA1982" s="61">
        <f ca="1">+VLOOKUP(N1982,$B$4:$H$2903,4,FALSE)</f>
        <v>41340</v>
      </c>
      <c r="AB1982" s="1" t="str">
        <f ca="1">+VLOOKUP(N1982,$B$4:$H$2903,6,FALSE)</f>
        <v>Malaysia Historical Orders</v>
      </c>
    </row>
    <row r="1983" spans="1:28" hidden="1" x14ac:dyDescent="0.2">
      <c r="A1983" s="56" t="s">
        <v>4587</v>
      </c>
      <c r="B1983" s="9" t="str">
        <f t="shared" ca="1" si="248"/>
        <v>A2628</v>
      </c>
      <c r="C1983" s="59">
        <v>24.2896</v>
      </c>
      <c r="D1983" s="59">
        <v>25.034600000000001</v>
      </c>
      <c r="E1983" s="60">
        <v>42149</v>
      </c>
      <c r="F1983" s="57" t="s">
        <v>4424</v>
      </c>
      <c r="G1983" s="57" t="s">
        <v>5535</v>
      </c>
      <c r="H1983" s="45" t="str">
        <f t="shared" ca="1" si="249"/>
        <v>Post-calc.</v>
      </c>
      <c r="I1983" s="23">
        <f t="shared" ca="1" si="250"/>
        <v>0</v>
      </c>
      <c r="J1983" s="20" t="e">
        <f ca="1">VLOOKUP(B1983, Remarks!$A$3:$G$400, 7, FALSE)</f>
        <v>#N/A</v>
      </c>
      <c r="M1983" s="44" t="s">
        <v>2009</v>
      </c>
      <c r="N1983" s="9" t="str">
        <f t="shared" ca="1" si="247"/>
        <v>A5050</v>
      </c>
      <c r="O1983" s="47">
        <v>220</v>
      </c>
      <c r="P1983" s="47">
        <v>220</v>
      </c>
      <c r="Q1983" s="46" t="s">
        <v>8</v>
      </c>
      <c r="R1983" s="46" t="s">
        <v>9</v>
      </c>
      <c r="S1983" s="46" t="s">
        <v>10</v>
      </c>
      <c r="T1983" s="46" t="s">
        <v>1999</v>
      </c>
      <c r="V1983" s="19" t="str">
        <f t="shared" ca="1" si="251"/>
        <v>Post-calc.</v>
      </c>
      <c r="W1983" s="1" t="str">
        <f t="shared" ca="1" si="252"/>
        <v>Post-calc.</v>
      </c>
      <c r="X1983" s="1" t="b">
        <f t="shared" ca="1" si="253"/>
        <v>1</v>
      </c>
      <c r="Y1983" s="3">
        <f t="shared" ca="1" si="254"/>
        <v>0</v>
      </c>
      <c r="AA1983" s="61">
        <f ca="1">+VLOOKUP(N1983,$B$4:$H$2903,4,FALSE)</f>
        <v>41626</v>
      </c>
      <c r="AB1983" s="1" t="str">
        <f ca="1">+VLOOKUP(N1983,$B$4:$H$2903,6,FALSE)</f>
        <v>Malaysia Historical Orders</v>
      </c>
    </row>
    <row r="1984" spans="1:28" hidden="1" x14ac:dyDescent="0.2">
      <c r="A1984" s="56" t="s">
        <v>4588</v>
      </c>
      <c r="B1984" s="9" t="str">
        <f t="shared" ca="1" si="248"/>
        <v>A2629</v>
      </c>
      <c r="C1984" s="59">
        <v>1795.4806000000001</v>
      </c>
      <c r="D1984" s="59">
        <v>0</v>
      </c>
      <c r="E1984" s="60"/>
      <c r="F1984" s="57" t="s">
        <v>4424</v>
      </c>
      <c r="G1984" s="57" t="s">
        <v>5535</v>
      </c>
      <c r="H1984" s="45" t="str">
        <f t="shared" ca="1" si="249"/>
        <v>Pre-calc.</v>
      </c>
      <c r="I1984" s="23">
        <f t="shared" ca="1" si="250"/>
        <v>0</v>
      </c>
      <c r="J1984" s="20" t="e">
        <f ca="1">VLOOKUP(B1984, Remarks!$A$3:$G$400, 7, FALSE)</f>
        <v>#N/A</v>
      </c>
      <c r="M1984" s="44" t="s">
        <v>2010</v>
      </c>
      <c r="N1984" s="9" t="str">
        <f t="shared" ca="1" si="247"/>
        <v>A5051</v>
      </c>
      <c r="O1984" s="47">
        <v>300</v>
      </c>
      <c r="P1984" s="47">
        <v>285</v>
      </c>
      <c r="Q1984" s="46" t="s">
        <v>8</v>
      </c>
      <c r="R1984" s="46" t="s">
        <v>9</v>
      </c>
      <c r="S1984" s="46" t="s">
        <v>10</v>
      </c>
      <c r="T1984" s="46" t="s">
        <v>1999</v>
      </c>
      <c r="V1984" s="19" t="str">
        <f t="shared" ca="1" si="251"/>
        <v>Post-calc.</v>
      </c>
      <c r="W1984" s="1" t="str">
        <f t="shared" ca="1" si="252"/>
        <v>Post-calc.</v>
      </c>
      <c r="X1984" s="1" t="b">
        <f t="shared" ca="1" si="253"/>
        <v>1</v>
      </c>
      <c r="Y1984" s="3">
        <f t="shared" ca="1" si="254"/>
        <v>0</v>
      </c>
      <c r="AA1984" s="61">
        <f ca="1">+VLOOKUP(N1984,$B$4:$H$2903,4,FALSE)</f>
        <v>41355</v>
      </c>
      <c r="AB1984" s="1" t="str">
        <f ca="1">+VLOOKUP(N1984,$B$4:$H$2903,6,FALSE)</f>
        <v>Malaysia Historical Orders</v>
      </c>
    </row>
    <row r="1985" spans="1:28" hidden="1" x14ac:dyDescent="0.2">
      <c r="A1985" s="56" t="s">
        <v>4589</v>
      </c>
      <c r="B1985" s="9" t="str">
        <f t="shared" ca="1" si="248"/>
        <v>A2634</v>
      </c>
      <c r="C1985" s="59">
        <v>645.3836</v>
      </c>
      <c r="D1985" s="59">
        <v>0</v>
      </c>
      <c r="E1985" s="60">
        <v>42161</v>
      </c>
      <c r="F1985" s="57" t="s">
        <v>4424</v>
      </c>
      <c r="G1985" s="57" t="s">
        <v>5535</v>
      </c>
      <c r="H1985" s="45" t="str">
        <f t="shared" ca="1" si="249"/>
        <v>Post-calc.</v>
      </c>
      <c r="I1985" s="23">
        <f t="shared" ca="1" si="250"/>
        <v>0</v>
      </c>
      <c r="J1985" s="20" t="e">
        <f ca="1">VLOOKUP(B1985, Remarks!$A$3:$G$400, 7, FALSE)</f>
        <v>#N/A</v>
      </c>
      <c r="M1985" s="44" t="s">
        <v>2011</v>
      </c>
      <c r="N1985" s="9" t="str">
        <f t="shared" ca="1" si="247"/>
        <v>A5052</v>
      </c>
      <c r="O1985" s="47">
        <v>100</v>
      </c>
      <c r="P1985" s="47">
        <v>120</v>
      </c>
      <c r="Q1985" s="46" t="s">
        <v>8</v>
      </c>
      <c r="R1985" s="46" t="s">
        <v>9</v>
      </c>
      <c r="S1985" s="46" t="s">
        <v>10</v>
      </c>
      <c r="T1985" s="46" t="s">
        <v>1999</v>
      </c>
      <c r="V1985" s="19" t="str">
        <f t="shared" ca="1" si="251"/>
        <v>Post-calc.</v>
      </c>
      <c r="W1985" s="1" t="str">
        <f t="shared" ca="1" si="252"/>
        <v>Post-calc.</v>
      </c>
      <c r="X1985" s="1" t="b">
        <f t="shared" ca="1" si="253"/>
        <v>1</v>
      </c>
      <c r="Y1985" s="3">
        <f t="shared" ca="1" si="254"/>
        <v>0</v>
      </c>
      <c r="AA1985" s="61">
        <f ca="1">+VLOOKUP(N1985,$B$4:$H$2903,4,FALSE)</f>
        <v>41738</v>
      </c>
      <c r="AB1985" s="1" t="str">
        <f ca="1">+VLOOKUP(N1985,$B$4:$H$2903,6,FALSE)</f>
        <v>Malaysia Historical Orders</v>
      </c>
    </row>
    <row r="1986" spans="1:28" hidden="1" x14ac:dyDescent="0.2">
      <c r="A1986" s="56" t="s">
        <v>4590</v>
      </c>
      <c r="B1986" s="9" t="str">
        <f t="shared" ca="1" si="248"/>
        <v>A2649</v>
      </c>
      <c r="C1986" s="59">
        <v>11441.6687</v>
      </c>
      <c r="D1986" s="59">
        <v>0</v>
      </c>
      <c r="E1986" s="60"/>
      <c r="F1986" s="57" t="s">
        <v>4424</v>
      </c>
      <c r="G1986" s="57" t="s">
        <v>5535</v>
      </c>
      <c r="H1986" s="45" t="str">
        <f t="shared" ca="1" si="249"/>
        <v>Pre-calc.</v>
      </c>
      <c r="I1986" s="23">
        <f t="shared" ca="1" si="250"/>
        <v>0</v>
      </c>
      <c r="J1986" s="20" t="e">
        <f ca="1">VLOOKUP(B1986, Remarks!$A$3:$G$400, 7, FALSE)</f>
        <v>#N/A</v>
      </c>
      <c r="M1986" s="44" t="s">
        <v>2012</v>
      </c>
      <c r="N1986" s="9" t="str">
        <f t="shared" ca="1" si="247"/>
        <v>A5053</v>
      </c>
      <c r="O1986" s="47">
        <v>150</v>
      </c>
      <c r="P1986" s="47">
        <v>150</v>
      </c>
      <c r="Q1986" s="46" t="s">
        <v>8</v>
      </c>
      <c r="R1986" s="46" t="s">
        <v>9</v>
      </c>
      <c r="S1986" s="46" t="s">
        <v>10</v>
      </c>
      <c r="T1986" s="46" t="s">
        <v>1999</v>
      </c>
      <c r="V1986" s="19" t="str">
        <f t="shared" ca="1" si="251"/>
        <v>Post-calc.</v>
      </c>
      <c r="W1986" s="1" t="str">
        <f t="shared" ca="1" si="252"/>
        <v>Post-calc.</v>
      </c>
      <c r="X1986" s="1" t="b">
        <f t="shared" ca="1" si="253"/>
        <v>1</v>
      </c>
      <c r="Y1986" s="3">
        <f t="shared" ca="1" si="254"/>
        <v>0</v>
      </c>
      <c r="AA1986" s="61">
        <f ca="1">+VLOOKUP(N1986,$B$4:$H$2903,4,FALSE)</f>
        <v>41351</v>
      </c>
      <c r="AB1986" s="1" t="str">
        <f ca="1">+VLOOKUP(N1986,$B$4:$H$2903,6,FALSE)</f>
        <v>Malaysia Historical Orders</v>
      </c>
    </row>
    <row r="1987" spans="1:28" hidden="1" x14ac:dyDescent="0.2">
      <c r="A1987" s="56" t="s">
        <v>4591</v>
      </c>
      <c r="B1987" s="9" t="str">
        <f t="shared" ca="1" si="248"/>
        <v>A2650</v>
      </c>
      <c r="C1987" s="59">
        <v>117.1022</v>
      </c>
      <c r="D1987" s="59">
        <v>122.52379999999999</v>
      </c>
      <c r="E1987" s="60">
        <v>42088</v>
      </c>
      <c r="F1987" s="57" t="s">
        <v>4424</v>
      </c>
      <c r="G1987" s="57" t="s">
        <v>5535</v>
      </c>
      <c r="H1987" s="45" t="str">
        <f t="shared" ca="1" si="249"/>
        <v>Post-calc.</v>
      </c>
      <c r="I1987" s="23">
        <f t="shared" ca="1" si="250"/>
        <v>0</v>
      </c>
      <c r="J1987" s="20" t="e">
        <f ca="1">VLOOKUP(B1987, Remarks!$A$3:$G$400, 7, FALSE)</f>
        <v>#N/A</v>
      </c>
      <c r="M1987" s="44" t="s">
        <v>2013</v>
      </c>
      <c r="N1987" s="9" t="str">
        <f t="shared" ca="1" si="247"/>
        <v>A5054</v>
      </c>
      <c r="O1987" s="47">
        <v>180.45</v>
      </c>
      <c r="P1987" s="47">
        <v>180.45</v>
      </c>
      <c r="Q1987" s="46" t="s">
        <v>8</v>
      </c>
      <c r="R1987" s="46" t="s">
        <v>9</v>
      </c>
      <c r="S1987" s="46" t="s">
        <v>10</v>
      </c>
      <c r="T1987" s="46" t="s">
        <v>1999</v>
      </c>
      <c r="V1987" s="19" t="str">
        <f t="shared" ca="1" si="251"/>
        <v>Post-calc.</v>
      </c>
      <c r="W1987" s="1" t="str">
        <f t="shared" ca="1" si="252"/>
        <v>Post-calc.</v>
      </c>
      <c r="X1987" s="1" t="b">
        <f t="shared" ca="1" si="253"/>
        <v>1</v>
      </c>
      <c r="Y1987" s="3">
        <f t="shared" ca="1" si="254"/>
        <v>0</v>
      </c>
      <c r="AA1987" s="61">
        <f ca="1">+VLOOKUP(N1987,$B$4:$H$2903,4,FALSE)</f>
        <v>42016</v>
      </c>
      <c r="AB1987" s="1" t="str">
        <f ca="1">+VLOOKUP(N1987,$B$4:$H$2903,6,FALSE)</f>
        <v>Malaysia Historical Orders</v>
      </c>
    </row>
    <row r="1988" spans="1:28" hidden="1" x14ac:dyDescent="0.2">
      <c r="A1988" s="56" t="s">
        <v>4593</v>
      </c>
      <c r="B1988" s="9" t="str">
        <f t="shared" ca="1" si="248"/>
        <v>A2666</v>
      </c>
      <c r="C1988" s="59">
        <v>421.86750000000001</v>
      </c>
      <c r="D1988" s="59">
        <v>438.56529999999998</v>
      </c>
      <c r="E1988" s="60">
        <v>42101</v>
      </c>
      <c r="F1988" s="57" t="s">
        <v>4424</v>
      </c>
      <c r="G1988" s="57" t="s">
        <v>5535</v>
      </c>
      <c r="H1988" s="45" t="str">
        <f t="shared" ca="1" si="249"/>
        <v>Post-calc.</v>
      </c>
      <c r="I1988" s="23">
        <f t="shared" ca="1" si="250"/>
        <v>0</v>
      </c>
      <c r="J1988" s="20" t="e">
        <f ca="1">VLOOKUP(B1988, Remarks!$A$3:$G$400, 7, FALSE)</f>
        <v>#N/A</v>
      </c>
      <c r="M1988" s="44" t="s">
        <v>2014</v>
      </c>
      <c r="N1988" s="9" t="str">
        <f t="shared" ref="N1988:N2051" ca="1" si="255">+LEFT(M1988,5)</f>
        <v>A5055</v>
      </c>
      <c r="O1988" s="47">
        <v>1000</v>
      </c>
      <c r="P1988" s="47">
        <v>1000</v>
      </c>
      <c r="Q1988" s="46" t="s">
        <v>8</v>
      </c>
      <c r="R1988" s="46" t="s">
        <v>9</v>
      </c>
      <c r="S1988" s="46" t="s">
        <v>10</v>
      </c>
      <c r="T1988" s="46" t="s">
        <v>1999</v>
      </c>
      <c r="V1988" s="19" t="str">
        <f t="shared" ca="1" si="251"/>
        <v>Post-calc.</v>
      </c>
      <c r="W1988" s="1" t="str">
        <f t="shared" ca="1" si="252"/>
        <v>Post-calc.</v>
      </c>
      <c r="X1988" s="1" t="b">
        <f t="shared" ca="1" si="253"/>
        <v>1</v>
      </c>
      <c r="Y1988" s="3">
        <f t="shared" ca="1" si="254"/>
        <v>0</v>
      </c>
      <c r="AA1988" s="61">
        <f ca="1">+VLOOKUP(N1988,$B$4:$H$2903,4,FALSE)</f>
        <v>41582</v>
      </c>
      <c r="AB1988" s="1" t="str">
        <f ca="1">+VLOOKUP(N1988,$B$4:$H$2903,6,FALSE)</f>
        <v>Malaysia Historical Orders</v>
      </c>
    </row>
    <row r="1989" spans="1:28" hidden="1" x14ac:dyDescent="0.2">
      <c r="A1989" s="56" t="s">
        <v>4594</v>
      </c>
      <c r="B1989" s="9" t="str">
        <f t="shared" ref="B1989:B2052" ca="1" si="256">+LEFT(A1989,5)</f>
        <v>A2667</v>
      </c>
      <c r="C1989" s="59">
        <v>393.6454</v>
      </c>
      <c r="D1989" s="59">
        <v>347.9556</v>
      </c>
      <c r="E1989" s="60">
        <v>42151</v>
      </c>
      <c r="F1989" s="57" t="s">
        <v>4424</v>
      </c>
      <c r="G1989" s="57" t="s">
        <v>5535</v>
      </c>
      <c r="H1989" s="45" t="str">
        <f t="shared" ref="H1989:H2052" ca="1" si="257">+IF(E1989&gt;1,"Post-calc.","Pre-calc.")</f>
        <v>Post-calc.</v>
      </c>
      <c r="I1989" s="23">
        <f t="shared" ref="I1989:I2052" ca="1" si="258">+VLOOKUP(B1989,$N$4:$P$2575,2,FALSE)-C1989</f>
        <v>0</v>
      </c>
      <c r="J1989" s="20" t="e">
        <f ca="1">VLOOKUP(B1989, Remarks!$A$3:$G$400, 7, FALSE)</f>
        <v>#N/A</v>
      </c>
      <c r="M1989" s="44" t="s">
        <v>2015</v>
      </c>
      <c r="N1989" s="9" t="str">
        <f t="shared" ca="1" si="255"/>
        <v>A5056</v>
      </c>
      <c r="O1989" s="47">
        <v>224</v>
      </c>
      <c r="P1989" s="47">
        <v>224</v>
      </c>
      <c r="Q1989" s="46" t="s">
        <v>8</v>
      </c>
      <c r="R1989" s="46" t="s">
        <v>9</v>
      </c>
      <c r="S1989" s="46" t="s">
        <v>10</v>
      </c>
      <c r="T1989" s="46" t="s">
        <v>1999</v>
      </c>
      <c r="V1989" s="19" t="str">
        <f t="shared" ref="V1989:V2052" ca="1" si="259">+VLOOKUP(N1989,$B$4:$H$2903,7,FALSE)</f>
        <v>Post-calc.</v>
      </c>
      <c r="W1989" s="1" t="str">
        <f t="shared" ref="W1989:W2052" ca="1" si="260">+Q1989</f>
        <v>Post-calc.</v>
      </c>
      <c r="X1989" s="1" t="b">
        <f t="shared" ref="X1989:X2052" ca="1" si="261">+V1989=W1989</f>
        <v>1</v>
      </c>
      <c r="Y1989" s="3">
        <f t="shared" ref="Y1989:Y2052" ca="1" si="262">+IF(Q1989="Post-calc.",VLOOKUP(N1989,$B$4:$H$2903,3,FALSE)-P1989,VLOOKUP(N1989,$B$4:$H$2903,2,FALSE)-P1989)</f>
        <v>0</v>
      </c>
      <c r="AA1989" s="61">
        <f ca="1">+VLOOKUP(N1989,$B$4:$H$2903,4,FALSE)</f>
        <v>41556</v>
      </c>
      <c r="AB1989" s="1" t="str">
        <f ca="1">+VLOOKUP(N1989,$B$4:$H$2903,6,FALSE)</f>
        <v>Malaysia Historical Orders</v>
      </c>
    </row>
    <row r="1990" spans="1:28" hidden="1" x14ac:dyDescent="0.2">
      <c r="A1990" s="56" t="s">
        <v>4595</v>
      </c>
      <c r="B1990" s="9" t="str">
        <f t="shared" ca="1" si="256"/>
        <v>A2719</v>
      </c>
      <c r="C1990" s="59">
        <v>1876.3221000000001</v>
      </c>
      <c r="D1990" s="59">
        <v>7.72</v>
      </c>
      <c r="E1990" s="60">
        <v>42213</v>
      </c>
      <c r="F1990" s="57" t="s">
        <v>4424</v>
      </c>
      <c r="G1990" s="57" t="s">
        <v>5535</v>
      </c>
      <c r="H1990" s="45" t="str">
        <f t="shared" ca="1" si="257"/>
        <v>Post-calc.</v>
      </c>
      <c r="I1990" s="23">
        <f t="shared" ca="1" si="258"/>
        <v>0</v>
      </c>
      <c r="J1990" s="20" t="e">
        <f ca="1">VLOOKUP(B1990, Remarks!$A$3:$G$400, 7, FALSE)</f>
        <v>#N/A</v>
      </c>
      <c r="M1990" s="44" t="s">
        <v>2016</v>
      </c>
      <c r="N1990" s="9" t="str">
        <f t="shared" ca="1" si="255"/>
        <v>A5057</v>
      </c>
      <c r="O1990" s="47">
        <v>403</v>
      </c>
      <c r="P1990" s="47">
        <v>404</v>
      </c>
      <c r="Q1990" s="46" t="s">
        <v>8</v>
      </c>
      <c r="R1990" s="46" t="s">
        <v>9</v>
      </c>
      <c r="S1990" s="46" t="s">
        <v>10</v>
      </c>
      <c r="T1990" s="46" t="s">
        <v>1999</v>
      </c>
      <c r="V1990" s="19" t="str">
        <f t="shared" ca="1" si="259"/>
        <v>Post-calc.</v>
      </c>
      <c r="W1990" s="1" t="str">
        <f t="shared" ca="1" si="260"/>
        <v>Post-calc.</v>
      </c>
      <c r="X1990" s="1" t="b">
        <f t="shared" ca="1" si="261"/>
        <v>1</v>
      </c>
      <c r="Y1990" s="3">
        <f t="shared" ca="1" si="262"/>
        <v>0</v>
      </c>
      <c r="AA1990" s="61">
        <f ca="1">+VLOOKUP(N1990,$B$4:$H$2903,4,FALSE)</f>
        <v>41295</v>
      </c>
      <c r="AB1990" s="1" t="str">
        <f ca="1">+VLOOKUP(N1990,$B$4:$H$2903,6,FALSE)</f>
        <v>Malaysia Historical Orders</v>
      </c>
    </row>
    <row r="1991" spans="1:28" hidden="1" x14ac:dyDescent="0.2">
      <c r="A1991" s="56" t="s">
        <v>4596</v>
      </c>
      <c r="B1991" s="9" t="str">
        <f t="shared" ca="1" si="256"/>
        <v>A2733</v>
      </c>
      <c r="C1991" s="59">
        <v>231.0455</v>
      </c>
      <c r="D1991" s="59">
        <v>242.47829999999999</v>
      </c>
      <c r="E1991" s="60">
        <v>42076</v>
      </c>
      <c r="F1991" s="57" t="s">
        <v>4424</v>
      </c>
      <c r="G1991" s="57" t="s">
        <v>5535</v>
      </c>
      <c r="H1991" s="45" t="str">
        <f t="shared" ca="1" si="257"/>
        <v>Post-calc.</v>
      </c>
      <c r="I1991" s="23">
        <f t="shared" ca="1" si="258"/>
        <v>0</v>
      </c>
      <c r="J1991" s="20" t="e">
        <f ca="1">VLOOKUP(B1991, Remarks!$A$3:$G$400, 7, FALSE)</f>
        <v>#N/A</v>
      </c>
      <c r="M1991" s="44" t="s">
        <v>2017</v>
      </c>
      <c r="N1991" s="9" t="str">
        <f t="shared" ca="1" si="255"/>
        <v>A5058</v>
      </c>
      <c r="O1991" s="47">
        <v>4200</v>
      </c>
      <c r="P1991" s="47">
        <v>4200</v>
      </c>
      <c r="Q1991" s="46" t="s">
        <v>8</v>
      </c>
      <c r="R1991" s="46" t="s">
        <v>9</v>
      </c>
      <c r="S1991" s="46" t="s">
        <v>10</v>
      </c>
      <c r="T1991" s="46" t="s">
        <v>1999</v>
      </c>
      <c r="V1991" s="19" t="str">
        <f t="shared" ca="1" si="259"/>
        <v>Post-calc.</v>
      </c>
      <c r="W1991" s="1" t="str">
        <f t="shared" ca="1" si="260"/>
        <v>Post-calc.</v>
      </c>
      <c r="X1991" s="1" t="b">
        <f t="shared" ca="1" si="261"/>
        <v>1</v>
      </c>
      <c r="Y1991" s="3">
        <f t="shared" ca="1" si="262"/>
        <v>0</v>
      </c>
      <c r="AA1991" s="61">
        <f ca="1">+VLOOKUP(N1991,$B$4:$H$2903,4,FALSE)</f>
        <v>41358</v>
      </c>
      <c r="AB1991" s="1" t="str">
        <f ca="1">+VLOOKUP(N1991,$B$4:$H$2903,6,FALSE)</f>
        <v>Malaysia Historical Orders</v>
      </c>
    </row>
    <row r="1992" spans="1:28" hidden="1" x14ac:dyDescent="0.2">
      <c r="A1992" s="56" t="s">
        <v>4597</v>
      </c>
      <c r="B1992" s="9" t="str">
        <f t="shared" ca="1" si="256"/>
        <v>A2757</v>
      </c>
      <c r="C1992" s="59">
        <v>198.42240000000001</v>
      </c>
      <c r="D1992" s="59">
        <v>0</v>
      </c>
      <c r="E1992" s="60">
        <v>42089</v>
      </c>
      <c r="F1992" s="57" t="s">
        <v>4424</v>
      </c>
      <c r="G1992" s="57" t="s">
        <v>5535</v>
      </c>
      <c r="H1992" s="45" t="str">
        <f t="shared" ca="1" si="257"/>
        <v>Post-calc.</v>
      </c>
      <c r="I1992" s="23">
        <f t="shared" ca="1" si="258"/>
        <v>0</v>
      </c>
      <c r="J1992" s="20" t="e">
        <f ca="1">VLOOKUP(B1992, Remarks!$A$3:$G$400, 7, FALSE)</f>
        <v>#N/A</v>
      </c>
      <c r="M1992" s="44" t="s">
        <v>2018</v>
      </c>
      <c r="N1992" s="9" t="str">
        <f t="shared" ca="1" si="255"/>
        <v>A5059</v>
      </c>
      <c r="O1992" s="47">
        <v>4000</v>
      </c>
      <c r="P1992" s="47">
        <v>4000</v>
      </c>
      <c r="Q1992" s="46" t="s">
        <v>8</v>
      </c>
      <c r="R1992" s="46" t="s">
        <v>9</v>
      </c>
      <c r="S1992" s="46" t="s">
        <v>10</v>
      </c>
      <c r="T1992" s="46" t="s">
        <v>1999</v>
      </c>
      <c r="V1992" s="19" t="str">
        <f t="shared" ca="1" si="259"/>
        <v>Post-calc.</v>
      </c>
      <c r="W1992" s="1" t="str">
        <f t="shared" ca="1" si="260"/>
        <v>Post-calc.</v>
      </c>
      <c r="X1992" s="1" t="b">
        <f t="shared" ca="1" si="261"/>
        <v>1</v>
      </c>
      <c r="Y1992" s="3">
        <f t="shared" ca="1" si="262"/>
        <v>0</v>
      </c>
      <c r="AA1992" s="61">
        <f ca="1">+VLOOKUP(N1992,$B$4:$H$2903,4,FALSE)</f>
        <v>41369</v>
      </c>
      <c r="AB1992" s="1" t="str">
        <f ca="1">+VLOOKUP(N1992,$B$4:$H$2903,6,FALSE)</f>
        <v>Malaysia Historical Orders</v>
      </c>
    </row>
    <row r="1993" spans="1:28" hidden="1" x14ac:dyDescent="0.2">
      <c r="A1993" s="56" t="s">
        <v>4598</v>
      </c>
      <c r="B1993" s="9" t="str">
        <f t="shared" ca="1" si="256"/>
        <v>A2758</v>
      </c>
      <c r="C1993" s="59">
        <v>753.32309999999995</v>
      </c>
      <c r="D1993" s="59">
        <v>654.69269999999995</v>
      </c>
      <c r="E1993" s="60">
        <v>42160</v>
      </c>
      <c r="F1993" s="57" t="s">
        <v>4424</v>
      </c>
      <c r="G1993" s="57" t="s">
        <v>5535</v>
      </c>
      <c r="H1993" s="45" t="str">
        <f t="shared" ca="1" si="257"/>
        <v>Post-calc.</v>
      </c>
      <c r="I1993" s="23">
        <f t="shared" ca="1" si="258"/>
        <v>0</v>
      </c>
      <c r="J1993" s="20" t="e">
        <f ca="1">VLOOKUP(B1993, Remarks!$A$3:$G$400, 7, FALSE)</f>
        <v>#N/A</v>
      </c>
      <c r="M1993" s="44" t="s">
        <v>2019</v>
      </c>
      <c r="N1993" s="9" t="str">
        <f t="shared" ca="1" si="255"/>
        <v>A5060</v>
      </c>
      <c r="O1993" s="47">
        <v>3500</v>
      </c>
      <c r="P1993" s="47">
        <v>3485</v>
      </c>
      <c r="Q1993" s="46" t="s">
        <v>8</v>
      </c>
      <c r="R1993" s="46" t="s">
        <v>9</v>
      </c>
      <c r="S1993" s="46" t="s">
        <v>10</v>
      </c>
      <c r="T1993" s="46" t="s">
        <v>1999</v>
      </c>
      <c r="V1993" s="19" t="str">
        <f t="shared" ca="1" si="259"/>
        <v>Post-calc.</v>
      </c>
      <c r="W1993" s="1" t="str">
        <f t="shared" ca="1" si="260"/>
        <v>Post-calc.</v>
      </c>
      <c r="X1993" s="1" t="b">
        <f t="shared" ca="1" si="261"/>
        <v>1</v>
      </c>
      <c r="Y1993" s="3">
        <f t="shared" ca="1" si="262"/>
        <v>0</v>
      </c>
      <c r="AA1993" s="61">
        <f ca="1">+VLOOKUP(N1993,$B$4:$H$2903,4,FALSE)</f>
        <v>41395</v>
      </c>
      <c r="AB1993" s="1" t="str">
        <f ca="1">+VLOOKUP(N1993,$B$4:$H$2903,6,FALSE)</f>
        <v>Malaysia Historical Orders</v>
      </c>
    </row>
    <row r="1994" spans="1:28" hidden="1" x14ac:dyDescent="0.2">
      <c r="A1994" s="56" t="s">
        <v>4599</v>
      </c>
      <c r="B1994" s="9" t="str">
        <f t="shared" ca="1" si="256"/>
        <v>A2763</v>
      </c>
      <c r="C1994" s="59">
        <v>440.19260000000003</v>
      </c>
      <c r="D1994" s="59">
        <v>462.74180000000001</v>
      </c>
      <c r="E1994" s="60">
        <v>42104</v>
      </c>
      <c r="F1994" s="57" t="s">
        <v>4424</v>
      </c>
      <c r="G1994" s="57" t="s">
        <v>5535</v>
      </c>
      <c r="H1994" s="45" t="str">
        <f t="shared" ca="1" si="257"/>
        <v>Post-calc.</v>
      </c>
      <c r="I1994" s="23">
        <f t="shared" ca="1" si="258"/>
        <v>0</v>
      </c>
      <c r="J1994" s="20" t="e">
        <f ca="1">VLOOKUP(B1994, Remarks!$A$3:$G$400, 7, FALSE)</f>
        <v>#N/A</v>
      </c>
      <c r="M1994" s="44" t="s">
        <v>2020</v>
      </c>
      <c r="N1994" s="9" t="str">
        <f t="shared" ca="1" si="255"/>
        <v>A5061</v>
      </c>
      <c r="O1994" s="47">
        <v>340</v>
      </c>
      <c r="P1994" s="47">
        <v>358</v>
      </c>
      <c r="Q1994" s="46" t="s">
        <v>8</v>
      </c>
      <c r="R1994" s="46" t="s">
        <v>9</v>
      </c>
      <c r="S1994" s="46" t="s">
        <v>10</v>
      </c>
      <c r="T1994" s="46" t="s">
        <v>1999</v>
      </c>
      <c r="V1994" s="19" t="str">
        <f t="shared" ca="1" si="259"/>
        <v>Post-calc.</v>
      </c>
      <c r="W1994" s="1" t="str">
        <f t="shared" ca="1" si="260"/>
        <v>Post-calc.</v>
      </c>
      <c r="X1994" s="1" t="b">
        <f t="shared" ca="1" si="261"/>
        <v>1</v>
      </c>
      <c r="Y1994" s="3">
        <f t="shared" ca="1" si="262"/>
        <v>0</v>
      </c>
      <c r="AA1994" s="61">
        <f ca="1">+VLOOKUP(N1994,$B$4:$H$2903,4,FALSE)</f>
        <v>41556</v>
      </c>
      <c r="AB1994" s="1" t="str">
        <f ca="1">+VLOOKUP(N1994,$B$4:$H$2903,6,FALSE)</f>
        <v>Malaysia Historical Orders</v>
      </c>
    </row>
    <row r="1995" spans="1:28" hidden="1" x14ac:dyDescent="0.2">
      <c r="A1995" s="56" t="s">
        <v>4600</v>
      </c>
      <c r="B1995" s="9" t="str">
        <f t="shared" ca="1" si="256"/>
        <v>A2866</v>
      </c>
      <c r="C1995" s="59">
        <v>66.750900000000001</v>
      </c>
      <c r="D1995" s="59">
        <v>66.929900000000004</v>
      </c>
      <c r="E1995" s="60">
        <v>42124</v>
      </c>
      <c r="F1995" s="57" t="s">
        <v>4424</v>
      </c>
      <c r="G1995" s="57" t="s">
        <v>5535</v>
      </c>
      <c r="H1995" s="45" t="str">
        <f t="shared" ca="1" si="257"/>
        <v>Post-calc.</v>
      </c>
      <c r="I1995" s="23">
        <f t="shared" ca="1" si="258"/>
        <v>0</v>
      </c>
      <c r="J1995" s="20" t="e">
        <f ca="1">VLOOKUP(B1995, Remarks!$A$3:$G$400, 7, FALSE)</f>
        <v>#N/A</v>
      </c>
      <c r="M1995" s="44" t="s">
        <v>2021</v>
      </c>
      <c r="N1995" s="9" t="str">
        <f t="shared" ca="1" si="255"/>
        <v>A5062</v>
      </c>
      <c r="O1995" s="47">
        <v>160</v>
      </c>
      <c r="P1995" s="47">
        <v>160</v>
      </c>
      <c r="Q1995" s="46" t="s">
        <v>8</v>
      </c>
      <c r="R1995" s="46" t="s">
        <v>9</v>
      </c>
      <c r="S1995" s="46" t="s">
        <v>10</v>
      </c>
      <c r="T1995" s="46" t="s">
        <v>1999</v>
      </c>
      <c r="V1995" s="19" t="str">
        <f t="shared" ca="1" si="259"/>
        <v>Post-calc.</v>
      </c>
      <c r="W1995" s="1" t="str">
        <f t="shared" ca="1" si="260"/>
        <v>Post-calc.</v>
      </c>
      <c r="X1995" s="1" t="b">
        <f t="shared" ca="1" si="261"/>
        <v>1</v>
      </c>
      <c r="Y1995" s="3">
        <f t="shared" ca="1" si="262"/>
        <v>0</v>
      </c>
      <c r="AA1995" s="61">
        <f ca="1">+VLOOKUP(N1995,$B$4:$H$2903,4,FALSE)</f>
        <v>41368</v>
      </c>
      <c r="AB1995" s="1" t="str">
        <f ca="1">+VLOOKUP(N1995,$B$4:$H$2903,6,FALSE)</f>
        <v>Malaysia Historical Orders</v>
      </c>
    </row>
    <row r="1996" spans="1:28" hidden="1" x14ac:dyDescent="0.2">
      <c r="A1996" s="56" t="s">
        <v>4601</v>
      </c>
      <c r="B1996" s="9" t="str">
        <f t="shared" ca="1" si="256"/>
        <v>A2867</v>
      </c>
      <c r="C1996" s="59">
        <v>129.01429999999999</v>
      </c>
      <c r="D1996" s="59">
        <v>128.94290000000001</v>
      </c>
      <c r="E1996" s="60">
        <v>42046</v>
      </c>
      <c r="F1996" s="57" t="s">
        <v>4424</v>
      </c>
      <c r="G1996" s="57" t="s">
        <v>5535</v>
      </c>
      <c r="H1996" s="45" t="str">
        <f t="shared" ca="1" si="257"/>
        <v>Post-calc.</v>
      </c>
      <c r="I1996" s="23">
        <f t="shared" ca="1" si="258"/>
        <v>0</v>
      </c>
      <c r="J1996" s="20" t="e">
        <f ca="1">VLOOKUP(B1996, Remarks!$A$3:$G$400, 7, FALSE)</f>
        <v>#N/A</v>
      </c>
      <c r="M1996" s="44" t="s">
        <v>2022</v>
      </c>
      <c r="N1996" s="9" t="str">
        <f t="shared" ca="1" si="255"/>
        <v>A5063</v>
      </c>
      <c r="O1996" s="47">
        <v>1300</v>
      </c>
      <c r="P1996" s="47">
        <v>1428</v>
      </c>
      <c r="Q1996" s="46" t="s">
        <v>8</v>
      </c>
      <c r="R1996" s="46" t="s">
        <v>9</v>
      </c>
      <c r="S1996" s="46" t="s">
        <v>10</v>
      </c>
      <c r="T1996" s="46" t="s">
        <v>1999</v>
      </c>
      <c r="V1996" s="19" t="str">
        <f t="shared" ca="1" si="259"/>
        <v>Post-calc.</v>
      </c>
      <c r="W1996" s="1" t="str">
        <f t="shared" ca="1" si="260"/>
        <v>Post-calc.</v>
      </c>
      <c r="X1996" s="1" t="b">
        <f t="shared" ca="1" si="261"/>
        <v>1</v>
      </c>
      <c r="Y1996" s="3">
        <f t="shared" ca="1" si="262"/>
        <v>0</v>
      </c>
      <c r="AA1996" s="61">
        <f ca="1">+VLOOKUP(N1996,$B$4:$H$2903,4,FALSE)</f>
        <v>41512</v>
      </c>
      <c r="AB1996" s="1" t="str">
        <f ca="1">+VLOOKUP(N1996,$B$4:$H$2903,6,FALSE)</f>
        <v>Malaysia Historical Orders</v>
      </c>
    </row>
    <row r="1997" spans="1:28" hidden="1" x14ac:dyDescent="0.2">
      <c r="A1997" s="56" t="s">
        <v>4602</v>
      </c>
      <c r="B1997" s="9" t="str">
        <f t="shared" ca="1" si="256"/>
        <v>A2868</v>
      </c>
      <c r="C1997" s="59">
        <v>66.871399999999994</v>
      </c>
      <c r="D1997" s="59">
        <v>67.169799999999995</v>
      </c>
      <c r="E1997" s="60">
        <v>42104</v>
      </c>
      <c r="F1997" s="57" t="s">
        <v>4424</v>
      </c>
      <c r="G1997" s="57" t="s">
        <v>5535</v>
      </c>
      <c r="H1997" s="45" t="str">
        <f t="shared" ca="1" si="257"/>
        <v>Post-calc.</v>
      </c>
      <c r="I1997" s="23">
        <f t="shared" ca="1" si="258"/>
        <v>0</v>
      </c>
      <c r="J1997" s="20" t="e">
        <f ca="1">VLOOKUP(B1997, Remarks!$A$3:$G$400, 7, FALSE)</f>
        <v>#N/A</v>
      </c>
      <c r="M1997" s="44" t="s">
        <v>2023</v>
      </c>
      <c r="N1997" s="9" t="str">
        <f t="shared" ca="1" si="255"/>
        <v>A5064</v>
      </c>
      <c r="O1997" s="47">
        <v>350</v>
      </c>
      <c r="P1997" s="47">
        <v>400</v>
      </c>
      <c r="Q1997" s="46" t="s">
        <v>8</v>
      </c>
      <c r="R1997" s="46" t="s">
        <v>9</v>
      </c>
      <c r="S1997" s="46" t="s">
        <v>10</v>
      </c>
      <c r="T1997" s="46" t="s">
        <v>1999</v>
      </c>
      <c r="V1997" s="19" t="str">
        <f t="shared" ca="1" si="259"/>
        <v>Post-calc.</v>
      </c>
      <c r="W1997" s="1" t="str">
        <f t="shared" ca="1" si="260"/>
        <v>Post-calc.</v>
      </c>
      <c r="X1997" s="1" t="b">
        <f t="shared" ca="1" si="261"/>
        <v>1</v>
      </c>
      <c r="Y1997" s="3">
        <f t="shared" ca="1" si="262"/>
        <v>0</v>
      </c>
      <c r="AA1997" s="61">
        <f ca="1">+VLOOKUP(N1997,$B$4:$H$2903,4,FALSE)</f>
        <v>41492</v>
      </c>
      <c r="AB1997" s="1" t="str">
        <f ca="1">+VLOOKUP(N1997,$B$4:$H$2903,6,FALSE)</f>
        <v>Malaysia Historical Orders</v>
      </c>
    </row>
    <row r="1998" spans="1:28" hidden="1" x14ac:dyDescent="0.2">
      <c r="A1998" s="56" t="s">
        <v>4603</v>
      </c>
      <c r="B1998" s="9" t="str">
        <f t="shared" ca="1" si="256"/>
        <v>A2869</v>
      </c>
      <c r="C1998" s="59">
        <v>533.07780000000002</v>
      </c>
      <c r="D1998" s="59">
        <v>493.47359999999998</v>
      </c>
      <c r="E1998" s="60">
        <v>42240</v>
      </c>
      <c r="F1998" s="57" t="s">
        <v>4424</v>
      </c>
      <c r="G1998" s="57" t="s">
        <v>5535</v>
      </c>
      <c r="H1998" s="45" t="str">
        <f t="shared" ca="1" si="257"/>
        <v>Post-calc.</v>
      </c>
      <c r="I1998" s="23">
        <f t="shared" ca="1" si="258"/>
        <v>0</v>
      </c>
      <c r="J1998" s="20" t="e">
        <f ca="1">VLOOKUP(B1998, Remarks!$A$3:$G$400, 7, FALSE)</f>
        <v>#N/A</v>
      </c>
      <c r="M1998" s="44" t="s">
        <v>2024</v>
      </c>
      <c r="N1998" s="9" t="str">
        <f t="shared" ca="1" si="255"/>
        <v>A5065</v>
      </c>
      <c r="O1998" s="47">
        <v>560</v>
      </c>
      <c r="P1998" s="47">
        <v>640</v>
      </c>
      <c r="Q1998" s="46" t="s">
        <v>8</v>
      </c>
      <c r="R1998" s="46" t="s">
        <v>9</v>
      </c>
      <c r="S1998" s="46" t="s">
        <v>10</v>
      </c>
      <c r="T1998" s="46" t="s">
        <v>1999</v>
      </c>
      <c r="V1998" s="19" t="str">
        <f t="shared" ca="1" si="259"/>
        <v>Post-calc.</v>
      </c>
      <c r="W1998" s="1" t="str">
        <f t="shared" ca="1" si="260"/>
        <v>Post-calc.</v>
      </c>
      <c r="X1998" s="1" t="b">
        <f t="shared" ca="1" si="261"/>
        <v>1</v>
      </c>
      <c r="Y1998" s="3">
        <f t="shared" ca="1" si="262"/>
        <v>0</v>
      </c>
      <c r="AA1998" s="61">
        <f ca="1">+VLOOKUP(N1998,$B$4:$H$2903,4,FALSE)</f>
        <v>41492</v>
      </c>
      <c r="AB1998" s="1" t="str">
        <f ca="1">+VLOOKUP(N1998,$B$4:$H$2903,6,FALSE)</f>
        <v>Malaysia Historical Orders</v>
      </c>
    </row>
    <row r="1999" spans="1:28" hidden="1" x14ac:dyDescent="0.2">
      <c r="A1999" s="56" t="s">
        <v>4604</v>
      </c>
      <c r="B1999" s="9" t="str">
        <f t="shared" ca="1" si="256"/>
        <v>A2884</v>
      </c>
      <c r="C1999" s="59">
        <v>128.62289999999999</v>
      </c>
      <c r="D1999" s="59">
        <v>135.82560000000001</v>
      </c>
      <c r="E1999" s="60">
        <v>42088</v>
      </c>
      <c r="F1999" s="57" t="s">
        <v>4424</v>
      </c>
      <c r="G1999" s="57" t="s">
        <v>5535</v>
      </c>
      <c r="H1999" s="45" t="str">
        <f t="shared" ca="1" si="257"/>
        <v>Post-calc.</v>
      </c>
      <c r="I1999" s="23">
        <f t="shared" ca="1" si="258"/>
        <v>0</v>
      </c>
      <c r="J1999" s="20" t="e">
        <f ca="1">VLOOKUP(B1999, Remarks!$A$3:$G$400, 7, FALSE)</f>
        <v>#N/A</v>
      </c>
      <c r="M1999" s="44" t="s">
        <v>2025</v>
      </c>
      <c r="N1999" s="9" t="str">
        <f t="shared" ca="1" si="255"/>
        <v>A5066</v>
      </c>
      <c r="O1999" s="47">
        <v>4026.2</v>
      </c>
      <c r="P1999" s="47">
        <v>4026.2</v>
      </c>
      <c r="Q1999" s="46" t="s">
        <v>8</v>
      </c>
      <c r="R1999" s="46" t="s">
        <v>9</v>
      </c>
      <c r="S1999" s="46" t="s">
        <v>10</v>
      </c>
      <c r="T1999" s="46" t="s">
        <v>1999</v>
      </c>
      <c r="V1999" s="19" t="str">
        <f t="shared" ca="1" si="259"/>
        <v>Post-calc.</v>
      </c>
      <c r="W1999" s="1" t="str">
        <f t="shared" ca="1" si="260"/>
        <v>Post-calc.</v>
      </c>
      <c r="X1999" s="1" t="b">
        <f t="shared" ca="1" si="261"/>
        <v>1</v>
      </c>
      <c r="Y1999" s="3">
        <f t="shared" ca="1" si="262"/>
        <v>0</v>
      </c>
      <c r="AA1999" s="61">
        <f ca="1">+VLOOKUP(N1999,$B$4:$H$2903,4,FALSE)</f>
        <v>42116</v>
      </c>
      <c r="AB1999" s="1" t="str">
        <f ca="1">+VLOOKUP(N1999,$B$4:$H$2903,6,FALSE)</f>
        <v>Malaysia Historical Orders</v>
      </c>
    </row>
    <row r="2000" spans="1:28" hidden="1" x14ac:dyDescent="0.2">
      <c r="A2000" s="56" t="s">
        <v>4605</v>
      </c>
      <c r="B2000" s="9" t="str">
        <f t="shared" ca="1" si="256"/>
        <v>A2896</v>
      </c>
      <c r="C2000" s="59">
        <v>47.634999999999998</v>
      </c>
      <c r="D2000" s="59">
        <v>47.734000000000002</v>
      </c>
      <c r="E2000" s="60">
        <v>42195</v>
      </c>
      <c r="F2000" s="57" t="s">
        <v>4424</v>
      </c>
      <c r="G2000" s="57" t="s">
        <v>5535</v>
      </c>
      <c r="H2000" s="45" t="str">
        <f t="shared" ca="1" si="257"/>
        <v>Post-calc.</v>
      </c>
      <c r="I2000" s="23">
        <f t="shared" ca="1" si="258"/>
        <v>0</v>
      </c>
      <c r="J2000" s="20" t="e">
        <f ca="1">VLOOKUP(B2000, Remarks!$A$3:$G$400, 7, FALSE)</f>
        <v>#N/A</v>
      </c>
      <c r="M2000" s="44" t="s">
        <v>2026</v>
      </c>
      <c r="N2000" s="9" t="str">
        <f t="shared" ca="1" si="255"/>
        <v>A5067</v>
      </c>
      <c r="O2000" s="47">
        <v>3500</v>
      </c>
      <c r="P2000" s="47">
        <v>3579</v>
      </c>
      <c r="Q2000" s="46" t="s">
        <v>8</v>
      </c>
      <c r="R2000" s="46" t="s">
        <v>9</v>
      </c>
      <c r="S2000" s="46" t="s">
        <v>10</v>
      </c>
      <c r="T2000" s="46" t="s">
        <v>1999</v>
      </c>
      <c r="V2000" s="19" t="str">
        <f t="shared" ca="1" si="259"/>
        <v>Post-calc.</v>
      </c>
      <c r="W2000" s="1" t="str">
        <f t="shared" ca="1" si="260"/>
        <v>Post-calc.</v>
      </c>
      <c r="X2000" s="1" t="b">
        <f t="shared" ca="1" si="261"/>
        <v>1</v>
      </c>
      <c r="Y2000" s="3">
        <f t="shared" ca="1" si="262"/>
        <v>0</v>
      </c>
      <c r="AA2000" s="61">
        <f ca="1">+VLOOKUP(N2000,$B$4:$H$2903,4,FALSE)</f>
        <v>41789</v>
      </c>
      <c r="AB2000" s="1" t="str">
        <f ca="1">+VLOOKUP(N2000,$B$4:$H$2903,6,FALSE)</f>
        <v>Malaysia Historical Orders</v>
      </c>
    </row>
    <row r="2001" spans="1:28" hidden="1" x14ac:dyDescent="0.2">
      <c r="A2001" s="56" t="s">
        <v>4606</v>
      </c>
      <c r="B2001" s="9" t="str">
        <f t="shared" ca="1" si="256"/>
        <v>A2903</v>
      </c>
      <c r="C2001" s="59">
        <v>302.85500000000002</v>
      </c>
      <c r="D2001" s="59">
        <v>306.74419999999998</v>
      </c>
      <c r="E2001" s="60">
        <v>42063</v>
      </c>
      <c r="F2001" s="57" t="s">
        <v>4424</v>
      </c>
      <c r="G2001" s="57" t="s">
        <v>5535</v>
      </c>
      <c r="H2001" s="45" t="str">
        <f t="shared" ca="1" si="257"/>
        <v>Post-calc.</v>
      </c>
      <c r="I2001" s="23">
        <f t="shared" ca="1" si="258"/>
        <v>0</v>
      </c>
      <c r="J2001" s="20" t="e">
        <f ca="1">VLOOKUP(B2001, Remarks!$A$3:$G$400, 7, FALSE)</f>
        <v>#N/A</v>
      </c>
      <c r="M2001" s="44" t="s">
        <v>2027</v>
      </c>
      <c r="N2001" s="9" t="str">
        <f t="shared" ca="1" si="255"/>
        <v>A5068</v>
      </c>
      <c r="O2001" s="47">
        <v>431</v>
      </c>
      <c r="P2001" s="47">
        <v>431</v>
      </c>
      <c r="Q2001" s="46" t="s">
        <v>8</v>
      </c>
      <c r="R2001" s="46" t="s">
        <v>9</v>
      </c>
      <c r="S2001" s="46" t="s">
        <v>10</v>
      </c>
      <c r="T2001" s="46" t="s">
        <v>1999</v>
      </c>
      <c r="V2001" s="19" t="str">
        <f t="shared" ca="1" si="259"/>
        <v>Post-calc.</v>
      </c>
      <c r="W2001" s="1" t="str">
        <f t="shared" ca="1" si="260"/>
        <v>Post-calc.</v>
      </c>
      <c r="X2001" s="1" t="b">
        <f t="shared" ca="1" si="261"/>
        <v>1</v>
      </c>
      <c r="Y2001" s="3">
        <f t="shared" ca="1" si="262"/>
        <v>0</v>
      </c>
      <c r="AA2001" s="61">
        <f ca="1">+VLOOKUP(N2001,$B$4:$H$2903,4,FALSE)</f>
        <v>41800</v>
      </c>
      <c r="AB2001" s="1" t="str">
        <f ca="1">+VLOOKUP(N2001,$B$4:$H$2903,6,FALSE)</f>
        <v>Malaysia Historical Orders</v>
      </c>
    </row>
    <row r="2002" spans="1:28" hidden="1" x14ac:dyDescent="0.2">
      <c r="A2002" s="56" t="s">
        <v>4607</v>
      </c>
      <c r="B2002" s="9" t="str">
        <f t="shared" ca="1" si="256"/>
        <v>A2904</v>
      </c>
      <c r="C2002" s="59">
        <v>18147.877700000001</v>
      </c>
      <c r="D2002" s="59">
        <v>16147.0576</v>
      </c>
      <c r="E2002" s="60">
        <v>42265</v>
      </c>
      <c r="F2002" s="57" t="s">
        <v>4424</v>
      </c>
      <c r="G2002" s="57" t="s">
        <v>5535</v>
      </c>
      <c r="H2002" s="45" t="str">
        <f t="shared" ca="1" si="257"/>
        <v>Post-calc.</v>
      </c>
      <c r="I2002" s="23">
        <f t="shared" ca="1" si="258"/>
        <v>0</v>
      </c>
      <c r="J2002" s="20" t="e">
        <f ca="1">VLOOKUP(B2002, Remarks!$A$3:$G$400, 7, FALSE)</f>
        <v>#N/A</v>
      </c>
      <c r="M2002" s="44" t="s">
        <v>2028</v>
      </c>
      <c r="N2002" s="9" t="str">
        <f t="shared" ca="1" si="255"/>
        <v>A5069</v>
      </c>
      <c r="O2002" s="47">
        <v>3500</v>
      </c>
      <c r="P2002" s="47">
        <v>3579</v>
      </c>
      <c r="Q2002" s="46" t="s">
        <v>8</v>
      </c>
      <c r="R2002" s="46" t="s">
        <v>9</v>
      </c>
      <c r="S2002" s="46" t="s">
        <v>10</v>
      </c>
      <c r="T2002" s="46" t="s">
        <v>1999</v>
      </c>
      <c r="V2002" s="19" t="str">
        <f t="shared" ca="1" si="259"/>
        <v>Post-calc.</v>
      </c>
      <c r="W2002" s="1" t="str">
        <f t="shared" ca="1" si="260"/>
        <v>Post-calc.</v>
      </c>
      <c r="X2002" s="1" t="b">
        <f t="shared" ca="1" si="261"/>
        <v>1</v>
      </c>
      <c r="Y2002" s="3">
        <f t="shared" ca="1" si="262"/>
        <v>0</v>
      </c>
      <c r="AA2002" s="61">
        <f ca="1">+VLOOKUP(N2002,$B$4:$H$2903,4,FALSE)</f>
        <v>41824</v>
      </c>
      <c r="AB2002" s="1" t="str">
        <f ca="1">+VLOOKUP(N2002,$B$4:$H$2903,6,FALSE)</f>
        <v>Malaysia Historical Orders</v>
      </c>
    </row>
    <row r="2003" spans="1:28" hidden="1" x14ac:dyDescent="0.2">
      <c r="A2003" s="56" t="s">
        <v>4608</v>
      </c>
      <c r="B2003" s="9" t="str">
        <f t="shared" ca="1" si="256"/>
        <v>A2915</v>
      </c>
      <c r="C2003" s="59">
        <v>249.33920000000001</v>
      </c>
      <c r="D2003" s="59">
        <v>246.63329999999999</v>
      </c>
      <c r="E2003" s="60">
        <v>42110</v>
      </c>
      <c r="F2003" s="57" t="s">
        <v>4424</v>
      </c>
      <c r="G2003" s="57" t="s">
        <v>5535</v>
      </c>
      <c r="H2003" s="45" t="str">
        <f t="shared" ca="1" si="257"/>
        <v>Post-calc.</v>
      </c>
      <c r="I2003" s="23">
        <f t="shared" ca="1" si="258"/>
        <v>0</v>
      </c>
      <c r="J2003" s="20" t="e">
        <f ca="1">VLOOKUP(B2003, Remarks!$A$3:$G$400, 7, FALSE)</f>
        <v>#N/A</v>
      </c>
      <c r="M2003" s="44" t="s">
        <v>2029</v>
      </c>
      <c r="N2003" s="9" t="str">
        <f t="shared" ca="1" si="255"/>
        <v>A5070</v>
      </c>
      <c r="O2003" s="47">
        <v>1900.2</v>
      </c>
      <c r="P2003" s="47">
        <v>1900.2</v>
      </c>
      <c r="Q2003" s="46" t="s">
        <v>8</v>
      </c>
      <c r="R2003" s="46" t="s">
        <v>9</v>
      </c>
      <c r="S2003" s="46" t="s">
        <v>10</v>
      </c>
      <c r="T2003" s="46" t="s">
        <v>1999</v>
      </c>
      <c r="V2003" s="19" t="str">
        <f t="shared" ca="1" si="259"/>
        <v>Post-calc.</v>
      </c>
      <c r="W2003" s="1" t="str">
        <f t="shared" ca="1" si="260"/>
        <v>Post-calc.</v>
      </c>
      <c r="X2003" s="1" t="b">
        <f t="shared" ca="1" si="261"/>
        <v>1</v>
      </c>
      <c r="Y2003" s="3">
        <f t="shared" ca="1" si="262"/>
        <v>0</v>
      </c>
      <c r="AA2003" s="61">
        <f ca="1">+VLOOKUP(N2003,$B$4:$H$2903,4,FALSE)</f>
        <v>42117</v>
      </c>
      <c r="AB2003" s="1" t="str">
        <f ca="1">+VLOOKUP(N2003,$B$4:$H$2903,6,FALSE)</f>
        <v>Malaysia Historical Orders</v>
      </c>
    </row>
    <row r="2004" spans="1:28" hidden="1" x14ac:dyDescent="0.2">
      <c r="A2004" s="56" t="s">
        <v>4609</v>
      </c>
      <c r="B2004" s="9" t="str">
        <f t="shared" ca="1" si="256"/>
        <v>A2918</v>
      </c>
      <c r="C2004" s="59">
        <v>200.9204</v>
      </c>
      <c r="D2004" s="59">
        <v>214.4195</v>
      </c>
      <c r="E2004" s="60">
        <v>42073</v>
      </c>
      <c r="F2004" s="57" t="s">
        <v>4424</v>
      </c>
      <c r="G2004" s="57" t="s">
        <v>5535</v>
      </c>
      <c r="H2004" s="45" t="str">
        <f t="shared" ca="1" si="257"/>
        <v>Post-calc.</v>
      </c>
      <c r="I2004" s="23">
        <f t="shared" ca="1" si="258"/>
        <v>0</v>
      </c>
      <c r="J2004" s="20" t="e">
        <f ca="1">VLOOKUP(B2004, Remarks!$A$3:$G$400, 7, FALSE)</f>
        <v>#N/A</v>
      </c>
      <c r="M2004" s="44" t="s">
        <v>2030</v>
      </c>
      <c r="N2004" s="9" t="str">
        <f t="shared" ca="1" si="255"/>
        <v>A5071</v>
      </c>
      <c r="O2004" s="47">
        <v>4085.36</v>
      </c>
      <c r="P2004" s="47">
        <v>4085.36</v>
      </c>
      <c r="Q2004" s="46" t="s">
        <v>8</v>
      </c>
      <c r="R2004" s="46" t="s">
        <v>9</v>
      </c>
      <c r="S2004" s="46" t="s">
        <v>10</v>
      </c>
      <c r="T2004" s="46" t="s">
        <v>1999</v>
      </c>
      <c r="V2004" s="19" t="str">
        <f t="shared" ca="1" si="259"/>
        <v>Post-calc.</v>
      </c>
      <c r="W2004" s="1" t="str">
        <f t="shared" ca="1" si="260"/>
        <v>Post-calc.</v>
      </c>
      <c r="X2004" s="1" t="b">
        <f t="shared" ca="1" si="261"/>
        <v>1</v>
      </c>
      <c r="Y2004" s="3">
        <f t="shared" ca="1" si="262"/>
        <v>0</v>
      </c>
      <c r="AA2004" s="61">
        <f ca="1">+VLOOKUP(N2004,$B$4:$H$2903,4,FALSE)</f>
        <v>42114</v>
      </c>
      <c r="AB2004" s="1" t="str">
        <f ca="1">+VLOOKUP(N2004,$B$4:$H$2903,6,FALSE)</f>
        <v>Malaysia Historical Orders</v>
      </c>
    </row>
    <row r="2005" spans="1:28" hidden="1" x14ac:dyDescent="0.2">
      <c r="A2005" s="56" t="s">
        <v>4610</v>
      </c>
      <c r="B2005" s="9" t="str">
        <f t="shared" ca="1" si="256"/>
        <v>A2919</v>
      </c>
      <c r="C2005" s="59">
        <v>155.59809999999999</v>
      </c>
      <c r="D2005" s="59">
        <v>146.7722</v>
      </c>
      <c r="E2005" s="60">
        <v>42062</v>
      </c>
      <c r="F2005" s="57" t="s">
        <v>4424</v>
      </c>
      <c r="G2005" s="57" t="s">
        <v>5535</v>
      </c>
      <c r="H2005" s="45" t="str">
        <f t="shared" ca="1" si="257"/>
        <v>Post-calc.</v>
      </c>
      <c r="I2005" s="23">
        <f t="shared" ca="1" si="258"/>
        <v>0</v>
      </c>
      <c r="J2005" s="20" t="e">
        <f ca="1">VLOOKUP(B2005, Remarks!$A$3:$G$400, 7, FALSE)</f>
        <v>#N/A</v>
      </c>
      <c r="M2005" s="44" t="s">
        <v>2031</v>
      </c>
      <c r="N2005" s="9" t="str">
        <f t="shared" ca="1" si="255"/>
        <v>A5072</v>
      </c>
      <c r="O2005" s="47">
        <v>750</v>
      </c>
      <c r="P2005" s="47">
        <v>750</v>
      </c>
      <c r="Q2005" s="46" t="s">
        <v>8</v>
      </c>
      <c r="R2005" s="46" t="s">
        <v>9</v>
      </c>
      <c r="S2005" s="46" t="s">
        <v>10</v>
      </c>
      <c r="T2005" s="46" t="s">
        <v>1999</v>
      </c>
      <c r="V2005" s="19" t="str">
        <f t="shared" ca="1" si="259"/>
        <v>Post-calc.</v>
      </c>
      <c r="W2005" s="1" t="str">
        <f t="shared" ca="1" si="260"/>
        <v>Post-calc.</v>
      </c>
      <c r="X2005" s="1" t="b">
        <f t="shared" ca="1" si="261"/>
        <v>1</v>
      </c>
      <c r="Y2005" s="3">
        <f t="shared" ca="1" si="262"/>
        <v>0</v>
      </c>
      <c r="AA2005" s="61">
        <f ca="1">+VLOOKUP(N2005,$B$4:$H$2903,4,FALSE)</f>
        <v>41425</v>
      </c>
      <c r="AB2005" s="1" t="str">
        <f ca="1">+VLOOKUP(N2005,$B$4:$H$2903,6,FALSE)</f>
        <v>Malaysia Historical Orders</v>
      </c>
    </row>
    <row r="2006" spans="1:28" hidden="1" x14ac:dyDescent="0.2">
      <c r="A2006" s="56" t="s">
        <v>4611</v>
      </c>
      <c r="B2006" s="9" t="str">
        <f t="shared" ca="1" si="256"/>
        <v>A2920</v>
      </c>
      <c r="C2006" s="59">
        <v>129.01429999999999</v>
      </c>
      <c r="D2006" s="59">
        <v>137.32820000000001</v>
      </c>
      <c r="E2006" s="60">
        <v>42110</v>
      </c>
      <c r="F2006" s="57" t="s">
        <v>4424</v>
      </c>
      <c r="G2006" s="57" t="s">
        <v>5535</v>
      </c>
      <c r="H2006" s="45" t="str">
        <f t="shared" ca="1" si="257"/>
        <v>Post-calc.</v>
      </c>
      <c r="I2006" s="23">
        <f t="shared" ca="1" si="258"/>
        <v>0</v>
      </c>
      <c r="J2006" s="20" t="e">
        <f ca="1">VLOOKUP(B2006, Remarks!$A$3:$G$400, 7, FALSE)</f>
        <v>#N/A</v>
      </c>
      <c r="M2006" s="44" t="s">
        <v>2032</v>
      </c>
      <c r="N2006" s="9" t="str">
        <f t="shared" ca="1" si="255"/>
        <v>A5073</v>
      </c>
      <c r="O2006" s="47">
        <v>886</v>
      </c>
      <c r="P2006" s="47">
        <v>935</v>
      </c>
      <c r="Q2006" s="46" t="s">
        <v>8</v>
      </c>
      <c r="R2006" s="46" t="s">
        <v>9</v>
      </c>
      <c r="S2006" s="46" t="s">
        <v>10</v>
      </c>
      <c r="T2006" s="46" t="s">
        <v>1999</v>
      </c>
      <c r="V2006" s="19" t="str">
        <f t="shared" ca="1" si="259"/>
        <v>Post-calc.</v>
      </c>
      <c r="W2006" s="1" t="str">
        <f t="shared" ca="1" si="260"/>
        <v>Post-calc.</v>
      </c>
      <c r="X2006" s="1" t="b">
        <f t="shared" ca="1" si="261"/>
        <v>1</v>
      </c>
      <c r="Y2006" s="3">
        <f t="shared" ca="1" si="262"/>
        <v>0</v>
      </c>
      <c r="AA2006" s="61">
        <f ca="1">+VLOOKUP(N2006,$B$4:$H$2903,4,FALSE)</f>
        <v>41466</v>
      </c>
      <c r="AB2006" s="1" t="str">
        <f ca="1">+VLOOKUP(N2006,$B$4:$H$2903,6,FALSE)</f>
        <v>Malaysia Historical Orders</v>
      </c>
    </row>
    <row r="2007" spans="1:28" hidden="1" x14ac:dyDescent="0.2">
      <c r="A2007" s="56" t="s">
        <v>4612</v>
      </c>
      <c r="B2007" s="9" t="str">
        <f t="shared" ca="1" si="256"/>
        <v>A2940</v>
      </c>
      <c r="C2007" s="59">
        <v>39.426400000000001</v>
      </c>
      <c r="D2007" s="59">
        <v>38.563200000000002</v>
      </c>
      <c r="E2007" s="60">
        <v>42110</v>
      </c>
      <c r="F2007" s="57" t="s">
        <v>4424</v>
      </c>
      <c r="G2007" s="57" t="s">
        <v>5535</v>
      </c>
      <c r="H2007" s="45" t="str">
        <f t="shared" ca="1" si="257"/>
        <v>Post-calc.</v>
      </c>
      <c r="I2007" s="23">
        <f t="shared" ca="1" si="258"/>
        <v>0</v>
      </c>
      <c r="J2007" s="20" t="e">
        <f ca="1">VLOOKUP(B2007, Remarks!$A$3:$G$400, 7, FALSE)</f>
        <v>#N/A</v>
      </c>
      <c r="M2007" s="44" t="s">
        <v>2033</v>
      </c>
      <c r="N2007" s="9" t="str">
        <f t="shared" ca="1" si="255"/>
        <v>A5074</v>
      </c>
      <c r="O2007" s="47">
        <v>4386</v>
      </c>
      <c r="P2007" s="47">
        <v>4386</v>
      </c>
      <c r="Q2007" s="46" t="s">
        <v>8</v>
      </c>
      <c r="R2007" s="46" t="s">
        <v>9</v>
      </c>
      <c r="S2007" s="46" t="s">
        <v>10</v>
      </c>
      <c r="T2007" s="46" t="s">
        <v>1999</v>
      </c>
      <c r="V2007" s="19" t="str">
        <f t="shared" ca="1" si="259"/>
        <v>Post-calc.</v>
      </c>
      <c r="W2007" s="1" t="str">
        <f t="shared" ca="1" si="260"/>
        <v>Post-calc.</v>
      </c>
      <c r="X2007" s="1" t="b">
        <f t="shared" ca="1" si="261"/>
        <v>1</v>
      </c>
      <c r="Y2007" s="3">
        <f t="shared" ca="1" si="262"/>
        <v>0</v>
      </c>
      <c r="AA2007" s="61">
        <f ca="1">+VLOOKUP(N2007,$B$4:$H$2903,4,FALSE)</f>
        <v>42035</v>
      </c>
      <c r="AB2007" s="1" t="str">
        <f ca="1">+VLOOKUP(N2007,$B$4:$H$2903,6,FALSE)</f>
        <v>Malaysia Historical Orders</v>
      </c>
    </row>
    <row r="2008" spans="1:28" hidden="1" x14ac:dyDescent="0.2">
      <c r="A2008" s="56" t="s">
        <v>4613</v>
      </c>
      <c r="B2008" s="9" t="str">
        <f t="shared" ca="1" si="256"/>
        <v>A2985</v>
      </c>
      <c r="C2008" s="59">
        <v>22248.3878</v>
      </c>
      <c r="D2008" s="59">
        <v>22026.405500000001</v>
      </c>
      <c r="E2008" s="60">
        <v>42343</v>
      </c>
      <c r="F2008" s="57" t="s">
        <v>4424</v>
      </c>
      <c r="G2008" s="57" t="s">
        <v>5532</v>
      </c>
      <c r="H2008" s="45" t="str">
        <f t="shared" ca="1" si="257"/>
        <v>Post-calc.</v>
      </c>
      <c r="I2008" s="23">
        <f t="shared" ca="1" si="258"/>
        <v>0</v>
      </c>
      <c r="J2008" s="20" t="e">
        <f ca="1">VLOOKUP(B2008, Remarks!$A$3:$G$400, 7, FALSE)</f>
        <v>#N/A</v>
      </c>
      <c r="M2008" s="44" t="s">
        <v>2034</v>
      </c>
      <c r="N2008" s="9" t="str">
        <f t="shared" ca="1" si="255"/>
        <v>A5075</v>
      </c>
      <c r="O2008" s="47">
        <v>2000</v>
      </c>
      <c r="P2008" s="47">
        <v>2000</v>
      </c>
      <c r="Q2008" s="46" t="s">
        <v>8</v>
      </c>
      <c r="R2008" s="46" t="s">
        <v>9</v>
      </c>
      <c r="S2008" s="46" t="s">
        <v>10</v>
      </c>
      <c r="T2008" s="46" t="s">
        <v>1999</v>
      </c>
      <c r="V2008" s="19" t="str">
        <f t="shared" ca="1" si="259"/>
        <v>Post-calc.</v>
      </c>
      <c r="W2008" s="1" t="str">
        <f t="shared" ca="1" si="260"/>
        <v>Post-calc.</v>
      </c>
      <c r="X2008" s="1" t="b">
        <f t="shared" ca="1" si="261"/>
        <v>1</v>
      </c>
      <c r="Y2008" s="3">
        <f t="shared" ca="1" si="262"/>
        <v>0</v>
      </c>
      <c r="AA2008" s="61">
        <f ca="1">+VLOOKUP(N2008,$B$4:$H$2903,4,FALSE)</f>
        <v>41351</v>
      </c>
      <c r="AB2008" s="1" t="str">
        <f ca="1">+VLOOKUP(N2008,$B$4:$H$2903,6,FALSE)</f>
        <v>Malaysia Historical Orders</v>
      </c>
    </row>
    <row r="2009" spans="1:28" hidden="1" x14ac:dyDescent="0.2">
      <c r="A2009" s="56" t="s">
        <v>4614</v>
      </c>
      <c r="B2009" s="9" t="str">
        <f t="shared" ca="1" si="256"/>
        <v>A3000</v>
      </c>
      <c r="C2009" s="59">
        <v>533.66849999999999</v>
      </c>
      <c r="D2009" s="59">
        <v>535.92579999999998</v>
      </c>
      <c r="E2009" s="60"/>
      <c r="F2009" s="57" t="s">
        <v>1446</v>
      </c>
      <c r="G2009" s="57" t="s">
        <v>5527</v>
      </c>
      <c r="H2009" s="45" t="str">
        <f t="shared" ca="1" si="257"/>
        <v>Pre-calc.</v>
      </c>
      <c r="I2009" s="23">
        <f t="shared" ca="1" si="258"/>
        <v>0</v>
      </c>
      <c r="J2009" s="20" t="e">
        <f ca="1">VLOOKUP(B2009, Remarks!$A$3:$G$400, 7, FALSE)</f>
        <v>#N/A</v>
      </c>
      <c r="M2009" s="44" t="s">
        <v>2035</v>
      </c>
      <c r="N2009" s="9" t="str">
        <f t="shared" ca="1" si="255"/>
        <v>A5076</v>
      </c>
      <c r="O2009" s="47">
        <v>1508</v>
      </c>
      <c r="P2009" s="47">
        <v>1530</v>
      </c>
      <c r="Q2009" s="46" t="s">
        <v>8</v>
      </c>
      <c r="R2009" s="46" t="s">
        <v>9</v>
      </c>
      <c r="S2009" s="46" t="s">
        <v>10</v>
      </c>
      <c r="T2009" s="46" t="s">
        <v>1999</v>
      </c>
      <c r="V2009" s="19" t="str">
        <f t="shared" ca="1" si="259"/>
        <v>Post-calc.</v>
      </c>
      <c r="W2009" s="1" t="str">
        <f t="shared" ca="1" si="260"/>
        <v>Post-calc.</v>
      </c>
      <c r="X2009" s="1" t="b">
        <f t="shared" ca="1" si="261"/>
        <v>1</v>
      </c>
      <c r="Y2009" s="3">
        <f t="shared" ca="1" si="262"/>
        <v>0</v>
      </c>
      <c r="AA2009" s="61">
        <f ca="1">+VLOOKUP(N2009,$B$4:$H$2903,4,FALSE)</f>
        <v>41296</v>
      </c>
      <c r="AB2009" s="1" t="str">
        <f ca="1">+VLOOKUP(N2009,$B$4:$H$2903,6,FALSE)</f>
        <v>Malaysia Historical Orders</v>
      </c>
    </row>
    <row r="2010" spans="1:28" hidden="1" x14ac:dyDescent="0.2">
      <c r="A2010" s="56" t="s">
        <v>4615</v>
      </c>
      <c r="B2010" s="9" t="str">
        <f t="shared" ca="1" si="256"/>
        <v>A3002</v>
      </c>
      <c r="C2010" s="59">
        <v>226.47989999999999</v>
      </c>
      <c r="D2010" s="59">
        <v>227.86859999999999</v>
      </c>
      <c r="E2010" s="60">
        <v>42051</v>
      </c>
      <c r="F2010" s="57" t="s">
        <v>4331</v>
      </c>
      <c r="G2010" s="57" t="s">
        <v>5526</v>
      </c>
      <c r="H2010" s="45" t="str">
        <f t="shared" ca="1" si="257"/>
        <v>Post-calc.</v>
      </c>
      <c r="I2010" s="23">
        <f t="shared" ca="1" si="258"/>
        <v>0</v>
      </c>
      <c r="J2010" s="20" t="e">
        <f ca="1">VLOOKUP(B2010, Remarks!$A$3:$G$400, 7, FALSE)</f>
        <v>#N/A</v>
      </c>
      <c r="M2010" s="44" t="s">
        <v>2036</v>
      </c>
      <c r="N2010" s="9" t="str">
        <f t="shared" ca="1" si="255"/>
        <v>A5077</v>
      </c>
      <c r="O2010" s="47">
        <v>4431</v>
      </c>
      <c r="P2010" s="47">
        <v>4380</v>
      </c>
      <c r="Q2010" s="46" t="s">
        <v>8</v>
      </c>
      <c r="R2010" s="46" t="s">
        <v>9</v>
      </c>
      <c r="S2010" s="46" t="s">
        <v>10</v>
      </c>
      <c r="T2010" s="46" t="s">
        <v>1999</v>
      </c>
      <c r="V2010" s="19" t="str">
        <f t="shared" ca="1" si="259"/>
        <v>Post-calc.</v>
      </c>
      <c r="W2010" s="1" t="str">
        <f t="shared" ca="1" si="260"/>
        <v>Post-calc.</v>
      </c>
      <c r="X2010" s="1" t="b">
        <f t="shared" ca="1" si="261"/>
        <v>1</v>
      </c>
      <c r="Y2010" s="3">
        <f t="shared" ca="1" si="262"/>
        <v>0</v>
      </c>
      <c r="AA2010" s="61">
        <f ca="1">+VLOOKUP(N2010,$B$4:$H$2903,4,FALSE)</f>
        <v>41437</v>
      </c>
      <c r="AB2010" s="1" t="str">
        <f ca="1">+VLOOKUP(N2010,$B$4:$H$2903,6,FALSE)</f>
        <v>Malaysia Historical Orders</v>
      </c>
    </row>
    <row r="2011" spans="1:28" hidden="1" x14ac:dyDescent="0.2">
      <c r="A2011" s="56" t="s">
        <v>4616</v>
      </c>
      <c r="B2011" s="9" t="str">
        <f t="shared" ca="1" si="256"/>
        <v>A3003</v>
      </c>
      <c r="C2011" s="59">
        <v>234.9778</v>
      </c>
      <c r="D2011" s="59">
        <v>234.9778</v>
      </c>
      <c r="E2011" s="60">
        <v>42026</v>
      </c>
      <c r="F2011" s="57" t="s">
        <v>4331</v>
      </c>
      <c r="G2011" s="57" t="s">
        <v>5526</v>
      </c>
      <c r="H2011" s="45" t="str">
        <f t="shared" ca="1" si="257"/>
        <v>Post-calc.</v>
      </c>
      <c r="I2011" s="23">
        <f t="shared" ca="1" si="258"/>
        <v>0</v>
      </c>
      <c r="J2011" s="20" t="e">
        <f ca="1">VLOOKUP(B2011, Remarks!$A$3:$G$400, 7, FALSE)</f>
        <v>#N/A</v>
      </c>
      <c r="M2011" s="44" t="s">
        <v>2037</v>
      </c>
      <c r="N2011" s="9" t="str">
        <f t="shared" ca="1" si="255"/>
        <v>A5078</v>
      </c>
      <c r="O2011" s="47">
        <v>247.45</v>
      </c>
      <c r="P2011" s="47">
        <v>247.45</v>
      </c>
      <c r="Q2011" s="46" t="s">
        <v>8</v>
      </c>
      <c r="R2011" s="46" t="s">
        <v>9</v>
      </c>
      <c r="S2011" s="46" t="s">
        <v>10</v>
      </c>
      <c r="T2011" s="46" t="s">
        <v>1999</v>
      </c>
      <c r="V2011" s="19" t="str">
        <f t="shared" ca="1" si="259"/>
        <v>Post-calc.</v>
      </c>
      <c r="W2011" s="1" t="str">
        <f t="shared" ca="1" si="260"/>
        <v>Post-calc.</v>
      </c>
      <c r="X2011" s="1" t="b">
        <f t="shared" ca="1" si="261"/>
        <v>1</v>
      </c>
      <c r="Y2011" s="3">
        <f t="shared" ca="1" si="262"/>
        <v>0</v>
      </c>
      <c r="AA2011" s="61">
        <f ca="1">+VLOOKUP(N2011,$B$4:$H$2903,4,FALSE)</f>
        <v>42243</v>
      </c>
      <c r="AB2011" s="1" t="str">
        <f ca="1">+VLOOKUP(N2011,$B$4:$H$2903,6,FALSE)</f>
        <v>Malaysia Historical Orders</v>
      </c>
    </row>
    <row r="2012" spans="1:28" hidden="1" x14ac:dyDescent="0.2">
      <c r="A2012" s="56" t="s">
        <v>4617</v>
      </c>
      <c r="B2012" s="9" t="str">
        <f t="shared" ca="1" si="256"/>
        <v>A3004</v>
      </c>
      <c r="C2012" s="59">
        <v>2315.0513000000001</v>
      </c>
      <c r="D2012" s="59">
        <v>2357.6185999999998</v>
      </c>
      <c r="E2012" s="60">
        <v>42030</v>
      </c>
      <c r="F2012" s="57" t="s">
        <v>4331</v>
      </c>
      <c r="G2012" s="57" t="s">
        <v>5526</v>
      </c>
      <c r="H2012" s="45" t="str">
        <f t="shared" ca="1" si="257"/>
        <v>Post-calc.</v>
      </c>
      <c r="I2012" s="23">
        <f t="shared" ca="1" si="258"/>
        <v>0</v>
      </c>
      <c r="J2012" s="20" t="e">
        <f ca="1">VLOOKUP(B2012, Remarks!$A$3:$G$400, 7, FALSE)</f>
        <v>#N/A</v>
      </c>
      <c r="M2012" s="44" t="s">
        <v>2038</v>
      </c>
      <c r="N2012" s="9" t="str">
        <f t="shared" ca="1" si="255"/>
        <v>A5079</v>
      </c>
      <c r="O2012" s="47">
        <v>1520</v>
      </c>
      <c r="P2012" s="47">
        <v>1500</v>
      </c>
      <c r="Q2012" s="46" t="s">
        <v>8</v>
      </c>
      <c r="R2012" s="46" t="s">
        <v>9</v>
      </c>
      <c r="S2012" s="46" t="s">
        <v>10</v>
      </c>
      <c r="T2012" s="46" t="s">
        <v>1999</v>
      </c>
      <c r="V2012" s="19" t="str">
        <f t="shared" ca="1" si="259"/>
        <v>Post-calc.</v>
      </c>
      <c r="W2012" s="1" t="str">
        <f t="shared" ca="1" si="260"/>
        <v>Post-calc.</v>
      </c>
      <c r="X2012" s="1" t="b">
        <f t="shared" ca="1" si="261"/>
        <v>1</v>
      </c>
      <c r="Y2012" s="3">
        <f t="shared" ca="1" si="262"/>
        <v>0</v>
      </c>
      <c r="AA2012" s="61">
        <f ca="1">+VLOOKUP(N2012,$B$4:$H$2903,4,FALSE)</f>
        <v>41423</v>
      </c>
      <c r="AB2012" s="1" t="str">
        <f ca="1">+VLOOKUP(N2012,$B$4:$H$2903,6,FALSE)</f>
        <v>Malaysia Historical Orders</v>
      </c>
    </row>
    <row r="2013" spans="1:28" hidden="1" x14ac:dyDescent="0.2">
      <c r="A2013" s="56" t="s">
        <v>4618</v>
      </c>
      <c r="B2013" s="9" t="str">
        <f t="shared" ca="1" si="256"/>
        <v>A3005</v>
      </c>
      <c r="C2013" s="59">
        <v>2694.9529000000002</v>
      </c>
      <c r="D2013" s="59">
        <v>2899.6306</v>
      </c>
      <c r="E2013" s="60">
        <v>42249</v>
      </c>
      <c r="F2013" s="57" t="s">
        <v>4331</v>
      </c>
      <c r="G2013" s="57" t="s">
        <v>5526</v>
      </c>
      <c r="H2013" s="45" t="str">
        <f t="shared" ca="1" si="257"/>
        <v>Post-calc.</v>
      </c>
      <c r="I2013" s="23">
        <f t="shared" ca="1" si="258"/>
        <v>0</v>
      </c>
      <c r="J2013" s="20" t="e">
        <f ca="1">VLOOKUP(B2013, Remarks!$A$3:$G$400, 7, FALSE)</f>
        <v>#N/A</v>
      </c>
      <c r="M2013" s="44" t="s">
        <v>2039</v>
      </c>
      <c r="N2013" s="9" t="str">
        <f t="shared" ca="1" si="255"/>
        <v>A5080</v>
      </c>
      <c r="O2013" s="47">
        <v>4135</v>
      </c>
      <c r="P2013" s="47">
        <v>4135</v>
      </c>
      <c r="Q2013" s="46" t="s">
        <v>8</v>
      </c>
      <c r="R2013" s="46" t="s">
        <v>9</v>
      </c>
      <c r="S2013" s="46" t="s">
        <v>10</v>
      </c>
      <c r="T2013" s="46" t="s">
        <v>1999</v>
      </c>
      <c r="V2013" s="19" t="str">
        <f t="shared" ca="1" si="259"/>
        <v>Post-calc.</v>
      </c>
      <c r="W2013" s="1" t="str">
        <f t="shared" ca="1" si="260"/>
        <v>Post-calc.</v>
      </c>
      <c r="X2013" s="1" t="b">
        <f t="shared" ca="1" si="261"/>
        <v>1</v>
      </c>
      <c r="Y2013" s="3">
        <f t="shared" ca="1" si="262"/>
        <v>0</v>
      </c>
      <c r="AA2013" s="61">
        <f ca="1">+VLOOKUP(N2013,$B$4:$H$2903,4,FALSE)</f>
        <v>41850</v>
      </c>
      <c r="AB2013" s="1" t="str">
        <f ca="1">+VLOOKUP(N2013,$B$4:$H$2903,6,FALSE)</f>
        <v>Malaysia Historical Orders</v>
      </c>
    </row>
    <row r="2014" spans="1:28" hidden="1" x14ac:dyDescent="0.2">
      <c r="A2014" s="56" t="s">
        <v>4619</v>
      </c>
      <c r="B2014" s="9" t="str">
        <f t="shared" ca="1" si="256"/>
        <v>A3006</v>
      </c>
      <c r="C2014" s="59">
        <v>227.86859999999999</v>
      </c>
      <c r="D2014" s="59">
        <v>239.53100000000001</v>
      </c>
      <c r="E2014" s="60">
        <v>42044</v>
      </c>
      <c r="F2014" s="57" t="s">
        <v>4331</v>
      </c>
      <c r="G2014" s="57" t="s">
        <v>5526</v>
      </c>
      <c r="H2014" s="45" t="str">
        <f t="shared" ca="1" si="257"/>
        <v>Post-calc.</v>
      </c>
      <c r="I2014" s="23">
        <f t="shared" ca="1" si="258"/>
        <v>0</v>
      </c>
      <c r="J2014" s="20" t="e">
        <f ca="1">VLOOKUP(B2014, Remarks!$A$3:$G$400, 7, FALSE)</f>
        <v>#N/A</v>
      </c>
      <c r="M2014" s="44" t="s">
        <v>2040</v>
      </c>
      <c r="N2014" s="9" t="str">
        <f t="shared" ca="1" si="255"/>
        <v>A5081</v>
      </c>
      <c r="O2014" s="47">
        <v>68.8</v>
      </c>
      <c r="P2014" s="47">
        <v>68.8</v>
      </c>
      <c r="Q2014" s="46" t="s">
        <v>8</v>
      </c>
      <c r="R2014" s="46" t="s">
        <v>9</v>
      </c>
      <c r="S2014" s="46" t="s">
        <v>10</v>
      </c>
      <c r="T2014" s="46" t="s">
        <v>1999</v>
      </c>
      <c r="V2014" s="19" t="str">
        <f t="shared" ca="1" si="259"/>
        <v>Post-calc.</v>
      </c>
      <c r="W2014" s="1" t="str">
        <f t="shared" ca="1" si="260"/>
        <v>Post-calc.</v>
      </c>
      <c r="X2014" s="1" t="b">
        <f t="shared" ca="1" si="261"/>
        <v>1</v>
      </c>
      <c r="Y2014" s="3">
        <f t="shared" ca="1" si="262"/>
        <v>0</v>
      </c>
      <c r="AA2014" s="61">
        <f ca="1">+VLOOKUP(N2014,$B$4:$H$2903,4,FALSE)</f>
        <v>42185</v>
      </c>
      <c r="AB2014" s="1" t="str">
        <f ca="1">+VLOOKUP(N2014,$B$4:$H$2903,6,FALSE)</f>
        <v>Malaysia Historical Orders</v>
      </c>
    </row>
    <row r="2015" spans="1:28" hidden="1" x14ac:dyDescent="0.2">
      <c r="A2015" s="56" t="s">
        <v>4620</v>
      </c>
      <c r="B2015" s="9" t="str">
        <f t="shared" ca="1" si="256"/>
        <v>A3007</v>
      </c>
      <c r="C2015" s="59">
        <v>505.1617</v>
      </c>
      <c r="D2015" s="59">
        <v>503.05840000000001</v>
      </c>
      <c r="E2015" s="60">
        <v>42117</v>
      </c>
      <c r="F2015" s="57" t="s">
        <v>4331</v>
      </c>
      <c r="G2015" s="57" t="s">
        <v>5526</v>
      </c>
      <c r="H2015" s="45" t="str">
        <f t="shared" ca="1" si="257"/>
        <v>Post-calc.</v>
      </c>
      <c r="I2015" s="23">
        <f t="shared" ca="1" si="258"/>
        <v>0</v>
      </c>
      <c r="J2015" s="20" t="e">
        <f ca="1">VLOOKUP(B2015, Remarks!$A$3:$G$400, 7, FALSE)</f>
        <v>#N/A</v>
      </c>
      <c r="M2015" s="44" t="s">
        <v>2041</v>
      </c>
      <c r="N2015" s="9" t="str">
        <f t="shared" ca="1" si="255"/>
        <v>A5082</v>
      </c>
      <c r="O2015" s="47">
        <v>2056.06</v>
      </c>
      <c r="P2015" s="47">
        <v>2056.06</v>
      </c>
      <c r="Q2015" s="46" t="s">
        <v>8</v>
      </c>
      <c r="R2015" s="46" t="s">
        <v>9</v>
      </c>
      <c r="S2015" s="46" t="s">
        <v>10</v>
      </c>
      <c r="T2015" s="46" t="s">
        <v>1999</v>
      </c>
      <c r="V2015" s="19" t="str">
        <f t="shared" ca="1" si="259"/>
        <v>Post-calc.</v>
      </c>
      <c r="W2015" s="1" t="str">
        <f t="shared" ca="1" si="260"/>
        <v>Post-calc.</v>
      </c>
      <c r="X2015" s="1" t="b">
        <f t="shared" ca="1" si="261"/>
        <v>1</v>
      </c>
      <c r="Y2015" s="3">
        <f t="shared" ca="1" si="262"/>
        <v>0</v>
      </c>
      <c r="AA2015" s="61">
        <f ca="1">+VLOOKUP(N2015,$B$4:$H$2903,4,FALSE)</f>
        <v>42143</v>
      </c>
      <c r="AB2015" s="1" t="str">
        <f ca="1">+VLOOKUP(N2015,$B$4:$H$2903,6,FALSE)</f>
        <v>Malaysia Historical Orders</v>
      </c>
    </row>
    <row r="2016" spans="1:28" hidden="1" x14ac:dyDescent="0.2">
      <c r="A2016" s="56" t="s">
        <v>4621</v>
      </c>
      <c r="B2016" s="9" t="str">
        <f t="shared" ca="1" si="256"/>
        <v>A3008</v>
      </c>
      <c r="C2016" s="59">
        <v>2703.7033000000001</v>
      </c>
      <c r="D2016" s="59">
        <v>2657.2739999999999</v>
      </c>
      <c r="E2016" s="60">
        <v>42146</v>
      </c>
      <c r="F2016" s="57" t="s">
        <v>4331</v>
      </c>
      <c r="G2016" s="57" t="s">
        <v>5526</v>
      </c>
      <c r="H2016" s="45" t="str">
        <f t="shared" ca="1" si="257"/>
        <v>Post-calc.</v>
      </c>
      <c r="I2016" s="23">
        <f t="shared" ca="1" si="258"/>
        <v>0</v>
      </c>
      <c r="J2016" s="20" t="e">
        <f ca="1">VLOOKUP(B2016, Remarks!$A$3:$G$400, 7, FALSE)</f>
        <v>#N/A</v>
      </c>
      <c r="M2016" s="44" t="s">
        <v>2042</v>
      </c>
      <c r="N2016" s="9" t="str">
        <f t="shared" ca="1" si="255"/>
        <v>A5083</v>
      </c>
      <c r="O2016" s="47">
        <v>254.65</v>
      </c>
      <c r="P2016" s="47">
        <v>254.65</v>
      </c>
      <c r="Q2016" s="46" t="s">
        <v>8</v>
      </c>
      <c r="R2016" s="46" t="s">
        <v>9</v>
      </c>
      <c r="S2016" s="46" t="s">
        <v>10</v>
      </c>
      <c r="T2016" s="46" t="s">
        <v>1999</v>
      </c>
      <c r="V2016" s="19" t="str">
        <f t="shared" ca="1" si="259"/>
        <v>Post-calc.</v>
      </c>
      <c r="W2016" s="1" t="str">
        <f t="shared" ca="1" si="260"/>
        <v>Post-calc.</v>
      </c>
      <c r="X2016" s="1" t="b">
        <f t="shared" ca="1" si="261"/>
        <v>1</v>
      </c>
      <c r="Y2016" s="3">
        <f t="shared" ca="1" si="262"/>
        <v>0</v>
      </c>
      <c r="AA2016" s="61">
        <f ca="1">+VLOOKUP(N2016,$B$4:$H$2903,4,FALSE)</f>
        <v>42175</v>
      </c>
      <c r="AB2016" s="1" t="str">
        <f ca="1">+VLOOKUP(N2016,$B$4:$H$2903,6,FALSE)</f>
        <v>Malaysia Historical Orders</v>
      </c>
    </row>
    <row r="2017" spans="1:28" hidden="1" x14ac:dyDescent="0.2">
      <c r="A2017" s="56" t="s">
        <v>4622</v>
      </c>
      <c r="B2017" s="9" t="str">
        <f t="shared" ca="1" si="256"/>
        <v>A3020</v>
      </c>
      <c r="C2017" s="59">
        <v>3318.4902999999999</v>
      </c>
      <c r="D2017" s="59">
        <v>0</v>
      </c>
      <c r="E2017" s="60"/>
      <c r="F2017" s="57" t="s">
        <v>4424</v>
      </c>
      <c r="G2017" s="57" t="s">
        <v>5532</v>
      </c>
      <c r="H2017" s="45" t="str">
        <f t="shared" ca="1" si="257"/>
        <v>Pre-calc.</v>
      </c>
      <c r="I2017" s="23">
        <f t="shared" ca="1" si="258"/>
        <v>0</v>
      </c>
      <c r="J2017" s="20" t="e">
        <f ca="1">VLOOKUP(B2017, Remarks!$A$3:$G$400, 7, FALSE)</f>
        <v>#N/A</v>
      </c>
      <c r="M2017" s="44" t="s">
        <v>2043</v>
      </c>
      <c r="N2017" s="9" t="str">
        <f t="shared" ca="1" si="255"/>
        <v>A5084</v>
      </c>
      <c r="O2017" s="47">
        <v>200</v>
      </c>
      <c r="P2017" s="47">
        <v>230</v>
      </c>
      <c r="Q2017" s="46" t="s">
        <v>8</v>
      </c>
      <c r="R2017" s="46" t="s">
        <v>9</v>
      </c>
      <c r="S2017" s="46" t="s">
        <v>10</v>
      </c>
      <c r="T2017" s="46" t="s">
        <v>1999</v>
      </c>
      <c r="V2017" s="19" t="str">
        <f t="shared" ca="1" si="259"/>
        <v>Post-calc.</v>
      </c>
      <c r="W2017" s="1" t="str">
        <f t="shared" ca="1" si="260"/>
        <v>Post-calc.</v>
      </c>
      <c r="X2017" s="1" t="b">
        <f t="shared" ca="1" si="261"/>
        <v>1</v>
      </c>
      <c r="Y2017" s="3">
        <f t="shared" ca="1" si="262"/>
        <v>0</v>
      </c>
      <c r="AA2017" s="61">
        <f ca="1">+VLOOKUP(N2017,$B$4:$H$2903,4,FALSE)</f>
        <v>41726</v>
      </c>
      <c r="AB2017" s="1" t="str">
        <f ca="1">+VLOOKUP(N2017,$B$4:$H$2903,6,FALSE)</f>
        <v>Malaysia Historical Orders</v>
      </c>
    </row>
    <row r="2018" spans="1:28" hidden="1" x14ac:dyDescent="0.2">
      <c r="A2018" s="56" t="s">
        <v>4623</v>
      </c>
      <c r="B2018" s="9" t="str">
        <f t="shared" ca="1" si="256"/>
        <v>A3021</v>
      </c>
      <c r="C2018" s="59">
        <v>233.15459999999999</v>
      </c>
      <c r="D2018" s="59">
        <v>222.47319999999999</v>
      </c>
      <c r="E2018" s="60">
        <v>42261</v>
      </c>
      <c r="F2018" s="57" t="s">
        <v>4424</v>
      </c>
      <c r="G2018" s="57" t="s">
        <v>5532</v>
      </c>
      <c r="H2018" s="45" t="str">
        <f t="shared" ca="1" si="257"/>
        <v>Post-calc.</v>
      </c>
      <c r="I2018" s="23">
        <f t="shared" ca="1" si="258"/>
        <v>0</v>
      </c>
      <c r="J2018" s="20" t="e">
        <f ca="1">VLOOKUP(B2018, Remarks!$A$3:$G$400, 7, FALSE)</f>
        <v>#N/A</v>
      </c>
      <c r="M2018" s="44" t="s">
        <v>2044</v>
      </c>
      <c r="N2018" s="9" t="str">
        <f t="shared" ca="1" si="255"/>
        <v>A5085</v>
      </c>
      <c r="O2018" s="47">
        <v>2000</v>
      </c>
      <c r="P2018" s="47">
        <v>2700</v>
      </c>
      <c r="Q2018" s="46" t="s">
        <v>8</v>
      </c>
      <c r="R2018" s="46" t="s">
        <v>9</v>
      </c>
      <c r="S2018" s="46" t="s">
        <v>10</v>
      </c>
      <c r="T2018" s="46" t="s">
        <v>1999</v>
      </c>
      <c r="V2018" s="19" t="str">
        <f t="shared" ca="1" si="259"/>
        <v>Post-calc.</v>
      </c>
      <c r="W2018" s="1" t="str">
        <f t="shared" ca="1" si="260"/>
        <v>Post-calc.</v>
      </c>
      <c r="X2018" s="1" t="b">
        <f t="shared" ca="1" si="261"/>
        <v>1</v>
      </c>
      <c r="Y2018" s="3">
        <f t="shared" ca="1" si="262"/>
        <v>0</v>
      </c>
      <c r="AA2018" s="61">
        <f ca="1">+VLOOKUP(N2018,$B$4:$H$2903,4,FALSE)</f>
        <v>41754</v>
      </c>
      <c r="AB2018" s="1" t="str">
        <f ca="1">+VLOOKUP(N2018,$B$4:$H$2903,6,FALSE)</f>
        <v>Malaysia Historical Orders</v>
      </c>
    </row>
    <row r="2019" spans="1:28" hidden="1" x14ac:dyDescent="0.2">
      <c r="A2019" s="56" t="s">
        <v>4624</v>
      </c>
      <c r="B2019" s="9" t="str">
        <f t="shared" ca="1" si="256"/>
        <v>A3031</v>
      </c>
      <c r="C2019" s="59">
        <v>1226.4514999999999</v>
      </c>
      <c r="D2019" s="59">
        <v>1194.3167000000001</v>
      </c>
      <c r="E2019" s="60">
        <v>42251</v>
      </c>
      <c r="F2019" s="57" t="s">
        <v>4157</v>
      </c>
      <c r="G2019" s="57" t="s">
        <v>5521</v>
      </c>
      <c r="H2019" s="45" t="str">
        <f t="shared" ca="1" si="257"/>
        <v>Post-calc.</v>
      </c>
      <c r="I2019" s="23">
        <f t="shared" ca="1" si="258"/>
        <v>0</v>
      </c>
      <c r="J2019" s="20" t="e">
        <f ca="1">VLOOKUP(B2019, Remarks!$A$3:$G$400, 7, FALSE)</f>
        <v>#N/A</v>
      </c>
      <c r="M2019" s="44" t="s">
        <v>2045</v>
      </c>
      <c r="N2019" s="9" t="str">
        <f t="shared" ca="1" si="255"/>
        <v>A5086</v>
      </c>
      <c r="O2019" s="47">
        <v>2000</v>
      </c>
      <c r="P2019" s="47">
        <v>2700</v>
      </c>
      <c r="Q2019" s="46" t="s">
        <v>8</v>
      </c>
      <c r="R2019" s="46" t="s">
        <v>9</v>
      </c>
      <c r="S2019" s="46" t="s">
        <v>10</v>
      </c>
      <c r="T2019" s="46" t="s">
        <v>1999</v>
      </c>
      <c r="V2019" s="19" t="str">
        <f t="shared" ca="1" si="259"/>
        <v>Post-calc.</v>
      </c>
      <c r="W2019" s="1" t="str">
        <f t="shared" ca="1" si="260"/>
        <v>Post-calc.</v>
      </c>
      <c r="X2019" s="1" t="b">
        <f t="shared" ca="1" si="261"/>
        <v>1</v>
      </c>
      <c r="Y2019" s="3">
        <f t="shared" ca="1" si="262"/>
        <v>0</v>
      </c>
      <c r="AA2019" s="61">
        <f ca="1">+VLOOKUP(N2019,$B$4:$H$2903,4,FALSE)</f>
        <v>41778</v>
      </c>
      <c r="AB2019" s="1" t="str">
        <f ca="1">+VLOOKUP(N2019,$B$4:$H$2903,6,FALSE)</f>
        <v>Malaysia Historical Orders</v>
      </c>
    </row>
    <row r="2020" spans="1:28" hidden="1" x14ac:dyDescent="0.2">
      <c r="A2020" s="56" t="s">
        <v>4625</v>
      </c>
      <c r="B2020" s="9" t="str">
        <f t="shared" ca="1" si="256"/>
        <v>A3032</v>
      </c>
      <c r="C2020" s="59">
        <v>580.93060000000003</v>
      </c>
      <c r="D2020" s="59">
        <v>602.72450000000003</v>
      </c>
      <c r="E2020" s="60">
        <v>42219</v>
      </c>
      <c r="F2020" s="57" t="s">
        <v>4157</v>
      </c>
      <c r="G2020" s="57" t="s">
        <v>5521</v>
      </c>
      <c r="H2020" s="45" t="str">
        <f t="shared" ca="1" si="257"/>
        <v>Post-calc.</v>
      </c>
      <c r="I2020" s="23">
        <f t="shared" ca="1" si="258"/>
        <v>0</v>
      </c>
      <c r="J2020" s="20" t="e">
        <f ca="1">VLOOKUP(B2020, Remarks!$A$3:$G$400, 7, FALSE)</f>
        <v>#N/A</v>
      </c>
      <c r="M2020" s="44" t="s">
        <v>2046</v>
      </c>
      <c r="N2020" s="9" t="str">
        <f t="shared" ca="1" si="255"/>
        <v>A5087</v>
      </c>
      <c r="O2020" s="47">
        <v>500</v>
      </c>
      <c r="P2020" s="47">
        <v>600</v>
      </c>
      <c r="Q2020" s="46" t="s">
        <v>8</v>
      </c>
      <c r="R2020" s="46" t="s">
        <v>9</v>
      </c>
      <c r="S2020" s="46" t="s">
        <v>10</v>
      </c>
      <c r="T2020" s="46" t="s">
        <v>1999</v>
      </c>
      <c r="V2020" s="19" t="str">
        <f t="shared" ca="1" si="259"/>
        <v>Post-calc.</v>
      </c>
      <c r="W2020" s="1" t="str">
        <f t="shared" ca="1" si="260"/>
        <v>Post-calc.</v>
      </c>
      <c r="X2020" s="1" t="b">
        <f t="shared" ca="1" si="261"/>
        <v>1</v>
      </c>
      <c r="Y2020" s="3">
        <f t="shared" ca="1" si="262"/>
        <v>0</v>
      </c>
      <c r="AA2020" s="61">
        <f ca="1">+VLOOKUP(N2020,$B$4:$H$2903,4,FALSE)</f>
        <v>41830</v>
      </c>
      <c r="AB2020" s="1" t="str">
        <f ca="1">+VLOOKUP(N2020,$B$4:$H$2903,6,FALSE)</f>
        <v>Malaysia Historical Orders</v>
      </c>
    </row>
    <row r="2021" spans="1:28" hidden="1" x14ac:dyDescent="0.2">
      <c r="A2021" s="56" t="s">
        <v>4626</v>
      </c>
      <c r="B2021" s="9" t="str">
        <f t="shared" ca="1" si="256"/>
        <v>A3033</v>
      </c>
      <c r="C2021" s="59">
        <v>178.364</v>
      </c>
      <c r="D2021" s="59">
        <v>181.05779999999999</v>
      </c>
      <c r="E2021" s="60">
        <v>42440</v>
      </c>
      <c r="F2021" s="57" t="s">
        <v>4157</v>
      </c>
      <c r="G2021" s="57" t="s">
        <v>5521</v>
      </c>
      <c r="H2021" s="45" t="str">
        <f t="shared" ca="1" si="257"/>
        <v>Post-calc.</v>
      </c>
      <c r="I2021" s="23">
        <f t="shared" ca="1" si="258"/>
        <v>0</v>
      </c>
      <c r="J2021" s="20" t="e">
        <f ca="1">VLOOKUP(B2021, Remarks!$A$3:$G$400, 7, FALSE)</f>
        <v>#N/A</v>
      </c>
      <c r="M2021" s="44" t="s">
        <v>2047</v>
      </c>
      <c r="N2021" s="9" t="str">
        <f t="shared" ca="1" si="255"/>
        <v>A5088</v>
      </c>
      <c r="O2021" s="47">
        <v>1029.98</v>
      </c>
      <c r="P2021" s="47">
        <v>1029.98</v>
      </c>
      <c r="Q2021" s="46" t="s">
        <v>8</v>
      </c>
      <c r="R2021" s="46" t="s">
        <v>9</v>
      </c>
      <c r="S2021" s="46" t="s">
        <v>10</v>
      </c>
      <c r="T2021" s="46" t="s">
        <v>1999</v>
      </c>
      <c r="V2021" s="19" t="str">
        <f t="shared" ca="1" si="259"/>
        <v>Post-calc.</v>
      </c>
      <c r="W2021" s="1" t="str">
        <f t="shared" ca="1" si="260"/>
        <v>Post-calc.</v>
      </c>
      <c r="X2021" s="1" t="b">
        <f t="shared" ca="1" si="261"/>
        <v>1</v>
      </c>
      <c r="Y2021" s="3">
        <f t="shared" ca="1" si="262"/>
        <v>0</v>
      </c>
      <c r="AA2021" s="61">
        <f ca="1">+VLOOKUP(N2021,$B$4:$H$2903,4,FALSE)</f>
        <v>42424</v>
      </c>
      <c r="AB2021" s="1" t="str">
        <f ca="1">+VLOOKUP(N2021,$B$4:$H$2903,6,FALSE)</f>
        <v>Malaysia Historical Orders</v>
      </c>
    </row>
    <row r="2022" spans="1:28" hidden="1" x14ac:dyDescent="0.2">
      <c r="A2022" s="56" t="s">
        <v>4627</v>
      </c>
      <c r="B2022" s="9" t="str">
        <f t="shared" ca="1" si="256"/>
        <v>A3034</v>
      </c>
      <c r="C2022" s="59">
        <v>9373.2507000000005</v>
      </c>
      <c r="D2022" s="59">
        <v>9683.4683000000005</v>
      </c>
      <c r="E2022" s="60">
        <v>42531</v>
      </c>
      <c r="F2022" s="57" t="s">
        <v>2660</v>
      </c>
      <c r="G2022" s="57" t="s">
        <v>5531</v>
      </c>
      <c r="H2022" s="45" t="str">
        <f t="shared" ca="1" si="257"/>
        <v>Post-calc.</v>
      </c>
      <c r="I2022" s="23">
        <f t="shared" ca="1" si="258"/>
        <v>0</v>
      </c>
      <c r="J2022" s="20" t="e">
        <f ca="1">VLOOKUP(B2022, Remarks!$A$3:$G$400, 7, FALSE)</f>
        <v>#N/A</v>
      </c>
      <c r="M2022" s="44" t="s">
        <v>2048</v>
      </c>
      <c r="N2022" s="9" t="str">
        <f t="shared" ca="1" si="255"/>
        <v>A5089</v>
      </c>
      <c r="O2022" s="47">
        <v>900</v>
      </c>
      <c r="P2022" s="47">
        <v>900</v>
      </c>
      <c r="Q2022" s="46" t="s">
        <v>8</v>
      </c>
      <c r="R2022" s="46" t="s">
        <v>9</v>
      </c>
      <c r="S2022" s="46" t="s">
        <v>10</v>
      </c>
      <c r="T2022" s="46" t="s">
        <v>1999</v>
      </c>
      <c r="V2022" s="19" t="str">
        <f t="shared" ca="1" si="259"/>
        <v>Post-calc.</v>
      </c>
      <c r="W2022" s="1" t="str">
        <f t="shared" ca="1" si="260"/>
        <v>Post-calc.</v>
      </c>
      <c r="X2022" s="1" t="b">
        <f t="shared" ca="1" si="261"/>
        <v>1</v>
      </c>
      <c r="Y2022" s="3">
        <f t="shared" ca="1" si="262"/>
        <v>0</v>
      </c>
      <c r="AA2022" s="61">
        <f ca="1">+VLOOKUP(N2022,$B$4:$H$2903,4,FALSE)</f>
        <v>41546</v>
      </c>
      <c r="AB2022" s="1" t="str">
        <f ca="1">+VLOOKUP(N2022,$B$4:$H$2903,6,FALSE)</f>
        <v>Malaysia Historical Orders</v>
      </c>
    </row>
    <row r="2023" spans="1:28" hidden="1" x14ac:dyDescent="0.2">
      <c r="A2023" s="56" t="s">
        <v>4628</v>
      </c>
      <c r="B2023" s="9" t="str">
        <f t="shared" ca="1" si="256"/>
        <v>A3035</v>
      </c>
      <c r="C2023" s="59">
        <v>146.803</v>
      </c>
      <c r="D2023" s="59">
        <v>142.09289999999999</v>
      </c>
      <c r="E2023" s="60">
        <v>42440</v>
      </c>
      <c r="F2023" s="57" t="s">
        <v>4157</v>
      </c>
      <c r="G2023" s="57" t="s">
        <v>5521</v>
      </c>
      <c r="H2023" s="45" t="str">
        <f t="shared" ca="1" si="257"/>
        <v>Post-calc.</v>
      </c>
      <c r="I2023" s="23">
        <f t="shared" ca="1" si="258"/>
        <v>0</v>
      </c>
      <c r="J2023" s="20" t="e">
        <f ca="1">VLOOKUP(B2023, Remarks!$A$3:$G$400, 7, FALSE)</f>
        <v>#N/A</v>
      </c>
      <c r="M2023" s="44" t="s">
        <v>2049</v>
      </c>
      <c r="N2023" s="9" t="str">
        <f t="shared" ca="1" si="255"/>
        <v>A5090</v>
      </c>
      <c r="O2023" s="47">
        <v>3000</v>
      </c>
      <c r="P2023" s="47">
        <v>3000</v>
      </c>
      <c r="Q2023" s="46" t="s">
        <v>8</v>
      </c>
      <c r="R2023" s="46" t="s">
        <v>9</v>
      </c>
      <c r="S2023" s="46" t="s">
        <v>10</v>
      </c>
      <c r="T2023" s="46" t="s">
        <v>1999</v>
      </c>
      <c r="V2023" s="19" t="str">
        <f t="shared" ca="1" si="259"/>
        <v>Post-calc.</v>
      </c>
      <c r="W2023" s="1" t="str">
        <f t="shared" ca="1" si="260"/>
        <v>Post-calc.</v>
      </c>
      <c r="X2023" s="1" t="b">
        <f t="shared" ca="1" si="261"/>
        <v>1</v>
      </c>
      <c r="Y2023" s="3">
        <f t="shared" ca="1" si="262"/>
        <v>0</v>
      </c>
      <c r="AA2023" s="61">
        <f ca="1">+VLOOKUP(N2023,$B$4:$H$2903,4,FALSE)</f>
        <v>41631</v>
      </c>
      <c r="AB2023" s="1" t="str">
        <f ca="1">+VLOOKUP(N2023,$B$4:$H$2903,6,FALSE)</f>
        <v>Malaysia Historical Orders</v>
      </c>
    </row>
    <row r="2024" spans="1:28" hidden="1" x14ac:dyDescent="0.2">
      <c r="A2024" s="56" t="s">
        <v>4629</v>
      </c>
      <c r="B2024" s="9" t="str">
        <f t="shared" ca="1" si="256"/>
        <v>A3044</v>
      </c>
      <c r="C2024" s="59">
        <v>2482.8676</v>
      </c>
      <c r="D2024" s="59">
        <v>2483.0990000000002</v>
      </c>
      <c r="E2024" s="60">
        <v>42425</v>
      </c>
      <c r="F2024" s="57" t="s">
        <v>4362</v>
      </c>
      <c r="G2024" s="57" t="s">
        <v>5528</v>
      </c>
      <c r="H2024" s="45" t="str">
        <f t="shared" ca="1" si="257"/>
        <v>Post-calc.</v>
      </c>
      <c r="I2024" s="23">
        <f t="shared" ca="1" si="258"/>
        <v>0</v>
      </c>
      <c r="J2024" s="20" t="e">
        <f ca="1">VLOOKUP(B2024, Remarks!$A$3:$G$400, 7, FALSE)</f>
        <v>#N/A</v>
      </c>
      <c r="M2024" s="44" t="s">
        <v>2050</v>
      </c>
      <c r="N2024" s="9" t="str">
        <f t="shared" ca="1" si="255"/>
        <v>A5091</v>
      </c>
      <c r="O2024" s="47">
        <v>8000</v>
      </c>
      <c r="P2024" s="47">
        <v>7800</v>
      </c>
      <c r="Q2024" s="46" t="s">
        <v>8</v>
      </c>
      <c r="R2024" s="46" t="s">
        <v>9</v>
      </c>
      <c r="S2024" s="46" t="s">
        <v>10</v>
      </c>
      <c r="T2024" s="46" t="s">
        <v>1999</v>
      </c>
      <c r="V2024" s="19" t="str">
        <f t="shared" ca="1" si="259"/>
        <v>Post-calc.</v>
      </c>
      <c r="W2024" s="1" t="str">
        <f t="shared" ca="1" si="260"/>
        <v>Post-calc.</v>
      </c>
      <c r="X2024" s="1" t="b">
        <f t="shared" ca="1" si="261"/>
        <v>1</v>
      </c>
      <c r="Y2024" s="3">
        <f t="shared" ca="1" si="262"/>
        <v>0</v>
      </c>
      <c r="AA2024" s="61">
        <f ca="1">+VLOOKUP(N2024,$B$4:$H$2903,4,FALSE)</f>
        <v>41982</v>
      </c>
      <c r="AB2024" s="1" t="str">
        <f ca="1">+VLOOKUP(N2024,$B$4:$H$2903,6,FALSE)</f>
        <v>Malaysia Historical Orders</v>
      </c>
    </row>
    <row r="2025" spans="1:28" hidden="1" x14ac:dyDescent="0.2">
      <c r="A2025" s="56" t="s">
        <v>4630</v>
      </c>
      <c r="B2025" s="9" t="str">
        <f t="shared" ca="1" si="256"/>
        <v>A3050</v>
      </c>
      <c r="C2025" s="59">
        <v>340</v>
      </c>
      <c r="D2025" s="59">
        <v>340</v>
      </c>
      <c r="E2025" s="60">
        <v>42521</v>
      </c>
      <c r="F2025" s="57" t="s">
        <v>2660</v>
      </c>
      <c r="G2025" s="57" t="s">
        <v>5534</v>
      </c>
      <c r="H2025" s="45" t="str">
        <f t="shared" ca="1" si="257"/>
        <v>Post-calc.</v>
      </c>
      <c r="I2025" s="23">
        <f t="shared" ca="1" si="258"/>
        <v>0</v>
      </c>
      <c r="J2025" s="20" t="e">
        <f ca="1">VLOOKUP(B2025, Remarks!$A$3:$G$400, 7, FALSE)</f>
        <v>#N/A</v>
      </c>
      <c r="M2025" s="44" t="s">
        <v>2051</v>
      </c>
      <c r="N2025" s="9" t="str">
        <f t="shared" ca="1" si="255"/>
        <v>A5092</v>
      </c>
      <c r="O2025" s="47">
        <v>1626.63</v>
      </c>
      <c r="P2025" s="47">
        <v>1626.63</v>
      </c>
      <c r="Q2025" s="46" t="s">
        <v>8</v>
      </c>
      <c r="R2025" s="46" t="s">
        <v>9</v>
      </c>
      <c r="S2025" s="46" t="s">
        <v>10</v>
      </c>
      <c r="T2025" s="46" t="s">
        <v>1999</v>
      </c>
      <c r="V2025" s="19" t="str">
        <f t="shared" ca="1" si="259"/>
        <v>Post-calc.</v>
      </c>
      <c r="W2025" s="1" t="str">
        <f t="shared" ca="1" si="260"/>
        <v>Post-calc.</v>
      </c>
      <c r="X2025" s="1" t="b">
        <f t="shared" ca="1" si="261"/>
        <v>1</v>
      </c>
      <c r="Y2025" s="3">
        <f t="shared" ca="1" si="262"/>
        <v>0</v>
      </c>
      <c r="AA2025" s="61">
        <f ca="1">+VLOOKUP(N2025,$B$4:$H$2903,4,FALSE)</f>
        <v>42093</v>
      </c>
      <c r="AB2025" s="1" t="str">
        <f ca="1">+VLOOKUP(N2025,$B$4:$H$2903,6,FALSE)</f>
        <v>Malaysia Historical Orders</v>
      </c>
    </row>
    <row r="2026" spans="1:28" hidden="1" x14ac:dyDescent="0.2">
      <c r="A2026" s="56" t="s">
        <v>4631</v>
      </c>
      <c r="B2026" s="9" t="str">
        <f t="shared" ca="1" si="256"/>
        <v>A3078</v>
      </c>
      <c r="C2026" s="59">
        <v>254.84</v>
      </c>
      <c r="D2026" s="59">
        <v>254.84</v>
      </c>
      <c r="E2026" s="60">
        <v>42121</v>
      </c>
      <c r="F2026" s="57" t="s">
        <v>4632</v>
      </c>
      <c r="G2026" s="57" t="s">
        <v>5536</v>
      </c>
      <c r="H2026" s="45" t="str">
        <f t="shared" ca="1" si="257"/>
        <v>Post-calc.</v>
      </c>
      <c r="I2026" s="23">
        <f t="shared" ca="1" si="258"/>
        <v>0</v>
      </c>
      <c r="J2026" s="20" t="e">
        <f ca="1">VLOOKUP(B2026, Remarks!$A$3:$G$400, 7, FALSE)</f>
        <v>#N/A</v>
      </c>
      <c r="M2026" s="44" t="s">
        <v>2052</v>
      </c>
      <c r="N2026" s="9" t="str">
        <f t="shared" ca="1" si="255"/>
        <v>A5093</v>
      </c>
      <c r="O2026" s="47">
        <v>2067.06</v>
      </c>
      <c r="P2026" s="47">
        <v>2067.06</v>
      </c>
      <c r="Q2026" s="46" t="s">
        <v>8</v>
      </c>
      <c r="R2026" s="46" t="s">
        <v>9</v>
      </c>
      <c r="S2026" s="46" t="s">
        <v>10</v>
      </c>
      <c r="T2026" s="46" t="s">
        <v>1999</v>
      </c>
      <c r="V2026" s="19" t="str">
        <f t="shared" ca="1" si="259"/>
        <v>Post-calc.</v>
      </c>
      <c r="W2026" s="1" t="str">
        <f t="shared" ca="1" si="260"/>
        <v>Post-calc.</v>
      </c>
      <c r="X2026" s="1" t="b">
        <f t="shared" ca="1" si="261"/>
        <v>1</v>
      </c>
      <c r="Y2026" s="3">
        <f t="shared" ca="1" si="262"/>
        <v>0</v>
      </c>
      <c r="AA2026" s="61">
        <f ca="1">+VLOOKUP(N2026,$B$4:$H$2903,4,FALSE)</f>
        <v>42142</v>
      </c>
      <c r="AB2026" s="1" t="str">
        <f ca="1">+VLOOKUP(N2026,$B$4:$H$2903,6,FALSE)</f>
        <v>Malaysia Historical Orders</v>
      </c>
    </row>
    <row r="2027" spans="1:28" hidden="1" x14ac:dyDescent="0.2">
      <c r="A2027" s="56" t="s">
        <v>4633</v>
      </c>
      <c r="B2027" s="9" t="str">
        <f t="shared" ca="1" si="256"/>
        <v>A3079</v>
      </c>
      <c r="C2027" s="59">
        <v>80.385000000000005</v>
      </c>
      <c r="D2027" s="59">
        <v>80.385000000000005</v>
      </c>
      <c r="E2027" s="60">
        <v>42131</v>
      </c>
      <c r="F2027" s="57" t="s">
        <v>4632</v>
      </c>
      <c r="G2027" s="57" t="s">
        <v>5536</v>
      </c>
      <c r="H2027" s="45" t="str">
        <f t="shared" ca="1" si="257"/>
        <v>Post-calc.</v>
      </c>
      <c r="I2027" s="23">
        <f t="shared" ca="1" si="258"/>
        <v>0</v>
      </c>
      <c r="J2027" s="20" t="e">
        <f ca="1">VLOOKUP(B2027, Remarks!$A$3:$G$400, 7, FALSE)</f>
        <v>#N/A</v>
      </c>
      <c r="M2027" s="44" t="s">
        <v>2053</v>
      </c>
      <c r="N2027" s="9" t="str">
        <f t="shared" ca="1" si="255"/>
        <v>A5094</v>
      </c>
      <c r="O2027" s="47">
        <v>445.2</v>
      </c>
      <c r="P2027" s="47">
        <v>445.2</v>
      </c>
      <c r="Q2027" s="46" t="s">
        <v>8</v>
      </c>
      <c r="R2027" s="46" t="s">
        <v>9</v>
      </c>
      <c r="S2027" s="46" t="s">
        <v>10</v>
      </c>
      <c r="T2027" s="46" t="s">
        <v>1999</v>
      </c>
      <c r="V2027" s="19" t="str">
        <f t="shared" ca="1" si="259"/>
        <v>Post-calc.</v>
      </c>
      <c r="W2027" s="1" t="str">
        <f t="shared" ca="1" si="260"/>
        <v>Post-calc.</v>
      </c>
      <c r="X2027" s="1" t="b">
        <f t="shared" ca="1" si="261"/>
        <v>1</v>
      </c>
      <c r="Y2027" s="3">
        <f t="shared" ca="1" si="262"/>
        <v>0</v>
      </c>
      <c r="AA2027" s="61">
        <f ca="1">+VLOOKUP(N2027,$B$4:$H$2903,4,FALSE)</f>
        <v>42115</v>
      </c>
      <c r="AB2027" s="1" t="str">
        <f ca="1">+VLOOKUP(N2027,$B$4:$H$2903,6,FALSE)</f>
        <v>Malaysia Historical Orders</v>
      </c>
    </row>
    <row r="2028" spans="1:28" hidden="1" x14ac:dyDescent="0.2">
      <c r="A2028" s="56" t="s">
        <v>4634</v>
      </c>
      <c r="B2028" s="9" t="str">
        <f t="shared" ca="1" si="256"/>
        <v>A3080</v>
      </c>
      <c r="C2028" s="59">
        <v>156.36500000000001</v>
      </c>
      <c r="D2028" s="59">
        <v>156.36500000000001</v>
      </c>
      <c r="E2028" s="60">
        <v>42159</v>
      </c>
      <c r="F2028" s="57" t="s">
        <v>4632</v>
      </c>
      <c r="G2028" s="57" t="s">
        <v>5536</v>
      </c>
      <c r="H2028" s="45" t="str">
        <f t="shared" ca="1" si="257"/>
        <v>Post-calc.</v>
      </c>
      <c r="I2028" s="23">
        <f t="shared" ca="1" si="258"/>
        <v>0</v>
      </c>
      <c r="J2028" s="20" t="e">
        <f ca="1">VLOOKUP(B2028, Remarks!$A$3:$G$400, 7, FALSE)</f>
        <v>#N/A</v>
      </c>
      <c r="M2028" s="44" t="s">
        <v>2054</v>
      </c>
      <c r="N2028" s="9" t="str">
        <f t="shared" ca="1" si="255"/>
        <v>A5095</v>
      </c>
      <c r="O2028" s="47">
        <v>4131.6000000000004</v>
      </c>
      <c r="P2028" s="47">
        <v>4131.6000000000004</v>
      </c>
      <c r="Q2028" s="46" t="s">
        <v>8</v>
      </c>
      <c r="R2028" s="46" t="s">
        <v>9</v>
      </c>
      <c r="S2028" s="46" t="s">
        <v>10</v>
      </c>
      <c r="T2028" s="46" t="s">
        <v>1999</v>
      </c>
      <c r="V2028" s="19" t="str">
        <f t="shared" ca="1" si="259"/>
        <v>Post-calc.</v>
      </c>
      <c r="W2028" s="1" t="str">
        <f t="shared" ca="1" si="260"/>
        <v>Post-calc.</v>
      </c>
      <c r="X2028" s="1" t="b">
        <f t="shared" ca="1" si="261"/>
        <v>1</v>
      </c>
      <c r="Y2028" s="3">
        <f t="shared" ca="1" si="262"/>
        <v>0</v>
      </c>
      <c r="AA2028" s="61">
        <f ca="1">+VLOOKUP(N2028,$B$4:$H$2903,4,FALSE)</f>
        <v>42014</v>
      </c>
      <c r="AB2028" s="1" t="str">
        <f ca="1">+VLOOKUP(N2028,$B$4:$H$2903,6,FALSE)</f>
        <v>Malaysia Historical Orders</v>
      </c>
    </row>
    <row r="2029" spans="1:28" hidden="1" x14ac:dyDescent="0.2">
      <c r="A2029" s="56" t="s">
        <v>4635</v>
      </c>
      <c r="B2029" s="9" t="str">
        <f t="shared" ca="1" si="256"/>
        <v>A3081</v>
      </c>
      <c r="C2029" s="59">
        <v>80.385000000000005</v>
      </c>
      <c r="D2029" s="59">
        <v>80.385000000000005</v>
      </c>
      <c r="E2029" s="60">
        <v>42124</v>
      </c>
      <c r="F2029" s="57" t="s">
        <v>4632</v>
      </c>
      <c r="G2029" s="57" t="s">
        <v>5536</v>
      </c>
      <c r="H2029" s="45" t="str">
        <f t="shared" ca="1" si="257"/>
        <v>Post-calc.</v>
      </c>
      <c r="I2029" s="23">
        <f t="shared" ca="1" si="258"/>
        <v>0</v>
      </c>
      <c r="J2029" s="20" t="e">
        <f ca="1">VLOOKUP(B2029, Remarks!$A$3:$G$400, 7, FALSE)</f>
        <v>#N/A</v>
      </c>
      <c r="M2029" s="44" t="s">
        <v>2055</v>
      </c>
      <c r="N2029" s="9" t="str">
        <f t="shared" ca="1" si="255"/>
        <v>A5096</v>
      </c>
      <c r="O2029" s="47">
        <v>2680.8</v>
      </c>
      <c r="P2029" s="47">
        <v>2680.8</v>
      </c>
      <c r="Q2029" s="46" t="s">
        <v>8</v>
      </c>
      <c r="R2029" s="46" t="s">
        <v>9</v>
      </c>
      <c r="S2029" s="46" t="s">
        <v>10</v>
      </c>
      <c r="T2029" s="46" t="s">
        <v>1999</v>
      </c>
      <c r="V2029" s="19" t="str">
        <f t="shared" ca="1" si="259"/>
        <v>Post-calc.</v>
      </c>
      <c r="W2029" s="1" t="str">
        <f t="shared" ca="1" si="260"/>
        <v>Post-calc.</v>
      </c>
      <c r="X2029" s="1" t="b">
        <f t="shared" ca="1" si="261"/>
        <v>1</v>
      </c>
      <c r="Y2029" s="3">
        <f t="shared" ca="1" si="262"/>
        <v>0</v>
      </c>
      <c r="AA2029" s="61">
        <f ca="1">+VLOOKUP(N2029,$B$4:$H$2903,4,FALSE)</f>
        <v>42013</v>
      </c>
      <c r="AB2029" s="1" t="str">
        <f ca="1">+VLOOKUP(N2029,$B$4:$H$2903,6,FALSE)</f>
        <v>Malaysia Historical Orders</v>
      </c>
    </row>
    <row r="2030" spans="1:28" hidden="1" x14ac:dyDescent="0.2">
      <c r="A2030" s="56" t="s">
        <v>4636</v>
      </c>
      <c r="B2030" s="9" t="str">
        <f t="shared" ca="1" si="256"/>
        <v>A3082</v>
      </c>
      <c r="C2030" s="59">
        <v>767.67</v>
      </c>
      <c r="D2030" s="59">
        <v>767.67</v>
      </c>
      <c r="E2030" s="60">
        <v>42150</v>
      </c>
      <c r="F2030" s="57" t="s">
        <v>4632</v>
      </c>
      <c r="G2030" s="57" t="s">
        <v>5536</v>
      </c>
      <c r="H2030" s="45" t="str">
        <f t="shared" ca="1" si="257"/>
        <v>Post-calc.</v>
      </c>
      <c r="I2030" s="23">
        <f t="shared" ca="1" si="258"/>
        <v>0</v>
      </c>
      <c r="J2030" s="20" t="e">
        <f ca="1">VLOOKUP(B2030, Remarks!$A$3:$G$400, 7, FALSE)</f>
        <v>#N/A</v>
      </c>
      <c r="M2030" s="44" t="s">
        <v>2056</v>
      </c>
      <c r="N2030" s="9" t="str">
        <f t="shared" ca="1" si="255"/>
        <v>A5097</v>
      </c>
      <c r="O2030" s="47">
        <v>4602.68</v>
      </c>
      <c r="P2030" s="47">
        <v>4750.13</v>
      </c>
      <c r="Q2030" s="46" t="s">
        <v>8</v>
      </c>
      <c r="R2030" s="46" t="s">
        <v>9</v>
      </c>
      <c r="S2030" s="46" t="s">
        <v>10</v>
      </c>
      <c r="T2030" s="46" t="s">
        <v>1999</v>
      </c>
      <c r="V2030" s="19" t="str">
        <f t="shared" ca="1" si="259"/>
        <v>Post-calc.</v>
      </c>
      <c r="W2030" s="1" t="str">
        <f t="shared" ca="1" si="260"/>
        <v>Post-calc.</v>
      </c>
      <c r="X2030" s="1" t="b">
        <f t="shared" ca="1" si="261"/>
        <v>1</v>
      </c>
      <c r="Y2030" s="3">
        <f t="shared" ca="1" si="262"/>
        <v>0</v>
      </c>
      <c r="AA2030" s="61">
        <f ca="1">+VLOOKUP(N2030,$B$4:$H$2903,4,FALSE)</f>
        <v>42118</v>
      </c>
      <c r="AB2030" s="1" t="str">
        <f ca="1">+VLOOKUP(N2030,$B$4:$H$2903,6,FALSE)</f>
        <v>Malaysia Historical Orders</v>
      </c>
    </row>
    <row r="2031" spans="1:28" hidden="1" x14ac:dyDescent="0.2">
      <c r="A2031" s="56" t="s">
        <v>4637</v>
      </c>
      <c r="B2031" s="9" t="str">
        <f t="shared" ca="1" si="256"/>
        <v>A3083</v>
      </c>
      <c r="C2031" s="59">
        <v>406.12</v>
      </c>
      <c r="D2031" s="59">
        <v>406.12</v>
      </c>
      <c r="E2031" s="60">
        <v>42150</v>
      </c>
      <c r="F2031" s="57" t="s">
        <v>4632</v>
      </c>
      <c r="G2031" s="57" t="s">
        <v>5536</v>
      </c>
      <c r="H2031" s="45" t="str">
        <f t="shared" ca="1" si="257"/>
        <v>Post-calc.</v>
      </c>
      <c r="I2031" s="23">
        <f t="shared" ca="1" si="258"/>
        <v>0</v>
      </c>
      <c r="J2031" s="20" t="e">
        <f ca="1">VLOOKUP(B2031, Remarks!$A$3:$G$400, 7, FALSE)</f>
        <v>#N/A</v>
      </c>
      <c r="M2031" s="44" t="s">
        <v>2057</v>
      </c>
      <c r="N2031" s="9" t="str">
        <f t="shared" ca="1" si="255"/>
        <v>A5098</v>
      </c>
      <c r="O2031" s="47">
        <v>2500</v>
      </c>
      <c r="P2031" s="47">
        <v>3645</v>
      </c>
      <c r="Q2031" s="46" t="s">
        <v>8</v>
      </c>
      <c r="R2031" s="46" t="s">
        <v>9</v>
      </c>
      <c r="S2031" s="46" t="s">
        <v>10</v>
      </c>
      <c r="T2031" s="46" t="s">
        <v>1999</v>
      </c>
      <c r="V2031" s="19" t="str">
        <f t="shared" ca="1" si="259"/>
        <v>Post-calc.</v>
      </c>
      <c r="W2031" s="1" t="str">
        <f t="shared" ca="1" si="260"/>
        <v>Post-calc.</v>
      </c>
      <c r="X2031" s="1" t="b">
        <f t="shared" ca="1" si="261"/>
        <v>1</v>
      </c>
      <c r="Y2031" s="3">
        <f t="shared" ca="1" si="262"/>
        <v>0</v>
      </c>
      <c r="AA2031" s="61">
        <f ca="1">+VLOOKUP(N2031,$B$4:$H$2903,4,FALSE)</f>
        <v>41736</v>
      </c>
      <c r="AB2031" s="1" t="str">
        <f ca="1">+VLOOKUP(N2031,$B$4:$H$2903,6,FALSE)</f>
        <v>Malaysia Historical Orders</v>
      </c>
    </row>
    <row r="2032" spans="1:28" hidden="1" x14ac:dyDescent="0.2">
      <c r="A2032" s="56" t="s">
        <v>4638</v>
      </c>
      <c r="B2032" s="9" t="str">
        <f t="shared" ca="1" si="256"/>
        <v>A3085</v>
      </c>
      <c r="C2032" s="59">
        <v>118.86499999999999</v>
      </c>
      <c r="D2032" s="59">
        <v>118.86499999999999</v>
      </c>
      <c r="E2032" s="60">
        <v>42130</v>
      </c>
      <c r="F2032" s="57" t="s">
        <v>4632</v>
      </c>
      <c r="G2032" s="57" t="s">
        <v>5536</v>
      </c>
      <c r="H2032" s="45" t="str">
        <f t="shared" ca="1" si="257"/>
        <v>Post-calc.</v>
      </c>
      <c r="I2032" s="23">
        <f t="shared" ca="1" si="258"/>
        <v>0</v>
      </c>
      <c r="J2032" s="20" t="e">
        <f ca="1">VLOOKUP(B2032, Remarks!$A$3:$G$400, 7, FALSE)</f>
        <v>#N/A</v>
      </c>
      <c r="M2032" s="44" t="s">
        <v>2058</v>
      </c>
      <c r="N2032" s="9" t="str">
        <f t="shared" ca="1" si="255"/>
        <v>A5099</v>
      </c>
      <c r="O2032" s="47">
        <v>1393</v>
      </c>
      <c r="P2032" s="47">
        <v>1393</v>
      </c>
      <c r="Q2032" s="46" t="s">
        <v>8</v>
      </c>
      <c r="R2032" s="46" t="s">
        <v>9</v>
      </c>
      <c r="S2032" s="46" t="s">
        <v>10</v>
      </c>
      <c r="T2032" s="46" t="s">
        <v>1999</v>
      </c>
      <c r="V2032" s="19" t="str">
        <f t="shared" ca="1" si="259"/>
        <v>Post-calc.</v>
      </c>
      <c r="W2032" s="1" t="str">
        <f t="shared" ca="1" si="260"/>
        <v>Post-calc.</v>
      </c>
      <c r="X2032" s="1" t="b">
        <f t="shared" ca="1" si="261"/>
        <v>1</v>
      </c>
      <c r="Y2032" s="3">
        <f t="shared" ca="1" si="262"/>
        <v>0</v>
      </c>
      <c r="AA2032" s="61">
        <f ca="1">+VLOOKUP(N2032,$B$4:$H$2903,4,FALSE)</f>
        <v>42200</v>
      </c>
      <c r="AB2032" s="1" t="str">
        <f ca="1">+VLOOKUP(N2032,$B$4:$H$2903,6,FALSE)</f>
        <v>Malaysia Historical Orders</v>
      </c>
    </row>
    <row r="2033" spans="1:28" hidden="1" x14ac:dyDescent="0.2">
      <c r="A2033" s="56" t="s">
        <v>4639</v>
      </c>
      <c r="B2033" s="9" t="str">
        <f t="shared" ca="1" si="256"/>
        <v>A3086</v>
      </c>
      <c r="C2033" s="59">
        <v>334.57</v>
      </c>
      <c r="D2033" s="59">
        <v>334.57</v>
      </c>
      <c r="E2033" s="60">
        <v>42212</v>
      </c>
      <c r="F2033" s="57" t="s">
        <v>4632</v>
      </c>
      <c r="G2033" s="57" t="s">
        <v>5536</v>
      </c>
      <c r="H2033" s="45" t="str">
        <f t="shared" ca="1" si="257"/>
        <v>Post-calc.</v>
      </c>
      <c r="I2033" s="23">
        <f t="shared" ca="1" si="258"/>
        <v>0</v>
      </c>
      <c r="J2033" s="20" t="e">
        <f ca="1">VLOOKUP(B2033, Remarks!$A$3:$G$400, 7, FALSE)</f>
        <v>#N/A</v>
      </c>
      <c r="M2033" s="44" t="s">
        <v>2059</v>
      </c>
      <c r="N2033" s="9" t="str">
        <f t="shared" ca="1" si="255"/>
        <v>A5100</v>
      </c>
      <c r="O2033" s="47">
        <v>385</v>
      </c>
      <c r="P2033" s="47">
        <v>385</v>
      </c>
      <c r="Q2033" s="46" t="s">
        <v>8</v>
      </c>
      <c r="R2033" s="46" t="s">
        <v>9</v>
      </c>
      <c r="S2033" s="46" t="s">
        <v>10</v>
      </c>
      <c r="T2033" s="46" t="s">
        <v>1999</v>
      </c>
      <c r="V2033" s="19" t="str">
        <f t="shared" ca="1" si="259"/>
        <v>Post-calc.</v>
      </c>
      <c r="W2033" s="1" t="str">
        <f t="shared" ca="1" si="260"/>
        <v>Post-calc.</v>
      </c>
      <c r="X2033" s="1" t="b">
        <f t="shared" ca="1" si="261"/>
        <v>1</v>
      </c>
      <c r="Y2033" s="3">
        <f t="shared" ca="1" si="262"/>
        <v>0</v>
      </c>
      <c r="AA2033" s="61">
        <f ca="1">+VLOOKUP(N2033,$B$4:$H$2903,4,FALSE)</f>
        <v>42208</v>
      </c>
      <c r="AB2033" s="1" t="str">
        <f ca="1">+VLOOKUP(N2033,$B$4:$H$2903,6,FALSE)</f>
        <v>Malaysia Historical Orders</v>
      </c>
    </row>
    <row r="2034" spans="1:28" hidden="1" x14ac:dyDescent="0.2">
      <c r="A2034" s="56" t="s">
        <v>4640</v>
      </c>
      <c r="B2034" s="9" t="str">
        <f t="shared" ca="1" si="256"/>
        <v>A3087</v>
      </c>
      <c r="C2034" s="59">
        <v>213.88499999999999</v>
      </c>
      <c r="D2034" s="59">
        <v>213.88499999999999</v>
      </c>
      <c r="E2034" s="60">
        <v>42152</v>
      </c>
      <c r="F2034" s="57" t="s">
        <v>4632</v>
      </c>
      <c r="G2034" s="57" t="s">
        <v>5536</v>
      </c>
      <c r="H2034" s="45" t="str">
        <f t="shared" ca="1" si="257"/>
        <v>Post-calc.</v>
      </c>
      <c r="I2034" s="23">
        <f t="shared" ca="1" si="258"/>
        <v>0</v>
      </c>
      <c r="J2034" s="20" t="e">
        <f ca="1">VLOOKUP(B2034, Remarks!$A$3:$G$400, 7, FALSE)</f>
        <v>#N/A</v>
      </c>
      <c r="M2034" s="44" t="s">
        <v>2060</v>
      </c>
      <c r="N2034" s="9" t="str">
        <f t="shared" ca="1" si="255"/>
        <v>A5101</v>
      </c>
      <c r="O2034" s="47">
        <v>158.06</v>
      </c>
      <c r="P2034" s="47">
        <v>158.06</v>
      </c>
      <c r="Q2034" s="46" t="s">
        <v>8</v>
      </c>
      <c r="R2034" s="46" t="s">
        <v>9</v>
      </c>
      <c r="S2034" s="46" t="s">
        <v>10</v>
      </c>
      <c r="T2034" s="46" t="s">
        <v>1999</v>
      </c>
      <c r="V2034" s="19" t="str">
        <f t="shared" ca="1" si="259"/>
        <v>Post-calc.</v>
      </c>
      <c r="W2034" s="1" t="str">
        <f t="shared" ca="1" si="260"/>
        <v>Post-calc.</v>
      </c>
      <c r="X2034" s="1" t="b">
        <f t="shared" ca="1" si="261"/>
        <v>1</v>
      </c>
      <c r="Y2034" s="3">
        <f t="shared" ca="1" si="262"/>
        <v>0</v>
      </c>
      <c r="AA2034" s="61">
        <f ca="1">+VLOOKUP(N2034,$B$4:$H$2903,4,FALSE)</f>
        <v>42240</v>
      </c>
      <c r="AB2034" s="1" t="str">
        <f ca="1">+VLOOKUP(N2034,$B$4:$H$2903,6,FALSE)</f>
        <v>Malaysia Historical Orders</v>
      </c>
    </row>
    <row r="2035" spans="1:28" hidden="1" x14ac:dyDescent="0.2">
      <c r="A2035" s="56" t="s">
        <v>4641</v>
      </c>
      <c r="B2035" s="9" t="str">
        <f t="shared" ca="1" si="256"/>
        <v>A3089</v>
      </c>
      <c r="C2035" s="59">
        <v>118.86499999999999</v>
      </c>
      <c r="D2035" s="59">
        <v>118.86499999999999</v>
      </c>
      <c r="E2035" s="60">
        <v>42152</v>
      </c>
      <c r="F2035" s="57" t="s">
        <v>4632</v>
      </c>
      <c r="G2035" s="57" t="s">
        <v>5536</v>
      </c>
      <c r="H2035" s="45" t="str">
        <f t="shared" ca="1" si="257"/>
        <v>Post-calc.</v>
      </c>
      <c r="I2035" s="23">
        <f t="shared" ca="1" si="258"/>
        <v>0</v>
      </c>
      <c r="J2035" s="20" t="e">
        <f ca="1">VLOOKUP(B2035, Remarks!$A$3:$G$400, 7, FALSE)</f>
        <v>#N/A</v>
      </c>
      <c r="M2035" s="44" t="s">
        <v>2061</v>
      </c>
      <c r="N2035" s="9" t="str">
        <f t="shared" ca="1" si="255"/>
        <v>A5102</v>
      </c>
      <c r="O2035" s="47">
        <v>115.84</v>
      </c>
      <c r="P2035" s="47">
        <v>115.84</v>
      </c>
      <c r="Q2035" s="46" t="s">
        <v>8</v>
      </c>
      <c r="R2035" s="46" t="s">
        <v>9</v>
      </c>
      <c r="S2035" s="46" t="s">
        <v>10</v>
      </c>
      <c r="T2035" s="46" t="s">
        <v>1999</v>
      </c>
      <c r="V2035" s="19" t="str">
        <f t="shared" ca="1" si="259"/>
        <v>Post-calc.</v>
      </c>
      <c r="W2035" s="1" t="str">
        <f t="shared" ca="1" si="260"/>
        <v>Post-calc.</v>
      </c>
      <c r="X2035" s="1" t="b">
        <f t="shared" ca="1" si="261"/>
        <v>1</v>
      </c>
      <c r="Y2035" s="3">
        <f t="shared" ca="1" si="262"/>
        <v>0</v>
      </c>
      <c r="AA2035" s="61">
        <f ca="1">+VLOOKUP(N2035,$B$4:$H$2903,4,FALSE)</f>
        <v>42191</v>
      </c>
      <c r="AB2035" s="1" t="str">
        <f ca="1">+VLOOKUP(N2035,$B$4:$H$2903,6,FALSE)</f>
        <v>Malaysia Historical Orders</v>
      </c>
    </row>
    <row r="2036" spans="1:28" hidden="1" x14ac:dyDescent="0.2">
      <c r="A2036" s="56" t="s">
        <v>4642</v>
      </c>
      <c r="B2036" s="9" t="str">
        <f t="shared" ca="1" si="256"/>
        <v>A3090</v>
      </c>
      <c r="C2036" s="59">
        <v>1968.5105000000001</v>
      </c>
      <c r="D2036" s="59">
        <v>1841.0752</v>
      </c>
      <c r="E2036" s="60">
        <v>42531</v>
      </c>
      <c r="F2036" s="57" t="s">
        <v>2660</v>
      </c>
      <c r="G2036" s="57" t="s">
        <v>5531</v>
      </c>
      <c r="H2036" s="45" t="str">
        <f t="shared" ca="1" si="257"/>
        <v>Post-calc.</v>
      </c>
      <c r="I2036" s="23">
        <f t="shared" ca="1" si="258"/>
        <v>0</v>
      </c>
      <c r="J2036" s="20" t="e">
        <f ca="1">VLOOKUP(B2036, Remarks!$A$3:$G$400, 7, FALSE)</f>
        <v>#N/A</v>
      </c>
      <c r="M2036" s="44" t="s">
        <v>2062</v>
      </c>
      <c r="N2036" s="9" t="str">
        <f t="shared" ca="1" si="255"/>
        <v>A5732</v>
      </c>
      <c r="O2036" s="47">
        <v>329.0788</v>
      </c>
      <c r="P2036" s="47">
        <v>334.1823</v>
      </c>
      <c r="Q2036" s="46" t="s">
        <v>8</v>
      </c>
      <c r="R2036" s="46" t="s">
        <v>9</v>
      </c>
      <c r="S2036" s="46" t="s">
        <v>10</v>
      </c>
      <c r="T2036" s="46" t="s">
        <v>69</v>
      </c>
      <c r="V2036" s="19" t="str">
        <f t="shared" ca="1" si="259"/>
        <v>Post-calc.</v>
      </c>
      <c r="W2036" s="1" t="str">
        <f t="shared" ca="1" si="260"/>
        <v>Post-calc.</v>
      </c>
      <c r="X2036" s="1" t="b">
        <f t="shared" ca="1" si="261"/>
        <v>1</v>
      </c>
      <c r="Y2036" s="3">
        <f t="shared" ca="1" si="262"/>
        <v>0</v>
      </c>
      <c r="AA2036" s="61">
        <f ca="1">+VLOOKUP(N2036,$B$4:$H$2903,4,FALSE)</f>
        <v>42531</v>
      </c>
      <c r="AB2036" s="1" t="str">
        <f ca="1">+VLOOKUP(N2036,$B$4:$H$2903,6,FALSE)</f>
        <v>Amanda Chan</v>
      </c>
    </row>
    <row r="2037" spans="1:28" hidden="1" x14ac:dyDescent="0.2">
      <c r="A2037" s="56" t="s">
        <v>4643</v>
      </c>
      <c r="B2037" s="9" t="str">
        <f t="shared" ca="1" si="256"/>
        <v>A3091</v>
      </c>
      <c r="C2037" s="59">
        <v>233.185</v>
      </c>
      <c r="D2037" s="59">
        <v>233.185</v>
      </c>
      <c r="E2037" s="60">
        <v>42227</v>
      </c>
      <c r="F2037" s="57" t="s">
        <v>4632</v>
      </c>
      <c r="G2037" s="57" t="s">
        <v>5536</v>
      </c>
      <c r="H2037" s="45" t="str">
        <f t="shared" ca="1" si="257"/>
        <v>Post-calc.</v>
      </c>
      <c r="I2037" s="23">
        <f t="shared" ca="1" si="258"/>
        <v>0</v>
      </c>
      <c r="J2037" s="20" t="e">
        <f ca="1">VLOOKUP(B2037, Remarks!$A$3:$G$400, 7, FALSE)</f>
        <v>#N/A</v>
      </c>
      <c r="M2037" s="44" t="s">
        <v>2063</v>
      </c>
      <c r="N2037" s="9" t="str">
        <f t="shared" ca="1" si="255"/>
        <v>A5733</v>
      </c>
      <c r="O2037" s="47">
        <v>2420.681</v>
      </c>
      <c r="P2037" s="47">
        <v>2368.5933</v>
      </c>
      <c r="Q2037" s="46" t="s">
        <v>8</v>
      </c>
      <c r="R2037" s="46" t="s">
        <v>9</v>
      </c>
      <c r="S2037" s="46" t="s">
        <v>10</v>
      </c>
      <c r="T2037" s="46" t="s">
        <v>69</v>
      </c>
      <c r="V2037" s="19" t="str">
        <f t="shared" ca="1" si="259"/>
        <v>Post-calc.</v>
      </c>
      <c r="W2037" s="1" t="str">
        <f t="shared" ca="1" si="260"/>
        <v>Post-calc.</v>
      </c>
      <c r="X2037" s="1" t="b">
        <f t="shared" ca="1" si="261"/>
        <v>1</v>
      </c>
      <c r="Y2037" s="3">
        <f t="shared" ca="1" si="262"/>
        <v>0</v>
      </c>
      <c r="AA2037" s="61">
        <f ca="1">+VLOOKUP(N2037,$B$4:$H$2903,4,FALSE)</f>
        <v>42531</v>
      </c>
      <c r="AB2037" s="1" t="str">
        <f ca="1">+VLOOKUP(N2037,$B$4:$H$2903,6,FALSE)</f>
        <v>Amanda Chan</v>
      </c>
    </row>
    <row r="2038" spans="1:28" hidden="1" x14ac:dyDescent="0.2">
      <c r="A2038" s="56" t="s">
        <v>4644</v>
      </c>
      <c r="B2038" s="9" t="str">
        <f t="shared" ca="1" si="256"/>
        <v>A3092</v>
      </c>
      <c r="C2038" s="59">
        <v>1395.44</v>
      </c>
      <c r="D2038" s="59">
        <v>1395.44</v>
      </c>
      <c r="E2038" s="60">
        <v>42216</v>
      </c>
      <c r="F2038" s="57" t="s">
        <v>4632</v>
      </c>
      <c r="G2038" s="57" t="s">
        <v>5536</v>
      </c>
      <c r="H2038" s="45" t="str">
        <f t="shared" ca="1" si="257"/>
        <v>Post-calc.</v>
      </c>
      <c r="I2038" s="23">
        <f t="shared" ca="1" si="258"/>
        <v>0</v>
      </c>
      <c r="J2038" s="20" t="e">
        <f ca="1">VLOOKUP(B2038, Remarks!$A$3:$G$400, 7, FALSE)</f>
        <v>#N/A</v>
      </c>
      <c r="M2038" s="44" t="s">
        <v>2064</v>
      </c>
      <c r="N2038" s="9" t="str">
        <f t="shared" ca="1" si="255"/>
        <v>A5735</v>
      </c>
      <c r="O2038" s="47">
        <v>3772.04</v>
      </c>
      <c r="P2038" s="47">
        <v>3772.04</v>
      </c>
      <c r="Q2038" s="46" t="s">
        <v>14</v>
      </c>
      <c r="R2038" s="46" t="s">
        <v>9</v>
      </c>
      <c r="S2038" s="46" t="s">
        <v>10</v>
      </c>
      <c r="T2038" s="46" t="s">
        <v>69</v>
      </c>
      <c r="V2038" s="19" t="str">
        <f t="shared" ca="1" si="259"/>
        <v>Pre-calc.</v>
      </c>
      <c r="W2038" s="1" t="str">
        <f t="shared" ca="1" si="260"/>
        <v>Pre-calc.</v>
      </c>
      <c r="X2038" s="1" t="b">
        <f t="shared" ca="1" si="261"/>
        <v>1</v>
      </c>
      <c r="Y2038" s="3">
        <f t="shared" ca="1" si="262"/>
        <v>0</v>
      </c>
      <c r="AA2038" s="61">
        <f ca="1">+VLOOKUP(N2038,$B$4:$H$2903,4,FALSE)</f>
        <v>0</v>
      </c>
      <c r="AB2038" s="1" t="str">
        <f ca="1">+VLOOKUP(N2038,$B$4:$H$2903,6,FALSE)</f>
        <v>Amanda Chan</v>
      </c>
    </row>
    <row r="2039" spans="1:28" hidden="1" x14ac:dyDescent="0.2">
      <c r="A2039" s="56" t="s">
        <v>4645</v>
      </c>
      <c r="B2039" s="9" t="str">
        <f t="shared" ca="1" si="256"/>
        <v>A3103</v>
      </c>
      <c r="C2039" s="59">
        <v>80.424999999999997</v>
      </c>
      <c r="D2039" s="59">
        <v>80.424999999999997</v>
      </c>
      <c r="E2039" s="60">
        <v>42160</v>
      </c>
      <c r="F2039" s="57" t="s">
        <v>4632</v>
      </c>
      <c r="G2039" s="57" t="s">
        <v>5536</v>
      </c>
      <c r="H2039" s="45" t="str">
        <f t="shared" ca="1" si="257"/>
        <v>Post-calc.</v>
      </c>
      <c r="I2039" s="23">
        <f t="shared" ca="1" si="258"/>
        <v>0</v>
      </c>
      <c r="J2039" s="20" t="e">
        <f ca="1">VLOOKUP(B2039, Remarks!$A$3:$G$400, 7, FALSE)</f>
        <v>#N/A</v>
      </c>
      <c r="M2039" s="44" t="s">
        <v>2065</v>
      </c>
      <c r="N2039" s="9" t="str">
        <f t="shared" ca="1" si="255"/>
        <v>A5741</v>
      </c>
      <c r="O2039" s="47">
        <v>612.60709999999995</v>
      </c>
      <c r="P2039" s="47">
        <v>617.31079999999997</v>
      </c>
      <c r="Q2039" s="46" t="s">
        <v>8</v>
      </c>
      <c r="R2039" s="46" t="s">
        <v>9</v>
      </c>
      <c r="S2039" s="46" t="s">
        <v>10</v>
      </c>
      <c r="T2039" s="46" t="s">
        <v>69</v>
      </c>
      <c r="V2039" s="19" t="str">
        <f t="shared" ca="1" si="259"/>
        <v>Post-calc.</v>
      </c>
      <c r="W2039" s="1" t="str">
        <f t="shared" ca="1" si="260"/>
        <v>Post-calc.</v>
      </c>
      <c r="X2039" s="1" t="b">
        <f t="shared" ca="1" si="261"/>
        <v>1</v>
      </c>
      <c r="Y2039" s="3">
        <f t="shared" ca="1" si="262"/>
        <v>0</v>
      </c>
      <c r="AA2039" s="61">
        <f ca="1">+VLOOKUP(N2039,$B$4:$H$2903,4,FALSE)</f>
        <v>42531</v>
      </c>
      <c r="AB2039" s="1" t="str">
        <f ca="1">+VLOOKUP(N2039,$B$4:$H$2903,6,FALSE)</f>
        <v>Amanda Chan</v>
      </c>
    </row>
    <row r="2040" spans="1:28" hidden="1" x14ac:dyDescent="0.2">
      <c r="A2040" s="56" t="s">
        <v>4646</v>
      </c>
      <c r="B2040" s="9" t="str">
        <f t="shared" ca="1" si="256"/>
        <v>A3107</v>
      </c>
      <c r="C2040" s="59">
        <v>545.44000000000005</v>
      </c>
      <c r="D2040" s="59">
        <v>545.44000000000005</v>
      </c>
      <c r="E2040" s="60">
        <v>42179</v>
      </c>
      <c r="F2040" s="57" t="s">
        <v>4632</v>
      </c>
      <c r="G2040" s="57" t="s">
        <v>5536</v>
      </c>
      <c r="H2040" s="45" t="str">
        <f t="shared" ca="1" si="257"/>
        <v>Post-calc.</v>
      </c>
      <c r="I2040" s="23">
        <f t="shared" ca="1" si="258"/>
        <v>0</v>
      </c>
      <c r="J2040" s="20" t="e">
        <f ca="1">VLOOKUP(B2040, Remarks!$A$3:$G$400, 7, FALSE)</f>
        <v>#N/A</v>
      </c>
      <c r="M2040" s="44" t="s">
        <v>2066</v>
      </c>
      <c r="N2040" s="9" t="str">
        <f t="shared" ca="1" si="255"/>
        <v>A5743</v>
      </c>
      <c r="O2040" s="47">
        <v>52.939599999999999</v>
      </c>
      <c r="P2040" s="47">
        <v>53.623800000000003</v>
      </c>
      <c r="Q2040" s="46" t="s">
        <v>8</v>
      </c>
      <c r="R2040" s="46" t="s">
        <v>9</v>
      </c>
      <c r="S2040" s="46" t="s">
        <v>10</v>
      </c>
      <c r="T2040" s="46" t="s">
        <v>1260</v>
      </c>
      <c r="V2040" s="19" t="str">
        <f t="shared" ca="1" si="259"/>
        <v>Post-calc.</v>
      </c>
      <c r="W2040" s="1" t="str">
        <f t="shared" ca="1" si="260"/>
        <v>Post-calc.</v>
      </c>
      <c r="X2040" s="1" t="b">
        <f t="shared" ca="1" si="261"/>
        <v>1</v>
      </c>
      <c r="Y2040" s="3">
        <f t="shared" ca="1" si="262"/>
        <v>0</v>
      </c>
      <c r="AA2040" s="61">
        <f ca="1">+VLOOKUP(N2040,$B$4:$H$2903,4,FALSE)</f>
        <v>42510</v>
      </c>
      <c r="AB2040" s="1" t="str">
        <f ca="1">+VLOOKUP(N2040,$B$4:$H$2903,6,FALSE)</f>
        <v>Kariz F. Fetalcorin</v>
      </c>
    </row>
    <row r="2041" spans="1:28" hidden="1" x14ac:dyDescent="0.2">
      <c r="A2041" s="56" t="s">
        <v>4647</v>
      </c>
      <c r="B2041" s="9" t="str">
        <f t="shared" ca="1" si="256"/>
        <v>A3119</v>
      </c>
      <c r="C2041" s="59">
        <v>398.09</v>
      </c>
      <c r="D2041" s="59">
        <v>398.09</v>
      </c>
      <c r="E2041" s="60">
        <v>42209</v>
      </c>
      <c r="F2041" s="57" t="s">
        <v>4632</v>
      </c>
      <c r="G2041" s="57" t="s">
        <v>5536</v>
      </c>
      <c r="H2041" s="45" t="str">
        <f t="shared" ca="1" si="257"/>
        <v>Post-calc.</v>
      </c>
      <c r="I2041" s="23">
        <f t="shared" ca="1" si="258"/>
        <v>0</v>
      </c>
      <c r="J2041" s="20" t="e">
        <f ca="1">VLOOKUP(B2041, Remarks!$A$3:$G$400, 7, FALSE)</f>
        <v>#N/A</v>
      </c>
      <c r="M2041" s="44" t="s">
        <v>2067</v>
      </c>
      <c r="N2041" s="9" t="str">
        <f t="shared" ca="1" si="255"/>
        <v>A5748</v>
      </c>
      <c r="O2041" s="47">
        <v>4984.76</v>
      </c>
      <c r="P2041" s="47">
        <v>8710.48</v>
      </c>
      <c r="Q2041" s="46" t="s">
        <v>8</v>
      </c>
      <c r="R2041" s="46" t="s">
        <v>9</v>
      </c>
      <c r="S2041" s="46" t="s">
        <v>10</v>
      </c>
      <c r="T2041" s="46" t="s">
        <v>69</v>
      </c>
      <c r="V2041" s="19" t="str">
        <f t="shared" ca="1" si="259"/>
        <v>Post-calc.</v>
      </c>
      <c r="W2041" s="1" t="str">
        <f t="shared" ca="1" si="260"/>
        <v>Post-calc.</v>
      </c>
      <c r="X2041" s="1" t="b">
        <f t="shared" ca="1" si="261"/>
        <v>1</v>
      </c>
      <c r="Y2041" s="3">
        <f t="shared" ca="1" si="262"/>
        <v>0</v>
      </c>
      <c r="AA2041" s="61">
        <f ca="1">+VLOOKUP(N2041,$B$4:$H$2903,4,FALSE)</f>
        <v>42521</v>
      </c>
      <c r="AB2041" s="1" t="str">
        <f ca="1">+VLOOKUP(N2041,$B$4:$H$2903,6,FALSE)</f>
        <v>Amanda Chan</v>
      </c>
    </row>
    <row r="2042" spans="1:28" hidden="1" x14ac:dyDescent="0.2">
      <c r="A2042" s="56" t="s">
        <v>4648</v>
      </c>
      <c r="B2042" s="9" t="str">
        <f t="shared" ca="1" si="256"/>
        <v>A3123</v>
      </c>
      <c r="C2042" s="59">
        <v>118.88500000000001</v>
      </c>
      <c r="D2042" s="59">
        <v>118.88500000000001</v>
      </c>
      <c r="E2042" s="60">
        <v>42282</v>
      </c>
      <c r="F2042" s="57" t="s">
        <v>4632</v>
      </c>
      <c r="G2042" s="57" t="s">
        <v>5536</v>
      </c>
      <c r="H2042" s="45" t="str">
        <f t="shared" ca="1" si="257"/>
        <v>Post-calc.</v>
      </c>
      <c r="I2042" s="23">
        <f t="shared" ca="1" si="258"/>
        <v>0</v>
      </c>
      <c r="J2042" s="20" t="e">
        <f ca="1">VLOOKUP(B2042, Remarks!$A$3:$G$400, 7, FALSE)</f>
        <v>#N/A</v>
      </c>
      <c r="M2042" s="44" t="s">
        <v>2068</v>
      </c>
      <c r="N2042" s="9" t="str">
        <f t="shared" ca="1" si="255"/>
        <v>A5756</v>
      </c>
      <c r="O2042" s="47">
        <v>8504</v>
      </c>
      <c r="P2042" s="47">
        <v>16083.8</v>
      </c>
      <c r="Q2042" s="46" t="s">
        <v>8</v>
      </c>
      <c r="R2042" s="46" t="s">
        <v>9</v>
      </c>
      <c r="S2042" s="46" t="s">
        <v>10</v>
      </c>
      <c r="T2042" s="46" t="s">
        <v>69</v>
      </c>
      <c r="V2042" s="19" t="str">
        <f t="shared" ca="1" si="259"/>
        <v>Post-calc.</v>
      </c>
      <c r="W2042" s="1" t="str">
        <f t="shared" ca="1" si="260"/>
        <v>Post-calc.</v>
      </c>
      <c r="X2042" s="1" t="b">
        <f t="shared" ca="1" si="261"/>
        <v>1</v>
      </c>
      <c r="Y2042" s="3">
        <f t="shared" ca="1" si="262"/>
        <v>0</v>
      </c>
      <c r="AA2042" s="61">
        <f ca="1">+VLOOKUP(N2042,$B$4:$H$2903,4,FALSE)</f>
        <v>42521</v>
      </c>
      <c r="AB2042" s="1" t="str">
        <f ca="1">+VLOOKUP(N2042,$B$4:$H$2903,6,FALSE)</f>
        <v>Amanda Chan</v>
      </c>
    </row>
    <row r="2043" spans="1:28" hidden="1" x14ac:dyDescent="0.2">
      <c r="A2043" s="56" t="s">
        <v>4649</v>
      </c>
      <c r="B2043" s="9" t="str">
        <f t="shared" ca="1" si="256"/>
        <v>A3128</v>
      </c>
      <c r="C2043" s="59">
        <v>27.4025</v>
      </c>
      <c r="D2043" s="59">
        <v>27.4025</v>
      </c>
      <c r="E2043" s="60">
        <v>42222</v>
      </c>
      <c r="F2043" s="57" t="s">
        <v>4632</v>
      </c>
      <c r="G2043" s="57" t="s">
        <v>5536</v>
      </c>
      <c r="H2043" s="45" t="str">
        <f t="shared" ca="1" si="257"/>
        <v>Post-calc.</v>
      </c>
      <c r="I2043" s="23">
        <f t="shared" ca="1" si="258"/>
        <v>0</v>
      </c>
      <c r="J2043" s="20" t="e">
        <f ca="1">VLOOKUP(B2043, Remarks!$A$3:$G$400, 7, FALSE)</f>
        <v>#N/A</v>
      </c>
      <c r="M2043" s="44" t="s">
        <v>2069</v>
      </c>
      <c r="N2043" s="9" t="str">
        <f t="shared" ca="1" si="255"/>
        <v>A5759</v>
      </c>
      <c r="O2043" s="47">
        <v>280.99860000000001</v>
      </c>
      <c r="P2043" s="47">
        <v>280.96420000000001</v>
      </c>
      <c r="Q2043" s="46" t="s">
        <v>8</v>
      </c>
      <c r="R2043" s="46" t="s">
        <v>9</v>
      </c>
      <c r="S2043" s="46" t="s">
        <v>10</v>
      </c>
      <c r="T2043" s="46" t="s">
        <v>1260</v>
      </c>
      <c r="V2043" s="19" t="str">
        <f t="shared" ca="1" si="259"/>
        <v>Post-calc.</v>
      </c>
      <c r="W2043" s="1" t="str">
        <f t="shared" ca="1" si="260"/>
        <v>Post-calc.</v>
      </c>
      <c r="X2043" s="1" t="b">
        <f t="shared" ca="1" si="261"/>
        <v>1</v>
      </c>
      <c r="Y2043" s="3">
        <f t="shared" ca="1" si="262"/>
        <v>0</v>
      </c>
      <c r="AA2043" s="61">
        <f ca="1">+VLOOKUP(N2043,$B$4:$H$2903,4,FALSE)</f>
        <v>42433</v>
      </c>
      <c r="AB2043" s="1" t="str">
        <f ca="1">+VLOOKUP(N2043,$B$4:$H$2903,6,FALSE)</f>
        <v>Kariz F. Fetalcorin</v>
      </c>
    </row>
    <row r="2044" spans="1:28" hidden="1" x14ac:dyDescent="0.2">
      <c r="A2044" s="56" t="s">
        <v>4650</v>
      </c>
      <c r="B2044" s="9" t="str">
        <f t="shared" ca="1" si="256"/>
        <v>A3151</v>
      </c>
      <c r="C2044" s="59">
        <v>2946.89</v>
      </c>
      <c r="D2044" s="59">
        <v>2919.25</v>
      </c>
      <c r="E2044" s="60">
        <v>42521</v>
      </c>
      <c r="F2044" s="57" t="s">
        <v>2660</v>
      </c>
      <c r="G2044" s="57" t="s">
        <v>5533</v>
      </c>
      <c r="H2044" s="45" t="str">
        <f t="shared" ca="1" si="257"/>
        <v>Post-calc.</v>
      </c>
      <c r="I2044" s="23">
        <f t="shared" ca="1" si="258"/>
        <v>0</v>
      </c>
      <c r="J2044" s="20" t="e">
        <f ca="1">VLOOKUP(B2044, Remarks!$A$3:$G$400, 7, FALSE)</f>
        <v>#N/A</v>
      </c>
      <c r="M2044" s="44" t="s">
        <v>2070</v>
      </c>
      <c r="N2044" s="9" t="str">
        <f t="shared" ca="1" si="255"/>
        <v>A5764</v>
      </c>
      <c r="O2044" s="47">
        <v>9914.9500000000007</v>
      </c>
      <c r="P2044" s="47">
        <v>9914.9500000000007</v>
      </c>
      <c r="Q2044" s="46" t="s">
        <v>8</v>
      </c>
      <c r="R2044" s="46" t="s">
        <v>9</v>
      </c>
      <c r="S2044" s="46" t="s">
        <v>10</v>
      </c>
      <c r="T2044" s="46" t="s">
        <v>1528</v>
      </c>
      <c r="V2044" s="19" t="str">
        <f t="shared" ca="1" si="259"/>
        <v>Post-calc.</v>
      </c>
      <c r="W2044" s="1" t="str">
        <f t="shared" ca="1" si="260"/>
        <v>Post-calc.</v>
      </c>
      <c r="X2044" s="1" t="b">
        <f t="shared" ca="1" si="261"/>
        <v>1</v>
      </c>
      <c r="Y2044" s="3">
        <f t="shared" ca="1" si="262"/>
        <v>0</v>
      </c>
      <c r="AA2044" s="61">
        <f ca="1">+VLOOKUP(N2044,$B$4:$H$2903,4,FALSE)</f>
        <v>42317</v>
      </c>
      <c r="AB2044" s="1" t="str">
        <f ca="1">+VLOOKUP(N2044,$B$4:$H$2903,6,FALSE)</f>
        <v>Leelanuch Jeerawan</v>
      </c>
    </row>
    <row r="2045" spans="1:28" hidden="1" x14ac:dyDescent="0.2">
      <c r="A2045" s="56" t="s">
        <v>4651</v>
      </c>
      <c r="B2045" s="9" t="str">
        <f t="shared" ca="1" si="256"/>
        <v>A3157</v>
      </c>
      <c r="C2045" s="59">
        <v>231.48410000000001</v>
      </c>
      <c r="D2045" s="59">
        <v>231.48</v>
      </c>
      <c r="E2045" s="60">
        <v>42215</v>
      </c>
      <c r="F2045" s="57" t="s">
        <v>4269</v>
      </c>
      <c r="G2045" s="57" t="s">
        <v>5524</v>
      </c>
      <c r="H2045" s="45" t="str">
        <f t="shared" ca="1" si="257"/>
        <v>Post-calc.</v>
      </c>
      <c r="I2045" s="23">
        <f t="shared" ca="1" si="258"/>
        <v>0</v>
      </c>
      <c r="J2045" s="20" t="e">
        <f ca="1">VLOOKUP(B2045, Remarks!$A$3:$G$400, 7, FALSE)</f>
        <v>#N/A</v>
      </c>
      <c r="M2045" s="44" t="s">
        <v>2071</v>
      </c>
      <c r="N2045" s="9" t="str">
        <f t="shared" ca="1" si="255"/>
        <v>A5765</v>
      </c>
      <c r="O2045" s="47">
        <v>672.49919999999997</v>
      </c>
      <c r="P2045" s="47">
        <v>661.63819999999998</v>
      </c>
      <c r="Q2045" s="46" t="s">
        <v>8</v>
      </c>
      <c r="R2045" s="46" t="s">
        <v>9</v>
      </c>
      <c r="S2045" s="46" t="s">
        <v>10</v>
      </c>
      <c r="T2045" s="46" t="s">
        <v>1528</v>
      </c>
      <c r="V2045" s="19" t="str">
        <f t="shared" ca="1" si="259"/>
        <v>Post-calc.</v>
      </c>
      <c r="W2045" s="1" t="str">
        <f t="shared" ca="1" si="260"/>
        <v>Post-calc.</v>
      </c>
      <c r="X2045" s="1" t="b">
        <f t="shared" ca="1" si="261"/>
        <v>1</v>
      </c>
      <c r="Y2045" s="3">
        <f t="shared" ca="1" si="262"/>
        <v>0</v>
      </c>
      <c r="AA2045" s="61">
        <f ca="1">+VLOOKUP(N2045,$B$4:$H$2903,4,FALSE)</f>
        <v>42368</v>
      </c>
      <c r="AB2045" s="1" t="str">
        <f ca="1">+VLOOKUP(N2045,$B$4:$H$2903,6,FALSE)</f>
        <v>Leelanuch Jeerawan</v>
      </c>
    </row>
    <row r="2046" spans="1:28" hidden="1" x14ac:dyDescent="0.2">
      <c r="A2046" s="56" t="s">
        <v>4652</v>
      </c>
      <c r="B2046" s="9" t="str">
        <f t="shared" ca="1" si="256"/>
        <v>A3158</v>
      </c>
      <c r="C2046" s="59">
        <v>2824.8128999999999</v>
      </c>
      <c r="D2046" s="59">
        <v>2824.81</v>
      </c>
      <c r="E2046" s="60">
        <v>42209</v>
      </c>
      <c r="F2046" s="57" t="s">
        <v>4269</v>
      </c>
      <c r="G2046" s="57" t="s">
        <v>5524</v>
      </c>
      <c r="H2046" s="45" t="str">
        <f t="shared" ca="1" si="257"/>
        <v>Post-calc.</v>
      </c>
      <c r="I2046" s="23">
        <f t="shared" ca="1" si="258"/>
        <v>0</v>
      </c>
      <c r="J2046" s="20" t="e">
        <f ca="1">VLOOKUP(B2046, Remarks!$A$3:$G$400, 7, FALSE)</f>
        <v>#N/A</v>
      </c>
      <c r="M2046" s="44" t="s">
        <v>2072</v>
      </c>
      <c r="N2046" s="9" t="str">
        <f t="shared" ca="1" si="255"/>
        <v>A5766</v>
      </c>
      <c r="O2046" s="47">
        <v>545.06669999999997</v>
      </c>
      <c r="P2046" s="47">
        <v>543.91160000000002</v>
      </c>
      <c r="Q2046" s="46" t="s">
        <v>8</v>
      </c>
      <c r="R2046" s="46" t="s">
        <v>9</v>
      </c>
      <c r="S2046" s="46" t="s">
        <v>10</v>
      </c>
      <c r="T2046" s="46" t="s">
        <v>1528</v>
      </c>
      <c r="V2046" s="19" t="str">
        <f t="shared" ca="1" si="259"/>
        <v>Post-calc.</v>
      </c>
      <c r="W2046" s="1" t="str">
        <f t="shared" ca="1" si="260"/>
        <v>Post-calc.</v>
      </c>
      <c r="X2046" s="1" t="b">
        <f t="shared" ca="1" si="261"/>
        <v>1</v>
      </c>
      <c r="Y2046" s="3">
        <f t="shared" ca="1" si="262"/>
        <v>0</v>
      </c>
      <c r="AA2046" s="61">
        <f ca="1">+VLOOKUP(N2046,$B$4:$H$2903,4,FALSE)</f>
        <v>42314</v>
      </c>
      <c r="AB2046" s="1" t="str">
        <f ca="1">+VLOOKUP(N2046,$B$4:$H$2903,6,FALSE)</f>
        <v>Leelanuch Jeerawan</v>
      </c>
    </row>
    <row r="2047" spans="1:28" hidden="1" x14ac:dyDescent="0.2">
      <c r="A2047" s="56" t="s">
        <v>4653</v>
      </c>
      <c r="B2047" s="9" t="str">
        <f t="shared" ca="1" si="256"/>
        <v>A3186</v>
      </c>
      <c r="C2047" s="59">
        <v>250.88929999999999</v>
      </c>
      <c r="D2047" s="59">
        <v>242.44540000000001</v>
      </c>
      <c r="E2047" s="60">
        <v>42254</v>
      </c>
      <c r="F2047" s="57" t="s">
        <v>4424</v>
      </c>
      <c r="G2047" s="57" t="s">
        <v>5532</v>
      </c>
      <c r="H2047" s="45" t="str">
        <f t="shared" ca="1" si="257"/>
        <v>Post-calc.</v>
      </c>
      <c r="I2047" s="23">
        <f t="shared" ca="1" si="258"/>
        <v>0</v>
      </c>
      <c r="J2047" s="20" t="e">
        <f ca="1">VLOOKUP(B2047, Remarks!$A$3:$G$400, 7, FALSE)</f>
        <v>#N/A</v>
      </c>
      <c r="M2047" s="44" t="s">
        <v>2073</v>
      </c>
      <c r="N2047" s="9" t="str">
        <f t="shared" ca="1" si="255"/>
        <v>A5767</v>
      </c>
      <c r="O2047" s="47">
        <v>407.73599999999999</v>
      </c>
      <c r="P2047" s="47">
        <v>407.23200000000003</v>
      </c>
      <c r="Q2047" s="46" t="s">
        <v>8</v>
      </c>
      <c r="R2047" s="46" t="s">
        <v>9</v>
      </c>
      <c r="S2047" s="46" t="s">
        <v>10</v>
      </c>
      <c r="T2047" s="46" t="s">
        <v>1267</v>
      </c>
      <c r="V2047" s="19" t="str">
        <f t="shared" ca="1" si="259"/>
        <v>Post-calc.</v>
      </c>
      <c r="W2047" s="1" t="str">
        <f t="shared" ca="1" si="260"/>
        <v>Post-calc.</v>
      </c>
      <c r="X2047" s="1" t="b">
        <f t="shared" ca="1" si="261"/>
        <v>1</v>
      </c>
      <c r="Y2047" s="3">
        <f t="shared" ca="1" si="262"/>
        <v>0</v>
      </c>
      <c r="AA2047" s="61">
        <f ca="1">+VLOOKUP(N2047,$B$4:$H$2903,4,FALSE)</f>
        <v>42338</v>
      </c>
      <c r="AB2047" s="1" t="str">
        <f ca="1">+VLOOKUP(N2047,$B$4:$H$2903,6,FALSE)</f>
        <v>Sook Yi Lee</v>
      </c>
    </row>
    <row r="2048" spans="1:28" hidden="1" x14ac:dyDescent="0.2">
      <c r="A2048" s="56" t="s">
        <v>4654</v>
      </c>
      <c r="B2048" s="9" t="str">
        <f t="shared" ca="1" si="256"/>
        <v>A3254</v>
      </c>
      <c r="C2048" s="59">
        <v>384.93830000000003</v>
      </c>
      <c r="D2048" s="59">
        <v>370.53680000000003</v>
      </c>
      <c r="E2048" s="60">
        <v>42286</v>
      </c>
      <c r="F2048" s="57" t="s">
        <v>4424</v>
      </c>
      <c r="G2048" s="57" t="s">
        <v>5532</v>
      </c>
      <c r="H2048" s="45" t="str">
        <f t="shared" ca="1" si="257"/>
        <v>Post-calc.</v>
      </c>
      <c r="I2048" s="23">
        <f t="shared" ca="1" si="258"/>
        <v>0</v>
      </c>
      <c r="J2048" s="20" t="e">
        <f ca="1">VLOOKUP(B2048, Remarks!$A$3:$G$400, 7, FALSE)</f>
        <v>#N/A</v>
      </c>
      <c r="M2048" s="44" t="s">
        <v>2074</v>
      </c>
      <c r="N2048" s="9" t="str">
        <f t="shared" ca="1" si="255"/>
        <v>A5783</v>
      </c>
      <c r="O2048" s="47">
        <v>149.79839999999999</v>
      </c>
      <c r="P2048" s="47">
        <v>103.76</v>
      </c>
      <c r="Q2048" s="46" t="s">
        <v>8</v>
      </c>
      <c r="R2048" s="46" t="s">
        <v>9</v>
      </c>
      <c r="S2048" s="46" t="s">
        <v>10</v>
      </c>
      <c r="T2048" s="46" t="s">
        <v>1372</v>
      </c>
      <c r="V2048" s="19" t="str">
        <f t="shared" ca="1" si="259"/>
        <v>Post-calc.</v>
      </c>
      <c r="W2048" s="1" t="str">
        <f t="shared" ca="1" si="260"/>
        <v>Post-calc.</v>
      </c>
      <c r="X2048" s="1" t="b">
        <f t="shared" ca="1" si="261"/>
        <v>1</v>
      </c>
      <c r="Y2048" s="3">
        <f t="shared" ca="1" si="262"/>
        <v>0</v>
      </c>
      <c r="AA2048" s="61">
        <f ca="1">+VLOOKUP(N2048,$B$4:$H$2903,4,FALSE)</f>
        <v>42342</v>
      </c>
      <c r="AB2048" s="1" t="str">
        <f ca="1">+VLOOKUP(N2048,$B$4:$H$2903,6,FALSE)</f>
        <v xml:space="preserve">Rahayu Pusparini </v>
      </c>
    </row>
    <row r="2049" spans="1:28" hidden="1" x14ac:dyDescent="0.2">
      <c r="A2049" s="56" t="s">
        <v>4655</v>
      </c>
      <c r="B2049" s="9" t="str">
        <f t="shared" ca="1" si="256"/>
        <v>A3255</v>
      </c>
      <c r="C2049" s="59">
        <v>249.91079999999999</v>
      </c>
      <c r="D2049" s="59">
        <v>7309.76</v>
      </c>
      <c r="E2049" s="60">
        <v>42243</v>
      </c>
      <c r="F2049" s="57" t="s">
        <v>4424</v>
      </c>
      <c r="G2049" s="57" t="s">
        <v>5532</v>
      </c>
      <c r="H2049" s="45" t="str">
        <f t="shared" ca="1" si="257"/>
        <v>Post-calc.</v>
      </c>
      <c r="I2049" s="23">
        <f t="shared" ca="1" si="258"/>
        <v>0</v>
      </c>
      <c r="J2049" s="20" t="e">
        <f ca="1">VLOOKUP(B2049, Remarks!$A$3:$G$400, 7, FALSE)</f>
        <v>#N/A</v>
      </c>
      <c r="M2049" s="44" t="s">
        <v>2075</v>
      </c>
      <c r="N2049" s="9" t="str">
        <f t="shared" ca="1" si="255"/>
        <v>A5804</v>
      </c>
      <c r="O2049" s="47">
        <v>1149</v>
      </c>
      <c r="P2049" s="47">
        <v>1204.5</v>
      </c>
      <c r="Q2049" s="46" t="s">
        <v>8</v>
      </c>
      <c r="R2049" s="46" t="s">
        <v>9</v>
      </c>
      <c r="S2049" s="46" t="s">
        <v>10</v>
      </c>
      <c r="T2049" s="46" t="s">
        <v>1267</v>
      </c>
      <c r="V2049" s="19" t="str">
        <f t="shared" ca="1" si="259"/>
        <v>Post-calc.</v>
      </c>
      <c r="W2049" s="1" t="str">
        <f t="shared" ca="1" si="260"/>
        <v>Post-calc.</v>
      </c>
      <c r="X2049" s="1" t="b">
        <f t="shared" ca="1" si="261"/>
        <v>1</v>
      </c>
      <c r="Y2049" s="3">
        <f t="shared" ca="1" si="262"/>
        <v>0</v>
      </c>
      <c r="AA2049" s="61">
        <f ca="1">+VLOOKUP(N2049,$B$4:$H$2903,4,FALSE)</f>
        <v>42325</v>
      </c>
      <c r="AB2049" s="1" t="str">
        <f ca="1">+VLOOKUP(N2049,$B$4:$H$2903,6,FALSE)</f>
        <v>Sook Yi Lee</v>
      </c>
    </row>
    <row r="2050" spans="1:28" hidden="1" x14ac:dyDescent="0.2">
      <c r="A2050" s="56" t="s">
        <v>4656</v>
      </c>
      <c r="B2050" s="9" t="str">
        <f t="shared" ca="1" si="256"/>
        <v>A3256</v>
      </c>
      <c r="C2050" s="59">
        <v>329.4008</v>
      </c>
      <c r="D2050" s="59">
        <v>317.95639999999997</v>
      </c>
      <c r="E2050" s="60">
        <v>42244</v>
      </c>
      <c r="F2050" s="57" t="s">
        <v>4424</v>
      </c>
      <c r="G2050" s="57" t="s">
        <v>5532</v>
      </c>
      <c r="H2050" s="45" t="str">
        <f t="shared" ca="1" si="257"/>
        <v>Post-calc.</v>
      </c>
      <c r="I2050" s="23">
        <f t="shared" ca="1" si="258"/>
        <v>0</v>
      </c>
      <c r="J2050" s="20" t="e">
        <f ca="1">VLOOKUP(B2050, Remarks!$A$3:$G$400, 7, FALSE)</f>
        <v>#N/A</v>
      </c>
      <c r="M2050" s="44" t="s">
        <v>2076</v>
      </c>
      <c r="N2050" s="9" t="str">
        <f t="shared" ca="1" si="255"/>
        <v>A5807</v>
      </c>
      <c r="O2050" s="47">
        <v>560</v>
      </c>
      <c r="P2050" s="47">
        <v>535.5</v>
      </c>
      <c r="Q2050" s="46" t="s">
        <v>8</v>
      </c>
      <c r="R2050" s="46" t="s">
        <v>9</v>
      </c>
      <c r="S2050" s="46" t="s">
        <v>10</v>
      </c>
      <c r="T2050" s="46" t="s">
        <v>1267</v>
      </c>
      <c r="V2050" s="19" t="str">
        <f t="shared" ca="1" si="259"/>
        <v>Post-calc.</v>
      </c>
      <c r="W2050" s="1" t="str">
        <f t="shared" ca="1" si="260"/>
        <v>Post-calc.</v>
      </c>
      <c r="X2050" s="1" t="b">
        <f t="shared" ca="1" si="261"/>
        <v>1</v>
      </c>
      <c r="Y2050" s="3">
        <f t="shared" ca="1" si="262"/>
        <v>0</v>
      </c>
      <c r="AA2050" s="61">
        <f ca="1">+VLOOKUP(N2050,$B$4:$H$2903,4,FALSE)</f>
        <v>42338</v>
      </c>
      <c r="AB2050" s="1" t="str">
        <f ca="1">+VLOOKUP(N2050,$B$4:$H$2903,6,FALSE)</f>
        <v>Sook Yi Lee</v>
      </c>
    </row>
    <row r="2051" spans="1:28" hidden="1" x14ac:dyDescent="0.2">
      <c r="A2051" s="56" t="s">
        <v>4657</v>
      </c>
      <c r="B2051" s="9" t="str">
        <f t="shared" ca="1" si="256"/>
        <v>A3257</v>
      </c>
      <c r="C2051" s="59">
        <v>249.91079999999999</v>
      </c>
      <c r="D2051" s="59">
        <v>239.1765</v>
      </c>
      <c r="E2051" s="60">
        <v>42262</v>
      </c>
      <c r="F2051" s="57" t="s">
        <v>4424</v>
      </c>
      <c r="G2051" s="57" t="s">
        <v>5532</v>
      </c>
      <c r="H2051" s="45" t="str">
        <f t="shared" ca="1" si="257"/>
        <v>Post-calc.</v>
      </c>
      <c r="I2051" s="23">
        <f t="shared" ca="1" si="258"/>
        <v>0</v>
      </c>
      <c r="J2051" s="20" t="e">
        <f ca="1">VLOOKUP(B2051, Remarks!$A$3:$G$400, 7, FALSE)</f>
        <v>#N/A</v>
      </c>
      <c r="M2051" s="44" t="s">
        <v>2077</v>
      </c>
      <c r="N2051" s="9" t="str">
        <f t="shared" ca="1" si="255"/>
        <v>A5810</v>
      </c>
      <c r="O2051" s="47">
        <v>5600</v>
      </c>
      <c r="P2051" s="47">
        <v>5644.12</v>
      </c>
      <c r="Q2051" s="46" t="s">
        <v>8</v>
      </c>
      <c r="R2051" s="46" t="s">
        <v>9</v>
      </c>
      <c r="S2051" s="46" t="s">
        <v>10</v>
      </c>
      <c r="T2051" s="46" t="s">
        <v>69</v>
      </c>
      <c r="V2051" s="19" t="str">
        <f t="shared" ca="1" si="259"/>
        <v>Post-calc.</v>
      </c>
      <c r="W2051" s="1" t="str">
        <f t="shared" ca="1" si="260"/>
        <v>Post-calc.</v>
      </c>
      <c r="X2051" s="1" t="b">
        <f t="shared" ca="1" si="261"/>
        <v>1</v>
      </c>
      <c r="Y2051" s="3">
        <f t="shared" ca="1" si="262"/>
        <v>0</v>
      </c>
      <c r="AA2051" s="61">
        <f ca="1">+VLOOKUP(N2051,$B$4:$H$2903,4,FALSE)</f>
        <v>42531</v>
      </c>
      <c r="AB2051" s="1" t="str">
        <f ca="1">+VLOOKUP(N2051,$B$4:$H$2903,6,FALSE)</f>
        <v>Amanda Chan</v>
      </c>
    </row>
    <row r="2052" spans="1:28" hidden="1" x14ac:dyDescent="0.2">
      <c r="A2052" s="56" t="s">
        <v>4658</v>
      </c>
      <c r="B2052" s="9" t="str">
        <f t="shared" ca="1" si="256"/>
        <v>A3262</v>
      </c>
      <c r="C2052" s="59">
        <v>234.92609999999999</v>
      </c>
      <c r="D2052" s="59">
        <v>234.93</v>
      </c>
      <c r="E2052" s="60">
        <v>42213</v>
      </c>
      <c r="F2052" s="57" t="s">
        <v>4269</v>
      </c>
      <c r="G2052" s="57" t="s">
        <v>5524</v>
      </c>
      <c r="H2052" s="45" t="str">
        <f t="shared" ca="1" si="257"/>
        <v>Post-calc.</v>
      </c>
      <c r="I2052" s="23">
        <f t="shared" ca="1" si="258"/>
        <v>0</v>
      </c>
      <c r="J2052" s="20" t="e">
        <f ca="1">VLOOKUP(B2052, Remarks!$A$3:$G$400, 7, FALSE)</f>
        <v>#N/A</v>
      </c>
      <c r="M2052" s="44" t="s">
        <v>2078</v>
      </c>
      <c r="N2052" s="9" t="str">
        <f t="shared" ref="N2052:N2115" ca="1" si="263">+LEFT(M2052,5)</f>
        <v>A5814</v>
      </c>
      <c r="O2052" s="47">
        <v>857.66690000000006</v>
      </c>
      <c r="P2052" s="47">
        <v>857.66690000000006</v>
      </c>
      <c r="Q2052" s="46" t="s">
        <v>14</v>
      </c>
      <c r="R2052" s="46" t="s">
        <v>9</v>
      </c>
      <c r="S2052" s="46" t="s">
        <v>10</v>
      </c>
      <c r="T2052" s="46" t="s">
        <v>1446</v>
      </c>
      <c r="V2052" s="19" t="str">
        <f t="shared" ca="1" si="259"/>
        <v>Pre-calc.</v>
      </c>
      <c r="W2052" s="1" t="str">
        <f t="shared" ca="1" si="260"/>
        <v>Pre-calc.</v>
      </c>
      <c r="X2052" s="1" t="b">
        <f t="shared" ca="1" si="261"/>
        <v>1</v>
      </c>
      <c r="Y2052" s="3">
        <f t="shared" ca="1" si="262"/>
        <v>0</v>
      </c>
      <c r="AA2052" s="61">
        <f ca="1">+VLOOKUP(N2052,$B$4:$H$2903,4,FALSE)</f>
        <v>0</v>
      </c>
      <c r="AB2052" s="1" t="str">
        <f ca="1">+VLOOKUP(N2052,$B$4:$H$2903,6,FALSE)</f>
        <v>Miyazawa Kyoko</v>
      </c>
    </row>
    <row r="2053" spans="1:28" x14ac:dyDescent="0.2">
      <c r="A2053" s="56" t="s">
        <v>4659</v>
      </c>
      <c r="B2053" s="9" t="str">
        <f t="shared" ref="B2053:B2116" ca="1" si="264">+LEFT(A2053,5)</f>
        <v>A3263</v>
      </c>
      <c r="C2053" s="59">
        <v>293.65960000000001</v>
      </c>
      <c r="D2053" s="59">
        <v>264.33</v>
      </c>
      <c r="E2053" s="60">
        <v>42213</v>
      </c>
      <c r="F2053" s="57" t="s">
        <v>4269</v>
      </c>
      <c r="G2053" s="57" t="s">
        <v>5524</v>
      </c>
      <c r="H2053" s="45" t="str">
        <f t="shared" ref="H2053:H2116" ca="1" si="265">+IF(E2053&gt;1,"Post-calc.","Pre-calc.")</f>
        <v>Post-calc.</v>
      </c>
      <c r="I2053" s="23">
        <f t="shared" ref="I2053:I2116" ca="1" si="266">+VLOOKUP(B2053,$N$4:$P$2575,2,FALSE)-C2053</f>
        <v>0</v>
      </c>
      <c r="J2053" s="20" t="e">
        <f ca="1">VLOOKUP(B2053, Remarks!$A$3:$G$400, 7, FALSE)</f>
        <v>#N/A</v>
      </c>
      <c r="M2053" s="44" t="s">
        <v>2079</v>
      </c>
      <c r="N2053" s="9" t="str">
        <f t="shared" ca="1" si="263"/>
        <v>A5818</v>
      </c>
      <c r="O2053" s="47">
        <v>-25.59</v>
      </c>
      <c r="P2053" s="47">
        <v>-25.59</v>
      </c>
      <c r="Q2053" s="46" t="s">
        <v>14</v>
      </c>
      <c r="R2053" s="46" t="s">
        <v>9</v>
      </c>
      <c r="S2053" s="46" t="s">
        <v>10</v>
      </c>
      <c r="T2053" s="46" t="s">
        <v>69</v>
      </c>
      <c r="V2053" s="43" t="str">
        <f ca="1">+VLOOKUP(N2053,$B$4:$H$2921,7,FALSE)</f>
        <v>Post-calc.</v>
      </c>
      <c r="W2053" s="1" t="str">
        <f t="shared" ref="W2053:W2116" ca="1" si="267">+Q2053</f>
        <v>Pre-calc.</v>
      </c>
      <c r="X2053" s="1" t="b">
        <f t="shared" ref="X2053:X2116" ca="1" si="268">+V2053=W2053</f>
        <v>0</v>
      </c>
      <c r="Y2053" s="3">
        <f t="shared" ref="Y2053:Y2116" ca="1" si="269">+IF(Q2053="Post-calc.",VLOOKUP(N2053,$B$4:$H$2903,3,FALSE)-P2053,VLOOKUP(N2053,$B$4:$H$2903,2,FALSE)-P2053)</f>
        <v>0</v>
      </c>
      <c r="AA2053" s="61">
        <f ca="1">+VLOOKUP(N2053,$B$4:$H$2903,4,FALSE)</f>
        <v>42536</v>
      </c>
      <c r="AB2053" s="1" t="str">
        <f ca="1">+VLOOKUP(N2053,$B$4:$H$2903,6,FALSE)</f>
        <v>Amanda Chan</v>
      </c>
    </row>
    <row r="2054" spans="1:28" hidden="1" x14ac:dyDescent="0.2">
      <c r="A2054" s="56" t="s">
        <v>4660</v>
      </c>
      <c r="B2054" s="9" t="str">
        <f t="shared" ca="1" si="264"/>
        <v>A3272</v>
      </c>
      <c r="C2054" s="59">
        <v>1126.5024000000001</v>
      </c>
      <c r="D2054" s="59">
        <v>0</v>
      </c>
      <c r="E2054" s="60"/>
      <c r="F2054" s="57" t="s">
        <v>1446</v>
      </c>
      <c r="G2054" s="57" t="s">
        <v>5527</v>
      </c>
      <c r="H2054" s="45" t="str">
        <f t="shared" ca="1" si="265"/>
        <v>Pre-calc.</v>
      </c>
      <c r="I2054" s="23">
        <f t="shared" ca="1" si="266"/>
        <v>0</v>
      </c>
      <c r="J2054" s="20" t="e">
        <f ca="1">VLOOKUP(B2054, Remarks!$A$3:$G$400, 7, FALSE)</f>
        <v>#N/A</v>
      </c>
      <c r="M2054" s="44" t="s">
        <v>2080</v>
      </c>
      <c r="N2054" s="9" t="str">
        <f t="shared" ca="1" si="263"/>
        <v>A5819</v>
      </c>
      <c r="O2054" s="47">
        <v>10000</v>
      </c>
      <c r="P2054" s="47">
        <v>10000</v>
      </c>
      <c r="Q2054" s="46" t="s">
        <v>8</v>
      </c>
      <c r="R2054" s="46" t="s">
        <v>9</v>
      </c>
      <c r="S2054" s="46" t="s">
        <v>10</v>
      </c>
      <c r="T2054" s="46" t="s">
        <v>69</v>
      </c>
      <c r="V2054" s="19" t="str">
        <f t="shared" ref="V2054:V2116" ca="1" si="270">+VLOOKUP(N2054,$B$4:$H$2903,7,FALSE)</f>
        <v>Post-calc.</v>
      </c>
      <c r="W2054" s="1" t="str">
        <f t="shared" ca="1" si="267"/>
        <v>Post-calc.</v>
      </c>
      <c r="X2054" s="1" t="b">
        <f t="shared" ca="1" si="268"/>
        <v>1</v>
      </c>
      <c r="Y2054" s="3">
        <f t="shared" ca="1" si="269"/>
        <v>0</v>
      </c>
      <c r="AA2054" s="61">
        <f ca="1">+VLOOKUP(N2054,$B$4:$H$2903,4,FALSE)</f>
        <v>42521</v>
      </c>
      <c r="AB2054" s="1" t="str">
        <f ca="1">+VLOOKUP(N2054,$B$4:$H$2903,6,FALSE)</f>
        <v>Eva Lau</v>
      </c>
    </row>
    <row r="2055" spans="1:28" hidden="1" x14ac:dyDescent="0.2">
      <c r="A2055" s="56" t="s">
        <v>4661</v>
      </c>
      <c r="B2055" s="9" t="str">
        <f t="shared" ca="1" si="264"/>
        <v>A3284</v>
      </c>
      <c r="C2055" s="59">
        <v>4197.2861999999996</v>
      </c>
      <c r="D2055" s="59">
        <v>0</v>
      </c>
      <c r="E2055" s="60"/>
      <c r="F2055" s="57" t="s">
        <v>2660</v>
      </c>
      <c r="G2055" s="57" t="s">
        <v>5531</v>
      </c>
      <c r="H2055" s="45" t="str">
        <f t="shared" ca="1" si="265"/>
        <v>Pre-calc.</v>
      </c>
      <c r="I2055" s="23">
        <f t="shared" ca="1" si="266"/>
        <v>0</v>
      </c>
      <c r="J2055" s="20" t="e">
        <f ca="1">VLOOKUP(B2055, Remarks!$A$3:$G$400, 7, FALSE)</f>
        <v>#N/A</v>
      </c>
      <c r="M2055" s="44" t="s">
        <v>2081</v>
      </c>
      <c r="N2055" s="9" t="str">
        <f t="shared" ca="1" si="263"/>
        <v>A5825</v>
      </c>
      <c r="O2055" s="47">
        <v>125.9012</v>
      </c>
      <c r="P2055" s="47">
        <v>126.9941</v>
      </c>
      <c r="Q2055" s="46" t="s">
        <v>8</v>
      </c>
      <c r="R2055" s="46" t="s">
        <v>9</v>
      </c>
      <c r="S2055" s="46" t="s">
        <v>10</v>
      </c>
      <c r="T2055" s="46" t="s">
        <v>1260</v>
      </c>
      <c r="V2055" s="19" t="str">
        <f t="shared" ca="1" si="270"/>
        <v>Post-calc.</v>
      </c>
      <c r="W2055" s="1" t="str">
        <f t="shared" ca="1" si="267"/>
        <v>Post-calc.</v>
      </c>
      <c r="X2055" s="1" t="b">
        <f t="shared" ca="1" si="268"/>
        <v>1</v>
      </c>
      <c r="Y2055" s="3">
        <f t="shared" ca="1" si="269"/>
        <v>0</v>
      </c>
      <c r="AA2055" s="61">
        <f ca="1">+VLOOKUP(N2055,$B$4:$H$2903,4,FALSE)</f>
        <v>42446</v>
      </c>
      <c r="AB2055" s="1" t="str">
        <f ca="1">+VLOOKUP(N2055,$B$4:$H$2903,6,FALSE)</f>
        <v>Kariz F. Fetalcorin</v>
      </c>
    </row>
    <row r="2056" spans="1:28" hidden="1" x14ac:dyDescent="0.2">
      <c r="A2056" s="56" t="s">
        <v>4662</v>
      </c>
      <c r="B2056" s="9" t="str">
        <f t="shared" ca="1" si="264"/>
        <v>A3303</v>
      </c>
      <c r="C2056" s="59">
        <v>998</v>
      </c>
      <c r="D2056" s="59">
        <v>998</v>
      </c>
      <c r="E2056" s="60">
        <v>42214</v>
      </c>
      <c r="F2056" s="57" t="s">
        <v>4237</v>
      </c>
      <c r="G2056" s="57" t="s">
        <v>5523</v>
      </c>
      <c r="H2056" s="45" t="str">
        <f t="shared" ca="1" si="265"/>
        <v>Post-calc.</v>
      </c>
      <c r="I2056" s="23">
        <f t="shared" ca="1" si="266"/>
        <v>0</v>
      </c>
      <c r="J2056" s="20" t="e">
        <f ca="1">VLOOKUP(B2056, Remarks!$A$3:$G$400, 7, FALSE)</f>
        <v>#N/A</v>
      </c>
      <c r="M2056" s="44" t="s">
        <v>2082</v>
      </c>
      <c r="N2056" s="9" t="str">
        <f t="shared" ca="1" si="263"/>
        <v>A5829</v>
      </c>
      <c r="O2056" s="47">
        <v>3000</v>
      </c>
      <c r="P2056" s="47">
        <v>3000</v>
      </c>
      <c r="Q2056" s="46" t="s">
        <v>14</v>
      </c>
      <c r="R2056" s="46" t="s">
        <v>9</v>
      </c>
      <c r="S2056" s="46" t="s">
        <v>10</v>
      </c>
      <c r="T2056" s="46" t="s">
        <v>69</v>
      </c>
      <c r="V2056" s="19" t="str">
        <f t="shared" ca="1" si="270"/>
        <v>Pre-calc.</v>
      </c>
      <c r="W2056" s="1" t="str">
        <f t="shared" ca="1" si="267"/>
        <v>Pre-calc.</v>
      </c>
      <c r="X2056" s="1" t="b">
        <f t="shared" ca="1" si="268"/>
        <v>1</v>
      </c>
      <c r="Y2056" s="3">
        <f t="shared" ca="1" si="269"/>
        <v>0</v>
      </c>
      <c r="AA2056" s="61">
        <f ca="1">+VLOOKUP(N2056,$B$4:$H$2903,4,FALSE)</f>
        <v>0</v>
      </c>
      <c r="AB2056" s="1" t="str">
        <f ca="1">+VLOOKUP(N2056,$B$4:$H$2903,6,FALSE)</f>
        <v>Eva Lau</v>
      </c>
    </row>
    <row r="2057" spans="1:28" hidden="1" x14ac:dyDescent="0.2">
      <c r="A2057" s="56" t="s">
        <v>4663</v>
      </c>
      <c r="B2057" s="9" t="str">
        <f t="shared" ca="1" si="264"/>
        <v>A3308</v>
      </c>
      <c r="C2057" s="59">
        <v>748.09379999999999</v>
      </c>
      <c r="D2057" s="59">
        <v>748.09379999999999</v>
      </c>
      <c r="E2057" s="60">
        <v>42132</v>
      </c>
      <c r="F2057" s="57" t="s">
        <v>4331</v>
      </c>
      <c r="G2057" s="57" t="s">
        <v>5526</v>
      </c>
      <c r="H2057" s="45" t="str">
        <f t="shared" ca="1" si="265"/>
        <v>Post-calc.</v>
      </c>
      <c r="I2057" s="23">
        <f t="shared" ca="1" si="266"/>
        <v>0</v>
      </c>
      <c r="J2057" s="20" t="e">
        <f ca="1">VLOOKUP(B2057, Remarks!$A$3:$G$400, 7, FALSE)</f>
        <v>#N/A</v>
      </c>
      <c r="M2057" s="44" t="s">
        <v>2083</v>
      </c>
      <c r="N2057" s="9" t="str">
        <f t="shared" ca="1" si="263"/>
        <v>A5840</v>
      </c>
      <c r="O2057" s="47">
        <v>240.54140000000001</v>
      </c>
      <c r="P2057" s="47">
        <v>246.3467</v>
      </c>
      <c r="Q2057" s="46" t="s">
        <v>8</v>
      </c>
      <c r="R2057" s="46" t="s">
        <v>9</v>
      </c>
      <c r="S2057" s="46" t="s">
        <v>10</v>
      </c>
      <c r="T2057" s="46" t="s">
        <v>1434</v>
      </c>
      <c r="V2057" s="19" t="str">
        <f t="shared" ca="1" si="270"/>
        <v>Post-calc.</v>
      </c>
      <c r="W2057" s="1" t="str">
        <f t="shared" ca="1" si="267"/>
        <v>Post-calc.</v>
      </c>
      <c r="X2057" s="1" t="b">
        <f t="shared" ca="1" si="268"/>
        <v>1</v>
      </c>
      <c r="Y2057" s="3">
        <f t="shared" ca="1" si="269"/>
        <v>0</v>
      </c>
      <c r="AA2057" s="61">
        <f ca="1">+VLOOKUP(N2057,$B$4:$H$2903,4,FALSE)</f>
        <v>42313</v>
      </c>
      <c r="AB2057" s="1" t="str">
        <f ca="1">+VLOOKUP(N2057,$B$4:$H$2903,6,FALSE)</f>
        <v>Neang Bophary</v>
      </c>
    </row>
    <row r="2058" spans="1:28" hidden="1" x14ac:dyDescent="0.2">
      <c r="A2058" s="56" t="s">
        <v>4664</v>
      </c>
      <c r="B2058" s="9" t="str">
        <f t="shared" ca="1" si="264"/>
        <v>A3310</v>
      </c>
      <c r="C2058" s="59">
        <v>1097.47</v>
      </c>
      <c r="D2058" s="59">
        <v>1097.47</v>
      </c>
      <c r="E2058" s="60">
        <v>42307</v>
      </c>
      <c r="F2058" s="57" t="s">
        <v>4632</v>
      </c>
      <c r="G2058" s="57" t="s">
        <v>5536</v>
      </c>
      <c r="H2058" s="45" t="str">
        <f t="shared" ca="1" si="265"/>
        <v>Post-calc.</v>
      </c>
      <c r="I2058" s="23">
        <f t="shared" ca="1" si="266"/>
        <v>0</v>
      </c>
      <c r="J2058" s="20" t="e">
        <f ca="1">VLOOKUP(B2058, Remarks!$A$3:$G$400, 7, FALSE)</f>
        <v>#N/A</v>
      </c>
      <c r="M2058" s="44" t="s">
        <v>2084</v>
      </c>
      <c r="N2058" s="9" t="str">
        <f t="shared" ca="1" si="263"/>
        <v>A5862</v>
      </c>
      <c r="O2058" s="47">
        <v>421.81</v>
      </c>
      <c r="P2058" s="47">
        <v>421.81</v>
      </c>
      <c r="Q2058" s="46" t="s">
        <v>8</v>
      </c>
      <c r="R2058" s="46" t="s">
        <v>9</v>
      </c>
      <c r="S2058" s="46" t="s">
        <v>10</v>
      </c>
      <c r="T2058" s="46" t="s">
        <v>1372</v>
      </c>
      <c r="V2058" s="19" t="str">
        <f t="shared" ca="1" si="270"/>
        <v>Post-calc.</v>
      </c>
      <c r="W2058" s="1" t="str">
        <f t="shared" ca="1" si="267"/>
        <v>Post-calc.</v>
      </c>
      <c r="X2058" s="1" t="b">
        <f t="shared" ca="1" si="268"/>
        <v>1</v>
      </c>
      <c r="Y2058" s="3">
        <f t="shared" ca="1" si="269"/>
        <v>0</v>
      </c>
      <c r="AA2058" s="61">
        <f ca="1">+VLOOKUP(N2058,$B$4:$H$2903,4,FALSE)</f>
        <v>42328</v>
      </c>
      <c r="AB2058" s="1" t="str">
        <f ca="1">+VLOOKUP(N2058,$B$4:$H$2903,6,FALSE)</f>
        <v xml:space="preserve">Rahayu Pusparini </v>
      </c>
    </row>
    <row r="2059" spans="1:28" hidden="1" x14ac:dyDescent="0.2">
      <c r="A2059" s="56" t="s">
        <v>4665</v>
      </c>
      <c r="B2059" s="9" t="str">
        <f t="shared" ca="1" si="264"/>
        <v>A3315</v>
      </c>
      <c r="C2059" s="59">
        <v>900</v>
      </c>
      <c r="D2059" s="59">
        <v>712.42</v>
      </c>
      <c r="E2059" s="60">
        <v>42521</v>
      </c>
      <c r="F2059" s="57" t="s">
        <v>2660</v>
      </c>
      <c r="G2059" s="57" t="s">
        <v>5534</v>
      </c>
      <c r="H2059" s="45" t="str">
        <f t="shared" ca="1" si="265"/>
        <v>Post-calc.</v>
      </c>
      <c r="I2059" s="23">
        <f t="shared" ca="1" si="266"/>
        <v>0</v>
      </c>
      <c r="J2059" s="20" t="e">
        <f ca="1">VLOOKUP(B2059, Remarks!$A$3:$G$400, 7, FALSE)</f>
        <v>#N/A</v>
      </c>
      <c r="M2059" s="44" t="s">
        <v>2085</v>
      </c>
      <c r="N2059" s="9" t="str">
        <f t="shared" ca="1" si="263"/>
        <v>A5870</v>
      </c>
      <c r="O2059" s="47">
        <v>185.52539999999999</v>
      </c>
      <c r="P2059" s="47">
        <v>180.61600000000001</v>
      </c>
      <c r="Q2059" s="46" t="s">
        <v>8</v>
      </c>
      <c r="R2059" s="46" t="s">
        <v>9</v>
      </c>
      <c r="S2059" s="46" t="s">
        <v>10</v>
      </c>
      <c r="T2059" s="46" t="s">
        <v>1528</v>
      </c>
      <c r="V2059" s="19" t="str">
        <f t="shared" ca="1" si="270"/>
        <v>Post-calc.</v>
      </c>
      <c r="W2059" s="1" t="str">
        <f t="shared" ca="1" si="267"/>
        <v>Post-calc.</v>
      </c>
      <c r="X2059" s="1" t="b">
        <f t="shared" ca="1" si="268"/>
        <v>1</v>
      </c>
      <c r="Y2059" s="3">
        <f t="shared" ca="1" si="269"/>
        <v>0</v>
      </c>
      <c r="AA2059" s="61">
        <f ca="1">+VLOOKUP(N2059,$B$4:$H$2903,4,FALSE)</f>
        <v>42396</v>
      </c>
      <c r="AB2059" s="1" t="str">
        <f ca="1">+VLOOKUP(N2059,$B$4:$H$2903,6,FALSE)</f>
        <v>Leelanuch Jeerawan</v>
      </c>
    </row>
    <row r="2060" spans="1:28" hidden="1" x14ac:dyDescent="0.2">
      <c r="A2060" s="56" t="s">
        <v>4666</v>
      </c>
      <c r="B2060" s="9" t="str">
        <f t="shared" ca="1" si="264"/>
        <v>A3322</v>
      </c>
      <c r="C2060" s="59">
        <v>2621.1318000000001</v>
      </c>
      <c r="D2060" s="59">
        <v>2647.2474000000002</v>
      </c>
      <c r="E2060" s="60">
        <v>42531</v>
      </c>
      <c r="F2060" s="57" t="s">
        <v>2660</v>
      </c>
      <c r="G2060" s="57" t="s">
        <v>5531</v>
      </c>
      <c r="H2060" s="45" t="str">
        <f t="shared" ca="1" si="265"/>
        <v>Post-calc.</v>
      </c>
      <c r="I2060" s="23">
        <f t="shared" ca="1" si="266"/>
        <v>0</v>
      </c>
      <c r="J2060" s="20" t="e">
        <f ca="1">VLOOKUP(B2060, Remarks!$A$3:$G$400, 7, FALSE)</f>
        <v>#N/A</v>
      </c>
      <c r="M2060" s="44" t="s">
        <v>2086</v>
      </c>
      <c r="N2060" s="9" t="str">
        <f t="shared" ca="1" si="263"/>
        <v>A5892</v>
      </c>
      <c r="O2060" s="47">
        <v>307.36900000000003</v>
      </c>
      <c r="P2060" s="47">
        <v>307.36900000000003</v>
      </c>
      <c r="Q2060" s="46" t="s">
        <v>8</v>
      </c>
      <c r="R2060" s="46" t="s">
        <v>9</v>
      </c>
      <c r="S2060" s="46" t="s">
        <v>10</v>
      </c>
      <c r="T2060" s="46" t="s">
        <v>1267</v>
      </c>
      <c r="V2060" s="19" t="str">
        <f t="shared" ca="1" si="270"/>
        <v>Post-calc.</v>
      </c>
      <c r="W2060" s="1" t="str">
        <f t="shared" ca="1" si="267"/>
        <v>Post-calc.</v>
      </c>
      <c r="X2060" s="1" t="b">
        <f t="shared" ca="1" si="268"/>
        <v>1</v>
      </c>
      <c r="Y2060" s="3">
        <f t="shared" ca="1" si="269"/>
        <v>0</v>
      </c>
      <c r="AA2060" s="61">
        <f ca="1">+VLOOKUP(N2060,$B$4:$H$2903,4,FALSE)</f>
        <v>42366</v>
      </c>
      <c r="AB2060" s="1" t="str">
        <f ca="1">+VLOOKUP(N2060,$B$4:$H$2903,6,FALSE)</f>
        <v>Sook Yi Lee</v>
      </c>
    </row>
    <row r="2061" spans="1:28" hidden="1" x14ac:dyDescent="0.2">
      <c r="A2061" s="56" t="s">
        <v>4667</v>
      </c>
      <c r="B2061" s="9" t="str">
        <f t="shared" ca="1" si="264"/>
        <v>A3344</v>
      </c>
      <c r="C2061" s="59">
        <v>5332.62</v>
      </c>
      <c r="D2061" s="59">
        <v>5332.62</v>
      </c>
      <c r="E2061" s="60">
        <v>42521</v>
      </c>
      <c r="F2061" s="57" t="s">
        <v>2660</v>
      </c>
      <c r="G2061" s="57" t="s">
        <v>5533</v>
      </c>
      <c r="H2061" s="45" t="str">
        <f t="shared" ca="1" si="265"/>
        <v>Post-calc.</v>
      </c>
      <c r="I2061" s="23">
        <f t="shared" ca="1" si="266"/>
        <v>0</v>
      </c>
      <c r="J2061" s="20" t="e">
        <f ca="1">VLOOKUP(B2061, Remarks!$A$3:$G$400, 7, FALSE)</f>
        <v>#N/A</v>
      </c>
      <c r="M2061" s="44" t="s">
        <v>2087</v>
      </c>
      <c r="N2061" s="9" t="str">
        <f t="shared" ca="1" si="263"/>
        <v>A5908</v>
      </c>
      <c r="O2061" s="47">
        <v>-779</v>
      </c>
      <c r="P2061" s="47">
        <v>-794.43</v>
      </c>
      <c r="Q2061" s="46" t="s">
        <v>8</v>
      </c>
      <c r="R2061" s="46" t="s">
        <v>9</v>
      </c>
      <c r="S2061" s="46" t="s">
        <v>10</v>
      </c>
      <c r="T2061" s="46" t="s">
        <v>69</v>
      </c>
      <c r="V2061" s="19" t="str">
        <f t="shared" ca="1" si="270"/>
        <v>Post-calc.</v>
      </c>
      <c r="W2061" s="1" t="str">
        <f t="shared" ca="1" si="267"/>
        <v>Post-calc.</v>
      </c>
      <c r="X2061" s="1" t="b">
        <f t="shared" ca="1" si="268"/>
        <v>1</v>
      </c>
      <c r="Y2061" s="3">
        <f t="shared" ca="1" si="269"/>
        <v>0</v>
      </c>
      <c r="AA2061" s="61">
        <f ca="1">+VLOOKUP(N2061,$B$4:$H$2903,4,FALSE)</f>
        <v>42521</v>
      </c>
      <c r="AB2061" s="1" t="str">
        <f ca="1">+VLOOKUP(N2061,$B$4:$H$2903,6,FALSE)</f>
        <v>Amanda Chan</v>
      </c>
    </row>
    <row r="2062" spans="1:28" hidden="1" x14ac:dyDescent="0.2">
      <c r="A2062" s="56" t="s">
        <v>4668</v>
      </c>
      <c r="B2062" s="9" t="str">
        <f t="shared" ca="1" si="264"/>
        <v>A3348</v>
      </c>
      <c r="C2062" s="59">
        <v>784.12170000000003</v>
      </c>
      <c r="D2062" s="59">
        <v>779.44929999999999</v>
      </c>
      <c r="E2062" s="60"/>
      <c r="F2062" s="57" t="s">
        <v>1446</v>
      </c>
      <c r="G2062" s="57" t="s">
        <v>5527</v>
      </c>
      <c r="H2062" s="45" t="str">
        <f t="shared" ca="1" si="265"/>
        <v>Pre-calc.</v>
      </c>
      <c r="I2062" s="23">
        <f t="shared" ca="1" si="266"/>
        <v>0</v>
      </c>
      <c r="J2062" s="20" t="e">
        <f ca="1">VLOOKUP(B2062, Remarks!$A$3:$G$400, 7, FALSE)</f>
        <v>#N/A</v>
      </c>
      <c r="M2062" s="44" t="s">
        <v>2088</v>
      </c>
      <c r="N2062" s="9" t="str">
        <f t="shared" ca="1" si="263"/>
        <v>A5911</v>
      </c>
      <c r="O2062" s="47">
        <v>387.57</v>
      </c>
      <c r="P2062" s="47">
        <v>431.7</v>
      </c>
      <c r="Q2062" s="46" t="s">
        <v>8</v>
      </c>
      <c r="R2062" s="46" t="s">
        <v>9</v>
      </c>
      <c r="S2062" s="46" t="s">
        <v>10</v>
      </c>
      <c r="T2062" s="46" t="s">
        <v>69</v>
      </c>
      <c r="V2062" s="19" t="str">
        <f t="shared" ca="1" si="270"/>
        <v>Post-calc.</v>
      </c>
      <c r="W2062" s="1" t="str">
        <f t="shared" ca="1" si="267"/>
        <v>Post-calc.</v>
      </c>
      <c r="X2062" s="1" t="b">
        <f t="shared" ca="1" si="268"/>
        <v>1</v>
      </c>
      <c r="Y2062" s="3">
        <f t="shared" ca="1" si="269"/>
        <v>0</v>
      </c>
      <c r="AA2062" s="61">
        <f ca="1">+VLOOKUP(N2062,$B$4:$H$2903,4,FALSE)</f>
        <v>42521</v>
      </c>
      <c r="AB2062" s="1" t="str">
        <f ca="1">+VLOOKUP(N2062,$B$4:$H$2903,6,FALSE)</f>
        <v>Amanda Chan</v>
      </c>
    </row>
    <row r="2063" spans="1:28" hidden="1" x14ac:dyDescent="0.2">
      <c r="A2063" s="56" t="s">
        <v>4669</v>
      </c>
      <c r="B2063" s="9" t="str">
        <f t="shared" ca="1" si="264"/>
        <v>A3399</v>
      </c>
      <c r="C2063" s="59">
        <v>323.2</v>
      </c>
      <c r="D2063" s="59">
        <v>320</v>
      </c>
      <c r="E2063" s="60">
        <v>42212</v>
      </c>
      <c r="F2063" s="57" t="s">
        <v>4164</v>
      </c>
      <c r="G2063" s="57" t="s">
        <v>5522</v>
      </c>
      <c r="H2063" s="45" t="str">
        <f t="shared" ca="1" si="265"/>
        <v>Post-calc.</v>
      </c>
      <c r="I2063" s="23">
        <f t="shared" ca="1" si="266"/>
        <v>0</v>
      </c>
      <c r="J2063" s="20" t="e">
        <f ca="1">VLOOKUP(B2063, Remarks!$A$3:$G$400, 7, FALSE)</f>
        <v>#N/A</v>
      </c>
      <c r="M2063" s="44" t="s">
        <v>2089</v>
      </c>
      <c r="N2063" s="9" t="str">
        <f t="shared" ca="1" si="263"/>
        <v>A5920</v>
      </c>
      <c r="O2063" s="47">
        <v>86.242500000000007</v>
      </c>
      <c r="P2063" s="47">
        <v>85.747500000000002</v>
      </c>
      <c r="Q2063" s="46" t="s">
        <v>8</v>
      </c>
      <c r="R2063" s="46" t="s">
        <v>9</v>
      </c>
      <c r="S2063" s="46" t="s">
        <v>10</v>
      </c>
      <c r="T2063" s="46" t="s">
        <v>1466</v>
      </c>
      <c r="V2063" s="19" t="str">
        <f t="shared" ca="1" si="270"/>
        <v>Post-calc.</v>
      </c>
      <c r="W2063" s="1" t="str">
        <f t="shared" ca="1" si="267"/>
        <v>Post-calc.</v>
      </c>
      <c r="X2063" s="1" t="b">
        <f t="shared" ca="1" si="268"/>
        <v>1</v>
      </c>
      <c r="Y2063" s="3">
        <f t="shared" ca="1" si="269"/>
        <v>0</v>
      </c>
      <c r="AA2063" s="61">
        <f ca="1">+VLOOKUP(N2063,$B$4:$H$2903,4,FALSE)</f>
        <v>42278</v>
      </c>
      <c r="AB2063" s="1" t="str">
        <f ca="1">+VLOOKUP(N2063,$B$4:$H$2903,6,FALSE)</f>
        <v>Julien de Luca</v>
      </c>
    </row>
    <row r="2064" spans="1:28" hidden="1" x14ac:dyDescent="0.2">
      <c r="A2064" s="56" t="s">
        <v>4670</v>
      </c>
      <c r="B2064" s="9" t="str">
        <f t="shared" ca="1" si="264"/>
        <v>A3430</v>
      </c>
      <c r="C2064" s="59">
        <v>311.53089999999997</v>
      </c>
      <c r="D2064" s="59">
        <v>313.26459999999997</v>
      </c>
      <c r="E2064" s="60">
        <v>42121</v>
      </c>
      <c r="F2064" s="57" t="s">
        <v>4275</v>
      </c>
      <c r="G2064" s="57" t="s">
        <v>5525</v>
      </c>
      <c r="H2064" s="45" t="str">
        <f t="shared" ca="1" si="265"/>
        <v>Post-calc.</v>
      </c>
      <c r="I2064" s="23">
        <f t="shared" ca="1" si="266"/>
        <v>0</v>
      </c>
      <c r="J2064" s="20" t="e">
        <f ca="1">VLOOKUP(B2064, Remarks!$A$3:$G$400, 7, FALSE)</f>
        <v>#N/A</v>
      </c>
      <c r="M2064" s="44" t="s">
        <v>2090</v>
      </c>
      <c r="N2064" s="9" t="str">
        <f t="shared" ca="1" si="263"/>
        <v>A5922</v>
      </c>
      <c r="O2064" s="47">
        <v>319.00220000000002</v>
      </c>
      <c r="P2064" s="47">
        <v>320.96800000000002</v>
      </c>
      <c r="Q2064" s="46" t="s">
        <v>8</v>
      </c>
      <c r="R2064" s="46" t="s">
        <v>9</v>
      </c>
      <c r="S2064" s="46" t="s">
        <v>10</v>
      </c>
      <c r="T2064" s="46" t="s">
        <v>1466</v>
      </c>
      <c r="V2064" s="19" t="str">
        <f t="shared" ca="1" si="270"/>
        <v>Post-calc.</v>
      </c>
      <c r="W2064" s="1" t="str">
        <f t="shared" ca="1" si="267"/>
        <v>Post-calc.</v>
      </c>
      <c r="X2064" s="1" t="b">
        <f t="shared" ca="1" si="268"/>
        <v>1</v>
      </c>
      <c r="Y2064" s="3">
        <f t="shared" ca="1" si="269"/>
        <v>0</v>
      </c>
      <c r="AA2064" s="61">
        <f ca="1">+VLOOKUP(N2064,$B$4:$H$2903,4,FALSE)</f>
        <v>42307</v>
      </c>
      <c r="AB2064" s="1" t="str">
        <f ca="1">+VLOOKUP(N2064,$B$4:$H$2903,6,FALSE)</f>
        <v>Julien de Luca</v>
      </c>
    </row>
    <row r="2065" spans="1:28" hidden="1" x14ac:dyDescent="0.2">
      <c r="A2065" s="56" t="s">
        <v>4671</v>
      </c>
      <c r="B2065" s="9" t="str">
        <f t="shared" ca="1" si="264"/>
        <v>A3433</v>
      </c>
      <c r="C2065" s="59">
        <v>3987.46</v>
      </c>
      <c r="D2065" s="59">
        <v>1098.3306</v>
      </c>
      <c r="E2065" s="60">
        <v>42180</v>
      </c>
      <c r="F2065" s="57" t="s">
        <v>4275</v>
      </c>
      <c r="G2065" s="57" t="s">
        <v>5525</v>
      </c>
      <c r="H2065" s="45" t="str">
        <f t="shared" ca="1" si="265"/>
        <v>Post-calc.</v>
      </c>
      <c r="I2065" s="23">
        <f t="shared" ca="1" si="266"/>
        <v>0</v>
      </c>
      <c r="J2065" s="20" t="e">
        <f ca="1">VLOOKUP(B2065, Remarks!$A$3:$G$400, 7, FALSE)</f>
        <v>#N/A</v>
      </c>
      <c r="M2065" s="44" t="s">
        <v>2091</v>
      </c>
      <c r="N2065" s="9" t="str">
        <f t="shared" ca="1" si="263"/>
        <v>A5923</v>
      </c>
      <c r="O2065" s="47">
        <v>42.448</v>
      </c>
      <c r="P2065" s="47">
        <v>42.448</v>
      </c>
      <c r="Q2065" s="46" t="s">
        <v>8</v>
      </c>
      <c r="R2065" s="46" t="s">
        <v>9</v>
      </c>
      <c r="S2065" s="46" t="s">
        <v>10</v>
      </c>
      <c r="T2065" s="46" t="s">
        <v>1466</v>
      </c>
      <c r="V2065" s="19" t="str">
        <f t="shared" ca="1" si="270"/>
        <v>Post-calc.</v>
      </c>
      <c r="W2065" s="1" t="str">
        <f t="shared" ca="1" si="267"/>
        <v>Post-calc.</v>
      </c>
      <c r="X2065" s="1" t="b">
        <f t="shared" ca="1" si="268"/>
        <v>1</v>
      </c>
      <c r="Y2065" s="3">
        <f t="shared" ca="1" si="269"/>
        <v>0</v>
      </c>
      <c r="AA2065" s="61">
        <f ca="1">+VLOOKUP(N2065,$B$4:$H$2903,4,FALSE)</f>
        <v>42314</v>
      </c>
      <c r="AB2065" s="1" t="str">
        <f ca="1">+VLOOKUP(N2065,$B$4:$H$2903,6,FALSE)</f>
        <v>Julien de Luca</v>
      </c>
    </row>
    <row r="2066" spans="1:28" hidden="1" x14ac:dyDescent="0.2">
      <c r="A2066" s="56" t="s">
        <v>4672</v>
      </c>
      <c r="B2066" s="9" t="str">
        <f t="shared" ca="1" si="264"/>
        <v>A3434</v>
      </c>
      <c r="C2066" s="59">
        <v>319.92340000000002</v>
      </c>
      <c r="D2066" s="59">
        <v>312.77980000000002</v>
      </c>
      <c r="E2066" s="60">
        <v>42247</v>
      </c>
      <c r="F2066" s="57" t="s">
        <v>4275</v>
      </c>
      <c r="G2066" s="57" t="s">
        <v>5525</v>
      </c>
      <c r="H2066" s="45" t="str">
        <f t="shared" ca="1" si="265"/>
        <v>Post-calc.</v>
      </c>
      <c r="I2066" s="23">
        <f t="shared" ca="1" si="266"/>
        <v>0</v>
      </c>
      <c r="J2066" s="20" t="e">
        <f ca="1">VLOOKUP(B2066, Remarks!$A$3:$G$400, 7, FALSE)</f>
        <v>#N/A</v>
      </c>
      <c r="M2066" s="44" t="s">
        <v>2092</v>
      </c>
      <c r="N2066" s="9" t="str">
        <f t="shared" ca="1" si="263"/>
        <v>A5934</v>
      </c>
      <c r="O2066" s="47">
        <v>1244.08</v>
      </c>
      <c r="P2066" s="47">
        <v>1244.08</v>
      </c>
      <c r="Q2066" s="46" t="s">
        <v>8</v>
      </c>
      <c r="R2066" s="46" t="s">
        <v>9</v>
      </c>
      <c r="S2066" s="46" t="s">
        <v>10</v>
      </c>
      <c r="T2066" s="46" t="s">
        <v>69</v>
      </c>
      <c r="V2066" s="19" t="str">
        <f t="shared" ca="1" si="270"/>
        <v>Post-calc.</v>
      </c>
      <c r="W2066" s="1" t="str">
        <f t="shared" ca="1" si="267"/>
        <v>Post-calc.</v>
      </c>
      <c r="X2066" s="1" t="b">
        <f t="shared" ca="1" si="268"/>
        <v>1</v>
      </c>
      <c r="Y2066" s="3">
        <f t="shared" ca="1" si="269"/>
        <v>0</v>
      </c>
      <c r="AA2066" s="61">
        <f ca="1">+VLOOKUP(N2066,$B$4:$H$2903,4,FALSE)</f>
        <v>42521</v>
      </c>
      <c r="AB2066" s="1" t="str">
        <f ca="1">+VLOOKUP(N2066,$B$4:$H$2903,6,FALSE)</f>
        <v>Amanda Chan</v>
      </c>
    </row>
    <row r="2067" spans="1:28" hidden="1" x14ac:dyDescent="0.2">
      <c r="A2067" s="56" t="s">
        <v>4673</v>
      </c>
      <c r="B2067" s="9" t="str">
        <f t="shared" ca="1" si="264"/>
        <v>A3440</v>
      </c>
      <c r="C2067" s="59">
        <v>2352.0300000000002</v>
      </c>
      <c r="D2067" s="59">
        <v>2352.0300000000002</v>
      </c>
      <c r="E2067" s="60">
        <v>42212</v>
      </c>
      <c r="F2067" s="57" t="s">
        <v>4275</v>
      </c>
      <c r="G2067" s="57" t="s">
        <v>5525</v>
      </c>
      <c r="H2067" s="45" t="str">
        <f t="shared" ca="1" si="265"/>
        <v>Post-calc.</v>
      </c>
      <c r="I2067" s="23">
        <f t="shared" ca="1" si="266"/>
        <v>0</v>
      </c>
      <c r="J2067" s="20" t="e">
        <f ca="1">VLOOKUP(B2067, Remarks!$A$3:$G$400, 7, FALSE)</f>
        <v>#N/A</v>
      </c>
      <c r="M2067" s="44" t="s">
        <v>2093</v>
      </c>
      <c r="N2067" s="9" t="str">
        <f t="shared" ca="1" si="263"/>
        <v>A5992</v>
      </c>
      <c r="O2067" s="47">
        <v>1502.7656999999999</v>
      </c>
      <c r="P2067" s="47">
        <v>1195.2938999999999</v>
      </c>
      <c r="Q2067" s="46" t="s">
        <v>8</v>
      </c>
      <c r="R2067" s="46" t="s">
        <v>9</v>
      </c>
      <c r="S2067" s="46" t="s">
        <v>10</v>
      </c>
      <c r="T2067" s="46" t="s">
        <v>1372</v>
      </c>
      <c r="V2067" s="19" t="str">
        <f t="shared" ca="1" si="270"/>
        <v>Post-calc.</v>
      </c>
      <c r="W2067" s="1" t="str">
        <f t="shared" ca="1" si="267"/>
        <v>Post-calc.</v>
      </c>
      <c r="X2067" s="1" t="b">
        <f t="shared" ca="1" si="268"/>
        <v>1</v>
      </c>
      <c r="Y2067" s="3">
        <f t="shared" ca="1" si="269"/>
        <v>0</v>
      </c>
      <c r="AA2067" s="61">
        <f ca="1">+VLOOKUP(N2067,$B$4:$H$2903,4,FALSE)</f>
        <v>42424</v>
      </c>
      <c r="AB2067" s="1" t="str">
        <f ca="1">+VLOOKUP(N2067,$B$4:$H$2903,6,FALSE)</f>
        <v xml:space="preserve">Rahayu Pusparini </v>
      </c>
    </row>
    <row r="2068" spans="1:28" hidden="1" x14ac:dyDescent="0.2">
      <c r="A2068" s="56" t="s">
        <v>4674</v>
      </c>
      <c r="B2068" s="9" t="str">
        <f t="shared" ca="1" si="264"/>
        <v>A3445</v>
      </c>
      <c r="C2068" s="59">
        <v>316.23939999999999</v>
      </c>
      <c r="D2068" s="59">
        <v>316.43830000000003</v>
      </c>
      <c r="E2068" s="60">
        <v>42247</v>
      </c>
      <c r="F2068" s="57" t="s">
        <v>4275</v>
      </c>
      <c r="G2068" s="57" t="s">
        <v>5525</v>
      </c>
      <c r="H2068" s="45" t="str">
        <f t="shared" ca="1" si="265"/>
        <v>Post-calc.</v>
      </c>
      <c r="I2068" s="23">
        <f t="shared" ca="1" si="266"/>
        <v>0</v>
      </c>
      <c r="J2068" s="20" t="e">
        <f ca="1">VLOOKUP(B2068, Remarks!$A$3:$G$400, 7, FALSE)</f>
        <v>#N/A</v>
      </c>
      <c r="M2068" s="44" t="s">
        <v>2094</v>
      </c>
      <c r="N2068" s="9" t="str">
        <f t="shared" ca="1" si="263"/>
        <v>A5995</v>
      </c>
      <c r="O2068" s="47">
        <v>333.44900000000001</v>
      </c>
      <c r="P2068" s="47">
        <v>713.47159999999997</v>
      </c>
      <c r="Q2068" s="46" t="s">
        <v>8</v>
      </c>
      <c r="R2068" s="46" t="s">
        <v>9</v>
      </c>
      <c r="S2068" s="46" t="s">
        <v>10</v>
      </c>
      <c r="T2068" s="46" t="s">
        <v>1372</v>
      </c>
      <c r="V2068" s="19" t="str">
        <f t="shared" ca="1" si="270"/>
        <v>Post-calc.</v>
      </c>
      <c r="W2068" s="1" t="str">
        <f t="shared" ca="1" si="267"/>
        <v>Post-calc.</v>
      </c>
      <c r="X2068" s="1" t="b">
        <f t="shared" ca="1" si="268"/>
        <v>1</v>
      </c>
      <c r="Y2068" s="3">
        <f t="shared" ca="1" si="269"/>
        <v>0</v>
      </c>
      <c r="AA2068" s="61">
        <f ca="1">+VLOOKUP(N2068,$B$4:$H$2903,4,FALSE)</f>
        <v>42431</v>
      </c>
      <c r="AB2068" s="1" t="str">
        <f ca="1">+VLOOKUP(N2068,$B$4:$H$2903,6,FALSE)</f>
        <v xml:space="preserve">Rahayu Pusparini </v>
      </c>
    </row>
    <row r="2069" spans="1:28" hidden="1" x14ac:dyDescent="0.2">
      <c r="A2069" s="56" t="s">
        <v>4675</v>
      </c>
      <c r="B2069" s="9" t="str">
        <f t="shared" ca="1" si="264"/>
        <v>A3447</v>
      </c>
      <c r="C2069" s="59">
        <v>2964.45</v>
      </c>
      <c r="D2069" s="59">
        <v>2964.45</v>
      </c>
      <c r="E2069" s="60">
        <v>42302</v>
      </c>
      <c r="F2069" s="57" t="s">
        <v>4275</v>
      </c>
      <c r="G2069" s="57" t="s">
        <v>5525</v>
      </c>
      <c r="H2069" s="45" t="str">
        <f t="shared" ca="1" si="265"/>
        <v>Post-calc.</v>
      </c>
      <c r="I2069" s="23">
        <f t="shared" ca="1" si="266"/>
        <v>0</v>
      </c>
      <c r="J2069" s="20" t="e">
        <f ca="1">VLOOKUP(B2069, Remarks!$A$3:$G$400, 7, FALSE)</f>
        <v>#N/A</v>
      </c>
      <c r="M2069" s="44" t="s">
        <v>2095</v>
      </c>
      <c r="N2069" s="9" t="str">
        <f t="shared" ca="1" si="263"/>
        <v>A6000</v>
      </c>
      <c r="O2069" s="47">
        <v>241.80719999999999</v>
      </c>
      <c r="P2069" s="47">
        <v>176.1086</v>
      </c>
      <c r="Q2069" s="46" t="s">
        <v>8</v>
      </c>
      <c r="R2069" s="46" t="s">
        <v>9</v>
      </c>
      <c r="S2069" s="46" t="s">
        <v>10</v>
      </c>
      <c r="T2069" s="46" t="s">
        <v>1372</v>
      </c>
      <c r="V2069" s="19" t="str">
        <f t="shared" ca="1" si="270"/>
        <v>Post-calc.</v>
      </c>
      <c r="W2069" s="1" t="str">
        <f t="shared" ca="1" si="267"/>
        <v>Post-calc.</v>
      </c>
      <c r="X2069" s="1" t="b">
        <f t="shared" ca="1" si="268"/>
        <v>1</v>
      </c>
      <c r="Y2069" s="3">
        <f t="shared" ca="1" si="269"/>
        <v>0</v>
      </c>
      <c r="AA2069" s="61">
        <f ca="1">+VLOOKUP(N2069,$B$4:$H$2903,4,FALSE)</f>
        <v>42472</v>
      </c>
      <c r="AB2069" s="1" t="str">
        <f ca="1">+VLOOKUP(N2069,$B$4:$H$2903,6,FALSE)</f>
        <v xml:space="preserve">Rahayu Pusparini </v>
      </c>
    </row>
    <row r="2070" spans="1:28" hidden="1" x14ac:dyDescent="0.2">
      <c r="A2070" s="56" t="s">
        <v>4676</v>
      </c>
      <c r="B2070" s="9" t="str">
        <f t="shared" ca="1" si="264"/>
        <v>A3477</v>
      </c>
      <c r="C2070" s="59">
        <v>217.3176</v>
      </c>
      <c r="D2070" s="59">
        <v>214.4966</v>
      </c>
      <c r="E2070" s="60">
        <v>42292</v>
      </c>
      <c r="F2070" s="57" t="s">
        <v>4424</v>
      </c>
      <c r="G2070" s="57" t="s">
        <v>5532</v>
      </c>
      <c r="H2070" s="45" t="str">
        <f t="shared" ca="1" si="265"/>
        <v>Post-calc.</v>
      </c>
      <c r="I2070" s="23">
        <f t="shared" ca="1" si="266"/>
        <v>0</v>
      </c>
      <c r="J2070" s="20" t="e">
        <f ca="1">VLOOKUP(B2070, Remarks!$A$3:$G$400, 7, FALSE)</f>
        <v>#N/A</v>
      </c>
      <c r="M2070" s="44" t="s">
        <v>2096</v>
      </c>
      <c r="N2070" s="9" t="str">
        <f t="shared" ca="1" si="263"/>
        <v>A6040</v>
      </c>
      <c r="O2070" s="47">
        <v>680.44</v>
      </c>
      <c r="P2070" s="47">
        <v>678.51499999999999</v>
      </c>
      <c r="Q2070" s="46" t="s">
        <v>8</v>
      </c>
      <c r="R2070" s="46" t="s">
        <v>9</v>
      </c>
      <c r="S2070" s="46" t="s">
        <v>10</v>
      </c>
      <c r="T2070" s="46" t="s">
        <v>1267</v>
      </c>
      <c r="V2070" s="19" t="str">
        <f t="shared" ca="1" si="270"/>
        <v>Post-calc.</v>
      </c>
      <c r="W2070" s="1" t="str">
        <f t="shared" ca="1" si="267"/>
        <v>Post-calc.</v>
      </c>
      <c r="X2070" s="1" t="b">
        <f t="shared" ca="1" si="268"/>
        <v>1</v>
      </c>
      <c r="Y2070" s="3">
        <f t="shared" ca="1" si="269"/>
        <v>0</v>
      </c>
      <c r="AA2070" s="61">
        <f ca="1">+VLOOKUP(N2070,$B$4:$H$2903,4,FALSE)</f>
        <v>42348</v>
      </c>
      <c r="AB2070" s="1" t="str">
        <f ca="1">+VLOOKUP(N2070,$B$4:$H$2903,6,FALSE)</f>
        <v>Sook Yi Lee</v>
      </c>
    </row>
    <row r="2071" spans="1:28" hidden="1" x14ac:dyDescent="0.2">
      <c r="A2071" s="56" t="s">
        <v>4677</v>
      </c>
      <c r="B2071" s="9" t="str">
        <f t="shared" ca="1" si="264"/>
        <v>A3478</v>
      </c>
      <c r="C2071" s="59">
        <v>778.08339999999998</v>
      </c>
      <c r="D2071" s="59">
        <v>780.41480000000001</v>
      </c>
      <c r="E2071" s="60">
        <v>42304</v>
      </c>
      <c r="F2071" s="57" t="s">
        <v>4424</v>
      </c>
      <c r="G2071" s="57" t="s">
        <v>5532</v>
      </c>
      <c r="H2071" s="45" t="str">
        <f t="shared" ca="1" si="265"/>
        <v>Post-calc.</v>
      </c>
      <c r="I2071" s="23">
        <f t="shared" ca="1" si="266"/>
        <v>0</v>
      </c>
      <c r="J2071" s="20" t="e">
        <f ca="1">VLOOKUP(B2071, Remarks!$A$3:$G$400, 7, FALSE)</f>
        <v>#N/A</v>
      </c>
      <c r="M2071" s="44" t="s">
        <v>2097</v>
      </c>
      <c r="N2071" s="9" t="str">
        <f t="shared" ca="1" si="263"/>
        <v>A6059</v>
      </c>
      <c r="O2071" s="47">
        <v>26349.695</v>
      </c>
      <c r="P2071" s="47">
        <v>20345.651999999998</v>
      </c>
      <c r="Q2071" s="46" t="s">
        <v>8</v>
      </c>
      <c r="R2071" s="46" t="s">
        <v>9</v>
      </c>
      <c r="S2071" s="46" t="s">
        <v>10</v>
      </c>
      <c r="T2071" s="46" t="s">
        <v>930</v>
      </c>
      <c r="V2071" s="19" t="str">
        <f t="shared" ca="1" si="270"/>
        <v>Post-calc.</v>
      </c>
      <c r="W2071" s="1" t="str">
        <f t="shared" ca="1" si="267"/>
        <v>Post-calc.</v>
      </c>
      <c r="X2071" s="1" t="b">
        <f t="shared" ca="1" si="268"/>
        <v>1</v>
      </c>
      <c r="Y2071" s="3">
        <f t="shared" ca="1" si="269"/>
        <v>0</v>
      </c>
      <c r="AA2071" s="61">
        <f ca="1">+VLOOKUP(N2071,$B$4:$H$2903,4,FALSE)</f>
        <v>42522</v>
      </c>
      <c r="AB2071" s="1" t="str">
        <f ca="1">+VLOOKUP(N2071,$B$4:$H$2903,6,FALSE)</f>
        <v>Mendy Lam</v>
      </c>
    </row>
    <row r="2072" spans="1:28" hidden="1" x14ac:dyDescent="0.2">
      <c r="A2072" s="56" t="s">
        <v>4678</v>
      </c>
      <c r="B2072" s="9" t="str">
        <f t="shared" ca="1" si="264"/>
        <v>A3479</v>
      </c>
      <c r="C2072" s="59">
        <v>664.06640000000004</v>
      </c>
      <c r="D2072" s="59">
        <v>720.54309999999998</v>
      </c>
      <c r="E2072" s="60">
        <v>42257</v>
      </c>
      <c r="F2072" s="57" t="s">
        <v>4424</v>
      </c>
      <c r="G2072" s="57" t="s">
        <v>5532</v>
      </c>
      <c r="H2072" s="45" t="str">
        <f t="shared" ca="1" si="265"/>
        <v>Post-calc.</v>
      </c>
      <c r="I2072" s="23">
        <f t="shared" ca="1" si="266"/>
        <v>0</v>
      </c>
      <c r="J2072" s="20" t="e">
        <f ca="1">VLOOKUP(B2072, Remarks!$A$3:$G$400, 7, FALSE)</f>
        <v>#N/A</v>
      </c>
      <c r="M2072" s="44" t="s">
        <v>2098</v>
      </c>
      <c r="N2072" s="9" t="str">
        <f t="shared" ca="1" si="263"/>
        <v>A6060</v>
      </c>
      <c r="O2072" s="47">
        <v>7360.25</v>
      </c>
      <c r="P2072" s="47">
        <v>15156.828</v>
      </c>
      <c r="Q2072" s="46" t="s">
        <v>8</v>
      </c>
      <c r="R2072" s="46" t="s">
        <v>9</v>
      </c>
      <c r="S2072" s="46" t="s">
        <v>10</v>
      </c>
      <c r="T2072" s="46" t="s">
        <v>930</v>
      </c>
      <c r="V2072" s="19" t="str">
        <f t="shared" ca="1" si="270"/>
        <v>Post-calc.</v>
      </c>
      <c r="W2072" s="1" t="str">
        <f t="shared" ca="1" si="267"/>
        <v>Post-calc.</v>
      </c>
      <c r="X2072" s="1" t="b">
        <f t="shared" ca="1" si="268"/>
        <v>1</v>
      </c>
      <c r="Y2072" s="3">
        <f t="shared" ca="1" si="269"/>
        <v>0</v>
      </c>
      <c r="AA2072" s="61">
        <f ca="1">+VLOOKUP(N2072,$B$4:$H$2903,4,FALSE)</f>
        <v>42522</v>
      </c>
      <c r="AB2072" s="1" t="str">
        <f ca="1">+VLOOKUP(N2072,$B$4:$H$2903,6,FALSE)</f>
        <v>Mendy Lam</v>
      </c>
    </row>
    <row r="2073" spans="1:28" hidden="1" x14ac:dyDescent="0.2">
      <c r="A2073" s="56" t="s">
        <v>4679</v>
      </c>
      <c r="B2073" s="9" t="str">
        <f t="shared" ca="1" si="264"/>
        <v>A3480</v>
      </c>
      <c r="C2073" s="59">
        <v>113.8173</v>
      </c>
      <c r="D2073" s="59">
        <v>148.54339999999999</v>
      </c>
      <c r="E2073" s="60">
        <v>42279</v>
      </c>
      <c r="F2073" s="57" t="s">
        <v>4424</v>
      </c>
      <c r="G2073" s="57" t="s">
        <v>5532</v>
      </c>
      <c r="H2073" s="45" t="str">
        <f t="shared" ca="1" si="265"/>
        <v>Post-calc.</v>
      </c>
      <c r="I2073" s="23">
        <f t="shared" ca="1" si="266"/>
        <v>0</v>
      </c>
      <c r="J2073" s="20" t="e">
        <f ca="1">VLOOKUP(B2073, Remarks!$A$3:$G$400, 7, FALSE)</f>
        <v>#N/A</v>
      </c>
      <c r="M2073" s="44" t="s">
        <v>2099</v>
      </c>
      <c r="N2073" s="9" t="str">
        <f t="shared" ca="1" si="263"/>
        <v>A6061</v>
      </c>
      <c r="O2073" s="47">
        <v>294.41000000000003</v>
      </c>
      <c r="P2073" s="47">
        <v>510.2799</v>
      </c>
      <c r="Q2073" s="46" t="s">
        <v>8</v>
      </c>
      <c r="R2073" s="46" t="s">
        <v>9</v>
      </c>
      <c r="S2073" s="46" t="s">
        <v>10</v>
      </c>
      <c r="T2073" s="46" t="s">
        <v>930</v>
      </c>
      <c r="V2073" s="19" t="str">
        <f t="shared" ca="1" si="270"/>
        <v>Post-calc.</v>
      </c>
      <c r="W2073" s="1" t="str">
        <f t="shared" ca="1" si="267"/>
        <v>Post-calc.</v>
      </c>
      <c r="X2073" s="1" t="b">
        <f t="shared" ca="1" si="268"/>
        <v>1</v>
      </c>
      <c r="Y2073" s="3">
        <f t="shared" ca="1" si="269"/>
        <v>0</v>
      </c>
      <c r="AA2073" s="61">
        <f ca="1">+VLOOKUP(N2073,$B$4:$H$2903,4,FALSE)</f>
        <v>42522</v>
      </c>
      <c r="AB2073" s="1" t="str">
        <f ca="1">+VLOOKUP(N2073,$B$4:$H$2903,6,FALSE)</f>
        <v>Mendy Lam</v>
      </c>
    </row>
    <row r="2074" spans="1:28" hidden="1" x14ac:dyDescent="0.2">
      <c r="A2074" s="56" t="s">
        <v>4680</v>
      </c>
      <c r="B2074" s="9" t="str">
        <f t="shared" ca="1" si="264"/>
        <v>A3491</v>
      </c>
      <c r="C2074" s="59">
        <v>1863.8414</v>
      </c>
      <c r="D2074" s="59">
        <v>1848.0959</v>
      </c>
      <c r="E2074" s="60">
        <v>42291</v>
      </c>
      <c r="F2074" s="57" t="s">
        <v>4424</v>
      </c>
      <c r="G2074" s="57" t="s">
        <v>5532</v>
      </c>
      <c r="H2074" s="45" t="str">
        <f t="shared" ca="1" si="265"/>
        <v>Post-calc.</v>
      </c>
      <c r="I2074" s="23">
        <f t="shared" ca="1" si="266"/>
        <v>0</v>
      </c>
      <c r="J2074" s="20" t="e">
        <f ca="1">VLOOKUP(B2074, Remarks!$A$3:$G$400, 7, FALSE)</f>
        <v>#N/A</v>
      </c>
      <c r="M2074" s="44" t="s">
        <v>2100</v>
      </c>
      <c r="N2074" s="9" t="str">
        <f t="shared" ca="1" si="263"/>
        <v>A6062</v>
      </c>
      <c r="O2074" s="47">
        <v>294.41000000000003</v>
      </c>
      <c r="P2074" s="47">
        <v>518.88239999999996</v>
      </c>
      <c r="Q2074" s="46" t="s">
        <v>8</v>
      </c>
      <c r="R2074" s="46" t="s">
        <v>9</v>
      </c>
      <c r="S2074" s="46" t="s">
        <v>10</v>
      </c>
      <c r="T2074" s="46" t="s">
        <v>930</v>
      </c>
      <c r="V2074" s="19" t="str">
        <f t="shared" ca="1" si="270"/>
        <v>Post-calc.</v>
      </c>
      <c r="W2074" s="1" t="str">
        <f t="shared" ca="1" si="267"/>
        <v>Post-calc.</v>
      </c>
      <c r="X2074" s="1" t="b">
        <f t="shared" ca="1" si="268"/>
        <v>1</v>
      </c>
      <c r="Y2074" s="3">
        <f t="shared" ca="1" si="269"/>
        <v>0</v>
      </c>
      <c r="AA2074" s="61">
        <f ca="1">+VLOOKUP(N2074,$B$4:$H$2903,4,FALSE)</f>
        <v>42522</v>
      </c>
      <c r="AB2074" s="1" t="str">
        <f ca="1">+VLOOKUP(N2074,$B$4:$H$2903,6,FALSE)</f>
        <v>Mendy Lam</v>
      </c>
    </row>
    <row r="2075" spans="1:28" hidden="1" x14ac:dyDescent="0.2">
      <c r="A2075" s="56" t="s">
        <v>4681</v>
      </c>
      <c r="B2075" s="9" t="str">
        <f t="shared" ca="1" si="264"/>
        <v>A3551</v>
      </c>
      <c r="C2075" s="59">
        <v>246.3</v>
      </c>
      <c r="D2075" s="59">
        <v>277.33999999999997</v>
      </c>
      <c r="E2075" s="60">
        <v>42531</v>
      </c>
      <c r="F2075" s="57" t="s">
        <v>2660</v>
      </c>
      <c r="G2075" s="57" t="s">
        <v>5531</v>
      </c>
      <c r="H2075" s="45" t="str">
        <f t="shared" ca="1" si="265"/>
        <v>Post-calc.</v>
      </c>
      <c r="I2075" s="23">
        <f t="shared" ca="1" si="266"/>
        <v>0</v>
      </c>
      <c r="J2075" s="20" t="e">
        <f ca="1">VLOOKUP(B2075, Remarks!$A$3:$G$400, 7, FALSE)</f>
        <v>#N/A</v>
      </c>
      <c r="M2075" s="44" t="s">
        <v>2101</v>
      </c>
      <c r="N2075" s="9" t="str">
        <f t="shared" ca="1" si="263"/>
        <v>A6063</v>
      </c>
      <c r="O2075" s="47">
        <v>736.02499999999998</v>
      </c>
      <c r="P2075" s="47">
        <v>862.98339999999996</v>
      </c>
      <c r="Q2075" s="46" t="s">
        <v>8</v>
      </c>
      <c r="R2075" s="46" t="s">
        <v>9</v>
      </c>
      <c r="S2075" s="46" t="s">
        <v>10</v>
      </c>
      <c r="T2075" s="46" t="s">
        <v>930</v>
      </c>
      <c r="V2075" s="19" t="str">
        <f t="shared" ca="1" si="270"/>
        <v>Post-calc.</v>
      </c>
      <c r="W2075" s="1" t="str">
        <f t="shared" ca="1" si="267"/>
        <v>Post-calc.</v>
      </c>
      <c r="X2075" s="1" t="b">
        <f t="shared" ca="1" si="268"/>
        <v>1</v>
      </c>
      <c r="Y2075" s="3">
        <f t="shared" ca="1" si="269"/>
        <v>0</v>
      </c>
      <c r="AA2075" s="61">
        <f ca="1">+VLOOKUP(N2075,$B$4:$H$2903,4,FALSE)</f>
        <v>42522</v>
      </c>
      <c r="AB2075" s="1" t="str">
        <f ca="1">+VLOOKUP(N2075,$B$4:$H$2903,6,FALSE)</f>
        <v>Mendy Lam</v>
      </c>
    </row>
    <row r="2076" spans="1:28" hidden="1" x14ac:dyDescent="0.2">
      <c r="A2076" s="56" t="s">
        <v>4682</v>
      </c>
      <c r="B2076" s="9" t="str">
        <f t="shared" ca="1" si="264"/>
        <v>A3552</v>
      </c>
      <c r="C2076" s="59">
        <v>753.13</v>
      </c>
      <c r="D2076" s="59">
        <v>1146.8800000000001</v>
      </c>
      <c r="E2076" s="60">
        <v>42531</v>
      </c>
      <c r="F2076" s="57" t="s">
        <v>2660</v>
      </c>
      <c r="G2076" s="57" t="s">
        <v>5531</v>
      </c>
      <c r="H2076" s="45" t="str">
        <f t="shared" ca="1" si="265"/>
        <v>Post-calc.</v>
      </c>
      <c r="I2076" s="23">
        <f t="shared" ca="1" si="266"/>
        <v>0</v>
      </c>
      <c r="J2076" s="20" t="e">
        <f ca="1">VLOOKUP(B2076, Remarks!$A$3:$G$400, 7, FALSE)</f>
        <v>#N/A</v>
      </c>
      <c r="M2076" s="44" t="s">
        <v>2102</v>
      </c>
      <c r="N2076" s="9" t="str">
        <f t="shared" ca="1" si="263"/>
        <v>A6064</v>
      </c>
      <c r="O2076" s="47">
        <v>736.02499999999998</v>
      </c>
      <c r="P2076" s="47">
        <v>1447.4087999999999</v>
      </c>
      <c r="Q2076" s="46" t="s">
        <v>8</v>
      </c>
      <c r="R2076" s="46" t="s">
        <v>9</v>
      </c>
      <c r="S2076" s="46" t="s">
        <v>10</v>
      </c>
      <c r="T2076" s="46" t="s">
        <v>930</v>
      </c>
      <c r="V2076" s="19" t="str">
        <f t="shared" ca="1" si="270"/>
        <v>Post-calc.</v>
      </c>
      <c r="W2076" s="1" t="str">
        <f t="shared" ca="1" si="267"/>
        <v>Post-calc.</v>
      </c>
      <c r="X2076" s="1" t="b">
        <f t="shared" ca="1" si="268"/>
        <v>1</v>
      </c>
      <c r="Y2076" s="3">
        <f t="shared" ca="1" si="269"/>
        <v>0</v>
      </c>
      <c r="AA2076" s="61">
        <f ca="1">+VLOOKUP(N2076,$B$4:$H$2903,4,FALSE)</f>
        <v>42522</v>
      </c>
      <c r="AB2076" s="1" t="str">
        <f ca="1">+VLOOKUP(N2076,$B$4:$H$2903,6,FALSE)</f>
        <v>Mendy Lam</v>
      </c>
    </row>
    <row r="2077" spans="1:28" hidden="1" x14ac:dyDescent="0.2">
      <c r="A2077" s="56" t="s">
        <v>4683</v>
      </c>
      <c r="B2077" s="9" t="str">
        <f t="shared" ca="1" si="264"/>
        <v>A3555</v>
      </c>
      <c r="C2077" s="59">
        <v>748.88959999999997</v>
      </c>
      <c r="D2077" s="59">
        <v>748.89</v>
      </c>
      <c r="E2077" s="60">
        <v>42234</v>
      </c>
      <c r="F2077" s="57" t="s">
        <v>4269</v>
      </c>
      <c r="G2077" s="57" t="s">
        <v>5524</v>
      </c>
      <c r="H2077" s="45" t="str">
        <f t="shared" ca="1" si="265"/>
        <v>Post-calc.</v>
      </c>
      <c r="I2077" s="23">
        <f t="shared" ca="1" si="266"/>
        <v>0</v>
      </c>
      <c r="J2077" s="20" t="e">
        <f ca="1">VLOOKUP(B2077, Remarks!$A$3:$G$400, 7, FALSE)</f>
        <v>#N/A</v>
      </c>
      <c r="M2077" s="44" t="s">
        <v>2103</v>
      </c>
      <c r="N2077" s="9" t="str">
        <f t="shared" ca="1" si="263"/>
        <v>A6065</v>
      </c>
      <c r="O2077" s="47">
        <v>1999</v>
      </c>
      <c r="P2077" s="47">
        <v>1935</v>
      </c>
      <c r="Q2077" s="46" t="s">
        <v>8</v>
      </c>
      <c r="R2077" s="46" t="s">
        <v>9</v>
      </c>
      <c r="S2077" s="46" t="s">
        <v>10</v>
      </c>
      <c r="T2077" s="46" t="s">
        <v>648</v>
      </c>
      <c r="V2077" s="19" t="str">
        <f t="shared" ca="1" si="270"/>
        <v>Post-calc.</v>
      </c>
      <c r="W2077" s="1" t="str">
        <f t="shared" ca="1" si="267"/>
        <v>Post-calc.</v>
      </c>
      <c r="X2077" s="1" t="b">
        <f t="shared" ca="1" si="268"/>
        <v>1</v>
      </c>
      <c r="Y2077" s="3">
        <f t="shared" ca="1" si="269"/>
        <v>0</v>
      </c>
      <c r="AA2077" s="61">
        <f ca="1">+VLOOKUP(N2077,$B$4:$H$2903,4,FALSE)</f>
        <v>42523</v>
      </c>
      <c r="AB2077" s="1" t="str">
        <f ca="1">+VLOOKUP(N2077,$B$4:$H$2903,6,FALSE)</f>
        <v>Angel Yan</v>
      </c>
    </row>
    <row r="2078" spans="1:28" hidden="1" x14ac:dyDescent="0.2">
      <c r="A2078" s="56" t="s">
        <v>4684</v>
      </c>
      <c r="B2078" s="9" t="str">
        <f t="shared" ca="1" si="264"/>
        <v>A3583</v>
      </c>
      <c r="C2078" s="59">
        <v>165.98429999999999</v>
      </c>
      <c r="D2078" s="59">
        <v>162.97829999999999</v>
      </c>
      <c r="E2078" s="60">
        <v>42268</v>
      </c>
      <c r="F2078" s="57" t="s">
        <v>4424</v>
      </c>
      <c r="G2078" s="57" t="s">
        <v>5532</v>
      </c>
      <c r="H2078" s="45" t="str">
        <f t="shared" ca="1" si="265"/>
        <v>Post-calc.</v>
      </c>
      <c r="I2078" s="23">
        <f t="shared" ca="1" si="266"/>
        <v>0</v>
      </c>
      <c r="J2078" s="20" t="e">
        <f ca="1">VLOOKUP(B2078, Remarks!$A$3:$G$400, 7, FALSE)</f>
        <v>#N/A</v>
      </c>
      <c r="M2078" s="44" t="s">
        <v>2104</v>
      </c>
      <c r="N2078" s="9" t="str">
        <f t="shared" ca="1" si="263"/>
        <v>A6169</v>
      </c>
      <c r="O2078" s="47">
        <v>1161.04</v>
      </c>
      <c r="P2078" s="47">
        <v>1161.04</v>
      </c>
      <c r="Q2078" s="46" t="s">
        <v>8</v>
      </c>
      <c r="R2078" s="46" t="s">
        <v>9</v>
      </c>
      <c r="S2078" s="46" t="s">
        <v>10</v>
      </c>
      <c r="T2078" s="46" t="s">
        <v>1372</v>
      </c>
      <c r="V2078" s="19" t="str">
        <f t="shared" ca="1" si="270"/>
        <v>Post-calc.</v>
      </c>
      <c r="W2078" s="1" t="str">
        <f t="shared" ca="1" si="267"/>
        <v>Post-calc.</v>
      </c>
      <c r="X2078" s="1" t="b">
        <f t="shared" ca="1" si="268"/>
        <v>1</v>
      </c>
      <c r="Y2078" s="3">
        <f t="shared" ca="1" si="269"/>
        <v>0</v>
      </c>
      <c r="AA2078" s="61">
        <f ca="1">+VLOOKUP(N2078,$B$4:$H$2903,4,FALSE)</f>
        <v>42338</v>
      </c>
      <c r="AB2078" s="1" t="str">
        <f ca="1">+VLOOKUP(N2078,$B$4:$H$2903,6,FALSE)</f>
        <v xml:space="preserve">Rahayu Pusparini </v>
      </c>
    </row>
    <row r="2079" spans="1:28" hidden="1" x14ac:dyDescent="0.2">
      <c r="A2079" s="56" t="s">
        <v>4685</v>
      </c>
      <c r="B2079" s="9" t="str">
        <f t="shared" ca="1" si="264"/>
        <v>A3629</v>
      </c>
      <c r="C2079" s="59">
        <v>261.61040000000003</v>
      </c>
      <c r="D2079" s="59">
        <v>505.2276</v>
      </c>
      <c r="E2079" s="60">
        <v>42522</v>
      </c>
      <c r="F2079" s="57" t="s">
        <v>3812</v>
      </c>
      <c r="G2079" s="57" t="s">
        <v>5537</v>
      </c>
      <c r="H2079" s="45" t="str">
        <f t="shared" ca="1" si="265"/>
        <v>Post-calc.</v>
      </c>
      <c r="I2079" s="23">
        <f t="shared" ca="1" si="266"/>
        <v>-1.0000000003174137E-4</v>
      </c>
      <c r="J2079" s="20" t="e">
        <f ca="1">VLOOKUP(B2079, Remarks!$A$3:$G$400, 7, FALSE)</f>
        <v>#N/A</v>
      </c>
      <c r="M2079" s="44" t="s">
        <v>2105</v>
      </c>
      <c r="N2079" s="9" t="str">
        <f t="shared" ca="1" si="263"/>
        <v>A6171</v>
      </c>
      <c r="O2079" s="47">
        <v>1036.92</v>
      </c>
      <c r="P2079" s="47">
        <v>1124.3499999999999</v>
      </c>
      <c r="Q2079" s="46" t="s">
        <v>8</v>
      </c>
      <c r="R2079" s="46" t="s">
        <v>9</v>
      </c>
      <c r="S2079" s="46" t="s">
        <v>10</v>
      </c>
      <c r="T2079" s="46" t="s">
        <v>69</v>
      </c>
      <c r="V2079" s="19" t="str">
        <f t="shared" ca="1" si="270"/>
        <v>Post-calc.</v>
      </c>
      <c r="W2079" s="1" t="str">
        <f t="shared" ca="1" si="267"/>
        <v>Post-calc.</v>
      </c>
      <c r="X2079" s="1" t="b">
        <f t="shared" ca="1" si="268"/>
        <v>1</v>
      </c>
      <c r="Y2079" s="3">
        <f t="shared" ca="1" si="269"/>
        <v>0</v>
      </c>
      <c r="AA2079" s="61">
        <f ca="1">+VLOOKUP(N2079,$B$4:$H$2903,4,FALSE)</f>
        <v>42521</v>
      </c>
      <c r="AB2079" s="1" t="str">
        <f ca="1">+VLOOKUP(N2079,$B$4:$H$2903,6,FALSE)</f>
        <v>Amanda Chan</v>
      </c>
    </row>
    <row r="2080" spans="1:28" hidden="1" x14ac:dyDescent="0.2">
      <c r="A2080" s="56" t="s">
        <v>4686</v>
      </c>
      <c r="B2080" s="9" t="str">
        <f t="shared" ca="1" si="264"/>
        <v>A3630</v>
      </c>
      <c r="C2080" s="59">
        <v>2038.58</v>
      </c>
      <c r="D2080" s="59">
        <v>0</v>
      </c>
      <c r="E2080" s="60"/>
      <c r="F2080" s="57" t="s">
        <v>3812</v>
      </c>
      <c r="G2080" s="57" t="s">
        <v>5537</v>
      </c>
      <c r="H2080" s="45" t="str">
        <f t="shared" ca="1" si="265"/>
        <v>Pre-calc.</v>
      </c>
      <c r="I2080" s="23">
        <f t="shared" ca="1" si="266"/>
        <v>0</v>
      </c>
      <c r="J2080" s="20" t="e">
        <f ca="1">VLOOKUP(B2080, Remarks!$A$3:$G$400, 7, FALSE)</f>
        <v>#N/A</v>
      </c>
      <c r="M2080" s="44" t="s">
        <v>2106</v>
      </c>
      <c r="N2080" s="9" t="str">
        <f t="shared" ca="1" si="263"/>
        <v>A6175</v>
      </c>
      <c r="O2080" s="47">
        <v>2190</v>
      </c>
      <c r="P2080" s="47">
        <v>3974.7</v>
      </c>
      <c r="Q2080" s="46" t="s">
        <v>8</v>
      </c>
      <c r="R2080" s="46" t="s">
        <v>9</v>
      </c>
      <c r="S2080" s="46" t="s">
        <v>10</v>
      </c>
      <c r="T2080" s="46" t="s">
        <v>69</v>
      </c>
      <c r="V2080" s="19" t="str">
        <f t="shared" ca="1" si="270"/>
        <v>Post-calc.</v>
      </c>
      <c r="W2080" s="1" t="str">
        <f t="shared" ca="1" si="267"/>
        <v>Post-calc.</v>
      </c>
      <c r="X2080" s="1" t="b">
        <f t="shared" ca="1" si="268"/>
        <v>1</v>
      </c>
      <c r="Y2080" s="3">
        <f t="shared" ca="1" si="269"/>
        <v>0</v>
      </c>
      <c r="AA2080" s="61">
        <f ca="1">+VLOOKUP(N2080,$B$4:$H$2903,4,FALSE)</f>
        <v>42521</v>
      </c>
      <c r="AB2080" s="1" t="str">
        <f ca="1">+VLOOKUP(N2080,$B$4:$H$2903,6,FALSE)</f>
        <v>Eva Lau</v>
      </c>
    </row>
    <row r="2081" spans="1:28" hidden="1" x14ac:dyDescent="0.2">
      <c r="A2081" s="56" t="s">
        <v>4687</v>
      </c>
      <c r="B2081" s="9" t="str">
        <f t="shared" ca="1" si="264"/>
        <v>A3631</v>
      </c>
      <c r="C2081" s="59">
        <v>212.1165</v>
      </c>
      <c r="D2081" s="59">
        <v>448.28710000000001</v>
      </c>
      <c r="E2081" s="60">
        <v>42522</v>
      </c>
      <c r="F2081" s="57" t="s">
        <v>3812</v>
      </c>
      <c r="G2081" s="57" t="s">
        <v>5537</v>
      </c>
      <c r="H2081" s="45" t="str">
        <f t="shared" ca="1" si="265"/>
        <v>Post-calc.</v>
      </c>
      <c r="I2081" s="23">
        <f t="shared" ca="1" si="266"/>
        <v>0</v>
      </c>
      <c r="J2081" s="20" t="e">
        <f ca="1">VLOOKUP(B2081, Remarks!$A$3:$G$400, 7, FALSE)</f>
        <v>#N/A</v>
      </c>
      <c r="M2081" s="44" t="s">
        <v>2107</v>
      </c>
      <c r="N2081" s="9" t="str">
        <f t="shared" ca="1" si="263"/>
        <v>A6193</v>
      </c>
      <c r="O2081" s="47">
        <v>737.56799999999998</v>
      </c>
      <c r="P2081" s="47">
        <v>737.56799999999998</v>
      </c>
      <c r="Q2081" s="46" t="s">
        <v>14</v>
      </c>
      <c r="R2081" s="46" t="s">
        <v>9</v>
      </c>
      <c r="S2081" s="46" t="s">
        <v>10</v>
      </c>
      <c r="T2081" s="46" t="s">
        <v>1446</v>
      </c>
      <c r="V2081" s="19" t="str">
        <f t="shared" ca="1" si="270"/>
        <v>Pre-calc.</v>
      </c>
      <c r="W2081" s="1" t="str">
        <f t="shared" ca="1" si="267"/>
        <v>Pre-calc.</v>
      </c>
      <c r="X2081" s="1" t="b">
        <f t="shared" ca="1" si="268"/>
        <v>1</v>
      </c>
      <c r="Y2081" s="3">
        <f t="shared" ca="1" si="269"/>
        <v>0</v>
      </c>
      <c r="AA2081" s="61">
        <f ca="1">+VLOOKUP(N2081,$B$4:$H$2903,4,FALSE)</f>
        <v>0</v>
      </c>
      <c r="AB2081" s="1" t="str">
        <f ca="1">+VLOOKUP(N2081,$B$4:$H$2903,6,FALSE)</f>
        <v>Miyazawa Kyoko</v>
      </c>
    </row>
    <row r="2082" spans="1:28" hidden="1" x14ac:dyDescent="0.2">
      <c r="A2082" s="56" t="s">
        <v>4688</v>
      </c>
      <c r="B2082" s="9" t="str">
        <f t="shared" ca="1" si="264"/>
        <v>A3632</v>
      </c>
      <c r="C2082" s="59">
        <v>194.4401</v>
      </c>
      <c r="D2082" s="59">
        <v>375.50700000000001</v>
      </c>
      <c r="E2082" s="60">
        <v>42522</v>
      </c>
      <c r="F2082" s="57" t="s">
        <v>3812</v>
      </c>
      <c r="G2082" s="57" t="s">
        <v>5537</v>
      </c>
      <c r="H2082" s="45" t="str">
        <f t="shared" ca="1" si="265"/>
        <v>Post-calc.</v>
      </c>
      <c r="I2082" s="23">
        <f t="shared" ca="1" si="266"/>
        <v>0</v>
      </c>
      <c r="J2082" s="20" t="e">
        <f ca="1">VLOOKUP(B2082, Remarks!$A$3:$G$400, 7, FALSE)</f>
        <v>#N/A</v>
      </c>
      <c r="M2082" s="44" t="s">
        <v>2108</v>
      </c>
      <c r="N2082" s="9" t="str">
        <f t="shared" ca="1" si="263"/>
        <v>A6194</v>
      </c>
      <c r="O2082" s="47">
        <v>966.42</v>
      </c>
      <c r="P2082" s="47">
        <v>1021.86</v>
      </c>
      <c r="Q2082" s="46" t="s">
        <v>8</v>
      </c>
      <c r="R2082" s="46" t="s">
        <v>9</v>
      </c>
      <c r="S2082" s="46" t="s">
        <v>10</v>
      </c>
      <c r="T2082" s="46" t="s">
        <v>1267</v>
      </c>
      <c r="V2082" s="19" t="str">
        <f t="shared" ca="1" si="270"/>
        <v>Post-calc.</v>
      </c>
      <c r="W2082" s="1" t="str">
        <f t="shared" ca="1" si="267"/>
        <v>Post-calc.</v>
      </c>
      <c r="X2082" s="1" t="b">
        <f t="shared" ca="1" si="268"/>
        <v>1</v>
      </c>
      <c r="Y2082" s="3">
        <f t="shared" ca="1" si="269"/>
        <v>0</v>
      </c>
      <c r="AA2082" s="61">
        <f ca="1">+VLOOKUP(N2082,$B$4:$H$2903,4,FALSE)</f>
        <v>42348</v>
      </c>
      <c r="AB2082" s="1" t="str">
        <f ca="1">+VLOOKUP(N2082,$B$4:$H$2903,6,FALSE)</f>
        <v>Sook Yi Lee</v>
      </c>
    </row>
    <row r="2083" spans="1:28" hidden="1" x14ac:dyDescent="0.2">
      <c r="A2083" s="56" t="s">
        <v>4689</v>
      </c>
      <c r="B2083" s="9" t="str">
        <f t="shared" ca="1" si="264"/>
        <v>A3633</v>
      </c>
      <c r="C2083" s="59">
        <v>1131.288</v>
      </c>
      <c r="D2083" s="59">
        <v>0</v>
      </c>
      <c r="E2083" s="60"/>
      <c r="F2083" s="57" t="s">
        <v>3812</v>
      </c>
      <c r="G2083" s="57" t="s">
        <v>5537</v>
      </c>
      <c r="H2083" s="45" t="str">
        <f t="shared" ca="1" si="265"/>
        <v>Pre-calc.</v>
      </c>
      <c r="I2083" s="23">
        <f t="shared" ca="1" si="266"/>
        <v>0</v>
      </c>
      <c r="J2083" s="20" t="e">
        <f ca="1">VLOOKUP(B2083, Remarks!$A$3:$G$400, 7, FALSE)</f>
        <v>#N/A</v>
      </c>
      <c r="M2083" s="44" t="s">
        <v>2109</v>
      </c>
      <c r="N2083" s="9" t="str">
        <f t="shared" ca="1" si="263"/>
        <v>A6195</v>
      </c>
      <c r="O2083" s="47">
        <v>1469.2545</v>
      </c>
      <c r="P2083" s="47">
        <v>1469.2545</v>
      </c>
      <c r="Q2083" s="46" t="s">
        <v>14</v>
      </c>
      <c r="R2083" s="46" t="s">
        <v>9</v>
      </c>
      <c r="S2083" s="46" t="s">
        <v>10</v>
      </c>
      <c r="T2083" s="46" t="s">
        <v>1446</v>
      </c>
      <c r="V2083" s="19" t="str">
        <f t="shared" ca="1" si="270"/>
        <v>Pre-calc.</v>
      </c>
      <c r="W2083" s="1" t="str">
        <f t="shared" ca="1" si="267"/>
        <v>Pre-calc.</v>
      </c>
      <c r="X2083" s="1" t="b">
        <f t="shared" ca="1" si="268"/>
        <v>1</v>
      </c>
      <c r="Y2083" s="3">
        <f t="shared" ca="1" si="269"/>
        <v>0</v>
      </c>
      <c r="AA2083" s="61">
        <f ca="1">+VLOOKUP(N2083,$B$4:$H$2903,4,FALSE)</f>
        <v>0</v>
      </c>
      <c r="AB2083" s="1" t="str">
        <f ca="1">+VLOOKUP(N2083,$B$4:$H$2903,6,FALSE)</f>
        <v>Miyazawa Kyoko</v>
      </c>
    </row>
    <row r="2084" spans="1:28" x14ac:dyDescent="0.2">
      <c r="A2084" s="56" t="s">
        <v>4690</v>
      </c>
      <c r="B2084" s="9" t="str">
        <f t="shared" ca="1" si="264"/>
        <v>A3634</v>
      </c>
      <c r="C2084" s="59">
        <v>1315.1223</v>
      </c>
      <c r="D2084" s="59">
        <v>2539.7928000000002</v>
      </c>
      <c r="E2084" s="60">
        <v>42522</v>
      </c>
      <c r="F2084" s="57" t="s">
        <v>3812</v>
      </c>
      <c r="G2084" s="57" t="s">
        <v>5537</v>
      </c>
      <c r="H2084" s="45" t="str">
        <f t="shared" ca="1" si="265"/>
        <v>Post-calc.</v>
      </c>
      <c r="I2084" s="23">
        <f t="shared" ca="1" si="266"/>
        <v>0</v>
      </c>
      <c r="J2084" s="20" t="e">
        <f ca="1">VLOOKUP(B2084, Remarks!$A$3:$G$400, 7, FALSE)</f>
        <v>#N/A</v>
      </c>
      <c r="M2084" s="44" t="s">
        <v>2110</v>
      </c>
      <c r="N2084" s="9" t="str">
        <f t="shared" ca="1" si="263"/>
        <v>A6198</v>
      </c>
      <c r="O2084" s="47">
        <v>2124.8000000000002</v>
      </c>
      <c r="P2084" s="47">
        <v>2124.8000000000002</v>
      </c>
      <c r="Q2084" s="46" t="s">
        <v>14</v>
      </c>
      <c r="R2084" s="46" t="s">
        <v>9</v>
      </c>
      <c r="S2084" s="46" t="s">
        <v>10</v>
      </c>
      <c r="T2084" s="46" t="s">
        <v>69</v>
      </c>
      <c r="V2084" s="43" t="str">
        <f ca="1">+VLOOKUP(N2084,$B$4:$H$2921,7,FALSE)</f>
        <v>Post-calc.</v>
      </c>
      <c r="W2084" s="1" t="str">
        <f t="shared" ca="1" si="267"/>
        <v>Pre-calc.</v>
      </c>
      <c r="X2084" s="1" t="b">
        <f t="shared" ca="1" si="268"/>
        <v>0</v>
      </c>
      <c r="Y2084" s="3">
        <f t="shared" ca="1" si="269"/>
        <v>0</v>
      </c>
      <c r="AA2084" s="61">
        <f ca="1">+VLOOKUP(N2084,$B$4:$H$2903,4,FALSE)</f>
        <v>42536</v>
      </c>
      <c r="AB2084" s="1" t="str">
        <f ca="1">+VLOOKUP(N2084,$B$4:$H$2903,6,FALSE)</f>
        <v>Amanda Chan</v>
      </c>
    </row>
    <row r="2085" spans="1:28" hidden="1" x14ac:dyDescent="0.2">
      <c r="A2085" s="56" t="s">
        <v>4691</v>
      </c>
      <c r="B2085" s="9" t="str">
        <f t="shared" ca="1" si="264"/>
        <v>A3636</v>
      </c>
      <c r="C2085" s="59">
        <v>6485.9569000000001</v>
      </c>
      <c r="D2085" s="59">
        <v>12525.821099999999</v>
      </c>
      <c r="E2085" s="60">
        <v>42522</v>
      </c>
      <c r="F2085" s="57" t="s">
        <v>3812</v>
      </c>
      <c r="G2085" s="57" t="s">
        <v>5537</v>
      </c>
      <c r="H2085" s="45" t="str">
        <f t="shared" ca="1" si="265"/>
        <v>Post-calc.</v>
      </c>
      <c r="I2085" s="23">
        <f t="shared" ca="1" si="266"/>
        <v>0</v>
      </c>
      <c r="J2085" s="20" t="e">
        <f ca="1">VLOOKUP(B2085, Remarks!$A$3:$G$400, 7, FALSE)</f>
        <v>#N/A</v>
      </c>
      <c r="M2085" s="44" t="s">
        <v>2111</v>
      </c>
      <c r="N2085" s="9" t="str">
        <f t="shared" ca="1" si="263"/>
        <v>A6212</v>
      </c>
      <c r="O2085" s="47">
        <v>256.61</v>
      </c>
      <c r="P2085" s="47">
        <v>256.6071</v>
      </c>
      <c r="Q2085" s="46" t="s">
        <v>8</v>
      </c>
      <c r="R2085" s="46" t="s">
        <v>9</v>
      </c>
      <c r="S2085" s="46" t="s">
        <v>10</v>
      </c>
      <c r="T2085" s="46" t="s">
        <v>1434</v>
      </c>
      <c r="V2085" s="19" t="str">
        <f t="shared" ca="1" si="270"/>
        <v>Post-calc.</v>
      </c>
      <c r="W2085" s="1" t="str">
        <f t="shared" ca="1" si="267"/>
        <v>Post-calc.</v>
      </c>
      <c r="X2085" s="1" t="b">
        <f t="shared" ca="1" si="268"/>
        <v>1</v>
      </c>
      <c r="Y2085" s="3">
        <f t="shared" ca="1" si="269"/>
        <v>0</v>
      </c>
      <c r="AA2085" s="61">
        <f ca="1">+VLOOKUP(N2085,$B$4:$H$2903,4,FALSE)</f>
        <v>42353</v>
      </c>
      <c r="AB2085" s="1" t="str">
        <f ca="1">+VLOOKUP(N2085,$B$4:$H$2903,6,FALSE)</f>
        <v>Neang Bophary</v>
      </c>
    </row>
    <row r="2086" spans="1:28" hidden="1" x14ac:dyDescent="0.2">
      <c r="A2086" s="56" t="s">
        <v>4692</v>
      </c>
      <c r="B2086" s="9" t="str">
        <f t="shared" ca="1" si="264"/>
        <v>A3639</v>
      </c>
      <c r="C2086" s="59">
        <v>3900</v>
      </c>
      <c r="D2086" s="59">
        <v>3434.6</v>
      </c>
      <c r="E2086" s="60">
        <v>42521</v>
      </c>
      <c r="F2086" s="57" t="s">
        <v>2660</v>
      </c>
      <c r="G2086" s="57" t="s">
        <v>5534</v>
      </c>
      <c r="H2086" s="45" t="str">
        <f t="shared" ca="1" si="265"/>
        <v>Post-calc.</v>
      </c>
      <c r="I2086" s="23">
        <f t="shared" ca="1" si="266"/>
        <v>0</v>
      </c>
      <c r="J2086" s="20" t="e">
        <f ca="1">VLOOKUP(B2086, Remarks!$A$3:$G$400, 7, FALSE)</f>
        <v>#N/A</v>
      </c>
      <c r="M2086" s="44" t="s">
        <v>2112</v>
      </c>
      <c r="N2086" s="9" t="str">
        <f t="shared" ca="1" si="263"/>
        <v>A6219</v>
      </c>
      <c r="O2086" s="47">
        <v>1750</v>
      </c>
      <c r="P2086" s="47">
        <v>1750</v>
      </c>
      <c r="Q2086" s="46" t="s">
        <v>8</v>
      </c>
      <c r="R2086" s="46" t="s">
        <v>9</v>
      </c>
      <c r="S2086" s="46" t="s">
        <v>10</v>
      </c>
      <c r="T2086" s="46" t="s">
        <v>1267</v>
      </c>
      <c r="V2086" s="19" t="str">
        <f t="shared" ca="1" si="270"/>
        <v>Post-calc.</v>
      </c>
      <c r="W2086" s="1" t="str">
        <f t="shared" ca="1" si="267"/>
        <v>Post-calc.</v>
      </c>
      <c r="X2086" s="1" t="b">
        <f t="shared" ca="1" si="268"/>
        <v>1</v>
      </c>
      <c r="Y2086" s="3">
        <f t="shared" ca="1" si="269"/>
        <v>0</v>
      </c>
      <c r="AA2086" s="61">
        <f ca="1">+VLOOKUP(N2086,$B$4:$H$2903,4,FALSE)</f>
        <v>42346</v>
      </c>
      <c r="AB2086" s="1" t="str">
        <f ca="1">+VLOOKUP(N2086,$B$4:$H$2903,6,FALSE)</f>
        <v>Sook Yi Lee</v>
      </c>
    </row>
    <row r="2087" spans="1:28" hidden="1" x14ac:dyDescent="0.2">
      <c r="A2087" s="56" t="s">
        <v>4693</v>
      </c>
      <c r="B2087" s="9" t="str">
        <f t="shared" ca="1" si="264"/>
        <v>A3643</v>
      </c>
      <c r="C2087" s="59">
        <v>4648.49</v>
      </c>
      <c r="D2087" s="59">
        <v>4648.49</v>
      </c>
      <c r="E2087" s="60">
        <v>42521</v>
      </c>
      <c r="F2087" s="57" t="s">
        <v>2660</v>
      </c>
      <c r="G2087" s="57" t="s">
        <v>5533</v>
      </c>
      <c r="H2087" s="45" t="str">
        <f t="shared" ca="1" si="265"/>
        <v>Post-calc.</v>
      </c>
      <c r="I2087" s="23">
        <f t="shared" ca="1" si="266"/>
        <v>0</v>
      </c>
      <c r="J2087" s="20" t="e">
        <f ca="1">VLOOKUP(B2087, Remarks!$A$3:$G$400, 7, FALSE)</f>
        <v>#N/A</v>
      </c>
      <c r="M2087" s="44" t="s">
        <v>2113</v>
      </c>
      <c r="N2087" s="9" t="str">
        <f t="shared" ca="1" si="263"/>
        <v>A6224</v>
      </c>
      <c r="O2087" s="47">
        <v>92.1858</v>
      </c>
      <c r="P2087" s="47">
        <v>138.24180000000001</v>
      </c>
      <c r="Q2087" s="46" t="s">
        <v>8</v>
      </c>
      <c r="R2087" s="46" t="s">
        <v>9</v>
      </c>
      <c r="S2087" s="46" t="s">
        <v>10</v>
      </c>
      <c r="T2087" s="46" t="s">
        <v>69</v>
      </c>
      <c r="V2087" s="19" t="str">
        <f t="shared" ca="1" si="270"/>
        <v>Post-calc.</v>
      </c>
      <c r="W2087" s="1" t="str">
        <f t="shared" ca="1" si="267"/>
        <v>Post-calc.</v>
      </c>
      <c r="X2087" s="1" t="b">
        <f t="shared" ca="1" si="268"/>
        <v>1</v>
      </c>
      <c r="Y2087" s="3">
        <f t="shared" ca="1" si="269"/>
        <v>0</v>
      </c>
      <c r="AA2087" s="61">
        <f ca="1">+VLOOKUP(N2087,$B$4:$H$2903,4,FALSE)</f>
        <v>42531</v>
      </c>
      <c r="AB2087" s="1" t="str">
        <f ca="1">+VLOOKUP(N2087,$B$4:$H$2903,6,FALSE)</f>
        <v>Amanda Chan</v>
      </c>
    </row>
    <row r="2088" spans="1:28" hidden="1" x14ac:dyDescent="0.2">
      <c r="A2088" s="56" t="s">
        <v>4694</v>
      </c>
      <c r="B2088" s="9" t="str">
        <f t="shared" ca="1" si="264"/>
        <v>A3645</v>
      </c>
      <c r="C2088" s="59">
        <v>8114.05</v>
      </c>
      <c r="D2088" s="59">
        <v>8114.04</v>
      </c>
      <c r="E2088" s="60">
        <v>42521</v>
      </c>
      <c r="F2088" s="57" t="s">
        <v>2660</v>
      </c>
      <c r="G2088" s="57" t="s">
        <v>5533</v>
      </c>
      <c r="H2088" s="45" t="str">
        <f t="shared" ca="1" si="265"/>
        <v>Post-calc.</v>
      </c>
      <c r="I2088" s="23">
        <f t="shared" ca="1" si="266"/>
        <v>0</v>
      </c>
      <c r="J2088" s="20" t="e">
        <f ca="1">VLOOKUP(B2088, Remarks!$A$3:$G$400, 7, FALSE)</f>
        <v>#N/A</v>
      </c>
      <c r="M2088" s="44" t="s">
        <v>2114</v>
      </c>
      <c r="N2088" s="9" t="str">
        <f t="shared" ca="1" si="263"/>
        <v>A6226</v>
      </c>
      <c r="O2088" s="47">
        <v>798</v>
      </c>
      <c r="P2088" s="47">
        <v>798</v>
      </c>
      <c r="Q2088" s="46" t="s">
        <v>8</v>
      </c>
      <c r="R2088" s="46" t="s">
        <v>9</v>
      </c>
      <c r="S2088" s="46" t="s">
        <v>10</v>
      </c>
      <c r="T2088" s="46" t="s">
        <v>1340</v>
      </c>
      <c r="V2088" s="19" t="str">
        <f t="shared" ca="1" si="270"/>
        <v>Post-calc.</v>
      </c>
      <c r="W2088" s="1" t="str">
        <f t="shared" ca="1" si="267"/>
        <v>Post-calc.</v>
      </c>
      <c r="X2088" s="1" t="b">
        <f t="shared" ca="1" si="268"/>
        <v>1</v>
      </c>
      <c r="Y2088" s="3">
        <f t="shared" ca="1" si="269"/>
        <v>0</v>
      </c>
      <c r="AA2088" s="61">
        <f ca="1">+VLOOKUP(N2088,$B$4:$H$2903,4,FALSE)</f>
        <v>42344</v>
      </c>
      <c r="AB2088" s="1" t="str">
        <f ca="1">+VLOOKUP(N2088,$B$4:$H$2903,6,FALSE)</f>
        <v>Kayyali Reem</v>
      </c>
    </row>
    <row r="2089" spans="1:28" hidden="1" x14ac:dyDescent="0.2">
      <c r="A2089" s="56" t="s">
        <v>4695</v>
      </c>
      <c r="B2089" s="9" t="str">
        <f t="shared" ca="1" si="264"/>
        <v>A3647</v>
      </c>
      <c r="C2089" s="59">
        <v>132.08529999999999</v>
      </c>
      <c r="D2089" s="59">
        <v>131.2713</v>
      </c>
      <c r="E2089" s="60">
        <v>42299</v>
      </c>
      <c r="F2089" s="57" t="s">
        <v>4157</v>
      </c>
      <c r="G2089" s="57" t="s">
        <v>5521</v>
      </c>
      <c r="H2089" s="45" t="str">
        <f t="shared" ca="1" si="265"/>
        <v>Post-calc.</v>
      </c>
      <c r="I2089" s="23">
        <f t="shared" ca="1" si="266"/>
        <v>0</v>
      </c>
      <c r="J2089" s="20" t="e">
        <f ca="1">VLOOKUP(B2089, Remarks!$A$3:$G$400, 7, FALSE)</f>
        <v>#N/A</v>
      </c>
      <c r="M2089" s="44" t="s">
        <v>2115</v>
      </c>
      <c r="N2089" s="9" t="str">
        <f t="shared" ca="1" si="263"/>
        <v>A6227</v>
      </c>
      <c r="O2089" s="47">
        <v>1184.5</v>
      </c>
      <c r="P2089" s="47">
        <v>1184.5</v>
      </c>
      <c r="Q2089" s="46" t="s">
        <v>8</v>
      </c>
      <c r="R2089" s="46" t="s">
        <v>9</v>
      </c>
      <c r="S2089" s="46" t="s">
        <v>10</v>
      </c>
      <c r="T2089" s="46" t="s">
        <v>1340</v>
      </c>
      <c r="V2089" s="19" t="str">
        <f t="shared" ca="1" si="270"/>
        <v>Post-calc.</v>
      </c>
      <c r="W2089" s="1" t="str">
        <f t="shared" ca="1" si="267"/>
        <v>Post-calc.</v>
      </c>
      <c r="X2089" s="1" t="b">
        <f t="shared" ca="1" si="268"/>
        <v>1</v>
      </c>
      <c r="Y2089" s="3">
        <f t="shared" ca="1" si="269"/>
        <v>0</v>
      </c>
      <c r="AA2089" s="61">
        <f ca="1">+VLOOKUP(N2089,$B$4:$H$2903,4,FALSE)</f>
        <v>42341</v>
      </c>
      <c r="AB2089" s="1" t="str">
        <f ca="1">+VLOOKUP(N2089,$B$4:$H$2903,6,FALSE)</f>
        <v>Kayyali Reem</v>
      </c>
    </row>
    <row r="2090" spans="1:28" x14ac:dyDescent="0.2">
      <c r="A2090" s="56" t="s">
        <v>4696</v>
      </c>
      <c r="B2090" s="9" t="str">
        <f t="shared" ca="1" si="264"/>
        <v>A3648</v>
      </c>
      <c r="C2090" s="59">
        <v>30.8293</v>
      </c>
      <c r="D2090" s="59">
        <v>30.349299999999999</v>
      </c>
      <c r="E2090" s="60">
        <v>42299</v>
      </c>
      <c r="F2090" s="57" t="s">
        <v>4157</v>
      </c>
      <c r="G2090" s="57" t="s">
        <v>5521</v>
      </c>
      <c r="H2090" s="45" t="str">
        <f t="shared" ca="1" si="265"/>
        <v>Post-calc.</v>
      </c>
      <c r="I2090" s="23">
        <f t="shared" ca="1" si="266"/>
        <v>0</v>
      </c>
      <c r="J2090" s="20" t="e">
        <f ca="1">VLOOKUP(B2090, Remarks!$A$3:$G$400, 7, FALSE)</f>
        <v>#N/A</v>
      </c>
      <c r="M2090" s="44" t="s">
        <v>2116</v>
      </c>
      <c r="N2090" s="9" t="str">
        <f t="shared" ca="1" si="263"/>
        <v>A6236</v>
      </c>
      <c r="O2090" s="47">
        <v>3176.32</v>
      </c>
      <c r="P2090" s="47">
        <v>3176.32</v>
      </c>
      <c r="Q2090" s="46" t="s">
        <v>14</v>
      </c>
      <c r="R2090" s="46" t="s">
        <v>9</v>
      </c>
      <c r="S2090" s="46" t="s">
        <v>10</v>
      </c>
      <c r="T2090" s="46" t="s">
        <v>69</v>
      </c>
      <c r="V2090" s="43" t="str">
        <f ca="1">+VLOOKUP(N2090,$B$4:$H$2921,7,FALSE)</f>
        <v>Post-calc.</v>
      </c>
      <c r="W2090" s="1" t="str">
        <f t="shared" ca="1" si="267"/>
        <v>Pre-calc.</v>
      </c>
      <c r="X2090" s="1" t="b">
        <f t="shared" ca="1" si="268"/>
        <v>0</v>
      </c>
      <c r="Y2090" s="3">
        <f t="shared" ca="1" si="269"/>
        <v>7.3599999999996726</v>
      </c>
      <c r="AA2090" s="61">
        <f ca="1">+VLOOKUP(N2090,$B$4:$H$2903,4,FALSE)</f>
        <v>42536</v>
      </c>
    </row>
    <row r="2091" spans="1:28" hidden="1" x14ac:dyDescent="0.2">
      <c r="A2091" s="56" t="s">
        <v>4697</v>
      </c>
      <c r="B2091" s="9" t="str">
        <f t="shared" ca="1" si="264"/>
        <v>A3649</v>
      </c>
      <c r="C2091" s="59">
        <v>113.9902</v>
      </c>
      <c r="D2091" s="59">
        <v>111.9132</v>
      </c>
      <c r="E2091" s="60">
        <v>42299</v>
      </c>
      <c r="F2091" s="57" t="s">
        <v>4157</v>
      </c>
      <c r="G2091" s="57" t="s">
        <v>5521</v>
      </c>
      <c r="H2091" s="45" t="str">
        <f t="shared" ca="1" si="265"/>
        <v>Post-calc.</v>
      </c>
      <c r="I2091" s="23">
        <f t="shared" ca="1" si="266"/>
        <v>0</v>
      </c>
      <c r="J2091" s="20" t="e">
        <f ca="1">VLOOKUP(B2091, Remarks!$A$3:$G$400, 7, FALSE)</f>
        <v>#N/A</v>
      </c>
      <c r="M2091" s="44" t="s">
        <v>2117</v>
      </c>
      <c r="N2091" s="9" t="str">
        <f t="shared" ca="1" si="263"/>
        <v>A6237</v>
      </c>
      <c r="O2091" s="47">
        <v>7271.2</v>
      </c>
      <c r="P2091" s="47">
        <v>9419.7000000000007</v>
      </c>
      <c r="Q2091" s="46" t="s">
        <v>8</v>
      </c>
      <c r="R2091" s="46" t="s">
        <v>9</v>
      </c>
      <c r="S2091" s="46" t="s">
        <v>10</v>
      </c>
      <c r="T2091" s="46" t="s">
        <v>69</v>
      </c>
      <c r="V2091" s="19" t="str">
        <f t="shared" ca="1" si="270"/>
        <v>Post-calc.</v>
      </c>
      <c r="W2091" s="1" t="str">
        <f t="shared" ca="1" si="267"/>
        <v>Post-calc.</v>
      </c>
      <c r="X2091" s="1" t="b">
        <f t="shared" ca="1" si="268"/>
        <v>1</v>
      </c>
      <c r="Y2091" s="3">
        <f t="shared" ca="1" si="269"/>
        <v>0</v>
      </c>
      <c r="AA2091" s="61">
        <f ca="1">+VLOOKUP(N2091,$B$4:$H$2903,4,FALSE)</f>
        <v>42521</v>
      </c>
      <c r="AB2091" s="1" t="str">
        <f ca="1">+VLOOKUP(N2091,$B$4:$H$2903,6,FALSE)</f>
        <v>Amanda Chan</v>
      </c>
    </row>
    <row r="2092" spans="1:28" hidden="1" x14ac:dyDescent="0.2">
      <c r="A2092" s="56" t="s">
        <v>4698</v>
      </c>
      <c r="B2092" s="9" t="str">
        <f t="shared" ca="1" si="264"/>
        <v>A3650</v>
      </c>
      <c r="C2092" s="59">
        <v>53.662399999999998</v>
      </c>
      <c r="D2092" s="59">
        <v>53.148699999999998</v>
      </c>
      <c r="E2092" s="60">
        <v>42314</v>
      </c>
      <c r="F2092" s="57" t="s">
        <v>4157</v>
      </c>
      <c r="G2092" s="57" t="s">
        <v>5521</v>
      </c>
      <c r="H2092" s="45" t="str">
        <f t="shared" ca="1" si="265"/>
        <v>Post-calc.</v>
      </c>
      <c r="I2092" s="23">
        <f t="shared" ca="1" si="266"/>
        <v>0</v>
      </c>
      <c r="J2092" s="20" t="e">
        <f ca="1">VLOOKUP(B2092, Remarks!$A$3:$G$400, 7, FALSE)</f>
        <v>#N/A</v>
      </c>
      <c r="M2092" s="44" t="s">
        <v>2118</v>
      </c>
      <c r="N2092" s="9" t="str">
        <f t="shared" ca="1" si="263"/>
        <v>A6241</v>
      </c>
      <c r="O2092" s="47">
        <v>10941.53</v>
      </c>
      <c r="P2092" s="47">
        <v>7012</v>
      </c>
      <c r="Q2092" s="46" t="s">
        <v>8</v>
      </c>
      <c r="R2092" s="46" t="s">
        <v>9</v>
      </c>
      <c r="S2092" s="46" t="s">
        <v>10</v>
      </c>
      <c r="T2092" s="46" t="s">
        <v>69</v>
      </c>
      <c r="V2092" s="19" t="str">
        <f t="shared" ca="1" si="270"/>
        <v>Post-calc.</v>
      </c>
      <c r="W2092" s="1" t="str">
        <f t="shared" ca="1" si="267"/>
        <v>Post-calc.</v>
      </c>
      <c r="X2092" s="1" t="b">
        <f t="shared" ca="1" si="268"/>
        <v>1</v>
      </c>
      <c r="Y2092" s="3">
        <f t="shared" ca="1" si="269"/>
        <v>0</v>
      </c>
      <c r="AA2092" s="61">
        <f ca="1">+VLOOKUP(N2092,$B$4:$H$2903,4,FALSE)</f>
        <v>42521</v>
      </c>
      <c r="AB2092" s="1" t="str">
        <f ca="1">+VLOOKUP(N2092,$B$4:$H$2903,6,FALSE)</f>
        <v>Amanda Chan</v>
      </c>
    </row>
    <row r="2093" spans="1:28" hidden="1" x14ac:dyDescent="0.2">
      <c r="A2093" s="56" t="s">
        <v>4699</v>
      </c>
      <c r="B2093" s="9" t="str">
        <f t="shared" ca="1" si="264"/>
        <v>A3651</v>
      </c>
      <c r="C2093" s="59">
        <v>94.075400000000002</v>
      </c>
      <c r="D2093" s="59">
        <v>92.3001</v>
      </c>
      <c r="E2093" s="60">
        <v>42312</v>
      </c>
      <c r="F2093" s="57" t="s">
        <v>4157</v>
      </c>
      <c r="G2093" s="57" t="s">
        <v>5521</v>
      </c>
      <c r="H2093" s="45" t="str">
        <f t="shared" ca="1" si="265"/>
        <v>Post-calc.</v>
      </c>
      <c r="I2093" s="23">
        <f t="shared" ca="1" si="266"/>
        <v>0</v>
      </c>
      <c r="J2093" s="20" t="e">
        <f ca="1">VLOOKUP(B2093, Remarks!$A$3:$G$400, 7, FALSE)</f>
        <v>#N/A</v>
      </c>
      <c r="M2093" s="44" t="s">
        <v>2119</v>
      </c>
      <c r="N2093" s="9" t="str">
        <f t="shared" ca="1" si="263"/>
        <v>A6243</v>
      </c>
      <c r="O2093" s="47">
        <v>732.0163</v>
      </c>
      <c r="P2093" s="47">
        <v>522.20000000000005</v>
      </c>
      <c r="Q2093" s="46" t="s">
        <v>8</v>
      </c>
      <c r="R2093" s="46" t="s">
        <v>9</v>
      </c>
      <c r="S2093" s="46" t="s">
        <v>10</v>
      </c>
      <c r="T2093" s="46" t="s">
        <v>1372</v>
      </c>
      <c r="V2093" s="19" t="str">
        <f t="shared" ca="1" si="270"/>
        <v>Post-calc.</v>
      </c>
      <c r="W2093" s="1" t="str">
        <f t="shared" ca="1" si="267"/>
        <v>Post-calc.</v>
      </c>
      <c r="X2093" s="1" t="b">
        <f t="shared" ca="1" si="268"/>
        <v>1</v>
      </c>
      <c r="Y2093" s="3">
        <f t="shared" ca="1" si="269"/>
        <v>0</v>
      </c>
      <c r="AA2093" s="61">
        <f ca="1">+VLOOKUP(N2093,$B$4:$H$2903,4,FALSE)</f>
        <v>42387</v>
      </c>
      <c r="AB2093" s="1" t="str">
        <f ca="1">+VLOOKUP(N2093,$B$4:$H$2903,6,FALSE)</f>
        <v xml:space="preserve">Rahayu Pusparini </v>
      </c>
    </row>
    <row r="2094" spans="1:28" hidden="1" x14ac:dyDescent="0.2">
      <c r="A2094" s="56" t="s">
        <v>4700</v>
      </c>
      <c r="B2094" s="9" t="str">
        <f t="shared" ca="1" si="264"/>
        <v>A3708</v>
      </c>
      <c r="C2094" s="59">
        <v>1439.1989000000001</v>
      </c>
      <c r="D2094" s="59">
        <v>1527.9979000000001</v>
      </c>
      <c r="E2094" s="60">
        <v>42531</v>
      </c>
      <c r="F2094" s="57" t="s">
        <v>3668</v>
      </c>
      <c r="G2094" s="57" t="s">
        <v>5538</v>
      </c>
      <c r="H2094" s="45" t="str">
        <f t="shared" ca="1" si="265"/>
        <v>Post-calc.</v>
      </c>
      <c r="I2094" s="23">
        <f t="shared" ca="1" si="266"/>
        <v>0</v>
      </c>
      <c r="J2094" s="20" t="e">
        <f ca="1">VLOOKUP(B2094, Remarks!$A$3:$G$400, 7, FALSE)</f>
        <v>#N/A</v>
      </c>
      <c r="M2094" s="44" t="s">
        <v>2120</v>
      </c>
      <c r="N2094" s="9" t="str">
        <f t="shared" ca="1" si="263"/>
        <v>A6260</v>
      </c>
      <c r="O2094" s="47">
        <v>5251</v>
      </c>
      <c r="P2094" s="47">
        <v>12345.5</v>
      </c>
      <c r="Q2094" s="46" t="s">
        <v>8</v>
      </c>
      <c r="R2094" s="46" t="s">
        <v>9</v>
      </c>
      <c r="S2094" s="46" t="s">
        <v>10</v>
      </c>
      <c r="T2094" s="46" t="s">
        <v>69</v>
      </c>
      <c r="V2094" s="19" t="str">
        <f t="shared" ca="1" si="270"/>
        <v>Post-calc.</v>
      </c>
      <c r="W2094" s="1" t="str">
        <f t="shared" ca="1" si="267"/>
        <v>Post-calc.</v>
      </c>
      <c r="X2094" s="1" t="b">
        <f t="shared" ca="1" si="268"/>
        <v>1</v>
      </c>
      <c r="Y2094" s="3">
        <f t="shared" ca="1" si="269"/>
        <v>0</v>
      </c>
      <c r="AA2094" s="61">
        <f ca="1">+VLOOKUP(N2094,$B$4:$H$2903,4,FALSE)</f>
        <v>42521</v>
      </c>
      <c r="AB2094" s="1" t="str">
        <f ca="1">+VLOOKUP(N2094,$B$4:$H$2903,6,FALSE)</f>
        <v>Amanda Chan</v>
      </c>
    </row>
    <row r="2095" spans="1:28" x14ac:dyDescent="0.2">
      <c r="A2095" s="56" t="s">
        <v>4701</v>
      </c>
      <c r="B2095" s="9" t="str">
        <f t="shared" ca="1" si="264"/>
        <v>A3709</v>
      </c>
      <c r="C2095" s="59">
        <v>7126</v>
      </c>
      <c r="D2095" s="59">
        <v>7604</v>
      </c>
      <c r="E2095" s="60">
        <v>42531</v>
      </c>
      <c r="F2095" s="57" t="s">
        <v>3668</v>
      </c>
      <c r="G2095" s="57" t="s">
        <v>5538</v>
      </c>
      <c r="H2095" s="45" t="str">
        <f t="shared" ca="1" si="265"/>
        <v>Post-calc.</v>
      </c>
      <c r="I2095" s="23">
        <f t="shared" ca="1" si="266"/>
        <v>0</v>
      </c>
      <c r="J2095" s="20" t="e">
        <f ca="1">VLOOKUP(B2095, Remarks!$A$3:$G$400, 7, FALSE)</f>
        <v>#N/A</v>
      </c>
      <c r="M2095" s="44" t="s">
        <v>2121</v>
      </c>
      <c r="N2095" s="9" t="str">
        <f t="shared" ca="1" si="263"/>
        <v>A6264</v>
      </c>
      <c r="O2095" s="47">
        <v>2173.87</v>
      </c>
      <c r="P2095" s="47">
        <v>2173.87</v>
      </c>
      <c r="Q2095" s="46" t="s">
        <v>14</v>
      </c>
      <c r="R2095" s="46" t="s">
        <v>9</v>
      </c>
      <c r="S2095" s="46" t="s">
        <v>10</v>
      </c>
      <c r="T2095" s="46" t="s">
        <v>69</v>
      </c>
      <c r="V2095" s="43" t="str">
        <f ca="1">+VLOOKUP(N2095,$B$4:$H$2921,7,FALSE)</f>
        <v>Post-calc.</v>
      </c>
      <c r="W2095" s="1" t="str">
        <f t="shared" ca="1" si="267"/>
        <v>Pre-calc.</v>
      </c>
      <c r="X2095" s="1" t="b">
        <f t="shared" ca="1" si="268"/>
        <v>0</v>
      </c>
      <c r="Y2095" s="3">
        <f t="shared" ca="1" si="269"/>
        <v>0</v>
      </c>
      <c r="AA2095" s="61">
        <f ca="1">+VLOOKUP(N2095,$B$4:$H$2903,4,FALSE)</f>
        <v>42536</v>
      </c>
      <c r="AB2095" s="1" t="str">
        <f ca="1">+VLOOKUP(N2095,$B$4:$H$2903,6,FALSE)</f>
        <v>Amanda Chan</v>
      </c>
    </row>
    <row r="2096" spans="1:28" hidden="1" x14ac:dyDescent="0.2">
      <c r="A2096" s="56" t="s">
        <v>4702</v>
      </c>
      <c r="B2096" s="9" t="str">
        <f t="shared" ca="1" si="264"/>
        <v>A3722</v>
      </c>
      <c r="C2096" s="59">
        <v>667.67809999999997</v>
      </c>
      <c r="D2096" s="59">
        <v>667.40150000000006</v>
      </c>
      <c r="E2096" s="60"/>
      <c r="F2096" s="57" t="s">
        <v>1446</v>
      </c>
      <c r="G2096" s="57" t="s">
        <v>5527</v>
      </c>
      <c r="H2096" s="45" t="str">
        <f t="shared" ca="1" si="265"/>
        <v>Pre-calc.</v>
      </c>
      <c r="I2096" s="23">
        <f t="shared" ca="1" si="266"/>
        <v>0</v>
      </c>
      <c r="J2096" s="20" t="e">
        <f ca="1">VLOOKUP(B2096, Remarks!$A$3:$G$400, 7, FALSE)</f>
        <v>#N/A</v>
      </c>
      <c r="M2096" s="44" t="s">
        <v>2122</v>
      </c>
      <c r="N2096" s="9" t="str">
        <f t="shared" ca="1" si="263"/>
        <v>A6266</v>
      </c>
      <c r="O2096" s="47">
        <v>3098.46</v>
      </c>
      <c r="P2096" s="47">
        <v>3091.59</v>
      </c>
      <c r="Q2096" s="46" t="s">
        <v>8</v>
      </c>
      <c r="R2096" s="46" t="s">
        <v>9</v>
      </c>
      <c r="S2096" s="46" t="s">
        <v>10</v>
      </c>
      <c r="T2096" s="46" t="s">
        <v>1372</v>
      </c>
      <c r="V2096" s="19" t="str">
        <f t="shared" ca="1" si="270"/>
        <v>Post-calc.</v>
      </c>
      <c r="W2096" s="1" t="str">
        <f t="shared" ca="1" si="267"/>
        <v>Post-calc.</v>
      </c>
      <c r="X2096" s="1" t="b">
        <f t="shared" ca="1" si="268"/>
        <v>1</v>
      </c>
      <c r="Y2096" s="3">
        <f t="shared" ca="1" si="269"/>
        <v>0</v>
      </c>
      <c r="AA2096" s="61">
        <f ca="1">+VLOOKUP(N2096,$B$4:$H$2903,4,FALSE)</f>
        <v>42355</v>
      </c>
      <c r="AB2096" s="1" t="str">
        <f ca="1">+VLOOKUP(N2096,$B$4:$H$2903,6,FALSE)</f>
        <v xml:space="preserve">Rahayu Pusparini </v>
      </c>
    </row>
    <row r="2097" spans="1:28" hidden="1" x14ac:dyDescent="0.2">
      <c r="A2097" s="56" t="s">
        <v>4703</v>
      </c>
      <c r="B2097" s="9" t="str">
        <f t="shared" ca="1" si="264"/>
        <v>A3723</v>
      </c>
      <c r="C2097" s="59">
        <v>710.50909999999999</v>
      </c>
      <c r="D2097" s="59">
        <v>706.31299999999999</v>
      </c>
      <c r="E2097" s="60"/>
      <c r="F2097" s="57" t="s">
        <v>1446</v>
      </c>
      <c r="G2097" s="57" t="s">
        <v>5527</v>
      </c>
      <c r="H2097" s="45" t="str">
        <f t="shared" ca="1" si="265"/>
        <v>Pre-calc.</v>
      </c>
      <c r="I2097" s="23">
        <f t="shared" ca="1" si="266"/>
        <v>0</v>
      </c>
      <c r="J2097" s="20" t="e">
        <f ca="1">VLOOKUP(B2097, Remarks!$A$3:$G$400, 7, FALSE)</f>
        <v>#N/A</v>
      </c>
      <c r="M2097" s="44" t="s">
        <v>5986</v>
      </c>
      <c r="N2097" s="9" t="str">
        <f t="shared" ca="1" si="263"/>
        <v>A6269</v>
      </c>
      <c r="O2097" s="47">
        <v>13994.47</v>
      </c>
      <c r="P2097" s="47">
        <v>10586.65</v>
      </c>
      <c r="Q2097" s="46" t="s">
        <v>8</v>
      </c>
      <c r="R2097" s="46" t="s">
        <v>9</v>
      </c>
      <c r="S2097" s="46" t="s">
        <v>10</v>
      </c>
      <c r="T2097" s="46" t="s">
        <v>1372</v>
      </c>
      <c r="V2097" s="19" t="str">
        <f t="shared" ca="1" si="270"/>
        <v>Post-calc.</v>
      </c>
      <c r="W2097" s="1" t="str">
        <f t="shared" ca="1" si="267"/>
        <v>Post-calc.</v>
      </c>
      <c r="X2097" s="1" t="b">
        <f t="shared" ca="1" si="268"/>
        <v>1</v>
      </c>
      <c r="Y2097" s="3">
        <f t="shared" ca="1" si="269"/>
        <v>0</v>
      </c>
      <c r="AA2097" s="61">
        <f ca="1">+VLOOKUP(N2097,$B$4:$H$2903,4,FALSE)</f>
        <v>42541</v>
      </c>
      <c r="AB2097" s="1" t="str">
        <f ca="1">+VLOOKUP(N2097,$B$4:$H$2903,6,FALSE)</f>
        <v xml:space="preserve">Rahayu Pusparini </v>
      </c>
    </row>
    <row r="2098" spans="1:28" hidden="1" x14ac:dyDescent="0.2">
      <c r="A2098" s="56" t="s">
        <v>4704</v>
      </c>
      <c r="B2098" s="9" t="str">
        <f t="shared" ca="1" si="264"/>
        <v>A3724</v>
      </c>
      <c r="C2098" s="59">
        <v>93.798500000000004</v>
      </c>
      <c r="D2098" s="59">
        <v>81.827299999999994</v>
      </c>
      <c r="E2098" s="60">
        <v>42314</v>
      </c>
      <c r="F2098" s="57" t="s">
        <v>4157</v>
      </c>
      <c r="G2098" s="57" t="s">
        <v>5521</v>
      </c>
      <c r="H2098" s="45" t="str">
        <f t="shared" ca="1" si="265"/>
        <v>Post-calc.</v>
      </c>
      <c r="I2098" s="23">
        <f t="shared" ca="1" si="266"/>
        <v>0</v>
      </c>
      <c r="J2098" s="20" t="e">
        <f ca="1">VLOOKUP(B2098, Remarks!$A$3:$G$400, 7, FALSE)</f>
        <v>#N/A</v>
      </c>
      <c r="M2098" s="44" t="s">
        <v>2123</v>
      </c>
      <c r="N2098" s="9" t="str">
        <f t="shared" ca="1" si="263"/>
        <v>A6275</v>
      </c>
      <c r="O2098" s="47">
        <v>400</v>
      </c>
      <c r="P2098" s="47">
        <v>-321.92</v>
      </c>
      <c r="Q2098" s="46" t="s">
        <v>8</v>
      </c>
      <c r="R2098" s="46" t="s">
        <v>9</v>
      </c>
      <c r="S2098" s="46" t="s">
        <v>10</v>
      </c>
      <c r="T2098" s="46" t="s">
        <v>69</v>
      </c>
      <c r="V2098" s="19" t="str">
        <f t="shared" ca="1" si="270"/>
        <v>Post-calc.</v>
      </c>
      <c r="W2098" s="1" t="str">
        <f t="shared" ca="1" si="267"/>
        <v>Post-calc.</v>
      </c>
      <c r="X2098" s="1" t="b">
        <f t="shared" ca="1" si="268"/>
        <v>1</v>
      </c>
      <c r="Y2098" s="3">
        <f t="shared" ca="1" si="269"/>
        <v>0</v>
      </c>
      <c r="AA2098" s="61">
        <f ca="1">+VLOOKUP(N2098,$B$4:$H$2903,4,FALSE)</f>
        <v>42521</v>
      </c>
      <c r="AB2098" s="1" t="str">
        <f ca="1">+VLOOKUP(N2098,$B$4:$H$2903,6,FALSE)</f>
        <v>Eva Lau</v>
      </c>
    </row>
    <row r="2099" spans="1:28" x14ac:dyDescent="0.2">
      <c r="A2099" s="56" t="s">
        <v>4705</v>
      </c>
      <c r="B2099" s="9" t="str">
        <f t="shared" ca="1" si="264"/>
        <v>A3726</v>
      </c>
      <c r="C2099" s="59">
        <v>345.2835</v>
      </c>
      <c r="D2099" s="59">
        <v>329.78269999999998</v>
      </c>
      <c r="E2099" s="60">
        <v>42314</v>
      </c>
      <c r="F2099" s="57" t="s">
        <v>4157</v>
      </c>
      <c r="G2099" s="57" t="s">
        <v>5521</v>
      </c>
      <c r="H2099" s="45" t="str">
        <f t="shared" ca="1" si="265"/>
        <v>Post-calc.</v>
      </c>
      <c r="I2099" s="23">
        <f t="shared" ca="1" si="266"/>
        <v>0</v>
      </c>
      <c r="J2099" s="20" t="e">
        <f ca="1">VLOOKUP(B2099, Remarks!$A$3:$G$400, 7, FALSE)</f>
        <v>#N/A</v>
      </c>
      <c r="M2099" s="44" t="s">
        <v>2124</v>
      </c>
      <c r="N2099" s="9" t="str">
        <f t="shared" ca="1" si="263"/>
        <v>A6345</v>
      </c>
      <c r="O2099" s="47">
        <v>15346</v>
      </c>
      <c r="P2099" s="47">
        <v>15346</v>
      </c>
      <c r="Q2099" s="46" t="s">
        <v>14</v>
      </c>
      <c r="R2099" s="46" t="s">
        <v>9</v>
      </c>
      <c r="S2099" s="46" t="s">
        <v>10</v>
      </c>
      <c r="T2099" s="46" t="s">
        <v>69</v>
      </c>
      <c r="V2099" s="43" t="str">
        <f ca="1">+VLOOKUP(N2099,$B$4:$H$2921,7,FALSE)</f>
        <v>Post-calc.</v>
      </c>
      <c r="W2099" s="1" t="str">
        <f t="shared" ca="1" si="267"/>
        <v>Pre-calc.</v>
      </c>
      <c r="X2099" s="1" t="b">
        <f t="shared" ca="1" si="268"/>
        <v>0</v>
      </c>
      <c r="Y2099" s="3">
        <f t="shared" ca="1" si="269"/>
        <v>0</v>
      </c>
      <c r="AA2099" s="61">
        <f ca="1">+VLOOKUP(N2099,$B$4:$H$2903,4,FALSE)</f>
        <v>42536</v>
      </c>
      <c r="AB2099" s="1" t="str">
        <f ca="1">+VLOOKUP(N2099,$B$4:$H$2903,6,FALSE)</f>
        <v>Amanda Chan</v>
      </c>
    </row>
    <row r="2100" spans="1:28" hidden="1" x14ac:dyDescent="0.2">
      <c r="A2100" s="56" t="s">
        <v>4706</v>
      </c>
      <c r="B2100" s="9" t="str">
        <f t="shared" ca="1" si="264"/>
        <v>A3740</v>
      </c>
      <c r="C2100" s="59">
        <v>1232.0907</v>
      </c>
      <c r="D2100" s="59">
        <v>1586.1214</v>
      </c>
      <c r="E2100" s="60">
        <v>42531</v>
      </c>
      <c r="F2100" s="57" t="s">
        <v>2660</v>
      </c>
      <c r="G2100" s="57" t="s">
        <v>5531</v>
      </c>
      <c r="H2100" s="45" t="str">
        <f t="shared" ca="1" si="265"/>
        <v>Post-calc.</v>
      </c>
      <c r="I2100" s="23">
        <f t="shared" ca="1" si="266"/>
        <v>0</v>
      </c>
      <c r="J2100" s="20" t="e">
        <f ca="1">VLOOKUP(B2100, Remarks!$A$3:$G$400, 7, FALSE)</f>
        <v>#N/A</v>
      </c>
      <c r="M2100" s="44" t="s">
        <v>2125</v>
      </c>
      <c r="N2100" s="9" t="str">
        <f t="shared" ca="1" si="263"/>
        <v>A6358</v>
      </c>
      <c r="O2100" s="47">
        <v>235.3348</v>
      </c>
      <c r="P2100" s="47">
        <v>235.1319</v>
      </c>
      <c r="Q2100" s="46" t="s">
        <v>8</v>
      </c>
      <c r="R2100" s="46" t="s">
        <v>9</v>
      </c>
      <c r="S2100" s="46" t="s">
        <v>10</v>
      </c>
      <c r="T2100" s="46" t="s">
        <v>1528</v>
      </c>
      <c r="V2100" s="19" t="str">
        <f t="shared" ca="1" si="270"/>
        <v>Post-calc.</v>
      </c>
      <c r="W2100" s="1" t="str">
        <f t="shared" ca="1" si="267"/>
        <v>Post-calc.</v>
      </c>
      <c r="X2100" s="1" t="b">
        <f t="shared" ca="1" si="268"/>
        <v>1</v>
      </c>
      <c r="Y2100" s="3">
        <f t="shared" ca="1" si="269"/>
        <v>0</v>
      </c>
      <c r="AA2100" s="61">
        <f ca="1">+VLOOKUP(N2100,$B$4:$H$2903,4,FALSE)</f>
        <v>42352</v>
      </c>
      <c r="AB2100" s="1" t="str">
        <f ca="1">+VLOOKUP(N2100,$B$4:$H$2903,6,FALSE)</f>
        <v>Leelanuch Jeerawan</v>
      </c>
    </row>
    <row r="2101" spans="1:28" hidden="1" x14ac:dyDescent="0.2">
      <c r="A2101" s="56" t="s">
        <v>4707</v>
      </c>
      <c r="B2101" s="9" t="str">
        <f t="shared" ca="1" si="264"/>
        <v>A3775</v>
      </c>
      <c r="C2101" s="59">
        <v>13449</v>
      </c>
      <c r="D2101" s="59">
        <v>13695.28</v>
      </c>
      <c r="E2101" s="60">
        <v>42531</v>
      </c>
      <c r="F2101" s="57" t="s">
        <v>2660</v>
      </c>
      <c r="G2101" s="57" t="s">
        <v>5531</v>
      </c>
      <c r="H2101" s="45" t="str">
        <f t="shared" ca="1" si="265"/>
        <v>Post-calc.</v>
      </c>
      <c r="I2101" s="23">
        <f t="shared" ca="1" si="266"/>
        <v>0</v>
      </c>
      <c r="J2101" s="20" t="e">
        <f ca="1">VLOOKUP(B2101, Remarks!$A$3:$G$400, 7, FALSE)</f>
        <v>#N/A</v>
      </c>
      <c r="M2101" s="44" t="s">
        <v>2126</v>
      </c>
      <c r="N2101" s="9" t="str">
        <f t="shared" ca="1" si="263"/>
        <v>A6362</v>
      </c>
      <c r="O2101" s="47">
        <v>1767.2620999999999</v>
      </c>
      <c r="P2101" s="47">
        <v>1767.2620999999999</v>
      </c>
      <c r="Q2101" s="46" t="s">
        <v>14</v>
      </c>
      <c r="R2101" s="46" t="s">
        <v>9</v>
      </c>
      <c r="S2101" s="46" t="s">
        <v>10</v>
      </c>
      <c r="T2101" s="46" t="s">
        <v>1528</v>
      </c>
      <c r="V2101" s="19" t="str">
        <f t="shared" ca="1" si="270"/>
        <v>Pre-calc.</v>
      </c>
      <c r="W2101" s="1" t="str">
        <f t="shared" ca="1" si="267"/>
        <v>Pre-calc.</v>
      </c>
      <c r="X2101" s="1" t="b">
        <f t="shared" ca="1" si="268"/>
        <v>1</v>
      </c>
      <c r="Y2101" s="3">
        <f t="shared" ca="1" si="269"/>
        <v>0</v>
      </c>
      <c r="AA2101" s="61">
        <f ca="1">+VLOOKUP(N2101,$B$4:$H$2903,4,FALSE)</f>
        <v>0</v>
      </c>
      <c r="AB2101" s="1" t="str">
        <f ca="1">+VLOOKUP(N2101,$B$4:$H$2903,6,FALSE)</f>
        <v>Leelanuch Jeerawan</v>
      </c>
    </row>
    <row r="2102" spans="1:28" hidden="1" x14ac:dyDescent="0.2">
      <c r="A2102" s="56" t="s">
        <v>4708</v>
      </c>
      <c r="B2102" s="9" t="str">
        <f t="shared" ca="1" si="264"/>
        <v>A3787</v>
      </c>
      <c r="C2102" s="59">
        <v>2100</v>
      </c>
      <c r="D2102" s="59">
        <v>2100</v>
      </c>
      <c r="E2102" s="60">
        <v>42254</v>
      </c>
      <c r="F2102" s="57" t="s">
        <v>4164</v>
      </c>
      <c r="G2102" s="57" t="s">
        <v>5522</v>
      </c>
      <c r="H2102" s="45" t="str">
        <f t="shared" ca="1" si="265"/>
        <v>Post-calc.</v>
      </c>
      <c r="I2102" s="23">
        <f t="shared" ca="1" si="266"/>
        <v>0</v>
      </c>
      <c r="J2102" s="20" t="e">
        <f ca="1">VLOOKUP(B2102, Remarks!$A$3:$G$400, 7, FALSE)</f>
        <v>#N/A</v>
      </c>
      <c r="M2102" s="44" t="s">
        <v>2127</v>
      </c>
      <c r="N2102" s="9" t="str">
        <f t="shared" ca="1" si="263"/>
        <v>A6364</v>
      </c>
      <c r="O2102" s="47">
        <v>401.5686</v>
      </c>
      <c r="P2102" s="47">
        <v>403.10570000000001</v>
      </c>
      <c r="Q2102" s="46" t="s">
        <v>8</v>
      </c>
      <c r="R2102" s="46" t="s">
        <v>9</v>
      </c>
      <c r="S2102" s="46" t="s">
        <v>10</v>
      </c>
      <c r="T2102" s="46" t="s">
        <v>1528</v>
      </c>
      <c r="V2102" s="19" t="str">
        <f t="shared" ca="1" si="270"/>
        <v>Post-calc.</v>
      </c>
      <c r="W2102" s="1" t="str">
        <f t="shared" ca="1" si="267"/>
        <v>Post-calc.</v>
      </c>
      <c r="X2102" s="1" t="b">
        <f t="shared" ca="1" si="268"/>
        <v>1</v>
      </c>
      <c r="Y2102" s="3">
        <f t="shared" ca="1" si="269"/>
        <v>0</v>
      </c>
      <c r="AA2102" s="61">
        <f ca="1">+VLOOKUP(N2102,$B$4:$H$2903,4,FALSE)</f>
        <v>42409</v>
      </c>
      <c r="AB2102" s="1" t="str">
        <f ca="1">+VLOOKUP(N2102,$B$4:$H$2903,6,FALSE)</f>
        <v>Leelanuch Jeerawan</v>
      </c>
    </row>
    <row r="2103" spans="1:28" hidden="1" x14ac:dyDescent="0.2">
      <c r="A2103" s="56" t="s">
        <v>4709</v>
      </c>
      <c r="B2103" s="9" t="str">
        <f t="shared" ca="1" si="264"/>
        <v>A3790</v>
      </c>
      <c r="C2103" s="59">
        <v>414.01799999999997</v>
      </c>
      <c r="D2103" s="59">
        <v>424.91500000000002</v>
      </c>
      <c r="E2103" s="60">
        <v>42297</v>
      </c>
      <c r="F2103" s="57" t="s">
        <v>4424</v>
      </c>
      <c r="G2103" s="57" t="s">
        <v>5532</v>
      </c>
      <c r="H2103" s="45" t="str">
        <f t="shared" ca="1" si="265"/>
        <v>Post-calc.</v>
      </c>
      <c r="I2103" s="23">
        <f t="shared" ca="1" si="266"/>
        <v>0</v>
      </c>
      <c r="J2103" s="20" t="e">
        <f ca="1">VLOOKUP(B2103, Remarks!$A$3:$G$400, 7, FALSE)</f>
        <v>#N/A</v>
      </c>
      <c r="M2103" s="44" t="s">
        <v>2128</v>
      </c>
      <c r="N2103" s="9" t="str">
        <f t="shared" ca="1" si="263"/>
        <v>A6365</v>
      </c>
      <c r="O2103" s="47">
        <v>571.22529999999995</v>
      </c>
      <c r="P2103" s="47">
        <v>578.55780000000004</v>
      </c>
      <c r="Q2103" s="46" t="s">
        <v>8</v>
      </c>
      <c r="R2103" s="46" t="s">
        <v>9</v>
      </c>
      <c r="S2103" s="46" t="s">
        <v>10</v>
      </c>
      <c r="T2103" s="46" t="s">
        <v>1528</v>
      </c>
      <c r="V2103" s="19" t="str">
        <f t="shared" ca="1" si="270"/>
        <v>Post-calc.</v>
      </c>
      <c r="W2103" s="1" t="str">
        <f t="shared" ca="1" si="267"/>
        <v>Post-calc.</v>
      </c>
      <c r="X2103" s="1" t="b">
        <f t="shared" ca="1" si="268"/>
        <v>1</v>
      </c>
      <c r="Y2103" s="3">
        <f t="shared" ca="1" si="269"/>
        <v>0</v>
      </c>
      <c r="AA2103" s="61">
        <f ca="1">+VLOOKUP(N2103,$B$4:$H$2903,4,FALSE)</f>
        <v>42380</v>
      </c>
      <c r="AB2103" s="1" t="str">
        <f ca="1">+VLOOKUP(N2103,$B$4:$H$2903,6,FALSE)</f>
        <v>Leelanuch Jeerawan</v>
      </c>
    </row>
    <row r="2104" spans="1:28" hidden="1" x14ac:dyDescent="0.2">
      <c r="A2104" s="56" t="s">
        <v>4710</v>
      </c>
      <c r="B2104" s="9" t="str">
        <f t="shared" ca="1" si="264"/>
        <v>A3801</v>
      </c>
      <c r="C2104" s="59">
        <v>7471.82</v>
      </c>
      <c r="D2104" s="59">
        <v>7464.16</v>
      </c>
      <c r="E2104" s="60">
        <v>42521</v>
      </c>
      <c r="F2104" s="57" t="s">
        <v>2660</v>
      </c>
      <c r="G2104" s="57" t="s">
        <v>5531</v>
      </c>
      <c r="H2104" s="45" t="str">
        <f t="shared" ca="1" si="265"/>
        <v>Post-calc.</v>
      </c>
      <c r="I2104" s="23">
        <f t="shared" ca="1" si="266"/>
        <v>0</v>
      </c>
      <c r="J2104" s="20" t="e">
        <f ca="1">VLOOKUP(B2104, Remarks!$A$3:$G$400, 7, FALSE)</f>
        <v>#N/A</v>
      </c>
      <c r="M2104" s="44" t="s">
        <v>2129</v>
      </c>
      <c r="N2104" s="9" t="str">
        <f t="shared" ca="1" si="263"/>
        <v>A6374</v>
      </c>
      <c r="O2104" s="47">
        <v>225.7115</v>
      </c>
      <c r="P2104" s="47">
        <v>225.7115</v>
      </c>
      <c r="Q2104" s="46" t="s">
        <v>14</v>
      </c>
      <c r="R2104" s="46" t="s">
        <v>9</v>
      </c>
      <c r="S2104" s="46" t="s">
        <v>10</v>
      </c>
      <c r="T2104" s="46" t="s">
        <v>1528</v>
      </c>
      <c r="V2104" s="19" t="str">
        <f t="shared" ca="1" si="270"/>
        <v>Pre-calc.</v>
      </c>
      <c r="W2104" s="1" t="str">
        <f t="shared" ca="1" si="267"/>
        <v>Pre-calc.</v>
      </c>
      <c r="X2104" s="1" t="b">
        <f t="shared" ca="1" si="268"/>
        <v>1</v>
      </c>
      <c r="Y2104" s="3">
        <f t="shared" ca="1" si="269"/>
        <v>0</v>
      </c>
      <c r="AA2104" s="61">
        <f ca="1">+VLOOKUP(N2104,$B$4:$H$2903,4,FALSE)</f>
        <v>0</v>
      </c>
      <c r="AB2104" s="1" t="str">
        <f ca="1">+VLOOKUP(N2104,$B$4:$H$2903,6,FALSE)</f>
        <v>Leelanuch Jeerawan</v>
      </c>
    </row>
    <row r="2105" spans="1:28" hidden="1" x14ac:dyDescent="0.2">
      <c r="A2105" s="56" t="s">
        <v>4711</v>
      </c>
      <c r="B2105" s="9" t="str">
        <f t="shared" ca="1" si="264"/>
        <v>A3806</v>
      </c>
      <c r="C2105" s="59">
        <v>246.095</v>
      </c>
      <c r="D2105" s="59">
        <v>246.09</v>
      </c>
      <c r="E2105" s="60">
        <v>42242</v>
      </c>
      <c r="F2105" s="57" t="s">
        <v>4269</v>
      </c>
      <c r="G2105" s="57" t="s">
        <v>5524</v>
      </c>
      <c r="H2105" s="45" t="str">
        <f t="shared" ca="1" si="265"/>
        <v>Post-calc.</v>
      </c>
      <c r="I2105" s="23">
        <f t="shared" ca="1" si="266"/>
        <v>0</v>
      </c>
      <c r="J2105" s="20" t="e">
        <f ca="1">VLOOKUP(B2105, Remarks!$A$3:$G$400, 7, FALSE)</f>
        <v>#N/A</v>
      </c>
      <c r="M2105" s="44" t="s">
        <v>2130</v>
      </c>
      <c r="N2105" s="9" t="str">
        <f t="shared" ca="1" si="263"/>
        <v>A6379</v>
      </c>
      <c r="O2105" s="47">
        <v>24743.5157</v>
      </c>
      <c r="P2105" s="47">
        <v>24743.5157</v>
      </c>
      <c r="Q2105" s="46" t="s">
        <v>14</v>
      </c>
      <c r="R2105" s="46" t="s">
        <v>9</v>
      </c>
      <c r="S2105" s="46" t="s">
        <v>10</v>
      </c>
      <c r="T2105" s="46" t="s">
        <v>1528</v>
      </c>
      <c r="V2105" s="19" t="str">
        <f t="shared" ca="1" si="270"/>
        <v>Pre-calc.</v>
      </c>
      <c r="W2105" s="1" t="str">
        <f t="shared" ca="1" si="267"/>
        <v>Pre-calc.</v>
      </c>
      <c r="X2105" s="1" t="b">
        <f t="shared" ca="1" si="268"/>
        <v>1</v>
      </c>
      <c r="Y2105" s="3">
        <f t="shared" ca="1" si="269"/>
        <v>0</v>
      </c>
      <c r="AA2105" s="61">
        <f ca="1">+VLOOKUP(N2105,$B$4:$H$2903,4,FALSE)</f>
        <v>0</v>
      </c>
      <c r="AB2105" s="1" t="str">
        <f ca="1">+VLOOKUP(N2105,$B$4:$H$2903,6,FALSE)</f>
        <v>Leelanuch Jeerawan</v>
      </c>
    </row>
    <row r="2106" spans="1:28" hidden="1" x14ac:dyDescent="0.2">
      <c r="A2106" s="56" t="s">
        <v>4712</v>
      </c>
      <c r="B2106" s="9" t="str">
        <f t="shared" ca="1" si="264"/>
        <v>A3807</v>
      </c>
      <c r="C2106" s="59">
        <v>273.44400000000002</v>
      </c>
      <c r="D2106" s="59">
        <v>273.44</v>
      </c>
      <c r="E2106" s="60">
        <v>42242</v>
      </c>
      <c r="F2106" s="57" t="s">
        <v>4269</v>
      </c>
      <c r="G2106" s="57" t="s">
        <v>5524</v>
      </c>
      <c r="H2106" s="45" t="str">
        <f t="shared" ca="1" si="265"/>
        <v>Post-calc.</v>
      </c>
      <c r="I2106" s="23">
        <f t="shared" ca="1" si="266"/>
        <v>0</v>
      </c>
      <c r="J2106" s="20" t="e">
        <f ca="1">VLOOKUP(B2106, Remarks!$A$3:$G$400, 7, FALSE)</f>
        <v>#N/A</v>
      </c>
      <c r="M2106" s="44" t="s">
        <v>2131</v>
      </c>
      <c r="N2106" s="9" t="str">
        <f t="shared" ca="1" si="263"/>
        <v>A6383</v>
      </c>
      <c r="O2106" s="47">
        <v>2454.4830999999999</v>
      </c>
      <c r="P2106" s="47">
        <v>2454.4830999999999</v>
      </c>
      <c r="Q2106" s="46" t="s">
        <v>14</v>
      </c>
      <c r="R2106" s="46" t="s">
        <v>9</v>
      </c>
      <c r="S2106" s="46" t="s">
        <v>10</v>
      </c>
      <c r="T2106" s="46" t="s">
        <v>1528</v>
      </c>
      <c r="V2106" s="19" t="str">
        <f t="shared" ca="1" si="270"/>
        <v>Pre-calc.</v>
      </c>
      <c r="W2106" s="1" t="str">
        <f t="shared" ca="1" si="267"/>
        <v>Pre-calc.</v>
      </c>
      <c r="X2106" s="1" t="b">
        <f t="shared" ca="1" si="268"/>
        <v>1</v>
      </c>
      <c r="Y2106" s="3">
        <f t="shared" ca="1" si="269"/>
        <v>0</v>
      </c>
      <c r="AA2106" s="61">
        <f ca="1">+VLOOKUP(N2106,$B$4:$H$2903,4,FALSE)</f>
        <v>0</v>
      </c>
      <c r="AB2106" s="1" t="str">
        <f ca="1">+VLOOKUP(N2106,$B$4:$H$2903,6,FALSE)</f>
        <v>Leelanuch Jeerawan</v>
      </c>
    </row>
    <row r="2107" spans="1:28" hidden="1" x14ac:dyDescent="0.2">
      <c r="A2107" s="56" t="s">
        <v>4713</v>
      </c>
      <c r="B2107" s="9" t="str">
        <f t="shared" ca="1" si="264"/>
        <v>A3808</v>
      </c>
      <c r="C2107" s="59">
        <v>516.73900000000003</v>
      </c>
      <c r="D2107" s="59">
        <v>604.24</v>
      </c>
      <c r="E2107" s="60">
        <v>42242</v>
      </c>
      <c r="F2107" s="57" t="s">
        <v>4269</v>
      </c>
      <c r="G2107" s="57" t="s">
        <v>5524</v>
      </c>
      <c r="H2107" s="45" t="str">
        <f t="shared" ca="1" si="265"/>
        <v>Post-calc.</v>
      </c>
      <c r="I2107" s="23">
        <f t="shared" ca="1" si="266"/>
        <v>0</v>
      </c>
      <c r="J2107" s="20" t="e">
        <f ca="1">VLOOKUP(B2107, Remarks!$A$3:$G$400, 7, FALSE)</f>
        <v>#N/A</v>
      </c>
      <c r="M2107" s="44" t="s">
        <v>2132</v>
      </c>
      <c r="N2107" s="9" t="str">
        <f t="shared" ca="1" si="263"/>
        <v>A6384</v>
      </c>
      <c r="O2107" s="47">
        <v>61.431800000000003</v>
      </c>
      <c r="P2107" s="47">
        <v>61.5199</v>
      </c>
      <c r="Q2107" s="46" t="s">
        <v>8</v>
      </c>
      <c r="R2107" s="46" t="s">
        <v>9</v>
      </c>
      <c r="S2107" s="46" t="s">
        <v>10</v>
      </c>
      <c r="T2107" s="46" t="s">
        <v>1528</v>
      </c>
      <c r="V2107" s="19" t="str">
        <f t="shared" ca="1" si="270"/>
        <v>Post-calc.</v>
      </c>
      <c r="W2107" s="1" t="str">
        <f t="shared" ca="1" si="267"/>
        <v>Post-calc.</v>
      </c>
      <c r="X2107" s="1" t="b">
        <f t="shared" ca="1" si="268"/>
        <v>1</v>
      </c>
      <c r="Y2107" s="3">
        <f t="shared" ca="1" si="269"/>
        <v>0</v>
      </c>
      <c r="AA2107" s="61">
        <f ca="1">+VLOOKUP(N2107,$B$4:$H$2903,4,FALSE)</f>
        <v>42405</v>
      </c>
      <c r="AB2107" s="1" t="str">
        <f ca="1">+VLOOKUP(N2107,$B$4:$H$2903,6,FALSE)</f>
        <v>Leelanuch Jeerawan</v>
      </c>
    </row>
    <row r="2108" spans="1:28" hidden="1" x14ac:dyDescent="0.2">
      <c r="A2108" s="56" t="s">
        <v>4714</v>
      </c>
      <c r="B2108" s="9" t="str">
        <f t="shared" ca="1" si="264"/>
        <v>A3817</v>
      </c>
      <c r="C2108" s="59">
        <v>400.27499999999998</v>
      </c>
      <c r="D2108" s="59">
        <v>400.27499999999998</v>
      </c>
      <c r="E2108" s="60">
        <v>42293</v>
      </c>
      <c r="F2108" s="57" t="s">
        <v>4632</v>
      </c>
      <c r="G2108" s="57" t="s">
        <v>5536</v>
      </c>
      <c r="H2108" s="45" t="str">
        <f t="shared" ca="1" si="265"/>
        <v>Post-calc.</v>
      </c>
      <c r="I2108" s="23">
        <f t="shared" ca="1" si="266"/>
        <v>0</v>
      </c>
      <c r="J2108" s="20" t="e">
        <f ca="1">VLOOKUP(B2108, Remarks!$A$3:$G$400, 7, FALSE)</f>
        <v>#N/A</v>
      </c>
      <c r="M2108" s="44" t="s">
        <v>2133</v>
      </c>
      <c r="N2108" s="9" t="str">
        <f t="shared" ca="1" si="263"/>
        <v>A6385</v>
      </c>
      <c r="O2108" s="47">
        <v>87.1053</v>
      </c>
      <c r="P2108" s="47">
        <v>88.100200000000001</v>
      </c>
      <c r="Q2108" s="46" t="s">
        <v>8</v>
      </c>
      <c r="R2108" s="46" t="s">
        <v>9</v>
      </c>
      <c r="S2108" s="46" t="s">
        <v>10</v>
      </c>
      <c r="T2108" s="46" t="s">
        <v>1528</v>
      </c>
      <c r="V2108" s="19" t="str">
        <f t="shared" ca="1" si="270"/>
        <v>Post-calc.</v>
      </c>
      <c r="W2108" s="1" t="str">
        <f t="shared" ca="1" si="267"/>
        <v>Post-calc.</v>
      </c>
      <c r="X2108" s="1" t="b">
        <f t="shared" ca="1" si="268"/>
        <v>1</v>
      </c>
      <c r="Y2108" s="3">
        <f t="shared" ca="1" si="269"/>
        <v>0</v>
      </c>
      <c r="AA2108" s="61">
        <f ca="1">+VLOOKUP(N2108,$B$4:$H$2903,4,FALSE)</f>
        <v>42380</v>
      </c>
      <c r="AB2108" s="1" t="str">
        <f ca="1">+VLOOKUP(N2108,$B$4:$H$2903,6,FALSE)</f>
        <v>Leelanuch Jeerawan</v>
      </c>
    </row>
    <row r="2109" spans="1:28" hidden="1" x14ac:dyDescent="0.2">
      <c r="A2109" s="56" t="s">
        <v>4715</v>
      </c>
      <c r="B2109" s="9" t="str">
        <f t="shared" ca="1" si="264"/>
        <v>A3827</v>
      </c>
      <c r="C2109" s="59">
        <v>3629</v>
      </c>
      <c r="D2109" s="59">
        <v>2961.66</v>
      </c>
      <c r="E2109" s="60">
        <v>42521</v>
      </c>
      <c r="F2109" s="57" t="s">
        <v>2660</v>
      </c>
      <c r="G2109" s="57" t="s">
        <v>5533</v>
      </c>
      <c r="H2109" s="45" t="str">
        <f t="shared" ca="1" si="265"/>
        <v>Post-calc.</v>
      </c>
      <c r="I2109" s="23">
        <f t="shared" ca="1" si="266"/>
        <v>0</v>
      </c>
      <c r="J2109" s="20" t="e">
        <f ca="1">VLOOKUP(B2109, Remarks!$A$3:$G$400, 7, FALSE)</f>
        <v>#N/A</v>
      </c>
      <c r="M2109" s="44" t="s">
        <v>2134</v>
      </c>
      <c r="N2109" s="9" t="str">
        <f t="shared" ca="1" si="263"/>
        <v>A6388</v>
      </c>
      <c r="O2109" s="47">
        <v>10342.4666</v>
      </c>
      <c r="P2109" s="47">
        <v>10182.891100000001</v>
      </c>
      <c r="Q2109" s="46" t="s">
        <v>8</v>
      </c>
      <c r="R2109" s="46" t="s">
        <v>9</v>
      </c>
      <c r="S2109" s="46" t="s">
        <v>10</v>
      </c>
      <c r="T2109" s="46" t="s">
        <v>1528</v>
      </c>
      <c r="V2109" s="19" t="str">
        <f t="shared" ca="1" si="270"/>
        <v>Post-calc.</v>
      </c>
      <c r="W2109" s="1" t="str">
        <f t="shared" ca="1" si="267"/>
        <v>Post-calc.</v>
      </c>
      <c r="X2109" s="1" t="b">
        <f t="shared" ca="1" si="268"/>
        <v>1</v>
      </c>
      <c r="Y2109" s="3">
        <f t="shared" ca="1" si="269"/>
        <v>0</v>
      </c>
      <c r="AA2109" s="61">
        <f ca="1">+VLOOKUP(N2109,$B$4:$H$2903,4,FALSE)</f>
        <v>42500</v>
      </c>
      <c r="AB2109" s="1" t="str">
        <f ca="1">+VLOOKUP(N2109,$B$4:$H$2903,6,FALSE)</f>
        <v>Leelanuch Jeerawan</v>
      </c>
    </row>
    <row r="2110" spans="1:28" hidden="1" x14ac:dyDescent="0.2">
      <c r="A2110" s="56" t="s">
        <v>4716</v>
      </c>
      <c r="B2110" s="9" t="str">
        <f t="shared" ca="1" si="264"/>
        <v>A3828</v>
      </c>
      <c r="C2110" s="59">
        <v>2900.27</v>
      </c>
      <c r="D2110" s="59">
        <v>3093.94</v>
      </c>
      <c r="E2110" s="60">
        <v>42521</v>
      </c>
      <c r="F2110" s="57" t="s">
        <v>2660</v>
      </c>
      <c r="G2110" s="57" t="s">
        <v>5533</v>
      </c>
      <c r="H2110" s="45" t="str">
        <f t="shared" ca="1" si="265"/>
        <v>Post-calc.</v>
      </c>
      <c r="I2110" s="23">
        <f t="shared" ca="1" si="266"/>
        <v>0</v>
      </c>
      <c r="J2110" s="20" t="e">
        <f ca="1">VLOOKUP(B2110, Remarks!$A$3:$G$400, 7, FALSE)</f>
        <v>#N/A</v>
      </c>
      <c r="M2110" s="44" t="s">
        <v>2135</v>
      </c>
      <c r="N2110" s="9" t="str">
        <f t="shared" ca="1" si="263"/>
        <v>A6389</v>
      </c>
      <c r="O2110" s="47">
        <v>163.81819999999999</v>
      </c>
      <c r="P2110" s="47">
        <v>165.87860000000001</v>
      </c>
      <c r="Q2110" s="46" t="s">
        <v>8</v>
      </c>
      <c r="R2110" s="46" t="s">
        <v>9</v>
      </c>
      <c r="S2110" s="46" t="s">
        <v>10</v>
      </c>
      <c r="T2110" s="46" t="s">
        <v>1528</v>
      </c>
      <c r="V2110" s="19" t="str">
        <f t="shared" ca="1" si="270"/>
        <v>Post-calc.</v>
      </c>
      <c r="W2110" s="1" t="str">
        <f t="shared" ca="1" si="267"/>
        <v>Post-calc.</v>
      </c>
      <c r="X2110" s="1" t="b">
        <f t="shared" ca="1" si="268"/>
        <v>1</v>
      </c>
      <c r="Y2110" s="3">
        <f t="shared" ca="1" si="269"/>
        <v>0</v>
      </c>
      <c r="AA2110" s="61">
        <f ca="1">+VLOOKUP(N2110,$B$4:$H$2903,4,FALSE)</f>
        <v>42396</v>
      </c>
      <c r="AB2110" s="1" t="str">
        <f ca="1">+VLOOKUP(N2110,$B$4:$H$2903,6,FALSE)</f>
        <v>Leelanuch Jeerawan</v>
      </c>
    </row>
    <row r="2111" spans="1:28" hidden="1" x14ac:dyDescent="0.2">
      <c r="A2111" s="56" t="s">
        <v>4717</v>
      </c>
      <c r="B2111" s="9" t="str">
        <f t="shared" ca="1" si="264"/>
        <v>A3835</v>
      </c>
      <c r="C2111" s="59">
        <v>588.73</v>
      </c>
      <c r="D2111" s="59">
        <v>660.94</v>
      </c>
      <c r="E2111" s="60">
        <v>42521</v>
      </c>
      <c r="F2111" s="57" t="s">
        <v>2660</v>
      </c>
      <c r="G2111" s="57" t="s">
        <v>5531</v>
      </c>
      <c r="H2111" s="45" t="str">
        <f t="shared" ca="1" si="265"/>
        <v>Post-calc.</v>
      </c>
      <c r="I2111" s="23">
        <f t="shared" ca="1" si="266"/>
        <v>0</v>
      </c>
      <c r="J2111" s="20" t="e">
        <f ca="1">VLOOKUP(B2111, Remarks!$A$3:$G$400, 7, FALSE)</f>
        <v>#N/A</v>
      </c>
      <c r="M2111" s="44" t="s">
        <v>2136</v>
      </c>
      <c r="N2111" s="9" t="str">
        <f t="shared" ca="1" si="263"/>
        <v>A6390</v>
      </c>
      <c r="O2111" s="47">
        <v>106.96729999999999</v>
      </c>
      <c r="P2111" s="47">
        <v>106.9324</v>
      </c>
      <c r="Q2111" s="46" t="s">
        <v>8</v>
      </c>
      <c r="R2111" s="46" t="s">
        <v>9</v>
      </c>
      <c r="S2111" s="46" t="s">
        <v>10</v>
      </c>
      <c r="T2111" s="46" t="s">
        <v>1528</v>
      </c>
      <c r="V2111" s="19" t="str">
        <f t="shared" ca="1" si="270"/>
        <v>Post-calc.</v>
      </c>
      <c r="W2111" s="1" t="str">
        <f t="shared" ca="1" si="267"/>
        <v>Post-calc.</v>
      </c>
      <c r="X2111" s="1" t="b">
        <f t="shared" ca="1" si="268"/>
        <v>1</v>
      </c>
      <c r="Y2111" s="3">
        <f t="shared" ca="1" si="269"/>
        <v>0</v>
      </c>
      <c r="AA2111" s="61">
        <f ca="1">+VLOOKUP(N2111,$B$4:$H$2903,4,FALSE)</f>
        <v>42387</v>
      </c>
      <c r="AB2111" s="1" t="str">
        <f ca="1">+VLOOKUP(N2111,$B$4:$H$2903,6,FALSE)</f>
        <v>Leelanuch Jeerawan</v>
      </c>
    </row>
    <row r="2112" spans="1:28" hidden="1" x14ac:dyDescent="0.2">
      <c r="A2112" s="56" t="s">
        <v>4718</v>
      </c>
      <c r="B2112" s="9" t="str">
        <f t="shared" ca="1" si="264"/>
        <v>A3852</v>
      </c>
      <c r="C2112" s="59">
        <v>295.63</v>
      </c>
      <c r="D2112" s="59">
        <v>296</v>
      </c>
      <c r="E2112" s="60">
        <v>42244</v>
      </c>
      <c r="F2112" s="57" t="s">
        <v>4164</v>
      </c>
      <c r="G2112" s="57" t="s">
        <v>5522</v>
      </c>
      <c r="H2112" s="45" t="str">
        <f t="shared" ca="1" si="265"/>
        <v>Post-calc.</v>
      </c>
      <c r="I2112" s="23">
        <f t="shared" ca="1" si="266"/>
        <v>0</v>
      </c>
      <c r="J2112" s="20" t="e">
        <f ca="1">VLOOKUP(B2112, Remarks!$A$3:$G$400, 7, FALSE)</f>
        <v>#N/A</v>
      </c>
      <c r="M2112" s="44" t="s">
        <v>2137</v>
      </c>
      <c r="N2112" s="9" t="str">
        <f t="shared" ca="1" si="263"/>
        <v>A6397</v>
      </c>
      <c r="O2112" s="47">
        <v>750.93510000000003</v>
      </c>
      <c r="P2112" s="47">
        <v>738.61</v>
      </c>
      <c r="Q2112" s="46" t="s">
        <v>8</v>
      </c>
      <c r="R2112" s="46" t="s">
        <v>9</v>
      </c>
      <c r="S2112" s="46" t="s">
        <v>10</v>
      </c>
      <c r="T2112" s="46" t="s">
        <v>1372</v>
      </c>
      <c r="V2112" s="19" t="str">
        <f t="shared" ca="1" si="270"/>
        <v>Post-calc.</v>
      </c>
      <c r="W2112" s="1" t="str">
        <f t="shared" ca="1" si="267"/>
        <v>Post-calc.</v>
      </c>
      <c r="X2112" s="1" t="b">
        <f t="shared" ca="1" si="268"/>
        <v>1</v>
      </c>
      <c r="Y2112" s="3">
        <f t="shared" ca="1" si="269"/>
        <v>0</v>
      </c>
      <c r="AA2112" s="61">
        <f ca="1">+VLOOKUP(N2112,$B$4:$H$2903,4,FALSE)</f>
        <v>42411</v>
      </c>
      <c r="AB2112" s="1" t="str">
        <f ca="1">+VLOOKUP(N2112,$B$4:$H$2903,6,FALSE)</f>
        <v xml:space="preserve">Rahayu Pusparini </v>
      </c>
    </row>
    <row r="2113" spans="1:28" hidden="1" x14ac:dyDescent="0.2">
      <c r="A2113" s="56" t="s">
        <v>4719</v>
      </c>
      <c r="B2113" s="9" t="str">
        <f t="shared" ca="1" si="264"/>
        <v>A3855</v>
      </c>
      <c r="C2113" s="59">
        <v>380</v>
      </c>
      <c r="D2113" s="59">
        <v>385</v>
      </c>
      <c r="E2113" s="60">
        <v>42531</v>
      </c>
      <c r="F2113" s="57" t="s">
        <v>3668</v>
      </c>
      <c r="G2113" s="57" t="s">
        <v>5538</v>
      </c>
      <c r="H2113" s="45" t="str">
        <f t="shared" ca="1" si="265"/>
        <v>Post-calc.</v>
      </c>
      <c r="I2113" s="23">
        <f t="shared" ca="1" si="266"/>
        <v>0</v>
      </c>
      <c r="J2113" s="20" t="e">
        <f ca="1">VLOOKUP(B2113, Remarks!$A$3:$G$400, 7, FALSE)</f>
        <v>#N/A</v>
      </c>
      <c r="M2113" s="44" t="s">
        <v>2138</v>
      </c>
      <c r="N2113" s="9" t="str">
        <f t="shared" ca="1" si="263"/>
        <v>A6401</v>
      </c>
      <c r="O2113" s="47">
        <v>2179.6455000000001</v>
      </c>
      <c r="P2113" s="47">
        <v>2179.6455000000001</v>
      </c>
      <c r="Q2113" s="46" t="s">
        <v>14</v>
      </c>
      <c r="R2113" s="46" t="s">
        <v>9</v>
      </c>
      <c r="S2113" s="46" t="s">
        <v>10</v>
      </c>
      <c r="T2113" s="46" t="s">
        <v>798</v>
      </c>
      <c r="V2113" s="19" t="str">
        <f t="shared" ca="1" si="270"/>
        <v>Pre-calc.</v>
      </c>
      <c r="W2113" s="1" t="str">
        <f t="shared" ca="1" si="267"/>
        <v>Pre-calc.</v>
      </c>
      <c r="X2113" s="1" t="b">
        <f t="shared" ca="1" si="268"/>
        <v>1</v>
      </c>
      <c r="Y2113" s="3">
        <f t="shared" ca="1" si="269"/>
        <v>0</v>
      </c>
      <c r="AA2113" s="61">
        <f ca="1">+VLOOKUP(N2113,$B$4:$H$2903,4,FALSE)</f>
        <v>0</v>
      </c>
      <c r="AB2113" s="1" t="str">
        <f ca="1">+VLOOKUP(N2113,$B$4:$H$2903,6,FALSE)</f>
        <v>Mendy Lam</v>
      </c>
    </row>
    <row r="2114" spans="1:28" hidden="1" x14ac:dyDescent="0.2">
      <c r="A2114" s="56" t="s">
        <v>4720</v>
      </c>
      <c r="B2114" s="9" t="str">
        <f t="shared" ca="1" si="264"/>
        <v>A3857</v>
      </c>
      <c r="C2114" s="59">
        <v>2620.0889999999999</v>
      </c>
      <c r="D2114" s="59">
        <v>2676.866</v>
      </c>
      <c r="E2114" s="60">
        <v>42531</v>
      </c>
      <c r="F2114" s="57" t="s">
        <v>2660</v>
      </c>
      <c r="G2114" s="57" t="s">
        <v>5531</v>
      </c>
      <c r="H2114" s="45" t="str">
        <f t="shared" ca="1" si="265"/>
        <v>Post-calc.</v>
      </c>
      <c r="I2114" s="23">
        <f t="shared" ca="1" si="266"/>
        <v>0</v>
      </c>
      <c r="J2114" s="20" t="e">
        <f ca="1">VLOOKUP(B2114, Remarks!$A$3:$G$400, 7, FALSE)</f>
        <v>#N/A</v>
      </c>
      <c r="M2114" s="44" t="s">
        <v>2139</v>
      </c>
      <c r="N2114" s="9" t="str">
        <f t="shared" ca="1" si="263"/>
        <v>A6406</v>
      </c>
      <c r="O2114" s="47">
        <v>10620.031499999999</v>
      </c>
      <c r="P2114" s="47">
        <v>10405.933800000001</v>
      </c>
      <c r="Q2114" s="46" t="s">
        <v>8</v>
      </c>
      <c r="R2114" s="46" t="s">
        <v>9</v>
      </c>
      <c r="S2114" s="46" t="s">
        <v>10</v>
      </c>
      <c r="T2114" s="46" t="s">
        <v>798</v>
      </c>
      <c r="V2114" s="19" t="str">
        <f t="shared" ca="1" si="270"/>
        <v>Post-calc.</v>
      </c>
      <c r="W2114" s="1" t="str">
        <f t="shared" ca="1" si="267"/>
        <v>Post-calc.</v>
      </c>
      <c r="X2114" s="1" t="b">
        <f t="shared" ca="1" si="268"/>
        <v>1</v>
      </c>
      <c r="Y2114" s="3">
        <f t="shared" ca="1" si="269"/>
        <v>0</v>
      </c>
      <c r="AA2114" s="61">
        <f ca="1">+VLOOKUP(N2114,$B$4:$H$2903,4,FALSE)</f>
        <v>42531</v>
      </c>
      <c r="AB2114" s="1" t="str">
        <f ca="1">+VLOOKUP(N2114,$B$4:$H$2903,6,FALSE)</f>
        <v>Mendy Lam</v>
      </c>
    </row>
    <row r="2115" spans="1:28" x14ac:dyDescent="0.2">
      <c r="A2115" s="56" t="s">
        <v>4721</v>
      </c>
      <c r="B2115" s="9" t="str">
        <f t="shared" ca="1" si="264"/>
        <v>A3861</v>
      </c>
      <c r="C2115" s="59">
        <v>197.17250000000001</v>
      </c>
      <c r="D2115" s="59">
        <v>202.17400000000001</v>
      </c>
      <c r="E2115" s="60">
        <v>42523</v>
      </c>
      <c r="F2115" s="57" t="s">
        <v>2594</v>
      </c>
      <c r="G2115" s="57" t="s">
        <v>5539</v>
      </c>
      <c r="H2115" s="45" t="str">
        <f t="shared" ca="1" si="265"/>
        <v>Post-calc.</v>
      </c>
      <c r="I2115" s="23">
        <f t="shared" ca="1" si="266"/>
        <v>0</v>
      </c>
      <c r="J2115" s="20" t="e">
        <f ca="1">VLOOKUP(B2115, Remarks!$A$3:$G$400, 7, FALSE)</f>
        <v>#N/A</v>
      </c>
      <c r="M2115" s="44" t="s">
        <v>2140</v>
      </c>
      <c r="N2115" s="9" t="str">
        <f t="shared" ca="1" si="263"/>
        <v>A6417</v>
      </c>
      <c r="O2115" s="47">
        <v>3218.16</v>
      </c>
      <c r="P2115" s="47">
        <v>3218.16</v>
      </c>
      <c r="Q2115" s="46" t="s">
        <v>14</v>
      </c>
      <c r="R2115" s="46" t="s">
        <v>9</v>
      </c>
      <c r="S2115" s="46" t="s">
        <v>10</v>
      </c>
      <c r="T2115" s="46" t="s">
        <v>69</v>
      </c>
      <c r="V2115" s="43" t="str">
        <f ca="1">+VLOOKUP(N2115,$B$4:$H$2921,7,FALSE)</f>
        <v>Post-calc.</v>
      </c>
      <c r="W2115" s="1" t="str">
        <f t="shared" ca="1" si="267"/>
        <v>Pre-calc.</v>
      </c>
      <c r="X2115" s="1" t="b">
        <f t="shared" ca="1" si="268"/>
        <v>0</v>
      </c>
      <c r="Y2115" s="3">
        <f t="shared" ca="1" si="269"/>
        <v>-0.27999999999974534</v>
      </c>
      <c r="AA2115" s="61">
        <f ca="1">+VLOOKUP(N2115,$B$4:$H$2903,4,FALSE)</f>
        <v>42536</v>
      </c>
      <c r="AB2115" s="1" t="str">
        <f ca="1">+VLOOKUP(N2115,$B$4:$H$2903,6,FALSE)</f>
        <v>Amanda Chan</v>
      </c>
    </row>
    <row r="2116" spans="1:28" hidden="1" x14ac:dyDescent="0.2">
      <c r="A2116" s="56" t="s">
        <v>4722</v>
      </c>
      <c r="B2116" s="9" t="str">
        <f t="shared" ca="1" si="264"/>
        <v>A3872</v>
      </c>
      <c r="C2116" s="59">
        <v>2119.4994000000002</v>
      </c>
      <c r="D2116" s="59">
        <v>1935.19</v>
      </c>
      <c r="E2116" s="60">
        <v>42352</v>
      </c>
      <c r="F2116" s="57" t="s">
        <v>4269</v>
      </c>
      <c r="G2116" s="57" t="s">
        <v>5524</v>
      </c>
      <c r="H2116" s="45" t="str">
        <f t="shared" ca="1" si="265"/>
        <v>Post-calc.</v>
      </c>
      <c r="I2116" s="23">
        <f t="shared" ca="1" si="266"/>
        <v>0</v>
      </c>
      <c r="J2116" s="20" t="e">
        <f ca="1">VLOOKUP(B2116, Remarks!$A$3:$G$400, 7, FALSE)</f>
        <v>#N/A</v>
      </c>
      <c r="M2116" s="44" t="s">
        <v>2141</v>
      </c>
      <c r="N2116" s="9" t="str">
        <f t="shared" ref="N2116:N2179" ca="1" si="271">+LEFT(M2116,5)</f>
        <v>A6419</v>
      </c>
      <c r="O2116" s="47">
        <v>3500</v>
      </c>
      <c r="P2116" s="47">
        <v>3500</v>
      </c>
      <c r="Q2116" s="46" t="s">
        <v>8</v>
      </c>
      <c r="R2116" s="46" t="s">
        <v>9</v>
      </c>
      <c r="S2116" s="46" t="s">
        <v>10</v>
      </c>
      <c r="T2116" s="46" t="s">
        <v>1589</v>
      </c>
      <c r="V2116" s="19" t="str">
        <f t="shared" ca="1" si="270"/>
        <v>Post-calc.</v>
      </c>
      <c r="W2116" s="1" t="str">
        <f t="shared" ca="1" si="267"/>
        <v>Post-calc.</v>
      </c>
      <c r="X2116" s="1" t="b">
        <f t="shared" ca="1" si="268"/>
        <v>1</v>
      </c>
      <c r="Y2116" s="3">
        <f t="shared" ca="1" si="269"/>
        <v>0</v>
      </c>
      <c r="AA2116" s="61">
        <f ca="1">+VLOOKUP(N2116,$B$4:$H$2903,4,FALSE)</f>
        <v>42081</v>
      </c>
      <c r="AB2116" s="1" t="str">
        <f ca="1">+VLOOKUP(N2116,$B$4:$H$2903,6,FALSE)</f>
        <v>Rowena Austria</v>
      </c>
    </row>
    <row r="2117" spans="1:28" hidden="1" x14ac:dyDescent="0.2">
      <c r="A2117" s="56" t="s">
        <v>4723</v>
      </c>
      <c r="B2117" s="9" t="str">
        <f t="shared" ref="B2117:B2180" ca="1" si="272">+LEFT(A2117,5)</f>
        <v>A3875</v>
      </c>
      <c r="C2117" s="59">
        <v>534.36059999999998</v>
      </c>
      <c r="D2117" s="59">
        <v>537.06309999999996</v>
      </c>
      <c r="E2117" s="60"/>
      <c r="F2117" s="57" t="s">
        <v>1446</v>
      </c>
      <c r="G2117" s="57" t="s">
        <v>5527</v>
      </c>
      <c r="H2117" s="45" t="str">
        <f t="shared" ref="H2117:H2180" ca="1" si="273">+IF(E2117&gt;1,"Post-calc.","Pre-calc.")</f>
        <v>Pre-calc.</v>
      </c>
      <c r="I2117" s="23">
        <f t="shared" ref="I2117:I2180" ca="1" si="274">+VLOOKUP(B2117,$N$4:$P$2575,2,FALSE)-C2117</f>
        <v>0</v>
      </c>
      <c r="J2117" s="20" t="e">
        <f ca="1">VLOOKUP(B2117, Remarks!$A$3:$G$400, 7, FALSE)</f>
        <v>#N/A</v>
      </c>
      <c r="M2117" s="44" t="s">
        <v>2142</v>
      </c>
      <c r="N2117" s="9" t="str">
        <f t="shared" ca="1" si="271"/>
        <v>A6422</v>
      </c>
      <c r="O2117" s="47">
        <v>936.51</v>
      </c>
      <c r="P2117" s="47">
        <v>936.51</v>
      </c>
      <c r="Q2117" s="46" t="s">
        <v>8</v>
      </c>
      <c r="R2117" s="46" t="s">
        <v>9</v>
      </c>
      <c r="S2117" s="46" t="s">
        <v>10</v>
      </c>
      <c r="T2117" s="46" t="s">
        <v>1736</v>
      </c>
      <c r="V2117" s="19" t="str">
        <f t="shared" ref="V2117:V2180" ca="1" si="275">+VLOOKUP(N2117,$B$4:$H$2903,7,FALSE)</f>
        <v>Post-calc.</v>
      </c>
      <c r="W2117" s="1" t="str">
        <f t="shared" ref="W2117:W2180" ca="1" si="276">+Q2117</f>
        <v>Post-calc.</v>
      </c>
      <c r="X2117" s="1" t="b">
        <f t="shared" ref="X2117:X2180" ca="1" si="277">+V2117=W2117</f>
        <v>1</v>
      </c>
      <c r="Y2117" s="3">
        <f t="shared" ref="Y2117:Y2180" ca="1" si="278">+IF(Q2117="Post-calc.",VLOOKUP(N2117,$B$4:$H$2903,3,FALSE)-P2117,VLOOKUP(N2117,$B$4:$H$2903,2,FALSE)-P2117)</f>
        <v>0</v>
      </c>
      <c r="AA2117" s="61">
        <f ca="1">+VLOOKUP(N2117,$B$4:$H$2903,4,FALSE)</f>
        <v>42404</v>
      </c>
      <c r="AB2117" s="1" t="str">
        <f ca="1">+VLOOKUP(N2117,$B$4:$H$2903,6,FALSE)</f>
        <v>George Koh</v>
      </c>
    </row>
    <row r="2118" spans="1:28" hidden="1" x14ac:dyDescent="0.2">
      <c r="A2118" s="56" t="s">
        <v>4724</v>
      </c>
      <c r="B2118" s="9" t="str">
        <f t="shared" ca="1" si="272"/>
        <v>A3876</v>
      </c>
      <c r="C2118" s="59">
        <v>1125.596</v>
      </c>
      <c r="D2118" s="59">
        <v>1126.3620000000001</v>
      </c>
      <c r="E2118" s="60"/>
      <c r="F2118" s="57" t="s">
        <v>1446</v>
      </c>
      <c r="G2118" s="57" t="s">
        <v>5527</v>
      </c>
      <c r="H2118" s="45" t="str">
        <f t="shared" ca="1" si="273"/>
        <v>Pre-calc.</v>
      </c>
      <c r="I2118" s="23">
        <f t="shared" ca="1" si="274"/>
        <v>0</v>
      </c>
      <c r="J2118" s="20" t="e">
        <f ca="1">VLOOKUP(B2118, Remarks!$A$3:$G$400, 7, FALSE)</f>
        <v>#N/A</v>
      </c>
      <c r="M2118" s="44" t="s">
        <v>2143</v>
      </c>
      <c r="N2118" s="9" t="str">
        <f t="shared" ca="1" si="271"/>
        <v>A6423</v>
      </c>
      <c r="O2118" s="47">
        <v>1218.93</v>
      </c>
      <c r="P2118" s="47">
        <v>1278.8499999999999</v>
      </c>
      <c r="Q2118" s="46" t="s">
        <v>8</v>
      </c>
      <c r="R2118" s="46" t="s">
        <v>9</v>
      </c>
      <c r="S2118" s="46" t="s">
        <v>10</v>
      </c>
      <c r="T2118" s="46" t="s">
        <v>1372</v>
      </c>
      <c r="V2118" s="19" t="str">
        <f t="shared" ca="1" si="275"/>
        <v>Post-calc.</v>
      </c>
      <c r="W2118" s="1" t="str">
        <f t="shared" ca="1" si="276"/>
        <v>Post-calc.</v>
      </c>
      <c r="X2118" s="1" t="b">
        <f t="shared" ca="1" si="277"/>
        <v>1</v>
      </c>
      <c r="Y2118" s="3">
        <f t="shared" ca="1" si="278"/>
        <v>0</v>
      </c>
      <c r="AA2118" s="61">
        <f ca="1">+VLOOKUP(N2118,$B$4:$H$2903,4,FALSE)</f>
        <v>42387</v>
      </c>
      <c r="AB2118" s="1" t="str">
        <f ca="1">+VLOOKUP(N2118,$B$4:$H$2903,6,FALSE)</f>
        <v xml:space="preserve">Rahayu Pusparini </v>
      </c>
    </row>
    <row r="2119" spans="1:28" hidden="1" x14ac:dyDescent="0.2">
      <c r="A2119" s="56" t="s">
        <v>4725</v>
      </c>
      <c r="B2119" s="9" t="str">
        <f t="shared" ca="1" si="272"/>
        <v>A3903</v>
      </c>
      <c r="C2119" s="59">
        <v>199.52</v>
      </c>
      <c r="D2119" s="59">
        <v>199.52</v>
      </c>
      <c r="E2119" s="60">
        <v>42222</v>
      </c>
      <c r="F2119" s="57" t="s">
        <v>4237</v>
      </c>
      <c r="G2119" s="57" t="s">
        <v>5523</v>
      </c>
      <c r="H2119" s="45" t="str">
        <f t="shared" ca="1" si="273"/>
        <v>Post-calc.</v>
      </c>
      <c r="I2119" s="23">
        <f t="shared" ca="1" si="274"/>
        <v>0</v>
      </c>
      <c r="J2119" s="20" t="e">
        <f ca="1">VLOOKUP(B2119, Remarks!$A$3:$G$400, 7, FALSE)</f>
        <v>#N/A</v>
      </c>
      <c r="M2119" s="44" t="s">
        <v>2144</v>
      </c>
      <c r="N2119" s="9" t="str">
        <f t="shared" ca="1" si="271"/>
        <v>A6425</v>
      </c>
      <c r="O2119" s="47">
        <v>761.2</v>
      </c>
      <c r="P2119" s="47">
        <v>857.5</v>
      </c>
      <c r="Q2119" s="46" t="s">
        <v>8</v>
      </c>
      <c r="R2119" s="46" t="s">
        <v>9</v>
      </c>
      <c r="S2119" s="46" t="s">
        <v>10</v>
      </c>
      <c r="T2119" s="46" t="s">
        <v>1372</v>
      </c>
      <c r="V2119" s="19" t="str">
        <f t="shared" ca="1" si="275"/>
        <v>Post-calc.</v>
      </c>
      <c r="W2119" s="1" t="str">
        <f t="shared" ca="1" si="276"/>
        <v>Post-calc.</v>
      </c>
      <c r="X2119" s="1" t="b">
        <f t="shared" ca="1" si="277"/>
        <v>1</v>
      </c>
      <c r="Y2119" s="3">
        <f t="shared" ca="1" si="278"/>
        <v>0</v>
      </c>
      <c r="AA2119" s="61">
        <f ca="1">+VLOOKUP(N2119,$B$4:$H$2903,4,FALSE)</f>
        <v>42356</v>
      </c>
      <c r="AB2119" s="1" t="str">
        <f ca="1">+VLOOKUP(N2119,$B$4:$H$2903,6,FALSE)</f>
        <v xml:space="preserve">Rahayu Pusparini </v>
      </c>
    </row>
    <row r="2120" spans="1:28" hidden="1" x14ac:dyDescent="0.2">
      <c r="A2120" s="56" t="s">
        <v>4726</v>
      </c>
      <c r="B2120" s="9" t="str">
        <f t="shared" ca="1" si="272"/>
        <v>A3906</v>
      </c>
      <c r="C2120" s="59">
        <v>1145.1400000000001</v>
      </c>
      <c r="D2120" s="59">
        <v>1145.1400000000001</v>
      </c>
      <c r="E2120" s="60">
        <v>42229</v>
      </c>
      <c r="F2120" s="57" t="s">
        <v>4237</v>
      </c>
      <c r="G2120" s="57" t="s">
        <v>5523</v>
      </c>
      <c r="H2120" s="45" t="str">
        <f t="shared" ca="1" si="273"/>
        <v>Post-calc.</v>
      </c>
      <c r="I2120" s="23">
        <f t="shared" ca="1" si="274"/>
        <v>0</v>
      </c>
      <c r="J2120" s="20" t="e">
        <f ca="1">VLOOKUP(B2120, Remarks!$A$3:$G$400, 7, FALSE)</f>
        <v>#N/A</v>
      </c>
      <c r="M2120" s="44" t="s">
        <v>2145</v>
      </c>
      <c r="N2120" s="9" t="str">
        <f t="shared" ca="1" si="271"/>
        <v>A6427</v>
      </c>
      <c r="O2120" s="47">
        <v>154.785</v>
      </c>
      <c r="P2120" s="47">
        <v>154.785</v>
      </c>
      <c r="Q2120" s="46" t="s">
        <v>8</v>
      </c>
      <c r="R2120" s="46" t="s">
        <v>9</v>
      </c>
      <c r="S2120" s="46" t="s">
        <v>10</v>
      </c>
      <c r="T2120" s="46" t="s">
        <v>1736</v>
      </c>
      <c r="V2120" s="19" t="str">
        <f t="shared" ca="1" si="275"/>
        <v>Post-calc.</v>
      </c>
      <c r="W2120" s="1" t="str">
        <f t="shared" ca="1" si="276"/>
        <v>Post-calc.</v>
      </c>
      <c r="X2120" s="1" t="b">
        <f t="shared" ca="1" si="277"/>
        <v>1</v>
      </c>
      <c r="Y2120" s="3">
        <f t="shared" ca="1" si="278"/>
        <v>0</v>
      </c>
      <c r="AA2120" s="61">
        <f ca="1">+VLOOKUP(N2120,$B$4:$H$2903,4,FALSE)</f>
        <v>42375</v>
      </c>
      <c r="AB2120" s="1" t="str">
        <f ca="1">+VLOOKUP(N2120,$B$4:$H$2903,6,FALSE)</f>
        <v>George Koh</v>
      </c>
    </row>
    <row r="2121" spans="1:28" hidden="1" x14ac:dyDescent="0.2">
      <c r="A2121" s="56" t="s">
        <v>4727</v>
      </c>
      <c r="B2121" s="9" t="str">
        <f t="shared" ca="1" si="272"/>
        <v>A3908</v>
      </c>
      <c r="C2121" s="59">
        <v>1472.7885000000001</v>
      </c>
      <c r="D2121" s="59">
        <v>1436.8946000000001</v>
      </c>
      <c r="E2121" s="60">
        <v>42522</v>
      </c>
      <c r="F2121" s="57" t="s">
        <v>2647</v>
      </c>
      <c r="G2121" s="57" t="s">
        <v>5539</v>
      </c>
      <c r="H2121" s="45" t="str">
        <f t="shared" ca="1" si="273"/>
        <v>Post-calc.</v>
      </c>
      <c r="I2121" s="23">
        <f t="shared" ca="1" si="274"/>
        <v>0</v>
      </c>
      <c r="J2121" s="20" t="e">
        <f ca="1">VLOOKUP(B2121, Remarks!$A$3:$G$400, 7, FALSE)</f>
        <v>#N/A</v>
      </c>
      <c r="M2121" s="44" t="s">
        <v>2146</v>
      </c>
      <c r="N2121" s="9" t="str">
        <f t="shared" ca="1" si="271"/>
        <v>A6429</v>
      </c>
      <c r="O2121" s="47">
        <v>666.15</v>
      </c>
      <c r="P2121" s="47">
        <v>666.15</v>
      </c>
      <c r="Q2121" s="46" t="s">
        <v>8</v>
      </c>
      <c r="R2121" s="46" t="s">
        <v>9</v>
      </c>
      <c r="S2121" s="46" t="s">
        <v>10</v>
      </c>
      <c r="T2121" s="46" t="s">
        <v>1736</v>
      </c>
      <c r="V2121" s="19" t="str">
        <f t="shared" ca="1" si="275"/>
        <v>Post-calc.</v>
      </c>
      <c r="W2121" s="1" t="str">
        <f t="shared" ca="1" si="276"/>
        <v>Post-calc.</v>
      </c>
      <c r="X2121" s="1" t="b">
        <f t="shared" ca="1" si="277"/>
        <v>1</v>
      </c>
      <c r="Y2121" s="3">
        <f t="shared" ca="1" si="278"/>
        <v>0</v>
      </c>
      <c r="AA2121" s="61">
        <f ca="1">+VLOOKUP(N2121,$B$4:$H$2903,4,FALSE)</f>
        <v>42362</v>
      </c>
      <c r="AB2121" s="1" t="str">
        <f ca="1">+VLOOKUP(N2121,$B$4:$H$2903,6,FALSE)</f>
        <v>George Koh</v>
      </c>
    </row>
    <row r="2122" spans="1:28" hidden="1" x14ac:dyDescent="0.2">
      <c r="A2122" s="56" t="s">
        <v>4728</v>
      </c>
      <c r="B2122" s="9" t="str">
        <f t="shared" ca="1" si="272"/>
        <v>A3940</v>
      </c>
      <c r="C2122" s="59">
        <v>608.97469999999998</v>
      </c>
      <c r="D2122" s="59">
        <v>602.88499999999999</v>
      </c>
      <c r="E2122" s="60">
        <v>42284</v>
      </c>
      <c r="F2122" s="57" t="s">
        <v>4424</v>
      </c>
      <c r="G2122" s="57" t="s">
        <v>5532</v>
      </c>
      <c r="H2122" s="45" t="str">
        <f t="shared" ca="1" si="273"/>
        <v>Post-calc.</v>
      </c>
      <c r="I2122" s="23">
        <f t="shared" ca="1" si="274"/>
        <v>0</v>
      </c>
      <c r="J2122" s="20" t="e">
        <f ca="1">VLOOKUP(B2122, Remarks!$A$3:$G$400, 7, FALSE)</f>
        <v>#N/A</v>
      </c>
      <c r="M2122" s="44" t="s">
        <v>2147</v>
      </c>
      <c r="N2122" s="9" t="str">
        <f t="shared" ca="1" si="271"/>
        <v>A6434</v>
      </c>
      <c r="O2122" s="47">
        <v>123.2231</v>
      </c>
      <c r="P2122" s="47">
        <v>123.9479</v>
      </c>
      <c r="Q2122" s="46" t="s">
        <v>8</v>
      </c>
      <c r="R2122" s="46" t="s">
        <v>9</v>
      </c>
      <c r="S2122" s="46" t="s">
        <v>10</v>
      </c>
      <c r="T2122" s="46" t="s">
        <v>1528</v>
      </c>
      <c r="V2122" s="19" t="str">
        <f t="shared" ca="1" si="275"/>
        <v>Post-calc.</v>
      </c>
      <c r="W2122" s="1" t="str">
        <f t="shared" ca="1" si="276"/>
        <v>Post-calc.</v>
      </c>
      <c r="X2122" s="1" t="b">
        <f t="shared" ca="1" si="277"/>
        <v>1</v>
      </c>
      <c r="Y2122" s="3">
        <f t="shared" ca="1" si="278"/>
        <v>0</v>
      </c>
      <c r="AA2122" s="61">
        <f ca="1">+VLOOKUP(N2122,$B$4:$H$2903,4,FALSE)</f>
        <v>42401</v>
      </c>
      <c r="AB2122" s="1" t="str">
        <f ca="1">+VLOOKUP(N2122,$B$4:$H$2903,6,FALSE)</f>
        <v>Leelanuch Jeerawan</v>
      </c>
    </row>
    <row r="2123" spans="1:28" hidden="1" x14ac:dyDescent="0.2">
      <c r="A2123" s="56" t="s">
        <v>4729</v>
      </c>
      <c r="B2123" s="9" t="str">
        <f t="shared" ca="1" si="272"/>
        <v>A3941</v>
      </c>
      <c r="C2123" s="59">
        <v>326.33730000000003</v>
      </c>
      <c r="D2123" s="59">
        <v>321.76819999999998</v>
      </c>
      <c r="E2123" s="60">
        <v>42277</v>
      </c>
      <c r="F2123" s="57" t="s">
        <v>4424</v>
      </c>
      <c r="G2123" s="57" t="s">
        <v>5532</v>
      </c>
      <c r="H2123" s="45" t="str">
        <f t="shared" ca="1" si="273"/>
        <v>Post-calc.</v>
      </c>
      <c r="I2123" s="23">
        <f t="shared" ca="1" si="274"/>
        <v>0</v>
      </c>
      <c r="J2123" s="20" t="e">
        <f ca="1">VLOOKUP(B2123, Remarks!$A$3:$G$400, 7, FALSE)</f>
        <v>#N/A</v>
      </c>
      <c r="M2123" s="44" t="s">
        <v>2148</v>
      </c>
      <c r="N2123" s="9" t="str">
        <f t="shared" ca="1" si="271"/>
        <v>A6435</v>
      </c>
      <c r="O2123" s="47">
        <v>236.1396</v>
      </c>
      <c r="P2123" s="47">
        <v>236.1396</v>
      </c>
      <c r="Q2123" s="46" t="s">
        <v>14</v>
      </c>
      <c r="R2123" s="46" t="s">
        <v>9</v>
      </c>
      <c r="S2123" s="46" t="s">
        <v>10</v>
      </c>
      <c r="T2123" s="46" t="s">
        <v>1528</v>
      </c>
      <c r="V2123" s="19" t="str">
        <f t="shared" ca="1" si="275"/>
        <v>Pre-calc.</v>
      </c>
      <c r="W2123" s="1" t="str">
        <f t="shared" ca="1" si="276"/>
        <v>Pre-calc.</v>
      </c>
      <c r="X2123" s="1" t="b">
        <f t="shared" ca="1" si="277"/>
        <v>1</v>
      </c>
      <c r="Y2123" s="3">
        <f t="shared" ca="1" si="278"/>
        <v>0</v>
      </c>
      <c r="AA2123" s="61">
        <f ca="1">+VLOOKUP(N2123,$B$4:$H$2903,4,FALSE)</f>
        <v>0</v>
      </c>
      <c r="AB2123" s="1" t="str">
        <f ca="1">+VLOOKUP(N2123,$B$4:$H$2903,6,FALSE)</f>
        <v>Leelanuch Jeerawan</v>
      </c>
    </row>
    <row r="2124" spans="1:28" hidden="1" x14ac:dyDescent="0.2">
      <c r="A2124" s="56" t="s">
        <v>4730</v>
      </c>
      <c r="B2124" s="9" t="str">
        <f t="shared" ca="1" si="272"/>
        <v>A3945</v>
      </c>
      <c r="C2124" s="59">
        <v>3060.13</v>
      </c>
      <c r="D2124" s="59">
        <v>3027.41</v>
      </c>
      <c r="E2124" s="60">
        <v>42521</v>
      </c>
      <c r="F2124" s="57" t="s">
        <v>2660</v>
      </c>
      <c r="G2124" s="57" t="s">
        <v>5533</v>
      </c>
      <c r="H2124" s="45" t="str">
        <f t="shared" ca="1" si="273"/>
        <v>Post-calc.</v>
      </c>
      <c r="I2124" s="23">
        <f t="shared" ca="1" si="274"/>
        <v>0</v>
      </c>
      <c r="J2124" s="20" t="e">
        <f ca="1">VLOOKUP(B2124, Remarks!$A$3:$G$400, 7, FALSE)</f>
        <v>#N/A</v>
      </c>
      <c r="M2124" s="44" t="s">
        <v>2149</v>
      </c>
      <c r="N2124" s="9" t="str">
        <f t="shared" ca="1" si="271"/>
        <v>A6465</v>
      </c>
      <c r="O2124" s="47">
        <v>669.18</v>
      </c>
      <c r="P2124" s="47">
        <v>820.44</v>
      </c>
      <c r="Q2124" s="46" t="s">
        <v>8</v>
      </c>
      <c r="R2124" s="46" t="s">
        <v>9</v>
      </c>
      <c r="S2124" s="46" t="s">
        <v>10</v>
      </c>
      <c r="T2124" s="46" t="s">
        <v>69</v>
      </c>
      <c r="V2124" s="19" t="str">
        <f t="shared" ca="1" si="275"/>
        <v>Post-calc.</v>
      </c>
      <c r="W2124" s="1" t="str">
        <f t="shared" ca="1" si="276"/>
        <v>Post-calc.</v>
      </c>
      <c r="X2124" s="1" t="b">
        <f t="shared" ca="1" si="277"/>
        <v>1</v>
      </c>
      <c r="Y2124" s="3">
        <f t="shared" ca="1" si="278"/>
        <v>0</v>
      </c>
      <c r="AA2124" s="61">
        <f ca="1">+VLOOKUP(N2124,$B$4:$H$2903,4,FALSE)</f>
        <v>42521</v>
      </c>
      <c r="AB2124" s="1" t="str">
        <f ca="1">+VLOOKUP(N2124,$B$4:$H$2903,6,FALSE)</f>
        <v>Amanda Chan</v>
      </c>
    </row>
    <row r="2125" spans="1:28" hidden="1" x14ac:dyDescent="0.2">
      <c r="A2125" s="56" t="s">
        <v>4731</v>
      </c>
      <c r="B2125" s="9" t="str">
        <f t="shared" ca="1" si="272"/>
        <v>A3946</v>
      </c>
      <c r="C2125" s="59">
        <v>2821.66</v>
      </c>
      <c r="D2125" s="59">
        <v>2814.54</v>
      </c>
      <c r="E2125" s="60">
        <v>42521</v>
      </c>
      <c r="F2125" s="57" t="s">
        <v>2660</v>
      </c>
      <c r="G2125" s="57" t="s">
        <v>5533</v>
      </c>
      <c r="H2125" s="45" t="str">
        <f t="shared" ca="1" si="273"/>
        <v>Post-calc.</v>
      </c>
      <c r="I2125" s="23">
        <f t="shared" ca="1" si="274"/>
        <v>0</v>
      </c>
      <c r="J2125" s="20" t="e">
        <f ca="1">VLOOKUP(B2125, Remarks!$A$3:$G$400, 7, FALSE)</f>
        <v>#N/A</v>
      </c>
      <c r="M2125" s="44" t="s">
        <v>2150</v>
      </c>
      <c r="N2125" s="9" t="str">
        <f t="shared" ca="1" si="271"/>
        <v>A6489</v>
      </c>
      <c r="O2125" s="47">
        <v>7461.79</v>
      </c>
      <c r="P2125" s="47">
        <v>16141</v>
      </c>
      <c r="Q2125" s="46" t="s">
        <v>8</v>
      </c>
      <c r="R2125" s="46" t="s">
        <v>9</v>
      </c>
      <c r="S2125" s="46" t="s">
        <v>10</v>
      </c>
      <c r="T2125" s="46" t="s">
        <v>69</v>
      </c>
      <c r="V2125" s="19" t="str">
        <f t="shared" ca="1" si="275"/>
        <v>Post-calc.</v>
      </c>
      <c r="W2125" s="1" t="str">
        <f t="shared" ca="1" si="276"/>
        <v>Post-calc.</v>
      </c>
      <c r="X2125" s="1" t="b">
        <f t="shared" ca="1" si="277"/>
        <v>1</v>
      </c>
      <c r="Y2125" s="3">
        <f t="shared" ca="1" si="278"/>
        <v>0</v>
      </c>
      <c r="AA2125" s="61">
        <f ca="1">+VLOOKUP(N2125,$B$4:$H$2903,4,FALSE)</f>
        <v>42521</v>
      </c>
      <c r="AB2125" s="1" t="str">
        <f ca="1">+VLOOKUP(N2125,$B$4:$H$2903,6,FALSE)</f>
        <v>Amanda Chan</v>
      </c>
    </row>
    <row r="2126" spans="1:28" hidden="1" x14ac:dyDescent="0.2">
      <c r="A2126" s="56" t="s">
        <v>4732</v>
      </c>
      <c r="B2126" s="9" t="str">
        <f t="shared" ca="1" si="272"/>
        <v>A3948</v>
      </c>
      <c r="C2126" s="59">
        <v>544.49</v>
      </c>
      <c r="D2126" s="59">
        <v>544.49</v>
      </c>
      <c r="E2126" s="60">
        <v>42303</v>
      </c>
      <c r="F2126" s="57" t="s">
        <v>4632</v>
      </c>
      <c r="G2126" s="57" t="s">
        <v>5540</v>
      </c>
      <c r="H2126" s="45" t="str">
        <f t="shared" ca="1" si="273"/>
        <v>Post-calc.</v>
      </c>
      <c r="I2126" s="23">
        <f t="shared" ca="1" si="274"/>
        <v>0</v>
      </c>
      <c r="J2126" s="20" t="e">
        <f ca="1">VLOOKUP(B2126, Remarks!$A$3:$G$400, 7, FALSE)</f>
        <v>#N/A</v>
      </c>
      <c r="M2126" s="44" t="s">
        <v>2151</v>
      </c>
      <c r="N2126" s="9" t="str">
        <f t="shared" ca="1" si="271"/>
        <v>A6497</v>
      </c>
      <c r="O2126" s="47">
        <v>304</v>
      </c>
      <c r="P2126" s="47">
        <v>304</v>
      </c>
      <c r="Q2126" s="46" t="s">
        <v>14</v>
      </c>
      <c r="R2126" s="46" t="s">
        <v>9</v>
      </c>
      <c r="S2126" s="46" t="s">
        <v>10</v>
      </c>
      <c r="T2126" s="46" t="s">
        <v>69</v>
      </c>
      <c r="V2126" s="19" t="str">
        <f t="shared" ca="1" si="275"/>
        <v>Pre-calc.</v>
      </c>
      <c r="W2126" s="1" t="str">
        <f t="shared" ca="1" si="276"/>
        <v>Pre-calc.</v>
      </c>
      <c r="X2126" s="1" t="b">
        <f t="shared" ca="1" si="277"/>
        <v>1</v>
      </c>
      <c r="Y2126" s="3">
        <f t="shared" ca="1" si="278"/>
        <v>0</v>
      </c>
      <c r="AA2126" s="61">
        <f ca="1">+VLOOKUP(N2126,$B$4:$H$2903,4,FALSE)</f>
        <v>0</v>
      </c>
      <c r="AB2126" s="1" t="str">
        <f ca="1">+VLOOKUP(N2126,$B$4:$H$2903,6,FALSE)</f>
        <v>Eva Lau</v>
      </c>
    </row>
    <row r="2127" spans="1:28" hidden="1" x14ac:dyDescent="0.2">
      <c r="A2127" s="56" t="s">
        <v>4733</v>
      </c>
      <c r="B2127" s="9" t="str">
        <f t="shared" ca="1" si="272"/>
        <v>A4009</v>
      </c>
      <c r="C2127" s="59">
        <v>55083.375200000002</v>
      </c>
      <c r="D2127" s="59">
        <v>50168.61</v>
      </c>
      <c r="E2127" s="60">
        <v>42368</v>
      </c>
      <c r="F2127" s="57" t="s">
        <v>4269</v>
      </c>
      <c r="G2127" s="57" t="s">
        <v>5524</v>
      </c>
      <c r="H2127" s="45" t="str">
        <f t="shared" ca="1" si="273"/>
        <v>Post-calc.</v>
      </c>
      <c r="I2127" s="23">
        <f t="shared" ca="1" si="274"/>
        <v>0</v>
      </c>
      <c r="J2127" s="20" t="e">
        <f ca="1">VLOOKUP(B2127, Remarks!$A$3:$G$400, 7, FALSE)</f>
        <v>#N/A</v>
      </c>
      <c r="M2127" s="44" t="s">
        <v>2152</v>
      </c>
      <c r="N2127" s="9" t="str">
        <f t="shared" ca="1" si="271"/>
        <v>A6504</v>
      </c>
      <c r="O2127" s="47">
        <v>95.709800000000001</v>
      </c>
      <c r="P2127" s="47">
        <v>95.088499999999996</v>
      </c>
      <c r="Q2127" s="46" t="s">
        <v>8</v>
      </c>
      <c r="R2127" s="46" t="s">
        <v>9</v>
      </c>
      <c r="S2127" s="46" t="s">
        <v>10</v>
      </c>
      <c r="T2127" s="46" t="s">
        <v>1260</v>
      </c>
      <c r="V2127" s="19" t="str">
        <f t="shared" ca="1" si="275"/>
        <v>Post-calc.</v>
      </c>
      <c r="W2127" s="1" t="str">
        <f t="shared" ca="1" si="276"/>
        <v>Post-calc.</v>
      </c>
      <c r="X2127" s="1" t="b">
        <f t="shared" ca="1" si="277"/>
        <v>1</v>
      </c>
      <c r="Y2127" s="3">
        <f t="shared" ca="1" si="278"/>
        <v>0</v>
      </c>
      <c r="AA2127" s="61">
        <f ca="1">+VLOOKUP(N2127,$B$4:$H$2903,4,FALSE)</f>
        <v>42419</v>
      </c>
      <c r="AB2127" s="1" t="str">
        <f ca="1">+VLOOKUP(N2127,$B$4:$H$2903,6,FALSE)</f>
        <v>Kariz F. Fetalcorin</v>
      </c>
    </row>
    <row r="2128" spans="1:28" hidden="1" x14ac:dyDescent="0.2">
      <c r="A2128" s="56" t="s">
        <v>4734</v>
      </c>
      <c r="B2128" s="9" t="str">
        <f t="shared" ca="1" si="272"/>
        <v>A4013</v>
      </c>
      <c r="C2128" s="59">
        <v>1386.0618999999999</v>
      </c>
      <c r="D2128" s="59">
        <v>1441.6842999999999</v>
      </c>
      <c r="E2128" s="60">
        <v>42326</v>
      </c>
      <c r="F2128" s="57" t="s">
        <v>4424</v>
      </c>
      <c r="G2128" s="57" t="s">
        <v>5532</v>
      </c>
      <c r="H2128" s="45" t="str">
        <f t="shared" ca="1" si="273"/>
        <v>Post-calc.</v>
      </c>
      <c r="I2128" s="23">
        <f t="shared" ca="1" si="274"/>
        <v>0</v>
      </c>
      <c r="J2128" s="20" t="e">
        <f ca="1">VLOOKUP(B2128, Remarks!$A$3:$G$400, 7, FALSE)</f>
        <v>#N/A</v>
      </c>
      <c r="M2128" s="44" t="s">
        <v>2153</v>
      </c>
      <c r="N2128" s="9" t="str">
        <f t="shared" ca="1" si="271"/>
        <v>A6509</v>
      </c>
      <c r="O2128" s="47">
        <v>574.73</v>
      </c>
      <c r="P2128" s="47">
        <v>574.73</v>
      </c>
      <c r="Q2128" s="46" t="s">
        <v>8</v>
      </c>
      <c r="R2128" s="46" t="s">
        <v>9</v>
      </c>
      <c r="S2128" s="46" t="s">
        <v>10</v>
      </c>
      <c r="T2128" s="46" t="s">
        <v>1372</v>
      </c>
      <c r="V2128" s="19" t="str">
        <f t="shared" ca="1" si="275"/>
        <v>Post-calc.</v>
      </c>
      <c r="W2128" s="1" t="str">
        <f t="shared" ca="1" si="276"/>
        <v>Post-calc.</v>
      </c>
      <c r="X2128" s="1" t="b">
        <f t="shared" ca="1" si="277"/>
        <v>1</v>
      </c>
      <c r="Y2128" s="3">
        <f t="shared" ca="1" si="278"/>
        <v>0</v>
      </c>
      <c r="AA2128" s="61">
        <f ca="1">+VLOOKUP(N2128,$B$4:$H$2903,4,FALSE)</f>
        <v>42339</v>
      </c>
      <c r="AB2128" s="1" t="str">
        <f ca="1">+VLOOKUP(N2128,$B$4:$H$2903,6,FALSE)</f>
        <v xml:space="preserve">Rahayu Pusparini </v>
      </c>
    </row>
    <row r="2129" spans="1:28" hidden="1" x14ac:dyDescent="0.2">
      <c r="A2129" s="56" t="s">
        <v>4735</v>
      </c>
      <c r="B2129" s="9" t="str">
        <f t="shared" ca="1" si="272"/>
        <v>A4014</v>
      </c>
      <c r="C2129" s="59">
        <v>232.66919999999999</v>
      </c>
      <c r="D2129" s="59">
        <v>239.65170000000001</v>
      </c>
      <c r="E2129" s="60">
        <v>42321</v>
      </c>
      <c r="F2129" s="57" t="s">
        <v>4424</v>
      </c>
      <c r="G2129" s="57" t="s">
        <v>5532</v>
      </c>
      <c r="H2129" s="45" t="str">
        <f t="shared" ca="1" si="273"/>
        <v>Post-calc.</v>
      </c>
      <c r="I2129" s="23">
        <f t="shared" ca="1" si="274"/>
        <v>0</v>
      </c>
      <c r="J2129" s="20" t="e">
        <f ca="1">VLOOKUP(B2129, Remarks!$A$3:$G$400, 7, FALSE)</f>
        <v>#N/A</v>
      </c>
      <c r="M2129" s="44" t="s">
        <v>2154</v>
      </c>
      <c r="N2129" s="9" t="str">
        <f t="shared" ca="1" si="271"/>
        <v>A6516</v>
      </c>
      <c r="O2129" s="47">
        <v>11041.98</v>
      </c>
      <c r="P2129" s="47">
        <v>13635.28</v>
      </c>
      <c r="Q2129" s="46" t="s">
        <v>8</v>
      </c>
      <c r="R2129" s="46" t="s">
        <v>9</v>
      </c>
      <c r="S2129" s="46" t="s">
        <v>10</v>
      </c>
      <c r="T2129" s="46" t="s">
        <v>69</v>
      </c>
      <c r="V2129" s="19" t="str">
        <f t="shared" ca="1" si="275"/>
        <v>Post-calc.</v>
      </c>
      <c r="W2129" s="1" t="str">
        <f t="shared" ca="1" si="276"/>
        <v>Post-calc.</v>
      </c>
      <c r="X2129" s="1" t="b">
        <f t="shared" ca="1" si="277"/>
        <v>1</v>
      </c>
      <c r="Y2129" s="3">
        <f t="shared" ca="1" si="278"/>
        <v>0</v>
      </c>
      <c r="AA2129" s="61">
        <f ca="1">+VLOOKUP(N2129,$B$4:$H$2903,4,FALSE)</f>
        <v>42521</v>
      </c>
      <c r="AB2129" s="1" t="str">
        <f ca="1">+VLOOKUP(N2129,$B$4:$H$2903,6,FALSE)</f>
        <v>Amanda Chan</v>
      </c>
    </row>
    <row r="2130" spans="1:28" x14ac:dyDescent="0.2">
      <c r="A2130" s="56" t="s">
        <v>4736</v>
      </c>
      <c r="B2130" s="9" t="str">
        <f t="shared" ca="1" si="272"/>
        <v>A4016</v>
      </c>
      <c r="C2130" s="59">
        <v>372.76130000000001</v>
      </c>
      <c r="D2130" s="59">
        <v>372.76130000000001</v>
      </c>
      <c r="E2130" s="60">
        <v>42250</v>
      </c>
      <c r="F2130" s="57" t="s">
        <v>4269</v>
      </c>
      <c r="G2130" s="57" t="s">
        <v>5524</v>
      </c>
      <c r="H2130" s="45" t="str">
        <f t="shared" ca="1" si="273"/>
        <v>Post-calc.</v>
      </c>
      <c r="I2130" s="23">
        <f t="shared" ca="1" si="274"/>
        <v>0</v>
      </c>
      <c r="J2130" s="20" t="e">
        <f ca="1">VLOOKUP(B2130, Remarks!$A$3:$G$400, 7, FALSE)</f>
        <v>#N/A</v>
      </c>
      <c r="M2130" s="44" t="s">
        <v>2155</v>
      </c>
      <c r="N2130" s="9" t="str">
        <f t="shared" ca="1" si="271"/>
        <v>A6529</v>
      </c>
      <c r="O2130" s="47">
        <v>2484.7800000000002</v>
      </c>
      <c r="P2130" s="47">
        <v>2484.7800000000002</v>
      </c>
      <c r="Q2130" s="46" t="s">
        <v>14</v>
      </c>
      <c r="R2130" s="46" t="s">
        <v>9</v>
      </c>
      <c r="S2130" s="46" t="s">
        <v>10</v>
      </c>
      <c r="T2130" s="46" t="s">
        <v>69</v>
      </c>
      <c r="V2130" s="43" t="str">
        <f ca="1">+VLOOKUP(N2130,$B$4:$H$2921,7,FALSE)</f>
        <v>Post-calc.</v>
      </c>
      <c r="W2130" s="1" t="str">
        <f t="shared" ca="1" si="276"/>
        <v>Pre-calc.</v>
      </c>
      <c r="X2130" s="1" t="b">
        <f t="shared" ca="1" si="277"/>
        <v>0</v>
      </c>
      <c r="Y2130" s="3">
        <f t="shared" ca="1" si="278"/>
        <v>0</v>
      </c>
      <c r="AA2130" s="61">
        <f ca="1">+VLOOKUP(N2130,$B$4:$H$2903,4,FALSE)</f>
        <v>42536</v>
      </c>
      <c r="AB2130" s="1" t="str">
        <f ca="1">+VLOOKUP(N2130,$B$4:$H$2903,6,FALSE)</f>
        <v>Amanda Chan</v>
      </c>
    </row>
    <row r="2131" spans="1:28" hidden="1" x14ac:dyDescent="0.2">
      <c r="A2131" s="56" t="s">
        <v>4737</v>
      </c>
      <c r="B2131" s="9" t="str">
        <f t="shared" ca="1" si="272"/>
        <v>A4017</v>
      </c>
      <c r="C2131" s="59">
        <v>528.67999999999995</v>
      </c>
      <c r="D2131" s="59">
        <v>766.23</v>
      </c>
      <c r="E2131" s="60">
        <v>42424</v>
      </c>
      <c r="F2131" s="57" t="s">
        <v>4269</v>
      </c>
      <c r="G2131" s="57" t="s">
        <v>5524</v>
      </c>
      <c r="H2131" s="45" t="str">
        <f t="shared" ca="1" si="273"/>
        <v>Post-calc.</v>
      </c>
      <c r="I2131" s="23">
        <f t="shared" ca="1" si="274"/>
        <v>0</v>
      </c>
      <c r="J2131" s="20" t="e">
        <f ca="1">VLOOKUP(B2131, Remarks!$A$3:$G$400, 7, FALSE)</f>
        <v>#N/A</v>
      </c>
      <c r="M2131" s="44" t="s">
        <v>2156</v>
      </c>
      <c r="N2131" s="9" t="str">
        <f t="shared" ca="1" si="271"/>
        <v>A6532</v>
      </c>
      <c r="O2131" s="47">
        <v>108.3797</v>
      </c>
      <c r="P2131" s="47">
        <v>2.0032000000000001</v>
      </c>
      <c r="Q2131" s="46" t="s">
        <v>8</v>
      </c>
      <c r="R2131" s="46" t="s">
        <v>9</v>
      </c>
      <c r="S2131" s="46" t="s">
        <v>10</v>
      </c>
      <c r="T2131" s="46" t="s">
        <v>798</v>
      </c>
      <c r="V2131" s="19" t="str">
        <f t="shared" ca="1" si="275"/>
        <v>Post-calc.</v>
      </c>
      <c r="W2131" s="1" t="str">
        <f t="shared" ca="1" si="276"/>
        <v>Post-calc.</v>
      </c>
      <c r="X2131" s="1" t="b">
        <f t="shared" ca="1" si="277"/>
        <v>1</v>
      </c>
      <c r="Y2131" s="3">
        <f t="shared" ca="1" si="278"/>
        <v>0</v>
      </c>
      <c r="AA2131" s="61">
        <f ca="1">+VLOOKUP(N2131,$B$4:$H$2903,4,FALSE)</f>
        <v>42531</v>
      </c>
      <c r="AB2131" s="1" t="str">
        <f ca="1">+VLOOKUP(N2131,$B$4:$H$2903,6,FALSE)</f>
        <v>Mendy Lam</v>
      </c>
    </row>
    <row r="2132" spans="1:28" hidden="1" x14ac:dyDescent="0.2">
      <c r="A2132" s="56" t="s">
        <v>4738</v>
      </c>
      <c r="B2132" s="9" t="str">
        <f t="shared" ca="1" si="272"/>
        <v>A4021</v>
      </c>
      <c r="C2132" s="59">
        <v>2100</v>
      </c>
      <c r="D2132" s="59">
        <v>2100</v>
      </c>
      <c r="E2132" s="60">
        <v>42254</v>
      </c>
      <c r="F2132" s="57" t="s">
        <v>4164</v>
      </c>
      <c r="G2132" s="57" t="s">
        <v>5522</v>
      </c>
      <c r="H2132" s="45" t="str">
        <f t="shared" ca="1" si="273"/>
        <v>Post-calc.</v>
      </c>
      <c r="I2132" s="23">
        <f t="shared" ca="1" si="274"/>
        <v>0</v>
      </c>
      <c r="J2132" s="20" t="e">
        <f ca="1">VLOOKUP(B2132, Remarks!$A$3:$G$400, 7, FALSE)</f>
        <v>#N/A</v>
      </c>
      <c r="M2132" s="44" t="s">
        <v>2157</v>
      </c>
      <c r="N2132" s="9" t="str">
        <f t="shared" ca="1" si="271"/>
        <v>A6537</v>
      </c>
      <c r="O2132" s="47">
        <v>7288.25</v>
      </c>
      <c r="P2132" s="47">
        <v>13574.6</v>
      </c>
      <c r="Q2132" s="46" t="s">
        <v>8</v>
      </c>
      <c r="R2132" s="46" t="s">
        <v>9</v>
      </c>
      <c r="S2132" s="46" t="s">
        <v>10</v>
      </c>
      <c r="T2132" s="46" t="s">
        <v>69</v>
      </c>
      <c r="V2132" s="19" t="str">
        <f t="shared" ca="1" si="275"/>
        <v>Post-calc.</v>
      </c>
      <c r="W2132" s="1" t="str">
        <f t="shared" ca="1" si="276"/>
        <v>Post-calc.</v>
      </c>
      <c r="X2132" s="1" t="b">
        <f t="shared" ca="1" si="277"/>
        <v>1</v>
      </c>
      <c r="Y2132" s="3">
        <f t="shared" ca="1" si="278"/>
        <v>0</v>
      </c>
      <c r="AA2132" s="61">
        <f ca="1">+VLOOKUP(N2132,$B$4:$H$2903,4,FALSE)</f>
        <v>42521</v>
      </c>
      <c r="AB2132" s="1" t="str">
        <f ca="1">+VLOOKUP(N2132,$B$4:$H$2903,6,FALSE)</f>
        <v>Amanda Chan</v>
      </c>
    </row>
    <row r="2133" spans="1:28" hidden="1" x14ac:dyDescent="0.2">
      <c r="A2133" s="56" t="s">
        <v>4739</v>
      </c>
      <c r="B2133" s="9" t="str">
        <f t="shared" ca="1" si="272"/>
        <v>A4023</v>
      </c>
      <c r="C2133" s="59">
        <v>2130.5</v>
      </c>
      <c r="D2133" s="59">
        <v>2130.5</v>
      </c>
      <c r="E2133" s="60">
        <v>42521</v>
      </c>
      <c r="F2133" s="57" t="s">
        <v>2660</v>
      </c>
      <c r="G2133" s="57" t="s">
        <v>5533</v>
      </c>
      <c r="H2133" s="45" t="str">
        <f t="shared" ca="1" si="273"/>
        <v>Post-calc.</v>
      </c>
      <c r="I2133" s="23">
        <f t="shared" ca="1" si="274"/>
        <v>0</v>
      </c>
      <c r="J2133" s="20" t="e">
        <f ca="1">VLOOKUP(B2133, Remarks!$A$3:$G$400, 7, FALSE)</f>
        <v>#N/A</v>
      </c>
      <c r="M2133" s="44" t="s">
        <v>5987</v>
      </c>
      <c r="N2133" s="9" t="str">
        <f t="shared" ca="1" si="271"/>
        <v>A6539</v>
      </c>
      <c r="O2133" s="47">
        <v>2006.93</v>
      </c>
      <c r="P2133" s="47">
        <v>2006.93</v>
      </c>
      <c r="Q2133" s="46" t="s">
        <v>14</v>
      </c>
      <c r="R2133" s="46" t="s">
        <v>9</v>
      </c>
      <c r="S2133" s="46" t="s">
        <v>10</v>
      </c>
      <c r="T2133" s="46" t="s">
        <v>69</v>
      </c>
      <c r="V2133" s="19" t="str">
        <f t="shared" ca="1" si="275"/>
        <v>Pre-calc.</v>
      </c>
      <c r="W2133" s="1" t="str">
        <f t="shared" ca="1" si="276"/>
        <v>Pre-calc.</v>
      </c>
      <c r="X2133" s="1" t="b">
        <f t="shared" ca="1" si="277"/>
        <v>1</v>
      </c>
      <c r="Y2133" s="3">
        <f t="shared" ca="1" si="278"/>
        <v>0</v>
      </c>
      <c r="AA2133" s="61">
        <f ca="1">+VLOOKUP(N2133,$B$4:$H$2903,4,FALSE)</f>
        <v>0</v>
      </c>
      <c r="AB2133" s="1" t="str">
        <f ca="1">+VLOOKUP(N2133,$B$4:$H$2903,6,FALSE)</f>
        <v>Amanda Chan</v>
      </c>
    </row>
    <row r="2134" spans="1:28" hidden="1" x14ac:dyDescent="0.2">
      <c r="A2134" s="56" t="s">
        <v>4740</v>
      </c>
      <c r="B2134" s="9" t="str">
        <f t="shared" ca="1" si="272"/>
        <v>A4038</v>
      </c>
      <c r="C2134" s="59">
        <v>526.36</v>
      </c>
      <c r="D2134" s="59">
        <v>518.14</v>
      </c>
      <c r="E2134" s="60">
        <v>42299</v>
      </c>
      <c r="F2134" s="57" t="s">
        <v>4269</v>
      </c>
      <c r="G2134" s="57" t="s">
        <v>5524</v>
      </c>
      <c r="H2134" s="45" t="str">
        <f t="shared" ca="1" si="273"/>
        <v>Post-calc.</v>
      </c>
      <c r="I2134" s="23">
        <f t="shared" ca="1" si="274"/>
        <v>0</v>
      </c>
      <c r="J2134" s="20" t="e">
        <f ca="1">VLOOKUP(B2134, Remarks!$A$3:$G$400, 7, FALSE)</f>
        <v>#N/A</v>
      </c>
      <c r="M2134" s="44" t="s">
        <v>2158</v>
      </c>
      <c r="N2134" s="9" t="str">
        <f t="shared" ca="1" si="271"/>
        <v>A6543</v>
      </c>
      <c r="O2134" s="47">
        <v>2509.8651</v>
      </c>
      <c r="P2134" s="47">
        <v>2499.1318999999999</v>
      </c>
      <c r="Q2134" s="46" t="s">
        <v>8</v>
      </c>
      <c r="R2134" s="46" t="s">
        <v>9</v>
      </c>
      <c r="S2134" s="46" t="s">
        <v>10</v>
      </c>
      <c r="T2134" s="46" t="s">
        <v>1528</v>
      </c>
      <c r="V2134" s="19" t="str">
        <f t="shared" ca="1" si="275"/>
        <v>Post-calc.</v>
      </c>
      <c r="W2134" s="1" t="str">
        <f t="shared" ca="1" si="276"/>
        <v>Post-calc.</v>
      </c>
      <c r="X2134" s="1" t="b">
        <f t="shared" ca="1" si="277"/>
        <v>1</v>
      </c>
      <c r="Y2134" s="3">
        <f t="shared" ca="1" si="278"/>
        <v>0</v>
      </c>
      <c r="AA2134" s="61">
        <f ca="1">+VLOOKUP(N2134,$B$4:$H$2903,4,FALSE)</f>
        <v>42405</v>
      </c>
      <c r="AB2134" s="1" t="str">
        <f ca="1">+VLOOKUP(N2134,$B$4:$H$2903,6,FALSE)</f>
        <v>Leelanuch Jeerawan</v>
      </c>
    </row>
    <row r="2135" spans="1:28" hidden="1" x14ac:dyDescent="0.2">
      <c r="A2135" s="56" t="s">
        <v>4741</v>
      </c>
      <c r="B2135" s="9" t="str">
        <f t="shared" ca="1" si="272"/>
        <v>A4048</v>
      </c>
      <c r="C2135" s="59">
        <v>248.3871</v>
      </c>
      <c r="D2135" s="59">
        <v>248.1541</v>
      </c>
      <c r="E2135" s="60">
        <v>42523</v>
      </c>
      <c r="F2135" s="57" t="s">
        <v>2594</v>
      </c>
      <c r="G2135" s="57" t="s">
        <v>5539</v>
      </c>
      <c r="H2135" s="45" t="str">
        <f t="shared" ca="1" si="273"/>
        <v>Post-calc.</v>
      </c>
      <c r="I2135" s="23">
        <f t="shared" ca="1" si="274"/>
        <v>0</v>
      </c>
      <c r="J2135" s="20" t="e">
        <f ca="1">VLOOKUP(B2135, Remarks!$A$3:$G$400, 7, FALSE)</f>
        <v>#N/A</v>
      </c>
      <c r="M2135" s="44" t="s">
        <v>2159</v>
      </c>
      <c r="N2135" s="9" t="str">
        <f t="shared" ca="1" si="271"/>
        <v>A6544</v>
      </c>
      <c r="O2135" s="47">
        <v>191.6293</v>
      </c>
      <c r="P2135" s="47">
        <v>190.70070000000001</v>
      </c>
      <c r="Q2135" s="46" t="s">
        <v>8</v>
      </c>
      <c r="R2135" s="46" t="s">
        <v>9</v>
      </c>
      <c r="S2135" s="46" t="s">
        <v>10</v>
      </c>
      <c r="T2135" s="46" t="s">
        <v>1528</v>
      </c>
      <c r="V2135" s="19" t="str">
        <f t="shared" ca="1" si="275"/>
        <v>Post-calc.</v>
      </c>
      <c r="W2135" s="1" t="str">
        <f t="shared" ca="1" si="276"/>
        <v>Post-calc.</v>
      </c>
      <c r="X2135" s="1" t="b">
        <f t="shared" ca="1" si="277"/>
        <v>1</v>
      </c>
      <c r="Y2135" s="3">
        <f t="shared" ca="1" si="278"/>
        <v>0</v>
      </c>
      <c r="AA2135" s="61">
        <f ca="1">+VLOOKUP(N2135,$B$4:$H$2903,4,FALSE)</f>
        <v>42405</v>
      </c>
      <c r="AB2135" s="1" t="str">
        <f ca="1">+VLOOKUP(N2135,$B$4:$H$2903,6,FALSE)</f>
        <v>Leelanuch Jeerawan</v>
      </c>
    </row>
    <row r="2136" spans="1:28" hidden="1" x14ac:dyDescent="0.2">
      <c r="A2136" s="56" t="s">
        <v>4742</v>
      </c>
      <c r="B2136" s="9" t="str">
        <f t="shared" ca="1" si="272"/>
        <v>A4049</v>
      </c>
      <c r="C2136" s="59">
        <v>651.71</v>
      </c>
      <c r="D2136" s="59">
        <v>698.67</v>
      </c>
      <c r="E2136" s="60">
        <v>42521</v>
      </c>
      <c r="F2136" s="57" t="s">
        <v>2660</v>
      </c>
      <c r="G2136" s="57" t="s">
        <v>5531</v>
      </c>
      <c r="H2136" s="45" t="str">
        <f t="shared" ca="1" si="273"/>
        <v>Post-calc.</v>
      </c>
      <c r="I2136" s="23">
        <f t="shared" ca="1" si="274"/>
        <v>0</v>
      </c>
      <c r="J2136" s="20" t="e">
        <f ca="1">VLOOKUP(B2136, Remarks!$A$3:$G$400, 7, FALSE)</f>
        <v>#N/A</v>
      </c>
      <c r="M2136" s="44" t="s">
        <v>2160</v>
      </c>
      <c r="N2136" s="9" t="str">
        <f t="shared" ca="1" si="271"/>
        <v>A6545</v>
      </c>
      <c r="O2136" s="47">
        <v>153.56229999999999</v>
      </c>
      <c r="P2136" s="47">
        <v>152.8647</v>
      </c>
      <c r="Q2136" s="46" t="s">
        <v>8</v>
      </c>
      <c r="R2136" s="46" t="s">
        <v>9</v>
      </c>
      <c r="S2136" s="46" t="s">
        <v>10</v>
      </c>
      <c r="T2136" s="46" t="s">
        <v>1528</v>
      </c>
      <c r="V2136" s="19" t="str">
        <f t="shared" ca="1" si="275"/>
        <v>Post-calc.</v>
      </c>
      <c r="W2136" s="1" t="str">
        <f t="shared" ca="1" si="276"/>
        <v>Post-calc.</v>
      </c>
      <c r="X2136" s="1" t="b">
        <f t="shared" ca="1" si="277"/>
        <v>1</v>
      </c>
      <c r="Y2136" s="3">
        <f t="shared" ca="1" si="278"/>
        <v>0</v>
      </c>
      <c r="AA2136" s="61">
        <f ca="1">+VLOOKUP(N2136,$B$4:$H$2903,4,FALSE)</f>
        <v>42405</v>
      </c>
      <c r="AB2136" s="1" t="str">
        <f ca="1">+VLOOKUP(N2136,$B$4:$H$2903,6,FALSE)</f>
        <v>Leelanuch Jeerawan</v>
      </c>
    </row>
    <row r="2137" spans="1:28" hidden="1" x14ac:dyDescent="0.2">
      <c r="A2137" s="56" t="s">
        <v>4743</v>
      </c>
      <c r="B2137" s="9" t="str">
        <f t="shared" ca="1" si="272"/>
        <v>A4074</v>
      </c>
      <c r="C2137" s="59">
        <v>75.363299999999995</v>
      </c>
      <c r="D2137" s="59">
        <v>76.966899999999995</v>
      </c>
      <c r="E2137" s="60">
        <v>42376</v>
      </c>
      <c r="F2137" s="57" t="s">
        <v>4424</v>
      </c>
      <c r="G2137" s="57" t="s">
        <v>5532</v>
      </c>
      <c r="H2137" s="45" t="str">
        <f t="shared" ca="1" si="273"/>
        <v>Post-calc.</v>
      </c>
      <c r="I2137" s="23">
        <f t="shared" ca="1" si="274"/>
        <v>0</v>
      </c>
      <c r="J2137" s="20" t="e">
        <f ca="1">VLOOKUP(B2137, Remarks!$A$3:$G$400, 7, FALSE)</f>
        <v>#N/A</v>
      </c>
      <c r="M2137" s="44" t="s">
        <v>2161</v>
      </c>
      <c r="N2137" s="9" t="str">
        <f t="shared" ca="1" si="271"/>
        <v>A6546</v>
      </c>
      <c r="O2137" s="47">
        <v>760.76689999999996</v>
      </c>
      <c r="P2137" s="47">
        <v>762.47059999999999</v>
      </c>
      <c r="Q2137" s="46" t="s">
        <v>8</v>
      </c>
      <c r="R2137" s="46" t="s">
        <v>9</v>
      </c>
      <c r="S2137" s="46" t="s">
        <v>10</v>
      </c>
      <c r="T2137" s="46" t="s">
        <v>1528</v>
      </c>
      <c r="V2137" s="19" t="str">
        <f t="shared" ca="1" si="275"/>
        <v>Post-calc.</v>
      </c>
      <c r="W2137" s="1" t="str">
        <f t="shared" ca="1" si="276"/>
        <v>Post-calc.</v>
      </c>
      <c r="X2137" s="1" t="b">
        <f t="shared" ca="1" si="277"/>
        <v>1</v>
      </c>
      <c r="Y2137" s="3">
        <f t="shared" ca="1" si="278"/>
        <v>0</v>
      </c>
      <c r="AA2137" s="61">
        <f ca="1">+VLOOKUP(N2137,$B$4:$H$2903,4,FALSE)</f>
        <v>42405</v>
      </c>
      <c r="AB2137" s="1" t="str">
        <f ca="1">+VLOOKUP(N2137,$B$4:$H$2903,6,FALSE)</f>
        <v>Leelanuch Jeerawan</v>
      </c>
    </row>
    <row r="2138" spans="1:28" hidden="1" x14ac:dyDescent="0.2">
      <c r="A2138" s="56" t="s">
        <v>4744</v>
      </c>
      <c r="B2138" s="9" t="str">
        <f t="shared" ca="1" si="272"/>
        <v>A4081</v>
      </c>
      <c r="C2138" s="59">
        <v>7545.51</v>
      </c>
      <c r="D2138" s="59">
        <v>13531.73</v>
      </c>
      <c r="E2138" s="60">
        <v>42521</v>
      </c>
      <c r="F2138" s="57" t="s">
        <v>2660</v>
      </c>
      <c r="G2138" s="57" t="s">
        <v>5531</v>
      </c>
      <c r="H2138" s="45" t="str">
        <f t="shared" ca="1" si="273"/>
        <v>Post-calc.</v>
      </c>
      <c r="I2138" s="23">
        <f t="shared" ca="1" si="274"/>
        <v>0</v>
      </c>
      <c r="J2138" s="20" t="e">
        <f ca="1">VLOOKUP(B2138, Remarks!$A$3:$G$400, 7, FALSE)</f>
        <v>#N/A</v>
      </c>
      <c r="M2138" s="44" t="s">
        <v>2162</v>
      </c>
      <c r="N2138" s="9" t="str">
        <f t="shared" ca="1" si="271"/>
        <v>A6547</v>
      </c>
      <c r="O2138" s="47">
        <v>164.49010000000001</v>
      </c>
      <c r="P2138" s="47">
        <v>164.5104</v>
      </c>
      <c r="Q2138" s="46" t="s">
        <v>8</v>
      </c>
      <c r="R2138" s="46" t="s">
        <v>9</v>
      </c>
      <c r="S2138" s="46" t="s">
        <v>10</v>
      </c>
      <c r="T2138" s="46" t="s">
        <v>1528</v>
      </c>
      <c r="V2138" s="19" t="str">
        <f t="shared" ca="1" si="275"/>
        <v>Post-calc.</v>
      </c>
      <c r="W2138" s="1" t="str">
        <f t="shared" ca="1" si="276"/>
        <v>Post-calc.</v>
      </c>
      <c r="X2138" s="1" t="b">
        <f t="shared" ca="1" si="277"/>
        <v>1</v>
      </c>
      <c r="Y2138" s="3">
        <f t="shared" ca="1" si="278"/>
        <v>0</v>
      </c>
      <c r="AA2138" s="61">
        <f ca="1">+VLOOKUP(N2138,$B$4:$H$2903,4,FALSE)</f>
        <v>42429</v>
      </c>
      <c r="AB2138" s="1" t="str">
        <f ca="1">+VLOOKUP(N2138,$B$4:$H$2903,6,FALSE)</f>
        <v>Leelanuch Jeerawan</v>
      </c>
    </row>
    <row r="2139" spans="1:28" hidden="1" x14ac:dyDescent="0.2">
      <c r="A2139" s="56" t="s">
        <v>4745</v>
      </c>
      <c r="B2139" s="9" t="str">
        <f t="shared" ca="1" si="272"/>
        <v>A4086</v>
      </c>
      <c r="C2139" s="59">
        <v>2485.4</v>
      </c>
      <c r="D2139" s="59">
        <v>0</v>
      </c>
      <c r="E2139" s="60"/>
      <c r="F2139" s="57" t="s">
        <v>2660</v>
      </c>
      <c r="G2139" s="57" t="s">
        <v>5531</v>
      </c>
      <c r="H2139" s="45" t="str">
        <f t="shared" ca="1" si="273"/>
        <v>Pre-calc.</v>
      </c>
      <c r="I2139" s="23">
        <f t="shared" ca="1" si="274"/>
        <v>0</v>
      </c>
      <c r="J2139" s="20" t="e">
        <f ca="1">VLOOKUP(B2139, Remarks!$A$3:$G$400, 7, FALSE)</f>
        <v>#N/A</v>
      </c>
      <c r="M2139" s="44" t="s">
        <v>2163</v>
      </c>
      <c r="N2139" s="9" t="str">
        <f t="shared" ca="1" si="271"/>
        <v>A6602</v>
      </c>
      <c r="O2139" s="47">
        <v>399</v>
      </c>
      <c r="P2139" s="47">
        <v>399</v>
      </c>
      <c r="Q2139" s="46" t="s">
        <v>8</v>
      </c>
      <c r="R2139" s="46" t="s">
        <v>9</v>
      </c>
      <c r="S2139" s="46" t="s">
        <v>10</v>
      </c>
      <c r="T2139" s="46" t="s">
        <v>1340</v>
      </c>
      <c r="V2139" s="19" t="str">
        <f t="shared" ca="1" si="275"/>
        <v>Post-calc.</v>
      </c>
      <c r="W2139" s="1" t="str">
        <f t="shared" ca="1" si="276"/>
        <v>Post-calc.</v>
      </c>
      <c r="X2139" s="1" t="b">
        <f t="shared" ca="1" si="277"/>
        <v>1</v>
      </c>
      <c r="Y2139" s="3">
        <f t="shared" ca="1" si="278"/>
        <v>0</v>
      </c>
      <c r="AA2139" s="61">
        <f ca="1">+VLOOKUP(N2139,$B$4:$H$2903,4,FALSE)</f>
        <v>42368</v>
      </c>
      <c r="AB2139" s="1" t="str">
        <f ca="1">+VLOOKUP(N2139,$B$4:$H$2903,6,FALSE)</f>
        <v>Kayyali Reem</v>
      </c>
    </row>
    <row r="2140" spans="1:28" hidden="1" x14ac:dyDescent="0.2">
      <c r="A2140" s="56" t="s">
        <v>4746</v>
      </c>
      <c r="B2140" s="9" t="str">
        <f t="shared" ca="1" si="272"/>
        <v>A4087</v>
      </c>
      <c r="C2140" s="59">
        <v>301.96949999999998</v>
      </c>
      <c r="D2140" s="59">
        <v>301.3082</v>
      </c>
      <c r="E2140" s="60">
        <v>42292</v>
      </c>
      <c r="F2140" s="57" t="s">
        <v>4424</v>
      </c>
      <c r="G2140" s="57" t="s">
        <v>5532</v>
      </c>
      <c r="H2140" s="45" t="str">
        <f t="shared" ca="1" si="273"/>
        <v>Post-calc.</v>
      </c>
      <c r="I2140" s="23">
        <f t="shared" ca="1" si="274"/>
        <v>0</v>
      </c>
      <c r="J2140" s="20" t="e">
        <f ca="1">VLOOKUP(B2140, Remarks!$A$3:$G$400, 7, FALSE)</f>
        <v>#N/A</v>
      </c>
      <c r="M2140" s="44" t="s">
        <v>2164</v>
      </c>
      <c r="N2140" s="9" t="str">
        <f t="shared" ca="1" si="271"/>
        <v>A6670</v>
      </c>
      <c r="O2140" s="47">
        <v>137.86420000000001</v>
      </c>
      <c r="P2140" s="47">
        <v>137.86420000000001</v>
      </c>
      <c r="Q2140" s="46" t="s">
        <v>8</v>
      </c>
      <c r="R2140" s="46" t="s">
        <v>9</v>
      </c>
      <c r="S2140" s="46" t="s">
        <v>10</v>
      </c>
      <c r="T2140" s="46" t="s">
        <v>1999</v>
      </c>
      <c r="V2140" s="19" t="str">
        <f t="shared" ca="1" si="275"/>
        <v>Post-calc.</v>
      </c>
      <c r="W2140" s="1" t="str">
        <f t="shared" ca="1" si="276"/>
        <v>Post-calc.</v>
      </c>
      <c r="X2140" s="1" t="b">
        <f t="shared" ca="1" si="277"/>
        <v>1</v>
      </c>
      <c r="Y2140" s="3">
        <f t="shared" ca="1" si="278"/>
        <v>0</v>
      </c>
      <c r="AA2140" s="61">
        <f ca="1">+VLOOKUP(N2140,$B$4:$H$2903,4,FALSE)</f>
        <v>42256</v>
      </c>
      <c r="AB2140" s="1" t="str">
        <f ca="1">+VLOOKUP(N2140,$B$4:$H$2903,6,FALSE)</f>
        <v>Nur Hidayah</v>
      </c>
    </row>
    <row r="2141" spans="1:28" hidden="1" x14ac:dyDescent="0.2">
      <c r="A2141" s="56" t="s">
        <v>4747</v>
      </c>
      <c r="B2141" s="9" t="str">
        <f t="shared" ca="1" si="272"/>
        <v>A4090</v>
      </c>
      <c r="C2141" s="59">
        <v>673.85990000000004</v>
      </c>
      <c r="D2141" s="59">
        <v>673.85990000000004</v>
      </c>
      <c r="E2141" s="60"/>
      <c r="F2141" s="57" t="s">
        <v>1446</v>
      </c>
      <c r="G2141" s="57" t="s">
        <v>5527</v>
      </c>
      <c r="H2141" s="45" t="str">
        <f t="shared" ca="1" si="273"/>
        <v>Pre-calc.</v>
      </c>
      <c r="I2141" s="23">
        <f t="shared" ca="1" si="274"/>
        <v>0</v>
      </c>
      <c r="J2141" s="20" t="e">
        <f ca="1">VLOOKUP(B2141, Remarks!$A$3:$G$400, 7, FALSE)</f>
        <v>#N/A</v>
      </c>
      <c r="M2141" s="44" t="s">
        <v>2165</v>
      </c>
      <c r="N2141" s="9" t="str">
        <f t="shared" ca="1" si="271"/>
        <v>A6671</v>
      </c>
      <c r="O2141" s="47">
        <v>194.93549999999999</v>
      </c>
      <c r="P2141" s="47">
        <v>193.2559</v>
      </c>
      <c r="Q2141" s="46" t="s">
        <v>8</v>
      </c>
      <c r="R2141" s="46" t="s">
        <v>9</v>
      </c>
      <c r="S2141" s="46" t="s">
        <v>10</v>
      </c>
      <c r="T2141" s="46" t="s">
        <v>1999</v>
      </c>
      <c r="V2141" s="19" t="str">
        <f t="shared" ca="1" si="275"/>
        <v>Post-calc.</v>
      </c>
      <c r="W2141" s="1" t="str">
        <f t="shared" ca="1" si="276"/>
        <v>Post-calc.</v>
      </c>
      <c r="X2141" s="1" t="b">
        <f t="shared" ca="1" si="277"/>
        <v>1</v>
      </c>
      <c r="Y2141" s="3">
        <f t="shared" ca="1" si="278"/>
        <v>0</v>
      </c>
      <c r="AA2141" s="61">
        <f ca="1">+VLOOKUP(N2141,$B$4:$H$2903,4,FALSE)</f>
        <v>42282</v>
      </c>
      <c r="AB2141" s="1" t="str">
        <f ca="1">+VLOOKUP(N2141,$B$4:$H$2903,6,FALSE)</f>
        <v>Nur Hidayah</v>
      </c>
    </row>
    <row r="2142" spans="1:28" hidden="1" x14ac:dyDescent="0.2">
      <c r="A2142" s="56" t="s">
        <v>4748</v>
      </c>
      <c r="B2142" s="9" t="str">
        <f t="shared" ca="1" si="272"/>
        <v>A4091</v>
      </c>
      <c r="C2142" s="59">
        <v>815.31780000000003</v>
      </c>
      <c r="D2142" s="59">
        <v>832.26990000000001</v>
      </c>
      <c r="E2142" s="60">
        <v>42310</v>
      </c>
      <c r="F2142" s="57" t="s">
        <v>4424</v>
      </c>
      <c r="G2142" s="57" t="s">
        <v>5532</v>
      </c>
      <c r="H2142" s="45" t="str">
        <f t="shared" ca="1" si="273"/>
        <v>Post-calc.</v>
      </c>
      <c r="I2142" s="23">
        <f t="shared" ca="1" si="274"/>
        <v>0</v>
      </c>
      <c r="J2142" s="20" t="e">
        <f ca="1">VLOOKUP(B2142, Remarks!$A$3:$G$400, 7, FALSE)</f>
        <v>#N/A</v>
      </c>
      <c r="M2142" s="44" t="s">
        <v>2166</v>
      </c>
      <c r="N2142" s="9" t="str">
        <f t="shared" ca="1" si="271"/>
        <v>A6672</v>
      </c>
      <c r="O2142" s="47">
        <v>322.61169999999998</v>
      </c>
      <c r="P2142" s="47">
        <v>329.36799999999999</v>
      </c>
      <c r="Q2142" s="46" t="s">
        <v>8</v>
      </c>
      <c r="R2142" s="46" t="s">
        <v>9</v>
      </c>
      <c r="S2142" s="46" t="s">
        <v>10</v>
      </c>
      <c r="T2142" s="46" t="s">
        <v>1999</v>
      </c>
      <c r="V2142" s="19" t="str">
        <f t="shared" ca="1" si="275"/>
        <v>Post-calc.</v>
      </c>
      <c r="W2142" s="1" t="str">
        <f t="shared" ca="1" si="276"/>
        <v>Post-calc.</v>
      </c>
      <c r="X2142" s="1" t="b">
        <f t="shared" ca="1" si="277"/>
        <v>1</v>
      </c>
      <c r="Y2142" s="3">
        <f t="shared" ca="1" si="278"/>
        <v>0</v>
      </c>
      <c r="AA2142" s="61">
        <f ca="1">+VLOOKUP(N2142,$B$4:$H$2903,4,FALSE)</f>
        <v>42289</v>
      </c>
      <c r="AB2142" s="1" t="str">
        <f ca="1">+VLOOKUP(N2142,$B$4:$H$2903,6,FALSE)</f>
        <v>Nur Hidayah</v>
      </c>
    </row>
    <row r="2143" spans="1:28" hidden="1" x14ac:dyDescent="0.2">
      <c r="A2143" s="56" t="s">
        <v>4749</v>
      </c>
      <c r="B2143" s="9" t="str">
        <f t="shared" ca="1" si="272"/>
        <v>A4092</v>
      </c>
      <c r="C2143" s="59">
        <v>90.590900000000005</v>
      </c>
      <c r="D2143" s="59">
        <v>90.392399999999995</v>
      </c>
      <c r="E2143" s="60">
        <v>42292</v>
      </c>
      <c r="F2143" s="57" t="s">
        <v>4424</v>
      </c>
      <c r="G2143" s="57" t="s">
        <v>5532</v>
      </c>
      <c r="H2143" s="45" t="str">
        <f t="shared" ca="1" si="273"/>
        <v>Post-calc.</v>
      </c>
      <c r="I2143" s="23">
        <f t="shared" ca="1" si="274"/>
        <v>0</v>
      </c>
      <c r="J2143" s="20" t="e">
        <f ca="1">VLOOKUP(B2143, Remarks!$A$3:$G$400, 7, FALSE)</f>
        <v>#N/A</v>
      </c>
      <c r="M2143" s="44" t="s">
        <v>2167</v>
      </c>
      <c r="N2143" s="9" t="str">
        <f t="shared" ca="1" si="271"/>
        <v>A6682</v>
      </c>
      <c r="O2143" s="47">
        <v>2500</v>
      </c>
      <c r="P2143" s="47">
        <v>2500</v>
      </c>
      <c r="Q2143" s="46" t="s">
        <v>14</v>
      </c>
      <c r="R2143" s="46" t="s">
        <v>9</v>
      </c>
      <c r="S2143" s="46" t="s">
        <v>10</v>
      </c>
      <c r="T2143" s="46" t="s">
        <v>798</v>
      </c>
      <c r="V2143" s="19" t="str">
        <f t="shared" ca="1" si="275"/>
        <v>Pre-calc.</v>
      </c>
      <c r="W2143" s="1" t="str">
        <f t="shared" ca="1" si="276"/>
        <v>Pre-calc.</v>
      </c>
      <c r="X2143" s="1" t="b">
        <f t="shared" ca="1" si="277"/>
        <v>1</v>
      </c>
      <c r="Y2143" s="3">
        <f t="shared" ca="1" si="278"/>
        <v>0</v>
      </c>
      <c r="AA2143" s="61">
        <f ca="1">+VLOOKUP(N2143,$B$4:$H$2903,4,FALSE)</f>
        <v>0</v>
      </c>
      <c r="AB2143" s="1" t="str">
        <f ca="1">+VLOOKUP(N2143,$B$4:$H$2903,6,FALSE)</f>
        <v>Mendy Lam</v>
      </c>
    </row>
    <row r="2144" spans="1:28" x14ac:dyDescent="0.2">
      <c r="A2144" s="56" t="s">
        <v>4750</v>
      </c>
      <c r="B2144" s="9" t="str">
        <f t="shared" ca="1" si="272"/>
        <v>A4093</v>
      </c>
      <c r="C2144" s="59">
        <v>1841.4039</v>
      </c>
      <c r="D2144" s="59">
        <v>1861.6576</v>
      </c>
      <c r="E2144" s="60">
        <v>42324</v>
      </c>
      <c r="F2144" s="57" t="s">
        <v>4424</v>
      </c>
      <c r="G2144" s="57" t="s">
        <v>5532</v>
      </c>
      <c r="H2144" s="45" t="str">
        <f t="shared" ca="1" si="273"/>
        <v>Post-calc.</v>
      </c>
      <c r="I2144" s="23">
        <f t="shared" ca="1" si="274"/>
        <v>0</v>
      </c>
      <c r="J2144" s="20" t="e">
        <f ca="1">VLOOKUP(B2144, Remarks!$A$3:$G$400, 7, FALSE)</f>
        <v>#N/A</v>
      </c>
      <c r="M2144" s="44" t="s">
        <v>2168</v>
      </c>
      <c r="N2144" s="9" t="str">
        <f t="shared" ca="1" si="271"/>
        <v>A6730</v>
      </c>
      <c r="O2144" s="47">
        <v>576.18849999999998</v>
      </c>
      <c r="P2144" s="47">
        <v>576.18849999999998</v>
      </c>
      <c r="Q2144" s="46" t="s">
        <v>14</v>
      </c>
      <c r="R2144" s="46" t="s">
        <v>9</v>
      </c>
      <c r="S2144" s="46" t="s">
        <v>10</v>
      </c>
      <c r="T2144" s="46" t="s">
        <v>69</v>
      </c>
      <c r="V2144" s="43" t="str">
        <f t="shared" ref="V2144:V2145" ca="1" si="279">+VLOOKUP(N2144,$B$4:$H$2921,7,FALSE)</f>
        <v>Post-calc.</v>
      </c>
      <c r="W2144" s="1" t="str">
        <f t="shared" ca="1" si="276"/>
        <v>Pre-calc.</v>
      </c>
      <c r="X2144" s="1" t="b">
        <f t="shared" ca="1" si="277"/>
        <v>0</v>
      </c>
      <c r="Y2144" s="3">
        <f t="shared" ca="1" si="278"/>
        <v>0</v>
      </c>
      <c r="AA2144" s="61">
        <f ca="1">+VLOOKUP(N2144,$B$4:$H$2903,4,FALSE)</f>
        <v>42536</v>
      </c>
      <c r="AB2144" s="1" t="str">
        <f ca="1">+VLOOKUP(N2144,$B$4:$H$2903,6,FALSE)</f>
        <v>Amanda Chan</v>
      </c>
    </row>
    <row r="2145" spans="1:28" x14ac:dyDescent="0.2">
      <c r="A2145" s="56" t="s">
        <v>4751</v>
      </c>
      <c r="B2145" s="9" t="str">
        <f t="shared" ca="1" si="272"/>
        <v>A4109</v>
      </c>
      <c r="C2145" s="59">
        <v>639.58789999999999</v>
      </c>
      <c r="D2145" s="59">
        <v>660.10820000000001</v>
      </c>
      <c r="E2145" s="60">
        <v>42307</v>
      </c>
      <c r="F2145" s="57" t="s">
        <v>4424</v>
      </c>
      <c r="G2145" s="57" t="s">
        <v>5532</v>
      </c>
      <c r="H2145" s="45" t="str">
        <f t="shared" ca="1" si="273"/>
        <v>Post-calc.</v>
      </c>
      <c r="I2145" s="23">
        <f t="shared" ca="1" si="274"/>
        <v>0</v>
      </c>
      <c r="J2145" s="20" t="e">
        <f ca="1">VLOOKUP(B2145, Remarks!$A$3:$G$400, 7, FALSE)</f>
        <v>#N/A</v>
      </c>
      <c r="M2145" s="44" t="s">
        <v>2169</v>
      </c>
      <c r="N2145" s="9" t="str">
        <f t="shared" ca="1" si="271"/>
        <v>A6735</v>
      </c>
      <c r="O2145" s="47">
        <v>2179.9</v>
      </c>
      <c r="P2145" s="47">
        <v>2179.9</v>
      </c>
      <c r="Q2145" s="46" t="s">
        <v>14</v>
      </c>
      <c r="R2145" s="46" t="s">
        <v>9</v>
      </c>
      <c r="S2145" s="46" t="s">
        <v>10</v>
      </c>
      <c r="T2145" s="46" t="s">
        <v>69</v>
      </c>
      <c r="V2145" s="43" t="str">
        <f t="shared" ca="1" si="279"/>
        <v>Post-calc.</v>
      </c>
      <c r="W2145" s="1" t="str">
        <f t="shared" ca="1" si="276"/>
        <v>Pre-calc.</v>
      </c>
      <c r="X2145" s="1" t="b">
        <f t="shared" ca="1" si="277"/>
        <v>0</v>
      </c>
      <c r="Y2145" s="3">
        <f t="shared" ca="1" si="278"/>
        <v>0</v>
      </c>
      <c r="AA2145" s="61">
        <f ca="1">+VLOOKUP(N2145,$B$4:$H$2903,4,FALSE)</f>
        <v>42536</v>
      </c>
      <c r="AB2145" s="1" t="str">
        <f ca="1">+VLOOKUP(N2145,$B$4:$H$2903,6,FALSE)</f>
        <v>Amanda Chan</v>
      </c>
    </row>
    <row r="2146" spans="1:28" hidden="1" x14ac:dyDescent="0.2">
      <c r="A2146" s="56" t="s">
        <v>4752</v>
      </c>
      <c r="B2146" s="9" t="str">
        <f t="shared" ca="1" si="272"/>
        <v>A4114</v>
      </c>
      <c r="C2146" s="59">
        <v>263.18880000000001</v>
      </c>
      <c r="D2146" s="59">
        <v>45.4664</v>
      </c>
      <c r="E2146" s="60">
        <v>42531</v>
      </c>
      <c r="F2146" s="57" t="s">
        <v>2660</v>
      </c>
      <c r="G2146" s="57" t="s">
        <v>5531</v>
      </c>
      <c r="H2146" s="45" t="str">
        <f t="shared" ca="1" si="273"/>
        <v>Post-calc.</v>
      </c>
      <c r="I2146" s="23">
        <f t="shared" ca="1" si="274"/>
        <v>0</v>
      </c>
      <c r="J2146" s="20" t="e">
        <f ca="1">VLOOKUP(B2146, Remarks!$A$3:$G$400, 7, FALSE)</f>
        <v>#N/A</v>
      </c>
      <c r="M2146" s="44" t="s">
        <v>2170</v>
      </c>
      <c r="N2146" s="9" t="str">
        <f t="shared" ca="1" si="271"/>
        <v>A6736</v>
      </c>
      <c r="O2146" s="47">
        <v>5305.2529999999997</v>
      </c>
      <c r="P2146" s="47">
        <v>5305.2529999999997</v>
      </c>
      <c r="Q2146" s="46" t="s">
        <v>14</v>
      </c>
      <c r="R2146" s="46" t="s">
        <v>9</v>
      </c>
      <c r="S2146" s="46" t="s">
        <v>10</v>
      </c>
      <c r="T2146" s="46" t="s">
        <v>69</v>
      </c>
      <c r="V2146" s="19" t="str">
        <f t="shared" ca="1" si="275"/>
        <v>Pre-calc.</v>
      </c>
      <c r="W2146" s="1" t="str">
        <f t="shared" ca="1" si="276"/>
        <v>Pre-calc.</v>
      </c>
      <c r="X2146" s="1" t="b">
        <f t="shared" ca="1" si="277"/>
        <v>1</v>
      </c>
      <c r="Y2146" s="3">
        <f t="shared" ca="1" si="278"/>
        <v>0</v>
      </c>
      <c r="AA2146" s="61">
        <f ca="1">+VLOOKUP(N2146,$B$4:$H$2903,4,FALSE)</f>
        <v>0</v>
      </c>
      <c r="AB2146" s="1" t="str">
        <f ca="1">+VLOOKUP(N2146,$B$4:$H$2903,6,FALSE)</f>
        <v>Amanda Chan</v>
      </c>
    </row>
    <row r="2147" spans="1:28" hidden="1" x14ac:dyDescent="0.2">
      <c r="A2147" s="56" t="s">
        <v>4753</v>
      </c>
      <c r="B2147" s="9" t="str">
        <f t="shared" ca="1" si="272"/>
        <v>A4121</v>
      </c>
      <c r="C2147" s="59">
        <v>274.80810000000002</v>
      </c>
      <c r="D2147" s="59">
        <v>277.16750000000002</v>
      </c>
      <c r="E2147" s="60"/>
      <c r="F2147" s="57" t="s">
        <v>1446</v>
      </c>
      <c r="G2147" s="57" t="s">
        <v>5527</v>
      </c>
      <c r="H2147" s="45" t="str">
        <f t="shared" ca="1" si="273"/>
        <v>Pre-calc.</v>
      </c>
      <c r="I2147" s="23">
        <f t="shared" ca="1" si="274"/>
        <v>0</v>
      </c>
      <c r="J2147" s="20" t="e">
        <f ca="1">VLOOKUP(B2147, Remarks!$A$3:$G$400, 7, FALSE)</f>
        <v>#N/A</v>
      </c>
      <c r="M2147" s="44" t="s">
        <v>2171</v>
      </c>
      <c r="N2147" s="9" t="str">
        <f t="shared" ca="1" si="271"/>
        <v>A6744</v>
      </c>
      <c r="O2147" s="47">
        <v>11546.433199999999</v>
      </c>
      <c r="P2147" s="47">
        <v>11546.433199999999</v>
      </c>
      <c r="Q2147" s="46" t="s">
        <v>14</v>
      </c>
      <c r="R2147" s="46" t="s">
        <v>9</v>
      </c>
      <c r="S2147" s="46" t="s">
        <v>10</v>
      </c>
      <c r="T2147" s="46" t="s">
        <v>1528</v>
      </c>
      <c r="V2147" s="19" t="str">
        <f t="shared" ca="1" si="275"/>
        <v>Pre-calc.</v>
      </c>
      <c r="W2147" s="1" t="str">
        <f t="shared" ca="1" si="276"/>
        <v>Pre-calc.</v>
      </c>
      <c r="X2147" s="1" t="b">
        <f t="shared" ca="1" si="277"/>
        <v>1</v>
      </c>
      <c r="Y2147" s="3">
        <f t="shared" ca="1" si="278"/>
        <v>0</v>
      </c>
      <c r="AA2147" s="61">
        <f ca="1">+VLOOKUP(N2147,$B$4:$H$2903,4,FALSE)</f>
        <v>0</v>
      </c>
      <c r="AB2147" s="1" t="str">
        <f ca="1">+VLOOKUP(N2147,$B$4:$H$2903,6,FALSE)</f>
        <v>Leelanuch Jeerawan</v>
      </c>
    </row>
    <row r="2148" spans="1:28" hidden="1" x14ac:dyDescent="0.2">
      <c r="A2148" s="56" t="s">
        <v>4754</v>
      </c>
      <c r="B2148" s="9" t="str">
        <f t="shared" ca="1" si="272"/>
        <v>A4122</v>
      </c>
      <c r="C2148" s="59">
        <v>154.4734</v>
      </c>
      <c r="D2148" s="59">
        <v>159.80600000000001</v>
      </c>
      <c r="E2148" s="60">
        <v>42314</v>
      </c>
      <c r="F2148" s="57" t="s">
        <v>4424</v>
      </c>
      <c r="G2148" s="57" t="s">
        <v>5532</v>
      </c>
      <c r="H2148" s="45" t="str">
        <f t="shared" ca="1" si="273"/>
        <v>Post-calc.</v>
      </c>
      <c r="I2148" s="23">
        <f t="shared" ca="1" si="274"/>
        <v>0</v>
      </c>
      <c r="J2148" s="20" t="e">
        <f ca="1">VLOOKUP(B2148, Remarks!$A$3:$G$400, 7, FALSE)</f>
        <v>#N/A</v>
      </c>
      <c r="M2148" s="44" t="s">
        <v>2172</v>
      </c>
      <c r="N2148" s="9" t="str">
        <f t="shared" ca="1" si="271"/>
        <v>A6745</v>
      </c>
      <c r="O2148" s="47">
        <v>1478.8921</v>
      </c>
      <c r="P2148" s="47">
        <v>1478.8921</v>
      </c>
      <c r="Q2148" s="46" t="s">
        <v>14</v>
      </c>
      <c r="R2148" s="46" t="s">
        <v>9</v>
      </c>
      <c r="S2148" s="46" t="s">
        <v>10</v>
      </c>
      <c r="T2148" s="46" t="s">
        <v>1528</v>
      </c>
      <c r="V2148" s="19" t="str">
        <f t="shared" ca="1" si="275"/>
        <v>Pre-calc.</v>
      </c>
      <c r="W2148" s="1" t="str">
        <f t="shared" ca="1" si="276"/>
        <v>Pre-calc.</v>
      </c>
      <c r="X2148" s="1" t="b">
        <f t="shared" ca="1" si="277"/>
        <v>1</v>
      </c>
      <c r="Y2148" s="3">
        <f t="shared" ca="1" si="278"/>
        <v>0</v>
      </c>
      <c r="AA2148" s="61">
        <f ca="1">+VLOOKUP(N2148,$B$4:$H$2903,4,FALSE)</f>
        <v>0</v>
      </c>
      <c r="AB2148" s="1" t="str">
        <f ca="1">+VLOOKUP(N2148,$B$4:$H$2903,6,FALSE)</f>
        <v>Leelanuch Jeerawan</v>
      </c>
    </row>
    <row r="2149" spans="1:28" hidden="1" x14ac:dyDescent="0.2">
      <c r="A2149" s="56" t="s">
        <v>4755</v>
      </c>
      <c r="B2149" s="9" t="str">
        <f t="shared" ca="1" si="272"/>
        <v>A4123</v>
      </c>
      <c r="C2149" s="59">
        <v>418.63510000000002</v>
      </c>
      <c r="D2149" s="59">
        <v>421.07040000000001</v>
      </c>
      <c r="E2149" s="60">
        <v>42376</v>
      </c>
      <c r="F2149" s="57" t="s">
        <v>4424</v>
      </c>
      <c r="G2149" s="57" t="s">
        <v>5532</v>
      </c>
      <c r="H2149" s="45" t="str">
        <f t="shared" ca="1" si="273"/>
        <v>Post-calc.</v>
      </c>
      <c r="I2149" s="23">
        <f t="shared" ca="1" si="274"/>
        <v>0</v>
      </c>
      <c r="J2149" s="20" t="e">
        <f ca="1">VLOOKUP(B2149, Remarks!$A$3:$G$400, 7, FALSE)</f>
        <v>#N/A</v>
      </c>
      <c r="M2149" s="44" t="s">
        <v>2173</v>
      </c>
      <c r="N2149" s="9" t="str">
        <f t="shared" ca="1" si="271"/>
        <v>A6746</v>
      </c>
      <c r="O2149" s="47">
        <v>4348.9014999999999</v>
      </c>
      <c r="P2149" s="47">
        <v>4348.9014999999999</v>
      </c>
      <c r="Q2149" s="46" t="s">
        <v>14</v>
      </c>
      <c r="R2149" s="46" t="s">
        <v>9</v>
      </c>
      <c r="S2149" s="46" t="s">
        <v>10</v>
      </c>
      <c r="T2149" s="46" t="s">
        <v>1528</v>
      </c>
      <c r="V2149" s="19" t="str">
        <f t="shared" ca="1" si="275"/>
        <v>Pre-calc.</v>
      </c>
      <c r="W2149" s="1" t="str">
        <f t="shared" ca="1" si="276"/>
        <v>Pre-calc.</v>
      </c>
      <c r="X2149" s="1" t="b">
        <f t="shared" ca="1" si="277"/>
        <v>1</v>
      </c>
      <c r="Y2149" s="3">
        <f t="shared" ca="1" si="278"/>
        <v>0</v>
      </c>
      <c r="AA2149" s="61">
        <f ca="1">+VLOOKUP(N2149,$B$4:$H$2903,4,FALSE)</f>
        <v>0</v>
      </c>
      <c r="AB2149" s="1" t="str">
        <f ca="1">+VLOOKUP(N2149,$B$4:$H$2903,6,FALSE)</f>
        <v>Leelanuch Jeerawan</v>
      </c>
    </row>
    <row r="2150" spans="1:28" hidden="1" x14ac:dyDescent="0.2">
      <c r="A2150" s="56" t="s">
        <v>4756</v>
      </c>
      <c r="B2150" s="9" t="str">
        <f t="shared" ca="1" si="272"/>
        <v>A4144</v>
      </c>
      <c r="C2150" s="59">
        <v>1836.3384000000001</v>
      </c>
      <c r="D2150" s="59">
        <v>1809.0697</v>
      </c>
      <c r="E2150" s="60"/>
      <c r="F2150" s="57" t="s">
        <v>1446</v>
      </c>
      <c r="G2150" s="57" t="s">
        <v>5527</v>
      </c>
      <c r="H2150" s="45" t="str">
        <f t="shared" ca="1" si="273"/>
        <v>Pre-calc.</v>
      </c>
      <c r="I2150" s="23">
        <f t="shared" ca="1" si="274"/>
        <v>0</v>
      </c>
      <c r="J2150" s="20" t="e">
        <f ca="1">VLOOKUP(B2150, Remarks!$A$3:$G$400, 7, FALSE)</f>
        <v>#N/A</v>
      </c>
      <c r="M2150" s="44" t="s">
        <v>2174</v>
      </c>
      <c r="N2150" s="9" t="str">
        <f t="shared" ca="1" si="271"/>
        <v>A6747</v>
      </c>
      <c r="O2150" s="47">
        <v>1369.2</v>
      </c>
      <c r="P2150" s="47">
        <v>1369.2</v>
      </c>
      <c r="Q2150" s="46" t="s">
        <v>14</v>
      </c>
      <c r="R2150" s="46" t="s">
        <v>9</v>
      </c>
      <c r="S2150" s="46" t="s">
        <v>10</v>
      </c>
      <c r="T2150" s="46" t="s">
        <v>1528</v>
      </c>
      <c r="V2150" s="19" t="str">
        <f t="shared" ca="1" si="275"/>
        <v>Pre-calc.</v>
      </c>
      <c r="W2150" s="1" t="str">
        <f t="shared" ca="1" si="276"/>
        <v>Pre-calc.</v>
      </c>
      <c r="X2150" s="1" t="b">
        <f t="shared" ca="1" si="277"/>
        <v>1</v>
      </c>
      <c r="Y2150" s="3">
        <f t="shared" ca="1" si="278"/>
        <v>0</v>
      </c>
      <c r="AA2150" s="61">
        <f ca="1">+VLOOKUP(N2150,$B$4:$H$2903,4,FALSE)</f>
        <v>0</v>
      </c>
      <c r="AB2150" s="1" t="str">
        <f ca="1">+VLOOKUP(N2150,$B$4:$H$2903,6,FALSE)</f>
        <v>Leelanuch Jeerawan</v>
      </c>
    </row>
    <row r="2151" spans="1:28" hidden="1" x14ac:dyDescent="0.2">
      <c r="A2151" s="56" t="s">
        <v>4757</v>
      </c>
      <c r="B2151" s="9" t="str">
        <f t="shared" ca="1" si="272"/>
        <v>A4181</v>
      </c>
      <c r="C2151" s="59">
        <v>61.683599999999998</v>
      </c>
      <c r="D2151" s="59">
        <v>62.540399999999998</v>
      </c>
      <c r="E2151" s="60">
        <v>42419</v>
      </c>
      <c r="F2151" s="57" t="s">
        <v>4157</v>
      </c>
      <c r="G2151" s="57" t="s">
        <v>5541</v>
      </c>
      <c r="H2151" s="45" t="str">
        <f t="shared" ca="1" si="273"/>
        <v>Post-calc.</v>
      </c>
      <c r="I2151" s="23">
        <f t="shared" ca="1" si="274"/>
        <v>0</v>
      </c>
      <c r="J2151" s="20" t="e">
        <f ca="1">VLOOKUP(B2151, Remarks!$A$3:$G$400, 7, FALSE)</f>
        <v>#N/A</v>
      </c>
      <c r="M2151" s="44" t="s">
        <v>2175</v>
      </c>
      <c r="N2151" s="9" t="str">
        <f t="shared" ca="1" si="271"/>
        <v>A6748</v>
      </c>
      <c r="O2151" s="47">
        <v>1528.164</v>
      </c>
      <c r="P2151" s="47">
        <v>1528.164</v>
      </c>
      <c r="Q2151" s="46" t="s">
        <v>14</v>
      </c>
      <c r="R2151" s="46" t="s">
        <v>9</v>
      </c>
      <c r="S2151" s="46" t="s">
        <v>10</v>
      </c>
      <c r="T2151" s="46" t="s">
        <v>1528</v>
      </c>
      <c r="V2151" s="19" t="str">
        <f t="shared" ca="1" si="275"/>
        <v>Pre-calc.</v>
      </c>
      <c r="W2151" s="1" t="str">
        <f t="shared" ca="1" si="276"/>
        <v>Pre-calc.</v>
      </c>
      <c r="X2151" s="1" t="b">
        <f t="shared" ca="1" si="277"/>
        <v>1</v>
      </c>
      <c r="Y2151" s="3">
        <f t="shared" ca="1" si="278"/>
        <v>0</v>
      </c>
      <c r="AA2151" s="61">
        <f ca="1">+VLOOKUP(N2151,$B$4:$H$2903,4,FALSE)</f>
        <v>0</v>
      </c>
      <c r="AB2151" s="1" t="str">
        <f ca="1">+VLOOKUP(N2151,$B$4:$H$2903,6,FALSE)</f>
        <v>Leelanuch Jeerawan</v>
      </c>
    </row>
    <row r="2152" spans="1:28" hidden="1" x14ac:dyDescent="0.2">
      <c r="A2152" s="56" t="s">
        <v>4758</v>
      </c>
      <c r="B2152" s="9" t="str">
        <f t="shared" ca="1" si="272"/>
        <v>A4182</v>
      </c>
      <c r="C2152" s="59">
        <v>45.765999999999998</v>
      </c>
      <c r="D2152" s="59">
        <v>46.188000000000002</v>
      </c>
      <c r="E2152" s="60">
        <v>42271</v>
      </c>
      <c r="F2152" s="57" t="s">
        <v>4157</v>
      </c>
      <c r="G2152" s="57" t="s">
        <v>5541</v>
      </c>
      <c r="H2152" s="45" t="str">
        <f t="shared" ca="1" si="273"/>
        <v>Post-calc.</v>
      </c>
      <c r="I2152" s="23">
        <f t="shared" ca="1" si="274"/>
        <v>0</v>
      </c>
      <c r="J2152" s="20" t="e">
        <f ca="1">VLOOKUP(B2152, Remarks!$A$3:$G$400, 7, FALSE)</f>
        <v>#N/A</v>
      </c>
      <c r="M2152" s="44" t="s">
        <v>2176</v>
      </c>
      <c r="N2152" s="9" t="str">
        <f t="shared" ca="1" si="271"/>
        <v>A6749</v>
      </c>
      <c r="O2152" s="47">
        <v>2367.8580000000002</v>
      </c>
      <c r="P2152" s="47">
        <v>2367.8580000000002</v>
      </c>
      <c r="Q2152" s="46" t="s">
        <v>14</v>
      </c>
      <c r="R2152" s="46" t="s">
        <v>9</v>
      </c>
      <c r="S2152" s="46" t="s">
        <v>10</v>
      </c>
      <c r="T2152" s="46" t="s">
        <v>1528</v>
      </c>
      <c r="V2152" s="19" t="str">
        <f t="shared" ca="1" si="275"/>
        <v>Pre-calc.</v>
      </c>
      <c r="W2152" s="1" t="str">
        <f t="shared" ca="1" si="276"/>
        <v>Pre-calc.</v>
      </c>
      <c r="X2152" s="1" t="b">
        <f t="shared" ca="1" si="277"/>
        <v>1</v>
      </c>
      <c r="Y2152" s="3">
        <f t="shared" ca="1" si="278"/>
        <v>0</v>
      </c>
      <c r="AA2152" s="61">
        <f ca="1">+VLOOKUP(N2152,$B$4:$H$2903,4,FALSE)</f>
        <v>0</v>
      </c>
      <c r="AB2152" s="1" t="str">
        <f ca="1">+VLOOKUP(N2152,$B$4:$H$2903,6,FALSE)</f>
        <v>Leelanuch Jeerawan</v>
      </c>
    </row>
    <row r="2153" spans="1:28" hidden="1" x14ac:dyDescent="0.2">
      <c r="A2153" s="56" t="s">
        <v>4759</v>
      </c>
      <c r="B2153" s="9" t="str">
        <f t="shared" ca="1" si="272"/>
        <v>A4183</v>
      </c>
      <c r="C2153" s="59">
        <v>74.693299999999994</v>
      </c>
      <c r="D2153" s="59">
        <v>73.732900000000001</v>
      </c>
      <c r="E2153" s="60">
        <v>42366</v>
      </c>
      <c r="F2153" s="57" t="s">
        <v>4157</v>
      </c>
      <c r="G2153" s="57" t="s">
        <v>5541</v>
      </c>
      <c r="H2153" s="45" t="str">
        <f t="shared" ca="1" si="273"/>
        <v>Post-calc.</v>
      </c>
      <c r="I2153" s="23">
        <f t="shared" ca="1" si="274"/>
        <v>0</v>
      </c>
      <c r="J2153" s="20" t="e">
        <f ca="1">VLOOKUP(B2153, Remarks!$A$3:$G$400, 7, FALSE)</f>
        <v>#N/A</v>
      </c>
      <c r="M2153" s="44" t="s">
        <v>2177</v>
      </c>
      <c r="N2153" s="9" t="str">
        <f t="shared" ca="1" si="271"/>
        <v>A6750</v>
      </c>
      <c r="O2153" s="47">
        <v>31962.402399999999</v>
      </c>
      <c r="P2153" s="47">
        <v>31356.486400000002</v>
      </c>
      <c r="Q2153" s="46" t="s">
        <v>8</v>
      </c>
      <c r="R2153" s="46" t="s">
        <v>9</v>
      </c>
      <c r="S2153" s="46" t="s">
        <v>10</v>
      </c>
      <c r="T2153" s="46" t="s">
        <v>1528</v>
      </c>
      <c r="V2153" s="19" t="str">
        <f t="shared" ca="1" si="275"/>
        <v>Post-calc.</v>
      </c>
      <c r="W2153" s="1" t="str">
        <f t="shared" ca="1" si="276"/>
        <v>Post-calc.</v>
      </c>
      <c r="X2153" s="1" t="b">
        <f t="shared" ca="1" si="277"/>
        <v>1</v>
      </c>
      <c r="Y2153" s="3">
        <f t="shared" ca="1" si="278"/>
        <v>0</v>
      </c>
      <c r="AA2153" s="61">
        <f ca="1">+VLOOKUP(N2153,$B$4:$H$2903,4,FALSE)</f>
        <v>42185</v>
      </c>
      <c r="AB2153" s="1" t="str">
        <f ca="1">+VLOOKUP(N2153,$B$4:$H$2903,6,FALSE)</f>
        <v>Leelanuch Jeerawan</v>
      </c>
    </row>
    <row r="2154" spans="1:28" hidden="1" x14ac:dyDescent="0.2">
      <c r="A2154" s="56" t="s">
        <v>4760</v>
      </c>
      <c r="B2154" s="9" t="str">
        <f t="shared" ca="1" si="272"/>
        <v>A4188</v>
      </c>
      <c r="C2154" s="59">
        <v>124.57</v>
      </c>
      <c r="D2154" s="59">
        <v>122.29900000000001</v>
      </c>
      <c r="E2154" s="60"/>
      <c r="F2154" s="57" t="s">
        <v>4362</v>
      </c>
      <c r="G2154" s="57" t="s">
        <v>5528</v>
      </c>
      <c r="H2154" s="45" t="str">
        <f t="shared" ca="1" si="273"/>
        <v>Pre-calc.</v>
      </c>
      <c r="I2154" s="23">
        <f t="shared" ca="1" si="274"/>
        <v>0</v>
      </c>
      <c r="J2154" s="20" t="e">
        <f ca="1">VLOOKUP(B2154, Remarks!$A$3:$G$400, 7, FALSE)</f>
        <v>#N/A</v>
      </c>
      <c r="M2154" s="44" t="s">
        <v>2178</v>
      </c>
      <c r="N2154" s="9" t="str">
        <f t="shared" ca="1" si="271"/>
        <v>A6751</v>
      </c>
      <c r="O2154" s="47">
        <v>9752.5779999999995</v>
      </c>
      <c r="P2154" s="47">
        <v>9752.5779999999995</v>
      </c>
      <c r="Q2154" s="46" t="s">
        <v>14</v>
      </c>
      <c r="R2154" s="46" t="s">
        <v>9</v>
      </c>
      <c r="S2154" s="46" t="s">
        <v>10</v>
      </c>
      <c r="T2154" s="46" t="s">
        <v>1528</v>
      </c>
      <c r="V2154" s="19" t="str">
        <f t="shared" ca="1" si="275"/>
        <v>Pre-calc.</v>
      </c>
      <c r="W2154" s="1" t="str">
        <f t="shared" ca="1" si="276"/>
        <v>Pre-calc.</v>
      </c>
      <c r="X2154" s="1" t="b">
        <f t="shared" ca="1" si="277"/>
        <v>1</v>
      </c>
      <c r="Y2154" s="3">
        <f t="shared" ca="1" si="278"/>
        <v>0</v>
      </c>
      <c r="AA2154" s="61">
        <f ca="1">+VLOOKUP(N2154,$B$4:$H$2903,4,FALSE)</f>
        <v>0</v>
      </c>
      <c r="AB2154" s="1" t="str">
        <f ca="1">+VLOOKUP(N2154,$B$4:$H$2903,6,FALSE)</f>
        <v>Leelanuch Jeerawan</v>
      </c>
    </row>
    <row r="2155" spans="1:28" hidden="1" x14ac:dyDescent="0.2">
      <c r="A2155" s="56" t="s">
        <v>4761</v>
      </c>
      <c r="B2155" s="9" t="str">
        <f t="shared" ca="1" si="272"/>
        <v>A4189</v>
      </c>
      <c r="C2155" s="59">
        <v>198.8133</v>
      </c>
      <c r="D2155" s="59">
        <v>195.965</v>
      </c>
      <c r="E2155" s="60"/>
      <c r="F2155" s="57" t="s">
        <v>4362</v>
      </c>
      <c r="G2155" s="57" t="s">
        <v>5528</v>
      </c>
      <c r="H2155" s="45" t="str">
        <f t="shared" ca="1" si="273"/>
        <v>Pre-calc.</v>
      </c>
      <c r="I2155" s="23">
        <f t="shared" ca="1" si="274"/>
        <v>0</v>
      </c>
      <c r="J2155" s="20" t="e">
        <f ca="1">VLOOKUP(B2155, Remarks!$A$3:$G$400, 7, FALSE)</f>
        <v>#N/A</v>
      </c>
      <c r="M2155" s="44" t="s">
        <v>2179</v>
      </c>
      <c r="N2155" s="9" t="str">
        <f t="shared" ca="1" si="271"/>
        <v>A6753</v>
      </c>
      <c r="O2155" s="47">
        <v>20564.982100000001</v>
      </c>
      <c r="P2155" s="47">
        <v>20564.982100000001</v>
      </c>
      <c r="Q2155" s="46" t="s">
        <v>14</v>
      </c>
      <c r="R2155" s="46" t="s">
        <v>9</v>
      </c>
      <c r="S2155" s="46" t="s">
        <v>10</v>
      </c>
      <c r="T2155" s="46" t="s">
        <v>1528</v>
      </c>
      <c r="V2155" s="19" t="str">
        <f t="shared" ca="1" si="275"/>
        <v>Pre-calc.</v>
      </c>
      <c r="W2155" s="1" t="str">
        <f t="shared" ca="1" si="276"/>
        <v>Pre-calc.</v>
      </c>
      <c r="X2155" s="1" t="b">
        <f t="shared" ca="1" si="277"/>
        <v>1</v>
      </c>
      <c r="Y2155" s="3">
        <f t="shared" ca="1" si="278"/>
        <v>0</v>
      </c>
      <c r="AA2155" s="61">
        <f ca="1">+VLOOKUP(N2155,$B$4:$H$2903,4,FALSE)</f>
        <v>0</v>
      </c>
      <c r="AB2155" s="1" t="str">
        <f ca="1">+VLOOKUP(N2155,$B$4:$H$2903,6,FALSE)</f>
        <v>Leelanuch Jeerawan</v>
      </c>
    </row>
    <row r="2156" spans="1:28" hidden="1" x14ac:dyDescent="0.2">
      <c r="A2156" s="56" t="s">
        <v>4762</v>
      </c>
      <c r="B2156" s="9" t="str">
        <f t="shared" ca="1" si="272"/>
        <v>A4190</v>
      </c>
      <c r="C2156" s="59">
        <v>326.83</v>
      </c>
      <c r="D2156" s="59">
        <v>326.83</v>
      </c>
      <c r="E2156" s="60"/>
      <c r="F2156" s="57" t="s">
        <v>4362</v>
      </c>
      <c r="G2156" s="57" t="s">
        <v>5528</v>
      </c>
      <c r="H2156" s="45" t="str">
        <f t="shared" ca="1" si="273"/>
        <v>Pre-calc.</v>
      </c>
      <c r="I2156" s="23">
        <f t="shared" ca="1" si="274"/>
        <v>0</v>
      </c>
      <c r="J2156" s="20" t="e">
        <f ca="1">VLOOKUP(B2156, Remarks!$A$3:$G$400, 7, FALSE)</f>
        <v>#N/A</v>
      </c>
      <c r="M2156" s="44" t="s">
        <v>2180</v>
      </c>
      <c r="N2156" s="9" t="str">
        <f t="shared" ca="1" si="271"/>
        <v>A6773</v>
      </c>
      <c r="O2156" s="47">
        <v>1073.3077000000001</v>
      </c>
      <c r="P2156" s="47">
        <v>1073.3077000000001</v>
      </c>
      <c r="Q2156" s="46" t="s">
        <v>14</v>
      </c>
      <c r="R2156" s="46" t="s">
        <v>9</v>
      </c>
      <c r="S2156" s="46" t="s">
        <v>10</v>
      </c>
      <c r="T2156" s="46" t="s">
        <v>1446</v>
      </c>
      <c r="V2156" s="19" t="str">
        <f t="shared" ca="1" si="275"/>
        <v>Pre-calc.</v>
      </c>
      <c r="W2156" s="1" t="str">
        <f t="shared" ca="1" si="276"/>
        <v>Pre-calc.</v>
      </c>
      <c r="X2156" s="1" t="b">
        <f t="shared" ca="1" si="277"/>
        <v>1</v>
      </c>
      <c r="Y2156" s="3">
        <f t="shared" ca="1" si="278"/>
        <v>0</v>
      </c>
      <c r="AA2156" s="61">
        <f ca="1">+VLOOKUP(N2156,$B$4:$H$2903,4,FALSE)</f>
        <v>0</v>
      </c>
      <c r="AB2156" s="1" t="str">
        <f ca="1">+VLOOKUP(N2156,$B$4:$H$2903,6,FALSE)</f>
        <v>Miyazawa Kyoko</v>
      </c>
    </row>
    <row r="2157" spans="1:28" hidden="1" x14ac:dyDescent="0.2">
      <c r="A2157" s="56" t="s">
        <v>4763</v>
      </c>
      <c r="B2157" s="9" t="str">
        <f t="shared" ca="1" si="272"/>
        <v>A4191</v>
      </c>
      <c r="C2157" s="59">
        <v>198.815</v>
      </c>
      <c r="D2157" s="59">
        <v>198.815</v>
      </c>
      <c r="E2157" s="60"/>
      <c r="F2157" s="57" t="s">
        <v>4362</v>
      </c>
      <c r="G2157" s="57" t="s">
        <v>5528</v>
      </c>
      <c r="H2157" s="45" t="str">
        <f t="shared" ca="1" si="273"/>
        <v>Pre-calc.</v>
      </c>
      <c r="I2157" s="23">
        <f t="shared" ca="1" si="274"/>
        <v>0</v>
      </c>
      <c r="J2157" s="20" t="e">
        <f ca="1">VLOOKUP(B2157, Remarks!$A$3:$G$400, 7, FALSE)</f>
        <v>#N/A</v>
      </c>
      <c r="M2157" s="44" t="s">
        <v>2181</v>
      </c>
      <c r="N2157" s="9" t="str">
        <f t="shared" ca="1" si="271"/>
        <v>A6774</v>
      </c>
      <c r="O2157" s="47">
        <v>454.20749999999998</v>
      </c>
      <c r="P2157" s="47">
        <v>454.20749999999998</v>
      </c>
      <c r="Q2157" s="46" t="s">
        <v>14</v>
      </c>
      <c r="R2157" s="46" t="s">
        <v>9</v>
      </c>
      <c r="S2157" s="46" t="s">
        <v>10</v>
      </c>
      <c r="T2157" s="46" t="s">
        <v>1446</v>
      </c>
      <c r="V2157" s="19" t="str">
        <f t="shared" ca="1" si="275"/>
        <v>Pre-calc.</v>
      </c>
      <c r="W2157" s="1" t="str">
        <f t="shared" ca="1" si="276"/>
        <v>Pre-calc.</v>
      </c>
      <c r="X2157" s="1" t="b">
        <f t="shared" ca="1" si="277"/>
        <v>1</v>
      </c>
      <c r="Y2157" s="3">
        <f t="shared" ca="1" si="278"/>
        <v>0</v>
      </c>
      <c r="AA2157" s="61">
        <f ca="1">+VLOOKUP(N2157,$B$4:$H$2903,4,FALSE)</f>
        <v>0</v>
      </c>
      <c r="AB2157" s="1" t="str">
        <f ca="1">+VLOOKUP(N2157,$B$4:$H$2903,6,FALSE)</f>
        <v>Miyazawa Kyoko</v>
      </c>
    </row>
    <row r="2158" spans="1:28" hidden="1" x14ac:dyDescent="0.2">
      <c r="A2158" s="56" t="s">
        <v>4764</v>
      </c>
      <c r="B2158" s="9" t="str">
        <f t="shared" ca="1" si="272"/>
        <v>A4192</v>
      </c>
      <c r="C2158" s="59">
        <v>350.43329999999997</v>
      </c>
      <c r="D2158" s="59">
        <v>120.003</v>
      </c>
      <c r="E2158" s="60"/>
      <c r="F2158" s="57" t="s">
        <v>4362</v>
      </c>
      <c r="G2158" s="57" t="s">
        <v>5528</v>
      </c>
      <c r="H2158" s="45" t="str">
        <f t="shared" ca="1" si="273"/>
        <v>Pre-calc.</v>
      </c>
      <c r="I2158" s="23">
        <f t="shared" ca="1" si="274"/>
        <v>0</v>
      </c>
      <c r="J2158" s="20" t="e">
        <f ca="1">VLOOKUP(B2158, Remarks!$A$3:$G$400, 7, FALSE)</f>
        <v>#N/A</v>
      </c>
      <c r="M2158" s="44" t="s">
        <v>2182</v>
      </c>
      <c r="N2158" s="9" t="str">
        <f t="shared" ca="1" si="271"/>
        <v>A6775</v>
      </c>
      <c r="O2158" s="47">
        <v>605.36</v>
      </c>
      <c r="P2158" s="47">
        <v>605.36</v>
      </c>
      <c r="Q2158" s="46" t="s">
        <v>14</v>
      </c>
      <c r="R2158" s="46" t="s">
        <v>9</v>
      </c>
      <c r="S2158" s="46" t="s">
        <v>10</v>
      </c>
      <c r="T2158" s="46" t="s">
        <v>1446</v>
      </c>
      <c r="V2158" s="19" t="str">
        <f t="shared" ca="1" si="275"/>
        <v>Pre-calc.</v>
      </c>
      <c r="W2158" s="1" t="str">
        <f t="shared" ca="1" si="276"/>
        <v>Pre-calc.</v>
      </c>
      <c r="X2158" s="1" t="b">
        <f t="shared" ca="1" si="277"/>
        <v>1</v>
      </c>
      <c r="Y2158" s="3">
        <f t="shared" ca="1" si="278"/>
        <v>0</v>
      </c>
      <c r="AA2158" s="61">
        <f ca="1">+VLOOKUP(N2158,$B$4:$H$2903,4,FALSE)</f>
        <v>0</v>
      </c>
      <c r="AB2158" s="1" t="str">
        <f ca="1">+VLOOKUP(N2158,$B$4:$H$2903,6,FALSE)</f>
        <v>Miyazawa Kyoko</v>
      </c>
    </row>
    <row r="2159" spans="1:28" x14ac:dyDescent="0.2">
      <c r="A2159" s="56" t="s">
        <v>4765</v>
      </c>
      <c r="B2159" s="9" t="str">
        <f t="shared" ca="1" si="272"/>
        <v>A4193</v>
      </c>
      <c r="C2159" s="59">
        <v>112.21</v>
      </c>
      <c r="D2159" s="59">
        <v>112.209</v>
      </c>
      <c r="E2159" s="60"/>
      <c r="F2159" s="57" t="s">
        <v>4362</v>
      </c>
      <c r="G2159" s="57" t="s">
        <v>5528</v>
      </c>
      <c r="H2159" s="45" t="str">
        <f t="shared" ca="1" si="273"/>
        <v>Pre-calc.</v>
      </c>
      <c r="I2159" s="23">
        <f t="shared" ca="1" si="274"/>
        <v>0</v>
      </c>
      <c r="J2159" s="20" t="e">
        <f ca="1">VLOOKUP(B2159, Remarks!$A$3:$G$400, 7, FALSE)</f>
        <v>#N/A</v>
      </c>
      <c r="M2159" s="44" t="s">
        <v>2183</v>
      </c>
      <c r="N2159" s="9" t="str">
        <f t="shared" ca="1" si="271"/>
        <v>A6777</v>
      </c>
      <c r="O2159" s="47">
        <v>276.0804</v>
      </c>
      <c r="P2159" s="47">
        <v>276.0804</v>
      </c>
      <c r="Q2159" s="46" t="s">
        <v>14</v>
      </c>
      <c r="R2159" s="46" t="s">
        <v>9</v>
      </c>
      <c r="S2159" s="46" t="s">
        <v>10</v>
      </c>
      <c r="T2159" s="46" t="s">
        <v>69</v>
      </c>
      <c r="V2159" s="43" t="str">
        <f t="shared" ref="V2159:V2160" ca="1" si="280">+VLOOKUP(N2159,$B$4:$H$2921,7,FALSE)</f>
        <v>Post-calc.</v>
      </c>
      <c r="W2159" s="1" t="str">
        <f t="shared" ca="1" si="276"/>
        <v>Pre-calc.</v>
      </c>
      <c r="X2159" s="1" t="b">
        <f t="shared" ca="1" si="277"/>
        <v>0</v>
      </c>
      <c r="Y2159" s="3">
        <f t="shared" ca="1" si="278"/>
        <v>0</v>
      </c>
      <c r="AA2159" s="61">
        <f ca="1">+VLOOKUP(N2159,$B$4:$H$2903,4,FALSE)</f>
        <v>42536</v>
      </c>
      <c r="AB2159" s="1" t="str">
        <f ca="1">+VLOOKUP(N2159,$B$4:$H$2903,6,FALSE)</f>
        <v>Amanda Chan</v>
      </c>
    </row>
    <row r="2160" spans="1:28" x14ac:dyDescent="0.2">
      <c r="A2160" s="56" t="s">
        <v>4766</v>
      </c>
      <c r="B2160" s="9" t="str">
        <f t="shared" ca="1" si="272"/>
        <v>A4194</v>
      </c>
      <c r="C2160" s="59">
        <v>454.84289999999999</v>
      </c>
      <c r="D2160" s="59">
        <v>454.84500000000003</v>
      </c>
      <c r="E2160" s="60"/>
      <c r="F2160" s="57" t="s">
        <v>4362</v>
      </c>
      <c r="G2160" s="57" t="s">
        <v>5528</v>
      </c>
      <c r="H2160" s="45" t="str">
        <f t="shared" ca="1" si="273"/>
        <v>Pre-calc.</v>
      </c>
      <c r="I2160" s="23">
        <f t="shared" ca="1" si="274"/>
        <v>0</v>
      </c>
      <c r="J2160" s="20" t="e">
        <f ca="1">VLOOKUP(B2160, Remarks!$A$3:$G$400, 7, FALSE)</f>
        <v>#N/A</v>
      </c>
      <c r="M2160" s="44" t="s">
        <v>2184</v>
      </c>
      <c r="N2160" s="9" t="str">
        <f t="shared" ca="1" si="271"/>
        <v>A6779</v>
      </c>
      <c r="O2160" s="47">
        <v>365.71129999999999</v>
      </c>
      <c r="P2160" s="47">
        <v>365.71129999999999</v>
      </c>
      <c r="Q2160" s="46" t="s">
        <v>14</v>
      </c>
      <c r="R2160" s="46" t="s">
        <v>9</v>
      </c>
      <c r="S2160" s="46" t="s">
        <v>10</v>
      </c>
      <c r="T2160" s="46" t="s">
        <v>69</v>
      </c>
      <c r="V2160" s="43" t="str">
        <f t="shared" ca="1" si="280"/>
        <v>Post-calc.</v>
      </c>
      <c r="W2160" s="1" t="str">
        <f t="shared" ca="1" si="276"/>
        <v>Pre-calc.</v>
      </c>
      <c r="X2160" s="1" t="b">
        <f t="shared" ca="1" si="277"/>
        <v>0</v>
      </c>
      <c r="Y2160" s="3">
        <f t="shared" ca="1" si="278"/>
        <v>0</v>
      </c>
      <c r="AA2160" s="61">
        <f ca="1">+VLOOKUP(N2160,$B$4:$H$2903,4,FALSE)</f>
        <v>42536</v>
      </c>
      <c r="AB2160" s="1" t="str">
        <f ca="1">+VLOOKUP(N2160,$B$4:$H$2903,6,FALSE)</f>
        <v>Amanda Chan</v>
      </c>
    </row>
    <row r="2161" spans="1:28" hidden="1" x14ac:dyDescent="0.2">
      <c r="A2161" s="56" t="s">
        <v>4767</v>
      </c>
      <c r="B2161" s="9" t="str">
        <f t="shared" ca="1" si="272"/>
        <v>A4196</v>
      </c>
      <c r="C2161" s="59">
        <v>69.778999999999996</v>
      </c>
      <c r="D2161" s="59">
        <v>69.778999999999996</v>
      </c>
      <c r="E2161" s="60">
        <v>42193</v>
      </c>
      <c r="F2161" s="57" t="s">
        <v>4362</v>
      </c>
      <c r="G2161" s="57" t="s">
        <v>5528</v>
      </c>
      <c r="H2161" s="45" t="str">
        <f t="shared" ca="1" si="273"/>
        <v>Post-calc.</v>
      </c>
      <c r="I2161" s="23">
        <f t="shared" ca="1" si="274"/>
        <v>0</v>
      </c>
      <c r="J2161" s="20" t="e">
        <f ca="1">VLOOKUP(B2161, Remarks!$A$3:$G$400, 7, FALSE)</f>
        <v>#N/A</v>
      </c>
      <c r="M2161" s="44" t="s">
        <v>2185</v>
      </c>
      <c r="N2161" s="9" t="str">
        <f t="shared" ca="1" si="271"/>
        <v>A6781</v>
      </c>
      <c r="O2161" s="47">
        <v>103.1036</v>
      </c>
      <c r="P2161" s="47">
        <v>106.4555</v>
      </c>
      <c r="Q2161" s="46" t="s">
        <v>8</v>
      </c>
      <c r="R2161" s="46" t="s">
        <v>9</v>
      </c>
      <c r="S2161" s="46" t="s">
        <v>10</v>
      </c>
      <c r="T2161" s="46" t="s">
        <v>1999</v>
      </c>
      <c r="V2161" s="19" t="str">
        <f t="shared" ca="1" si="275"/>
        <v>Post-calc.</v>
      </c>
      <c r="W2161" s="1" t="str">
        <f t="shared" ca="1" si="276"/>
        <v>Post-calc.</v>
      </c>
      <c r="X2161" s="1" t="b">
        <f t="shared" ca="1" si="277"/>
        <v>1</v>
      </c>
      <c r="Y2161" s="3">
        <f t="shared" ca="1" si="278"/>
        <v>0</v>
      </c>
      <c r="AA2161" s="61">
        <f ca="1">+VLOOKUP(N2161,$B$4:$H$2903,4,FALSE)</f>
        <v>42289</v>
      </c>
      <c r="AB2161" s="1" t="str">
        <f ca="1">+VLOOKUP(N2161,$B$4:$H$2903,6,FALSE)</f>
        <v>Nur Hidayah</v>
      </c>
    </row>
    <row r="2162" spans="1:28" hidden="1" x14ac:dyDescent="0.2">
      <c r="A2162" s="56" t="s">
        <v>4768</v>
      </c>
      <c r="B2162" s="9" t="str">
        <f t="shared" ca="1" si="272"/>
        <v>A4197</v>
      </c>
      <c r="C2162" s="59">
        <v>247.77500000000001</v>
      </c>
      <c r="D2162" s="59">
        <v>247.77500000000001</v>
      </c>
      <c r="E2162" s="60">
        <v>42223</v>
      </c>
      <c r="F2162" s="57" t="s">
        <v>4362</v>
      </c>
      <c r="G2162" s="57" t="s">
        <v>5528</v>
      </c>
      <c r="H2162" s="45" t="str">
        <f t="shared" ca="1" si="273"/>
        <v>Post-calc.</v>
      </c>
      <c r="I2162" s="23">
        <f t="shared" ca="1" si="274"/>
        <v>0</v>
      </c>
      <c r="J2162" s="20" t="e">
        <f ca="1">VLOOKUP(B2162, Remarks!$A$3:$G$400, 7, FALSE)</f>
        <v>#N/A</v>
      </c>
      <c r="M2162" s="44" t="s">
        <v>2186</v>
      </c>
      <c r="N2162" s="9" t="str">
        <f t="shared" ca="1" si="271"/>
        <v>A6782</v>
      </c>
      <c r="O2162" s="47">
        <v>408.97680000000003</v>
      </c>
      <c r="P2162" s="47">
        <v>419.7133</v>
      </c>
      <c r="Q2162" s="46" t="s">
        <v>8</v>
      </c>
      <c r="R2162" s="46" t="s">
        <v>9</v>
      </c>
      <c r="S2162" s="46" t="s">
        <v>10</v>
      </c>
      <c r="T2162" s="46" t="s">
        <v>1999</v>
      </c>
      <c r="V2162" s="19" t="str">
        <f t="shared" ca="1" si="275"/>
        <v>Post-calc.</v>
      </c>
      <c r="W2162" s="1" t="str">
        <f t="shared" ca="1" si="276"/>
        <v>Post-calc.</v>
      </c>
      <c r="X2162" s="1" t="b">
        <f t="shared" ca="1" si="277"/>
        <v>1</v>
      </c>
      <c r="Y2162" s="3">
        <f t="shared" ca="1" si="278"/>
        <v>0</v>
      </c>
      <c r="AA2162" s="61">
        <f ca="1">+VLOOKUP(N2162,$B$4:$H$2903,4,FALSE)</f>
        <v>42346</v>
      </c>
      <c r="AB2162" s="1" t="str">
        <f ca="1">+VLOOKUP(N2162,$B$4:$H$2903,6,FALSE)</f>
        <v>Nur Hidayah</v>
      </c>
    </row>
    <row r="2163" spans="1:28" hidden="1" x14ac:dyDescent="0.2">
      <c r="A2163" s="56" t="s">
        <v>4769</v>
      </c>
      <c r="B2163" s="9" t="str">
        <f t="shared" ca="1" si="272"/>
        <v>A4198</v>
      </c>
      <c r="C2163" s="59">
        <v>270.17200000000003</v>
      </c>
      <c r="D2163" s="59">
        <v>270.17200000000003</v>
      </c>
      <c r="E2163" s="60"/>
      <c r="F2163" s="57" t="s">
        <v>4362</v>
      </c>
      <c r="G2163" s="57" t="s">
        <v>5528</v>
      </c>
      <c r="H2163" s="45" t="str">
        <f t="shared" ca="1" si="273"/>
        <v>Pre-calc.</v>
      </c>
      <c r="I2163" s="23">
        <f t="shared" ca="1" si="274"/>
        <v>0</v>
      </c>
      <c r="J2163" s="20" t="e">
        <f ca="1">VLOOKUP(B2163, Remarks!$A$3:$G$400, 7, FALSE)</f>
        <v>#N/A</v>
      </c>
      <c r="M2163" s="44" t="s">
        <v>2187</v>
      </c>
      <c r="N2163" s="9" t="str">
        <f t="shared" ca="1" si="271"/>
        <v>A6783</v>
      </c>
      <c r="O2163" s="47">
        <v>720</v>
      </c>
      <c r="P2163" s="47">
        <v>720</v>
      </c>
      <c r="Q2163" s="46" t="s">
        <v>8</v>
      </c>
      <c r="R2163" s="46" t="s">
        <v>9</v>
      </c>
      <c r="S2163" s="46" t="s">
        <v>10</v>
      </c>
      <c r="T2163" s="46" t="s">
        <v>1999</v>
      </c>
      <c r="V2163" s="19" t="str">
        <f t="shared" ca="1" si="275"/>
        <v>Post-calc.</v>
      </c>
      <c r="W2163" s="1" t="str">
        <f t="shared" ca="1" si="276"/>
        <v>Post-calc.</v>
      </c>
      <c r="X2163" s="1" t="b">
        <f t="shared" ca="1" si="277"/>
        <v>1</v>
      </c>
      <c r="Y2163" s="3">
        <f t="shared" ca="1" si="278"/>
        <v>0</v>
      </c>
      <c r="AA2163" s="61">
        <f ca="1">+VLOOKUP(N2163,$B$4:$H$2903,4,FALSE)</f>
        <v>42321</v>
      </c>
      <c r="AB2163" s="1" t="str">
        <f ca="1">+VLOOKUP(N2163,$B$4:$H$2903,6,FALSE)</f>
        <v>Nur Hidayah</v>
      </c>
    </row>
    <row r="2164" spans="1:28" hidden="1" x14ac:dyDescent="0.2">
      <c r="A2164" s="56" t="s">
        <v>4770</v>
      </c>
      <c r="B2164" s="9" t="str">
        <f t="shared" ca="1" si="272"/>
        <v>A4199</v>
      </c>
      <c r="C2164" s="59">
        <v>27.017199999999999</v>
      </c>
      <c r="D2164" s="59">
        <v>27.017199999999999</v>
      </c>
      <c r="E2164" s="60">
        <v>42254</v>
      </c>
      <c r="F2164" s="57" t="s">
        <v>4362</v>
      </c>
      <c r="G2164" s="57" t="s">
        <v>5528</v>
      </c>
      <c r="H2164" s="45" t="str">
        <f t="shared" ca="1" si="273"/>
        <v>Post-calc.</v>
      </c>
      <c r="I2164" s="23">
        <f t="shared" ca="1" si="274"/>
        <v>0</v>
      </c>
      <c r="J2164" s="20" t="e">
        <f ca="1">VLOOKUP(B2164, Remarks!$A$3:$G$400, 7, FALSE)</f>
        <v>#N/A</v>
      </c>
      <c r="M2164" s="44" t="s">
        <v>2188</v>
      </c>
      <c r="N2164" s="9" t="str">
        <f t="shared" ca="1" si="271"/>
        <v>A6784</v>
      </c>
      <c r="O2164" s="47">
        <v>460.42259999999999</v>
      </c>
      <c r="P2164" s="47">
        <v>460.303</v>
      </c>
      <c r="Q2164" s="46" t="s">
        <v>8</v>
      </c>
      <c r="R2164" s="46" t="s">
        <v>9</v>
      </c>
      <c r="S2164" s="46" t="s">
        <v>10</v>
      </c>
      <c r="T2164" s="46" t="s">
        <v>1999</v>
      </c>
      <c r="V2164" s="19" t="str">
        <f t="shared" ca="1" si="275"/>
        <v>Post-calc.</v>
      </c>
      <c r="W2164" s="1" t="str">
        <f t="shared" ca="1" si="276"/>
        <v>Post-calc.</v>
      </c>
      <c r="X2164" s="1" t="b">
        <f t="shared" ca="1" si="277"/>
        <v>1</v>
      </c>
      <c r="Y2164" s="3">
        <f t="shared" ca="1" si="278"/>
        <v>0</v>
      </c>
      <c r="AA2164" s="61">
        <f ca="1">+VLOOKUP(N2164,$B$4:$H$2903,4,FALSE)</f>
        <v>42290</v>
      </c>
      <c r="AB2164" s="1" t="str">
        <f ca="1">+VLOOKUP(N2164,$B$4:$H$2903,6,FALSE)</f>
        <v>Nur Hidayah</v>
      </c>
    </row>
    <row r="2165" spans="1:28" hidden="1" x14ac:dyDescent="0.2">
      <c r="A2165" s="56" t="s">
        <v>4771</v>
      </c>
      <c r="B2165" s="9" t="str">
        <f t="shared" ca="1" si="272"/>
        <v>A4200</v>
      </c>
      <c r="C2165" s="59">
        <v>92.958399999999997</v>
      </c>
      <c r="D2165" s="59">
        <v>92.958399999999997</v>
      </c>
      <c r="E2165" s="60">
        <v>42254</v>
      </c>
      <c r="F2165" s="57" t="s">
        <v>4362</v>
      </c>
      <c r="G2165" s="57" t="s">
        <v>5528</v>
      </c>
      <c r="H2165" s="45" t="str">
        <f t="shared" ca="1" si="273"/>
        <v>Post-calc.</v>
      </c>
      <c r="I2165" s="23">
        <f t="shared" ca="1" si="274"/>
        <v>0</v>
      </c>
      <c r="J2165" s="20" t="e">
        <f ca="1">VLOOKUP(B2165, Remarks!$A$3:$G$400, 7, FALSE)</f>
        <v>#N/A</v>
      </c>
      <c r="M2165" s="44" t="s">
        <v>2189</v>
      </c>
      <c r="N2165" s="9" t="str">
        <f t="shared" ca="1" si="271"/>
        <v>A6785</v>
      </c>
      <c r="O2165" s="47">
        <v>3776.2487000000001</v>
      </c>
      <c r="P2165" s="47">
        <v>3755.8989999999999</v>
      </c>
      <c r="Q2165" s="46" t="s">
        <v>8</v>
      </c>
      <c r="R2165" s="46" t="s">
        <v>9</v>
      </c>
      <c r="S2165" s="46" t="s">
        <v>10</v>
      </c>
      <c r="T2165" s="46" t="s">
        <v>1999</v>
      </c>
      <c r="V2165" s="19" t="str">
        <f t="shared" ca="1" si="275"/>
        <v>Post-calc.</v>
      </c>
      <c r="W2165" s="1" t="str">
        <f t="shared" ca="1" si="276"/>
        <v>Post-calc.</v>
      </c>
      <c r="X2165" s="1" t="b">
        <f t="shared" ca="1" si="277"/>
        <v>1</v>
      </c>
      <c r="Y2165" s="23">
        <f t="shared" ca="1" si="278"/>
        <v>-697.57179999999971</v>
      </c>
      <c r="AA2165" s="61">
        <f ca="1">+VLOOKUP(N2165,$B$4:$H$2903,4,FALSE)</f>
        <v>42299</v>
      </c>
      <c r="AB2165" s="1" t="str">
        <f ca="1">+VLOOKUP(N2165,$B$4:$H$2903,6,FALSE)</f>
        <v>Nur Hidayah</v>
      </c>
    </row>
    <row r="2166" spans="1:28" hidden="1" x14ac:dyDescent="0.2">
      <c r="A2166" s="56" t="s">
        <v>4772</v>
      </c>
      <c r="B2166" s="9" t="str">
        <f t="shared" ca="1" si="272"/>
        <v>A4205</v>
      </c>
      <c r="C2166" s="59">
        <v>17672.12</v>
      </c>
      <c r="D2166" s="59">
        <v>1674.18</v>
      </c>
      <c r="E2166" s="60">
        <v>42521</v>
      </c>
      <c r="F2166" s="57" t="s">
        <v>2660</v>
      </c>
      <c r="G2166" s="57" t="s">
        <v>5531</v>
      </c>
      <c r="H2166" s="45" t="str">
        <f t="shared" ca="1" si="273"/>
        <v>Post-calc.</v>
      </c>
      <c r="I2166" s="23">
        <f t="shared" ca="1" si="274"/>
        <v>0</v>
      </c>
      <c r="J2166" s="20" t="e">
        <f ca="1">VLOOKUP(B2166, Remarks!$A$3:$G$400, 7, FALSE)</f>
        <v>#N/A</v>
      </c>
      <c r="M2166" s="44" t="s">
        <v>2190</v>
      </c>
      <c r="N2166" s="9" t="str">
        <f t="shared" ca="1" si="271"/>
        <v>A6786</v>
      </c>
      <c r="O2166" s="47">
        <v>2212.1071999999999</v>
      </c>
      <c r="P2166" s="47">
        <v>2281.9085</v>
      </c>
      <c r="Q2166" s="46" t="s">
        <v>8</v>
      </c>
      <c r="R2166" s="46" t="s">
        <v>9</v>
      </c>
      <c r="S2166" s="46" t="s">
        <v>10</v>
      </c>
      <c r="T2166" s="46" t="s">
        <v>1999</v>
      </c>
      <c r="V2166" s="19" t="str">
        <f t="shared" ca="1" si="275"/>
        <v>Post-calc.</v>
      </c>
      <c r="W2166" s="1" t="str">
        <f t="shared" ca="1" si="276"/>
        <v>Post-calc.</v>
      </c>
      <c r="X2166" s="1" t="b">
        <f t="shared" ca="1" si="277"/>
        <v>1</v>
      </c>
      <c r="Y2166" s="3">
        <f t="shared" ca="1" si="278"/>
        <v>0</v>
      </c>
      <c r="AA2166" s="61">
        <f ca="1">+VLOOKUP(N2166,$B$4:$H$2903,4,FALSE)</f>
        <v>42429</v>
      </c>
      <c r="AB2166" s="1" t="str">
        <f ca="1">+VLOOKUP(N2166,$B$4:$H$2903,6,FALSE)</f>
        <v>Nur Hidayah</v>
      </c>
    </row>
    <row r="2167" spans="1:28" hidden="1" x14ac:dyDescent="0.2">
      <c r="A2167" s="56" t="s">
        <v>4773</v>
      </c>
      <c r="B2167" s="9" t="str">
        <f t="shared" ca="1" si="272"/>
        <v>A4219</v>
      </c>
      <c r="C2167" s="59">
        <v>1647.49</v>
      </c>
      <c r="D2167" s="59">
        <v>1647.49</v>
      </c>
      <c r="E2167" s="60">
        <v>42313</v>
      </c>
      <c r="F2167" s="57" t="s">
        <v>4275</v>
      </c>
      <c r="G2167" s="57" t="s">
        <v>5525</v>
      </c>
      <c r="H2167" s="45" t="str">
        <f t="shared" ca="1" si="273"/>
        <v>Post-calc.</v>
      </c>
      <c r="I2167" s="23">
        <f t="shared" ca="1" si="274"/>
        <v>0</v>
      </c>
      <c r="J2167" s="20" t="e">
        <f ca="1">VLOOKUP(B2167, Remarks!$A$3:$G$400, 7, FALSE)</f>
        <v>#N/A</v>
      </c>
      <c r="M2167" s="44" t="s">
        <v>2191</v>
      </c>
      <c r="N2167" s="9" t="str">
        <f t="shared" ca="1" si="271"/>
        <v>A6787</v>
      </c>
      <c r="O2167" s="47">
        <v>1614.2953</v>
      </c>
      <c r="P2167" s="47">
        <v>1498.9825000000001</v>
      </c>
      <c r="Q2167" s="46" t="s">
        <v>8</v>
      </c>
      <c r="R2167" s="46" t="s">
        <v>9</v>
      </c>
      <c r="S2167" s="46" t="s">
        <v>10</v>
      </c>
      <c r="T2167" s="46" t="s">
        <v>1999</v>
      </c>
      <c r="V2167" s="19" t="str">
        <f t="shared" ca="1" si="275"/>
        <v>Post-calc.</v>
      </c>
      <c r="W2167" s="1" t="str">
        <f t="shared" ca="1" si="276"/>
        <v>Post-calc.</v>
      </c>
      <c r="X2167" s="1" t="b">
        <f t="shared" ca="1" si="277"/>
        <v>1</v>
      </c>
      <c r="Y2167" s="3">
        <f t="shared" ca="1" si="278"/>
        <v>0</v>
      </c>
      <c r="AA2167" s="61">
        <f ca="1">+VLOOKUP(N2167,$B$4:$H$2903,4,FALSE)</f>
        <v>42447</v>
      </c>
      <c r="AB2167" s="1" t="str">
        <f ca="1">+VLOOKUP(N2167,$B$4:$H$2903,6,FALSE)</f>
        <v>Nur Hidayah</v>
      </c>
    </row>
    <row r="2168" spans="1:28" hidden="1" x14ac:dyDescent="0.2">
      <c r="A2168" s="56" t="s">
        <v>4774</v>
      </c>
      <c r="B2168" s="9" t="str">
        <f t="shared" ca="1" si="272"/>
        <v>A4235</v>
      </c>
      <c r="C2168" s="59">
        <v>536.57650000000001</v>
      </c>
      <c r="D2168" s="59">
        <v>555.96469999999999</v>
      </c>
      <c r="E2168" s="60">
        <v>42318</v>
      </c>
      <c r="F2168" s="57" t="s">
        <v>4424</v>
      </c>
      <c r="G2168" s="57" t="s">
        <v>5532</v>
      </c>
      <c r="H2168" s="45" t="str">
        <f t="shared" ca="1" si="273"/>
        <v>Post-calc.</v>
      </c>
      <c r="I2168" s="23">
        <f t="shared" ca="1" si="274"/>
        <v>0</v>
      </c>
      <c r="J2168" s="20" t="e">
        <f ca="1">VLOOKUP(B2168, Remarks!$A$3:$G$400, 7, FALSE)</f>
        <v>#N/A</v>
      </c>
      <c r="M2168" s="44" t="s">
        <v>2192</v>
      </c>
      <c r="N2168" s="9" t="str">
        <f t="shared" ca="1" si="271"/>
        <v>A6788</v>
      </c>
      <c r="O2168" s="47">
        <v>495.26859999999999</v>
      </c>
      <c r="P2168" s="47">
        <v>495.26859999999999</v>
      </c>
      <c r="Q2168" s="46" t="s">
        <v>8</v>
      </c>
      <c r="R2168" s="46" t="s">
        <v>9</v>
      </c>
      <c r="S2168" s="46" t="s">
        <v>10</v>
      </c>
      <c r="T2168" s="46" t="s">
        <v>1999</v>
      </c>
      <c r="V2168" s="21" t="str">
        <f t="shared" ca="1" si="275"/>
        <v>Post-calc.</v>
      </c>
      <c r="W2168" s="22" t="str">
        <f t="shared" ca="1" si="276"/>
        <v>Post-calc.</v>
      </c>
      <c r="X2168" s="22" t="b">
        <f t="shared" ca="1" si="277"/>
        <v>1</v>
      </c>
      <c r="Y2168" s="40">
        <f t="shared" ca="1" si="278"/>
        <v>0</v>
      </c>
      <c r="AA2168" s="61">
        <f ca="1">+VLOOKUP(N2168,$B$4:$H$2903,4,FALSE)</f>
        <v>42262</v>
      </c>
      <c r="AB2168" s="1" t="str">
        <f ca="1">+VLOOKUP(N2168,$B$4:$H$2903,6,FALSE)</f>
        <v>Nur Hidayah</v>
      </c>
    </row>
    <row r="2169" spans="1:28" hidden="1" x14ac:dyDescent="0.2">
      <c r="A2169" s="56" t="s">
        <v>4775</v>
      </c>
      <c r="B2169" s="9" t="str">
        <f t="shared" ca="1" si="272"/>
        <v>A4236</v>
      </c>
      <c r="C2169" s="59">
        <v>340</v>
      </c>
      <c r="D2169" s="59">
        <v>340</v>
      </c>
      <c r="E2169" s="60">
        <v>42521</v>
      </c>
      <c r="F2169" s="57" t="s">
        <v>2660</v>
      </c>
      <c r="G2169" s="57" t="s">
        <v>5534</v>
      </c>
      <c r="H2169" s="45" t="str">
        <f t="shared" ca="1" si="273"/>
        <v>Post-calc.</v>
      </c>
      <c r="I2169" s="23">
        <f t="shared" ca="1" si="274"/>
        <v>0</v>
      </c>
      <c r="J2169" s="20" t="e">
        <f ca="1">VLOOKUP(B2169, Remarks!$A$3:$G$400, 7, FALSE)</f>
        <v>#N/A</v>
      </c>
      <c r="M2169" s="44" t="s">
        <v>2193</v>
      </c>
      <c r="N2169" s="9" t="str">
        <f t="shared" ca="1" si="271"/>
        <v>A6790</v>
      </c>
      <c r="O2169" s="47">
        <v>1332.3739</v>
      </c>
      <c r="P2169" s="47">
        <v>1365.4431</v>
      </c>
      <c r="Q2169" s="46" t="s">
        <v>8</v>
      </c>
      <c r="R2169" s="46" t="s">
        <v>9</v>
      </c>
      <c r="S2169" s="46" t="s">
        <v>10</v>
      </c>
      <c r="T2169" s="46" t="s">
        <v>1999</v>
      </c>
      <c r="V2169" s="19" t="str">
        <f t="shared" ca="1" si="275"/>
        <v>Post-calc.</v>
      </c>
      <c r="W2169" s="1" t="str">
        <f t="shared" ca="1" si="276"/>
        <v>Post-calc.</v>
      </c>
      <c r="X2169" s="1" t="b">
        <f t="shared" ca="1" si="277"/>
        <v>1</v>
      </c>
      <c r="Y2169" s="3">
        <f t="shared" ca="1" si="278"/>
        <v>0</v>
      </c>
      <c r="AA2169" s="61">
        <f ca="1">+VLOOKUP(N2169,$B$4:$H$2903,4,FALSE)</f>
        <v>42307</v>
      </c>
      <c r="AB2169" s="1" t="str">
        <f ca="1">+VLOOKUP(N2169,$B$4:$H$2903,6,FALSE)</f>
        <v>Nur Hidayah</v>
      </c>
    </row>
    <row r="2170" spans="1:28" hidden="1" x14ac:dyDescent="0.2">
      <c r="A2170" s="56" t="s">
        <v>4776</v>
      </c>
      <c r="B2170" s="9" t="str">
        <f t="shared" ca="1" si="272"/>
        <v>A4238</v>
      </c>
      <c r="C2170" s="59">
        <v>112.9883</v>
      </c>
      <c r="D2170" s="59">
        <v>112.2466</v>
      </c>
      <c r="E2170" s="60">
        <v>42266</v>
      </c>
      <c r="F2170" s="57" t="s">
        <v>4424</v>
      </c>
      <c r="G2170" s="57" t="s">
        <v>5532</v>
      </c>
      <c r="H2170" s="45" t="str">
        <f t="shared" ca="1" si="273"/>
        <v>Post-calc.</v>
      </c>
      <c r="I2170" s="23">
        <f t="shared" ca="1" si="274"/>
        <v>0</v>
      </c>
      <c r="J2170" s="20" t="e">
        <f ca="1">VLOOKUP(B2170, Remarks!$A$3:$G$400, 7, FALSE)</f>
        <v>#N/A</v>
      </c>
      <c r="M2170" s="44" t="s">
        <v>2194</v>
      </c>
      <c r="N2170" s="9" t="str">
        <f t="shared" ca="1" si="271"/>
        <v>A6792</v>
      </c>
      <c r="O2170" s="47">
        <v>917.48050000000001</v>
      </c>
      <c r="P2170" s="47">
        <v>908.45929999999998</v>
      </c>
      <c r="Q2170" s="46" t="s">
        <v>8</v>
      </c>
      <c r="R2170" s="46" t="s">
        <v>9</v>
      </c>
      <c r="S2170" s="46" t="s">
        <v>10</v>
      </c>
      <c r="T2170" s="46" t="s">
        <v>1999</v>
      </c>
      <c r="V2170" s="19" t="str">
        <f t="shared" ca="1" si="275"/>
        <v>Post-calc.</v>
      </c>
      <c r="W2170" s="1" t="str">
        <f t="shared" ca="1" si="276"/>
        <v>Post-calc.</v>
      </c>
      <c r="X2170" s="1" t="b">
        <f t="shared" ca="1" si="277"/>
        <v>1</v>
      </c>
      <c r="Y2170" s="3">
        <f t="shared" ca="1" si="278"/>
        <v>9.9999999974897946E-5</v>
      </c>
      <c r="AA2170" s="61">
        <f ca="1">+VLOOKUP(N2170,$B$4:$H$2903,4,FALSE)</f>
        <v>42431</v>
      </c>
      <c r="AB2170" s="1" t="str">
        <f ca="1">+VLOOKUP(N2170,$B$4:$H$2903,6,FALSE)</f>
        <v>Nur Hidayah</v>
      </c>
    </row>
    <row r="2171" spans="1:28" hidden="1" x14ac:dyDescent="0.2">
      <c r="A2171" s="56" t="s">
        <v>4777</v>
      </c>
      <c r="B2171" s="9" t="str">
        <f t="shared" ca="1" si="272"/>
        <v>A4242</v>
      </c>
      <c r="C2171" s="59">
        <v>541</v>
      </c>
      <c r="D2171" s="59">
        <v>869</v>
      </c>
      <c r="E2171" s="60">
        <v>42521</v>
      </c>
      <c r="F2171" s="57" t="s">
        <v>2660</v>
      </c>
      <c r="G2171" s="57" t="s">
        <v>5531</v>
      </c>
      <c r="H2171" s="45" t="str">
        <f t="shared" ca="1" si="273"/>
        <v>Post-calc.</v>
      </c>
      <c r="I2171" s="23">
        <f t="shared" ca="1" si="274"/>
        <v>0</v>
      </c>
      <c r="J2171" s="20" t="e">
        <f ca="1">VLOOKUP(B2171, Remarks!$A$3:$G$400, 7, FALSE)</f>
        <v>#N/A</v>
      </c>
      <c r="M2171" s="44" t="s">
        <v>2195</v>
      </c>
      <c r="N2171" s="9" t="str">
        <f t="shared" ca="1" si="271"/>
        <v>A6794</v>
      </c>
      <c r="O2171" s="47">
        <v>1040.8418999999999</v>
      </c>
      <c r="P2171" s="47">
        <v>1040.8418999999999</v>
      </c>
      <c r="Q2171" s="46" t="s">
        <v>14</v>
      </c>
      <c r="R2171" s="46" t="s">
        <v>9</v>
      </c>
      <c r="S2171" s="46" t="s">
        <v>10</v>
      </c>
      <c r="T2171" s="46" t="s">
        <v>648</v>
      </c>
      <c r="V2171" s="19" t="str">
        <f t="shared" ca="1" si="275"/>
        <v>Pre-calc.</v>
      </c>
      <c r="W2171" s="1" t="str">
        <f t="shared" ca="1" si="276"/>
        <v>Pre-calc.</v>
      </c>
      <c r="X2171" s="1" t="b">
        <f t="shared" ca="1" si="277"/>
        <v>1</v>
      </c>
      <c r="Y2171" s="3">
        <f t="shared" ca="1" si="278"/>
        <v>0</v>
      </c>
      <c r="AA2171" s="61">
        <f ca="1">+VLOOKUP(N2171,$B$4:$H$2903,4,FALSE)</f>
        <v>0</v>
      </c>
      <c r="AB2171" s="1" t="str">
        <f ca="1">+VLOOKUP(N2171,$B$4:$H$2903,6,FALSE)</f>
        <v>Angel Yan</v>
      </c>
    </row>
    <row r="2172" spans="1:28" x14ac:dyDescent="0.2">
      <c r="A2172" s="56" t="s">
        <v>4778</v>
      </c>
      <c r="B2172" s="9" t="str">
        <f t="shared" ca="1" si="272"/>
        <v>A4246</v>
      </c>
      <c r="C2172" s="59">
        <v>1104.0899999999999</v>
      </c>
      <c r="D2172" s="59">
        <v>1246.71</v>
      </c>
      <c r="E2172" s="60">
        <v>42521</v>
      </c>
      <c r="F2172" s="57" t="s">
        <v>2660</v>
      </c>
      <c r="G2172" s="57" t="s">
        <v>5531</v>
      </c>
      <c r="H2172" s="45" t="str">
        <f t="shared" ca="1" si="273"/>
        <v>Post-calc.</v>
      </c>
      <c r="I2172" s="23">
        <f t="shared" ca="1" si="274"/>
        <v>0</v>
      </c>
      <c r="J2172" s="20" t="e">
        <f ca="1">VLOOKUP(B2172, Remarks!$A$3:$G$400, 7, FALSE)</f>
        <v>#N/A</v>
      </c>
      <c r="M2172" s="44" t="s">
        <v>2196</v>
      </c>
      <c r="N2172" s="9" t="str">
        <f t="shared" ca="1" si="271"/>
        <v>A6798</v>
      </c>
      <c r="O2172" s="47">
        <v>13565.8717</v>
      </c>
      <c r="P2172" s="47">
        <v>13565.8717</v>
      </c>
      <c r="Q2172" s="46" t="s">
        <v>14</v>
      </c>
      <c r="R2172" s="46" t="s">
        <v>9</v>
      </c>
      <c r="S2172" s="46" t="s">
        <v>10</v>
      </c>
      <c r="T2172" s="46" t="s">
        <v>69</v>
      </c>
      <c r="V2172" s="43" t="str">
        <f ca="1">+VLOOKUP(N2172,$B$4:$H$2921,7,FALSE)</f>
        <v>Post-calc.</v>
      </c>
      <c r="W2172" s="1" t="str">
        <f t="shared" ca="1" si="276"/>
        <v>Pre-calc.</v>
      </c>
      <c r="X2172" s="1" t="b">
        <f t="shared" ca="1" si="277"/>
        <v>0</v>
      </c>
      <c r="Y2172" s="3">
        <f t="shared" ca="1" si="278"/>
        <v>0</v>
      </c>
      <c r="AA2172" s="61">
        <f ca="1">+VLOOKUP(N2172,$B$4:$H$2903,4,FALSE)</f>
        <v>42536</v>
      </c>
      <c r="AB2172" s="1" t="str">
        <f ca="1">+VLOOKUP(N2172,$B$4:$H$2903,6,FALSE)</f>
        <v>Amanda Chan</v>
      </c>
    </row>
    <row r="2173" spans="1:28" hidden="1" x14ac:dyDescent="0.2">
      <c r="A2173" s="56" t="s">
        <v>4779</v>
      </c>
      <c r="B2173" s="9" t="str">
        <f t="shared" ca="1" si="272"/>
        <v>A4293</v>
      </c>
      <c r="C2173" s="59">
        <v>834.43119999999999</v>
      </c>
      <c r="D2173" s="59">
        <v>834.43</v>
      </c>
      <c r="E2173" s="60">
        <v>42265</v>
      </c>
      <c r="F2173" s="57" t="s">
        <v>4269</v>
      </c>
      <c r="G2173" s="57" t="s">
        <v>5524</v>
      </c>
      <c r="H2173" s="45" t="str">
        <f t="shared" ca="1" si="273"/>
        <v>Post-calc.</v>
      </c>
      <c r="I2173" s="23">
        <f t="shared" ca="1" si="274"/>
        <v>0</v>
      </c>
      <c r="J2173" s="20" t="e">
        <f ca="1">VLOOKUP(B2173, Remarks!$A$3:$G$400, 7, FALSE)</f>
        <v>#N/A</v>
      </c>
      <c r="M2173" s="44" t="s">
        <v>2197</v>
      </c>
      <c r="N2173" s="9" t="str">
        <f t="shared" ca="1" si="271"/>
        <v>A6804</v>
      </c>
      <c r="O2173" s="47">
        <v>197.0566</v>
      </c>
      <c r="P2173" s="47">
        <v>197.0566</v>
      </c>
      <c r="Q2173" s="46" t="s">
        <v>8</v>
      </c>
      <c r="R2173" s="46" t="s">
        <v>9</v>
      </c>
      <c r="S2173" s="46" t="s">
        <v>10</v>
      </c>
      <c r="T2173" s="46" t="s">
        <v>1999</v>
      </c>
      <c r="V2173" s="19" t="str">
        <f t="shared" ca="1" si="275"/>
        <v>Post-calc.</v>
      </c>
      <c r="W2173" s="1" t="str">
        <f t="shared" ca="1" si="276"/>
        <v>Post-calc.</v>
      </c>
      <c r="X2173" s="1" t="b">
        <f t="shared" ca="1" si="277"/>
        <v>1</v>
      </c>
      <c r="Y2173" s="3">
        <f t="shared" ca="1" si="278"/>
        <v>0</v>
      </c>
      <c r="AA2173" s="61">
        <f ca="1">+VLOOKUP(N2173,$B$4:$H$2903,4,FALSE)</f>
        <v>42452</v>
      </c>
      <c r="AB2173" s="1" t="str">
        <f ca="1">+VLOOKUP(N2173,$B$4:$H$2903,6,FALSE)</f>
        <v>Nur Hidayah</v>
      </c>
    </row>
    <row r="2174" spans="1:28" hidden="1" x14ac:dyDescent="0.2">
      <c r="A2174" s="56" t="s">
        <v>4780</v>
      </c>
      <c r="B2174" s="9" t="str">
        <f t="shared" ca="1" si="272"/>
        <v>A4331</v>
      </c>
      <c r="C2174" s="59">
        <v>189.95500000000001</v>
      </c>
      <c r="D2174" s="59">
        <v>189.95500000000001</v>
      </c>
      <c r="E2174" s="60">
        <v>42293</v>
      </c>
      <c r="F2174" s="57" t="s">
        <v>4632</v>
      </c>
      <c r="G2174" s="57" t="s">
        <v>5536</v>
      </c>
      <c r="H2174" s="45" t="str">
        <f t="shared" ca="1" si="273"/>
        <v>Post-calc.</v>
      </c>
      <c r="I2174" s="23">
        <f t="shared" ca="1" si="274"/>
        <v>0</v>
      </c>
      <c r="J2174" s="20" t="e">
        <f ca="1">VLOOKUP(B2174, Remarks!$A$3:$G$400, 7, FALSE)</f>
        <v>#N/A</v>
      </c>
      <c r="M2174" s="44" t="s">
        <v>2198</v>
      </c>
      <c r="N2174" s="9" t="str">
        <f t="shared" ca="1" si="271"/>
        <v>A6823</v>
      </c>
      <c r="O2174" s="47">
        <v>7757.5909000000001</v>
      </c>
      <c r="P2174" s="47">
        <v>7757.5909000000001</v>
      </c>
      <c r="Q2174" s="46" t="s">
        <v>14</v>
      </c>
      <c r="R2174" s="46" t="s">
        <v>9</v>
      </c>
      <c r="S2174" s="46" t="s">
        <v>10</v>
      </c>
      <c r="T2174" s="46" t="s">
        <v>1528</v>
      </c>
      <c r="V2174" s="19" t="str">
        <f t="shared" ca="1" si="275"/>
        <v>Pre-calc.</v>
      </c>
      <c r="W2174" s="1" t="str">
        <f t="shared" ca="1" si="276"/>
        <v>Pre-calc.</v>
      </c>
      <c r="X2174" s="1" t="b">
        <f t="shared" ca="1" si="277"/>
        <v>1</v>
      </c>
      <c r="Y2174" s="3">
        <f t="shared" ca="1" si="278"/>
        <v>0</v>
      </c>
      <c r="AA2174" s="61">
        <f ca="1">+VLOOKUP(N2174,$B$4:$H$2903,4,FALSE)</f>
        <v>0</v>
      </c>
      <c r="AB2174" s="1" t="str">
        <f ca="1">+VLOOKUP(N2174,$B$4:$H$2903,6,FALSE)</f>
        <v>Leelanuch Jeerawan</v>
      </c>
    </row>
    <row r="2175" spans="1:28" hidden="1" x14ac:dyDescent="0.2">
      <c r="A2175" s="56" t="s">
        <v>4781</v>
      </c>
      <c r="B2175" s="9" t="str">
        <f t="shared" ca="1" si="272"/>
        <v>A4361</v>
      </c>
      <c r="C2175" s="59">
        <v>640.89</v>
      </c>
      <c r="D2175" s="59">
        <v>640.89</v>
      </c>
      <c r="E2175" s="60">
        <v>42306</v>
      </c>
      <c r="F2175" s="57" t="s">
        <v>4275</v>
      </c>
      <c r="G2175" s="57" t="s">
        <v>5525</v>
      </c>
      <c r="H2175" s="45" t="str">
        <f t="shared" ca="1" si="273"/>
        <v>Post-calc.</v>
      </c>
      <c r="I2175" s="23">
        <f t="shared" ca="1" si="274"/>
        <v>0</v>
      </c>
      <c r="J2175" s="20" t="e">
        <f ca="1">VLOOKUP(B2175, Remarks!$A$3:$G$400, 7, FALSE)</f>
        <v>#N/A</v>
      </c>
      <c r="M2175" s="44" t="s">
        <v>2199</v>
      </c>
      <c r="N2175" s="9" t="str">
        <f t="shared" ca="1" si="271"/>
        <v>A6824</v>
      </c>
      <c r="O2175" s="47">
        <v>16853.287899999999</v>
      </c>
      <c r="P2175" s="47">
        <v>16853.287899999999</v>
      </c>
      <c r="Q2175" s="46" t="s">
        <v>14</v>
      </c>
      <c r="R2175" s="46" t="s">
        <v>9</v>
      </c>
      <c r="S2175" s="46" t="s">
        <v>10</v>
      </c>
      <c r="T2175" s="46" t="s">
        <v>1528</v>
      </c>
      <c r="V2175" s="19" t="str">
        <f t="shared" ca="1" si="275"/>
        <v>Pre-calc.</v>
      </c>
      <c r="W2175" s="1" t="str">
        <f t="shared" ca="1" si="276"/>
        <v>Pre-calc.</v>
      </c>
      <c r="X2175" s="1" t="b">
        <f t="shared" ca="1" si="277"/>
        <v>1</v>
      </c>
      <c r="Y2175" s="3">
        <f t="shared" ca="1" si="278"/>
        <v>0</v>
      </c>
      <c r="AA2175" s="61">
        <f ca="1">+VLOOKUP(N2175,$B$4:$H$2903,4,FALSE)</f>
        <v>0</v>
      </c>
      <c r="AB2175" s="1" t="str">
        <f ca="1">+VLOOKUP(N2175,$B$4:$H$2903,6,FALSE)</f>
        <v>Leelanuch Jeerawan</v>
      </c>
    </row>
    <row r="2176" spans="1:28" hidden="1" x14ac:dyDescent="0.2">
      <c r="A2176" s="56" t="s">
        <v>4782</v>
      </c>
      <c r="B2176" s="9" t="str">
        <f t="shared" ca="1" si="272"/>
        <v>A4362</v>
      </c>
      <c r="C2176" s="59">
        <v>4004.46</v>
      </c>
      <c r="D2176" s="59">
        <v>4004.46</v>
      </c>
      <c r="E2176" s="60">
        <v>42319</v>
      </c>
      <c r="F2176" s="57" t="s">
        <v>4275</v>
      </c>
      <c r="G2176" s="57" t="s">
        <v>5525</v>
      </c>
      <c r="H2176" s="45" t="str">
        <f t="shared" ca="1" si="273"/>
        <v>Post-calc.</v>
      </c>
      <c r="I2176" s="23">
        <f t="shared" ca="1" si="274"/>
        <v>0</v>
      </c>
      <c r="J2176" s="20" t="e">
        <f ca="1">VLOOKUP(B2176, Remarks!$A$3:$G$400, 7, FALSE)</f>
        <v>#N/A</v>
      </c>
      <c r="M2176" s="44" t="s">
        <v>2200</v>
      </c>
      <c r="N2176" s="9" t="str">
        <f t="shared" ca="1" si="271"/>
        <v>A6825</v>
      </c>
      <c r="O2176" s="47">
        <v>12120.2647</v>
      </c>
      <c r="P2176" s="47">
        <v>12120.2647</v>
      </c>
      <c r="Q2176" s="46" t="s">
        <v>14</v>
      </c>
      <c r="R2176" s="46" t="s">
        <v>9</v>
      </c>
      <c r="S2176" s="46" t="s">
        <v>10</v>
      </c>
      <c r="T2176" s="46" t="s">
        <v>1528</v>
      </c>
      <c r="V2176" s="19" t="str">
        <f t="shared" ca="1" si="275"/>
        <v>Pre-calc.</v>
      </c>
      <c r="W2176" s="1" t="str">
        <f t="shared" ca="1" si="276"/>
        <v>Pre-calc.</v>
      </c>
      <c r="X2176" s="1" t="b">
        <f t="shared" ca="1" si="277"/>
        <v>1</v>
      </c>
      <c r="Y2176" s="3">
        <f t="shared" ca="1" si="278"/>
        <v>0</v>
      </c>
      <c r="AA2176" s="61">
        <f ca="1">+VLOOKUP(N2176,$B$4:$H$2903,4,FALSE)</f>
        <v>0</v>
      </c>
      <c r="AB2176" s="1" t="str">
        <f ca="1">+VLOOKUP(N2176,$B$4:$H$2903,6,FALSE)</f>
        <v>Leelanuch Jeerawan</v>
      </c>
    </row>
    <row r="2177" spans="1:28" hidden="1" x14ac:dyDescent="0.2">
      <c r="A2177" s="56" t="s">
        <v>4783</v>
      </c>
      <c r="B2177" s="9" t="str">
        <f t="shared" ca="1" si="272"/>
        <v>A4363</v>
      </c>
      <c r="C2177" s="59">
        <v>2779.21</v>
      </c>
      <c r="D2177" s="59">
        <v>2779.21</v>
      </c>
      <c r="E2177" s="60">
        <v>42326</v>
      </c>
      <c r="F2177" s="57" t="s">
        <v>4275</v>
      </c>
      <c r="G2177" s="57" t="s">
        <v>5525</v>
      </c>
      <c r="H2177" s="45" t="str">
        <f t="shared" ca="1" si="273"/>
        <v>Post-calc.</v>
      </c>
      <c r="I2177" s="23">
        <f t="shared" ca="1" si="274"/>
        <v>0</v>
      </c>
      <c r="J2177" s="20" t="e">
        <f ca="1">VLOOKUP(B2177, Remarks!$A$3:$G$400, 7, FALSE)</f>
        <v>#N/A</v>
      </c>
      <c r="M2177" s="44" t="s">
        <v>2201</v>
      </c>
      <c r="N2177" s="9" t="str">
        <f t="shared" ca="1" si="271"/>
        <v>A6826</v>
      </c>
      <c r="O2177" s="47">
        <v>7588.4360999999999</v>
      </c>
      <c r="P2177" s="47">
        <v>7588.4360999999999</v>
      </c>
      <c r="Q2177" s="46" t="s">
        <v>14</v>
      </c>
      <c r="R2177" s="46" t="s">
        <v>9</v>
      </c>
      <c r="S2177" s="46" t="s">
        <v>10</v>
      </c>
      <c r="T2177" s="46" t="s">
        <v>1528</v>
      </c>
      <c r="V2177" s="19" t="str">
        <f t="shared" ca="1" si="275"/>
        <v>Pre-calc.</v>
      </c>
      <c r="W2177" s="1" t="str">
        <f t="shared" ca="1" si="276"/>
        <v>Pre-calc.</v>
      </c>
      <c r="X2177" s="1" t="b">
        <f t="shared" ca="1" si="277"/>
        <v>1</v>
      </c>
      <c r="Y2177" s="3">
        <f t="shared" ca="1" si="278"/>
        <v>0</v>
      </c>
      <c r="AA2177" s="61">
        <f ca="1">+VLOOKUP(N2177,$B$4:$H$2903,4,FALSE)</f>
        <v>0</v>
      </c>
      <c r="AB2177" s="1" t="str">
        <f ca="1">+VLOOKUP(N2177,$B$4:$H$2903,6,FALSE)</f>
        <v>Leelanuch Jeerawan</v>
      </c>
    </row>
    <row r="2178" spans="1:28" hidden="1" x14ac:dyDescent="0.2">
      <c r="A2178" s="56" t="s">
        <v>4784</v>
      </c>
      <c r="B2178" s="9" t="str">
        <f t="shared" ca="1" si="272"/>
        <v>A4364</v>
      </c>
      <c r="C2178" s="59">
        <v>695.28</v>
      </c>
      <c r="D2178" s="59">
        <v>777.85</v>
      </c>
      <c r="E2178" s="60">
        <v>42521</v>
      </c>
      <c r="F2178" s="57" t="s">
        <v>2660</v>
      </c>
      <c r="G2178" s="57" t="s">
        <v>5531</v>
      </c>
      <c r="H2178" s="45" t="str">
        <f t="shared" ca="1" si="273"/>
        <v>Post-calc.</v>
      </c>
      <c r="I2178" s="23">
        <f t="shared" ca="1" si="274"/>
        <v>0</v>
      </c>
      <c r="J2178" s="20" t="e">
        <f ca="1">VLOOKUP(B2178, Remarks!$A$3:$G$400, 7, FALSE)</f>
        <v>#N/A</v>
      </c>
      <c r="M2178" s="44" t="s">
        <v>2202</v>
      </c>
      <c r="N2178" s="9" t="str">
        <f t="shared" ca="1" si="271"/>
        <v>A6827</v>
      </c>
      <c r="O2178" s="47">
        <v>1118.4396999999999</v>
      </c>
      <c r="P2178" s="47">
        <v>1118.4396999999999</v>
      </c>
      <c r="Q2178" s="46" t="s">
        <v>14</v>
      </c>
      <c r="R2178" s="46" t="s">
        <v>9</v>
      </c>
      <c r="S2178" s="46" t="s">
        <v>10</v>
      </c>
      <c r="T2178" s="46" t="s">
        <v>1528</v>
      </c>
      <c r="V2178" s="19" t="str">
        <f t="shared" ca="1" si="275"/>
        <v>Pre-calc.</v>
      </c>
      <c r="W2178" s="1" t="str">
        <f t="shared" ca="1" si="276"/>
        <v>Pre-calc.</v>
      </c>
      <c r="X2178" s="1" t="b">
        <f t="shared" ca="1" si="277"/>
        <v>1</v>
      </c>
      <c r="Y2178" s="3">
        <f t="shared" ca="1" si="278"/>
        <v>0</v>
      </c>
      <c r="AA2178" s="61">
        <f ca="1">+VLOOKUP(N2178,$B$4:$H$2903,4,FALSE)</f>
        <v>0</v>
      </c>
      <c r="AB2178" s="1" t="str">
        <f ca="1">+VLOOKUP(N2178,$B$4:$H$2903,6,FALSE)</f>
        <v>Leelanuch Jeerawan</v>
      </c>
    </row>
    <row r="2179" spans="1:28" hidden="1" x14ac:dyDescent="0.2">
      <c r="A2179" s="56" t="s">
        <v>4785</v>
      </c>
      <c r="B2179" s="9" t="str">
        <f t="shared" ca="1" si="272"/>
        <v>A4371</v>
      </c>
      <c r="C2179" s="59">
        <v>664.97860000000003</v>
      </c>
      <c r="D2179" s="59">
        <v>670.12220000000002</v>
      </c>
      <c r="E2179" s="60"/>
      <c r="F2179" s="57" t="s">
        <v>1446</v>
      </c>
      <c r="G2179" s="57" t="s">
        <v>5527</v>
      </c>
      <c r="H2179" s="45" t="str">
        <f t="shared" ca="1" si="273"/>
        <v>Pre-calc.</v>
      </c>
      <c r="I2179" s="23">
        <f t="shared" ca="1" si="274"/>
        <v>0</v>
      </c>
      <c r="J2179" s="20" t="e">
        <f ca="1">VLOOKUP(B2179, Remarks!$A$3:$G$400, 7, FALSE)</f>
        <v>#N/A</v>
      </c>
      <c r="M2179" s="44" t="s">
        <v>2203</v>
      </c>
      <c r="N2179" s="9" t="str">
        <f t="shared" ca="1" si="271"/>
        <v>A6828</v>
      </c>
      <c r="O2179" s="47">
        <v>19485.680199999999</v>
      </c>
      <c r="P2179" s="47">
        <v>19485.680199999999</v>
      </c>
      <c r="Q2179" s="46" t="s">
        <v>14</v>
      </c>
      <c r="R2179" s="46" t="s">
        <v>9</v>
      </c>
      <c r="S2179" s="46" t="s">
        <v>10</v>
      </c>
      <c r="T2179" s="46" t="s">
        <v>1528</v>
      </c>
      <c r="V2179" s="19" t="str">
        <f t="shared" ca="1" si="275"/>
        <v>Pre-calc.</v>
      </c>
      <c r="W2179" s="1" t="str">
        <f t="shared" ca="1" si="276"/>
        <v>Pre-calc.</v>
      </c>
      <c r="X2179" s="1" t="b">
        <f t="shared" ca="1" si="277"/>
        <v>1</v>
      </c>
      <c r="Y2179" s="3">
        <f t="shared" ca="1" si="278"/>
        <v>0</v>
      </c>
      <c r="AA2179" s="61">
        <f ca="1">+VLOOKUP(N2179,$B$4:$H$2903,4,FALSE)</f>
        <v>0</v>
      </c>
      <c r="AB2179" s="1" t="str">
        <f ca="1">+VLOOKUP(N2179,$B$4:$H$2903,6,FALSE)</f>
        <v>Leelanuch Jeerawan</v>
      </c>
    </row>
    <row r="2180" spans="1:28" hidden="1" x14ac:dyDescent="0.2">
      <c r="A2180" s="56" t="s">
        <v>4786</v>
      </c>
      <c r="B2180" s="9" t="str">
        <f t="shared" ca="1" si="272"/>
        <v>A4372</v>
      </c>
      <c r="C2180" s="59">
        <v>383.04579999999999</v>
      </c>
      <c r="D2180" s="59">
        <v>386.27080000000001</v>
      </c>
      <c r="E2180" s="60"/>
      <c r="F2180" s="57" t="s">
        <v>1446</v>
      </c>
      <c r="G2180" s="57" t="s">
        <v>5527</v>
      </c>
      <c r="H2180" s="45" t="str">
        <f t="shared" ca="1" si="273"/>
        <v>Pre-calc.</v>
      </c>
      <c r="I2180" s="23">
        <f t="shared" ca="1" si="274"/>
        <v>0</v>
      </c>
      <c r="J2180" s="20" t="e">
        <f ca="1">VLOOKUP(B2180, Remarks!$A$3:$G$400, 7, FALSE)</f>
        <v>#N/A</v>
      </c>
      <c r="M2180" s="44" t="s">
        <v>2204</v>
      </c>
      <c r="N2180" s="9" t="str">
        <f t="shared" ref="N2180:N2243" ca="1" si="281">+LEFT(M2180,5)</f>
        <v>A6830</v>
      </c>
      <c r="O2180" s="47">
        <v>468</v>
      </c>
      <c r="P2180" s="47">
        <v>468</v>
      </c>
      <c r="Q2180" s="46" t="s">
        <v>8</v>
      </c>
      <c r="R2180" s="46" t="s">
        <v>9</v>
      </c>
      <c r="S2180" s="46" t="s">
        <v>10</v>
      </c>
      <c r="T2180" s="46" t="s">
        <v>1267</v>
      </c>
      <c r="V2180" s="19" t="str">
        <f t="shared" ca="1" si="275"/>
        <v>Post-calc.</v>
      </c>
      <c r="W2180" s="1" t="str">
        <f t="shared" ca="1" si="276"/>
        <v>Post-calc.</v>
      </c>
      <c r="X2180" s="1" t="b">
        <f t="shared" ca="1" si="277"/>
        <v>1</v>
      </c>
      <c r="Y2180" s="3">
        <f t="shared" ca="1" si="278"/>
        <v>0</v>
      </c>
      <c r="AA2180" s="61">
        <f ca="1">+VLOOKUP(N2180,$B$4:$H$2903,4,FALSE)</f>
        <v>42411</v>
      </c>
      <c r="AB2180" s="1" t="str">
        <f ca="1">+VLOOKUP(N2180,$B$4:$H$2903,6,FALSE)</f>
        <v>Sook Yi Lee</v>
      </c>
    </row>
    <row r="2181" spans="1:28" hidden="1" x14ac:dyDescent="0.2">
      <c r="A2181" s="56" t="s">
        <v>4787</v>
      </c>
      <c r="B2181" s="9" t="str">
        <f t="shared" ref="B2181:B2244" ca="1" si="282">+LEFT(A2181,5)</f>
        <v>A4373</v>
      </c>
      <c r="C2181" s="59">
        <v>948.6232</v>
      </c>
      <c r="D2181" s="59">
        <v>954.92420000000004</v>
      </c>
      <c r="E2181" s="60"/>
      <c r="F2181" s="57" t="s">
        <v>1446</v>
      </c>
      <c r="G2181" s="57" t="s">
        <v>5527</v>
      </c>
      <c r="H2181" s="45" t="str">
        <f t="shared" ref="H2181:H2244" ca="1" si="283">+IF(E2181&gt;1,"Post-calc.","Pre-calc.")</f>
        <v>Pre-calc.</v>
      </c>
      <c r="I2181" s="23">
        <f t="shared" ref="I2181:I2244" ca="1" si="284">+VLOOKUP(B2181,$N$4:$P$2575,2,FALSE)-C2181</f>
        <v>0</v>
      </c>
      <c r="J2181" s="20" t="e">
        <f ca="1">VLOOKUP(B2181, Remarks!$A$3:$G$400, 7, FALSE)</f>
        <v>#N/A</v>
      </c>
      <c r="M2181" s="44" t="s">
        <v>2205</v>
      </c>
      <c r="N2181" s="9" t="str">
        <f t="shared" ca="1" si="281"/>
        <v>A6832</v>
      </c>
      <c r="O2181" s="47">
        <v>40.365900000000003</v>
      </c>
      <c r="P2181" s="47">
        <v>40.365900000000003</v>
      </c>
      <c r="Q2181" s="46" t="s">
        <v>8</v>
      </c>
      <c r="R2181" s="46" t="s">
        <v>9</v>
      </c>
      <c r="S2181" s="46" t="s">
        <v>10</v>
      </c>
      <c r="T2181" s="46" t="s">
        <v>1466</v>
      </c>
      <c r="V2181" s="19" t="str">
        <f t="shared" ref="V2181:V2244" ca="1" si="285">+VLOOKUP(N2181,$B$4:$H$2903,7,FALSE)</f>
        <v>Post-calc.</v>
      </c>
      <c r="W2181" s="1" t="str">
        <f t="shared" ref="W2181:W2244" ca="1" si="286">+Q2181</f>
        <v>Post-calc.</v>
      </c>
      <c r="X2181" s="1" t="b">
        <f t="shared" ref="X2181:X2244" ca="1" si="287">+V2181=W2181</f>
        <v>1</v>
      </c>
      <c r="Y2181" s="3">
        <f t="shared" ref="Y2181:Y2244" ca="1" si="288">+IF(Q2181="Post-calc.",VLOOKUP(N2181,$B$4:$H$2903,3,FALSE)-P2181,VLOOKUP(N2181,$B$4:$H$2903,2,FALSE)-P2181)</f>
        <v>0</v>
      </c>
      <c r="AA2181" s="61">
        <f ca="1">+VLOOKUP(N2181,$B$4:$H$2903,4,FALSE)</f>
        <v>42328</v>
      </c>
      <c r="AB2181" s="1" t="str">
        <f ca="1">+VLOOKUP(N2181,$B$4:$H$2903,6,FALSE)</f>
        <v>Julien de Luca</v>
      </c>
    </row>
    <row r="2182" spans="1:28" hidden="1" x14ac:dyDescent="0.2">
      <c r="A2182" s="56" t="s">
        <v>4788</v>
      </c>
      <c r="B2182" s="9" t="str">
        <f t="shared" ca="1" si="282"/>
        <v>A4374</v>
      </c>
      <c r="C2182" s="59">
        <v>725.31399999999996</v>
      </c>
      <c r="D2182" s="59">
        <v>727.27269999999999</v>
      </c>
      <c r="E2182" s="60"/>
      <c r="F2182" s="57" t="s">
        <v>1446</v>
      </c>
      <c r="G2182" s="57" t="s">
        <v>5527</v>
      </c>
      <c r="H2182" s="45" t="str">
        <f t="shared" ca="1" si="283"/>
        <v>Pre-calc.</v>
      </c>
      <c r="I2182" s="23">
        <f t="shared" ca="1" si="284"/>
        <v>0</v>
      </c>
      <c r="J2182" s="20" t="e">
        <f ca="1">VLOOKUP(B2182, Remarks!$A$3:$G$400, 7, FALSE)</f>
        <v>#N/A</v>
      </c>
      <c r="M2182" s="44" t="s">
        <v>2206</v>
      </c>
      <c r="N2182" s="9" t="str">
        <f t="shared" ca="1" si="281"/>
        <v>A6833</v>
      </c>
      <c r="O2182" s="47">
        <v>329.52749999999997</v>
      </c>
      <c r="P2182" s="47">
        <v>329.52749999999997</v>
      </c>
      <c r="Q2182" s="46" t="s">
        <v>8</v>
      </c>
      <c r="R2182" s="46" t="s">
        <v>9</v>
      </c>
      <c r="S2182" s="46" t="s">
        <v>10</v>
      </c>
      <c r="T2182" s="46" t="s">
        <v>1466</v>
      </c>
      <c r="V2182" s="19" t="str">
        <f t="shared" ca="1" si="285"/>
        <v>Post-calc.</v>
      </c>
      <c r="W2182" s="1" t="str">
        <f t="shared" ca="1" si="286"/>
        <v>Post-calc.</v>
      </c>
      <c r="X2182" s="1" t="b">
        <f t="shared" ca="1" si="287"/>
        <v>1</v>
      </c>
      <c r="Y2182" s="3">
        <f t="shared" ca="1" si="288"/>
        <v>0</v>
      </c>
      <c r="AA2182" s="61">
        <f ca="1">+VLOOKUP(N2182,$B$4:$H$2903,4,FALSE)</f>
        <v>42369</v>
      </c>
      <c r="AB2182" s="1" t="str">
        <f ca="1">+VLOOKUP(N2182,$B$4:$H$2903,6,FALSE)</f>
        <v>Julien de Luca</v>
      </c>
    </row>
    <row r="2183" spans="1:28" hidden="1" x14ac:dyDescent="0.2">
      <c r="A2183" s="56" t="s">
        <v>4789</v>
      </c>
      <c r="B2183" s="9" t="str">
        <f t="shared" ca="1" si="282"/>
        <v>A4450</v>
      </c>
      <c r="C2183" s="59">
        <v>404.45319999999998</v>
      </c>
      <c r="D2183" s="59">
        <v>417.01159999999999</v>
      </c>
      <c r="E2183" s="60">
        <v>42349</v>
      </c>
      <c r="F2183" s="57" t="s">
        <v>4424</v>
      </c>
      <c r="G2183" s="57" t="s">
        <v>5532</v>
      </c>
      <c r="H2183" s="45" t="str">
        <f t="shared" ca="1" si="283"/>
        <v>Post-calc.</v>
      </c>
      <c r="I2183" s="23">
        <f t="shared" ca="1" si="284"/>
        <v>0</v>
      </c>
      <c r="J2183" s="20" t="e">
        <f ca="1">VLOOKUP(B2183, Remarks!$A$3:$G$400, 7, FALSE)</f>
        <v>#N/A</v>
      </c>
      <c r="M2183" s="44" t="s">
        <v>2207</v>
      </c>
      <c r="N2183" s="9" t="str">
        <f t="shared" ca="1" si="281"/>
        <v>A6834</v>
      </c>
      <c r="O2183" s="47">
        <v>145.971</v>
      </c>
      <c r="P2183" s="47">
        <v>145.971</v>
      </c>
      <c r="Q2183" s="46" t="s">
        <v>8</v>
      </c>
      <c r="R2183" s="46" t="s">
        <v>9</v>
      </c>
      <c r="S2183" s="46" t="s">
        <v>10</v>
      </c>
      <c r="T2183" s="46" t="s">
        <v>1466</v>
      </c>
      <c r="V2183" s="19" t="str">
        <f t="shared" ca="1" si="285"/>
        <v>Post-calc.</v>
      </c>
      <c r="W2183" s="1" t="str">
        <f t="shared" ca="1" si="286"/>
        <v>Post-calc.</v>
      </c>
      <c r="X2183" s="1" t="b">
        <f t="shared" ca="1" si="287"/>
        <v>1</v>
      </c>
      <c r="Y2183" s="3">
        <f t="shared" ca="1" si="288"/>
        <v>0</v>
      </c>
      <c r="AA2183" s="61">
        <f ca="1">+VLOOKUP(N2183,$B$4:$H$2903,4,FALSE)</f>
        <v>42369</v>
      </c>
      <c r="AB2183" s="1" t="str">
        <f ca="1">+VLOOKUP(N2183,$B$4:$H$2903,6,FALSE)</f>
        <v>Julien de Luca</v>
      </c>
    </row>
    <row r="2184" spans="1:28" hidden="1" x14ac:dyDescent="0.2">
      <c r="A2184" s="56" t="s">
        <v>4790</v>
      </c>
      <c r="B2184" s="9" t="str">
        <f t="shared" ca="1" si="282"/>
        <v>A4451</v>
      </c>
      <c r="C2184" s="59">
        <v>411.39760000000001</v>
      </c>
      <c r="D2184" s="59">
        <v>542.63760000000002</v>
      </c>
      <c r="E2184" s="60">
        <v>42283</v>
      </c>
      <c r="F2184" s="57" t="s">
        <v>4424</v>
      </c>
      <c r="G2184" s="57" t="s">
        <v>5532</v>
      </c>
      <c r="H2184" s="45" t="str">
        <f t="shared" ca="1" si="283"/>
        <v>Post-calc.</v>
      </c>
      <c r="I2184" s="23">
        <f t="shared" ca="1" si="284"/>
        <v>0</v>
      </c>
      <c r="J2184" s="20" t="e">
        <f ca="1">VLOOKUP(B2184, Remarks!$A$3:$G$400, 7, FALSE)</f>
        <v>#N/A</v>
      </c>
      <c r="M2184" s="44" t="s">
        <v>2208</v>
      </c>
      <c r="N2184" s="9" t="str">
        <f t="shared" ca="1" si="281"/>
        <v>A6835</v>
      </c>
      <c r="O2184" s="47">
        <v>404.69850000000002</v>
      </c>
      <c r="P2184" s="47">
        <v>404.69850000000002</v>
      </c>
      <c r="Q2184" s="46" t="s">
        <v>8</v>
      </c>
      <c r="R2184" s="46" t="s">
        <v>9</v>
      </c>
      <c r="S2184" s="46" t="s">
        <v>10</v>
      </c>
      <c r="T2184" s="46" t="s">
        <v>1466</v>
      </c>
      <c r="V2184" s="19" t="str">
        <f t="shared" ca="1" si="285"/>
        <v>Post-calc.</v>
      </c>
      <c r="W2184" s="1" t="str">
        <f t="shared" ca="1" si="286"/>
        <v>Post-calc.</v>
      </c>
      <c r="X2184" s="1" t="b">
        <f t="shared" ca="1" si="287"/>
        <v>1</v>
      </c>
      <c r="Y2184" s="3">
        <f t="shared" ca="1" si="288"/>
        <v>0</v>
      </c>
      <c r="AA2184" s="61">
        <f ca="1">+VLOOKUP(N2184,$B$4:$H$2903,4,FALSE)</f>
        <v>42369</v>
      </c>
      <c r="AB2184" s="1" t="str">
        <f ca="1">+VLOOKUP(N2184,$B$4:$H$2903,6,FALSE)</f>
        <v>Julien de Luca</v>
      </c>
    </row>
    <row r="2185" spans="1:28" hidden="1" x14ac:dyDescent="0.2">
      <c r="A2185" s="56" t="s">
        <v>4791</v>
      </c>
      <c r="B2185" s="9" t="str">
        <f t="shared" ca="1" si="282"/>
        <v>A4452</v>
      </c>
      <c r="C2185" s="59">
        <v>1564.5797</v>
      </c>
      <c r="D2185" s="59">
        <v>1501.3004000000001</v>
      </c>
      <c r="E2185" s="60"/>
      <c r="F2185" s="57" t="s">
        <v>4424</v>
      </c>
      <c r="G2185" s="57" t="s">
        <v>5532</v>
      </c>
      <c r="H2185" s="45" t="str">
        <f t="shared" ca="1" si="283"/>
        <v>Pre-calc.</v>
      </c>
      <c r="I2185" s="23">
        <f t="shared" ca="1" si="284"/>
        <v>0</v>
      </c>
      <c r="J2185" s="20" t="e">
        <f ca="1">VLOOKUP(B2185, Remarks!$A$3:$G$400, 7, FALSE)</f>
        <v>#N/A</v>
      </c>
      <c r="M2185" s="44" t="s">
        <v>2209</v>
      </c>
      <c r="N2185" s="9" t="str">
        <f t="shared" ca="1" si="281"/>
        <v>A6836</v>
      </c>
      <c r="O2185" s="47">
        <v>164.7638</v>
      </c>
      <c r="P2185" s="47">
        <v>164.7638</v>
      </c>
      <c r="Q2185" s="46" t="s">
        <v>8</v>
      </c>
      <c r="R2185" s="46" t="s">
        <v>9</v>
      </c>
      <c r="S2185" s="46" t="s">
        <v>10</v>
      </c>
      <c r="T2185" s="46" t="s">
        <v>1466</v>
      </c>
      <c r="V2185" s="19" t="str">
        <f t="shared" ca="1" si="285"/>
        <v>Post-calc.</v>
      </c>
      <c r="W2185" s="1" t="str">
        <f t="shared" ca="1" si="286"/>
        <v>Post-calc.</v>
      </c>
      <c r="X2185" s="1" t="b">
        <f t="shared" ca="1" si="287"/>
        <v>1</v>
      </c>
      <c r="Y2185" s="3">
        <f t="shared" ca="1" si="288"/>
        <v>0</v>
      </c>
      <c r="AA2185" s="61">
        <f ca="1">+VLOOKUP(N2185,$B$4:$H$2903,4,FALSE)</f>
        <v>42369</v>
      </c>
      <c r="AB2185" s="1" t="str">
        <f ca="1">+VLOOKUP(N2185,$B$4:$H$2903,6,FALSE)</f>
        <v>Julien de Luca</v>
      </c>
    </row>
    <row r="2186" spans="1:28" hidden="1" x14ac:dyDescent="0.2">
      <c r="A2186" s="56" t="s">
        <v>4792</v>
      </c>
      <c r="B2186" s="9" t="str">
        <f t="shared" ca="1" si="282"/>
        <v>A4453</v>
      </c>
      <c r="C2186" s="59">
        <v>80.457899999999995</v>
      </c>
      <c r="D2186" s="59">
        <v>84.080799999999996</v>
      </c>
      <c r="E2186" s="60">
        <v>42331</v>
      </c>
      <c r="F2186" s="57" t="s">
        <v>4424</v>
      </c>
      <c r="G2186" s="57" t="s">
        <v>5532</v>
      </c>
      <c r="H2186" s="45" t="str">
        <f t="shared" ca="1" si="283"/>
        <v>Post-calc.</v>
      </c>
      <c r="I2186" s="23">
        <f t="shared" ca="1" si="284"/>
        <v>0</v>
      </c>
      <c r="J2186" s="20" t="e">
        <f ca="1">VLOOKUP(B2186, Remarks!$A$3:$G$400, 7, FALSE)</f>
        <v>#N/A</v>
      </c>
      <c r="M2186" s="44" t="s">
        <v>2210</v>
      </c>
      <c r="N2186" s="9" t="str">
        <f t="shared" ca="1" si="281"/>
        <v>A6837</v>
      </c>
      <c r="O2186" s="47">
        <v>164.7638</v>
      </c>
      <c r="P2186" s="47">
        <v>164.7638</v>
      </c>
      <c r="Q2186" s="46" t="s">
        <v>8</v>
      </c>
      <c r="R2186" s="46" t="s">
        <v>9</v>
      </c>
      <c r="S2186" s="46" t="s">
        <v>10</v>
      </c>
      <c r="T2186" s="46" t="s">
        <v>1466</v>
      </c>
      <c r="V2186" s="19" t="str">
        <f t="shared" ca="1" si="285"/>
        <v>Post-calc.</v>
      </c>
      <c r="W2186" s="1" t="str">
        <f t="shared" ca="1" si="286"/>
        <v>Post-calc.</v>
      </c>
      <c r="X2186" s="1" t="b">
        <f t="shared" ca="1" si="287"/>
        <v>1</v>
      </c>
      <c r="Y2186" s="3">
        <f t="shared" ca="1" si="288"/>
        <v>0</v>
      </c>
      <c r="AA2186" s="61">
        <f ca="1">+VLOOKUP(N2186,$B$4:$H$2903,4,FALSE)</f>
        <v>42369</v>
      </c>
      <c r="AB2186" s="1" t="str">
        <f ca="1">+VLOOKUP(N2186,$B$4:$H$2903,6,FALSE)</f>
        <v>Julien de Luca</v>
      </c>
    </row>
    <row r="2187" spans="1:28" hidden="1" x14ac:dyDescent="0.2">
      <c r="A2187" s="56" t="s">
        <v>4793</v>
      </c>
      <c r="B2187" s="9" t="str">
        <f t="shared" ca="1" si="282"/>
        <v>A4455</v>
      </c>
      <c r="C2187" s="59">
        <v>276.02</v>
      </c>
      <c r="D2187" s="59">
        <v>281.2</v>
      </c>
      <c r="E2187" s="60">
        <v>42338</v>
      </c>
      <c r="F2187" s="57" t="s">
        <v>4164</v>
      </c>
      <c r="G2187" s="57" t="s">
        <v>5522</v>
      </c>
      <c r="H2187" s="45" t="str">
        <f t="shared" ca="1" si="283"/>
        <v>Post-calc.</v>
      </c>
      <c r="I2187" s="23">
        <f t="shared" ca="1" si="284"/>
        <v>0</v>
      </c>
      <c r="J2187" s="20" t="e">
        <f ca="1">VLOOKUP(B2187, Remarks!$A$3:$G$400, 7, FALSE)</f>
        <v>#N/A</v>
      </c>
      <c r="M2187" s="44" t="s">
        <v>2211</v>
      </c>
      <c r="N2187" s="9" t="str">
        <f t="shared" ca="1" si="281"/>
        <v>A6838</v>
      </c>
      <c r="O2187" s="47">
        <v>164.76499999999999</v>
      </c>
      <c r="P2187" s="47">
        <v>164.7638</v>
      </c>
      <c r="Q2187" s="46" t="s">
        <v>8</v>
      </c>
      <c r="R2187" s="46" t="s">
        <v>9</v>
      </c>
      <c r="S2187" s="46" t="s">
        <v>10</v>
      </c>
      <c r="T2187" s="46" t="s">
        <v>1466</v>
      </c>
      <c r="V2187" s="19" t="str">
        <f t="shared" ca="1" si="285"/>
        <v>Post-calc.</v>
      </c>
      <c r="W2187" s="1" t="str">
        <f t="shared" ca="1" si="286"/>
        <v>Post-calc.</v>
      </c>
      <c r="X2187" s="1" t="b">
        <f t="shared" ca="1" si="287"/>
        <v>1</v>
      </c>
      <c r="Y2187" s="3">
        <f t="shared" ca="1" si="288"/>
        <v>0</v>
      </c>
      <c r="AA2187" s="61">
        <f ca="1">+VLOOKUP(N2187,$B$4:$H$2903,4,FALSE)</f>
        <v>42369</v>
      </c>
      <c r="AB2187" s="1" t="str">
        <f ca="1">+VLOOKUP(N2187,$B$4:$H$2903,6,FALSE)</f>
        <v>Julien de Luca</v>
      </c>
    </row>
    <row r="2188" spans="1:28" hidden="1" x14ac:dyDescent="0.2">
      <c r="A2188" s="56" t="s">
        <v>4794</v>
      </c>
      <c r="B2188" s="9" t="str">
        <f t="shared" ca="1" si="282"/>
        <v>A4456</v>
      </c>
      <c r="C2188" s="59">
        <v>294.06</v>
      </c>
      <c r="D2188" s="59">
        <v>295.62</v>
      </c>
      <c r="E2188" s="60">
        <v>42293</v>
      </c>
      <c r="F2188" s="57" t="s">
        <v>4164</v>
      </c>
      <c r="G2188" s="57" t="s">
        <v>5522</v>
      </c>
      <c r="H2188" s="45" t="str">
        <f t="shared" ca="1" si="283"/>
        <v>Post-calc.</v>
      </c>
      <c r="I2188" s="23">
        <f t="shared" ca="1" si="284"/>
        <v>0</v>
      </c>
      <c r="J2188" s="20" t="e">
        <f ca="1">VLOOKUP(B2188, Remarks!$A$3:$G$400, 7, FALSE)</f>
        <v>#N/A</v>
      </c>
      <c r="M2188" s="44" t="s">
        <v>2212</v>
      </c>
      <c r="N2188" s="9" t="str">
        <f t="shared" ca="1" si="281"/>
        <v>A6839</v>
      </c>
      <c r="O2188" s="47">
        <v>221.142</v>
      </c>
      <c r="P2188" s="47">
        <v>221.142</v>
      </c>
      <c r="Q2188" s="46" t="s">
        <v>8</v>
      </c>
      <c r="R2188" s="46" t="s">
        <v>9</v>
      </c>
      <c r="S2188" s="46" t="s">
        <v>10</v>
      </c>
      <c r="T2188" s="46" t="s">
        <v>1466</v>
      </c>
      <c r="V2188" s="19" t="str">
        <f t="shared" ca="1" si="285"/>
        <v>Post-calc.</v>
      </c>
      <c r="W2188" s="1" t="str">
        <f t="shared" ca="1" si="286"/>
        <v>Post-calc.</v>
      </c>
      <c r="X2188" s="1" t="b">
        <f t="shared" ca="1" si="287"/>
        <v>1</v>
      </c>
      <c r="Y2188" s="3">
        <f t="shared" ca="1" si="288"/>
        <v>0</v>
      </c>
      <c r="AA2188" s="61">
        <f ca="1">+VLOOKUP(N2188,$B$4:$H$2903,4,FALSE)</f>
        <v>42369</v>
      </c>
      <c r="AB2188" s="1" t="str">
        <f ca="1">+VLOOKUP(N2188,$B$4:$H$2903,6,FALSE)</f>
        <v>Julien de Luca</v>
      </c>
    </row>
    <row r="2189" spans="1:28" hidden="1" x14ac:dyDescent="0.2">
      <c r="A2189" s="56" t="s">
        <v>4795</v>
      </c>
      <c r="B2189" s="9" t="str">
        <f t="shared" ca="1" si="282"/>
        <v>A4502</v>
      </c>
      <c r="C2189" s="59">
        <v>7615.31</v>
      </c>
      <c r="D2189" s="59">
        <v>7615.31</v>
      </c>
      <c r="E2189" s="60">
        <v>42292</v>
      </c>
      <c r="F2189" s="57" t="s">
        <v>4237</v>
      </c>
      <c r="G2189" s="57" t="s">
        <v>5523</v>
      </c>
      <c r="H2189" s="45" t="str">
        <f t="shared" ca="1" si="283"/>
        <v>Post-calc.</v>
      </c>
      <c r="I2189" s="23">
        <f t="shared" ca="1" si="284"/>
        <v>0</v>
      </c>
      <c r="J2189" s="20" t="e">
        <f ca="1">VLOOKUP(B2189, Remarks!$A$3:$G$400, 7, FALSE)</f>
        <v>#N/A</v>
      </c>
      <c r="M2189" s="44" t="s">
        <v>2213</v>
      </c>
      <c r="N2189" s="9" t="str">
        <f t="shared" ca="1" si="281"/>
        <v>A6864</v>
      </c>
      <c r="O2189" s="47">
        <v>339.90379999999999</v>
      </c>
      <c r="P2189" s="47">
        <v>339.90379999999999</v>
      </c>
      <c r="Q2189" s="46" t="s">
        <v>14</v>
      </c>
      <c r="R2189" s="46" t="s">
        <v>9</v>
      </c>
      <c r="S2189" s="46" t="s">
        <v>10</v>
      </c>
      <c r="T2189" s="46" t="s">
        <v>1528</v>
      </c>
      <c r="V2189" s="19" t="str">
        <f t="shared" ca="1" si="285"/>
        <v>Pre-calc.</v>
      </c>
      <c r="W2189" s="1" t="str">
        <f t="shared" ca="1" si="286"/>
        <v>Pre-calc.</v>
      </c>
      <c r="X2189" s="1" t="b">
        <f t="shared" ca="1" si="287"/>
        <v>1</v>
      </c>
      <c r="Y2189" s="3">
        <f t="shared" ca="1" si="288"/>
        <v>0</v>
      </c>
      <c r="AA2189" s="61">
        <f ca="1">+VLOOKUP(N2189,$B$4:$H$2903,4,FALSE)</f>
        <v>0</v>
      </c>
      <c r="AB2189" s="1" t="str">
        <f ca="1">+VLOOKUP(N2189,$B$4:$H$2903,6,FALSE)</f>
        <v>Leelanuch Jeerawan</v>
      </c>
    </row>
    <row r="2190" spans="1:28" hidden="1" x14ac:dyDescent="0.2">
      <c r="A2190" s="56" t="s">
        <v>4796</v>
      </c>
      <c r="B2190" s="9" t="str">
        <f t="shared" ca="1" si="282"/>
        <v>A4503</v>
      </c>
      <c r="C2190" s="59">
        <v>399</v>
      </c>
      <c r="D2190" s="59">
        <v>399</v>
      </c>
      <c r="E2190" s="60">
        <v>42277</v>
      </c>
      <c r="F2190" s="57" t="s">
        <v>4237</v>
      </c>
      <c r="G2190" s="57" t="s">
        <v>5523</v>
      </c>
      <c r="H2190" s="45" t="str">
        <f t="shared" ca="1" si="283"/>
        <v>Post-calc.</v>
      </c>
      <c r="I2190" s="23">
        <f t="shared" ca="1" si="284"/>
        <v>0</v>
      </c>
      <c r="J2190" s="20" t="e">
        <f ca="1">VLOOKUP(B2190, Remarks!$A$3:$G$400, 7, FALSE)</f>
        <v>#N/A</v>
      </c>
      <c r="M2190" s="44" t="s">
        <v>2214</v>
      </c>
      <c r="N2190" s="9" t="str">
        <f t="shared" ca="1" si="281"/>
        <v>A6865</v>
      </c>
      <c r="O2190" s="47">
        <v>587.34299999999996</v>
      </c>
      <c r="P2190" s="47">
        <v>596.31299999999999</v>
      </c>
      <c r="Q2190" s="46" t="s">
        <v>8</v>
      </c>
      <c r="R2190" s="46" t="s">
        <v>9</v>
      </c>
      <c r="S2190" s="46" t="s">
        <v>10</v>
      </c>
      <c r="T2190" s="46" t="s">
        <v>1528</v>
      </c>
      <c r="V2190" s="19" t="str">
        <f t="shared" ca="1" si="285"/>
        <v>Post-calc.</v>
      </c>
      <c r="W2190" s="1" t="str">
        <f t="shared" ca="1" si="286"/>
        <v>Post-calc.</v>
      </c>
      <c r="X2190" s="1" t="b">
        <f t="shared" ca="1" si="287"/>
        <v>1</v>
      </c>
      <c r="Y2190" s="3">
        <f t="shared" ca="1" si="288"/>
        <v>0</v>
      </c>
      <c r="AA2190" s="61">
        <f ca="1">+VLOOKUP(N2190,$B$4:$H$2903,4,FALSE)</f>
        <v>42398</v>
      </c>
      <c r="AB2190" s="1" t="str">
        <f ca="1">+VLOOKUP(N2190,$B$4:$H$2903,6,FALSE)</f>
        <v>Leelanuch Jeerawan</v>
      </c>
    </row>
    <row r="2191" spans="1:28" hidden="1" x14ac:dyDescent="0.2">
      <c r="A2191" s="56" t="s">
        <v>4797</v>
      </c>
      <c r="B2191" s="9" t="str">
        <f t="shared" ca="1" si="282"/>
        <v>A4517</v>
      </c>
      <c r="C2191" s="59">
        <v>4544.232</v>
      </c>
      <c r="D2191" s="59">
        <v>4517.7439999999997</v>
      </c>
      <c r="E2191" s="60"/>
      <c r="F2191" s="57" t="s">
        <v>1446</v>
      </c>
      <c r="G2191" s="57" t="s">
        <v>5527</v>
      </c>
      <c r="H2191" s="45" t="str">
        <f t="shared" ca="1" si="283"/>
        <v>Pre-calc.</v>
      </c>
      <c r="I2191" s="23">
        <f t="shared" ca="1" si="284"/>
        <v>0</v>
      </c>
      <c r="J2191" s="20" t="e">
        <f ca="1">VLOOKUP(B2191, Remarks!$A$3:$G$400, 7, FALSE)</f>
        <v>#N/A</v>
      </c>
      <c r="M2191" s="44" t="s">
        <v>2215</v>
      </c>
      <c r="N2191" s="9" t="str">
        <f t="shared" ca="1" si="281"/>
        <v>A6866</v>
      </c>
      <c r="O2191" s="47">
        <v>1312.1275000000001</v>
      </c>
      <c r="P2191" s="47">
        <v>1319.5072</v>
      </c>
      <c r="Q2191" s="46" t="s">
        <v>8</v>
      </c>
      <c r="R2191" s="46" t="s">
        <v>9</v>
      </c>
      <c r="S2191" s="46" t="s">
        <v>10</v>
      </c>
      <c r="T2191" s="46" t="s">
        <v>1528</v>
      </c>
      <c r="V2191" s="19" t="str">
        <f t="shared" ca="1" si="285"/>
        <v>Post-calc.</v>
      </c>
      <c r="W2191" s="1" t="str">
        <f t="shared" ca="1" si="286"/>
        <v>Post-calc.</v>
      </c>
      <c r="X2191" s="1" t="b">
        <f t="shared" ca="1" si="287"/>
        <v>1</v>
      </c>
      <c r="Y2191" s="3">
        <f t="shared" ca="1" si="288"/>
        <v>0</v>
      </c>
      <c r="AA2191" s="61">
        <f ca="1">+VLOOKUP(N2191,$B$4:$H$2903,4,FALSE)</f>
        <v>42415</v>
      </c>
      <c r="AB2191" s="1" t="str">
        <f ca="1">+VLOOKUP(N2191,$B$4:$H$2903,6,FALSE)</f>
        <v>Leelanuch Jeerawan</v>
      </c>
    </row>
    <row r="2192" spans="1:28" hidden="1" x14ac:dyDescent="0.2">
      <c r="A2192" s="56" t="s">
        <v>4798</v>
      </c>
      <c r="B2192" s="9" t="str">
        <f t="shared" ca="1" si="282"/>
        <v>A4521</v>
      </c>
      <c r="C2192" s="59">
        <v>484.07780000000002</v>
      </c>
      <c r="D2192" s="59">
        <v>501.57830000000001</v>
      </c>
      <c r="E2192" s="60">
        <v>42318</v>
      </c>
      <c r="F2192" s="57" t="s">
        <v>4424</v>
      </c>
      <c r="G2192" s="57" t="s">
        <v>5532</v>
      </c>
      <c r="H2192" s="45" t="str">
        <f t="shared" ca="1" si="283"/>
        <v>Post-calc.</v>
      </c>
      <c r="I2192" s="23">
        <f t="shared" ca="1" si="284"/>
        <v>0</v>
      </c>
      <c r="J2192" s="20" t="e">
        <f ca="1">VLOOKUP(B2192, Remarks!$A$3:$G$400, 7, FALSE)</f>
        <v>#N/A</v>
      </c>
      <c r="M2192" s="44" t="s">
        <v>2216</v>
      </c>
      <c r="N2192" s="9" t="str">
        <f t="shared" ca="1" si="281"/>
        <v>A6868</v>
      </c>
      <c r="O2192" s="47">
        <v>1354.0941</v>
      </c>
      <c r="P2192" s="47">
        <v>1390.5712000000001</v>
      </c>
      <c r="Q2192" s="46" t="s">
        <v>8</v>
      </c>
      <c r="R2192" s="46" t="s">
        <v>9</v>
      </c>
      <c r="S2192" s="46" t="s">
        <v>10</v>
      </c>
      <c r="T2192" s="46" t="s">
        <v>1528</v>
      </c>
      <c r="V2192" s="19" t="str">
        <f t="shared" ca="1" si="285"/>
        <v>Post-calc.</v>
      </c>
      <c r="W2192" s="1" t="str">
        <f t="shared" ca="1" si="286"/>
        <v>Post-calc.</v>
      </c>
      <c r="X2192" s="1" t="b">
        <f t="shared" ca="1" si="287"/>
        <v>1</v>
      </c>
      <c r="Y2192" s="3">
        <f t="shared" ca="1" si="288"/>
        <v>0</v>
      </c>
      <c r="AA2192" s="61">
        <f ca="1">+VLOOKUP(N2192,$B$4:$H$2903,4,FALSE)</f>
        <v>42144</v>
      </c>
      <c r="AB2192" s="1" t="str">
        <f ca="1">+VLOOKUP(N2192,$B$4:$H$2903,6,FALSE)</f>
        <v>Leelanuch Jeerawan</v>
      </c>
    </row>
    <row r="2193" spans="1:28" hidden="1" x14ac:dyDescent="0.2">
      <c r="A2193" s="56" t="s">
        <v>4799</v>
      </c>
      <c r="B2193" s="9" t="str">
        <f t="shared" ca="1" si="282"/>
        <v>A4522</v>
      </c>
      <c r="C2193" s="59">
        <v>224.73079999999999</v>
      </c>
      <c r="D2193" s="59">
        <v>234.48849999999999</v>
      </c>
      <c r="E2193" s="60">
        <v>42317</v>
      </c>
      <c r="F2193" s="57" t="s">
        <v>4424</v>
      </c>
      <c r="G2193" s="57" t="s">
        <v>5532</v>
      </c>
      <c r="H2193" s="45" t="str">
        <f t="shared" ca="1" si="283"/>
        <v>Post-calc.</v>
      </c>
      <c r="I2193" s="23">
        <f t="shared" ca="1" si="284"/>
        <v>0</v>
      </c>
      <c r="J2193" s="20" t="e">
        <f ca="1">VLOOKUP(B2193, Remarks!$A$3:$G$400, 7, FALSE)</f>
        <v>#N/A</v>
      </c>
      <c r="M2193" s="44" t="s">
        <v>2217</v>
      </c>
      <c r="N2193" s="9" t="str">
        <f t="shared" ca="1" si="281"/>
        <v>A6869</v>
      </c>
      <c r="O2193" s="47">
        <v>42608.82</v>
      </c>
      <c r="P2193" s="47">
        <v>42608.82</v>
      </c>
      <c r="Q2193" s="46" t="s">
        <v>8</v>
      </c>
      <c r="R2193" s="46" t="s">
        <v>9</v>
      </c>
      <c r="S2193" s="46" t="s">
        <v>10</v>
      </c>
      <c r="T2193" s="46" t="s">
        <v>1528</v>
      </c>
      <c r="V2193" s="19" t="str">
        <f t="shared" ca="1" si="285"/>
        <v>Post-calc.</v>
      </c>
      <c r="W2193" s="1" t="str">
        <f t="shared" ca="1" si="286"/>
        <v>Post-calc.</v>
      </c>
      <c r="X2193" s="1" t="b">
        <f t="shared" ca="1" si="287"/>
        <v>1</v>
      </c>
      <c r="Y2193" s="3">
        <f t="shared" ca="1" si="288"/>
        <v>0</v>
      </c>
      <c r="AA2193" s="61">
        <f ca="1">+VLOOKUP(N2193,$B$4:$H$2903,4,FALSE)</f>
        <v>42395</v>
      </c>
      <c r="AB2193" s="1" t="str">
        <f ca="1">+VLOOKUP(N2193,$B$4:$H$2903,6,FALSE)</f>
        <v>Leelanuch Jeerawan</v>
      </c>
    </row>
    <row r="2194" spans="1:28" hidden="1" x14ac:dyDescent="0.2">
      <c r="A2194" s="56" t="s">
        <v>4800</v>
      </c>
      <c r="B2194" s="9" t="str">
        <f t="shared" ca="1" si="282"/>
        <v>A4527</v>
      </c>
      <c r="C2194" s="59">
        <v>25727.457600000002</v>
      </c>
      <c r="D2194" s="59">
        <v>26855.759999999998</v>
      </c>
      <c r="E2194" s="60"/>
      <c r="F2194" s="57" t="s">
        <v>1446</v>
      </c>
      <c r="G2194" s="57" t="s">
        <v>5527</v>
      </c>
      <c r="H2194" s="45" t="str">
        <f t="shared" ca="1" si="283"/>
        <v>Pre-calc.</v>
      </c>
      <c r="I2194" s="23">
        <f t="shared" ca="1" si="284"/>
        <v>0</v>
      </c>
      <c r="J2194" s="20" t="e">
        <f ca="1">VLOOKUP(B2194, Remarks!$A$3:$G$400, 7, FALSE)</f>
        <v>#N/A</v>
      </c>
      <c r="M2194" s="44" t="s">
        <v>2218</v>
      </c>
      <c r="N2194" s="9" t="str">
        <f t="shared" ca="1" si="281"/>
        <v>A6870</v>
      </c>
      <c r="O2194" s="47">
        <v>557.81659999999999</v>
      </c>
      <c r="P2194" s="47">
        <v>559.75930000000005</v>
      </c>
      <c r="Q2194" s="46" t="s">
        <v>8</v>
      </c>
      <c r="R2194" s="46" t="s">
        <v>9</v>
      </c>
      <c r="S2194" s="46" t="s">
        <v>10</v>
      </c>
      <c r="T2194" s="46" t="s">
        <v>1528</v>
      </c>
      <c r="V2194" s="19" t="str">
        <f t="shared" ca="1" si="285"/>
        <v>Post-calc.</v>
      </c>
      <c r="W2194" s="1" t="str">
        <f t="shared" ca="1" si="286"/>
        <v>Post-calc.</v>
      </c>
      <c r="X2194" s="1" t="b">
        <f t="shared" ca="1" si="287"/>
        <v>1</v>
      </c>
      <c r="Y2194" s="3">
        <f t="shared" ca="1" si="288"/>
        <v>0</v>
      </c>
      <c r="AA2194" s="61">
        <f ca="1">+VLOOKUP(N2194,$B$4:$H$2903,4,FALSE)</f>
        <v>42397</v>
      </c>
      <c r="AB2194" s="1" t="str">
        <f ca="1">+VLOOKUP(N2194,$B$4:$H$2903,6,FALSE)</f>
        <v>Leelanuch Jeerawan</v>
      </c>
    </row>
    <row r="2195" spans="1:28" hidden="1" x14ac:dyDescent="0.2">
      <c r="A2195" s="56" t="s">
        <v>4801</v>
      </c>
      <c r="B2195" s="9" t="str">
        <f t="shared" ca="1" si="282"/>
        <v>A4528</v>
      </c>
      <c r="C2195" s="59">
        <v>5696.8</v>
      </c>
      <c r="D2195" s="59">
        <v>6004.8</v>
      </c>
      <c r="E2195" s="60"/>
      <c r="F2195" s="57" t="s">
        <v>1446</v>
      </c>
      <c r="G2195" s="57" t="s">
        <v>5527</v>
      </c>
      <c r="H2195" s="45" t="str">
        <f t="shared" ca="1" si="283"/>
        <v>Pre-calc.</v>
      </c>
      <c r="I2195" s="23">
        <f t="shared" ca="1" si="284"/>
        <v>0</v>
      </c>
      <c r="J2195" s="20" t="e">
        <f ca="1">VLOOKUP(B2195, Remarks!$A$3:$G$400, 7, FALSE)</f>
        <v>#N/A</v>
      </c>
      <c r="M2195" s="44" t="s">
        <v>2219</v>
      </c>
      <c r="N2195" s="9" t="str">
        <f t="shared" ca="1" si="281"/>
        <v>A6871</v>
      </c>
      <c r="O2195" s="47">
        <v>3067.0898999999999</v>
      </c>
      <c r="P2195" s="47">
        <v>3067.0898999999999</v>
      </c>
      <c r="Q2195" s="46" t="s">
        <v>14</v>
      </c>
      <c r="R2195" s="46" t="s">
        <v>9</v>
      </c>
      <c r="S2195" s="46" t="s">
        <v>10</v>
      </c>
      <c r="T2195" s="46" t="s">
        <v>1528</v>
      </c>
      <c r="V2195" s="19" t="str">
        <f t="shared" ca="1" si="285"/>
        <v>Pre-calc.</v>
      </c>
      <c r="W2195" s="1" t="str">
        <f t="shared" ca="1" si="286"/>
        <v>Pre-calc.</v>
      </c>
      <c r="X2195" s="1" t="b">
        <f t="shared" ca="1" si="287"/>
        <v>1</v>
      </c>
      <c r="Y2195" s="3">
        <f t="shared" ca="1" si="288"/>
        <v>0</v>
      </c>
      <c r="AA2195" s="61">
        <f ca="1">+VLOOKUP(N2195,$B$4:$H$2903,4,FALSE)</f>
        <v>0</v>
      </c>
      <c r="AB2195" s="1" t="str">
        <f ca="1">+VLOOKUP(N2195,$B$4:$H$2903,6,FALSE)</f>
        <v>Leelanuch Jeerawan</v>
      </c>
    </row>
    <row r="2196" spans="1:28" hidden="1" x14ac:dyDescent="0.2">
      <c r="A2196" s="56" t="s">
        <v>4802</v>
      </c>
      <c r="B2196" s="9" t="str">
        <f t="shared" ca="1" si="282"/>
        <v>A4538</v>
      </c>
      <c r="C2196" s="59">
        <v>8568.86</v>
      </c>
      <c r="D2196" s="59">
        <v>8535.4500000000007</v>
      </c>
      <c r="E2196" s="60">
        <v>42325</v>
      </c>
      <c r="F2196" s="57" t="s">
        <v>2660</v>
      </c>
      <c r="G2196" s="57" t="s">
        <v>5524</v>
      </c>
      <c r="H2196" s="45" t="str">
        <f t="shared" ca="1" si="283"/>
        <v>Post-calc.</v>
      </c>
      <c r="I2196" s="23" t="e">
        <f t="shared" ca="1" si="284"/>
        <v>#N/A</v>
      </c>
      <c r="J2196" s="20" t="str">
        <f ca="1">VLOOKUP(B2196, Remarks!$A$3:$G$400, 7, FALSE)</f>
        <v>non-HKG order but Procurement Center is Rieckermann Services Ltd. as well as not Purchased from PC was filtered out</v>
      </c>
      <c r="M2196" s="44" t="s">
        <v>2220</v>
      </c>
      <c r="N2196" s="9" t="str">
        <f t="shared" ca="1" si="281"/>
        <v>A6873</v>
      </c>
      <c r="O2196" s="47">
        <v>942.68499999999995</v>
      </c>
      <c r="P2196" s="47">
        <v>945.26239999999996</v>
      </c>
      <c r="Q2196" s="46" t="s">
        <v>8</v>
      </c>
      <c r="R2196" s="46" t="s">
        <v>9</v>
      </c>
      <c r="S2196" s="46" t="s">
        <v>10</v>
      </c>
      <c r="T2196" s="46" t="s">
        <v>1528</v>
      </c>
      <c r="V2196" s="19" t="str">
        <f t="shared" ca="1" si="285"/>
        <v>Post-calc.</v>
      </c>
      <c r="W2196" s="1" t="str">
        <f t="shared" ca="1" si="286"/>
        <v>Post-calc.</v>
      </c>
      <c r="X2196" s="1" t="b">
        <f t="shared" ca="1" si="287"/>
        <v>1</v>
      </c>
      <c r="Y2196" s="3">
        <f t="shared" ca="1" si="288"/>
        <v>0</v>
      </c>
      <c r="AA2196" s="61">
        <f ca="1">+VLOOKUP(N2196,$B$4:$H$2903,4,FALSE)</f>
        <v>42388</v>
      </c>
      <c r="AB2196" s="1" t="str">
        <f ca="1">+VLOOKUP(N2196,$B$4:$H$2903,6,FALSE)</f>
        <v>Leelanuch Jeerawan</v>
      </c>
    </row>
    <row r="2197" spans="1:28" hidden="1" x14ac:dyDescent="0.2">
      <c r="A2197" s="56" t="s">
        <v>4803</v>
      </c>
      <c r="B2197" s="9" t="str">
        <f t="shared" ca="1" si="282"/>
        <v>A4539</v>
      </c>
      <c r="C2197" s="59">
        <v>1711.22</v>
      </c>
      <c r="D2197" s="59">
        <v>1751.99</v>
      </c>
      <c r="E2197" s="60">
        <v>42184</v>
      </c>
      <c r="F2197" s="57" t="s">
        <v>4269</v>
      </c>
      <c r="G2197" s="57" t="s">
        <v>5524</v>
      </c>
      <c r="H2197" s="45" t="str">
        <f t="shared" ca="1" si="283"/>
        <v>Post-calc.</v>
      </c>
      <c r="I2197" s="23">
        <f t="shared" ca="1" si="284"/>
        <v>0</v>
      </c>
      <c r="J2197" s="20" t="e">
        <f ca="1">VLOOKUP(B2197, Remarks!$A$3:$G$400, 7, FALSE)</f>
        <v>#N/A</v>
      </c>
      <c r="M2197" s="44" t="s">
        <v>2221</v>
      </c>
      <c r="N2197" s="9" t="str">
        <f t="shared" ca="1" si="281"/>
        <v>A6874</v>
      </c>
      <c r="O2197" s="47">
        <v>58.332000000000001</v>
      </c>
      <c r="P2197" s="47">
        <v>58.332000000000001</v>
      </c>
      <c r="Q2197" s="46" t="s">
        <v>14</v>
      </c>
      <c r="R2197" s="46" t="s">
        <v>9</v>
      </c>
      <c r="S2197" s="46" t="s">
        <v>10</v>
      </c>
      <c r="T2197" s="46" t="s">
        <v>1528</v>
      </c>
      <c r="V2197" s="19" t="str">
        <f t="shared" ca="1" si="285"/>
        <v>Pre-calc.</v>
      </c>
      <c r="W2197" s="1" t="str">
        <f t="shared" ca="1" si="286"/>
        <v>Pre-calc.</v>
      </c>
      <c r="X2197" s="1" t="b">
        <f t="shared" ca="1" si="287"/>
        <v>1</v>
      </c>
      <c r="Y2197" s="3">
        <f t="shared" ca="1" si="288"/>
        <v>0</v>
      </c>
      <c r="AA2197" s="61">
        <f ca="1">+VLOOKUP(N2197,$B$4:$H$2903,4,FALSE)</f>
        <v>0</v>
      </c>
      <c r="AB2197" s="1" t="str">
        <f ca="1">+VLOOKUP(N2197,$B$4:$H$2903,6,FALSE)</f>
        <v>Leelanuch Jeerawan</v>
      </c>
    </row>
    <row r="2198" spans="1:28" hidden="1" x14ac:dyDescent="0.2">
      <c r="A2198" s="56" t="s">
        <v>4804</v>
      </c>
      <c r="B2198" s="9" t="str">
        <f t="shared" ca="1" si="282"/>
        <v>A4540</v>
      </c>
      <c r="C2198" s="59">
        <v>1217.82</v>
      </c>
      <c r="D2198" s="59">
        <v>1285.67</v>
      </c>
      <c r="E2198" s="60">
        <v>42179</v>
      </c>
      <c r="F2198" s="57" t="s">
        <v>4269</v>
      </c>
      <c r="G2198" s="57" t="s">
        <v>5524</v>
      </c>
      <c r="H2198" s="45" t="str">
        <f t="shared" ca="1" si="283"/>
        <v>Post-calc.</v>
      </c>
      <c r="I2198" s="23">
        <f t="shared" ca="1" si="284"/>
        <v>0</v>
      </c>
      <c r="J2198" s="20" t="e">
        <f ca="1">VLOOKUP(B2198, Remarks!$A$3:$G$400, 7, FALSE)</f>
        <v>#N/A</v>
      </c>
      <c r="M2198" s="44" t="s">
        <v>2222</v>
      </c>
      <c r="N2198" s="9" t="str">
        <f t="shared" ca="1" si="281"/>
        <v>A6902</v>
      </c>
      <c r="O2198" s="47">
        <v>2190</v>
      </c>
      <c r="P2198" s="47">
        <v>2190</v>
      </c>
      <c r="Q2198" s="46" t="s">
        <v>14</v>
      </c>
      <c r="R2198" s="46" t="s">
        <v>9</v>
      </c>
      <c r="S2198" s="46" t="s">
        <v>10</v>
      </c>
      <c r="T2198" s="46" t="s">
        <v>69</v>
      </c>
      <c r="V2198" s="19" t="str">
        <f t="shared" ca="1" si="285"/>
        <v>Pre-calc.</v>
      </c>
      <c r="W2198" s="1" t="str">
        <f t="shared" ca="1" si="286"/>
        <v>Pre-calc.</v>
      </c>
      <c r="X2198" s="1" t="b">
        <f t="shared" ca="1" si="287"/>
        <v>1</v>
      </c>
      <c r="Y2198" s="3">
        <f t="shared" ca="1" si="288"/>
        <v>0</v>
      </c>
      <c r="AA2198" s="61">
        <f ca="1">+VLOOKUP(N2198,$B$4:$H$2903,4,FALSE)</f>
        <v>0</v>
      </c>
      <c r="AB2198" s="1" t="str">
        <f ca="1">+VLOOKUP(N2198,$B$4:$H$2903,6,FALSE)</f>
        <v>Eva Lau</v>
      </c>
    </row>
    <row r="2199" spans="1:28" hidden="1" x14ac:dyDescent="0.2">
      <c r="A2199" s="56" t="s">
        <v>4805</v>
      </c>
      <c r="B2199" s="9" t="str">
        <f t="shared" ca="1" si="282"/>
        <v>A4541</v>
      </c>
      <c r="C2199" s="59">
        <v>789.68</v>
      </c>
      <c r="D2199" s="59">
        <v>2007.25</v>
      </c>
      <c r="E2199" s="60">
        <v>42234</v>
      </c>
      <c r="F2199" s="57" t="s">
        <v>4269</v>
      </c>
      <c r="G2199" s="57" t="s">
        <v>5524</v>
      </c>
      <c r="H2199" s="45" t="str">
        <f t="shared" ca="1" si="283"/>
        <v>Post-calc.</v>
      </c>
      <c r="I2199" s="23">
        <f t="shared" ca="1" si="284"/>
        <v>0</v>
      </c>
      <c r="J2199" s="20" t="e">
        <f ca="1">VLOOKUP(B2199, Remarks!$A$3:$G$400, 7, FALSE)</f>
        <v>#N/A</v>
      </c>
      <c r="M2199" s="44" t="s">
        <v>2223</v>
      </c>
      <c r="N2199" s="9" t="str">
        <f t="shared" ca="1" si="281"/>
        <v>A6913</v>
      </c>
      <c r="O2199" s="47">
        <v>3250</v>
      </c>
      <c r="P2199" s="47">
        <v>3250</v>
      </c>
      <c r="Q2199" s="46" t="s">
        <v>14</v>
      </c>
      <c r="R2199" s="46" t="s">
        <v>9</v>
      </c>
      <c r="S2199" s="46" t="s">
        <v>10</v>
      </c>
      <c r="T2199" s="46" t="s">
        <v>69</v>
      </c>
      <c r="V2199" s="19" t="str">
        <f t="shared" ca="1" si="285"/>
        <v>Pre-calc.</v>
      </c>
      <c r="W2199" s="1" t="str">
        <f t="shared" ca="1" si="286"/>
        <v>Pre-calc.</v>
      </c>
      <c r="X2199" s="1" t="b">
        <f t="shared" ca="1" si="287"/>
        <v>1</v>
      </c>
      <c r="Y2199" s="3">
        <f t="shared" ca="1" si="288"/>
        <v>0</v>
      </c>
      <c r="AA2199" s="61">
        <f ca="1">+VLOOKUP(N2199,$B$4:$H$2903,4,FALSE)</f>
        <v>0</v>
      </c>
      <c r="AB2199" s="1" t="str">
        <f ca="1">+VLOOKUP(N2199,$B$4:$H$2903,6,FALSE)</f>
        <v>Eva Lau</v>
      </c>
    </row>
    <row r="2200" spans="1:28" x14ac:dyDescent="0.2">
      <c r="A2200" s="56" t="s">
        <v>4806</v>
      </c>
      <c r="B2200" s="9" t="str">
        <f t="shared" ca="1" si="282"/>
        <v>A4542</v>
      </c>
      <c r="C2200" s="59">
        <v>655.99</v>
      </c>
      <c r="D2200" s="59">
        <v>655.99</v>
      </c>
      <c r="E2200" s="60">
        <v>42250</v>
      </c>
      <c r="F2200" s="57" t="s">
        <v>4269</v>
      </c>
      <c r="G2200" s="57" t="s">
        <v>5524</v>
      </c>
      <c r="H2200" s="45" t="str">
        <f t="shared" ca="1" si="283"/>
        <v>Post-calc.</v>
      </c>
      <c r="I2200" s="23">
        <f t="shared" ca="1" si="284"/>
        <v>0</v>
      </c>
      <c r="J2200" s="20" t="e">
        <f ca="1">VLOOKUP(B2200, Remarks!$A$3:$G$400, 7, FALSE)</f>
        <v>#N/A</v>
      </c>
      <c r="M2200" s="44" t="s">
        <v>2224</v>
      </c>
      <c r="N2200" s="9" t="str">
        <f t="shared" ca="1" si="281"/>
        <v>A6914</v>
      </c>
      <c r="O2200" s="47">
        <v>9802.89</v>
      </c>
      <c r="P2200" s="47">
        <v>9802.89</v>
      </c>
      <c r="Q2200" s="46" t="s">
        <v>14</v>
      </c>
      <c r="R2200" s="46" t="s">
        <v>9</v>
      </c>
      <c r="S2200" s="46" t="s">
        <v>10</v>
      </c>
      <c r="T2200" s="46" t="s">
        <v>69</v>
      </c>
      <c r="V2200" s="43" t="str">
        <f ca="1">+VLOOKUP(N2200,$B$4:$H$2921,7,FALSE)</f>
        <v>Post-calc.</v>
      </c>
      <c r="W2200" s="1" t="str">
        <f t="shared" ca="1" si="286"/>
        <v>Pre-calc.</v>
      </c>
      <c r="X2200" s="1" t="b">
        <f t="shared" ca="1" si="287"/>
        <v>0</v>
      </c>
      <c r="Y2200" s="3">
        <f t="shared" ca="1" si="288"/>
        <v>0</v>
      </c>
      <c r="AA2200" s="61">
        <f ca="1">+VLOOKUP(N2200,$B$4:$H$2903,4,FALSE)</f>
        <v>42536</v>
      </c>
      <c r="AB2200" s="1" t="str">
        <f ca="1">+VLOOKUP(N2200,$B$4:$H$2903,6,FALSE)</f>
        <v>Amanda Chan</v>
      </c>
    </row>
    <row r="2201" spans="1:28" hidden="1" x14ac:dyDescent="0.2">
      <c r="A2201" s="56" t="s">
        <v>4807</v>
      </c>
      <c r="B2201" s="9" t="str">
        <f t="shared" ca="1" si="282"/>
        <v>A4543</v>
      </c>
      <c r="C2201" s="59">
        <v>691.45</v>
      </c>
      <c r="D2201" s="59">
        <v>691.45</v>
      </c>
      <c r="E2201" s="60">
        <v>42243</v>
      </c>
      <c r="F2201" s="57" t="s">
        <v>4269</v>
      </c>
      <c r="G2201" s="57" t="s">
        <v>5524</v>
      </c>
      <c r="H2201" s="45" t="str">
        <f t="shared" ca="1" si="283"/>
        <v>Post-calc.</v>
      </c>
      <c r="I2201" s="23">
        <f t="shared" ca="1" si="284"/>
        <v>0</v>
      </c>
      <c r="J2201" s="20" t="e">
        <f ca="1">VLOOKUP(B2201, Remarks!$A$3:$G$400, 7, FALSE)</f>
        <v>#N/A</v>
      </c>
      <c r="M2201" s="44" t="s">
        <v>2225</v>
      </c>
      <c r="N2201" s="9" t="str">
        <f t="shared" ca="1" si="281"/>
        <v>A6918</v>
      </c>
      <c r="O2201" s="47">
        <v>1291.6853000000001</v>
      </c>
      <c r="P2201" s="47">
        <v>1291.69</v>
      </c>
      <c r="Q2201" s="46" t="s">
        <v>8</v>
      </c>
      <c r="R2201" s="46" t="s">
        <v>9</v>
      </c>
      <c r="S2201" s="46" t="s">
        <v>10</v>
      </c>
      <c r="T2201" s="46" t="s">
        <v>1372</v>
      </c>
      <c r="V2201" s="19" t="str">
        <f t="shared" ca="1" si="285"/>
        <v>Post-calc.</v>
      </c>
      <c r="W2201" s="1" t="str">
        <f t="shared" ca="1" si="286"/>
        <v>Post-calc.</v>
      </c>
      <c r="X2201" s="1" t="b">
        <f t="shared" ca="1" si="287"/>
        <v>1</v>
      </c>
      <c r="Y2201" s="3">
        <f t="shared" ca="1" si="288"/>
        <v>0</v>
      </c>
      <c r="AA2201" s="61">
        <f ca="1">+VLOOKUP(N2201,$B$4:$H$2903,4,FALSE)</f>
        <v>42383</v>
      </c>
      <c r="AB2201" s="1" t="str">
        <f ca="1">+VLOOKUP(N2201,$B$4:$H$2903,6,FALSE)</f>
        <v xml:space="preserve">Rahayu Pusparini </v>
      </c>
    </row>
    <row r="2202" spans="1:28" hidden="1" x14ac:dyDescent="0.2">
      <c r="A2202" s="56" t="s">
        <v>4808</v>
      </c>
      <c r="B2202" s="9" t="str">
        <f t="shared" ca="1" si="282"/>
        <v>A4544</v>
      </c>
      <c r="C2202" s="59">
        <v>985.1</v>
      </c>
      <c r="D2202" s="59">
        <v>984.34</v>
      </c>
      <c r="E2202" s="60">
        <v>42317</v>
      </c>
      <c r="F2202" s="57" t="s">
        <v>4269</v>
      </c>
      <c r="G2202" s="57" t="s">
        <v>5524</v>
      </c>
      <c r="H2202" s="45" t="str">
        <f t="shared" ca="1" si="283"/>
        <v>Post-calc.</v>
      </c>
      <c r="I2202" s="23">
        <f t="shared" ca="1" si="284"/>
        <v>0</v>
      </c>
      <c r="J2202" s="20" t="e">
        <f ca="1">VLOOKUP(B2202, Remarks!$A$3:$G$400, 7, FALSE)</f>
        <v>#N/A</v>
      </c>
      <c r="M2202" s="44" t="s">
        <v>2226</v>
      </c>
      <c r="N2202" s="9" t="str">
        <f t="shared" ca="1" si="281"/>
        <v>A6919</v>
      </c>
      <c r="O2202" s="47">
        <v>294.19</v>
      </c>
      <c r="P2202" s="47">
        <v>732.74</v>
      </c>
      <c r="Q2202" s="46" t="s">
        <v>8</v>
      </c>
      <c r="R2202" s="46" t="s">
        <v>9</v>
      </c>
      <c r="S2202" s="46" t="s">
        <v>10</v>
      </c>
      <c r="T2202" s="46" t="s">
        <v>1372</v>
      </c>
      <c r="V2202" s="19" t="str">
        <f t="shared" ca="1" si="285"/>
        <v>Post-calc.</v>
      </c>
      <c r="W2202" s="1" t="str">
        <f t="shared" ca="1" si="286"/>
        <v>Post-calc.</v>
      </c>
      <c r="X2202" s="1" t="b">
        <f t="shared" ca="1" si="287"/>
        <v>1</v>
      </c>
      <c r="Y2202" s="3">
        <f t="shared" ca="1" si="288"/>
        <v>0</v>
      </c>
      <c r="AA2202" s="61">
        <f ca="1">+VLOOKUP(N2202,$B$4:$H$2903,4,FALSE)</f>
        <v>42384</v>
      </c>
      <c r="AB2202" s="1" t="str">
        <f ca="1">+VLOOKUP(N2202,$B$4:$H$2903,6,FALSE)</f>
        <v xml:space="preserve">Rahayu Pusparini </v>
      </c>
    </row>
    <row r="2203" spans="1:28" hidden="1" x14ac:dyDescent="0.2">
      <c r="A2203" s="56" t="s">
        <v>4809</v>
      </c>
      <c r="B2203" s="9" t="str">
        <f t="shared" ca="1" si="282"/>
        <v>A4545</v>
      </c>
      <c r="C2203" s="59">
        <v>776.61</v>
      </c>
      <c r="D2203" s="59">
        <v>776.61</v>
      </c>
      <c r="E2203" s="60">
        <v>42264</v>
      </c>
      <c r="F2203" s="57" t="s">
        <v>4269</v>
      </c>
      <c r="G2203" s="57" t="s">
        <v>5524</v>
      </c>
      <c r="H2203" s="45" t="str">
        <f t="shared" ca="1" si="283"/>
        <v>Post-calc.</v>
      </c>
      <c r="I2203" s="23">
        <f t="shared" ca="1" si="284"/>
        <v>0</v>
      </c>
      <c r="J2203" s="20" t="e">
        <f ca="1">VLOOKUP(B2203, Remarks!$A$3:$G$400, 7, FALSE)</f>
        <v>#N/A</v>
      </c>
      <c r="M2203" s="44" t="s">
        <v>2227</v>
      </c>
      <c r="N2203" s="9" t="str">
        <f t="shared" ca="1" si="281"/>
        <v>A6922</v>
      </c>
      <c r="O2203" s="47">
        <v>6127.2</v>
      </c>
      <c r="P2203" s="47">
        <v>6127.2</v>
      </c>
      <c r="Q2203" s="46" t="s">
        <v>14</v>
      </c>
      <c r="R2203" s="46" t="s">
        <v>9</v>
      </c>
      <c r="S2203" s="46" t="s">
        <v>10</v>
      </c>
      <c r="T2203" s="46" t="s">
        <v>1446</v>
      </c>
      <c r="V2203" s="19" t="str">
        <f t="shared" ca="1" si="285"/>
        <v>Pre-calc.</v>
      </c>
      <c r="W2203" s="1" t="str">
        <f t="shared" ca="1" si="286"/>
        <v>Pre-calc.</v>
      </c>
      <c r="X2203" s="1" t="b">
        <f t="shared" ca="1" si="287"/>
        <v>1</v>
      </c>
      <c r="Y2203" s="3">
        <f t="shared" ca="1" si="288"/>
        <v>0</v>
      </c>
      <c r="AA2203" s="61">
        <f ca="1">+VLOOKUP(N2203,$B$4:$H$2903,4,FALSE)</f>
        <v>0</v>
      </c>
      <c r="AB2203" s="1" t="str">
        <f ca="1">+VLOOKUP(N2203,$B$4:$H$2903,6,FALSE)</f>
        <v>Kikuchi Kazuo</v>
      </c>
    </row>
    <row r="2204" spans="1:28" hidden="1" x14ac:dyDescent="0.2">
      <c r="A2204" s="56" t="s">
        <v>4810</v>
      </c>
      <c r="B2204" s="9" t="str">
        <f t="shared" ca="1" si="282"/>
        <v>A4546</v>
      </c>
      <c r="C2204" s="59">
        <v>1223.93</v>
      </c>
      <c r="D2204" s="59">
        <v>1223.93</v>
      </c>
      <c r="E2204" s="60">
        <v>42264</v>
      </c>
      <c r="F2204" s="57" t="s">
        <v>4269</v>
      </c>
      <c r="G2204" s="57" t="s">
        <v>5524</v>
      </c>
      <c r="H2204" s="45" t="str">
        <f t="shared" ca="1" si="283"/>
        <v>Post-calc.</v>
      </c>
      <c r="I2204" s="23">
        <f t="shared" ca="1" si="284"/>
        <v>0</v>
      </c>
      <c r="J2204" s="20" t="e">
        <f ca="1">VLOOKUP(B2204, Remarks!$A$3:$G$400, 7, FALSE)</f>
        <v>#N/A</v>
      </c>
      <c r="M2204" s="44" t="s">
        <v>2228</v>
      </c>
      <c r="N2204" s="9" t="str">
        <f t="shared" ca="1" si="281"/>
        <v>A6923</v>
      </c>
      <c r="O2204" s="47">
        <v>26884.598399999999</v>
      </c>
      <c r="P2204" s="47">
        <v>26884.598399999999</v>
      </c>
      <c r="Q2204" s="46" t="s">
        <v>14</v>
      </c>
      <c r="R2204" s="46" t="s">
        <v>9</v>
      </c>
      <c r="S2204" s="46" t="s">
        <v>10</v>
      </c>
      <c r="T2204" s="46" t="s">
        <v>1446</v>
      </c>
      <c r="V2204" s="19" t="str">
        <f t="shared" ca="1" si="285"/>
        <v>Pre-calc.</v>
      </c>
      <c r="W2204" s="1" t="str">
        <f t="shared" ca="1" si="286"/>
        <v>Pre-calc.</v>
      </c>
      <c r="X2204" s="1" t="b">
        <f t="shared" ca="1" si="287"/>
        <v>1</v>
      </c>
      <c r="Y2204" s="3">
        <f t="shared" ca="1" si="288"/>
        <v>0</v>
      </c>
      <c r="AA2204" s="61">
        <f ca="1">+VLOOKUP(N2204,$B$4:$H$2903,4,FALSE)</f>
        <v>0</v>
      </c>
      <c r="AB2204" s="1" t="str">
        <f ca="1">+VLOOKUP(N2204,$B$4:$H$2903,6,FALSE)</f>
        <v>Kikuchi Kazuo</v>
      </c>
    </row>
    <row r="2205" spans="1:28" hidden="1" x14ac:dyDescent="0.2">
      <c r="A2205" s="56" t="s">
        <v>4811</v>
      </c>
      <c r="B2205" s="9" t="str">
        <f t="shared" ca="1" si="282"/>
        <v>A4547</v>
      </c>
      <c r="C2205" s="59">
        <v>2529.64</v>
      </c>
      <c r="D2205" s="59">
        <v>5252.62</v>
      </c>
      <c r="E2205" s="60">
        <v>42527</v>
      </c>
      <c r="F2205" s="57" t="s">
        <v>4269</v>
      </c>
      <c r="G2205" s="57" t="s">
        <v>5524</v>
      </c>
      <c r="H2205" s="45" t="str">
        <f t="shared" ca="1" si="283"/>
        <v>Post-calc.</v>
      </c>
      <c r="I2205" s="23">
        <f t="shared" ca="1" si="284"/>
        <v>0</v>
      </c>
      <c r="J2205" s="20" t="str">
        <f ca="1">VLOOKUP(B2205, Remarks!$A$3:$G$400, 7, FALSE)</f>
        <v>non-HKG order but not finalized at the time ETL refreshed (but finalized at the time Baktas extracted from LOD)</v>
      </c>
      <c r="M2205" s="44" t="s">
        <v>2229</v>
      </c>
      <c r="N2205" s="9" t="str">
        <f t="shared" ca="1" si="281"/>
        <v>A6924</v>
      </c>
      <c r="O2205" s="47">
        <v>47014.400000000001</v>
      </c>
      <c r="P2205" s="47">
        <v>47014.400000000001</v>
      </c>
      <c r="Q2205" s="46" t="s">
        <v>14</v>
      </c>
      <c r="R2205" s="46" t="s">
        <v>9</v>
      </c>
      <c r="S2205" s="46" t="s">
        <v>10</v>
      </c>
      <c r="T2205" s="46" t="s">
        <v>1446</v>
      </c>
      <c r="V2205" s="19" t="str">
        <f t="shared" ca="1" si="285"/>
        <v>Pre-calc.</v>
      </c>
      <c r="W2205" s="1" t="str">
        <f t="shared" ca="1" si="286"/>
        <v>Pre-calc.</v>
      </c>
      <c r="X2205" s="1" t="b">
        <f t="shared" ca="1" si="287"/>
        <v>1</v>
      </c>
      <c r="Y2205" s="3">
        <f t="shared" ca="1" si="288"/>
        <v>0</v>
      </c>
      <c r="AA2205" s="61">
        <f ca="1">+VLOOKUP(N2205,$B$4:$H$2903,4,FALSE)</f>
        <v>0</v>
      </c>
      <c r="AB2205" s="1" t="str">
        <f ca="1">+VLOOKUP(N2205,$B$4:$H$2903,6,FALSE)</f>
        <v>Kikuchi Kazuo</v>
      </c>
    </row>
    <row r="2206" spans="1:28" hidden="1" x14ac:dyDescent="0.2">
      <c r="A2206" s="56" t="s">
        <v>4812</v>
      </c>
      <c r="B2206" s="9" t="str">
        <f t="shared" ca="1" si="282"/>
        <v>A4548</v>
      </c>
      <c r="C2206" s="59">
        <v>5520.33</v>
      </c>
      <c r="D2206" s="59">
        <v>9986.93</v>
      </c>
      <c r="E2206" s="60">
        <v>42356</v>
      </c>
      <c r="F2206" s="57" t="s">
        <v>4269</v>
      </c>
      <c r="G2206" s="57" t="s">
        <v>5524</v>
      </c>
      <c r="H2206" s="45" t="str">
        <f t="shared" ca="1" si="283"/>
        <v>Post-calc.</v>
      </c>
      <c r="I2206" s="23">
        <f t="shared" ca="1" si="284"/>
        <v>0</v>
      </c>
      <c r="J2206" s="20" t="e">
        <f ca="1">VLOOKUP(B2206, Remarks!$A$3:$G$400, 7, FALSE)</f>
        <v>#N/A</v>
      </c>
      <c r="K2206" s="1" t="s">
        <v>5961</v>
      </c>
      <c r="M2206" s="44" t="s">
        <v>2230</v>
      </c>
      <c r="N2206" s="9" t="str">
        <f t="shared" ca="1" si="281"/>
        <v>A6931</v>
      </c>
      <c r="O2206" s="47">
        <v>551.01599999999996</v>
      </c>
      <c r="P2206" s="47">
        <v>551.01599999999996</v>
      </c>
      <c r="Q2206" s="46" t="s">
        <v>14</v>
      </c>
      <c r="R2206" s="46" t="s">
        <v>9</v>
      </c>
      <c r="S2206" s="46" t="s">
        <v>10</v>
      </c>
      <c r="T2206" s="46" t="s">
        <v>1446</v>
      </c>
      <c r="V2206" s="19" t="str">
        <f t="shared" ca="1" si="285"/>
        <v>Pre-calc.</v>
      </c>
      <c r="W2206" s="1" t="str">
        <f t="shared" ca="1" si="286"/>
        <v>Pre-calc.</v>
      </c>
      <c r="X2206" s="1" t="b">
        <f t="shared" ca="1" si="287"/>
        <v>1</v>
      </c>
      <c r="Y2206" s="3">
        <f t="shared" ca="1" si="288"/>
        <v>0</v>
      </c>
      <c r="AA2206" s="61">
        <f ca="1">+VLOOKUP(N2206,$B$4:$H$2903,4,FALSE)</f>
        <v>0</v>
      </c>
      <c r="AB2206" s="1" t="str">
        <f ca="1">+VLOOKUP(N2206,$B$4:$H$2903,6,FALSE)</f>
        <v>Miyazawa Kyoko</v>
      </c>
    </row>
    <row r="2207" spans="1:28" hidden="1" x14ac:dyDescent="0.2">
      <c r="A2207" s="56" t="s">
        <v>4813</v>
      </c>
      <c r="B2207" s="9" t="str">
        <f t="shared" ca="1" si="282"/>
        <v>A4549</v>
      </c>
      <c r="C2207" s="59">
        <v>716.48</v>
      </c>
      <c r="D2207" s="59">
        <v>716.48</v>
      </c>
      <c r="E2207" s="60">
        <v>42264</v>
      </c>
      <c r="F2207" s="57" t="s">
        <v>4269</v>
      </c>
      <c r="G2207" s="57" t="s">
        <v>5524</v>
      </c>
      <c r="H2207" s="45" t="str">
        <f t="shared" ca="1" si="283"/>
        <v>Post-calc.</v>
      </c>
      <c r="I2207" s="23">
        <f t="shared" ca="1" si="284"/>
        <v>0</v>
      </c>
      <c r="J2207" s="20" t="e">
        <f ca="1">VLOOKUP(B2207, Remarks!$A$3:$G$400, 7, FALSE)</f>
        <v>#N/A</v>
      </c>
      <c r="M2207" s="44" t="s">
        <v>2231</v>
      </c>
      <c r="N2207" s="9" t="str">
        <f t="shared" ca="1" si="281"/>
        <v>A6933</v>
      </c>
      <c r="O2207" s="47">
        <v>77.459999999999994</v>
      </c>
      <c r="P2207" s="47">
        <v>77.683999999999997</v>
      </c>
      <c r="Q2207" s="46" t="s">
        <v>8</v>
      </c>
      <c r="R2207" s="46" t="s">
        <v>9</v>
      </c>
      <c r="S2207" s="46" t="s">
        <v>10</v>
      </c>
      <c r="T2207" s="46" t="s">
        <v>1260</v>
      </c>
      <c r="V2207" s="19" t="str">
        <f t="shared" ca="1" si="285"/>
        <v>Post-calc.</v>
      </c>
      <c r="W2207" s="1" t="str">
        <f t="shared" ca="1" si="286"/>
        <v>Post-calc.</v>
      </c>
      <c r="X2207" s="1" t="b">
        <f t="shared" ca="1" si="287"/>
        <v>1</v>
      </c>
      <c r="Y2207" s="3">
        <f t="shared" ca="1" si="288"/>
        <v>0</v>
      </c>
      <c r="AA2207" s="61">
        <f ca="1">+VLOOKUP(N2207,$B$4:$H$2903,4,FALSE)</f>
        <v>42382</v>
      </c>
      <c r="AB2207" s="1" t="str">
        <f ca="1">+VLOOKUP(N2207,$B$4:$H$2903,6,FALSE)</f>
        <v>Kariz F. Fetalcorin</v>
      </c>
    </row>
    <row r="2208" spans="1:28" hidden="1" x14ac:dyDescent="0.2">
      <c r="A2208" s="56" t="s">
        <v>4814</v>
      </c>
      <c r="B2208" s="9" t="str">
        <f t="shared" ca="1" si="282"/>
        <v>A4550</v>
      </c>
      <c r="C2208" s="59">
        <v>13371.43</v>
      </c>
      <c r="D2208" s="59">
        <v>9387.67</v>
      </c>
      <c r="E2208" s="60">
        <v>42345</v>
      </c>
      <c r="F2208" s="57" t="s">
        <v>4269</v>
      </c>
      <c r="G2208" s="57" t="s">
        <v>5524</v>
      </c>
      <c r="H2208" s="45" t="str">
        <f t="shared" ca="1" si="283"/>
        <v>Post-calc.</v>
      </c>
      <c r="I2208" s="23">
        <f t="shared" ca="1" si="284"/>
        <v>0</v>
      </c>
      <c r="J2208" s="20" t="e">
        <f ca="1">VLOOKUP(B2208, Remarks!$A$3:$G$400, 7, FALSE)</f>
        <v>#N/A</v>
      </c>
      <c r="M2208" s="44" t="s">
        <v>2232</v>
      </c>
      <c r="N2208" s="9" t="str">
        <f t="shared" ca="1" si="281"/>
        <v>A6934</v>
      </c>
      <c r="O2208" s="47">
        <v>147.9975</v>
      </c>
      <c r="P2208" s="47">
        <v>148.50630000000001</v>
      </c>
      <c r="Q2208" s="46" t="s">
        <v>8</v>
      </c>
      <c r="R2208" s="46" t="s">
        <v>9</v>
      </c>
      <c r="S2208" s="46" t="s">
        <v>10</v>
      </c>
      <c r="T2208" s="46" t="s">
        <v>1260</v>
      </c>
      <c r="V2208" s="19" t="str">
        <f t="shared" ca="1" si="285"/>
        <v>Post-calc.</v>
      </c>
      <c r="W2208" s="1" t="str">
        <f t="shared" ca="1" si="286"/>
        <v>Post-calc.</v>
      </c>
      <c r="X2208" s="1" t="b">
        <f t="shared" ca="1" si="287"/>
        <v>1</v>
      </c>
      <c r="Y2208" s="3">
        <f t="shared" ca="1" si="288"/>
        <v>0</v>
      </c>
      <c r="AA2208" s="61">
        <f ca="1">+VLOOKUP(N2208,$B$4:$H$2903,4,FALSE)</f>
        <v>42419</v>
      </c>
      <c r="AB2208" s="1" t="str">
        <f ca="1">+VLOOKUP(N2208,$B$4:$H$2903,6,FALSE)</f>
        <v>Kariz F. Fetalcorin</v>
      </c>
    </row>
    <row r="2209" spans="1:28" hidden="1" x14ac:dyDescent="0.2">
      <c r="A2209" s="56" t="s">
        <v>4815</v>
      </c>
      <c r="B2209" s="9" t="str">
        <f t="shared" ca="1" si="282"/>
        <v>A4551</v>
      </c>
      <c r="C2209" s="59">
        <v>3017</v>
      </c>
      <c r="D2209" s="59">
        <v>3000</v>
      </c>
      <c r="E2209" s="60">
        <v>42453</v>
      </c>
      <c r="F2209" s="57" t="s">
        <v>4269</v>
      </c>
      <c r="G2209" s="57" t="s">
        <v>5524</v>
      </c>
      <c r="H2209" s="45" t="str">
        <f t="shared" ca="1" si="283"/>
        <v>Post-calc.</v>
      </c>
      <c r="I2209" s="23">
        <f t="shared" ca="1" si="284"/>
        <v>0</v>
      </c>
      <c r="J2209" s="20" t="str">
        <f ca="1">VLOOKUP(B2209, Remarks!$A$3:$G$400, 7, FALSE)</f>
        <v>non-HKG order but not finalized at the time ETL refreshed (but finalized at the time Baktas extracted from LOD)</v>
      </c>
      <c r="M2209" s="44" t="s">
        <v>2233</v>
      </c>
      <c r="N2209" s="9" t="str">
        <f t="shared" ca="1" si="281"/>
        <v>A6935</v>
      </c>
      <c r="O2209" s="47">
        <v>60.463200000000001</v>
      </c>
      <c r="P2209" s="47">
        <v>60.672699999999999</v>
      </c>
      <c r="Q2209" s="46" t="s">
        <v>8</v>
      </c>
      <c r="R2209" s="46" t="s">
        <v>9</v>
      </c>
      <c r="S2209" s="46" t="s">
        <v>10</v>
      </c>
      <c r="T2209" s="46" t="s">
        <v>1260</v>
      </c>
      <c r="V2209" s="19" t="str">
        <f t="shared" ca="1" si="285"/>
        <v>Post-calc.</v>
      </c>
      <c r="W2209" s="1" t="str">
        <f t="shared" ca="1" si="286"/>
        <v>Post-calc.</v>
      </c>
      <c r="X2209" s="1" t="b">
        <f t="shared" ca="1" si="287"/>
        <v>1</v>
      </c>
      <c r="Y2209" s="3">
        <f t="shared" ca="1" si="288"/>
        <v>0</v>
      </c>
      <c r="AA2209" s="61">
        <f ca="1">+VLOOKUP(N2209,$B$4:$H$2903,4,FALSE)</f>
        <v>42486</v>
      </c>
      <c r="AB2209" s="1" t="str">
        <f ca="1">+VLOOKUP(N2209,$B$4:$H$2903,6,FALSE)</f>
        <v>Kariz F. Fetalcorin</v>
      </c>
    </row>
    <row r="2210" spans="1:28" hidden="1" x14ac:dyDescent="0.2">
      <c r="A2210" s="56" t="s">
        <v>4816</v>
      </c>
      <c r="B2210" s="9" t="str">
        <f t="shared" ca="1" si="282"/>
        <v>A4568</v>
      </c>
      <c r="C2210" s="59">
        <v>3200</v>
      </c>
      <c r="D2210" s="59">
        <v>3200</v>
      </c>
      <c r="E2210" s="60">
        <v>42352</v>
      </c>
      <c r="F2210" s="57" t="s">
        <v>4164</v>
      </c>
      <c r="G2210" s="57" t="s">
        <v>5522</v>
      </c>
      <c r="H2210" s="45" t="str">
        <f t="shared" ca="1" si="283"/>
        <v>Post-calc.</v>
      </c>
      <c r="I2210" s="23">
        <f t="shared" ca="1" si="284"/>
        <v>0</v>
      </c>
      <c r="J2210" s="20" t="e">
        <f ca="1">VLOOKUP(B2210, Remarks!$A$3:$G$400, 7, FALSE)</f>
        <v>#N/A</v>
      </c>
      <c r="K2210" s="1" t="s">
        <v>5961</v>
      </c>
      <c r="M2210" s="44" t="s">
        <v>2234</v>
      </c>
      <c r="N2210" s="9" t="str">
        <f t="shared" ca="1" si="281"/>
        <v>A6936</v>
      </c>
      <c r="O2210" s="47">
        <v>104.19929999999999</v>
      </c>
      <c r="P2210" s="47">
        <v>104.0412</v>
      </c>
      <c r="Q2210" s="46" t="s">
        <v>8</v>
      </c>
      <c r="R2210" s="46" t="s">
        <v>9</v>
      </c>
      <c r="S2210" s="46" t="s">
        <v>10</v>
      </c>
      <c r="T2210" s="46" t="s">
        <v>1260</v>
      </c>
      <c r="V2210" s="19" t="str">
        <f t="shared" ca="1" si="285"/>
        <v>Post-calc.</v>
      </c>
      <c r="W2210" s="1" t="str">
        <f t="shared" ca="1" si="286"/>
        <v>Post-calc.</v>
      </c>
      <c r="X2210" s="1" t="b">
        <f t="shared" ca="1" si="287"/>
        <v>1</v>
      </c>
      <c r="Y2210" s="3">
        <f t="shared" ca="1" si="288"/>
        <v>0</v>
      </c>
      <c r="AA2210" s="61">
        <f ca="1">+VLOOKUP(N2210,$B$4:$H$2903,4,FALSE)</f>
        <v>42419</v>
      </c>
      <c r="AB2210" s="1" t="str">
        <f ca="1">+VLOOKUP(N2210,$B$4:$H$2903,6,FALSE)</f>
        <v>Kariz F. Fetalcorin</v>
      </c>
    </row>
    <row r="2211" spans="1:28" hidden="1" x14ac:dyDescent="0.2">
      <c r="A2211" s="56" t="s">
        <v>4817</v>
      </c>
      <c r="B2211" s="9" t="str">
        <f t="shared" ca="1" si="282"/>
        <v>A4602</v>
      </c>
      <c r="C2211" s="59">
        <v>1440</v>
      </c>
      <c r="D2211" s="59">
        <v>1856.2</v>
      </c>
      <c r="E2211" s="60">
        <v>42521</v>
      </c>
      <c r="F2211" s="57" t="s">
        <v>2660</v>
      </c>
      <c r="G2211" s="57" t="s">
        <v>5534</v>
      </c>
      <c r="H2211" s="45" t="str">
        <f t="shared" ca="1" si="283"/>
        <v>Post-calc.</v>
      </c>
      <c r="I2211" s="23">
        <f t="shared" ca="1" si="284"/>
        <v>0</v>
      </c>
      <c r="J2211" s="20" t="e">
        <f ca="1">VLOOKUP(B2211, Remarks!$A$3:$G$400, 7, FALSE)</f>
        <v>#N/A</v>
      </c>
      <c r="M2211" s="44" t="s">
        <v>2235</v>
      </c>
      <c r="N2211" s="9" t="str">
        <f t="shared" ca="1" si="281"/>
        <v>A6946</v>
      </c>
      <c r="O2211" s="47">
        <v>7500</v>
      </c>
      <c r="P2211" s="47">
        <v>7500</v>
      </c>
      <c r="Q2211" s="46" t="s">
        <v>8</v>
      </c>
      <c r="R2211" s="46" t="s">
        <v>9</v>
      </c>
      <c r="S2211" s="46" t="s">
        <v>10</v>
      </c>
      <c r="T2211" s="46" t="s">
        <v>1267</v>
      </c>
      <c r="V2211" s="19" t="str">
        <f t="shared" ca="1" si="285"/>
        <v>Post-calc.</v>
      </c>
      <c r="W2211" s="1" t="str">
        <f t="shared" ca="1" si="286"/>
        <v>Post-calc.</v>
      </c>
      <c r="X2211" s="1" t="b">
        <f t="shared" ca="1" si="287"/>
        <v>1</v>
      </c>
      <c r="Y2211" s="3">
        <f t="shared" ca="1" si="288"/>
        <v>0</v>
      </c>
      <c r="AA2211" s="61">
        <f ca="1">+VLOOKUP(N2211,$B$4:$H$2903,4,FALSE)</f>
        <v>42515</v>
      </c>
      <c r="AB2211" s="1" t="str">
        <f ca="1">+VLOOKUP(N2211,$B$4:$H$2903,6,FALSE)</f>
        <v>Sook Yi Lee</v>
      </c>
    </row>
    <row r="2212" spans="1:28" hidden="1" x14ac:dyDescent="0.2">
      <c r="A2212" s="56" t="s">
        <v>4818</v>
      </c>
      <c r="B2212" s="9" t="str">
        <f t="shared" ca="1" si="282"/>
        <v>A4614</v>
      </c>
      <c r="C2212" s="59">
        <v>482</v>
      </c>
      <c r="D2212" s="59">
        <v>459.39</v>
      </c>
      <c r="E2212" s="60">
        <v>42521</v>
      </c>
      <c r="F2212" s="57" t="s">
        <v>2660</v>
      </c>
      <c r="G2212" s="57" t="s">
        <v>5534</v>
      </c>
      <c r="H2212" s="45" t="str">
        <f t="shared" ca="1" si="283"/>
        <v>Post-calc.</v>
      </c>
      <c r="I2212" s="23">
        <f t="shared" ca="1" si="284"/>
        <v>0</v>
      </c>
      <c r="J2212" s="20" t="e">
        <f ca="1">VLOOKUP(B2212, Remarks!$A$3:$G$400, 7, FALSE)</f>
        <v>#N/A</v>
      </c>
      <c r="M2212" s="44" t="s">
        <v>2236</v>
      </c>
      <c r="N2212" s="9" t="str">
        <f t="shared" ca="1" si="281"/>
        <v>A6957</v>
      </c>
      <c r="O2212" s="47">
        <v>229.755</v>
      </c>
      <c r="P2212" s="47">
        <v>228.00229999999999</v>
      </c>
      <c r="Q2212" s="46" t="s">
        <v>8</v>
      </c>
      <c r="R2212" s="46" t="s">
        <v>9</v>
      </c>
      <c r="S2212" s="46" t="s">
        <v>10</v>
      </c>
      <c r="T2212" s="46" t="s">
        <v>1528</v>
      </c>
      <c r="V2212" s="19" t="str">
        <f t="shared" ca="1" si="285"/>
        <v>Post-calc.</v>
      </c>
      <c r="W2212" s="1" t="str">
        <f t="shared" ca="1" si="286"/>
        <v>Post-calc.</v>
      </c>
      <c r="X2212" s="1" t="b">
        <f t="shared" ca="1" si="287"/>
        <v>1</v>
      </c>
      <c r="Y2212" s="3">
        <f t="shared" ca="1" si="288"/>
        <v>0</v>
      </c>
      <c r="AA2212" s="61">
        <f ca="1">+VLOOKUP(N2212,$B$4:$H$2903,4,FALSE)</f>
        <v>42446</v>
      </c>
      <c r="AB2212" s="1" t="str">
        <f ca="1">+VLOOKUP(N2212,$B$4:$H$2903,6,FALSE)</f>
        <v>Leelanuch Jeerawan</v>
      </c>
    </row>
    <row r="2213" spans="1:28" hidden="1" x14ac:dyDescent="0.2">
      <c r="A2213" s="56" t="s">
        <v>4819</v>
      </c>
      <c r="B2213" s="9" t="str">
        <f t="shared" ca="1" si="282"/>
        <v>A4615</v>
      </c>
      <c r="C2213" s="59">
        <v>2700</v>
      </c>
      <c r="D2213" s="59">
        <v>2663.27</v>
      </c>
      <c r="E2213" s="60">
        <v>42521</v>
      </c>
      <c r="F2213" s="57" t="s">
        <v>2660</v>
      </c>
      <c r="G2213" s="57" t="s">
        <v>5534</v>
      </c>
      <c r="H2213" s="45" t="str">
        <f t="shared" ca="1" si="283"/>
        <v>Post-calc.</v>
      </c>
      <c r="I2213" s="23">
        <f t="shared" ca="1" si="284"/>
        <v>0</v>
      </c>
      <c r="J2213" s="20" t="e">
        <f ca="1">VLOOKUP(B2213, Remarks!$A$3:$G$400, 7, FALSE)</f>
        <v>#N/A</v>
      </c>
      <c r="M2213" s="44" t="s">
        <v>2237</v>
      </c>
      <c r="N2213" s="9" t="str">
        <f t="shared" ca="1" si="281"/>
        <v>A6958</v>
      </c>
      <c r="O2213" s="47">
        <v>403.7201</v>
      </c>
      <c r="P2213" s="47">
        <v>403.97190000000001</v>
      </c>
      <c r="Q2213" s="46" t="s">
        <v>8</v>
      </c>
      <c r="R2213" s="46" t="s">
        <v>9</v>
      </c>
      <c r="S2213" s="46" t="s">
        <v>10</v>
      </c>
      <c r="T2213" s="46" t="s">
        <v>1528</v>
      </c>
      <c r="V2213" s="19" t="str">
        <f t="shared" ca="1" si="285"/>
        <v>Post-calc.</v>
      </c>
      <c r="W2213" s="1" t="str">
        <f t="shared" ca="1" si="286"/>
        <v>Post-calc.</v>
      </c>
      <c r="X2213" s="1" t="b">
        <f t="shared" ca="1" si="287"/>
        <v>1</v>
      </c>
      <c r="Y2213" s="3">
        <f t="shared" ca="1" si="288"/>
        <v>0</v>
      </c>
      <c r="AA2213" s="61">
        <f ca="1">+VLOOKUP(N2213,$B$4:$H$2903,4,FALSE)</f>
        <v>42429</v>
      </c>
      <c r="AB2213" s="1" t="str">
        <f ca="1">+VLOOKUP(N2213,$B$4:$H$2903,6,FALSE)</f>
        <v>Leelanuch Jeerawan</v>
      </c>
    </row>
    <row r="2214" spans="1:28" hidden="1" x14ac:dyDescent="0.2">
      <c r="A2214" s="56" t="s">
        <v>4820</v>
      </c>
      <c r="B2214" s="9" t="str">
        <f t="shared" ca="1" si="282"/>
        <v>A4628</v>
      </c>
      <c r="C2214" s="59">
        <v>493.67</v>
      </c>
      <c r="D2214" s="59">
        <v>493.67</v>
      </c>
      <c r="E2214" s="60">
        <v>42313</v>
      </c>
      <c r="F2214" s="57" t="s">
        <v>4424</v>
      </c>
      <c r="G2214" s="57" t="s">
        <v>5532</v>
      </c>
      <c r="H2214" s="45" t="str">
        <f t="shared" ca="1" si="283"/>
        <v>Post-calc.</v>
      </c>
      <c r="I2214" s="23">
        <f t="shared" ca="1" si="284"/>
        <v>0</v>
      </c>
      <c r="J2214" s="20" t="e">
        <f ca="1">VLOOKUP(B2214, Remarks!$A$3:$G$400, 7, FALSE)</f>
        <v>#N/A</v>
      </c>
      <c r="M2214" s="44" t="s">
        <v>2238</v>
      </c>
      <c r="N2214" s="9" t="str">
        <f t="shared" ca="1" si="281"/>
        <v>A6959</v>
      </c>
      <c r="O2214" s="47">
        <v>800.95299999999997</v>
      </c>
      <c r="P2214" s="47">
        <v>801.64850000000001</v>
      </c>
      <c r="Q2214" s="46" t="s">
        <v>8</v>
      </c>
      <c r="R2214" s="46" t="s">
        <v>9</v>
      </c>
      <c r="S2214" s="46" t="s">
        <v>10</v>
      </c>
      <c r="T2214" s="46" t="s">
        <v>1528</v>
      </c>
      <c r="V2214" s="19" t="str">
        <f t="shared" ca="1" si="285"/>
        <v>Post-calc.</v>
      </c>
      <c r="W2214" s="1" t="str">
        <f t="shared" ca="1" si="286"/>
        <v>Post-calc.</v>
      </c>
      <c r="X2214" s="1" t="b">
        <f t="shared" ca="1" si="287"/>
        <v>1</v>
      </c>
      <c r="Y2214" s="3">
        <f t="shared" ca="1" si="288"/>
        <v>0</v>
      </c>
      <c r="AA2214" s="61">
        <f ca="1">+VLOOKUP(N2214,$B$4:$H$2903,4,FALSE)</f>
        <v>42398</v>
      </c>
      <c r="AB2214" s="1" t="str">
        <f ca="1">+VLOOKUP(N2214,$B$4:$H$2903,6,FALSE)</f>
        <v>Leelanuch Jeerawan</v>
      </c>
    </row>
    <row r="2215" spans="1:28" hidden="1" x14ac:dyDescent="0.2">
      <c r="A2215" s="56" t="s">
        <v>4821</v>
      </c>
      <c r="B2215" s="9" t="str">
        <f t="shared" ca="1" si="282"/>
        <v>A4629</v>
      </c>
      <c r="C2215" s="59">
        <v>51.583599999999997</v>
      </c>
      <c r="D2215" s="59">
        <v>53.3949</v>
      </c>
      <c r="E2215" s="60">
        <v>42346</v>
      </c>
      <c r="F2215" s="57" t="s">
        <v>4424</v>
      </c>
      <c r="G2215" s="57" t="s">
        <v>5532</v>
      </c>
      <c r="H2215" s="45" t="str">
        <f t="shared" ca="1" si="283"/>
        <v>Post-calc.</v>
      </c>
      <c r="I2215" s="23">
        <f t="shared" ca="1" si="284"/>
        <v>0</v>
      </c>
      <c r="J2215" s="20" t="e">
        <f ca="1">VLOOKUP(B2215, Remarks!$A$3:$G$400, 7, FALSE)</f>
        <v>#N/A</v>
      </c>
      <c r="M2215" s="44" t="s">
        <v>2239</v>
      </c>
      <c r="N2215" s="9" t="str">
        <f t="shared" ca="1" si="281"/>
        <v>A6960</v>
      </c>
      <c r="O2215" s="47">
        <v>428.84840000000003</v>
      </c>
      <c r="P2215" s="47">
        <v>425.29820000000001</v>
      </c>
      <c r="Q2215" s="46" t="s">
        <v>8</v>
      </c>
      <c r="R2215" s="46" t="s">
        <v>9</v>
      </c>
      <c r="S2215" s="46" t="s">
        <v>10</v>
      </c>
      <c r="T2215" s="46" t="s">
        <v>1528</v>
      </c>
      <c r="V2215" s="19" t="str">
        <f t="shared" ca="1" si="285"/>
        <v>Post-calc.</v>
      </c>
      <c r="W2215" s="1" t="str">
        <f t="shared" ca="1" si="286"/>
        <v>Post-calc.</v>
      </c>
      <c r="X2215" s="1" t="b">
        <f t="shared" ca="1" si="287"/>
        <v>1</v>
      </c>
      <c r="Y2215" s="3">
        <f t="shared" ca="1" si="288"/>
        <v>0</v>
      </c>
      <c r="AA2215" s="61">
        <f ca="1">+VLOOKUP(N2215,$B$4:$H$2903,4,FALSE)</f>
        <v>42438</v>
      </c>
      <c r="AB2215" s="1" t="str">
        <f ca="1">+VLOOKUP(N2215,$B$4:$H$2903,6,FALSE)</f>
        <v>Leelanuch Jeerawan</v>
      </c>
    </row>
    <row r="2216" spans="1:28" hidden="1" x14ac:dyDescent="0.2">
      <c r="A2216" s="56" t="s">
        <v>4822</v>
      </c>
      <c r="B2216" s="9" t="str">
        <f t="shared" ca="1" si="282"/>
        <v>A4630</v>
      </c>
      <c r="C2216" s="59">
        <v>423.82060000000001</v>
      </c>
      <c r="D2216" s="59">
        <v>423.8843</v>
      </c>
      <c r="E2216" s="60">
        <v>42349</v>
      </c>
      <c r="F2216" s="57" t="s">
        <v>4424</v>
      </c>
      <c r="G2216" s="57" t="s">
        <v>5532</v>
      </c>
      <c r="H2216" s="45" t="str">
        <f t="shared" ca="1" si="283"/>
        <v>Post-calc.</v>
      </c>
      <c r="I2216" s="23">
        <f t="shared" ca="1" si="284"/>
        <v>0</v>
      </c>
      <c r="J2216" s="20" t="e">
        <f ca="1">VLOOKUP(B2216, Remarks!$A$3:$G$400, 7, FALSE)</f>
        <v>#N/A</v>
      </c>
      <c r="M2216" s="44" t="s">
        <v>2240</v>
      </c>
      <c r="N2216" s="9" t="str">
        <f t="shared" ca="1" si="281"/>
        <v>A6964</v>
      </c>
      <c r="O2216" s="47">
        <v>920.54639999999995</v>
      </c>
      <c r="P2216" s="47">
        <v>920.54639999999995</v>
      </c>
      <c r="Q2216" s="46" t="s">
        <v>14</v>
      </c>
      <c r="R2216" s="46" t="s">
        <v>9</v>
      </c>
      <c r="S2216" s="46" t="s">
        <v>10</v>
      </c>
      <c r="T2216" s="46" t="s">
        <v>1528</v>
      </c>
      <c r="V2216" s="19" t="str">
        <f t="shared" ca="1" si="285"/>
        <v>Pre-calc.</v>
      </c>
      <c r="W2216" s="1" t="str">
        <f t="shared" ca="1" si="286"/>
        <v>Pre-calc.</v>
      </c>
      <c r="X2216" s="1" t="b">
        <f t="shared" ca="1" si="287"/>
        <v>1</v>
      </c>
      <c r="Y2216" s="3">
        <f t="shared" ca="1" si="288"/>
        <v>0</v>
      </c>
      <c r="AA2216" s="61">
        <f ca="1">+VLOOKUP(N2216,$B$4:$H$2903,4,FALSE)</f>
        <v>0</v>
      </c>
      <c r="AB2216" s="1" t="str">
        <f ca="1">+VLOOKUP(N2216,$B$4:$H$2903,6,FALSE)</f>
        <v>Leelanuch Jeerawan</v>
      </c>
    </row>
    <row r="2217" spans="1:28" hidden="1" x14ac:dyDescent="0.2">
      <c r="A2217" s="56" t="s">
        <v>4823</v>
      </c>
      <c r="B2217" s="9" t="str">
        <f t="shared" ca="1" si="282"/>
        <v>A4631</v>
      </c>
      <c r="C2217" s="59">
        <v>176.99019999999999</v>
      </c>
      <c r="D2217" s="59">
        <v>185.7116</v>
      </c>
      <c r="E2217" s="60">
        <v>42328</v>
      </c>
      <c r="F2217" s="57" t="s">
        <v>4424</v>
      </c>
      <c r="G2217" s="57" t="s">
        <v>5532</v>
      </c>
      <c r="H2217" s="45" t="str">
        <f t="shared" ca="1" si="283"/>
        <v>Post-calc.</v>
      </c>
      <c r="I2217" s="23">
        <f t="shared" ca="1" si="284"/>
        <v>0</v>
      </c>
      <c r="J2217" s="20" t="e">
        <f ca="1">VLOOKUP(B2217, Remarks!$A$3:$G$400, 7, FALSE)</f>
        <v>#N/A</v>
      </c>
      <c r="M2217" s="44" t="s">
        <v>2241</v>
      </c>
      <c r="N2217" s="9" t="str">
        <f t="shared" ca="1" si="281"/>
        <v>A6976</v>
      </c>
      <c r="O2217" s="47">
        <v>590.04700000000003</v>
      </c>
      <c r="P2217" s="47">
        <v>726.58</v>
      </c>
      <c r="Q2217" s="46" t="s">
        <v>8</v>
      </c>
      <c r="R2217" s="46" t="s">
        <v>9</v>
      </c>
      <c r="S2217" s="46" t="s">
        <v>10</v>
      </c>
      <c r="T2217" s="46" t="s">
        <v>1372</v>
      </c>
      <c r="V2217" s="19" t="str">
        <f t="shared" ca="1" si="285"/>
        <v>Post-calc.</v>
      </c>
      <c r="W2217" s="1" t="str">
        <f t="shared" ca="1" si="286"/>
        <v>Post-calc.</v>
      </c>
      <c r="X2217" s="1" t="b">
        <f t="shared" ca="1" si="287"/>
        <v>1</v>
      </c>
      <c r="Y2217" s="3">
        <f t="shared" ca="1" si="288"/>
        <v>0</v>
      </c>
      <c r="AA2217" s="61">
        <f ca="1">+VLOOKUP(N2217,$B$4:$H$2903,4,FALSE)</f>
        <v>42431</v>
      </c>
      <c r="AB2217" s="1" t="str">
        <f ca="1">+VLOOKUP(N2217,$B$4:$H$2903,6,FALSE)</f>
        <v xml:space="preserve">Rahayu Pusparini </v>
      </c>
    </row>
    <row r="2218" spans="1:28" hidden="1" x14ac:dyDescent="0.2">
      <c r="A2218" s="56" t="s">
        <v>4824</v>
      </c>
      <c r="B2218" s="9" t="str">
        <f t="shared" ca="1" si="282"/>
        <v>A4632</v>
      </c>
      <c r="C2218" s="59">
        <v>3613</v>
      </c>
      <c r="D2218" s="59">
        <v>8269.41</v>
      </c>
      <c r="E2218" s="60">
        <v>42521</v>
      </c>
      <c r="F2218" s="57" t="s">
        <v>2660</v>
      </c>
      <c r="G2218" s="57" t="s">
        <v>5533</v>
      </c>
      <c r="H2218" s="45" t="str">
        <f t="shared" ca="1" si="283"/>
        <v>Post-calc.</v>
      </c>
      <c r="I2218" s="23">
        <f t="shared" ca="1" si="284"/>
        <v>0</v>
      </c>
      <c r="J2218" s="20" t="e">
        <f ca="1">VLOOKUP(B2218, Remarks!$A$3:$G$400, 7, FALSE)</f>
        <v>#N/A</v>
      </c>
      <c r="M2218" s="44" t="s">
        <v>2242</v>
      </c>
      <c r="N2218" s="9" t="str">
        <f t="shared" ca="1" si="281"/>
        <v>A6987</v>
      </c>
      <c r="O2218" s="47">
        <v>166.58109999999999</v>
      </c>
      <c r="P2218" s="47">
        <v>166.35040000000001</v>
      </c>
      <c r="Q2218" s="46" t="s">
        <v>8</v>
      </c>
      <c r="R2218" s="46" t="s">
        <v>9</v>
      </c>
      <c r="S2218" s="46" t="s">
        <v>10</v>
      </c>
      <c r="T2218" s="46" t="s">
        <v>1528</v>
      </c>
      <c r="V2218" s="19" t="str">
        <f t="shared" ca="1" si="285"/>
        <v>Post-calc.</v>
      </c>
      <c r="W2218" s="1" t="str">
        <f t="shared" ca="1" si="286"/>
        <v>Post-calc.</v>
      </c>
      <c r="X2218" s="1" t="b">
        <f t="shared" ca="1" si="287"/>
        <v>1</v>
      </c>
      <c r="Y2218" s="3">
        <f t="shared" ca="1" si="288"/>
        <v>0</v>
      </c>
      <c r="AA2218" s="61">
        <f ca="1">+VLOOKUP(N2218,$B$4:$H$2903,4,FALSE)</f>
        <v>42429</v>
      </c>
      <c r="AB2218" s="1" t="str">
        <f ca="1">+VLOOKUP(N2218,$B$4:$H$2903,6,FALSE)</f>
        <v>Leelanuch Jeerawan</v>
      </c>
    </row>
    <row r="2219" spans="1:28" hidden="1" x14ac:dyDescent="0.2">
      <c r="A2219" s="56" t="s">
        <v>4825</v>
      </c>
      <c r="B2219" s="9" t="str">
        <f t="shared" ca="1" si="282"/>
        <v>A4673</v>
      </c>
      <c r="C2219" s="59">
        <v>6400.6922000000004</v>
      </c>
      <c r="D2219" s="59">
        <v>6554.5837000000001</v>
      </c>
      <c r="E2219" s="60">
        <v>42394</v>
      </c>
      <c r="F2219" s="57" t="s">
        <v>4424</v>
      </c>
      <c r="G2219" s="57" t="s">
        <v>5532</v>
      </c>
      <c r="H2219" s="45" t="str">
        <f t="shared" ca="1" si="283"/>
        <v>Post-calc.</v>
      </c>
      <c r="I2219" s="23">
        <f t="shared" ca="1" si="284"/>
        <v>0</v>
      </c>
      <c r="J2219" s="20" t="e">
        <f ca="1">VLOOKUP(B2219, Remarks!$A$3:$G$400, 7, FALSE)</f>
        <v>#N/A</v>
      </c>
      <c r="M2219" s="44" t="s">
        <v>2243</v>
      </c>
      <c r="N2219" s="9" t="str">
        <f t="shared" ca="1" si="281"/>
        <v>A6991</v>
      </c>
      <c r="O2219" s="47">
        <v>2633.76</v>
      </c>
      <c r="P2219" s="47">
        <v>2633.76</v>
      </c>
      <c r="Q2219" s="46" t="s">
        <v>8</v>
      </c>
      <c r="R2219" s="46" t="s">
        <v>9</v>
      </c>
      <c r="S2219" s="46" t="s">
        <v>10</v>
      </c>
      <c r="T2219" s="46" t="s">
        <v>1260</v>
      </c>
      <c r="V2219" s="19" t="str">
        <f t="shared" ca="1" si="285"/>
        <v>Post-calc.</v>
      </c>
      <c r="W2219" s="1" t="str">
        <f t="shared" ca="1" si="286"/>
        <v>Post-calc.</v>
      </c>
      <c r="X2219" s="1" t="b">
        <f t="shared" ca="1" si="287"/>
        <v>1</v>
      </c>
      <c r="Y2219" s="3">
        <f t="shared" ca="1" si="288"/>
        <v>0</v>
      </c>
      <c r="AA2219" s="61">
        <f ca="1">+VLOOKUP(N2219,$B$4:$H$2903,4,FALSE)</f>
        <v>42439</v>
      </c>
      <c r="AB2219" s="1" t="str">
        <f ca="1">+VLOOKUP(N2219,$B$4:$H$2903,6,FALSE)</f>
        <v>Kariz F. Fetalcorin</v>
      </c>
    </row>
    <row r="2220" spans="1:28" hidden="1" x14ac:dyDescent="0.2">
      <c r="A2220" s="56" t="s">
        <v>4826</v>
      </c>
      <c r="B2220" s="9" t="str">
        <f t="shared" ca="1" si="282"/>
        <v>A4674</v>
      </c>
      <c r="C2220" s="59">
        <v>1499.3008</v>
      </c>
      <c r="D2220" s="59">
        <v>1519.6203</v>
      </c>
      <c r="E2220" s="60"/>
      <c r="F2220" s="57" t="s">
        <v>4424</v>
      </c>
      <c r="G2220" s="57" t="s">
        <v>5532</v>
      </c>
      <c r="H2220" s="45" t="str">
        <f t="shared" ca="1" si="283"/>
        <v>Pre-calc.</v>
      </c>
      <c r="I2220" s="23">
        <f t="shared" ca="1" si="284"/>
        <v>0</v>
      </c>
      <c r="J2220" s="20" t="e">
        <f ca="1">VLOOKUP(B2220, Remarks!$A$3:$G$400, 7, FALSE)</f>
        <v>#N/A</v>
      </c>
      <c r="M2220" s="44" t="s">
        <v>2244</v>
      </c>
      <c r="N2220" s="9" t="str">
        <f t="shared" ca="1" si="281"/>
        <v>A7013</v>
      </c>
      <c r="O2220" s="47">
        <v>1069.3837000000001</v>
      </c>
      <c r="P2220" s="47">
        <v>1071.2581</v>
      </c>
      <c r="Q2220" s="46" t="s">
        <v>8</v>
      </c>
      <c r="R2220" s="46" t="s">
        <v>9</v>
      </c>
      <c r="S2220" s="46" t="s">
        <v>10</v>
      </c>
      <c r="T2220" s="46" t="s">
        <v>1528</v>
      </c>
      <c r="V2220" s="19" t="str">
        <f t="shared" ca="1" si="285"/>
        <v>Post-calc.</v>
      </c>
      <c r="W2220" s="1" t="str">
        <f t="shared" ca="1" si="286"/>
        <v>Post-calc.</v>
      </c>
      <c r="X2220" s="1" t="b">
        <f t="shared" ca="1" si="287"/>
        <v>1</v>
      </c>
      <c r="Y2220" s="3">
        <f t="shared" ca="1" si="288"/>
        <v>0</v>
      </c>
      <c r="AA2220" s="61">
        <f ca="1">+VLOOKUP(N2220,$B$4:$H$2903,4,FALSE)</f>
        <v>42444</v>
      </c>
      <c r="AB2220" s="1" t="str">
        <f ca="1">+VLOOKUP(N2220,$B$4:$H$2903,6,FALSE)</f>
        <v>Leelanuch Jeerawan</v>
      </c>
    </row>
    <row r="2221" spans="1:28" hidden="1" x14ac:dyDescent="0.2">
      <c r="A2221" s="56" t="s">
        <v>4827</v>
      </c>
      <c r="B2221" s="9" t="str">
        <f t="shared" ca="1" si="282"/>
        <v>A4676</v>
      </c>
      <c r="C2221" s="59">
        <v>5213.4430000000002</v>
      </c>
      <c r="D2221" s="59">
        <v>5463.7307000000001</v>
      </c>
      <c r="E2221" s="60"/>
      <c r="F2221" s="57" t="s">
        <v>4424</v>
      </c>
      <c r="G2221" s="57" t="s">
        <v>5532</v>
      </c>
      <c r="H2221" s="45" t="str">
        <f t="shared" ca="1" si="283"/>
        <v>Pre-calc.</v>
      </c>
      <c r="I2221" s="23">
        <f t="shared" ca="1" si="284"/>
        <v>0</v>
      </c>
      <c r="J2221" s="20" t="e">
        <f ca="1">VLOOKUP(B2221, Remarks!$A$3:$G$400, 7, FALSE)</f>
        <v>#N/A</v>
      </c>
      <c r="M2221" s="44" t="s">
        <v>2245</v>
      </c>
      <c r="N2221" s="9" t="str">
        <f t="shared" ca="1" si="281"/>
        <v>A7017</v>
      </c>
      <c r="O2221" s="47">
        <v>254.85599999999999</v>
      </c>
      <c r="P2221" s="47">
        <v>249.93600000000001</v>
      </c>
      <c r="Q2221" s="46" t="s">
        <v>8</v>
      </c>
      <c r="R2221" s="46" t="s">
        <v>9</v>
      </c>
      <c r="S2221" s="46" t="s">
        <v>10</v>
      </c>
      <c r="T2221" s="46" t="s">
        <v>1267</v>
      </c>
      <c r="V2221" s="19" t="str">
        <f t="shared" ca="1" si="285"/>
        <v>Post-calc.</v>
      </c>
      <c r="W2221" s="1" t="str">
        <f t="shared" ca="1" si="286"/>
        <v>Post-calc.</v>
      </c>
      <c r="X2221" s="1" t="b">
        <f t="shared" ca="1" si="287"/>
        <v>1</v>
      </c>
      <c r="Y2221" s="3">
        <f t="shared" ca="1" si="288"/>
        <v>0</v>
      </c>
      <c r="AA2221" s="61">
        <f ca="1">+VLOOKUP(N2221,$B$4:$H$2903,4,FALSE)</f>
        <v>42417</v>
      </c>
      <c r="AB2221" s="1" t="str">
        <f ca="1">+VLOOKUP(N2221,$B$4:$H$2903,6,FALSE)</f>
        <v>Sook Yi Lee</v>
      </c>
    </row>
    <row r="2222" spans="1:28" x14ac:dyDescent="0.2">
      <c r="A2222" s="56" t="s">
        <v>4828</v>
      </c>
      <c r="B2222" s="9" t="str">
        <f t="shared" ca="1" si="282"/>
        <v>A4677</v>
      </c>
      <c r="C2222" s="59">
        <v>1160.5415</v>
      </c>
      <c r="D2222" s="59">
        <v>1183.9358999999999</v>
      </c>
      <c r="E2222" s="60"/>
      <c r="F2222" s="57" t="s">
        <v>4424</v>
      </c>
      <c r="G2222" s="57" t="s">
        <v>5532</v>
      </c>
      <c r="H2222" s="45" t="str">
        <f t="shared" ca="1" si="283"/>
        <v>Pre-calc.</v>
      </c>
      <c r="I2222" s="23">
        <f t="shared" ca="1" si="284"/>
        <v>0</v>
      </c>
      <c r="J2222" s="20" t="e">
        <f ca="1">VLOOKUP(B2222, Remarks!$A$3:$G$400, 7, FALSE)</f>
        <v>#N/A</v>
      </c>
      <c r="M2222" s="44" t="s">
        <v>2246</v>
      </c>
      <c r="N2222" s="9" t="str">
        <f t="shared" ca="1" si="281"/>
        <v>A7030</v>
      </c>
      <c r="O2222" s="47">
        <v>599</v>
      </c>
      <c r="P2222" s="47">
        <v>599</v>
      </c>
      <c r="Q2222" s="46" t="s">
        <v>14</v>
      </c>
      <c r="R2222" s="46" t="s">
        <v>9</v>
      </c>
      <c r="S2222" s="46" t="s">
        <v>10</v>
      </c>
      <c r="T2222" s="46" t="s">
        <v>69</v>
      </c>
      <c r="V2222" s="43" t="str">
        <f ca="1">+VLOOKUP(N2222,$B$4:$H$2921,7,FALSE)</f>
        <v>Post-calc.</v>
      </c>
      <c r="W2222" s="1" t="str">
        <f t="shared" ca="1" si="286"/>
        <v>Pre-calc.</v>
      </c>
      <c r="X2222" s="1" t="b">
        <f t="shared" ca="1" si="287"/>
        <v>0</v>
      </c>
      <c r="Y2222" s="3">
        <f t="shared" ca="1" si="288"/>
        <v>0</v>
      </c>
      <c r="AA2222" s="61">
        <f ca="1">+VLOOKUP(N2222,$B$4:$H$2903,4,FALSE)</f>
        <v>42536</v>
      </c>
      <c r="AB2222" s="1" t="str">
        <f ca="1">+VLOOKUP(N2222,$B$4:$H$2903,6,FALSE)</f>
        <v>Amanda Chan</v>
      </c>
    </row>
    <row r="2223" spans="1:28" hidden="1" x14ac:dyDescent="0.2">
      <c r="A2223" s="56" t="s">
        <v>4829</v>
      </c>
      <c r="B2223" s="9" t="str">
        <f t="shared" ca="1" si="282"/>
        <v>A4678</v>
      </c>
      <c r="C2223" s="59">
        <v>1264.4000000000001</v>
      </c>
      <c r="D2223" s="59">
        <v>1578.55</v>
      </c>
      <c r="E2223" s="60">
        <v>42521</v>
      </c>
      <c r="F2223" s="57" t="s">
        <v>2660</v>
      </c>
      <c r="G2223" s="57" t="s">
        <v>5534</v>
      </c>
      <c r="H2223" s="45" t="str">
        <f t="shared" ca="1" si="283"/>
        <v>Post-calc.</v>
      </c>
      <c r="I2223" s="23">
        <f t="shared" ca="1" si="284"/>
        <v>0</v>
      </c>
      <c r="J2223" s="20" t="e">
        <f ca="1">VLOOKUP(B2223, Remarks!$A$3:$G$400, 7, FALSE)</f>
        <v>#N/A</v>
      </c>
      <c r="M2223" s="44" t="s">
        <v>2247</v>
      </c>
      <c r="N2223" s="9" t="str">
        <f t="shared" ca="1" si="281"/>
        <v>A7068</v>
      </c>
      <c r="O2223" s="47">
        <v>509.21359999999999</v>
      </c>
      <c r="P2223" s="47">
        <v>509.21359999999999</v>
      </c>
      <c r="Q2223" s="46" t="s">
        <v>8</v>
      </c>
      <c r="R2223" s="46" t="s">
        <v>9</v>
      </c>
      <c r="S2223" s="46" t="s">
        <v>10</v>
      </c>
      <c r="T2223" s="46" t="s">
        <v>1999</v>
      </c>
      <c r="V2223" s="19" t="str">
        <f t="shared" ca="1" si="285"/>
        <v>Post-calc.</v>
      </c>
      <c r="W2223" s="1" t="str">
        <f t="shared" ca="1" si="286"/>
        <v>Post-calc.</v>
      </c>
      <c r="X2223" s="1" t="b">
        <f t="shared" ca="1" si="287"/>
        <v>1</v>
      </c>
      <c r="Y2223" s="3">
        <f t="shared" ca="1" si="288"/>
        <v>0</v>
      </c>
      <c r="AA2223" s="61">
        <f ca="1">+VLOOKUP(N2223,$B$4:$H$2903,4,FALSE)</f>
        <v>42485</v>
      </c>
      <c r="AB2223" s="1" t="str">
        <f ca="1">+VLOOKUP(N2223,$B$4:$H$2903,6,FALSE)</f>
        <v>Nur Hidayah</v>
      </c>
    </row>
    <row r="2224" spans="1:28" hidden="1" x14ac:dyDescent="0.2">
      <c r="A2224" s="56" t="s">
        <v>4830</v>
      </c>
      <c r="B2224" s="9" t="str">
        <f t="shared" ca="1" si="282"/>
        <v>A4706</v>
      </c>
      <c r="C2224" s="59">
        <v>2286.4</v>
      </c>
      <c r="D2224" s="59">
        <v>0</v>
      </c>
      <c r="E2224" s="60"/>
      <c r="F2224" s="57" t="s">
        <v>2660</v>
      </c>
      <c r="G2224" s="57" t="s">
        <v>5531</v>
      </c>
      <c r="H2224" s="45" t="str">
        <f t="shared" ca="1" si="283"/>
        <v>Pre-calc.</v>
      </c>
      <c r="I2224" s="23">
        <f t="shared" ca="1" si="284"/>
        <v>0</v>
      </c>
      <c r="J2224" s="20" t="e">
        <f ca="1">VLOOKUP(B2224, Remarks!$A$3:$G$400, 7, FALSE)</f>
        <v>#N/A</v>
      </c>
      <c r="M2224" s="44" t="s">
        <v>2248</v>
      </c>
      <c r="N2224" s="9" t="str">
        <f t="shared" ca="1" si="281"/>
        <v>A7073</v>
      </c>
      <c r="O2224" s="47">
        <v>2100</v>
      </c>
      <c r="P2224" s="47">
        <v>2100</v>
      </c>
      <c r="Q2224" s="46" t="s">
        <v>8</v>
      </c>
      <c r="R2224" s="46" t="s">
        <v>9</v>
      </c>
      <c r="S2224" s="46" t="s">
        <v>10</v>
      </c>
      <c r="T2224" s="46" t="s">
        <v>1267</v>
      </c>
      <c r="V2224" s="19" t="str">
        <f t="shared" ca="1" si="285"/>
        <v>Post-calc.</v>
      </c>
      <c r="W2224" s="1" t="str">
        <f t="shared" ca="1" si="286"/>
        <v>Post-calc.</v>
      </c>
      <c r="X2224" s="1" t="b">
        <f t="shared" ca="1" si="287"/>
        <v>1</v>
      </c>
      <c r="Y2224" s="3">
        <f t="shared" ca="1" si="288"/>
        <v>0</v>
      </c>
      <c r="AA2224" s="61">
        <f ca="1">+VLOOKUP(N2224,$B$4:$H$2903,4,FALSE)</f>
        <v>42402</v>
      </c>
      <c r="AB2224" s="1" t="str">
        <f ca="1">+VLOOKUP(N2224,$B$4:$H$2903,6,FALSE)</f>
        <v>Sook Yi Lee</v>
      </c>
    </row>
    <row r="2225" spans="1:28" hidden="1" x14ac:dyDescent="0.2">
      <c r="A2225" s="56" t="s">
        <v>4831</v>
      </c>
      <c r="B2225" s="9" t="str">
        <f t="shared" ca="1" si="282"/>
        <v>A4707</v>
      </c>
      <c r="C2225" s="59">
        <v>1077.2420999999999</v>
      </c>
      <c r="D2225" s="59">
        <v>0</v>
      </c>
      <c r="E2225" s="60"/>
      <c r="F2225" s="57" t="s">
        <v>2660</v>
      </c>
      <c r="G2225" s="57" t="s">
        <v>5531</v>
      </c>
      <c r="H2225" s="45" t="str">
        <f t="shared" ca="1" si="283"/>
        <v>Pre-calc.</v>
      </c>
      <c r="I2225" s="23">
        <f t="shared" ca="1" si="284"/>
        <v>0</v>
      </c>
      <c r="J2225" s="20" t="e">
        <f ca="1">VLOOKUP(B2225, Remarks!$A$3:$G$400, 7, FALSE)</f>
        <v>#N/A</v>
      </c>
      <c r="M2225" s="44" t="s">
        <v>2249</v>
      </c>
      <c r="N2225" s="9" t="str">
        <f t="shared" ca="1" si="281"/>
        <v>A7194</v>
      </c>
      <c r="O2225" s="47">
        <v>378.33240000000001</v>
      </c>
      <c r="P2225" s="47"/>
      <c r="Q2225" s="46" t="s">
        <v>8</v>
      </c>
      <c r="R2225" s="46" t="s">
        <v>9</v>
      </c>
      <c r="S2225" s="46" t="s">
        <v>10</v>
      </c>
      <c r="T2225" s="46" t="s">
        <v>1528</v>
      </c>
      <c r="V2225" s="19" t="str">
        <f t="shared" ca="1" si="285"/>
        <v>Post-calc.</v>
      </c>
      <c r="W2225" s="1" t="str">
        <f t="shared" ca="1" si="286"/>
        <v>Post-calc.</v>
      </c>
      <c r="X2225" s="1" t="b">
        <f t="shared" ca="1" si="287"/>
        <v>1</v>
      </c>
      <c r="Y2225" s="3">
        <f t="shared" ca="1" si="288"/>
        <v>0</v>
      </c>
      <c r="AA2225" s="61">
        <f ca="1">+VLOOKUP(N2225,$B$4:$H$2903,4,FALSE)</f>
        <v>42480</v>
      </c>
      <c r="AB2225" s="1" t="str">
        <f ca="1">+VLOOKUP(N2225,$B$4:$H$2903,6,FALSE)</f>
        <v>Leelanuch Jeerawan</v>
      </c>
    </row>
    <row r="2226" spans="1:28" hidden="1" x14ac:dyDescent="0.2">
      <c r="A2226" s="56" t="s">
        <v>4832</v>
      </c>
      <c r="B2226" s="9" t="str">
        <f t="shared" ca="1" si="282"/>
        <v>A4715</v>
      </c>
      <c r="C2226" s="59">
        <v>262.76130000000001</v>
      </c>
      <c r="D2226" s="59">
        <v>282.15129999999999</v>
      </c>
      <c r="E2226" s="60">
        <v>42531</v>
      </c>
      <c r="F2226" s="57" t="s">
        <v>2660</v>
      </c>
      <c r="G2226" s="57" t="s">
        <v>5531</v>
      </c>
      <c r="H2226" s="45" t="str">
        <f t="shared" ca="1" si="283"/>
        <v>Post-calc.</v>
      </c>
      <c r="I2226" s="23">
        <f t="shared" ca="1" si="284"/>
        <v>0</v>
      </c>
      <c r="J2226" s="20" t="e">
        <f ca="1">VLOOKUP(B2226, Remarks!$A$3:$G$400, 7, FALSE)</f>
        <v>#N/A</v>
      </c>
      <c r="M2226" s="44" t="s">
        <v>2250</v>
      </c>
      <c r="N2226" s="9" t="str">
        <f t="shared" ca="1" si="281"/>
        <v>A7222</v>
      </c>
      <c r="O2226" s="47">
        <v>75.19</v>
      </c>
      <c r="P2226" s="47">
        <v>75.19</v>
      </c>
      <c r="Q2226" s="46" t="s">
        <v>8</v>
      </c>
      <c r="R2226" s="46" t="s">
        <v>9</v>
      </c>
      <c r="S2226" s="46" t="s">
        <v>10</v>
      </c>
      <c r="T2226" s="46" t="s">
        <v>1736</v>
      </c>
      <c r="V2226" s="19" t="str">
        <f t="shared" ca="1" si="285"/>
        <v>Post-calc.</v>
      </c>
      <c r="W2226" s="1" t="str">
        <f t="shared" ca="1" si="286"/>
        <v>Post-calc.</v>
      </c>
      <c r="X2226" s="1" t="b">
        <f t="shared" ca="1" si="287"/>
        <v>1</v>
      </c>
      <c r="Y2226" s="3">
        <f t="shared" ca="1" si="288"/>
        <v>0</v>
      </c>
      <c r="AA2226" s="61">
        <f ca="1">+VLOOKUP(N2226,$B$4:$H$2903,4,FALSE)</f>
        <v>42461</v>
      </c>
      <c r="AB2226" s="1" t="str">
        <f ca="1">+VLOOKUP(N2226,$B$4:$H$2903,6,FALSE)</f>
        <v>George Koh</v>
      </c>
    </row>
    <row r="2227" spans="1:28" hidden="1" x14ac:dyDescent="0.2">
      <c r="A2227" s="56" t="s">
        <v>4833</v>
      </c>
      <c r="B2227" s="9" t="str">
        <f t="shared" ca="1" si="282"/>
        <v>A4717</v>
      </c>
      <c r="C2227" s="59">
        <v>222.9</v>
      </c>
      <c r="D2227" s="59">
        <v>228.6</v>
      </c>
      <c r="E2227" s="60">
        <v>42338</v>
      </c>
      <c r="F2227" s="57" t="s">
        <v>4164</v>
      </c>
      <c r="G2227" s="57" t="s">
        <v>5522</v>
      </c>
      <c r="H2227" s="45" t="str">
        <f t="shared" ca="1" si="283"/>
        <v>Post-calc.</v>
      </c>
      <c r="I2227" s="23">
        <f t="shared" ca="1" si="284"/>
        <v>0</v>
      </c>
      <c r="J2227" s="20" t="e">
        <f ca="1">VLOOKUP(B2227, Remarks!$A$3:$G$400, 7, FALSE)</f>
        <v>#N/A</v>
      </c>
      <c r="M2227" s="44" t="s">
        <v>2251</v>
      </c>
      <c r="N2227" s="9" t="str">
        <f t="shared" ca="1" si="281"/>
        <v>A7223</v>
      </c>
      <c r="O2227" s="47">
        <v>164.09</v>
      </c>
      <c r="P2227" s="47">
        <v>164.09</v>
      </c>
      <c r="Q2227" s="46" t="s">
        <v>8</v>
      </c>
      <c r="R2227" s="46" t="s">
        <v>9</v>
      </c>
      <c r="S2227" s="46" t="s">
        <v>10</v>
      </c>
      <c r="T2227" s="46" t="s">
        <v>1736</v>
      </c>
      <c r="V2227" s="19" t="str">
        <f t="shared" ca="1" si="285"/>
        <v>Post-calc.</v>
      </c>
      <c r="W2227" s="1" t="str">
        <f t="shared" ca="1" si="286"/>
        <v>Post-calc.</v>
      </c>
      <c r="X2227" s="1" t="b">
        <f t="shared" ca="1" si="287"/>
        <v>1</v>
      </c>
      <c r="Y2227" s="3">
        <f t="shared" ca="1" si="288"/>
        <v>0</v>
      </c>
      <c r="AA2227" s="61">
        <f ca="1">+VLOOKUP(N2227,$B$4:$H$2903,4,FALSE)</f>
        <v>42461</v>
      </c>
      <c r="AB2227" s="1" t="str">
        <f ca="1">+VLOOKUP(N2227,$B$4:$H$2903,6,FALSE)</f>
        <v>George Koh</v>
      </c>
    </row>
    <row r="2228" spans="1:28" hidden="1" x14ac:dyDescent="0.2">
      <c r="A2228" s="56" t="s">
        <v>4834</v>
      </c>
      <c r="B2228" s="9" t="str">
        <f t="shared" ca="1" si="282"/>
        <v>A4719</v>
      </c>
      <c r="C2228" s="59">
        <v>734.73929999999996</v>
      </c>
      <c r="D2228" s="59">
        <v>739.245</v>
      </c>
      <c r="E2228" s="60"/>
      <c r="F2228" s="57" t="s">
        <v>1446</v>
      </c>
      <c r="G2228" s="57" t="s">
        <v>5527</v>
      </c>
      <c r="H2228" s="45" t="str">
        <f t="shared" ca="1" si="283"/>
        <v>Pre-calc.</v>
      </c>
      <c r="I2228" s="23">
        <f t="shared" ca="1" si="284"/>
        <v>0</v>
      </c>
      <c r="J2228" s="20" t="e">
        <f ca="1">VLOOKUP(B2228, Remarks!$A$3:$G$400, 7, FALSE)</f>
        <v>#N/A</v>
      </c>
      <c r="M2228" s="44" t="s">
        <v>2252</v>
      </c>
      <c r="N2228" s="9" t="str">
        <f t="shared" ca="1" si="281"/>
        <v>A7224</v>
      </c>
      <c r="O2228" s="47">
        <v>128.46</v>
      </c>
      <c r="P2228" s="47">
        <v>128.46</v>
      </c>
      <c r="Q2228" s="46" t="s">
        <v>8</v>
      </c>
      <c r="R2228" s="46" t="s">
        <v>9</v>
      </c>
      <c r="S2228" s="46" t="s">
        <v>10</v>
      </c>
      <c r="T2228" s="46" t="s">
        <v>1736</v>
      </c>
      <c r="V2228" s="19" t="str">
        <f t="shared" ca="1" si="285"/>
        <v>Post-calc.</v>
      </c>
      <c r="W2228" s="1" t="str">
        <f t="shared" ca="1" si="286"/>
        <v>Post-calc.</v>
      </c>
      <c r="X2228" s="1" t="b">
        <f t="shared" ca="1" si="287"/>
        <v>1</v>
      </c>
      <c r="Y2228" s="3">
        <f t="shared" ca="1" si="288"/>
        <v>0</v>
      </c>
      <c r="AA2228" s="61">
        <f ca="1">+VLOOKUP(N2228,$B$4:$H$2903,4,FALSE)</f>
        <v>42461</v>
      </c>
      <c r="AB2228" s="1" t="str">
        <f ca="1">+VLOOKUP(N2228,$B$4:$H$2903,6,FALSE)</f>
        <v>George Koh</v>
      </c>
    </row>
    <row r="2229" spans="1:28" hidden="1" x14ac:dyDescent="0.2">
      <c r="A2229" s="56" t="s">
        <v>4835</v>
      </c>
      <c r="B2229" s="9" t="str">
        <f t="shared" ca="1" si="282"/>
        <v>A4720</v>
      </c>
      <c r="C2229" s="59">
        <v>1023.4695</v>
      </c>
      <c r="D2229" s="59">
        <v>1020.9803000000001</v>
      </c>
      <c r="E2229" s="60"/>
      <c r="F2229" s="57" t="s">
        <v>1446</v>
      </c>
      <c r="G2229" s="57" t="s">
        <v>5527</v>
      </c>
      <c r="H2229" s="45" t="str">
        <f t="shared" ca="1" si="283"/>
        <v>Pre-calc.</v>
      </c>
      <c r="I2229" s="23">
        <f t="shared" ca="1" si="284"/>
        <v>0</v>
      </c>
      <c r="J2229" s="20" t="e">
        <f ca="1">VLOOKUP(B2229, Remarks!$A$3:$G$400, 7, FALSE)</f>
        <v>#N/A</v>
      </c>
      <c r="M2229" s="44" t="s">
        <v>2253</v>
      </c>
      <c r="N2229" s="9" t="str">
        <f t="shared" ca="1" si="281"/>
        <v>A7225</v>
      </c>
      <c r="O2229" s="47">
        <v>1420.3251</v>
      </c>
      <c r="P2229" s="47">
        <v>1420.3251</v>
      </c>
      <c r="Q2229" s="46" t="s">
        <v>14</v>
      </c>
      <c r="R2229" s="46" t="s">
        <v>9</v>
      </c>
      <c r="S2229" s="46" t="s">
        <v>10</v>
      </c>
      <c r="T2229" s="46" t="s">
        <v>1446</v>
      </c>
      <c r="V2229" s="19" t="str">
        <f t="shared" ca="1" si="285"/>
        <v>Pre-calc.</v>
      </c>
      <c r="W2229" s="1" t="str">
        <f t="shared" ca="1" si="286"/>
        <v>Pre-calc.</v>
      </c>
      <c r="X2229" s="1" t="b">
        <f t="shared" ca="1" si="287"/>
        <v>1</v>
      </c>
      <c r="Y2229" s="3">
        <f t="shared" ca="1" si="288"/>
        <v>0</v>
      </c>
      <c r="AA2229" s="61">
        <f ca="1">+VLOOKUP(N2229,$B$4:$H$2903,4,FALSE)</f>
        <v>0</v>
      </c>
      <c r="AB2229" s="1" t="str">
        <f ca="1">+VLOOKUP(N2229,$B$4:$H$2903,6,FALSE)</f>
        <v>Miyazawa Kyoko</v>
      </c>
    </row>
    <row r="2230" spans="1:28" hidden="1" x14ac:dyDescent="0.2">
      <c r="A2230" s="56" t="s">
        <v>4836</v>
      </c>
      <c r="B2230" s="9" t="str">
        <f t="shared" ca="1" si="282"/>
        <v>A4728</v>
      </c>
      <c r="C2230" s="59">
        <v>224.4545</v>
      </c>
      <c r="D2230" s="59">
        <v>226.3554</v>
      </c>
      <c r="E2230" s="60"/>
      <c r="F2230" s="57" t="s">
        <v>1446</v>
      </c>
      <c r="G2230" s="57" t="s">
        <v>5527</v>
      </c>
      <c r="H2230" s="45" t="str">
        <f t="shared" ca="1" si="283"/>
        <v>Pre-calc.</v>
      </c>
      <c r="I2230" s="23">
        <f t="shared" ca="1" si="284"/>
        <v>0</v>
      </c>
      <c r="J2230" s="20" t="e">
        <f ca="1">VLOOKUP(B2230, Remarks!$A$3:$G$400, 7, FALSE)</f>
        <v>#N/A</v>
      </c>
      <c r="M2230" s="44" t="s">
        <v>2254</v>
      </c>
      <c r="N2230" s="9" t="str">
        <f t="shared" ca="1" si="281"/>
        <v>A7226</v>
      </c>
      <c r="O2230" s="47">
        <v>2158.6756999999998</v>
      </c>
      <c r="P2230" s="47">
        <v>2158.6756999999998</v>
      </c>
      <c r="Q2230" s="46" t="s">
        <v>14</v>
      </c>
      <c r="R2230" s="46" t="s">
        <v>9</v>
      </c>
      <c r="S2230" s="46" t="s">
        <v>10</v>
      </c>
      <c r="T2230" s="46" t="s">
        <v>1446</v>
      </c>
      <c r="V2230" s="19" t="str">
        <f t="shared" ca="1" si="285"/>
        <v>Pre-calc.</v>
      </c>
      <c r="W2230" s="1" t="str">
        <f t="shared" ca="1" si="286"/>
        <v>Pre-calc.</v>
      </c>
      <c r="X2230" s="1" t="b">
        <f t="shared" ca="1" si="287"/>
        <v>1</v>
      </c>
      <c r="Y2230" s="3">
        <f t="shared" ca="1" si="288"/>
        <v>0</v>
      </c>
      <c r="AA2230" s="61">
        <f ca="1">+VLOOKUP(N2230,$B$4:$H$2903,4,FALSE)</f>
        <v>0</v>
      </c>
      <c r="AB2230" s="1" t="str">
        <f ca="1">+VLOOKUP(N2230,$B$4:$H$2903,6,FALSE)</f>
        <v>Miyazawa Kyoko</v>
      </c>
    </row>
    <row r="2231" spans="1:28" hidden="1" x14ac:dyDescent="0.2">
      <c r="A2231" s="56" t="s">
        <v>4837</v>
      </c>
      <c r="B2231" s="9" t="str">
        <f t="shared" ca="1" si="282"/>
        <v>A4735</v>
      </c>
      <c r="C2231" s="59">
        <v>718.28830000000005</v>
      </c>
      <c r="D2231" s="59">
        <v>722.19380000000001</v>
      </c>
      <c r="E2231" s="60">
        <v>42461</v>
      </c>
      <c r="F2231" s="57" t="s">
        <v>4157</v>
      </c>
      <c r="G2231" s="57" t="s">
        <v>5542</v>
      </c>
      <c r="H2231" s="45" t="str">
        <f t="shared" ca="1" si="283"/>
        <v>Post-calc.</v>
      </c>
      <c r="I2231" s="23">
        <f t="shared" ca="1" si="284"/>
        <v>0</v>
      </c>
      <c r="J2231" s="20" t="e">
        <f ca="1">VLOOKUP(B2231, Remarks!$A$3:$G$400, 7, FALSE)</f>
        <v>#N/A</v>
      </c>
      <c r="M2231" s="44" t="s">
        <v>2255</v>
      </c>
      <c r="N2231" s="9" t="str">
        <f t="shared" ca="1" si="281"/>
        <v>A7232</v>
      </c>
      <c r="O2231" s="47">
        <v>2777</v>
      </c>
      <c r="P2231" s="47">
        <v>2777</v>
      </c>
      <c r="Q2231" s="46" t="s">
        <v>14</v>
      </c>
      <c r="R2231" s="46" t="s">
        <v>9</v>
      </c>
      <c r="S2231" s="46" t="s">
        <v>10</v>
      </c>
      <c r="T2231" s="46" t="s">
        <v>69</v>
      </c>
      <c r="V2231" s="19" t="str">
        <f t="shared" ca="1" si="285"/>
        <v>Pre-calc.</v>
      </c>
      <c r="W2231" s="1" t="str">
        <f t="shared" ca="1" si="286"/>
        <v>Pre-calc.</v>
      </c>
      <c r="X2231" s="1" t="b">
        <f t="shared" ca="1" si="287"/>
        <v>1</v>
      </c>
      <c r="Y2231" s="3">
        <f t="shared" ca="1" si="288"/>
        <v>0</v>
      </c>
      <c r="AA2231" s="61">
        <f ca="1">+VLOOKUP(N2231,$B$4:$H$2903,4,FALSE)</f>
        <v>0</v>
      </c>
      <c r="AB2231" s="1" t="str">
        <f ca="1">+VLOOKUP(N2231,$B$4:$H$2903,6,FALSE)</f>
        <v>Amanda Chan</v>
      </c>
    </row>
    <row r="2232" spans="1:28" hidden="1" x14ac:dyDescent="0.2">
      <c r="A2232" s="56" t="s">
        <v>4838</v>
      </c>
      <c r="B2232" s="9" t="str">
        <f t="shared" ca="1" si="282"/>
        <v>A4736</v>
      </c>
      <c r="C2232" s="59">
        <v>80.314999999999998</v>
      </c>
      <c r="D2232" s="59">
        <v>80.149299999999997</v>
      </c>
      <c r="E2232" s="60">
        <v>42251</v>
      </c>
      <c r="F2232" s="57" t="s">
        <v>4157</v>
      </c>
      <c r="G2232" s="57" t="s">
        <v>5542</v>
      </c>
      <c r="H2232" s="45" t="str">
        <f t="shared" ca="1" si="283"/>
        <v>Post-calc.</v>
      </c>
      <c r="I2232" s="23">
        <f t="shared" ca="1" si="284"/>
        <v>0</v>
      </c>
      <c r="J2232" s="20" t="e">
        <f ca="1">VLOOKUP(B2232, Remarks!$A$3:$G$400, 7, FALSE)</f>
        <v>#N/A</v>
      </c>
      <c r="M2232" s="44" t="s">
        <v>2256</v>
      </c>
      <c r="N2232" s="9" t="str">
        <f t="shared" ca="1" si="281"/>
        <v>A7234</v>
      </c>
      <c r="O2232" s="47">
        <v>544.54250000000002</v>
      </c>
      <c r="P2232" s="47">
        <v>544.54250000000002</v>
      </c>
      <c r="Q2232" s="46" t="s">
        <v>14</v>
      </c>
      <c r="R2232" s="46" t="s">
        <v>9</v>
      </c>
      <c r="S2232" s="46" t="s">
        <v>10</v>
      </c>
      <c r="T2232" s="46" t="s">
        <v>1446</v>
      </c>
      <c r="V2232" s="19" t="str">
        <f t="shared" ca="1" si="285"/>
        <v>Pre-calc.</v>
      </c>
      <c r="W2232" s="1" t="str">
        <f t="shared" ca="1" si="286"/>
        <v>Pre-calc.</v>
      </c>
      <c r="X2232" s="1" t="b">
        <f t="shared" ca="1" si="287"/>
        <v>1</v>
      </c>
      <c r="Y2232" s="3">
        <f t="shared" ca="1" si="288"/>
        <v>0</v>
      </c>
      <c r="AA2232" s="61">
        <f ca="1">+VLOOKUP(N2232,$B$4:$H$2903,4,FALSE)</f>
        <v>0</v>
      </c>
      <c r="AB2232" s="1" t="str">
        <f ca="1">+VLOOKUP(N2232,$B$4:$H$2903,6,FALSE)</f>
        <v>Miyazawa Kyoko</v>
      </c>
    </row>
    <row r="2233" spans="1:28" hidden="1" x14ac:dyDescent="0.2">
      <c r="A2233" s="56" t="s">
        <v>4839</v>
      </c>
      <c r="B2233" s="9" t="str">
        <f t="shared" ca="1" si="282"/>
        <v>A4737</v>
      </c>
      <c r="C2233" s="59">
        <v>1494.7818</v>
      </c>
      <c r="D2233" s="59">
        <v>1444.9194</v>
      </c>
      <c r="E2233" s="60">
        <v>42312</v>
      </c>
      <c r="F2233" s="57" t="s">
        <v>4157</v>
      </c>
      <c r="G2233" s="57" t="s">
        <v>5542</v>
      </c>
      <c r="H2233" s="45" t="str">
        <f t="shared" ca="1" si="283"/>
        <v>Post-calc.</v>
      </c>
      <c r="I2233" s="23">
        <f t="shared" ca="1" si="284"/>
        <v>0</v>
      </c>
      <c r="J2233" s="20" t="e">
        <f ca="1">VLOOKUP(B2233, Remarks!$A$3:$G$400, 7, FALSE)</f>
        <v>#N/A</v>
      </c>
      <c r="M2233" s="44" t="s">
        <v>2257</v>
      </c>
      <c r="N2233" s="9" t="str">
        <f t="shared" ca="1" si="281"/>
        <v>A7237</v>
      </c>
      <c r="O2233" s="47">
        <v>251.113</v>
      </c>
      <c r="P2233" s="47">
        <v>251.113</v>
      </c>
      <c r="Q2233" s="46" t="s">
        <v>14</v>
      </c>
      <c r="R2233" s="46" t="s">
        <v>9</v>
      </c>
      <c r="S2233" s="46" t="s">
        <v>10</v>
      </c>
      <c r="T2233" s="46" t="s">
        <v>1528</v>
      </c>
      <c r="V2233" s="19" t="str">
        <f t="shared" ca="1" si="285"/>
        <v>Pre-calc.</v>
      </c>
      <c r="W2233" s="1" t="str">
        <f t="shared" ca="1" si="286"/>
        <v>Pre-calc.</v>
      </c>
      <c r="X2233" s="1" t="b">
        <f t="shared" ca="1" si="287"/>
        <v>1</v>
      </c>
      <c r="Y2233" s="3">
        <f t="shared" ca="1" si="288"/>
        <v>0</v>
      </c>
      <c r="AA2233" s="61">
        <f ca="1">+VLOOKUP(N2233,$B$4:$H$2903,4,FALSE)</f>
        <v>0</v>
      </c>
      <c r="AB2233" s="1" t="str">
        <f ca="1">+VLOOKUP(N2233,$B$4:$H$2903,6,FALSE)</f>
        <v>Leelanuch Jeerawan</v>
      </c>
    </row>
    <row r="2234" spans="1:28" hidden="1" x14ac:dyDescent="0.2">
      <c r="A2234" s="56" t="s">
        <v>4840</v>
      </c>
      <c r="B2234" s="9" t="str">
        <f t="shared" ca="1" si="282"/>
        <v>A4738</v>
      </c>
      <c r="C2234" s="59">
        <v>105.792</v>
      </c>
      <c r="D2234" s="59">
        <v>105.7165</v>
      </c>
      <c r="E2234" s="60">
        <v>42292</v>
      </c>
      <c r="F2234" s="57" t="s">
        <v>4157</v>
      </c>
      <c r="G2234" s="57" t="s">
        <v>5542</v>
      </c>
      <c r="H2234" s="45" t="str">
        <f t="shared" ca="1" si="283"/>
        <v>Post-calc.</v>
      </c>
      <c r="I2234" s="23">
        <f t="shared" ca="1" si="284"/>
        <v>0</v>
      </c>
      <c r="J2234" s="20" t="e">
        <f ca="1">VLOOKUP(B2234, Remarks!$A$3:$G$400, 7, FALSE)</f>
        <v>#N/A</v>
      </c>
      <c r="M2234" s="44" t="s">
        <v>2258</v>
      </c>
      <c r="N2234" s="9" t="str">
        <f t="shared" ca="1" si="281"/>
        <v>A7238</v>
      </c>
      <c r="O2234" s="47">
        <v>781.62360000000001</v>
      </c>
      <c r="P2234" s="47">
        <v>781.62360000000001</v>
      </c>
      <c r="Q2234" s="46" t="s">
        <v>14</v>
      </c>
      <c r="R2234" s="46" t="s">
        <v>9</v>
      </c>
      <c r="S2234" s="46" t="s">
        <v>10</v>
      </c>
      <c r="T2234" s="46" t="s">
        <v>1528</v>
      </c>
      <c r="V2234" s="19" t="str">
        <f t="shared" ca="1" si="285"/>
        <v>Pre-calc.</v>
      </c>
      <c r="W2234" s="1" t="str">
        <f t="shared" ca="1" si="286"/>
        <v>Pre-calc.</v>
      </c>
      <c r="X2234" s="1" t="b">
        <f t="shared" ca="1" si="287"/>
        <v>1</v>
      </c>
      <c r="Y2234" s="3">
        <f t="shared" ca="1" si="288"/>
        <v>0</v>
      </c>
      <c r="AA2234" s="61">
        <f ca="1">+VLOOKUP(N2234,$B$4:$H$2903,4,FALSE)</f>
        <v>0</v>
      </c>
      <c r="AB2234" s="1" t="str">
        <f ca="1">+VLOOKUP(N2234,$B$4:$H$2903,6,FALSE)</f>
        <v>Leelanuch Jeerawan</v>
      </c>
    </row>
    <row r="2235" spans="1:28" hidden="1" x14ac:dyDescent="0.2">
      <c r="A2235" s="56" t="s">
        <v>4841</v>
      </c>
      <c r="B2235" s="9" t="str">
        <f t="shared" ca="1" si="282"/>
        <v>A4744</v>
      </c>
      <c r="C2235" s="59">
        <v>1258.9448</v>
      </c>
      <c r="D2235" s="59">
        <v>1124.5333000000001</v>
      </c>
      <c r="E2235" s="60">
        <v>42310</v>
      </c>
      <c r="F2235" s="57" t="s">
        <v>4157</v>
      </c>
      <c r="G2235" s="57" t="s">
        <v>5542</v>
      </c>
      <c r="H2235" s="45" t="str">
        <f t="shared" ca="1" si="283"/>
        <v>Post-calc.</v>
      </c>
      <c r="I2235" s="23">
        <f t="shared" ca="1" si="284"/>
        <v>0</v>
      </c>
      <c r="J2235" s="20" t="e">
        <f ca="1">VLOOKUP(B2235, Remarks!$A$3:$G$400, 7, FALSE)</f>
        <v>#N/A</v>
      </c>
      <c r="M2235" s="44" t="s">
        <v>2259</v>
      </c>
      <c r="N2235" s="9" t="str">
        <f t="shared" ca="1" si="281"/>
        <v>A7248</v>
      </c>
      <c r="O2235" s="47">
        <v>13744.856299999999</v>
      </c>
      <c r="P2235" s="47">
        <v>13744.856299999999</v>
      </c>
      <c r="Q2235" s="46" t="s">
        <v>14</v>
      </c>
      <c r="R2235" s="46" t="s">
        <v>9</v>
      </c>
      <c r="S2235" s="46" t="s">
        <v>10</v>
      </c>
      <c r="T2235" s="46" t="s">
        <v>1528</v>
      </c>
      <c r="V2235" s="19" t="str">
        <f t="shared" ca="1" si="285"/>
        <v>Pre-calc.</v>
      </c>
      <c r="W2235" s="1" t="str">
        <f t="shared" ca="1" si="286"/>
        <v>Pre-calc.</v>
      </c>
      <c r="X2235" s="1" t="b">
        <f t="shared" ca="1" si="287"/>
        <v>1</v>
      </c>
      <c r="Y2235" s="3">
        <f t="shared" ca="1" si="288"/>
        <v>0</v>
      </c>
      <c r="AA2235" s="61">
        <f ca="1">+VLOOKUP(N2235,$B$4:$H$2903,4,FALSE)</f>
        <v>0</v>
      </c>
      <c r="AB2235" s="1" t="str">
        <f ca="1">+VLOOKUP(N2235,$B$4:$H$2903,6,FALSE)</f>
        <v>Leelanuch Jeerawan</v>
      </c>
    </row>
    <row r="2236" spans="1:28" hidden="1" x14ac:dyDescent="0.2">
      <c r="A2236" s="56" t="s">
        <v>4842</v>
      </c>
      <c r="B2236" s="9" t="str">
        <f t="shared" ca="1" si="282"/>
        <v>A4749</v>
      </c>
      <c r="C2236" s="59">
        <v>235.93109999999999</v>
      </c>
      <c r="D2236" s="59">
        <v>464.26319999999998</v>
      </c>
      <c r="E2236" s="60">
        <v>42522</v>
      </c>
      <c r="F2236" s="57" t="s">
        <v>3812</v>
      </c>
      <c r="G2236" s="57" t="s">
        <v>5538</v>
      </c>
      <c r="H2236" s="45" t="str">
        <f t="shared" ca="1" si="283"/>
        <v>Post-calc.</v>
      </c>
      <c r="I2236" s="23">
        <f t="shared" ca="1" si="284"/>
        <v>0</v>
      </c>
      <c r="J2236" s="20" t="e">
        <f ca="1">VLOOKUP(B2236, Remarks!$A$3:$G$400, 7, FALSE)</f>
        <v>#N/A</v>
      </c>
      <c r="M2236" s="44" t="s">
        <v>2260</v>
      </c>
      <c r="N2236" s="9" t="str">
        <f t="shared" ca="1" si="281"/>
        <v>A7258</v>
      </c>
      <c r="O2236" s="47">
        <v>92.906499999999994</v>
      </c>
      <c r="P2236" s="47">
        <v>92.906499999999994</v>
      </c>
      <c r="Q2236" s="46" t="s">
        <v>8</v>
      </c>
      <c r="R2236" s="46" t="s">
        <v>9</v>
      </c>
      <c r="S2236" s="46" t="s">
        <v>10</v>
      </c>
      <c r="T2236" s="46" t="s">
        <v>1434</v>
      </c>
      <c r="V2236" s="19" t="str">
        <f t="shared" ca="1" si="285"/>
        <v>Post-calc.</v>
      </c>
      <c r="W2236" s="1" t="str">
        <f t="shared" ca="1" si="286"/>
        <v>Post-calc.</v>
      </c>
      <c r="X2236" s="1" t="b">
        <f t="shared" ca="1" si="287"/>
        <v>1</v>
      </c>
      <c r="Y2236" s="3">
        <f t="shared" ca="1" si="288"/>
        <v>0</v>
      </c>
      <c r="AA2236" s="61">
        <f ca="1">+VLOOKUP(N2236,$B$4:$H$2903,4,FALSE)</f>
        <v>42415</v>
      </c>
      <c r="AB2236" s="1" t="str">
        <f ca="1">+VLOOKUP(N2236,$B$4:$H$2903,6,FALSE)</f>
        <v>Neang Bophary</v>
      </c>
    </row>
    <row r="2237" spans="1:28" hidden="1" x14ac:dyDescent="0.2">
      <c r="A2237" s="56" t="s">
        <v>4843</v>
      </c>
      <c r="B2237" s="9" t="str">
        <f t="shared" ca="1" si="282"/>
        <v>A4750</v>
      </c>
      <c r="C2237" s="59">
        <v>555.13199999999995</v>
      </c>
      <c r="D2237" s="59">
        <v>674.68370000000004</v>
      </c>
      <c r="E2237" s="60">
        <v>42522</v>
      </c>
      <c r="F2237" s="57" t="s">
        <v>3812</v>
      </c>
      <c r="G2237" s="57" t="s">
        <v>5538</v>
      </c>
      <c r="H2237" s="45" t="str">
        <f t="shared" ca="1" si="283"/>
        <v>Post-calc.</v>
      </c>
      <c r="I2237" s="23">
        <f t="shared" ca="1" si="284"/>
        <v>0</v>
      </c>
      <c r="J2237" s="20" t="e">
        <f ca="1">VLOOKUP(B2237, Remarks!$A$3:$G$400, 7, FALSE)</f>
        <v>#N/A</v>
      </c>
      <c r="M2237" s="44" t="s">
        <v>2261</v>
      </c>
      <c r="N2237" s="9" t="str">
        <f t="shared" ca="1" si="281"/>
        <v>A7262</v>
      </c>
      <c r="O2237" s="47">
        <v>962.47</v>
      </c>
      <c r="P2237" s="47">
        <v>962.47</v>
      </c>
      <c r="Q2237" s="46" t="s">
        <v>14</v>
      </c>
      <c r="R2237" s="46" t="s">
        <v>9</v>
      </c>
      <c r="S2237" s="46" t="s">
        <v>10</v>
      </c>
      <c r="T2237" s="46" t="s">
        <v>69</v>
      </c>
      <c r="V2237" s="19" t="str">
        <f t="shared" ca="1" si="285"/>
        <v>Pre-calc.</v>
      </c>
      <c r="W2237" s="1" t="str">
        <f t="shared" ca="1" si="286"/>
        <v>Pre-calc.</v>
      </c>
      <c r="X2237" s="1" t="b">
        <f t="shared" ca="1" si="287"/>
        <v>1</v>
      </c>
      <c r="Y2237" s="3">
        <f t="shared" ca="1" si="288"/>
        <v>0</v>
      </c>
      <c r="AA2237" s="61">
        <f ca="1">+VLOOKUP(N2237,$B$4:$H$2903,4,FALSE)</f>
        <v>0</v>
      </c>
      <c r="AB2237" s="1" t="str">
        <f ca="1">+VLOOKUP(N2237,$B$4:$H$2903,6,FALSE)</f>
        <v>Amanda Chan</v>
      </c>
    </row>
    <row r="2238" spans="1:28" hidden="1" x14ac:dyDescent="0.2">
      <c r="A2238" s="56" t="s">
        <v>4844</v>
      </c>
      <c r="B2238" s="9" t="str">
        <f t="shared" ca="1" si="282"/>
        <v>A4751</v>
      </c>
      <c r="C2238" s="59">
        <v>235.93109999999999</v>
      </c>
      <c r="D2238" s="59">
        <v>413.33080000000001</v>
      </c>
      <c r="E2238" s="60">
        <v>42522</v>
      </c>
      <c r="F2238" s="57" t="s">
        <v>3812</v>
      </c>
      <c r="G2238" s="57" t="s">
        <v>5538</v>
      </c>
      <c r="H2238" s="45" t="str">
        <f t="shared" ca="1" si="283"/>
        <v>Post-calc.</v>
      </c>
      <c r="I2238" s="23">
        <f t="shared" ca="1" si="284"/>
        <v>0</v>
      </c>
      <c r="J2238" s="20" t="e">
        <f ca="1">VLOOKUP(B2238, Remarks!$A$3:$G$400, 7, FALSE)</f>
        <v>#N/A</v>
      </c>
      <c r="M2238" s="44" t="s">
        <v>2262</v>
      </c>
      <c r="N2238" s="9" t="str">
        <f t="shared" ca="1" si="281"/>
        <v>A7264</v>
      </c>
      <c r="O2238" s="47">
        <v>116.24290000000001</v>
      </c>
      <c r="P2238" s="47">
        <v>116.24290000000001</v>
      </c>
      <c r="Q2238" s="46" t="s">
        <v>14</v>
      </c>
      <c r="R2238" s="46" t="s">
        <v>9</v>
      </c>
      <c r="S2238" s="46" t="s">
        <v>10</v>
      </c>
      <c r="T2238" s="46" t="s">
        <v>1528</v>
      </c>
      <c r="V2238" s="21" t="str">
        <f t="shared" ca="1" si="285"/>
        <v>Pre-calc.</v>
      </c>
      <c r="W2238" s="22" t="str">
        <f t="shared" ca="1" si="286"/>
        <v>Pre-calc.</v>
      </c>
      <c r="X2238" s="22" t="b">
        <f t="shared" ca="1" si="287"/>
        <v>1</v>
      </c>
      <c r="Y2238" s="3">
        <f t="shared" ca="1" si="288"/>
        <v>0</v>
      </c>
      <c r="AA2238" s="61">
        <f ca="1">+VLOOKUP(N2238,$B$4:$H$2903,4,FALSE)</f>
        <v>0</v>
      </c>
      <c r="AB2238" s="1" t="str">
        <f ca="1">+VLOOKUP(N2238,$B$4:$H$2903,6,FALSE)</f>
        <v>Leelanuch Jeerawan</v>
      </c>
    </row>
    <row r="2239" spans="1:28" hidden="1" x14ac:dyDescent="0.2">
      <c r="A2239" s="56" t="s">
        <v>4845</v>
      </c>
      <c r="B2239" s="9" t="str">
        <f t="shared" ca="1" si="282"/>
        <v>A4752</v>
      </c>
      <c r="C2239" s="59">
        <v>235.93109999999999</v>
      </c>
      <c r="D2239" s="59">
        <v>438.04599999999999</v>
      </c>
      <c r="E2239" s="60">
        <v>42522</v>
      </c>
      <c r="F2239" s="57" t="s">
        <v>3812</v>
      </c>
      <c r="G2239" s="57" t="s">
        <v>5538</v>
      </c>
      <c r="H2239" s="45" t="str">
        <f t="shared" ca="1" si="283"/>
        <v>Post-calc.</v>
      </c>
      <c r="I2239" s="23">
        <f t="shared" ca="1" si="284"/>
        <v>0</v>
      </c>
      <c r="J2239" s="20" t="e">
        <f ca="1">VLOOKUP(B2239, Remarks!$A$3:$G$400, 7, FALSE)</f>
        <v>#N/A</v>
      </c>
      <c r="M2239" s="44" t="s">
        <v>2263</v>
      </c>
      <c r="N2239" s="9" t="str">
        <f t="shared" ca="1" si="281"/>
        <v>A7266</v>
      </c>
      <c r="O2239" s="47">
        <v>204.02930000000001</v>
      </c>
      <c r="P2239" s="47">
        <v>204.02930000000001</v>
      </c>
      <c r="Q2239" s="46" t="s">
        <v>14</v>
      </c>
      <c r="R2239" s="46" t="s">
        <v>9</v>
      </c>
      <c r="S2239" s="46" t="s">
        <v>10</v>
      </c>
      <c r="T2239" s="46" t="s">
        <v>1528</v>
      </c>
      <c r="V2239" s="21" t="str">
        <f t="shared" ca="1" si="285"/>
        <v>Pre-calc.</v>
      </c>
      <c r="W2239" s="22" t="str">
        <f t="shared" ca="1" si="286"/>
        <v>Pre-calc.</v>
      </c>
      <c r="X2239" s="22" t="b">
        <f t="shared" ca="1" si="287"/>
        <v>1</v>
      </c>
      <c r="Y2239" s="40">
        <f t="shared" ca="1" si="288"/>
        <v>0</v>
      </c>
      <c r="AA2239" s="61">
        <f ca="1">+VLOOKUP(N2239,$B$4:$H$2903,4,FALSE)</f>
        <v>0</v>
      </c>
      <c r="AB2239" s="1" t="str">
        <f ca="1">+VLOOKUP(N2239,$B$4:$H$2903,6,FALSE)</f>
        <v>Leelanuch Jeerawan</v>
      </c>
    </row>
    <row r="2240" spans="1:28" hidden="1" x14ac:dyDescent="0.2">
      <c r="A2240" s="56" t="s">
        <v>4846</v>
      </c>
      <c r="B2240" s="9" t="str">
        <f t="shared" ca="1" si="282"/>
        <v>A4753</v>
      </c>
      <c r="C2240" s="59">
        <v>138.78299999999999</v>
      </c>
      <c r="D2240" s="59">
        <v>286.75080000000003</v>
      </c>
      <c r="E2240" s="60">
        <v>42522</v>
      </c>
      <c r="F2240" s="57" t="s">
        <v>3812</v>
      </c>
      <c r="G2240" s="57" t="s">
        <v>5538</v>
      </c>
      <c r="H2240" s="45" t="str">
        <f t="shared" ca="1" si="283"/>
        <v>Post-calc.</v>
      </c>
      <c r="I2240" s="23">
        <f t="shared" ca="1" si="284"/>
        <v>0</v>
      </c>
      <c r="J2240" s="20" t="e">
        <f ca="1">VLOOKUP(B2240, Remarks!$A$3:$G$400, 7, FALSE)</f>
        <v>#N/A</v>
      </c>
      <c r="M2240" s="44" t="s">
        <v>2264</v>
      </c>
      <c r="N2240" s="9" t="str">
        <f t="shared" ca="1" si="281"/>
        <v>A7268</v>
      </c>
      <c r="O2240" s="47">
        <v>807.83240000000001</v>
      </c>
      <c r="P2240" s="47">
        <v>807.83240000000001</v>
      </c>
      <c r="Q2240" s="46" t="s">
        <v>14</v>
      </c>
      <c r="R2240" s="46" t="s">
        <v>9</v>
      </c>
      <c r="S2240" s="46" t="s">
        <v>10</v>
      </c>
      <c r="T2240" s="46" t="s">
        <v>1528</v>
      </c>
      <c r="V2240" s="19" t="str">
        <f t="shared" ca="1" si="285"/>
        <v>Pre-calc.</v>
      </c>
      <c r="W2240" s="1" t="str">
        <f t="shared" ca="1" si="286"/>
        <v>Pre-calc.</v>
      </c>
      <c r="X2240" s="1" t="b">
        <f t="shared" ca="1" si="287"/>
        <v>1</v>
      </c>
      <c r="Y2240" s="3">
        <f t="shared" ca="1" si="288"/>
        <v>0</v>
      </c>
      <c r="AA2240" s="61">
        <f ca="1">+VLOOKUP(N2240,$B$4:$H$2903,4,FALSE)</f>
        <v>0</v>
      </c>
      <c r="AB2240" s="1" t="str">
        <f ca="1">+VLOOKUP(N2240,$B$4:$H$2903,6,FALSE)</f>
        <v>Leelanuch Jeerawan</v>
      </c>
    </row>
    <row r="2241" spans="1:28" hidden="1" x14ac:dyDescent="0.2">
      <c r="A2241" s="56" t="s">
        <v>4847</v>
      </c>
      <c r="B2241" s="9" t="str">
        <f t="shared" ca="1" si="282"/>
        <v>A4754</v>
      </c>
      <c r="C2241" s="59">
        <v>4557.5150000000003</v>
      </c>
      <c r="D2241" s="59">
        <v>4570.4407000000001</v>
      </c>
      <c r="E2241" s="60">
        <v>42374</v>
      </c>
      <c r="F2241" s="57" t="s">
        <v>4157</v>
      </c>
      <c r="G2241" s="57" t="s">
        <v>5542</v>
      </c>
      <c r="H2241" s="45" t="str">
        <f t="shared" ca="1" si="283"/>
        <v>Post-calc.</v>
      </c>
      <c r="I2241" s="23">
        <f t="shared" ca="1" si="284"/>
        <v>0</v>
      </c>
      <c r="J2241" s="20" t="e">
        <f ca="1">VLOOKUP(B2241, Remarks!$A$3:$G$400, 7, FALSE)</f>
        <v>#N/A</v>
      </c>
      <c r="M2241" s="44" t="s">
        <v>2265</v>
      </c>
      <c r="N2241" s="9" t="str">
        <f t="shared" ca="1" si="281"/>
        <v>A7296</v>
      </c>
      <c r="O2241" s="47">
        <v>227.03800000000001</v>
      </c>
      <c r="P2241" s="47">
        <v>205.96</v>
      </c>
      <c r="Q2241" s="46" t="s">
        <v>8</v>
      </c>
      <c r="R2241" s="46" t="s">
        <v>9</v>
      </c>
      <c r="S2241" s="46" t="s">
        <v>10</v>
      </c>
      <c r="T2241" s="46" t="s">
        <v>1372</v>
      </c>
      <c r="V2241" s="19" t="str">
        <f t="shared" ca="1" si="285"/>
        <v>Post-calc.</v>
      </c>
      <c r="W2241" s="1" t="str">
        <f t="shared" ca="1" si="286"/>
        <v>Post-calc.</v>
      </c>
      <c r="X2241" s="1" t="b">
        <f t="shared" ca="1" si="287"/>
        <v>1</v>
      </c>
      <c r="Y2241" s="3">
        <f t="shared" ca="1" si="288"/>
        <v>0</v>
      </c>
      <c r="AA2241" s="61">
        <f ca="1">+VLOOKUP(N2241,$B$4:$H$2903,4,FALSE)</f>
        <v>42404</v>
      </c>
      <c r="AB2241" s="1" t="str">
        <f ca="1">+VLOOKUP(N2241,$B$4:$H$2903,6,FALSE)</f>
        <v xml:space="preserve">Rahayu Pusparini </v>
      </c>
    </row>
    <row r="2242" spans="1:28" hidden="1" x14ac:dyDescent="0.2">
      <c r="A2242" s="56" t="s">
        <v>4848</v>
      </c>
      <c r="B2242" s="9" t="str">
        <f t="shared" ca="1" si="282"/>
        <v>A4755</v>
      </c>
      <c r="C2242" s="59">
        <v>249.80940000000001</v>
      </c>
      <c r="D2242" s="59">
        <v>463.71699999999998</v>
      </c>
      <c r="E2242" s="60">
        <v>42522</v>
      </c>
      <c r="F2242" s="57" t="s">
        <v>3812</v>
      </c>
      <c r="G2242" s="57" t="s">
        <v>5538</v>
      </c>
      <c r="H2242" s="45" t="str">
        <f t="shared" ca="1" si="283"/>
        <v>Post-calc.</v>
      </c>
      <c r="I2242" s="23">
        <f t="shared" ca="1" si="284"/>
        <v>0</v>
      </c>
      <c r="J2242" s="20" t="e">
        <f ca="1">VLOOKUP(B2242, Remarks!$A$3:$G$400, 7, FALSE)</f>
        <v>#N/A</v>
      </c>
      <c r="M2242" s="44" t="s">
        <v>2266</v>
      </c>
      <c r="N2242" s="9" t="str">
        <f t="shared" ca="1" si="281"/>
        <v>A7298</v>
      </c>
      <c r="O2242" s="47">
        <v>961.65150000000006</v>
      </c>
      <c r="P2242" s="47">
        <v>1846.37</v>
      </c>
      <c r="Q2242" s="46" t="s">
        <v>8</v>
      </c>
      <c r="R2242" s="46" t="s">
        <v>9</v>
      </c>
      <c r="S2242" s="46" t="s">
        <v>10</v>
      </c>
      <c r="T2242" s="46" t="s">
        <v>1372</v>
      </c>
      <c r="V2242" s="19" t="str">
        <f t="shared" ca="1" si="285"/>
        <v>Post-calc.</v>
      </c>
      <c r="W2242" s="1" t="str">
        <f t="shared" ca="1" si="286"/>
        <v>Post-calc.</v>
      </c>
      <c r="X2242" s="1" t="b">
        <f t="shared" ca="1" si="287"/>
        <v>1</v>
      </c>
      <c r="Y2242" s="3">
        <f t="shared" ca="1" si="288"/>
        <v>0</v>
      </c>
      <c r="AA2242" s="61">
        <f ca="1">+VLOOKUP(N2242,$B$4:$H$2903,4,FALSE)</f>
        <v>42430</v>
      </c>
      <c r="AB2242" s="1" t="str">
        <f ca="1">+VLOOKUP(N2242,$B$4:$H$2903,6,FALSE)</f>
        <v xml:space="preserve">Rahayu Pusparini </v>
      </c>
    </row>
    <row r="2243" spans="1:28" hidden="1" x14ac:dyDescent="0.2">
      <c r="A2243" s="56" t="s">
        <v>4849</v>
      </c>
      <c r="B2243" s="9" t="str">
        <f t="shared" ca="1" si="282"/>
        <v>A4757</v>
      </c>
      <c r="C2243" s="59">
        <v>388.5924</v>
      </c>
      <c r="D2243" s="59">
        <v>740.77290000000005</v>
      </c>
      <c r="E2243" s="60">
        <v>42522</v>
      </c>
      <c r="F2243" s="57" t="s">
        <v>3812</v>
      </c>
      <c r="G2243" s="57" t="s">
        <v>5538</v>
      </c>
      <c r="H2243" s="45" t="str">
        <f t="shared" ca="1" si="283"/>
        <v>Post-calc.</v>
      </c>
      <c r="I2243" s="23">
        <f t="shared" ca="1" si="284"/>
        <v>0</v>
      </c>
      <c r="J2243" s="20" t="e">
        <f ca="1">VLOOKUP(B2243, Remarks!$A$3:$G$400, 7, FALSE)</f>
        <v>#N/A</v>
      </c>
      <c r="M2243" s="44" t="s">
        <v>2267</v>
      </c>
      <c r="N2243" s="9" t="str">
        <f t="shared" ca="1" si="281"/>
        <v>A7306</v>
      </c>
      <c r="O2243" s="47">
        <v>379.36</v>
      </c>
      <c r="P2243" s="47">
        <v>349.71</v>
      </c>
      <c r="Q2243" s="46" t="s">
        <v>8</v>
      </c>
      <c r="R2243" s="46" t="s">
        <v>9</v>
      </c>
      <c r="S2243" s="46" t="s">
        <v>10</v>
      </c>
      <c r="T2243" s="46" t="s">
        <v>1372</v>
      </c>
      <c r="V2243" s="19" t="str">
        <f t="shared" ca="1" si="285"/>
        <v>Post-calc.</v>
      </c>
      <c r="W2243" s="1" t="str">
        <f t="shared" ca="1" si="286"/>
        <v>Post-calc.</v>
      </c>
      <c r="X2243" s="1" t="b">
        <f t="shared" ca="1" si="287"/>
        <v>1</v>
      </c>
      <c r="Y2243" s="3">
        <f t="shared" ca="1" si="288"/>
        <v>0</v>
      </c>
      <c r="AA2243" s="61">
        <f ca="1">+VLOOKUP(N2243,$B$4:$H$2903,4,FALSE)</f>
        <v>42389</v>
      </c>
      <c r="AB2243" s="1" t="str">
        <f ca="1">+VLOOKUP(N2243,$B$4:$H$2903,6,FALSE)</f>
        <v xml:space="preserve">Rahayu Pusparini </v>
      </c>
    </row>
    <row r="2244" spans="1:28" hidden="1" x14ac:dyDescent="0.2">
      <c r="A2244" s="56" t="s">
        <v>4850</v>
      </c>
      <c r="B2244" s="9" t="str">
        <f t="shared" ca="1" si="282"/>
        <v>A4758</v>
      </c>
      <c r="C2244" s="59">
        <v>471.86219999999997</v>
      </c>
      <c r="D2244" s="59">
        <v>0</v>
      </c>
      <c r="E2244" s="60"/>
      <c r="F2244" s="57" t="s">
        <v>3812</v>
      </c>
      <c r="G2244" s="57" t="s">
        <v>5538</v>
      </c>
      <c r="H2244" s="45" t="str">
        <f t="shared" ca="1" si="283"/>
        <v>Pre-calc.</v>
      </c>
      <c r="I2244" s="23">
        <f t="shared" ca="1" si="284"/>
        <v>0</v>
      </c>
      <c r="J2244" s="20" t="e">
        <f ca="1">VLOOKUP(B2244, Remarks!$A$3:$G$400, 7, FALSE)</f>
        <v>#N/A</v>
      </c>
      <c r="M2244" s="44" t="s">
        <v>2268</v>
      </c>
      <c r="N2244" s="9" t="str">
        <f t="shared" ref="N2244:N2307" ca="1" si="289">+LEFT(M2244,5)</f>
        <v>A7307</v>
      </c>
      <c r="O2244" s="47">
        <v>194.5316</v>
      </c>
      <c r="P2244" s="47">
        <v>195.96940000000001</v>
      </c>
      <c r="Q2244" s="46" t="s">
        <v>8</v>
      </c>
      <c r="R2244" s="46" t="s">
        <v>9</v>
      </c>
      <c r="S2244" s="46" t="s">
        <v>10</v>
      </c>
      <c r="T2244" s="46" t="s">
        <v>1260</v>
      </c>
      <c r="V2244" s="19" t="str">
        <f t="shared" ca="1" si="285"/>
        <v>Post-calc.</v>
      </c>
      <c r="W2244" s="1" t="str">
        <f t="shared" ca="1" si="286"/>
        <v>Post-calc.</v>
      </c>
      <c r="X2244" s="1" t="b">
        <f t="shared" ca="1" si="287"/>
        <v>1</v>
      </c>
      <c r="Y2244" s="3">
        <f t="shared" ca="1" si="288"/>
        <v>0</v>
      </c>
      <c r="AA2244" s="61">
        <f ca="1">+VLOOKUP(N2244,$B$4:$H$2903,4,FALSE)</f>
        <v>42486</v>
      </c>
      <c r="AB2244" s="1" t="str">
        <f ca="1">+VLOOKUP(N2244,$B$4:$H$2903,6,FALSE)</f>
        <v>Kariz F. Fetalcorin</v>
      </c>
    </row>
    <row r="2245" spans="1:28" hidden="1" x14ac:dyDescent="0.2">
      <c r="A2245" s="56" t="s">
        <v>4851</v>
      </c>
      <c r="B2245" s="9" t="str">
        <f t="shared" ref="B2245:B2308" ca="1" si="290">+LEFT(A2245,5)</f>
        <v>A4759</v>
      </c>
      <c r="C2245" s="59">
        <v>4022.6253000000002</v>
      </c>
      <c r="D2245" s="59">
        <v>2670.0596</v>
      </c>
      <c r="E2245" s="60">
        <v>42522</v>
      </c>
      <c r="F2245" s="57" t="s">
        <v>3812</v>
      </c>
      <c r="G2245" s="57" t="s">
        <v>5538</v>
      </c>
      <c r="H2245" s="45" t="str">
        <f t="shared" ref="H2245:H2308" ca="1" si="291">+IF(E2245&gt;1,"Post-calc.","Pre-calc.")</f>
        <v>Post-calc.</v>
      </c>
      <c r="I2245" s="23">
        <f t="shared" ref="I2245:I2308" ca="1" si="292">+VLOOKUP(B2245,$N$4:$P$2575,2,FALSE)-C2245</f>
        <v>0</v>
      </c>
      <c r="J2245" s="20" t="e">
        <f ca="1">VLOOKUP(B2245, Remarks!$A$3:$G$400, 7, FALSE)</f>
        <v>#N/A</v>
      </c>
      <c r="M2245" s="44" t="s">
        <v>2269</v>
      </c>
      <c r="N2245" s="9" t="str">
        <f t="shared" ca="1" si="289"/>
        <v>A7308</v>
      </c>
      <c r="O2245" s="47">
        <v>134.49100000000001</v>
      </c>
      <c r="P2245" s="47">
        <v>135.48500000000001</v>
      </c>
      <c r="Q2245" s="46" t="s">
        <v>8</v>
      </c>
      <c r="R2245" s="46" t="s">
        <v>9</v>
      </c>
      <c r="S2245" s="46" t="s">
        <v>10</v>
      </c>
      <c r="T2245" s="46" t="s">
        <v>1260</v>
      </c>
      <c r="V2245" s="19" t="str">
        <f t="shared" ref="V2245:V2308" ca="1" si="293">+VLOOKUP(N2245,$B$4:$H$2903,7,FALSE)</f>
        <v>Post-calc.</v>
      </c>
      <c r="W2245" s="1" t="str">
        <f t="shared" ref="W2245:W2308" ca="1" si="294">+Q2245</f>
        <v>Post-calc.</v>
      </c>
      <c r="X2245" s="1" t="b">
        <f t="shared" ref="X2245:X2308" ca="1" si="295">+V2245=W2245</f>
        <v>1</v>
      </c>
      <c r="Y2245" s="3">
        <f t="shared" ref="Y2245:Y2308" ca="1" si="296">+IF(Q2245="Post-calc.",VLOOKUP(N2245,$B$4:$H$2903,3,FALSE)-P2245,VLOOKUP(N2245,$B$4:$H$2903,2,FALSE)-P2245)</f>
        <v>0</v>
      </c>
      <c r="AA2245" s="61">
        <f ca="1">+VLOOKUP(N2245,$B$4:$H$2903,4,FALSE)</f>
        <v>42492</v>
      </c>
      <c r="AB2245" s="1" t="str">
        <f ca="1">+VLOOKUP(N2245,$B$4:$H$2903,6,FALSE)</f>
        <v>Kariz F. Fetalcorin</v>
      </c>
    </row>
    <row r="2246" spans="1:28" hidden="1" x14ac:dyDescent="0.2">
      <c r="A2246" s="56" t="s">
        <v>4852</v>
      </c>
      <c r="B2246" s="9" t="str">
        <f t="shared" ca="1" si="290"/>
        <v>A4760</v>
      </c>
      <c r="C2246" s="59">
        <v>7774.17</v>
      </c>
      <c r="D2246" s="59">
        <v>7712.25</v>
      </c>
      <c r="E2246" s="60">
        <v>42320</v>
      </c>
      <c r="F2246" s="57" t="s">
        <v>4157</v>
      </c>
      <c r="G2246" s="57" t="s">
        <v>5542</v>
      </c>
      <c r="H2246" s="45" t="str">
        <f t="shared" ca="1" si="291"/>
        <v>Post-calc.</v>
      </c>
      <c r="I2246" s="23">
        <f t="shared" ca="1" si="292"/>
        <v>0</v>
      </c>
      <c r="J2246" s="20" t="e">
        <f ca="1">VLOOKUP(B2246, Remarks!$A$3:$G$400, 7, FALSE)</f>
        <v>#N/A</v>
      </c>
      <c r="M2246" s="44" t="s">
        <v>2270</v>
      </c>
      <c r="N2246" s="9" t="str">
        <f t="shared" ca="1" si="289"/>
        <v>A7309</v>
      </c>
      <c r="O2246" s="47">
        <v>105.336</v>
      </c>
      <c r="P2246" s="47">
        <v>106.4525</v>
      </c>
      <c r="Q2246" s="46" t="s">
        <v>8</v>
      </c>
      <c r="R2246" s="46" t="s">
        <v>9</v>
      </c>
      <c r="S2246" s="46" t="s">
        <v>10</v>
      </c>
      <c r="T2246" s="46" t="s">
        <v>1260</v>
      </c>
      <c r="V2246" s="19" t="str">
        <f t="shared" ca="1" si="293"/>
        <v>Post-calc.</v>
      </c>
      <c r="W2246" s="1" t="str">
        <f t="shared" ca="1" si="294"/>
        <v>Post-calc.</v>
      </c>
      <c r="X2246" s="1" t="b">
        <f t="shared" ca="1" si="295"/>
        <v>1</v>
      </c>
      <c r="Y2246" s="3">
        <f t="shared" ca="1" si="296"/>
        <v>0</v>
      </c>
      <c r="AA2246" s="61">
        <f ca="1">+VLOOKUP(N2246,$B$4:$H$2903,4,FALSE)</f>
        <v>42492</v>
      </c>
      <c r="AB2246" s="1" t="str">
        <f ca="1">+VLOOKUP(N2246,$B$4:$H$2903,6,FALSE)</f>
        <v>Kariz F. Fetalcorin</v>
      </c>
    </row>
    <row r="2247" spans="1:28" hidden="1" x14ac:dyDescent="0.2">
      <c r="A2247" s="56" t="s">
        <v>4853</v>
      </c>
      <c r="B2247" s="9" t="str">
        <f t="shared" ca="1" si="290"/>
        <v>A4761</v>
      </c>
      <c r="C2247" s="59">
        <v>5833.97</v>
      </c>
      <c r="D2247" s="59">
        <v>6515.09</v>
      </c>
      <c r="E2247" s="60">
        <v>42320</v>
      </c>
      <c r="F2247" s="57" t="s">
        <v>4157</v>
      </c>
      <c r="G2247" s="57" t="s">
        <v>5542</v>
      </c>
      <c r="H2247" s="45" t="str">
        <f t="shared" ca="1" si="291"/>
        <v>Post-calc.</v>
      </c>
      <c r="I2247" s="23">
        <f t="shared" ca="1" si="292"/>
        <v>0</v>
      </c>
      <c r="J2247" s="20" t="e">
        <f ca="1">VLOOKUP(B2247, Remarks!$A$3:$G$400, 7, FALSE)</f>
        <v>#N/A</v>
      </c>
      <c r="M2247" s="44" t="s">
        <v>2271</v>
      </c>
      <c r="N2247" s="9" t="str">
        <f t="shared" ca="1" si="289"/>
        <v>A7310</v>
      </c>
      <c r="O2247" s="47">
        <v>111.6707</v>
      </c>
      <c r="P2247" s="47">
        <v>111.29130000000001</v>
      </c>
      <c r="Q2247" s="46" t="s">
        <v>8</v>
      </c>
      <c r="R2247" s="46" t="s">
        <v>9</v>
      </c>
      <c r="S2247" s="46" t="s">
        <v>10</v>
      </c>
      <c r="T2247" s="46" t="s">
        <v>1260</v>
      </c>
      <c r="V2247" s="19" t="str">
        <f t="shared" ca="1" si="293"/>
        <v>Post-calc.</v>
      </c>
      <c r="W2247" s="1" t="str">
        <f t="shared" ca="1" si="294"/>
        <v>Post-calc.</v>
      </c>
      <c r="X2247" s="1" t="b">
        <f t="shared" ca="1" si="295"/>
        <v>1</v>
      </c>
      <c r="Y2247" s="3">
        <f t="shared" ca="1" si="296"/>
        <v>0</v>
      </c>
      <c r="AA2247" s="61">
        <f ca="1">+VLOOKUP(N2247,$B$4:$H$2903,4,FALSE)</f>
        <v>42496</v>
      </c>
      <c r="AB2247" s="1" t="str">
        <f ca="1">+VLOOKUP(N2247,$B$4:$H$2903,6,FALSE)</f>
        <v>Kariz F. Fetalcorin</v>
      </c>
    </row>
    <row r="2248" spans="1:28" hidden="1" x14ac:dyDescent="0.2">
      <c r="A2248" s="56" t="s">
        <v>4854</v>
      </c>
      <c r="B2248" s="9" t="str">
        <f t="shared" ca="1" si="290"/>
        <v>A4762</v>
      </c>
      <c r="C2248" s="59">
        <v>1158.4009000000001</v>
      </c>
      <c r="D2248" s="59">
        <v>1028.5664999999999</v>
      </c>
      <c r="E2248" s="60">
        <v>42320</v>
      </c>
      <c r="F2248" s="57" t="s">
        <v>4157</v>
      </c>
      <c r="G2248" s="57" t="s">
        <v>5542</v>
      </c>
      <c r="H2248" s="45" t="str">
        <f t="shared" ca="1" si="291"/>
        <v>Post-calc.</v>
      </c>
      <c r="I2248" s="23">
        <f t="shared" ca="1" si="292"/>
        <v>0</v>
      </c>
      <c r="J2248" s="20" t="e">
        <f ca="1">VLOOKUP(B2248, Remarks!$A$3:$G$400, 7, FALSE)</f>
        <v>#N/A</v>
      </c>
      <c r="M2248" s="44" t="s">
        <v>2272</v>
      </c>
      <c r="N2248" s="9" t="str">
        <f t="shared" ca="1" si="289"/>
        <v>A7311</v>
      </c>
      <c r="O2248" s="47">
        <v>106.50749999999999</v>
      </c>
      <c r="P2248" s="47">
        <v>106.79689999999999</v>
      </c>
      <c r="Q2248" s="46" t="s">
        <v>8</v>
      </c>
      <c r="R2248" s="46" t="s">
        <v>9</v>
      </c>
      <c r="S2248" s="46" t="s">
        <v>10</v>
      </c>
      <c r="T2248" s="46" t="s">
        <v>1260</v>
      </c>
      <c r="V2248" s="19" t="str">
        <f t="shared" ca="1" si="293"/>
        <v>Post-calc.</v>
      </c>
      <c r="W2248" s="1" t="str">
        <f t="shared" ca="1" si="294"/>
        <v>Post-calc.</v>
      </c>
      <c r="X2248" s="1" t="b">
        <f t="shared" ca="1" si="295"/>
        <v>1</v>
      </c>
      <c r="Y2248" s="3">
        <f t="shared" ca="1" si="296"/>
        <v>0</v>
      </c>
      <c r="AA2248" s="61">
        <f ca="1">+VLOOKUP(N2248,$B$4:$H$2903,4,FALSE)</f>
        <v>42496</v>
      </c>
      <c r="AB2248" s="1" t="str">
        <f ca="1">+VLOOKUP(N2248,$B$4:$H$2903,6,FALSE)</f>
        <v>Kariz F. Fetalcorin</v>
      </c>
    </row>
    <row r="2249" spans="1:28" hidden="1" x14ac:dyDescent="0.2">
      <c r="A2249" s="56" t="s">
        <v>4855</v>
      </c>
      <c r="B2249" s="9" t="str">
        <f t="shared" ca="1" si="290"/>
        <v>A4763</v>
      </c>
      <c r="C2249" s="59">
        <v>287.68</v>
      </c>
      <c r="D2249" s="59">
        <v>287.68</v>
      </c>
      <c r="E2249" s="60">
        <v>42230</v>
      </c>
      <c r="F2249" s="57" t="s">
        <v>2798</v>
      </c>
      <c r="G2249" s="57" t="s">
        <v>5542</v>
      </c>
      <c r="H2249" s="45" t="str">
        <f t="shared" ca="1" si="291"/>
        <v>Post-calc.</v>
      </c>
      <c r="I2249" s="23">
        <f t="shared" ca="1" si="292"/>
        <v>0</v>
      </c>
      <c r="J2249" s="20" t="e">
        <f ca="1">VLOOKUP(B2249, Remarks!$A$3:$G$400, 7, FALSE)</f>
        <v>#N/A</v>
      </c>
      <c r="M2249" s="44" t="s">
        <v>2273</v>
      </c>
      <c r="N2249" s="9" t="str">
        <f t="shared" ca="1" si="289"/>
        <v>A7321</v>
      </c>
      <c r="O2249" s="47">
        <v>4650</v>
      </c>
      <c r="P2249" s="47">
        <v>4650</v>
      </c>
      <c r="Q2249" s="46" t="s">
        <v>14</v>
      </c>
      <c r="R2249" s="46" t="s">
        <v>9</v>
      </c>
      <c r="S2249" s="46" t="s">
        <v>10</v>
      </c>
      <c r="T2249" s="46" t="s">
        <v>69</v>
      </c>
      <c r="V2249" s="19" t="str">
        <f t="shared" ca="1" si="293"/>
        <v>Pre-calc.</v>
      </c>
      <c r="W2249" s="1" t="str">
        <f t="shared" ca="1" si="294"/>
        <v>Pre-calc.</v>
      </c>
      <c r="X2249" s="1" t="b">
        <f t="shared" ca="1" si="295"/>
        <v>1</v>
      </c>
      <c r="Y2249" s="3">
        <f t="shared" ca="1" si="296"/>
        <v>0</v>
      </c>
      <c r="AA2249" s="61">
        <f ca="1">+VLOOKUP(N2249,$B$4:$H$2903,4,FALSE)</f>
        <v>0</v>
      </c>
      <c r="AB2249" s="1" t="str">
        <f ca="1">+VLOOKUP(N2249,$B$4:$H$2903,6,FALSE)</f>
        <v>Eva Lau</v>
      </c>
    </row>
    <row r="2250" spans="1:28" x14ac:dyDescent="0.2">
      <c r="A2250" s="56" t="s">
        <v>4856</v>
      </c>
      <c r="B2250" s="9" t="str">
        <f t="shared" ca="1" si="290"/>
        <v>A4764</v>
      </c>
      <c r="C2250" s="59">
        <v>391.5</v>
      </c>
      <c r="D2250" s="59">
        <v>373</v>
      </c>
      <c r="E2250" s="60">
        <v>42307</v>
      </c>
      <c r="F2250" s="57" t="s">
        <v>4164</v>
      </c>
      <c r="G2250" s="57" t="s">
        <v>5522</v>
      </c>
      <c r="H2250" s="45" t="str">
        <f t="shared" ca="1" si="291"/>
        <v>Post-calc.</v>
      </c>
      <c r="I2250" s="23">
        <f t="shared" ca="1" si="292"/>
        <v>0</v>
      </c>
      <c r="J2250" s="20" t="e">
        <f ca="1">VLOOKUP(B2250, Remarks!$A$3:$G$400, 7, FALSE)</f>
        <v>#N/A</v>
      </c>
      <c r="M2250" s="44" t="s">
        <v>2274</v>
      </c>
      <c r="N2250" s="9" t="str">
        <f t="shared" ca="1" si="289"/>
        <v>A7324</v>
      </c>
      <c r="O2250" s="47">
        <v>495.54</v>
      </c>
      <c r="P2250" s="47">
        <v>495.54</v>
      </c>
      <c r="Q2250" s="46" t="s">
        <v>14</v>
      </c>
      <c r="R2250" s="46" t="s">
        <v>9</v>
      </c>
      <c r="S2250" s="46" t="s">
        <v>10</v>
      </c>
      <c r="T2250" s="46" t="s">
        <v>69</v>
      </c>
      <c r="V2250" s="43" t="str">
        <f ca="1">+VLOOKUP(N2250,$B$4:$H$2921,7,FALSE)</f>
        <v>Post-calc.</v>
      </c>
      <c r="W2250" s="1" t="str">
        <f t="shared" ca="1" si="294"/>
        <v>Pre-calc.</v>
      </c>
      <c r="X2250" s="1" t="b">
        <f t="shared" ca="1" si="295"/>
        <v>0</v>
      </c>
      <c r="Y2250" s="3">
        <f t="shared" ca="1" si="296"/>
        <v>0</v>
      </c>
      <c r="AA2250" s="61">
        <f ca="1">+VLOOKUP(N2250,$B$4:$H$2903,4,FALSE)</f>
        <v>42536</v>
      </c>
      <c r="AB2250" s="1" t="str">
        <f ca="1">+VLOOKUP(N2250,$B$4:$H$2903,6,FALSE)</f>
        <v>Amanda Chan</v>
      </c>
    </row>
    <row r="2251" spans="1:28" hidden="1" x14ac:dyDescent="0.2">
      <c r="A2251" s="56" t="s">
        <v>4857</v>
      </c>
      <c r="B2251" s="9" t="str">
        <f t="shared" ca="1" si="290"/>
        <v>A4766</v>
      </c>
      <c r="C2251" s="59">
        <v>286.10950000000003</v>
      </c>
      <c r="D2251" s="59">
        <v>285.29259999999999</v>
      </c>
      <c r="E2251" s="60"/>
      <c r="F2251" s="57" t="s">
        <v>1446</v>
      </c>
      <c r="G2251" s="57" t="s">
        <v>5527</v>
      </c>
      <c r="H2251" s="45" t="str">
        <f t="shared" ca="1" si="291"/>
        <v>Pre-calc.</v>
      </c>
      <c r="I2251" s="23">
        <f t="shared" ca="1" si="292"/>
        <v>0</v>
      </c>
      <c r="J2251" s="20" t="e">
        <f ca="1">VLOOKUP(B2251, Remarks!$A$3:$G$400, 7, FALSE)</f>
        <v>#N/A</v>
      </c>
      <c r="M2251" s="44" t="s">
        <v>2275</v>
      </c>
      <c r="N2251" s="9" t="str">
        <f t="shared" ca="1" si="289"/>
        <v>A7327</v>
      </c>
      <c r="O2251" s="47">
        <v>433.03570000000002</v>
      </c>
      <c r="P2251" s="47">
        <v>433.03570000000002</v>
      </c>
      <c r="Q2251" s="46" t="s">
        <v>8</v>
      </c>
      <c r="R2251" s="46" t="s">
        <v>9</v>
      </c>
      <c r="S2251" s="46" t="s">
        <v>10</v>
      </c>
      <c r="T2251" s="46" t="s">
        <v>1260</v>
      </c>
      <c r="V2251" s="19" t="str">
        <f t="shared" ca="1" si="293"/>
        <v>Post-calc.</v>
      </c>
      <c r="W2251" s="1" t="str">
        <f t="shared" ca="1" si="294"/>
        <v>Post-calc.</v>
      </c>
      <c r="X2251" s="1" t="b">
        <f t="shared" ca="1" si="295"/>
        <v>1</v>
      </c>
      <c r="Y2251" s="3">
        <f t="shared" ca="1" si="296"/>
        <v>0</v>
      </c>
      <c r="AA2251" s="61">
        <f ca="1">+VLOOKUP(N2251,$B$4:$H$2903,4,FALSE)</f>
        <v>42405</v>
      </c>
      <c r="AB2251" s="1" t="str">
        <f ca="1">+VLOOKUP(N2251,$B$4:$H$2903,6,FALSE)</f>
        <v>Kariz F. Fetalcorin</v>
      </c>
    </row>
    <row r="2252" spans="1:28" hidden="1" x14ac:dyDescent="0.2">
      <c r="A2252" s="56" t="s">
        <v>4858</v>
      </c>
      <c r="B2252" s="9" t="str">
        <f t="shared" ca="1" si="290"/>
        <v>A4767</v>
      </c>
      <c r="C2252" s="59">
        <v>331.3501</v>
      </c>
      <c r="D2252" s="59">
        <v>345.8981</v>
      </c>
      <c r="E2252" s="60"/>
      <c r="F2252" s="57" t="s">
        <v>1446</v>
      </c>
      <c r="G2252" s="57" t="s">
        <v>5527</v>
      </c>
      <c r="H2252" s="45" t="str">
        <f t="shared" ca="1" si="291"/>
        <v>Pre-calc.</v>
      </c>
      <c r="I2252" s="23">
        <f t="shared" ca="1" si="292"/>
        <v>0</v>
      </c>
      <c r="J2252" s="20" t="e">
        <f ca="1">VLOOKUP(B2252, Remarks!$A$3:$G$400, 7, FALSE)</f>
        <v>#N/A</v>
      </c>
      <c r="M2252" s="44" t="s">
        <v>2276</v>
      </c>
      <c r="N2252" s="9" t="str">
        <f t="shared" ca="1" si="289"/>
        <v>A7341</v>
      </c>
      <c r="O2252" s="47">
        <v>395.78829999999999</v>
      </c>
      <c r="P2252" s="47">
        <v>426.7</v>
      </c>
      <c r="Q2252" s="46" t="s">
        <v>8</v>
      </c>
      <c r="R2252" s="46" t="s">
        <v>9</v>
      </c>
      <c r="S2252" s="46" t="s">
        <v>10</v>
      </c>
      <c r="T2252" s="46" t="s">
        <v>1372</v>
      </c>
      <c r="V2252" s="19" t="str">
        <f t="shared" ca="1" si="293"/>
        <v>Post-calc.</v>
      </c>
      <c r="W2252" s="1" t="str">
        <f t="shared" ca="1" si="294"/>
        <v>Post-calc.</v>
      </c>
      <c r="X2252" s="1" t="b">
        <f t="shared" ca="1" si="295"/>
        <v>1</v>
      </c>
      <c r="Y2252" s="3">
        <f t="shared" ca="1" si="296"/>
        <v>0</v>
      </c>
      <c r="AA2252" s="61">
        <f ca="1">+VLOOKUP(N2252,$B$4:$H$2903,4,FALSE)</f>
        <v>42410</v>
      </c>
      <c r="AB2252" s="1" t="str">
        <f ca="1">+VLOOKUP(N2252,$B$4:$H$2903,6,FALSE)</f>
        <v xml:space="preserve">Rahayu Pusparini </v>
      </c>
    </row>
    <row r="2253" spans="1:28" hidden="1" x14ac:dyDescent="0.2">
      <c r="A2253" s="56" t="s">
        <v>4859</v>
      </c>
      <c r="B2253" s="9" t="str">
        <f t="shared" ca="1" si="290"/>
        <v>A4768</v>
      </c>
      <c r="C2253" s="59">
        <v>334.27690000000001</v>
      </c>
      <c r="D2253" s="59">
        <v>349.57299999999998</v>
      </c>
      <c r="E2253" s="60"/>
      <c r="F2253" s="57" t="s">
        <v>1446</v>
      </c>
      <c r="G2253" s="57" t="s">
        <v>5527</v>
      </c>
      <c r="H2253" s="45" t="str">
        <f t="shared" ca="1" si="291"/>
        <v>Pre-calc.</v>
      </c>
      <c r="I2253" s="23">
        <f t="shared" ca="1" si="292"/>
        <v>0</v>
      </c>
      <c r="J2253" s="20" t="e">
        <f ca="1">VLOOKUP(B2253, Remarks!$A$3:$G$400, 7, FALSE)</f>
        <v>#N/A</v>
      </c>
      <c r="M2253" s="44" t="s">
        <v>2277</v>
      </c>
      <c r="N2253" s="9" t="str">
        <f t="shared" ca="1" si="289"/>
        <v>A7342</v>
      </c>
      <c r="O2253" s="47">
        <v>388.81319999999999</v>
      </c>
      <c r="P2253" s="47">
        <v>694.75279999999998</v>
      </c>
      <c r="Q2253" s="46" t="s">
        <v>8</v>
      </c>
      <c r="R2253" s="46" t="s">
        <v>9</v>
      </c>
      <c r="S2253" s="46" t="s">
        <v>10</v>
      </c>
      <c r="T2253" s="46" t="s">
        <v>1372</v>
      </c>
      <c r="V2253" s="19" t="str">
        <f t="shared" ca="1" si="293"/>
        <v>Post-calc.</v>
      </c>
      <c r="W2253" s="1" t="str">
        <f t="shared" ca="1" si="294"/>
        <v>Post-calc.</v>
      </c>
      <c r="X2253" s="1" t="b">
        <f t="shared" ca="1" si="295"/>
        <v>1</v>
      </c>
      <c r="Y2253" s="3">
        <f t="shared" ca="1" si="296"/>
        <v>0</v>
      </c>
      <c r="AA2253" s="61">
        <f ca="1">+VLOOKUP(N2253,$B$4:$H$2903,4,FALSE)</f>
        <v>42419</v>
      </c>
      <c r="AB2253" s="1" t="str">
        <f ca="1">+VLOOKUP(N2253,$B$4:$H$2903,6,FALSE)</f>
        <v xml:space="preserve">Rahayu Pusparini </v>
      </c>
    </row>
    <row r="2254" spans="1:28" hidden="1" x14ac:dyDescent="0.2">
      <c r="A2254" s="56" t="s">
        <v>4860</v>
      </c>
      <c r="B2254" s="9" t="str">
        <f t="shared" ca="1" si="290"/>
        <v>A4769</v>
      </c>
      <c r="C2254" s="59">
        <v>102.312</v>
      </c>
      <c r="D2254" s="59">
        <v>106.82210000000001</v>
      </c>
      <c r="E2254" s="60"/>
      <c r="F2254" s="57" t="s">
        <v>1446</v>
      </c>
      <c r="G2254" s="57" t="s">
        <v>5527</v>
      </c>
      <c r="H2254" s="45" t="str">
        <f t="shared" ca="1" si="291"/>
        <v>Pre-calc.</v>
      </c>
      <c r="I2254" s="23">
        <f t="shared" ca="1" si="292"/>
        <v>0</v>
      </c>
      <c r="J2254" s="20" t="e">
        <f ca="1">VLOOKUP(B2254, Remarks!$A$3:$G$400, 7, FALSE)</f>
        <v>#N/A</v>
      </c>
      <c r="M2254" s="44" t="s">
        <v>2278</v>
      </c>
      <c r="N2254" s="9" t="str">
        <f t="shared" ca="1" si="289"/>
        <v>A7343</v>
      </c>
      <c r="O2254" s="47">
        <v>807.48</v>
      </c>
      <c r="P2254" s="47">
        <v>803.41</v>
      </c>
      <c r="Q2254" s="46" t="s">
        <v>8</v>
      </c>
      <c r="R2254" s="46" t="s">
        <v>9</v>
      </c>
      <c r="S2254" s="46" t="s">
        <v>10</v>
      </c>
      <c r="T2254" s="46" t="s">
        <v>1372</v>
      </c>
      <c r="V2254" s="19" t="str">
        <f t="shared" ca="1" si="293"/>
        <v>Post-calc.</v>
      </c>
      <c r="W2254" s="1" t="str">
        <f t="shared" ca="1" si="294"/>
        <v>Post-calc.</v>
      </c>
      <c r="X2254" s="1" t="b">
        <f t="shared" ca="1" si="295"/>
        <v>1</v>
      </c>
      <c r="Y2254" s="3">
        <f t="shared" ca="1" si="296"/>
        <v>0</v>
      </c>
      <c r="AA2254" s="61">
        <f ca="1">+VLOOKUP(N2254,$B$4:$H$2903,4,FALSE)</f>
        <v>42437</v>
      </c>
      <c r="AB2254" s="1" t="str">
        <f ca="1">+VLOOKUP(N2254,$B$4:$H$2903,6,FALSE)</f>
        <v xml:space="preserve">Rahayu Pusparini </v>
      </c>
    </row>
    <row r="2255" spans="1:28" hidden="1" x14ac:dyDescent="0.2">
      <c r="A2255" s="56" t="s">
        <v>4861</v>
      </c>
      <c r="B2255" s="9" t="str">
        <f t="shared" ca="1" si="290"/>
        <v>A4771</v>
      </c>
      <c r="C2255" s="59">
        <v>4516.4435000000003</v>
      </c>
      <c r="D2255" s="59">
        <v>2689.8035</v>
      </c>
      <c r="E2255" s="60">
        <v>42248</v>
      </c>
      <c r="F2255" s="57" t="s">
        <v>4157</v>
      </c>
      <c r="G2255" s="57" t="s">
        <v>5542</v>
      </c>
      <c r="H2255" s="45" t="str">
        <f t="shared" ca="1" si="291"/>
        <v>Post-calc.</v>
      </c>
      <c r="I2255" s="23">
        <f t="shared" ca="1" si="292"/>
        <v>0</v>
      </c>
      <c r="J2255" s="20" t="e">
        <f ca="1">VLOOKUP(B2255, Remarks!$A$3:$G$400, 7, FALSE)</f>
        <v>#N/A</v>
      </c>
      <c r="M2255" s="44" t="s">
        <v>2279</v>
      </c>
      <c r="N2255" s="9" t="str">
        <f t="shared" ca="1" si="289"/>
        <v>A7347</v>
      </c>
      <c r="O2255" s="47">
        <v>119.0686</v>
      </c>
      <c r="P2255" s="47">
        <v>131.91</v>
      </c>
      <c r="Q2255" s="46" t="s">
        <v>8</v>
      </c>
      <c r="R2255" s="46" t="s">
        <v>9</v>
      </c>
      <c r="S2255" s="46" t="s">
        <v>10</v>
      </c>
      <c r="T2255" s="46" t="s">
        <v>1372</v>
      </c>
      <c r="V2255" s="19" t="str">
        <f t="shared" ca="1" si="293"/>
        <v>Post-calc.</v>
      </c>
      <c r="W2255" s="1" t="str">
        <f t="shared" ca="1" si="294"/>
        <v>Post-calc.</v>
      </c>
      <c r="X2255" s="1" t="b">
        <f t="shared" ca="1" si="295"/>
        <v>1</v>
      </c>
      <c r="Y2255" s="3">
        <f t="shared" ca="1" si="296"/>
        <v>0</v>
      </c>
      <c r="AA2255" s="61">
        <f ca="1">+VLOOKUP(N2255,$B$4:$H$2903,4,FALSE)</f>
        <v>42403</v>
      </c>
      <c r="AB2255" s="1" t="str">
        <f ca="1">+VLOOKUP(N2255,$B$4:$H$2903,6,FALSE)</f>
        <v xml:space="preserve">Rahayu Pusparini </v>
      </c>
    </row>
    <row r="2256" spans="1:28" hidden="1" x14ac:dyDescent="0.2">
      <c r="A2256" s="56" t="s">
        <v>4862</v>
      </c>
      <c r="B2256" s="9" t="str">
        <f t="shared" ca="1" si="290"/>
        <v>A4774</v>
      </c>
      <c r="C2256" s="59">
        <v>693.86</v>
      </c>
      <c r="D2256" s="59">
        <v>0</v>
      </c>
      <c r="E2256" s="60"/>
      <c r="F2256" s="57" t="s">
        <v>3812</v>
      </c>
      <c r="G2256" s="57" t="s">
        <v>5538</v>
      </c>
      <c r="H2256" s="45" t="str">
        <f t="shared" ca="1" si="291"/>
        <v>Pre-calc.</v>
      </c>
      <c r="I2256" s="23">
        <f t="shared" ca="1" si="292"/>
        <v>0</v>
      </c>
      <c r="J2256" s="20" t="e">
        <f ca="1">VLOOKUP(B2256, Remarks!$A$3:$G$400, 7, FALSE)</f>
        <v>#N/A</v>
      </c>
      <c r="M2256" s="44" t="s">
        <v>2280</v>
      </c>
      <c r="N2256" s="9" t="str">
        <f t="shared" ca="1" si="289"/>
        <v>A7348</v>
      </c>
      <c r="O2256" s="47">
        <v>460</v>
      </c>
      <c r="P2256" s="47">
        <v>460</v>
      </c>
      <c r="Q2256" s="46" t="s">
        <v>8</v>
      </c>
      <c r="R2256" s="46" t="s">
        <v>9</v>
      </c>
      <c r="S2256" s="46" t="s">
        <v>10</v>
      </c>
      <c r="T2256" s="46" t="s">
        <v>1340</v>
      </c>
      <c r="V2256" s="19" t="str">
        <f t="shared" ca="1" si="293"/>
        <v>Post-calc.</v>
      </c>
      <c r="W2256" s="1" t="str">
        <f t="shared" ca="1" si="294"/>
        <v>Post-calc.</v>
      </c>
      <c r="X2256" s="1" t="b">
        <f t="shared" ca="1" si="295"/>
        <v>1</v>
      </c>
      <c r="Y2256" s="3">
        <f t="shared" ca="1" si="296"/>
        <v>0</v>
      </c>
      <c r="AA2256" s="61">
        <f ca="1">+VLOOKUP(N2256,$B$4:$H$2903,4,FALSE)</f>
        <v>42371</v>
      </c>
      <c r="AB2256" s="1" t="str">
        <f ca="1">+VLOOKUP(N2256,$B$4:$H$2903,6,FALSE)</f>
        <v>Kayyali Reem</v>
      </c>
    </row>
    <row r="2257" spans="1:28" hidden="1" x14ac:dyDescent="0.2">
      <c r="A2257" s="56" t="s">
        <v>4863</v>
      </c>
      <c r="B2257" s="9" t="str">
        <f t="shared" ca="1" si="290"/>
        <v>A4776</v>
      </c>
      <c r="C2257" s="59">
        <v>693.86</v>
      </c>
      <c r="D2257" s="59">
        <v>0</v>
      </c>
      <c r="E2257" s="60"/>
      <c r="F2257" s="57" t="s">
        <v>3812</v>
      </c>
      <c r="G2257" s="57" t="s">
        <v>5538</v>
      </c>
      <c r="H2257" s="45" t="str">
        <f t="shared" ca="1" si="291"/>
        <v>Pre-calc.</v>
      </c>
      <c r="I2257" s="23">
        <f t="shared" ca="1" si="292"/>
        <v>0</v>
      </c>
      <c r="J2257" s="20" t="e">
        <f ca="1">VLOOKUP(B2257, Remarks!$A$3:$G$400, 7, FALSE)</f>
        <v>#N/A</v>
      </c>
      <c r="M2257" s="44" t="s">
        <v>2281</v>
      </c>
      <c r="N2257" s="9" t="str">
        <f t="shared" ca="1" si="289"/>
        <v>A7350</v>
      </c>
      <c r="O2257" s="47">
        <v>2078</v>
      </c>
      <c r="P2257" s="47">
        <v>2078</v>
      </c>
      <c r="Q2257" s="46" t="s">
        <v>8</v>
      </c>
      <c r="R2257" s="46" t="s">
        <v>9</v>
      </c>
      <c r="S2257" s="46" t="s">
        <v>10</v>
      </c>
      <c r="T2257" s="46" t="s">
        <v>1340</v>
      </c>
      <c r="V2257" s="19" t="str">
        <f t="shared" ca="1" si="293"/>
        <v>Post-calc.</v>
      </c>
      <c r="W2257" s="1" t="str">
        <f t="shared" ca="1" si="294"/>
        <v>Post-calc.</v>
      </c>
      <c r="X2257" s="1" t="b">
        <f t="shared" ca="1" si="295"/>
        <v>1</v>
      </c>
      <c r="Y2257" s="3">
        <f t="shared" ca="1" si="296"/>
        <v>0</v>
      </c>
      <c r="AA2257" s="61">
        <f ca="1">+VLOOKUP(N2257,$B$4:$H$2903,4,FALSE)</f>
        <v>42373</v>
      </c>
      <c r="AB2257" s="1" t="str">
        <f ca="1">+VLOOKUP(N2257,$B$4:$H$2903,6,FALSE)</f>
        <v>Kayyali Reem</v>
      </c>
    </row>
    <row r="2258" spans="1:28" hidden="1" x14ac:dyDescent="0.2">
      <c r="A2258" s="56" t="s">
        <v>4864</v>
      </c>
      <c r="B2258" s="9" t="str">
        <f t="shared" ca="1" si="290"/>
        <v>A4777</v>
      </c>
      <c r="C2258" s="59">
        <v>6801.42</v>
      </c>
      <c r="D2258" s="59">
        <v>6801.42</v>
      </c>
      <c r="E2258" s="60">
        <v>42521</v>
      </c>
      <c r="F2258" s="57" t="s">
        <v>2660</v>
      </c>
      <c r="G2258" s="57" t="s">
        <v>5533</v>
      </c>
      <c r="H2258" s="45" t="str">
        <f t="shared" ca="1" si="291"/>
        <v>Post-calc.</v>
      </c>
      <c r="I2258" s="23">
        <f t="shared" ca="1" si="292"/>
        <v>0</v>
      </c>
      <c r="J2258" s="20" t="e">
        <f ca="1">VLOOKUP(B2258, Remarks!$A$3:$G$400, 7, FALSE)</f>
        <v>#N/A</v>
      </c>
      <c r="M2258" s="44" t="s">
        <v>2282</v>
      </c>
      <c r="N2258" s="9" t="str">
        <f t="shared" ca="1" si="289"/>
        <v>A7351</v>
      </c>
      <c r="O2258" s="47">
        <v>670</v>
      </c>
      <c r="P2258" s="47">
        <v>670</v>
      </c>
      <c r="Q2258" s="46" t="s">
        <v>8</v>
      </c>
      <c r="R2258" s="46" t="s">
        <v>9</v>
      </c>
      <c r="S2258" s="46" t="s">
        <v>10</v>
      </c>
      <c r="T2258" s="46" t="s">
        <v>1340</v>
      </c>
      <c r="V2258" s="19" t="str">
        <f t="shared" ca="1" si="293"/>
        <v>Post-calc.</v>
      </c>
      <c r="W2258" s="1" t="str">
        <f t="shared" ca="1" si="294"/>
        <v>Post-calc.</v>
      </c>
      <c r="X2258" s="1" t="b">
        <f t="shared" ca="1" si="295"/>
        <v>1</v>
      </c>
      <c r="Y2258" s="3">
        <f t="shared" ca="1" si="296"/>
        <v>0</v>
      </c>
      <c r="AA2258" s="61">
        <f ca="1">+VLOOKUP(N2258,$B$4:$H$2903,4,FALSE)</f>
        <v>42373</v>
      </c>
      <c r="AB2258" s="1" t="str">
        <f ca="1">+VLOOKUP(N2258,$B$4:$H$2903,6,FALSE)</f>
        <v>Kayyali Reem</v>
      </c>
    </row>
    <row r="2259" spans="1:28" hidden="1" x14ac:dyDescent="0.2">
      <c r="A2259" s="56" t="s">
        <v>4865</v>
      </c>
      <c r="B2259" s="9" t="str">
        <f t="shared" ca="1" si="290"/>
        <v>A4778</v>
      </c>
      <c r="C2259" s="59">
        <v>485.702</v>
      </c>
      <c r="D2259" s="59">
        <v>850.5575</v>
      </c>
      <c r="E2259" s="60">
        <v>42522</v>
      </c>
      <c r="F2259" s="57" t="s">
        <v>3812</v>
      </c>
      <c r="G2259" s="57" t="s">
        <v>5538</v>
      </c>
      <c r="H2259" s="45" t="str">
        <f t="shared" ca="1" si="291"/>
        <v>Post-calc.</v>
      </c>
      <c r="I2259" s="23">
        <f t="shared" ca="1" si="292"/>
        <v>0</v>
      </c>
      <c r="J2259" s="20" t="e">
        <f ca="1">VLOOKUP(B2259, Remarks!$A$3:$G$400, 7, FALSE)</f>
        <v>#N/A</v>
      </c>
      <c r="M2259" s="44" t="s">
        <v>2283</v>
      </c>
      <c r="N2259" s="9" t="str">
        <f t="shared" ca="1" si="289"/>
        <v>A7352</v>
      </c>
      <c r="O2259" s="47">
        <v>1197</v>
      </c>
      <c r="P2259" s="47">
        <v>1197</v>
      </c>
      <c r="Q2259" s="46" t="s">
        <v>8</v>
      </c>
      <c r="R2259" s="46" t="s">
        <v>9</v>
      </c>
      <c r="S2259" s="46" t="s">
        <v>10</v>
      </c>
      <c r="T2259" s="46" t="s">
        <v>1340</v>
      </c>
      <c r="V2259" s="19" t="str">
        <f t="shared" ca="1" si="293"/>
        <v>Post-calc.</v>
      </c>
      <c r="W2259" s="1" t="str">
        <f t="shared" ca="1" si="294"/>
        <v>Post-calc.</v>
      </c>
      <c r="X2259" s="1" t="b">
        <f t="shared" ca="1" si="295"/>
        <v>1</v>
      </c>
      <c r="Y2259" s="3">
        <f t="shared" ca="1" si="296"/>
        <v>0</v>
      </c>
      <c r="AA2259" s="61">
        <f ca="1">+VLOOKUP(N2259,$B$4:$H$2903,4,FALSE)</f>
        <v>42393</v>
      </c>
      <c r="AB2259" s="1" t="str">
        <f ca="1">+VLOOKUP(N2259,$B$4:$H$2903,6,FALSE)</f>
        <v>Kayyali Reem</v>
      </c>
    </row>
    <row r="2260" spans="1:28" hidden="1" x14ac:dyDescent="0.2">
      <c r="A2260" s="56" t="s">
        <v>4866</v>
      </c>
      <c r="B2260" s="9" t="str">
        <f t="shared" ca="1" si="290"/>
        <v>A4779</v>
      </c>
      <c r="C2260" s="59">
        <v>277.54399999999998</v>
      </c>
      <c r="D2260" s="59">
        <v>505.2276</v>
      </c>
      <c r="E2260" s="60">
        <v>42522</v>
      </c>
      <c r="F2260" s="57" t="s">
        <v>3812</v>
      </c>
      <c r="G2260" s="57" t="s">
        <v>5538</v>
      </c>
      <c r="H2260" s="45" t="str">
        <f t="shared" ca="1" si="291"/>
        <v>Post-calc.</v>
      </c>
      <c r="I2260" s="23">
        <f t="shared" ca="1" si="292"/>
        <v>0</v>
      </c>
      <c r="J2260" s="20" t="e">
        <f ca="1">VLOOKUP(B2260, Remarks!$A$3:$G$400, 7, FALSE)</f>
        <v>#N/A</v>
      </c>
      <c r="M2260" s="44" t="s">
        <v>2284</v>
      </c>
      <c r="N2260" s="9" t="str">
        <f t="shared" ca="1" si="289"/>
        <v>A7354</v>
      </c>
      <c r="O2260" s="47">
        <v>798</v>
      </c>
      <c r="P2260" s="47">
        <v>798</v>
      </c>
      <c r="Q2260" s="46" t="s">
        <v>8</v>
      </c>
      <c r="R2260" s="46" t="s">
        <v>9</v>
      </c>
      <c r="S2260" s="46" t="s">
        <v>10</v>
      </c>
      <c r="T2260" s="46" t="s">
        <v>1340</v>
      </c>
      <c r="V2260" s="19" t="str">
        <f t="shared" ca="1" si="293"/>
        <v>Post-calc.</v>
      </c>
      <c r="W2260" s="1" t="str">
        <f t="shared" ca="1" si="294"/>
        <v>Post-calc.</v>
      </c>
      <c r="X2260" s="1" t="b">
        <f t="shared" ca="1" si="295"/>
        <v>1</v>
      </c>
      <c r="Y2260" s="3">
        <f t="shared" ca="1" si="296"/>
        <v>0</v>
      </c>
      <c r="AA2260" s="61">
        <f ca="1">+VLOOKUP(N2260,$B$4:$H$2903,4,FALSE)</f>
        <v>42393</v>
      </c>
      <c r="AB2260" s="1" t="str">
        <f ca="1">+VLOOKUP(N2260,$B$4:$H$2903,6,FALSE)</f>
        <v>Kayyali Reem</v>
      </c>
    </row>
    <row r="2261" spans="1:28" hidden="1" x14ac:dyDescent="0.2">
      <c r="A2261" s="56" t="s">
        <v>4867</v>
      </c>
      <c r="B2261" s="9" t="str">
        <f t="shared" ca="1" si="290"/>
        <v>A4780</v>
      </c>
      <c r="C2261" s="59">
        <v>208.15799999999999</v>
      </c>
      <c r="D2261" s="59">
        <v>0</v>
      </c>
      <c r="E2261" s="60"/>
      <c r="F2261" s="57" t="s">
        <v>3812</v>
      </c>
      <c r="G2261" s="57" t="s">
        <v>5538</v>
      </c>
      <c r="H2261" s="45" t="str">
        <f t="shared" ca="1" si="291"/>
        <v>Pre-calc.</v>
      </c>
      <c r="I2261" s="23">
        <f t="shared" ca="1" si="292"/>
        <v>0</v>
      </c>
      <c r="J2261" s="20" t="e">
        <f ca="1">VLOOKUP(B2261, Remarks!$A$3:$G$400, 7, FALSE)</f>
        <v>#N/A</v>
      </c>
      <c r="M2261" s="44" t="s">
        <v>2285</v>
      </c>
      <c r="N2261" s="9" t="str">
        <f t="shared" ca="1" si="289"/>
        <v>A7377</v>
      </c>
      <c r="O2261" s="47">
        <v>494.08</v>
      </c>
      <c r="P2261" s="47">
        <v>489.6</v>
      </c>
      <c r="Q2261" s="46" t="s">
        <v>8</v>
      </c>
      <c r="R2261" s="46" t="s">
        <v>9</v>
      </c>
      <c r="S2261" s="46" t="s">
        <v>10</v>
      </c>
      <c r="T2261" s="46" t="s">
        <v>1267</v>
      </c>
      <c r="V2261" s="19" t="str">
        <f t="shared" ca="1" si="293"/>
        <v>Post-calc.</v>
      </c>
      <c r="W2261" s="1" t="str">
        <f t="shared" ca="1" si="294"/>
        <v>Post-calc.</v>
      </c>
      <c r="X2261" s="1" t="b">
        <f t="shared" ca="1" si="295"/>
        <v>1</v>
      </c>
      <c r="Y2261" s="3">
        <f t="shared" ca="1" si="296"/>
        <v>0</v>
      </c>
      <c r="AA2261" s="61">
        <f ca="1">+VLOOKUP(N2261,$B$4:$H$2903,4,FALSE)</f>
        <v>42412</v>
      </c>
      <c r="AB2261" s="1" t="str">
        <f ca="1">+VLOOKUP(N2261,$B$4:$H$2903,6,FALSE)</f>
        <v>Sook Yi Lee</v>
      </c>
    </row>
    <row r="2262" spans="1:28" hidden="1" x14ac:dyDescent="0.2">
      <c r="A2262" s="56" t="s">
        <v>4868</v>
      </c>
      <c r="B2262" s="9" t="str">
        <f t="shared" ca="1" si="290"/>
        <v>A4787</v>
      </c>
      <c r="C2262" s="59">
        <v>8000</v>
      </c>
      <c r="D2262" s="59">
        <v>9483</v>
      </c>
      <c r="E2262" s="60">
        <v>42531</v>
      </c>
      <c r="F2262" s="57" t="s">
        <v>3668</v>
      </c>
      <c r="G2262" s="57" t="s">
        <v>5538</v>
      </c>
      <c r="H2262" s="45" t="str">
        <f t="shared" ca="1" si="291"/>
        <v>Post-calc.</v>
      </c>
      <c r="I2262" s="23">
        <f t="shared" ca="1" si="292"/>
        <v>0</v>
      </c>
      <c r="J2262" s="20" t="e">
        <f ca="1">VLOOKUP(B2262, Remarks!$A$3:$G$400, 7, FALSE)</f>
        <v>#N/A</v>
      </c>
      <c r="M2262" s="44" t="s">
        <v>2286</v>
      </c>
      <c r="N2262" s="9" t="str">
        <f t="shared" ca="1" si="289"/>
        <v>A7381</v>
      </c>
      <c r="O2262" s="47">
        <v>1508.1648</v>
      </c>
      <c r="P2262" s="47">
        <v>1508.1648</v>
      </c>
      <c r="Q2262" s="46" t="s">
        <v>14</v>
      </c>
      <c r="R2262" s="46" t="s">
        <v>9</v>
      </c>
      <c r="S2262" s="46" t="s">
        <v>10</v>
      </c>
      <c r="T2262" s="46" t="s">
        <v>648</v>
      </c>
      <c r="V2262" s="19" t="str">
        <f t="shared" ca="1" si="293"/>
        <v>Pre-calc.</v>
      </c>
      <c r="W2262" s="1" t="str">
        <f t="shared" ca="1" si="294"/>
        <v>Pre-calc.</v>
      </c>
      <c r="X2262" s="1" t="b">
        <f t="shared" ca="1" si="295"/>
        <v>1</v>
      </c>
      <c r="Y2262" s="3">
        <f t="shared" ca="1" si="296"/>
        <v>0</v>
      </c>
      <c r="AA2262" s="61">
        <f ca="1">+VLOOKUP(N2262,$B$4:$H$2903,4,FALSE)</f>
        <v>0</v>
      </c>
      <c r="AB2262" s="1" t="str">
        <f ca="1">+VLOOKUP(N2262,$B$4:$H$2903,6,FALSE)</f>
        <v>Angel Yan</v>
      </c>
    </row>
    <row r="2263" spans="1:28" hidden="1" x14ac:dyDescent="0.2">
      <c r="A2263" s="56" t="s">
        <v>4869</v>
      </c>
      <c r="B2263" s="9" t="str">
        <f t="shared" ca="1" si="290"/>
        <v>A4791</v>
      </c>
      <c r="C2263" s="59">
        <v>332.91039999999998</v>
      </c>
      <c r="D2263" s="59">
        <v>340.40539999999999</v>
      </c>
      <c r="E2263" s="60">
        <v>42333</v>
      </c>
      <c r="F2263" s="57" t="s">
        <v>4424</v>
      </c>
      <c r="G2263" s="57" t="s">
        <v>5532</v>
      </c>
      <c r="H2263" s="45" t="str">
        <f t="shared" ca="1" si="291"/>
        <v>Post-calc.</v>
      </c>
      <c r="I2263" s="23">
        <f t="shared" ca="1" si="292"/>
        <v>0</v>
      </c>
      <c r="J2263" s="20" t="e">
        <f ca="1">VLOOKUP(B2263, Remarks!$A$3:$G$400, 7, FALSE)</f>
        <v>#N/A</v>
      </c>
      <c r="M2263" s="44" t="s">
        <v>2287</v>
      </c>
      <c r="N2263" s="9" t="str">
        <f t="shared" ca="1" si="289"/>
        <v>A7413</v>
      </c>
      <c r="O2263" s="47">
        <v>198.75040000000001</v>
      </c>
      <c r="P2263" s="47">
        <v>198.75040000000001</v>
      </c>
      <c r="Q2263" s="46" t="s">
        <v>14</v>
      </c>
      <c r="R2263" s="46" t="s">
        <v>9</v>
      </c>
      <c r="S2263" s="46" t="s">
        <v>10</v>
      </c>
      <c r="T2263" s="46" t="s">
        <v>798</v>
      </c>
      <c r="V2263" s="19" t="str">
        <f t="shared" ca="1" si="293"/>
        <v>Pre-calc.</v>
      </c>
      <c r="W2263" s="1" t="str">
        <f t="shared" ca="1" si="294"/>
        <v>Pre-calc.</v>
      </c>
      <c r="X2263" s="1" t="b">
        <f t="shared" ca="1" si="295"/>
        <v>1</v>
      </c>
      <c r="Y2263" s="3">
        <f t="shared" ca="1" si="296"/>
        <v>0</v>
      </c>
      <c r="AA2263" s="61">
        <f ca="1">+VLOOKUP(N2263,$B$4:$H$2903,4,FALSE)</f>
        <v>0</v>
      </c>
      <c r="AB2263" s="1" t="str">
        <f ca="1">+VLOOKUP(N2263,$B$4:$H$2903,6,FALSE)</f>
        <v>Gin Liu</v>
      </c>
    </row>
    <row r="2264" spans="1:28" hidden="1" x14ac:dyDescent="0.2">
      <c r="A2264" s="56" t="s">
        <v>4870</v>
      </c>
      <c r="B2264" s="9" t="str">
        <f t="shared" ca="1" si="290"/>
        <v>A4798</v>
      </c>
      <c r="C2264" s="59">
        <v>250</v>
      </c>
      <c r="D2264" s="59">
        <v>250</v>
      </c>
      <c r="E2264" s="60">
        <v>42289</v>
      </c>
      <c r="F2264" s="57" t="s">
        <v>4237</v>
      </c>
      <c r="G2264" s="57" t="s">
        <v>5523</v>
      </c>
      <c r="H2264" s="45" t="str">
        <f t="shared" ca="1" si="291"/>
        <v>Post-calc.</v>
      </c>
      <c r="I2264" s="23">
        <f t="shared" ca="1" si="292"/>
        <v>0</v>
      </c>
      <c r="J2264" s="20" t="e">
        <f ca="1">VLOOKUP(B2264, Remarks!$A$3:$G$400, 7, FALSE)</f>
        <v>#N/A</v>
      </c>
      <c r="M2264" s="44" t="s">
        <v>2288</v>
      </c>
      <c r="N2264" s="9" t="str">
        <f t="shared" ca="1" si="289"/>
        <v>A7448</v>
      </c>
      <c r="O2264" s="47">
        <v>40.365000000000002</v>
      </c>
      <c r="P2264" s="47">
        <v>40.365000000000002</v>
      </c>
      <c r="Q2264" s="46" t="s">
        <v>14</v>
      </c>
      <c r="R2264" s="46" t="s">
        <v>9</v>
      </c>
      <c r="S2264" s="46" t="s">
        <v>10</v>
      </c>
      <c r="T2264" s="46" t="s">
        <v>1528</v>
      </c>
      <c r="V2264" s="19" t="str">
        <f t="shared" ca="1" si="293"/>
        <v>Pre-calc.</v>
      </c>
      <c r="W2264" s="1" t="str">
        <f t="shared" ca="1" si="294"/>
        <v>Pre-calc.</v>
      </c>
      <c r="X2264" s="1" t="b">
        <f t="shared" ca="1" si="295"/>
        <v>1</v>
      </c>
      <c r="Y2264" s="3">
        <f t="shared" ca="1" si="296"/>
        <v>0</v>
      </c>
      <c r="AA2264" s="61">
        <f ca="1">+VLOOKUP(N2264,$B$4:$H$2903,4,FALSE)</f>
        <v>0</v>
      </c>
      <c r="AB2264" s="1" t="str">
        <f ca="1">+VLOOKUP(N2264,$B$4:$H$2903,6,FALSE)</f>
        <v>Leelanuch Jeerawan</v>
      </c>
    </row>
    <row r="2265" spans="1:28" hidden="1" x14ac:dyDescent="0.2">
      <c r="A2265" s="56" t="s">
        <v>4871</v>
      </c>
      <c r="B2265" s="9" t="str">
        <f t="shared" ca="1" si="290"/>
        <v>A4869</v>
      </c>
      <c r="C2265" s="59">
        <v>1835</v>
      </c>
      <c r="D2265" s="59">
        <v>1753</v>
      </c>
      <c r="E2265" s="60">
        <v>42531</v>
      </c>
      <c r="F2265" s="57" t="s">
        <v>2594</v>
      </c>
      <c r="G2265" s="57" t="s">
        <v>5539</v>
      </c>
      <c r="H2265" s="45" t="str">
        <f t="shared" ca="1" si="291"/>
        <v>Post-calc.</v>
      </c>
      <c r="I2265" s="23">
        <f t="shared" ca="1" si="292"/>
        <v>0</v>
      </c>
      <c r="J2265" s="20" t="e">
        <f ca="1">VLOOKUP(B2265, Remarks!$A$3:$G$400, 7, FALSE)</f>
        <v>#N/A</v>
      </c>
      <c r="M2265" s="44" t="s">
        <v>2289</v>
      </c>
      <c r="N2265" s="9" t="str">
        <f t="shared" ca="1" si="289"/>
        <v>A7449</v>
      </c>
      <c r="O2265" s="47">
        <v>237.18940000000001</v>
      </c>
      <c r="P2265" s="47">
        <v>237.18940000000001</v>
      </c>
      <c r="Q2265" s="46" t="s">
        <v>14</v>
      </c>
      <c r="R2265" s="46" t="s">
        <v>9</v>
      </c>
      <c r="S2265" s="46" t="s">
        <v>10</v>
      </c>
      <c r="T2265" s="46" t="s">
        <v>1528</v>
      </c>
      <c r="V2265" s="19" t="str">
        <f t="shared" ca="1" si="293"/>
        <v>Pre-calc.</v>
      </c>
      <c r="W2265" s="1" t="str">
        <f t="shared" ca="1" si="294"/>
        <v>Pre-calc.</v>
      </c>
      <c r="X2265" s="1" t="b">
        <f t="shared" ca="1" si="295"/>
        <v>1</v>
      </c>
      <c r="Y2265" s="3">
        <f t="shared" ca="1" si="296"/>
        <v>0</v>
      </c>
      <c r="AA2265" s="61">
        <f ca="1">+VLOOKUP(N2265,$B$4:$H$2903,4,FALSE)</f>
        <v>0</v>
      </c>
      <c r="AB2265" s="1" t="str">
        <f ca="1">+VLOOKUP(N2265,$B$4:$H$2903,6,FALSE)</f>
        <v>Leelanuch Jeerawan</v>
      </c>
    </row>
    <row r="2266" spans="1:28" hidden="1" x14ac:dyDescent="0.2">
      <c r="A2266" s="56" t="s">
        <v>4872</v>
      </c>
      <c r="B2266" s="9" t="str">
        <f t="shared" ca="1" si="290"/>
        <v>A4878</v>
      </c>
      <c r="C2266" s="59">
        <v>932.11630000000002</v>
      </c>
      <c r="D2266" s="59">
        <v>1243.95</v>
      </c>
      <c r="E2266" s="60">
        <v>42310</v>
      </c>
      <c r="F2266" s="57" t="s">
        <v>4269</v>
      </c>
      <c r="G2266" s="57" t="s">
        <v>5524</v>
      </c>
      <c r="H2266" s="45" t="str">
        <f t="shared" ca="1" si="291"/>
        <v>Post-calc.</v>
      </c>
      <c r="I2266" s="23">
        <f t="shared" ca="1" si="292"/>
        <v>0</v>
      </c>
      <c r="J2266" s="20" t="e">
        <f ca="1">VLOOKUP(B2266, Remarks!$A$3:$G$400, 7, FALSE)</f>
        <v>#N/A</v>
      </c>
      <c r="M2266" s="44" t="s">
        <v>2290</v>
      </c>
      <c r="N2266" s="9" t="str">
        <f t="shared" ca="1" si="289"/>
        <v>A7450</v>
      </c>
      <c r="O2266" s="47">
        <v>144.87299999999999</v>
      </c>
      <c r="P2266" s="47">
        <v>144.87299999999999</v>
      </c>
      <c r="Q2266" s="46" t="s">
        <v>14</v>
      </c>
      <c r="R2266" s="46" t="s">
        <v>9</v>
      </c>
      <c r="S2266" s="46" t="s">
        <v>10</v>
      </c>
      <c r="T2266" s="46" t="s">
        <v>1528</v>
      </c>
      <c r="V2266" s="19" t="str">
        <f t="shared" ca="1" si="293"/>
        <v>Pre-calc.</v>
      </c>
      <c r="W2266" s="1" t="str">
        <f t="shared" ca="1" si="294"/>
        <v>Pre-calc.</v>
      </c>
      <c r="X2266" s="1" t="b">
        <f t="shared" ca="1" si="295"/>
        <v>1</v>
      </c>
      <c r="Y2266" s="3">
        <f t="shared" ca="1" si="296"/>
        <v>0</v>
      </c>
      <c r="AA2266" s="61">
        <f ca="1">+VLOOKUP(N2266,$B$4:$H$2903,4,FALSE)</f>
        <v>0</v>
      </c>
      <c r="AB2266" s="1" t="str">
        <f ca="1">+VLOOKUP(N2266,$B$4:$H$2903,6,FALSE)</f>
        <v>Leelanuch Jeerawan</v>
      </c>
    </row>
    <row r="2267" spans="1:28" hidden="1" x14ac:dyDescent="0.2">
      <c r="A2267" s="56" t="s">
        <v>4873</v>
      </c>
      <c r="B2267" s="9" t="str">
        <f t="shared" ca="1" si="290"/>
        <v>A4879</v>
      </c>
      <c r="C2267" s="59">
        <v>809.84349999999995</v>
      </c>
      <c r="D2267" s="59">
        <v>1181.48</v>
      </c>
      <c r="E2267" s="60">
        <v>42310</v>
      </c>
      <c r="F2267" s="57" t="s">
        <v>4269</v>
      </c>
      <c r="G2267" s="57" t="s">
        <v>5524</v>
      </c>
      <c r="H2267" s="45" t="str">
        <f t="shared" ca="1" si="291"/>
        <v>Post-calc.</v>
      </c>
      <c r="I2267" s="23">
        <f t="shared" ca="1" si="292"/>
        <v>0</v>
      </c>
      <c r="J2267" s="20" t="e">
        <f ca="1">VLOOKUP(B2267, Remarks!$A$3:$G$400, 7, FALSE)</f>
        <v>#N/A</v>
      </c>
      <c r="M2267" s="44" t="s">
        <v>2291</v>
      </c>
      <c r="N2267" s="9" t="str">
        <f t="shared" ca="1" si="289"/>
        <v>A7451</v>
      </c>
      <c r="O2267" s="47">
        <v>535.35900000000004</v>
      </c>
      <c r="P2267" s="47">
        <v>543.82680000000005</v>
      </c>
      <c r="Q2267" s="46" t="s">
        <v>8</v>
      </c>
      <c r="R2267" s="46" t="s">
        <v>9</v>
      </c>
      <c r="S2267" s="46" t="s">
        <v>10</v>
      </c>
      <c r="T2267" s="46" t="s">
        <v>1528</v>
      </c>
      <c r="V2267" s="19" t="str">
        <f t="shared" ca="1" si="293"/>
        <v>Post-calc.</v>
      </c>
      <c r="W2267" s="1" t="str">
        <f t="shared" ca="1" si="294"/>
        <v>Post-calc.</v>
      </c>
      <c r="X2267" s="1" t="b">
        <f t="shared" ca="1" si="295"/>
        <v>1</v>
      </c>
      <c r="Y2267" s="3">
        <f t="shared" ca="1" si="296"/>
        <v>0</v>
      </c>
      <c r="AA2267" s="61">
        <f ca="1">+VLOOKUP(N2267,$B$4:$H$2903,4,FALSE)</f>
        <v>42439</v>
      </c>
      <c r="AB2267" s="1" t="str">
        <f ca="1">+VLOOKUP(N2267,$B$4:$H$2903,6,FALSE)</f>
        <v>Leelanuch Jeerawan</v>
      </c>
    </row>
    <row r="2268" spans="1:28" hidden="1" x14ac:dyDescent="0.2">
      <c r="A2268" s="56" t="s">
        <v>4874</v>
      </c>
      <c r="B2268" s="9" t="str">
        <f t="shared" ca="1" si="290"/>
        <v>A4880</v>
      </c>
      <c r="C2268" s="59">
        <v>604.37570000000005</v>
      </c>
      <c r="D2268" s="59">
        <v>855.41</v>
      </c>
      <c r="E2268" s="60">
        <v>42310</v>
      </c>
      <c r="F2268" s="57" t="s">
        <v>4269</v>
      </c>
      <c r="G2268" s="57" t="s">
        <v>5524</v>
      </c>
      <c r="H2268" s="45" t="str">
        <f t="shared" ca="1" si="291"/>
        <v>Post-calc.</v>
      </c>
      <c r="I2268" s="23">
        <f t="shared" ca="1" si="292"/>
        <v>0</v>
      </c>
      <c r="J2268" s="20" t="e">
        <f ca="1">VLOOKUP(B2268, Remarks!$A$3:$G$400, 7, FALSE)</f>
        <v>#N/A</v>
      </c>
      <c r="M2268" s="44" t="s">
        <v>2292</v>
      </c>
      <c r="N2268" s="9" t="str">
        <f t="shared" ca="1" si="289"/>
        <v>A7485</v>
      </c>
      <c r="O2268" s="47">
        <v>1000</v>
      </c>
      <c r="P2268" s="47">
        <v>1000</v>
      </c>
      <c r="Q2268" s="46" t="s">
        <v>14</v>
      </c>
      <c r="R2268" s="46" t="s">
        <v>9</v>
      </c>
      <c r="S2268" s="46" t="s">
        <v>10</v>
      </c>
      <c r="T2268" s="46" t="s">
        <v>69</v>
      </c>
      <c r="V2268" s="19" t="str">
        <f t="shared" ca="1" si="293"/>
        <v>Pre-calc.</v>
      </c>
      <c r="W2268" s="1" t="str">
        <f t="shared" ca="1" si="294"/>
        <v>Pre-calc.</v>
      </c>
      <c r="X2268" s="1" t="b">
        <f t="shared" ca="1" si="295"/>
        <v>1</v>
      </c>
      <c r="Y2268" s="3">
        <f t="shared" ca="1" si="296"/>
        <v>0</v>
      </c>
      <c r="AA2268" s="61">
        <f ca="1">+VLOOKUP(N2268,$B$4:$H$2903,4,FALSE)</f>
        <v>0</v>
      </c>
      <c r="AB2268" s="1" t="str">
        <f ca="1">+VLOOKUP(N2268,$B$4:$H$2903,6,FALSE)</f>
        <v>Eva Lau</v>
      </c>
    </row>
    <row r="2269" spans="1:28" hidden="1" x14ac:dyDescent="0.2">
      <c r="A2269" s="56" t="s">
        <v>4875</v>
      </c>
      <c r="B2269" s="9" t="str">
        <f t="shared" ca="1" si="290"/>
        <v>A4881</v>
      </c>
      <c r="C2269" s="59">
        <v>2446.4</v>
      </c>
      <c r="D2269" s="59">
        <v>2442.91</v>
      </c>
      <c r="E2269" s="60">
        <v>42529</v>
      </c>
      <c r="F2269" s="57" t="s">
        <v>2660</v>
      </c>
      <c r="G2269" s="57" t="s">
        <v>5531</v>
      </c>
      <c r="H2269" s="45" t="str">
        <f t="shared" ca="1" si="291"/>
        <v>Post-calc.</v>
      </c>
      <c r="I2269" s="23">
        <f t="shared" ca="1" si="292"/>
        <v>0.25999999999976353</v>
      </c>
      <c r="J2269" s="20" t="e">
        <f ca="1">VLOOKUP(B2269, Remarks!$A$3:$G$400, 7, FALSE)</f>
        <v>#N/A</v>
      </c>
      <c r="M2269" s="44" t="s">
        <v>2293</v>
      </c>
      <c r="N2269" s="9" t="str">
        <f t="shared" ca="1" si="289"/>
        <v>A7491</v>
      </c>
      <c r="O2269" s="47">
        <v>395.13</v>
      </c>
      <c r="P2269" s="47">
        <v>395.13</v>
      </c>
      <c r="Q2269" s="46" t="s">
        <v>14</v>
      </c>
      <c r="R2269" s="46" t="s">
        <v>9</v>
      </c>
      <c r="S2269" s="46" t="s">
        <v>10</v>
      </c>
      <c r="T2269" s="46" t="s">
        <v>69</v>
      </c>
      <c r="V2269" s="19" t="str">
        <f t="shared" ca="1" si="293"/>
        <v>Pre-calc.</v>
      </c>
      <c r="W2269" s="1" t="str">
        <f t="shared" ca="1" si="294"/>
        <v>Pre-calc.</v>
      </c>
      <c r="X2269" s="1" t="b">
        <f t="shared" ca="1" si="295"/>
        <v>1</v>
      </c>
      <c r="Y2269" s="3">
        <f t="shared" ca="1" si="296"/>
        <v>0</v>
      </c>
      <c r="AA2269" s="61">
        <f ca="1">+VLOOKUP(N2269,$B$4:$H$2903,4,FALSE)</f>
        <v>0</v>
      </c>
      <c r="AB2269" s="1" t="str">
        <f ca="1">+VLOOKUP(N2269,$B$4:$H$2903,6,FALSE)</f>
        <v>Eva Lau</v>
      </c>
    </row>
    <row r="2270" spans="1:28" hidden="1" x14ac:dyDescent="0.2">
      <c r="A2270" s="56" t="s">
        <v>4876</v>
      </c>
      <c r="B2270" s="9" t="str">
        <f t="shared" ca="1" si="290"/>
        <v>A4883</v>
      </c>
      <c r="C2270" s="59">
        <v>168.05520000000001</v>
      </c>
      <c r="D2270" s="59">
        <v>168.05</v>
      </c>
      <c r="E2270" s="60">
        <v>42305</v>
      </c>
      <c r="F2270" s="57" t="s">
        <v>4269</v>
      </c>
      <c r="G2270" s="57" t="s">
        <v>5524</v>
      </c>
      <c r="H2270" s="45" t="str">
        <f t="shared" ca="1" si="291"/>
        <v>Post-calc.</v>
      </c>
      <c r="I2270" s="23">
        <f t="shared" ca="1" si="292"/>
        <v>0</v>
      </c>
      <c r="J2270" s="20" t="e">
        <f ca="1">VLOOKUP(B2270, Remarks!$A$3:$G$400, 7, FALSE)</f>
        <v>#N/A</v>
      </c>
      <c r="M2270" s="44" t="s">
        <v>2294</v>
      </c>
      <c r="N2270" s="9" t="str">
        <f t="shared" ca="1" si="289"/>
        <v>A7498</v>
      </c>
      <c r="O2270" s="47">
        <v>3025</v>
      </c>
      <c r="P2270" s="47">
        <v>3025</v>
      </c>
      <c r="Q2270" s="46" t="s">
        <v>8</v>
      </c>
      <c r="R2270" s="46" t="s">
        <v>9</v>
      </c>
      <c r="S2270" s="46" t="s">
        <v>10</v>
      </c>
      <c r="T2270" s="46" t="s">
        <v>1267</v>
      </c>
      <c r="V2270" s="19" t="str">
        <f t="shared" ca="1" si="293"/>
        <v>Post-calc.</v>
      </c>
      <c r="W2270" s="1" t="str">
        <f t="shared" ca="1" si="294"/>
        <v>Post-calc.</v>
      </c>
      <c r="X2270" s="1" t="b">
        <f t="shared" ca="1" si="295"/>
        <v>1</v>
      </c>
      <c r="Y2270" s="3">
        <f t="shared" ca="1" si="296"/>
        <v>0</v>
      </c>
      <c r="AA2270" s="61">
        <f ca="1">+VLOOKUP(N2270,$B$4:$H$2903,4,FALSE)</f>
        <v>42439</v>
      </c>
      <c r="AB2270" s="1" t="str">
        <f ca="1">+VLOOKUP(N2270,$B$4:$H$2903,6,FALSE)</f>
        <v>Sook Yi Lee</v>
      </c>
    </row>
    <row r="2271" spans="1:28" hidden="1" x14ac:dyDescent="0.2">
      <c r="A2271" s="56" t="s">
        <v>4877</v>
      </c>
      <c r="B2271" s="9" t="str">
        <f t="shared" ca="1" si="290"/>
        <v>A4884</v>
      </c>
      <c r="C2271" s="59">
        <v>288.60000000000002</v>
      </c>
      <c r="D2271" s="59">
        <v>296</v>
      </c>
      <c r="E2271" s="60">
        <v>42333</v>
      </c>
      <c r="F2271" s="57" t="s">
        <v>4164</v>
      </c>
      <c r="G2271" s="57" t="s">
        <v>5522</v>
      </c>
      <c r="H2271" s="45" t="str">
        <f t="shared" ca="1" si="291"/>
        <v>Post-calc.</v>
      </c>
      <c r="I2271" s="23">
        <f t="shared" ca="1" si="292"/>
        <v>0</v>
      </c>
      <c r="J2271" s="20" t="e">
        <f ca="1">VLOOKUP(B2271, Remarks!$A$3:$G$400, 7, FALSE)</f>
        <v>#N/A</v>
      </c>
      <c r="M2271" s="44" t="s">
        <v>2295</v>
      </c>
      <c r="N2271" s="9" t="str">
        <f t="shared" ca="1" si="289"/>
        <v>A7520</v>
      </c>
      <c r="O2271" s="47">
        <v>312.74</v>
      </c>
      <c r="P2271" s="47">
        <v>312.74</v>
      </c>
      <c r="Q2271" s="46" t="s">
        <v>14</v>
      </c>
      <c r="R2271" s="46" t="s">
        <v>9</v>
      </c>
      <c r="S2271" s="46" t="s">
        <v>10</v>
      </c>
      <c r="T2271" s="46" t="s">
        <v>69</v>
      </c>
      <c r="V2271" s="19" t="str">
        <f t="shared" ca="1" si="293"/>
        <v>Pre-calc.</v>
      </c>
      <c r="W2271" s="1" t="str">
        <f t="shared" ca="1" si="294"/>
        <v>Pre-calc.</v>
      </c>
      <c r="X2271" s="1" t="b">
        <f t="shared" ca="1" si="295"/>
        <v>1</v>
      </c>
      <c r="Y2271" s="3">
        <f t="shared" ca="1" si="296"/>
        <v>0</v>
      </c>
      <c r="AA2271" s="61">
        <f ca="1">+VLOOKUP(N2271,$B$4:$H$2903,4,FALSE)</f>
        <v>0</v>
      </c>
      <c r="AB2271" s="1" t="str">
        <f ca="1">+VLOOKUP(N2271,$B$4:$H$2903,6,FALSE)</f>
        <v>Amanda Chan</v>
      </c>
    </row>
    <row r="2272" spans="1:28" hidden="1" x14ac:dyDescent="0.2">
      <c r="A2272" s="56" t="s">
        <v>4878</v>
      </c>
      <c r="B2272" s="9" t="str">
        <f t="shared" ca="1" si="290"/>
        <v>A4893</v>
      </c>
      <c r="C2272" s="59">
        <v>2022.54</v>
      </c>
      <c r="D2272" s="59">
        <v>3944.07</v>
      </c>
      <c r="E2272" s="60">
        <v>42521</v>
      </c>
      <c r="F2272" s="57" t="s">
        <v>2660</v>
      </c>
      <c r="G2272" s="57" t="s">
        <v>5531</v>
      </c>
      <c r="H2272" s="45" t="str">
        <f t="shared" ca="1" si="291"/>
        <v>Post-calc.</v>
      </c>
      <c r="I2272" s="23">
        <f t="shared" ca="1" si="292"/>
        <v>0</v>
      </c>
      <c r="J2272" s="20" t="e">
        <f ca="1">VLOOKUP(B2272, Remarks!$A$3:$G$400, 7, FALSE)</f>
        <v>#N/A</v>
      </c>
      <c r="M2272" s="44" t="s">
        <v>2296</v>
      </c>
      <c r="N2272" s="9" t="str">
        <f t="shared" ca="1" si="289"/>
        <v>A7524</v>
      </c>
      <c r="O2272" s="47">
        <v>292.97620000000001</v>
      </c>
      <c r="P2272" s="47">
        <v>421.49</v>
      </c>
      <c r="Q2272" s="46" t="s">
        <v>8</v>
      </c>
      <c r="R2272" s="46" t="s">
        <v>9</v>
      </c>
      <c r="S2272" s="46" t="s">
        <v>10</v>
      </c>
      <c r="T2272" s="46" t="s">
        <v>1372</v>
      </c>
      <c r="V2272" s="19" t="str">
        <f t="shared" ca="1" si="293"/>
        <v>Post-calc.</v>
      </c>
      <c r="W2272" s="1" t="str">
        <f t="shared" ca="1" si="294"/>
        <v>Post-calc.</v>
      </c>
      <c r="X2272" s="1" t="b">
        <f t="shared" ca="1" si="295"/>
        <v>1</v>
      </c>
      <c r="Y2272" s="3">
        <f t="shared" ca="1" si="296"/>
        <v>0</v>
      </c>
      <c r="AA2272" s="61">
        <f ca="1">+VLOOKUP(N2272,$B$4:$H$2903,4,FALSE)</f>
        <v>42402</v>
      </c>
      <c r="AB2272" s="1" t="str">
        <f ca="1">+VLOOKUP(N2272,$B$4:$H$2903,6,FALSE)</f>
        <v xml:space="preserve">Rahayu Pusparini </v>
      </c>
    </row>
    <row r="2273" spans="1:28" x14ac:dyDescent="0.2">
      <c r="A2273" s="56" t="s">
        <v>4879</v>
      </c>
      <c r="B2273" s="9" t="str">
        <f t="shared" ca="1" si="290"/>
        <v>A4898</v>
      </c>
      <c r="C2273" s="59">
        <v>105.03700000000001</v>
      </c>
      <c r="D2273" s="59">
        <v>109.1917</v>
      </c>
      <c r="E2273" s="60">
        <v>42531</v>
      </c>
      <c r="F2273" s="57" t="s">
        <v>2660</v>
      </c>
      <c r="G2273" s="57" t="s">
        <v>5531</v>
      </c>
      <c r="H2273" s="45" t="str">
        <f t="shared" ca="1" si="291"/>
        <v>Post-calc.</v>
      </c>
      <c r="I2273" s="23">
        <f t="shared" ca="1" si="292"/>
        <v>0</v>
      </c>
      <c r="J2273" s="20" t="e">
        <f ca="1">VLOOKUP(B2273, Remarks!$A$3:$G$400, 7, FALSE)</f>
        <v>#N/A</v>
      </c>
      <c r="M2273" s="44" t="s">
        <v>2297</v>
      </c>
      <c r="N2273" s="9" t="str">
        <f t="shared" ca="1" si="289"/>
        <v>A7535</v>
      </c>
      <c r="O2273" s="47">
        <v>3749.85</v>
      </c>
      <c r="P2273" s="47">
        <v>3749.85</v>
      </c>
      <c r="Q2273" s="46" t="s">
        <v>14</v>
      </c>
      <c r="R2273" s="46" t="s">
        <v>9</v>
      </c>
      <c r="S2273" s="46" t="s">
        <v>10</v>
      </c>
      <c r="T2273" s="46" t="s">
        <v>69</v>
      </c>
      <c r="V2273" s="43" t="str">
        <f ca="1">+VLOOKUP(N2273,$B$4:$H$2921,7,FALSE)</f>
        <v>Post-calc.</v>
      </c>
      <c r="W2273" s="1" t="str">
        <f t="shared" ca="1" si="294"/>
        <v>Pre-calc.</v>
      </c>
      <c r="X2273" s="1" t="b">
        <f t="shared" ca="1" si="295"/>
        <v>0</v>
      </c>
      <c r="Y2273" s="3">
        <f t="shared" ca="1" si="296"/>
        <v>0</v>
      </c>
      <c r="AA2273" s="61">
        <f ca="1">+VLOOKUP(N2273,$B$4:$H$2903,4,FALSE)</f>
        <v>42536</v>
      </c>
      <c r="AB2273" s="1" t="str">
        <f ca="1">+VLOOKUP(N2273,$B$4:$H$2903,6,FALSE)</f>
        <v>Amanda Chan</v>
      </c>
    </row>
    <row r="2274" spans="1:28" hidden="1" x14ac:dyDescent="0.2">
      <c r="A2274" s="56" t="s">
        <v>4880</v>
      </c>
      <c r="B2274" s="9" t="str">
        <f t="shared" ca="1" si="290"/>
        <v>A4905</v>
      </c>
      <c r="C2274" s="59">
        <v>265.89850000000001</v>
      </c>
      <c r="D2274" s="59">
        <v>265.89999999999998</v>
      </c>
      <c r="E2274" s="60">
        <v>42307</v>
      </c>
      <c r="F2274" s="57" t="s">
        <v>4269</v>
      </c>
      <c r="G2274" s="57" t="s">
        <v>5524</v>
      </c>
      <c r="H2274" s="45" t="str">
        <f t="shared" ca="1" si="291"/>
        <v>Post-calc.</v>
      </c>
      <c r="I2274" s="23">
        <f t="shared" ca="1" si="292"/>
        <v>0</v>
      </c>
      <c r="J2274" s="20" t="e">
        <f ca="1">VLOOKUP(B2274, Remarks!$A$3:$G$400, 7, FALSE)</f>
        <v>#N/A</v>
      </c>
      <c r="M2274" s="44" t="s">
        <v>2298</v>
      </c>
      <c r="N2274" s="9" t="str">
        <f t="shared" ca="1" si="289"/>
        <v>A7536</v>
      </c>
      <c r="O2274" s="47">
        <v>194.012</v>
      </c>
      <c r="P2274" s="47">
        <v>195.83199999999999</v>
      </c>
      <c r="Q2274" s="46" t="s">
        <v>8</v>
      </c>
      <c r="R2274" s="46" t="s">
        <v>9</v>
      </c>
      <c r="S2274" s="46" t="s">
        <v>10</v>
      </c>
      <c r="T2274" s="46" t="s">
        <v>1260</v>
      </c>
      <c r="V2274" s="19" t="str">
        <f t="shared" ca="1" si="293"/>
        <v>Post-calc.</v>
      </c>
      <c r="W2274" s="1" t="str">
        <f t="shared" ca="1" si="294"/>
        <v>Post-calc.</v>
      </c>
      <c r="X2274" s="1" t="b">
        <f t="shared" ca="1" si="295"/>
        <v>1</v>
      </c>
      <c r="Y2274" s="3">
        <f t="shared" ca="1" si="296"/>
        <v>0</v>
      </c>
      <c r="AA2274" s="61">
        <f ca="1">+VLOOKUP(N2274,$B$4:$H$2903,4,FALSE)</f>
        <v>42439</v>
      </c>
      <c r="AB2274" s="1" t="str">
        <f ca="1">+VLOOKUP(N2274,$B$4:$H$2903,6,FALSE)</f>
        <v>Kariz F. Fetalcorin</v>
      </c>
    </row>
    <row r="2275" spans="1:28" hidden="1" x14ac:dyDescent="0.2">
      <c r="A2275" s="56" t="s">
        <v>4881</v>
      </c>
      <c r="B2275" s="9" t="str">
        <f t="shared" ca="1" si="290"/>
        <v>A4906</v>
      </c>
      <c r="C2275" s="59">
        <v>413.48809999999997</v>
      </c>
      <c r="D2275" s="59">
        <v>224.96</v>
      </c>
      <c r="E2275" s="60">
        <v>42317</v>
      </c>
      <c r="F2275" s="57" t="s">
        <v>4269</v>
      </c>
      <c r="G2275" s="57" t="s">
        <v>5524</v>
      </c>
      <c r="H2275" s="45" t="str">
        <f t="shared" ca="1" si="291"/>
        <v>Post-calc.</v>
      </c>
      <c r="I2275" s="23">
        <f t="shared" ca="1" si="292"/>
        <v>0</v>
      </c>
      <c r="J2275" s="20" t="e">
        <f ca="1">VLOOKUP(B2275, Remarks!$A$3:$G$400, 7, FALSE)</f>
        <v>#N/A</v>
      </c>
      <c r="M2275" s="44" t="s">
        <v>2299</v>
      </c>
      <c r="N2275" s="9" t="str">
        <f t="shared" ca="1" si="289"/>
        <v>A7574</v>
      </c>
      <c r="O2275" s="47">
        <v>75.02</v>
      </c>
      <c r="P2275" s="47">
        <v>75.319999999999993</v>
      </c>
      <c r="Q2275" s="46" t="s">
        <v>8</v>
      </c>
      <c r="R2275" s="46" t="s">
        <v>9</v>
      </c>
      <c r="S2275" s="46" t="s">
        <v>10</v>
      </c>
      <c r="T2275" s="46" t="s">
        <v>1260</v>
      </c>
      <c r="V2275" s="19" t="str">
        <f t="shared" ca="1" si="293"/>
        <v>Post-calc.</v>
      </c>
      <c r="W2275" s="1" t="str">
        <f t="shared" ca="1" si="294"/>
        <v>Post-calc.</v>
      </c>
      <c r="X2275" s="1" t="b">
        <f t="shared" ca="1" si="295"/>
        <v>1</v>
      </c>
      <c r="Y2275" s="3">
        <f t="shared" ca="1" si="296"/>
        <v>0</v>
      </c>
      <c r="AA2275" s="61">
        <f ca="1">+VLOOKUP(N2275,$B$4:$H$2903,4,FALSE)</f>
        <v>42417</v>
      </c>
      <c r="AB2275" s="1" t="str">
        <f ca="1">+VLOOKUP(N2275,$B$4:$H$2903,6,FALSE)</f>
        <v>Kariz F. Fetalcorin</v>
      </c>
    </row>
    <row r="2276" spans="1:28" hidden="1" x14ac:dyDescent="0.2">
      <c r="A2276" s="56" t="s">
        <v>4882</v>
      </c>
      <c r="B2276" s="9" t="str">
        <f t="shared" ca="1" si="290"/>
        <v>A4921</v>
      </c>
      <c r="C2276" s="59">
        <v>188.65430000000001</v>
      </c>
      <c r="D2276" s="59">
        <v>181.95660000000001</v>
      </c>
      <c r="E2276" s="60">
        <v>42523</v>
      </c>
      <c r="F2276" s="57" t="s">
        <v>2594</v>
      </c>
      <c r="G2276" s="57" t="s">
        <v>5539</v>
      </c>
      <c r="H2276" s="45" t="str">
        <f t="shared" ca="1" si="291"/>
        <v>Post-calc.</v>
      </c>
      <c r="I2276" s="23">
        <f t="shared" ca="1" si="292"/>
        <v>0</v>
      </c>
      <c r="J2276" s="20" t="e">
        <f ca="1">VLOOKUP(B2276, Remarks!$A$3:$G$400, 7, FALSE)</f>
        <v>#N/A</v>
      </c>
      <c r="M2276" s="44" t="s">
        <v>2300</v>
      </c>
      <c r="N2276" s="9" t="str">
        <f t="shared" ca="1" si="289"/>
        <v>A7575</v>
      </c>
      <c r="O2276" s="47">
        <v>77.256</v>
      </c>
      <c r="P2276" s="47">
        <v>75.319999999999993</v>
      </c>
      <c r="Q2276" s="46" t="s">
        <v>8</v>
      </c>
      <c r="R2276" s="46" t="s">
        <v>9</v>
      </c>
      <c r="S2276" s="46" t="s">
        <v>10</v>
      </c>
      <c r="T2276" s="46" t="s">
        <v>1260</v>
      </c>
      <c r="V2276" s="19" t="str">
        <f t="shared" ca="1" si="293"/>
        <v>Post-calc.</v>
      </c>
      <c r="W2276" s="1" t="str">
        <f t="shared" ca="1" si="294"/>
        <v>Post-calc.</v>
      </c>
      <c r="X2276" s="1" t="b">
        <f t="shared" ca="1" si="295"/>
        <v>1</v>
      </c>
      <c r="Y2276" s="3">
        <f t="shared" ca="1" si="296"/>
        <v>0</v>
      </c>
      <c r="AA2276" s="61">
        <f ca="1">+VLOOKUP(N2276,$B$4:$H$2903,4,FALSE)</f>
        <v>42417</v>
      </c>
      <c r="AB2276" s="1" t="str">
        <f ca="1">+VLOOKUP(N2276,$B$4:$H$2903,6,FALSE)</f>
        <v>Kariz F. Fetalcorin</v>
      </c>
    </row>
    <row r="2277" spans="1:28" hidden="1" x14ac:dyDescent="0.2">
      <c r="A2277" s="56" t="s">
        <v>4883</v>
      </c>
      <c r="B2277" s="9" t="str">
        <f t="shared" ca="1" si="290"/>
        <v>A4926</v>
      </c>
      <c r="C2277" s="59">
        <v>1437.5</v>
      </c>
      <c r="D2277" s="59">
        <v>1437.5</v>
      </c>
      <c r="E2277" s="60">
        <v>42521</v>
      </c>
      <c r="F2277" s="57" t="s">
        <v>2660</v>
      </c>
      <c r="G2277" s="57" t="s">
        <v>5531</v>
      </c>
      <c r="H2277" s="45" t="str">
        <f t="shared" ca="1" si="291"/>
        <v>Post-calc.</v>
      </c>
      <c r="I2277" s="23">
        <f t="shared" ca="1" si="292"/>
        <v>0</v>
      </c>
      <c r="J2277" s="20" t="e">
        <f ca="1">VLOOKUP(B2277, Remarks!$A$3:$G$400, 7, FALSE)</f>
        <v>#N/A</v>
      </c>
      <c r="M2277" s="44" t="s">
        <v>2301</v>
      </c>
      <c r="N2277" s="9" t="str">
        <f t="shared" ca="1" si="289"/>
        <v>A7576</v>
      </c>
      <c r="O2277" s="47">
        <v>929.78039999999999</v>
      </c>
      <c r="P2277" s="47">
        <v>901.48630000000003</v>
      </c>
      <c r="Q2277" s="46" t="s">
        <v>8</v>
      </c>
      <c r="R2277" s="46" t="s">
        <v>9</v>
      </c>
      <c r="S2277" s="46" t="s">
        <v>10</v>
      </c>
      <c r="T2277" s="46" t="s">
        <v>1260</v>
      </c>
      <c r="V2277" s="19" t="str">
        <f t="shared" ca="1" si="293"/>
        <v>Post-calc.</v>
      </c>
      <c r="W2277" s="1" t="str">
        <f t="shared" ca="1" si="294"/>
        <v>Post-calc.</v>
      </c>
      <c r="X2277" s="1" t="b">
        <f t="shared" ca="1" si="295"/>
        <v>1</v>
      </c>
      <c r="Y2277" s="3">
        <f t="shared" ca="1" si="296"/>
        <v>0</v>
      </c>
      <c r="AA2277" s="61">
        <f ca="1">+VLOOKUP(N2277,$B$4:$H$2903,4,FALSE)</f>
        <v>42478</v>
      </c>
      <c r="AB2277" s="1" t="str">
        <f ca="1">+VLOOKUP(N2277,$B$4:$H$2903,6,FALSE)</f>
        <v>Kariz F. Fetalcorin</v>
      </c>
    </row>
    <row r="2278" spans="1:28" hidden="1" x14ac:dyDescent="0.2">
      <c r="A2278" s="56" t="s">
        <v>4884</v>
      </c>
      <c r="B2278" s="9" t="str">
        <f t="shared" ca="1" si="290"/>
        <v>A4992</v>
      </c>
      <c r="C2278" s="59">
        <v>418.08330000000001</v>
      </c>
      <c r="D2278" s="59">
        <v>429.30990000000003</v>
      </c>
      <c r="E2278" s="60">
        <v>42381</v>
      </c>
      <c r="F2278" s="57" t="s">
        <v>4424</v>
      </c>
      <c r="G2278" s="57" t="s">
        <v>5532</v>
      </c>
      <c r="H2278" s="45" t="str">
        <f t="shared" ca="1" si="291"/>
        <v>Post-calc.</v>
      </c>
      <c r="I2278" s="23">
        <f t="shared" ca="1" si="292"/>
        <v>0</v>
      </c>
      <c r="J2278" s="20" t="e">
        <f ca="1">VLOOKUP(B2278, Remarks!$A$3:$G$400, 7, FALSE)</f>
        <v>#N/A</v>
      </c>
      <c r="M2278" s="44" t="s">
        <v>2302</v>
      </c>
      <c r="N2278" s="9" t="str">
        <f t="shared" ca="1" si="289"/>
        <v>A7577</v>
      </c>
      <c r="O2278" s="47">
        <v>76.548000000000002</v>
      </c>
      <c r="P2278" s="47">
        <v>75.319999999999993</v>
      </c>
      <c r="Q2278" s="46" t="s">
        <v>8</v>
      </c>
      <c r="R2278" s="46" t="s">
        <v>9</v>
      </c>
      <c r="S2278" s="46" t="s">
        <v>10</v>
      </c>
      <c r="T2278" s="46" t="s">
        <v>1260</v>
      </c>
      <c r="V2278" s="19" t="str">
        <f t="shared" ca="1" si="293"/>
        <v>Post-calc.</v>
      </c>
      <c r="W2278" s="1" t="str">
        <f t="shared" ca="1" si="294"/>
        <v>Post-calc.</v>
      </c>
      <c r="X2278" s="1" t="b">
        <f t="shared" ca="1" si="295"/>
        <v>1</v>
      </c>
      <c r="Y2278" s="3">
        <f t="shared" ca="1" si="296"/>
        <v>0</v>
      </c>
      <c r="AA2278" s="61">
        <f ca="1">+VLOOKUP(N2278,$B$4:$H$2903,4,FALSE)</f>
        <v>42417</v>
      </c>
      <c r="AB2278" s="1" t="str">
        <f ca="1">+VLOOKUP(N2278,$B$4:$H$2903,6,FALSE)</f>
        <v>Kariz F. Fetalcorin</v>
      </c>
    </row>
    <row r="2279" spans="1:28" hidden="1" x14ac:dyDescent="0.2">
      <c r="A2279" s="56" t="s">
        <v>4885</v>
      </c>
      <c r="B2279" s="9" t="str">
        <f t="shared" ca="1" si="290"/>
        <v>A4993</v>
      </c>
      <c r="C2279" s="59">
        <v>1862.8420000000001</v>
      </c>
      <c r="D2279" s="59">
        <v>1856.1130000000001</v>
      </c>
      <c r="E2279" s="60">
        <v>42353</v>
      </c>
      <c r="F2279" s="57" t="s">
        <v>4424</v>
      </c>
      <c r="G2279" s="57" t="s">
        <v>5532</v>
      </c>
      <c r="H2279" s="45" t="str">
        <f t="shared" ca="1" si="291"/>
        <v>Post-calc.</v>
      </c>
      <c r="I2279" s="23">
        <f t="shared" ca="1" si="292"/>
        <v>0</v>
      </c>
      <c r="J2279" s="20" t="e">
        <f ca="1">VLOOKUP(B2279, Remarks!$A$3:$G$400, 7, FALSE)</f>
        <v>#N/A</v>
      </c>
      <c r="M2279" s="44" t="s">
        <v>2303</v>
      </c>
      <c r="N2279" s="9" t="str">
        <f t="shared" ca="1" si="289"/>
        <v>A7594</v>
      </c>
      <c r="O2279" s="47">
        <v>294.7</v>
      </c>
      <c r="P2279" s="47">
        <v>280.18799999999999</v>
      </c>
      <c r="Q2279" s="46" t="s">
        <v>8</v>
      </c>
      <c r="R2279" s="46" t="s">
        <v>9</v>
      </c>
      <c r="S2279" s="46" t="s">
        <v>10</v>
      </c>
      <c r="T2279" s="46" t="s">
        <v>1372</v>
      </c>
      <c r="V2279" s="19" t="str">
        <f t="shared" ca="1" si="293"/>
        <v>Post-calc.</v>
      </c>
      <c r="W2279" s="1" t="str">
        <f t="shared" ca="1" si="294"/>
        <v>Post-calc.</v>
      </c>
      <c r="X2279" s="1" t="b">
        <f t="shared" ca="1" si="295"/>
        <v>1</v>
      </c>
      <c r="Y2279" s="3">
        <f t="shared" ca="1" si="296"/>
        <v>0</v>
      </c>
      <c r="AA2279" s="61">
        <f ca="1">+VLOOKUP(N2279,$B$4:$H$2903,4,FALSE)</f>
        <v>42431</v>
      </c>
      <c r="AB2279" s="1" t="str">
        <f ca="1">+VLOOKUP(N2279,$B$4:$H$2903,6,FALSE)</f>
        <v xml:space="preserve">Rahayu Pusparini </v>
      </c>
    </row>
    <row r="2280" spans="1:28" hidden="1" x14ac:dyDescent="0.2">
      <c r="A2280" s="56" t="s">
        <v>4886</v>
      </c>
      <c r="B2280" s="9" t="str">
        <f t="shared" ca="1" si="290"/>
        <v>A4994</v>
      </c>
      <c r="C2280" s="59">
        <v>1116.0416</v>
      </c>
      <c r="D2280" s="59">
        <v>1105.7764999999999</v>
      </c>
      <c r="E2280" s="60">
        <v>42368</v>
      </c>
      <c r="F2280" s="57" t="s">
        <v>4424</v>
      </c>
      <c r="G2280" s="57" t="s">
        <v>5532</v>
      </c>
      <c r="H2280" s="45" t="str">
        <f t="shared" ca="1" si="291"/>
        <v>Post-calc.</v>
      </c>
      <c r="I2280" s="23">
        <f t="shared" ca="1" si="292"/>
        <v>0</v>
      </c>
      <c r="J2280" s="20" t="e">
        <f ca="1">VLOOKUP(B2280, Remarks!$A$3:$G$400, 7, FALSE)</f>
        <v>#N/A</v>
      </c>
      <c r="M2280" s="44" t="s">
        <v>2304</v>
      </c>
      <c r="N2280" s="9" t="str">
        <f t="shared" ca="1" si="289"/>
        <v>A7595</v>
      </c>
      <c r="O2280" s="47">
        <v>296.83</v>
      </c>
      <c r="P2280" s="47">
        <v>235.9478</v>
      </c>
      <c r="Q2280" s="46" t="s">
        <v>8</v>
      </c>
      <c r="R2280" s="46" t="s">
        <v>9</v>
      </c>
      <c r="S2280" s="46" t="s">
        <v>10</v>
      </c>
      <c r="T2280" s="46" t="s">
        <v>1372</v>
      </c>
      <c r="V2280" s="19" t="str">
        <f t="shared" ca="1" si="293"/>
        <v>Post-calc.</v>
      </c>
      <c r="W2280" s="1" t="str">
        <f t="shared" ca="1" si="294"/>
        <v>Post-calc.</v>
      </c>
      <c r="X2280" s="1" t="b">
        <f t="shared" ca="1" si="295"/>
        <v>1</v>
      </c>
      <c r="Y2280" s="3">
        <f t="shared" ca="1" si="296"/>
        <v>0</v>
      </c>
      <c r="AA2280" s="61">
        <f ca="1">+VLOOKUP(N2280,$B$4:$H$2903,4,FALSE)</f>
        <v>42431</v>
      </c>
      <c r="AB2280" s="1" t="str">
        <f ca="1">+VLOOKUP(N2280,$B$4:$H$2903,6,FALSE)</f>
        <v xml:space="preserve">Rahayu Pusparini </v>
      </c>
    </row>
    <row r="2281" spans="1:28" x14ac:dyDescent="0.2">
      <c r="A2281" s="56" t="s">
        <v>4887</v>
      </c>
      <c r="B2281" s="9" t="str">
        <f t="shared" ca="1" si="290"/>
        <v>A4996</v>
      </c>
      <c r="C2281" s="59">
        <v>1213.01</v>
      </c>
      <c r="D2281" s="59">
        <v>1213.01</v>
      </c>
      <c r="E2281" s="60">
        <v>42312</v>
      </c>
      <c r="F2281" s="57" t="s">
        <v>4157</v>
      </c>
      <c r="G2281" s="57" t="s">
        <v>5542</v>
      </c>
      <c r="H2281" s="45" t="str">
        <f t="shared" ca="1" si="291"/>
        <v>Post-calc.</v>
      </c>
      <c r="I2281" s="23">
        <f t="shared" ca="1" si="292"/>
        <v>0</v>
      </c>
      <c r="J2281" s="20" t="e">
        <f ca="1">VLOOKUP(B2281, Remarks!$A$3:$G$400, 7, FALSE)</f>
        <v>#N/A</v>
      </c>
      <c r="M2281" s="44" t="s">
        <v>2305</v>
      </c>
      <c r="N2281" s="9" t="str">
        <f t="shared" ca="1" si="289"/>
        <v>A7596</v>
      </c>
      <c r="O2281" s="47">
        <v>542.02719999999999</v>
      </c>
      <c r="P2281" s="47">
        <v>542.02719999999999</v>
      </c>
      <c r="Q2281" s="46" t="s">
        <v>14</v>
      </c>
      <c r="R2281" s="46" t="s">
        <v>9</v>
      </c>
      <c r="S2281" s="46" t="s">
        <v>10</v>
      </c>
      <c r="T2281" s="46" t="s">
        <v>69</v>
      </c>
      <c r="V2281" s="43" t="str">
        <f ca="1">+VLOOKUP(N2281,$B$4:$H$2921,7,FALSE)</f>
        <v>Post-calc.</v>
      </c>
      <c r="W2281" s="1" t="str">
        <f t="shared" ca="1" si="294"/>
        <v>Pre-calc.</v>
      </c>
      <c r="X2281" s="1" t="b">
        <f t="shared" ca="1" si="295"/>
        <v>0</v>
      </c>
      <c r="Y2281" s="3">
        <f t="shared" ca="1" si="296"/>
        <v>0</v>
      </c>
      <c r="AA2281" s="61">
        <f ca="1">+VLOOKUP(N2281,$B$4:$H$2903,4,FALSE)</f>
        <v>42536</v>
      </c>
      <c r="AB2281" s="1" t="str">
        <f ca="1">+VLOOKUP(N2281,$B$4:$H$2903,6,FALSE)</f>
        <v>Amanda Chan</v>
      </c>
    </row>
    <row r="2282" spans="1:28" hidden="1" x14ac:dyDescent="0.2">
      <c r="A2282" s="56" t="s">
        <v>4888</v>
      </c>
      <c r="B2282" s="9" t="str">
        <f t="shared" ca="1" si="290"/>
        <v>A5002</v>
      </c>
      <c r="C2282" s="59">
        <v>802.54650000000004</v>
      </c>
      <c r="D2282" s="59">
        <v>802.48400000000004</v>
      </c>
      <c r="E2282" s="60">
        <v>42531</v>
      </c>
      <c r="F2282" s="57" t="s">
        <v>2660</v>
      </c>
      <c r="G2282" s="57" t="s">
        <v>5531</v>
      </c>
      <c r="H2282" s="45" t="str">
        <f t="shared" ca="1" si="291"/>
        <v>Post-calc.</v>
      </c>
      <c r="I2282" s="23">
        <f t="shared" ca="1" si="292"/>
        <v>0</v>
      </c>
      <c r="J2282" s="20" t="e">
        <f ca="1">VLOOKUP(B2282, Remarks!$A$3:$G$400, 7, FALSE)</f>
        <v>#N/A</v>
      </c>
      <c r="M2282" s="44" t="s">
        <v>2306</v>
      </c>
      <c r="N2282" s="9" t="str">
        <f t="shared" ca="1" si="289"/>
        <v>A7605</v>
      </c>
      <c r="O2282" s="47">
        <v>655.31719999999996</v>
      </c>
      <c r="P2282" s="47">
        <v>655.31719999999996</v>
      </c>
      <c r="Q2282" s="46" t="s">
        <v>14</v>
      </c>
      <c r="R2282" s="46" t="s">
        <v>9</v>
      </c>
      <c r="S2282" s="46" t="s">
        <v>10</v>
      </c>
      <c r="T2282" s="46" t="s">
        <v>1446</v>
      </c>
      <c r="V2282" s="19" t="str">
        <f t="shared" ca="1" si="293"/>
        <v>Pre-calc.</v>
      </c>
      <c r="W2282" s="1" t="str">
        <f t="shared" ca="1" si="294"/>
        <v>Pre-calc.</v>
      </c>
      <c r="X2282" s="1" t="b">
        <f t="shared" ca="1" si="295"/>
        <v>1</v>
      </c>
      <c r="Y2282" s="3">
        <f t="shared" ca="1" si="296"/>
        <v>0</v>
      </c>
      <c r="AA2282" s="61">
        <f ca="1">+VLOOKUP(N2282,$B$4:$H$2903,4,FALSE)</f>
        <v>0</v>
      </c>
      <c r="AB2282" s="1" t="str">
        <f ca="1">+VLOOKUP(N2282,$B$4:$H$2903,6,FALSE)</f>
        <v>Miyazawa Kyoko</v>
      </c>
    </row>
    <row r="2283" spans="1:28" hidden="1" x14ac:dyDescent="0.2">
      <c r="A2283" s="56" t="s">
        <v>4889</v>
      </c>
      <c r="B2283" s="9" t="str">
        <f t="shared" ca="1" si="290"/>
        <v>A5004</v>
      </c>
      <c r="C2283" s="59">
        <v>357.60050000000001</v>
      </c>
      <c r="D2283" s="59">
        <v>371.83800000000002</v>
      </c>
      <c r="E2283" s="60">
        <v>42531</v>
      </c>
      <c r="F2283" s="57" t="s">
        <v>2660</v>
      </c>
      <c r="G2283" s="57" t="s">
        <v>5531</v>
      </c>
      <c r="H2283" s="45" t="str">
        <f t="shared" ca="1" si="291"/>
        <v>Post-calc.</v>
      </c>
      <c r="I2283" s="23">
        <f t="shared" ca="1" si="292"/>
        <v>0</v>
      </c>
      <c r="J2283" s="20" t="e">
        <f ca="1">VLOOKUP(B2283, Remarks!$A$3:$G$400, 7, FALSE)</f>
        <v>#N/A</v>
      </c>
      <c r="M2283" s="44" t="s">
        <v>2307</v>
      </c>
      <c r="N2283" s="9" t="str">
        <f t="shared" ca="1" si="289"/>
        <v>A7622</v>
      </c>
      <c r="O2283" s="47">
        <v>1178.6175000000001</v>
      </c>
      <c r="P2283" s="47">
        <v>1178.6175000000001</v>
      </c>
      <c r="Q2283" s="46" t="s">
        <v>14</v>
      </c>
      <c r="R2283" s="46" t="s">
        <v>9</v>
      </c>
      <c r="S2283" s="46" t="s">
        <v>10</v>
      </c>
      <c r="T2283" s="46" t="s">
        <v>1446</v>
      </c>
      <c r="V2283" s="19" t="str">
        <f t="shared" ca="1" si="293"/>
        <v>Pre-calc.</v>
      </c>
      <c r="W2283" s="1" t="str">
        <f t="shared" ca="1" si="294"/>
        <v>Pre-calc.</v>
      </c>
      <c r="X2283" s="1" t="b">
        <f t="shared" ca="1" si="295"/>
        <v>1</v>
      </c>
      <c r="Y2283" s="3">
        <f t="shared" ca="1" si="296"/>
        <v>0</v>
      </c>
      <c r="AA2283" s="61">
        <f ca="1">+VLOOKUP(N2283,$B$4:$H$2903,4,FALSE)</f>
        <v>0</v>
      </c>
      <c r="AB2283" s="1" t="str">
        <f ca="1">+VLOOKUP(N2283,$B$4:$H$2903,6,FALSE)</f>
        <v>Miyazawa Kyoko</v>
      </c>
    </row>
    <row r="2284" spans="1:28" hidden="1" x14ac:dyDescent="0.2">
      <c r="A2284" s="56" t="s">
        <v>4890</v>
      </c>
      <c r="B2284" s="9" t="str">
        <f t="shared" ca="1" si="290"/>
        <v>A5005</v>
      </c>
      <c r="C2284" s="59">
        <v>357.60050000000001</v>
      </c>
      <c r="D2284" s="59">
        <v>371.83800000000002</v>
      </c>
      <c r="E2284" s="60">
        <v>42531</v>
      </c>
      <c r="F2284" s="57" t="s">
        <v>2660</v>
      </c>
      <c r="G2284" s="57" t="s">
        <v>5531</v>
      </c>
      <c r="H2284" s="45" t="str">
        <f t="shared" ca="1" si="291"/>
        <v>Post-calc.</v>
      </c>
      <c r="I2284" s="23">
        <f t="shared" ca="1" si="292"/>
        <v>0</v>
      </c>
      <c r="J2284" s="20" t="e">
        <f ca="1">VLOOKUP(B2284, Remarks!$A$3:$G$400, 7, FALSE)</f>
        <v>#N/A</v>
      </c>
      <c r="M2284" s="44" t="s">
        <v>2308</v>
      </c>
      <c r="N2284" s="9" t="str">
        <f t="shared" ca="1" si="289"/>
        <v>A7643</v>
      </c>
      <c r="O2284" s="47">
        <v>1700</v>
      </c>
      <c r="P2284" s="47">
        <v>1700</v>
      </c>
      <c r="Q2284" s="46" t="s">
        <v>14</v>
      </c>
      <c r="R2284" s="46" t="s">
        <v>9</v>
      </c>
      <c r="S2284" s="46" t="s">
        <v>10</v>
      </c>
      <c r="T2284" s="46" t="s">
        <v>798</v>
      </c>
      <c r="V2284" s="19" t="str">
        <f t="shared" ca="1" si="293"/>
        <v>Pre-calc.</v>
      </c>
      <c r="W2284" s="1" t="str">
        <f t="shared" ca="1" si="294"/>
        <v>Pre-calc.</v>
      </c>
      <c r="X2284" s="1" t="b">
        <f t="shared" ca="1" si="295"/>
        <v>1</v>
      </c>
      <c r="Y2284" s="3">
        <f t="shared" ca="1" si="296"/>
        <v>0</v>
      </c>
      <c r="AA2284" s="61">
        <f ca="1">+VLOOKUP(N2284,$B$4:$H$2903,4,FALSE)</f>
        <v>0</v>
      </c>
      <c r="AB2284" s="1" t="str">
        <f ca="1">+VLOOKUP(N2284,$B$4:$H$2903,6,FALSE)</f>
        <v>Mendy Lam</v>
      </c>
    </row>
    <row r="2285" spans="1:28" hidden="1" x14ac:dyDescent="0.2">
      <c r="A2285" s="56" t="s">
        <v>4891</v>
      </c>
      <c r="B2285" s="9" t="str">
        <f t="shared" ca="1" si="290"/>
        <v>A5015</v>
      </c>
      <c r="C2285" s="59">
        <v>602.21</v>
      </c>
      <c r="D2285" s="59">
        <v>602.21</v>
      </c>
      <c r="E2285" s="60">
        <v>42313</v>
      </c>
      <c r="F2285" s="57" t="s">
        <v>4269</v>
      </c>
      <c r="G2285" s="57" t="s">
        <v>5524</v>
      </c>
      <c r="H2285" s="45" t="str">
        <f t="shared" ca="1" si="291"/>
        <v>Post-calc.</v>
      </c>
      <c r="I2285" s="23">
        <f t="shared" ca="1" si="292"/>
        <v>0</v>
      </c>
      <c r="J2285" s="20" t="e">
        <f ca="1">VLOOKUP(B2285, Remarks!$A$3:$G$400, 7, FALSE)</f>
        <v>#N/A</v>
      </c>
      <c r="M2285" s="44" t="s">
        <v>2309</v>
      </c>
      <c r="N2285" s="9" t="str">
        <f t="shared" ca="1" si="289"/>
        <v>A7662</v>
      </c>
      <c r="O2285" s="47">
        <v>730</v>
      </c>
      <c r="P2285" s="47">
        <v>730</v>
      </c>
      <c r="Q2285" s="46" t="s">
        <v>14</v>
      </c>
      <c r="R2285" s="46" t="s">
        <v>9</v>
      </c>
      <c r="S2285" s="46" t="s">
        <v>10</v>
      </c>
      <c r="T2285" s="46" t="s">
        <v>69</v>
      </c>
      <c r="V2285" s="19" t="str">
        <f t="shared" ca="1" si="293"/>
        <v>Pre-calc.</v>
      </c>
      <c r="W2285" s="1" t="str">
        <f t="shared" ca="1" si="294"/>
        <v>Pre-calc.</v>
      </c>
      <c r="X2285" s="1" t="b">
        <f t="shared" ca="1" si="295"/>
        <v>1</v>
      </c>
      <c r="Y2285" s="3">
        <f t="shared" ca="1" si="296"/>
        <v>0</v>
      </c>
      <c r="AA2285" s="61">
        <f ca="1">+VLOOKUP(N2285,$B$4:$H$2903,4,FALSE)</f>
        <v>0</v>
      </c>
      <c r="AB2285" s="1" t="str">
        <f ca="1">+VLOOKUP(N2285,$B$4:$H$2903,6,FALSE)</f>
        <v>Amanda Chan</v>
      </c>
    </row>
    <row r="2286" spans="1:28" hidden="1" x14ac:dyDescent="0.2">
      <c r="A2286" s="56" t="s">
        <v>4892</v>
      </c>
      <c r="B2286" s="9" t="str">
        <f t="shared" ca="1" si="290"/>
        <v>A5016</v>
      </c>
      <c r="C2286" s="59">
        <v>13560</v>
      </c>
      <c r="D2286" s="59">
        <v>11549.43</v>
      </c>
      <c r="E2286" s="60">
        <v>42510</v>
      </c>
      <c r="F2286" s="57" t="s">
        <v>4269</v>
      </c>
      <c r="G2286" s="57" t="s">
        <v>5524</v>
      </c>
      <c r="H2286" s="45" t="str">
        <f t="shared" ca="1" si="291"/>
        <v>Post-calc.</v>
      </c>
      <c r="I2286" s="23">
        <f t="shared" ca="1" si="292"/>
        <v>0</v>
      </c>
      <c r="J2286" s="20" t="e">
        <f ca="1">VLOOKUP(B2286, Remarks!$A$3:$G$400, 7, FALSE)</f>
        <v>#N/A</v>
      </c>
      <c r="M2286" s="44" t="s">
        <v>2310</v>
      </c>
      <c r="N2286" s="9" t="str">
        <f t="shared" ca="1" si="289"/>
        <v>A7770</v>
      </c>
      <c r="O2286" s="47">
        <v>474.625</v>
      </c>
      <c r="P2286" s="47">
        <v>474.625</v>
      </c>
      <c r="Q2286" s="46" t="s">
        <v>8</v>
      </c>
      <c r="R2286" s="46" t="s">
        <v>9</v>
      </c>
      <c r="S2286" s="46" t="s">
        <v>10</v>
      </c>
      <c r="T2286" s="46" t="s">
        <v>1378</v>
      </c>
      <c r="V2286" s="19" t="str">
        <f t="shared" ca="1" si="293"/>
        <v>Post-calc.</v>
      </c>
      <c r="W2286" s="1" t="str">
        <f t="shared" ca="1" si="294"/>
        <v>Post-calc.</v>
      </c>
      <c r="X2286" s="1" t="b">
        <f t="shared" ca="1" si="295"/>
        <v>1</v>
      </c>
      <c r="Y2286" s="3">
        <f t="shared" ca="1" si="296"/>
        <v>0</v>
      </c>
      <c r="AA2286" s="61">
        <f ca="1">+VLOOKUP(N2286,$B$4:$H$2903,4,FALSE)</f>
        <v>42404</v>
      </c>
      <c r="AB2286" s="1" t="str">
        <f ca="1">+VLOOKUP(N2286,$B$4:$H$2903,6,FALSE)</f>
        <v>Manar Moheb</v>
      </c>
    </row>
    <row r="2287" spans="1:28" hidden="1" x14ac:dyDescent="0.2">
      <c r="A2287" s="56" t="s">
        <v>4893</v>
      </c>
      <c r="B2287" s="9" t="str">
        <f t="shared" ca="1" si="290"/>
        <v>A5021</v>
      </c>
      <c r="C2287" s="59">
        <v>75.288799999999995</v>
      </c>
      <c r="D2287" s="59">
        <v>75.288799999999995</v>
      </c>
      <c r="E2287" s="60">
        <v>42360</v>
      </c>
      <c r="F2287" s="57" t="s">
        <v>4424</v>
      </c>
      <c r="G2287" s="57" t="s">
        <v>5532</v>
      </c>
      <c r="H2287" s="45" t="str">
        <f t="shared" ca="1" si="291"/>
        <v>Post-calc.</v>
      </c>
      <c r="I2287" s="23">
        <f t="shared" ca="1" si="292"/>
        <v>0</v>
      </c>
      <c r="J2287" s="20" t="e">
        <f ca="1">VLOOKUP(B2287, Remarks!$A$3:$G$400, 7, FALSE)</f>
        <v>#N/A</v>
      </c>
      <c r="M2287" s="44" t="s">
        <v>2311</v>
      </c>
      <c r="N2287" s="9" t="str">
        <f t="shared" ca="1" si="289"/>
        <v>A7771</v>
      </c>
      <c r="O2287" s="47">
        <v>907.375</v>
      </c>
      <c r="P2287" s="47">
        <v>907.375</v>
      </c>
      <c r="Q2287" s="46" t="s">
        <v>8</v>
      </c>
      <c r="R2287" s="46" t="s">
        <v>9</v>
      </c>
      <c r="S2287" s="46" t="s">
        <v>10</v>
      </c>
      <c r="T2287" s="46" t="s">
        <v>1378</v>
      </c>
      <c r="V2287" s="19" t="str">
        <f t="shared" ca="1" si="293"/>
        <v>Post-calc.</v>
      </c>
      <c r="W2287" s="1" t="str">
        <f t="shared" ca="1" si="294"/>
        <v>Post-calc.</v>
      </c>
      <c r="X2287" s="1" t="b">
        <f t="shared" ca="1" si="295"/>
        <v>1</v>
      </c>
      <c r="Y2287" s="3">
        <f t="shared" ca="1" si="296"/>
        <v>0</v>
      </c>
      <c r="AA2287" s="61">
        <f ca="1">+VLOOKUP(N2287,$B$4:$H$2903,4,FALSE)</f>
        <v>42404</v>
      </c>
      <c r="AB2287" s="1" t="str">
        <f ca="1">+VLOOKUP(N2287,$B$4:$H$2903,6,FALSE)</f>
        <v>Manar Moheb</v>
      </c>
    </row>
    <row r="2288" spans="1:28" hidden="1" x14ac:dyDescent="0.2">
      <c r="A2288" s="56" t="s">
        <v>4894</v>
      </c>
      <c r="B2288" s="9" t="str">
        <f t="shared" ca="1" si="290"/>
        <v>A5027</v>
      </c>
      <c r="C2288" s="59">
        <v>60.719200000000001</v>
      </c>
      <c r="D2288" s="59">
        <v>61.4452</v>
      </c>
      <c r="E2288" s="60">
        <v>42419</v>
      </c>
      <c r="F2288" s="57" t="s">
        <v>4157</v>
      </c>
      <c r="G2288" s="57" t="s">
        <v>5542</v>
      </c>
      <c r="H2288" s="45" t="str">
        <f t="shared" ca="1" si="291"/>
        <v>Post-calc.</v>
      </c>
      <c r="I2288" s="23">
        <f t="shared" ca="1" si="292"/>
        <v>0</v>
      </c>
      <c r="J2288" s="20" t="e">
        <f ca="1">VLOOKUP(B2288, Remarks!$A$3:$G$400, 7, FALSE)</f>
        <v>#N/A</v>
      </c>
      <c r="M2288" s="44" t="s">
        <v>2312</v>
      </c>
      <c r="N2288" s="9" t="str">
        <f t="shared" ca="1" si="289"/>
        <v>A7772</v>
      </c>
      <c r="O2288" s="47">
        <v>1647.75</v>
      </c>
      <c r="P2288" s="47">
        <v>1647.75</v>
      </c>
      <c r="Q2288" s="46" t="s">
        <v>8</v>
      </c>
      <c r="R2288" s="46" t="s">
        <v>9</v>
      </c>
      <c r="S2288" s="46" t="s">
        <v>10</v>
      </c>
      <c r="T2288" s="46" t="s">
        <v>1378</v>
      </c>
      <c r="V2288" s="19" t="str">
        <f t="shared" ca="1" si="293"/>
        <v>Post-calc.</v>
      </c>
      <c r="W2288" s="1" t="str">
        <f t="shared" ca="1" si="294"/>
        <v>Post-calc.</v>
      </c>
      <c r="X2288" s="1" t="b">
        <f t="shared" ca="1" si="295"/>
        <v>1</v>
      </c>
      <c r="Y2288" s="3">
        <f t="shared" ca="1" si="296"/>
        <v>0</v>
      </c>
      <c r="AA2288" s="61">
        <f ca="1">+VLOOKUP(N2288,$B$4:$H$2903,4,FALSE)</f>
        <v>42404</v>
      </c>
      <c r="AB2288" s="1" t="str">
        <f ca="1">+VLOOKUP(N2288,$B$4:$H$2903,6,FALSE)</f>
        <v>Manar Moheb</v>
      </c>
    </row>
    <row r="2289" spans="1:28" hidden="1" x14ac:dyDescent="0.2">
      <c r="A2289" s="56" t="s">
        <v>4895</v>
      </c>
      <c r="B2289" s="9" t="str">
        <f t="shared" ca="1" si="290"/>
        <v>A5032</v>
      </c>
      <c r="C2289" s="59">
        <v>530</v>
      </c>
      <c r="D2289" s="59">
        <v>542.72</v>
      </c>
      <c r="E2289" s="60">
        <v>42521</v>
      </c>
      <c r="F2289" s="57" t="s">
        <v>2660</v>
      </c>
      <c r="G2289" s="57" t="s">
        <v>5534</v>
      </c>
      <c r="H2289" s="45" t="str">
        <f t="shared" ca="1" si="291"/>
        <v>Post-calc.</v>
      </c>
      <c r="I2289" s="23">
        <f t="shared" ca="1" si="292"/>
        <v>0</v>
      </c>
      <c r="J2289" s="20" t="e">
        <f ca="1">VLOOKUP(B2289, Remarks!$A$3:$G$400, 7, FALSE)</f>
        <v>#N/A</v>
      </c>
      <c r="M2289" s="44" t="s">
        <v>2313</v>
      </c>
      <c r="N2289" s="9" t="str">
        <f t="shared" ca="1" si="289"/>
        <v>A7773</v>
      </c>
      <c r="O2289" s="47">
        <v>2971.125</v>
      </c>
      <c r="P2289" s="47">
        <v>2971.125</v>
      </c>
      <c r="Q2289" s="46" t="s">
        <v>8</v>
      </c>
      <c r="R2289" s="46" t="s">
        <v>9</v>
      </c>
      <c r="S2289" s="46" t="s">
        <v>10</v>
      </c>
      <c r="T2289" s="46" t="s">
        <v>1378</v>
      </c>
      <c r="V2289" s="19" t="str">
        <f t="shared" ca="1" si="293"/>
        <v>Post-calc.</v>
      </c>
      <c r="W2289" s="1" t="str">
        <f t="shared" ca="1" si="294"/>
        <v>Post-calc.</v>
      </c>
      <c r="X2289" s="1" t="b">
        <f t="shared" ca="1" si="295"/>
        <v>1</v>
      </c>
      <c r="Y2289" s="3">
        <f t="shared" ca="1" si="296"/>
        <v>0</v>
      </c>
      <c r="AA2289" s="61">
        <f ca="1">+VLOOKUP(N2289,$B$4:$H$2903,4,FALSE)</f>
        <v>42411</v>
      </c>
      <c r="AB2289" s="1" t="str">
        <f ca="1">+VLOOKUP(N2289,$B$4:$H$2903,6,FALSE)</f>
        <v>Manar Moheb</v>
      </c>
    </row>
    <row r="2290" spans="1:28" hidden="1" x14ac:dyDescent="0.2">
      <c r="A2290" s="56" t="s">
        <v>4896</v>
      </c>
      <c r="B2290" s="9" t="str">
        <f t="shared" ca="1" si="290"/>
        <v>A5037</v>
      </c>
      <c r="C2290" s="59">
        <v>879.47</v>
      </c>
      <c r="D2290" s="59">
        <v>980</v>
      </c>
      <c r="E2290" s="60">
        <v>42521</v>
      </c>
      <c r="F2290" s="57" t="s">
        <v>2660</v>
      </c>
      <c r="G2290" s="57" t="s">
        <v>5531</v>
      </c>
      <c r="H2290" s="45" t="str">
        <f t="shared" ca="1" si="291"/>
        <v>Post-calc.</v>
      </c>
      <c r="I2290" s="23">
        <f t="shared" ca="1" si="292"/>
        <v>0</v>
      </c>
      <c r="J2290" s="20" t="e">
        <f ca="1">VLOOKUP(B2290, Remarks!$A$3:$G$400, 7, FALSE)</f>
        <v>#N/A</v>
      </c>
      <c r="M2290" s="44" t="s">
        <v>2314</v>
      </c>
      <c r="N2290" s="9" t="str">
        <f t="shared" ca="1" si="289"/>
        <v>A7774</v>
      </c>
      <c r="O2290" s="47">
        <v>2580</v>
      </c>
      <c r="P2290" s="47">
        <v>2580</v>
      </c>
      <c r="Q2290" s="46" t="s">
        <v>8</v>
      </c>
      <c r="R2290" s="46" t="s">
        <v>9</v>
      </c>
      <c r="S2290" s="46" t="s">
        <v>10</v>
      </c>
      <c r="T2290" s="46" t="s">
        <v>1378</v>
      </c>
      <c r="V2290" s="19" t="str">
        <f t="shared" ca="1" si="293"/>
        <v>Post-calc.</v>
      </c>
      <c r="W2290" s="1" t="str">
        <f t="shared" ca="1" si="294"/>
        <v>Post-calc.</v>
      </c>
      <c r="X2290" s="1" t="b">
        <f t="shared" ca="1" si="295"/>
        <v>1</v>
      </c>
      <c r="Y2290" s="3">
        <f t="shared" ca="1" si="296"/>
        <v>0</v>
      </c>
      <c r="AA2290" s="61">
        <f ca="1">+VLOOKUP(N2290,$B$4:$H$2903,4,FALSE)</f>
        <v>42418</v>
      </c>
      <c r="AB2290" s="1" t="str">
        <f ca="1">+VLOOKUP(N2290,$B$4:$H$2903,6,FALSE)</f>
        <v>Manar Moheb</v>
      </c>
    </row>
    <row r="2291" spans="1:28" hidden="1" x14ac:dyDescent="0.2">
      <c r="A2291" s="56" t="s">
        <v>4897</v>
      </c>
      <c r="B2291" s="9" t="str">
        <f t="shared" ca="1" si="290"/>
        <v>A5040</v>
      </c>
      <c r="C2291" s="59">
        <v>150</v>
      </c>
      <c r="D2291" s="59">
        <v>186</v>
      </c>
      <c r="E2291" s="60">
        <v>41351</v>
      </c>
      <c r="F2291" s="57" t="s">
        <v>4898</v>
      </c>
      <c r="G2291" s="57" t="s">
        <v>5543</v>
      </c>
      <c r="H2291" s="45" t="str">
        <f t="shared" ca="1" si="291"/>
        <v>Post-calc.</v>
      </c>
      <c r="I2291" s="23">
        <f t="shared" ca="1" si="292"/>
        <v>0</v>
      </c>
      <c r="J2291" s="20" t="e">
        <f ca="1">VLOOKUP(B2291, Remarks!$A$3:$G$400, 7, FALSE)</f>
        <v>#N/A</v>
      </c>
      <c r="M2291" s="44" t="s">
        <v>2315</v>
      </c>
      <c r="N2291" s="9" t="str">
        <f t="shared" ca="1" si="289"/>
        <v>A7776</v>
      </c>
      <c r="O2291" s="47">
        <v>309.34789999999998</v>
      </c>
      <c r="P2291" s="47">
        <v>305.07850000000002</v>
      </c>
      <c r="Q2291" s="46" t="s">
        <v>8</v>
      </c>
      <c r="R2291" s="46" t="s">
        <v>9</v>
      </c>
      <c r="S2291" s="46" t="s">
        <v>10</v>
      </c>
      <c r="T2291" s="46" t="s">
        <v>1378</v>
      </c>
      <c r="V2291" s="19" t="str">
        <f t="shared" ca="1" si="293"/>
        <v>Post-calc.</v>
      </c>
      <c r="W2291" s="1" t="str">
        <f t="shared" ca="1" si="294"/>
        <v>Post-calc.</v>
      </c>
      <c r="X2291" s="1" t="b">
        <f t="shared" ca="1" si="295"/>
        <v>1</v>
      </c>
      <c r="Y2291" s="3">
        <f t="shared" ca="1" si="296"/>
        <v>0</v>
      </c>
      <c r="AA2291" s="61">
        <f ca="1">+VLOOKUP(N2291,$B$4:$H$2903,4,FALSE)</f>
        <v>42393</v>
      </c>
      <c r="AB2291" s="1" t="str">
        <f ca="1">+VLOOKUP(N2291,$B$4:$H$2903,6,FALSE)</f>
        <v>Manar Moheb</v>
      </c>
    </row>
    <row r="2292" spans="1:28" hidden="1" x14ac:dyDescent="0.2">
      <c r="A2292" s="56" t="s">
        <v>4899</v>
      </c>
      <c r="B2292" s="9" t="str">
        <f t="shared" ca="1" si="290"/>
        <v>A5041</v>
      </c>
      <c r="C2292" s="59">
        <v>350</v>
      </c>
      <c r="D2292" s="59">
        <v>350</v>
      </c>
      <c r="E2292" s="60">
        <v>41576</v>
      </c>
      <c r="F2292" s="57" t="s">
        <v>4898</v>
      </c>
      <c r="G2292" s="57" t="s">
        <v>5543</v>
      </c>
      <c r="H2292" s="45" t="str">
        <f t="shared" ca="1" si="291"/>
        <v>Post-calc.</v>
      </c>
      <c r="I2292" s="23">
        <f t="shared" ca="1" si="292"/>
        <v>0</v>
      </c>
      <c r="J2292" s="20" t="e">
        <f ca="1">VLOOKUP(B2292, Remarks!$A$3:$G$400, 7, FALSE)</f>
        <v>#N/A</v>
      </c>
      <c r="M2292" s="44" t="s">
        <v>2316</v>
      </c>
      <c r="N2292" s="9" t="str">
        <f t="shared" ca="1" si="289"/>
        <v>A7784</v>
      </c>
      <c r="O2292" s="47">
        <v>3753.027</v>
      </c>
      <c r="P2292" s="47">
        <v>3753.027</v>
      </c>
      <c r="Q2292" s="46" t="s">
        <v>14</v>
      </c>
      <c r="R2292" s="46" t="s">
        <v>9</v>
      </c>
      <c r="S2292" s="46" t="s">
        <v>10</v>
      </c>
      <c r="T2292" s="46" t="s">
        <v>930</v>
      </c>
      <c r="V2292" s="19" t="str">
        <f t="shared" ca="1" si="293"/>
        <v>Pre-calc.</v>
      </c>
      <c r="W2292" s="1" t="str">
        <f t="shared" ca="1" si="294"/>
        <v>Pre-calc.</v>
      </c>
      <c r="X2292" s="1" t="b">
        <f t="shared" ca="1" si="295"/>
        <v>1</v>
      </c>
      <c r="Y2292" s="3">
        <f t="shared" ca="1" si="296"/>
        <v>0</v>
      </c>
      <c r="AA2292" s="61">
        <f ca="1">+VLOOKUP(N2292,$B$4:$H$2903,4,FALSE)</f>
        <v>0</v>
      </c>
      <c r="AB2292" s="1" t="str">
        <f ca="1">+VLOOKUP(N2292,$B$4:$H$2903,6,FALSE)</f>
        <v>Mendy Lam</v>
      </c>
    </row>
    <row r="2293" spans="1:28" hidden="1" x14ac:dyDescent="0.2">
      <c r="A2293" s="56" t="s">
        <v>4900</v>
      </c>
      <c r="B2293" s="9" t="str">
        <f t="shared" ca="1" si="290"/>
        <v>A5042</v>
      </c>
      <c r="C2293" s="59">
        <v>120</v>
      </c>
      <c r="D2293" s="59">
        <v>120</v>
      </c>
      <c r="E2293" s="60">
        <v>41600</v>
      </c>
      <c r="F2293" s="57" t="s">
        <v>4898</v>
      </c>
      <c r="G2293" s="57" t="s">
        <v>5543</v>
      </c>
      <c r="H2293" s="45" t="str">
        <f t="shared" ca="1" si="291"/>
        <v>Post-calc.</v>
      </c>
      <c r="I2293" s="23">
        <f t="shared" ca="1" si="292"/>
        <v>0</v>
      </c>
      <c r="J2293" s="20" t="e">
        <f ca="1">VLOOKUP(B2293, Remarks!$A$3:$G$400, 7, FALSE)</f>
        <v>#N/A</v>
      </c>
      <c r="M2293" s="44" t="s">
        <v>2317</v>
      </c>
      <c r="N2293" s="9" t="str">
        <f t="shared" ca="1" si="289"/>
        <v>A7785</v>
      </c>
      <c r="O2293" s="47">
        <v>556.00400000000002</v>
      </c>
      <c r="P2293" s="47">
        <v>556.00400000000002</v>
      </c>
      <c r="Q2293" s="46" t="s">
        <v>14</v>
      </c>
      <c r="R2293" s="46" t="s">
        <v>9</v>
      </c>
      <c r="S2293" s="46" t="s">
        <v>10</v>
      </c>
      <c r="T2293" s="46" t="s">
        <v>930</v>
      </c>
      <c r="V2293" s="19" t="str">
        <f t="shared" ca="1" si="293"/>
        <v>Pre-calc.</v>
      </c>
      <c r="W2293" s="1" t="str">
        <f t="shared" ca="1" si="294"/>
        <v>Pre-calc.</v>
      </c>
      <c r="X2293" s="1" t="b">
        <f t="shared" ca="1" si="295"/>
        <v>1</v>
      </c>
      <c r="Y2293" s="3">
        <f t="shared" ca="1" si="296"/>
        <v>0</v>
      </c>
      <c r="AA2293" s="61">
        <f ca="1">+VLOOKUP(N2293,$B$4:$H$2903,4,FALSE)</f>
        <v>0</v>
      </c>
      <c r="AB2293" s="1" t="str">
        <f ca="1">+VLOOKUP(N2293,$B$4:$H$2903,6,FALSE)</f>
        <v>Mendy Lam</v>
      </c>
    </row>
    <row r="2294" spans="1:28" hidden="1" x14ac:dyDescent="0.2">
      <c r="A2294" s="56" t="s">
        <v>4901</v>
      </c>
      <c r="B2294" s="9" t="str">
        <f t="shared" ca="1" si="290"/>
        <v>A5043</v>
      </c>
      <c r="C2294" s="59">
        <v>313</v>
      </c>
      <c r="D2294" s="59">
        <v>313</v>
      </c>
      <c r="E2294" s="60">
        <v>41470</v>
      </c>
      <c r="F2294" s="57" t="s">
        <v>4898</v>
      </c>
      <c r="G2294" s="57" t="s">
        <v>5543</v>
      </c>
      <c r="H2294" s="45" t="str">
        <f t="shared" ca="1" si="291"/>
        <v>Post-calc.</v>
      </c>
      <c r="I2294" s="23">
        <f t="shared" ca="1" si="292"/>
        <v>0</v>
      </c>
      <c r="J2294" s="20" t="e">
        <f ca="1">VLOOKUP(B2294, Remarks!$A$3:$G$400, 7, FALSE)</f>
        <v>#N/A</v>
      </c>
      <c r="M2294" s="44" t="s">
        <v>2318</v>
      </c>
      <c r="N2294" s="9" t="str">
        <f t="shared" ca="1" si="289"/>
        <v>A7787</v>
      </c>
      <c r="O2294" s="47">
        <v>556.00400000000002</v>
      </c>
      <c r="P2294" s="47">
        <v>556.00400000000002</v>
      </c>
      <c r="Q2294" s="46" t="s">
        <v>14</v>
      </c>
      <c r="R2294" s="46" t="s">
        <v>9</v>
      </c>
      <c r="S2294" s="46" t="s">
        <v>10</v>
      </c>
      <c r="T2294" s="46" t="s">
        <v>930</v>
      </c>
      <c r="V2294" s="19" t="str">
        <f t="shared" ca="1" si="293"/>
        <v>Pre-calc.</v>
      </c>
      <c r="W2294" s="1" t="str">
        <f t="shared" ca="1" si="294"/>
        <v>Pre-calc.</v>
      </c>
      <c r="X2294" s="1" t="b">
        <f t="shared" ca="1" si="295"/>
        <v>1</v>
      </c>
      <c r="Y2294" s="3">
        <f t="shared" ca="1" si="296"/>
        <v>0</v>
      </c>
      <c r="AA2294" s="61">
        <f ca="1">+VLOOKUP(N2294,$B$4:$H$2903,4,FALSE)</f>
        <v>0</v>
      </c>
      <c r="AB2294" s="1" t="str">
        <f ca="1">+VLOOKUP(N2294,$B$4:$H$2903,6,FALSE)</f>
        <v>Mendy Lam</v>
      </c>
    </row>
    <row r="2295" spans="1:28" hidden="1" x14ac:dyDescent="0.2">
      <c r="A2295" s="56" t="s">
        <v>4902</v>
      </c>
      <c r="B2295" s="9" t="str">
        <f t="shared" ca="1" si="290"/>
        <v>A5044</v>
      </c>
      <c r="C2295" s="59">
        <v>570</v>
      </c>
      <c r="D2295" s="59">
        <v>570</v>
      </c>
      <c r="E2295" s="60">
        <v>41492</v>
      </c>
      <c r="F2295" s="57" t="s">
        <v>4898</v>
      </c>
      <c r="G2295" s="57" t="s">
        <v>5543</v>
      </c>
      <c r="H2295" s="45" t="str">
        <f t="shared" ca="1" si="291"/>
        <v>Post-calc.</v>
      </c>
      <c r="I2295" s="23">
        <f t="shared" ca="1" si="292"/>
        <v>0</v>
      </c>
      <c r="J2295" s="20" t="e">
        <f ca="1">VLOOKUP(B2295, Remarks!$A$3:$G$400, 7, FALSE)</f>
        <v>#N/A</v>
      </c>
      <c r="M2295" s="44" t="s">
        <v>2319</v>
      </c>
      <c r="N2295" s="9" t="str">
        <f t="shared" ca="1" si="289"/>
        <v>A7789</v>
      </c>
      <c r="O2295" s="47">
        <v>1251.009</v>
      </c>
      <c r="P2295" s="47">
        <v>1251.009</v>
      </c>
      <c r="Q2295" s="46" t="s">
        <v>14</v>
      </c>
      <c r="R2295" s="46" t="s">
        <v>9</v>
      </c>
      <c r="S2295" s="46" t="s">
        <v>10</v>
      </c>
      <c r="T2295" s="46" t="s">
        <v>930</v>
      </c>
      <c r="V2295" s="19" t="str">
        <f t="shared" ca="1" si="293"/>
        <v>Pre-calc.</v>
      </c>
      <c r="W2295" s="1" t="str">
        <f t="shared" ca="1" si="294"/>
        <v>Pre-calc.</v>
      </c>
      <c r="X2295" s="1" t="b">
        <f t="shared" ca="1" si="295"/>
        <v>1</v>
      </c>
      <c r="Y2295" s="3">
        <f t="shared" ca="1" si="296"/>
        <v>0</v>
      </c>
      <c r="AA2295" s="61">
        <f ca="1">+VLOOKUP(N2295,$B$4:$H$2903,4,FALSE)</f>
        <v>0</v>
      </c>
      <c r="AB2295" s="1" t="str">
        <f ca="1">+VLOOKUP(N2295,$B$4:$H$2903,6,FALSE)</f>
        <v>Mendy Lam</v>
      </c>
    </row>
    <row r="2296" spans="1:28" hidden="1" x14ac:dyDescent="0.2">
      <c r="A2296" s="56" t="s">
        <v>4903</v>
      </c>
      <c r="B2296" s="9" t="str">
        <f t="shared" ca="1" si="290"/>
        <v>A5045</v>
      </c>
      <c r="C2296" s="59">
        <v>100</v>
      </c>
      <c r="D2296" s="59">
        <v>100</v>
      </c>
      <c r="E2296" s="60">
        <v>41627</v>
      </c>
      <c r="F2296" s="57" t="s">
        <v>4898</v>
      </c>
      <c r="G2296" s="57" t="s">
        <v>5543</v>
      </c>
      <c r="H2296" s="45" t="str">
        <f t="shared" ca="1" si="291"/>
        <v>Post-calc.</v>
      </c>
      <c r="I2296" s="23">
        <f t="shared" ca="1" si="292"/>
        <v>0</v>
      </c>
      <c r="J2296" s="20" t="e">
        <f ca="1">VLOOKUP(B2296, Remarks!$A$3:$G$400, 7, FALSE)</f>
        <v>#N/A</v>
      </c>
      <c r="M2296" s="44" t="s">
        <v>2320</v>
      </c>
      <c r="N2296" s="9" t="str">
        <f t="shared" ca="1" si="289"/>
        <v>A7790</v>
      </c>
      <c r="O2296" s="47">
        <v>236.30170000000001</v>
      </c>
      <c r="P2296" s="47">
        <v>236.30170000000001</v>
      </c>
      <c r="Q2296" s="46" t="s">
        <v>14</v>
      </c>
      <c r="R2296" s="46" t="s">
        <v>9</v>
      </c>
      <c r="S2296" s="46" t="s">
        <v>10</v>
      </c>
      <c r="T2296" s="46" t="s">
        <v>930</v>
      </c>
      <c r="V2296" s="19" t="str">
        <f t="shared" ca="1" si="293"/>
        <v>Pre-calc.</v>
      </c>
      <c r="W2296" s="1" t="str">
        <f t="shared" ca="1" si="294"/>
        <v>Pre-calc.</v>
      </c>
      <c r="X2296" s="1" t="b">
        <f t="shared" ca="1" si="295"/>
        <v>1</v>
      </c>
      <c r="Y2296" s="3">
        <f t="shared" ca="1" si="296"/>
        <v>0</v>
      </c>
      <c r="AA2296" s="61">
        <f ca="1">+VLOOKUP(N2296,$B$4:$H$2903,4,FALSE)</f>
        <v>0</v>
      </c>
      <c r="AB2296" s="1" t="str">
        <f ca="1">+VLOOKUP(N2296,$B$4:$H$2903,6,FALSE)</f>
        <v>Mendy Lam</v>
      </c>
    </row>
    <row r="2297" spans="1:28" hidden="1" x14ac:dyDescent="0.2">
      <c r="A2297" s="56" t="s">
        <v>4904</v>
      </c>
      <c r="B2297" s="9" t="str">
        <f t="shared" ca="1" si="290"/>
        <v>A5046</v>
      </c>
      <c r="C2297" s="59">
        <v>350</v>
      </c>
      <c r="D2297" s="59">
        <v>361</v>
      </c>
      <c r="E2297" s="60">
        <v>41744</v>
      </c>
      <c r="F2297" s="57" t="s">
        <v>4898</v>
      </c>
      <c r="G2297" s="57" t="s">
        <v>5543</v>
      </c>
      <c r="H2297" s="45" t="str">
        <f t="shared" ca="1" si="291"/>
        <v>Post-calc.</v>
      </c>
      <c r="I2297" s="23">
        <f t="shared" ca="1" si="292"/>
        <v>0</v>
      </c>
      <c r="J2297" s="20" t="e">
        <f ca="1">VLOOKUP(B2297, Remarks!$A$3:$G$400, 7, FALSE)</f>
        <v>#N/A</v>
      </c>
      <c r="M2297" s="44" t="s">
        <v>2321</v>
      </c>
      <c r="N2297" s="9" t="str">
        <f t="shared" ca="1" si="289"/>
        <v>A7791</v>
      </c>
      <c r="O2297" s="47">
        <v>472.60340000000002</v>
      </c>
      <c r="P2297" s="47">
        <v>472.60340000000002</v>
      </c>
      <c r="Q2297" s="46" t="s">
        <v>14</v>
      </c>
      <c r="R2297" s="46" t="s">
        <v>9</v>
      </c>
      <c r="S2297" s="46" t="s">
        <v>10</v>
      </c>
      <c r="T2297" s="46" t="s">
        <v>930</v>
      </c>
      <c r="V2297" s="19" t="str">
        <f t="shared" ca="1" si="293"/>
        <v>Pre-calc.</v>
      </c>
      <c r="W2297" s="1" t="str">
        <f t="shared" ca="1" si="294"/>
        <v>Pre-calc.</v>
      </c>
      <c r="X2297" s="1" t="b">
        <f t="shared" ca="1" si="295"/>
        <v>1</v>
      </c>
      <c r="Y2297" s="3">
        <f t="shared" ca="1" si="296"/>
        <v>0</v>
      </c>
      <c r="AA2297" s="61">
        <f ca="1">+VLOOKUP(N2297,$B$4:$H$2903,4,FALSE)</f>
        <v>0</v>
      </c>
      <c r="AB2297" s="1" t="str">
        <f ca="1">+VLOOKUP(N2297,$B$4:$H$2903,6,FALSE)</f>
        <v>Mendy Lam</v>
      </c>
    </row>
    <row r="2298" spans="1:28" hidden="1" x14ac:dyDescent="0.2">
      <c r="A2298" s="56" t="s">
        <v>4905</v>
      </c>
      <c r="B2298" s="9" t="str">
        <f t="shared" ca="1" si="290"/>
        <v>A5047</v>
      </c>
      <c r="C2298" s="59">
        <v>1000</v>
      </c>
      <c r="D2298" s="59">
        <v>1100</v>
      </c>
      <c r="E2298" s="60">
        <v>41351</v>
      </c>
      <c r="F2298" s="57" t="s">
        <v>4898</v>
      </c>
      <c r="G2298" s="57" t="s">
        <v>5543</v>
      </c>
      <c r="H2298" s="45" t="str">
        <f t="shared" ca="1" si="291"/>
        <v>Post-calc.</v>
      </c>
      <c r="I2298" s="23">
        <f t="shared" ca="1" si="292"/>
        <v>0</v>
      </c>
      <c r="J2298" s="20" t="e">
        <f ca="1">VLOOKUP(B2298, Remarks!$A$3:$G$400, 7, FALSE)</f>
        <v>#N/A</v>
      </c>
      <c r="M2298" s="44" t="s">
        <v>2322</v>
      </c>
      <c r="N2298" s="9" t="str">
        <f t="shared" ca="1" si="289"/>
        <v>A7792</v>
      </c>
      <c r="O2298" s="47">
        <v>1946.0139999999999</v>
      </c>
      <c r="P2298" s="47">
        <v>1946.0139999999999</v>
      </c>
      <c r="Q2298" s="46" t="s">
        <v>14</v>
      </c>
      <c r="R2298" s="46" t="s">
        <v>9</v>
      </c>
      <c r="S2298" s="46" t="s">
        <v>10</v>
      </c>
      <c r="T2298" s="46" t="s">
        <v>930</v>
      </c>
      <c r="V2298" s="19" t="str">
        <f t="shared" ca="1" si="293"/>
        <v>Pre-calc.</v>
      </c>
      <c r="W2298" s="1" t="str">
        <f t="shared" ca="1" si="294"/>
        <v>Pre-calc.</v>
      </c>
      <c r="X2298" s="1" t="b">
        <f t="shared" ca="1" si="295"/>
        <v>1</v>
      </c>
      <c r="Y2298" s="3">
        <f t="shared" ca="1" si="296"/>
        <v>0</v>
      </c>
      <c r="AA2298" s="61">
        <f ca="1">+VLOOKUP(N2298,$B$4:$H$2903,4,FALSE)</f>
        <v>0</v>
      </c>
      <c r="AB2298" s="1" t="str">
        <f ca="1">+VLOOKUP(N2298,$B$4:$H$2903,6,FALSE)</f>
        <v>Mendy Lam</v>
      </c>
    </row>
    <row r="2299" spans="1:28" hidden="1" x14ac:dyDescent="0.2">
      <c r="A2299" s="56" t="s">
        <v>4906</v>
      </c>
      <c r="B2299" s="9" t="str">
        <f t="shared" ca="1" si="290"/>
        <v>A5048</v>
      </c>
      <c r="C2299" s="59">
        <v>120</v>
      </c>
      <c r="D2299" s="59">
        <v>120</v>
      </c>
      <c r="E2299" s="60">
        <v>41764</v>
      </c>
      <c r="F2299" s="57" t="s">
        <v>4898</v>
      </c>
      <c r="G2299" s="57" t="s">
        <v>5543</v>
      </c>
      <c r="H2299" s="45" t="str">
        <f t="shared" ca="1" si="291"/>
        <v>Post-calc.</v>
      </c>
      <c r="I2299" s="23">
        <f t="shared" ca="1" si="292"/>
        <v>0</v>
      </c>
      <c r="J2299" s="20" t="e">
        <f ca="1">VLOOKUP(B2299, Remarks!$A$3:$G$400, 7, FALSE)</f>
        <v>#N/A</v>
      </c>
      <c r="M2299" s="44" t="s">
        <v>2323</v>
      </c>
      <c r="N2299" s="9" t="str">
        <f t="shared" ca="1" si="289"/>
        <v>A7796</v>
      </c>
      <c r="O2299" s="47">
        <v>399</v>
      </c>
      <c r="P2299" s="47">
        <v>399</v>
      </c>
      <c r="Q2299" s="46" t="s">
        <v>8</v>
      </c>
      <c r="R2299" s="46" t="s">
        <v>9</v>
      </c>
      <c r="S2299" s="46" t="s">
        <v>10</v>
      </c>
      <c r="T2299" s="46" t="s">
        <v>1340</v>
      </c>
      <c r="V2299" s="19" t="str">
        <f t="shared" ca="1" si="293"/>
        <v>Post-calc.</v>
      </c>
      <c r="W2299" s="1" t="str">
        <f t="shared" ca="1" si="294"/>
        <v>Post-calc.</v>
      </c>
      <c r="X2299" s="1" t="b">
        <f t="shared" ca="1" si="295"/>
        <v>1</v>
      </c>
      <c r="Y2299" s="3">
        <f t="shared" ca="1" si="296"/>
        <v>0</v>
      </c>
      <c r="AA2299" s="61">
        <f ca="1">+VLOOKUP(N2299,$B$4:$H$2903,4,FALSE)</f>
        <v>42402</v>
      </c>
      <c r="AB2299" s="1" t="str">
        <f ca="1">+VLOOKUP(N2299,$B$4:$H$2903,6,FALSE)</f>
        <v>Kayyali Reem</v>
      </c>
    </row>
    <row r="2300" spans="1:28" hidden="1" x14ac:dyDescent="0.2">
      <c r="A2300" s="56" t="s">
        <v>4907</v>
      </c>
      <c r="B2300" s="9" t="str">
        <f t="shared" ca="1" si="290"/>
        <v>A5049</v>
      </c>
      <c r="C2300" s="59">
        <v>270</v>
      </c>
      <c r="D2300" s="59">
        <v>289</v>
      </c>
      <c r="E2300" s="60">
        <v>41340</v>
      </c>
      <c r="F2300" s="57" t="s">
        <v>4898</v>
      </c>
      <c r="G2300" s="57" t="s">
        <v>5543</v>
      </c>
      <c r="H2300" s="45" t="str">
        <f t="shared" ca="1" si="291"/>
        <v>Post-calc.</v>
      </c>
      <c r="I2300" s="23">
        <f t="shared" ca="1" si="292"/>
        <v>0</v>
      </c>
      <c r="J2300" s="20" t="e">
        <f ca="1">VLOOKUP(B2300, Remarks!$A$3:$G$400, 7, FALSE)</f>
        <v>#N/A</v>
      </c>
      <c r="M2300" s="44" t="s">
        <v>2324</v>
      </c>
      <c r="N2300" s="9" t="str">
        <f t="shared" ca="1" si="289"/>
        <v>A7823</v>
      </c>
      <c r="O2300" s="47">
        <v>278.40600000000001</v>
      </c>
      <c r="P2300" s="47">
        <v>278.40600000000001</v>
      </c>
      <c r="Q2300" s="46" t="s">
        <v>14</v>
      </c>
      <c r="R2300" s="46" t="s">
        <v>9</v>
      </c>
      <c r="S2300" s="46" t="s">
        <v>10</v>
      </c>
      <c r="T2300" s="46" t="s">
        <v>930</v>
      </c>
      <c r="V2300" s="19" t="str">
        <f t="shared" ca="1" si="293"/>
        <v>Pre-calc.</v>
      </c>
      <c r="W2300" s="1" t="str">
        <f t="shared" ca="1" si="294"/>
        <v>Pre-calc.</v>
      </c>
      <c r="X2300" s="1" t="b">
        <f t="shared" ca="1" si="295"/>
        <v>1</v>
      </c>
      <c r="Y2300" s="3">
        <f t="shared" ca="1" si="296"/>
        <v>0</v>
      </c>
      <c r="AA2300" s="61">
        <f ca="1">+VLOOKUP(N2300,$B$4:$H$2903,4,FALSE)</f>
        <v>0</v>
      </c>
      <c r="AB2300" s="1" t="str">
        <f ca="1">+VLOOKUP(N2300,$B$4:$H$2903,6,FALSE)</f>
        <v>Mendy Lam</v>
      </c>
    </row>
    <row r="2301" spans="1:28" hidden="1" x14ac:dyDescent="0.2">
      <c r="A2301" s="56" t="s">
        <v>4908</v>
      </c>
      <c r="B2301" s="9" t="str">
        <f t="shared" ca="1" si="290"/>
        <v>A5050</v>
      </c>
      <c r="C2301" s="59">
        <v>220</v>
      </c>
      <c r="D2301" s="59">
        <v>220</v>
      </c>
      <c r="E2301" s="60">
        <v>41626</v>
      </c>
      <c r="F2301" s="57" t="s">
        <v>4898</v>
      </c>
      <c r="G2301" s="57" t="s">
        <v>5543</v>
      </c>
      <c r="H2301" s="45" t="str">
        <f t="shared" ca="1" si="291"/>
        <v>Post-calc.</v>
      </c>
      <c r="I2301" s="23">
        <f t="shared" ca="1" si="292"/>
        <v>0</v>
      </c>
      <c r="J2301" s="20" t="e">
        <f ca="1">VLOOKUP(B2301, Remarks!$A$3:$G$400, 7, FALSE)</f>
        <v>#N/A</v>
      </c>
      <c r="M2301" s="44" t="s">
        <v>2325</v>
      </c>
      <c r="N2301" s="9" t="str">
        <f t="shared" ca="1" si="289"/>
        <v>A7848</v>
      </c>
      <c r="O2301" s="47">
        <v>258.99009999999998</v>
      </c>
      <c r="P2301" s="47">
        <v>265.27140000000003</v>
      </c>
      <c r="Q2301" s="46" t="s">
        <v>8</v>
      </c>
      <c r="R2301" s="46" t="s">
        <v>9</v>
      </c>
      <c r="S2301" s="46" t="s">
        <v>10</v>
      </c>
      <c r="T2301" s="46" t="s">
        <v>1999</v>
      </c>
      <c r="V2301" s="19" t="str">
        <f t="shared" ca="1" si="293"/>
        <v>Post-calc.</v>
      </c>
      <c r="W2301" s="1" t="str">
        <f t="shared" ca="1" si="294"/>
        <v>Post-calc.</v>
      </c>
      <c r="X2301" s="1" t="b">
        <f t="shared" ca="1" si="295"/>
        <v>1</v>
      </c>
      <c r="Y2301" s="3">
        <f t="shared" ca="1" si="296"/>
        <v>0</v>
      </c>
      <c r="AA2301" s="61">
        <f ca="1">+VLOOKUP(N2301,$B$4:$H$2903,4,FALSE)</f>
        <v>42355</v>
      </c>
      <c r="AB2301" s="1" t="str">
        <f ca="1">+VLOOKUP(N2301,$B$4:$H$2903,6,FALSE)</f>
        <v>Nur Hidayah</v>
      </c>
    </row>
    <row r="2302" spans="1:28" hidden="1" x14ac:dyDescent="0.2">
      <c r="A2302" s="56" t="s">
        <v>4909</v>
      </c>
      <c r="B2302" s="9" t="str">
        <f t="shared" ca="1" si="290"/>
        <v>A5051</v>
      </c>
      <c r="C2302" s="59">
        <v>300</v>
      </c>
      <c r="D2302" s="59">
        <v>285</v>
      </c>
      <c r="E2302" s="60">
        <v>41355</v>
      </c>
      <c r="F2302" s="57" t="s">
        <v>4898</v>
      </c>
      <c r="G2302" s="57" t="s">
        <v>5543</v>
      </c>
      <c r="H2302" s="45" t="str">
        <f t="shared" ca="1" si="291"/>
        <v>Post-calc.</v>
      </c>
      <c r="I2302" s="23">
        <f t="shared" ca="1" si="292"/>
        <v>0</v>
      </c>
      <c r="J2302" s="20" t="e">
        <f ca="1">VLOOKUP(B2302, Remarks!$A$3:$G$400, 7, FALSE)</f>
        <v>#N/A</v>
      </c>
      <c r="M2302" s="44" t="s">
        <v>2326</v>
      </c>
      <c r="N2302" s="9" t="str">
        <f t="shared" ca="1" si="289"/>
        <v>A7849</v>
      </c>
      <c r="O2302" s="47">
        <v>1589.88</v>
      </c>
      <c r="P2302" s="47">
        <v>3111.78</v>
      </c>
      <c r="Q2302" s="46" t="s">
        <v>8</v>
      </c>
      <c r="R2302" s="46" t="s">
        <v>9</v>
      </c>
      <c r="S2302" s="46" t="s">
        <v>10</v>
      </c>
      <c r="T2302" s="46" t="s">
        <v>1372</v>
      </c>
      <c r="V2302" s="19" t="str">
        <f t="shared" ca="1" si="293"/>
        <v>Post-calc.</v>
      </c>
      <c r="W2302" s="1" t="str">
        <f t="shared" ca="1" si="294"/>
        <v>Post-calc.</v>
      </c>
      <c r="X2302" s="1" t="b">
        <f t="shared" ca="1" si="295"/>
        <v>1</v>
      </c>
      <c r="Y2302" s="3">
        <f t="shared" ca="1" si="296"/>
        <v>0</v>
      </c>
      <c r="AA2302" s="61">
        <f ca="1">+VLOOKUP(N2302,$B$4:$H$2903,4,FALSE)</f>
        <v>42472</v>
      </c>
      <c r="AB2302" s="1" t="str">
        <f ca="1">+VLOOKUP(N2302,$B$4:$H$2903,6,FALSE)</f>
        <v xml:space="preserve">Rahayu Pusparini </v>
      </c>
    </row>
    <row r="2303" spans="1:28" hidden="1" x14ac:dyDescent="0.2">
      <c r="A2303" s="56" t="s">
        <v>4910</v>
      </c>
      <c r="B2303" s="9" t="str">
        <f t="shared" ca="1" si="290"/>
        <v>A5052</v>
      </c>
      <c r="C2303" s="59">
        <v>100</v>
      </c>
      <c r="D2303" s="59">
        <v>120</v>
      </c>
      <c r="E2303" s="60">
        <v>41738</v>
      </c>
      <c r="F2303" s="57" t="s">
        <v>4898</v>
      </c>
      <c r="G2303" s="57" t="s">
        <v>5543</v>
      </c>
      <c r="H2303" s="45" t="str">
        <f t="shared" ca="1" si="291"/>
        <v>Post-calc.</v>
      </c>
      <c r="I2303" s="23">
        <f t="shared" ca="1" si="292"/>
        <v>0</v>
      </c>
      <c r="J2303" s="20" t="e">
        <f ca="1">VLOOKUP(B2303, Remarks!$A$3:$G$400, 7, FALSE)</f>
        <v>#N/A</v>
      </c>
      <c r="M2303" s="44" t="s">
        <v>2327</v>
      </c>
      <c r="N2303" s="9" t="str">
        <f t="shared" ca="1" si="289"/>
        <v>A7850</v>
      </c>
      <c r="O2303" s="47">
        <v>75.19</v>
      </c>
      <c r="P2303" s="47">
        <v>75.19</v>
      </c>
      <c r="Q2303" s="46" t="s">
        <v>8</v>
      </c>
      <c r="R2303" s="46" t="s">
        <v>9</v>
      </c>
      <c r="S2303" s="46" t="s">
        <v>10</v>
      </c>
      <c r="T2303" s="46" t="s">
        <v>1736</v>
      </c>
      <c r="V2303" s="19" t="str">
        <f t="shared" ca="1" si="293"/>
        <v>Post-calc.</v>
      </c>
      <c r="W2303" s="1" t="str">
        <f t="shared" ca="1" si="294"/>
        <v>Post-calc.</v>
      </c>
      <c r="X2303" s="1" t="b">
        <f t="shared" ca="1" si="295"/>
        <v>1</v>
      </c>
      <c r="Y2303" s="3">
        <f t="shared" ca="1" si="296"/>
        <v>0</v>
      </c>
      <c r="AA2303" s="61">
        <f ca="1">+VLOOKUP(N2303,$B$4:$H$2903,4,FALSE)</f>
        <v>42429</v>
      </c>
      <c r="AB2303" s="1" t="str">
        <f ca="1">+VLOOKUP(N2303,$B$4:$H$2903,6,FALSE)</f>
        <v>George Koh</v>
      </c>
    </row>
    <row r="2304" spans="1:28" hidden="1" x14ac:dyDescent="0.2">
      <c r="A2304" s="56" t="s">
        <v>4911</v>
      </c>
      <c r="B2304" s="9" t="str">
        <f t="shared" ca="1" si="290"/>
        <v>A5053</v>
      </c>
      <c r="C2304" s="59">
        <v>150</v>
      </c>
      <c r="D2304" s="59">
        <v>150</v>
      </c>
      <c r="E2304" s="60">
        <v>41351</v>
      </c>
      <c r="F2304" s="57" t="s">
        <v>4898</v>
      </c>
      <c r="G2304" s="57" t="s">
        <v>5543</v>
      </c>
      <c r="H2304" s="45" t="str">
        <f t="shared" ca="1" si="291"/>
        <v>Post-calc.</v>
      </c>
      <c r="I2304" s="23">
        <f t="shared" ca="1" si="292"/>
        <v>0</v>
      </c>
      <c r="J2304" s="20" t="e">
        <f ca="1">VLOOKUP(B2304, Remarks!$A$3:$G$400, 7, FALSE)</f>
        <v>#N/A</v>
      </c>
      <c r="M2304" s="44" t="s">
        <v>2328</v>
      </c>
      <c r="N2304" s="9" t="str">
        <f t="shared" ca="1" si="289"/>
        <v>A7872</v>
      </c>
      <c r="O2304" s="47">
        <v>2000</v>
      </c>
      <c r="P2304" s="47">
        <v>2000</v>
      </c>
      <c r="Q2304" s="46" t="s">
        <v>14</v>
      </c>
      <c r="R2304" s="46" t="s">
        <v>9</v>
      </c>
      <c r="S2304" s="46" t="s">
        <v>10</v>
      </c>
      <c r="T2304" s="46" t="s">
        <v>798</v>
      </c>
      <c r="V2304" s="19" t="str">
        <f t="shared" ca="1" si="293"/>
        <v>Pre-calc.</v>
      </c>
      <c r="W2304" s="1" t="str">
        <f t="shared" ca="1" si="294"/>
        <v>Pre-calc.</v>
      </c>
      <c r="X2304" s="1" t="b">
        <f t="shared" ca="1" si="295"/>
        <v>1</v>
      </c>
      <c r="Y2304" s="3">
        <f t="shared" ca="1" si="296"/>
        <v>0</v>
      </c>
      <c r="AA2304" s="61">
        <f ca="1">+VLOOKUP(N2304,$B$4:$H$2903,4,FALSE)</f>
        <v>0</v>
      </c>
      <c r="AB2304" s="1" t="str">
        <f ca="1">+VLOOKUP(N2304,$B$4:$H$2903,6,FALSE)</f>
        <v>Mendy Lam</v>
      </c>
    </row>
    <row r="2305" spans="1:28" hidden="1" x14ac:dyDescent="0.2">
      <c r="A2305" s="56" t="s">
        <v>4912</v>
      </c>
      <c r="B2305" s="9" t="str">
        <f t="shared" ca="1" si="290"/>
        <v>A5054</v>
      </c>
      <c r="C2305" s="59">
        <v>180.45</v>
      </c>
      <c r="D2305" s="59">
        <v>180.45</v>
      </c>
      <c r="E2305" s="60">
        <v>42016</v>
      </c>
      <c r="F2305" s="57" t="s">
        <v>4898</v>
      </c>
      <c r="G2305" s="57" t="s">
        <v>5543</v>
      </c>
      <c r="H2305" s="45" t="str">
        <f t="shared" ca="1" si="291"/>
        <v>Post-calc.</v>
      </c>
      <c r="I2305" s="23">
        <f t="shared" ca="1" si="292"/>
        <v>0</v>
      </c>
      <c r="J2305" s="20" t="e">
        <f ca="1">VLOOKUP(B2305, Remarks!$A$3:$G$400, 7, FALSE)</f>
        <v>#N/A</v>
      </c>
      <c r="M2305" s="44" t="s">
        <v>2329</v>
      </c>
      <c r="N2305" s="9" t="str">
        <f t="shared" ca="1" si="289"/>
        <v>A7873</v>
      </c>
      <c r="O2305" s="47">
        <v>503.70119999999997</v>
      </c>
      <c r="P2305" s="47">
        <v>503.70119999999997</v>
      </c>
      <c r="Q2305" s="46" t="s">
        <v>14</v>
      </c>
      <c r="R2305" s="46" t="s">
        <v>9</v>
      </c>
      <c r="S2305" s="46" t="s">
        <v>10</v>
      </c>
      <c r="T2305" s="46" t="s">
        <v>930</v>
      </c>
      <c r="V2305" s="19" t="str">
        <f t="shared" ca="1" si="293"/>
        <v>Pre-calc.</v>
      </c>
      <c r="W2305" s="1" t="str">
        <f t="shared" ca="1" si="294"/>
        <v>Pre-calc.</v>
      </c>
      <c r="X2305" s="1" t="b">
        <f t="shared" ca="1" si="295"/>
        <v>1</v>
      </c>
      <c r="Y2305" s="3">
        <f t="shared" ca="1" si="296"/>
        <v>0</v>
      </c>
      <c r="AA2305" s="61">
        <f ca="1">+VLOOKUP(N2305,$B$4:$H$2903,4,FALSE)</f>
        <v>0</v>
      </c>
      <c r="AB2305" s="1" t="str">
        <f ca="1">+VLOOKUP(N2305,$B$4:$H$2903,6,FALSE)</f>
        <v>Mendy Lam</v>
      </c>
    </row>
    <row r="2306" spans="1:28" hidden="1" x14ac:dyDescent="0.2">
      <c r="A2306" s="56" t="s">
        <v>4913</v>
      </c>
      <c r="B2306" s="9" t="str">
        <f t="shared" ca="1" si="290"/>
        <v>A5055</v>
      </c>
      <c r="C2306" s="59">
        <v>1000</v>
      </c>
      <c r="D2306" s="59">
        <v>1000</v>
      </c>
      <c r="E2306" s="60">
        <v>41582</v>
      </c>
      <c r="F2306" s="57" t="s">
        <v>4898</v>
      </c>
      <c r="G2306" s="57" t="s">
        <v>5543</v>
      </c>
      <c r="H2306" s="45" t="str">
        <f t="shared" ca="1" si="291"/>
        <v>Post-calc.</v>
      </c>
      <c r="I2306" s="23">
        <f t="shared" ca="1" si="292"/>
        <v>0</v>
      </c>
      <c r="J2306" s="20" t="e">
        <f ca="1">VLOOKUP(B2306, Remarks!$A$3:$G$400, 7, FALSE)</f>
        <v>#N/A</v>
      </c>
      <c r="M2306" s="44" t="s">
        <v>2330</v>
      </c>
      <c r="N2306" s="9" t="str">
        <f t="shared" ca="1" si="289"/>
        <v>A7876</v>
      </c>
      <c r="O2306" s="47">
        <v>16926.4359</v>
      </c>
      <c r="P2306" s="47">
        <v>9533.0400000000009</v>
      </c>
      <c r="Q2306" s="46" t="s">
        <v>8</v>
      </c>
      <c r="R2306" s="46" t="s">
        <v>9</v>
      </c>
      <c r="S2306" s="46" t="s">
        <v>10</v>
      </c>
      <c r="T2306" s="46" t="s">
        <v>1372</v>
      </c>
      <c r="V2306" s="19" t="str">
        <f t="shared" ca="1" si="293"/>
        <v>Post-calc.</v>
      </c>
      <c r="W2306" s="1" t="str">
        <f t="shared" ca="1" si="294"/>
        <v>Post-calc.</v>
      </c>
      <c r="X2306" s="1" t="b">
        <f t="shared" ca="1" si="295"/>
        <v>1</v>
      </c>
      <c r="Y2306" s="3">
        <f t="shared" ca="1" si="296"/>
        <v>0</v>
      </c>
      <c r="AA2306" s="61">
        <f ca="1">+VLOOKUP(N2306,$B$4:$H$2903,4,FALSE)</f>
        <v>42500</v>
      </c>
      <c r="AB2306" s="1" t="str">
        <f ca="1">+VLOOKUP(N2306,$B$4:$H$2903,6,FALSE)</f>
        <v xml:space="preserve">Rahayu Pusparini </v>
      </c>
    </row>
    <row r="2307" spans="1:28" hidden="1" x14ac:dyDescent="0.2">
      <c r="A2307" s="56" t="s">
        <v>4914</v>
      </c>
      <c r="B2307" s="9" t="str">
        <f t="shared" ca="1" si="290"/>
        <v>A5056</v>
      </c>
      <c r="C2307" s="59">
        <v>224</v>
      </c>
      <c r="D2307" s="59">
        <v>224</v>
      </c>
      <c r="E2307" s="60">
        <v>41556</v>
      </c>
      <c r="F2307" s="57" t="s">
        <v>4898</v>
      </c>
      <c r="G2307" s="57" t="s">
        <v>5543</v>
      </c>
      <c r="H2307" s="45" t="str">
        <f t="shared" ca="1" si="291"/>
        <v>Post-calc.</v>
      </c>
      <c r="I2307" s="23">
        <f t="shared" ca="1" si="292"/>
        <v>0</v>
      </c>
      <c r="J2307" s="20" t="e">
        <f ca="1">VLOOKUP(B2307, Remarks!$A$3:$G$400, 7, FALSE)</f>
        <v>#N/A</v>
      </c>
      <c r="M2307" s="44" t="s">
        <v>2331</v>
      </c>
      <c r="N2307" s="9" t="str">
        <f t="shared" ca="1" si="289"/>
        <v>A7879</v>
      </c>
      <c r="O2307" s="47">
        <v>700</v>
      </c>
      <c r="P2307" s="47">
        <v>700</v>
      </c>
      <c r="Q2307" s="46" t="s">
        <v>14</v>
      </c>
      <c r="R2307" s="46" t="s">
        <v>9</v>
      </c>
      <c r="S2307" s="46" t="s">
        <v>10</v>
      </c>
      <c r="T2307" s="46" t="s">
        <v>69</v>
      </c>
      <c r="V2307" s="19" t="str">
        <f t="shared" ca="1" si="293"/>
        <v>Pre-calc.</v>
      </c>
      <c r="W2307" s="1" t="str">
        <f t="shared" ca="1" si="294"/>
        <v>Pre-calc.</v>
      </c>
      <c r="X2307" s="1" t="b">
        <f t="shared" ca="1" si="295"/>
        <v>1</v>
      </c>
      <c r="Y2307" s="3">
        <f t="shared" ca="1" si="296"/>
        <v>0</v>
      </c>
      <c r="AA2307" s="61">
        <f ca="1">+VLOOKUP(N2307,$B$4:$H$2903,4,FALSE)</f>
        <v>0</v>
      </c>
      <c r="AB2307" s="1" t="str">
        <f ca="1">+VLOOKUP(N2307,$B$4:$H$2903,6,FALSE)</f>
        <v>Eva Lau</v>
      </c>
    </row>
    <row r="2308" spans="1:28" hidden="1" x14ac:dyDescent="0.2">
      <c r="A2308" s="56" t="s">
        <v>4915</v>
      </c>
      <c r="B2308" s="9" t="str">
        <f t="shared" ca="1" si="290"/>
        <v>A5057</v>
      </c>
      <c r="C2308" s="59">
        <v>403</v>
      </c>
      <c r="D2308" s="59">
        <v>404</v>
      </c>
      <c r="E2308" s="60">
        <v>41295</v>
      </c>
      <c r="F2308" s="57" t="s">
        <v>4898</v>
      </c>
      <c r="G2308" s="57" t="s">
        <v>5543</v>
      </c>
      <c r="H2308" s="45" t="str">
        <f t="shared" ca="1" si="291"/>
        <v>Post-calc.</v>
      </c>
      <c r="I2308" s="23">
        <f t="shared" ca="1" si="292"/>
        <v>0</v>
      </c>
      <c r="J2308" s="20" t="e">
        <f ca="1">VLOOKUP(B2308, Remarks!$A$3:$G$400, 7, FALSE)</f>
        <v>#N/A</v>
      </c>
      <c r="M2308" s="44" t="s">
        <v>2332</v>
      </c>
      <c r="N2308" s="9" t="str">
        <f t="shared" ref="N2308:N2371" ca="1" si="297">+LEFT(M2308,5)</f>
        <v>A7917</v>
      </c>
      <c r="O2308" s="47">
        <v>683.48239999999998</v>
      </c>
      <c r="P2308" s="47">
        <v>683.48</v>
      </c>
      <c r="Q2308" s="46" t="s">
        <v>8</v>
      </c>
      <c r="R2308" s="46" t="s">
        <v>9</v>
      </c>
      <c r="S2308" s="46" t="s">
        <v>10</v>
      </c>
      <c r="T2308" s="46" t="s">
        <v>1372</v>
      </c>
      <c r="V2308" s="19" t="str">
        <f t="shared" ca="1" si="293"/>
        <v>Post-calc.</v>
      </c>
      <c r="W2308" s="1" t="str">
        <f t="shared" ca="1" si="294"/>
        <v>Post-calc.</v>
      </c>
      <c r="X2308" s="1" t="b">
        <f t="shared" ca="1" si="295"/>
        <v>1</v>
      </c>
      <c r="Y2308" s="3">
        <f t="shared" ca="1" si="296"/>
        <v>0</v>
      </c>
      <c r="AA2308" s="61">
        <f ca="1">+VLOOKUP(N2308,$B$4:$H$2903,4,FALSE)</f>
        <v>42431</v>
      </c>
      <c r="AB2308" s="1" t="str">
        <f ca="1">+VLOOKUP(N2308,$B$4:$H$2903,6,FALSE)</f>
        <v xml:space="preserve">Rahayu Pusparini </v>
      </c>
    </row>
    <row r="2309" spans="1:28" hidden="1" x14ac:dyDescent="0.2">
      <c r="A2309" s="56" t="s">
        <v>4916</v>
      </c>
      <c r="B2309" s="9" t="str">
        <f t="shared" ref="B2309:B2372" ca="1" si="298">+LEFT(A2309,5)</f>
        <v>A5058</v>
      </c>
      <c r="C2309" s="59">
        <v>4200</v>
      </c>
      <c r="D2309" s="59">
        <v>4200</v>
      </c>
      <c r="E2309" s="60">
        <v>41358</v>
      </c>
      <c r="F2309" s="57" t="s">
        <v>4898</v>
      </c>
      <c r="G2309" s="57" t="s">
        <v>5543</v>
      </c>
      <c r="H2309" s="45" t="str">
        <f t="shared" ref="H2309:H2372" ca="1" si="299">+IF(E2309&gt;1,"Post-calc.","Pre-calc.")</f>
        <v>Post-calc.</v>
      </c>
      <c r="I2309" s="23">
        <f t="shared" ref="I2309:I2372" ca="1" si="300">+VLOOKUP(B2309,$N$4:$P$2575,2,FALSE)-C2309</f>
        <v>0</v>
      </c>
      <c r="J2309" s="20" t="e">
        <f ca="1">VLOOKUP(B2309, Remarks!$A$3:$G$400, 7, FALSE)</f>
        <v>#N/A</v>
      </c>
      <c r="M2309" s="44" t="s">
        <v>2333</v>
      </c>
      <c r="N2309" s="9" t="str">
        <f t="shared" ca="1" si="297"/>
        <v>A7926</v>
      </c>
      <c r="O2309" s="47">
        <v>339.642</v>
      </c>
      <c r="P2309" s="47">
        <v>339.21</v>
      </c>
      <c r="Q2309" s="46" t="s">
        <v>8</v>
      </c>
      <c r="R2309" s="46" t="s">
        <v>9</v>
      </c>
      <c r="S2309" s="46" t="s">
        <v>10</v>
      </c>
      <c r="T2309" s="46" t="s">
        <v>1260</v>
      </c>
      <c r="V2309" s="19" t="str">
        <f t="shared" ref="V2309:V2372" ca="1" si="301">+VLOOKUP(N2309,$B$4:$H$2903,7,FALSE)</f>
        <v>Post-calc.</v>
      </c>
      <c r="W2309" s="1" t="str">
        <f t="shared" ref="W2309:W2372" ca="1" si="302">+Q2309</f>
        <v>Post-calc.</v>
      </c>
      <c r="X2309" s="1" t="b">
        <f t="shared" ref="X2309:X2372" ca="1" si="303">+V2309=W2309</f>
        <v>1</v>
      </c>
      <c r="Y2309" s="3">
        <f t="shared" ref="Y2309:Y2372" ca="1" si="304">+IF(Q2309="Post-calc.",VLOOKUP(N2309,$B$4:$H$2903,3,FALSE)-P2309,VLOOKUP(N2309,$B$4:$H$2903,2,FALSE)-P2309)</f>
        <v>0</v>
      </c>
      <c r="AA2309" s="61">
        <f ca="1">+VLOOKUP(N2309,$B$4:$H$2903,4,FALSE)</f>
        <v>42423</v>
      </c>
      <c r="AB2309" s="1" t="str">
        <f ca="1">+VLOOKUP(N2309,$B$4:$H$2903,6,FALSE)</f>
        <v>Kariz F. Fetalcorin</v>
      </c>
    </row>
    <row r="2310" spans="1:28" hidden="1" x14ac:dyDescent="0.2">
      <c r="A2310" s="56" t="s">
        <v>4917</v>
      </c>
      <c r="B2310" s="9" t="str">
        <f t="shared" ca="1" si="298"/>
        <v>A5059</v>
      </c>
      <c r="C2310" s="59">
        <v>4000</v>
      </c>
      <c r="D2310" s="59">
        <v>4000</v>
      </c>
      <c r="E2310" s="60">
        <v>41369</v>
      </c>
      <c r="F2310" s="57" t="s">
        <v>4898</v>
      </c>
      <c r="G2310" s="57" t="s">
        <v>5543</v>
      </c>
      <c r="H2310" s="45" t="str">
        <f t="shared" ca="1" si="299"/>
        <v>Post-calc.</v>
      </c>
      <c r="I2310" s="23">
        <f t="shared" ca="1" si="300"/>
        <v>0</v>
      </c>
      <c r="J2310" s="20" t="e">
        <f ca="1">VLOOKUP(B2310, Remarks!$A$3:$G$400, 7, FALSE)</f>
        <v>#N/A</v>
      </c>
      <c r="M2310" s="44" t="s">
        <v>2334</v>
      </c>
      <c r="N2310" s="9" t="str">
        <f t="shared" ca="1" si="297"/>
        <v>A7933</v>
      </c>
      <c r="O2310" s="47">
        <v>279.58</v>
      </c>
      <c r="P2310" s="47">
        <v>553.01940000000002</v>
      </c>
      <c r="Q2310" s="46" t="s">
        <v>8</v>
      </c>
      <c r="R2310" s="46" t="s">
        <v>9</v>
      </c>
      <c r="S2310" s="46" t="s">
        <v>10</v>
      </c>
      <c r="T2310" s="46" t="s">
        <v>930</v>
      </c>
      <c r="V2310" s="19" t="str">
        <f t="shared" ca="1" si="301"/>
        <v>Post-calc.</v>
      </c>
      <c r="W2310" s="1" t="str">
        <f t="shared" ca="1" si="302"/>
        <v>Post-calc.</v>
      </c>
      <c r="X2310" s="1" t="b">
        <f t="shared" ca="1" si="303"/>
        <v>1</v>
      </c>
      <c r="Y2310" s="3">
        <f t="shared" ca="1" si="304"/>
        <v>0</v>
      </c>
      <c r="AA2310" s="61">
        <f ca="1">+VLOOKUP(N2310,$B$4:$H$2903,4,FALSE)</f>
        <v>42522</v>
      </c>
      <c r="AB2310" s="1" t="str">
        <f ca="1">+VLOOKUP(N2310,$B$4:$H$2903,6,FALSE)</f>
        <v>Mendy Lam</v>
      </c>
    </row>
    <row r="2311" spans="1:28" hidden="1" x14ac:dyDescent="0.2">
      <c r="A2311" s="56" t="s">
        <v>4918</v>
      </c>
      <c r="B2311" s="9" t="str">
        <f t="shared" ca="1" si="298"/>
        <v>A5060</v>
      </c>
      <c r="C2311" s="59">
        <v>3500</v>
      </c>
      <c r="D2311" s="59">
        <v>3485</v>
      </c>
      <c r="E2311" s="60">
        <v>41395</v>
      </c>
      <c r="F2311" s="57" t="s">
        <v>4898</v>
      </c>
      <c r="G2311" s="57" t="s">
        <v>5543</v>
      </c>
      <c r="H2311" s="45" t="str">
        <f t="shared" ca="1" si="299"/>
        <v>Post-calc.</v>
      </c>
      <c r="I2311" s="23">
        <f t="shared" ca="1" si="300"/>
        <v>0</v>
      </c>
      <c r="J2311" s="20" t="e">
        <f ca="1">VLOOKUP(B2311, Remarks!$A$3:$G$400, 7, FALSE)</f>
        <v>#N/A</v>
      </c>
      <c r="M2311" s="44" t="s">
        <v>2335</v>
      </c>
      <c r="N2311" s="9" t="str">
        <f t="shared" ca="1" si="297"/>
        <v>A7934</v>
      </c>
      <c r="O2311" s="47">
        <v>237.5121</v>
      </c>
      <c r="P2311" s="47">
        <v>450.60840000000002</v>
      </c>
      <c r="Q2311" s="46" t="s">
        <v>8</v>
      </c>
      <c r="R2311" s="46" t="s">
        <v>9</v>
      </c>
      <c r="S2311" s="46" t="s">
        <v>10</v>
      </c>
      <c r="T2311" s="46" t="s">
        <v>930</v>
      </c>
      <c r="V2311" s="19" t="str">
        <f t="shared" ca="1" si="301"/>
        <v>Post-calc.</v>
      </c>
      <c r="W2311" s="1" t="str">
        <f t="shared" ca="1" si="302"/>
        <v>Post-calc.</v>
      </c>
      <c r="X2311" s="1" t="b">
        <f t="shared" ca="1" si="303"/>
        <v>1</v>
      </c>
      <c r="Y2311" s="3">
        <f t="shared" ca="1" si="304"/>
        <v>0</v>
      </c>
      <c r="AA2311" s="61">
        <f ca="1">+VLOOKUP(N2311,$B$4:$H$2903,4,FALSE)</f>
        <v>42522</v>
      </c>
      <c r="AB2311" s="1" t="str">
        <f ca="1">+VLOOKUP(N2311,$B$4:$H$2903,6,FALSE)</f>
        <v>Mendy Lam</v>
      </c>
    </row>
    <row r="2312" spans="1:28" hidden="1" x14ac:dyDescent="0.2">
      <c r="A2312" s="56" t="s">
        <v>4919</v>
      </c>
      <c r="B2312" s="9" t="str">
        <f t="shared" ca="1" si="298"/>
        <v>A5061</v>
      </c>
      <c r="C2312" s="59">
        <v>340</v>
      </c>
      <c r="D2312" s="59">
        <v>358</v>
      </c>
      <c r="E2312" s="60">
        <v>41556</v>
      </c>
      <c r="F2312" s="57" t="s">
        <v>4898</v>
      </c>
      <c r="G2312" s="57" t="s">
        <v>5543</v>
      </c>
      <c r="H2312" s="45" t="str">
        <f t="shared" ca="1" si="299"/>
        <v>Post-calc.</v>
      </c>
      <c r="I2312" s="23">
        <f t="shared" ca="1" si="300"/>
        <v>0</v>
      </c>
      <c r="J2312" s="20" t="e">
        <f ca="1">VLOOKUP(B2312, Remarks!$A$3:$G$400, 7, FALSE)</f>
        <v>#N/A</v>
      </c>
      <c r="M2312" s="44" t="s">
        <v>2336</v>
      </c>
      <c r="N2312" s="9" t="str">
        <f t="shared" ca="1" si="297"/>
        <v>A7935</v>
      </c>
      <c r="O2312" s="47">
        <v>2080.59</v>
      </c>
      <c r="P2312" s="47">
        <v>3891.6179999999999</v>
      </c>
      <c r="Q2312" s="46" t="s">
        <v>8</v>
      </c>
      <c r="R2312" s="46" t="s">
        <v>9</v>
      </c>
      <c r="S2312" s="46" t="s">
        <v>10</v>
      </c>
      <c r="T2312" s="46" t="s">
        <v>930</v>
      </c>
      <c r="V2312" s="19" t="str">
        <f t="shared" ca="1" si="301"/>
        <v>Post-calc.</v>
      </c>
      <c r="W2312" s="1" t="str">
        <f t="shared" ca="1" si="302"/>
        <v>Post-calc.</v>
      </c>
      <c r="X2312" s="1" t="b">
        <f t="shared" ca="1" si="303"/>
        <v>1</v>
      </c>
      <c r="Y2312" s="3">
        <f t="shared" ca="1" si="304"/>
        <v>0</v>
      </c>
      <c r="AA2312" s="61">
        <f ca="1">+VLOOKUP(N2312,$B$4:$H$2903,4,FALSE)</f>
        <v>42522</v>
      </c>
      <c r="AB2312" s="1" t="str">
        <f ca="1">+VLOOKUP(N2312,$B$4:$H$2903,6,FALSE)</f>
        <v>Mendy Lam</v>
      </c>
    </row>
    <row r="2313" spans="1:28" hidden="1" x14ac:dyDescent="0.2">
      <c r="A2313" s="56" t="s">
        <v>4920</v>
      </c>
      <c r="B2313" s="9" t="str">
        <f t="shared" ca="1" si="298"/>
        <v>A5062</v>
      </c>
      <c r="C2313" s="59">
        <v>160</v>
      </c>
      <c r="D2313" s="59">
        <v>160</v>
      </c>
      <c r="E2313" s="60">
        <v>41368</v>
      </c>
      <c r="F2313" s="57" t="s">
        <v>4898</v>
      </c>
      <c r="G2313" s="57" t="s">
        <v>5543</v>
      </c>
      <c r="H2313" s="45" t="str">
        <f t="shared" ca="1" si="299"/>
        <v>Post-calc.</v>
      </c>
      <c r="I2313" s="23">
        <f t="shared" ca="1" si="300"/>
        <v>0</v>
      </c>
      <c r="J2313" s="20" t="e">
        <f ca="1">VLOOKUP(B2313, Remarks!$A$3:$G$400, 7, FALSE)</f>
        <v>#N/A</v>
      </c>
      <c r="M2313" s="44" t="s">
        <v>2337</v>
      </c>
      <c r="N2313" s="9" t="str">
        <f t="shared" ca="1" si="297"/>
        <v>A7936</v>
      </c>
      <c r="O2313" s="47">
        <v>249.67619999999999</v>
      </c>
      <c r="P2313" s="47">
        <v>408.96129999999999</v>
      </c>
      <c r="Q2313" s="46" t="s">
        <v>8</v>
      </c>
      <c r="R2313" s="46" t="s">
        <v>9</v>
      </c>
      <c r="S2313" s="46" t="s">
        <v>10</v>
      </c>
      <c r="T2313" s="46" t="s">
        <v>930</v>
      </c>
      <c r="V2313" s="19" t="str">
        <f t="shared" ca="1" si="301"/>
        <v>Post-calc.</v>
      </c>
      <c r="W2313" s="1" t="str">
        <f t="shared" ca="1" si="302"/>
        <v>Post-calc.</v>
      </c>
      <c r="X2313" s="1" t="b">
        <f t="shared" ca="1" si="303"/>
        <v>1</v>
      </c>
      <c r="Y2313" s="3">
        <f t="shared" ca="1" si="304"/>
        <v>0</v>
      </c>
      <c r="AA2313" s="61">
        <f ca="1">+VLOOKUP(N2313,$B$4:$H$2903,4,FALSE)</f>
        <v>42522</v>
      </c>
      <c r="AB2313" s="1" t="str">
        <f ca="1">+VLOOKUP(N2313,$B$4:$H$2903,6,FALSE)</f>
        <v>Mendy Lam</v>
      </c>
    </row>
    <row r="2314" spans="1:28" hidden="1" x14ac:dyDescent="0.2">
      <c r="A2314" s="56" t="s">
        <v>4921</v>
      </c>
      <c r="B2314" s="9" t="str">
        <f t="shared" ca="1" si="298"/>
        <v>A5063</v>
      </c>
      <c r="C2314" s="59">
        <v>1300</v>
      </c>
      <c r="D2314" s="59">
        <v>1428</v>
      </c>
      <c r="E2314" s="60">
        <v>41512</v>
      </c>
      <c r="F2314" s="57" t="s">
        <v>4898</v>
      </c>
      <c r="G2314" s="57" t="s">
        <v>5543</v>
      </c>
      <c r="H2314" s="45" t="str">
        <f t="shared" ca="1" si="299"/>
        <v>Post-calc.</v>
      </c>
      <c r="I2314" s="23">
        <f t="shared" ca="1" si="300"/>
        <v>0</v>
      </c>
      <c r="J2314" s="20" t="e">
        <f ca="1">VLOOKUP(B2314, Remarks!$A$3:$G$400, 7, FALSE)</f>
        <v>#N/A</v>
      </c>
      <c r="M2314" s="44" t="s">
        <v>2338</v>
      </c>
      <c r="N2314" s="9" t="str">
        <f t="shared" ca="1" si="297"/>
        <v>A7937</v>
      </c>
      <c r="O2314" s="47">
        <v>671.89790000000005</v>
      </c>
      <c r="P2314" s="47">
        <v>1223.7431999999999</v>
      </c>
      <c r="Q2314" s="46" t="s">
        <v>8</v>
      </c>
      <c r="R2314" s="46" t="s">
        <v>9</v>
      </c>
      <c r="S2314" s="46" t="s">
        <v>10</v>
      </c>
      <c r="T2314" s="46" t="s">
        <v>930</v>
      </c>
      <c r="V2314" s="19" t="str">
        <f t="shared" ca="1" si="301"/>
        <v>Post-calc.</v>
      </c>
      <c r="W2314" s="1" t="str">
        <f t="shared" ca="1" si="302"/>
        <v>Post-calc.</v>
      </c>
      <c r="X2314" s="1" t="b">
        <f t="shared" ca="1" si="303"/>
        <v>1</v>
      </c>
      <c r="Y2314" s="3">
        <f t="shared" ca="1" si="304"/>
        <v>0</v>
      </c>
      <c r="AA2314" s="61">
        <f ca="1">+VLOOKUP(N2314,$B$4:$H$2903,4,FALSE)</f>
        <v>42522</v>
      </c>
      <c r="AB2314" s="1" t="str">
        <f ca="1">+VLOOKUP(N2314,$B$4:$H$2903,6,FALSE)</f>
        <v>Mendy Lam</v>
      </c>
    </row>
    <row r="2315" spans="1:28" hidden="1" x14ac:dyDescent="0.2">
      <c r="A2315" s="56" t="s">
        <v>4922</v>
      </c>
      <c r="B2315" s="9" t="str">
        <f t="shared" ca="1" si="298"/>
        <v>A5064</v>
      </c>
      <c r="C2315" s="59">
        <v>350</v>
      </c>
      <c r="D2315" s="59">
        <v>400</v>
      </c>
      <c r="E2315" s="60">
        <v>41492</v>
      </c>
      <c r="F2315" s="57" t="s">
        <v>4898</v>
      </c>
      <c r="G2315" s="57" t="s">
        <v>5543</v>
      </c>
      <c r="H2315" s="45" t="str">
        <f t="shared" ca="1" si="299"/>
        <v>Post-calc.</v>
      </c>
      <c r="I2315" s="23">
        <f t="shared" ca="1" si="300"/>
        <v>0</v>
      </c>
      <c r="J2315" s="20" t="e">
        <f ca="1">VLOOKUP(B2315, Remarks!$A$3:$G$400, 7, FALSE)</f>
        <v>#N/A</v>
      </c>
      <c r="M2315" s="44" t="s">
        <v>2339</v>
      </c>
      <c r="N2315" s="9" t="str">
        <f t="shared" ca="1" si="297"/>
        <v>A7938</v>
      </c>
      <c r="O2315" s="47">
        <v>272.26620000000003</v>
      </c>
      <c r="P2315" s="47">
        <v>471.09059999999999</v>
      </c>
      <c r="Q2315" s="46" t="s">
        <v>8</v>
      </c>
      <c r="R2315" s="46" t="s">
        <v>9</v>
      </c>
      <c r="S2315" s="46" t="s">
        <v>10</v>
      </c>
      <c r="T2315" s="46" t="s">
        <v>930</v>
      </c>
      <c r="V2315" s="19" t="str">
        <f t="shared" ca="1" si="301"/>
        <v>Post-calc.</v>
      </c>
      <c r="W2315" s="1" t="str">
        <f t="shared" ca="1" si="302"/>
        <v>Post-calc.</v>
      </c>
      <c r="X2315" s="1" t="b">
        <f t="shared" ca="1" si="303"/>
        <v>1</v>
      </c>
      <c r="Y2315" s="3">
        <f t="shared" ca="1" si="304"/>
        <v>0</v>
      </c>
      <c r="AA2315" s="61">
        <f ca="1">+VLOOKUP(N2315,$B$4:$H$2903,4,FALSE)</f>
        <v>42522</v>
      </c>
      <c r="AB2315" s="1" t="str">
        <f ca="1">+VLOOKUP(N2315,$B$4:$H$2903,6,FALSE)</f>
        <v>Mendy Lam</v>
      </c>
    </row>
    <row r="2316" spans="1:28" hidden="1" x14ac:dyDescent="0.2">
      <c r="A2316" s="56" t="s">
        <v>4923</v>
      </c>
      <c r="B2316" s="9" t="str">
        <f t="shared" ca="1" si="298"/>
        <v>A5065</v>
      </c>
      <c r="C2316" s="59">
        <v>560</v>
      </c>
      <c r="D2316" s="59">
        <v>640</v>
      </c>
      <c r="E2316" s="60">
        <v>41492</v>
      </c>
      <c r="F2316" s="57" t="s">
        <v>4898</v>
      </c>
      <c r="G2316" s="57" t="s">
        <v>5543</v>
      </c>
      <c r="H2316" s="45" t="str">
        <f t="shared" ca="1" si="299"/>
        <v>Post-calc.</v>
      </c>
      <c r="I2316" s="23">
        <f t="shared" ca="1" si="300"/>
        <v>0</v>
      </c>
      <c r="J2316" s="20" t="e">
        <f ca="1">VLOOKUP(B2316, Remarks!$A$3:$G$400, 7, FALSE)</f>
        <v>#N/A</v>
      </c>
      <c r="M2316" s="44" t="s">
        <v>2340</v>
      </c>
      <c r="N2316" s="9" t="str">
        <f t="shared" ca="1" si="297"/>
        <v>A7939</v>
      </c>
      <c r="O2316" s="47">
        <v>453.98259999999999</v>
      </c>
      <c r="P2316" s="47">
        <v>353.79590000000002</v>
      </c>
      <c r="Q2316" s="46" t="s">
        <v>8</v>
      </c>
      <c r="R2316" s="46" t="s">
        <v>9</v>
      </c>
      <c r="S2316" s="46" t="s">
        <v>10</v>
      </c>
      <c r="T2316" s="46" t="s">
        <v>930</v>
      </c>
      <c r="V2316" s="19" t="str">
        <f t="shared" ca="1" si="301"/>
        <v>Post-calc.</v>
      </c>
      <c r="W2316" s="1" t="str">
        <f t="shared" ca="1" si="302"/>
        <v>Post-calc.</v>
      </c>
      <c r="X2316" s="1" t="b">
        <f t="shared" ca="1" si="303"/>
        <v>1</v>
      </c>
      <c r="Y2316" s="3">
        <f t="shared" ca="1" si="304"/>
        <v>0</v>
      </c>
      <c r="AA2316" s="61">
        <f ca="1">+VLOOKUP(N2316,$B$4:$H$2903,4,FALSE)</f>
        <v>42522</v>
      </c>
      <c r="AB2316" s="1" t="str">
        <f ca="1">+VLOOKUP(N2316,$B$4:$H$2903,6,FALSE)</f>
        <v>Mendy Lam</v>
      </c>
    </row>
    <row r="2317" spans="1:28" hidden="1" x14ac:dyDescent="0.2">
      <c r="A2317" s="56" t="s">
        <v>4924</v>
      </c>
      <c r="B2317" s="9" t="str">
        <f t="shared" ca="1" si="298"/>
        <v>A5066</v>
      </c>
      <c r="C2317" s="59">
        <v>4026.2</v>
      </c>
      <c r="D2317" s="59">
        <v>4026.2</v>
      </c>
      <c r="E2317" s="60">
        <v>42116</v>
      </c>
      <c r="F2317" s="57" t="s">
        <v>4898</v>
      </c>
      <c r="G2317" s="57" t="s">
        <v>5543</v>
      </c>
      <c r="H2317" s="45" t="str">
        <f t="shared" ca="1" si="299"/>
        <v>Post-calc.</v>
      </c>
      <c r="I2317" s="23">
        <f t="shared" ca="1" si="300"/>
        <v>0</v>
      </c>
      <c r="J2317" s="20" t="e">
        <f ca="1">VLOOKUP(B2317, Remarks!$A$3:$G$400, 7, FALSE)</f>
        <v>#N/A</v>
      </c>
      <c r="M2317" s="44" t="s">
        <v>2341</v>
      </c>
      <c r="N2317" s="9" t="str">
        <f t="shared" ca="1" si="297"/>
        <v>A7940</v>
      </c>
      <c r="O2317" s="47">
        <v>1755.1679999999999</v>
      </c>
      <c r="P2317" s="47">
        <v>1755.1679999999999</v>
      </c>
      <c r="Q2317" s="46" t="s">
        <v>14</v>
      </c>
      <c r="R2317" s="46" t="s">
        <v>9</v>
      </c>
      <c r="S2317" s="46" t="s">
        <v>10</v>
      </c>
      <c r="T2317" s="46" t="s">
        <v>930</v>
      </c>
      <c r="V2317" s="19" t="str">
        <f t="shared" ca="1" si="301"/>
        <v>Pre-calc.</v>
      </c>
      <c r="W2317" s="1" t="str">
        <f t="shared" ca="1" si="302"/>
        <v>Pre-calc.</v>
      </c>
      <c r="X2317" s="1" t="b">
        <f t="shared" ca="1" si="303"/>
        <v>1</v>
      </c>
      <c r="Y2317" s="3">
        <f t="shared" ca="1" si="304"/>
        <v>0</v>
      </c>
      <c r="AA2317" s="61">
        <f ca="1">+VLOOKUP(N2317,$B$4:$H$2903,4,FALSE)</f>
        <v>0</v>
      </c>
      <c r="AB2317" s="1" t="str">
        <f ca="1">+VLOOKUP(N2317,$B$4:$H$2903,6,FALSE)</f>
        <v>Mendy Lam</v>
      </c>
    </row>
    <row r="2318" spans="1:28" hidden="1" x14ac:dyDescent="0.2">
      <c r="A2318" s="56" t="s">
        <v>4925</v>
      </c>
      <c r="B2318" s="9" t="str">
        <f t="shared" ca="1" si="298"/>
        <v>A5067</v>
      </c>
      <c r="C2318" s="59">
        <v>3500</v>
      </c>
      <c r="D2318" s="59">
        <v>3579</v>
      </c>
      <c r="E2318" s="60">
        <v>41789</v>
      </c>
      <c r="F2318" s="57" t="s">
        <v>4898</v>
      </c>
      <c r="G2318" s="57" t="s">
        <v>5543</v>
      </c>
      <c r="H2318" s="45" t="str">
        <f t="shared" ca="1" si="299"/>
        <v>Post-calc.</v>
      </c>
      <c r="I2318" s="23">
        <f t="shared" ca="1" si="300"/>
        <v>0</v>
      </c>
      <c r="J2318" s="20" t="e">
        <f ca="1">VLOOKUP(B2318, Remarks!$A$3:$G$400, 7, FALSE)</f>
        <v>#N/A</v>
      </c>
      <c r="M2318" s="44" t="s">
        <v>2342</v>
      </c>
      <c r="N2318" s="9" t="str">
        <f t="shared" ca="1" si="297"/>
        <v>A7941</v>
      </c>
      <c r="O2318" s="47">
        <v>215.78700000000001</v>
      </c>
      <c r="P2318" s="47">
        <v>464.26319999999998</v>
      </c>
      <c r="Q2318" s="46" t="s">
        <v>8</v>
      </c>
      <c r="R2318" s="46" t="s">
        <v>9</v>
      </c>
      <c r="S2318" s="46" t="s">
        <v>10</v>
      </c>
      <c r="T2318" s="46" t="s">
        <v>930</v>
      </c>
      <c r="V2318" s="19" t="str">
        <f t="shared" ca="1" si="301"/>
        <v>Post-calc.</v>
      </c>
      <c r="W2318" s="1" t="str">
        <f t="shared" ca="1" si="302"/>
        <v>Post-calc.</v>
      </c>
      <c r="X2318" s="1" t="b">
        <f t="shared" ca="1" si="303"/>
        <v>1</v>
      </c>
      <c r="Y2318" s="3">
        <f t="shared" ca="1" si="304"/>
        <v>0</v>
      </c>
      <c r="AA2318" s="61">
        <f ca="1">+VLOOKUP(N2318,$B$4:$H$2903,4,FALSE)</f>
        <v>42522</v>
      </c>
      <c r="AB2318" s="1" t="str">
        <f ca="1">+VLOOKUP(N2318,$B$4:$H$2903,6,FALSE)</f>
        <v>Mendy Lam</v>
      </c>
    </row>
    <row r="2319" spans="1:28" hidden="1" x14ac:dyDescent="0.2">
      <c r="A2319" s="56" t="s">
        <v>4926</v>
      </c>
      <c r="B2319" s="9" t="str">
        <f t="shared" ca="1" si="298"/>
        <v>A5068</v>
      </c>
      <c r="C2319" s="59">
        <v>431</v>
      </c>
      <c r="D2319" s="59">
        <v>431</v>
      </c>
      <c r="E2319" s="60">
        <v>41800</v>
      </c>
      <c r="F2319" s="57" t="s">
        <v>4898</v>
      </c>
      <c r="G2319" s="57" t="s">
        <v>5543</v>
      </c>
      <c r="H2319" s="45" t="str">
        <f t="shared" ca="1" si="299"/>
        <v>Post-calc.</v>
      </c>
      <c r="I2319" s="23">
        <f t="shared" ca="1" si="300"/>
        <v>0</v>
      </c>
      <c r="J2319" s="20" t="e">
        <f ca="1">VLOOKUP(B2319, Remarks!$A$3:$G$400, 7, FALSE)</f>
        <v>#N/A</v>
      </c>
      <c r="M2319" s="44" t="s">
        <v>2343</v>
      </c>
      <c r="N2319" s="9" t="str">
        <f t="shared" ca="1" si="297"/>
        <v>A7942</v>
      </c>
      <c r="O2319" s="47">
        <v>1272.114</v>
      </c>
      <c r="P2319" s="47">
        <v>1272.114</v>
      </c>
      <c r="Q2319" s="46" t="s">
        <v>14</v>
      </c>
      <c r="R2319" s="46" t="s">
        <v>9</v>
      </c>
      <c r="S2319" s="46" t="s">
        <v>10</v>
      </c>
      <c r="T2319" s="46" t="s">
        <v>930</v>
      </c>
      <c r="V2319" s="19" t="str">
        <f t="shared" ca="1" si="301"/>
        <v>Pre-calc.</v>
      </c>
      <c r="W2319" s="1" t="str">
        <f t="shared" ca="1" si="302"/>
        <v>Pre-calc.</v>
      </c>
      <c r="X2319" s="1" t="b">
        <f t="shared" ca="1" si="303"/>
        <v>1</v>
      </c>
      <c r="Y2319" s="3">
        <f t="shared" ca="1" si="304"/>
        <v>0</v>
      </c>
      <c r="AA2319" s="61">
        <f ca="1">+VLOOKUP(N2319,$B$4:$H$2903,4,FALSE)</f>
        <v>0</v>
      </c>
      <c r="AB2319" s="1" t="str">
        <f ca="1">+VLOOKUP(N2319,$B$4:$H$2903,6,FALSE)</f>
        <v>Mendy Lam</v>
      </c>
    </row>
    <row r="2320" spans="1:28" x14ac:dyDescent="0.2">
      <c r="A2320" s="56" t="s">
        <v>4927</v>
      </c>
      <c r="B2320" s="9" t="str">
        <f t="shared" ca="1" si="298"/>
        <v>A5069</v>
      </c>
      <c r="C2320" s="59">
        <v>3500</v>
      </c>
      <c r="D2320" s="59">
        <v>3579</v>
      </c>
      <c r="E2320" s="60">
        <v>41824</v>
      </c>
      <c r="F2320" s="57" t="s">
        <v>4898</v>
      </c>
      <c r="G2320" s="57" t="s">
        <v>5543</v>
      </c>
      <c r="H2320" s="45" t="str">
        <f t="shared" ca="1" si="299"/>
        <v>Post-calc.</v>
      </c>
      <c r="I2320" s="23">
        <f t="shared" ca="1" si="300"/>
        <v>0</v>
      </c>
      <c r="J2320" s="20" t="e">
        <f ca="1">VLOOKUP(B2320, Remarks!$A$3:$G$400, 7, FALSE)</f>
        <v>#N/A</v>
      </c>
      <c r="M2320" s="44" t="s">
        <v>2344</v>
      </c>
      <c r="N2320" s="9" t="str">
        <f t="shared" ca="1" si="297"/>
        <v>A7943</v>
      </c>
      <c r="O2320" s="47">
        <v>6393.2</v>
      </c>
      <c r="P2320" s="47">
        <v>6393.2</v>
      </c>
      <c r="Q2320" s="46" t="s">
        <v>14</v>
      </c>
      <c r="R2320" s="46" t="s">
        <v>9</v>
      </c>
      <c r="S2320" s="46" t="s">
        <v>10</v>
      </c>
      <c r="T2320" s="46" t="s">
        <v>69</v>
      </c>
      <c r="V2320" s="43" t="str">
        <f ca="1">+VLOOKUP(N2320,$B$4:$H$2921,7,FALSE)</f>
        <v>Post-calc.</v>
      </c>
      <c r="W2320" s="1" t="str">
        <f t="shared" ca="1" si="302"/>
        <v>Pre-calc.</v>
      </c>
      <c r="X2320" s="1" t="b">
        <f t="shared" ca="1" si="303"/>
        <v>0</v>
      </c>
      <c r="Y2320" s="3">
        <f t="shared" ca="1" si="304"/>
        <v>0</v>
      </c>
      <c r="AA2320" s="61">
        <f ca="1">+VLOOKUP(N2320,$B$4:$H$2903,4,FALSE)</f>
        <v>42536</v>
      </c>
      <c r="AB2320" s="1" t="str">
        <f ca="1">+VLOOKUP(N2320,$B$4:$H$2903,6,FALSE)</f>
        <v>Amanda Chan</v>
      </c>
    </row>
    <row r="2321" spans="1:28" hidden="1" x14ac:dyDescent="0.2">
      <c r="A2321" s="56" t="s">
        <v>4928</v>
      </c>
      <c r="B2321" s="9" t="str">
        <f t="shared" ca="1" si="298"/>
        <v>A5070</v>
      </c>
      <c r="C2321" s="59">
        <v>1900.2</v>
      </c>
      <c r="D2321" s="59">
        <v>1900.2</v>
      </c>
      <c r="E2321" s="60">
        <v>42117</v>
      </c>
      <c r="F2321" s="57" t="s">
        <v>4898</v>
      </c>
      <c r="G2321" s="57" t="s">
        <v>5543</v>
      </c>
      <c r="H2321" s="45" t="str">
        <f t="shared" ca="1" si="299"/>
        <v>Post-calc.</v>
      </c>
      <c r="I2321" s="23">
        <f t="shared" ca="1" si="300"/>
        <v>0</v>
      </c>
      <c r="J2321" s="20" t="e">
        <f ca="1">VLOOKUP(B2321, Remarks!$A$3:$G$400, 7, FALSE)</f>
        <v>#N/A</v>
      </c>
      <c r="M2321" s="44" t="s">
        <v>2345</v>
      </c>
      <c r="N2321" s="9" t="str">
        <f t="shared" ca="1" si="297"/>
        <v>A7946</v>
      </c>
      <c r="O2321" s="47">
        <v>1130.768</v>
      </c>
      <c r="P2321" s="47">
        <v>1753.0032000000001</v>
      </c>
      <c r="Q2321" s="46" t="s">
        <v>8</v>
      </c>
      <c r="R2321" s="46" t="s">
        <v>9</v>
      </c>
      <c r="S2321" s="46" t="s">
        <v>10</v>
      </c>
      <c r="T2321" s="46" t="s">
        <v>930</v>
      </c>
      <c r="V2321" s="19" t="str">
        <f t="shared" ca="1" si="301"/>
        <v>Post-calc.</v>
      </c>
      <c r="W2321" s="1" t="str">
        <f t="shared" ca="1" si="302"/>
        <v>Post-calc.</v>
      </c>
      <c r="X2321" s="1" t="b">
        <f t="shared" ca="1" si="303"/>
        <v>1</v>
      </c>
      <c r="Y2321" s="3">
        <f t="shared" ca="1" si="304"/>
        <v>0</v>
      </c>
      <c r="AA2321" s="61">
        <f ca="1">+VLOOKUP(N2321,$B$4:$H$2903,4,FALSE)</f>
        <v>42522</v>
      </c>
      <c r="AB2321" s="1" t="str">
        <f ca="1">+VLOOKUP(N2321,$B$4:$H$2903,6,FALSE)</f>
        <v>Mendy Lam</v>
      </c>
    </row>
    <row r="2322" spans="1:28" hidden="1" x14ac:dyDescent="0.2">
      <c r="A2322" s="56" t="s">
        <v>4929</v>
      </c>
      <c r="B2322" s="9" t="str">
        <f t="shared" ca="1" si="298"/>
        <v>A5071</v>
      </c>
      <c r="C2322" s="59">
        <v>4085.36</v>
      </c>
      <c r="D2322" s="59">
        <v>4085.36</v>
      </c>
      <c r="E2322" s="60">
        <v>42114</v>
      </c>
      <c r="F2322" s="57" t="s">
        <v>4898</v>
      </c>
      <c r="G2322" s="57" t="s">
        <v>5543</v>
      </c>
      <c r="H2322" s="45" t="str">
        <f t="shared" ca="1" si="299"/>
        <v>Post-calc.</v>
      </c>
      <c r="I2322" s="23">
        <f t="shared" ca="1" si="300"/>
        <v>0</v>
      </c>
      <c r="J2322" s="20" t="e">
        <f ca="1">VLOOKUP(B2322, Remarks!$A$3:$G$400, 7, FALSE)</f>
        <v>#N/A</v>
      </c>
      <c r="M2322" s="44" t="s">
        <v>2346</v>
      </c>
      <c r="N2322" s="9" t="str">
        <f t="shared" ca="1" si="297"/>
        <v>A7947</v>
      </c>
      <c r="O2322" s="47">
        <v>268.22680000000003</v>
      </c>
      <c r="P2322" s="47">
        <v>477.91800000000001</v>
      </c>
      <c r="Q2322" s="46" t="s">
        <v>8</v>
      </c>
      <c r="R2322" s="46" t="s">
        <v>9</v>
      </c>
      <c r="S2322" s="46" t="s">
        <v>10</v>
      </c>
      <c r="T2322" s="46" t="s">
        <v>930</v>
      </c>
      <c r="V2322" s="19" t="str">
        <f t="shared" ca="1" si="301"/>
        <v>Post-calc.</v>
      </c>
      <c r="W2322" s="1" t="str">
        <f t="shared" ca="1" si="302"/>
        <v>Post-calc.</v>
      </c>
      <c r="X2322" s="1" t="b">
        <f t="shared" ca="1" si="303"/>
        <v>1</v>
      </c>
      <c r="Y2322" s="3">
        <f t="shared" ca="1" si="304"/>
        <v>0</v>
      </c>
      <c r="AA2322" s="61">
        <f ca="1">+VLOOKUP(N2322,$B$4:$H$2903,4,FALSE)</f>
        <v>42522</v>
      </c>
      <c r="AB2322" s="1" t="str">
        <f ca="1">+VLOOKUP(N2322,$B$4:$H$2903,6,FALSE)</f>
        <v>Mendy Lam</v>
      </c>
    </row>
    <row r="2323" spans="1:28" hidden="1" x14ac:dyDescent="0.2">
      <c r="A2323" s="56" t="s">
        <v>4930</v>
      </c>
      <c r="B2323" s="9" t="str">
        <f t="shared" ca="1" si="298"/>
        <v>A5072</v>
      </c>
      <c r="C2323" s="59">
        <v>750</v>
      </c>
      <c r="D2323" s="59">
        <v>750</v>
      </c>
      <c r="E2323" s="60">
        <v>41425</v>
      </c>
      <c r="F2323" s="57" t="s">
        <v>4898</v>
      </c>
      <c r="G2323" s="57" t="s">
        <v>5543</v>
      </c>
      <c r="H2323" s="45" t="str">
        <f t="shared" ca="1" si="299"/>
        <v>Post-calc.</v>
      </c>
      <c r="I2323" s="23">
        <f t="shared" ca="1" si="300"/>
        <v>0</v>
      </c>
      <c r="J2323" s="20" t="e">
        <f ca="1">VLOOKUP(B2323, Remarks!$A$3:$G$400, 7, FALSE)</f>
        <v>#N/A</v>
      </c>
      <c r="M2323" s="44" t="s">
        <v>2347</v>
      </c>
      <c r="N2323" s="9" t="str">
        <f t="shared" ca="1" si="297"/>
        <v>A7948</v>
      </c>
      <c r="O2323" s="47">
        <v>254.1096</v>
      </c>
      <c r="P2323" s="47">
        <v>254.1096</v>
      </c>
      <c r="Q2323" s="46" t="s">
        <v>14</v>
      </c>
      <c r="R2323" s="46" t="s">
        <v>9</v>
      </c>
      <c r="S2323" s="46" t="s">
        <v>10</v>
      </c>
      <c r="T2323" s="46" t="s">
        <v>930</v>
      </c>
      <c r="V2323" s="19" t="str">
        <f t="shared" ca="1" si="301"/>
        <v>Pre-calc.</v>
      </c>
      <c r="W2323" s="1" t="str">
        <f t="shared" ca="1" si="302"/>
        <v>Pre-calc.</v>
      </c>
      <c r="X2323" s="1" t="b">
        <f t="shared" ca="1" si="303"/>
        <v>1</v>
      </c>
      <c r="Y2323" s="3">
        <f t="shared" ca="1" si="304"/>
        <v>0</v>
      </c>
      <c r="AA2323" s="61">
        <f ca="1">+VLOOKUP(N2323,$B$4:$H$2903,4,FALSE)</f>
        <v>0</v>
      </c>
      <c r="AB2323" s="1" t="str">
        <f ca="1">+VLOOKUP(N2323,$B$4:$H$2903,6,FALSE)</f>
        <v>Mendy Lam</v>
      </c>
    </row>
    <row r="2324" spans="1:28" hidden="1" x14ac:dyDescent="0.2">
      <c r="A2324" s="56" t="s">
        <v>4931</v>
      </c>
      <c r="B2324" s="9" t="str">
        <f t="shared" ca="1" si="298"/>
        <v>A5073</v>
      </c>
      <c r="C2324" s="59">
        <v>886</v>
      </c>
      <c r="D2324" s="59">
        <v>935</v>
      </c>
      <c r="E2324" s="60">
        <v>41466</v>
      </c>
      <c r="F2324" s="57" t="s">
        <v>4898</v>
      </c>
      <c r="G2324" s="57" t="s">
        <v>5543</v>
      </c>
      <c r="H2324" s="45" t="str">
        <f t="shared" ca="1" si="299"/>
        <v>Post-calc.</v>
      </c>
      <c r="I2324" s="23">
        <f t="shared" ca="1" si="300"/>
        <v>0</v>
      </c>
      <c r="J2324" s="20" t="e">
        <f ca="1">VLOOKUP(B2324, Remarks!$A$3:$G$400, 7, FALSE)</f>
        <v>#N/A</v>
      </c>
      <c r="M2324" s="44" t="s">
        <v>2348</v>
      </c>
      <c r="N2324" s="9" t="str">
        <f t="shared" ca="1" si="297"/>
        <v>A7949</v>
      </c>
      <c r="O2324" s="47">
        <v>12115.71</v>
      </c>
      <c r="P2324" s="47">
        <v>12115.71</v>
      </c>
      <c r="Q2324" s="46" t="s">
        <v>14</v>
      </c>
      <c r="R2324" s="46" t="s">
        <v>9</v>
      </c>
      <c r="S2324" s="46" t="s">
        <v>10</v>
      </c>
      <c r="T2324" s="46" t="s">
        <v>69</v>
      </c>
      <c r="V2324" s="19" t="str">
        <f t="shared" ca="1" si="301"/>
        <v>Pre-calc.</v>
      </c>
      <c r="W2324" s="1" t="str">
        <f t="shared" ca="1" si="302"/>
        <v>Pre-calc.</v>
      </c>
      <c r="X2324" s="1" t="b">
        <f t="shared" ca="1" si="303"/>
        <v>1</v>
      </c>
      <c r="Y2324" s="3">
        <f t="shared" ca="1" si="304"/>
        <v>0</v>
      </c>
      <c r="AA2324" s="61">
        <f ca="1">+VLOOKUP(N2324,$B$4:$H$2903,4,FALSE)</f>
        <v>0</v>
      </c>
      <c r="AB2324" s="1" t="str">
        <f ca="1">+VLOOKUP(N2324,$B$4:$H$2903,6,FALSE)</f>
        <v>Amanda Chan</v>
      </c>
    </row>
    <row r="2325" spans="1:28" hidden="1" x14ac:dyDescent="0.2">
      <c r="A2325" s="56" t="s">
        <v>4932</v>
      </c>
      <c r="B2325" s="9" t="str">
        <f t="shared" ca="1" si="298"/>
        <v>A5074</v>
      </c>
      <c r="C2325" s="59">
        <v>4386</v>
      </c>
      <c r="D2325" s="59">
        <v>4386</v>
      </c>
      <c r="E2325" s="60">
        <v>42035</v>
      </c>
      <c r="F2325" s="57" t="s">
        <v>4898</v>
      </c>
      <c r="G2325" s="57" t="s">
        <v>5543</v>
      </c>
      <c r="H2325" s="45" t="str">
        <f t="shared" ca="1" si="299"/>
        <v>Post-calc.</v>
      </c>
      <c r="I2325" s="23">
        <f t="shared" ca="1" si="300"/>
        <v>0</v>
      </c>
      <c r="J2325" s="20" t="e">
        <f ca="1">VLOOKUP(B2325, Remarks!$A$3:$G$400, 7, FALSE)</f>
        <v>#N/A</v>
      </c>
      <c r="M2325" s="44" t="s">
        <v>2349</v>
      </c>
      <c r="N2325" s="9" t="str">
        <f t="shared" ca="1" si="297"/>
        <v>A7953</v>
      </c>
      <c r="O2325" s="47">
        <v>10622.04</v>
      </c>
      <c r="P2325" s="47">
        <v>10622.04</v>
      </c>
      <c r="Q2325" s="46" t="s">
        <v>14</v>
      </c>
      <c r="R2325" s="46" t="s">
        <v>9</v>
      </c>
      <c r="S2325" s="46" t="s">
        <v>10</v>
      </c>
      <c r="T2325" s="46" t="s">
        <v>69</v>
      </c>
      <c r="V2325" s="19" t="str">
        <f t="shared" ca="1" si="301"/>
        <v>Pre-calc.</v>
      </c>
      <c r="W2325" s="1" t="str">
        <f t="shared" ca="1" si="302"/>
        <v>Pre-calc.</v>
      </c>
      <c r="X2325" s="1" t="b">
        <f t="shared" ca="1" si="303"/>
        <v>1</v>
      </c>
      <c r="Y2325" s="3">
        <f t="shared" ca="1" si="304"/>
        <v>0</v>
      </c>
      <c r="AA2325" s="61">
        <f ca="1">+VLOOKUP(N2325,$B$4:$H$2903,4,FALSE)</f>
        <v>0</v>
      </c>
      <c r="AB2325" s="1" t="str">
        <f ca="1">+VLOOKUP(N2325,$B$4:$H$2903,6,FALSE)</f>
        <v>Amanda Chan</v>
      </c>
    </row>
    <row r="2326" spans="1:28" x14ac:dyDescent="0.2">
      <c r="A2326" s="56" t="s">
        <v>4933</v>
      </c>
      <c r="B2326" s="9" t="str">
        <f t="shared" ca="1" si="298"/>
        <v>A5075</v>
      </c>
      <c r="C2326" s="59">
        <v>2000</v>
      </c>
      <c r="D2326" s="59">
        <v>2000</v>
      </c>
      <c r="E2326" s="60">
        <v>41351</v>
      </c>
      <c r="F2326" s="57" t="s">
        <v>4898</v>
      </c>
      <c r="G2326" s="57" t="s">
        <v>5543</v>
      </c>
      <c r="H2326" s="45" t="str">
        <f t="shared" ca="1" si="299"/>
        <v>Post-calc.</v>
      </c>
      <c r="I2326" s="23">
        <f t="shared" ca="1" si="300"/>
        <v>0</v>
      </c>
      <c r="J2326" s="20" t="e">
        <f ca="1">VLOOKUP(B2326, Remarks!$A$3:$G$400, 7, FALSE)</f>
        <v>#N/A</v>
      </c>
      <c r="M2326" s="44" t="s">
        <v>2350</v>
      </c>
      <c r="N2326" s="9" t="str">
        <f t="shared" ca="1" si="297"/>
        <v>A7956</v>
      </c>
      <c r="O2326" s="47">
        <v>6803.03</v>
      </c>
      <c r="P2326" s="47">
        <v>6803.03</v>
      </c>
      <c r="Q2326" s="46" t="s">
        <v>14</v>
      </c>
      <c r="R2326" s="46" t="s">
        <v>9</v>
      </c>
      <c r="S2326" s="46" t="s">
        <v>10</v>
      </c>
      <c r="T2326" s="46" t="s">
        <v>69</v>
      </c>
      <c r="V2326" s="43" t="str">
        <f ca="1">+VLOOKUP(N2326,$B$4:$H$2921,7,FALSE)</f>
        <v>Post-calc.</v>
      </c>
      <c r="W2326" s="1" t="str">
        <f t="shared" ca="1" si="302"/>
        <v>Pre-calc.</v>
      </c>
      <c r="X2326" s="1" t="b">
        <f t="shared" ca="1" si="303"/>
        <v>0</v>
      </c>
      <c r="Y2326" s="3">
        <f t="shared" ca="1" si="304"/>
        <v>0</v>
      </c>
      <c r="AA2326" s="61">
        <f ca="1">+VLOOKUP(N2326,$B$4:$H$2903,4,FALSE)</f>
        <v>42536</v>
      </c>
      <c r="AB2326" s="1" t="str">
        <f ca="1">+VLOOKUP(N2326,$B$4:$H$2903,6,FALSE)</f>
        <v>Amanda Chan</v>
      </c>
    </row>
    <row r="2327" spans="1:28" hidden="1" x14ac:dyDescent="0.2">
      <c r="A2327" s="56" t="s">
        <v>4934</v>
      </c>
      <c r="B2327" s="9" t="str">
        <f t="shared" ca="1" si="298"/>
        <v>A5076</v>
      </c>
      <c r="C2327" s="59">
        <v>1508</v>
      </c>
      <c r="D2327" s="59">
        <v>1530</v>
      </c>
      <c r="E2327" s="60">
        <v>41296</v>
      </c>
      <c r="F2327" s="57" t="s">
        <v>4898</v>
      </c>
      <c r="G2327" s="57" t="s">
        <v>5543</v>
      </c>
      <c r="H2327" s="45" t="str">
        <f t="shared" ca="1" si="299"/>
        <v>Post-calc.</v>
      </c>
      <c r="I2327" s="23">
        <f t="shared" ca="1" si="300"/>
        <v>0</v>
      </c>
      <c r="J2327" s="20" t="e">
        <f ca="1">VLOOKUP(B2327, Remarks!$A$3:$G$400, 7, FALSE)</f>
        <v>#N/A</v>
      </c>
      <c r="M2327" s="44" t="s">
        <v>2351</v>
      </c>
      <c r="N2327" s="9" t="str">
        <f t="shared" ca="1" si="297"/>
        <v>A7963</v>
      </c>
      <c r="O2327" s="47">
        <v>344.6456</v>
      </c>
      <c r="P2327" s="47">
        <v>344.6456</v>
      </c>
      <c r="Q2327" s="46" t="s">
        <v>14</v>
      </c>
      <c r="R2327" s="46" t="s">
        <v>9</v>
      </c>
      <c r="S2327" s="46" t="s">
        <v>10</v>
      </c>
      <c r="T2327" s="46" t="s">
        <v>1446</v>
      </c>
      <c r="V2327" s="19" t="str">
        <f t="shared" ca="1" si="301"/>
        <v>Pre-calc.</v>
      </c>
      <c r="W2327" s="1" t="str">
        <f t="shared" ca="1" si="302"/>
        <v>Pre-calc.</v>
      </c>
      <c r="X2327" s="1" t="b">
        <f t="shared" ca="1" si="303"/>
        <v>1</v>
      </c>
      <c r="Y2327" s="3">
        <f t="shared" ca="1" si="304"/>
        <v>0</v>
      </c>
      <c r="AA2327" s="61">
        <f ca="1">+VLOOKUP(N2327,$B$4:$H$2903,4,FALSE)</f>
        <v>0</v>
      </c>
      <c r="AB2327" s="1" t="str">
        <f ca="1">+VLOOKUP(N2327,$B$4:$H$2903,6,FALSE)</f>
        <v>Kikuchi Kazuo</v>
      </c>
    </row>
    <row r="2328" spans="1:28" hidden="1" x14ac:dyDescent="0.2">
      <c r="A2328" s="56" t="s">
        <v>4935</v>
      </c>
      <c r="B2328" s="9" t="str">
        <f t="shared" ca="1" si="298"/>
        <v>A5077</v>
      </c>
      <c r="C2328" s="59">
        <v>4431</v>
      </c>
      <c r="D2328" s="59">
        <v>4380</v>
      </c>
      <c r="E2328" s="60">
        <v>41437</v>
      </c>
      <c r="F2328" s="57" t="s">
        <v>4898</v>
      </c>
      <c r="G2328" s="57" t="s">
        <v>5543</v>
      </c>
      <c r="H2328" s="45" t="str">
        <f t="shared" ca="1" si="299"/>
        <v>Post-calc.</v>
      </c>
      <c r="I2328" s="23">
        <f t="shared" ca="1" si="300"/>
        <v>0</v>
      </c>
      <c r="J2328" s="20" t="e">
        <f ca="1">VLOOKUP(B2328, Remarks!$A$3:$G$400, 7, FALSE)</f>
        <v>#N/A</v>
      </c>
      <c r="M2328" s="44" t="s">
        <v>2352</v>
      </c>
      <c r="N2328" s="9" t="str">
        <f t="shared" ca="1" si="297"/>
        <v>A7964</v>
      </c>
      <c r="O2328" s="47">
        <v>2215.6938</v>
      </c>
      <c r="P2328" s="47">
        <v>2215.6938</v>
      </c>
      <c r="Q2328" s="46" t="s">
        <v>14</v>
      </c>
      <c r="R2328" s="46" t="s">
        <v>9</v>
      </c>
      <c r="S2328" s="46" t="s">
        <v>10</v>
      </c>
      <c r="T2328" s="46" t="s">
        <v>1446</v>
      </c>
      <c r="V2328" s="19" t="str">
        <f t="shared" ca="1" si="301"/>
        <v>Pre-calc.</v>
      </c>
      <c r="W2328" s="1" t="str">
        <f t="shared" ca="1" si="302"/>
        <v>Pre-calc.</v>
      </c>
      <c r="X2328" s="1" t="b">
        <f t="shared" ca="1" si="303"/>
        <v>1</v>
      </c>
      <c r="Y2328" s="3">
        <f t="shared" ca="1" si="304"/>
        <v>0</v>
      </c>
      <c r="AA2328" s="61">
        <f ca="1">+VLOOKUP(N2328,$B$4:$H$2903,4,FALSE)</f>
        <v>0</v>
      </c>
      <c r="AB2328" s="1" t="str">
        <f ca="1">+VLOOKUP(N2328,$B$4:$H$2903,6,FALSE)</f>
        <v>Kikuchi Kazuo</v>
      </c>
    </row>
    <row r="2329" spans="1:28" hidden="1" x14ac:dyDescent="0.2">
      <c r="A2329" s="56" t="s">
        <v>4936</v>
      </c>
      <c r="B2329" s="9" t="str">
        <f t="shared" ca="1" si="298"/>
        <v>A5078</v>
      </c>
      <c r="C2329" s="59">
        <v>247.45</v>
      </c>
      <c r="D2329" s="59">
        <v>247.45</v>
      </c>
      <c r="E2329" s="60">
        <v>42243</v>
      </c>
      <c r="F2329" s="57" t="s">
        <v>4898</v>
      </c>
      <c r="G2329" s="57" t="s">
        <v>5543</v>
      </c>
      <c r="H2329" s="45" t="str">
        <f t="shared" ca="1" si="299"/>
        <v>Post-calc.</v>
      </c>
      <c r="I2329" s="23">
        <f t="shared" ca="1" si="300"/>
        <v>0</v>
      </c>
      <c r="J2329" s="20" t="e">
        <f ca="1">VLOOKUP(B2329, Remarks!$A$3:$G$400, 7, FALSE)</f>
        <v>#N/A</v>
      </c>
      <c r="M2329" s="44" t="s">
        <v>2353</v>
      </c>
      <c r="N2329" s="9" t="str">
        <f t="shared" ca="1" si="297"/>
        <v>A7965</v>
      </c>
      <c r="O2329" s="47">
        <v>95.945099999999996</v>
      </c>
      <c r="P2329" s="47">
        <v>95.945099999999996</v>
      </c>
      <c r="Q2329" s="46" t="s">
        <v>14</v>
      </c>
      <c r="R2329" s="46" t="s">
        <v>9</v>
      </c>
      <c r="S2329" s="46" t="s">
        <v>10</v>
      </c>
      <c r="T2329" s="46" t="s">
        <v>1446</v>
      </c>
      <c r="V2329" s="19" t="str">
        <f t="shared" ca="1" si="301"/>
        <v>Pre-calc.</v>
      </c>
      <c r="W2329" s="1" t="str">
        <f t="shared" ca="1" si="302"/>
        <v>Pre-calc.</v>
      </c>
      <c r="X2329" s="1" t="b">
        <f t="shared" ca="1" si="303"/>
        <v>1</v>
      </c>
      <c r="Y2329" s="3">
        <f t="shared" ca="1" si="304"/>
        <v>0</v>
      </c>
      <c r="AA2329" s="61">
        <f ca="1">+VLOOKUP(N2329,$B$4:$H$2903,4,FALSE)</f>
        <v>0</v>
      </c>
      <c r="AB2329" s="1" t="str">
        <f ca="1">+VLOOKUP(N2329,$B$4:$H$2903,6,FALSE)</f>
        <v>Kikuchi Kazuo</v>
      </c>
    </row>
    <row r="2330" spans="1:28" hidden="1" x14ac:dyDescent="0.2">
      <c r="A2330" s="56" t="s">
        <v>4937</v>
      </c>
      <c r="B2330" s="9" t="str">
        <f t="shared" ca="1" si="298"/>
        <v>A5079</v>
      </c>
      <c r="C2330" s="59">
        <v>1520</v>
      </c>
      <c r="D2330" s="59">
        <v>1500</v>
      </c>
      <c r="E2330" s="60">
        <v>41423</v>
      </c>
      <c r="F2330" s="57" t="s">
        <v>4898</v>
      </c>
      <c r="G2330" s="57" t="s">
        <v>5543</v>
      </c>
      <c r="H2330" s="45" t="str">
        <f t="shared" ca="1" si="299"/>
        <v>Post-calc.</v>
      </c>
      <c r="I2330" s="23">
        <f t="shared" ca="1" si="300"/>
        <v>0</v>
      </c>
      <c r="J2330" s="20" t="e">
        <f ca="1">VLOOKUP(B2330, Remarks!$A$3:$G$400, 7, FALSE)</f>
        <v>#N/A</v>
      </c>
      <c r="M2330" s="44" t="s">
        <v>2354</v>
      </c>
      <c r="N2330" s="9" t="str">
        <f t="shared" ca="1" si="297"/>
        <v>A7966</v>
      </c>
      <c r="O2330" s="47">
        <v>241.65880000000001</v>
      </c>
      <c r="P2330" s="47">
        <v>241.65880000000001</v>
      </c>
      <c r="Q2330" s="46" t="s">
        <v>14</v>
      </c>
      <c r="R2330" s="46" t="s">
        <v>9</v>
      </c>
      <c r="S2330" s="46" t="s">
        <v>10</v>
      </c>
      <c r="T2330" s="46" t="s">
        <v>1446</v>
      </c>
      <c r="V2330" s="19" t="str">
        <f t="shared" ca="1" si="301"/>
        <v>Pre-calc.</v>
      </c>
      <c r="W2330" s="1" t="str">
        <f t="shared" ca="1" si="302"/>
        <v>Pre-calc.</v>
      </c>
      <c r="X2330" s="1" t="b">
        <f t="shared" ca="1" si="303"/>
        <v>1</v>
      </c>
      <c r="Y2330" s="3">
        <f t="shared" ca="1" si="304"/>
        <v>0</v>
      </c>
      <c r="AA2330" s="61">
        <f ca="1">+VLOOKUP(N2330,$B$4:$H$2903,4,FALSE)</f>
        <v>0</v>
      </c>
      <c r="AB2330" s="1" t="str">
        <f ca="1">+VLOOKUP(N2330,$B$4:$H$2903,6,FALSE)</f>
        <v>Kikuchi Kazuo</v>
      </c>
    </row>
    <row r="2331" spans="1:28" hidden="1" x14ac:dyDescent="0.2">
      <c r="A2331" s="56" t="s">
        <v>4938</v>
      </c>
      <c r="B2331" s="9" t="str">
        <f t="shared" ca="1" si="298"/>
        <v>A5080</v>
      </c>
      <c r="C2331" s="59">
        <v>4135</v>
      </c>
      <c r="D2331" s="59">
        <v>4135</v>
      </c>
      <c r="E2331" s="60">
        <v>41850</v>
      </c>
      <c r="F2331" s="57" t="s">
        <v>4898</v>
      </c>
      <c r="G2331" s="57" t="s">
        <v>5543</v>
      </c>
      <c r="H2331" s="45" t="str">
        <f t="shared" ca="1" si="299"/>
        <v>Post-calc.</v>
      </c>
      <c r="I2331" s="23">
        <f t="shared" ca="1" si="300"/>
        <v>0</v>
      </c>
      <c r="J2331" s="20" t="e">
        <f ca="1">VLOOKUP(B2331, Remarks!$A$3:$G$400, 7, FALSE)</f>
        <v>#N/A</v>
      </c>
      <c r="M2331" s="44" t="s">
        <v>2355</v>
      </c>
      <c r="N2331" s="9" t="str">
        <f t="shared" ca="1" si="297"/>
        <v>A7967</v>
      </c>
      <c r="O2331" s="47">
        <v>1014.9638</v>
      </c>
      <c r="P2331" s="47">
        <v>1014.9638</v>
      </c>
      <c r="Q2331" s="46" t="s">
        <v>14</v>
      </c>
      <c r="R2331" s="46" t="s">
        <v>9</v>
      </c>
      <c r="S2331" s="46" t="s">
        <v>10</v>
      </c>
      <c r="T2331" s="46" t="s">
        <v>1446</v>
      </c>
      <c r="V2331" s="19" t="str">
        <f t="shared" ca="1" si="301"/>
        <v>Pre-calc.</v>
      </c>
      <c r="W2331" s="1" t="str">
        <f t="shared" ca="1" si="302"/>
        <v>Pre-calc.</v>
      </c>
      <c r="X2331" s="1" t="b">
        <f t="shared" ca="1" si="303"/>
        <v>1</v>
      </c>
      <c r="Y2331" s="3">
        <f t="shared" ca="1" si="304"/>
        <v>0</v>
      </c>
      <c r="AA2331" s="61">
        <f ca="1">+VLOOKUP(N2331,$B$4:$H$2903,4,FALSE)</f>
        <v>0</v>
      </c>
      <c r="AB2331" s="1" t="str">
        <f ca="1">+VLOOKUP(N2331,$B$4:$H$2903,6,FALSE)</f>
        <v>Kikuchi Kazuo</v>
      </c>
    </row>
    <row r="2332" spans="1:28" hidden="1" x14ac:dyDescent="0.2">
      <c r="A2332" s="56" t="s">
        <v>4939</v>
      </c>
      <c r="B2332" s="9" t="str">
        <f t="shared" ca="1" si="298"/>
        <v>A5081</v>
      </c>
      <c r="C2332" s="59">
        <v>68.8</v>
      </c>
      <c r="D2332" s="59">
        <v>68.8</v>
      </c>
      <c r="E2332" s="60">
        <v>42185</v>
      </c>
      <c r="F2332" s="57" t="s">
        <v>4898</v>
      </c>
      <c r="G2332" s="57" t="s">
        <v>5543</v>
      </c>
      <c r="H2332" s="45" t="str">
        <f t="shared" ca="1" si="299"/>
        <v>Post-calc.</v>
      </c>
      <c r="I2332" s="23">
        <f t="shared" ca="1" si="300"/>
        <v>0</v>
      </c>
      <c r="J2332" s="20" t="e">
        <f ca="1">VLOOKUP(B2332, Remarks!$A$3:$G$400, 7, FALSE)</f>
        <v>#N/A</v>
      </c>
      <c r="M2332" s="44" t="s">
        <v>2356</v>
      </c>
      <c r="N2332" s="9" t="str">
        <f t="shared" ca="1" si="297"/>
        <v>A7968</v>
      </c>
      <c r="O2332" s="47">
        <v>148.423</v>
      </c>
      <c r="P2332" s="47">
        <v>148.423</v>
      </c>
      <c r="Q2332" s="46" t="s">
        <v>14</v>
      </c>
      <c r="R2332" s="46" t="s">
        <v>9</v>
      </c>
      <c r="S2332" s="46" t="s">
        <v>10</v>
      </c>
      <c r="T2332" s="46" t="s">
        <v>1446</v>
      </c>
      <c r="V2332" s="19" t="str">
        <f t="shared" ca="1" si="301"/>
        <v>Pre-calc.</v>
      </c>
      <c r="W2332" s="1" t="str">
        <f t="shared" ca="1" si="302"/>
        <v>Pre-calc.</v>
      </c>
      <c r="X2332" s="1" t="b">
        <f t="shared" ca="1" si="303"/>
        <v>1</v>
      </c>
      <c r="Y2332" s="3">
        <f t="shared" ca="1" si="304"/>
        <v>0</v>
      </c>
      <c r="AA2332" s="61">
        <f ca="1">+VLOOKUP(N2332,$B$4:$H$2903,4,FALSE)</f>
        <v>0</v>
      </c>
      <c r="AB2332" s="1" t="str">
        <f ca="1">+VLOOKUP(N2332,$B$4:$H$2903,6,FALSE)</f>
        <v>Kikuchi Kazuo</v>
      </c>
    </row>
    <row r="2333" spans="1:28" hidden="1" x14ac:dyDescent="0.2">
      <c r="A2333" s="56" t="s">
        <v>4940</v>
      </c>
      <c r="B2333" s="9" t="str">
        <f t="shared" ca="1" si="298"/>
        <v>A5082</v>
      </c>
      <c r="C2333" s="59">
        <v>2056.06</v>
      </c>
      <c r="D2333" s="59">
        <v>2056.06</v>
      </c>
      <c r="E2333" s="60">
        <v>42143</v>
      </c>
      <c r="F2333" s="57" t="s">
        <v>4898</v>
      </c>
      <c r="G2333" s="57" t="s">
        <v>5543</v>
      </c>
      <c r="H2333" s="45" t="str">
        <f t="shared" ca="1" si="299"/>
        <v>Post-calc.</v>
      </c>
      <c r="I2333" s="23">
        <f t="shared" ca="1" si="300"/>
        <v>0</v>
      </c>
      <c r="J2333" s="20" t="e">
        <f ca="1">VLOOKUP(B2333, Remarks!$A$3:$G$400, 7, FALSE)</f>
        <v>#N/A</v>
      </c>
      <c r="M2333" s="44" t="s">
        <v>2357</v>
      </c>
      <c r="N2333" s="9" t="str">
        <f t="shared" ca="1" si="297"/>
        <v>A7970</v>
      </c>
      <c r="O2333" s="47">
        <v>491.74650000000003</v>
      </c>
      <c r="P2333" s="47">
        <v>491.74650000000003</v>
      </c>
      <c r="Q2333" s="46" t="s">
        <v>14</v>
      </c>
      <c r="R2333" s="46" t="s">
        <v>9</v>
      </c>
      <c r="S2333" s="46" t="s">
        <v>10</v>
      </c>
      <c r="T2333" s="46" t="s">
        <v>930</v>
      </c>
      <c r="V2333" s="19" t="str">
        <f t="shared" ca="1" si="301"/>
        <v>Pre-calc.</v>
      </c>
      <c r="W2333" s="1" t="str">
        <f t="shared" ca="1" si="302"/>
        <v>Pre-calc.</v>
      </c>
      <c r="X2333" s="1" t="b">
        <f t="shared" ca="1" si="303"/>
        <v>1</v>
      </c>
      <c r="Y2333" s="3">
        <f t="shared" ca="1" si="304"/>
        <v>0</v>
      </c>
      <c r="AA2333" s="61">
        <f ca="1">+VLOOKUP(N2333,$B$4:$H$2903,4,FALSE)</f>
        <v>0</v>
      </c>
      <c r="AB2333" s="1" t="str">
        <f ca="1">+VLOOKUP(N2333,$B$4:$H$2903,6,FALSE)</f>
        <v>Mendy Lam</v>
      </c>
    </row>
    <row r="2334" spans="1:28" hidden="1" x14ac:dyDescent="0.2">
      <c r="A2334" s="56" t="s">
        <v>4941</v>
      </c>
      <c r="B2334" s="9" t="str">
        <f t="shared" ca="1" si="298"/>
        <v>A5083</v>
      </c>
      <c r="C2334" s="59">
        <v>254.65</v>
      </c>
      <c r="D2334" s="59">
        <v>254.65</v>
      </c>
      <c r="E2334" s="60">
        <v>42175</v>
      </c>
      <c r="F2334" s="57" t="s">
        <v>4898</v>
      </c>
      <c r="G2334" s="57" t="s">
        <v>5543</v>
      </c>
      <c r="H2334" s="45" t="str">
        <f t="shared" ca="1" si="299"/>
        <v>Post-calc.</v>
      </c>
      <c r="I2334" s="23">
        <f t="shared" ca="1" si="300"/>
        <v>0</v>
      </c>
      <c r="J2334" s="20" t="e">
        <f ca="1">VLOOKUP(B2334, Remarks!$A$3:$G$400, 7, FALSE)</f>
        <v>#N/A</v>
      </c>
      <c r="M2334" s="44" t="s">
        <v>2358</v>
      </c>
      <c r="N2334" s="9" t="str">
        <f t="shared" ca="1" si="297"/>
        <v>A7975</v>
      </c>
      <c r="O2334" s="47">
        <v>1090.356</v>
      </c>
      <c r="P2334" s="47">
        <v>1090.356</v>
      </c>
      <c r="Q2334" s="46" t="s">
        <v>14</v>
      </c>
      <c r="R2334" s="46" t="s">
        <v>9</v>
      </c>
      <c r="S2334" s="46" t="s">
        <v>10</v>
      </c>
      <c r="T2334" s="46" t="s">
        <v>69</v>
      </c>
      <c r="V2334" s="19" t="str">
        <f t="shared" ca="1" si="301"/>
        <v>Pre-calc.</v>
      </c>
      <c r="W2334" s="1" t="str">
        <f t="shared" ca="1" si="302"/>
        <v>Pre-calc.</v>
      </c>
      <c r="X2334" s="1" t="b">
        <f t="shared" ca="1" si="303"/>
        <v>1</v>
      </c>
      <c r="Y2334" s="3">
        <f t="shared" ca="1" si="304"/>
        <v>0</v>
      </c>
      <c r="AA2334" s="61">
        <f ca="1">+VLOOKUP(N2334,$B$4:$H$2903,4,FALSE)</f>
        <v>0</v>
      </c>
      <c r="AB2334" s="1" t="str">
        <f ca="1">+VLOOKUP(N2334,$B$4:$H$2903,6,FALSE)</f>
        <v>Amanda Chan</v>
      </c>
    </row>
    <row r="2335" spans="1:28" x14ac:dyDescent="0.2">
      <c r="A2335" s="56" t="s">
        <v>4942</v>
      </c>
      <c r="B2335" s="9" t="str">
        <f t="shared" ca="1" si="298"/>
        <v>A5084</v>
      </c>
      <c r="C2335" s="59">
        <v>200</v>
      </c>
      <c r="D2335" s="59">
        <v>230</v>
      </c>
      <c r="E2335" s="60">
        <v>41726</v>
      </c>
      <c r="F2335" s="57" t="s">
        <v>4898</v>
      </c>
      <c r="G2335" s="57" t="s">
        <v>5543</v>
      </c>
      <c r="H2335" s="45" t="str">
        <f t="shared" ca="1" si="299"/>
        <v>Post-calc.</v>
      </c>
      <c r="I2335" s="23">
        <f t="shared" ca="1" si="300"/>
        <v>0</v>
      </c>
      <c r="J2335" s="20" t="e">
        <f ca="1">VLOOKUP(B2335, Remarks!$A$3:$G$400, 7, FALSE)</f>
        <v>#N/A</v>
      </c>
      <c r="M2335" s="44" t="s">
        <v>2359</v>
      </c>
      <c r="N2335" s="9" t="str">
        <f t="shared" ca="1" si="297"/>
        <v>A7976</v>
      </c>
      <c r="O2335" s="47">
        <v>1362.9480000000001</v>
      </c>
      <c r="P2335" s="47">
        <v>1362.9480000000001</v>
      </c>
      <c r="Q2335" s="46" t="s">
        <v>14</v>
      </c>
      <c r="R2335" s="46" t="s">
        <v>9</v>
      </c>
      <c r="S2335" s="46" t="s">
        <v>10</v>
      </c>
      <c r="T2335" s="46" t="s">
        <v>69</v>
      </c>
      <c r="V2335" s="43" t="str">
        <f ca="1">+VLOOKUP(N2335,$B$4:$H$2921,7,FALSE)</f>
        <v>Post-calc.</v>
      </c>
      <c r="W2335" s="1" t="str">
        <f t="shared" ca="1" si="302"/>
        <v>Pre-calc.</v>
      </c>
      <c r="X2335" s="1" t="b">
        <f t="shared" ca="1" si="303"/>
        <v>0</v>
      </c>
      <c r="Y2335" s="3">
        <f t="shared" ca="1" si="304"/>
        <v>0</v>
      </c>
      <c r="AA2335" s="61">
        <f ca="1">+VLOOKUP(N2335,$B$4:$H$2903,4,FALSE)</f>
        <v>42536</v>
      </c>
      <c r="AB2335" s="1" t="str">
        <f ca="1">+VLOOKUP(N2335,$B$4:$H$2903,6,FALSE)</f>
        <v>Amanda Chan</v>
      </c>
    </row>
    <row r="2336" spans="1:28" hidden="1" x14ac:dyDescent="0.2">
      <c r="A2336" s="56" t="s">
        <v>4943</v>
      </c>
      <c r="B2336" s="9" t="str">
        <f t="shared" ca="1" si="298"/>
        <v>A5085</v>
      </c>
      <c r="C2336" s="59">
        <v>2000</v>
      </c>
      <c r="D2336" s="59">
        <v>2700</v>
      </c>
      <c r="E2336" s="60">
        <v>41754</v>
      </c>
      <c r="F2336" s="57" t="s">
        <v>4898</v>
      </c>
      <c r="G2336" s="57" t="s">
        <v>5543</v>
      </c>
      <c r="H2336" s="45" t="str">
        <f t="shared" ca="1" si="299"/>
        <v>Post-calc.</v>
      </c>
      <c r="I2336" s="23">
        <f t="shared" ca="1" si="300"/>
        <v>0</v>
      </c>
      <c r="J2336" s="20" t="e">
        <f ca="1">VLOOKUP(B2336, Remarks!$A$3:$G$400, 7, FALSE)</f>
        <v>#N/A</v>
      </c>
      <c r="M2336" s="44" t="s">
        <v>2360</v>
      </c>
      <c r="N2336" s="9" t="str">
        <f t="shared" ca="1" si="297"/>
        <v>A7983</v>
      </c>
      <c r="O2336" s="47">
        <v>543.67560000000003</v>
      </c>
      <c r="P2336" s="47">
        <v>543.67560000000003</v>
      </c>
      <c r="Q2336" s="46" t="s">
        <v>14</v>
      </c>
      <c r="R2336" s="46" t="s">
        <v>9</v>
      </c>
      <c r="S2336" s="46" t="s">
        <v>10</v>
      </c>
      <c r="T2336" s="46" t="s">
        <v>930</v>
      </c>
      <c r="V2336" s="19" t="str">
        <f t="shared" ca="1" si="301"/>
        <v>Pre-calc.</v>
      </c>
      <c r="W2336" s="1" t="str">
        <f t="shared" ca="1" si="302"/>
        <v>Pre-calc.</v>
      </c>
      <c r="X2336" s="1" t="b">
        <f t="shared" ca="1" si="303"/>
        <v>1</v>
      </c>
      <c r="Y2336" s="3">
        <f t="shared" ca="1" si="304"/>
        <v>0</v>
      </c>
      <c r="AA2336" s="61">
        <f ca="1">+VLOOKUP(N2336,$B$4:$H$2903,4,FALSE)</f>
        <v>0</v>
      </c>
      <c r="AB2336" s="1" t="str">
        <f ca="1">+VLOOKUP(N2336,$B$4:$H$2903,6,FALSE)</f>
        <v>Mendy Lam</v>
      </c>
    </row>
    <row r="2337" spans="1:28" hidden="1" x14ac:dyDescent="0.2">
      <c r="A2337" s="56" t="s">
        <v>4944</v>
      </c>
      <c r="B2337" s="9" t="str">
        <f t="shared" ca="1" si="298"/>
        <v>A5086</v>
      </c>
      <c r="C2337" s="59">
        <v>2000</v>
      </c>
      <c r="D2337" s="59">
        <v>2700</v>
      </c>
      <c r="E2337" s="60">
        <v>41778</v>
      </c>
      <c r="F2337" s="57" t="s">
        <v>4898</v>
      </c>
      <c r="G2337" s="57" t="s">
        <v>5543</v>
      </c>
      <c r="H2337" s="45" t="str">
        <f t="shared" ca="1" si="299"/>
        <v>Post-calc.</v>
      </c>
      <c r="I2337" s="23">
        <f t="shared" ca="1" si="300"/>
        <v>0</v>
      </c>
      <c r="J2337" s="20" t="e">
        <f ca="1">VLOOKUP(B2337, Remarks!$A$3:$G$400, 7, FALSE)</f>
        <v>#N/A</v>
      </c>
      <c r="M2337" s="44" t="s">
        <v>2361</v>
      </c>
      <c r="N2337" s="9" t="str">
        <f t="shared" ca="1" si="297"/>
        <v>A8001</v>
      </c>
      <c r="O2337" s="47">
        <v>2230.2586000000001</v>
      </c>
      <c r="P2337" s="47">
        <v>2230.2586000000001</v>
      </c>
      <c r="Q2337" s="46" t="s">
        <v>14</v>
      </c>
      <c r="R2337" s="46" t="s">
        <v>9</v>
      </c>
      <c r="S2337" s="46" t="s">
        <v>10</v>
      </c>
      <c r="T2337" s="46" t="s">
        <v>11</v>
      </c>
      <c r="V2337" s="19" t="str">
        <f t="shared" ca="1" si="301"/>
        <v>Pre-calc.</v>
      </c>
      <c r="W2337" s="1" t="str">
        <f t="shared" ca="1" si="302"/>
        <v>Pre-calc.</v>
      </c>
      <c r="X2337" s="1" t="b">
        <f t="shared" ca="1" si="303"/>
        <v>1</v>
      </c>
      <c r="Y2337" s="3">
        <f t="shared" ca="1" si="304"/>
        <v>0</v>
      </c>
      <c r="AA2337" s="61">
        <f ca="1">+VLOOKUP(N2337,$B$4:$H$2903,4,FALSE)</f>
        <v>0</v>
      </c>
      <c r="AB2337" s="1" t="str">
        <f ca="1">+VLOOKUP(N2337,$B$4:$H$2903,6,FALSE)</f>
        <v>Angel Yan</v>
      </c>
    </row>
    <row r="2338" spans="1:28" hidden="1" x14ac:dyDescent="0.2">
      <c r="A2338" s="56" t="s">
        <v>4945</v>
      </c>
      <c r="B2338" s="9" t="str">
        <f t="shared" ca="1" si="298"/>
        <v>A5087</v>
      </c>
      <c r="C2338" s="59">
        <v>500</v>
      </c>
      <c r="D2338" s="59">
        <v>600</v>
      </c>
      <c r="E2338" s="60">
        <v>41830</v>
      </c>
      <c r="F2338" s="57" t="s">
        <v>4898</v>
      </c>
      <c r="G2338" s="57" t="s">
        <v>5543</v>
      </c>
      <c r="H2338" s="45" t="str">
        <f t="shared" ca="1" si="299"/>
        <v>Post-calc.</v>
      </c>
      <c r="I2338" s="23">
        <f t="shared" ca="1" si="300"/>
        <v>0</v>
      </c>
      <c r="J2338" s="20" t="e">
        <f ca="1">VLOOKUP(B2338, Remarks!$A$3:$G$400, 7, FALSE)</f>
        <v>#N/A</v>
      </c>
      <c r="M2338" s="44" t="s">
        <v>2362</v>
      </c>
      <c r="N2338" s="9" t="str">
        <f t="shared" ca="1" si="297"/>
        <v>A8002</v>
      </c>
      <c r="O2338" s="47">
        <v>318.41149999999999</v>
      </c>
      <c r="P2338" s="47">
        <v>318.41149999999999</v>
      </c>
      <c r="Q2338" s="46" t="s">
        <v>8</v>
      </c>
      <c r="R2338" s="46" t="s">
        <v>9</v>
      </c>
      <c r="S2338" s="46" t="s">
        <v>10</v>
      </c>
      <c r="T2338" s="46" t="s">
        <v>1378</v>
      </c>
      <c r="V2338" s="19" t="str">
        <f t="shared" ca="1" si="301"/>
        <v>Post-calc.</v>
      </c>
      <c r="W2338" s="1" t="str">
        <f t="shared" ca="1" si="302"/>
        <v>Post-calc.</v>
      </c>
      <c r="X2338" s="1" t="b">
        <f t="shared" ca="1" si="303"/>
        <v>1</v>
      </c>
      <c r="Y2338" s="3">
        <f t="shared" ca="1" si="304"/>
        <v>0</v>
      </c>
      <c r="AA2338" s="61">
        <f ca="1">+VLOOKUP(N2338,$B$4:$H$2903,4,FALSE)</f>
        <v>42437</v>
      </c>
      <c r="AB2338" s="1" t="str">
        <f ca="1">+VLOOKUP(N2338,$B$4:$H$2903,6,FALSE)</f>
        <v>Manar Moheb</v>
      </c>
    </row>
    <row r="2339" spans="1:28" hidden="1" x14ac:dyDescent="0.2">
      <c r="A2339" s="56" t="s">
        <v>4946</v>
      </c>
      <c r="B2339" s="9" t="str">
        <f t="shared" ca="1" si="298"/>
        <v>A5088</v>
      </c>
      <c r="C2339" s="59">
        <v>1029.98</v>
      </c>
      <c r="D2339" s="59">
        <v>1029.98</v>
      </c>
      <c r="E2339" s="60">
        <v>42424</v>
      </c>
      <c r="F2339" s="57" t="s">
        <v>4898</v>
      </c>
      <c r="G2339" s="57" t="s">
        <v>5543</v>
      </c>
      <c r="H2339" s="45" t="str">
        <f t="shared" ca="1" si="299"/>
        <v>Post-calc.</v>
      </c>
      <c r="I2339" s="23">
        <f t="shared" ca="1" si="300"/>
        <v>0</v>
      </c>
      <c r="J2339" s="20" t="e">
        <f ca="1">VLOOKUP(B2339, Remarks!$A$3:$G$400, 7, FALSE)</f>
        <v>#N/A</v>
      </c>
      <c r="M2339" s="44" t="s">
        <v>2363</v>
      </c>
      <c r="N2339" s="9" t="str">
        <f t="shared" ca="1" si="297"/>
        <v>A8003</v>
      </c>
      <c r="O2339" s="47">
        <v>139.68799999999999</v>
      </c>
      <c r="P2339" s="47">
        <v>139.68799999999999</v>
      </c>
      <c r="Q2339" s="46" t="s">
        <v>14</v>
      </c>
      <c r="R2339" s="46" t="s">
        <v>9</v>
      </c>
      <c r="S2339" s="46" t="s">
        <v>10</v>
      </c>
      <c r="T2339" s="46" t="s">
        <v>930</v>
      </c>
      <c r="V2339" s="19" t="str">
        <f t="shared" ca="1" si="301"/>
        <v>Pre-calc.</v>
      </c>
      <c r="W2339" s="1" t="str">
        <f t="shared" ca="1" si="302"/>
        <v>Pre-calc.</v>
      </c>
      <c r="X2339" s="1" t="b">
        <f t="shared" ca="1" si="303"/>
        <v>1</v>
      </c>
      <c r="Y2339" s="3">
        <f t="shared" ca="1" si="304"/>
        <v>0</v>
      </c>
      <c r="AA2339" s="61">
        <f ca="1">+VLOOKUP(N2339,$B$4:$H$2903,4,FALSE)</f>
        <v>0</v>
      </c>
      <c r="AB2339" s="1" t="str">
        <f ca="1">+VLOOKUP(N2339,$B$4:$H$2903,6,FALSE)</f>
        <v>Mendy Lam</v>
      </c>
    </row>
    <row r="2340" spans="1:28" hidden="1" x14ac:dyDescent="0.2">
      <c r="A2340" s="56" t="s">
        <v>4947</v>
      </c>
      <c r="B2340" s="9" t="str">
        <f t="shared" ca="1" si="298"/>
        <v>A5089</v>
      </c>
      <c r="C2340" s="59">
        <v>900</v>
      </c>
      <c r="D2340" s="59">
        <v>900</v>
      </c>
      <c r="E2340" s="60">
        <v>41546</v>
      </c>
      <c r="F2340" s="57" t="s">
        <v>4898</v>
      </c>
      <c r="G2340" s="57" t="s">
        <v>5543</v>
      </c>
      <c r="H2340" s="45" t="str">
        <f t="shared" ca="1" si="299"/>
        <v>Post-calc.</v>
      </c>
      <c r="I2340" s="23">
        <f t="shared" ca="1" si="300"/>
        <v>0</v>
      </c>
      <c r="J2340" s="20" t="e">
        <f ca="1">VLOOKUP(B2340, Remarks!$A$3:$G$400, 7, FALSE)</f>
        <v>#N/A</v>
      </c>
      <c r="M2340" s="44" t="s">
        <v>2364</v>
      </c>
      <c r="N2340" s="9" t="str">
        <f t="shared" ca="1" si="297"/>
        <v>A8004</v>
      </c>
      <c r="O2340" s="47">
        <v>251.4384</v>
      </c>
      <c r="P2340" s="47">
        <v>251.4384</v>
      </c>
      <c r="Q2340" s="46" t="s">
        <v>14</v>
      </c>
      <c r="R2340" s="46" t="s">
        <v>9</v>
      </c>
      <c r="S2340" s="46" t="s">
        <v>10</v>
      </c>
      <c r="T2340" s="46" t="s">
        <v>930</v>
      </c>
      <c r="V2340" s="19" t="str">
        <f t="shared" ca="1" si="301"/>
        <v>Pre-calc.</v>
      </c>
      <c r="W2340" s="1" t="str">
        <f t="shared" ca="1" si="302"/>
        <v>Pre-calc.</v>
      </c>
      <c r="X2340" s="1" t="b">
        <f t="shared" ca="1" si="303"/>
        <v>1</v>
      </c>
      <c r="Y2340" s="3">
        <f t="shared" ca="1" si="304"/>
        <v>0</v>
      </c>
      <c r="AA2340" s="61">
        <f ca="1">+VLOOKUP(N2340,$B$4:$H$2903,4,FALSE)</f>
        <v>0</v>
      </c>
      <c r="AB2340" s="1" t="str">
        <f ca="1">+VLOOKUP(N2340,$B$4:$H$2903,6,FALSE)</f>
        <v>Mendy Lam</v>
      </c>
    </row>
    <row r="2341" spans="1:28" hidden="1" x14ac:dyDescent="0.2">
      <c r="A2341" s="56" t="s">
        <v>4948</v>
      </c>
      <c r="B2341" s="9" t="str">
        <f t="shared" ca="1" si="298"/>
        <v>A5090</v>
      </c>
      <c r="C2341" s="59">
        <v>3000</v>
      </c>
      <c r="D2341" s="59">
        <v>3000</v>
      </c>
      <c r="E2341" s="60">
        <v>41631</v>
      </c>
      <c r="F2341" s="57" t="s">
        <v>4898</v>
      </c>
      <c r="G2341" s="57" t="s">
        <v>5543</v>
      </c>
      <c r="H2341" s="45" t="str">
        <f t="shared" ca="1" si="299"/>
        <v>Post-calc.</v>
      </c>
      <c r="I2341" s="23">
        <f t="shared" ca="1" si="300"/>
        <v>0</v>
      </c>
      <c r="J2341" s="20" t="e">
        <f ca="1">VLOOKUP(B2341, Remarks!$A$3:$G$400, 7, FALSE)</f>
        <v>#N/A</v>
      </c>
      <c r="M2341" s="44" t="s">
        <v>5988</v>
      </c>
      <c r="N2341" s="9" t="str">
        <f t="shared" ca="1" si="297"/>
        <v>A8012</v>
      </c>
      <c r="O2341" s="47">
        <v>1469.9534000000001</v>
      </c>
      <c r="P2341" s="47">
        <v>1469.9534000000001</v>
      </c>
      <c r="Q2341" s="46" t="s">
        <v>14</v>
      </c>
      <c r="R2341" s="46" t="s">
        <v>9</v>
      </c>
      <c r="S2341" s="46" t="s">
        <v>10</v>
      </c>
      <c r="T2341" s="46" t="s">
        <v>1999</v>
      </c>
      <c r="V2341" s="19" t="str">
        <f t="shared" ca="1" si="301"/>
        <v>Pre-calc.</v>
      </c>
      <c r="W2341" s="1" t="str">
        <f t="shared" ca="1" si="302"/>
        <v>Pre-calc.</v>
      </c>
      <c r="X2341" s="1" t="b">
        <f t="shared" ca="1" si="303"/>
        <v>1</v>
      </c>
      <c r="Y2341" s="3">
        <f t="shared" ca="1" si="304"/>
        <v>0</v>
      </c>
      <c r="AA2341" s="61">
        <f ca="1">+VLOOKUP(N2341,$B$4:$H$2903,4,FALSE)</f>
        <v>0</v>
      </c>
      <c r="AB2341" s="1" t="str">
        <f ca="1">+VLOOKUP(N2341,$B$4:$H$2903,6,FALSE)</f>
        <v>Nur Hidayah</v>
      </c>
    </row>
    <row r="2342" spans="1:28" hidden="1" x14ac:dyDescent="0.2">
      <c r="A2342" s="56" t="s">
        <v>4949</v>
      </c>
      <c r="B2342" s="9" t="str">
        <f t="shared" ca="1" si="298"/>
        <v>A5091</v>
      </c>
      <c r="C2342" s="59">
        <v>8000</v>
      </c>
      <c r="D2342" s="59">
        <v>7800</v>
      </c>
      <c r="E2342" s="60">
        <v>41982</v>
      </c>
      <c r="F2342" s="57" t="s">
        <v>4898</v>
      </c>
      <c r="G2342" s="57" t="s">
        <v>5543</v>
      </c>
      <c r="H2342" s="45" t="str">
        <f t="shared" ca="1" si="299"/>
        <v>Post-calc.</v>
      </c>
      <c r="I2342" s="23">
        <f t="shared" ca="1" si="300"/>
        <v>0</v>
      </c>
      <c r="J2342" s="20" t="e">
        <f ca="1">VLOOKUP(B2342, Remarks!$A$3:$G$400, 7, FALSE)</f>
        <v>#N/A</v>
      </c>
      <c r="M2342" s="44" t="s">
        <v>5989</v>
      </c>
      <c r="N2342" s="9" t="str">
        <f t="shared" ca="1" si="297"/>
        <v>A8013</v>
      </c>
      <c r="O2342" s="47">
        <v>329.28199999999998</v>
      </c>
      <c r="P2342" s="47">
        <v>329.28199999999998</v>
      </c>
      <c r="Q2342" s="46" t="s">
        <v>14</v>
      </c>
      <c r="R2342" s="46" t="s">
        <v>9</v>
      </c>
      <c r="S2342" s="46" t="s">
        <v>10</v>
      </c>
      <c r="T2342" s="46" t="s">
        <v>1999</v>
      </c>
      <c r="V2342" s="19" t="str">
        <f t="shared" ca="1" si="301"/>
        <v>Pre-calc.</v>
      </c>
      <c r="W2342" s="1" t="str">
        <f t="shared" ca="1" si="302"/>
        <v>Pre-calc.</v>
      </c>
      <c r="X2342" s="1" t="b">
        <f t="shared" ca="1" si="303"/>
        <v>1</v>
      </c>
      <c r="Y2342" s="23">
        <f t="shared" ca="1" si="304"/>
        <v>487.20610000000005</v>
      </c>
      <c r="AA2342" s="61">
        <f ca="1">+VLOOKUP(N2342,$B$4:$H$2903,4,FALSE)</f>
        <v>0</v>
      </c>
      <c r="AB2342" s="1" t="str">
        <f ca="1">+VLOOKUP(N2342,$B$4:$H$2903,6,FALSE)</f>
        <v>Nur Hidayah</v>
      </c>
    </row>
    <row r="2343" spans="1:28" hidden="1" x14ac:dyDescent="0.2">
      <c r="A2343" s="56" t="s">
        <v>4950</v>
      </c>
      <c r="B2343" s="9" t="str">
        <f t="shared" ca="1" si="298"/>
        <v>A5092</v>
      </c>
      <c r="C2343" s="59">
        <v>1626.63</v>
      </c>
      <c r="D2343" s="59">
        <v>1626.63</v>
      </c>
      <c r="E2343" s="60">
        <v>42093</v>
      </c>
      <c r="F2343" s="57" t="s">
        <v>4898</v>
      </c>
      <c r="G2343" s="57" t="s">
        <v>5543</v>
      </c>
      <c r="H2343" s="45" t="str">
        <f t="shared" ca="1" si="299"/>
        <v>Post-calc.</v>
      </c>
      <c r="I2343" s="23">
        <f t="shared" ca="1" si="300"/>
        <v>0</v>
      </c>
      <c r="J2343" s="20" t="e">
        <f ca="1">VLOOKUP(B2343, Remarks!$A$3:$G$400, 7, FALSE)</f>
        <v>#N/A</v>
      </c>
      <c r="M2343" s="44" t="s">
        <v>2365</v>
      </c>
      <c r="N2343" s="9" t="str">
        <f t="shared" ca="1" si="297"/>
        <v>A8016</v>
      </c>
      <c r="O2343" s="47">
        <v>924.63</v>
      </c>
      <c r="P2343" s="47">
        <v>924.16800000000001</v>
      </c>
      <c r="Q2343" s="46" t="s">
        <v>8</v>
      </c>
      <c r="R2343" s="46" t="s">
        <v>9</v>
      </c>
      <c r="S2343" s="46" t="s">
        <v>10</v>
      </c>
      <c r="T2343" s="46" t="s">
        <v>1267</v>
      </c>
      <c r="V2343" s="19" t="str">
        <f t="shared" ca="1" si="301"/>
        <v>Post-calc.</v>
      </c>
      <c r="W2343" s="1" t="str">
        <f t="shared" ca="1" si="302"/>
        <v>Post-calc.</v>
      </c>
      <c r="X2343" s="1" t="b">
        <f t="shared" ca="1" si="303"/>
        <v>1</v>
      </c>
      <c r="Y2343" s="3">
        <f t="shared" ca="1" si="304"/>
        <v>0</v>
      </c>
      <c r="Z2343" s="61">
        <f ca="1">+VLOOKUP(N2343,$B$4:$H$2903,4,FALSE)</f>
        <v>42472</v>
      </c>
    </row>
    <row r="2344" spans="1:28" hidden="1" x14ac:dyDescent="0.2">
      <c r="A2344" s="56" t="s">
        <v>4951</v>
      </c>
      <c r="B2344" s="9" t="str">
        <f t="shared" ca="1" si="298"/>
        <v>A5093</v>
      </c>
      <c r="C2344" s="59">
        <v>2067.06</v>
      </c>
      <c r="D2344" s="59">
        <v>2067.06</v>
      </c>
      <c r="E2344" s="60">
        <v>42142</v>
      </c>
      <c r="F2344" s="57" t="s">
        <v>4898</v>
      </c>
      <c r="G2344" s="57" t="s">
        <v>5543</v>
      </c>
      <c r="H2344" s="45" t="str">
        <f t="shared" ca="1" si="299"/>
        <v>Post-calc.</v>
      </c>
      <c r="I2344" s="23">
        <f t="shared" ca="1" si="300"/>
        <v>0</v>
      </c>
      <c r="J2344" s="20" t="e">
        <f ca="1">VLOOKUP(B2344, Remarks!$A$3:$G$400, 7, FALSE)</f>
        <v>#N/A</v>
      </c>
      <c r="M2344" s="44" t="s">
        <v>2366</v>
      </c>
      <c r="N2344" s="9" t="str">
        <f t="shared" ca="1" si="297"/>
        <v>A8017</v>
      </c>
      <c r="O2344" s="47">
        <v>462.30799999999999</v>
      </c>
      <c r="P2344" s="47">
        <v>462.084</v>
      </c>
      <c r="Q2344" s="46" t="s">
        <v>8</v>
      </c>
      <c r="R2344" s="46" t="s">
        <v>9</v>
      </c>
      <c r="S2344" s="46" t="s">
        <v>10</v>
      </c>
      <c r="T2344" s="46" t="s">
        <v>1267</v>
      </c>
      <c r="V2344" s="19" t="str">
        <f t="shared" ca="1" si="301"/>
        <v>Post-calc.</v>
      </c>
      <c r="W2344" s="1" t="str">
        <f t="shared" ca="1" si="302"/>
        <v>Post-calc.</v>
      </c>
      <c r="X2344" s="1" t="b">
        <f t="shared" ca="1" si="303"/>
        <v>1</v>
      </c>
      <c r="Y2344" s="3">
        <f t="shared" ca="1" si="304"/>
        <v>0</v>
      </c>
      <c r="Z2344" s="61">
        <f ca="1">+VLOOKUP(N2344,$B$4:$H$2903,4,FALSE)</f>
        <v>42472</v>
      </c>
    </row>
    <row r="2345" spans="1:28" hidden="1" x14ac:dyDescent="0.2">
      <c r="A2345" s="56" t="s">
        <v>4952</v>
      </c>
      <c r="B2345" s="9" t="str">
        <f t="shared" ca="1" si="298"/>
        <v>A5094</v>
      </c>
      <c r="C2345" s="59">
        <v>445.2</v>
      </c>
      <c r="D2345" s="59">
        <v>445.2</v>
      </c>
      <c r="E2345" s="60">
        <v>42115</v>
      </c>
      <c r="F2345" s="57" t="s">
        <v>4898</v>
      </c>
      <c r="G2345" s="57" t="s">
        <v>5543</v>
      </c>
      <c r="H2345" s="45" t="str">
        <f t="shared" ca="1" si="299"/>
        <v>Post-calc.</v>
      </c>
      <c r="I2345" s="23">
        <f t="shared" ca="1" si="300"/>
        <v>0</v>
      </c>
      <c r="J2345" s="20" t="e">
        <f ca="1">VLOOKUP(B2345, Remarks!$A$3:$G$400, 7, FALSE)</f>
        <v>#N/A</v>
      </c>
      <c r="M2345" s="44" t="s">
        <v>2367</v>
      </c>
      <c r="N2345" s="9" t="str">
        <f t="shared" ca="1" si="297"/>
        <v>A8020</v>
      </c>
      <c r="O2345" s="47">
        <v>1971.72</v>
      </c>
      <c r="P2345" s="47">
        <v>1980.36</v>
      </c>
      <c r="Q2345" s="46" t="s">
        <v>8</v>
      </c>
      <c r="R2345" s="46" t="s">
        <v>9</v>
      </c>
      <c r="S2345" s="46" t="s">
        <v>10</v>
      </c>
      <c r="T2345" s="46" t="s">
        <v>1267</v>
      </c>
      <c r="V2345" s="19" t="str">
        <f t="shared" ca="1" si="301"/>
        <v>Post-calc.</v>
      </c>
      <c r="W2345" s="1" t="str">
        <f t="shared" ca="1" si="302"/>
        <v>Post-calc.</v>
      </c>
      <c r="X2345" s="1" t="b">
        <f t="shared" ca="1" si="303"/>
        <v>1</v>
      </c>
      <c r="Y2345" s="3">
        <f t="shared" ca="1" si="304"/>
        <v>0</v>
      </c>
      <c r="Z2345" s="61">
        <f ca="1">+VLOOKUP(N2345,$B$4:$H$2903,4,FALSE)</f>
        <v>42472</v>
      </c>
    </row>
    <row r="2346" spans="1:28" hidden="1" x14ac:dyDescent="0.2">
      <c r="A2346" s="56" t="s">
        <v>4953</v>
      </c>
      <c r="B2346" s="9" t="str">
        <f t="shared" ca="1" si="298"/>
        <v>A5095</v>
      </c>
      <c r="C2346" s="59">
        <v>4131.6000000000004</v>
      </c>
      <c r="D2346" s="59">
        <v>4131.6000000000004</v>
      </c>
      <c r="E2346" s="60">
        <v>42014</v>
      </c>
      <c r="F2346" s="57" t="s">
        <v>4898</v>
      </c>
      <c r="G2346" s="57" t="s">
        <v>5543</v>
      </c>
      <c r="H2346" s="45" t="str">
        <f t="shared" ca="1" si="299"/>
        <v>Post-calc.</v>
      </c>
      <c r="I2346" s="23">
        <f t="shared" ca="1" si="300"/>
        <v>0</v>
      </c>
      <c r="J2346" s="20" t="e">
        <f ca="1">VLOOKUP(B2346, Remarks!$A$3:$G$400, 7, FALSE)</f>
        <v>#N/A</v>
      </c>
      <c r="M2346" s="44" t="s">
        <v>2368</v>
      </c>
      <c r="N2346" s="9" t="str">
        <f t="shared" ca="1" si="297"/>
        <v>A8038</v>
      </c>
      <c r="O2346" s="47">
        <v>1820.2660000000001</v>
      </c>
      <c r="P2346" s="47">
        <v>1820.2660000000001</v>
      </c>
      <c r="Q2346" s="46" t="s">
        <v>14</v>
      </c>
      <c r="R2346" s="46" t="s">
        <v>9</v>
      </c>
      <c r="S2346" s="46" t="s">
        <v>10</v>
      </c>
      <c r="T2346" s="46" t="s">
        <v>798</v>
      </c>
      <c r="V2346" s="19" t="str">
        <f t="shared" ca="1" si="301"/>
        <v>Pre-calc.</v>
      </c>
      <c r="W2346" s="1" t="str">
        <f t="shared" ca="1" si="302"/>
        <v>Pre-calc.</v>
      </c>
      <c r="X2346" s="1" t="b">
        <f t="shared" ca="1" si="303"/>
        <v>1</v>
      </c>
      <c r="Y2346" s="3">
        <f t="shared" ca="1" si="304"/>
        <v>0</v>
      </c>
      <c r="Z2346" s="61">
        <f ca="1">+VLOOKUP(N2346,$B$4:$H$2903,4,FALSE)</f>
        <v>0</v>
      </c>
    </row>
    <row r="2347" spans="1:28" hidden="1" x14ac:dyDescent="0.2">
      <c r="A2347" s="56" t="s">
        <v>4954</v>
      </c>
      <c r="B2347" s="9" t="str">
        <f t="shared" ca="1" si="298"/>
        <v>A5096</v>
      </c>
      <c r="C2347" s="59">
        <v>2680.8</v>
      </c>
      <c r="D2347" s="59">
        <v>2680.8</v>
      </c>
      <c r="E2347" s="60">
        <v>42013</v>
      </c>
      <c r="F2347" s="57" t="s">
        <v>4898</v>
      </c>
      <c r="G2347" s="57" t="s">
        <v>5543</v>
      </c>
      <c r="H2347" s="45" t="str">
        <f t="shared" ca="1" si="299"/>
        <v>Post-calc.</v>
      </c>
      <c r="I2347" s="23">
        <f t="shared" ca="1" si="300"/>
        <v>0</v>
      </c>
      <c r="J2347" s="20" t="e">
        <f ca="1">VLOOKUP(B2347, Remarks!$A$3:$G$400, 7, FALSE)</f>
        <v>#N/A</v>
      </c>
      <c r="M2347" s="44" t="s">
        <v>2369</v>
      </c>
      <c r="N2347" s="9" t="str">
        <f t="shared" ca="1" si="297"/>
        <v>A8045</v>
      </c>
      <c r="O2347" s="47">
        <v>154.578</v>
      </c>
      <c r="P2347" s="47">
        <v>151.91999999999999</v>
      </c>
      <c r="Q2347" s="46" t="s">
        <v>8</v>
      </c>
      <c r="R2347" s="46" t="s">
        <v>9</v>
      </c>
      <c r="S2347" s="46" t="s">
        <v>10</v>
      </c>
      <c r="T2347" s="46" t="s">
        <v>1528</v>
      </c>
      <c r="V2347" s="19" t="str">
        <f t="shared" ca="1" si="301"/>
        <v>Post-calc.</v>
      </c>
      <c r="W2347" s="1" t="str">
        <f t="shared" ca="1" si="302"/>
        <v>Post-calc.</v>
      </c>
      <c r="X2347" s="1" t="b">
        <f t="shared" ca="1" si="303"/>
        <v>1</v>
      </c>
      <c r="Y2347" s="3">
        <f t="shared" ca="1" si="304"/>
        <v>0</v>
      </c>
      <c r="Z2347" s="61">
        <f ca="1">+VLOOKUP(N2347,$B$4:$H$2903,4,FALSE)</f>
        <v>42488</v>
      </c>
    </row>
    <row r="2348" spans="1:28" hidden="1" x14ac:dyDescent="0.2">
      <c r="A2348" s="56" t="s">
        <v>4955</v>
      </c>
      <c r="B2348" s="9" t="str">
        <f t="shared" ca="1" si="298"/>
        <v>A5097</v>
      </c>
      <c r="C2348" s="59">
        <v>4602.68</v>
      </c>
      <c r="D2348" s="59">
        <v>4750.13</v>
      </c>
      <c r="E2348" s="60">
        <v>42118</v>
      </c>
      <c r="F2348" s="57" t="s">
        <v>4898</v>
      </c>
      <c r="G2348" s="57" t="s">
        <v>5543</v>
      </c>
      <c r="H2348" s="45" t="str">
        <f t="shared" ca="1" si="299"/>
        <v>Post-calc.</v>
      </c>
      <c r="I2348" s="23">
        <f t="shared" ca="1" si="300"/>
        <v>0</v>
      </c>
      <c r="J2348" s="20" t="e">
        <f ca="1">VLOOKUP(B2348, Remarks!$A$3:$G$400, 7, FALSE)</f>
        <v>#N/A</v>
      </c>
      <c r="M2348" s="44" t="s">
        <v>2370</v>
      </c>
      <c r="N2348" s="9" t="str">
        <f t="shared" ca="1" si="297"/>
        <v>A8046</v>
      </c>
      <c r="O2348" s="47">
        <v>586.4796</v>
      </c>
      <c r="P2348" s="47">
        <v>586.4796</v>
      </c>
      <c r="Q2348" s="46" t="s">
        <v>14</v>
      </c>
      <c r="R2348" s="46" t="s">
        <v>9</v>
      </c>
      <c r="S2348" s="46" t="s">
        <v>10</v>
      </c>
      <c r="T2348" s="46" t="s">
        <v>930</v>
      </c>
      <c r="V2348" s="19" t="str">
        <f t="shared" ca="1" si="301"/>
        <v>Pre-calc.</v>
      </c>
      <c r="W2348" s="1" t="str">
        <f t="shared" ca="1" si="302"/>
        <v>Pre-calc.</v>
      </c>
      <c r="X2348" s="1" t="b">
        <f t="shared" ca="1" si="303"/>
        <v>1</v>
      </c>
      <c r="Y2348" s="3">
        <f t="shared" ca="1" si="304"/>
        <v>0</v>
      </c>
      <c r="Z2348" s="61">
        <f ca="1">+VLOOKUP(N2348,$B$4:$H$2903,4,FALSE)</f>
        <v>0</v>
      </c>
    </row>
    <row r="2349" spans="1:28" hidden="1" x14ac:dyDescent="0.2">
      <c r="A2349" s="56" t="s">
        <v>4956</v>
      </c>
      <c r="B2349" s="9" t="str">
        <f t="shared" ca="1" si="298"/>
        <v>A5098</v>
      </c>
      <c r="C2349" s="59">
        <v>2500</v>
      </c>
      <c r="D2349" s="59">
        <v>3645</v>
      </c>
      <c r="E2349" s="60">
        <v>41736</v>
      </c>
      <c r="F2349" s="57" t="s">
        <v>4898</v>
      </c>
      <c r="G2349" s="57" t="s">
        <v>5543</v>
      </c>
      <c r="H2349" s="45" t="str">
        <f t="shared" ca="1" si="299"/>
        <v>Post-calc.</v>
      </c>
      <c r="I2349" s="23">
        <f t="shared" ca="1" si="300"/>
        <v>0</v>
      </c>
      <c r="J2349" s="20" t="e">
        <f ca="1">VLOOKUP(B2349, Remarks!$A$3:$G$400, 7, FALSE)</f>
        <v>#N/A</v>
      </c>
      <c r="M2349" s="44" t="s">
        <v>2371</v>
      </c>
      <c r="N2349" s="9" t="str">
        <f t="shared" ca="1" si="297"/>
        <v>A8047</v>
      </c>
      <c r="O2349" s="47">
        <v>1675.6559999999999</v>
      </c>
      <c r="P2349" s="47">
        <v>1675.6559999999999</v>
      </c>
      <c r="Q2349" s="46" t="s">
        <v>14</v>
      </c>
      <c r="R2349" s="46" t="s">
        <v>9</v>
      </c>
      <c r="S2349" s="46" t="s">
        <v>10</v>
      </c>
      <c r="T2349" s="46" t="s">
        <v>930</v>
      </c>
      <c r="V2349" s="19" t="str">
        <f t="shared" ca="1" si="301"/>
        <v>Pre-calc.</v>
      </c>
      <c r="W2349" s="1" t="str">
        <f t="shared" ca="1" si="302"/>
        <v>Pre-calc.</v>
      </c>
      <c r="X2349" s="1" t="b">
        <f t="shared" ca="1" si="303"/>
        <v>1</v>
      </c>
      <c r="Y2349" s="3">
        <f t="shared" ca="1" si="304"/>
        <v>0</v>
      </c>
      <c r="Z2349" s="61">
        <f ca="1">+VLOOKUP(N2349,$B$4:$H$2903,4,FALSE)</f>
        <v>0</v>
      </c>
    </row>
    <row r="2350" spans="1:28" hidden="1" x14ac:dyDescent="0.2">
      <c r="A2350" s="56" t="s">
        <v>4957</v>
      </c>
      <c r="B2350" s="9" t="str">
        <f t="shared" ca="1" si="298"/>
        <v>A5099</v>
      </c>
      <c r="C2350" s="59">
        <v>1393</v>
      </c>
      <c r="D2350" s="59">
        <v>1393</v>
      </c>
      <c r="E2350" s="60">
        <v>42200</v>
      </c>
      <c r="F2350" s="57" t="s">
        <v>4898</v>
      </c>
      <c r="G2350" s="57" t="s">
        <v>5543</v>
      </c>
      <c r="H2350" s="45" t="str">
        <f t="shared" ca="1" si="299"/>
        <v>Post-calc.</v>
      </c>
      <c r="I2350" s="23">
        <f t="shared" ca="1" si="300"/>
        <v>0</v>
      </c>
      <c r="J2350" s="20" t="e">
        <f ca="1">VLOOKUP(B2350, Remarks!$A$3:$G$400, 7, FALSE)</f>
        <v>#N/A</v>
      </c>
      <c r="M2350" s="44" t="s">
        <v>2372</v>
      </c>
      <c r="N2350" s="9" t="str">
        <f t="shared" ca="1" si="297"/>
        <v>A8048</v>
      </c>
      <c r="O2350" s="47">
        <v>489.74299999999999</v>
      </c>
      <c r="P2350" s="47">
        <v>489.74299999999999</v>
      </c>
      <c r="Q2350" s="46" t="s">
        <v>14</v>
      </c>
      <c r="R2350" s="46" t="s">
        <v>9</v>
      </c>
      <c r="S2350" s="46" t="s">
        <v>10</v>
      </c>
      <c r="T2350" s="46" t="s">
        <v>1446</v>
      </c>
      <c r="V2350" s="19" t="str">
        <f t="shared" ca="1" si="301"/>
        <v>Pre-calc.</v>
      </c>
      <c r="W2350" s="1" t="str">
        <f t="shared" ca="1" si="302"/>
        <v>Pre-calc.</v>
      </c>
      <c r="X2350" s="1" t="b">
        <f t="shared" ca="1" si="303"/>
        <v>1</v>
      </c>
      <c r="Y2350" s="3">
        <f t="shared" ca="1" si="304"/>
        <v>0</v>
      </c>
      <c r="Z2350" s="61">
        <f ca="1">+VLOOKUP(N2350,$B$4:$H$2903,4,FALSE)</f>
        <v>0</v>
      </c>
    </row>
    <row r="2351" spans="1:28" hidden="1" x14ac:dyDescent="0.2">
      <c r="A2351" s="56" t="s">
        <v>4958</v>
      </c>
      <c r="B2351" s="9" t="str">
        <f t="shared" ca="1" si="298"/>
        <v>A5100</v>
      </c>
      <c r="C2351" s="59">
        <v>385</v>
      </c>
      <c r="D2351" s="59">
        <v>385</v>
      </c>
      <c r="E2351" s="60">
        <v>42208</v>
      </c>
      <c r="F2351" s="57" t="s">
        <v>4898</v>
      </c>
      <c r="G2351" s="57" t="s">
        <v>5543</v>
      </c>
      <c r="H2351" s="45" t="str">
        <f t="shared" ca="1" si="299"/>
        <v>Post-calc.</v>
      </c>
      <c r="I2351" s="23">
        <f t="shared" ca="1" si="300"/>
        <v>0</v>
      </c>
      <c r="J2351" s="20" t="e">
        <f ca="1">VLOOKUP(B2351, Remarks!$A$3:$G$400, 7, FALSE)</f>
        <v>#N/A</v>
      </c>
      <c r="M2351" s="44" t="s">
        <v>2373</v>
      </c>
      <c r="N2351" s="9" t="str">
        <f t="shared" ca="1" si="297"/>
        <v>A8068</v>
      </c>
      <c r="O2351" s="47">
        <v>225.13919999999999</v>
      </c>
      <c r="P2351" s="47">
        <v>219.54239999999999</v>
      </c>
      <c r="Q2351" s="46" t="s">
        <v>8</v>
      </c>
      <c r="R2351" s="46" t="s">
        <v>9</v>
      </c>
      <c r="S2351" s="46" t="s">
        <v>10</v>
      </c>
      <c r="T2351" s="46" t="s">
        <v>1528</v>
      </c>
      <c r="V2351" s="19" t="str">
        <f t="shared" ca="1" si="301"/>
        <v>Post-calc.</v>
      </c>
      <c r="W2351" s="1" t="str">
        <f t="shared" ca="1" si="302"/>
        <v>Post-calc.</v>
      </c>
      <c r="X2351" s="1" t="b">
        <f t="shared" ca="1" si="303"/>
        <v>1</v>
      </c>
      <c r="Y2351" s="3">
        <f t="shared" ca="1" si="304"/>
        <v>0</v>
      </c>
      <c r="Z2351" s="61">
        <f ca="1">+VLOOKUP(N2351,$B$4:$H$2903,4,FALSE)</f>
        <v>42503</v>
      </c>
    </row>
    <row r="2352" spans="1:28" hidden="1" x14ac:dyDescent="0.2">
      <c r="A2352" s="56" t="s">
        <v>4959</v>
      </c>
      <c r="B2352" s="9" t="str">
        <f t="shared" ca="1" si="298"/>
        <v>A5101</v>
      </c>
      <c r="C2352" s="59">
        <v>158.06</v>
      </c>
      <c r="D2352" s="59">
        <v>158.06</v>
      </c>
      <c r="E2352" s="60">
        <v>42240</v>
      </c>
      <c r="F2352" s="57" t="s">
        <v>4898</v>
      </c>
      <c r="G2352" s="57" t="s">
        <v>5543</v>
      </c>
      <c r="H2352" s="45" t="str">
        <f t="shared" ca="1" si="299"/>
        <v>Post-calc.</v>
      </c>
      <c r="I2352" s="23">
        <f t="shared" ca="1" si="300"/>
        <v>0</v>
      </c>
      <c r="J2352" s="20" t="e">
        <f ca="1">VLOOKUP(B2352, Remarks!$A$3:$G$400, 7, FALSE)</f>
        <v>#N/A</v>
      </c>
      <c r="M2352" s="44" t="s">
        <v>2374</v>
      </c>
      <c r="N2352" s="9" t="str">
        <f t="shared" ca="1" si="297"/>
        <v>A8069</v>
      </c>
      <c r="O2352" s="47">
        <v>122.8032</v>
      </c>
      <c r="P2352" s="47">
        <v>120.12479999999999</v>
      </c>
      <c r="Q2352" s="46" t="s">
        <v>8</v>
      </c>
      <c r="R2352" s="46" t="s">
        <v>9</v>
      </c>
      <c r="S2352" s="46" t="s">
        <v>10</v>
      </c>
      <c r="T2352" s="46" t="s">
        <v>1528</v>
      </c>
      <c r="V2352" s="19" t="str">
        <f t="shared" ca="1" si="301"/>
        <v>Post-calc.</v>
      </c>
      <c r="W2352" s="1" t="str">
        <f t="shared" ca="1" si="302"/>
        <v>Post-calc.</v>
      </c>
      <c r="X2352" s="1" t="b">
        <f t="shared" ca="1" si="303"/>
        <v>1</v>
      </c>
      <c r="Y2352" s="3">
        <f t="shared" ca="1" si="304"/>
        <v>0</v>
      </c>
      <c r="Z2352" s="61">
        <f ca="1">+VLOOKUP(N2352,$B$4:$H$2903,4,FALSE)</f>
        <v>42494</v>
      </c>
    </row>
    <row r="2353" spans="1:26" hidden="1" x14ac:dyDescent="0.2">
      <c r="A2353" s="56" t="s">
        <v>4960</v>
      </c>
      <c r="B2353" s="9" t="str">
        <f t="shared" ca="1" si="298"/>
        <v>A5102</v>
      </c>
      <c r="C2353" s="59">
        <v>115.84</v>
      </c>
      <c r="D2353" s="59">
        <v>115.84</v>
      </c>
      <c r="E2353" s="60">
        <v>42191</v>
      </c>
      <c r="F2353" s="57" t="s">
        <v>4898</v>
      </c>
      <c r="G2353" s="57" t="s">
        <v>5543</v>
      </c>
      <c r="H2353" s="45" t="str">
        <f t="shared" ca="1" si="299"/>
        <v>Post-calc.</v>
      </c>
      <c r="I2353" s="23">
        <f t="shared" ca="1" si="300"/>
        <v>0</v>
      </c>
      <c r="J2353" s="20" t="e">
        <f ca="1">VLOOKUP(B2353, Remarks!$A$3:$G$400, 7, FALSE)</f>
        <v>#N/A</v>
      </c>
      <c r="M2353" s="44" t="s">
        <v>5990</v>
      </c>
      <c r="N2353" s="9" t="str">
        <f t="shared" ca="1" si="297"/>
        <v>A8070</v>
      </c>
      <c r="O2353" s="47">
        <v>3100.8357999999998</v>
      </c>
      <c r="P2353" s="47">
        <v>3100.8357999999998</v>
      </c>
      <c r="Q2353" s="46" t="s">
        <v>14</v>
      </c>
      <c r="R2353" s="46" t="s">
        <v>9</v>
      </c>
      <c r="S2353" s="46" t="s">
        <v>10</v>
      </c>
      <c r="T2353" s="46" t="s">
        <v>1999</v>
      </c>
      <c r="V2353" s="19" t="str">
        <f t="shared" ca="1" si="301"/>
        <v>Pre-calc.</v>
      </c>
      <c r="W2353" s="1" t="str">
        <f t="shared" ca="1" si="302"/>
        <v>Pre-calc.</v>
      </c>
      <c r="X2353" s="1" t="b">
        <f t="shared" ca="1" si="303"/>
        <v>1</v>
      </c>
      <c r="Y2353" s="3">
        <f t="shared" ca="1" si="304"/>
        <v>0</v>
      </c>
      <c r="Z2353" s="61">
        <f ca="1">+VLOOKUP(N2353,$B$4:$H$2903,4,FALSE)</f>
        <v>0</v>
      </c>
    </row>
    <row r="2354" spans="1:26" hidden="1" x14ac:dyDescent="0.2">
      <c r="A2354" s="56" t="s">
        <v>4961</v>
      </c>
      <c r="B2354" s="9" t="str">
        <f t="shared" ca="1" si="298"/>
        <v>A5732</v>
      </c>
      <c r="C2354" s="59">
        <v>329.0788</v>
      </c>
      <c r="D2354" s="59">
        <v>334.1823</v>
      </c>
      <c r="E2354" s="60">
        <v>42531</v>
      </c>
      <c r="F2354" s="57" t="s">
        <v>2660</v>
      </c>
      <c r="G2354" s="57" t="s">
        <v>5531</v>
      </c>
      <c r="H2354" s="45" t="str">
        <f t="shared" ca="1" si="299"/>
        <v>Post-calc.</v>
      </c>
      <c r="I2354" s="23">
        <f t="shared" ca="1" si="300"/>
        <v>0</v>
      </c>
      <c r="J2354" s="20" t="e">
        <f ca="1">VLOOKUP(B2354, Remarks!$A$3:$G$400, 7, FALSE)</f>
        <v>#N/A</v>
      </c>
      <c r="M2354" s="44" t="s">
        <v>2375</v>
      </c>
      <c r="N2354" s="9" t="str">
        <f t="shared" ca="1" si="297"/>
        <v>A8075</v>
      </c>
      <c r="O2354" s="47">
        <v>135.59520000000001</v>
      </c>
      <c r="P2354" s="47">
        <v>133.6448</v>
      </c>
      <c r="Q2354" s="46" t="s">
        <v>8</v>
      </c>
      <c r="R2354" s="46" t="s">
        <v>9</v>
      </c>
      <c r="S2354" s="46" t="s">
        <v>10</v>
      </c>
      <c r="T2354" s="46" t="s">
        <v>1528</v>
      </c>
      <c r="V2354" s="19" t="str">
        <f t="shared" ca="1" si="301"/>
        <v>Post-calc.</v>
      </c>
      <c r="W2354" s="1" t="str">
        <f t="shared" ca="1" si="302"/>
        <v>Post-calc.</v>
      </c>
      <c r="X2354" s="1" t="b">
        <f t="shared" ca="1" si="303"/>
        <v>1</v>
      </c>
      <c r="Y2354" s="3">
        <f t="shared" ca="1" si="304"/>
        <v>0</v>
      </c>
      <c r="Z2354" s="61">
        <f ca="1">+VLOOKUP(N2354,$B$4:$H$2903,4,FALSE)</f>
        <v>42489</v>
      </c>
    </row>
    <row r="2355" spans="1:26" hidden="1" x14ac:dyDescent="0.2">
      <c r="A2355" s="56" t="s">
        <v>4962</v>
      </c>
      <c r="B2355" s="9" t="str">
        <f t="shared" ca="1" si="298"/>
        <v>A5733</v>
      </c>
      <c r="C2355" s="59">
        <v>2420.681</v>
      </c>
      <c r="D2355" s="59">
        <v>2368.5933</v>
      </c>
      <c r="E2355" s="60">
        <v>42531</v>
      </c>
      <c r="F2355" s="57" t="s">
        <v>2660</v>
      </c>
      <c r="G2355" s="57" t="s">
        <v>5531</v>
      </c>
      <c r="H2355" s="45" t="str">
        <f t="shared" ca="1" si="299"/>
        <v>Post-calc.</v>
      </c>
      <c r="I2355" s="23">
        <f t="shared" ca="1" si="300"/>
        <v>0</v>
      </c>
      <c r="J2355" s="20" t="e">
        <f ca="1">VLOOKUP(B2355, Remarks!$A$3:$G$400, 7, FALSE)</f>
        <v>#N/A</v>
      </c>
      <c r="M2355" s="44" t="s">
        <v>2376</v>
      </c>
      <c r="N2355" s="9" t="str">
        <f t="shared" ca="1" si="297"/>
        <v>A8077</v>
      </c>
      <c r="O2355" s="47">
        <v>397.24020000000002</v>
      </c>
      <c r="P2355" s="47">
        <v>397.24020000000002</v>
      </c>
      <c r="Q2355" s="46" t="s">
        <v>14</v>
      </c>
      <c r="R2355" s="46" t="s">
        <v>9</v>
      </c>
      <c r="S2355" s="46" t="s">
        <v>10</v>
      </c>
      <c r="T2355" s="46" t="s">
        <v>1528</v>
      </c>
      <c r="V2355" s="19" t="str">
        <f t="shared" ca="1" si="301"/>
        <v>Pre-calc.</v>
      </c>
      <c r="W2355" s="1" t="str">
        <f t="shared" ca="1" si="302"/>
        <v>Pre-calc.</v>
      </c>
      <c r="X2355" s="1" t="b">
        <f t="shared" ca="1" si="303"/>
        <v>1</v>
      </c>
      <c r="Y2355" s="3">
        <f t="shared" ca="1" si="304"/>
        <v>0</v>
      </c>
      <c r="Z2355" s="61">
        <f ca="1">+VLOOKUP(N2355,$B$4:$H$2903,4,FALSE)</f>
        <v>0</v>
      </c>
    </row>
    <row r="2356" spans="1:26" hidden="1" x14ac:dyDescent="0.2">
      <c r="A2356" s="56" t="s">
        <v>4963</v>
      </c>
      <c r="B2356" s="9" t="str">
        <f t="shared" ca="1" si="298"/>
        <v>A5735</v>
      </c>
      <c r="C2356" s="59">
        <v>3772.04</v>
      </c>
      <c r="D2356" s="59">
        <v>3739.61</v>
      </c>
      <c r="E2356" s="60"/>
      <c r="F2356" s="57" t="s">
        <v>2660</v>
      </c>
      <c r="G2356" s="57" t="s">
        <v>5531</v>
      </c>
      <c r="H2356" s="45" t="str">
        <f t="shared" ca="1" si="299"/>
        <v>Pre-calc.</v>
      </c>
      <c r="I2356" s="23">
        <f t="shared" ca="1" si="300"/>
        <v>0</v>
      </c>
      <c r="J2356" s="20" t="e">
        <f ca="1">VLOOKUP(B2356, Remarks!$A$3:$G$400, 7, FALSE)</f>
        <v>#N/A</v>
      </c>
      <c r="M2356" s="44" t="s">
        <v>2377</v>
      </c>
      <c r="N2356" s="9" t="str">
        <f t="shared" ca="1" si="297"/>
        <v>A8079</v>
      </c>
      <c r="O2356" s="47">
        <v>74.468400000000003</v>
      </c>
      <c r="P2356" s="47"/>
      <c r="Q2356" s="46" t="s">
        <v>8</v>
      </c>
      <c r="R2356" s="46" t="s">
        <v>9</v>
      </c>
      <c r="S2356" s="46" t="s">
        <v>10</v>
      </c>
      <c r="T2356" s="46" t="s">
        <v>1528</v>
      </c>
      <c r="V2356" s="19" t="str">
        <f t="shared" ca="1" si="301"/>
        <v>Post-calc.</v>
      </c>
      <c r="W2356" s="1" t="str">
        <f t="shared" ca="1" si="302"/>
        <v>Post-calc.</v>
      </c>
      <c r="X2356" s="1" t="b">
        <f t="shared" ca="1" si="303"/>
        <v>1</v>
      </c>
      <c r="Y2356" s="3">
        <f t="shared" ca="1" si="304"/>
        <v>0</v>
      </c>
      <c r="Z2356" s="61">
        <f ca="1">+VLOOKUP(N2356,$B$4:$H$2903,4,FALSE)</f>
        <v>42503</v>
      </c>
    </row>
    <row r="2357" spans="1:26" hidden="1" x14ac:dyDescent="0.2">
      <c r="A2357" s="56" t="s">
        <v>4964</v>
      </c>
      <c r="B2357" s="9" t="str">
        <f t="shared" ca="1" si="298"/>
        <v>A5741</v>
      </c>
      <c r="C2357" s="59">
        <v>612.60709999999995</v>
      </c>
      <c r="D2357" s="59">
        <v>617.31079999999997</v>
      </c>
      <c r="E2357" s="60">
        <v>42531</v>
      </c>
      <c r="F2357" s="57" t="s">
        <v>2660</v>
      </c>
      <c r="G2357" s="57" t="s">
        <v>5531</v>
      </c>
      <c r="H2357" s="45" t="str">
        <f t="shared" ca="1" si="299"/>
        <v>Post-calc.</v>
      </c>
      <c r="I2357" s="23">
        <f t="shared" ca="1" si="300"/>
        <v>0</v>
      </c>
      <c r="J2357" s="20" t="e">
        <f ca="1">VLOOKUP(B2357, Remarks!$A$3:$G$400, 7, FALSE)</f>
        <v>#N/A</v>
      </c>
      <c r="M2357" s="44" t="s">
        <v>2378</v>
      </c>
      <c r="N2357" s="9" t="str">
        <f t="shared" ca="1" si="297"/>
        <v>A8080</v>
      </c>
      <c r="O2357" s="47">
        <v>122.8032</v>
      </c>
      <c r="P2357" s="47">
        <v>121.536</v>
      </c>
      <c r="Q2357" s="46" t="s">
        <v>8</v>
      </c>
      <c r="R2357" s="46" t="s">
        <v>9</v>
      </c>
      <c r="S2357" s="46" t="s">
        <v>10</v>
      </c>
      <c r="T2357" s="46" t="s">
        <v>1528</v>
      </c>
      <c r="V2357" s="19" t="str">
        <f t="shared" ca="1" si="301"/>
        <v>Post-calc.</v>
      </c>
      <c r="W2357" s="1" t="str">
        <f t="shared" ca="1" si="302"/>
        <v>Post-calc.</v>
      </c>
      <c r="X2357" s="1" t="b">
        <f t="shared" ca="1" si="303"/>
        <v>1</v>
      </c>
      <c r="Y2357" s="3">
        <f t="shared" ca="1" si="304"/>
        <v>0</v>
      </c>
      <c r="Z2357" s="61">
        <f ca="1">+VLOOKUP(N2357,$B$4:$H$2903,4,FALSE)</f>
        <v>42488</v>
      </c>
    </row>
    <row r="2358" spans="1:26" hidden="1" x14ac:dyDescent="0.2">
      <c r="A2358" s="56" t="s">
        <v>4965</v>
      </c>
      <c r="B2358" s="9" t="str">
        <f t="shared" ca="1" si="298"/>
        <v>A5743</v>
      </c>
      <c r="C2358" s="59">
        <v>52.939599999999999</v>
      </c>
      <c r="D2358" s="59">
        <v>53.623800000000003</v>
      </c>
      <c r="E2358" s="60">
        <v>42510</v>
      </c>
      <c r="F2358" s="57" t="s">
        <v>4157</v>
      </c>
      <c r="G2358" s="57" t="s">
        <v>5544</v>
      </c>
      <c r="H2358" s="45" t="str">
        <f t="shared" ca="1" si="299"/>
        <v>Post-calc.</v>
      </c>
      <c r="I2358" s="23">
        <f t="shared" ca="1" si="300"/>
        <v>0</v>
      </c>
      <c r="J2358" s="20" t="e">
        <f ca="1">VLOOKUP(B2358, Remarks!$A$3:$G$400, 7, FALSE)</f>
        <v>#N/A</v>
      </c>
      <c r="M2358" s="44" t="s">
        <v>2379</v>
      </c>
      <c r="N2358" s="9" t="str">
        <f t="shared" ca="1" si="297"/>
        <v>A8081</v>
      </c>
      <c r="O2358" s="47">
        <v>941.49120000000005</v>
      </c>
      <c r="P2358" s="47">
        <v>931.77599999999995</v>
      </c>
      <c r="Q2358" s="46" t="s">
        <v>8</v>
      </c>
      <c r="R2358" s="46" t="s">
        <v>9</v>
      </c>
      <c r="S2358" s="46" t="s">
        <v>10</v>
      </c>
      <c r="T2358" s="46" t="s">
        <v>1528</v>
      </c>
      <c r="V2358" s="19" t="str">
        <f t="shared" ca="1" si="301"/>
        <v>Post-calc.</v>
      </c>
      <c r="W2358" s="1" t="str">
        <f t="shared" ca="1" si="302"/>
        <v>Post-calc.</v>
      </c>
      <c r="X2358" s="1" t="b">
        <f t="shared" ca="1" si="303"/>
        <v>1</v>
      </c>
      <c r="Y2358" s="3">
        <f t="shared" ca="1" si="304"/>
        <v>0</v>
      </c>
      <c r="Z2358" s="61">
        <f ca="1">+VLOOKUP(N2358,$B$4:$H$2903,4,FALSE)</f>
        <v>42488</v>
      </c>
    </row>
    <row r="2359" spans="1:26" hidden="1" x14ac:dyDescent="0.2">
      <c r="A2359" s="56" t="s">
        <v>4966</v>
      </c>
      <c r="B2359" s="9" t="str">
        <f t="shared" ca="1" si="298"/>
        <v>A5748</v>
      </c>
      <c r="C2359" s="59">
        <v>4984.76</v>
      </c>
      <c r="D2359" s="59">
        <v>8710.48</v>
      </c>
      <c r="E2359" s="60">
        <v>42521</v>
      </c>
      <c r="F2359" s="57" t="s">
        <v>2660</v>
      </c>
      <c r="G2359" s="57" t="s">
        <v>5531</v>
      </c>
      <c r="H2359" s="45" t="str">
        <f t="shared" ca="1" si="299"/>
        <v>Post-calc.</v>
      </c>
      <c r="I2359" s="23">
        <f t="shared" ca="1" si="300"/>
        <v>0</v>
      </c>
      <c r="J2359" s="20" t="e">
        <f ca="1">VLOOKUP(B2359, Remarks!$A$3:$G$400, 7, FALSE)</f>
        <v>#N/A</v>
      </c>
      <c r="M2359" s="44" t="s">
        <v>2380</v>
      </c>
      <c r="N2359" s="9" t="str">
        <f t="shared" ca="1" si="297"/>
        <v>A8082</v>
      </c>
      <c r="O2359" s="47">
        <v>322.35840000000002</v>
      </c>
      <c r="P2359" s="47">
        <v>315.91980000000001</v>
      </c>
      <c r="Q2359" s="46" t="s">
        <v>8</v>
      </c>
      <c r="R2359" s="46" t="s">
        <v>9</v>
      </c>
      <c r="S2359" s="46" t="s">
        <v>10</v>
      </c>
      <c r="T2359" s="46" t="s">
        <v>1528</v>
      </c>
      <c r="V2359" s="19" t="str">
        <f t="shared" ca="1" si="301"/>
        <v>Post-calc.</v>
      </c>
      <c r="W2359" s="1" t="str">
        <f t="shared" ca="1" si="302"/>
        <v>Post-calc.</v>
      </c>
      <c r="X2359" s="1" t="b">
        <f t="shared" ca="1" si="303"/>
        <v>1</v>
      </c>
      <c r="Y2359" s="3">
        <f t="shared" ca="1" si="304"/>
        <v>0</v>
      </c>
      <c r="Z2359" s="61">
        <f ca="1">+VLOOKUP(N2359,$B$4:$H$2903,4,FALSE)</f>
        <v>42489</v>
      </c>
    </row>
    <row r="2360" spans="1:26" hidden="1" x14ac:dyDescent="0.2">
      <c r="A2360" s="56" t="s">
        <v>4967</v>
      </c>
      <c r="B2360" s="9" t="str">
        <f t="shared" ca="1" si="298"/>
        <v>A5756</v>
      </c>
      <c r="C2360" s="59">
        <v>8504</v>
      </c>
      <c r="D2360" s="59">
        <v>16083.8</v>
      </c>
      <c r="E2360" s="60">
        <v>42521</v>
      </c>
      <c r="F2360" s="57" t="s">
        <v>2660</v>
      </c>
      <c r="G2360" s="57" t="s">
        <v>5531</v>
      </c>
      <c r="H2360" s="45" t="str">
        <f t="shared" ca="1" si="299"/>
        <v>Post-calc.</v>
      </c>
      <c r="I2360" s="23">
        <f t="shared" ca="1" si="300"/>
        <v>0</v>
      </c>
      <c r="J2360" s="20" t="e">
        <f ca="1">VLOOKUP(B2360, Remarks!$A$3:$G$400, 7, FALSE)</f>
        <v>#N/A</v>
      </c>
      <c r="M2360" s="44" t="s">
        <v>2381</v>
      </c>
      <c r="N2360" s="9" t="str">
        <f t="shared" ca="1" si="297"/>
        <v>A8083</v>
      </c>
      <c r="O2360" s="47">
        <v>3319.3870000000002</v>
      </c>
      <c r="P2360" s="47">
        <v>3319.3870000000002</v>
      </c>
      <c r="Q2360" s="46" t="s">
        <v>14</v>
      </c>
      <c r="R2360" s="46" t="s">
        <v>9</v>
      </c>
      <c r="S2360" s="46" t="s">
        <v>10</v>
      </c>
      <c r="T2360" s="46" t="s">
        <v>1528</v>
      </c>
      <c r="V2360" s="19" t="str">
        <f t="shared" ca="1" si="301"/>
        <v>Pre-calc.</v>
      </c>
      <c r="W2360" s="1" t="str">
        <f t="shared" ca="1" si="302"/>
        <v>Pre-calc.</v>
      </c>
      <c r="X2360" s="1" t="b">
        <f t="shared" ca="1" si="303"/>
        <v>1</v>
      </c>
      <c r="Y2360" s="3">
        <f t="shared" ca="1" si="304"/>
        <v>0</v>
      </c>
      <c r="Z2360" s="61">
        <f ca="1">+VLOOKUP(N2360,$B$4:$H$2903,4,FALSE)</f>
        <v>0</v>
      </c>
    </row>
    <row r="2361" spans="1:26" hidden="1" x14ac:dyDescent="0.2">
      <c r="A2361" s="56" t="s">
        <v>4968</v>
      </c>
      <c r="B2361" s="9" t="str">
        <f t="shared" ca="1" si="298"/>
        <v>A5759</v>
      </c>
      <c r="C2361" s="59">
        <v>280.99860000000001</v>
      </c>
      <c r="D2361" s="59">
        <v>280.96420000000001</v>
      </c>
      <c r="E2361" s="60">
        <v>42433</v>
      </c>
      <c r="F2361" s="57" t="s">
        <v>4157</v>
      </c>
      <c r="G2361" s="57" t="s">
        <v>5544</v>
      </c>
      <c r="H2361" s="45" t="str">
        <f t="shared" ca="1" si="299"/>
        <v>Post-calc.</v>
      </c>
      <c r="I2361" s="23">
        <f t="shared" ca="1" si="300"/>
        <v>0</v>
      </c>
      <c r="J2361" s="20" t="e">
        <f ca="1">VLOOKUP(B2361, Remarks!$A$3:$G$400, 7, FALSE)</f>
        <v>#N/A</v>
      </c>
      <c r="M2361" s="44" t="s">
        <v>2382</v>
      </c>
      <c r="N2361" s="9" t="str">
        <f t="shared" ca="1" si="297"/>
        <v>A8084</v>
      </c>
      <c r="O2361" s="47">
        <v>1078.0001</v>
      </c>
      <c r="P2361" s="47">
        <v>1078.0001</v>
      </c>
      <c r="Q2361" s="46" t="s">
        <v>14</v>
      </c>
      <c r="R2361" s="46" t="s">
        <v>9</v>
      </c>
      <c r="S2361" s="46" t="s">
        <v>10</v>
      </c>
      <c r="T2361" s="46" t="s">
        <v>1528</v>
      </c>
      <c r="V2361" s="19" t="str">
        <f t="shared" ca="1" si="301"/>
        <v>Pre-calc.</v>
      </c>
      <c r="W2361" s="1" t="str">
        <f t="shared" ca="1" si="302"/>
        <v>Pre-calc.</v>
      </c>
      <c r="X2361" s="1" t="b">
        <f t="shared" ca="1" si="303"/>
        <v>1</v>
      </c>
      <c r="Y2361" s="3">
        <f t="shared" ca="1" si="304"/>
        <v>0</v>
      </c>
      <c r="Z2361" s="61">
        <f ca="1">+VLOOKUP(N2361,$B$4:$H$2903,4,FALSE)</f>
        <v>0</v>
      </c>
    </row>
    <row r="2362" spans="1:26" hidden="1" x14ac:dyDescent="0.2">
      <c r="A2362" s="56" t="s">
        <v>4969</v>
      </c>
      <c r="B2362" s="9" t="str">
        <f t="shared" ca="1" si="298"/>
        <v>A5764</v>
      </c>
      <c r="C2362" s="59">
        <v>9914.9500000000007</v>
      </c>
      <c r="D2362" s="59">
        <v>9914.9500000000007</v>
      </c>
      <c r="E2362" s="60">
        <v>42317</v>
      </c>
      <c r="F2362" s="57" t="s">
        <v>4424</v>
      </c>
      <c r="G2362" s="57" t="s">
        <v>5532</v>
      </c>
      <c r="H2362" s="45" t="str">
        <f t="shared" ca="1" si="299"/>
        <v>Post-calc.</v>
      </c>
      <c r="I2362" s="23">
        <f t="shared" ca="1" si="300"/>
        <v>0</v>
      </c>
      <c r="J2362" s="20" t="e">
        <f ca="1">VLOOKUP(B2362, Remarks!$A$3:$G$400, 7, FALSE)</f>
        <v>#N/A</v>
      </c>
      <c r="M2362" s="44" t="s">
        <v>2383</v>
      </c>
      <c r="N2362" s="9" t="str">
        <f t="shared" ca="1" si="297"/>
        <v>A8125</v>
      </c>
      <c r="O2362" s="47">
        <v>353.60579999999999</v>
      </c>
      <c r="P2362" s="47">
        <v>353.60579999999999</v>
      </c>
      <c r="Q2362" s="46" t="s">
        <v>8</v>
      </c>
      <c r="R2362" s="46" t="s">
        <v>9</v>
      </c>
      <c r="S2362" s="46" t="s">
        <v>10</v>
      </c>
      <c r="T2362" s="46" t="s">
        <v>1378</v>
      </c>
      <c r="V2362" s="19" t="str">
        <f t="shared" ca="1" si="301"/>
        <v>Post-calc.</v>
      </c>
      <c r="W2362" s="1" t="str">
        <f t="shared" ca="1" si="302"/>
        <v>Post-calc.</v>
      </c>
      <c r="X2362" s="1" t="b">
        <f t="shared" ca="1" si="303"/>
        <v>1</v>
      </c>
      <c r="Y2362" s="3">
        <f t="shared" ca="1" si="304"/>
        <v>0</v>
      </c>
      <c r="Z2362" s="61">
        <f ca="1">+VLOOKUP(N2362,$B$4:$H$2903,4,FALSE)</f>
        <v>42446</v>
      </c>
    </row>
    <row r="2363" spans="1:26" hidden="1" x14ac:dyDescent="0.2">
      <c r="A2363" s="56" t="s">
        <v>4970</v>
      </c>
      <c r="B2363" s="9" t="str">
        <f t="shared" ca="1" si="298"/>
        <v>A5765</v>
      </c>
      <c r="C2363" s="59">
        <v>672.49919999999997</v>
      </c>
      <c r="D2363" s="59">
        <v>661.63819999999998</v>
      </c>
      <c r="E2363" s="60">
        <v>42368</v>
      </c>
      <c r="F2363" s="57" t="s">
        <v>4424</v>
      </c>
      <c r="G2363" s="57" t="s">
        <v>5532</v>
      </c>
      <c r="H2363" s="45" t="str">
        <f t="shared" ca="1" si="299"/>
        <v>Post-calc.</v>
      </c>
      <c r="I2363" s="23">
        <f t="shared" ca="1" si="300"/>
        <v>0</v>
      </c>
      <c r="J2363" s="20" t="e">
        <f ca="1">VLOOKUP(B2363, Remarks!$A$3:$G$400, 7, FALSE)</f>
        <v>#N/A</v>
      </c>
      <c r="M2363" s="44" t="s">
        <v>2384</v>
      </c>
      <c r="N2363" s="9" t="str">
        <f t="shared" ca="1" si="297"/>
        <v>A8126</v>
      </c>
      <c r="O2363" s="47">
        <v>367.11849999999998</v>
      </c>
      <c r="P2363" s="47">
        <v>367.11849999999998</v>
      </c>
      <c r="Q2363" s="46" t="s">
        <v>8</v>
      </c>
      <c r="R2363" s="46" t="s">
        <v>9</v>
      </c>
      <c r="S2363" s="46" t="s">
        <v>10</v>
      </c>
      <c r="T2363" s="46" t="s">
        <v>1378</v>
      </c>
      <c r="V2363" s="19" t="str">
        <f t="shared" ca="1" si="301"/>
        <v>Post-calc.</v>
      </c>
      <c r="W2363" s="1" t="str">
        <f t="shared" ca="1" si="302"/>
        <v>Post-calc.</v>
      </c>
      <c r="X2363" s="1" t="b">
        <f t="shared" ca="1" si="303"/>
        <v>1</v>
      </c>
      <c r="Y2363" s="3">
        <f t="shared" ca="1" si="304"/>
        <v>0</v>
      </c>
      <c r="Z2363" s="61">
        <f ca="1">+VLOOKUP(N2363,$B$4:$H$2903,4,FALSE)</f>
        <v>42444</v>
      </c>
    </row>
    <row r="2364" spans="1:26" hidden="1" x14ac:dyDescent="0.2">
      <c r="A2364" s="56" t="s">
        <v>4971</v>
      </c>
      <c r="B2364" s="9" t="str">
        <f t="shared" ca="1" si="298"/>
        <v>A5766</v>
      </c>
      <c r="C2364" s="59">
        <v>545.06669999999997</v>
      </c>
      <c r="D2364" s="59">
        <v>543.91160000000002</v>
      </c>
      <c r="E2364" s="60">
        <v>42314</v>
      </c>
      <c r="F2364" s="57" t="s">
        <v>4424</v>
      </c>
      <c r="G2364" s="57" t="s">
        <v>5532</v>
      </c>
      <c r="H2364" s="45" t="str">
        <f t="shared" ca="1" si="299"/>
        <v>Post-calc.</v>
      </c>
      <c r="I2364" s="23">
        <f t="shared" ca="1" si="300"/>
        <v>0</v>
      </c>
      <c r="J2364" s="20" t="e">
        <f ca="1">VLOOKUP(B2364, Remarks!$A$3:$G$400, 7, FALSE)</f>
        <v>#N/A</v>
      </c>
      <c r="M2364" s="44" t="s">
        <v>2385</v>
      </c>
      <c r="N2364" s="9" t="str">
        <f t="shared" ca="1" si="297"/>
        <v>A8146</v>
      </c>
      <c r="O2364" s="47">
        <v>458.10090000000002</v>
      </c>
      <c r="P2364" s="47">
        <v>458.10090000000002</v>
      </c>
      <c r="Q2364" s="46" t="s">
        <v>14</v>
      </c>
      <c r="R2364" s="46" t="s">
        <v>9</v>
      </c>
      <c r="S2364" s="46" t="s">
        <v>10</v>
      </c>
      <c r="T2364" s="46" t="s">
        <v>1446</v>
      </c>
      <c r="V2364" s="19" t="str">
        <f t="shared" ca="1" si="301"/>
        <v>Pre-calc.</v>
      </c>
      <c r="W2364" s="1" t="str">
        <f t="shared" ca="1" si="302"/>
        <v>Pre-calc.</v>
      </c>
      <c r="X2364" s="1" t="b">
        <f t="shared" ca="1" si="303"/>
        <v>1</v>
      </c>
      <c r="Y2364" s="3">
        <f t="shared" ca="1" si="304"/>
        <v>0</v>
      </c>
      <c r="Z2364" s="61">
        <f ca="1">+VLOOKUP(N2364,$B$4:$H$2903,4,FALSE)</f>
        <v>0</v>
      </c>
    </row>
    <row r="2365" spans="1:26" hidden="1" x14ac:dyDescent="0.2">
      <c r="A2365" s="56" t="s">
        <v>4972</v>
      </c>
      <c r="B2365" s="9" t="str">
        <f t="shared" ca="1" si="298"/>
        <v>A5767</v>
      </c>
      <c r="C2365" s="59">
        <v>407.73599999999999</v>
      </c>
      <c r="D2365" s="59">
        <v>407.23200000000003</v>
      </c>
      <c r="E2365" s="60">
        <v>42338</v>
      </c>
      <c r="F2365" s="57" t="s">
        <v>4164</v>
      </c>
      <c r="G2365" s="57" t="s">
        <v>5522</v>
      </c>
      <c r="H2365" s="45" t="str">
        <f t="shared" ca="1" si="299"/>
        <v>Post-calc.</v>
      </c>
      <c r="I2365" s="23">
        <f t="shared" ca="1" si="300"/>
        <v>0</v>
      </c>
      <c r="J2365" s="20" t="e">
        <f ca="1">VLOOKUP(B2365, Remarks!$A$3:$G$400, 7, FALSE)</f>
        <v>#N/A</v>
      </c>
      <c r="M2365" s="44" t="s">
        <v>2386</v>
      </c>
      <c r="N2365" s="9" t="str">
        <f t="shared" ca="1" si="297"/>
        <v>A8159</v>
      </c>
      <c r="O2365" s="47">
        <v>798</v>
      </c>
      <c r="P2365" s="47">
        <v>798</v>
      </c>
      <c r="Q2365" s="46" t="s">
        <v>8</v>
      </c>
      <c r="R2365" s="46" t="s">
        <v>9</v>
      </c>
      <c r="S2365" s="46" t="s">
        <v>10</v>
      </c>
      <c r="T2365" s="46" t="s">
        <v>1340</v>
      </c>
      <c r="V2365" s="19" t="str">
        <f t="shared" ca="1" si="301"/>
        <v>Post-calc.</v>
      </c>
      <c r="W2365" s="1" t="str">
        <f t="shared" ca="1" si="302"/>
        <v>Post-calc.</v>
      </c>
      <c r="X2365" s="1" t="b">
        <f t="shared" ca="1" si="303"/>
        <v>1</v>
      </c>
      <c r="Y2365" s="3">
        <f t="shared" ca="1" si="304"/>
        <v>0</v>
      </c>
      <c r="Z2365" s="61">
        <f ca="1">+VLOOKUP(N2365,$B$4:$H$2903,4,FALSE)</f>
        <v>42431</v>
      </c>
    </row>
    <row r="2366" spans="1:26" hidden="1" x14ac:dyDescent="0.2">
      <c r="A2366" s="56" t="s">
        <v>4973</v>
      </c>
      <c r="B2366" s="9" t="str">
        <f t="shared" ca="1" si="298"/>
        <v>A5783</v>
      </c>
      <c r="C2366" s="59">
        <v>149.79839999999999</v>
      </c>
      <c r="D2366" s="59">
        <v>103.76</v>
      </c>
      <c r="E2366" s="60">
        <v>42342</v>
      </c>
      <c r="F2366" s="57" t="s">
        <v>4269</v>
      </c>
      <c r="G2366" s="57" t="s">
        <v>5524</v>
      </c>
      <c r="H2366" s="45" t="str">
        <f t="shared" ca="1" si="299"/>
        <v>Post-calc.</v>
      </c>
      <c r="I2366" s="23">
        <f t="shared" ca="1" si="300"/>
        <v>0</v>
      </c>
      <c r="J2366" s="20" t="e">
        <f ca="1">VLOOKUP(B2366, Remarks!$A$3:$G$400, 7, FALSE)</f>
        <v>#N/A</v>
      </c>
      <c r="M2366" s="44" t="s">
        <v>2387</v>
      </c>
      <c r="N2366" s="9" t="str">
        <f t="shared" ca="1" si="297"/>
        <v>A8160</v>
      </c>
      <c r="O2366" s="47">
        <v>3029.89</v>
      </c>
      <c r="P2366" s="47">
        <v>3029.89</v>
      </c>
      <c r="Q2366" s="46" t="s">
        <v>8</v>
      </c>
      <c r="R2366" s="46" t="s">
        <v>9</v>
      </c>
      <c r="S2366" s="46" t="s">
        <v>10</v>
      </c>
      <c r="T2366" s="46" t="s">
        <v>1340</v>
      </c>
      <c r="V2366" s="19" t="str">
        <f t="shared" ca="1" si="301"/>
        <v>Post-calc.</v>
      </c>
      <c r="W2366" s="1" t="str">
        <f t="shared" ca="1" si="302"/>
        <v>Post-calc.</v>
      </c>
      <c r="X2366" s="1" t="b">
        <f t="shared" ca="1" si="303"/>
        <v>1</v>
      </c>
      <c r="Y2366" s="3">
        <f t="shared" ca="1" si="304"/>
        <v>0</v>
      </c>
      <c r="Z2366" s="61">
        <f ca="1">+VLOOKUP(N2366,$B$4:$H$2903,4,FALSE)</f>
        <v>42442</v>
      </c>
    </row>
    <row r="2367" spans="1:26" hidden="1" x14ac:dyDescent="0.2">
      <c r="A2367" s="56" t="s">
        <v>4974</v>
      </c>
      <c r="B2367" s="9" t="str">
        <f t="shared" ca="1" si="298"/>
        <v>A5804</v>
      </c>
      <c r="C2367" s="59">
        <v>1149</v>
      </c>
      <c r="D2367" s="59">
        <v>1204.5</v>
      </c>
      <c r="E2367" s="60">
        <v>42325</v>
      </c>
      <c r="F2367" s="57" t="s">
        <v>4164</v>
      </c>
      <c r="G2367" s="57" t="s">
        <v>5522</v>
      </c>
      <c r="H2367" s="45" t="str">
        <f t="shared" ca="1" si="299"/>
        <v>Post-calc.</v>
      </c>
      <c r="I2367" s="23">
        <f t="shared" ca="1" si="300"/>
        <v>0</v>
      </c>
      <c r="J2367" s="20" t="e">
        <f ca="1">VLOOKUP(B2367, Remarks!$A$3:$G$400, 7, FALSE)</f>
        <v>#N/A</v>
      </c>
      <c r="M2367" s="44" t="s">
        <v>2388</v>
      </c>
      <c r="N2367" s="9" t="str">
        <f t="shared" ca="1" si="297"/>
        <v>A8161</v>
      </c>
      <c r="O2367" s="47">
        <v>399</v>
      </c>
      <c r="P2367" s="47">
        <v>399</v>
      </c>
      <c r="Q2367" s="46" t="s">
        <v>8</v>
      </c>
      <c r="R2367" s="46" t="s">
        <v>9</v>
      </c>
      <c r="S2367" s="46" t="s">
        <v>10</v>
      </c>
      <c r="T2367" s="46" t="s">
        <v>1340</v>
      </c>
      <c r="V2367" s="19" t="str">
        <f t="shared" ca="1" si="301"/>
        <v>Post-calc.</v>
      </c>
      <c r="W2367" s="1" t="str">
        <f t="shared" ca="1" si="302"/>
        <v>Post-calc.</v>
      </c>
      <c r="X2367" s="1" t="b">
        <f t="shared" ca="1" si="303"/>
        <v>1</v>
      </c>
      <c r="Y2367" s="3">
        <f t="shared" ca="1" si="304"/>
        <v>0</v>
      </c>
      <c r="Z2367" s="61">
        <f ca="1">+VLOOKUP(N2367,$B$4:$H$2903,4,FALSE)</f>
        <v>42444</v>
      </c>
    </row>
    <row r="2368" spans="1:26" hidden="1" x14ac:dyDescent="0.2">
      <c r="A2368" s="56" t="s">
        <v>4975</v>
      </c>
      <c r="B2368" s="9" t="str">
        <f t="shared" ca="1" si="298"/>
        <v>A5807</v>
      </c>
      <c r="C2368" s="59">
        <v>560</v>
      </c>
      <c r="D2368" s="59">
        <v>535.5</v>
      </c>
      <c r="E2368" s="60">
        <v>42338</v>
      </c>
      <c r="F2368" s="57" t="s">
        <v>4164</v>
      </c>
      <c r="G2368" s="57" t="s">
        <v>5522</v>
      </c>
      <c r="H2368" s="45" t="str">
        <f t="shared" ca="1" si="299"/>
        <v>Post-calc.</v>
      </c>
      <c r="I2368" s="23">
        <f t="shared" ca="1" si="300"/>
        <v>0</v>
      </c>
      <c r="J2368" s="20" t="e">
        <f ca="1">VLOOKUP(B2368, Remarks!$A$3:$G$400, 7, FALSE)</f>
        <v>#N/A</v>
      </c>
      <c r="M2368" s="44" t="s">
        <v>2389</v>
      </c>
      <c r="N2368" s="9" t="str">
        <f t="shared" ca="1" si="297"/>
        <v>A8170</v>
      </c>
      <c r="O2368" s="47">
        <v>967.827</v>
      </c>
      <c r="P2368" s="47">
        <v>967.827</v>
      </c>
      <c r="Q2368" s="46" t="s">
        <v>14</v>
      </c>
      <c r="R2368" s="46" t="s">
        <v>9</v>
      </c>
      <c r="S2368" s="46" t="s">
        <v>10</v>
      </c>
      <c r="T2368" s="46" t="s">
        <v>930</v>
      </c>
      <c r="V2368" s="19" t="str">
        <f t="shared" ca="1" si="301"/>
        <v>Pre-calc.</v>
      </c>
      <c r="W2368" s="1" t="str">
        <f t="shared" ca="1" si="302"/>
        <v>Pre-calc.</v>
      </c>
      <c r="X2368" s="1" t="b">
        <f t="shared" ca="1" si="303"/>
        <v>1</v>
      </c>
      <c r="Y2368" s="3">
        <f t="shared" ca="1" si="304"/>
        <v>0</v>
      </c>
      <c r="Z2368" s="61">
        <f ca="1">+VLOOKUP(N2368,$B$4:$H$2903,4,FALSE)</f>
        <v>0</v>
      </c>
    </row>
    <row r="2369" spans="1:26" hidden="1" x14ac:dyDescent="0.2">
      <c r="A2369" s="56" t="s">
        <v>4976</v>
      </c>
      <c r="B2369" s="9" t="str">
        <f t="shared" ca="1" si="298"/>
        <v>A5810</v>
      </c>
      <c r="C2369" s="59">
        <v>5600</v>
      </c>
      <c r="D2369" s="59">
        <v>5644.12</v>
      </c>
      <c r="E2369" s="60">
        <v>42531</v>
      </c>
      <c r="F2369" s="57" t="s">
        <v>2660</v>
      </c>
      <c r="G2369" s="57" t="s">
        <v>5531</v>
      </c>
      <c r="H2369" s="45" t="str">
        <f t="shared" ca="1" si="299"/>
        <v>Post-calc.</v>
      </c>
      <c r="I2369" s="23">
        <f t="shared" ca="1" si="300"/>
        <v>0</v>
      </c>
      <c r="J2369" s="20" t="e">
        <f ca="1">VLOOKUP(B2369, Remarks!$A$3:$G$400, 7, FALSE)</f>
        <v>#N/A</v>
      </c>
      <c r="M2369" s="44" t="s">
        <v>2390</v>
      </c>
      <c r="N2369" s="9" t="str">
        <f t="shared" ca="1" si="297"/>
        <v>A8172</v>
      </c>
      <c r="O2369" s="47">
        <v>208.31</v>
      </c>
      <c r="P2369" s="47">
        <v>208.31</v>
      </c>
      <c r="Q2369" s="46" t="s">
        <v>8</v>
      </c>
      <c r="R2369" s="46" t="s">
        <v>9</v>
      </c>
      <c r="S2369" s="46" t="s">
        <v>10</v>
      </c>
      <c r="T2369" s="46" t="s">
        <v>1736</v>
      </c>
      <c r="V2369" s="19" t="str">
        <f t="shared" ca="1" si="301"/>
        <v>Post-calc.</v>
      </c>
      <c r="W2369" s="1" t="str">
        <f t="shared" ca="1" si="302"/>
        <v>Post-calc.</v>
      </c>
      <c r="X2369" s="1" t="b">
        <f t="shared" ca="1" si="303"/>
        <v>1</v>
      </c>
      <c r="Y2369" s="3">
        <f t="shared" ca="1" si="304"/>
        <v>0</v>
      </c>
      <c r="Z2369" s="61">
        <f ca="1">+VLOOKUP(N2369,$B$4:$H$2903,4,FALSE)</f>
        <v>42489</v>
      </c>
    </row>
    <row r="2370" spans="1:26" hidden="1" x14ac:dyDescent="0.2">
      <c r="A2370" s="56" t="s">
        <v>4977</v>
      </c>
      <c r="B2370" s="9" t="str">
        <f t="shared" ca="1" si="298"/>
        <v>A5814</v>
      </c>
      <c r="C2370" s="59">
        <v>857.66690000000006</v>
      </c>
      <c r="D2370" s="59">
        <v>858.80119999999999</v>
      </c>
      <c r="E2370" s="60"/>
      <c r="F2370" s="57" t="s">
        <v>1446</v>
      </c>
      <c r="G2370" s="57" t="s">
        <v>5527</v>
      </c>
      <c r="H2370" s="45" t="str">
        <f t="shared" ca="1" si="299"/>
        <v>Pre-calc.</v>
      </c>
      <c r="I2370" s="23">
        <f t="shared" ca="1" si="300"/>
        <v>0</v>
      </c>
      <c r="J2370" s="20" t="e">
        <f ca="1">VLOOKUP(B2370, Remarks!$A$3:$G$400, 7, FALSE)</f>
        <v>#N/A</v>
      </c>
      <c r="M2370" s="44" t="s">
        <v>2391</v>
      </c>
      <c r="N2370" s="9" t="str">
        <f t="shared" ca="1" si="297"/>
        <v>A8177</v>
      </c>
      <c r="O2370" s="47">
        <v>402.69589999999999</v>
      </c>
      <c r="P2370" s="47">
        <v>402.69589999999999</v>
      </c>
      <c r="Q2370" s="46" t="s">
        <v>14</v>
      </c>
      <c r="R2370" s="46" t="s">
        <v>9</v>
      </c>
      <c r="S2370" s="46" t="s">
        <v>10</v>
      </c>
      <c r="T2370" s="46" t="s">
        <v>1446</v>
      </c>
      <c r="V2370" s="19" t="str">
        <f t="shared" ca="1" si="301"/>
        <v>Pre-calc.</v>
      </c>
      <c r="W2370" s="1" t="str">
        <f t="shared" ca="1" si="302"/>
        <v>Pre-calc.</v>
      </c>
      <c r="X2370" s="1" t="b">
        <f t="shared" ca="1" si="303"/>
        <v>1</v>
      </c>
      <c r="Y2370" s="3">
        <f t="shared" ca="1" si="304"/>
        <v>0</v>
      </c>
      <c r="Z2370" s="61">
        <f ca="1">+VLOOKUP(N2370,$B$4:$H$2903,4,FALSE)</f>
        <v>0</v>
      </c>
    </row>
    <row r="2371" spans="1:26" hidden="1" x14ac:dyDescent="0.2">
      <c r="A2371" s="56" t="s">
        <v>4978</v>
      </c>
      <c r="B2371" s="9" t="str">
        <f t="shared" ca="1" si="298"/>
        <v>A5818</v>
      </c>
      <c r="C2371" s="59">
        <v>-25.59</v>
      </c>
      <c r="D2371" s="59">
        <v>-25.59</v>
      </c>
      <c r="E2371" s="60">
        <v>42536</v>
      </c>
      <c r="F2371" s="57" t="s">
        <v>2660</v>
      </c>
      <c r="G2371" s="57" t="s">
        <v>5531</v>
      </c>
      <c r="H2371" s="45" t="str">
        <f t="shared" ca="1" si="299"/>
        <v>Post-calc.</v>
      </c>
      <c r="I2371" s="23">
        <f t="shared" ca="1" si="300"/>
        <v>0</v>
      </c>
      <c r="J2371" s="20" t="e">
        <f ca="1">VLOOKUP(B2371, Remarks!$A$3:$G$400, 7, FALSE)</f>
        <v>#N/A</v>
      </c>
      <c r="M2371" s="44" t="s">
        <v>2392</v>
      </c>
      <c r="N2371" s="9" t="str">
        <f t="shared" ca="1" si="297"/>
        <v>A8178</v>
      </c>
      <c r="O2371" s="47">
        <v>550</v>
      </c>
      <c r="P2371" s="47">
        <v>550</v>
      </c>
      <c r="Q2371" s="46" t="s">
        <v>14</v>
      </c>
      <c r="R2371" s="46" t="s">
        <v>9</v>
      </c>
      <c r="S2371" s="46" t="s">
        <v>10</v>
      </c>
      <c r="T2371" s="46" t="s">
        <v>69</v>
      </c>
      <c r="V2371" s="19" t="str">
        <f t="shared" ca="1" si="301"/>
        <v>Pre-calc.</v>
      </c>
      <c r="W2371" s="1" t="str">
        <f t="shared" ca="1" si="302"/>
        <v>Pre-calc.</v>
      </c>
      <c r="X2371" s="1" t="b">
        <f t="shared" ca="1" si="303"/>
        <v>1</v>
      </c>
      <c r="Y2371" s="3">
        <f t="shared" ca="1" si="304"/>
        <v>0</v>
      </c>
      <c r="Z2371" s="61">
        <f ca="1">+VLOOKUP(N2371,$B$4:$H$2903,4,FALSE)</f>
        <v>0</v>
      </c>
    </row>
    <row r="2372" spans="1:26" hidden="1" x14ac:dyDescent="0.2">
      <c r="A2372" s="56" t="s">
        <v>4979</v>
      </c>
      <c r="B2372" s="9" t="str">
        <f t="shared" ca="1" si="298"/>
        <v>A5819</v>
      </c>
      <c r="C2372" s="59">
        <v>10000</v>
      </c>
      <c r="D2372" s="59">
        <v>10000</v>
      </c>
      <c r="E2372" s="60">
        <v>42521</v>
      </c>
      <c r="F2372" s="57" t="s">
        <v>2660</v>
      </c>
      <c r="G2372" s="57" t="s">
        <v>5534</v>
      </c>
      <c r="H2372" s="45" t="str">
        <f t="shared" ca="1" si="299"/>
        <v>Post-calc.</v>
      </c>
      <c r="I2372" s="23">
        <f t="shared" ca="1" si="300"/>
        <v>0</v>
      </c>
      <c r="J2372" s="20" t="e">
        <f ca="1">VLOOKUP(B2372, Remarks!$A$3:$G$400, 7, FALSE)</f>
        <v>#N/A</v>
      </c>
      <c r="M2372" s="44" t="s">
        <v>2393</v>
      </c>
      <c r="N2372" s="9" t="str">
        <f t="shared" ref="N2372:N2435" ca="1" si="305">+LEFT(M2372,5)</f>
        <v>A8183</v>
      </c>
      <c r="O2372" s="47">
        <v>83101.083799999993</v>
      </c>
      <c r="P2372" s="47">
        <v>83101.083799999993</v>
      </c>
      <c r="Q2372" s="46" t="s">
        <v>14</v>
      </c>
      <c r="R2372" s="46" t="s">
        <v>9</v>
      </c>
      <c r="S2372" s="46" t="s">
        <v>10</v>
      </c>
      <c r="T2372" s="46" t="s">
        <v>1446</v>
      </c>
      <c r="V2372" s="19" t="str">
        <f t="shared" ca="1" si="301"/>
        <v>Pre-calc.</v>
      </c>
      <c r="W2372" s="1" t="str">
        <f t="shared" ca="1" si="302"/>
        <v>Pre-calc.</v>
      </c>
      <c r="X2372" s="1" t="b">
        <f t="shared" ca="1" si="303"/>
        <v>1</v>
      </c>
      <c r="Y2372" s="3">
        <f t="shared" ca="1" si="304"/>
        <v>0</v>
      </c>
      <c r="Z2372" s="61">
        <f ca="1">+VLOOKUP(N2372,$B$4:$H$2903,4,FALSE)</f>
        <v>0</v>
      </c>
    </row>
    <row r="2373" spans="1:26" hidden="1" x14ac:dyDescent="0.2">
      <c r="A2373" s="56" t="s">
        <v>4980</v>
      </c>
      <c r="B2373" s="9" t="str">
        <f t="shared" ref="B2373:B2436" ca="1" si="306">+LEFT(A2373,5)</f>
        <v>A5825</v>
      </c>
      <c r="C2373" s="59">
        <v>125.9012</v>
      </c>
      <c r="D2373" s="59">
        <v>126.9941</v>
      </c>
      <c r="E2373" s="60">
        <v>42446</v>
      </c>
      <c r="F2373" s="57" t="s">
        <v>4157</v>
      </c>
      <c r="G2373" s="57" t="s">
        <v>5544</v>
      </c>
      <c r="H2373" s="45" t="str">
        <f t="shared" ref="H2373:H2436" ca="1" si="307">+IF(E2373&gt;1,"Post-calc.","Pre-calc.")</f>
        <v>Post-calc.</v>
      </c>
      <c r="I2373" s="23">
        <f t="shared" ref="I2373:I2436" ca="1" si="308">+VLOOKUP(B2373,$N$4:$P$2575,2,FALSE)-C2373</f>
        <v>0</v>
      </c>
      <c r="J2373" s="20" t="e">
        <f ca="1">VLOOKUP(B2373, Remarks!$A$3:$G$400, 7, FALSE)</f>
        <v>#N/A</v>
      </c>
      <c r="M2373" s="44" t="s">
        <v>2394</v>
      </c>
      <c r="N2373" s="9" t="str">
        <f t="shared" ca="1" si="305"/>
        <v>A8186</v>
      </c>
      <c r="O2373" s="47">
        <v>498.13</v>
      </c>
      <c r="P2373" s="47">
        <v>498.13</v>
      </c>
      <c r="Q2373" s="46" t="s">
        <v>8</v>
      </c>
      <c r="R2373" s="46" t="s">
        <v>9</v>
      </c>
      <c r="S2373" s="46" t="s">
        <v>10</v>
      </c>
      <c r="T2373" s="46" t="s">
        <v>1736</v>
      </c>
      <c r="V2373" s="19" t="str">
        <f t="shared" ref="V2373:V2436" ca="1" si="309">+VLOOKUP(N2373,$B$4:$H$2903,7,FALSE)</f>
        <v>Post-calc.</v>
      </c>
      <c r="W2373" s="1" t="str">
        <f t="shared" ref="W2373:W2436" ca="1" si="310">+Q2373</f>
        <v>Post-calc.</v>
      </c>
      <c r="X2373" s="1" t="b">
        <f t="shared" ref="X2373:X2436" ca="1" si="311">+V2373=W2373</f>
        <v>1</v>
      </c>
      <c r="Y2373" s="3">
        <f t="shared" ref="Y2373:Y2436" ca="1" si="312">+IF(Q2373="Post-calc.",VLOOKUP(N2373,$B$4:$H$2903,3,FALSE)-P2373,VLOOKUP(N2373,$B$4:$H$2903,2,FALSE)-P2373)</f>
        <v>0</v>
      </c>
      <c r="Z2373" s="61">
        <f ca="1">+VLOOKUP(N2373,$B$4:$H$2903,4,FALSE)</f>
        <v>42495</v>
      </c>
    </row>
    <row r="2374" spans="1:26" hidden="1" x14ac:dyDescent="0.2">
      <c r="A2374" s="56" t="s">
        <v>4981</v>
      </c>
      <c r="B2374" s="9" t="str">
        <f t="shared" ca="1" si="306"/>
        <v>A5829</v>
      </c>
      <c r="C2374" s="59">
        <v>3000</v>
      </c>
      <c r="D2374" s="59">
        <v>0</v>
      </c>
      <c r="E2374" s="60"/>
      <c r="F2374" s="57" t="s">
        <v>2660</v>
      </c>
      <c r="G2374" s="57" t="s">
        <v>5534</v>
      </c>
      <c r="H2374" s="45" t="str">
        <f t="shared" ca="1" si="307"/>
        <v>Pre-calc.</v>
      </c>
      <c r="I2374" s="23">
        <f t="shared" ca="1" si="308"/>
        <v>0</v>
      </c>
      <c r="J2374" s="20" t="e">
        <f ca="1">VLOOKUP(B2374, Remarks!$A$3:$G$400, 7, FALSE)</f>
        <v>#N/A</v>
      </c>
      <c r="M2374" s="44" t="s">
        <v>2395</v>
      </c>
      <c r="N2374" s="9" t="str">
        <f t="shared" ca="1" si="305"/>
        <v>A8226</v>
      </c>
      <c r="O2374" s="47">
        <v>78197.16</v>
      </c>
      <c r="P2374" s="47">
        <v>78197.16</v>
      </c>
      <c r="Q2374" s="46" t="s">
        <v>14</v>
      </c>
      <c r="R2374" s="46" t="s">
        <v>9</v>
      </c>
      <c r="S2374" s="46" t="s">
        <v>10</v>
      </c>
      <c r="T2374" s="46" t="s">
        <v>930</v>
      </c>
      <c r="V2374" s="19" t="str">
        <f t="shared" ca="1" si="309"/>
        <v>Pre-calc.</v>
      </c>
      <c r="W2374" s="1" t="str">
        <f t="shared" ca="1" si="310"/>
        <v>Pre-calc.</v>
      </c>
      <c r="X2374" s="1" t="b">
        <f t="shared" ca="1" si="311"/>
        <v>1</v>
      </c>
      <c r="Y2374" s="3">
        <f t="shared" ca="1" si="312"/>
        <v>0</v>
      </c>
      <c r="Z2374" s="61">
        <f ca="1">+VLOOKUP(N2374,$B$4:$H$2903,4,FALSE)</f>
        <v>0</v>
      </c>
    </row>
    <row r="2375" spans="1:26" hidden="1" x14ac:dyDescent="0.2">
      <c r="A2375" s="56" t="s">
        <v>4982</v>
      </c>
      <c r="B2375" s="9" t="str">
        <f t="shared" ca="1" si="306"/>
        <v>A5836</v>
      </c>
      <c r="C2375" s="59">
        <v>14070.6</v>
      </c>
      <c r="D2375" s="59">
        <v>13417.37</v>
      </c>
      <c r="E2375" s="60">
        <v>42356</v>
      </c>
      <c r="F2375" s="57" t="s">
        <v>2660</v>
      </c>
      <c r="G2375" s="57" t="s">
        <v>5524</v>
      </c>
      <c r="H2375" s="45" t="str">
        <f t="shared" ca="1" si="307"/>
        <v>Post-calc.</v>
      </c>
      <c r="I2375" s="23" t="e">
        <f t="shared" ca="1" si="308"/>
        <v>#N/A</v>
      </c>
      <c r="J2375" s="20" t="str">
        <f ca="1">VLOOKUP(B2375, Remarks!$A$3:$G$400, 7, FALSE)</f>
        <v>non-HKG order but Procurement Center is Rieckermann Services Ltd. as well as not Purchased from PC was filtered out</v>
      </c>
      <c r="M2375" s="44" t="s">
        <v>2396</v>
      </c>
      <c r="N2375" s="9" t="str">
        <f t="shared" ca="1" si="305"/>
        <v>A8236</v>
      </c>
      <c r="O2375" s="47">
        <v>193.28</v>
      </c>
      <c r="P2375" s="47">
        <v>193.28</v>
      </c>
      <c r="Q2375" s="46" t="s">
        <v>8</v>
      </c>
      <c r="R2375" s="46" t="s">
        <v>9</v>
      </c>
      <c r="S2375" s="46" t="s">
        <v>10</v>
      </c>
      <c r="T2375" s="46" t="s">
        <v>1736</v>
      </c>
      <c r="V2375" s="19" t="str">
        <f t="shared" ca="1" si="309"/>
        <v>Post-calc.</v>
      </c>
      <c r="W2375" s="1" t="str">
        <f t="shared" ca="1" si="310"/>
        <v>Post-calc.</v>
      </c>
      <c r="X2375" s="1" t="b">
        <f t="shared" ca="1" si="311"/>
        <v>1</v>
      </c>
      <c r="Y2375" s="3">
        <f t="shared" ca="1" si="312"/>
        <v>0</v>
      </c>
      <c r="Z2375" s="61">
        <f ca="1">+VLOOKUP(N2375,$B$4:$H$2903,4,FALSE)</f>
        <v>42459</v>
      </c>
    </row>
    <row r="2376" spans="1:26" hidden="1" x14ac:dyDescent="0.2">
      <c r="A2376" s="56" t="s">
        <v>4983</v>
      </c>
      <c r="B2376" s="9" t="str">
        <f t="shared" ca="1" si="306"/>
        <v>A5840</v>
      </c>
      <c r="C2376" s="59">
        <v>240.54140000000001</v>
      </c>
      <c r="D2376" s="59">
        <v>246.3467</v>
      </c>
      <c r="E2376" s="60">
        <v>42313</v>
      </c>
      <c r="F2376" s="57" t="s">
        <v>4331</v>
      </c>
      <c r="G2376" s="57" t="s">
        <v>5526</v>
      </c>
      <c r="H2376" s="45" t="str">
        <f t="shared" ca="1" si="307"/>
        <v>Post-calc.</v>
      </c>
      <c r="I2376" s="23">
        <f t="shared" ca="1" si="308"/>
        <v>0</v>
      </c>
      <c r="J2376" s="20" t="e">
        <f ca="1">VLOOKUP(B2376, Remarks!$A$3:$G$400, 7, FALSE)</f>
        <v>#N/A</v>
      </c>
      <c r="M2376" s="44" t="s">
        <v>2397</v>
      </c>
      <c r="N2376" s="9" t="str">
        <f t="shared" ca="1" si="305"/>
        <v>A8295</v>
      </c>
      <c r="O2376" s="47">
        <v>244.16640000000001</v>
      </c>
      <c r="P2376" s="47">
        <v>240.0384</v>
      </c>
      <c r="Q2376" s="46" t="s">
        <v>8</v>
      </c>
      <c r="R2376" s="46" t="s">
        <v>9</v>
      </c>
      <c r="S2376" s="46" t="s">
        <v>10</v>
      </c>
      <c r="T2376" s="46" t="s">
        <v>1528</v>
      </c>
      <c r="V2376" s="19" t="str">
        <f t="shared" ca="1" si="309"/>
        <v>Post-calc.</v>
      </c>
      <c r="W2376" s="1" t="str">
        <f t="shared" ca="1" si="310"/>
        <v>Post-calc.</v>
      </c>
      <c r="X2376" s="1" t="b">
        <f t="shared" ca="1" si="311"/>
        <v>1</v>
      </c>
      <c r="Y2376" s="3">
        <f t="shared" ca="1" si="312"/>
        <v>0</v>
      </c>
      <c r="Z2376" s="61">
        <f ca="1">+VLOOKUP(N2376,$B$4:$H$2903,4,FALSE)</f>
        <v>42493</v>
      </c>
    </row>
    <row r="2377" spans="1:26" hidden="1" x14ac:dyDescent="0.2">
      <c r="A2377" s="56" t="s">
        <v>4984</v>
      </c>
      <c r="B2377" s="9" t="str">
        <f t="shared" ca="1" si="306"/>
        <v>A5862</v>
      </c>
      <c r="C2377" s="59">
        <v>421.81</v>
      </c>
      <c r="D2377" s="59">
        <v>421.81</v>
      </c>
      <c r="E2377" s="60">
        <v>42328</v>
      </c>
      <c r="F2377" s="57" t="s">
        <v>4269</v>
      </c>
      <c r="G2377" s="57" t="s">
        <v>5524</v>
      </c>
      <c r="H2377" s="45" t="str">
        <f t="shared" ca="1" si="307"/>
        <v>Post-calc.</v>
      </c>
      <c r="I2377" s="23">
        <f t="shared" ca="1" si="308"/>
        <v>0</v>
      </c>
      <c r="J2377" s="20" t="e">
        <f ca="1">VLOOKUP(B2377, Remarks!$A$3:$G$400, 7, FALSE)</f>
        <v>#N/A</v>
      </c>
      <c r="M2377" s="44" t="s">
        <v>2398</v>
      </c>
      <c r="N2377" s="9" t="str">
        <f t="shared" ca="1" si="305"/>
        <v>A8297</v>
      </c>
      <c r="O2377" s="47">
        <v>152.60400000000001</v>
      </c>
      <c r="P2377" s="47">
        <v>151.91999999999999</v>
      </c>
      <c r="Q2377" s="46" t="s">
        <v>8</v>
      </c>
      <c r="R2377" s="46" t="s">
        <v>9</v>
      </c>
      <c r="S2377" s="46" t="s">
        <v>10</v>
      </c>
      <c r="T2377" s="46" t="s">
        <v>1528</v>
      </c>
      <c r="V2377" s="19" t="str">
        <f t="shared" ca="1" si="309"/>
        <v>Post-calc.</v>
      </c>
      <c r="W2377" s="1" t="str">
        <f t="shared" ca="1" si="310"/>
        <v>Post-calc.</v>
      </c>
      <c r="X2377" s="1" t="b">
        <f t="shared" ca="1" si="311"/>
        <v>1</v>
      </c>
      <c r="Y2377" s="3">
        <f t="shared" ca="1" si="312"/>
        <v>0</v>
      </c>
      <c r="Z2377" s="61">
        <f ca="1">+VLOOKUP(N2377,$B$4:$H$2903,4,FALSE)</f>
        <v>42493</v>
      </c>
    </row>
    <row r="2378" spans="1:26" hidden="1" x14ac:dyDescent="0.2">
      <c r="A2378" s="56" t="s">
        <v>4985</v>
      </c>
      <c r="B2378" s="9" t="str">
        <f t="shared" ca="1" si="306"/>
        <v>A5870</v>
      </c>
      <c r="C2378" s="59">
        <v>185.52539999999999</v>
      </c>
      <c r="D2378" s="59">
        <v>180.61600000000001</v>
      </c>
      <c r="E2378" s="60">
        <v>42396</v>
      </c>
      <c r="F2378" s="57" t="s">
        <v>4424</v>
      </c>
      <c r="G2378" s="57" t="s">
        <v>5532</v>
      </c>
      <c r="H2378" s="45" t="str">
        <f t="shared" ca="1" si="307"/>
        <v>Post-calc.</v>
      </c>
      <c r="I2378" s="23">
        <f t="shared" ca="1" si="308"/>
        <v>0</v>
      </c>
      <c r="J2378" s="20" t="e">
        <f ca="1">VLOOKUP(B2378, Remarks!$A$3:$G$400, 7, FALSE)</f>
        <v>#N/A</v>
      </c>
      <c r="M2378" s="44" t="s">
        <v>2399</v>
      </c>
      <c r="N2378" s="9" t="str">
        <f t="shared" ca="1" si="305"/>
        <v>A8299</v>
      </c>
      <c r="O2378" s="47">
        <v>654.16250000000002</v>
      </c>
      <c r="P2378" s="47">
        <v>654.16250000000002</v>
      </c>
      <c r="Q2378" s="46" t="s">
        <v>14</v>
      </c>
      <c r="R2378" s="46" t="s">
        <v>9</v>
      </c>
      <c r="S2378" s="46" t="s">
        <v>10</v>
      </c>
      <c r="T2378" s="46" t="s">
        <v>1528</v>
      </c>
      <c r="V2378" s="19" t="str">
        <f t="shared" ca="1" si="309"/>
        <v>Pre-calc.</v>
      </c>
      <c r="W2378" s="1" t="str">
        <f t="shared" ca="1" si="310"/>
        <v>Pre-calc.</v>
      </c>
      <c r="X2378" s="1" t="b">
        <f t="shared" ca="1" si="311"/>
        <v>1</v>
      </c>
      <c r="Y2378" s="3">
        <f t="shared" ca="1" si="312"/>
        <v>0</v>
      </c>
      <c r="Z2378" s="61">
        <f ca="1">+VLOOKUP(N2378,$B$4:$H$2903,4,FALSE)</f>
        <v>0</v>
      </c>
    </row>
    <row r="2379" spans="1:26" hidden="1" x14ac:dyDescent="0.2">
      <c r="A2379" s="56" t="s">
        <v>4986</v>
      </c>
      <c r="B2379" s="9" t="str">
        <f t="shared" ca="1" si="306"/>
        <v>A5892</v>
      </c>
      <c r="C2379" s="59">
        <v>307.36900000000003</v>
      </c>
      <c r="D2379" s="59">
        <v>307.36900000000003</v>
      </c>
      <c r="E2379" s="60">
        <v>42366</v>
      </c>
      <c r="F2379" s="57" t="s">
        <v>4164</v>
      </c>
      <c r="G2379" s="57" t="s">
        <v>5522</v>
      </c>
      <c r="H2379" s="45" t="str">
        <f t="shared" ca="1" si="307"/>
        <v>Post-calc.</v>
      </c>
      <c r="I2379" s="23">
        <f t="shared" ca="1" si="308"/>
        <v>0</v>
      </c>
      <c r="J2379" s="20" t="e">
        <f ca="1">VLOOKUP(B2379, Remarks!$A$3:$G$400, 7, FALSE)</f>
        <v>#N/A</v>
      </c>
      <c r="M2379" s="44" t="s">
        <v>2400</v>
      </c>
      <c r="N2379" s="9" t="str">
        <f t="shared" ca="1" si="305"/>
        <v>A8300</v>
      </c>
      <c r="O2379" s="47">
        <v>1545.615</v>
      </c>
      <c r="P2379" s="47">
        <v>1545.615</v>
      </c>
      <c r="Q2379" s="46" t="s">
        <v>14</v>
      </c>
      <c r="R2379" s="46" t="s">
        <v>9</v>
      </c>
      <c r="S2379" s="46" t="s">
        <v>10</v>
      </c>
      <c r="T2379" s="46" t="s">
        <v>798</v>
      </c>
      <c r="V2379" s="19" t="str">
        <f t="shared" ca="1" si="309"/>
        <v>Pre-calc.</v>
      </c>
      <c r="W2379" s="1" t="str">
        <f t="shared" ca="1" si="310"/>
        <v>Pre-calc.</v>
      </c>
      <c r="X2379" s="1" t="b">
        <f t="shared" ca="1" si="311"/>
        <v>1</v>
      </c>
      <c r="Y2379" s="3">
        <f t="shared" ca="1" si="312"/>
        <v>0</v>
      </c>
      <c r="Z2379" s="61">
        <f ca="1">+VLOOKUP(N2379,$B$4:$H$2903,4,FALSE)</f>
        <v>0</v>
      </c>
    </row>
    <row r="2380" spans="1:26" hidden="1" x14ac:dyDescent="0.2">
      <c r="A2380" s="56" t="s">
        <v>4987</v>
      </c>
      <c r="B2380" s="9" t="str">
        <f t="shared" ca="1" si="306"/>
        <v>A5908</v>
      </c>
      <c r="C2380" s="59">
        <v>-779</v>
      </c>
      <c r="D2380" s="59">
        <v>-794.43</v>
      </c>
      <c r="E2380" s="60">
        <v>42521</v>
      </c>
      <c r="F2380" s="57" t="s">
        <v>2660</v>
      </c>
      <c r="G2380" s="57" t="s">
        <v>5531</v>
      </c>
      <c r="H2380" s="45" t="str">
        <f t="shared" ca="1" si="307"/>
        <v>Post-calc.</v>
      </c>
      <c r="I2380" s="23">
        <f t="shared" ca="1" si="308"/>
        <v>0</v>
      </c>
      <c r="J2380" s="20" t="e">
        <f ca="1">VLOOKUP(B2380, Remarks!$A$3:$G$400, 7, FALSE)</f>
        <v>#N/A</v>
      </c>
      <c r="M2380" s="44" t="s">
        <v>2401</v>
      </c>
      <c r="N2380" s="9" t="str">
        <f t="shared" ca="1" si="305"/>
        <v>A8322</v>
      </c>
      <c r="O2380" s="47">
        <v>3587.5637999999999</v>
      </c>
      <c r="P2380" s="47">
        <v>3721.6972000000001</v>
      </c>
      <c r="Q2380" s="46" t="s">
        <v>8</v>
      </c>
      <c r="R2380" s="46" t="s">
        <v>9</v>
      </c>
      <c r="S2380" s="46" t="s">
        <v>10</v>
      </c>
      <c r="T2380" s="46" t="s">
        <v>1999</v>
      </c>
      <c r="V2380" s="19" t="str">
        <f t="shared" ca="1" si="309"/>
        <v>Post-calc.</v>
      </c>
      <c r="W2380" s="1" t="str">
        <f t="shared" ca="1" si="310"/>
        <v>Post-calc.</v>
      </c>
      <c r="X2380" s="1" t="b">
        <f t="shared" ca="1" si="311"/>
        <v>1</v>
      </c>
      <c r="Y2380" s="3">
        <f t="shared" ca="1" si="312"/>
        <v>0</v>
      </c>
      <c r="Z2380" s="61">
        <f ca="1">+VLOOKUP(N2380,$B$4:$H$2903,4,FALSE)</f>
        <v>42515</v>
      </c>
    </row>
    <row r="2381" spans="1:26" hidden="1" x14ac:dyDescent="0.2">
      <c r="A2381" s="56" t="s">
        <v>4988</v>
      </c>
      <c r="B2381" s="9" t="str">
        <f t="shared" ca="1" si="306"/>
        <v>A5911</v>
      </c>
      <c r="C2381" s="59">
        <v>387.57</v>
      </c>
      <c r="D2381" s="59">
        <v>431.7</v>
      </c>
      <c r="E2381" s="60">
        <v>42521</v>
      </c>
      <c r="F2381" s="57" t="s">
        <v>2660</v>
      </c>
      <c r="G2381" s="57" t="s">
        <v>5531</v>
      </c>
      <c r="H2381" s="45" t="str">
        <f t="shared" ca="1" si="307"/>
        <v>Post-calc.</v>
      </c>
      <c r="I2381" s="23">
        <f t="shared" ca="1" si="308"/>
        <v>0</v>
      </c>
      <c r="J2381" s="20" t="e">
        <f ca="1">VLOOKUP(B2381, Remarks!$A$3:$G$400, 7, FALSE)</f>
        <v>#N/A</v>
      </c>
      <c r="M2381" s="44" t="s">
        <v>2402</v>
      </c>
      <c r="N2381" s="9" t="str">
        <f t="shared" ca="1" si="305"/>
        <v>A8326</v>
      </c>
      <c r="O2381" s="47">
        <v>183.55680000000001</v>
      </c>
      <c r="P2381" s="47">
        <v>181.16640000000001</v>
      </c>
      <c r="Q2381" s="46" t="s">
        <v>8</v>
      </c>
      <c r="R2381" s="46" t="s">
        <v>9</v>
      </c>
      <c r="S2381" s="46" t="s">
        <v>10</v>
      </c>
      <c r="T2381" s="46" t="s">
        <v>1528</v>
      </c>
      <c r="V2381" s="19" t="str">
        <f t="shared" ca="1" si="309"/>
        <v>Post-calc.</v>
      </c>
      <c r="W2381" s="1" t="str">
        <f t="shared" ca="1" si="310"/>
        <v>Post-calc.</v>
      </c>
      <c r="X2381" s="1" t="b">
        <f t="shared" ca="1" si="311"/>
        <v>1</v>
      </c>
      <c r="Y2381" s="3">
        <f t="shared" ca="1" si="312"/>
        <v>0</v>
      </c>
      <c r="Z2381" s="61">
        <f ca="1">+VLOOKUP(N2381,$B$4:$H$2903,4,FALSE)</f>
        <v>42503</v>
      </c>
    </row>
    <row r="2382" spans="1:26" hidden="1" x14ac:dyDescent="0.2">
      <c r="A2382" s="56" t="s">
        <v>4989</v>
      </c>
      <c r="B2382" s="9" t="str">
        <f t="shared" ca="1" si="306"/>
        <v>A5920</v>
      </c>
      <c r="C2382" s="59">
        <v>86.242500000000007</v>
      </c>
      <c r="D2382" s="59">
        <v>85.747500000000002</v>
      </c>
      <c r="E2382" s="60">
        <v>42278</v>
      </c>
      <c r="F2382" s="57" t="s">
        <v>4362</v>
      </c>
      <c r="G2382" s="57" t="s">
        <v>5528</v>
      </c>
      <c r="H2382" s="45" t="str">
        <f t="shared" ca="1" si="307"/>
        <v>Post-calc.</v>
      </c>
      <c r="I2382" s="23">
        <f t="shared" ca="1" si="308"/>
        <v>0</v>
      </c>
      <c r="J2382" s="20" t="e">
        <f ca="1">VLOOKUP(B2382, Remarks!$A$3:$G$400, 7, FALSE)</f>
        <v>#N/A</v>
      </c>
      <c r="M2382" s="44" t="s">
        <v>2403</v>
      </c>
      <c r="N2382" s="9" t="str">
        <f t="shared" ca="1" si="305"/>
        <v>A8328</v>
      </c>
      <c r="O2382" s="47">
        <v>91.778400000000005</v>
      </c>
      <c r="P2382" s="47">
        <v>90.583200000000005</v>
      </c>
      <c r="Q2382" s="46" t="s">
        <v>8</v>
      </c>
      <c r="R2382" s="46" t="s">
        <v>9</v>
      </c>
      <c r="S2382" s="46" t="s">
        <v>10</v>
      </c>
      <c r="T2382" s="46" t="s">
        <v>1528</v>
      </c>
      <c r="V2382" s="19" t="str">
        <f t="shared" ca="1" si="309"/>
        <v>Post-calc.</v>
      </c>
      <c r="W2382" s="1" t="str">
        <f t="shared" ca="1" si="310"/>
        <v>Post-calc.</v>
      </c>
      <c r="X2382" s="1" t="b">
        <f t="shared" ca="1" si="311"/>
        <v>1</v>
      </c>
      <c r="Y2382" s="3">
        <f t="shared" ca="1" si="312"/>
        <v>0</v>
      </c>
      <c r="Z2382" s="61">
        <f ca="1">+VLOOKUP(N2382,$B$4:$H$2903,4,FALSE)</f>
        <v>42493</v>
      </c>
    </row>
    <row r="2383" spans="1:26" hidden="1" x14ac:dyDescent="0.2">
      <c r="A2383" s="56" t="s">
        <v>4990</v>
      </c>
      <c r="B2383" s="9" t="str">
        <f t="shared" ca="1" si="306"/>
        <v>A5922</v>
      </c>
      <c r="C2383" s="59">
        <v>319.00220000000002</v>
      </c>
      <c r="D2383" s="59">
        <v>320.96800000000002</v>
      </c>
      <c r="E2383" s="60">
        <v>42307</v>
      </c>
      <c r="F2383" s="57" t="s">
        <v>4362</v>
      </c>
      <c r="G2383" s="57" t="s">
        <v>5528</v>
      </c>
      <c r="H2383" s="45" t="str">
        <f t="shared" ca="1" si="307"/>
        <v>Post-calc.</v>
      </c>
      <c r="I2383" s="23">
        <f t="shared" ca="1" si="308"/>
        <v>0</v>
      </c>
      <c r="J2383" s="20" t="e">
        <f ca="1">VLOOKUP(B2383, Remarks!$A$3:$G$400, 7, FALSE)</f>
        <v>#N/A</v>
      </c>
      <c r="M2383" s="44" t="s">
        <v>2404</v>
      </c>
      <c r="N2383" s="9" t="str">
        <f t="shared" ca="1" si="305"/>
        <v>A8334</v>
      </c>
      <c r="O2383" s="47">
        <v>155.23779999999999</v>
      </c>
      <c r="P2383" s="47"/>
      <c r="Q2383" s="46" t="s">
        <v>8</v>
      </c>
      <c r="R2383" s="46" t="s">
        <v>9</v>
      </c>
      <c r="S2383" s="46" t="s">
        <v>10</v>
      </c>
      <c r="T2383" s="46" t="s">
        <v>1528</v>
      </c>
      <c r="V2383" s="19" t="str">
        <f t="shared" ca="1" si="309"/>
        <v>Post-calc.</v>
      </c>
      <c r="W2383" s="1" t="str">
        <f t="shared" ca="1" si="310"/>
        <v>Post-calc.</v>
      </c>
      <c r="X2383" s="1" t="b">
        <f t="shared" ca="1" si="311"/>
        <v>1</v>
      </c>
      <c r="Y2383" s="3">
        <f t="shared" ca="1" si="312"/>
        <v>0</v>
      </c>
      <c r="Z2383" s="61">
        <f ca="1">+VLOOKUP(N2383,$B$4:$H$2903,4,FALSE)</f>
        <v>42474</v>
      </c>
    </row>
    <row r="2384" spans="1:26" hidden="1" x14ac:dyDescent="0.2">
      <c r="A2384" s="56" t="s">
        <v>4991</v>
      </c>
      <c r="B2384" s="9" t="str">
        <f t="shared" ca="1" si="306"/>
        <v>A5923</v>
      </c>
      <c r="C2384" s="59">
        <v>42.448</v>
      </c>
      <c r="D2384" s="59">
        <v>42.448</v>
      </c>
      <c r="E2384" s="60">
        <v>42314</v>
      </c>
      <c r="F2384" s="57" t="s">
        <v>4362</v>
      </c>
      <c r="G2384" s="57" t="s">
        <v>5528</v>
      </c>
      <c r="H2384" s="45" t="str">
        <f t="shared" ca="1" si="307"/>
        <v>Post-calc.</v>
      </c>
      <c r="I2384" s="23">
        <f t="shared" ca="1" si="308"/>
        <v>0</v>
      </c>
      <c r="J2384" s="20" t="e">
        <f ca="1">VLOOKUP(B2384, Remarks!$A$3:$G$400, 7, FALSE)</f>
        <v>#N/A</v>
      </c>
      <c r="M2384" s="44" t="s">
        <v>2405</v>
      </c>
      <c r="N2384" s="9" t="str">
        <f t="shared" ca="1" si="305"/>
        <v>A8341</v>
      </c>
      <c r="O2384" s="47">
        <v>172.4288</v>
      </c>
      <c r="P2384" s="47">
        <v>178.93049999999999</v>
      </c>
      <c r="Q2384" s="46" t="s">
        <v>8</v>
      </c>
      <c r="R2384" s="46" t="s">
        <v>9</v>
      </c>
      <c r="S2384" s="46" t="s">
        <v>10</v>
      </c>
      <c r="T2384" s="46" t="s">
        <v>2406</v>
      </c>
      <c r="V2384" s="19" t="str">
        <f t="shared" ca="1" si="309"/>
        <v>Post-calc.</v>
      </c>
      <c r="W2384" s="1" t="str">
        <f t="shared" ca="1" si="310"/>
        <v>Post-calc.</v>
      </c>
      <c r="X2384" s="1" t="b">
        <f t="shared" ca="1" si="311"/>
        <v>1</v>
      </c>
      <c r="Y2384" s="3">
        <f t="shared" ca="1" si="312"/>
        <v>0</v>
      </c>
      <c r="Z2384" s="61">
        <f ca="1">+VLOOKUP(N2384,$B$4:$H$2903,4,FALSE)</f>
        <v>42023</v>
      </c>
    </row>
    <row r="2385" spans="1:26" hidden="1" x14ac:dyDescent="0.2">
      <c r="A2385" s="56" t="s">
        <v>4992</v>
      </c>
      <c r="B2385" s="9" t="str">
        <f t="shared" ca="1" si="306"/>
        <v>A5934</v>
      </c>
      <c r="C2385" s="59">
        <v>1244.08</v>
      </c>
      <c r="D2385" s="59">
        <v>1244.08</v>
      </c>
      <c r="E2385" s="60">
        <v>42521</v>
      </c>
      <c r="F2385" s="57" t="s">
        <v>2660</v>
      </c>
      <c r="G2385" s="57" t="s">
        <v>5531</v>
      </c>
      <c r="H2385" s="45" t="str">
        <f t="shared" ca="1" si="307"/>
        <v>Post-calc.</v>
      </c>
      <c r="I2385" s="23">
        <f t="shared" ca="1" si="308"/>
        <v>0</v>
      </c>
      <c r="J2385" s="20" t="e">
        <f ca="1">VLOOKUP(B2385, Remarks!$A$3:$G$400, 7, FALSE)</f>
        <v>#N/A</v>
      </c>
      <c r="M2385" s="44" t="s">
        <v>2407</v>
      </c>
      <c r="N2385" s="9" t="str">
        <f t="shared" ca="1" si="305"/>
        <v>A8342</v>
      </c>
      <c r="O2385" s="47">
        <v>340.36110000000002</v>
      </c>
      <c r="P2385" s="47">
        <v>344.73939999999999</v>
      </c>
      <c r="Q2385" s="46" t="s">
        <v>8</v>
      </c>
      <c r="R2385" s="46" t="s">
        <v>9</v>
      </c>
      <c r="S2385" s="46" t="s">
        <v>10</v>
      </c>
      <c r="T2385" s="46" t="s">
        <v>2406</v>
      </c>
      <c r="V2385" s="19" t="str">
        <f t="shared" ca="1" si="309"/>
        <v>Post-calc.</v>
      </c>
      <c r="W2385" s="1" t="str">
        <f t="shared" ca="1" si="310"/>
        <v>Post-calc.</v>
      </c>
      <c r="X2385" s="1" t="b">
        <f t="shared" ca="1" si="311"/>
        <v>1</v>
      </c>
      <c r="Y2385" s="3">
        <f t="shared" ca="1" si="312"/>
        <v>0</v>
      </c>
      <c r="Z2385" s="61">
        <f ca="1">+VLOOKUP(N2385,$B$4:$H$2903,4,FALSE)</f>
        <v>42023</v>
      </c>
    </row>
    <row r="2386" spans="1:26" hidden="1" x14ac:dyDescent="0.2">
      <c r="A2386" s="56" t="s">
        <v>4993</v>
      </c>
      <c r="B2386" s="9" t="str">
        <f t="shared" ca="1" si="306"/>
        <v>A5992</v>
      </c>
      <c r="C2386" s="59">
        <v>1502.7656999999999</v>
      </c>
      <c r="D2386" s="59">
        <v>1195.2938999999999</v>
      </c>
      <c r="E2386" s="60">
        <v>42424</v>
      </c>
      <c r="F2386" s="57" t="s">
        <v>4269</v>
      </c>
      <c r="G2386" s="57" t="s">
        <v>5524</v>
      </c>
      <c r="H2386" s="45" t="str">
        <f t="shared" ca="1" si="307"/>
        <v>Post-calc.</v>
      </c>
      <c r="I2386" s="23">
        <f t="shared" ca="1" si="308"/>
        <v>0</v>
      </c>
      <c r="J2386" s="20" t="e">
        <f ca="1">VLOOKUP(B2386, Remarks!$A$3:$G$400, 7, FALSE)</f>
        <v>#N/A</v>
      </c>
      <c r="M2386" s="44" t="s">
        <v>2408</v>
      </c>
      <c r="N2386" s="9" t="str">
        <f t="shared" ca="1" si="305"/>
        <v>A8343</v>
      </c>
      <c r="O2386" s="47">
        <v>224.00229999999999</v>
      </c>
      <c r="P2386" s="47">
        <v>226.88390000000001</v>
      </c>
      <c r="Q2386" s="46" t="s">
        <v>8</v>
      </c>
      <c r="R2386" s="46" t="s">
        <v>9</v>
      </c>
      <c r="S2386" s="46" t="s">
        <v>10</v>
      </c>
      <c r="T2386" s="46" t="s">
        <v>2406</v>
      </c>
      <c r="V2386" s="19" t="str">
        <f t="shared" ca="1" si="309"/>
        <v>Post-calc.</v>
      </c>
      <c r="W2386" s="1" t="str">
        <f t="shared" ca="1" si="310"/>
        <v>Post-calc.</v>
      </c>
      <c r="X2386" s="1" t="b">
        <f t="shared" ca="1" si="311"/>
        <v>1</v>
      </c>
      <c r="Y2386" s="3">
        <f t="shared" ca="1" si="312"/>
        <v>0</v>
      </c>
      <c r="Z2386" s="61">
        <f ca="1">+VLOOKUP(N2386,$B$4:$H$2903,4,FALSE)</f>
        <v>42034</v>
      </c>
    </row>
    <row r="2387" spans="1:26" hidden="1" x14ac:dyDescent="0.2">
      <c r="A2387" s="56" t="s">
        <v>4994</v>
      </c>
      <c r="B2387" s="9" t="str">
        <f t="shared" ca="1" si="306"/>
        <v>A5995</v>
      </c>
      <c r="C2387" s="59">
        <v>333.44900000000001</v>
      </c>
      <c r="D2387" s="59">
        <v>713.47159999999997</v>
      </c>
      <c r="E2387" s="60">
        <v>42431</v>
      </c>
      <c r="F2387" s="57" t="s">
        <v>4269</v>
      </c>
      <c r="G2387" s="57" t="s">
        <v>5524</v>
      </c>
      <c r="H2387" s="45" t="str">
        <f t="shared" ca="1" si="307"/>
        <v>Post-calc.</v>
      </c>
      <c r="I2387" s="23">
        <f t="shared" ca="1" si="308"/>
        <v>0</v>
      </c>
      <c r="J2387" s="20" t="e">
        <f ca="1">VLOOKUP(B2387, Remarks!$A$3:$G$400, 7, FALSE)</f>
        <v>#N/A</v>
      </c>
      <c r="M2387" s="44" t="s">
        <v>2409</v>
      </c>
      <c r="N2387" s="9" t="str">
        <f t="shared" ca="1" si="305"/>
        <v>A8344</v>
      </c>
      <c r="O2387" s="47">
        <v>1574.9668999999999</v>
      </c>
      <c r="P2387" s="47">
        <v>1599.0422000000001</v>
      </c>
      <c r="Q2387" s="46" t="s">
        <v>8</v>
      </c>
      <c r="R2387" s="46" t="s">
        <v>9</v>
      </c>
      <c r="S2387" s="46" t="s">
        <v>10</v>
      </c>
      <c r="T2387" s="46" t="s">
        <v>2406</v>
      </c>
      <c r="V2387" s="19" t="str">
        <f t="shared" ca="1" si="309"/>
        <v>Post-calc.</v>
      </c>
      <c r="W2387" s="1" t="str">
        <f t="shared" ca="1" si="310"/>
        <v>Post-calc.</v>
      </c>
      <c r="X2387" s="1" t="b">
        <f t="shared" ca="1" si="311"/>
        <v>1</v>
      </c>
      <c r="Y2387" s="3">
        <f t="shared" ca="1" si="312"/>
        <v>0</v>
      </c>
      <c r="Z2387" s="61">
        <f ca="1">+VLOOKUP(N2387,$B$4:$H$2903,4,FALSE)</f>
        <v>42124</v>
      </c>
    </row>
    <row r="2388" spans="1:26" hidden="1" x14ac:dyDescent="0.2">
      <c r="A2388" s="56" t="s">
        <v>4995</v>
      </c>
      <c r="B2388" s="9" t="str">
        <f t="shared" ca="1" si="306"/>
        <v>A6000</v>
      </c>
      <c r="C2388" s="59">
        <v>241.80719999999999</v>
      </c>
      <c r="D2388" s="59">
        <v>176.1086</v>
      </c>
      <c r="E2388" s="60">
        <v>42472</v>
      </c>
      <c r="F2388" s="57" t="s">
        <v>4269</v>
      </c>
      <c r="G2388" s="57" t="s">
        <v>5524</v>
      </c>
      <c r="H2388" s="45" t="str">
        <f t="shared" ca="1" si="307"/>
        <v>Post-calc.</v>
      </c>
      <c r="I2388" s="23">
        <f t="shared" ca="1" si="308"/>
        <v>0</v>
      </c>
      <c r="J2388" s="20" t="e">
        <f ca="1">VLOOKUP(B2388, Remarks!$A$3:$G$400, 7, FALSE)</f>
        <v>#N/A</v>
      </c>
      <c r="M2388" s="44" t="s">
        <v>2410</v>
      </c>
      <c r="N2388" s="9" t="str">
        <f t="shared" ca="1" si="305"/>
        <v>A8345</v>
      </c>
      <c r="O2388" s="47">
        <v>1526.3655000000001</v>
      </c>
      <c r="P2388" s="47">
        <v>6475.8</v>
      </c>
      <c r="Q2388" s="46" t="s">
        <v>8</v>
      </c>
      <c r="R2388" s="46" t="s">
        <v>9</v>
      </c>
      <c r="S2388" s="46" t="s">
        <v>10</v>
      </c>
      <c r="T2388" s="46" t="s">
        <v>2406</v>
      </c>
      <c r="V2388" s="19" t="str">
        <f t="shared" ca="1" si="309"/>
        <v>Post-calc.</v>
      </c>
      <c r="W2388" s="1" t="str">
        <f t="shared" ca="1" si="310"/>
        <v>Post-calc.</v>
      </c>
      <c r="X2388" s="1" t="b">
        <f t="shared" ca="1" si="311"/>
        <v>1</v>
      </c>
      <c r="Y2388" s="3">
        <f t="shared" ca="1" si="312"/>
        <v>0</v>
      </c>
      <c r="Z2388" s="61">
        <f ca="1">+VLOOKUP(N2388,$B$4:$H$2903,4,FALSE)</f>
        <v>42033</v>
      </c>
    </row>
    <row r="2389" spans="1:26" hidden="1" x14ac:dyDescent="0.2">
      <c r="A2389" s="56" t="s">
        <v>4996</v>
      </c>
      <c r="B2389" s="9" t="str">
        <f t="shared" ca="1" si="306"/>
        <v>A6040</v>
      </c>
      <c r="C2389" s="59">
        <v>680.44</v>
      </c>
      <c r="D2389" s="59">
        <v>678.51499999999999</v>
      </c>
      <c r="E2389" s="60">
        <v>42348</v>
      </c>
      <c r="F2389" s="57" t="s">
        <v>4164</v>
      </c>
      <c r="G2389" s="57" t="s">
        <v>5522</v>
      </c>
      <c r="H2389" s="45" t="str">
        <f t="shared" ca="1" si="307"/>
        <v>Post-calc.</v>
      </c>
      <c r="I2389" s="23">
        <f t="shared" ca="1" si="308"/>
        <v>0</v>
      </c>
      <c r="J2389" s="20" t="e">
        <f ca="1">VLOOKUP(B2389, Remarks!$A$3:$G$400, 7, FALSE)</f>
        <v>#N/A</v>
      </c>
      <c r="M2389" s="44" t="s">
        <v>2411</v>
      </c>
      <c r="N2389" s="9" t="str">
        <f t="shared" ca="1" si="305"/>
        <v>A8346</v>
      </c>
      <c r="O2389" s="47">
        <v>2811.7109</v>
      </c>
      <c r="P2389" s="47">
        <v>2850.4821999999999</v>
      </c>
      <c r="Q2389" s="46" t="s">
        <v>8</v>
      </c>
      <c r="R2389" s="46" t="s">
        <v>9</v>
      </c>
      <c r="S2389" s="46" t="s">
        <v>10</v>
      </c>
      <c r="T2389" s="46" t="s">
        <v>2406</v>
      </c>
      <c r="V2389" s="19" t="str">
        <f t="shared" ca="1" si="309"/>
        <v>Post-calc.</v>
      </c>
      <c r="W2389" s="1" t="str">
        <f t="shared" ca="1" si="310"/>
        <v>Post-calc.</v>
      </c>
      <c r="X2389" s="1" t="b">
        <f t="shared" ca="1" si="311"/>
        <v>1</v>
      </c>
      <c r="Y2389" s="3">
        <f t="shared" ca="1" si="312"/>
        <v>0</v>
      </c>
      <c r="Z2389" s="61">
        <f ca="1">+VLOOKUP(N2389,$B$4:$H$2903,4,FALSE)</f>
        <v>42066</v>
      </c>
    </row>
    <row r="2390" spans="1:26" hidden="1" x14ac:dyDescent="0.2">
      <c r="A2390" s="56" t="s">
        <v>4997</v>
      </c>
      <c r="B2390" s="9" t="str">
        <f t="shared" ca="1" si="306"/>
        <v>A6059</v>
      </c>
      <c r="C2390" s="59">
        <v>26349.695</v>
      </c>
      <c r="D2390" s="59">
        <v>20345.651999999998</v>
      </c>
      <c r="E2390" s="60">
        <v>42522</v>
      </c>
      <c r="F2390" s="57" t="s">
        <v>3812</v>
      </c>
      <c r="G2390" s="57" t="s">
        <v>5538</v>
      </c>
      <c r="H2390" s="45" t="str">
        <f t="shared" ca="1" si="307"/>
        <v>Post-calc.</v>
      </c>
      <c r="I2390" s="23">
        <f t="shared" ca="1" si="308"/>
        <v>0</v>
      </c>
      <c r="J2390" s="20" t="e">
        <f ca="1">VLOOKUP(B2390, Remarks!$A$3:$G$400, 7, FALSE)</f>
        <v>#N/A</v>
      </c>
      <c r="M2390" s="44" t="s">
        <v>2412</v>
      </c>
      <c r="N2390" s="9" t="str">
        <f t="shared" ca="1" si="305"/>
        <v>A8347</v>
      </c>
      <c r="O2390" s="47">
        <v>122.82</v>
      </c>
      <c r="P2390" s="47">
        <v>122.82</v>
      </c>
      <c r="Q2390" s="46" t="s">
        <v>8</v>
      </c>
      <c r="R2390" s="46" t="s">
        <v>9</v>
      </c>
      <c r="S2390" s="46" t="s">
        <v>10</v>
      </c>
      <c r="T2390" s="46" t="s">
        <v>2406</v>
      </c>
      <c r="V2390" s="19" t="str">
        <f t="shared" ca="1" si="309"/>
        <v>Post-calc.</v>
      </c>
      <c r="W2390" s="1" t="str">
        <f t="shared" ca="1" si="310"/>
        <v>Post-calc.</v>
      </c>
      <c r="X2390" s="1" t="b">
        <f t="shared" ca="1" si="311"/>
        <v>1</v>
      </c>
      <c r="Y2390" s="3">
        <f t="shared" ca="1" si="312"/>
        <v>0</v>
      </c>
      <c r="Z2390" s="61">
        <f ca="1">+VLOOKUP(N2390,$B$4:$H$2903,4,FALSE)</f>
        <v>42229</v>
      </c>
    </row>
    <row r="2391" spans="1:26" hidden="1" x14ac:dyDescent="0.2">
      <c r="A2391" s="56" t="s">
        <v>4998</v>
      </c>
      <c r="B2391" s="9" t="str">
        <f t="shared" ca="1" si="306"/>
        <v>A6060</v>
      </c>
      <c r="C2391" s="59">
        <v>7360.25</v>
      </c>
      <c r="D2391" s="59">
        <v>15156.828</v>
      </c>
      <c r="E2391" s="60">
        <v>42522</v>
      </c>
      <c r="F2391" s="57" t="s">
        <v>3812</v>
      </c>
      <c r="G2391" s="57" t="s">
        <v>5538</v>
      </c>
      <c r="H2391" s="45" t="str">
        <f t="shared" ca="1" si="307"/>
        <v>Post-calc.</v>
      </c>
      <c r="I2391" s="23">
        <f t="shared" ca="1" si="308"/>
        <v>0</v>
      </c>
      <c r="J2391" s="20" t="e">
        <f ca="1">VLOOKUP(B2391, Remarks!$A$3:$G$400, 7, FALSE)</f>
        <v>#N/A</v>
      </c>
      <c r="M2391" s="44" t="s">
        <v>2413</v>
      </c>
      <c r="N2391" s="9" t="str">
        <f t="shared" ca="1" si="305"/>
        <v>A8381</v>
      </c>
      <c r="O2391" s="47">
        <v>3128.7143999999998</v>
      </c>
      <c r="P2391" s="47">
        <v>3128.7143999999998</v>
      </c>
      <c r="Q2391" s="46" t="s">
        <v>14</v>
      </c>
      <c r="R2391" s="46" t="s">
        <v>9</v>
      </c>
      <c r="S2391" s="46" t="s">
        <v>10</v>
      </c>
      <c r="T2391" s="46" t="s">
        <v>1446</v>
      </c>
      <c r="V2391" s="19" t="str">
        <f t="shared" ca="1" si="309"/>
        <v>Pre-calc.</v>
      </c>
      <c r="W2391" s="1" t="str">
        <f t="shared" ca="1" si="310"/>
        <v>Pre-calc.</v>
      </c>
      <c r="X2391" s="1" t="b">
        <f t="shared" ca="1" si="311"/>
        <v>1</v>
      </c>
      <c r="Y2391" s="3">
        <f t="shared" ca="1" si="312"/>
        <v>0</v>
      </c>
      <c r="Z2391" s="61">
        <f ca="1">+VLOOKUP(N2391,$B$4:$H$2903,4,FALSE)</f>
        <v>0</v>
      </c>
    </row>
    <row r="2392" spans="1:26" hidden="1" x14ac:dyDescent="0.2">
      <c r="A2392" s="56" t="s">
        <v>4999</v>
      </c>
      <c r="B2392" s="9" t="str">
        <f t="shared" ca="1" si="306"/>
        <v>A6061</v>
      </c>
      <c r="C2392" s="59">
        <v>294.41000000000003</v>
      </c>
      <c r="D2392" s="59">
        <v>510.2799</v>
      </c>
      <c r="E2392" s="60">
        <v>42522</v>
      </c>
      <c r="F2392" s="57" t="s">
        <v>3812</v>
      </c>
      <c r="G2392" s="57" t="s">
        <v>5538</v>
      </c>
      <c r="H2392" s="45" t="str">
        <f t="shared" ca="1" si="307"/>
        <v>Post-calc.</v>
      </c>
      <c r="I2392" s="23">
        <f t="shared" ca="1" si="308"/>
        <v>0</v>
      </c>
      <c r="J2392" s="20" t="e">
        <f ca="1">VLOOKUP(B2392, Remarks!$A$3:$G$400, 7, FALSE)</f>
        <v>#N/A</v>
      </c>
      <c r="M2392" s="44" t="s">
        <v>2414</v>
      </c>
      <c r="N2392" s="9" t="str">
        <f t="shared" ca="1" si="305"/>
        <v>A8384</v>
      </c>
      <c r="O2392" s="47">
        <v>4666.6031000000003</v>
      </c>
      <c r="P2392" s="47">
        <v>4666.6031000000003</v>
      </c>
      <c r="Q2392" s="46" t="s">
        <v>14</v>
      </c>
      <c r="R2392" s="46" t="s">
        <v>9</v>
      </c>
      <c r="S2392" s="46" t="s">
        <v>10</v>
      </c>
      <c r="T2392" s="46" t="s">
        <v>1446</v>
      </c>
      <c r="V2392" s="19" t="str">
        <f t="shared" ca="1" si="309"/>
        <v>Pre-calc.</v>
      </c>
      <c r="W2392" s="1" t="str">
        <f t="shared" ca="1" si="310"/>
        <v>Pre-calc.</v>
      </c>
      <c r="X2392" s="1" t="b">
        <f t="shared" ca="1" si="311"/>
        <v>1</v>
      </c>
      <c r="Y2392" s="3">
        <f t="shared" ca="1" si="312"/>
        <v>0</v>
      </c>
      <c r="Z2392" s="61">
        <f ca="1">+VLOOKUP(N2392,$B$4:$H$2903,4,FALSE)</f>
        <v>0</v>
      </c>
    </row>
    <row r="2393" spans="1:26" hidden="1" x14ac:dyDescent="0.2">
      <c r="A2393" s="56" t="s">
        <v>5000</v>
      </c>
      <c r="B2393" s="9" t="str">
        <f t="shared" ca="1" si="306"/>
        <v>A6062</v>
      </c>
      <c r="C2393" s="59">
        <v>294.41000000000003</v>
      </c>
      <c r="D2393" s="59">
        <v>518.88239999999996</v>
      </c>
      <c r="E2393" s="60">
        <v>42522</v>
      </c>
      <c r="F2393" s="57" t="s">
        <v>3812</v>
      </c>
      <c r="G2393" s="57" t="s">
        <v>5538</v>
      </c>
      <c r="H2393" s="45" t="str">
        <f t="shared" ca="1" si="307"/>
        <v>Post-calc.</v>
      </c>
      <c r="I2393" s="23">
        <f t="shared" ca="1" si="308"/>
        <v>0</v>
      </c>
      <c r="J2393" s="20" t="e">
        <f ca="1">VLOOKUP(B2393, Remarks!$A$3:$G$400, 7, FALSE)</f>
        <v>#N/A</v>
      </c>
      <c r="M2393" s="44" t="s">
        <v>2415</v>
      </c>
      <c r="N2393" s="9" t="str">
        <f t="shared" ca="1" si="305"/>
        <v>A8385</v>
      </c>
      <c r="O2393" s="47">
        <v>3656.5192000000002</v>
      </c>
      <c r="P2393" s="47">
        <v>3656.5192000000002</v>
      </c>
      <c r="Q2393" s="46" t="s">
        <v>14</v>
      </c>
      <c r="R2393" s="46" t="s">
        <v>9</v>
      </c>
      <c r="S2393" s="46" t="s">
        <v>10</v>
      </c>
      <c r="T2393" s="46" t="s">
        <v>1446</v>
      </c>
      <c r="V2393" s="19" t="str">
        <f t="shared" ca="1" si="309"/>
        <v>Pre-calc.</v>
      </c>
      <c r="W2393" s="1" t="str">
        <f t="shared" ca="1" si="310"/>
        <v>Pre-calc.</v>
      </c>
      <c r="X2393" s="1" t="b">
        <f t="shared" ca="1" si="311"/>
        <v>1</v>
      </c>
      <c r="Y2393" s="3">
        <f t="shared" ca="1" si="312"/>
        <v>0</v>
      </c>
      <c r="Z2393" s="61">
        <f ca="1">+VLOOKUP(N2393,$B$4:$H$2903,4,FALSE)</f>
        <v>0</v>
      </c>
    </row>
    <row r="2394" spans="1:26" hidden="1" x14ac:dyDescent="0.2">
      <c r="A2394" s="56" t="s">
        <v>5001</v>
      </c>
      <c r="B2394" s="9" t="str">
        <f t="shared" ca="1" si="306"/>
        <v>A6063</v>
      </c>
      <c r="C2394" s="59">
        <v>736.02499999999998</v>
      </c>
      <c r="D2394" s="59">
        <v>862.98339999999996</v>
      </c>
      <c r="E2394" s="60">
        <v>42522</v>
      </c>
      <c r="F2394" s="57" t="s">
        <v>3812</v>
      </c>
      <c r="G2394" s="57" t="s">
        <v>5538</v>
      </c>
      <c r="H2394" s="45" t="str">
        <f t="shared" ca="1" si="307"/>
        <v>Post-calc.</v>
      </c>
      <c r="I2394" s="23">
        <f t="shared" ca="1" si="308"/>
        <v>0</v>
      </c>
      <c r="J2394" s="20" t="e">
        <f ca="1">VLOOKUP(B2394, Remarks!$A$3:$G$400, 7, FALSE)</f>
        <v>#N/A</v>
      </c>
      <c r="M2394" s="44" t="s">
        <v>2416</v>
      </c>
      <c r="N2394" s="9" t="str">
        <f t="shared" ca="1" si="305"/>
        <v>A8391</v>
      </c>
      <c r="O2394" s="47">
        <v>1215.6663000000001</v>
      </c>
      <c r="P2394" s="47">
        <v>1215.6663000000001</v>
      </c>
      <c r="Q2394" s="46" t="s">
        <v>14</v>
      </c>
      <c r="R2394" s="46" t="s">
        <v>9</v>
      </c>
      <c r="S2394" s="46" t="s">
        <v>10</v>
      </c>
      <c r="T2394" s="46" t="s">
        <v>1446</v>
      </c>
      <c r="V2394" s="19" t="str">
        <f t="shared" ca="1" si="309"/>
        <v>Pre-calc.</v>
      </c>
      <c r="W2394" s="1" t="str">
        <f t="shared" ca="1" si="310"/>
        <v>Pre-calc.</v>
      </c>
      <c r="X2394" s="1" t="b">
        <f t="shared" ca="1" si="311"/>
        <v>1</v>
      </c>
      <c r="Y2394" s="3">
        <f t="shared" ca="1" si="312"/>
        <v>0</v>
      </c>
      <c r="Z2394" s="61">
        <f ca="1">+VLOOKUP(N2394,$B$4:$H$2903,4,FALSE)</f>
        <v>0</v>
      </c>
    </row>
    <row r="2395" spans="1:26" hidden="1" x14ac:dyDescent="0.2">
      <c r="A2395" s="56" t="s">
        <v>5002</v>
      </c>
      <c r="B2395" s="9" t="str">
        <f t="shared" ca="1" si="306"/>
        <v>A6064</v>
      </c>
      <c r="C2395" s="59">
        <v>736.02499999999998</v>
      </c>
      <c r="D2395" s="59">
        <v>1447.4087999999999</v>
      </c>
      <c r="E2395" s="60">
        <v>42522</v>
      </c>
      <c r="F2395" s="57" t="s">
        <v>3812</v>
      </c>
      <c r="G2395" s="57" t="s">
        <v>5538</v>
      </c>
      <c r="H2395" s="45" t="str">
        <f t="shared" ca="1" si="307"/>
        <v>Post-calc.</v>
      </c>
      <c r="I2395" s="23">
        <f t="shared" ca="1" si="308"/>
        <v>0</v>
      </c>
      <c r="J2395" s="20" t="e">
        <f ca="1">VLOOKUP(B2395, Remarks!$A$3:$G$400, 7, FALSE)</f>
        <v>#N/A</v>
      </c>
      <c r="M2395" s="44" t="s">
        <v>2417</v>
      </c>
      <c r="N2395" s="9" t="str">
        <f t="shared" ca="1" si="305"/>
        <v>A8393</v>
      </c>
      <c r="O2395" s="47">
        <v>997.45309999999995</v>
      </c>
      <c r="P2395" s="47">
        <v>997.45309999999995</v>
      </c>
      <c r="Q2395" s="46" t="s">
        <v>14</v>
      </c>
      <c r="R2395" s="46" t="s">
        <v>9</v>
      </c>
      <c r="S2395" s="46" t="s">
        <v>10</v>
      </c>
      <c r="T2395" s="46" t="s">
        <v>1446</v>
      </c>
      <c r="V2395" s="19" t="str">
        <f t="shared" ca="1" si="309"/>
        <v>Pre-calc.</v>
      </c>
      <c r="W2395" s="1" t="str">
        <f t="shared" ca="1" si="310"/>
        <v>Pre-calc.</v>
      </c>
      <c r="X2395" s="1" t="b">
        <f t="shared" ca="1" si="311"/>
        <v>1</v>
      </c>
      <c r="Y2395" s="3">
        <f t="shared" ca="1" si="312"/>
        <v>0</v>
      </c>
      <c r="Z2395" s="61">
        <f ca="1">+VLOOKUP(N2395,$B$4:$H$2903,4,FALSE)</f>
        <v>0</v>
      </c>
    </row>
    <row r="2396" spans="1:26" hidden="1" x14ac:dyDescent="0.2">
      <c r="A2396" s="56" t="s">
        <v>5003</v>
      </c>
      <c r="B2396" s="9" t="str">
        <f t="shared" ca="1" si="306"/>
        <v>A6065</v>
      </c>
      <c r="C2396" s="59">
        <v>1999</v>
      </c>
      <c r="D2396" s="59">
        <v>1935</v>
      </c>
      <c r="E2396" s="60">
        <v>42523</v>
      </c>
      <c r="F2396" s="57" t="s">
        <v>2594</v>
      </c>
      <c r="G2396" s="57" t="s">
        <v>5539</v>
      </c>
      <c r="H2396" s="45" t="str">
        <f t="shared" ca="1" si="307"/>
        <v>Post-calc.</v>
      </c>
      <c r="I2396" s="23">
        <f t="shared" ca="1" si="308"/>
        <v>0</v>
      </c>
      <c r="J2396" s="20" t="e">
        <f ca="1">VLOOKUP(B2396, Remarks!$A$3:$G$400, 7, FALSE)</f>
        <v>#N/A</v>
      </c>
      <c r="M2396" s="44" t="s">
        <v>2418</v>
      </c>
      <c r="N2396" s="9" t="str">
        <f t="shared" ca="1" si="305"/>
        <v>A8414</v>
      </c>
      <c r="O2396" s="47">
        <v>122.136</v>
      </c>
      <c r="P2396" s="47">
        <v>121.2672</v>
      </c>
      <c r="Q2396" s="46" t="s">
        <v>8</v>
      </c>
      <c r="R2396" s="46" t="s">
        <v>9</v>
      </c>
      <c r="S2396" s="46" t="s">
        <v>10</v>
      </c>
      <c r="T2396" s="46" t="s">
        <v>1528</v>
      </c>
      <c r="V2396" s="19" t="str">
        <f t="shared" ca="1" si="309"/>
        <v>Post-calc.</v>
      </c>
      <c r="W2396" s="1" t="str">
        <f t="shared" ca="1" si="310"/>
        <v>Post-calc.</v>
      </c>
      <c r="X2396" s="1" t="b">
        <f t="shared" ca="1" si="311"/>
        <v>1</v>
      </c>
      <c r="Y2396" s="3">
        <f t="shared" ca="1" si="312"/>
        <v>0</v>
      </c>
      <c r="Z2396" s="61">
        <f ca="1">+VLOOKUP(N2396,$B$4:$H$2903,4,FALSE)</f>
        <v>42489</v>
      </c>
    </row>
    <row r="2397" spans="1:26" hidden="1" x14ac:dyDescent="0.2">
      <c r="A2397" s="56" t="s">
        <v>5004</v>
      </c>
      <c r="B2397" s="9" t="str">
        <f t="shared" ca="1" si="306"/>
        <v>A6169</v>
      </c>
      <c r="C2397" s="59">
        <v>1161.04</v>
      </c>
      <c r="D2397" s="59">
        <v>1161.04</v>
      </c>
      <c r="E2397" s="60">
        <v>42338</v>
      </c>
      <c r="F2397" s="57" t="s">
        <v>4269</v>
      </c>
      <c r="G2397" s="57" t="s">
        <v>5524</v>
      </c>
      <c r="H2397" s="45" t="str">
        <f t="shared" ca="1" si="307"/>
        <v>Post-calc.</v>
      </c>
      <c r="I2397" s="23">
        <f t="shared" ca="1" si="308"/>
        <v>0</v>
      </c>
      <c r="J2397" s="20" t="e">
        <f ca="1">VLOOKUP(B2397, Remarks!$A$3:$G$400, 7, FALSE)</f>
        <v>#N/A</v>
      </c>
      <c r="M2397" s="44" t="s">
        <v>2419</v>
      </c>
      <c r="N2397" s="9" t="str">
        <f t="shared" ca="1" si="305"/>
        <v>A8416</v>
      </c>
      <c r="O2397" s="47">
        <v>427.476</v>
      </c>
      <c r="P2397" s="47">
        <v>424.43520000000001</v>
      </c>
      <c r="Q2397" s="46" t="s">
        <v>8</v>
      </c>
      <c r="R2397" s="46" t="s">
        <v>9</v>
      </c>
      <c r="S2397" s="46" t="s">
        <v>10</v>
      </c>
      <c r="T2397" s="46" t="s">
        <v>1528</v>
      </c>
      <c r="V2397" s="19" t="str">
        <f t="shared" ca="1" si="309"/>
        <v>Post-calc.</v>
      </c>
      <c r="W2397" s="1" t="str">
        <f t="shared" ca="1" si="310"/>
        <v>Post-calc.</v>
      </c>
      <c r="X2397" s="1" t="b">
        <f t="shared" ca="1" si="311"/>
        <v>1</v>
      </c>
      <c r="Y2397" s="3">
        <f t="shared" ca="1" si="312"/>
        <v>0</v>
      </c>
      <c r="Z2397" s="61">
        <f ca="1">+VLOOKUP(N2397,$B$4:$H$2903,4,FALSE)</f>
        <v>42485</v>
      </c>
    </row>
    <row r="2398" spans="1:26" hidden="1" x14ac:dyDescent="0.2">
      <c r="A2398" s="56" t="s">
        <v>5005</v>
      </c>
      <c r="B2398" s="9" t="str">
        <f t="shared" ca="1" si="306"/>
        <v>A6171</v>
      </c>
      <c r="C2398" s="59">
        <v>1036.92</v>
      </c>
      <c r="D2398" s="59">
        <v>1124.3499999999999</v>
      </c>
      <c r="E2398" s="60">
        <v>42521</v>
      </c>
      <c r="F2398" s="57" t="s">
        <v>2660</v>
      </c>
      <c r="G2398" s="57" t="s">
        <v>5531</v>
      </c>
      <c r="H2398" s="45" t="str">
        <f t="shared" ca="1" si="307"/>
        <v>Post-calc.</v>
      </c>
      <c r="I2398" s="23">
        <f t="shared" ca="1" si="308"/>
        <v>0</v>
      </c>
      <c r="J2398" s="20" t="e">
        <f ca="1">VLOOKUP(B2398, Remarks!$A$3:$G$400, 7, FALSE)</f>
        <v>#N/A</v>
      </c>
      <c r="M2398" s="44" t="s">
        <v>2420</v>
      </c>
      <c r="N2398" s="9" t="str">
        <f t="shared" ca="1" si="305"/>
        <v>A8417</v>
      </c>
      <c r="O2398" s="47">
        <v>442.74299999999999</v>
      </c>
      <c r="P2398" s="47">
        <v>437.17500000000001</v>
      </c>
      <c r="Q2398" s="46" t="s">
        <v>8</v>
      </c>
      <c r="R2398" s="46" t="s">
        <v>9</v>
      </c>
      <c r="S2398" s="46" t="s">
        <v>10</v>
      </c>
      <c r="T2398" s="46" t="s">
        <v>1528</v>
      </c>
      <c r="V2398" s="19" t="str">
        <f t="shared" ca="1" si="309"/>
        <v>Post-calc.</v>
      </c>
      <c r="W2398" s="1" t="str">
        <f t="shared" ca="1" si="310"/>
        <v>Post-calc.</v>
      </c>
      <c r="X2398" s="1" t="b">
        <f t="shared" ca="1" si="311"/>
        <v>1</v>
      </c>
      <c r="Y2398" s="3">
        <f t="shared" ca="1" si="312"/>
        <v>0</v>
      </c>
      <c r="Z2398" s="61">
        <f ca="1">+VLOOKUP(N2398,$B$4:$H$2903,4,FALSE)</f>
        <v>42488</v>
      </c>
    </row>
    <row r="2399" spans="1:26" hidden="1" x14ac:dyDescent="0.2">
      <c r="A2399" s="56" t="s">
        <v>5006</v>
      </c>
      <c r="B2399" s="9" t="str">
        <f t="shared" ca="1" si="306"/>
        <v>A6175</v>
      </c>
      <c r="C2399" s="59">
        <v>2190</v>
      </c>
      <c r="D2399" s="59">
        <v>3974.7</v>
      </c>
      <c r="E2399" s="60">
        <v>42521</v>
      </c>
      <c r="F2399" s="57" t="s">
        <v>2660</v>
      </c>
      <c r="G2399" s="57" t="s">
        <v>5534</v>
      </c>
      <c r="H2399" s="45" t="str">
        <f t="shared" ca="1" si="307"/>
        <v>Post-calc.</v>
      </c>
      <c r="I2399" s="23">
        <f t="shared" ca="1" si="308"/>
        <v>0</v>
      </c>
      <c r="J2399" s="20" t="e">
        <f ca="1">VLOOKUP(B2399, Remarks!$A$3:$G$400, 7, FALSE)</f>
        <v>#N/A</v>
      </c>
      <c r="M2399" s="44" t="s">
        <v>2421</v>
      </c>
      <c r="N2399" s="9" t="str">
        <f t="shared" ca="1" si="305"/>
        <v>A8488</v>
      </c>
      <c r="O2399" s="47">
        <v>2356.42</v>
      </c>
      <c r="P2399" s="47">
        <v>2356.42</v>
      </c>
      <c r="Q2399" s="46" t="s">
        <v>14</v>
      </c>
      <c r="R2399" s="46" t="s">
        <v>9</v>
      </c>
      <c r="S2399" s="46" t="s">
        <v>10</v>
      </c>
      <c r="T2399" s="46" t="s">
        <v>798</v>
      </c>
      <c r="V2399" s="19" t="str">
        <f t="shared" ca="1" si="309"/>
        <v>Pre-calc.</v>
      </c>
      <c r="W2399" s="1" t="str">
        <f t="shared" ca="1" si="310"/>
        <v>Pre-calc.</v>
      </c>
      <c r="X2399" s="1" t="b">
        <f t="shared" ca="1" si="311"/>
        <v>1</v>
      </c>
      <c r="Y2399" s="3">
        <f t="shared" ca="1" si="312"/>
        <v>0</v>
      </c>
      <c r="Z2399" s="61">
        <f ca="1">+VLOOKUP(N2399,$B$4:$H$2903,4,FALSE)</f>
        <v>0</v>
      </c>
    </row>
    <row r="2400" spans="1:26" hidden="1" x14ac:dyDescent="0.2">
      <c r="A2400" s="56" t="s">
        <v>5007</v>
      </c>
      <c r="B2400" s="9" t="str">
        <f t="shared" ca="1" si="306"/>
        <v>A6193</v>
      </c>
      <c r="C2400" s="59">
        <v>737.56799999999998</v>
      </c>
      <c r="D2400" s="59">
        <v>734.976</v>
      </c>
      <c r="E2400" s="60"/>
      <c r="F2400" s="57" t="s">
        <v>1446</v>
      </c>
      <c r="G2400" s="57" t="s">
        <v>5527</v>
      </c>
      <c r="H2400" s="45" t="str">
        <f t="shared" ca="1" si="307"/>
        <v>Pre-calc.</v>
      </c>
      <c r="I2400" s="23">
        <f t="shared" ca="1" si="308"/>
        <v>0</v>
      </c>
      <c r="J2400" s="20" t="e">
        <f ca="1">VLOOKUP(B2400, Remarks!$A$3:$G$400, 7, FALSE)</f>
        <v>#N/A</v>
      </c>
      <c r="M2400" s="44" t="s">
        <v>2422</v>
      </c>
      <c r="N2400" s="9" t="str">
        <f t="shared" ca="1" si="305"/>
        <v>A8494</v>
      </c>
      <c r="O2400" s="47">
        <v>5400</v>
      </c>
      <c r="P2400" s="47">
        <v>5400</v>
      </c>
      <c r="Q2400" s="46" t="s">
        <v>14</v>
      </c>
      <c r="R2400" s="46" t="s">
        <v>9</v>
      </c>
      <c r="S2400" s="46" t="s">
        <v>10</v>
      </c>
      <c r="T2400" s="46" t="s">
        <v>798</v>
      </c>
      <c r="V2400" s="19" t="str">
        <f t="shared" ca="1" si="309"/>
        <v>Pre-calc.</v>
      </c>
      <c r="W2400" s="1" t="str">
        <f t="shared" ca="1" si="310"/>
        <v>Pre-calc.</v>
      </c>
      <c r="X2400" s="1" t="b">
        <f t="shared" ca="1" si="311"/>
        <v>1</v>
      </c>
      <c r="Y2400" s="3">
        <f t="shared" ca="1" si="312"/>
        <v>0</v>
      </c>
      <c r="Z2400" s="61">
        <f ca="1">+VLOOKUP(N2400,$B$4:$H$2903,4,FALSE)</f>
        <v>0</v>
      </c>
    </row>
    <row r="2401" spans="1:26" hidden="1" x14ac:dyDescent="0.2">
      <c r="A2401" s="56" t="s">
        <v>5008</v>
      </c>
      <c r="B2401" s="9" t="str">
        <f t="shared" ca="1" si="306"/>
        <v>A6194</v>
      </c>
      <c r="C2401" s="59">
        <v>966.42</v>
      </c>
      <c r="D2401" s="59">
        <v>1021.86</v>
      </c>
      <c r="E2401" s="60">
        <v>42348</v>
      </c>
      <c r="F2401" s="57" t="s">
        <v>4164</v>
      </c>
      <c r="G2401" s="57" t="s">
        <v>5522</v>
      </c>
      <c r="H2401" s="45" t="str">
        <f t="shared" ca="1" si="307"/>
        <v>Post-calc.</v>
      </c>
      <c r="I2401" s="23">
        <f t="shared" ca="1" si="308"/>
        <v>0</v>
      </c>
      <c r="J2401" s="20" t="e">
        <f ca="1">VLOOKUP(B2401, Remarks!$A$3:$G$400, 7, FALSE)</f>
        <v>#N/A</v>
      </c>
      <c r="M2401" s="44" t="s">
        <v>2423</v>
      </c>
      <c r="N2401" s="9" t="str">
        <f t="shared" ca="1" si="305"/>
        <v>A8511</v>
      </c>
      <c r="O2401" s="47">
        <v>400</v>
      </c>
      <c r="P2401" s="47">
        <v>400</v>
      </c>
      <c r="Q2401" s="46" t="s">
        <v>14</v>
      </c>
      <c r="R2401" s="46" t="s">
        <v>9</v>
      </c>
      <c r="S2401" s="46" t="s">
        <v>10</v>
      </c>
      <c r="T2401" s="46" t="s">
        <v>69</v>
      </c>
      <c r="V2401" s="19" t="str">
        <f t="shared" ca="1" si="309"/>
        <v>Pre-calc.</v>
      </c>
      <c r="W2401" s="1" t="str">
        <f t="shared" ca="1" si="310"/>
        <v>Pre-calc.</v>
      </c>
      <c r="X2401" s="1" t="b">
        <f t="shared" ca="1" si="311"/>
        <v>1</v>
      </c>
      <c r="Y2401" s="3">
        <f t="shared" ca="1" si="312"/>
        <v>0</v>
      </c>
      <c r="Z2401" s="61">
        <f ca="1">+VLOOKUP(N2401,$B$4:$H$2903,4,FALSE)</f>
        <v>0</v>
      </c>
    </row>
    <row r="2402" spans="1:26" hidden="1" x14ac:dyDescent="0.2">
      <c r="A2402" s="56" t="s">
        <v>5009</v>
      </c>
      <c r="B2402" s="9" t="str">
        <f t="shared" ca="1" si="306"/>
        <v>A6195</v>
      </c>
      <c r="C2402" s="59">
        <v>1469.2545</v>
      </c>
      <c r="D2402" s="59">
        <v>1498.6161</v>
      </c>
      <c r="E2402" s="60"/>
      <c r="F2402" s="57" t="s">
        <v>1446</v>
      </c>
      <c r="G2402" s="57" t="s">
        <v>5527</v>
      </c>
      <c r="H2402" s="45" t="str">
        <f t="shared" ca="1" si="307"/>
        <v>Pre-calc.</v>
      </c>
      <c r="I2402" s="23">
        <f t="shared" ca="1" si="308"/>
        <v>0</v>
      </c>
      <c r="J2402" s="20" t="e">
        <f ca="1">VLOOKUP(B2402, Remarks!$A$3:$G$400, 7, FALSE)</f>
        <v>#N/A</v>
      </c>
      <c r="M2402" s="44" t="s">
        <v>2424</v>
      </c>
      <c r="N2402" s="9" t="str">
        <f t="shared" ca="1" si="305"/>
        <v>A8512</v>
      </c>
      <c r="O2402" s="47">
        <v>3342.192</v>
      </c>
      <c r="P2402" s="47">
        <v>3342.192</v>
      </c>
      <c r="Q2402" s="46" t="s">
        <v>14</v>
      </c>
      <c r="R2402" s="46" t="s">
        <v>9</v>
      </c>
      <c r="S2402" s="46" t="s">
        <v>10</v>
      </c>
      <c r="T2402" s="46" t="s">
        <v>1446</v>
      </c>
      <c r="V2402" s="19" t="str">
        <f t="shared" ca="1" si="309"/>
        <v>Pre-calc.</v>
      </c>
      <c r="W2402" s="1" t="str">
        <f t="shared" ca="1" si="310"/>
        <v>Pre-calc.</v>
      </c>
      <c r="X2402" s="1" t="b">
        <f t="shared" ca="1" si="311"/>
        <v>1</v>
      </c>
      <c r="Y2402" s="3">
        <f t="shared" ca="1" si="312"/>
        <v>0</v>
      </c>
      <c r="Z2402" s="61">
        <f ca="1">+VLOOKUP(N2402,$B$4:$H$2903,4,FALSE)</f>
        <v>0</v>
      </c>
    </row>
    <row r="2403" spans="1:26" hidden="1" x14ac:dyDescent="0.2">
      <c r="A2403" s="56" t="s">
        <v>5010</v>
      </c>
      <c r="B2403" s="9" t="str">
        <f t="shared" ca="1" si="306"/>
        <v>A6198</v>
      </c>
      <c r="C2403" s="59">
        <v>2124.8000000000002</v>
      </c>
      <c r="D2403" s="59">
        <v>2106.4</v>
      </c>
      <c r="E2403" s="60">
        <v>42536</v>
      </c>
      <c r="F2403" s="57" t="s">
        <v>2660</v>
      </c>
      <c r="G2403" s="57" t="s">
        <v>5531</v>
      </c>
      <c r="H2403" s="45" t="str">
        <f t="shared" ca="1" si="307"/>
        <v>Post-calc.</v>
      </c>
      <c r="I2403" s="23">
        <f t="shared" ca="1" si="308"/>
        <v>0</v>
      </c>
      <c r="J2403" s="20" t="e">
        <f ca="1">VLOOKUP(B2403, Remarks!$A$3:$G$400, 7, FALSE)</f>
        <v>#N/A</v>
      </c>
      <c r="M2403" s="44" t="s">
        <v>2425</v>
      </c>
      <c r="N2403" s="9" t="str">
        <f t="shared" ca="1" si="305"/>
        <v>A8513</v>
      </c>
      <c r="O2403" s="47">
        <v>1713.7246</v>
      </c>
      <c r="P2403" s="47">
        <v>1713.7246</v>
      </c>
      <c r="Q2403" s="46" t="s">
        <v>14</v>
      </c>
      <c r="R2403" s="46" t="s">
        <v>9</v>
      </c>
      <c r="S2403" s="46" t="s">
        <v>10</v>
      </c>
      <c r="T2403" s="46" t="s">
        <v>1446</v>
      </c>
      <c r="V2403" s="19" t="str">
        <f t="shared" ca="1" si="309"/>
        <v>Pre-calc.</v>
      </c>
      <c r="W2403" s="1" t="str">
        <f t="shared" ca="1" si="310"/>
        <v>Pre-calc.</v>
      </c>
      <c r="X2403" s="1" t="b">
        <f t="shared" ca="1" si="311"/>
        <v>1</v>
      </c>
      <c r="Y2403" s="3">
        <f t="shared" ca="1" si="312"/>
        <v>0</v>
      </c>
      <c r="Z2403" s="61">
        <f t="shared" ref="Z2403:Z2466" ca="1" si="313">+VLOOKUP(N2403,$B$4:$H$2903,4,FALSE)</f>
        <v>0</v>
      </c>
    </row>
    <row r="2404" spans="1:26" hidden="1" x14ac:dyDescent="0.2">
      <c r="A2404" s="56" t="s">
        <v>5011</v>
      </c>
      <c r="B2404" s="9" t="str">
        <f t="shared" ca="1" si="306"/>
        <v>A6212</v>
      </c>
      <c r="C2404" s="59">
        <v>256.61</v>
      </c>
      <c r="D2404" s="59">
        <v>256.6071</v>
      </c>
      <c r="E2404" s="60">
        <v>42353</v>
      </c>
      <c r="F2404" s="57" t="s">
        <v>4331</v>
      </c>
      <c r="G2404" s="57" t="s">
        <v>5526</v>
      </c>
      <c r="H2404" s="45" t="str">
        <f t="shared" ca="1" si="307"/>
        <v>Post-calc.</v>
      </c>
      <c r="I2404" s="23">
        <f t="shared" ca="1" si="308"/>
        <v>0</v>
      </c>
      <c r="J2404" s="20" t="e">
        <f ca="1">VLOOKUP(B2404, Remarks!$A$3:$G$400, 7, FALSE)</f>
        <v>#N/A</v>
      </c>
      <c r="M2404" s="44" t="s">
        <v>2426</v>
      </c>
      <c r="N2404" s="9" t="str">
        <f t="shared" ca="1" si="305"/>
        <v>A8514</v>
      </c>
      <c r="O2404" s="47">
        <v>1533.9145000000001</v>
      </c>
      <c r="P2404" s="47">
        <v>1533.9145000000001</v>
      </c>
      <c r="Q2404" s="46" t="s">
        <v>14</v>
      </c>
      <c r="R2404" s="46" t="s">
        <v>9</v>
      </c>
      <c r="S2404" s="46" t="s">
        <v>10</v>
      </c>
      <c r="T2404" s="46" t="s">
        <v>1446</v>
      </c>
      <c r="V2404" s="19" t="str">
        <f t="shared" ca="1" si="309"/>
        <v>Pre-calc.</v>
      </c>
      <c r="W2404" s="1" t="str">
        <f t="shared" ca="1" si="310"/>
        <v>Pre-calc.</v>
      </c>
      <c r="X2404" s="1" t="b">
        <f t="shared" ca="1" si="311"/>
        <v>1</v>
      </c>
      <c r="Y2404" s="3">
        <f t="shared" ca="1" si="312"/>
        <v>9.9999999974897946E-5</v>
      </c>
      <c r="Z2404" s="61">
        <f t="shared" ca="1" si="313"/>
        <v>0</v>
      </c>
    </row>
    <row r="2405" spans="1:26" hidden="1" x14ac:dyDescent="0.2">
      <c r="A2405" s="56" t="s">
        <v>5012</v>
      </c>
      <c r="B2405" s="9" t="str">
        <f t="shared" ca="1" si="306"/>
        <v>A6219</v>
      </c>
      <c r="C2405" s="59">
        <v>1750</v>
      </c>
      <c r="D2405" s="59">
        <v>1750</v>
      </c>
      <c r="E2405" s="60">
        <v>42346</v>
      </c>
      <c r="F2405" s="57" t="s">
        <v>4164</v>
      </c>
      <c r="G2405" s="57" t="s">
        <v>5522</v>
      </c>
      <c r="H2405" s="45" t="str">
        <f t="shared" ca="1" si="307"/>
        <v>Post-calc.</v>
      </c>
      <c r="I2405" s="23">
        <f t="shared" ca="1" si="308"/>
        <v>0</v>
      </c>
      <c r="J2405" s="20" t="e">
        <f ca="1">VLOOKUP(B2405, Remarks!$A$3:$G$400, 7, FALSE)</f>
        <v>#N/A</v>
      </c>
      <c r="M2405" s="44" t="s">
        <v>2427</v>
      </c>
      <c r="N2405" s="9" t="str">
        <f t="shared" ca="1" si="305"/>
        <v>A8518</v>
      </c>
      <c r="O2405" s="47">
        <v>215.08940000000001</v>
      </c>
      <c r="P2405" s="47">
        <v>215.08940000000001</v>
      </c>
      <c r="Q2405" s="46" t="s">
        <v>14</v>
      </c>
      <c r="R2405" s="46" t="s">
        <v>9</v>
      </c>
      <c r="S2405" s="46" t="s">
        <v>10</v>
      </c>
      <c r="T2405" s="46" t="s">
        <v>1446</v>
      </c>
      <c r="V2405" s="19" t="str">
        <f t="shared" ca="1" si="309"/>
        <v>Pre-calc.</v>
      </c>
      <c r="W2405" s="1" t="str">
        <f t="shared" ca="1" si="310"/>
        <v>Pre-calc.</v>
      </c>
      <c r="X2405" s="1" t="b">
        <f t="shared" ca="1" si="311"/>
        <v>1</v>
      </c>
      <c r="Y2405" s="3">
        <f t="shared" ca="1" si="312"/>
        <v>0</v>
      </c>
      <c r="Z2405" s="61">
        <f t="shared" ca="1" si="313"/>
        <v>0</v>
      </c>
    </row>
    <row r="2406" spans="1:26" hidden="1" x14ac:dyDescent="0.2">
      <c r="A2406" s="56" t="s">
        <v>5013</v>
      </c>
      <c r="B2406" s="9" t="str">
        <f t="shared" ca="1" si="306"/>
        <v>A6224</v>
      </c>
      <c r="C2406" s="59">
        <v>92.1858</v>
      </c>
      <c r="D2406" s="59">
        <v>138.24180000000001</v>
      </c>
      <c r="E2406" s="60">
        <v>42531</v>
      </c>
      <c r="F2406" s="57" t="s">
        <v>2660</v>
      </c>
      <c r="G2406" s="57" t="s">
        <v>5531</v>
      </c>
      <c r="H2406" s="45" t="str">
        <f t="shared" ca="1" si="307"/>
        <v>Post-calc.</v>
      </c>
      <c r="I2406" s="23">
        <f t="shared" ca="1" si="308"/>
        <v>0</v>
      </c>
      <c r="J2406" s="20" t="e">
        <f ca="1">VLOOKUP(B2406, Remarks!$A$3:$G$400, 7, FALSE)</f>
        <v>#N/A</v>
      </c>
      <c r="M2406" s="44" t="s">
        <v>2428</v>
      </c>
      <c r="N2406" s="9" t="str">
        <f t="shared" ca="1" si="305"/>
        <v>A8520</v>
      </c>
      <c r="O2406" s="47">
        <v>3040.6869000000002</v>
      </c>
      <c r="P2406" s="47">
        <v>3040.6869000000002</v>
      </c>
      <c r="Q2406" s="46" t="s">
        <v>14</v>
      </c>
      <c r="R2406" s="46" t="s">
        <v>9</v>
      </c>
      <c r="S2406" s="46" t="s">
        <v>10</v>
      </c>
      <c r="T2406" s="46" t="s">
        <v>1446</v>
      </c>
      <c r="V2406" s="19" t="str">
        <f t="shared" ca="1" si="309"/>
        <v>Pre-calc.</v>
      </c>
      <c r="W2406" s="1" t="str">
        <f t="shared" ca="1" si="310"/>
        <v>Pre-calc.</v>
      </c>
      <c r="X2406" s="1" t="b">
        <f t="shared" ca="1" si="311"/>
        <v>1</v>
      </c>
      <c r="Y2406" s="3">
        <f t="shared" ca="1" si="312"/>
        <v>0</v>
      </c>
      <c r="Z2406" s="61">
        <f t="shared" ca="1" si="313"/>
        <v>0</v>
      </c>
    </row>
    <row r="2407" spans="1:26" hidden="1" x14ac:dyDescent="0.2">
      <c r="A2407" s="56" t="s">
        <v>5014</v>
      </c>
      <c r="B2407" s="9" t="str">
        <f t="shared" ca="1" si="306"/>
        <v>A6226</v>
      </c>
      <c r="C2407" s="59">
        <v>798</v>
      </c>
      <c r="D2407" s="59">
        <v>798</v>
      </c>
      <c r="E2407" s="60">
        <v>42344</v>
      </c>
      <c r="F2407" s="57" t="s">
        <v>4237</v>
      </c>
      <c r="G2407" s="57" t="s">
        <v>5523</v>
      </c>
      <c r="H2407" s="45" t="str">
        <f t="shared" ca="1" si="307"/>
        <v>Post-calc.</v>
      </c>
      <c r="I2407" s="23">
        <f t="shared" ca="1" si="308"/>
        <v>0</v>
      </c>
      <c r="J2407" s="20" t="e">
        <f ca="1">VLOOKUP(B2407, Remarks!$A$3:$G$400, 7, FALSE)</f>
        <v>#N/A</v>
      </c>
      <c r="M2407" s="44" t="s">
        <v>2429</v>
      </c>
      <c r="N2407" s="9" t="str">
        <f t="shared" ca="1" si="305"/>
        <v>A8525</v>
      </c>
      <c r="O2407" s="47">
        <v>4395.5998</v>
      </c>
      <c r="P2407" s="47">
        <v>4395.5998</v>
      </c>
      <c r="Q2407" s="46" t="s">
        <v>14</v>
      </c>
      <c r="R2407" s="46" t="s">
        <v>9</v>
      </c>
      <c r="S2407" s="46" t="s">
        <v>10</v>
      </c>
      <c r="T2407" s="46" t="s">
        <v>69</v>
      </c>
      <c r="V2407" s="19" t="str">
        <f t="shared" ca="1" si="309"/>
        <v>Pre-calc.</v>
      </c>
      <c r="W2407" s="1" t="str">
        <f t="shared" ca="1" si="310"/>
        <v>Pre-calc.</v>
      </c>
      <c r="X2407" s="1" t="b">
        <f t="shared" ca="1" si="311"/>
        <v>1</v>
      </c>
      <c r="Y2407" s="3">
        <f t="shared" ca="1" si="312"/>
        <v>0</v>
      </c>
      <c r="Z2407" s="61">
        <f t="shared" ca="1" si="313"/>
        <v>0</v>
      </c>
    </row>
    <row r="2408" spans="1:26" hidden="1" x14ac:dyDescent="0.2">
      <c r="A2408" s="56" t="s">
        <v>5015</v>
      </c>
      <c r="B2408" s="9" t="str">
        <f t="shared" ca="1" si="306"/>
        <v>A6227</v>
      </c>
      <c r="C2408" s="59">
        <v>1184.5</v>
      </c>
      <c r="D2408" s="59">
        <v>1184.5</v>
      </c>
      <c r="E2408" s="60">
        <v>42341</v>
      </c>
      <c r="F2408" s="57" t="s">
        <v>4237</v>
      </c>
      <c r="G2408" s="57" t="s">
        <v>5523</v>
      </c>
      <c r="H2408" s="45" t="str">
        <f t="shared" ca="1" si="307"/>
        <v>Post-calc.</v>
      </c>
      <c r="I2408" s="23">
        <f t="shared" ca="1" si="308"/>
        <v>0</v>
      </c>
      <c r="J2408" s="20" t="e">
        <f ca="1">VLOOKUP(B2408, Remarks!$A$3:$G$400, 7, FALSE)</f>
        <v>#N/A</v>
      </c>
      <c r="M2408" s="44" t="s">
        <v>2430</v>
      </c>
      <c r="N2408" s="9" t="str">
        <f t="shared" ca="1" si="305"/>
        <v>A8527</v>
      </c>
      <c r="O2408" s="47">
        <v>199.87100000000001</v>
      </c>
      <c r="P2408" s="47">
        <v>199.87100000000001</v>
      </c>
      <c r="Q2408" s="46" t="s">
        <v>14</v>
      </c>
      <c r="R2408" s="46" t="s">
        <v>9</v>
      </c>
      <c r="S2408" s="46" t="s">
        <v>10</v>
      </c>
      <c r="T2408" s="46" t="s">
        <v>798</v>
      </c>
      <c r="V2408" s="19" t="str">
        <f t="shared" ca="1" si="309"/>
        <v>Pre-calc.</v>
      </c>
      <c r="W2408" s="1" t="str">
        <f t="shared" ca="1" si="310"/>
        <v>Pre-calc.</v>
      </c>
      <c r="X2408" s="1" t="b">
        <f t="shared" ca="1" si="311"/>
        <v>1</v>
      </c>
      <c r="Y2408" s="3">
        <f t="shared" ca="1" si="312"/>
        <v>0</v>
      </c>
      <c r="Z2408" s="61">
        <f t="shared" ca="1" si="313"/>
        <v>0</v>
      </c>
    </row>
    <row r="2409" spans="1:26" hidden="1" x14ac:dyDescent="0.2">
      <c r="A2409" s="56" t="s">
        <v>5016</v>
      </c>
      <c r="B2409" s="9" t="str">
        <f t="shared" ca="1" si="306"/>
        <v>A6236</v>
      </c>
      <c r="C2409" s="59">
        <v>3183.68</v>
      </c>
      <c r="D2409" s="59">
        <v>3157.72</v>
      </c>
      <c r="E2409" s="60">
        <v>42536</v>
      </c>
      <c r="F2409" s="57" t="s">
        <v>2660</v>
      </c>
      <c r="G2409" s="57" t="s">
        <v>5531</v>
      </c>
      <c r="H2409" s="45" t="str">
        <f t="shared" ca="1" si="307"/>
        <v>Post-calc.</v>
      </c>
      <c r="I2409" s="23">
        <f t="shared" ca="1" si="308"/>
        <v>-7.3599999999996726</v>
      </c>
      <c r="J2409" s="20" t="e">
        <f ca="1">VLOOKUP(B2409, Remarks!$A$3:$G$400, 7, FALSE)</f>
        <v>#N/A</v>
      </c>
      <c r="M2409" s="44" t="s">
        <v>2431</v>
      </c>
      <c r="N2409" s="9" t="str">
        <f t="shared" ca="1" si="305"/>
        <v>A8530</v>
      </c>
      <c r="O2409" s="47">
        <v>9000</v>
      </c>
      <c r="P2409" s="47">
        <v>9000</v>
      </c>
      <c r="Q2409" s="46" t="s">
        <v>14</v>
      </c>
      <c r="R2409" s="46" t="s">
        <v>9</v>
      </c>
      <c r="S2409" s="46" t="s">
        <v>10</v>
      </c>
      <c r="T2409" s="46" t="s">
        <v>69</v>
      </c>
      <c r="V2409" s="19" t="str">
        <f t="shared" ca="1" si="309"/>
        <v>Pre-calc.</v>
      </c>
      <c r="W2409" s="1" t="str">
        <f t="shared" ca="1" si="310"/>
        <v>Pre-calc.</v>
      </c>
      <c r="X2409" s="1" t="b">
        <f t="shared" ca="1" si="311"/>
        <v>1</v>
      </c>
      <c r="Y2409" s="3">
        <f t="shared" ca="1" si="312"/>
        <v>0</v>
      </c>
      <c r="Z2409" s="61">
        <f t="shared" ca="1" si="313"/>
        <v>0</v>
      </c>
    </row>
    <row r="2410" spans="1:26" hidden="1" x14ac:dyDescent="0.2">
      <c r="A2410" s="56" t="s">
        <v>5017</v>
      </c>
      <c r="B2410" s="9" t="str">
        <f t="shared" ca="1" si="306"/>
        <v>A6237</v>
      </c>
      <c r="C2410" s="59">
        <v>7271.2</v>
      </c>
      <c r="D2410" s="59">
        <v>9419.7000000000007</v>
      </c>
      <c r="E2410" s="60">
        <v>42521</v>
      </c>
      <c r="F2410" s="57" t="s">
        <v>2660</v>
      </c>
      <c r="G2410" s="57" t="s">
        <v>5531</v>
      </c>
      <c r="H2410" s="45" t="str">
        <f t="shared" ca="1" si="307"/>
        <v>Post-calc.</v>
      </c>
      <c r="I2410" s="23">
        <f t="shared" ca="1" si="308"/>
        <v>0</v>
      </c>
      <c r="J2410" s="20" t="e">
        <f ca="1">VLOOKUP(B2410, Remarks!$A$3:$G$400, 7, FALSE)</f>
        <v>#N/A</v>
      </c>
      <c r="M2410" s="44" t="s">
        <v>2432</v>
      </c>
      <c r="N2410" s="9" t="str">
        <f t="shared" ca="1" si="305"/>
        <v>A8531</v>
      </c>
      <c r="O2410" s="47">
        <v>341.86</v>
      </c>
      <c r="P2410" s="47">
        <v>338.34</v>
      </c>
      <c r="Q2410" s="46" t="s">
        <v>8</v>
      </c>
      <c r="R2410" s="46" t="s">
        <v>9</v>
      </c>
      <c r="S2410" s="46" t="s">
        <v>10</v>
      </c>
      <c r="T2410" s="46" t="s">
        <v>1466</v>
      </c>
      <c r="V2410" s="19" t="str">
        <f t="shared" ca="1" si="309"/>
        <v>Post-calc.</v>
      </c>
      <c r="W2410" s="1" t="str">
        <f t="shared" ca="1" si="310"/>
        <v>Post-calc.</v>
      </c>
      <c r="X2410" s="1" t="b">
        <f t="shared" ca="1" si="311"/>
        <v>1</v>
      </c>
      <c r="Y2410" s="3">
        <f t="shared" ca="1" si="312"/>
        <v>0</v>
      </c>
      <c r="Z2410" s="61">
        <f t="shared" ca="1" si="313"/>
        <v>42460</v>
      </c>
    </row>
    <row r="2411" spans="1:26" hidden="1" x14ac:dyDescent="0.2">
      <c r="A2411" s="56" t="s">
        <v>5018</v>
      </c>
      <c r="B2411" s="9" t="str">
        <f t="shared" ca="1" si="306"/>
        <v>A6241</v>
      </c>
      <c r="C2411" s="59">
        <v>10941.53</v>
      </c>
      <c r="D2411" s="59">
        <v>7012</v>
      </c>
      <c r="E2411" s="60">
        <v>42521</v>
      </c>
      <c r="F2411" s="57" t="s">
        <v>2660</v>
      </c>
      <c r="G2411" s="57" t="s">
        <v>5531</v>
      </c>
      <c r="H2411" s="45" t="str">
        <f t="shared" ca="1" si="307"/>
        <v>Post-calc.</v>
      </c>
      <c r="I2411" s="23">
        <f t="shared" ca="1" si="308"/>
        <v>0</v>
      </c>
      <c r="J2411" s="20" t="e">
        <f ca="1">VLOOKUP(B2411, Remarks!$A$3:$G$400, 7, FALSE)</f>
        <v>#N/A</v>
      </c>
      <c r="M2411" s="44" t="s">
        <v>2433</v>
      </c>
      <c r="N2411" s="9" t="str">
        <f t="shared" ca="1" si="305"/>
        <v>A8532</v>
      </c>
      <c r="O2411" s="47">
        <v>170.93</v>
      </c>
      <c r="P2411" s="47">
        <v>169.17</v>
      </c>
      <c r="Q2411" s="46" t="s">
        <v>8</v>
      </c>
      <c r="R2411" s="46" t="s">
        <v>9</v>
      </c>
      <c r="S2411" s="46" t="s">
        <v>10</v>
      </c>
      <c r="T2411" s="46" t="s">
        <v>1466</v>
      </c>
      <c r="V2411" s="19" t="str">
        <f t="shared" ca="1" si="309"/>
        <v>Post-calc.</v>
      </c>
      <c r="W2411" s="1" t="str">
        <f t="shared" ca="1" si="310"/>
        <v>Post-calc.</v>
      </c>
      <c r="X2411" s="1" t="b">
        <f t="shared" ca="1" si="311"/>
        <v>1</v>
      </c>
      <c r="Y2411" s="3">
        <f t="shared" ca="1" si="312"/>
        <v>0</v>
      </c>
      <c r="Z2411" s="61">
        <f t="shared" ca="1" si="313"/>
        <v>42460</v>
      </c>
    </row>
    <row r="2412" spans="1:26" hidden="1" x14ac:dyDescent="0.2">
      <c r="A2412" s="56" t="s">
        <v>5019</v>
      </c>
      <c r="B2412" s="9" t="str">
        <f t="shared" ca="1" si="306"/>
        <v>A6243</v>
      </c>
      <c r="C2412" s="59">
        <v>732.0163</v>
      </c>
      <c r="D2412" s="59">
        <v>522.20000000000005</v>
      </c>
      <c r="E2412" s="60">
        <v>42387</v>
      </c>
      <c r="F2412" s="57" t="s">
        <v>4269</v>
      </c>
      <c r="G2412" s="57" t="s">
        <v>5524</v>
      </c>
      <c r="H2412" s="45" t="str">
        <f t="shared" ca="1" si="307"/>
        <v>Post-calc.</v>
      </c>
      <c r="I2412" s="23">
        <f t="shared" ca="1" si="308"/>
        <v>0</v>
      </c>
      <c r="J2412" s="20" t="e">
        <f ca="1">VLOOKUP(B2412, Remarks!$A$3:$G$400, 7, FALSE)</f>
        <v>#N/A</v>
      </c>
      <c r="M2412" s="44" t="s">
        <v>2434</v>
      </c>
      <c r="N2412" s="9" t="str">
        <f t="shared" ca="1" si="305"/>
        <v>A8533</v>
      </c>
      <c r="O2412" s="47">
        <v>290.73200000000003</v>
      </c>
      <c r="P2412" s="47">
        <v>287.916</v>
      </c>
      <c r="Q2412" s="46" t="s">
        <v>8</v>
      </c>
      <c r="R2412" s="46" t="s">
        <v>9</v>
      </c>
      <c r="S2412" s="46" t="s">
        <v>10</v>
      </c>
      <c r="T2412" s="46" t="s">
        <v>1466</v>
      </c>
      <c r="V2412" s="19" t="str">
        <f t="shared" ca="1" si="309"/>
        <v>Post-calc.</v>
      </c>
      <c r="W2412" s="1" t="str">
        <f t="shared" ca="1" si="310"/>
        <v>Post-calc.</v>
      </c>
      <c r="X2412" s="1" t="b">
        <f t="shared" ca="1" si="311"/>
        <v>1</v>
      </c>
      <c r="Y2412" s="3">
        <f t="shared" ca="1" si="312"/>
        <v>0</v>
      </c>
      <c r="Z2412" s="61">
        <f t="shared" ca="1" si="313"/>
        <v>42460</v>
      </c>
    </row>
    <row r="2413" spans="1:26" hidden="1" x14ac:dyDescent="0.2">
      <c r="A2413" s="56" t="s">
        <v>5020</v>
      </c>
      <c r="B2413" s="9" t="str">
        <f t="shared" ca="1" si="306"/>
        <v>A6260</v>
      </c>
      <c r="C2413" s="59">
        <v>5251</v>
      </c>
      <c r="D2413" s="59">
        <v>12345.5</v>
      </c>
      <c r="E2413" s="60">
        <v>42521</v>
      </c>
      <c r="F2413" s="57" t="s">
        <v>2660</v>
      </c>
      <c r="G2413" s="57" t="s">
        <v>5531</v>
      </c>
      <c r="H2413" s="45" t="str">
        <f t="shared" ca="1" si="307"/>
        <v>Post-calc.</v>
      </c>
      <c r="I2413" s="23">
        <f t="shared" ca="1" si="308"/>
        <v>0</v>
      </c>
      <c r="J2413" s="20" t="e">
        <f ca="1">VLOOKUP(B2413, Remarks!$A$3:$G$400, 7, FALSE)</f>
        <v>#N/A</v>
      </c>
      <c r="M2413" s="44" t="s">
        <v>2435</v>
      </c>
      <c r="N2413" s="9" t="str">
        <f t="shared" ca="1" si="305"/>
        <v>A8534</v>
      </c>
      <c r="O2413" s="47">
        <v>214.04</v>
      </c>
      <c r="P2413" s="47">
        <v>212.28</v>
      </c>
      <c r="Q2413" s="46" t="s">
        <v>8</v>
      </c>
      <c r="R2413" s="46" t="s">
        <v>9</v>
      </c>
      <c r="S2413" s="46" t="s">
        <v>10</v>
      </c>
      <c r="T2413" s="46" t="s">
        <v>1466</v>
      </c>
      <c r="V2413" s="19" t="str">
        <f t="shared" ca="1" si="309"/>
        <v>Post-calc.</v>
      </c>
      <c r="W2413" s="1" t="str">
        <f t="shared" ca="1" si="310"/>
        <v>Post-calc.</v>
      </c>
      <c r="X2413" s="1" t="b">
        <f t="shared" ca="1" si="311"/>
        <v>1</v>
      </c>
      <c r="Y2413" s="3">
        <f t="shared" ca="1" si="312"/>
        <v>0</v>
      </c>
      <c r="Z2413" s="61">
        <f t="shared" ca="1" si="313"/>
        <v>42460</v>
      </c>
    </row>
    <row r="2414" spans="1:26" hidden="1" x14ac:dyDescent="0.2">
      <c r="A2414" s="56" t="s">
        <v>5021</v>
      </c>
      <c r="B2414" s="9" t="str">
        <f t="shared" ca="1" si="306"/>
        <v>A6264</v>
      </c>
      <c r="C2414" s="59">
        <v>2173.87</v>
      </c>
      <c r="D2414" s="59">
        <v>2170.61</v>
      </c>
      <c r="E2414" s="60">
        <v>42536</v>
      </c>
      <c r="F2414" s="57" t="s">
        <v>2660</v>
      </c>
      <c r="G2414" s="57" t="s">
        <v>5531</v>
      </c>
      <c r="H2414" s="45" t="str">
        <f t="shared" ca="1" si="307"/>
        <v>Post-calc.</v>
      </c>
      <c r="I2414" s="23">
        <f t="shared" ca="1" si="308"/>
        <v>0</v>
      </c>
      <c r="J2414" s="20" t="e">
        <f ca="1">VLOOKUP(B2414, Remarks!$A$3:$G$400, 7, FALSE)</f>
        <v>#N/A</v>
      </c>
      <c r="M2414" s="44" t="s">
        <v>2436</v>
      </c>
      <c r="N2414" s="9" t="str">
        <f t="shared" ca="1" si="305"/>
        <v>A8535</v>
      </c>
      <c r="O2414" s="47">
        <v>444.11599999999999</v>
      </c>
      <c r="P2414" s="47">
        <v>444.11599999999999</v>
      </c>
      <c r="Q2414" s="46" t="s">
        <v>8</v>
      </c>
      <c r="R2414" s="46" t="s">
        <v>9</v>
      </c>
      <c r="S2414" s="46" t="s">
        <v>10</v>
      </c>
      <c r="T2414" s="46" t="s">
        <v>1466</v>
      </c>
      <c r="V2414" s="19" t="str">
        <f t="shared" ca="1" si="309"/>
        <v>Post-calc.</v>
      </c>
      <c r="W2414" s="1" t="str">
        <f t="shared" ca="1" si="310"/>
        <v>Post-calc.</v>
      </c>
      <c r="X2414" s="1" t="b">
        <f t="shared" ca="1" si="311"/>
        <v>1</v>
      </c>
      <c r="Y2414" s="3">
        <f t="shared" ca="1" si="312"/>
        <v>0</v>
      </c>
      <c r="Z2414" s="61">
        <f t="shared" ca="1" si="313"/>
        <v>42460</v>
      </c>
    </row>
    <row r="2415" spans="1:26" hidden="1" x14ac:dyDescent="0.2">
      <c r="A2415" s="56" t="s">
        <v>5022</v>
      </c>
      <c r="B2415" s="9" t="str">
        <f t="shared" ca="1" si="306"/>
        <v>A6266</v>
      </c>
      <c r="C2415" s="59">
        <v>3098.46</v>
      </c>
      <c r="D2415" s="59">
        <v>3091.59</v>
      </c>
      <c r="E2415" s="60">
        <v>42355</v>
      </c>
      <c r="F2415" s="57" t="s">
        <v>4269</v>
      </c>
      <c r="G2415" s="57" t="s">
        <v>5524</v>
      </c>
      <c r="H2415" s="45" t="str">
        <f t="shared" ca="1" si="307"/>
        <v>Post-calc.</v>
      </c>
      <c r="I2415" s="23">
        <f t="shared" ca="1" si="308"/>
        <v>0</v>
      </c>
      <c r="J2415" s="20" t="e">
        <f ca="1">VLOOKUP(B2415, Remarks!$A$3:$G$400, 7, FALSE)</f>
        <v>#N/A</v>
      </c>
      <c r="M2415" s="44" t="s">
        <v>2437</v>
      </c>
      <c r="N2415" s="9" t="str">
        <f t="shared" ca="1" si="305"/>
        <v>A8536</v>
      </c>
      <c r="O2415" s="47">
        <v>145.36600000000001</v>
      </c>
      <c r="P2415" s="47">
        <v>145.36600000000001</v>
      </c>
      <c r="Q2415" s="46" t="s">
        <v>8</v>
      </c>
      <c r="R2415" s="46" t="s">
        <v>9</v>
      </c>
      <c r="S2415" s="46" t="s">
        <v>10</v>
      </c>
      <c r="T2415" s="46" t="s">
        <v>1466</v>
      </c>
      <c r="V2415" s="19" t="str">
        <f t="shared" ca="1" si="309"/>
        <v>Post-calc.</v>
      </c>
      <c r="W2415" s="1" t="str">
        <f t="shared" ca="1" si="310"/>
        <v>Post-calc.</v>
      </c>
      <c r="X2415" s="1" t="b">
        <f t="shared" ca="1" si="311"/>
        <v>1</v>
      </c>
      <c r="Y2415" s="3">
        <f t="shared" ca="1" si="312"/>
        <v>0</v>
      </c>
      <c r="Z2415" s="61">
        <f t="shared" ca="1" si="313"/>
        <v>42460</v>
      </c>
    </row>
    <row r="2416" spans="1:26" hidden="1" x14ac:dyDescent="0.2">
      <c r="A2416" s="56" t="s">
        <v>5023</v>
      </c>
      <c r="B2416" s="9" t="str">
        <f t="shared" ca="1" si="306"/>
        <v>A6269</v>
      </c>
      <c r="C2416" s="59">
        <v>13994.47</v>
      </c>
      <c r="D2416" s="59">
        <v>10586.65</v>
      </c>
      <c r="E2416" s="60">
        <v>42541</v>
      </c>
      <c r="F2416" s="57" t="s">
        <v>4269</v>
      </c>
      <c r="G2416" s="57" t="s">
        <v>5524</v>
      </c>
      <c r="H2416" s="45" t="str">
        <f t="shared" ca="1" si="307"/>
        <v>Post-calc.</v>
      </c>
      <c r="I2416" s="23">
        <f t="shared" ca="1" si="308"/>
        <v>0</v>
      </c>
      <c r="J2416" s="20" t="str">
        <f ca="1">VLOOKUP(B2416, Remarks!$A$3:$G$400, 7, FALSE)</f>
        <v>non-HKG order but not finalized at the time ETL refreshed (but finalized at the time Baktas extracted from LOD)</v>
      </c>
      <c r="M2416" s="44" t="s">
        <v>2438</v>
      </c>
      <c r="N2416" s="9" t="str">
        <f t="shared" ca="1" si="305"/>
        <v>A8537</v>
      </c>
      <c r="O2416" s="47">
        <v>214.04</v>
      </c>
      <c r="P2416" s="47">
        <v>214.04</v>
      </c>
      <c r="Q2416" s="46" t="s">
        <v>8</v>
      </c>
      <c r="R2416" s="46" t="s">
        <v>9</v>
      </c>
      <c r="S2416" s="46" t="s">
        <v>10</v>
      </c>
      <c r="T2416" s="46" t="s">
        <v>1466</v>
      </c>
      <c r="V2416" s="19" t="str">
        <f t="shared" ca="1" si="309"/>
        <v>Post-calc.</v>
      </c>
      <c r="W2416" s="1" t="str">
        <f t="shared" ca="1" si="310"/>
        <v>Post-calc.</v>
      </c>
      <c r="X2416" s="1" t="b">
        <f t="shared" ca="1" si="311"/>
        <v>1</v>
      </c>
      <c r="Y2416" s="3">
        <f t="shared" ca="1" si="312"/>
        <v>0</v>
      </c>
      <c r="Z2416" s="61">
        <f t="shared" ca="1" si="313"/>
        <v>42460</v>
      </c>
    </row>
    <row r="2417" spans="1:26" hidden="1" x14ac:dyDescent="0.2">
      <c r="A2417" s="56" t="s">
        <v>5024</v>
      </c>
      <c r="B2417" s="9" t="str">
        <f ca="1">+LEFT(A2417,5)</f>
        <v>A6275</v>
      </c>
      <c r="C2417" s="59">
        <v>400</v>
      </c>
      <c r="D2417" s="59">
        <v>-321.92</v>
      </c>
      <c r="E2417" s="60">
        <v>42521</v>
      </c>
      <c r="F2417" s="57" t="s">
        <v>2660</v>
      </c>
      <c r="G2417" s="57" t="s">
        <v>5534</v>
      </c>
      <c r="H2417" s="45" t="str">
        <f t="shared" ca="1" si="307"/>
        <v>Post-calc.</v>
      </c>
      <c r="I2417" s="23">
        <f t="shared" ca="1" si="308"/>
        <v>0</v>
      </c>
      <c r="J2417" s="20" t="e">
        <f ca="1">VLOOKUP(B2417, Remarks!$A$3:$G$400, 7, FALSE)</f>
        <v>#N/A</v>
      </c>
      <c r="K2417" s="1" t="s">
        <v>5961</v>
      </c>
      <c r="M2417" s="44" t="s">
        <v>2439</v>
      </c>
      <c r="N2417" s="9" t="str">
        <f t="shared" ca="1" si="305"/>
        <v>A8539</v>
      </c>
      <c r="O2417" s="47">
        <v>293.67899999999997</v>
      </c>
      <c r="P2417" s="47">
        <v>298.46699999999998</v>
      </c>
      <c r="Q2417" s="46" t="s">
        <v>8</v>
      </c>
      <c r="R2417" s="46" t="s">
        <v>9</v>
      </c>
      <c r="S2417" s="46" t="s">
        <v>10</v>
      </c>
      <c r="T2417" s="46" t="s">
        <v>1466</v>
      </c>
      <c r="V2417" s="19" t="str">
        <f t="shared" ca="1" si="309"/>
        <v>Post-calc.</v>
      </c>
      <c r="W2417" s="1" t="str">
        <f t="shared" ca="1" si="310"/>
        <v>Post-calc.</v>
      </c>
      <c r="X2417" s="1" t="b">
        <f t="shared" ca="1" si="311"/>
        <v>1</v>
      </c>
      <c r="Y2417" s="3">
        <f t="shared" ca="1" si="312"/>
        <v>0</v>
      </c>
      <c r="Z2417" s="61">
        <f t="shared" ca="1" si="313"/>
        <v>42369</v>
      </c>
    </row>
    <row r="2418" spans="1:26" hidden="1" x14ac:dyDescent="0.2">
      <c r="A2418" s="56" t="s">
        <v>5025</v>
      </c>
      <c r="B2418" s="9" t="str">
        <f t="shared" ca="1" si="306"/>
        <v>A6345</v>
      </c>
      <c r="C2418" s="59">
        <v>15346</v>
      </c>
      <c r="D2418" s="59">
        <v>25473.63</v>
      </c>
      <c r="E2418" s="60">
        <v>42536</v>
      </c>
      <c r="F2418" s="57" t="s">
        <v>2660</v>
      </c>
      <c r="G2418" s="57" t="s">
        <v>5531</v>
      </c>
      <c r="H2418" s="45" t="str">
        <f t="shared" ca="1" si="307"/>
        <v>Post-calc.</v>
      </c>
      <c r="I2418" s="23">
        <f t="shared" ca="1" si="308"/>
        <v>0</v>
      </c>
      <c r="J2418" s="20" t="e">
        <f ca="1">VLOOKUP(B2418, Remarks!$A$3:$G$400, 7, FALSE)</f>
        <v>#N/A</v>
      </c>
      <c r="M2418" s="44" t="s">
        <v>2440</v>
      </c>
      <c r="N2418" s="9" t="str">
        <f t="shared" ca="1" si="305"/>
        <v>A8541</v>
      </c>
      <c r="O2418" s="47">
        <v>37.321800000000003</v>
      </c>
      <c r="P2418" s="47">
        <v>37.431600000000003</v>
      </c>
      <c r="Q2418" s="46" t="s">
        <v>8</v>
      </c>
      <c r="R2418" s="46" t="s">
        <v>9</v>
      </c>
      <c r="S2418" s="46" t="s">
        <v>10</v>
      </c>
      <c r="T2418" s="46" t="s">
        <v>1466</v>
      </c>
      <c r="V2418" s="19" t="str">
        <f t="shared" ca="1" si="309"/>
        <v>Post-calc.</v>
      </c>
      <c r="W2418" s="1" t="str">
        <f t="shared" ca="1" si="310"/>
        <v>Post-calc.</v>
      </c>
      <c r="X2418" s="1" t="b">
        <f t="shared" ca="1" si="311"/>
        <v>1</v>
      </c>
      <c r="Y2418" s="3">
        <f t="shared" ca="1" si="312"/>
        <v>0</v>
      </c>
      <c r="Z2418" s="61">
        <f t="shared" ca="1" si="313"/>
        <v>42394</v>
      </c>
    </row>
    <row r="2419" spans="1:26" hidden="1" x14ac:dyDescent="0.2">
      <c r="A2419" s="56" t="s">
        <v>5026</v>
      </c>
      <c r="B2419" s="9" t="str">
        <f t="shared" ca="1" si="306"/>
        <v>A6358</v>
      </c>
      <c r="C2419" s="59">
        <v>235.3348</v>
      </c>
      <c r="D2419" s="59">
        <v>235.1319</v>
      </c>
      <c r="E2419" s="60">
        <v>42352</v>
      </c>
      <c r="F2419" s="57" t="s">
        <v>4424</v>
      </c>
      <c r="G2419" s="57" t="s">
        <v>5532</v>
      </c>
      <c r="H2419" s="45" t="str">
        <f t="shared" ca="1" si="307"/>
        <v>Post-calc.</v>
      </c>
      <c r="I2419" s="23">
        <f t="shared" ca="1" si="308"/>
        <v>0</v>
      </c>
      <c r="J2419" s="20" t="e">
        <f ca="1">VLOOKUP(B2419, Remarks!$A$3:$G$400, 7, FALSE)</f>
        <v>#N/A</v>
      </c>
      <c r="M2419" s="44" t="s">
        <v>2441</v>
      </c>
      <c r="N2419" s="9" t="str">
        <f t="shared" ca="1" si="305"/>
        <v>A8544</v>
      </c>
      <c r="O2419" s="47">
        <v>44.499600000000001</v>
      </c>
      <c r="P2419" s="47">
        <v>44.499600000000001</v>
      </c>
      <c r="Q2419" s="46" t="s">
        <v>8</v>
      </c>
      <c r="R2419" s="46" t="s">
        <v>9</v>
      </c>
      <c r="S2419" s="46" t="s">
        <v>10</v>
      </c>
      <c r="T2419" s="46" t="s">
        <v>1466</v>
      </c>
      <c r="V2419" s="19" t="str">
        <f t="shared" ca="1" si="309"/>
        <v>Post-calc.</v>
      </c>
      <c r="W2419" s="1" t="str">
        <f t="shared" ca="1" si="310"/>
        <v>Post-calc.</v>
      </c>
      <c r="X2419" s="1" t="b">
        <f t="shared" ca="1" si="311"/>
        <v>1</v>
      </c>
      <c r="Y2419" s="3">
        <f t="shared" ca="1" si="312"/>
        <v>0</v>
      </c>
      <c r="Z2419" s="61">
        <f t="shared" ca="1" si="313"/>
        <v>42410</v>
      </c>
    </row>
    <row r="2420" spans="1:26" hidden="1" x14ac:dyDescent="0.2">
      <c r="A2420" s="56" t="s">
        <v>5027</v>
      </c>
      <c r="B2420" s="9" t="str">
        <f t="shared" ca="1" si="306"/>
        <v>A6362</v>
      </c>
      <c r="C2420" s="59">
        <v>1767.2620999999999</v>
      </c>
      <c r="D2420" s="59">
        <v>18.682099999999998</v>
      </c>
      <c r="E2420" s="60"/>
      <c r="F2420" s="57" t="s">
        <v>4424</v>
      </c>
      <c r="G2420" s="57" t="s">
        <v>5532</v>
      </c>
      <c r="H2420" s="45" t="str">
        <f t="shared" ca="1" si="307"/>
        <v>Pre-calc.</v>
      </c>
      <c r="I2420" s="23">
        <f t="shared" ca="1" si="308"/>
        <v>0</v>
      </c>
      <c r="J2420" s="20" t="e">
        <f ca="1">VLOOKUP(B2420, Remarks!$A$3:$G$400, 7, FALSE)</f>
        <v>#N/A</v>
      </c>
      <c r="M2420" s="44" t="s">
        <v>2442</v>
      </c>
      <c r="N2420" s="9" t="str">
        <f t="shared" ca="1" si="305"/>
        <v>A8549</v>
      </c>
      <c r="O2420" s="47">
        <v>199.9</v>
      </c>
      <c r="P2420" s="47">
        <v>199.9</v>
      </c>
      <c r="Q2420" s="46" t="s">
        <v>14</v>
      </c>
      <c r="R2420" s="46" t="s">
        <v>9</v>
      </c>
      <c r="S2420" s="46" t="s">
        <v>10</v>
      </c>
      <c r="T2420" s="46" t="s">
        <v>69</v>
      </c>
      <c r="V2420" s="19" t="str">
        <f t="shared" ca="1" si="309"/>
        <v>Pre-calc.</v>
      </c>
      <c r="W2420" s="1" t="str">
        <f t="shared" ca="1" si="310"/>
        <v>Pre-calc.</v>
      </c>
      <c r="X2420" s="1" t="b">
        <f t="shared" ca="1" si="311"/>
        <v>1</v>
      </c>
      <c r="Y2420" s="3">
        <f t="shared" ca="1" si="312"/>
        <v>0</v>
      </c>
      <c r="Z2420" s="61">
        <f t="shared" ca="1" si="313"/>
        <v>0</v>
      </c>
    </row>
    <row r="2421" spans="1:26" hidden="1" x14ac:dyDescent="0.2">
      <c r="A2421" s="56" t="s">
        <v>5028</v>
      </c>
      <c r="B2421" s="9" t="str">
        <f t="shared" ca="1" si="306"/>
        <v>A6364</v>
      </c>
      <c r="C2421" s="59">
        <v>401.5686</v>
      </c>
      <c r="D2421" s="59">
        <v>403.10570000000001</v>
      </c>
      <c r="E2421" s="60">
        <v>42409</v>
      </c>
      <c r="F2421" s="57" t="s">
        <v>4424</v>
      </c>
      <c r="G2421" s="57" t="s">
        <v>5532</v>
      </c>
      <c r="H2421" s="45" t="str">
        <f t="shared" ca="1" si="307"/>
        <v>Post-calc.</v>
      </c>
      <c r="I2421" s="23">
        <f t="shared" ca="1" si="308"/>
        <v>0</v>
      </c>
      <c r="J2421" s="20" t="e">
        <f ca="1">VLOOKUP(B2421, Remarks!$A$3:$G$400, 7, FALSE)</f>
        <v>#N/A</v>
      </c>
      <c r="M2421" s="44" t="s">
        <v>2443</v>
      </c>
      <c r="N2421" s="9" t="str">
        <f t="shared" ca="1" si="305"/>
        <v>A8581</v>
      </c>
      <c r="O2421" s="47">
        <v>325.33800000000002</v>
      </c>
      <c r="P2421" s="47">
        <v>325.33800000000002</v>
      </c>
      <c r="Q2421" s="46" t="s">
        <v>14</v>
      </c>
      <c r="R2421" s="46" t="s">
        <v>9</v>
      </c>
      <c r="S2421" s="46" t="s">
        <v>10</v>
      </c>
      <c r="T2421" s="46" t="s">
        <v>1446</v>
      </c>
      <c r="V2421" s="19" t="str">
        <f t="shared" ca="1" si="309"/>
        <v>Pre-calc.</v>
      </c>
      <c r="W2421" s="1" t="str">
        <f t="shared" ca="1" si="310"/>
        <v>Pre-calc.</v>
      </c>
      <c r="X2421" s="1" t="b">
        <f t="shared" ca="1" si="311"/>
        <v>1</v>
      </c>
      <c r="Y2421" s="3">
        <f t="shared" ca="1" si="312"/>
        <v>0</v>
      </c>
      <c r="Z2421" s="61">
        <f t="shared" ca="1" si="313"/>
        <v>0</v>
      </c>
    </row>
    <row r="2422" spans="1:26" hidden="1" x14ac:dyDescent="0.2">
      <c r="A2422" s="56" t="s">
        <v>5029</v>
      </c>
      <c r="B2422" s="9" t="str">
        <f t="shared" ca="1" si="306"/>
        <v>A6365</v>
      </c>
      <c r="C2422" s="59">
        <v>571.22529999999995</v>
      </c>
      <c r="D2422" s="59">
        <v>578.55780000000004</v>
      </c>
      <c r="E2422" s="60">
        <v>42380</v>
      </c>
      <c r="F2422" s="57" t="s">
        <v>4424</v>
      </c>
      <c r="G2422" s="57" t="s">
        <v>5532</v>
      </c>
      <c r="H2422" s="45" t="str">
        <f t="shared" ca="1" si="307"/>
        <v>Post-calc.</v>
      </c>
      <c r="I2422" s="23">
        <f t="shared" ca="1" si="308"/>
        <v>0</v>
      </c>
      <c r="J2422" s="20" t="e">
        <f ca="1">VLOOKUP(B2422, Remarks!$A$3:$G$400, 7, FALSE)</f>
        <v>#N/A</v>
      </c>
      <c r="M2422" s="44" t="s">
        <v>2444</v>
      </c>
      <c r="N2422" s="9" t="str">
        <f t="shared" ca="1" si="305"/>
        <v>A8584</v>
      </c>
      <c r="O2422" s="47">
        <v>864.88930000000005</v>
      </c>
      <c r="P2422" s="47">
        <v>864.88930000000005</v>
      </c>
      <c r="Q2422" s="46" t="s">
        <v>14</v>
      </c>
      <c r="R2422" s="46" t="s">
        <v>9</v>
      </c>
      <c r="S2422" s="46" t="s">
        <v>10</v>
      </c>
      <c r="T2422" s="46" t="s">
        <v>1446</v>
      </c>
      <c r="V2422" s="19" t="str">
        <f t="shared" ca="1" si="309"/>
        <v>Pre-calc.</v>
      </c>
      <c r="W2422" s="1" t="str">
        <f t="shared" ca="1" si="310"/>
        <v>Pre-calc.</v>
      </c>
      <c r="X2422" s="1" t="b">
        <f t="shared" ca="1" si="311"/>
        <v>1</v>
      </c>
      <c r="Y2422" s="3">
        <f t="shared" ca="1" si="312"/>
        <v>0</v>
      </c>
      <c r="Z2422" s="61">
        <f t="shared" ca="1" si="313"/>
        <v>0</v>
      </c>
    </row>
    <row r="2423" spans="1:26" hidden="1" x14ac:dyDescent="0.2">
      <c r="A2423" s="56" t="s">
        <v>5030</v>
      </c>
      <c r="B2423" s="9" t="str">
        <f t="shared" ca="1" si="306"/>
        <v>A6374</v>
      </c>
      <c r="C2423" s="59">
        <v>225.7115</v>
      </c>
      <c r="D2423" s="59">
        <v>129.2115</v>
      </c>
      <c r="E2423" s="60"/>
      <c r="F2423" s="57" t="s">
        <v>4424</v>
      </c>
      <c r="G2423" s="57" t="s">
        <v>5532</v>
      </c>
      <c r="H2423" s="45" t="str">
        <f t="shared" ca="1" si="307"/>
        <v>Pre-calc.</v>
      </c>
      <c r="I2423" s="23">
        <f t="shared" ca="1" si="308"/>
        <v>0</v>
      </c>
      <c r="J2423" s="20" t="e">
        <f ca="1">VLOOKUP(B2423, Remarks!$A$3:$G$400, 7, FALSE)</f>
        <v>#N/A</v>
      </c>
      <c r="M2423" s="44" t="s">
        <v>2445</v>
      </c>
      <c r="N2423" s="9" t="str">
        <f t="shared" ca="1" si="305"/>
        <v>A8585</v>
      </c>
      <c r="O2423" s="47">
        <v>618.52689999999996</v>
      </c>
      <c r="P2423" s="47">
        <v>618.52689999999996</v>
      </c>
      <c r="Q2423" s="46" t="s">
        <v>14</v>
      </c>
      <c r="R2423" s="46" t="s">
        <v>9</v>
      </c>
      <c r="S2423" s="46" t="s">
        <v>10</v>
      </c>
      <c r="T2423" s="46" t="s">
        <v>1446</v>
      </c>
      <c r="V2423" s="19" t="str">
        <f t="shared" ca="1" si="309"/>
        <v>Pre-calc.</v>
      </c>
      <c r="W2423" s="1" t="str">
        <f t="shared" ca="1" si="310"/>
        <v>Pre-calc.</v>
      </c>
      <c r="X2423" s="1" t="b">
        <f t="shared" ca="1" si="311"/>
        <v>1</v>
      </c>
      <c r="Y2423" s="3">
        <f t="shared" ca="1" si="312"/>
        <v>0</v>
      </c>
      <c r="Z2423" s="61">
        <f t="shared" ca="1" si="313"/>
        <v>0</v>
      </c>
    </row>
    <row r="2424" spans="1:26" hidden="1" x14ac:dyDescent="0.2">
      <c r="A2424" s="56" t="s">
        <v>5031</v>
      </c>
      <c r="B2424" s="9" t="str">
        <f t="shared" ca="1" si="306"/>
        <v>A6379</v>
      </c>
      <c r="C2424" s="59">
        <v>24743.5157</v>
      </c>
      <c r="D2424" s="59">
        <v>24999.714899999999</v>
      </c>
      <c r="E2424" s="60"/>
      <c r="F2424" s="57" t="s">
        <v>4424</v>
      </c>
      <c r="G2424" s="57" t="s">
        <v>5532</v>
      </c>
      <c r="H2424" s="45" t="str">
        <f t="shared" ca="1" si="307"/>
        <v>Pre-calc.</v>
      </c>
      <c r="I2424" s="23">
        <f t="shared" ca="1" si="308"/>
        <v>0</v>
      </c>
      <c r="J2424" s="20" t="e">
        <f ca="1">VLOOKUP(B2424, Remarks!$A$3:$G$400, 7, FALSE)</f>
        <v>#N/A</v>
      </c>
      <c r="M2424" s="44" t="s">
        <v>2446</v>
      </c>
      <c r="N2424" s="9" t="str">
        <f t="shared" ca="1" si="305"/>
        <v>A8588</v>
      </c>
      <c r="O2424" s="47">
        <v>2414.4119999999998</v>
      </c>
      <c r="P2424" s="47">
        <v>2417.94</v>
      </c>
      <c r="Q2424" s="46" t="s">
        <v>8</v>
      </c>
      <c r="R2424" s="46" t="s">
        <v>9</v>
      </c>
      <c r="S2424" s="46" t="s">
        <v>10</v>
      </c>
      <c r="T2424" s="46" t="s">
        <v>1260</v>
      </c>
      <c r="V2424" s="19" t="str">
        <f t="shared" ca="1" si="309"/>
        <v>Post-calc.</v>
      </c>
      <c r="W2424" s="1" t="str">
        <f t="shared" ca="1" si="310"/>
        <v>Post-calc.</v>
      </c>
      <c r="X2424" s="1" t="b">
        <f t="shared" ca="1" si="311"/>
        <v>1</v>
      </c>
      <c r="Y2424" s="3">
        <f t="shared" ca="1" si="312"/>
        <v>0</v>
      </c>
      <c r="Z2424" s="61">
        <f t="shared" ca="1" si="313"/>
        <v>42461</v>
      </c>
    </row>
    <row r="2425" spans="1:26" hidden="1" x14ac:dyDescent="0.2">
      <c r="A2425" s="56" t="s">
        <v>5032</v>
      </c>
      <c r="B2425" s="9" t="str">
        <f t="shared" ca="1" si="306"/>
        <v>A6383</v>
      </c>
      <c r="C2425" s="59">
        <v>2454.4830999999999</v>
      </c>
      <c r="D2425" s="59">
        <v>2083.9231</v>
      </c>
      <c r="E2425" s="60"/>
      <c r="F2425" s="57" t="s">
        <v>4424</v>
      </c>
      <c r="G2425" s="57" t="s">
        <v>5532</v>
      </c>
      <c r="H2425" s="45" t="str">
        <f t="shared" ca="1" si="307"/>
        <v>Pre-calc.</v>
      </c>
      <c r="I2425" s="23">
        <f t="shared" ca="1" si="308"/>
        <v>0</v>
      </c>
      <c r="J2425" s="20" t="e">
        <f ca="1">VLOOKUP(B2425, Remarks!$A$3:$G$400, 7, FALSE)</f>
        <v>#N/A</v>
      </c>
      <c r="M2425" s="44" t="s">
        <v>2447</v>
      </c>
      <c r="N2425" s="9" t="str">
        <f t="shared" ca="1" si="305"/>
        <v>A8600</v>
      </c>
      <c r="O2425" s="47">
        <v>209.76480000000001</v>
      </c>
      <c r="P2425" s="47">
        <v>209.6388</v>
      </c>
      <c r="Q2425" s="46" t="s">
        <v>8</v>
      </c>
      <c r="R2425" s="46" t="s">
        <v>9</v>
      </c>
      <c r="S2425" s="46" t="s">
        <v>10</v>
      </c>
      <c r="T2425" s="46" t="s">
        <v>1528</v>
      </c>
      <c r="V2425" s="19" t="str">
        <f t="shared" ca="1" si="309"/>
        <v>Post-calc.</v>
      </c>
      <c r="W2425" s="1" t="str">
        <f t="shared" ca="1" si="310"/>
        <v>Post-calc.</v>
      </c>
      <c r="X2425" s="1" t="b">
        <f t="shared" ca="1" si="311"/>
        <v>1</v>
      </c>
      <c r="Y2425" s="3">
        <f t="shared" ca="1" si="312"/>
        <v>0</v>
      </c>
      <c r="Z2425" s="61">
        <f t="shared" ca="1" si="313"/>
        <v>42502</v>
      </c>
    </row>
    <row r="2426" spans="1:26" hidden="1" x14ac:dyDescent="0.2">
      <c r="A2426" s="56" t="s">
        <v>5033</v>
      </c>
      <c r="B2426" s="9" t="str">
        <f t="shared" ca="1" si="306"/>
        <v>A6384</v>
      </c>
      <c r="C2426" s="59">
        <v>61.431800000000003</v>
      </c>
      <c r="D2426" s="59">
        <v>61.5199</v>
      </c>
      <c r="E2426" s="60">
        <v>42405</v>
      </c>
      <c r="F2426" s="57" t="s">
        <v>4424</v>
      </c>
      <c r="G2426" s="57" t="s">
        <v>5532</v>
      </c>
      <c r="H2426" s="45" t="str">
        <f t="shared" ca="1" si="307"/>
        <v>Post-calc.</v>
      </c>
      <c r="I2426" s="23">
        <f t="shared" ca="1" si="308"/>
        <v>0</v>
      </c>
      <c r="J2426" s="20" t="e">
        <f ca="1">VLOOKUP(B2426, Remarks!$A$3:$G$400, 7, FALSE)</f>
        <v>#N/A</v>
      </c>
      <c r="M2426" s="44" t="s">
        <v>2448</v>
      </c>
      <c r="N2426" s="9" t="str">
        <f t="shared" ca="1" si="305"/>
        <v>A8604</v>
      </c>
      <c r="O2426" s="47">
        <v>9754.0632000000005</v>
      </c>
      <c r="P2426" s="47">
        <v>9754.0632000000005</v>
      </c>
      <c r="Q2426" s="46" t="s">
        <v>14</v>
      </c>
      <c r="R2426" s="46" t="s">
        <v>9</v>
      </c>
      <c r="S2426" s="46" t="s">
        <v>10</v>
      </c>
      <c r="T2426" s="46" t="s">
        <v>1528</v>
      </c>
      <c r="V2426" s="19" t="str">
        <f t="shared" ca="1" si="309"/>
        <v>Pre-calc.</v>
      </c>
      <c r="W2426" s="1" t="str">
        <f t="shared" ca="1" si="310"/>
        <v>Pre-calc.</v>
      </c>
      <c r="X2426" s="1" t="b">
        <f t="shared" ca="1" si="311"/>
        <v>1</v>
      </c>
      <c r="Y2426" s="3">
        <f t="shared" ca="1" si="312"/>
        <v>0</v>
      </c>
      <c r="Z2426" s="61">
        <f t="shared" ca="1" si="313"/>
        <v>0</v>
      </c>
    </row>
    <row r="2427" spans="1:26" hidden="1" x14ac:dyDescent="0.2">
      <c r="A2427" s="56" t="s">
        <v>5034</v>
      </c>
      <c r="B2427" s="9" t="str">
        <f t="shared" ca="1" si="306"/>
        <v>A6385</v>
      </c>
      <c r="C2427" s="59">
        <v>87.1053</v>
      </c>
      <c r="D2427" s="59">
        <v>88.100200000000001</v>
      </c>
      <c r="E2427" s="60">
        <v>42380</v>
      </c>
      <c r="F2427" s="57" t="s">
        <v>4424</v>
      </c>
      <c r="G2427" s="57" t="s">
        <v>5532</v>
      </c>
      <c r="H2427" s="45" t="str">
        <f t="shared" ca="1" si="307"/>
        <v>Post-calc.</v>
      </c>
      <c r="I2427" s="23">
        <f t="shared" ca="1" si="308"/>
        <v>0</v>
      </c>
      <c r="J2427" s="20" t="e">
        <f ca="1">VLOOKUP(B2427, Remarks!$A$3:$G$400, 7, FALSE)</f>
        <v>#N/A</v>
      </c>
      <c r="M2427" s="44" t="s">
        <v>2449</v>
      </c>
      <c r="N2427" s="9" t="str">
        <f t="shared" ca="1" si="305"/>
        <v>A8605</v>
      </c>
      <c r="O2427" s="47">
        <v>209.76480000000001</v>
      </c>
      <c r="P2427" s="47">
        <v>209.6388</v>
      </c>
      <c r="Q2427" s="46" t="s">
        <v>8</v>
      </c>
      <c r="R2427" s="46" t="s">
        <v>9</v>
      </c>
      <c r="S2427" s="46" t="s">
        <v>10</v>
      </c>
      <c r="T2427" s="46" t="s">
        <v>1528</v>
      </c>
      <c r="V2427" s="19" t="str">
        <f t="shared" ca="1" si="309"/>
        <v>Post-calc.</v>
      </c>
      <c r="W2427" s="1" t="str">
        <f t="shared" ca="1" si="310"/>
        <v>Post-calc.</v>
      </c>
      <c r="X2427" s="1" t="b">
        <f t="shared" ca="1" si="311"/>
        <v>1</v>
      </c>
      <c r="Y2427" s="3">
        <f t="shared" ca="1" si="312"/>
        <v>0</v>
      </c>
      <c r="Z2427" s="61">
        <f t="shared" ca="1" si="313"/>
        <v>42502</v>
      </c>
    </row>
    <row r="2428" spans="1:26" hidden="1" x14ac:dyDescent="0.2">
      <c r="A2428" s="56" t="s">
        <v>5035</v>
      </c>
      <c r="B2428" s="9" t="str">
        <f t="shared" ca="1" si="306"/>
        <v>A6388</v>
      </c>
      <c r="C2428" s="59">
        <v>10342.4666</v>
      </c>
      <c r="D2428" s="59">
        <v>10182.891100000001</v>
      </c>
      <c r="E2428" s="60">
        <v>42500</v>
      </c>
      <c r="F2428" s="57" t="s">
        <v>4424</v>
      </c>
      <c r="G2428" s="57" t="s">
        <v>5532</v>
      </c>
      <c r="H2428" s="45" t="str">
        <f t="shared" ca="1" si="307"/>
        <v>Post-calc.</v>
      </c>
      <c r="I2428" s="23">
        <f t="shared" ca="1" si="308"/>
        <v>0</v>
      </c>
      <c r="J2428" s="20" t="e">
        <f ca="1">VLOOKUP(B2428, Remarks!$A$3:$G$400, 7, FALSE)</f>
        <v>#N/A</v>
      </c>
      <c r="M2428" s="44" t="s">
        <v>2450</v>
      </c>
      <c r="N2428" s="9" t="str">
        <f t="shared" ca="1" si="305"/>
        <v>A8606</v>
      </c>
      <c r="O2428" s="47">
        <v>239.7312</v>
      </c>
      <c r="P2428" s="47">
        <v>243.76320000000001</v>
      </c>
      <c r="Q2428" s="46" t="s">
        <v>8</v>
      </c>
      <c r="R2428" s="46" t="s">
        <v>9</v>
      </c>
      <c r="S2428" s="46" t="s">
        <v>10</v>
      </c>
      <c r="T2428" s="46" t="s">
        <v>1528</v>
      </c>
      <c r="V2428" s="19" t="str">
        <f t="shared" ca="1" si="309"/>
        <v>Post-calc.</v>
      </c>
      <c r="W2428" s="1" t="str">
        <f t="shared" ca="1" si="310"/>
        <v>Post-calc.</v>
      </c>
      <c r="X2428" s="1" t="b">
        <f t="shared" ca="1" si="311"/>
        <v>1</v>
      </c>
      <c r="Y2428" s="3">
        <f t="shared" ca="1" si="312"/>
        <v>0</v>
      </c>
      <c r="Z2428" s="61">
        <f t="shared" ca="1" si="313"/>
        <v>42485</v>
      </c>
    </row>
    <row r="2429" spans="1:26" hidden="1" x14ac:dyDescent="0.2">
      <c r="A2429" s="56" t="s">
        <v>5036</v>
      </c>
      <c r="B2429" s="9" t="str">
        <f t="shared" ca="1" si="306"/>
        <v>A6389</v>
      </c>
      <c r="C2429" s="59">
        <v>163.81819999999999</v>
      </c>
      <c r="D2429" s="59">
        <v>165.87860000000001</v>
      </c>
      <c r="E2429" s="60">
        <v>42396</v>
      </c>
      <c r="F2429" s="57" t="s">
        <v>4424</v>
      </c>
      <c r="G2429" s="57" t="s">
        <v>5532</v>
      </c>
      <c r="H2429" s="45" t="str">
        <f t="shared" ca="1" si="307"/>
        <v>Post-calc.</v>
      </c>
      <c r="I2429" s="23">
        <f t="shared" ca="1" si="308"/>
        <v>0</v>
      </c>
      <c r="J2429" s="20" t="e">
        <f ca="1">VLOOKUP(B2429, Remarks!$A$3:$G$400, 7, FALSE)</f>
        <v>#N/A</v>
      </c>
      <c r="M2429" s="44" t="s">
        <v>2451</v>
      </c>
      <c r="N2429" s="9" t="str">
        <f t="shared" ca="1" si="305"/>
        <v>A8628</v>
      </c>
      <c r="O2429" s="47">
        <v>16909.681199999999</v>
      </c>
      <c r="P2429" s="47">
        <v>16909.681199999999</v>
      </c>
      <c r="Q2429" s="46" t="s">
        <v>14</v>
      </c>
      <c r="R2429" s="46" t="s">
        <v>9</v>
      </c>
      <c r="S2429" s="46" t="s">
        <v>10</v>
      </c>
      <c r="T2429" s="46" t="s">
        <v>1446</v>
      </c>
      <c r="V2429" s="19" t="str">
        <f t="shared" ca="1" si="309"/>
        <v>Pre-calc.</v>
      </c>
      <c r="W2429" s="1" t="str">
        <f t="shared" ca="1" si="310"/>
        <v>Pre-calc.</v>
      </c>
      <c r="X2429" s="1" t="b">
        <f t="shared" ca="1" si="311"/>
        <v>1</v>
      </c>
      <c r="Y2429" s="3">
        <f t="shared" ca="1" si="312"/>
        <v>0</v>
      </c>
      <c r="Z2429" s="61">
        <f t="shared" ca="1" si="313"/>
        <v>0</v>
      </c>
    </row>
    <row r="2430" spans="1:26" hidden="1" x14ac:dyDescent="0.2">
      <c r="A2430" s="56" t="s">
        <v>5037</v>
      </c>
      <c r="B2430" s="9" t="str">
        <f t="shared" ca="1" si="306"/>
        <v>A6390</v>
      </c>
      <c r="C2430" s="59">
        <v>106.96729999999999</v>
      </c>
      <c r="D2430" s="59">
        <v>106.9324</v>
      </c>
      <c r="E2430" s="60">
        <v>42387</v>
      </c>
      <c r="F2430" s="57" t="s">
        <v>4424</v>
      </c>
      <c r="G2430" s="57" t="s">
        <v>5532</v>
      </c>
      <c r="H2430" s="45" t="str">
        <f t="shared" ca="1" si="307"/>
        <v>Post-calc.</v>
      </c>
      <c r="I2430" s="23">
        <f t="shared" ca="1" si="308"/>
        <v>0</v>
      </c>
      <c r="J2430" s="20" t="e">
        <f ca="1">VLOOKUP(B2430, Remarks!$A$3:$G$400, 7, FALSE)</f>
        <v>#N/A</v>
      </c>
      <c r="M2430" s="44" t="s">
        <v>2452</v>
      </c>
      <c r="N2430" s="9" t="str">
        <f t="shared" ca="1" si="305"/>
        <v>A8631</v>
      </c>
      <c r="O2430" s="47">
        <v>480.22359999999998</v>
      </c>
      <c r="P2430" s="47">
        <v>480.22359999999998</v>
      </c>
      <c r="Q2430" s="46" t="s">
        <v>14</v>
      </c>
      <c r="R2430" s="46" t="s">
        <v>9</v>
      </c>
      <c r="S2430" s="46" t="s">
        <v>10</v>
      </c>
      <c r="T2430" s="46" t="s">
        <v>1446</v>
      </c>
      <c r="V2430" s="19" t="str">
        <f t="shared" ca="1" si="309"/>
        <v>Pre-calc.</v>
      </c>
      <c r="W2430" s="1" t="str">
        <f t="shared" ca="1" si="310"/>
        <v>Pre-calc.</v>
      </c>
      <c r="X2430" s="1" t="b">
        <f t="shared" ca="1" si="311"/>
        <v>1</v>
      </c>
      <c r="Y2430" s="3">
        <f t="shared" ca="1" si="312"/>
        <v>0</v>
      </c>
      <c r="Z2430" s="61">
        <f t="shared" ca="1" si="313"/>
        <v>0</v>
      </c>
    </row>
    <row r="2431" spans="1:26" hidden="1" x14ac:dyDescent="0.2">
      <c r="A2431" s="56" t="s">
        <v>5038</v>
      </c>
      <c r="B2431" s="9" t="str">
        <f t="shared" ca="1" si="306"/>
        <v>A6397</v>
      </c>
      <c r="C2431" s="59">
        <v>750.93510000000003</v>
      </c>
      <c r="D2431" s="59">
        <v>738.61</v>
      </c>
      <c r="E2431" s="60">
        <v>42411</v>
      </c>
      <c r="F2431" s="57" t="s">
        <v>4269</v>
      </c>
      <c r="G2431" s="57" t="s">
        <v>5524</v>
      </c>
      <c r="H2431" s="45" t="str">
        <f t="shared" ca="1" si="307"/>
        <v>Post-calc.</v>
      </c>
      <c r="I2431" s="23">
        <f t="shared" ca="1" si="308"/>
        <v>0</v>
      </c>
      <c r="J2431" s="20" t="e">
        <f ca="1">VLOOKUP(B2431, Remarks!$A$3:$G$400, 7, FALSE)</f>
        <v>#N/A</v>
      </c>
      <c r="M2431" s="44" t="s">
        <v>2453</v>
      </c>
      <c r="N2431" s="9" t="str">
        <f t="shared" ca="1" si="305"/>
        <v>A8632</v>
      </c>
      <c r="O2431" s="47">
        <v>559.2355</v>
      </c>
      <c r="P2431" s="47">
        <v>559.2355</v>
      </c>
      <c r="Q2431" s="46" t="s">
        <v>14</v>
      </c>
      <c r="R2431" s="46" t="s">
        <v>9</v>
      </c>
      <c r="S2431" s="46" t="s">
        <v>10</v>
      </c>
      <c r="T2431" s="46" t="s">
        <v>1446</v>
      </c>
      <c r="V2431" s="19" t="str">
        <f t="shared" ca="1" si="309"/>
        <v>Pre-calc.</v>
      </c>
      <c r="W2431" s="1" t="str">
        <f t="shared" ca="1" si="310"/>
        <v>Pre-calc.</v>
      </c>
      <c r="X2431" s="1" t="b">
        <f t="shared" ca="1" si="311"/>
        <v>1</v>
      </c>
      <c r="Y2431" s="3">
        <f t="shared" ca="1" si="312"/>
        <v>0</v>
      </c>
      <c r="Z2431" s="61">
        <f t="shared" ca="1" si="313"/>
        <v>0</v>
      </c>
    </row>
    <row r="2432" spans="1:26" hidden="1" x14ac:dyDescent="0.2">
      <c r="A2432" s="56" t="s">
        <v>5039</v>
      </c>
      <c r="B2432" s="9" t="str">
        <f t="shared" ca="1" si="306"/>
        <v>A6401</v>
      </c>
      <c r="C2432" s="59">
        <v>2179.6455000000001</v>
      </c>
      <c r="D2432" s="59">
        <v>0</v>
      </c>
      <c r="E2432" s="60"/>
      <c r="F2432" s="57" t="s">
        <v>3668</v>
      </c>
      <c r="G2432" s="57" t="s">
        <v>5538</v>
      </c>
      <c r="H2432" s="45" t="str">
        <f t="shared" ca="1" si="307"/>
        <v>Pre-calc.</v>
      </c>
      <c r="I2432" s="23">
        <f t="shared" ca="1" si="308"/>
        <v>0</v>
      </c>
      <c r="J2432" s="20" t="e">
        <f ca="1">VLOOKUP(B2432, Remarks!$A$3:$G$400, 7, FALSE)</f>
        <v>#N/A</v>
      </c>
      <c r="M2432" s="44" t="s">
        <v>2454</v>
      </c>
      <c r="N2432" s="9" t="str">
        <f t="shared" ca="1" si="305"/>
        <v>A8633</v>
      </c>
      <c r="O2432" s="47">
        <v>519.55359999999996</v>
      </c>
      <c r="P2432" s="47">
        <v>519.55359999999996</v>
      </c>
      <c r="Q2432" s="46" t="s">
        <v>14</v>
      </c>
      <c r="R2432" s="46" t="s">
        <v>9</v>
      </c>
      <c r="S2432" s="46" t="s">
        <v>10</v>
      </c>
      <c r="T2432" s="46" t="s">
        <v>1446</v>
      </c>
      <c r="V2432" s="19" t="str">
        <f t="shared" ca="1" si="309"/>
        <v>Pre-calc.</v>
      </c>
      <c r="W2432" s="1" t="str">
        <f t="shared" ca="1" si="310"/>
        <v>Pre-calc.</v>
      </c>
      <c r="X2432" s="1" t="b">
        <f t="shared" ca="1" si="311"/>
        <v>1</v>
      </c>
      <c r="Y2432" s="3">
        <f t="shared" ca="1" si="312"/>
        <v>0</v>
      </c>
      <c r="Z2432" s="61">
        <f t="shared" ca="1" si="313"/>
        <v>0</v>
      </c>
    </row>
    <row r="2433" spans="1:26" hidden="1" x14ac:dyDescent="0.2">
      <c r="A2433" s="56" t="s">
        <v>5040</v>
      </c>
      <c r="B2433" s="9" t="str">
        <f t="shared" ca="1" si="306"/>
        <v>A6406</v>
      </c>
      <c r="C2433" s="59">
        <v>10620.031499999999</v>
      </c>
      <c r="D2433" s="59">
        <v>10405.933800000001</v>
      </c>
      <c r="E2433" s="60">
        <v>42531</v>
      </c>
      <c r="F2433" s="57" t="s">
        <v>3668</v>
      </c>
      <c r="G2433" s="57" t="s">
        <v>5538</v>
      </c>
      <c r="H2433" s="45" t="str">
        <f t="shared" ca="1" si="307"/>
        <v>Post-calc.</v>
      </c>
      <c r="I2433" s="23">
        <f t="shared" ca="1" si="308"/>
        <v>0</v>
      </c>
      <c r="J2433" s="20" t="e">
        <f ca="1">VLOOKUP(B2433, Remarks!$A$3:$G$400, 7, FALSE)</f>
        <v>#N/A</v>
      </c>
      <c r="M2433" s="44" t="s">
        <v>2455</v>
      </c>
      <c r="N2433" s="9" t="str">
        <f t="shared" ca="1" si="305"/>
        <v>A8634</v>
      </c>
      <c r="O2433" s="47">
        <v>603.09280000000001</v>
      </c>
      <c r="P2433" s="47">
        <v>603.09280000000001</v>
      </c>
      <c r="Q2433" s="46" t="s">
        <v>14</v>
      </c>
      <c r="R2433" s="46" t="s">
        <v>9</v>
      </c>
      <c r="S2433" s="46" t="s">
        <v>10</v>
      </c>
      <c r="T2433" s="46" t="s">
        <v>1446</v>
      </c>
      <c r="V2433" s="19" t="str">
        <f t="shared" ca="1" si="309"/>
        <v>Pre-calc.</v>
      </c>
      <c r="W2433" s="1" t="str">
        <f t="shared" ca="1" si="310"/>
        <v>Pre-calc.</v>
      </c>
      <c r="X2433" s="1" t="b">
        <f t="shared" ca="1" si="311"/>
        <v>1</v>
      </c>
      <c r="Y2433" s="3">
        <f t="shared" ca="1" si="312"/>
        <v>0</v>
      </c>
      <c r="Z2433" s="61">
        <f t="shared" ca="1" si="313"/>
        <v>0</v>
      </c>
    </row>
    <row r="2434" spans="1:26" hidden="1" x14ac:dyDescent="0.2">
      <c r="A2434" s="56" t="s">
        <v>5041</v>
      </c>
      <c r="B2434" s="9" t="str">
        <f t="shared" ca="1" si="306"/>
        <v>A6417</v>
      </c>
      <c r="C2434" s="59">
        <v>3217.88</v>
      </c>
      <c r="D2434" s="59">
        <v>3195.41</v>
      </c>
      <c r="E2434" s="60">
        <v>42536</v>
      </c>
      <c r="F2434" s="57" t="s">
        <v>2660</v>
      </c>
      <c r="G2434" s="57" t="s">
        <v>5531</v>
      </c>
      <c r="H2434" s="45" t="str">
        <f t="shared" ca="1" si="307"/>
        <v>Post-calc.</v>
      </c>
      <c r="I2434" s="23">
        <f t="shared" ca="1" si="308"/>
        <v>0.27999999999974534</v>
      </c>
      <c r="J2434" s="20" t="e">
        <f ca="1">VLOOKUP(B2434, Remarks!$A$3:$G$400, 7, FALSE)</f>
        <v>#N/A</v>
      </c>
      <c r="M2434" s="44" t="s">
        <v>2456</v>
      </c>
      <c r="N2434" s="9" t="str">
        <f t="shared" ca="1" si="305"/>
        <v>A8636</v>
      </c>
      <c r="O2434" s="47">
        <v>1000</v>
      </c>
      <c r="P2434" s="47">
        <v>1000</v>
      </c>
      <c r="Q2434" s="46" t="s">
        <v>14</v>
      </c>
      <c r="R2434" s="46" t="s">
        <v>9</v>
      </c>
      <c r="S2434" s="46" t="s">
        <v>10</v>
      </c>
      <c r="T2434" s="46" t="s">
        <v>798</v>
      </c>
      <c r="V2434" s="19" t="str">
        <f t="shared" ca="1" si="309"/>
        <v>Pre-calc.</v>
      </c>
      <c r="W2434" s="1" t="str">
        <f t="shared" ca="1" si="310"/>
        <v>Pre-calc.</v>
      </c>
      <c r="X2434" s="1" t="b">
        <f t="shared" ca="1" si="311"/>
        <v>1</v>
      </c>
      <c r="Y2434" s="3">
        <f t="shared" ca="1" si="312"/>
        <v>0</v>
      </c>
      <c r="Z2434" s="61">
        <f t="shared" ca="1" si="313"/>
        <v>0</v>
      </c>
    </row>
    <row r="2435" spans="1:26" hidden="1" x14ac:dyDescent="0.2">
      <c r="A2435" s="56" t="s">
        <v>5042</v>
      </c>
      <c r="B2435" s="9" t="str">
        <f t="shared" ca="1" si="306"/>
        <v>A6419</v>
      </c>
      <c r="C2435" s="59">
        <v>3500</v>
      </c>
      <c r="D2435" s="59">
        <v>3500</v>
      </c>
      <c r="E2435" s="60">
        <v>42081</v>
      </c>
      <c r="F2435" s="57" t="s">
        <v>4485</v>
      </c>
      <c r="G2435" s="57" t="s">
        <v>5545</v>
      </c>
      <c r="H2435" s="45" t="str">
        <f t="shared" ca="1" si="307"/>
        <v>Post-calc.</v>
      </c>
      <c r="I2435" s="23">
        <f t="shared" ca="1" si="308"/>
        <v>0</v>
      </c>
      <c r="J2435" s="20" t="e">
        <f ca="1">VLOOKUP(B2435, Remarks!$A$3:$G$400, 7, FALSE)</f>
        <v>#N/A</v>
      </c>
      <c r="M2435" s="44" t="s">
        <v>2457</v>
      </c>
      <c r="N2435" s="9" t="str">
        <f t="shared" ca="1" si="305"/>
        <v>A8637</v>
      </c>
      <c r="O2435" s="47">
        <v>356.02519999999998</v>
      </c>
      <c r="P2435" s="47">
        <v>332.46319999999997</v>
      </c>
      <c r="Q2435" s="46" t="s">
        <v>8</v>
      </c>
      <c r="R2435" s="46" t="s">
        <v>9</v>
      </c>
      <c r="S2435" s="46" t="s">
        <v>10</v>
      </c>
      <c r="T2435" s="46" t="s">
        <v>2406</v>
      </c>
      <c r="V2435" s="19" t="str">
        <f t="shared" ca="1" si="309"/>
        <v>Post-calc.</v>
      </c>
      <c r="W2435" s="1" t="str">
        <f t="shared" ca="1" si="310"/>
        <v>Post-calc.</v>
      </c>
      <c r="X2435" s="1" t="b">
        <f t="shared" ca="1" si="311"/>
        <v>1</v>
      </c>
      <c r="Y2435" s="3">
        <f t="shared" ca="1" si="312"/>
        <v>0</v>
      </c>
      <c r="Z2435" s="61">
        <f t="shared" ca="1" si="313"/>
        <v>42088</v>
      </c>
    </row>
    <row r="2436" spans="1:26" hidden="1" x14ac:dyDescent="0.2">
      <c r="A2436" s="56" t="s">
        <v>5043</v>
      </c>
      <c r="B2436" s="9" t="str">
        <f t="shared" ca="1" si="306"/>
        <v>A6422</v>
      </c>
      <c r="C2436" s="59">
        <v>936.51</v>
      </c>
      <c r="D2436" s="59">
        <v>936.51</v>
      </c>
      <c r="E2436" s="60">
        <v>42404</v>
      </c>
      <c r="F2436" s="57" t="s">
        <v>4632</v>
      </c>
      <c r="G2436" s="57" t="s">
        <v>5536</v>
      </c>
      <c r="H2436" s="45" t="str">
        <f t="shared" ca="1" si="307"/>
        <v>Post-calc.</v>
      </c>
      <c r="I2436" s="23">
        <f t="shared" ca="1" si="308"/>
        <v>0</v>
      </c>
      <c r="J2436" s="20" t="e">
        <f ca="1">VLOOKUP(B2436, Remarks!$A$3:$G$400, 7, FALSE)</f>
        <v>#N/A</v>
      </c>
      <c r="M2436" s="44" t="s">
        <v>2458</v>
      </c>
      <c r="N2436" s="9" t="str">
        <f t="shared" ref="N2436:N2499" ca="1" si="314">+LEFT(M2436,5)</f>
        <v>A8638</v>
      </c>
      <c r="O2436" s="47">
        <v>171.48740000000001</v>
      </c>
      <c r="P2436" s="47">
        <v>161.4811</v>
      </c>
      <c r="Q2436" s="46" t="s">
        <v>8</v>
      </c>
      <c r="R2436" s="46" t="s">
        <v>9</v>
      </c>
      <c r="S2436" s="46" t="s">
        <v>10</v>
      </c>
      <c r="T2436" s="46" t="s">
        <v>2406</v>
      </c>
      <c r="V2436" s="19" t="str">
        <f t="shared" ca="1" si="309"/>
        <v>Post-calc.</v>
      </c>
      <c r="W2436" s="1" t="str">
        <f t="shared" ca="1" si="310"/>
        <v>Post-calc.</v>
      </c>
      <c r="X2436" s="1" t="b">
        <f t="shared" ca="1" si="311"/>
        <v>1</v>
      </c>
      <c r="Y2436" s="3">
        <f t="shared" ca="1" si="312"/>
        <v>0</v>
      </c>
      <c r="Z2436" s="61">
        <f t="shared" ca="1" si="313"/>
        <v>42089</v>
      </c>
    </row>
    <row r="2437" spans="1:26" hidden="1" x14ac:dyDescent="0.2">
      <c r="A2437" s="56" t="s">
        <v>5044</v>
      </c>
      <c r="B2437" s="9" t="str">
        <f t="shared" ref="B2437:B2500" ca="1" si="315">+LEFT(A2437,5)</f>
        <v>A6423</v>
      </c>
      <c r="C2437" s="59">
        <v>1218.93</v>
      </c>
      <c r="D2437" s="59">
        <v>1278.8499999999999</v>
      </c>
      <c r="E2437" s="60">
        <v>42387</v>
      </c>
      <c r="F2437" s="57" t="s">
        <v>4269</v>
      </c>
      <c r="G2437" s="57" t="s">
        <v>5524</v>
      </c>
      <c r="H2437" s="45" t="str">
        <f t="shared" ref="H2437:H2500" ca="1" si="316">+IF(E2437&gt;1,"Post-calc.","Pre-calc.")</f>
        <v>Post-calc.</v>
      </c>
      <c r="I2437" s="23">
        <f t="shared" ref="I2437:I2500" ca="1" si="317">+VLOOKUP(B2437,$N$4:$P$2575,2,FALSE)-C2437</f>
        <v>0</v>
      </c>
      <c r="J2437" s="20" t="e">
        <f ca="1">VLOOKUP(B2437, Remarks!$A$3:$G$400, 7, FALSE)</f>
        <v>#N/A</v>
      </c>
      <c r="M2437" s="44" t="s">
        <v>2459</v>
      </c>
      <c r="N2437" s="9" t="str">
        <f t="shared" ca="1" si="314"/>
        <v>A8639</v>
      </c>
      <c r="O2437" s="47">
        <v>-113.0851</v>
      </c>
      <c r="P2437" s="47">
        <v>-108.16759999999999</v>
      </c>
      <c r="Q2437" s="46" t="s">
        <v>8</v>
      </c>
      <c r="R2437" s="46" t="s">
        <v>9</v>
      </c>
      <c r="S2437" s="46" t="s">
        <v>10</v>
      </c>
      <c r="T2437" s="46" t="s">
        <v>2406</v>
      </c>
      <c r="V2437" s="19" t="str">
        <f t="shared" ref="V2437:V2500" ca="1" si="318">+VLOOKUP(N2437,$B$4:$H$2903,7,FALSE)</f>
        <v>Post-calc.</v>
      </c>
      <c r="W2437" s="1" t="str">
        <f t="shared" ref="W2437:W2500" ca="1" si="319">+Q2437</f>
        <v>Post-calc.</v>
      </c>
      <c r="X2437" s="1" t="b">
        <f t="shared" ref="X2437:X2500" ca="1" si="320">+V2437=W2437</f>
        <v>1</v>
      </c>
      <c r="Y2437" s="3">
        <f t="shared" ref="Y2437:Y2500" ca="1" si="321">+IF(Q2437="Post-calc.",VLOOKUP(N2437,$B$4:$H$2903,3,FALSE)-P2437,VLOOKUP(N2437,$B$4:$H$2903,2,FALSE)-P2437)</f>
        <v>0</v>
      </c>
      <c r="Z2437" s="61">
        <f t="shared" ca="1" si="313"/>
        <v>42109</v>
      </c>
    </row>
    <row r="2438" spans="1:26" hidden="1" x14ac:dyDescent="0.2">
      <c r="A2438" s="56" t="s">
        <v>5045</v>
      </c>
      <c r="B2438" s="9" t="str">
        <f t="shared" ca="1" si="315"/>
        <v>A6425</v>
      </c>
      <c r="C2438" s="59">
        <v>761.2</v>
      </c>
      <c r="D2438" s="59">
        <v>857.5</v>
      </c>
      <c r="E2438" s="60">
        <v>42356</v>
      </c>
      <c r="F2438" s="57" t="s">
        <v>4269</v>
      </c>
      <c r="G2438" s="57" t="s">
        <v>5524</v>
      </c>
      <c r="H2438" s="45" t="str">
        <f t="shared" ca="1" si="316"/>
        <v>Post-calc.</v>
      </c>
      <c r="I2438" s="23">
        <f t="shared" ca="1" si="317"/>
        <v>0</v>
      </c>
      <c r="J2438" s="20" t="e">
        <f ca="1">VLOOKUP(B2438, Remarks!$A$3:$G$400, 7, FALSE)</f>
        <v>#N/A</v>
      </c>
      <c r="M2438" s="44" t="s">
        <v>2460</v>
      </c>
      <c r="N2438" s="9" t="str">
        <f t="shared" ca="1" si="314"/>
        <v>A8640</v>
      </c>
      <c r="O2438" s="47">
        <v>2172.4607999999998</v>
      </c>
      <c r="P2438" s="47">
        <v>2112.1619999999998</v>
      </c>
      <c r="Q2438" s="46" t="s">
        <v>8</v>
      </c>
      <c r="R2438" s="46" t="s">
        <v>9</v>
      </c>
      <c r="S2438" s="46" t="s">
        <v>10</v>
      </c>
      <c r="T2438" s="46" t="s">
        <v>2406</v>
      </c>
      <c r="V2438" s="19" t="str">
        <f t="shared" ca="1" si="318"/>
        <v>Post-calc.</v>
      </c>
      <c r="W2438" s="1" t="str">
        <f t="shared" ca="1" si="319"/>
        <v>Post-calc.</v>
      </c>
      <c r="X2438" s="1" t="b">
        <f t="shared" ca="1" si="320"/>
        <v>1</v>
      </c>
      <c r="Y2438" s="3">
        <f t="shared" ca="1" si="321"/>
        <v>0</v>
      </c>
      <c r="Z2438" s="61">
        <f t="shared" ca="1" si="313"/>
        <v>42124</v>
      </c>
    </row>
    <row r="2439" spans="1:26" hidden="1" x14ac:dyDescent="0.2">
      <c r="A2439" s="56" t="s">
        <v>5046</v>
      </c>
      <c r="B2439" s="9" t="str">
        <f t="shared" ca="1" si="315"/>
        <v>A6427</v>
      </c>
      <c r="C2439" s="59">
        <v>154.785</v>
      </c>
      <c r="D2439" s="59">
        <v>154.785</v>
      </c>
      <c r="E2439" s="60">
        <v>42375</v>
      </c>
      <c r="F2439" s="57" t="s">
        <v>4632</v>
      </c>
      <c r="G2439" s="57" t="s">
        <v>5536</v>
      </c>
      <c r="H2439" s="45" t="str">
        <f t="shared" ca="1" si="316"/>
        <v>Post-calc.</v>
      </c>
      <c r="I2439" s="23">
        <f t="shared" ca="1" si="317"/>
        <v>0</v>
      </c>
      <c r="J2439" s="20" t="e">
        <f ca="1">VLOOKUP(B2439, Remarks!$A$3:$G$400, 7, FALSE)</f>
        <v>#N/A</v>
      </c>
      <c r="M2439" s="44" t="s">
        <v>2461</v>
      </c>
      <c r="N2439" s="9" t="str">
        <f t="shared" ca="1" si="314"/>
        <v>A8641</v>
      </c>
      <c r="O2439" s="47">
        <v>946.76400000000001</v>
      </c>
      <c r="P2439" s="47">
        <v>936.51599999999996</v>
      </c>
      <c r="Q2439" s="46" t="s">
        <v>8</v>
      </c>
      <c r="R2439" s="46" t="s">
        <v>9</v>
      </c>
      <c r="S2439" s="46" t="s">
        <v>10</v>
      </c>
      <c r="T2439" s="46" t="s">
        <v>2406</v>
      </c>
      <c r="V2439" s="19" t="str">
        <f t="shared" ca="1" si="318"/>
        <v>Post-calc.</v>
      </c>
      <c r="W2439" s="1" t="str">
        <f t="shared" ca="1" si="319"/>
        <v>Post-calc.</v>
      </c>
      <c r="X2439" s="1" t="b">
        <f t="shared" ca="1" si="320"/>
        <v>1</v>
      </c>
      <c r="Y2439" s="3">
        <f t="shared" ca="1" si="321"/>
        <v>0</v>
      </c>
      <c r="Z2439" s="61">
        <f t="shared" ca="1" si="313"/>
        <v>42229</v>
      </c>
    </row>
    <row r="2440" spans="1:26" hidden="1" x14ac:dyDescent="0.2">
      <c r="A2440" s="56" t="s">
        <v>5047</v>
      </c>
      <c r="B2440" s="9" t="str">
        <f t="shared" ca="1" si="315"/>
        <v>A6429</v>
      </c>
      <c r="C2440" s="59">
        <v>666.15</v>
      </c>
      <c r="D2440" s="59">
        <v>666.15</v>
      </c>
      <c r="E2440" s="60">
        <v>42362</v>
      </c>
      <c r="F2440" s="57" t="s">
        <v>4632</v>
      </c>
      <c r="G2440" s="57" t="s">
        <v>5536</v>
      </c>
      <c r="H2440" s="45" t="str">
        <f t="shared" ca="1" si="316"/>
        <v>Post-calc.</v>
      </c>
      <c r="I2440" s="23">
        <f t="shared" ca="1" si="317"/>
        <v>0</v>
      </c>
      <c r="J2440" s="20" t="e">
        <f ca="1">VLOOKUP(B2440, Remarks!$A$3:$G$400, 7, FALSE)</f>
        <v>#N/A</v>
      </c>
      <c r="M2440" s="44" t="s">
        <v>2462</v>
      </c>
      <c r="N2440" s="9" t="str">
        <f t="shared" ca="1" si="314"/>
        <v>A8642</v>
      </c>
      <c r="O2440" s="47">
        <v>582.09310000000005</v>
      </c>
      <c r="P2440" s="47">
        <v>570.27970000000005</v>
      </c>
      <c r="Q2440" s="46" t="s">
        <v>8</v>
      </c>
      <c r="R2440" s="46" t="s">
        <v>9</v>
      </c>
      <c r="S2440" s="46" t="s">
        <v>10</v>
      </c>
      <c r="T2440" s="46" t="s">
        <v>2406</v>
      </c>
      <c r="V2440" s="19" t="str">
        <f t="shared" ca="1" si="318"/>
        <v>Post-calc.</v>
      </c>
      <c r="W2440" s="1" t="str">
        <f t="shared" ca="1" si="319"/>
        <v>Post-calc.</v>
      </c>
      <c r="X2440" s="1" t="b">
        <f t="shared" ca="1" si="320"/>
        <v>1</v>
      </c>
      <c r="Y2440" s="3">
        <f t="shared" ca="1" si="321"/>
        <v>0</v>
      </c>
      <c r="Z2440" s="61">
        <f t="shared" ca="1" si="313"/>
        <v>42117</v>
      </c>
    </row>
    <row r="2441" spans="1:26" hidden="1" x14ac:dyDescent="0.2">
      <c r="A2441" s="56" t="s">
        <v>5048</v>
      </c>
      <c r="B2441" s="9" t="str">
        <f t="shared" ca="1" si="315"/>
        <v>A6434</v>
      </c>
      <c r="C2441" s="59">
        <v>123.2231</v>
      </c>
      <c r="D2441" s="59">
        <v>123.9479</v>
      </c>
      <c r="E2441" s="60">
        <v>42401</v>
      </c>
      <c r="F2441" s="57" t="s">
        <v>4424</v>
      </c>
      <c r="G2441" s="57" t="s">
        <v>5532</v>
      </c>
      <c r="H2441" s="45" t="str">
        <f t="shared" ca="1" si="316"/>
        <v>Post-calc.</v>
      </c>
      <c r="I2441" s="23">
        <f t="shared" ca="1" si="317"/>
        <v>0</v>
      </c>
      <c r="J2441" s="20" t="e">
        <f ca="1">VLOOKUP(B2441, Remarks!$A$3:$G$400, 7, FALSE)</f>
        <v>#N/A</v>
      </c>
      <c r="M2441" s="44" t="s">
        <v>2463</v>
      </c>
      <c r="N2441" s="9" t="str">
        <f t="shared" ca="1" si="314"/>
        <v>A8643</v>
      </c>
      <c r="O2441" s="47">
        <v>653.28269999999998</v>
      </c>
      <c r="P2441" s="47">
        <v>608.26710000000003</v>
      </c>
      <c r="Q2441" s="46" t="s">
        <v>8</v>
      </c>
      <c r="R2441" s="46" t="s">
        <v>9</v>
      </c>
      <c r="S2441" s="46" t="s">
        <v>10</v>
      </c>
      <c r="T2441" s="46" t="s">
        <v>2406</v>
      </c>
      <c r="V2441" s="19" t="str">
        <f t="shared" ca="1" si="318"/>
        <v>Post-calc.</v>
      </c>
      <c r="W2441" s="1" t="str">
        <f t="shared" ca="1" si="319"/>
        <v>Post-calc.</v>
      </c>
      <c r="X2441" s="1" t="b">
        <f t="shared" ca="1" si="320"/>
        <v>1</v>
      </c>
      <c r="Y2441" s="3">
        <f t="shared" ca="1" si="321"/>
        <v>0</v>
      </c>
      <c r="Z2441" s="61">
        <f t="shared" ca="1" si="313"/>
        <v>42113</v>
      </c>
    </row>
    <row r="2442" spans="1:26" hidden="1" x14ac:dyDescent="0.2">
      <c r="A2442" s="56" t="s">
        <v>5049</v>
      </c>
      <c r="B2442" s="9" t="str">
        <f t="shared" ca="1" si="315"/>
        <v>A6435</v>
      </c>
      <c r="C2442" s="59">
        <v>236.1396</v>
      </c>
      <c r="D2442" s="59">
        <v>178.2396</v>
      </c>
      <c r="E2442" s="60"/>
      <c r="F2442" s="57" t="s">
        <v>4424</v>
      </c>
      <c r="G2442" s="57" t="s">
        <v>5532</v>
      </c>
      <c r="H2442" s="45" t="str">
        <f t="shared" ca="1" si="316"/>
        <v>Pre-calc.</v>
      </c>
      <c r="I2442" s="23">
        <f t="shared" ca="1" si="317"/>
        <v>0</v>
      </c>
      <c r="J2442" s="20" t="e">
        <f ca="1">VLOOKUP(B2442, Remarks!$A$3:$G$400, 7, FALSE)</f>
        <v>#N/A</v>
      </c>
      <c r="M2442" s="44" t="s">
        <v>2464</v>
      </c>
      <c r="N2442" s="9" t="str">
        <f t="shared" ca="1" si="314"/>
        <v>A8644</v>
      </c>
      <c r="O2442" s="47">
        <v>2108.9411</v>
      </c>
      <c r="P2442" s="47">
        <v>1990.1503</v>
      </c>
      <c r="Q2442" s="46" t="s">
        <v>8</v>
      </c>
      <c r="R2442" s="46" t="s">
        <v>9</v>
      </c>
      <c r="S2442" s="46" t="s">
        <v>10</v>
      </c>
      <c r="T2442" s="46" t="s">
        <v>2406</v>
      </c>
      <c r="V2442" s="19" t="str">
        <f t="shared" ca="1" si="318"/>
        <v>Post-calc.</v>
      </c>
      <c r="W2442" s="1" t="str">
        <f t="shared" ca="1" si="319"/>
        <v>Post-calc.</v>
      </c>
      <c r="X2442" s="1" t="b">
        <f t="shared" ca="1" si="320"/>
        <v>1</v>
      </c>
      <c r="Y2442" s="3">
        <f t="shared" ca="1" si="321"/>
        <v>0</v>
      </c>
      <c r="Z2442" s="61">
        <f t="shared" ca="1" si="313"/>
        <v>42113</v>
      </c>
    </row>
    <row r="2443" spans="1:26" hidden="1" x14ac:dyDescent="0.2">
      <c r="A2443" s="56" t="s">
        <v>5050</v>
      </c>
      <c r="B2443" s="9" t="str">
        <f t="shared" ca="1" si="315"/>
        <v>A6465</v>
      </c>
      <c r="C2443" s="59">
        <v>669.18</v>
      </c>
      <c r="D2443" s="59">
        <v>820.44</v>
      </c>
      <c r="E2443" s="60">
        <v>42521</v>
      </c>
      <c r="F2443" s="57" t="s">
        <v>2660</v>
      </c>
      <c r="G2443" s="57" t="s">
        <v>5531</v>
      </c>
      <c r="H2443" s="45" t="str">
        <f t="shared" ca="1" si="316"/>
        <v>Post-calc.</v>
      </c>
      <c r="I2443" s="23">
        <f t="shared" ca="1" si="317"/>
        <v>0</v>
      </c>
      <c r="J2443" s="20" t="e">
        <f ca="1">VLOOKUP(B2443, Remarks!$A$3:$G$400, 7, FALSE)</f>
        <v>#N/A</v>
      </c>
      <c r="M2443" s="44" t="s">
        <v>2465</v>
      </c>
      <c r="N2443" s="9" t="str">
        <f t="shared" ca="1" si="314"/>
        <v>A8645</v>
      </c>
      <c r="O2443" s="47">
        <v>175.41749999999999</v>
      </c>
      <c r="P2443" s="47">
        <v>175.5967</v>
      </c>
      <c r="Q2443" s="46" t="s">
        <v>8</v>
      </c>
      <c r="R2443" s="46" t="s">
        <v>9</v>
      </c>
      <c r="S2443" s="46" t="s">
        <v>10</v>
      </c>
      <c r="T2443" s="46" t="s">
        <v>2406</v>
      </c>
      <c r="V2443" s="19" t="str">
        <f t="shared" ca="1" si="318"/>
        <v>Post-calc.</v>
      </c>
      <c r="W2443" s="1" t="str">
        <f t="shared" ca="1" si="319"/>
        <v>Post-calc.</v>
      </c>
      <c r="X2443" s="1" t="b">
        <f t="shared" ca="1" si="320"/>
        <v>1</v>
      </c>
      <c r="Y2443" s="3">
        <f t="shared" ca="1" si="321"/>
        <v>1.0000000000331966E-4</v>
      </c>
      <c r="Z2443" s="61">
        <f t="shared" ca="1" si="313"/>
        <v>42135</v>
      </c>
    </row>
    <row r="2444" spans="1:26" hidden="1" x14ac:dyDescent="0.2">
      <c r="A2444" s="56" t="s">
        <v>5051</v>
      </c>
      <c r="B2444" s="9" t="str">
        <f t="shared" ca="1" si="315"/>
        <v>A6489</v>
      </c>
      <c r="C2444" s="59">
        <v>7461.79</v>
      </c>
      <c r="D2444" s="59">
        <v>16141</v>
      </c>
      <c r="E2444" s="60">
        <v>42521</v>
      </c>
      <c r="F2444" s="57" t="s">
        <v>2660</v>
      </c>
      <c r="G2444" s="57" t="s">
        <v>5531</v>
      </c>
      <c r="H2444" s="45" t="str">
        <f t="shared" ca="1" si="316"/>
        <v>Post-calc.</v>
      </c>
      <c r="I2444" s="23">
        <f t="shared" ca="1" si="317"/>
        <v>0</v>
      </c>
      <c r="J2444" s="20" t="e">
        <f ca="1">VLOOKUP(B2444, Remarks!$A$3:$G$400, 7, FALSE)</f>
        <v>#N/A</v>
      </c>
      <c r="M2444" s="44" t="s">
        <v>2466</v>
      </c>
      <c r="N2444" s="9" t="str">
        <f t="shared" ca="1" si="314"/>
        <v>A8646</v>
      </c>
      <c r="O2444" s="47">
        <v>-337.11090000000002</v>
      </c>
      <c r="P2444" s="47">
        <v>-319.98410000000001</v>
      </c>
      <c r="Q2444" s="46" t="s">
        <v>8</v>
      </c>
      <c r="R2444" s="46" t="s">
        <v>9</v>
      </c>
      <c r="S2444" s="46" t="s">
        <v>10</v>
      </c>
      <c r="T2444" s="46" t="s">
        <v>2406</v>
      </c>
      <c r="V2444" s="19" t="str">
        <f t="shared" ca="1" si="318"/>
        <v>Post-calc.</v>
      </c>
      <c r="W2444" s="1" t="str">
        <f t="shared" ca="1" si="319"/>
        <v>Post-calc.</v>
      </c>
      <c r="X2444" s="1" t="b">
        <f t="shared" ca="1" si="320"/>
        <v>1</v>
      </c>
      <c r="Y2444" s="3">
        <f t="shared" ca="1" si="321"/>
        <v>0</v>
      </c>
      <c r="Z2444" s="61">
        <f t="shared" ca="1" si="313"/>
        <v>42152</v>
      </c>
    </row>
    <row r="2445" spans="1:26" hidden="1" x14ac:dyDescent="0.2">
      <c r="A2445" s="56" t="s">
        <v>5052</v>
      </c>
      <c r="B2445" s="9" t="str">
        <f t="shared" ca="1" si="315"/>
        <v>A6497</v>
      </c>
      <c r="C2445" s="59">
        <v>304</v>
      </c>
      <c r="D2445" s="59">
        <v>0</v>
      </c>
      <c r="E2445" s="60"/>
      <c r="F2445" s="57" t="s">
        <v>2660</v>
      </c>
      <c r="G2445" s="57" t="s">
        <v>5534</v>
      </c>
      <c r="H2445" s="45" t="str">
        <f t="shared" ca="1" si="316"/>
        <v>Pre-calc.</v>
      </c>
      <c r="I2445" s="23">
        <f t="shared" ca="1" si="317"/>
        <v>0</v>
      </c>
      <c r="J2445" s="20" t="e">
        <f ca="1">VLOOKUP(B2445, Remarks!$A$3:$G$400, 7, FALSE)</f>
        <v>#N/A</v>
      </c>
      <c r="M2445" s="44" t="s">
        <v>2467</v>
      </c>
      <c r="N2445" s="9" t="str">
        <f t="shared" ca="1" si="314"/>
        <v>A8647</v>
      </c>
      <c r="O2445" s="47">
        <v>-12.641400000000001</v>
      </c>
      <c r="P2445" s="47">
        <v>-12.1747</v>
      </c>
      <c r="Q2445" s="46" t="s">
        <v>8</v>
      </c>
      <c r="R2445" s="46" t="s">
        <v>9</v>
      </c>
      <c r="S2445" s="46" t="s">
        <v>10</v>
      </c>
      <c r="T2445" s="46" t="s">
        <v>2406</v>
      </c>
      <c r="V2445" s="19" t="str">
        <f t="shared" ca="1" si="318"/>
        <v>Post-calc.</v>
      </c>
      <c r="W2445" s="1" t="str">
        <f t="shared" ca="1" si="319"/>
        <v>Post-calc.</v>
      </c>
      <c r="X2445" s="1" t="b">
        <f t="shared" ca="1" si="320"/>
        <v>1</v>
      </c>
      <c r="Y2445" s="3">
        <f t="shared" ca="1" si="321"/>
        <v>0</v>
      </c>
      <c r="Z2445" s="61">
        <f t="shared" ca="1" si="313"/>
        <v>42191</v>
      </c>
    </row>
    <row r="2446" spans="1:26" hidden="1" x14ac:dyDescent="0.2">
      <c r="A2446" s="56" t="s">
        <v>5053</v>
      </c>
      <c r="B2446" s="9" t="str">
        <f t="shared" ca="1" si="315"/>
        <v>A6504</v>
      </c>
      <c r="C2446" s="59">
        <v>95.709800000000001</v>
      </c>
      <c r="D2446" s="59">
        <v>95.088499999999996</v>
      </c>
      <c r="E2446" s="60">
        <v>42419</v>
      </c>
      <c r="F2446" s="57" t="s">
        <v>4157</v>
      </c>
      <c r="G2446" s="57" t="s">
        <v>5544</v>
      </c>
      <c r="H2446" s="45" t="str">
        <f t="shared" ca="1" si="316"/>
        <v>Post-calc.</v>
      </c>
      <c r="I2446" s="23">
        <f t="shared" ca="1" si="317"/>
        <v>0</v>
      </c>
      <c r="J2446" s="20" t="e">
        <f ca="1">VLOOKUP(B2446, Remarks!$A$3:$G$400, 7, FALSE)</f>
        <v>#N/A</v>
      </c>
      <c r="M2446" s="44" t="s">
        <v>2468</v>
      </c>
      <c r="N2446" s="9" t="str">
        <f t="shared" ca="1" si="314"/>
        <v>A8648</v>
      </c>
      <c r="O2446" s="47">
        <v>700.15509999999995</v>
      </c>
      <c r="P2446" s="47">
        <v>671.01369999999997</v>
      </c>
      <c r="Q2446" s="46" t="s">
        <v>8</v>
      </c>
      <c r="R2446" s="46" t="s">
        <v>9</v>
      </c>
      <c r="S2446" s="46" t="s">
        <v>10</v>
      </c>
      <c r="T2446" s="46" t="s">
        <v>2406</v>
      </c>
      <c r="V2446" s="19" t="str">
        <f t="shared" ca="1" si="318"/>
        <v>Post-calc.</v>
      </c>
      <c r="W2446" s="1" t="str">
        <f t="shared" ca="1" si="319"/>
        <v>Post-calc.</v>
      </c>
      <c r="X2446" s="1" t="b">
        <f t="shared" ca="1" si="320"/>
        <v>1</v>
      </c>
      <c r="Y2446" s="3">
        <f t="shared" ca="1" si="321"/>
        <v>0</v>
      </c>
      <c r="Z2446" s="61">
        <f t="shared" ca="1" si="313"/>
        <v>42151</v>
      </c>
    </row>
    <row r="2447" spans="1:26" hidden="1" x14ac:dyDescent="0.2">
      <c r="A2447" s="56" t="s">
        <v>5054</v>
      </c>
      <c r="B2447" s="9" t="str">
        <f t="shared" ca="1" si="315"/>
        <v>A6509</v>
      </c>
      <c r="C2447" s="59">
        <v>574.73</v>
      </c>
      <c r="D2447" s="59">
        <v>574.73</v>
      </c>
      <c r="E2447" s="60">
        <v>42339</v>
      </c>
      <c r="F2447" s="57" t="s">
        <v>4269</v>
      </c>
      <c r="G2447" s="57" t="s">
        <v>5524</v>
      </c>
      <c r="H2447" s="45" t="str">
        <f t="shared" ca="1" si="316"/>
        <v>Post-calc.</v>
      </c>
      <c r="I2447" s="23">
        <f t="shared" ca="1" si="317"/>
        <v>0</v>
      </c>
      <c r="J2447" s="20" t="e">
        <f ca="1">VLOOKUP(B2447, Remarks!$A$3:$G$400, 7, FALSE)</f>
        <v>#N/A</v>
      </c>
      <c r="M2447" s="44" t="s">
        <v>2469</v>
      </c>
      <c r="N2447" s="9" t="str">
        <f t="shared" ca="1" si="314"/>
        <v>A8649</v>
      </c>
      <c r="O2447" s="47">
        <v>2339.9155999999998</v>
      </c>
      <c r="P2447" s="47">
        <v>2258.1741999999999</v>
      </c>
      <c r="Q2447" s="46" t="s">
        <v>8</v>
      </c>
      <c r="R2447" s="46" t="s">
        <v>9</v>
      </c>
      <c r="S2447" s="46" t="s">
        <v>10</v>
      </c>
      <c r="T2447" s="46" t="s">
        <v>2406</v>
      </c>
      <c r="V2447" s="19" t="str">
        <f t="shared" ca="1" si="318"/>
        <v>Post-calc.</v>
      </c>
      <c r="W2447" s="1" t="str">
        <f t="shared" ca="1" si="319"/>
        <v>Post-calc.</v>
      </c>
      <c r="X2447" s="1" t="b">
        <f t="shared" ca="1" si="320"/>
        <v>1</v>
      </c>
      <c r="Y2447" s="3">
        <f t="shared" ca="1" si="321"/>
        <v>0</v>
      </c>
      <c r="Z2447" s="61">
        <f t="shared" ca="1" si="313"/>
        <v>42180</v>
      </c>
    </row>
    <row r="2448" spans="1:26" hidden="1" x14ac:dyDescent="0.2">
      <c r="A2448" s="56" t="s">
        <v>5055</v>
      </c>
      <c r="B2448" s="9" t="str">
        <f t="shared" ca="1" si="315"/>
        <v>A6516</v>
      </c>
      <c r="C2448" s="59">
        <v>11041.98</v>
      </c>
      <c r="D2448" s="59">
        <v>13635.28</v>
      </c>
      <c r="E2448" s="60">
        <v>42521</v>
      </c>
      <c r="F2448" s="57" t="s">
        <v>2660</v>
      </c>
      <c r="G2448" s="57" t="s">
        <v>5531</v>
      </c>
      <c r="H2448" s="45" t="str">
        <f t="shared" ca="1" si="316"/>
        <v>Post-calc.</v>
      </c>
      <c r="I2448" s="23">
        <f t="shared" ca="1" si="317"/>
        <v>0</v>
      </c>
      <c r="J2448" s="20" t="e">
        <f ca="1">VLOOKUP(B2448, Remarks!$A$3:$G$400, 7, FALSE)</f>
        <v>#N/A</v>
      </c>
      <c r="M2448" s="44" t="s">
        <v>2470</v>
      </c>
      <c r="N2448" s="9" t="str">
        <f t="shared" ca="1" si="314"/>
        <v>A8653</v>
      </c>
      <c r="O2448" s="47">
        <v>164.39940000000001</v>
      </c>
      <c r="P2448" s="47">
        <v>164.39940000000001</v>
      </c>
      <c r="Q2448" s="46" t="s">
        <v>14</v>
      </c>
      <c r="R2448" s="46" t="s">
        <v>9</v>
      </c>
      <c r="S2448" s="46" t="s">
        <v>10</v>
      </c>
      <c r="T2448" s="46" t="s">
        <v>1446</v>
      </c>
      <c r="V2448" s="19" t="str">
        <f t="shared" ca="1" si="318"/>
        <v>Pre-calc.</v>
      </c>
      <c r="W2448" s="1" t="str">
        <f t="shared" ca="1" si="319"/>
        <v>Pre-calc.</v>
      </c>
      <c r="X2448" s="1" t="b">
        <f t="shared" ca="1" si="320"/>
        <v>1</v>
      </c>
      <c r="Y2448" s="3">
        <f t="shared" ca="1" si="321"/>
        <v>0</v>
      </c>
      <c r="Z2448" s="61">
        <f t="shared" ca="1" si="313"/>
        <v>0</v>
      </c>
    </row>
    <row r="2449" spans="1:26" hidden="1" x14ac:dyDescent="0.2">
      <c r="A2449" s="56" t="s">
        <v>5056</v>
      </c>
      <c r="B2449" s="9" t="str">
        <f t="shared" ca="1" si="315"/>
        <v>A6529</v>
      </c>
      <c r="C2449" s="59">
        <v>2484.7800000000002</v>
      </c>
      <c r="D2449" s="59">
        <v>2445.89</v>
      </c>
      <c r="E2449" s="60">
        <v>42536</v>
      </c>
      <c r="F2449" s="57" t="s">
        <v>2660</v>
      </c>
      <c r="G2449" s="57" t="s">
        <v>5531</v>
      </c>
      <c r="H2449" s="45" t="str">
        <f t="shared" ca="1" si="316"/>
        <v>Post-calc.</v>
      </c>
      <c r="I2449" s="23">
        <f t="shared" ca="1" si="317"/>
        <v>0</v>
      </c>
      <c r="J2449" s="20" t="e">
        <f ca="1">VLOOKUP(B2449, Remarks!$A$3:$G$400, 7, FALSE)</f>
        <v>#N/A</v>
      </c>
      <c r="M2449" s="44" t="s">
        <v>2471</v>
      </c>
      <c r="N2449" s="9" t="str">
        <f t="shared" ca="1" si="314"/>
        <v>A8664</v>
      </c>
      <c r="O2449" s="47">
        <v>320.04689999999999</v>
      </c>
      <c r="P2449" s="47">
        <v>313.18849999999998</v>
      </c>
      <c r="Q2449" s="46" t="s">
        <v>8</v>
      </c>
      <c r="R2449" s="46" t="s">
        <v>9</v>
      </c>
      <c r="S2449" s="46" t="s">
        <v>10</v>
      </c>
      <c r="T2449" s="46" t="s">
        <v>2406</v>
      </c>
      <c r="V2449" s="19" t="str">
        <f t="shared" ca="1" si="318"/>
        <v>Post-calc.</v>
      </c>
      <c r="W2449" s="1" t="str">
        <f t="shared" ca="1" si="319"/>
        <v>Post-calc.</v>
      </c>
      <c r="X2449" s="1" t="b">
        <f t="shared" ca="1" si="320"/>
        <v>1</v>
      </c>
      <c r="Y2449" s="3">
        <f t="shared" ca="1" si="321"/>
        <v>0</v>
      </c>
      <c r="Z2449" s="61">
        <f t="shared" ca="1" si="313"/>
        <v>42191</v>
      </c>
    </row>
    <row r="2450" spans="1:26" hidden="1" x14ac:dyDescent="0.2">
      <c r="A2450" s="56" t="s">
        <v>5057</v>
      </c>
      <c r="B2450" s="9" t="str">
        <f t="shared" ca="1" si="315"/>
        <v>A6532</v>
      </c>
      <c r="C2450" s="59">
        <v>108.3797</v>
      </c>
      <c r="D2450" s="59">
        <v>2.0032000000000001</v>
      </c>
      <c r="E2450" s="60">
        <v>42531</v>
      </c>
      <c r="F2450" s="57" t="s">
        <v>3668</v>
      </c>
      <c r="G2450" s="57" t="s">
        <v>5538</v>
      </c>
      <c r="H2450" s="45" t="str">
        <f t="shared" ca="1" si="316"/>
        <v>Post-calc.</v>
      </c>
      <c r="I2450" s="23">
        <f t="shared" ca="1" si="317"/>
        <v>0</v>
      </c>
      <c r="J2450" s="20" t="e">
        <f ca="1">VLOOKUP(B2450, Remarks!$A$3:$G$400, 7, FALSE)</f>
        <v>#N/A</v>
      </c>
      <c r="M2450" s="44" t="s">
        <v>2472</v>
      </c>
      <c r="N2450" s="9" t="str">
        <f t="shared" ca="1" si="314"/>
        <v>A8665</v>
      </c>
      <c r="O2450" s="47">
        <v>437.05279999999999</v>
      </c>
      <c r="P2450" s="47">
        <v>427.60660000000001</v>
      </c>
      <c r="Q2450" s="46" t="s">
        <v>8</v>
      </c>
      <c r="R2450" s="46" t="s">
        <v>9</v>
      </c>
      <c r="S2450" s="46" t="s">
        <v>10</v>
      </c>
      <c r="T2450" s="46" t="s">
        <v>2406</v>
      </c>
      <c r="V2450" s="19" t="str">
        <f t="shared" ca="1" si="318"/>
        <v>Post-calc.</v>
      </c>
      <c r="W2450" s="1" t="str">
        <f t="shared" ca="1" si="319"/>
        <v>Post-calc.</v>
      </c>
      <c r="X2450" s="1" t="b">
        <f t="shared" ca="1" si="320"/>
        <v>1</v>
      </c>
      <c r="Y2450" s="3">
        <f t="shared" ca="1" si="321"/>
        <v>0</v>
      </c>
      <c r="Z2450" s="61">
        <f t="shared" ca="1" si="313"/>
        <v>42159</v>
      </c>
    </row>
    <row r="2451" spans="1:26" hidden="1" x14ac:dyDescent="0.2">
      <c r="A2451" s="56" t="s">
        <v>5058</v>
      </c>
      <c r="B2451" s="9" t="str">
        <f t="shared" ca="1" si="315"/>
        <v>A6537</v>
      </c>
      <c r="C2451" s="59">
        <v>7288.25</v>
      </c>
      <c r="D2451" s="59">
        <v>13574.6</v>
      </c>
      <c r="E2451" s="60">
        <v>42521</v>
      </c>
      <c r="F2451" s="57" t="s">
        <v>2660</v>
      </c>
      <c r="G2451" s="57" t="s">
        <v>5531</v>
      </c>
      <c r="H2451" s="45" t="str">
        <f t="shared" ca="1" si="316"/>
        <v>Post-calc.</v>
      </c>
      <c r="I2451" s="23">
        <f t="shared" ca="1" si="317"/>
        <v>0</v>
      </c>
      <c r="J2451" s="20" t="e">
        <f ca="1">VLOOKUP(B2451, Remarks!$A$3:$G$400, 7, FALSE)</f>
        <v>#N/A</v>
      </c>
      <c r="M2451" s="44" t="s">
        <v>2473</v>
      </c>
      <c r="N2451" s="9" t="str">
        <f t="shared" ca="1" si="314"/>
        <v>A8666</v>
      </c>
      <c r="O2451" s="47">
        <v>-161.55070000000001</v>
      </c>
      <c r="P2451" s="47">
        <v>155.42150000000001</v>
      </c>
      <c r="Q2451" s="46" t="s">
        <v>8</v>
      </c>
      <c r="R2451" s="46" t="s">
        <v>9</v>
      </c>
      <c r="S2451" s="46" t="s">
        <v>10</v>
      </c>
      <c r="T2451" s="46" t="s">
        <v>2406</v>
      </c>
      <c r="V2451" s="19" t="str">
        <f t="shared" ca="1" si="318"/>
        <v>Post-calc.</v>
      </c>
      <c r="W2451" s="1" t="str">
        <f t="shared" ca="1" si="319"/>
        <v>Post-calc.</v>
      </c>
      <c r="X2451" s="1" t="b">
        <f t="shared" ca="1" si="320"/>
        <v>1</v>
      </c>
      <c r="Y2451" s="3">
        <f t="shared" ca="1" si="321"/>
        <v>0</v>
      </c>
      <c r="Z2451" s="61">
        <f t="shared" ca="1" si="313"/>
        <v>42240</v>
      </c>
    </row>
    <row r="2452" spans="1:26" hidden="1" x14ac:dyDescent="0.2">
      <c r="A2452" s="56" t="s">
        <v>5971</v>
      </c>
      <c r="B2452" s="9" t="str">
        <f t="shared" ca="1" si="315"/>
        <v>A6539</v>
      </c>
      <c r="C2452" s="59">
        <v>2006.93</v>
      </c>
      <c r="D2452" s="59">
        <v>0</v>
      </c>
      <c r="E2452" s="60"/>
      <c r="F2452" s="57" t="s">
        <v>2660</v>
      </c>
      <c r="G2452" s="57" t="s">
        <v>5531</v>
      </c>
      <c r="H2452" s="45" t="str">
        <f t="shared" ca="1" si="316"/>
        <v>Pre-calc.</v>
      </c>
      <c r="I2452" s="23">
        <f t="shared" ca="1" si="317"/>
        <v>0</v>
      </c>
      <c r="J2452" s="20" t="e">
        <f ca="1">VLOOKUP(B2452, Remarks!$A$3:$G$400, 7, FALSE)</f>
        <v>#N/A</v>
      </c>
      <c r="M2452" s="44" t="s">
        <v>2474</v>
      </c>
      <c r="N2452" s="9" t="str">
        <f t="shared" ca="1" si="314"/>
        <v>A8667</v>
      </c>
      <c r="O2452" s="47">
        <v>80.626099999999994</v>
      </c>
      <c r="P2452" s="47">
        <v>78.883499999999998</v>
      </c>
      <c r="Q2452" s="46" t="s">
        <v>8</v>
      </c>
      <c r="R2452" s="46" t="s">
        <v>9</v>
      </c>
      <c r="S2452" s="46" t="s">
        <v>10</v>
      </c>
      <c r="T2452" s="46" t="s">
        <v>2406</v>
      </c>
      <c r="V2452" s="19" t="str">
        <f t="shared" ca="1" si="318"/>
        <v>Post-calc.</v>
      </c>
      <c r="W2452" s="1" t="str">
        <f t="shared" ca="1" si="319"/>
        <v>Post-calc.</v>
      </c>
      <c r="X2452" s="1" t="b">
        <f t="shared" ca="1" si="320"/>
        <v>1</v>
      </c>
      <c r="Y2452" s="3">
        <f t="shared" ca="1" si="321"/>
        <v>0</v>
      </c>
      <c r="Z2452" s="61">
        <f t="shared" ca="1" si="313"/>
        <v>42314</v>
      </c>
    </row>
    <row r="2453" spans="1:26" hidden="1" x14ac:dyDescent="0.2">
      <c r="A2453" s="56" t="s">
        <v>5059</v>
      </c>
      <c r="B2453" s="9" t="str">
        <f t="shared" ca="1" si="315"/>
        <v>A6543</v>
      </c>
      <c r="C2453" s="59">
        <v>2509.8651</v>
      </c>
      <c r="D2453" s="59">
        <v>2499.1318999999999</v>
      </c>
      <c r="E2453" s="60">
        <v>42405</v>
      </c>
      <c r="F2453" s="57" t="s">
        <v>4424</v>
      </c>
      <c r="G2453" s="57" t="s">
        <v>5532</v>
      </c>
      <c r="H2453" s="45" t="str">
        <f t="shared" ca="1" si="316"/>
        <v>Post-calc.</v>
      </c>
      <c r="I2453" s="23">
        <f t="shared" ca="1" si="317"/>
        <v>0</v>
      </c>
      <c r="J2453" s="20" t="e">
        <f ca="1">VLOOKUP(B2453, Remarks!$A$3:$G$400, 7, FALSE)</f>
        <v>#N/A</v>
      </c>
      <c r="M2453" s="44" t="s">
        <v>2475</v>
      </c>
      <c r="N2453" s="9" t="str">
        <f t="shared" ca="1" si="314"/>
        <v>A8668</v>
      </c>
      <c r="O2453" s="47">
        <v>297.56279999999998</v>
      </c>
      <c r="P2453" s="47">
        <v>290.57330000000002</v>
      </c>
      <c r="Q2453" s="46" t="s">
        <v>8</v>
      </c>
      <c r="R2453" s="46" t="s">
        <v>9</v>
      </c>
      <c r="S2453" s="46" t="s">
        <v>10</v>
      </c>
      <c r="T2453" s="46" t="s">
        <v>2406</v>
      </c>
      <c r="V2453" s="19" t="str">
        <f t="shared" ca="1" si="318"/>
        <v>Post-calc.</v>
      </c>
      <c r="W2453" s="1" t="str">
        <f t="shared" ca="1" si="319"/>
        <v>Post-calc.</v>
      </c>
      <c r="X2453" s="1" t="b">
        <f t="shared" ca="1" si="320"/>
        <v>1</v>
      </c>
      <c r="Y2453" s="3">
        <f t="shared" ca="1" si="321"/>
        <v>0</v>
      </c>
      <c r="Z2453" s="61">
        <f t="shared" ca="1" si="313"/>
        <v>42240</v>
      </c>
    </row>
    <row r="2454" spans="1:26" hidden="1" x14ac:dyDescent="0.2">
      <c r="A2454" s="56" t="s">
        <v>5060</v>
      </c>
      <c r="B2454" s="9" t="str">
        <f t="shared" ca="1" si="315"/>
        <v>A6544</v>
      </c>
      <c r="C2454" s="59">
        <v>191.6293</v>
      </c>
      <c r="D2454" s="59">
        <v>190.70070000000001</v>
      </c>
      <c r="E2454" s="60">
        <v>42405</v>
      </c>
      <c r="F2454" s="57" t="s">
        <v>4424</v>
      </c>
      <c r="G2454" s="57" t="s">
        <v>5532</v>
      </c>
      <c r="H2454" s="45" t="str">
        <f t="shared" ca="1" si="316"/>
        <v>Post-calc.</v>
      </c>
      <c r="I2454" s="23">
        <f t="shared" ca="1" si="317"/>
        <v>0</v>
      </c>
      <c r="J2454" s="20" t="e">
        <f ca="1">VLOOKUP(B2454, Remarks!$A$3:$G$400, 7, FALSE)</f>
        <v>#N/A</v>
      </c>
      <c r="M2454" s="44" t="s">
        <v>2476</v>
      </c>
      <c r="N2454" s="9" t="str">
        <f t="shared" ca="1" si="314"/>
        <v>A8669</v>
      </c>
      <c r="O2454" s="47">
        <v>466.80520000000001</v>
      </c>
      <c r="P2454" s="47">
        <v>455.81689999999998</v>
      </c>
      <c r="Q2454" s="46" t="s">
        <v>8</v>
      </c>
      <c r="R2454" s="46" t="s">
        <v>9</v>
      </c>
      <c r="S2454" s="46" t="s">
        <v>10</v>
      </c>
      <c r="T2454" s="46" t="s">
        <v>2406</v>
      </c>
      <c r="V2454" s="19" t="str">
        <f t="shared" ca="1" si="318"/>
        <v>Post-calc.</v>
      </c>
      <c r="W2454" s="1" t="str">
        <f t="shared" ca="1" si="319"/>
        <v>Post-calc.</v>
      </c>
      <c r="X2454" s="1" t="b">
        <f t="shared" ca="1" si="320"/>
        <v>1</v>
      </c>
      <c r="Y2454" s="3">
        <f t="shared" ca="1" si="321"/>
        <v>0</v>
      </c>
      <c r="Z2454" s="61">
        <f t="shared" ca="1" si="313"/>
        <v>42240</v>
      </c>
    </row>
    <row r="2455" spans="1:26" hidden="1" x14ac:dyDescent="0.2">
      <c r="A2455" s="56" t="s">
        <v>5061</v>
      </c>
      <c r="B2455" s="9" t="str">
        <f t="shared" ca="1" si="315"/>
        <v>A6545</v>
      </c>
      <c r="C2455" s="59">
        <v>153.56229999999999</v>
      </c>
      <c r="D2455" s="59">
        <v>152.8647</v>
      </c>
      <c r="E2455" s="60">
        <v>42405</v>
      </c>
      <c r="F2455" s="57" t="s">
        <v>4424</v>
      </c>
      <c r="G2455" s="57" t="s">
        <v>5532</v>
      </c>
      <c r="H2455" s="45" t="str">
        <f t="shared" ca="1" si="316"/>
        <v>Post-calc.</v>
      </c>
      <c r="I2455" s="23">
        <f t="shared" ca="1" si="317"/>
        <v>0</v>
      </c>
      <c r="J2455" s="20" t="e">
        <f ca="1">VLOOKUP(B2455, Remarks!$A$3:$G$400, 7, FALSE)</f>
        <v>#N/A</v>
      </c>
      <c r="M2455" s="44" t="s">
        <v>2477</v>
      </c>
      <c r="N2455" s="9" t="str">
        <f t="shared" ca="1" si="314"/>
        <v>A8670</v>
      </c>
      <c r="O2455" s="47">
        <v>186.67410000000001</v>
      </c>
      <c r="P2455" s="47">
        <v>182.2893</v>
      </c>
      <c r="Q2455" s="46" t="s">
        <v>8</v>
      </c>
      <c r="R2455" s="46" t="s">
        <v>9</v>
      </c>
      <c r="S2455" s="46" t="s">
        <v>10</v>
      </c>
      <c r="T2455" s="46" t="s">
        <v>2406</v>
      </c>
      <c r="V2455" s="19" t="str">
        <f t="shared" ca="1" si="318"/>
        <v>Post-calc.</v>
      </c>
      <c r="W2455" s="1" t="str">
        <f t="shared" ca="1" si="319"/>
        <v>Post-calc.</v>
      </c>
      <c r="X2455" s="1" t="b">
        <f t="shared" ca="1" si="320"/>
        <v>1</v>
      </c>
      <c r="Y2455" s="3">
        <f t="shared" ca="1" si="321"/>
        <v>0</v>
      </c>
      <c r="Z2455" s="61">
        <f t="shared" ca="1" si="313"/>
        <v>42233</v>
      </c>
    </row>
    <row r="2456" spans="1:26" hidden="1" x14ac:dyDescent="0.2">
      <c r="A2456" s="56" t="s">
        <v>5062</v>
      </c>
      <c r="B2456" s="9" t="str">
        <f t="shared" ca="1" si="315"/>
        <v>A6546</v>
      </c>
      <c r="C2456" s="59">
        <v>760.76689999999996</v>
      </c>
      <c r="D2456" s="59">
        <v>762.47059999999999</v>
      </c>
      <c r="E2456" s="60">
        <v>42405</v>
      </c>
      <c r="F2456" s="57" t="s">
        <v>4424</v>
      </c>
      <c r="G2456" s="57" t="s">
        <v>5532</v>
      </c>
      <c r="H2456" s="45" t="str">
        <f t="shared" ca="1" si="316"/>
        <v>Post-calc.</v>
      </c>
      <c r="I2456" s="23">
        <f t="shared" ca="1" si="317"/>
        <v>0</v>
      </c>
      <c r="J2456" s="20" t="e">
        <f ca="1">VLOOKUP(B2456, Remarks!$A$3:$G$400, 7, FALSE)</f>
        <v>#N/A</v>
      </c>
      <c r="M2456" s="44" t="s">
        <v>2478</v>
      </c>
      <c r="N2456" s="9" t="str">
        <f t="shared" ca="1" si="314"/>
        <v>A8671</v>
      </c>
      <c r="O2456" s="47">
        <v>582.83420000000001</v>
      </c>
      <c r="P2456" s="47">
        <v>568.18960000000004</v>
      </c>
      <c r="Q2456" s="46" t="s">
        <v>8</v>
      </c>
      <c r="R2456" s="46" t="s">
        <v>9</v>
      </c>
      <c r="S2456" s="46" t="s">
        <v>10</v>
      </c>
      <c r="T2456" s="46" t="s">
        <v>2406</v>
      </c>
      <c r="V2456" s="19" t="str">
        <f t="shared" ca="1" si="318"/>
        <v>Post-calc.</v>
      </c>
      <c r="W2456" s="1" t="str">
        <f t="shared" ca="1" si="319"/>
        <v>Post-calc.</v>
      </c>
      <c r="X2456" s="1" t="b">
        <f t="shared" ca="1" si="320"/>
        <v>1</v>
      </c>
      <c r="Y2456" s="3">
        <f t="shared" ca="1" si="321"/>
        <v>0</v>
      </c>
      <c r="Z2456" s="61">
        <f t="shared" ca="1" si="313"/>
        <v>42236</v>
      </c>
    </row>
    <row r="2457" spans="1:26" hidden="1" x14ac:dyDescent="0.2">
      <c r="A2457" s="56" t="s">
        <v>5063</v>
      </c>
      <c r="B2457" s="9" t="str">
        <f t="shared" ca="1" si="315"/>
        <v>A6547</v>
      </c>
      <c r="C2457" s="59">
        <v>164.49010000000001</v>
      </c>
      <c r="D2457" s="59">
        <v>164.5104</v>
      </c>
      <c r="E2457" s="60">
        <v>42429</v>
      </c>
      <c r="F2457" s="57" t="s">
        <v>4424</v>
      </c>
      <c r="G2457" s="57" t="s">
        <v>5532</v>
      </c>
      <c r="H2457" s="45" t="str">
        <f t="shared" ca="1" si="316"/>
        <v>Post-calc.</v>
      </c>
      <c r="I2457" s="23">
        <f t="shared" ca="1" si="317"/>
        <v>0</v>
      </c>
      <c r="J2457" s="20" t="e">
        <f ca="1">VLOOKUP(B2457, Remarks!$A$3:$G$400, 7, FALSE)</f>
        <v>#N/A</v>
      </c>
      <c r="M2457" s="44" t="s">
        <v>2479</v>
      </c>
      <c r="N2457" s="9" t="str">
        <f t="shared" ca="1" si="314"/>
        <v>A8672</v>
      </c>
      <c r="O2457" s="47">
        <v>452.9178</v>
      </c>
      <c r="P2457" s="47">
        <v>453.2466</v>
      </c>
      <c r="Q2457" s="46" t="s">
        <v>8</v>
      </c>
      <c r="R2457" s="46" t="s">
        <v>9</v>
      </c>
      <c r="S2457" s="46" t="s">
        <v>10</v>
      </c>
      <c r="T2457" s="46" t="s">
        <v>2406</v>
      </c>
      <c r="V2457" s="19" t="str">
        <f t="shared" ca="1" si="318"/>
        <v>Post-calc.</v>
      </c>
      <c r="W2457" s="1" t="str">
        <f t="shared" ca="1" si="319"/>
        <v>Post-calc.</v>
      </c>
      <c r="X2457" s="1" t="b">
        <f t="shared" ca="1" si="320"/>
        <v>1</v>
      </c>
      <c r="Y2457" s="3">
        <f t="shared" ca="1" si="321"/>
        <v>0</v>
      </c>
      <c r="Z2457" s="61">
        <f t="shared" ca="1" si="313"/>
        <v>42240</v>
      </c>
    </row>
    <row r="2458" spans="1:26" hidden="1" x14ac:dyDescent="0.2">
      <c r="A2458" s="56" t="s">
        <v>5064</v>
      </c>
      <c r="B2458" s="9" t="str">
        <f t="shared" ca="1" si="315"/>
        <v>A6602</v>
      </c>
      <c r="C2458" s="59">
        <v>399</v>
      </c>
      <c r="D2458" s="59">
        <v>399</v>
      </c>
      <c r="E2458" s="60">
        <v>42368</v>
      </c>
      <c r="F2458" s="57" t="s">
        <v>4237</v>
      </c>
      <c r="G2458" s="57" t="s">
        <v>5523</v>
      </c>
      <c r="H2458" s="45" t="str">
        <f t="shared" ca="1" si="316"/>
        <v>Post-calc.</v>
      </c>
      <c r="I2458" s="23">
        <f t="shared" ca="1" si="317"/>
        <v>0</v>
      </c>
      <c r="J2458" s="20" t="e">
        <f ca="1">VLOOKUP(B2458, Remarks!$A$3:$G$400, 7, FALSE)</f>
        <v>#N/A</v>
      </c>
      <c r="M2458" s="44" t="s">
        <v>2480</v>
      </c>
      <c r="N2458" s="9" t="str">
        <f t="shared" ca="1" si="314"/>
        <v>A8673</v>
      </c>
      <c r="O2458" s="47">
        <v>121.18129999999999</v>
      </c>
      <c r="P2458" s="47">
        <v>121.2692</v>
      </c>
      <c r="Q2458" s="46" t="s">
        <v>8</v>
      </c>
      <c r="R2458" s="46" t="s">
        <v>9</v>
      </c>
      <c r="S2458" s="46" t="s">
        <v>10</v>
      </c>
      <c r="T2458" s="46" t="s">
        <v>2406</v>
      </c>
      <c r="V2458" s="19" t="str">
        <f t="shared" ca="1" si="318"/>
        <v>Post-calc.</v>
      </c>
      <c r="W2458" s="1" t="str">
        <f t="shared" ca="1" si="319"/>
        <v>Post-calc.</v>
      </c>
      <c r="X2458" s="1" t="b">
        <f t="shared" ca="1" si="320"/>
        <v>1</v>
      </c>
      <c r="Y2458" s="3">
        <f t="shared" ca="1" si="321"/>
        <v>0</v>
      </c>
      <c r="Z2458" s="61">
        <f t="shared" ca="1" si="313"/>
        <v>42240</v>
      </c>
    </row>
    <row r="2459" spans="1:26" hidden="1" x14ac:dyDescent="0.2">
      <c r="A2459" s="56" t="s">
        <v>5065</v>
      </c>
      <c r="B2459" s="9" t="str">
        <f t="shared" ca="1" si="315"/>
        <v>A6670</v>
      </c>
      <c r="C2459" s="59">
        <v>137.86420000000001</v>
      </c>
      <c r="D2459" s="59">
        <v>137.86420000000001</v>
      </c>
      <c r="E2459" s="60">
        <v>42256</v>
      </c>
      <c r="F2459" s="57" t="s">
        <v>4898</v>
      </c>
      <c r="G2459" s="57" t="s">
        <v>5546</v>
      </c>
      <c r="H2459" s="45" t="str">
        <f t="shared" ca="1" si="316"/>
        <v>Post-calc.</v>
      </c>
      <c r="I2459" s="23">
        <f t="shared" ca="1" si="317"/>
        <v>0</v>
      </c>
      <c r="J2459" s="20" t="e">
        <f ca="1">VLOOKUP(B2459, Remarks!$A$3:$G$400, 7, FALSE)</f>
        <v>#N/A</v>
      </c>
      <c r="M2459" s="44" t="s">
        <v>2481</v>
      </c>
      <c r="N2459" s="9" t="str">
        <f t="shared" ca="1" si="314"/>
        <v>A8674</v>
      </c>
      <c r="O2459" s="47">
        <v>210.48740000000001</v>
      </c>
      <c r="P2459" s="47">
        <v>210.64019999999999</v>
      </c>
      <c r="Q2459" s="46" t="s">
        <v>8</v>
      </c>
      <c r="R2459" s="46" t="s">
        <v>9</v>
      </c>
      <c r="S2459" s="46" t="s">
        <v>10</v>
      </c>
      <c r="T2459" s="46" t="s">
        <v>2406</v>
      </c>
      <c r="V2459" s="19" t="str">
        <f t="shared" ca="1" si="318"/>
        <v>Post-calc.</v>
      </c>
      <c r="W2459" s="1" t="str">
        <f t="shared" ca="1" si="319"/>
        <v>Post-calc.</v>
      </c>
      <c r="X2459" s="1" t="b">
        <f t="shared" ca="1" si="320"/>
        <v>1</v>
      </c>
      <c r="Y2459" s="3">
        <f t="shared" ca="1" si="321"/>
        <v>0</v>
      </c>
      <c r="Z2459" s="61">
        <f t="shared" ca="1" si="313"/>
        <v>42235</v>
      </c>
    </row>
    <row r="2460" spans="1:26" hidden="1" x14ac:dyDescent="0.2">
      <c r="A2460" s="56" t="s">
        <v>5066</v>
      </c>
      <c r="B2460" s="9" t="str">
        <f t="shared" ca="1" si="315"/>
        <v>A6671</v>
      </c>
      <c r="C2460" s="59">
        <v>194.93549999999999</v>
      </c>
      <c r="D2460" s="59">
        <v>193.2559</v>
      </c>
      <c r="E2460" s="60">
        <v>42282</v>
      </c>
      <c r="F2460" s="57" t="s">
        <v>4898</v>
      </c>
      <c r="G2460" s="57" t="s">
        <v>5546</v>
      </c>
      <c r="H2460" s="45" t="str">
        <f t="shared" ca="1" si="316"/>
        <v>Post-calc.</v>
      </c>
      <c r="I2460" s="23">
        <f t="shared" ca="1" si="317"/>
        <v>0</v>
      </c>
      <c r="J2460" s="20" t="e">
        <f ca="1">VLOOKUP(B2460, Remarks!$A$3:$G$400, 7, FALSE)</f>
        <v>#N/A</v>
      </c>
      <c r="M2460" s="44" t="s">
        <v>2482</v>
      </c>
      <c r="N2460" s="9" t="str">
        <f t="shared" ca="1" si="314"/>
        <v>A8675</v>
      </c>
      <c r="O2460" s="47">
        <v>2894.2750000000001</v>
      </c>
      <c r="P2460" s="47">
        <v>2928.8125</v>
      </c>
      <c r="Q2460" s="46" t="s">
        <v>8</v>
      </c>
      <c r="R2460" s="46" t="s">
        <v>9</v>
      </c>
      <c r="S2460" s="46" t="s">
        <v>10</v>
      </c>
      <c r="T2460" s="46" t="s">
        <v>2406</v>
      </c>
      <c r="V2460" s="19" t="str">
        <f t="shared" ca="1" si="318"/>
        <v>Post-calc.</v>
      </c>
      <c r="W2460" s="1" t="str">
        <f t="shared" ca="1" si="319"/>
        <v>Post-calc.</v>
      </c>
      <c r="X2460" s="1" t="b">
        <f t="shared" ca="1" si="320"/>
        <v>1</v>
      </c>
      <c r="Y2460" s="3">
        <f t="shared" ca="1" si="321"/>
        <v>0</v>
      </c>
      <c r="Z2460" s="61">
        <f t="shared" ca="1" si="313"/>
        <v>42267</v>
      </c>
    </row>
    <row r="2461" spans="1:26" hidden="1" x14ac:dyDescent="0.2">
      <c r="A2461" s="56" t="s">
        <v>5067</v>
      </c>
      <c r="B2461" s="9" t="str">
        <f t="shared" ca="1" si="315"/>
        <v>A6672</v>
      </c>
      <c r="C2461" s="59">
        <v>322.61169999999998</v>
      </c>
      <c r="D2461" s="59">
        <v>329.36799999999999</v>
      </c>
      <c r="E2461" s="60">
        <v>42289</v>
      </c>
      <c r="F2461" s="57" t="s">
        <v>4898</v>
      </c>
      <c r="G2461" s="57" t="s">
        <v>5546</v>
      </c>
      <c r="H2461" s="45" t="str">
        <f t="shared" ca="1" si="316"/>
        <v>Post-calc.</v>
      </c>
      <c r="I2461" s="23">
        <f t="shared" ca="1" si="317"/>
        <v>0</v>
      </c>
      <c r="J2461" s="20" t="e">
        <f ca="1">VLOOKUP(B2461, Remarks!$A$3:$G$400, 7, FALSE)</f>
        <v>#N/A</v>
      </c>
      <c r="M2461" s="44" t="s">
        <v>2483</v>
      </c>
      <c r="N2461" s="9" t="str">
        <f t="shared" ca="1" si="314"/>
        <v>A8676</v>
      </c>
      <c r="O2461" s="47">
        <v>4974.4721</v>
      </c>
      <c r="P2461" s="47">
        <v>4914.8987999999999</v>
      </c>
      <c r="Q2461" s="46" t="s">
        <v>8</v>
      </c>
      <c r="R2461" s="46" t="s">
        <v>9</v>
      </c>
      <c r="S2461" s="46" t="s">
        <v>10</v>
      </c>
      <c r="T2461" s="46" t="s">
        <v>2406</v>
      </c>
      <c r="V2461" s="19" t="str">
        <f t="shared" ca="1" si="318"/>
        <v>Post-calc.</v>
      </c>
      <c r="W2461" s="1" t="str">
        <f t="shared" ca="1" si="319"/>
        <v>Post-calc.</v>
      </c>
      <c r="X2461" s="1" t="b">
        <f t="shared" ca="1" si="320"/>
        <v>1</v>
      </c>
      <c r="Y2461" s="3">
        <f t="shared" ca="1" si="321"/>
        <v>0</v>
      </c>
      <c r="Z2461" s="61">
        <f t="shared" ca="1" si="313"/>
        <v>42274</v>
      </c>
    </row>
    <row r="2462" spans="1:26" hidden="1" x14ac:dyDescent="0.2">
      <c r="A2462" s="56" t="s">
        <v>5068</v>
      </c>
      <c r="B2462" s="9" t="str">
        <f t="shared" ca="1" si="315"/>
        <v>A6682</v>
      </c>
      <c r="C2462" s="59">
        <v>2500</v>
      </c>
      <c r="D2462" s="59">
        <v>0</v>
      </c>
      <c r="E2462" s="60"/>
      <c r="F2462" s="57" t="s">
        <v>3668</v>
      </c>
      <c r="G2462" s="57" t="s">
        <v>5538</v>
      </c>
      <c r="H2462" s="45" t="str">
        <f t="shared" ca="1" si="316"/>
        <v>Pre-calc.</v>
      </c>
      <c r="I2462" s="23">
        <f t="shared" ca="1" si="317"/>
        <v>0</v>
      </c>
      <c r="J2462" s="20" t="e">
        <f ca="1">VLOOKUP(B2462, Remarks!$A$3:$G$400, 7, FALSE)</f>
        <v>#N/A</v>
      </c>
      <c r="M2462" s="44" t="s">
        <v>2484</v>
      </c>
      <c r="N2462" s="9" t="str">
        <f t="shared" ca="1" si="314"/>
        <v>A8677</v>
      </c>
      <c r="O2462" s="47">
        <v>247.4965</v>
      </c>
      <c r="P2462" s="47">
        <v>239.22540000000001</v>
      </c>
      <c r="Q2462" s="46" t="s">
        <v>8</v>
      </c>
      <c r="R2462" s="46" t="s">
        <v>9</v>
      </c>
      <c r="S2462" s="46" t="s">
        <v>10</v>
      </c>
      <c r="T2462" s="46" t="s">
        <v>2406</v>
      </c>
      <c r="V2462" s="19" t="str">
        <f t="shared" ca="1" si="318"/>
        <v>Post-calc.</v>
      </c>
      <c r="W2462" s="1" t="str">
        <f t="shared" ca="1" si="319"/>
        <v>Post-calc.</v>
      </c>
      <c r="X2462" s="1" t="b">
        <f t="shared" ca="1" si="320"/>
        <v>1</v>
      </c>
      <c r="Y2462" s="3">
        <f t="shared" ca="1" si="321"/>
        <v>0</v>
      </c>
      <c r="Z2462" s="61">
        <f t="shared" ca="1" si="313"/>
        <v>42311</v>
      </c>
    </row>
    <row r="2463" spans="1:26" hidden="1" x14ac:dyDescent="0.2">
      <c r="A2463" s="56" t="s">
        <v>5069</v>
      </c>
      <c r="B2463" s="9" t="str">
        <f t="shared" ca="1" si="315"/>
        <v>A6730</v>
      </c>
      <c r="C2463" s="59">
        <v>576.18849999999998</v>
      </c>
      <c r="D2463" s="59">
        <v>579.13099999999997</v>
      </c>
      <c r="E2463" s="60">
        <v>42536</v>
      </c>
      <c r="F2463" s="57" t="s">
        <v>2660</v>
      </c>
      <c r="G2463" s="57" t="s">
        <v>5531</v>
      </c>
      <c r="H2463" s="45" t="str">
        <f t="shared" ca="1" si="316"/>
        <v>Post-calc.</v>
      </c>
      <c r="I2463" s="23">
        <f t="shared" ca="1" si="317"/>
        <v>0</v>
      </c>
      <c r="J2463" s="20" t="e">
        <f ca="1">VLOOKUP(B2463, Remarks!$A$3:$G$400, 7, FALSE)</f>
        <v>#N/A</v>
      </c>
      <c r="M2463" s="44" t="s">
        <v>2485</v>
      </c>
      <c r="N2463" s="9" t="str">
        <f t="shared" ca="1" si="314"/>
        <v>A8678</v>
      </c>
      <c r="O2463" s="47">
        <v>1073</v>
      </c>
      <c r="P2463" s="47">
        <v>1058.3557000000001</v>
      </c>
      <c r="Q2463" s="46" t="s">
        <v>8</v>
      </c>
      <c r="R2463" s="46" t="s">
        <v>9</v>
      </c>
      <c r="S2463" s="46" t="s">
        <v>10</v>
      </c>
      <c r="T2463" s="46" t="s">
        <v>2406</v>
      </c>
      <c r="V2463" s="19" t="str">
        <f t="shared" ca="1" si="318"/>
        <v>Post-calc.</v>
      </c>
      <c r="W2463" s="1" t="str">
        <f t="shared" ca="1" si="319"/>
        <v>Post-calc.</v>
      </c>
      <c r="X2463" s="1" t="b">
        <f t="shared" ca="1" si="320"/>
        <v>1</v>
      </c>
      <c r="Y2463" s="3">
        <f t="shared" ca="1" si="321"/>
        <v>0</v>
      </c>
      <c r="Z2463" s="61">
        <f t="shared" ca="1" si="313"/>
        <v>42313</v>
      </c>
    </row>
    <row r="2464" spans="1:26" hidden="1" x14ac:dyDescent="0.2">
      <c r="A2464" s="56" t="s">
        <v>5070</v>
      </c>
      <c r="B2464" s="9" t="str">
        <f t="shared" ca="1" si="315"/>
        <v>A6735</v>
      </c>
      <c r="C2464" s="59">
        <v>2179.9</v>
      </c>
      <c r="D2464" s="59">
        <v>1868.74</v>
      </c>
      <c r="E2464" s="60">
        <v>42536</v>
      </c>
      <c r="F2464" s="57" t="s">
        <v>2660</v>
      </c>
      <c r="G2464" s="57" t="s">
        <v>5531</v>
      </c>
      <c r="H2464" s="45" t="str">
        <f t="shared" ca="1" si="316"/>
        <v>Post-calc.</v>
      </c>
      <c r="I2464" s="23">
        <f t="shared" ca="1" si="317"/>
        <v>0</v>
      </c>
      <c r="J2464" s="20" t="e">
        <f ca="1">VLOOKUP(B2464, Remarks!$A$3:$G$400, 7, FALSE)</f>
        <v>#N/A</v>
      </c>
      <c r="M2464" s="44" t="s">
        <v>2486</v>
      </c>
      <c r="N2464" s="9" t="str">
        <f t="shared" ca="1" si="314"/>
        <v>A8679</v>
      </c>
      <c r="O2464" s="47">
        <v>2200</v>
      </c>
      <c r="P2464" s="47">
        <v>2200</v>
      </c>
      <c r="Q2464" s="46" t="s">
        <v>14</v>
      </c>
      <c r="R2464" s="46" t="s">
        <v>9</v>
      </c>
      <c r="S2464" s="46" t="s">
        <v>10</v>
      </c>
      <c r="T2464" s="46" t="s">
        <v>69</v>
      </c>
      <c r="V2464" s="19" t="str">
        <f t="shared" ca="1" si="318"/>
        <v>Pre-calc.</v>
      </c>
      <c r="W2464" s="1" t="str">
        <f t="shared" ca="1" si="319"/>
        <v>Pre-calc.</v>
      </c>
      <c r="X2464" s="1" t="b">
        <f t="shared" ca="1" si="320"/>
        <v>1</v>
      </c>
      <c r="Y2464" s="3">
        <f t="shared" ca="1" si="321"/>
        <v>0</v>
      </c>
      <c r="Z2464" s="61">
        <f t="shared" ca="1" si="313"/>
        <v>0</v>
      </c>
    </row>
    <row r="2465" spans="1:26" hidden="1" x14ac:dyDescent="0.2">
      <c r="A2465" s="56" t="s">
        <v>5071</v>
      </c>
      <c r="B2465" s="9" t="str">
        <f t="shared" ca="1" si="315"/>
        <v>A6736</v>
      </c>
      <c r="C2465" s="59">
        <v>5305.2529999999997</v>
      </c>
      <c r="D2465" s="59">
        <v>6847.7026999999998</v>
      </c>
      <c r="E2465" s="60"/>
      <c r="F2465" s="57" t="s">
        <v>2660</v>
      </c>
      <c r="G2465" s="57" t="s">
        <v>5531</v>
      </c>
      <c r="H2465" s="45" t="str">
        <f t="shared" ca="1" si="316"/>
        <v>Pre-calc.</v>
      </c>
      <c r="I2465" s="23">
        <f t="shared" ca="1" si="317"/>
        <v>0</v>
      </c>
      <c r="J2465" s="20" t="e">
        <f ca="1">VLOOKUP(B2465, Remarks!$A$3:$G$400, 7, FALSE)</f>
        <v>#N/A</v>
      </c>
      <c r="M2465" s="44" t="s">
        <v>2487</v>
      </c>
      <c r="N2465" s="9" t="str">
        <f t="shared" ca="1" si="314"/>
        <v>A8691</v>
      </c>
      <c r="O2465" s="47">
        <v>177.7071</v>
      </c>
      <c r="P2465" s="47">
        <v>176.84450000000001</v>
      </c>
      <c r="Q2465" s="46" t="s">
        <v>8</v>
      </c>
      <c r="R2465" s="46" t="s">
        <v>9</v>
      </c>
      <c r="S2465" s="46" t="s">
        <v>10</v>
      </c>
      <c r="T2465" s="46" t="s">
        <v>1999</v>
      </c>
      <c r="V2465" s="19" t="str">
        <f t="shared" ca="1" si="318"/>
        <v>Post-calc.</v>
      </c>
      <c r="W2465" s="1" t="str">
        <f t="shared" ca="1" si="319"/>
        <v>Post-calc.</v>
      </c>
      <c r="X2465" s="1" t="b">
        <f t="shared" ca="1" si="320"/>
        <v>1</v>
      </c>
      <c r="Y2465" s="3">
        <f t="shared" ca="1" si="321"/>
        <v>0</v>
      </c>
      <c r="Z2465" s="61">
        <f t="shared" ca="1" si="313"/>
        <v>42501</v>
      </c>
    </row>
    <row r="2466" spans="1:26" hidden="1" x14ac:dyDescent="0.2">
      <c r="A2466" s="56" t="s">
        <v>5072</v>
      </c>
      <c r="B2466" s="9" t="str">
        <f t="shared" ca="1" si="315"/>
        <v>A6744</v>
      </c>
      <c r="C2466" s="59">
        <v>11546.433199999999</v>
      </c>
      <c r="D2466" s="59">
        <v>11546.433199999999</v>
      </c>
      <c r="E2466" s="60"/>
      <c r="F2466" s="57" t="s">
        <v>4424</v>
      </c>
      <c r="G2466" s="57" t="s">
        <v>5532</v>
      </c>
      <c r="H2466" s="45" t="str">
        <f t="shared" ca="1" si="316"/>
        <v>Pre-calc.</v>
      </c>
      <c r="I2466" s="23">
        <f t="shared" ca="1" si="317"/>
        <v>0</v>
      </c>
      <c r="J2466" s="20" t="e">
        <f ca="1">VLOOKUP(B2466, Remarks!$A$3:$G$400, 7, FALSE)</f>
        <v>#N/A</v>
      </c>
      <c r="M2466" s="44" t="s">
        <v>2488</v>
      </c>
      <c r="N2466" s="9" t="str">
        <f t="shared" ca="1" si="314"/>
        <v>A8693</v>
      </c>
      <c r="O2466" s="47">
        <v>5000</v>
      </c>
      <c r="P2466" s="47">
        <v>5000</v>
      </c>
      <c r="Q2466" s="46" t="s">
        <v>14</v>
      </c>
      <c r="R2466" s="46" t="s">
        <v>9</v>
      </c>
      <c r="S2466" s="46" t="s">
        <v>10</v>
      </c>
      <c r="T2466" s="46" t="s">
        <v>798</v>
      </c>
      <c r="V2466" s="19" t="str">
        <f t="shared" ca="1" si="318"/>
        <v>Pre-calc.</v>
      </c>
      <c r="W2466" s="1" t="str">
        <f t="shared" ca="1" si="319"/>
        <v>Pre-calc.</v>
      </c>
      <c r="X2466" s="1" t="b">
        <f t="shared" ca="1" si="320"/>
        <v>1</v>
      </c>
      <c r="Y2466" s="3">
        <f t="shared" ca="1" si="321"/>
        <v>0</v>
      </c>
      <c r="Z2466" s="61">
        <f t="shared" ca="1" si="313"/>
        <v>0</v>
      </c>
    </row>
    <row r="2467" spans="1:26" hidden="1" x14ac:dyDescent="0.2">
      <c r="A2467" s="56" t="s">
        <v>5073</v>
      </c>
      <c r="B2467" s="9" t="str">
        <f t="shared" ca="1" si="315"/>
        <v>A6745</v>
      </c>
      <c r="C2467" s="59">
        <v>1478.8921</v>
      </c>
      <c r="D2467" s="59">
        <v>1478.8921</v>
      </c>
      <c r="E2467" s="60"/>
      <c r="F2467" s="57" t="s">
        <v>4424</v>
      </c>
      <c r="G2467" s="57" t="s">
        <v>5532</v>
      </c>
      <c r="H2467" s="45" t="str">
        <f t="shared" ca="1" si="316"/>
        <v>Pre-calc.</v>
      </c>
      <c r="I2467" s="23">
        <f t="shared" ca="1" si="317"/>
        <v>0</v>
      </c>
      <c r="J2467" s="20" t="e">
        <f ca="1">VLOOKUP(B2467, Remarks!$A$3:$G$400, 7, FALSE)</f>
        <v>#N/A</v>
      </c>
      <c r="M2467" s="44" t="s">
        <v>2489</v>
      </c>
      <c r="N2467" s="9" t="str">
        <f t="shared" ca="1" si="314"/>
        <v>A8695</v>
      </c>
      <c r="O2467" s="47">
        <v>469.00599999999997</v>
      </c>
      <c r="P2467" s="47">
        <v>468.68200000000002</v>
      </c>
      <c r="Q2467" s="46" t="s">
        <v>8</v>
      </c>
      <c r="R2467" s="46" t="s">
        <v>9</v>
      </c>
      <c r="S2467" s="46" t="s">
        <v>10</v>
      </c>
      <c r="T2467" s="46" t="s">
        <v>2406</v>
      </c>
      <c r="V2467" s="19" t="str">
        <f t="shared" ca="1" si="318"/>
        <v>Post-calc.</v>
      </c>
      <c r="W2467" s="1" t="str">
        <f t="shared" ca="1" si="319"/>
        <v>Post-calc.</v>
      </c>
      <c r="X2467" s="1" t="b">
        <f t="shared" ca="1" si="320"/>
        <v>1</v>
      </c>
      <c r="Y2467" s="3">
        <f t="shared" ca="1" si="321"/>
        <v>0</v>
      </c>
      <c r="Z2467" s="61">
        <f t="shared" ref="Z2467:Z2530" ca="1" si="322">+VLOOKUP(N2467,$B$4:$H$2903,4,FALSE)</f>
        <v>42268</v>
      </c>
    </row>
    <row r="2468" spans="1:26" hidden="1" x14ac:dyDescent="0.2">
      <c r="A2468" s="56" t="s">
        <v>5074</v>
      </c>
      <c r="B2468" s="9" t="str">
        <f t="shared" ca="1" si="315"/>
        <v>A6746</v>
      </c>
      <c r="C2468" s="59">
        <v>4348.9014999999999</v>
      </c>
      <c r="D2468" s="59">
        <v>4348.9014999999999</v>
      </c>
      <c r="E2468" s="60"/>
      <c r="F2468" s="57" t="s">
        <v>4424</v>
      </c>
      <c r="G2468" s="57" t="s">
        <v>5532</v>
      </c>
      <c r="H2468" s="45" t="str">
        <f t="shared" ca="1" si="316"/>
        <v>Pre-calc.</v>
      </c>
      <c r="I2468" s="23">
        <f t="shared" ca="1" si="317"/>
        <v>0</v>
      </c>
      <c r="J2468" s="20" t="e">
        <f ca="1">VLOOKUP(B2468, Remarks!$A$3:$G$400, 7, FALSE)</f>
        <v>#N/A</v>
      </c>
      <c r="M2468" s="44" t="s">
        <v>2490</v>
      </c>
      <c r="N2468" s="9" t="str">
        <f t="shared" ca="1" si="314"/>
        <v>A8696</v>
      </c>
      <c r="O2468" s="47">
        <v>433.64600000000002</v>
      </c>
      <c r="P2468" s="47">
        <v>433.29649999999998</v>
      </c>
      <c r="Q2468" s="46" t="s">
        <v>8</v>
      </c>
      <c r="R2468" s="46" t="s">
        <v>9</v>
      </c>
      <c r="S2468" s="46" t="s">
        <v>10</v>
      </c>
      <c r="T2468" s="46" t="s">
        <v>2406</v>
      </c>
      <c r="V2468" s="19" t="str">
        <f t="shared" ca="1" si="318"/>
        <v>Post-calc.</v>
      </c>
      <c r="W2468" s="1" t="str">
        <f t="shared" ca="1" si="319"/>
        <v>Post-calc.</v>
      </c>
      <c r="X2468" s="1" t="b">
        <f t="shared" ca="1" si="320"/>
        <v>1</v>
      </c>
      <c r="Y2468" s="3">
        <f t="shared" ca="1" si="321"/>
        <v>0</v>
      </c>
      <c r="Z2468" s="61">
        <f t="shared" ca="1" si="322"/>
        <v>42310</v>
      </c>
    </row>
    <row r="2469" spans="1:26" hidden="1" x14ac:dyDescent="0.2">
      <c r="A2469" s="56" t="s">
        <v>5075</v>
      </c>
      <c r="B2469" s="9" t="str">
        <f t="shared" ca="1" si="315"/>
        <v>A6747</v>
      </c>
      <c r="C2469" s="59">
        <v>1369.2</v>
      </c>
      <c r="D2469" s="59">
        <v>1369.2</v>
      </c>
      <c r="E2469" s="60"/>
      <c r="F2469" s="57" t="s">
        <v>4424</v>
      </c>
      <c r="G2469" s="57" t="s">
        <v>5532</v>
      </c>
      <c r="H2469" s="45" t="str">
        <f t="shared" ca="1" si="316"/>
        <v>Pre-calc.</v>
      </c>
      <c r="I2469" s="23">
        <f t="shared" ca="1" si="317"/>
        <v>0</v>
      </c>
      <c r="J2469" s="20" t="e">
        <f ca="1">VLOOKUP(B2469, Remarks!$A$3:$G$400, 7, FALSE)</f>
        <v>#N/A</v>
      </c>
      <c r="M2469" s="44" t="s">
        <v>2491</v>
      </c>
      <c r="N2469" s="9" t="str">
        <f t="shared" ca="1" si="314"/>
        <v>A8697</v>
      </c>
      <c r="O2469" s="47">
        <v>1843.5139999999999</v>
      </c>
      <c r="P2469" s="47">
        <v>1785.0363</v>
      </c>
      <c r="Q2469" s="46" t="s">
        <v>8</v>
      </c>
      <c r="R2469" s="46" t="s">
        <v>9</v>
      </c>
      <c r="S2469" s="46" t="s">
        <v>10</v>
      </c>
      <c r="T2469" s="46" t="s">
        <v>2406</v>
      </c>
      <c r="V2469" s="19" t="str">
        <f t="shared" ca="1" si="318"/>
        <v>Post-calc.</v>
      </c>
      <c r="W2469" s="1" t="str">
        <f t="shared" ca="1" si="319"/>
        <v>Post-calc.</v>
      </c>
      <c r="X2469" s="1" t="b">
        <f t="shared" ca="1" si="320"/>
        <v>1</v>
      </c>
      <c r="Y2469" s="3">
        <f t="shared" ca="1" si="321"/>
        <v>0</v>
      </c>
      <c r="Z2469" s="61">
        <f t="shared" ca="1" si="322"/>
        <v>42334</v>
      </c>
    </row>
    <row r="2470" spans="1:26" hidden="1" x14ac:dyDescent="0.2">
      <c r="A2470" s="56" t="s">
        <v>5076</v>
      </c>
      <c r="B2470" s="9" t="str">
        <f t="shared" ca="1" si="315"/>
        <v>A6748</v>
      </c>
      <c r="C2470" s="59">
        <v>1528.164</v>
      </c>
      <c r="D2470" s="59">
        <v>1528.164</v>
      </c>
      <c r="E2470" s="60"/>
      <c r="F2470" s="57" t="s">
        <v>4424</v>
      </c>
      <c r="G2470" s="57" t="s">
        <v>5532</v>
      </c>
      <c r="H2470" s="45" t="str">
        <f t="shared" ca="1" si="316"/>
        <v>Pre-calc.</v>
      </c>
      <c r="I2470" s="23">
        <f t="shared" ca="1" si="317"/>
        <v>0</v>
      </c>
      <c r="J2470" s="20" t="e">
        <f ca="1">VLOOKUP(B2470, Remarks!$A$3:$G$400, 7, FALSE)</f>
        <v>#N/A</v>
      </c>
      <c r="M2470" s="44" t="s">
        <v>2492</v>
      </c>
      <c r="N2470" s="9" t="str">
        <f t="shared" ca="1" si="314"/>
        <v>A8698</v>
      </c>
      <c r="O2470" s="47">
        <v>2412.6799999999998</v>
      </c>
      <c r="P2470" s="47">
        <v>2343.41</v>
      </c>
      <c r="Q2470" s="46" t="s">
        <v>8</v>
      </c>
      <c r="R2470" s="46" t="s">
        <v>9</v>
      </c>
      <c r="S2470" s="46" t="s">
        <v>10</v>
      </c>
      <c r="T2470" s="46" t="s">
        <v>2406</v>
      </c>
      <c r="V2470" s="19" t="str">
        <f t="shared" ca="1" si="318"/>
        <v>Post-calc.</v>
      </c>
      <c r="W2470" s="1" t="str">
        <f t="shared" ca="1" si="319"/>
        <v>Post-calc.</v>
      </c>
      <c r="X2470" s="1" t="b">
        <f t="shared" ca="1" si="320"/>
        <v>1</v>
      </c>
      <c r="Y2470" s="3">
        <f t="shared" ca="1" si="321"/>
        <v>0</v>
      </c>
      <c r="Z2470" s="61">
        <f t="shared" ca="1" si="322"/>
        <v>42308</v>
      </c>
    </row>
    <row r="2471" spans="1:26" hidden="1" x14ac:dyDescent="0.2">
      <c r="A2471" s="56" t="s">
        <v>5077</v>
      </c>
      <c r="B2471" s="9" t="str">
        <f t="shared" ca="1" si="315"/>
        <v>A6749</v>
      </c>
      <c r="C2471" s="59">
        <v>2367.8580000000002</v>
      </c>
      <c r="D2471" s="59">
        <v>2367.8580000000002</v>
      </c>
      <c r="E2471" s="60"/>
      <c r="F2471" s="57" t="s">
        <v>4424</v>
      </c>
      <c r="G2471" s="57" t="s">
        <v>5532</v>
      </c>
      <c r="H2471" s="45" t="str">
        <f t="shared" ca="1" si="316"/>
        <v>Pre-calc.</v>
      </c>
      <c r="I2471" s="23">
        <f t="shared" ca="1" si="317"/>
        <v>0</v>
      </c>
      <c r="J2471" s="20" t="e">
        <f ca="1">VLOOKUP(B2471, Remarks!$A$3:$G$400, 7, FALSE)</f>
        <v>#N/A</v>
      </c>
      <c r="M2471" s="44" t="s">
        <v>2493</v>
      </c>
      <c r="N2471" s="9" t="str">
        <f t="shared" ca="1" si="314"/>
        <v>A8699</v>
      </c>
      <c r="O2471" s="47">
        <v>2107.5315000000001</v>
      </c>
      <c r="P2471" s="47">
        <v>2038.7666999999999</v>
      </c>
      <c r="Q2471" s="46" t="s">
        <v>8</v>
      </c>
      <c r="R2471" s="46" t="s">
        <v>9</v>
      </c>
      <c r="S2471" s="46" t="s">
        <v>10</v>
      </c>
      <c r="T2471" s="46" t="s">
        <v>2406</v>
      </c>
      <c r="V2471" s="19" t="str">
        <f t="shared" ca="1" si="318"/>
        <v>Post-calc.</v>
      </c>
      <c r="W2471" s="1" t="str">
        <f t="shared" ca="1" si="319"/>
        <v>Post-calc.</v>
      </c>
      <c r="X2471" s="1" t="b">
        <f t="shared" ca="1" si="320"/>
        <v>1</v>
      </c>
      <c r="Y2471" s="3">
        <f t="shared" ca="1" si="321"/>
        <v>0</v>
      </c>
      <c r="Z2471" s="61">
        <f t="shared" ca="1" si="322"/>
        <v>42400</v>
      </c>
    </row>
    <row r="2472" spans="1:26" hidden="1" x14ac:dyDescent="0.2">
      <c r="A2472" s="56" t="s">
        <v>5078</v>
      </c>
      <c r="B2472" s="9" t="str">
        <f t="shared" ca="1" si="315"/>
        <v>A6750</v>
      </c>
      <c r="C2472" s="59">
        <v>31962.402399999999</v>
      </c>
      <c r="D2472" s="59">
        <v>31356.486400000002</v>
      </c>
      <c r="E2472" s="60">
        <v>42185</v>
      </c>
      <c r="F2472" s="57" t="s">
        <v>4424</v>
      </c>
      <c r="G2472" s="57" t="s">
        <v>5532</v>
      </c>
      <c r="H2472" s="45" t="str">
        <f t="shared" ca="1" si="316"/>
        <v>Post-calc.</v>
      </c>
      <c r="I2472" s="23">
        <f t="shared" ca="1" si="317"/>
        <v>0</v>
      </c>
      <c r="J2472" s="20" t="e">
        <f ca="1">VLOOKUP(B2472, Remarks!$A$3:$G$400, 7, FALSE)</f>
        <v>#N/A</v>
      </c>
      <c r="M2472" s="44" t="s">
        <v>2494</v>
      </c>
      <c r="N2472" s="9" t="str">
        <f t="shared" ca="1" si="314"/>
        <v>A8700</v>
      </c>
      <c r="O2472" s="47">
        <v>859.63139999999999</v>
      </c>
      <c r="P2472" s="47">
        <v>811.40570000000002</v>
      </c>
      <c r="Q2472" s="46" t="s">
        <v>8</v>
      </c>
      <c r="R2472" s="46" t="s">
        <v>9</v>
      </c>
      <c r="S2472" s="46" t="s">
        <v>10</v>
      </c>
      <c r="T2472" s="46" t="s">
        <v>2406</v>
      </c>
      <c r="V2472" s="19" t="str">
        <f t="shared" ca="1" si="318"/>
        <v>Post-calc.</v>
      </c>
      <c r="W2472" s="1" t="str">
        <f t="shared" ca="1" si="319"/>
        <v>Post-calc.</v>
      </c>
      <c r="X2472" s="1" t="b">
        <f t="shared" ca="1" si="320"/>
        <v>1</v>
      </c>
      <c r="Y2472" s="3">
        <f t="shared" ca="1" si="321"/>
        <v>0</v>
      </c>
      <c r="Z2472" s="61">
        <f t="shared" ca="1" si="322"/>
        <v>42319</v>
      </c>
    </row>
    <row r="2473" spans="1:26" hidden="1" x14ac:dyDescent="0.2">
      <c r="A2473" s="56" t="s">
        <v>5079</v>
      </c>
      <c r="B2473" s="9" t="str">
        <f t="shared" ca="1" si="315"/>
        <v>A6751</v>
      </c>
      <c r="C2473" s="59">
        <v>9752.5779999999995</v>
      </c>
      <c r="D2473" s="59">
        <v>9752.5779999999995</v>
      </c>
      <c r="E2473" s="60"/>
      <c r="F2473" s="57" t="s">
        <v>4424</v>
      </c>
      <c r="G2473" s="57" t="s">
        <v>5532</v>
      </c>
      <c r="H2473" s="45" t="str">
        <f t="shared" ca="1" si="316"/>
        <v>Pre-calc.</v>
      </c>
      <c r="I2473" s="23">
        <f t="shared" ca="1" si="317"/>
        <v>0</v>
      </c>
      <c r="J2473" s="20" t="e">
        <f ca="1">VLOOKUP(B2473, Remarks!$A$3:$G$400, 7, FALSE)</f>
        <v>#N/A</v>
      </c>
      <c r="M2473" s="44" t="s">
        <v>2495</v>
      </c>
      <c r="N2473" s="9" t="str">
        <f t="shared" ca="1" si="314"/>
        <v>A8701</v>
      </c>
      <c r="O2473" s="47">
        <v>154.85679999999999</v>
      </c>
      <c r="P2473" s="47">
        <v>145.91480000000001</v>
      </c>
      <c r="Q2473" s="46" t="s">
        <v>8</v>
      </c>
      <c r="R2473" s="46" t="s">
        <v>9</v>
      </c>
      <c r="S2473" s="46" t="s">
        <v>10</v>
      </c>
      <c r="T2473" s="46" t="s">
        <v>2406</v>
      </c>
      <c r="V2473" s="19" t="str">
        <f t="shared" ca="1" si="318"/>
        <v>Post-calc.</v>
      </c>
      <c r="W2473" s="1" t="str">
        <f t="shared" ca="1" si="319"/>
        <v>Post-calc.</v>
      </c>
      <c r="X2473" s="1" t="b">
        <f t="shared" ca="1" si="320"/>
        <v>1</v>
      </c>
      <c r="Y2473" s="3">
        <f t="shared" ca="1" si="321"/>
        <v>0</v>
      </c>
      <c r="Z2473" s="61">
        <f t="shared" ca="1" si="322"/>
        <v>42389</v>
      </c>
    </row>
    <row r="2474" spans="1:26" hidden="1" x14ac:dyDescent="0.2">
      <c r="A2474" s="56" t="s">
        <v>5080</v>
      </c>
      <c r="B2474" s="9" t="str">
        <f t="shared" ca="1" si="315"/>
        <v>A6753</v>
      </c>
      <c r="C2474" s="59">
        <v>20564.982100000001</v>
      </c>
      <c r="D2474" s="59">
        <v>14459.382100000001</v>
      </c>
      <c r="E2474" s="60"/>
      <c r="F2474" s="57" t="s">
        <v>4424</v>
      </c>
      <c r="G2474" s="57" t="s">
        <v>5532</v>
      </c>
      <c r="H2474" s="45" t="str">
        <f t="shared" ca="1" si="316"/>
        <v>Pre-calc.</v>
      </c>
      <c r="I2474" s="23">
        <f t="shared" ca="1" si="317"/>
        <v>0</v>
      </c>
      <c r="J2474" s="20" t="e">
        <f ca="1">VLOOKUP(B2474, Remarks!$A$3:$G$400, 7, FALSE)</f>
        <v>#N/A</v>
      </c>
      <c r="M2474" s="44" t="s">
        <v>2496</v>
      </c>
      <c r="N2474" s="9" t="str">
        <f t="shared" ca="1" si="314"/>
        <v>A8702</v>
      </c>
      <c r="O2474" s="47">
        <v>472.98559999999998</v>
      </c>
      <c r="P2474" s="47">
        <v>440.0924</v>
      </c>
      <c r="Q2474" s="46" t="s">
        <v>8</v>
      </c>
      <c r="R2474" s="46" t="s">
        <v>9</v>
      </c>
      <c r="S2474" s="46" t="s">
        <v>10</v>
      </c>
      <c r="T2474" s="46" t="s">
        <v>2406</v>
      </c>
      <c r="V2474" s="19" t="str">
        <f t="shared" ca="1" si="318"/>
        <v>Post-calc.</v>
      </c>
      <c r="W2474" s="1" t="str">
        <f t="shared" ca="1" si="319"/>
        <v>Post-calc.</v>
      </c>
      <c r="X2474" s="1" t="b">
        <f t="shared" ca="1" si="320"/>
        <v>1</v>
      </c>
      <c r="Y2474" s="3">
        <f t="shared" ca="1" si="321"/>
        <v>0</v>
      </c>
      <c r="Z2474" s="61">
        <f t="shared" ca="1" si="322"/>
        <v>42348</v>
      </c>
    </row>
    <row r="2475" spans="1:26" hidden="1" x14ac:dyDescent="0.2">
      <c r="A2475" s="56" t="s">
        <v>5081</v>
      </c>
      <c r="B2475" s="9" t="str">
        <f t="shared" ca="1" si="315"/>
        <v>A6773</v>
      </c>
      <c r="C2475" s="59">
        <v>1073.3077000000001</v>
      </c>
      <c r="D2475" s="59">
        <v>1090.7264</v>
      </c>
      <c r="E2475" s="60"/>
      <c r="F2475" s="57" t="s">
        <v>1446</v>
      </c>
      <c r="G2475" s="57" t="s">
        <v>5527</v>
      </c>
      <c r="H2475" s="45" t="str">
        <f t="shared" ca="1" si="316"/>
        <v>Pre-calc.</v>
      </c>
      <c r="I2475" s="23">
        <f t="shared" ca="1" si="317"/>
        <v>0</v>
      </c>
      <c r="J2475" s="20" t="e">
        <f ca="1">VLOOKUP(B2475, Remarks!$A$3:$G$400, 7, FALSE)</f>
        <v>#N/A</v>
      </c>
      <c r="M2475" s="44" t="s">
        <v>2497</v>
      </c>
      <c r="N2475" s="9" t="str">
        <f t="shared" ca="1" si="314"/>
        <v>A8703</v>
      </c>
      <c r="O2475" s="47">
        <v>242.80500000000001</v>
      </c>
      <c r="P2475" s="47">
        <v>234.34100000000001</v>
      </c>
      <c r="Q2475" s="46" t="s">
        <v>8</v>
      </c>
      <c r="R2475" s="46" t="s">
        <v>9</v>
      </c>
      <c r="S2475" s="46" t="s">
        <v>10</v>
      </c>
      <c r="T2475" s="46" t="s">
        <v>2406</v>
      </c>
      <c r="V2475" s="19" t="str">
        <f t="shared" ca="1" si="318"/>
        <v>Post-calc.</v>
      </c>
      <c r="W2475" s="1" t="str">
        <f t="shared" ca="1" si="319"/>
        <v>Post-calc.</v>
      </c>
      <c r="X2475" s="1" t="b">
        <f t="shared" ca="1" si="320"/>
        <v>1</v>
      </c>
      <c r="Y2475" s="3">
        <f t="shared" ca="1" si="321"/>
        <v>0</v>
      </c>
      <c r="Z2475" s="61">
        <f t="shared" ca="1" si="322"/>
        <v>42367</v>
      </c>
    </row>
    <row r="2476" spans="1:26" hidden="1" x14ac:dyDescent="0.2">
      <c r="A2476" s="56" t="s">
        <v>5082</v>
      </c>
      <c r="B2476" s="9" t="str">
        <f t="shared" ca="1" si="315"/>
        <v>A6774</v>
      </c>
      <c r="C2476" s="59">
        <v>454.20749999999998</v>
      </c>
      <c r="D2476" s="59">
        <v>463.22910000000002</v>
      </c>
      <c r="E2476" s="60"/>
      <c r="F2476" s="57" t="s">
        <v>1446</v>
      </c>
      <c r="G2476" s="57" t="s">
        <v>5527</v>
      </c>
      <c r="H2476" s="45" t="str">
        <f t="shared" ca="1" si="316"/>
        <v>Pre-calc.</v>
      </c>
      <c r="I2476" s="23">
        <f t="shared" ca="1" si="317"/>
        <v>0</v>
      </c>
      <c r="J2476" s="20" t="e">
        <f ca="1">VLOOKUP(B2476, Remarks!$A$3:$G$400, 7, FALSE)</f>
        <v>#N/A</v>
      </c>
      <c r="M2476" s="44" t="s">
        <v>2498</v>
      </c>
      <c r="N2476" s="9" t="str">
        <f t="shared" ca="1" si="314"/>
        <v>A8704</v>
      </c>
      <c r="O2476" s="47">
        <v>2368.4369999999999</v>
      </c>
      <c r="P2476" s="47">
        <v>2264.0832</v>
      </c>
      <c r="Q2476" s="46" t="s">
        <v>8</v>
      </c>
      <c r="R2476" s="46" t="s">
        <v>9</v>
      </c>
      <c r="S2476" s="46" t="s">
        <v>10</v>
      </c>
      <c r="T2476" s="46" t="s">
        <v>2406</v>
      </c>
      <c r="V2476" s="19" t="str">
        <f t="shared" ca="1" si="318"/>
        <v>Post-calc.</v>
      </c>
      <c r="W2476" s="1" t="str">
        <f t="shared" ca="1" si="319"/>
        <v>Post-calc.</v>
      </c>
      <c r="X2476" s="1" t="b">
        <f t="shared" ca="1" si="320"/>
        <v>1</v>
      </c>
      <c r="Y2476" s="3">
        <f t="shared" ca="1" si="321"/>
        <v>0</v>
      </c>
      <c r="Z2476" s="61">
        <f t="shared" ca="1" si="322"/>
        <v>42386</v>
      </c>
    </row>
    <row r="2477" spans="1:26" hidden="1" x14ac:dyDescent="0.2">
      <c r="A2477" s="56" t="s">
        <v>5083</v>
      </c>
      <c r="B2477" s="9" t="str">
        <f t="shared" ca="1" si="315"/>
        <v>A6775</v>
      </c>
      <c r="C2477" s="59">
        <v>605.36</v>
      </c>
      <c r="D2477" s="59">
        <v>616.16</v>
      </c>
      <c r="E2477" s="60"/>
      <c r="F2477" s="57" t="s">
        <v>1446</v>
      </c>
      <c r="G2477" s="57" t="s">
        <v>5527</v>
      </c>
      <c r="H2477" s="45" t="str">
        <f t="shared" ca="1" si="316"/>
        <v>Pre-calc.</v>
      </c>
      <c r="I2477" s="23">
        <f t="shared" ca="1" si="317"/>
        <v>0</v>
      </c>
      <c r="J2477" s="20" t="e">
        <f ca="1">VLOOKUP(B2477, Remarks!$A$3:$G$400, 7, FALSE)</f>
        <v>#N/A</v>
      </c>
      <c r="M2477" s="44" t="s">
        <v>2499</v>
      </c>
      <c r="N2477" s="9" t="str">
        <f t="shared" ca="1" si="314"/>
        <v>A8705</v>
      </c>
      <c r="O2477" s="47">
        <v>396.10149999999999</v>
      </c>
      <c r="P2477" s="47">
        <v>381.81880000000001</v>
      </c>
      <c r="Q2477" s="46" t="s">
        <v>8</v>
      </c>
      <c r="R2477" s="46" t="s">
        <v>9</v>
      </c>
      <c r="S2477" s="46" t="s">
        <v>10</v>
      </c>
      <c r="T2477" s="46" t="s">
        <v>2406</v>
      </c>
      <c r="V2477" s="19" t="str">
        <f t="shared" ca="1" si="318"/>
        <v>Post-calc.</v>
      </c>
      <c r="W2477" s="1" t="str">
        <f t="shared" ca="1" si="319"/>
        <v>Post-calc.</v>
      </c>
      <c r="X2477" s="1" t="b">
        <f t="shared" ca="1" si="320"/>
        <v>1</v>
      </c>
      <c r="Y2477" s="3">
        <f t="shared" ca="1" si="321"/>
        <v>0</v>
      </c>
      <c r="Z2477" s="61">
        <f t="shared" ca="1" si="322"/>
        <v>42361</v>
      </c>
    </row>
    <row r="2478" spans="1:26" hidden="1" x14ac:dyDescent="0.2">
      <c r="A2478" s="56" t="s">
        <v>5084</v>
      </c>
      <c r="B2478" s="9" t="str">
        <f t="shared" ca="1" si="315"/>
        <v>A6777</v>
      </c>
      <c r="C2478" s="59">
        <v>276.0804</v>
      </c>
      <c r="D2478" s="59">
        <v>280.04340000000002</v>
      </c>
      <c r="E2478" s="60">
        <v>42536</v>
      </c>
      <c r="F2478" s="57" t="s">
        <v>2660</v>
      </c>
      <c r="G2478" s="57" t="s">
        <v>5531</v>
      </c>
      <c r="H2478" s="45" t="str">
        <f t="shared" ca="1" si="316"/>
        <v>Post-calc.</v>
      </c>
      <c r="I2478" s="23">
        <f t="shared" ca="1" si="317"/>
        <v>0</v>
      </c>
      <c r="J2478" s="20" t="e">
        <f ca="1">VLOOKUP(B2478, Remarks!$A$3:$G$400, 7, FALSE)</f>
        <v>#N/A</v>
      </c>
      <c r="M2478" s="44" t="s">
        <v>2500</v>
      </c>
      <c r="N2478" s="9" t="str">
        <f t="shared" ca="1" si="314"/>
        <v>A8706</v>
      </c>
      <c r="O2478" s="47">
        <v>408.5</v>
      </c>
      <c r="P2478" s="47">
        <v>393.77019999999999</v>
      </c>
      <c r="Q2478" s="46" t="s">
        <v>8</v>
      </c>
      <c r="R2478" s="46" t="s">
        <v>9</v>
      </c>
      <c r="S2478" s="46" t="s">
        <v>10</v>
      </c>
      <c r="T2478" s="46" t="s">
        <v>2406</v>
      </c>
      <c r="V2478" s="19" t="str">
        <f t="shared" ca="1" si="318"/>
        <v>Post-calc.</v>
      </c>
      <c r="W2478" s="1" t="str">
        <f t="shared" ca="1" si="319"/>
        <v>Post-calc.</v>
      </c>
      <c r="X2478" s="1" t="b">
        <f t="shared" ca="1" si="320"/>
        <v>1</v>
      </c>
      <c r="Y2478" s="3">
        <f t="shared" ca="1" si="321"/>
        <v>0</v>
      </c>
      <c r="Z2478" s="61">
        <f t="shared" ca="1" si="322"/>
        <v>42361</v>
      </c>
    </row>
    <row r="2479" spans="1:26" hidden="1" x14ac:dyDescent="0.2">
      <c r="A2479" s="56" t="s">
        <v>5085</v>
      </c>
      <c r="B2479" s="9" t="str">
        <f t="shared" ca="1" si="315"/>
        <v>A6779</v>
      </c>
      <c r="C2479" s="59">
        <v>365.71129999999999</v>
      </c>
      <c r="D2479" s="59">
        <v>372.48579999999998</v>
      </c>
      <c r="E2479" s="60">
        <v>42536</v>
      </c>
      <c r="F2479" s="57" t="s">
        <v>2660</v>
      </c>
      <c r="G2479" s="57" t="s">
        <v>5531</v>
      </c>
      <c r="H2479" s="45" t="str">
        <f t="shared" ca="1" si="316"/>
        <v>Post-calc.</v>
      </c>
      <c r="I2479" s="23">
        <f t="shared" ca="1" si="317"/>
        <v>0</v>
      </c>
      <c r="J2479" s="20" t="e">
        <f ca="1">VLOOKUP(B2479, Remarks!$A$3:$G$400, 7, FALSE)</f>
        <v>#N/A</v>
      </c>
      <c r="M2479" s="44" t="s">
        <v>2501</v>
      </c>
      <c r="N2479" s="9" t="str">
        <f t="shared" ca="1" si="314"/>
        <v>A8707</v>
      </c>
      <c r="O2479" s="47">
        <v>729.40120000000002</v>
      </c>
      <c r="P2479" s="47">
        <v>703.10029999999995</v>
      </c>
      <c r="Q2479" s="46" t="s">
        <v>8</v>
      </c>
      <c r="R2479" s="46" t="s">
        <v>9</v>
      </c>
      <c r="S2479" s="46" t="s">
        <v>10</v>
      </c>
      <c r="T2479" s="46" t="s">
        <v>2406</v>
      </c>
      <c r="V2479" s="19" t="str">
        <f t="shared" ca="1" si="318"/>
        <v>Post-calc.</v>
      </c>
      <c r="W2479" s="1" t="str">
        <f t="shared" ca="1" si="319"/>
        <v>Post-calc.</v>
      </c>
      <c r="X2479" s="1" t="b">
        <f t="shared" ca="1" si="320"/>
        <v>1</v>
      </c>
      <c r="Y2479" s="3">
        <f t="shared" ca="1" si="321"/>
        <v>0</v>
      </c>
      <c r="Z2479" s="61">
        <f t="shared" ca="1" si="322"/>
        <v>42360</v>
      </c>
    </row>
    <row r="2480" spans="1:26" hidden="1" x14ac:dyDescent="0.2">
      <c r="A2480" s="56" t="s">
        <v>5086</v>
      </c>
      <c r="B2480" s="9" t="str">
        <f t="shared" ca="1" si="315"/>
        <v>A6781</v>
      </c>
      <c r="C2480" s="59">
        <v>103.1036</v>
      </c>
      <c r="D2480" s="59">
        <v>106.4555</v>
      </c>
      <c r="E2480" s="60">
        <v>42289</v>
      </c>
      <c r="F2480" s="57" t="s">
        <v>4898</v>
      </c>
      <c r="G2480" s="57" t="s">
        <v>5546</v>
      </c>
      <c r="H2480" s="45" t="str">
        <f t="shared" ca="1" si="316"/>
        <v>Post-calc.</v>
      </c>
      <c r="I2480" s="23">
        <f t="shared" ca="1" si="317"/>
        <v>0</v>
      </c>
      <c r="J2480" s="20" t="e">
        <f ca="1">VLOOKUP(B2480, Remarks!$A$3:$G$400, 7, FALSE)</f>
        <v>#N/A</v>
      </c>
      <c r="M2480" s="44" t="s">
        <v>2502</v>
      </c>
      <c r="N2480" s="9" t="str">
        <f t="shared" ca="1" si="314"/>
        <v>A8708</v>
      </c>
      <c r="O2480" s="47">
        <v>404.2869</v>
      </c>
      <c r="P2480" s="47">
        <v>389.70909999999998</v>
      </c>
      <c r="Q2480" s="46" t="s">
        <v>8</v>
      </c>
      <c r="R2480" s="46" t="s">
        <v>9</v>
      </c>
      <c r="S2480" s="46" t="s">
        <v>10</v>
      </c>
      <c r="T2480" s="46" t="s">
        <v>2406</v>
      </c>
      <c r="V2480" s="19" t="str">
        <f t="shared" ca="1" si="318"/>
        <v>Post-calc.</v>
      </c>
      <c r="W2480" s="1" t="str">
        <f t="shared" ca="1" si="319"/>
        <v>Post-calc.</v>
      </c>
      <c r="X2480" s="1" t="b">
        <f t="shared" ca="1" si="320"/>
        <v>1</v>
      </c>
      <c r="Y2480" s="3">
        <f t="shared" ca="1" si="321"/>
        <v>0</v>
      </c>
      <c r="Z2480" s="61">
        <f t="shared" ca="1" si="322"/>
        <v>42367</v>
      </c>
    </row>
    <row r="2481" spans="1:26" hidden="1" x14ac:dyDescent="0.2">
      <c r="A2481" s="56" t="s">
        <v>5087</v>
      </c>
      <c r="B2481" s="9" t="str">
        <f t="shared" ca="1" si="315"/>
        <v>A6782</v>
      </c>
      <c r="C2481" s="59">
        <v>408.97680000000003</v>
      </c>
      <c r="D2481" s="59">
        <v>419.7133</v>
      </c>
      <c r="E2481" s="60">
        <v>42346</v>
      </c>
      <c r="F2481" s="57" t="s">
        <v>4898</v>
      </c>
      <c r="G2481" s="57" t="s">
        <v>5546</v>
      </c>
      <c r="H2481" s="45" t="str">
        <f t="shared" ca="1" si="316"/>
        <v>Post-calc.</v>
      </c>
      <c r="I2481" s="23">
        <f t="shared" ca="1" si="317"/>
        <v>0</v>
      </c>
      <c r="J2481" s="20" t="e">
        <f ca="1">VLOOKUP(B2481, Remarks!$A$3:$G$400, 7, FALSE)</f>
        <v>#N/A</v>
      </c>
      <c r="M2481" s="44" t="s">
        <v>2503</v>
      </c>
      <c r="N2481" s="9" t="str">
        <f t="shared" ca="1" si="314"/>
        <v>A8709</v>
      </c>
      <c r="O2481" s="47">
        <v>157.3288</v>
      </c>
      <c r="P2481" s="47">
        <v>157.3288</v>
      </c>
      <c r="Q2481" s="46" t="s">
        <v>14</v>
      </c>
      <c r="R2481" s="46" t="s">
        <v>9</v>
      </c>
      <c r="S2481" s="46" t="s">
        <v>10</v>
      </c>
      <c r="T2481" s="46" t="s">
        <v>69</v>
      </c>
      <c r="V2481" s="19" t="str">
        <f t="shared" ca="1" si="318"/>
        <v>Pre-calc.</v>
      </c>
      <c r="W2481" s="1" t="str">
        <f t="shared" ca="1" si="319"/>
        <v>Pre-calc.</v>
      </c>
      <c r="X2481" s="1" t="b">
        <f t="shared" ca="1" si="320"/>
        <v>1</v>
      </c>
      <c r="Y2481" s="3">
        <f t="shared" ca="1" si="321"/>
        <v>0</v>
      </c>
      <c r="Z2481" s="61">
        <f t="shared" ca="1" si="322"/>
        <v>0</v>
      </c>
    </row>
    <row r="2482" spans="1:26" hidden="1" x14ac:dyDescent="0.2">
      <c r="A2482" s="56" t="s">
        <v>5088</v>
      </c>
      <c r="B2482" s="9" t="str">
        <f t="shared" ca="1" si="315"/>
        <v>A6783</v>
      </c>
      <c r="C2482" s="59">
        <v>720</v>
      </c>
      <c r="D2482" s="59">
        <v>720</v>
      </c>
      <c r="E2482" s="60">
        <v>42321</v>
      </c>
      <c r="F2482" s="57" t="s">
        <v>4898</v>
      </c>
      <c r="G2482" s="57" t="s">
        <v>5546</v>
      </c>
      <c r="H2482" s="45" t="str">
        <f t="shared" ca="1" si="316"/>
        <v>Post-calc.</v>
      </c>
      <c r="I2482" s="23">
        <f t="shared" ca="1" si="317"/>
        <v>0</v>
      </c>
      <c r="J2482" s="20" t="e">
        <f ca="1">VLOOKUP(B2482, Remarks!$A$3:$G$400, 7, FALSE)</f>
        <v>#N/A</v>
      </c>
      <c r="M2482" s="44" t="s">
        <v>2504</v>
      </c>
      <c r="N2482" s="9" t="str">
        <f t="shared" ca="1" si="314"/>
        <v>A8710</v>
      </c>
      <c r="O2482" s="47">
        <v>148.5395</v>
      </c>
      <c r="P2482" s="47">
        <v>148.5395</v>
      </c>
      <c r="Q2482" s="46" t="s">
        <v>14</v>
      </c>
      <c r="R2482" s="46" t="s">
        <v>9</v>
      </c>
      <c r="S2482" s="46" t="s">
        <v>10</v>
      </c>
      <c r="T2482" s="46" t="s">
        <v>69</v>
      </c>
      <c r="V2482" s="19" t="str">
        <f t="shared" ca="1" si="318"/>
        <v>Pre-calc.</v>
      </c>
      <c r="W2482" s="1" t="str">
        <f t="shared" ca="1" si="319"/>
        <v>Pre-calc.</v>
      </c>
      <c r="X2482" s="1" t="b">
        <f t="shared" ca="1" si="320"/>
        <v>1</v>
      </c>
      <c r="Y2482" s="3">
        <f t="shared" ca="1" si="321"/>
        <v>0</v>
      </c>
      <c r="Z2482" s="61">
        <f t="shared" ca="1" si="322"/>
        <v>0</v>
      </c>
    </row>
    <row r="2483" spans="1:26" hidden="1" x14ac:dyDescent="0.2">
      <c r="A2483" s="56" t="s">
        <v>5089</v>
      </c>
      <c r="B2483" s="9" t="str">
        <f t="shared" ca="1" si="315"/>
        <v>A6784</v>
      </c>
      <c r="C2483" s="59">
        <v>460.42259999999999</v>
      </c>
      <c r="D2483" s="59">
        <v>460.303</v>
      </c>
      <c r="E2483" s="60">
        <v>42290</v>
      </c>
      <c r="F2483" s="57" t="s">
        <v>4898</v>
      </c>
      <c r="G2483" s="57" t="s">
        <v>5546</v>
      </c>
      <c r="H2483" s="45" t="str">
        <f t="shared" ca="1" si="316"/>
        <v>Post-calc.</v>
      </c>
      <c r="I2483" s="23">
        <f t="shared" ca="1" si="317"/>
        <v>0</v>
      </c>
      <c r="J2483" s="20" t="e">
        <f ca="1">VLOOKUP(B2483, Remarks!$A$3:$G$400, 7, FALSE)</f>
        <v>#N/A</v>
      </c>
      <c r="M2483" s="44" t="s">
        <v>2505</v>
      </c>
      <c r="N2483" s="9" t="str">
        <f t="shared" ca="1" si="314"/>
        <v>A8711</v>
      </c>
      <c r="O2483" s="47">
        <v>445.61849999999998</v>
      </c>
      <c r="P2483" s="47">
        <v>445.61849999999998</v>
      </c>
      <c r="Q2483" s="46" t="s">
        <v>14</v>
      </c>
      <c r="R2483" s="46" t="s">
        <v>9</v>
      </c>
      <c r="S2483" s="46" t="s">
        <v>10</v>
      </c>
      <c r="T2483" s="46" t="s">
        <v>69</v>
      </c>
      <c r="V2483" s="19" t="str">
        <f t="shared" ca="1" si="318"/>
        <v>Pre-calc.</v>
      </c>
      <c r="W2483" s="1" t="str">
        <f t="shared" ca="1" si="319"/>
        <v>Pre-calc.</v>
      </c>
      <c r="X2483" s="1" t="b">
        <f t="shared" ca="1" si="320"/>
        <v>1</v>
      </c>
      <c r="Y2483" s="3">
        <f t="shared" ca="1" si="321"/>
        <v>0</v>
      </c>
      <c r="Z2483" s="61">
        <f t="shared" ca="1" si="322"/>
        <v>0</v>
      </c>
    </row>
    <row r="2484" spans="1:26" hidden="1" x14ac:dyDescent="0.2">
      <c r="A2484" s="56" t="s">
        <v>5090</v>
      </c>
      <c r="B2484" s="9" t="str">
        <f t="shared" ca="1" si="315"/>
        <v>A6785</v>
      </c>
      <c r="C2484" s="59">
        <v>3078.3557999999998</v>
      </c>
      <c r="D2484" s="59">
        <v>3058.3272000000002</v>
      </c>
      <c r="E2484" s="60">
        <v>42299</v>
      </c>
      <c r="F2484" s="57" t="s">
        <v>4898</v>
      </c>
      <c r="G2484" s="57" t="s">
        <v>5546</v>
      </c>
      <c r="H2484" s="45" t="str">
        <f t="shared" ca="1" si="316"/>
        <v>Post-calc.</v>
      </c>
      <c r="I2484" s="23">
        <f t="shared" ca="1" si="317"/>
        <v>697.89290000000028</v>
      </c>
      <c r="J2484" s="20" t="e">
        <f ca="1">VLOOKUP(B2484, Remarks!$A$3:$G$400, 7, FALSE)</f>
        <v>#N/A</v>
      </c>
      <c r="M2484" s="44" t="s">
        <v>2506</v>
      </c>
      <c r="N2484" s="9" t="str">
        <f t="shared" ca="1" si="314"/>
        <v>A8719</v>
      </c>
      <c r="O2484" s="47">
        <v>87.362700000000004</v>
      </c>
      <c r="P2484" s="47">
        <v>87.362700000000004</v>
      </c>
      <c r="Q2484" s="46" t="s">
        <v>14</v>
      </c>
      <c r="R2484" s="46" t="s">
        <v>9</v>
      </c>
      <c r="S2484" s="46" t="s">
        <v>10</v>
      </c>
      <c r="T2484" s="46" t="s">
        <v>69</v>
      </c>
      <c r="V2484" s="19" t="str">
        <f t="shared" ca="1" si="318"/>
        <v>Pre-calc.</v>
      </c>
      <c r="W2484" s="1" t="str">
        <f t="shared" ca="1" si="319"/>
        <v>Pre-calc.</v>
      </c>
      <c r="X2484" s="1" t="b">
        <f t="shared" ca="1" si="320"/>
        <v>1</v>
      </c>
      <c r="Y2484" s="3">
        <f t="shared" ca="1" si="321"/>
        <v>0</v>
      </c>
      <c r="Z2484" s="61">
        <f t="shared" ca="1" si="322"/>
        <v>0</v>
      </c>
    </row>
    <row r="2485" spans="1:26" hidden="1" x14ac:dyDescent="0.2">
      <c r="A2485" s="56" t="s">
        <v>5091</v>
      </c>
      <c r="B2485" s="9" t="str">
        <f t="shared" ca="1" si="315"/>
        <v>A6786</v>
      </c>
      <c r="C2485" s="59">
        <v>2212.1071999999999</v>
      </c>
      <c r="D2485" s="59">
        <v>2281.9085</v>
      </c>
      <c r="E2485" s="60">
        <v>42429</v>
      </c>
      <c r="F2485" s="57" t="s">
        <v>4898</v>
      </c>
      <c r="G2485" s="57" t="s">
        <v>5546</v>
      </c>
      <c r="H2485" s="45" t="str">
        <f t="shared" ca="1" si="316"/>
        <v>Post-calc.</v>
      </c>
      <c r="I2485" s="23">
        <f t="shared" ca="1" si="317"/>
        <v>0</v>
      </c>
      <c r="J2485" s="20" t="e">
        <f ca="1">VLOOKUP(B2485, Remarks!$A$3:$G$400, 7, FALSE)</f>
        <v>#N/A</v>
      </c>
      <c r="M2485" s="44" t="s">
        <v>2507</v>
      </c>
      <c r="N2485" s="9" t="str">
        <f t="shared" ca="1" si="314"/>
        <v>A8738</v>
      </c>
      <c r="O2485" s="47">
        <v>2303</v>
      </c>
      <c r="P2485" s="47">
        <v>2303</v>
      </c>
      <c r="Q2485" s="46" t="s">
        <v>14</v>
      </c>
      <c r="R2485" s="46" t="s">
        <v>9</v>
      </c>
      <c r="S2485" s="46" t="s">
        <v>10</v>
      </c>
      <c r="T2485" s="46" t="s">
        <v>69</v>
      </c>
      <c r="V2485" s="19" t="str">
        <f t="shared" ca="1" si="318"/>
        <v>Pre-calc.</v>
      </c>
      <c r="W2485" s="1" t="str">
        <f t="shared" ca="1" si="319"/>
        <v>Pre-calc.</v>
      </c>
      <c r="X2485" s="1" t="b">
        <f t="shared" ca="1" si="320"/>
        <v>1</v>
      </c>
      <c r="Y2485" s="3">
        <f t="shared" ca="1" si="321"/>
        <v>0</v>
      </c>
      <c r="Z2485" s="61">
        <f t="shared" ca="1" si="322"/>
        <v>0</v>
      </c>
    </row>
    <row r="2486" spans="1:26" hidden="1" x14ac:dyDescent="0.2">
      <c r="A2486" s="56" t="s">
        <v>5092</v>
      </c>
      <c r="B2486" s="9" t="str">
        <f t="shared" ca="1" si="315"/>
        <v>A6787</v>
      </c>
      <c r="C2486" s="59">
        <v>1614.2953</v>
      </c>
      <c r="D2486" s="59">
        <v>1498.9825000000001</v>
      </c>
      <c r="E2486" s="60">
        <v>42447</v>
      </c>
      <c r="F2486" s="57" t="s">
        <v>4898</v>
      </c>
      <c r="G2486" s="57" t="s">
        <v>5546</v>
      </c>
      <c r="H2486" s="45" t="str">
        <f t="shared" ca="1" si="316"/>
        <v>Post-calc.</v>
      </c>
      <c r="I2486" s="23">
        <f t="shared" ca="1" si="317"/>
        <v>0</v>
      </c>
      <c r="J2486" s="20" t="e">
        <f ca="1">VLOOKUP(B2486, Remarks!$A$3:$G$400, 7, FALSE)</f>
        <v>#N/A</v>
      </c>
      <c r="M2486" s="44" t="s">
        <v>2508</v>
      </c>
      <c r="N2486" s="9" t="str">
        <f t="shared" ca="1" si="314"/>
        <v>A8741</v>
      </c>
      <c r="O2486" s="47">
        <v>344.62670000000003</v>
      </c>
      <c r="P2486" s="47">
        <v>344.62670000000003</v>
      </c>
      <c r="Q2486" s="46" t="s">
        <v>14</v>
      </c>
      <c r="R2486" s="46" t="s">
        <v>9</v>
      </c>
      <c r="S2486" s="46" t="s">
        <v>10</v>
      </c>
      <c r="T2486" s="46" t="s">
        <v>1446</v>
      </c>
      <c r="V2486" s="19" t="str">
        <f t="shared" ca="1" si="318"/>
        <v>Pre-calc.</v>
      </c>
      <c r="W2486" s="1" t="str">
        <f t="shared" ca="1" si="319"/>
        <v>Pre-calc.</v>
      </c>
      <c r="X2486" s="1" t="b">
        <f t="shared" ca="1" si="320"/>
        <v>1</v>
      </c>
      <c r="Y2486" s="3">
        <f t="shared" ca="1" si="321"/>
        <v>0</v>
      </c>
      <c r="Z2486" s="61">
        <f t="shared" ca="1" si="322"/>
        <v>0</v>
      </c>
    </row>
    <row r="2487" spans="1:26" hidden="1" x14ac:dyDescent="0.2">
      <c r="A2487" s="56" t="s">
        <v>5093</v>
      </c>
      <c r="B2487" s="9" t="str">
        <f t="shared" ca="1" si="315"/>
        <v>A6788</v>
      </c>
      <c r="C2487" s="59">
        <v>495.26859999999999</v>
      </c>
      <c r="D2487" s="59">
        <v>495.26859999999999</v>
      </c>
      <c r="E2487" s="60">
        <v>42262</v>
      </c>
      <c r="F2487" s="57" t="s">
        <v>4898</v>
      </c>
      <c r="G2487" s="57" t="s">
        <v>5546</v>
      </c>
      <c r="H2487" s="45" t="str">
        <f t="shared" ca="1" si="316"/>
        <v>Post-calc.</v>
      </c>
      <c r="I2487" s="23">
        <f t="shared" ca="1" si="317"/>
        <v>0</v>
      </c>
      <c r="J2487" s="20" t="e">
        <f ca="1">VLOOKUP(B2487, Remarks!$A$3:$G$400, 7, FALSE)</f>
        <v>#N/A</v>
      </c>
      <c r="M2487" s="44" t="s">
        <v>2509</v>
      </c>
      <c r="N2487" s="9" t="str">
        <f t="shared" ca="1" si="314"/>
        <v>A8742</v>
      </c>
      <c r="O2487" s="47">
        <v>4247.9578000000001</v>
      </c>
      <c r="P2487" s="47">
        <v>4247.9578000000001</v>
      </c>
      <c r="Q2487" s="46" t="s">
        <v>14</v>
      </c>
      <c r="R2487" s="46" t="s">
        <v>9</v>
      </c>
      <c r="S2487" s="46" t="s">
        <v>10</v>
      </c>
      <c r="T2487" s="46" t="s">
        <v>1446</v>
      </c>
      <c r="V2487" s="19" t="str">
        <f t="shared" ca="1" si="318"/>
        <v>Pre-calc.</v>
      </c>
      <c r="W2487" s="1" t="str">
        <f t="shared" ca="1" si="319"/>
        <v>Pre-calc.</v>
      </c>
      <c r="X2487" s="1" t="b">
        <f t="shared" ca="1" si="320"/>
        <v>1</v>
      </c>
      <c r="Y2487" s="3">
        <f t="shared" ca="1" si="321"/>
        <v>0</v>
      </c>
      <c r="Z2487" s="61">
        <f t="shared" ca="1" si="322"/>
        <v>0</v>
      </c>
    </row>
    <row r="2488" spans="1:26" hidden="1" x14ac:dyDescent="0.2">
      <c r="A2488" s="56" t="s">
        <v>5094</v>
      </c>
      <c r="B2488" s="9" t="str">
        <f t="shared" ca="1" si="315"/>
        <v>A6790</v>
      </c>
      <c r="C2488" s="59">
        <v>1332.3739</v>
      </c>
      <c r="D2488" s="59">
        <v>1365.4431</v>
      </c>
      <c r="E2488" s="60">
        <v>42307</v>
      </c>
      <c r="F2488" s="57" t="s">
        <v>4898</v>
      </c>
      <c r="G2488" s="57" t="s">
        <v>5546</v>
      </c>
      <c r="H2488" s="45" t="str">
        <f t="shared" ca="1" si="316"/>
        <v>Post-calc.</v>
      </c>
      <c r="I2488" s="23">
        <f t="shared" ca="1" si="317"/>
        <v>0</v>
      </c>
      <c r="J2488" s="20" t="e">
        <f ca="1">VLOOKUP(B2488, Remarks!$A$3:$G$400, 7, FALSE)</f>
        <v>#N/A</v>
      </c>
      <c r="M2488" s="44" t="s">
        <v>2510</v>
      </c>
      <c r="N2488" s="9" t="str">
        <f t="shared" ca="1" si="314"/>
        <v>A8743</v>
      </c>
      <c r="O2488" s="47">
        <v>172.0949</v>
      </c>
      <c r="P2488" s="47">
        <v>172.0949</v>
      </c>
      <c r="Q2488" s="46" t="s">
        <v>14</v>
      </c>
      <c r="R2488" s="46" t="s">
        <v>9</v>
      </c>
      <c r="S2488" s="46" t="s">
        <v>10</v>
      </c>
      <c r="T2488" s="46" t="s">
        <v>1446</v>
      </c>
      <c r="V2488" s="19" t="str">
        <f t="shared" ca="1" si="318"/>
        <v>Pre-calc.</v>
      </c>
      <c r="W2488" s="1" t="str">
        <f t="shared" ca="1" si="319"/>
        <v>Pre-calc.</v>
      </c>
      <c r="X2488" s="1" t="b">
        <f t="shared" ca="1" si="320"/>
        <v>1</v>
      </c>
      <c r="Y2488" s="3">
        <f t="shared" ca="1" si="321"/>
        <v>0</v>
      </c>
      <c r="Z2488" s="61">
        <f t="shared" ca="1" si="322"/>
        <v>0</v>
      </c>
    </row>
    <row r="2489" spans="1:26" hidden="1" x14ac:dyDescent="0.2">
      <c r="A2489" s="56" t="s">
        <v>5095</v>
      </c>
      <c r="B2489" s="9" t="str">
        <f t="shared" ca="1" si="315"/>
        <v>A6792</v>
      </c>
      <c r="C2489" s="59">
        <v>917.48050000000001</v>
      </c>
      <c r="D2489" s="59">
        <v>908.45939999999996</v>
      </c>
      <c r="E2489" s="60">
        <v>42431</v>
      </c>
      <c r="F2489" s="57" t="s">
        <v>4898</v>
      </c>
      <c r="G2489" s="57" t="s">
        <v>5546</v>
      </c>
      <c r="H2489" s="45" t="str">
        <f t="shared" ca="1" si="316"/>
        <v>Post-calc.</v>
      </c>
      <c r="I2489" s="23">
        <f t="shared" ca="1" si="317"/>
        <v>0</v>
      </c>
      <c r="J2489" s="20" t="e">
        <f ca="1">VLOOKUP(B2489, Remarks!$A$3:$G$400, 7, FALSE)</f>
        <v>#N/A</v>
      </c>
      <c r="M2489" s="44" t="s">
        <v>2511</v>
      </c>
      <c r="N2489" s="9" t="str">
        <f t="shared" ca="1" si="314"/>
        <v>A8744</v>
      </c>
      <c r="O2489" s="47">
        <v>220.86</v>
      </c>
      <c r="P2489" s="47">
        <v>220.86</v>
      </c>
      <c r="Q2489" s="46" t="s">
        <v>8</v>
      </c>
      <c r="R2489" s="46" t="s">
        <v>9</v>
      </c>
      <c r="S2489" s="46" t="s">
        <v>10</v>
      </c>
      <c r="T2489" s="46" t="s">
        <v>1736</v>
      </c>
      <c r="V2489" s="19" t="str">
        <f t="shared" ca="1" si="318"/>
        <v>Post-calc.</v>
      </c>
      <c r="W2489" s="1" t="str">
        <f t="shared" ca="1" si="319"/>
        <v>Post-calc.</v>
      </c>
      <c r="X2489" s="1" t="b">
        <f t="shared" ca="1" si="320"/>
        <v>1</v>
      </c>
      <c r="Y2489" s="3">
        <f t="shared" ca="1" si="321"/>
        <v>0</v>
      </c>
      <c r="Z2489" s="61">
        <f t="shared" ca="1" si="322"/>
        <v>42514</v>
      </c>
    </row>
    <row r="2490" spans="1:26" hidden="1" x14ac:dyDescent="0.2">
      <c r="A2490" s="56" t="s">
        <v>5096</v>
      </c>
      <c r="B2490" s="9" t="str">
        <f t="shared" ca="1" si="315"/>
        <v>A6794</v>
      </c>
      <c r="C2490" s="59">
        <v>1040.8418999999999</v>
      </c>
      <c r="D2490" s="59">
        <v>0</v>
      </c>
      <c r="E2490" s="60"/>
      <c r="F2490" s="57" t="s">
        <v>2594</v>
      </c>
      <c r="G2490" s="57" t="s">
        <v>5539</v>
      </c>
      <c r="H2490" s="45" t="str">
        <f t="shared" ca="1" si="316"/>
        <v>Pre-calc.</v>
      </c>
      <c r="I2490" s="23">
        <f t="shared" ca="1" si="317"/>
        <v>0</v>
      </c>
      <c r="J2490" s="20" t="e">
        <f ca="1">VLOOKUP(B2490, Remarks!$A$3:$G$400, 7, FALSE)</f>
        <v>#N/A</v>
      </c>
      <c r="M2490" s="44" t="s">
        <v>2512</v>
      </c>
      <c r="N2490" s="9" t="str">
        <f t="shared" ca="1" si="314"/>
        <v>A8745</v>
      </c>
      <c r="O2490" s="47">
        <v>134.93899999999999</v>
      </c>
      <c r="P2490" s="47">
        <v>133.21700000000001</v>
      </c>
      <c r="Q2490" s="46" t="s">
        <v>8</v>
      </c>
      <c r="R2490" s="46" t="s">
        <v>9</v>
      </c>
      <c r="S2490" s="46" t="s">
        <v>10</v>
      </c>
      <c r="T2490" s="46" t="s">
        <v>1260</v>
      </c>
      <c r="V2490" s="19" t="str">
        <f t="shared" ca="1" si="318"/>
        <v>Post-calc.</v>
      </c>
      <c r="W2490" s="1" t="str">
        <f t="shared" ca="1" si="319"/>
        <v>Post-calc.</v>
      </c>
      <c r="X2490" s="1" t="b">
        <f t="shared" ca="1" si="320"/>
        <v>1</v>
      </c>
      <c r="Y2490" s="3">
        <f t="shared" ca="1" si="321"/>
        <v>0</v>
      </c>
      <c r="Z2490" s="61">
        <f t="shared" ca="1" si="322"/>
        <v>42493</v>
      </c>
    </row>
    <row r="2491" spans="1:26" hidden="1" x14ac:dyDescent="0.2">
      <c r="A2491" s="56" t="s">
        <v>5097</v>
      </c>
      <c r="B2491" s="9" t="str">
        <f t="shared" ca="1" si="315"/>
        <v>A6798</v>
      </c>
      <c r="C2491" s="59">
        <v>13565.8717</v>
      </c>
      <c r="D2491" s="59">
        <v>13475.7565</v>
      </c>
      <c r="E2491" s="60">
        <v>42536</v>
      </c>
      <c r="F2491" s="57" t="s">
        <v>2660</v>
      </c>
      <c r="G2491" s="57" t="s">
        <v>5531</v>
      </c>
      <c r="H2491" s="45" t="str">
        <f t="shared" ca="1" si="316"/>
        <v>Post-calc.</v>
      </c>
      <c r="I2491" s="23">
        <f t="shared" ca="1" si="317"/>
        <v>0</v>
      </c>
      <c r="J2491" s="20" t="e">
        <f ca="1">VLOOKUP(B2491, Remarks!$A$3:$G$400, 7, FALSE)</f>
        <v>#N/A</v>
      </c>
      <c r="M2491" s="44" t="s">
        <v>2513</v>
      </c>
      <c r="N2491" s="9" t="str">
        <f t="shared" ca="1" si="314"/>
        <v>A8746</v>
      </c>
      <c r="O2491" s="47">
        <v>77.98</v>
      </c>
      <c r="P2491" s="47">
        <v>76.128</v>
      </c>
      <c r="Q2491" s="46" t="s">
        <v>8</v>
      </c>
      <c r="R2491" s="46" t="s">
        <v>9</v>
      </c>
      <c r="S2491" s="46" t="s">
        <v>10</v>
      </c>
      <c r="T2491" s="46" t="s">
        <v>1260</v>
      </c>
      <c r="V2491" s="19" t="str">
        <f t="shared" ca="1" si="318"/>
        <v>Post-calc.</v>
      </c>
      <c r="W2491" s="1" t="str">
        <f t="shared" ca="1" si="319"/>
        <v>Post-calc.</v>
      </c>
      <c r="X2491" s="1" t="b">
        <f t="shared" ca="1" si="320"/>
        <v>1</v>
      </c>
      <c r="Y2491" s="3">
        <f t="shared" ca="1" si="321"/>
        <v>0</v>
      </c>
      <c r="Z2491" s="61">
        <f t="shared" ca="1" si="322"/>
        <v>42471</v>
      </c>
    </row>
    <row r="2492" spans="1:26" hidden="1" x14ac:dyDescent="0.2">
      <c r="A2492" s="56" t="s">
        <v>5098</v>
      </c>
      <c r="B2492" s="9" t="str">
        <f t="shared" ca="1" si="315"/>
        <v>A6804</v>
      </c>
      <c r="C2492" s="59">
        <v>197.0566</v>
      </c>
      <c r="D2492" s="59">
        <v>197.0566</v>
      </c>
      <c r="E2492" s="60">
        <v>42452</v>
      </c>
      <c r="F2492" s="57" t="s">
        <v>4898</v>
      </c>
      <c r="G2492" s="57" t="s">
        <v>5546</v>
      </c>
      <c r="H2492" s="45" t="str">
        <f t="shared" ca="1" si="316"/>
        <v>Post-calc.</v>
      </c>
      <c r="I2492" s="23">
        <f t="shared" ca="1" si="317"/>
        <v>0</v>
      </c>
      <c r="J2492" s="20" t="e">
        <f ca="1">VLOOKUP(B2492, Remarks!$A$3:$G$400, 7, FALSE)</f>
        <v>#N/A</v>
      </c>
      <c r="M2492" s="44" t="s">
        <v>2514</v>
      </c>
      <c r="N2492" s="9" t="str">
        <f t="shared" ca="1" si="314"/>
        <v>A8747</v>
      </c>
      <c r="O2492" s="47">
        <v>66.664500000000004</v>
      </c>
      <c r="P2492" s="47">
        <v>66.608500000000006</v>
      </c>
      <c r="Q2492" s="46" t="s">
        <v>8</v>
      </c>
      <c r="R2492" s="46" t="s">
        <v>9</v>
      </c>
      <c r="S2492" s="46" t="s">
        <v>10</v>
      </c>
      <c r="T2492" s="46" t="s">
        <v>1260</v>
      </c>
      <c r="V2492" s="19" t="str">
        <f t="shared" ca="1" si="318"/>
        <v>Post-calc.</v>
      </c>
      <c r="W2492" s="1" t="str">
        <f t="shared" ca="1" si="319"/>
        <v>Post-calc.</v>
      </c>
      <c r="X2492" s="1" t="b">
        <f t="shared" ca="1" si="320"/>
        <v>1</v>
      </c>
      <c r="Y2492" s="3">
        <f t="shared" ca="1" si="321"/>
        <v>0</v>
      </c>
      <c r="Z2492" s="61">
        <f t="shared" ca="1" si="322"/>
        <v>42510</v>
      </c>
    </row>
    <row r="2493" spans="1:26" hidden="1" x14ac:dyDescent="0.2">
      <c r="A2493" s="56" t="s">
        <v>5099</v>
      </c>
      <c r="B2493" s="9" t="str">
        <f t="shared" ca="1" si="315"/>
        <v>A6823</v>
      </c>
      <c r="C2493" s="59">
        <v>7757.5909000000001</v>
      </c>
      <c r="D2493" s="59">
        <v>4063.6361000000002</v>
      </c>
      <c r="E2493" s="60"/>
      <c r="F2493" s="57" t="s">
        <v>4424</v>
      </c>
      <c r="G2493" s="57" t="s">
        <v>5532</v>
      </c>
      <c r="H2493" s="45" t="str">
        <f t="shared" ca="1" si="316"/>
        <v>Pre-calc.</v>
      </c>
      <c r="I2493" s="23">
        <f t="shared" ca="1" si="317"/>
        <v>0</v>
      </c>
      <c r="J2493" s="20" t="e">
        <f ca="1">VLOOKUP(B2493, Remarks!$A$3:$G$400, 7, FALSE)</f>
        <v>#N/A</v>
      </c>
      <c r="M2493" s="44" t="s">
        <v>2515</v>
      </c>
      <c r="N2493" s="9" t="str">
        <f t="shared" ca="1" si="314"/>
        <v>A8748</v>
      </c>
      <c r="O2493" s="47">
        <v>145.755</v>
      </c>
      <c r="P2493" s="47">
        <v>142.73249999999999</v>
      </c>
      <c r="Q2493" s="46" t="s">
        <v>8</v>
      </c>
      <c r="R2493" s="46" t="s">
        <v>9</v>
      </c>
      <c r="S2493" s="46" t="s">
        <v>10</v>
      </c>
      <c r="T2493" s="46" t="s">
        <v>1260</v>
      </c>
      <c r="V2493" s="19" t="str">
        <f t="shared" ca="1" si="318"/>
        <v>Post-calc.</v>
      </c>
      <c r="W2493" s="1" t="str">
        <f t="shared" ca="1" si="319"/>
        <v>Post-calc.</v>
      </c>
      <c r="X2493" s="1" t="b">
        <f t="shared" ca="1" si="320"/>
        <v>1</v>
      </c>
      <c r="Y2493" s="3">
        <f t="shared" ca="1" si="321"/>
        <v>0</v>
      </c>
      <c r="Z2493" s="61">
        <f t="shared" ca="1" si="322"/>
        <v>42466</v>
      </c>
    </row>
    <row r="2494" spans="1:26" hidden="1" x14ac:dyDescent="0.2">
      <c r="A2494" s="56" t="s">
        <v>5100</v>
      </c>
      <c r="B2494" s="9" t="str">
        <f t="shared" ca="1" si="315"/>
        <v>A6824</v>
      </c>
      <c r="C2494" s="59">
        <v>16853.287899999999</v>
      </c>
      <c r="D2494" s="59">
        <v>10622.8778</v>
      </c>
      <c r="E2494" s="60"/>
      <c r="F2494" s="57" t="s">
        <v>4424</v>
      </c>
      <c r="G2494" s="57" t="s">
        <v>5532</v>
      </c>
      <c r="H2494" s="45" t="str">
        <f t="shared" ca="1" si="316"/>
        <v>Pre-calc.</v>
      </c>
      <c r="I2494" s="23">
        <f t="shared" ca="1" si="317"/>
        <v>0</v>
      </c>
      <c r="J2494" s="20" t="e">
        <f ca="1">VLOOKUP(B2494, Remarks!$A$3:$G$400, 7, FALSE)</f>
        <v>#N/A</v>
      </c>
      <c r="M2494" s="44" t="s">
        <v>2516</v>
      </c>
      <c r="N2494" s="9" t="str">
        <f t="shared" ca="1" si="314"/>
        <v>A8760</v>
      </c>
      <c r="O2494" s="47">
        <v>3117.3</v>
      </c>
      <c r="P2494" s="47">
        <v>3117.3</v>
      </c>
      <c r="Q2494" s="46" t="s">
        <v>14</v>
      </c>
      <c r="R2494" s="46" t="s">
        <v>9</v>
      </c>
      <c r="S2494" s="46" t="s">
        <v>10</v>
      </c>
      <c r="T2494" s="46" t="s">
        <v>69</v>
      </c>
      <c r="V2494" s="19" t="str">
        <f t="shared" ca="1" si="318"/>
        <v>Pre-calc.</v>
      </c>
      <c r="W2494" s="1" t="str">
        <f t="shared" ca="1" si="319"/>
        <v>Pre-calc.</v>
      </c>
      <c r="X2494" s="1" t="b">
        <f t="shared" ca="1" si="320"/>
        <v>1</v>
      </c>
      <c r="Y2494" s="3">
        <f t="shared" ca="1" si="321"/>
        <v>0</v>
      </c>
      <c r="Z2494" s="61">
        <f t="shared" ca="1" si="322"/>
        <v>0</v>
      </c>
    </row>
    <row r="2495" spans="1:26" hidden="1" x14ac:dyDescent="0.2">
      <c r="A2495" s="56" t="s">
        <v>5101</v>
      </c>
      <c r="B2495" s="9" t="str">
        <f t="shared" ca="1" si="315"/>
        <v>A6825</v>
      </c>
      <c r="C2495" s="59">
        <v>12120.2647</v>
      </c>
      <c r="D2495" s="59">
        <v>6605.4704000000002</v>
      </c>
      <c r="E2495" s="60"/>
      <c r="F2495" s="57" t="s">
        <v>4424</v>
      </c>
      <c r="G2495" s="57" t="s">
        <v>5532</v>
      </c>
      <c r="H2495" s="45" t="str">
        <f t="shared" ca="1" si="316"/>
        <v>Pre-calc.</v>
      </c>
      <c r="I2495" s="23">
        <f t="shared" ca="1" si="317"/>
        <v>0</v>
      </c>
      <c r="J2495" s="20" t="e">
        <f ca="1">VLOOKUP(B2495, Remarks!$A$3:$G$400, 7, FALSE)</f>
        <v>#N/A</v>
      </c>
      <c r="M2495" s="44" t="s">
        <v>2517</v>
      </c>
      <c r="N2495" s="9" t="str">
        <f t="shared" ca="1" si="314"/>
        <v>A8773</v>
      </c>
      <c r="O2495" s="47">
        <v>900</v>
      </c>
      <c r="P2495" s="47">
        <v>900</v>
      </c>
      <c r="Q2495" s="46" t="s">
        <v>14</v>
      </c>
      <c r="R2495" s="46" t="s">
        <v>9</v>
      </c>
      <c r="S2495" s="46" t="s">
        <v>10</v>
      </c>
      <c r="T2495" s="46" t="s">
        <v>69</v>
      </c>
      <c r="V2495" s="19" t="str">
        <f t="shared" ca="1" si="318"/>
        <v>Pre-calc.</v>
      </c>
      <c r="W2495" s="1" t="str">
        <f t="shared" ca="1" si="319"/>
        <v>Pre-calc.</v>
      </c>
      <c r="X2495" s="1" t="b">
        <f t="shared" ca="1" si="320"/>
        <v>1</v>
      </c>
      <c r="Y2495" s="3">
        <f t="shared" ca="1" si="321"/>
        <v>0</v>
      </c>
      <c r="Z2495" s="61">
        <f t="shared" ca="1" si="322"/>
        <v>0</v>
      </c>
    </row>
    <row r="2496" spans="1:26" hidden="1" x14ac:dyDescent="0.2">
      <c r="A2496" s="56" t="s">
        <v>5102</v>
      </c>
      <c r="B2496" s="9" t="str">
        <f t="shared" ca="1" si="315"/>
        <v>A6826</v>
      </c>
      <c r="C2496" s="59">
        <v>7588.4360999999999</v>
      </c>
      <c r="D2496" s="59">
        <v>7574.5792000000001</v>
      </c>
      <c r="E2496" s="60"/>
      <c r="F2496" s="57" t="s">
        <v>4424</v>
      </c>
      <c r="G2496" s="57" t="s">
        <v>5532</v>
      </c>
      <c r="H2496" s="45" t="str">
        <f t="shared" ca="1" si="316"/>
        <v>Pre-calc.</v>
      </c>
      <c r="I2496" s="23">
        <f t="shared" ca="1" si="317"/>
        <v>0</v>
      </c>
      <c r="J2496" s="20" t="e">
        <f ca="1">VLOOKUP(B2496, Remarks!$A$3:$G$400, 7, FALSE)</f>
        <v>#N/A</v>
      </c>
      <c r="M2496" s="44" t="s">
        <v>2518</v>
      </c>
      <c r="N2496" s="9" t="str">
        <f t="shared" ca="1" si="314"/>
        <v>A8776</v>
      </c>
      <c r="O2496" s="47">
        <v>261.70549999999997</v>
      </c>
      <c r="P2496" s="47">
        <v>261.70549999999997</v>
      </c>
      <c r="Q2496" s="46" t="s">
        <v>14</v>
      </c>
      <c r="R2496" s="46" t="s">
        <v>9</v>
      </c>
      <c r="S2496" s="46" t="s">
        <v>10</v>
      </c>
      <c r="T2496" s="46" t="s">
        <v>648</v>
      </c>
      <c r="V2496" s="19" t="str">
        <f t="shared" ca="1" si="318"/>
        <v>Pre-calc.</v>
      </c>
      <c r="W2496" s="1" t="str">
        <f t="shared" ca="1" si="319"/>
        <v>Pre-calc.</v>
      </c>
      <c r="X2496" s="1" t="b">
        <f t="shared" ca="1" si="320"/>
        <v>1</v>
      </c>
      <c r="Y2496" s="3">
        <f t="shared" ca="1" si="321"/>
        <v>0</v>
      </c>
      <c r="Z2496" s="61">
        <f t="shared" ca="1" si="322"/>
        <v>0</v>
      </c>
    </row>
    <row r="2497" spans="1:26" hidden="1" x14ac:dyDescent="0.2">
      <c r="A2497" s="56" t="s">
        <v>5103</v>
      </c>
      <c r="B2497" s="9" t="str">
        <f t="shared" ca="1" si="315"/>
        <v>A6827</v>
      </c>
      <c r="C2497" s="59">
        <v>1118.4396999999999</v>
      </c>
      <c r="D2497" s="59">
        <v>864.03970000000004</v>
      </c>
      <c r="E2497" s="60"/>
      <c r="F2497" s="57" t="s">
        <v>4424</v>
      </c>
      <c r="G2497" s="57" t="s">
        <v>5532</v>
      </c>
      <c r="H2497" s="45" t="str">
        <f t="shared" ca="1" si="316"/>
        <v>Pre-calc.</v>
      </c>
      <c r="I2497" s="23">
        <f t="shared" ca="1" si="317"/>
        <v>0</v>
      </c>
      <c r="J2497" s="20" t="e">
        <f ca="1">VLOOKUP(B2497, Remarks!$A$3:$G$400, 7, FALSE)</f>
        <v>#N/A</v>
      </c>
      <c r="M2497" s="44" t="s">
        <v>2519</v>
      </c>
      <c r="N2497" s="9" t="str">
        <f t="shared" ca="1" si="314"/>
        <v>A8827</v>
      </c>
      <c r="O2497" s="47">
        <v>840.96</v>
      </c>
      <c r="P2497" s="47">
        <v>856.39499999999998</v>
      </c>
      <c r="Q2497" s="46" t="s">
        <v>8</v>
      </c>
      <c r="R2497" s="46" t="s">
        <v>9</v>
      </c>
      <c r="S2497" s="46" t="s">
        <v>10</v>
      </c>
      <c r="T2497" s="46" t="s">
        <v>1260</v>
      </c>
      <c r="V2497" s="19" t="str">
        <f t="shared" ca="1" si="318"/>
        <v>Post-calc.</v>
      </c>
      <c r="W2497" s="1" t="str">
        <f t="shared" ca="1" si="319"/>
        <v>Post-calc.</v>
      </c>
      <c r="X2497" s="1" t="b">
        <f t="shared" ca="1" si="320"/>
        <v>1</v>
      </c>
      <c r="Y2497" s="3">
        <f t="shared" ca="1" si="321"/>
        <v>0</v>
      </c>
      <c r="Z2497" s="61">
        <f t="shared" ca="1" si="322"/>
        <v>42466</v>
      </c>
    </row>
    <row r="2498" spans="1:26" hidden="1" x14ac:dyDescent="0.2">
      <c r="A2498" s="56" t="s">
        <v>5104</v>
      </c>
      <c r="B2498" s="9" t="str">
        <f t="shared" ca="1" si="315"/>
        <v>A6828</v>
      </c>
      <c r="C2498" s="59">
        <v>19485.680199999999</v>
      </c>
      <c r="D2498" s="59">
        <v>11702.6302</v>
      </c>
      <c r="E2498" s="60"/>
      <c r="F2498" s="57" t="s">
        <v>4424</v>
      </c>
      <c r="G2498" s="57" t="s">
        <v>5532</v>
      </c>
      <c r="H2498" s="45" t="str">
        <f t="shared" ca="1" si="316"/>
        <v>Pre-calc.</v>
      </c>
      <c r="I2498" s="23">
        <f t="shared" ca="1" si="317"/>
        <v>0</v>
      </c>
      <c r="J2498" s="20" t="e">
        <f ca="1">VLOOKUP(B2498, Remarks!$A$3:$G$400, 7, FALSE)</f>
        <v>#N/A</v>
      </c>
      <c r="M2498" s="44" t="s">
        <v>2520</v>
      </c>
      <c r="N2498" s="9" t="str">
        <f t="shared" ca="1" si="314"/>
        <v>A8829</v>
      </c>
      <c r="O2498" s="47">
        <v>2015.829</v>
      </c>
      <c r="P2498" s="47">
        <v>1908.2940000000001</v>
      </c>
      <c r="Q2498" s="46" t="s">
        <v>8</v>
      </c>
      <c r="R2498" s="46" t="s">
        <v>9</v>
      </c>
      <c r="S2498" s="46" t="s">
        <v>10</v>
      </c>
      <c r="T2498" s="46" t="s">
        <v>1260</v>
      </c>
      <c r="V2498" s="19" t="str">
        <f t="shared" ca="1" si="318"/>
        <v>Post-calc.</v>
      </c>
      <c r="W2498" s="1" t="str">
        <f t="shared" ca="1" si="319"/>
        <v>Post-calc.</v>
      </c>
      <c r="X2498" s="1" t="b">
        <f t="shared" ca="1" si="320"/>
        <v>1</v>
      </c>
      <c r="Y2498" s="3">
        <f t="shared" ca="1" si="321"/>
        <v>0</v>
      </c>
      <c r="Z2498" s="61">
        <f t="shared" ca="1" si="322"/>
        <v>42467</v>
      </c>
    </row>
    <row r="2499" spans="1:26" hidden="1" x14ac:dyDescent="0.2">
      <c r="A2499" s="56" t="s">
        <v>5105</v>
      </c>
      <c r="B2499" s="9" t="str">
        <f t="shared" ca="1" si="315"/>
        <v>A6830</v>
      </c>
      <c r="C2499" s="59">
        <v>468</v>
      </c>
      <c r="D2499" s="59">
        <v>468</v>
      </c>
      <c r="E2499" s="60">
        <v>42411</v>
      </c>
      <c r="F2499" s="57" t="s">
        <v>4164</v>
      </c>
      <c r="G2499" s="57" t="s">
        <v>5522</v>
      </c>
      <c r="H2499" s="45" t="str">
        <f t="shared" ca="1" si="316"/>
        <v>Post-calc.</v>
      </c>
      <c r="I2499" s="23">
        <f t="shared" ca="1" si="317"/>
        <v>0</v>
      </c>
      <c r="J2499" s="20" t="e">
        <f ca="1">VLOOKUP(B2499, Remarks!$A$3:$G$400, 7, FALSE)</f>
        <v>#N/A</v>
      </c>
      <c r="M2499" s="44" t="s">
        <v>2521</v>
      </c>
      <c r="N2499" s="9" t="str">
        <f t="shared" ca="1" si="314"/>
        <v>A8833</v>
      </c>
      <c r="O2499" s="47">
        <v>3428.9436999999998</v>
      </c>
      <c r="P2499" s="47">
        <v>3346.6350000000002</v>
      </c>
      <c r="Q2499" s="46" t="s">
        <v>8</v>
      </c>
      <c r="R2499" s="46" t="s">
        <v>9</v>
      </c>
      <c r="S2499" s="46" t="s">
        <v>10</v>
      </c>
      <c r="T2499" s="46" t="s">
        <v>1260</v>
      </c>
      <c r="V2499" s="19" t="str">
        <f t="shared" ca="1" si="318"/>
        <v>Post-calc.</v>
      </c>
      <c r="W2499" s="1" t="str">
        <f t="shared" ca="1" si="319"/>
        <v>Post-calc.</v>
      </c>
      <c r="X2499" s="1" t="b">
        <f t="shared" ca="1" si="320"/>
        <v>1</v>
      </c>
      <c r="Y2499" s="3">
        <f t="shared" ca="1" si="321"/>
        <v>0</v>
      </c>
      <c r="Z2499" s="61">
        <f t="shared" ca="1" si="322"/>
        <v>42467</v>
      </c>
    </row>
    <row r="2500" spans="1:26" hidden="1" x14ac:dyDescent="0.2">
      <c r="A2500" s="56" t="s">
        <v>5106</v>
      </c>
      <c r="B2500" s="9" t="str">
        <f t="shared" ca="1" si="315"/>
        <v>A6832</v>
      </c>
      <c r="C2500" s="59">
        <v>40.365900000000003</v>
      </c>
      <c r="D2500" s="59">
        <v>40.365900000000003</v>
      </c>
      <c r="E2500" s="60">
        <v>42328</v>
      </c>
      <c r="F2500" s="57" t="s">
        <v>4362</v>
      </c>
      <c r="G2500" s="57" t="s">
        <v>5528</v>
      </c>
      <c r="H2500" s="45" t="str">
        <f t="shared" ca="1" si="316"/>
        <v>Post-calc.</v>
      </c>
      <c r="I2500" s="23">
        <f t="shared" ca="1" si="317"/>
        <v>0</v>
      </c>
      <c r="J2500" s="20" t="e">
        <f ca="1">VLOOKUP(B2500, Remarks!$A$3:$G$400, 7, FALSE)</f>
        <v>#N/A</v>
      </c>
      <c r="M2500" s="44" t="s">
        <v>2522</v>
      </c>
      <c r="N2500" s="9" t="str">
        <f t="shared" ref="N2500:N2563" ca="1" si="323">+LEFT(M2500,5)</f>
        <v>A8850</v>
      </c>
      <c r="O2500" s="47">
        <v>500</v>
      </c>
      <c r="P2500" s="47">
        <v>500</v>
      </c>
      <c r="Q2500" s="46" t="s">
        <v>8</v>
      </c>
      <c r="R2500" s="46" t="s">
        <v>9</v>
      </c>
      <c r="S2500" s="46" t="s">
        <v>10</v>
      </c>
      <c r="T2500" s="46" t="s">
        <v>1260</v>
      </c>
      <c r="V2500" s="19" t="str">
        <f t="shared" ca="1" si="318"/>
        <v>Post-calc.</v>
      </c>
      <c r="W2500" s="1" t="str">
        <f t="shared" ca="1" si="319"/>
        <v>Post-calc.</v>
      </c>
      <c r="X2500" s="1" t="b">
        <f t="shared" ca="1" si="320"/>
        <v>1</v>
      </c>
      <c r="Y2500" s="3">
        <f t="shared" ca="1" si="321"/>
        <v>0</v>
      </c>
      <c r="Z2500" s="61">
        <f t="shared" ca="1" si="322"/>
        <v>42471</v>
      </c>
    </row>
    <row r="2501" spans="1:26" hidden="1" x14ac:dyDescent="0.2">
      <c r="A2501" s="56" t="s">
        <v>5107</v>
      </c>
      <c r="B2501" s="9" t="str">
        <f t="shared" ref="B2501:B2564" ca="1" si="324">+LEFT(A2501,5)</f>
        <v>A6833</v>
      </c>
      <c r="C2501" s="59">
        <v>329.52749999999997</v>
      </c>
      <c r="D2501" s="59">
        <v>329.52749999999997</v>
      </c>
      <c r="E2501" s="60">
        <v>42369</v>
      </c>
      <c r="F2501" s="57" t="s">
        <v>4362</v>
      </c>
      <c r="G2501" s="57" t="s">
        <v>5528</v>
      </c>
      <c r="H2501" s="45" t="str">
        <f t="shared" ref="H2501:H2564" ca="1" si="325">+IF(E2501&gt;1,"Post-calc.","Pre-calc.")</f>
        <v>Post-calc.</v>
      </c>
      <c r="I2501" s="23">
        <f t="shared" ref="I2501:I2564" ca="1" si="326">+VLOOKUP(B2501,$N$4:$P$2575,2,FALSE)-C2501</f>
        <v>0</v>
      </c>
      <c r="J2501" s="20" t="e">
        <f ca="1">VLOOKUP(B2501, Remarks!$A$3:$G$400, 7, FALSE)</f>
        <v>#N/A</v>
      </c>
      <c r="M2501" s="44" t="s">
        <v>2523</v>
      </c>
      <c r="N2501" s="9" t="str">
        <f t="shared" ca="1" si="323"/>
        <v>A8857</v>
      </c>
      <c r="O2501" s="47">
        <v>3543.21</v>
      </c>
      <c r="P2501" s="47">
        <v>3543.21</v>
      </c>
      <c r="Q2501" s="46" t="s">
        <v>8</v>
      </c>
      <c r="R2501" s="46" t="s">
        <v>9</v>
      </c>
      <c r="S2501" s="46" t="s">
        <v>10</v>
      </c>
      <c r="T2501" s="46" t="s">
        <v>1260</v>
      </c>
      <c r="V2501" s="19" t="str">
        <f t="shared" ref="V2501:V2559" ca="1" si="327">+VLOOKUP(N2501,$B$4:$H$2903,7,FALSE)</f>
        <v>Post-calc.</v>
      </c>
      <c r="W2501" s="1" t="str">
        <f t="shared" ref="W2501:W2559" ca="1" si="328">+Q2501</f>
        <v>Post-calc.</v>
      </c>
      <c r="X2501" s="1" t="b">
        <f t="shared" ref="X2501:X2559" ca="1" si="329">+V2501=W2501</f>
        <v>1</v>
      </c>
      <c r="Y2501" s="3">
        <f t="shared" ref="Y2501:Y2559" ca="1" si="330">+IF(Q2501="Post-calc.",VLOOKUP(N2501,$B$4:$H$2903,3,FALSE)-P2501,VLOOKUP(N2501,$B$4:$H$2903,2,FALSE)-P2501)</f>
        <v>0</v>
      </c>
      <c r="Z2501" s="61">
        <f t="shared" ca="1" si="322"/>
        <v>42471</v>
      </c>
    </row>
    <row r="2502" spans="1:26" hidden="1" x14ac:dyDescent="0.2">
      <c r="A2502" s="56" t="s">
        <v>5108</v>
      </c>
      <c r="B2502" s="9" t="str">
        <f t="shared" ca="1" si="324"/>
        <v>A6834</v>
      </c>
      <c r="C2502" s="59">
        <v>145.971</v>
      </c>
      <c r="D2502" s="59">
        <v>145.971</v>
      </c>
      <c r="E2502" s="60">
        <v>42369</v>
      </c>
      <c r="F2502" s="57" t="s">
        <v>4362</v>
      </c>
      <c r="G2502" s="57" t="s">
        <v>5528</v>
      </c>
      <c r="H2502" s="45" t="str">
        <f t="shared" ca="1" si="325"/>
        <v>Post-calc.</v>
      </c>
      <c r="I2502" s="23">
        <f t="shared" ca="1" si="326"/>
        <v>0</v>
      </c>
      <c r="J2502" s="20" t="e">
        <f ca="1">VLOOKUP(B2502, Remarks!$A$3:$G$400, 7, FALSE)</f>
        <v>#N/A</v>
      </c>
      <c r="M2502" s="44" t="s">
        <v>2524</v>
      </c>
      <c r="N2502" s="9" t="str">
        <f t="shared" ca="1" si="323"/>
        <v>A8935</v>
      </c>
      <c r="O2502" s="47">
        <v>672.8</v>
      </c>
      <c r="P2502" s="47">
        <v>606.71</v>
      </c>
      <c r="Q2502" s="46" t="s">
        <v>8</v>
      </c>
      <c r="R2502" s="46" t="s">
        <v>9</v>
      </c>
      <c r="S2502" s="46" t="s">
        <v>10</v>
      </c>
      <c r="T2502" s="46" t="s">
        <v>1372</v>
      </c>
      <c r="V2502" s="19" t="str">
        <f t="shared" ca="1" si="327"/>
        <v>Post-calc.</v>
      </c>
      <c r="W2502" s="1" t="str">
        <f t="shared" ca="1" si="328"/>
        <v>Post-calc.</v>
      </c>
      <c r="X2502" s="1" t="b">
        <f t="shared" ca="1" si="329"/>
        <v>1</v>
      </c>
      <c r="Y2502" s="3">
        <f t="shared" ca="1" si="330"/>
        <v>0</v>
      </c>
      <c r="Z2502" s="61">
        <f t="shared" ca="1" si="322"/>
        <v>42527</v>
      </c>
    </row>
    <row r="2503" spans="1:26" hidden="1" x14ac:dyDescent="0.2">
      <c r="A2503" s="56" t="s">
        <v>5109</v>
      </c>
      <c r="B2503" s="9" t="str">
        <f t="shared" ca="1" si="324"/>
        <v>A6835</v>
      </c>
      <c r="C2503" s="59">
        <v>404.69850000000002</v>
      </c>
      <c r="D2503" s="59">
        <v>404.69850000000002</v>
      </c>
      <c r="E2503" s="60">
        <v>42369</v>
      </c>
      <c r="F2503" s="57" t="s">
        <v>4362</v>
      </c>
      <c r="G2503" s="57" t="s">
        <v>5528</v>
      </c>
      <c r="H2503" s="45" t="str">
        <f t="shared" ca="1" si="325"/>
        <v>Post-calc.</v>
      </c>
      <c r="I2503" s="23">
        <f t="shared" ca="1" si="326"/>
        <v>0</v>
      </c>
      <c r="J2503" s="20" t="e">
        <f ca="1">VLOOKUP(B2503, Remarks!$A$3:$G$400, 7, FALSE)</f>
        <v>#N/A</v>
      </c>
      <c r="M2503" s="44" t="s">
        <v>2525</v>
      </c>
      <c r="N2503" s="9" t="str">
        <f t="shared" ca="1" si="323"/>
        <v>A8943</v>
      </c>
      <c r="O2503" s="47">
        <v>804.23990000000003</v>
      </c>
      <c r="P2503" s="47">
        <v>804.23990000000003</v>
      </c>
      <c r="Q2503" s="46" t="s">
        <v>14</v>
      </c>
      <c r="R2503" s="46" t="s">
        <v>9</v>
      </c>
      <c r="S2503" s="46" t="s">
        <v>10</v>
      </c>
      <c r="T2503" s="46" t="s">
        <v>69</v>
      </c>
      <c r="V2503" s="19" t="str">
        <f t="shared" ca="1" si="327"/>
        <v>Pre-calc.</v>
      </c>
      <c r="W2503" s="1" t="str">
        <f t="shared" ca="1" si="328"/>
        <v>Pre-calc.</v>
      </c>
      <c r="X2503" s="1" t="b">
        <f t="shared" ca="1" si="329"/>
        <v>1</v>
      </c>
      <c r="Y2503" s="3">
        <f t="shared" ca="1" si="330"/>
        <v>0</v>
      </c>
      <c r="Z2503" s="61">
        <f t="shared" ca="1" si="322"/>
        <v>0</v>
      </c>
    </row>
    <row r="2504" spans="1:26" hidden="1" x14ac:dyDescent="0.2">
      <c r="A2504" s="56" t="s">
        <v>5110</v>
      </c>
      <c r="B2504" s="9" t="str">
        <f t="shared" ca="1" si="324"/>
        <v>A6836</v>
      </c>
      <c r="C2504" s="59">
        <v>164.7638</v>
      </c>
      <c r="D2504" s="59">
        <v>164.7638</v>
      </c>
      <c r="E2504" s="60">
        <v>42369</v>
      </c>
      <c r="F2504" s="57" t="s">
        <v>4362</v>
      </c>
      <c r="G2504" s="57" t="s">
        <v>5528</v>
      </c>
      <c r="H2504" s="45" t="str">
        <f t="shared" ca="1" si="325"/>
        <v>Post-calc.</v>
      </c>
      <c r="I2504" s="23">
        <f t="shared" ca="1" si="326"/>
        <v>0</v>
      </c>
      <c r="J2504" s="20" t="e">
        <f ca="1">VLOOKUP(B2504, Remarks!$A$3:$G$400, 7, FALSE)</f>
        <v>#N/A</v>
      </c>
      <c r="M2504" s="44" t="s">
        <v>2526</v>
      </c>
      <c r="N2504" s="9" t="str">
        <f t="shared" ca="1" si="323"/>
        <v>A8977</v>
      </c>
      <c r="O2504" s="47">
        <v>1607.8300999999999</v>
      </c>
      <c r="P2504" s="47">
        <v>1694.11</v>
      </c>
      <c r="Q2504" s="46" t="s">
        <v>8</v>
      </c>
      <c r="R2504" s="46" t="s">
        <v>9</v>
      </c>
      <c r="S2504" s="46" t="s">
        <v>10</v>
      </c>
      <c r="T2504" s="46" t="s">
        <v>1372</v>
      </c>
      <c r="V2504" s="19" t="str">
        <f t="shared" ca="1" si="327"/>
        <v>Post-calc.</v>
      </c>
      <c r="W2504" s="1" t="str">
        <f t="shared" ca="1" si="328"/>
        <v>Post-calc.</v>
      </c>
      <c r="X2504" s="1" t="b">
        <f t="shared" ca="1" si="329"/>
        <v>1</v>
      </c>
      <c r="Y2504" s="3">
        <f t="shared" ca="1" si="330"/>
        <v>0</v>
      </c>
      <c r="Z2504" s="61">
        <f t="shared" ca="1" si="322"/>
        <v>42500</v>
      </c>
    </row>
    <row r="2505" spans="1:26" hidden="1" x14ac:dyDescent="0.2">
      <c r="A2505" s="56" t="s">
        <v>5111</v>
      </c>
      <c r="B2505" s="9" t="str">
        <f t="shared" ca="1" si="324"/>
        <v>A6837</v>
      </c>
      <c r="C2505" s="59">
        <v>164.7638</v>
      </c>
      <c r="D2505" s="59">
        <v>164.7638</v>
      </c>
      <c r="E2505" s="60">
        <v>42369</v>
      </c>
      <c r="F2505" s="57" t="s">
        <v>4362</v>
      </c>
      <c r="G2505" s="57" t="s">
        <v>5528</v>
      </c>
      <c r="H2505" s="45" t="str">
        <f t="shared" ca="1" si="325"/>
        <v>Post-calc.</v>
      </c>
      <c r="I2505" s="23">
        <f t="shared" ca="1" si="326"/>
        <v>0</v>
      </c>
      <c r="J2505" s="20" t="e">
        <f ca="1">VLOOKUP(B2505, Remarks!$A$3:$G$400, 7, FALSE)</f>
        <v>#N/A</v>
      </c>
      <c r="M2505" s="44" t="s">
        <v>2527</v>
      </c>
      <c r="N2505" s="9" t="str">
        <f t="shared" ca="1" si="323"/>
        <v>A8981</v>
      </c>
      <c r="O2505" s="47">
        <v>542.15380000000005</v>
      </c>
      <c r="P2505" s="47">
        <v>542.15380000000005</v>
      </c>
      <c r="Q2505" s="46" t="s">
        <v>14</v>
      </c>
      <c r="R2505" s="46" t="s">
        <v>9</v>
      </c>
      <c r="S2505" s="46" t="s">
        <v>10</v>
      </c>
      <c r="T2505" s="46" t="s">
        <v>1446</v>
      </c>
      <c r="V2505" s="19" t="str">
        <f t="shared" ca="1" si="327"/>
        <v>Pre-calc.</v>
      </c>
      <c r="W2505" s="1" t="str">
        <f t="shared" ca="1" si="328"/>
        <v>Pre-calc.</v>
      </c>
      <c r="X2505" s="1" t="b">
        <f t="shared" ca="1" si="329"/>
        <v>1</v>
      </c>
      <c r="Y2505" s="3">
        <f t="shared" ca="1" si="330"/>
        <v>0</v>
      </c>
      <c r="Z2505" s="61">
        <f t="shared" ca="1" si="322"/>
        <v>0</v>
      </c>
    </row>
    <row r="2506" spans="1:26" hidden="1" x14ac:dyDescent="0.2">
      <c r="A2506" s="56" t="s">
        <v>5112</v>
      </c>
      <c r="B2506" s="9" t="str">
        <f t="shared" ca="1" si="324"/>
        <v>A6838</v>
      </c>
      <c r="C2506" s="59">
        <v>164.76499999999999</v>
      </c>
      <c r="D2506" s="59">
        <v>164.7638</v>
      </c>
      <c r="E2506" s="60">
        <v>42369</v>
      </c>
      <c r="F2506" s="57" t="s">
        <v>4362</v>
      </c>
      <c r="G2506" s="57" t="s">
        <v>5528</v>
      </c>
      <c r="H2506" s="45" t="str">
        <f t="shared" ca="1" si="325"/>
        <v>Post-calc.</v>
      </c>
      <c r="I2506" s="23">
        <f t="shared" ca="1" si="326"/>
        <v>0</v>
      </c>
      <c r="J2506" s="20" t="e">
        <f ca="1">VLOOKUP(B2506, Remarks!$A$3:$G$400, 7, FALSE)</f>
        <v>#N/A</v>
      </c>
      <c r="M2506" s="44" t="s">
        <v>2528</v>
      </c>
      <c r="N2506" s="9" t="str">
        <f t="shared" ca="1" si="323"/>
        <v>A8985</v>
      </c>
      <c r="O2506" s="47">
        <v>2700</v>
      </c>
      <c r="P2506" s="47">
        <v>2700</v>
      </c>
      <c r="Q2506" s="46" t="s">
        <v>14</v>
      </c>
      <c r="R2506" s="46" t="s">
        <v>9</v>
      </c>
      <c r="S2506" s="46" t="s">
        <v>10</v>
      </c>
      <c r="T2506" s="46" t="s">
        <v>69</v>
      </c>
      <c r="V2506" s="19" t="str">
        <f t="shared" ca="1" si="327"/>
        <v>Pre-calc.</v>
      </c>
      <c r="W2506" s="1" t="str">
        <f t="shared" ca="1" si="328"/>
        <v>Pre-calc.</v>
      </c>
      <c r="X2506" s="1" t="b">
        <f t="shared" ca="1" si="329"/>
        <v>1</v>
      </c>
      <c r="Y2506" s="3">
        <f t="shared" ca="1" si="330"/>
        <v>0</v>
      </c>
      <c r="Z2506" s="61">
        <f t="shared" ca="1" si="322"/>
        <v>0</v>
      </c>
    </row>
    <row r="2507" spans="1:26" hidden="1" x14ac:dyDescent="0.2">
      <c r="A2507" s="56" t="s">
        <v>5113</v>
      </c>
      <c r="B2507" s="9" t="str">
        <f t="shared" ca="1" si="324"/>
        <v>A6839</v>
      </c>
      <c r="C2507" s="59">
        <v>221.142</v>
      </c>
      <c r="D2507" s="59">
        <v>221.142</v>
      </c>
      <c r="E2507" s="60">
        <v>42369</v>
      </c>
      <c r="F2507" s="57" t="s">
        <v>4362</v>
      </c>
      <c r="G2507" s="57" t="s">
        <v>5528</v>
      </c>
      <c r="H2507" s="45" t="str">
        <f t="shared" ca="1" si="325"/>
        <v>Post-calc.</v>
      </c>
      <c r="I2507" s="23">
        <f t="shared" ca="1" si="326"/>
        <v>0</v>
      </c>
      <c r="J2507" s="20" t="e">
        <f ca="1">VLOOKUP(B2507, Remarks!$A$3:$G$400, 7, FALSE)</f>
        <v>#N/A</v>
      </c>
      <c r="M2507" s="44" t="s">
        <v>2529</v>
      </c>
      <c r="N2507" s="9" t="str">
        <f t="shared" ca="1" si="323"/>
        <v>A9066</v>
      </c>
      <c r="O2507" s="47">
        <v>634.79999999999995</v>
      </c>
      <c r="P2507" s="47">
        <v>630.35</v>
      </c>
      <c r="Q2507" s="46" t="s">
        <v>8</v>
      </c>
      <c r="R2507" s="46" t="s">
        <v>9</v>
      </c>
      <c r="S2507" s="46" t="s">
        <v>10</v>
      </c>
      <c r="T2507" s="46" t="s">
        <v>1528</v>
      </c>
      <c r="V2507" s="19" t="str">
        <f t="shared" ca="1" si="327"/>
        <v>Post-calc.</v>
      </c>
      <c r="W2507" s="1" t="str">
        <f t="shared" ca="1" si="328"/>
        <v>Post-calc.</v>
      </c>
      <c r="X2507" s="1" t="b">
        <f t="shared" ca="1" si="329"/>
        <v>1</v>
      </c>
      <c r="Y2507" s="3">
        <f t="shared" ca="1" si="330"/>
        <v>0</v>
      </c>
      <c r="Z2507" s="61">
        <f t="shared" ca="1" si="322"/>
        <v>42480</v>
      </c>
    </row>
    <row r="2508" spans="1:26" hidden="1" x14ac:dyDescent="0.2">
      <c r="A2508" s="56" t="s">
        <v>5114</v>
      </c>
      <c r="B2508" s="9" t="str">
        <f t="shared" ca="1" si="324"/>
        <v>A6864</v>
      </c>
      <c r="C2508" s="59">
        <v>339.90379999999999</v>
      </c>
      <c r="D2508" s="59">
        <v>244.50380000000001</v>
      </c>
      <c r="E2508" s="60"/>
      <c r="F2508" s="57" t="s">
        <v>4424</v>
      </c>
      <c r="G2508" s="57" t="s">
        <v>5532</v>
      </c>
      <c r="H2508" s="45" t="str">
        <f t="shared" ca="1" si="325"/>
        <v>Pre-calc.</v>
      </c>
      <c r="I2508" s="23">
        <f t="shared" ca="1" si="326"/>
        <v>0</v>
      </c>
      <c r="J2508" s="20" t="e">
        <f ca="1">VLOOKUP(B2508, Remarks!$A$3:$G$400, 7, FALSE)</f>
        <v>#N/A</v>
      </c>
      <c r="M2508" s="44" t="s">
        <v>2530</v>
      </c>
      <c r="N2508" s="9" t="str">
        <f t="shared" ca="1" si="323"/>
        <v>A9123</v>
      </c>
      <c r="O2508" s="47">
        <v>1</v>
      </c>
      <c r="P2508" s="47">
        <v>1</v>
      </c>
      <c r="Q2508" s="46" t="s">
        <v>8</v>
      </c>
      <c r="R2508" s="46" t="s">
        <v>9</v>
      </c>
      <c r="S2508" s="46" t="s">
        <v>10</v>
      </c>
      <c r="T2508" s="46" t="s">
        <v>1589</v>
      </c>
      <c r="V2508" s="19" t="str">
        <f t="shared" ca="1" si="327"/>
        <v>Post-calc.</v>
      </c>
      <c r="W2508" s="1" t="str">
        <f t="shared" ca="1" si="328"/>
        <v>Post-calc.</v>
      </c>
      <c r="X2508" s="1" t="b">
        <f t="shared" ca="1" si="329"/>
        <v>1</v>
      </c>
      <c r="Y2508" s="3">
        <f t="shared" ca="1" si="330"/>
        <v>0</v>
      </c>
      <c r="Z2508" s="61">
        <f t="shared" ca="1" si="322"/>
        <v>42486</v>
      </c>
    </row>
    <row r="2509" spans="1:26" hidden="1" x14ac:dyDescent="0.2">
      <c r="A2509" s="56" t="s">
        <v>5115</v>
      </c>
      <c r="B2509" s="9" t="str">
        <f t="shared" ca="1" si="324"/>
        <v>A6865</v>
      </c>
      <c r="C2509" s="59">
        <v>587.34299999999996</v>
      </c>
      <c r="D2509" s="59">
        <v>596.31299999999999</v>
      </c>
      <c r="E2509" s="60">
        <v>42398</v>
      </c>
      <c r="F2509" s="57" t="s">
        <v>4424</v>
      </c>
      <c r="G2509" s="57" t="s">
        <v>5532</v>
      </c>
      <c r="H2509" s="45" t="str">
        <f t="shared" ca="1" si="325"/>
        <v>Post-calc.</v>
      </c>
      <c r="I2509" s="23">
        <f t="shared" ca="1" si="326"/>
        <v>0</v>
      </c>
      <c r="J2509" s="20" t="e">
        <f ca="1">VLOOKUP(B2509, Remarks!$A$3:$G$400, 7, FALSE)</f>
        <v>#N/A</v>
      </c>
      <c r="M2509" s="44" t="s">
        <v>2531</v>
      </c>
      <c r="N2509" s="9" t="str">
        <f t="shared" ca="1" si="323"/>
        <v>A9142</v>
      </c>
      <c r="O2509" s="47">
        <v>775.51</v>
      </c>
      <c r="P2509" s="47">
        <v>715.94</v>
      </c>
      <c r="Q2509" s="46" t="s">
        <v>8</v>
      </c>
      <c r="R2509" s="46" t="s">
        <v>9</v>
      </c>
      <c r="S2509" s="46" t="s">
        <v>10</v>
      </c>
      <c r="T2509" s="46" t="s">
        <v>1372</v>
      </c>
      <c r="V2509" s="19" t="str">
        <f t="shared" ca="1" si="327"/>
        <v>Post-calc.</v>
      </c>
      <c r="W2509" s="1" t="str">
        <f t="shared" ca="1" si="328"/>
        <v>Post-calc.</v>
      </c>
      <c r="X2509" s="1" t="b">
        <f t="shared" ca="1" si="329"/>
        <v>1</v>
      </c>
      <c r="Y2509" s="3">
        <f t="shared" ca="1" si="330"/>
        <v>0</v>
      </c>
      <c r="Z2509" s="61">
        <f t="shared" ca="1" si="322"/>
        <v>42431</v>
      </c>
    </row>
    <row r="2510" spans="1:26" hidden="1" x14ac:dyDescent="0.2">
      <c r="A2510" s="56" t="s">
        <v>5116</v>
      </c>
      <c r="B2510" s="9" t="str">
        <f t="shared" ca="1" si="324"/>
        <v>A6866</v>
      </c>
      <c r="C2510" s="59">
        <v>1312.1275000000001</v>
      </c>
      <c r="D2510" s="59">
        <v>1319.5072</v>
      </c>
      <c r="E2510" s="60">
        <v>42415</v>
      </c>
      <c r="F2510" s="57" t="s">
        <v>4424</v>
      </c>
      <c r="G2510" s="57" t="s">
        <v>5532</v>
      </c>
      <c r="H2510" s="45" t="str">
        <f t="shared" ca="1" si="325"/>
        <v>Post-calc.</v>
      </c>
      <c r="I2510" s="23">
        <f t="shared" ca="1" si="326"/>
        <v>0</v>
      </c>
      <c r="J2510" s="20" t="e">
        <f ca="1">VLOOKUP(B2510, Remarks!$A$3:$G$400, 7, FALSE)</f>
        <v>#N/A</v>
      </c>
      <c r="M2510" s="44" t="s">
        <v>2532</v>
      </c>
      <c r="N2510" s="9" t="str">
        <f t="shared" ca="1" si="323"/>
        <v>A9153</v>
      </c>
      <c r="O2510" s="47">
        <v>165.07</v>
      </c>
      <c r="P2510" s="47">
        <v>175</v>
      </c>
      <c r="Q2510" s="46" t="s">
        <v>8</v>
      </c>
      <c r="R2510" s="46" t="s">
        <v>9</v>
      </c>
      <c r="S2510" s="46" t="s">
        <v>10</v>
      </c>
      <c r="T2510" s="46" t="s">
        <v>1372</v>
      </c>
      <c r="V2510" s="19" t="str">
        <f t="shared" ca="1" si="327"/>
        <v>Post-calc.</v>
      </c>
      <c r="W2510" s="1" t="str">
        <f t="shared" ca="1" si="328"/>
        <v>Post-calc.</v>
      </c>
      <c r="X2510" s="1" t="b">
        <f t="shared" ca="1" si="329"/>
        <v>1</v>
      </c>
      <c r="Y2510" s="3">
        <f t="shared" ca="1" si="330"/>
        <v>0</v>
      </c>
      <c r="Z2510" s="61">
        <f t="shared" ca="1" si="322"/>
        <v>42423</v>
      </c>
    </row>
    <row r="2511" spans="1:26" hidden="1" x14ac:dyDescent="0.2">
      <c r="A2511" s="56" t="s">
        <v>5117</v>
      </c>
      <c r="B2511" s="9" t="str">
        <f t="shared" ca="1" si="324"/>
        <v>A6868</v>
      </c>
      <c r="C2511" s="59">
        <v>1354.0941</v>
      </c>
      <c r="D2511" s="59">
        <v>1390.5712000000001</v>
      </c>
      <c r="E2511" s="60">
        <v>42144</v>
      </c>
      <c r="F2511" s="57" t="s">
        <v>4424</v>
      </c>
      <c r="G2511" s="57" t="s">
        <v>5532</v>
      </c>
      <c r="H2511" s="45" t="str">
        <f t="shared" ca="1" si="325"/>
        <v>Post-calc.</v>
      </c>
      <c r="I2511" s="23">
        <f t="shared" ca="1" si="326"/>
        <v>0</v>
      </c>
      <c r="J2511" s="20" t="e">
        <f ca="1">VLOOKUP(B2511, Remarks!$A$3:$G$400, 7, FALSE)</f>
        <v>#N/A</v>
      </c>
      <c r="M2511" s="44" t="s">
        <v>2533</v>
      </c>
      <c r="N2511" s="9" t="str">
        <f t="shared" ca="1" si="323"/>
        <v>A9163</v>
      </c>
      <c r="O2511" s="47">
        <v>313.76920000000001</v>
      </c>
      <c r="P2511" s="47">
        <v>311.70339999999999</v>
      </c>
      <c r="Q2511" s="46" t="s">
        <v>8</v>
      </c>
      <c r="R2511" s="46" t="s">
        <v>9</v>
      </c>
      <c r="S2511" s="46" t="s">
        <v>10</v>
      </c>
      <c r="T2511" s="46" t="s">
        <v>1999</v>
      </c>
      <c r="V2511" s="19" t="str">
        <f t="shared" ca="1" si="327"/>
        <v>Post-calc.</v>
      </c>
      <c r="W2511" s="1" t="str">
        <f t="shared" ca="1" si="328"/>
        <v>Post-calc.</v>
      </c>
      <c r="X2511" s="1" t="b">
        <f t="shared" ca="1" si="329"/>
        <v>1</v>
      </c>
      <c r="Y2511" s="3">
        <f t="shared" ca="1" si="330"/>
        <v>0</v>
      </c>
      <c r="Z2511" s="61">
        <f t="shared" ca="1" si="322"/>
        <v>42488</v>
      </c>
    </row>
    <row r="2512" spans="1:26" hidden="1" x14ac:dyDescent="0.2">
      <c r="A2512" s="56" t="s">
        <v>5118</v>
      </c>
      <c r="B2512" s="9" t="str">
        <f t="shared" ca="1" si="324"/>
        <v>A6869</v>
      </c>
      <c r="C2512" s="59">
        <v>42608.82</v>
      </c>
      <c r="D2512" s="59">
        <v>42608.82</v>
      </c>
      <c r="E2512" s="60">
        <v>42395</v>
      </c>
      <c r="F2512" s="57" t="s">
        <v>4424</v>
      </c>
      <c r="G2512" s="57" t="s">
        <v>5532</v>
      </c>
      <c r="H2512" s="45" t="str">
        <f t="shared" ca="1" si="325"/>
        <v>Post-calc.</v>
      </c>
      <c r="I2512" s="23">
        <f t="shared" ca="1" si="326"/>
        <v>0</v>
      </c>
      <c r="J2512" s="20" t="e">
        <f ca="1">VLOOKUP(B2512, Remarks!$A$3:$G$400, 7, FALSE)</f>
        <v>#N/A</v>
      </c>
      <c r="M2512" s="44" t="s">
        <v>2534</v>
      </c>
      <c r="N2512" s="9" t="str">
        <f t="shared" ca="1" si="323"/>
        <v>A9165</v>
      </c>
      <c r="O2512" s="47">
        <v>328.28140000000002</v>
      </c>
      <c r="P2512" s="47">
        <v>328.28140000000002</v>
      </c>
      <c r="Q2512" s="46" t="s">
        <v>8</v>
      </c>
      <c r="R2512" s="46" t="s">
        <v>9</v>
      </c>
      <c r="S2512" s="46" t="s">
        <v>10</v>
      </c>
      <c r="T2512" s="46" t="s">
        <v>1999</v>
      </c>
      <c r="V2512" s="19" t="str">
        <f t="shared" ca="1" si="327"/>
        <v>Post-calc.</v>
      </c>
      <c r="W2512" s="1" t="str">
        <f t="shared" ca="1" si="328"/>
        <v>Post-calc.</v>
      </c>
      <c r="X2512" s="1" t="b">
        <f t="shared" ca="1" si="329"/>
        <v>1</v>
      </c>
      <c r="Y2512" s="3">
        <f t="shared" ca="1" si="330"/>
        <v>0</v>
      </c>
      <c r="Z2512" s="61">
        <f t="shared" ca="1" si="322"/>
        <v>42493</v>
      </c>
    </row>
    <row r="2513" spans="1:26" hidden="1" x14ac:dyDescent="0.2">
      <c r="A2513" s="56" t="s">
        <v>5119</v>
      </c>
      <c r="B2513" s="9" t="str">
        <f t="shared" ca="1" si="324"/>
        <v>A6870</v>
      </c>
      <c r="C2513" s="59">
        <v>557.81659999999999</v>
      </c>
      <c r="D2513" s="59">
        <v>559.75930000000005</v>
      </c>
      <c r="E2513" s="60">
        <v>42397</v>
      </c>
      <c r="F2513" s="57" t="s">
        <v>4424</v>
      </c>
      <c r="G2513" s="57" t="s">
        <v>5532</v>
      </c>
      <c r="H2513" s="45" t="str">
        <f t="shared" ca="1" si="325"/>
        <v>Post-calc.</v>
      </c>
      <c r="I2513" s="23">
        <f t="shared" ca="1" si="326"/>
        <v>0</v>
      </c>
      <c r="J2513" s="20" t="e">
        <f ca="1">VLOOKUP(B2513, Remarks!$A$3:$G$400, 7, FALSE)</f>
        <v>#N/A</v>
      </c>
      <c r="M2513" s="44" t="s">
        <v>2535</v>
      </c>
      <c r="N2513" s="9" t="str">
        <f t="shared" ca="1" si="323"/>
        <v>A9170</v>
      </c>
      <c r="O2513" s="47">
        <v>200.44909999999999</v>
      </c>
      <c r="P2513" s="47">
        <v>200.44909999999999</v>
      </c>
      <c r="Q2513" s="46" t="s">
        <v>14</v>
      </c>
      <c r="R2513" s="46" t="s">
        <v>9</v>
      </c>
      <c r="S2513" s="46" t="s">
        <v>10</v>
      </c>
      <c r="T2513" s="46" t="s">
        <v>69</v>
      </c>
      <c r="V2513" s="19" t="str">
        <f t="shared" ca="1" si="327"/>
        <v>Pre-calc.</v>
      </c>
      <c r="W2513" s="1" t="str">
        <f t="shared" ca="1" si="328"/>
        <v>Pre-calc.</v>
      </c>
      <c r="X2513" s="1" t="b">
        <f t="shared" ca="1" si="329"/>
        <v>1</v>
      </c>
      <c r="Y2513" s="3">
        <f t="shared" ca="1" si="330"/>
        <v>0</v>
      </c>
      <c r="Z2513" s="61">
        <f t="shared" ca="1" si="322"/>
        <v>0</v>
      </c>
    </row>
    <row r="2514" spans="1:26" hidden="1" x14ac:dyDescent="0.2">
      <c r="A2514" s="56" t="s">
        <v>5120</v>
      </c>
      <c r="B2514" s="9" t="str">
        <f t="shared" ca="1" si="324"/>
        <v>A6871</v>
      </c>
      <c r="C2514" s="59">
        <v>3067.0898999999999</v>
      </c>
      <c r="D2514" s="59">
        <v>3141.7175999999999</v>
      </c>
      <c r="E2514" s="60"/>
      <c r="F2514" s="57" t="s">
        <v>4424</v>
      </c>
      <c r="G2514" s="57" t="s">
        <v>5532</v>
      </c>
      <c r="H2514" s="45" t="str">
        <f t="shared" ca="1" si="325"/>
        <v>Pre-calc.</v>
      </c>
      <c r="I2514" s="23">
        <f t="shared" ca="1" si="326"/>
        <v>0</v>
      </c>
      <c r="J2514" s="20" t="e">
        <f ca="1">VLOOKUP(B2514, Remarks!$A$3:$G$400, 7, FALSE)</f>
        <v>#N/A</v>
      </c>
      <c r="M2514" s="44" t="s">
        <v>2536</v>
      </c>
      <c r="N2514" s="9" t="str">
        <f t="shared" ca="1" si="323"/>
        <v>A9173</v>
      </c>
      <c r="O2514" s="47">
        <v>9000</v>
      </c>
      <c r="P2514" s="47">
        <v>9000</v>
      </c>
      <c r="Q2514" s="46" t="s">
        <v>14</v>
      </c>
      <c r="R2514" s="46" t="s">
        <v>9</v>
      </c>
      <c r="S2514" s="46" t="s">
        <v>10</v>
      </c>
      <c r="T2514" s="46" t="s">
        <v>798</v>
      </c>
      <c r="V2514" s="19" t="str">
        <f t="shared" ca="1" si="327"/>
        <v>Pre-calc.</v>
      </c>
      <c r="W2514" s="1" t="str">
        <f t="shared" ca="1" si="328"/>
        <v>Pre-calc.</v>
      </c>
      <c r="X2514" s="1" t="b">
        <f t="shared" ca="1" si="329"/>
        <v>1</v>
      </c>
      <c r="Y2514" s="3">
        <f t="shared" ca="1" si="330"/>
        <v>0</v>
      </c>
      <c r="Z2514" s="61">
        <f t="shared" ca="1" si="322"/>
        <v>0</v>
      </c>
    </row>
    <row r="2515" spans="1:26" hidden="1" x14ac:dyDescent="0.2">
      <c r="A2515" s="56" t="s">
        <v>5972</v>
      </c>
      <c r="B2515" s="9" t="str">
        <f t="shared" ca="1" si="324"/>
        <v>A6872</v>
      </c>
      <c r="C2515" s="59">
        <v>263.76179999999999</v>
      </c>
      <c r="D2515" s="59">
        <v>0</v>
      </c>
      <c r="E2515" s="60"/>
      <c r="F2515" s="57" t="s">
        <v>3812</v>
      </c>
      <c r="G2515" s="57" t="s">
        <v>5538</v>
      </c>
      <c r="H2515" s="45" t="str">
        <f t="shared" ca="1" si="325"/>
        <v>Pre-calc.</v>
      </c>
      <c r="I2515" s="23" t="e">
        <f t="shared" ca="1" si="326"/>
        <v>#N/A</v>
      </c>
      <c r="J2515" s="20" t="e">
        <f ca="1">VLOOKUP(B2515, Remarks!$A$3:$G$400, 7, FALSE)</f>
        <v>#N/A</v>
      </c>
      <c r="M2515" s="44" t="s">
        <v>2537</v>
      </c>
      <c r="N2515" s="9" t="str">
        <f t="shared" ca="1" si="323"/>
        <v>A9187</v>
      </c>
      <c r="O2515" s="47">
        <v>1092.08</v>
      </c>
      <c r="P2515" s="47">
        <v>1092.08</v>
      </c>
      <c r="Q2515" s="46" t="s">
        <v>14</v>
      </c>
      <c r="R2515" s="46" t="s">
        <v>9</v>
      </c>
      <c r="S2515" s="46" t="s">
        <v>10</v>
      </c>
      <c r="T2515" s="46" t="s">
        <v>1446</v>
      </c>
      <c r="V2515" s="19" t="str">
        <f t="shared" ca="1" si="327"/>
        <v>Pre-calc.</v>
      </c>
      <c r="W2515" s="1" t="str">
        <f t="shared" ca="1" si="328"/>
        <v>Pre-calc.</v>
      </c>
      <c r="X2515" s="1" t="b">
        <f t="shared" ca="1" si="329"/>
        <v>1</v>
      </c>
      <c r="Y2515" s="3">
        <f t="shared" ca="1" si="330"/>
        <v>0</v>
      </c>
      <c r="Z2515" s="61">
        <f t="shared" ca="1" si="322"/>
        <v>0</v>
      </c>
    </row>
    <row r="2516" spans="1:26" hidden="1" x14ac:dyDescent="0.2">
      <c r="A2516" s="56" t="s">
        <v>5121</v>
      </c>
      <c r="B2516" s="9" t="str">
        <f t="shared" ca="1" si="324"/>
        <v>A6873</v>
      </c>
      <c r="C2516" s="59">
        <v>942.68499999999995</v>
      </c>
      <c r="D2516" s="59">
        <v>945.26239999999996</v>
      </c>
      <c r="E2516" s="60">
        <v>42388</v>
      </c>
      <c r="F2516" s="57" t="s">
        <v>4424</v>
      </c>
      <c r="G2516" s="57" t="s">
        <v>5532</v>
      </c>
      <c r="H2516" s="45" t="str">
        <f t="shared" ca="1" si="325"/>
        <v>Post-calc.</v>
      </c>
      <c r="I2516" s="23">
        <f t="shared" ca="1" si="326"/>
        <v>0</v>
      </c>
      <c r="J2516" s="20" t="e">
        <f ca="1">VLOOKUP(B2516, Remarks!$A$3:$G$400, 7, FALSE)</f>
        <v>#N/A</v>
      </c>
      <c r="M2516" s="44" t="s">
        <v>2538</v>
      </c>
      <c r="N2516" s="9" t="str">
        <f t="shared" ca="1" si="323"/>
        <v>A9189</v>
      </c>
      <c r="O2516" s="47">
        <v>2816.0623999999998</v>
      </c>
      <c r="P2516" s="47">
        <v>2816.0623999999998</v>
      </c>
      <c r="Q2516" s="46" t="s">
        <v>14</v>
      </c>
      <c r="R2516" s="46" t="s">
        <v>9</v>
      </c>
      <c r="S2516" s="46" t="s">
        <v>10</v>
      </c>
      <c r="T2516" s="46" t="s">
        <v>1446</v>
      </c>
      <c r="V2516" s="19" t="str">
        <f t="shared" ca="1" si="327"/>
        <v>Pre-calc.</v>
      </c>
      <c r="W2516" s="1" t="str">
        <f t="shared" ca="1" si="328"/>
        <v>Pre-calc.</v>
      </c>
      <c r="X2516" s="1" t="b">
        <f t="shared" ca="1" si="329"/>
        <v>1</v>
      </c>
      <c r="Y2516" s="3">
        <f t="shared" ca="1" si="330"/>
        <v>0</v>
      </c>
      <c r="Z2516" s="61">
        <f t="shared" ca="1" si="322"/>
        <v>0</v>
      </c>
    </row>
    <row r="2517" spans="1:26" hidden="1" x14ac:dyDescent="0.2">
      <c r="A2517" s="56" t="s">
        <v>5122</v>
      </c>
      <c r="B2517" s="9" t="str">
        <f t="shared" ca="1" si="324"/>
        <v>A6874</v>
      </c>
      <c r="C2517" s="59">
        <v>58.332000000000001</v>
      </c>
      <c r="D2517" s="59">
        <v>50.381999999999998</v>
      </c>
      <c r="E2517" s="60"/>
      <c r="F2517" s="57" t="s">
        <v>4424</v>
      </c>
      <c r="G2517" s="57" t="s">
        <v>5532</v>
      </c>
      <c r="H2517" s="45" t="str">
        <f t="shared" ca="1" si="325"/>
        <v>Pre-calc.</v>
      </c>
      <c r="I2517" s="23">
        <f t="shared" ca="1" si="326"/>
        <v>0</v>
      </c>
      <c r="J2517" s="20" t="e">
        <f ca="1">VLOOKUP(B2517, Remarks!$A$3:$G$400, 7, FALSE)</f>
        <v>#N/A</v>
      </c>
      <c r="M2517" s="44" t="s">
        <v>2539</v>
      </c>
      <c r="N2517" s="9" t="str">
        <f t="shared" ca="1" si="323"/>
        <v>A9190</v>
      </c>
      <c r="O2517" s="47">
        <v>1955.8520000000001</v>
      </c>
      <c r="P2517" s="47">
        <v>1955.8520000000001</v>
      </c>
      <c r="Q2517" s="46" t="s">
        <v>14</v>
      </c>
      <c r="R2517" s="46" t="s">
        <v>9</v>
      </c>
      <c r="S2517" s="46" t="s">
        <v>10</v>
      </c>
      <c r="T2517" s="46" t="s">
        <v>1446</v>
      </c>
      <c r="V2517" s="19" t="str">
        <f t="shared" ca="1" si="327"/>
        <v>Pre-calc.</v>
      </c>
      <c r="W2517" s="1" t="str">
        <f t="shared" ca="1" si="328"/>
        <v>Pre-calc.</v>
      </c>
      <c r="X2517" s="1" t="b">
        <f t="shared" ca="1" si="329"/>
        <v>1</v>
      </c>
      <c r="Y2517" s="3">
        <f t="shared" ca="1" si="330"/>
        <v>0</v>
      </c>
      <c r="Z2517" s="61">
        <f t="shared" ca="1" si="322"/>
        <v>0</v>
      </c>
    </row>
    <row r="2518" spans="1:26" hidden="1" x14ac:dyDescent="0.2">
      <c r="A2518" s="56" t="s">
        <v>5123</v>
      </c>
      <c r="B2518" s="9" t="str">
        <f t="shared" ca="1" si="324"/>
        <v>A6894</v>
      </c>
      <c r="C2518" s="59">
        <v>6146.81</v>
      </c>
      <c r="D2518" s="59">
        <v>0</v>
      </c>
      <c r="E2518" s="60"/>
      <c r="F2518" s="57" t="s">
        <v>2798</v>
      </c>
      <c r="G2518" s="57" t="s">
        <v>5538</v>
      </c>
      <c r="H2518" s="45" t="str">
        <f t="shared" ca="1" si="325"/>
        <v>Pre-calc.</v>
      </c>
      <c r="I2518" s="23" t="e">
        <f t="shared" ca="1" si="326"/>
        <v>#N/A</v>
      </c>
      <c r="J2518" s="20" t="str">
        <f ca="1">VLOOKUP(B2518, Remarks!$A$3:$G$400, 7, FALSE)</f>
        <v>HKG order but Procurement Center is Rieckermann GmbH as well as not Purchased from PC was filtered out</v>
      </c>
      <c r="M2518" s="44" t="s">
        <v>2540</v>
      </c>
      <c r="N2518" s="9" t="str">
        <f t="shared" ca="1" si="323"/>
        <v>A9192</v>
      </c>
      <c r="O2518" s="47">
        <v>663.12620000000004</v>
      </c>
      <c r="P2518" s="47">
        <v>663.12620000000004</v>
      </c>
      <c r="Q2518" s="46" t="s">
        <v>14</v>
      </c>
      <c r="R2518" s="46" t="s">
        <v>9</v>
      </c>
      <c r="S2518" s="46" t="s">
        <v>10</v>
      </c>
      <c r="T2518" s="46" t="s">
        <v>1446</v>
      </c>
      <c r="V2518" s="19" t="str">
        <f t="shared" ca="1" si="327"/>
        <v>Pre-calc.</v>
      </c>
      <c r="W2518" s="1" t="str">
        <f t="shared" ca="1" si="328"/>
        <v>Pre-calc.</v>
      </c>
      <c r="X2518" s="1" t="b">
        <f t="shared" ca="1" si="329"/>
        <v>1</v>
      </c>
      <c r="Y2518" s="3">
        <f t="shared" ca="1" si="330"/>
        <v>0</v>
      </c>
      <c r="Z2518" s="61">
        <f t="shared" ca="1" si="322"/>
        <v>0</v>
      </c>
    </row>
    <row r="2519" spans="1:26" hidden="1" x14ac:dyDescent="0.2">
      <c r="A2519" s="56" t="s">
        <v>5124</v>
      </c>
      <c r="B2519" s="9" t="str">
        <f t="shared" ca="1" si="324"/>
        <v>A6902</v>
      </c>
      <c r="C2519" s="59">
        <v>2190</v>
      </c>
      <c r="D2519" s="59">
        <v>0</v>
      </c>
      <c r="E2519" s="60"/>
      <c r="F2519" s="57" t="s">
        <v>2660</v>
      </c>
      <c r="G2519" s="57" t="s">
        <v>5534</v>
      </c>
      <c r="H2519" s="45" t="str">
        <f t="shared" ca="1" si="325"/>
        <v>Pre-calc.</v>
      </c>
      <c r="I2519" s="23">
        <f t="shared" ca="1" si="326"/>
        <v>0</v>
      </c>
      <c r="J2519" s="20" t="e">
        <f ca="1">VLOOKUP(B2519, Remarks!$A$3:$G$400, 7, FALSE)</f>
        <v>#N/A</v>
      </c>
      <c r="M2519" s="44" t="s">
        <v>2541</v>
      </c>
      <c r="N2519" s="9" t="str">
        <f t="shared" ca="1" si="323"/>
        <v>A9193</v>
      </c>
      <c r="O2519" s="47">
        <v>802.43920000000003</v>
      </c>
      <c r="P2519" s="47">
        <v>802.43920000000003</v>
      </c>
      <c r="Q2519" s="46" t="s">
        <v>14</v>
      </c>
      <c r="R2519" s="46" t="s">
        <v>9</v>
      </c>
      <c r="S2519" s="46" t="s">
        <v>10</v>
      </c>
      <c r="T2519" s="46" t="s">
        <v>1446</v>
      </c>
      <c r="V2519" s="19" t="str">
        <f t="shared" ca="1" si="327"/>
        <v>Pre-calc.</v>
      </c>
      <c r="W2519" s="1" t="str">
        <f t="shared" ca="1" si="328"/>
        <v>Pre-calc.</v>
      </c>
      <c r="X2519" s="1" t="b">
        <f t="shared" ca="1" si="329"/>
        <v>1</v>
      </c>
      <c r="Y2519" s="3">
        <f t="shared" ca="1" si="330"/>
        <v>0</v>
      </c>
      <c r="Z2519" s="61">
        <f t="shared" ca="1" si="322"/>
        <v>0</v>
      </c>
    </row>
    <row r="2520" spans="1:26" hidden="1" x14ac:dyDescent="0.2">
      <c r="A2520" s="56" t="s">
        <v>5125</v>
      </c>
      <c r="B2520" s="9" t="str">
        <f t="shared" ca="1" si="324"/>
        <v>A6913</v>
      </c>
      <c r="C2520" s="59">
        <v>3250</v>
      </c>
      <c r="D2520" s="59">
        <v>0</v>
      </c>
      <c r="E2520" s="60"/>
      <c r="F2520" s="57" t="s">
        <v>2660</v>
      </c>
      <c r="G2520" s="57" t="s">
        <v>5534</v>
      </c>
      <c r="H2520" s="45" t="str">
        <f t="shared" ca="1" si="325"/>
        <v>Pre-calc.</v>
      </c>
      <c r="I2520" s="23">
        <f t="shared" ca="1" si="326"/>
        <v>0</v>
      </c>
      <c r="J2520" s="20" t="e">
        <f ca="1">VLOOKUP(B2520, Remarks!$A$3:$G$400, 7, FALSE)</f>
        <v>#N/A</v>
      </c>
      <c r="M2520" s="44" t="s">
        <v>2542</v>
      </c>
      <c r="N2520" s="9" t="str">
        <f t="shared" ca="1" si="323"/>
        <v>A9231</v>
      </c>
      <c r="O2520" s="47">
        <v>2378.7037</v>
      </c>
      <c r="P2520" s="47">
        <v>2378.7037</v>
      </c>
      <c r="Q2520" s="46" t="s">
        <v>14</v>
      </c>
      <c r="R2520" s="46" t="s">
        <v>9</v>
      </c>
      <c r="S2520" s="46" t="s">
        <v>10</v>
      </c>
      <c r="T2520" s="46" t="s">
        <v>1446</v>
      </c>
      <c r="V2520" s="19" t="str">
        <f t="shared" ca="1" si="327"/>
        <v>Pre-calc.</v>
      </c>
      <c r="W2520" s="1" t="str">
        <f t="shared" ca="1" si="328"/>
        <v>Pre-calc.</v>
      </c>
      <c r="X2520" s="1" t="b">
        <f t="shared" ca="1" si="329"/>
        <v>1</v>
      </c>
      <c r="Y2520" s="3">
        <f t="shared" ca="1" si="330"/>
        <v>0</v>
      </c>
      <c r="Z2520" s="61">
        <f t="shared" ca="1" si="322"/>
        <v>0</v>
      </c>
    </row>
    <row r="2521" spans="1:26" hidden="1" x14ac:dyDescent="0.2">
      <c r="A2521" s="56" t="s">
        <v>5126</v>
      </c>
      <c r="B2521" s="9" t="str">
        <f t="shared" ca="1" si="324"/>
        <v>A6914</v>
      </c>
      <c r="C2521" s="59">
        <v>9802.89</v>
      </c>
      <c r="D2521" s="59">
        <v>11787.98</v>
      </c>
      <c r="E2521" s="60">
        <v>42536</v>
      </c>
      <c r="F2521" s="57" t="s">
        <v>2660</v>
      </c>
      <c r="G2521" s="57" t="s">
        <v>5531</v>
      </c>
      <c r="H2521" s="45" t="str">
        <f t="shared" ca="1" si="325"/>
        <v>Post-calc.</v>
      </c>
      <c r="I2521" s="23">
        <f t="shared" ca="1" si="326"/>
        <v>0</v>
      </c>
      <c r="J2521" s="20" t="e">
        <f ca="1">VLOOKUP(B2521, Remarks!$A$3:$G$400, 7, FALSE)</f>
        <v>#N/A</v>
      </c>
      <c r="M2521" s="44" t="s">
        <v>2543</v>
      </c>
      <c r="N2521" s="9" t="str">
        <f t="shared" ca="1" si="323"/>
        <v>A9232</v>
      </c>
      <c r="O2521" s="47">
        <v>1827.8495</v>
      </c>
      <c r="P2521" s="47">
        <v>1827.8495</v>
      </c>
      <c r="Q2521" s="46" t="s">
        <v>14</v>
      </c>
      <c r="R2521" s="46" t="s">
        <v>9</v>
      </c>
      <c r="S2521" s="46" t="s">
        <v>10</v>
      </c>
      <c r="T2521" s="46" t="s">
        <v>1446</v>
      </c>
      <c r="V2521" s="19" t="str">
        <f t="shared" ca="1" si="327"/>
        <v>Pre-calc.</v>
      </c>
      <c r="W2521" s="1" t="str">
        <f t="shared" ca="1" si="328"/>
        <v>Pre-calc.</v>
      </c>
      <c r="X2521" s="1" t="b">
        <f t="shared" ca="1" si="329"/>
        <v>1</v>
      </c>
      <c r="Y2521" s="3">
        <f t="shared" ca="1" si="330"/>
        <v>0</v>
      </c>
      <c r="Z2521" s="61">
        <f t="shared" ca="1" si="322"/>
        <v>0</v>
      </c>
    </row>
    <row r="2522" spans="1:26" hidden="1" x14ac:dyDescent="0.2">
      <c r="A2522" s="56" t="s">
        <v>5127</v>
      </c>
      <c r="B2522" s="9" t="str">
        <f t="shared" ca="1" si="324"/>
        <v>A6918</v>
      </c>
      <c r="C2522" s="59">
        <v>1291.6853000000001</v>
      </c>
      <c r="D2522" s="59">
        <v>1291.69</v>
      </c>
      <c r="E2522" s="60">
        <v>42383</v>
      </c>
      <c r="F2522" s="57" t="s">
        <v>4269</v>
      </c>
      <c r="G2522" s="57" t="s">
        <v>5524</v>
      </c>
      <c r="H2522" s="45" t="str">
        <f t="shared" ca="1" si="325"/>
        <v>Post-calc.</v>
      </c>
      <c r="I2522" s="23">
        <f t="shared" ca="1" si="326"/>
        <v>0</v>
      </c>
      <c r="J2522" s="20" t="e">
        <f ca="1">VLOOKUP(B2522, Remarks!$A$3:$G$400, 7, FALSE)</f>
        <v>#N/A</v>
      </c>
      <c r="M2522" s="44" t="s">
        <v>2544</v>
      </c>
      <c r="N2522" s="9" t="str">
        <f t="shared" ca="1" si="323"/>
        <v>A9233</v>
      </c>
      <c r="O2522" s="47">
        <v>2269.3002000000001</v>
      </c>
      <c r="P2522" s="47">
        <v>2269.3002000000001</v>
      </c>
      <c r="Q2522" s="46" t="s">
        <v>14</v>
      </c>
      <c r="R2522" s="46" t="s">
        <v>9</v>
      </c>
      <c r="S2522" s="46" t="s">
        <v>10</v>
      </c>
      <c r="T2522" s="46" t="s">
        <v>1446</v>
      </c>
      <c r="V2522" s="19" t="str">
        <f t="shared" ca="1" si="327"/>
        <v>Pre-calc.</v>
      </c>
      <c r="W2522" s="1" t="str">
        <f t="shared" ca="1" si="328"/>
        <v>Pre-calc.</v>
      </c>
      <c r="X2522" s="1" t="b">
        <f t="shared" ca="1" si="329"/>
        <v>1</v>
      </c>
      <c r="Y2522" s="3">
        <f t="shared" ca="1" si="330"/>
        <v>0</v>
      </c>
      <c r="Z2522" s="61">
        <f t="shared" ca="1" si="322"/>
        <v>0</v>
      </c>
    </row>
    <row r="2523" spans="1:26" hidden="1" x14ac:dyDescent="0.2">
      <c r="A2523" s="56" t="s">
        <v>5128</v>
      </c>
      <c r="B2523" s="9" t="str">
        <f t="shared" ca="1" si="324"/>
        <v>A6919</v>
      </c>
      <c r="C2523" s="59">
        <v>294.19</v>
      </c>
      <c r="D2523" s="59">
        <v>732.74</v>
      </c>
      <c r="E2523" s="60">
        <v>42384</v>
      </c>
      <c r="F2523" s="57" t="s">
        <v>4269</v>
      </c>
      <c r="G2523" s="57" t="s">
        <v>5524</v>
      </c>
      <c r="H2523" s="45" t="str">
        <f t="shared" ca="1" si="325"/>
        <v>Post-calc.</v>
      </c>
      <c r="I2523" s="23">
        <f t="shared" ca="1" si="326"/>
        <v>0</v>
      </c>
      <c r="J2523" s="20" t="e">
        <f ca="1">VLOOKUP(B2523, Remarks!$A$3:$G$400, 7, FALSE)</f>
        <v>#N/A</v>
      </c>
      <c r="M2523" s="44" t="s">
        <v>2545</v>
      </c>
      <c r="N2523" s="9" t="str">
        <f t="shared" ca="1" si="323"/>
        <v>A9251</v>
      </c>
      <c r="O2523" s="47">
        <v>900</v>
      </c>
      <c r="P2523" s="47">
        <v>900</v>
      </c>
      <c r="Q2523" s="46" t="s">
        <v>8</v>
      </c>
      <c r="R2523" s="46" t="s">
        <v>9</v>
      </c>
      <c r="S2523" s="46" t="s">
        <v>10</v>
      </c>
      <c r="T2523" s="46" t="s">
        <v>1267</v>
      </c>
      <c r="V2523" s="19" t="str">
        <f t="shared" ca="1" si="327"/>
        <v>Post-calc.</v>
      </c>
      <c r="W2523" s="1" t="str">
        <f t="shared" ca="1" si="328"/>
        <v>Post-calc.</v>
      </c>
      <c r="X2523" s="1" t="b">
        <f t="shared" ca="1" si="329"/>
        <v>1</v>
      </c>
      <c r="Y2523" s="3">
        <f t="shared" ca="1" si="330"/>
        <v>0</v>
      </c>
      <c r="Z2523" s="61">
        <f t="shared" ca="1" si="322"/>
        <v>42502</v>
      </c>
    </row>
    <row r="2524" spans="1:26" hidden="1" x14ac:dyDescent="0.2">
      <c r="A2524" s="56" t="s">
        <v>5129</v>
      </c>
      <c r="B2524" s="9" t="str">
        <f t="shared" ca="1" si="324"/>
        <v>A6922</v>
      </c>
      <c r="C2524" s="59">
        <v>6127.2</v>
      </c>
      <c r="D2524" s="59">
        <v>6127.2</v>
      </c>
      <c r="E2524" s="60"/>
      <c r="F2524" s="57" t="s">
        <v>1446</v>
      </c>
      <c r="G2524" s="57" t="s">
        <v>5547</v>
      </c>
      <c r="H2524" s="45" t="str">
        <f t="shared" ca="1" si="325"/>
        <v>Pre-calc.</v>
      </c>
      <c r="I2524" s="23">
        <f t="shared" ca="1" si="326"/>
        <v>0</v>
      </c>
      <c r="J2524" s="20" t="e">
        <f ca="1">VLOOKUP(B2524, Remarks!$A$3:$G$400, 7, FALSE)</f>
        <v>#N/A</v>
      </c>
      <c r="M2524" s="44" t="s">
        <v>2546</v>
      </c>
      <c r="N2524" s="9" t="str">
        <f t="shared" ca="1" si="323"/>
        <v>A9252</v>
      </c>
      <c r="O2524" s="47">
        <v>133.07</v>
      </c>
      <c r="P2524" s="47">
        <v>130.214</v>
      </c>
      <c r="Q2524" s="46" t="s">
        <v>8</v>
      </c>
      <c r="R2524" s="46" t="s">
        <v>9</v>
      </c>
      <c r="S2524" s="46" t="s">
        <v>10</v>
      </c>
      <c r="T2524" s="46" t="s">
        <v>1260</v>
      </c>
      <c r="V2524" s="19" t="str">
        <f t="shared" ca="1" si="327"/>
        <v>Post-calc.</v>
      </c>
      <c r="W2524" s="1" t="str">
        <f t="shared" ca="1" si="328"/>
        <v>Post-calc.</v>
      </c>
      <c r="X2524" s="1" t="b">
        <f t="shared" ca="1" si="329"/>
        <v>1</v>
      </c>
      <c r="Y2524" s="3">
        <f t="shared" ca="1" si="330"/>
        <v>0</v>
      </c>
      <c r="Z2524" s="61">
        <f t="shared" ca="1" si="322"/>
        <v>42493</v>
      </c>
    </row>
    <row r="2525" spans="1:26" hidden="1" x14ac:dyDescent="0.2">
      <c r="A2525" s="56" t="s">
        <v>5130</v>
      </c>
      <c r="B2525" s="9" t="str">
        <f t="shared" ca="1" si="324"/>
        <v>A6923</v>
      </c>
      <c r="C2525" s="59">
        <v>26884.598399999999</v>
      </c>
      <c r="D2525" s="59">
        <v>26643.076799999999</v>
      </c>
      <c r="E2525" s="60"/>
      <c r="F2525" s="57" t="s">
        <v>1446</v>
      </c>
      <c r="G2525" s="57" t="s">
        <v>5547</v>
      </c>
      <c r="H2525" s="45" t="str">
        <f t="shared" ca="1" si="325"/>
        <v>Pre-calc.</v>
      </c>
      <c r="I2525" s="23">
        <f t="shared" ca="1" si="326"/>
        <v>0</v>
      </c>
      <c r="J2525" s="20" t="e">
        <f ca="1">VLOOKUP(B2525, Remarks!$A$3:$G$400, 7, FALSE)</f>
        <v>#N/A</v>
      </c>
      <c r="M2525" s="44" t="s">
        <v>2547</v>
      </c>
      <c r="N2525" s="9" t="str">
        <f t="shared" ca="1" si="323"/>
        <v>A9267</v>
      </c>
      <c r="O2525" s="47">
        <v>433.60160000000002</v>
      </c>
      <c r="P2525" s="47">
        <v>433.60160000000002</v>
      </c>
      <c r="Q2525" s="46" t="s">
        <v>8</v>
      </c>
      <c r="R2525" s="46" t="s">
        <v>9</v>
      </c>
      <c r="S2525" s="46" t="s">
        <v>10</v>
      </c>
      <c r="T2525" s="46" t="s">
        <v>1999</v>
      </c>
      <c r="V2525" s="19" t="str">
        <f t="shared" ca="1" si="327"/>
        <v>Post-calc.</v>
      </c>
      <c r="W2525" s="1" t="str">
        <f t="shared" ca="1" si="328"/>
        <v>Post-calc.</v>
      </c>
      <c r="X2525" s="1" t="b">
        <f t="shared" ca="1" si="329"/>
        <v>1</v>
      </c>
      <c r="Y2525" s="3">
        <f t="shared" ca="1" si="330"/>
        <v>0</v>
      </c>
      <c r="Z2525" s="61">
        <f t="shared" ca="1" si="322"/>
        <v>42502</v>
      </c>
    </row>
    <row r="2526" spans="1:26" hidden="1" x14ac:dyDescent="0.2">
      <c r="A2526" s="56" t="s">
        <v>5131</v>
      </c>
      <c r="B2526" s="9" t="str">
        <f t="shared" ca="1" si="324"/>
        <v>A6924</v>
      </c>
      <c r="C2526" s="59">
        <v>47014.400000000001</v>
      </c>
      <c r="D2526" s="59">
        <v>48038.400000000001</v>
      </c>
      <c r="E2526" s="60"/>
      <c r="F2526" s="57" t="s">
        <v>1446</v>
      </c>
      <c r="G2526" s="57" t="s">
        <v>5547</v>
      </c>
      <c r="H2526" s="45" t="str">
        <f t="shared" ca="1" si="325"/>
        <v>Pre-calc.</v>
      </c>
      <c r="I2526" s="23">
        <f t="shared" ca="1" si="326"/>
        <v>0</v>
      </c>
      <c r="J2526" s="20" t="e">
        <f ca="1">VLOOKUP(B2526, Remarks!$A$3:$G$400, 7, FALSE)</f>
        <v>#N/A</v>
      </c>
      <c r="M2526" s="44" t="s">
        <v>2548</v>
      </c>
      <c r="N2526" s="9" t="str">
        <f t="shared" ca="1" si="323"/>
        <v>A9271</v>
      </c>
      <c r="O2526" s="47">
        <v>7653.6171999999997</v>
      </c>
      <c r="P2526" s="47">
        <v>7680.6660000000002</v>
      </c>
      <c r="Q2526" s="46" t="s">
        <v>8</v>
      </c>
      <c r="R2526" s="46" t="s">
        <v>9</v>
      </c>
      <c r="S2526" s="46" t="s">
        <v>10</v>
      </c>
      <c r="T2526" s="46" t="s">
        <v>1999</v>
      </c>
      <c r="V2526" s="19" t="str">
        <f t="shared" ca="1" si="327"/>
        <v>Post-calc.</v>
      </c>
      <c r="W2526" s="1" t="str">
        <f t="shared" ca="1" si="328"/>
        <v>Post-calc.</v>
      </c>
      <c r="X2526" s="1" t="b">
        <f t="shared" ca="1" si="329"/>
        <v>1</v>
      </c>
      <c r="Y2526" s="3">
        <f t="shared" ca="1" si="330"/>
        <v>0</v>
      </c>
      <c r="Z2526" s="61">
        <f t="shared" ca="1" si="322"/>
        <v>42481</v>
      </c>
    </row>
    <row r="2527" spans="1:26" hidden="1" x14ac:dyDescent="0.2">
      <c r="A2527" s="56" t="s">
        <v>5132</v>
      </c>
      <c r="B2527" s="9" t="str">
        <f t="shared" ca="1" si="324"/>
        <v>A6931</v>
      </c>
      <c r="C2527" s="59">
        <v>551.01599999999996</v>
      </c>
      <c r="D2527" s="59">
        <v>562.39200000000005</v>
      </c>
      <c r="E2527" s="60"/>
      <c r="F2527" s="57" t="s">
        <v>1446</v>
      </c>
      <c r="G2527" s="57" t="s">
        <v>5527</v>
      </c>
      <c r="H2527" s="45" t="str">
        <f t="shared" ca="1" si="325"/>
        <v>Pre-calc.</v>
      </c>
      <c r="I2527" s="23">
        <f t="shared" ca="1" si="326"/>
        <v>0</v>
      </c>
      <c r="J2527" s="20" t="e">
        <f ca="1">VLOOKUP(B2527, Remarks!$A$3:$G$400, 7, FALSE)</f>
        <v>#N/A</v>
      </c>
      <c r="M2527" s="44" t="s">
        <v>2549</v>
      </c>
      <c r="N2527" s="9" t="str">
        <f t="shared" ca="1" si="323"/>
        <v>A9273</v>
      </c>
      <c r="O2527" s="47">
        <v>400</v>
      </c>
      <c r="P2527" s="47">
        <v>400</v>
      </c>
      <c r="Q2527" s="46" t="s">
        <v>14</v>
      </c>
      <c r="R2527" s="46" t="s">
        <v>9</v>
      </c>
      <c r="S2527" s="46" t="s">
        <v>10</v>
      </c>
      <c r="T2527" s="46" t="s">
        <v>798</v>
      </c>
      <c r="V2527" s="19" t="str">
        <f t="shared" ca="1" si="327"/>
        <v>Pre-calc.</v>
      </c>
      <c r="W2527" s="1" t="str">
        <f t="shared" ca="1" si="328"/>
        <v>Pre-calc.</v>
      </c>
      <c r="X2527" s="1" t="b">
        <f t="shared" ca="1" si="329"/>
        <v>1</v>
      </c>
      <c r="Y2527" s="3">
        <f t="shared" ca="1" si="330"/>
        <v>0</v>
      </c>
      <c r="Z2527" s="61">
        <f t="shared" ca="1" si="322"/>
        <v>0</v>
      </c>
    </row>
    <row r="2528" spans="1:26" hidden="1" x14ac:dyDescent="0.2">
      <c r="A2528" s="56" t="s">
        <v>5133</v>
      </c>
      <c r="B2528" s="9" t="str">
        <f t="shared" ca="1" si="324"/>
        <v>A6933</v>
      </c>
      <c r="C2528" s="59">
        <v>77.459999999999994</v>
      </c>
      <c r="D2528" s="59">
        <v>77.683999999999997</v>
      </c>
      <c r="E2528" s="60">
        <v>42382</v>
      </c>
      <c r="F2528" s="57" t="s">
        <v>4157</v>
      </c>
      <c r="G2528" s="57" t="s">
        <v>5544</v>
      </c>
      <c r="H2528" s="45" t="str">
        <f t="shared" ca="1" si="325"/>
        <v>Post-calc.</v>
      </c>
      <c r="I2528" s="23">
        <f t="shared" ca="1" si="326"/>
        <v>0</v>
      </c>
      <c r="J2528" s="20" t="e">
        <f ca="1">VLOOKUP(B2528, Remarks!$A$3:$G$400, 7, FALSE)</f>
        <v>#N/A</v>
      </c>
      <c r="M2528" s="44" t="s">
        <v>2550</v>
      </c>
      <c r="N2528" s="9" t="str">
        <f t="shared" ca="1" si="323"/>
        <v>A9274</v>
      </c>
      <c r="O2528" s="47">
        <v>360.94</v>
      </c>
      <c r="P2528" s="47">
        <v>360.94</v>
      </c>
      <c r="Q2528" s="46" t="s">
        <v>14</v>
      </c>
      <c r="R2528" s="46" t="s">
        <v>9</v>
      </c>
      <c r="S2528" s="46" t="s">
        <v>10</v>
      </c>
      <c r="T2528" s="46" t="s">
        <v>69</v>
      </c>
      <c r="V2528" s="19" t="str">
        <f t="shared" ca="1" si="327"/>
        <v>Pre-calc.</v>
      </c>
      <c r="W2528" s="1" t="str">
        <f t="shared" ca="1" si="328"/>
        <v>Pre-calc.</v>
      </c>
      <c r="X2528" s="1" t="b">
        <f t="shared" ca="1" si="329"/>
        <v>1</v>
      </c>
      <c r="Y2528" s="3">
        <f t="shared" ca="1" si="330"/>
        <v>0</v>
      </c>
      <c r="Z2528" s="61">
        <f t="shared" ca="1" si="322"/>
        <v>0</v>
      </c>
    </row>
    <row r="2529" spans="1:27" hidden="1" x14ac:dyDescent="0.2">
      <c r="A2529" s="56" t="s">
        <v>5134</v>
      </c>
      <c r="B2529" s="9" t="str">
        <f t="shared" ca="1" si="324"/>
        <v>A6934</v>
      </c>
      <c r="C2529" s="59">
        <v>147.9975</v>
      </c>
      <c r="D2529" s="59">
        <v>148.50630000000001</v>
      </c>
      <c r="E2529" s="60">
        <v>42419</v>
      </c>
      <c r="F2529" s="57" t="s">
        <v>4157</v>
      </c>
      <c r="G2529" s="57" t="s">
        <v>5544</v>
      </c>
      <c r="H2529" s="45" t="str">
        <f t="shared" ca="1" si="325"/>
        <v>Post-calc.</v>
      </c>
      <c r="I2529" s="23">
        <f t="shared" ca="1" si="326"/>
        <v>0</v>
      </c>
      <c r="J2529" s="20" t="e">
        <f ca="1">VLOOKUP(B2529, Remarks!$A$3:$G$400, 7, FALSE)</f>
        <v>#N/A</v>
      </c>
      <c r="M2529" s="44" t="s">
        <v>2551</v>
      </c>
      <c r="N2529" s="9" t="str">
        <f t="shared" ca="1" si="323"/>
        <v>A9276</v>
      </c>
      <c r="O2529" s="47">
        <v>539.29200000000003</v>
      </c>
      <c r="P2529" s="47">
        <v>539.29200000000003</v>
      </c>
      <c r="Q2529" s="46" t="s">
        <v>14</v>
      </c>
      <c r="R2529" s="46" t="s">
        <v>9</v>
      </c>
      <c r="S2529" s="46" t="s">
        <v>10</v>
      </c>
      <c r="T2529" s="46" t="s">
        <v>930</v>
      </c>
      <c r="V2529" s="19" t="str">
        <f t="shared" ca="1" si="327"/>
        <v>Pre-calc.</v>
      </c>
      <c r="W2529" s="1" t="str">
        <f t="shared" ca="1" si="328"/>
        <v>Pre-calc.</v>
      </c>
      <c r="X2529" s="1" t="b">
        <f t="shared" ca="1" si="329"/>
        <v>1</v>
      </c>
      <c r="Y2529" s="3">
        <f t="shared" ca="1" si="330"/>
        <v>0</v>
      </c>
      <c r="Z2529" s="61">
        <f t="shared" ca="1" si="322"/>
        <v>0</v>
      </c>
    </row>
    <row r="2530" spans="1:27" hidden="1" x14ac:dyDescent="0.2">
      <c r="A2530" s="56" t="s">
        <v>5135</v>
      </c>
      <c r="B2530" s="9" t="str">
        <f t="shared" ca="1" si="324"/>
        <v>A6935</v>
      </c>
      <c r="C2530" s="59">
        <v>60.463200000000001</v>
      </c>
      <c r="D2530" s="59">
        <v>60.672699999999999</v>
      </c>
      <c r="E2530" s="60">
        <v>42486</v>
      </c>
      <c r="F2530" s="57" t="s">
        <v>4157</v>
      </c>
      <c r="G2530" s="57" t="s">
        <v>5544</v>
      </c>
      <c r="H2530" s="45" t="str">
        <f t="shared" ca="1" si="325"/>
        <v>Post-calc.</v>
      </c>
      <c r="I2530" s="23">
        <f t="shared" ca="1" si="326"/>
        <v>0</v>
      </c>
      <c r="J2530" s="20" t="e">
        <f ca="1">VLOOKUP(B2530, Remarks!$A$3:$G$400, 7, FALSE)</f>
        <v>#N/A</v>
      </c>
      <c r="M2530" s="44" t="s">
        <v>2552</v>
      </c>
      <c r="N2530" s="9" t="str">
        <f t="shared" ca="1" si="323"/>
        <v>A9278</v>
      </c>
      <c r="O2530" s="47">
        <v>269.64600000000002</v>
      </c>
      <c r="P2530" s="47">
        <v>269.64600000000002</v>
      </c>
      <c r="Q2530" s="46" t="s">
        <v>14</v>
      </c>
      <c r="R2530" s="46" t="s">
        <v>9</v>
      </c>
      <c r="S2530" s="46" t="s">
        <v>10</v>
      </c>
      <c r="T2530" s="46" t="s">
        <v>930</v>
      </c>
      <c r="V2530" s="19" t="str">
        <f t="shared" ca="1" si="327"/>
        <v>Pre-calc.</v>
      </c>
      <c r="W2530" s="1" t="str">
        <f t="shared" ca="1" si="328"/>
        <v>Pre-calc.</v>
      </c>
      <c r="X2530" s="1" t="b">
        <f t="shared" ca="1" si="329"/>
        <v>1</v>
      </c>
      <c r="Y2530" s="3">
        <f t="shared" ca="1" si="330"/>
        <v>0</v>
      </c>
      <c r="Z2530" s="61">
        <f t="shared" ca="1" si="322"/>
        <v>0</v>
      </c>
    </row>
    <row r="2531" spans="1:27" hidden="1" x14ac:dyDescent="0.2">
      <c r="A2531" s="56" t="s">
        <v>5136</v>
      </c>
      <c r="B2531" s="9" t="str">
        <f t="shared" ca="1" si="324"/>
        <v>A6936</v>
      </c>
      <c r="C2531" s="59">
        <v>104.19929999999999</v>
      </c>
      <c r="D2531" s="59">
        <v>104.0412</v>
      </c>
      <c r="E2531" s="60">
        <v>42419</v>
      </c>
      <c r="F2531" s="57" t="s">
        <v>4157</v>
      </c>
      <c r="G2531" s="57" t="s">
        <v>5544</v>
      </c>
      <c r="H2531" s="45" t="str">
        <f t="shared" ca="1" si="325"/>
        <v>Post-calc.</v>
      </c>
      <c r="I2531" s="23">
        <f t="shared" ca="1" si="326"/>
        <v>0</v>
      </c>
      <c r="J2531" s="20" t="e">
        <f ca="1">VLOOKUP(B2531, Remarks!$A$3:$G$400, 7, FALSE)</f>
        <v>#N/A</v>
      </c>
      <c r="M2531" s="44" t="s">
        <v>2553</v>
      </c>
      <c r="N2531" s="9" t="str">
        <f t="shared" ca="1" si="323"/>
        <v>A9328</v>
      </c>
      <c r="O2531" s="47">
        <v>216.489</v>
      </c>
      <c r="P2531" s="47">
        <v>211.5977</v>
      </c>
      <c r="Q2531" s="46" t="s">
        <v>8</v>
      </c>
      <c r="R2531" s="46" t="s">
        <v>9</v>
      </c>
      <c r="S2531" s="46" t="s">
        <v>10</v>
      </c>
      <c r="T2531" s="46" t="s">
        <v>1260</v>
      </c>
      <c r="V2531" s="19" t="str">
        <f t="shared" ca="1" si="327"/>
        <v>Post-calc.</v>
      </c>
      <c r="W2531" s="1" t="str">
        <f t="shared" ca="1" si="328"/>
        <v>Post-calc.</v>
      </c>
      <c r="X2531" s="1" t="b">
        <f t="shared" ca="1" si="329"/>
        <v>1</v>
      </c>
      <c r="Y2531" s="3">
        <f t="shared" ca="1" si="330"/>
        <v>1.0000000000331966E-4</v>
      </c>
      <c r="Z2531" s="61">
        <f t="shared" ref="Z2531:Z2575" ca="1" si="331">+VLOOKUP(N2531,$B$4:$H$2903,4,FALSE)</f>
        <v>42493</v>
      </c>
    </row>
    <row r="2532" spans="1:27" hidden="1" x14ac:dyDescent="0.2">
      <c r="A2532" s="56" t="s">
        <v>5137</v>
      </c>
      <c r="B2532" s="9" t="str">
        <f t="shared" ca="1" si="324"/>
        <v>A6946</v>
      </c>
      <c r="C2532" s="59">
        <v>7500</v>
      </c>
      <c r="D2532" s="59">
        <v>7500</v>
      </c>
      <c r="E2532" s="60">
        <v>42515</v>
      </c>
      <c r="F2532" s="57" t="s">
        <v>4164</v>
      </c>
      <c r="G2532" s="57" t="s">
        <v>5522</v>
      </c>
      <c r="H2532" s="45" t="str">
        <f t="shared" ca="1" si="325"/>
        <v>Post-calc.</v>
      </c>
      <c r="I2532" s="23">
        <f t="shared" ca="1" si="326"/>
        <v>0</v>
      </c>
      <c r="J2532" s="20" t="e">
        <f ca="1">VLOOKUP(B2532, Remarks!$A$3:$G$400, 7, FALSE)</f>
        <v>#N/A</v>
      </c>
      <c r="M2532" s="44" t="s">
        <v>2554</v>
      </c>
      <c r="N2532" s="9" t="str">
        <f t="shared" ca="1" si="323"/>
        <v>A9330</v>
      </c>
      <c r="O2532" s="47">
        <v>133.042</v>
      </c>
      <c r="P2532" s="47">
        <v>130.214</v>
      </c>
      <c r="Q2532" s="46" t="s">
        <v>8</v>
      </c>
      <c r="R2532" s="46" t="s">
        <v>9</v>
      </c>
      <c r="S2532" s="46" t="s">
        <v>10</v>
      </c>
      <c r="T2532" s="46" t="s">
        <v>1260</v>
      </c>
      <c r="V2532" s="21" t="str">
        <f t="shared" ca="1" si="327"/>
        <v>Post-calc.</v>
      </c>
      <c r="W2532" s="22" t="str">
        <f t="shared" ca="1" si="328"/>
        <v>Post-calc.</v>
      </c>
      <c r="X2532" s="22" t="b">
        <f t="shared" ca="1" si="329"/>
        <v>1</v>
      </c>
      <c r="Y2532" s="40">
        <f t="shared" ca="1" si="330"/>
        <v>0</v>
      </c>
      <c r="Z2532" s="61">
        <f t="shared" ca="1" si="331"/>
        <v>42493</v>
      </c>
      <c r="AA2532" s="1" t="s">
        <v>5964</v>
      </c>
    </row>
    <row r="2533" spans="1:27" hidden="1" x14ac:dyDescent="0.2">
      <c r="A2533" s="56" t="s">
        <v>5138</v>
      </c>
      <c r="B2533" s="9" t="str">
        <f t="shared" ca="1" si="324"/>
        <v>A6957</v>
      </c>
      <c r="C2533" s="59">
        <v>229.755</v>
      </c>
      <c r="D2533" s="59">
        <v>228.00229999999999</v>
      </c>
      <c r="E2533" s="60">
        <v>42446</v>
      </c>
      <c r="F2533" s="57" t="s">
        <v>4424</v>
      </c>
      <c r="G2533" s="57" t="s">
        <v>5532</v>
      </c>
      <c r="H2533" s="45" t="str">
        <f t="shared" ca="1" si="325"/>
        <v>Post-calc.</v>
      </c>
      <c r="I2533" s="23">
        <f t="shared" ca="1" si="326"/>
        <v>0</v>
      </c>
      <c r="J2533" s="20" t="e">
        <f ca="1">VLOOKUP(B2533, Remarks!$A$3:$G$400, 7, FALSE)</f>
        <v>#N/A</v>
      </c>
      <c r="M2533" s="44" t="s">
        <v>2555</v>
      </c>
      <c r="N2533" s="9" t="str">
        <f t="shared" ca="1" si="323"/>
        <v>A9331</v>
      </c>
      <c r="O2533" s="47">
        <v>76.5</v>
      </c>
      <c r="P2533" s="47">
        <v>74.408000000000001</v>
      </c>
      <c r="Q2533" s="46" t="s">
        <v>8</v>
      </c>
      <c r="R2533" s="46" t="s">
        <v>9</v>
      </c>
      <c r="S2533" s="46" t="s">
        <v>10</v>
      </c>
      <c r="T2533" s="46" t="s">
        <v>1260</v>
      </c>
      <c r="V2533" s="19" t="str">
        <f t="shared" ca="1" si="327"/>
        <v>Post-calc.</v>
      </c>
      <c r="W2533" s="1" t="str">
        <f t="shared" ca="1" si="328"/>
        <v>Post-calc.</v>
      </c>
      <c r="X2533" s="1" t="b">
        <f t="shared" ca="1" si="329"/>
        <v>1</v>
      </c>
      <c r="Y2533" s="3">
        <f t="shared" ca="1" si="330"/>
        <v>0</v>
      </c>
      <c r="Z2533" s="61">
        <f t="shared" ca="1" si="331"/>
        <v>42493</v>
      </c>
    </row>
    <row r="2534" spans="1:27" hidden="1" x14ac:dyDescent="0.2">
      <c r="A2534" s="56" t="s">
        <v>5139</v>
      </c>
      <c r="B2534" s="9" t="str">
        <f t="shared" ca="1" si="324"/>
        <v>A6958</v>
      </c>
      <c r="C2534" s="59">
        <v>403.7201</v>
      </c>
      <c r="D2534" s="59">
        <v>403.97190000000001</v>
      </c>
      <c r="E2534" s="60">
        <v>42429</v>
      </c>
      <c r="F2534" s="57" t="s">
        <v>4424</v>
      </c>
      <c r="G2534" s="57" t="s">
        <v>5532</v>
      </c>
      <c r="H2534" s="45" t="str">
        <f t="shared" ca="1" si="325"/>
        <v>Post-calc.</v>
      </c>
      <c r="I2534" s="23">
        <f t="shared" ca="1" si="326"/>
        <v>0</v>
      </c>
      <c r="J2534" s="20" t="e">
        <f ca="1">VLOOKUP(B2534, Remarks!$A$3:$G$400, 7, FALSE)</f>
        <v>#N/A</v>
      </c>
      <c r="M2534" s="44" t="s">
        <v>2556</v>
      </c>
      <c r="N2534" s="9" t="str">
        <f t="shared" ca="1" si="323"/>
        <v>A9332</v>
      </c>
      <c r="O2534" s="47">
        <v>76.227999999999994</v>
      </c>
      <c r="P2534" s="47">
        <v>74.408000000000001</v>
      </c>
      <c r="Q2534" s="46" t="s">
        <v>8</v>
      </c>
      <c r="R2534" s="46" t="s">
        <v>9</v>
      </c>
      <c r="S2534" s="46" t="s">
        <v>10</v>
      </c>
      <c r="T2534" s="46" t="s">
        <v>1260</v>
      </c>
      <c r="V2534" s="19" t="str">
        <f t="shared" ca="1" si="327"/>
        <v>Post-calc.</v>
      </c>
      <c r="W2534" s="1" t="str">
        <f t="shared" ca="1" si="328"/>
        <v>Post-calc.</v>
      </c>
      <c r="X2534" s="1" t="b">
        <f t="shared" ca="1" si="329"/>
        <v>1</v>
      </c>
      <c r="Y2534" s="3">
        <f t="shared" ca="1" si="330"/>
        <v>0</v>
      </c>
      <c r="Z2534" s="61">
        <f t="shared" ca="1" si="331"/>
        <v>42493</v>
      </c>
    </row>
    <row r="2535" spans="1:27" hidden="1" x14ac:dyDescent="0.2">
      <c r="A2535" s="56" t="s">
        <v>5140</v>
      </c>
      <c r="B2535" s="9" t="str">
        <f t="shared" ca="1" si="324"/>
        <v>A6959</v>
      </c>
      <c r="C2535" s="59">
        <v>800.95299999999997</v>
      </c>
      <c r="D2535" s="59">
        <v>801.64850000000001</v>
      </c>
      <c r="E2535" s="60">
        <v>42398</v>
      </c>
      <c r="F2535" s="57" t="s">
        <v>4424</v>
      </c>
      <c r="G2535" s="57" t="s">
        <v>5532</v>
      </c>
      <c r="H2535" s="45" t="str">
        <f t="shared" ca="1" si="325"/>
        <v>Post-calc.</v>
      </c>
      <c r="I2535" s="23">
        <f t="shared" ca="1" si="326"/>
        <v>0</v>
      </c>
      <c r="J2535" s="20" t="e">
        <f ca="1">VLOOKUP(B2535, Remarks!$A$3:$G$400, 7, FALSE)</f>
        <v>#N/A</v>
      </c>
      <c r="M2535" s="44" t="s">
        <v>2557</v>
      </c>
      <c r="N2535" s="9" t="str">
        <f t="shared" ca="1" si="323"/>
        <v>A9341</v>
      </c>
      <c r="O2535" s="47">
        <v>338.42500000000001</v>
      </c>
      <c r="P2535" s="47">
        <v>338.42500000000001</v>
      </c>
      <c r="Q2535" s="46" t="s">
        <v>14</v>
      </c>
      <c r="R2535" s="46" t="s">
        <v>9</v>
      </c>
      <c r="S2535" s="46" t="s">
        <v>10</v>
      </c>
      <c r="T2535" s="46" t="s">
        <v>930</v>
      </c>
      <c r="V2535" s="19" t="str">
        <f t="shared" ca="1" si="327"/>
        <v>Pre-calc.</v>
      </c>
      <c r="W2535" s="1" t="str">
        <f t="shared" ca="1" si="328"/>
        <v>Pre-calc.</v>
      </c>
      <c r="X2535" s="1" t="b">
        <f t="shared" ca="1" si="329"/>
        <v>1</v>
      </c>
      <c r="Y2535" s="3">
        <f t="shared" ca="1" si="330"/>
        <v>0</v>
      </c>
      <c r="Z2535" s="61">
        <f t="shared" ca="1" si="331"/>
        <v>0</v>
      </c>
    </row>
    <row r="2536" spans="1:27" hidden="1" x14ac:dyDescent="0.2">
      <c r="A2536" s="56" t="s">
        <v>5141</v>
      </c>
      <c r="B2536" s="9" t="str">
        <f t="shared" ca="1" si="324"/>
        <v>A6960</v>
      </c>
      <c r="C2536" s="59">
        <v>428.84840000000003</v>
      </c>
      <c r="D2536" s="59">
        <v>425.29820000000001</v>
      </c>
      <c r="E2536" s="60">
        <v>42438</v>
      </c>
      <c r="F2536" s="57" t="s">
        <v>4424</v>
      </c>
      <c r="G2536" s="57" t="s">
        <v>5532</v>
      </c>
      <c r="H2536" s="45" t="str">
        <f t="shared" ca="1" si="325"/>
        <v>Post-calc.</v>
      </c>
      <c r="I2536" s="23">
        <f t="shared" ca="1" si="326"/>
        <v>0</v>
      </c>
      <c r="J2536" s="20" t="e">
        <f ca="1">VLOOKUP(B2536, Remarks!$A$3:$G$400, 7, FALSE)</f>
        <v>#N/A</v>
      </c>
      <c r="M2536" s="44" t="s">
        <v>2558</v>
      </c>
      <c r="N2536" s="9" t="str">
        <f t="shared" ca="1" si="323"/>
        <v>A9347</v>
      </c>
      <c r="O2536" s="47">
        <v>200</v>
      </c>
      <c r="P2536" s="47">
        <v>200</v>
      </c>
      <c r="Q2536" s="46" t="s">
        <v>8</v>
      </c>
      <c r="R2536" s="46" t="s">
        <v>9</v>
      </c>
      <c r="S2536" s="46" t="s">
        <v>10</v>
      </c>
      <c r="T2536" s="46" t="s">
        <v>1267</v>
      </c>
      <c r="V2536" s="19" t="str">
        <f t="shared" ca="1" si="327"/>
        <v>Post-calc.</v>
      </c>
      <c r="W2536" s="1" t="str">
        <f t="shared" ca="1" si="328"/>
        <v>Post-calc.</v>
      </c>
      <c r="X2536" s="1" t="b">
        <f t="shared" ca="1" si="329"/>
        <v>1</v>
      </c>
      <c r="Y2536" s="3">
        <f t="shared" ca="1" si="330"/>
        <v>0</v>
      </c>
      <c r="Z2536" s="61">
        <f t="shared" ca="1" si="331"/>
        <v>42510</v>
      </c>
    </row>
    <row r="2537" spans="1:27" s="20" customFormat="1" hidden="1" x14ac:dyDescent="0.2">
      <c r="A2537" s="56" t="s">
        <v>5142</v>
      </c>
      <c r="B2537" s="48" t="str">
        <f t="shared" ca="1" si="324"/>
        <v>A6964</v>
      </c>
      <c r="C2537" s="59">
        <v>920.54639999999995</v>
      </c>
      <c r="D2537" s="59">
        <v>841.04639999999995</v>
      </c>
      <c r="E2537" s="60"/>
      <c r="F2537" s="57" t="s">
        <v>4424</v>
      </c>
      <c r="G2537" s="57" t="s">
        <v>5532</v>
      </c>
      <c r="H2537" s="45" t="str">
        <f t="shared" ca="1" si="325"/>
        <v>Pre-calc.</v>
      </c>
      <c r="I2537" s="23">
        <f t="shared" ca="1" si="326"/>
        <v>0</v>
      </c>
      <c r="J2537" s="20" t="e">
        <f ca="1">VLOOKUP(B2537, Remarks!$A$3:$G$400, 7, FALSE)</f>
        <v>#N/A</v>
      </c>
      <c r="M2537" s="52" t="s">
        <v>2559</v>
      </c>
      <c r="N2537" s="48" t="str">
        <f t="shared" ca="1" si="323"/>
        <v>A9366</v>
      </c>
      <c r="O2537" s="51">
        <v>1032.5616</v>
      </c>
      <c r="P2537" s="51">
        <v>1032.5616</v>
      </c>
      <c r="Q2537" s="20" t="s">
        <v>14</v>
      </c>
      <c r="R2537" s="20" t="s">
        <v>9</v>
      </c>
      <c r="S2537" s="20" t="s">
        <v>10</v>
      </c>
      <c r="T2537" s="20" t="s">
        <v>1446</v>
      </c>
      <c r="V2537" s="43" t="str">
        <f t="shared" ca="1" si="327"/>
        <v>Pre-calc.</v>
      </c>
      <c r="W2537" s="20" t="str">
        <f t="shared" ca="1" si="328"/>
        <v>Pre-calc.</v>
      </c>
      <c r="X2537" s="20" t="b">
        <f t="shared" ca="1" si="329"/>
        <v>1</v>
      </c>
      <c r="Y2537" s="51">
        <f t="shared" ca="1" si="330"/>
        <v>0</v>
      </c>
      <c r="Z2537" s="61">
        <f t="shared" ca="1" si="331"/>
        <v>0</v>
      </c>
    </row>
    <row r="2538" spans="1:27" s="20" customFormat="1" hidden="1" x14ac:dyDescent="0.2">
      <c r="A2538" s="56" t="s">
        <v>5143</v>
      </c>
      <c r="B2538" s="48" t="str">
        <f t="shared" ca="1" si="324"/>
        <v>A6976</v>
      </c>
      <c r="C2538" s="59">
        <v>590.04700000000003</v>
      </c>
      <c r="D2538" s="59">
        <v>726.58</v>
      </c>
      <c r="E2538" s="60">
        <v>42431</v>
      </c>
      <c r="F2538" s="57" t="s">
        <v>4269</v>
      </c>
      <c r="G2538" s="57" t="s">
        <v>5524</v>
      </c>
      <c r="H2538" s="45" t="str">
        <f t="shared" ca="1" si="325"/>
        <v>Post-calc.</v>
      </c>
      <c r="I2538" s="23">
        <f t="shared" ca="1" si="326"/>
        <v>0</v>
      </c>
      <c r="J2538" s="20" t="e">
        <f ca="1">VLOOKUP(B2538, Remarks!$A$3:$G$400, 7, FALSE)</f>
        <v>#N/A</v>
      </c>
      <c r="M2538" s="52" t="s">
        <v>2560</v>
      </c>
      <c r="N2538" s="48" t="str">
        <f t="shared" ca="1" si="323"/>
        <v>A9379</v>
      </c>
      <c r="O2538" s="51">
        <v>265.3</v>
      </c>
      <c r="P2538" s="51">
        <v>265.3</v>
      </c>
      <c r="Q2538" s="20" t="s">
        <v>8</v>
      </c>
      <c r="R2538" s="20" t="s">
        <v>9</v>
      </c>
      <c r="S2538" s="20" t="s">
        <v>10</v>
      </c>
      <c r="T2538" s="20" t="s">
        <v>1736</v>
      </c>
      <c r="V2538" s="43" t="str">
        <f t="shared" ca="1" si="327"/>
        <v>Post-calc.</v>
      </c>
      <c r="W2538" s="20" t="str">
        <f t="shared" ca="1" si="328"/>
        <v>Post-calc.</v>
      </c>
      <c r="X2538" s="20" t="b">
        <f t="shared" ca="1" si="329"/>
        <v>1</v>
      </c>
      <c r="Y2538" s="51">
        <f t="shared" ca="1" si="330"/>
        <v>0</v>
      </c>
      <c r="Z2538" s="61">
        <f t="shared" ca="1" si="331"/>
        <v>42516</v>
      </c>
    </row>
    <row r="2539" spans="1:27" s="20" customFormat="1" hidden="1" x14ac:dyDescent="0.2">
      <c r="A2539" s="56" t="s">
        <v>5144</v>
      </c>
      <c r="B2539" s="48" t="str">
        <f t="shared" ca="1" si="324"/>
        <v>A6987</v>
      </c>
      <c r="C2539" s="59">
        <v>166.58109999999999</v>
      </c>
      <c r="D2539" s="59">
        <v>166.35040000000001</v>
      </c>
      <c r="E2539" s="60">
        <v>42429</v>
      </c>
      <c r="F2539" s="57" t="s">
        <v>4424</v>
      </c>
      <c r="G2539" s="57" t="s">
        <v>5532</v>
      </c>
      <c r="H2539" s="45" t="str">
        <f t="shared" ca="1" si="325"/>
        <v>Post-calc.</v>
      </c>
      <c r="I2539" s="23">
        <f t="shared" ca="1" si="326"/>
        <v>0</v>
      </c>
      <c r="J2539" s="20" t="e">
        <f ca="1">VLOOKUP(B2539, Remarks!$A$3:$G$400, 7, FALSE)</f>
        <v>#N/A</v>
      </c>
      <c r="M2539" s="52" t="s">
        <v>2561</v>
      </c>
      <c r="N2539" s="48" t="str">
        <f t="shared" ca="1" si="323"/>
        <v>A9380</v>
      </c>
      <c r="O2539" s="51">
        <v>1328.7606000000001</v>
      </c>
      <c r="P2539" s="51">
        <v>1328.7606000000001</v>
      </c>
      <c r="Q2539" s="20" t="s">
        <v>14</v>
      </c>
      <c r="R2539" s="20" t="s">
        <v>9</v>
      </c>
      <c r="S2539" s="20" t="s">
        <v>10</v>
      </c>
      <c r="T2539" s="20" t="s">
        <v>1446</v>
      </c>
      <c r="V2539" s="43" t="str">
        <f t="shared" ca="1" si="327"/>
        <v>Pre-calc.</v>
      </c>
      <c r="W2539" s="20" t="str">
        <f t="shared" ca="1" si="328"/>
        <v>Pre-calc.</v>
      </c>
      <c r="X2539" s="20" t="b">
        <f t="shared" ca="1" si="329"/>
        <v>1</v>
      </c>
      <c r="Y2539" s="51">
        <f t="shared" ca="1" si="330"/>
        <v>0</v>
      </c>
      <c r="Z2539" s="61">
        <f t="shared" ca="1" si="331"/>
        <v>0</v>
      </c>
    </row>
    <row r="2540" spans="1:27" s="20" customFormat="1" hidden="1" x14ac:dyDescent="0.2">
      <c r="A2540" s="56" t="s">
        <v>5145</v>
      </c>
      <c r="B2540" s="48" t="str">
        <f t="shared" ca="1" si="324"/>
        <v>A6991</v>
      </c>
      <c r="C2540" s="59">
        <v>2633.76</v>
      </c>
      <c r="D2540" s="59">
        <v>2633.76</v>
      </c>
      <c r="E2540" s="60">
        <v>42439</v>
      </c>
      <c r="F2540" s="57" t="s">
        <v>4157</v>
      </c>
      <c r="G2540" s="57" t="s">
        <v>5544</v>
      </c>
      <c r="H2540" s="45" t="str">
        <f t="shared" ca="1" si="325"/>
        <v>Post-calc.</v>
      </c>
      <c r="I2540" s="23">
        <f t="shared" ca="1" si="326"/>
        <v>0</v>
      </c>
      <c r="J2540" s="20" t="e">
        <f ca="1">VLOOKUP(B2540, Remarks!$A$3:$G$400, 7, FALSE)</f>
        <v>#N/A</v>
      </c>
      <c r="M2540" s="52" t="s">
        <v>2562</v>
      </c>
      <c r="N2540" s="48" t="str">
        <f t="shared" ca="1" si="323"/>
        <v>A9403</v>
      </c>
      <c r="O2540" s="51">
        <v>257.14960000000002</v>
      </c>
      <c r="P2540" s="51">
        <v>257.14960000000002</v>
      </c>
      <c r="Q2540" s="20" t="s">
        <v>8</v>
      </c>
      <c r="R2540" s="20" t="s">
        <v>9</v>
      </c>
      <c r="S2540" s="20" t="s">
        <v>10</v>
      </c>
      <c r="T2540" s="20" t="s">
        <v>1999</v>
      </c>
      <c r="V2540" s="43" t="str">
        <f t="shared" ca="1" si="327"/>
        <v>Post-calc.</v>
      </c>
      <c r="W2540" s="20" t="str">
        <f t="shared" ca="1" si="328"/>
        <v>Post-calc.</v>
      </c>
      <c r="X2540" s="20" t="b">
        <f t="shared" ca="1" si="329"/>
        <v>1</v>
      </c>
      <c r="Y2540" s="51">
        <f t="shared" ca="1" si="330"/>
        <v>0</v>
      </c>
      <c r="Z2540" s="61">
        <f t="shared" ca="1" si="331"/>
        <v>42509</v>
      </c>
    </row>
    <row r="2541" spans="1:27" s="20" customFormat="1" hidden="1" x14ac:dyDescent="0.2">
      <c r="A2541" s="56" t="s">
        <v>5146</v>
      </c>
      <c r="B2541" s="48" t="str">
        <f t="shared" ca="1" si="324"/>
        <v>A7013</v>
      </c>
      <c r="C2541" s="59">
        <v>1069.3837000000001</v>
      </c>
      <c r="D2541" s="59">
        <v>1071.2581</v>
      </c>
      <c r="E2541" s="60">
        <v>42444</v>
      </c>
      <c r="F2541" s="57" t="s">
        <v>4424</v>
      </c>
      <c r="G2541" s="57" t="s">
        <v>5532</v>
      </c>
      <c r="H2541" s="45" t="str">
        <f t="shared" ca="1" si="325"/>
        <v>Post-calc.</v>
      </c>
      <c r="I2541" s="23">
        <f t="shared" ca="1" si="326"/>
        <v>0</v>
      </c>
      <c r="J2541" s="20" t="e">
        <f ca="1">VLOOKUP(B2541, Remarks!$A$3:$G$400, 7, FALSE)</f>
        <v>#N/A</v>
      </c>
      <c r="M2541" s="52" t="s">
        <v>2563</v>
      </c>
      <c r="N2541" s="48" t="str">
        <f t="shared" ca="1" si="323"/>
        <v>A9404</v>
      </c>
      <c r="O2541" s="51">
        <v>360.94</v>
      </c>
      <c r="P2541" s="51">
        <v>360.94</v>
      </c>
      <c r="Q2541" s="20" t="s">
        <v>8</v>
      </c>
      <c r="R2541" s="20" t="s">
        <v>9</v>
      </c>
      <c r="S2541" s="20" t="s">
        <v>10</v>
      </c>
      <c r="T2541" s="20" t="s">
        <v>1372</v>
      </c>
      <c r="V2541" s="43" t="str">
        <f t="shared" ca="1" si="327"/>
        <v>Post-calc.</v>
      </c>
      <c r="W2541" s="20" t="str">
        <f t="shared" ca="1" si="328"/>
        <v>Post-calc.</v>
      </c>
      <c r="X2541" s="20" t="b">
        <f t="shared" ca="1" si="329"/>
        <v>1</v>
      </c>
      <c r="Y2541" s="51">
        <f t="shared" ca="1" si="330"/>
        <v>0</v>
      </c>
      <c r="Z2541" s="61">
        <f t="shared" ca="1" si="331"/>
        <v>42472</v>
      </c>
    </row>
    <row r="2542" spans="1:27" s="20" customFormat="1" hidden="1" x14ac:dyDescent="0.2">
      <c r="A2542" s="56" t="s">
        <v>5147</v>
      </c>
      <c r="B2542" s="48" t="str">
        <f t="shared" ca="1" si="324"/>
        <v>A7017</v>
      </c>
      <c r="C2542" s="59">
        <v>254.85599999999999</v>
      </c>
      <c r="D2542" s="59">
        <v>249.93600000000001</v>
      </c>
      <c r="E2542" s="60">
        <v>42417</v>
      </c>
      <c r="F2542" s="57" t="s">
        <v>4164</v>
      </c>
      <c r="G2542" s="57" t="s">
        <v>5522</v>
      </c>
      <c r="H2542" s="45" t="str">
        <f t="shared" ca="1" si="325"/>
        <v>Post-calc.</v>
      </c>
      <c r="I2542" s="23">
        <f t="shared" ca="1" si="326"/>
        <v>0</v>
      </c>
      <c r="J2542" s="20" t="e">
        <f ca="1">VLOOKUP(B2542, Remarks!$A$3:$G$400, 7, FALSE)</f>
        <v>#N/A</v>
      </c>
      <c r="M2542" s="52" t="s">
        <v>2564</v>
      </c>
      <c r="N2542" s="48" t="str">
        <f t="shared" ca="1" si="323"/>
        <v>A9449</v>
      </c>
      <c r="O2542" s="51">
        <v>12386.1</v>
      </c>
      <c r="P2542" s="51">
        <v>12386.1</v>
      </c>
      <c r="Q2542" s="20" t="s">
        <v>14</v>
      </c>
      <c r="R2542" s="20" t="s">
        <v>9</v>
      </c>
      <c r="S2542" s="20" t="s">
        <v>10</v>
      </c>
      <c r="T2542" s="20" t="s">
        <v>69</v>
      </c>
      <c r="V2542" s="43" t="str">
        <f t="shared" ca="1" si="327"/>
        <v>Pre-calc.</v>
      </c>
      <c r="W2542" s="20" t="str">
        <f t="shared" ca="1" si="328"/>
        <v>Pre-calc.</v>
      </c>
      <c r="X2542" s="20" t="b">
        <f t="shared" ca="1" si="329"/>
        <v>1</v>
      </c>
      <c r="Y2542" s="51">
        <f t="shared" ca="1" si="330"/>
        <v>0</v>
      </c>
      <c r="Z2542" s="61">
        <f t="shared" ca="1" si="331"/>
        <v>0</v>
      </c>
    </row>
    <row r="2543" spans="1:27" s="20" customFormat="1" hidden="1" x14ac:dyDescent="0.2">
      <c r="A2543" s="56" t="s">
        <v>5148</v>
      </c>
      <c r="B2543" s="48" t="str">
        <f t="shared" ca="1" si="324"/>
        <v>A7030</v>
      </c>
      <c r="C2543" s="59">
        <v>599</v>
      </c>
      <c r="D2543" s="59">
        <v>497.15</v>
      </c>
      <c r="E2543" s="60">
        <v>42536</v>
      </c>
      <c r="F2543" s="57" t="s">
        <v>2660</v>
      </c>
      <c r="G2543" s="57" t="s">
        <v>5531</v>
      </c>
      <c r="H2543" s="45" t="str">
        <f t="shared" ca="1" si="325"/>
        <v>Post-calc.</v>
      </c>
      <c r="I2543" s="23">
        <f t="shared" ca="1" si="326"/>
        <v>0</v>
      </c>
      <c r="J2543" s="20" t="e">
        <f ca="1">VLOOKUP(B2543, Remarks!$A$3:$G$400, 7, FALSE)</f>
        <v>#N/A</v>
      </c>
      <c r="M2543" s="52" t="s">
        <v>2565</v>
      </c>
      <c r="N2543" s="48" t="str">
        <f t="shared" ca="1" si="323"/>
        <v>A9474</v>
      </c>
      <c r="O2543" s="51">
        <v>2643.0023999999999</v>
      </c>
      <c r="P2543" s="51">
        <v>2643.0023999999999</v>
      </c>
      <c r="Q2543" s="20" t="s">
        <v>14</v>
      </c>
      <c r="R2543" s="20" t="s">
        <v>9</v>
      </c>
      <c r="S2543" s="20" t="s">
        <v>10</v>
      </c>
      <c r="T2543" s="20" t="s">
        <v>1446</v>
      </c>
      <c r="V2543" s="43" t="str">
        <f t="shared" ca="1" si="327"/>
        <v>Pre-calc.</v>
      </c>
      <c r="W2543" s="20" t="str">
        <f t="shared" ca="1" si="328"/>
        <v>Pre-calc.</v>
      </c>
      <c r="X2543" s="20" t="b">
        <f t="shared" ca="1" si="329"/>
        <v>1</v>
      </c>
      <c r="Y2543" s="51">
        <f t="shared" ca="1" si="330"/>
        <v>0</v>
      </c>
      <c r="Z2543" s="61">
        <f t="shared" ca="1" si="331"/>
        <v>0</v>
      </c>
    </row>
    <row r="2544" spans="1:27" s="20" customFormat="1" hidden="1" x14ac:dyDescent="0.2">
      <c r="A2544" s="56" t="s">
        <v>5149</v>
      </c>
      <c r="B2544" s="48" t="str">
        <f t="shared" ca="1" si="324"/>
        <v>A7068</v>
      </c>
      <c r="C2544" s="59">
        <v>509.21359999999999</v>
      </c>
      <c r="D2544" s="59">
        <v>509.21359999999999</v>
      </c>
      <c r="E2544" s="60">
        <v>42485</v>
      </c>
      <c r="F2544" s="57" t="s">
        <v>4898</v>
      </c>
      <c r="G2544" s="57" t="s">
        <v>5546</v>
      </c>
      <c r="H2544" s="45" t="str">
        <f t="shared" ca="1" si="325"/>
        <v>Post-calc.</v>
      </c>
      <c r="I2544" s="23">
        <f t="shared" ca="1" si="326"/>
        <v>0</v>
      </c>
      <c r="J2544" s="20" t="e">
        <f ca="1">VLOOKUP(B2544, Remarks!$A$3:$G$400, 7, FALSE)</f>
        <v>#N/A</v>
      </c>
      <c r="M2544" s="52" t="s">
        <v>2566</v>
      </c>
      <c r="N2544" s="48" t="str">
        <f t="shared" ca="1" si="323"/>
        <v>A9475</v>
      </c>
      <c r="O2544" s="51">
        <v>392.76560000000001</v>
      </c>
      <c r="P2544" s="51">
        <v>392.76560000000001</v>
      </c>
      <c r="Q2544" s="20" t="s">
        <v>14</v>
      </c>
      <c r="R2544" s="20" t="s">
        <v>9</v>
      </c>
      <c r="S2544" s="20" t="s">
        <v>10</v>
      </c>
      <c r="T2544" s="20" t="s">
        <v>1446</v>
      </c>
      <c r="V2544" s="43" t="str">
        <f t="shared" ca="1" si="327"/>
        <v>Pre-calc.</v>
      </c>
      <c r="W2544" s="20" t="str">
        <f t="shared" ca="1" si="328"/>
        <v>Pre-calc.</v>
      </c>
      <c r="X2544" s="20" t="b">
        <f t="shared" ca="1" si="329"/>
        <v>1</v>
      </c>
      <c r="Y2544" s="51">
        <f t="shared" ca="1" si="330"/>
        <v>0</v>
      </c>
      <c r="Z2544" s="61">
        <f t="shared" ca="1" si="331"/>
        <v>0</v>
      </c>
    </row>
    <row r="2545" spans="1:27" s="20" customFormat="1" hidden="1" x14ac:dyDescent="0.2">
      <c r="A2545" s="56" t="s">
        <v>5150</v>
      </c>
      <c r="B2545" s="48" t="str">
        <f t="shared" ca="1" si="324"/>
        <v>A7073</v>
      </c>
      <c r="C2545" s="59">
        <v>2100</v>
      </c>
      <c r="D2545" s="59">
        <v>2100</v>
      </c>
      <c r="E2545" s="60">
        <v>42402</v>
      </c>
      <c r="F2545" s="57" t="s">
        <v>4164</v>
      </c>
      <c r="G2545" s="57" t="s">
        <v>5522</v>
      </c>
      <c r="H2545" s="45" t="str">
        <f t="shared" ca="1" si="325"/>
        <v>Post-calc.</v>
      </c>
      <c r="I2545" s="23">
        <f t="shared" ca="1" si="326"/>
        <v>0</v>
      </c>
      <c r="J2545" s="20" t="e">
        <f ca="1">VLOOKUP(B2545, Remarks!$A$3:$G$400, 7, FALSE)</f>
        <v>#N/A</v>
      </c>
      <c r="M2545" s="52" t="s">
        <v>2567</v>
      </c>
      <c r="N2545" s="48" t="str">
        <f t="shared" ca="1" si="323"/>
        <v>A9476</v>
      </c>
      <c r="O2545" s="51">
        <v>2222.9814999999999</v>
      </c>
      <c r="P2545" s="51">
        <v>2222.9814999999999</v>
      </c>
      <c r="Q2545" s="20" t="s">
        <v>14</v>
      </c>
      <c r="R2545" s="20" t="s">
        <v>9</v>
      </c>
      <c r="S2545" s="20" t="s">
        <v>10</v>
      </c>
      <c r="T2545" s="20" t="s">
        <v>1446</v>
      </c>
      <c r="V2545" s="43" t="str">
        <f t="shared" ca="1" si="327"/>
        <v>Pre-calc.</v>
      </c>
      <c r="W2545" s="20" t="str">
        <f t="shared" ca="1" si="328"/>
        <v>Pre-calc.</v>
      </c>
      <c r="X2545" s="20" t="b">
        <f t="shared" ca="1" si="329"/>
        <v>1</v>
      </c>
      <c r="Y2545" s="51">
        <f t="shared" ca="1" si="330"/>
        <v>0</v>
      </c>
      <c r="Z2545" s="61">
        <f t="shared" ca="1" si="331"/>
        <v>0</v>
      </c>
    </row>
    <row r="2546" spans="1:27" s="20" customFormat="1" hidden="1" x14ac:dyDescent="0.2">
      <c r="A2546" s="56" t="s">
        <v>5151</v>
      </c>
      <c r="B2546" s="48" t="str">
        <f t="shared" ca="1" si="324"/>
        <v>A7194</v>
      </c>
      <c r="C2546" s="59">
        <v>378.33240000000001</v>
      </c>
      <c r="D2546" s="59">
        <v>0</v>
      </c>
      <c r="E2546" s="60">
        <v>42480</v>
      </c>
      <c r="F2546" s="57" t="s">
        <v>4424</v>
      </c>
      <c r="G2546" s="57" t="s">
        <v>5532</v>
      </c>
      <c r="H2546" s="45" t="str">
        <f t="shared" ca="1" si="325"/>
        <v>Post-calc.</v>
      </c>
      <c r="I2546" s="23">
        <f t="shared" ca="1" si="326"/>
        <v>0</v>
      </c>
      <c r="J2546" s="20" t="e">
        <f ca="1">VLOOKUP(B2546, Remarks!$A$3:$G$400, 7, FALSE)</f>
        <v>#N/A</v>
      </c>
      <c r="M2546" s="52" t="s">
        <v>2568</v>
      </c>
      <c r="N2546" s="48" t="str">
        <f t="shared" ca="1" si="323"/>
        <v>A9504</v>
      </c>
      <c r="O2546" s="51">
        <v>793.10050000000001</v>
      </c>
      <c r="P2546" s="51">
        <v>793.10050000000001</v>
      </c>
      <c r="Q2546" s="20" t="s">
        <v>14</v>
      </c>
      <c r="R2546" s="20" t="s">
        <v>9</v>
      </c>
      <c r="S2546" s="20" t="s">
        <v>10</v>
      </c>
      <c r="T2546" s="20" t="s">
        <v>1446</v>
      </c>
      <c r="V2546" s="43" t="str">
        <f t="shared" ca="1" si="327"/>
        <v>Pre-calc.</v>
      </c>
      <c r="W2546" s="20" t="str">
        <f t="shared" ca="1" si="328"/>
        <v>Pre-calc.</v>
      </c>
      <c r="X2546" s="20" t="b">
        <f t="shared" ca="1" si="329"/>
        <v>1</v>
      </c>
      <c r="Y2546" s="51">
        <f t="shared" ca="1" si="330"/>
        <v>0</v>
      </c>
      <c r="Z2546" s="61">
        <f t="shared" ca="1" si="331"/>
        <v>0</v>
      </c>
    </row>
    <row r="2547" spans="1:27" s="20" customFormat="1" hidden="1" x14ac:dyDescent="0.2">
      <c r="A2547" s="56" t="s">
        <v>5152</v>
      </c>
      <c r="B2547" s="48" t="str">
        <f t="shared" ca="1" si="324"/>
        <v>A7222</v>
      </c>
      <c r="C2547" s="59">
        <v>75.19</v>
      </c>
      <c r="D2547" s="59">
        <v>75.19</v>
      </c>
      <c r="E2547" s="60">
        <v>42461</v>
      </c>
      <c r="F2547" s="57" t="s">
        <v>4632</v>
      </c>
      <c r="G2547" s="57" t="s">
        <v>5536</v>
      </c>
      <c r="H2547" s="45" t="str">
        <f t="shared" ca="1" si="325"/>
        <v>Post-calc.</v>
      </c>
      <c r="I2547" s="23">
        <f t="shared" ca="1" si="326"/>
        <v>0</v>
      </c>
      <c r="J2547" s="20" t="e">
        <f ca="1">VLOOKUP(B2547, Remarks!$A$3:$G$400, 7, FALSE)</f>
        <v>#N/A</v>
      </c>
      <c r="M2547" s="52" t="s">
        <v>2569</v>
      </c>
      <c r="N2547" s="48" t="str">
        <f t="shared" ca="1" si="323"/>
        <v>A9507</v>
      </c>
      <c r="O2547" s="51">
        <v>530.23559999999998</v>
      </c>
      <c r="P2547" s="51">
        <v>530.23559999999998</v>
      </c>
      <c r="Q2547" s="20" t="s">
        <v>14</v>
      </c>
      <c r="R2547" s="20" t="s">
        <v>9</v>
      </c>
      <c r="S2547" s="20" t="s">
        <v>10</v>
      </c>
      <c r="T2547" s="20" t="s">
        <v>1446</v>
      </c>
      <c r="V2547" s="43" t="str">
        <f t="shared" ca="1" si="327"/>
        <v>Pre-calc.</v>
      </c>
      <c r="W2547" s="20" t="str">
        <f t="shared" ca="1" si="328"/>
        <v>Pre-calc.</v>
      </c>
      <c r="X2547" s="20" t="b">
        <f t="shared" ca="1" si="329"/>
        <v>1</v>
      </c>
      <c r="Y2547" s="51">
        <f t="shared" ca="1" si="330"/>
        <v>0</v>
      </c>
      <c r="Z2547" s="61">
        <f t="shared" ca="1" si="331"/>
        <v>0</v>
      </c>
    </row>
    <row r="2548" spans="1:27" s="20" customFormat="1" hidden="1" x14ac:dyDescent="0.2">
      <c r="A2548" s="56" t="s">
        <v>5153</v>
      </c>
      <c r="B2548" s="48" t="str">
        <f t="shared" ca="1" si="324"/>
        <v>A7223</v>
      </c>
      <c r="C2548" s="59">
        <v>164.09</v>
      </c>
      <c r="D2548" s="59">
        <v>164.09</v>
      </c>
      <c r="E2548" s="60">
        <v>42461</v>
      </c>
      <c r="F2548" s="57" t="s">
        <v>4632</v>
      </c>
      <c r="G2548" s="57" t="s">
        <v>5536</v>
      </c>
      <c r="H2548" s="45" t="str">
        <f t="shared" ca="1" si="325"/>
        <v>Post-calc.</v>
      </c>
      <c r="I2548" s="23">
        <f t="shared" ca="1" si="326"/>
        <v>0</v>
      </c>
      <c r="J2548" s="20" t="e">
        <f ca="1">VLOOKUP(B2548, Remarks!$A$3:$G$400, 7, FALSE)</f>
        <v>#N/A</v>
      </c>
      <c r="M2548" s="52" t="s">
        <v>2570</v>
      </c>
      <c r="N2548" s="48" t="str">
        <f t="shared" ca="1" si="323"/>
        <v>A9508</v>
      </c>
      <c r="O2548" s="51">
        <v>1592.8775000000001</v>
      </c>
      <c r="P2548" s="51">
        <v>1592.8775000000001</v>
      </c>
      <c r="Q2548" s="20" t="s">
        <v>14</v>
      </c>
      <c r="R2548" s="20" t="s">
        <v>9</v>
      </c>
      <c r="S2548" s="20" t="s">
        <v>10</v>
      </c>
      <c r="T2548" s="20" t="s">
        <v>1446</v>
      </c>
      <c r="V2548" s="43" t="str">
        <f t="shared" ca="1" si="327"/>
        <v>Pre-calc.</v>
      </c>
      <c r="W2548" s="20" t="str">
        <f t="shared" ca="1" si="328"/>
        <v>Pre-calc.</v>
      </c>
      <c r="X2548" s="20" t="b">
        <f t="shared" ca="1" si="329"/>
        <v>1</v>
      </c>
      <c r="Y2548" s="51">
        <f t="shared" ca="1" si="330"/>
        <v>0</v>
      </c>
      <c r="Z2548" s="61">
        <f t="shared" ca="1" si="331"/>
        <v>0</v>
      </c>
    </row>
    <row r="2549" spans="1:27" s="20" customFormat="1" hidden="1" x14ac:dyDescent="0.2">
      <c r="A2549" s="56" t="s">
        <v>5154</v>
      </c>
      <c r="B2549" s="48" t="str">
        <f t="shared" ca="1" si="324"/>
        <v>A7224</v>
      </c>
      <c r="C2549" s="59">
        <v>128.46</v>
      </c>
      <c r="D2549" s="59">
        <v>128.46</v>
      </c>
      <c r="E2549" s="60">
        <v>42461</v>
      </c>
      <c r="F2549" s="57" t="s">
        <v>4632</v>
      </c>
      <c r="G2549" s="57" t="s">
        <v>5536</v>
      </c>
      <c r="H2549" s="45" t="str">
        <f t="shared" ca="1" si="325"/>
        <v>Post-calc.</v>
      </c>
      <c r="I2549" s="23">
        <f t="shared" ca="1" si="326"/>
        <v>0</v>
      </c>
      <c r="J2549" s="20" t="e">
        <f ca="1">VLOOKUP(B2549, Remarks!$A$3:$G$400, 7, FALSE)</f>
        <v>#N/A</v>
      </c>
      <c r="M2549" s="52" t="s">
        <v>2571</v>
      </c>
      <c r="N2549" s="48" t="str">
        <f t="shared" ca="1" si="323"/>
        <v>A9521</v>
      </c>
      <c r="O2549" s="51">
        <v>4056.53</v>
      </c>
      <c r="P2549" s="51">
        <v>4056.53</v>
      </c>
      <c r="Q2549" s="20" t="s">
        <v>14</v>
      </c>
      <c r="R2549" s="20" t="s">
        <v>9</v>
      </c>
      <c r="S2549" s="20" t="s">
        <v>10</v>
      </c>
      <c r="T2549" s="20" t="s">
        <v>69</v>
      </c>
      <c r="V2549" s="43" t="str">
        <f t="shared" ca="1" si="327"/>
        <v>Pre-calc.</v>
      </c>
      <c r="W2549" s="20" t="str">
        <f t="shared" ca="1" si="328"/>
        <v>Pre-calc.</v>
      </c>
      <c r="X2549" s="20" t="b">
        <f t="shared" ca="1" si="329"/>
        <v>1</v>
      </c>
      <c r="Y2549" s="51">
        <f t="shared" ca="1" si="330"/>
        <v>0</v>
      </c>
      <c r="Z2549" s="61">
        <f t="shared" ca="1" si="331"/>
        <v>0</v>
      </c>
    </row>
    <row r="2550" spans="1:27" s="20" customFormat="1" hidden="1" x14ac:dyDescent="0.2">
      <c r="A2550" s="56" t="s">
        <v>5155</v>
      </c>
      <c r="B2550" s="48" t="str">
        <f t="shared" ca="1" si="324"/>
        <v>A7225</v>
      </c>
      <c r="C2550" s="59">
        <v>1420.3251</v>
      </c>
      <c r="D2550" s="59">
        <v>1383.3015</v>
      </c>
      <c r="E2550" s="60"/>
      <c r="F2550" s="57" t="s">
        <v>1446</v>
      </c>
      <c r="G2550" s="57" t="s">
        <v>5527</v>
      </c>
      <c r="H2550" s="45" t="str">
        <f t="shared" ca="1" si="325"/>
        <v>Pre-calc.</v>
      </c>
      <c r="I2550" s="23">
        <f t="shared" ca="1" si="326"/>
        <v>0</v>
      </c>
      <c r="J2550" s="20" t="e">
        <f ca="1">VLOOKUP(B2550, Remarks!$A$3:$G$400, 7, FALSE)</f>
        <v>#N/A</v>
      </c>
      <c r="M2550" s="52" t="s">
        <v>2572</v>
      </c>
      <c r="N2550" s="48" t="str">
        <f t="shared" ca="1" si="323"/>
        <v>A9598</v>
      </c>
      <c r="O2550" s="51">
        <v>11549.43</v>
      </c>
      <c r="P2550" s="51">
        <v>11549.43</v>
      </c>
      <c r="Q2550" s="20" t="s">
        <v>14</v>
      </c>
      <c r="R2550" s="20" t="s">
        <v>9</v>
      </c>
      <c r="S2550" s="20" t="s">
        <v>10</v>
      </c>
      <c r="T2550" s="20" t="s">
        <v>69</v>
      </c>
      <c r="V2550" s="43" t="str">
        <f t="shared" ca="1" si="327"/>
        <v>Pre-calc.</v>
      </c>
      <c r="W2550" s="20" t="str">
        <f t="shared" ca="1" si="328"/>
        <v>Pre-calc.</v>
      </c>
      <c r="X2550" s="20" t="b">
        <f t="shared" ca="1" si="329"/>
        <v>1</v>
      </c>
      <c r="Y2550" s="51">
        <f t="shared" ca="1" si="330"/>
        <v>0</v>
      </c>
      <c r="Z2550" s="61">
        <f t="shared" ca="1" si="331"/>
        <v>0</v>
      </c>
    </row>
    <row r="2551" spans="1:27" s="20" customFormat="1" hidden="1" x14ac:dyDescent="0.2">
      <c r="A2551" s="56" t="s">
        <v>5156</v>
      </c>
      <c r="B2551" s="48" t="str">
        <f t="shared" ca="1" si="324"/>
        <v>A7226</v>
      </c>
      <c r="C2551" s="59">
        <v>2158.6756999999998</v>
      </c>
      <c r="D2551" s="59">
        <v>2108.0623000000001</v>
      </c>
      <c r="E2551" s="60"/>
      <c r="F2551" s="57" t="s">
        <v>1446</v>
      </c>
      <c r="G2551" s="57" t="s">
        <v>5527</v>
      </c>
      <c r="H2551" s="45" t="str">
        <f t="shared" ca="1" si="325"/>
        <v>Pre-calc.</v>
      </c>
      <c r="I2551" s="23">
        <f t="shared" ca="1" si="326"/>
        <v>0</v>
      </c>
      <c r="J2551" s="20" t="e">
        <f ca="1">VLOOKUP(B2551, Remarks!$A$3:$G$400, 7, FALSE)</f>
        <v>#N/A</v>
      </c>
      <c r="M2551" s="52" t="s">
        <v>2573</v>
      </c>
      <c r="N2551" s="48" t="str">
        <f t="shared" ca="1" si="323"/>
        <v>A9606</v>
      </c>
      <c r="O2551" s="51">
        <v>1199.9000000000001</v>
      </c>
      <c r="P2551" s="51">
        <v>1199.9000000000001</v>
      </c>
      <c r="Q2551" s="20" t="s">
        <v>14</v>
      </c>
      <c r="R2551" s="20" t="s">
        <v>9</v>
      </c>
      <c r="S2551" s="20" t="s">
        <v>10</v>
      </c>
      <c r="T2551" s="20" t="s">
        <v>69</v>
      </c>
      <c r="V2551" s="43" t="str">
        <f t="shared" ca="1" si="327"/>
        <v>Pre-calc.</v>
      </c>
      <c r="W2551" s="20" t="str">
        <f t="shared" ca="1" si="328"/>
        <v>Pre-calc.</v>
      </c>
      <c r="X2551" s="20" t="b">
        <f t="shared" ca="1" si="329"/>
        <v>1</v>
      </c>
      <c r="Y2551" s="51">
        <f t="shared" ca="1" si="330"/>
        <v>0</v>
      </c>
      <c r="Z2551" s="61">
        <f t="shared" ca="1" si="331"/>
        <v>0</v>
      </c>
    </row>
    <row r="2552" spans="1:27" s="20" customFormat="1" hidden="1" x14ac:dyDescent="0.2">
      <c r="A2552" s="56" t="s">
        <v>5157</v>
      </c>
      <c r="B2552" s="48" t="str">
        <f t="shared" ca="1" si="324"/>
        <v>A7232</v>
      </c>
      <c r="C2552" s="59">
        <v>2777</v>
      </c>
      <c r="D2552" s="59">
        <v>3130.93</v>
      </c>
      <c r="E2552" s="60"/>
      <c r="F2552" s="57" t="s">
        <v>2660</v>
      </c>
      <c r="G2552" s="57" t="s">
        <v>5531</v>
      </c>
      <c r="H2552" s="45" t="str">
        <f t="shared" ca="1" si="325"/>
        <v>Pre-calc.</v>
      </c>
      <c r="I2552" s="23">
        <f t="shared" ca="1" si="326"/>
        <v>0</v>
      </c>
      <c r="J2552" s="20" t="e">
        <f ca="1">VLOOKUP(B2552, Remarks!$A$3:$G$400, 7, FALSE)</f>
        <v>#N/A</v>
      </c>
      <c r="M2552" s="52" t="s">
        <v>2574</v>
      </c>
      <c r="N2552" s="48" t="str">
        <f t="shared" ca="1" si="323"/>
        <v>A9624</v>
      </c>
      <c r="O2552" s="51">
        <v>222.75470000000001</v>
      </c>
      <c r="P2552" s="51">
        <v>222.75470000000001</v>
      </c>
      <c r="Q2552" s="20" t="s">
        <v>14</v>
      </c>
      <c r="R2552" s="20" t="s">
        <v>9</v>
      </c>
      <c r="S2552" s="20" t="s">
        <v>10</v>
      </c>
      <c r="T2552" s="20" t="s">
        <v>1999</v>
      </c>
      <c r="V2552" s="43" t="str">
        <f t="shared" ca="1" si="327"/>
        <v>Pre-calc.</v>
      </c>
      <c r="W2552" s="20" t="str">
        <f t="shared" ca="1" si="328"/>
        <v>Pre-calc.</v>
      </c>
      <c r="X2552" s="20" t="b">
        <f t="shared" ca="1" si="329"/>
        <v>1</v>
      </c>
      <c r="Y2552" s="51">
        <f t="shared" ca="1" si="330"/>
        <v>0</v>
      </c>
      <c r="Z2552" s="61">
        <f t="shared" ca="1" si="331"/>
        <v>0</v>
      </c>
    </row>
    <row r="2553" spans="1:27" s="20" customFormat="1" hidden="1" x14ac:dyDescent="0.2">
      <c r="A2553" s="56" t="s">
        <v>5158</v>
      </c>
      <c r="B2553" s="48" t="str">
        <f t="shared" ca="1" si="324"/>
        <v>A7234</v>
      </c>
      <c r="C2553" s="59">
        <v>544.54250000000002</v>
      </c>
      <c r="D2553" s="59">
        <v>532.32050000000004</v>
      </c>
      <c r="E2553" s="60"/>
      <c r="F2553" s="57" t="s">
        <v>1446</v>
      </c>
      <c r="G2553" s="57" t="s">
        <v>5527</v>
      </c>
      <c r="H2553" s="45" t="str">
        <f t="shared" ca="1" si="325"/>
        <v>Pre-calc.</v>
      </c>
      <c r="I2553" s="23">
        <f t="shared" ca="1" si="326"/>
        <v>0</v>
      </c>
      <c r="J2553" s="20" t="e">
        <f ca="1">VLOOKUP(B2553, Remarks!$A$3:$G$400, 7, FALSE)</f>
        <v>#N/A</v>
      </c>
      <c r="M2553" s="52" t="s">
        <v>2575</v>
      </c>
      <c r="N2553" s="48" t="str">
        <f t="shared" ca="1" si="323"/>
        <v>A9646</v>
      </c>
      <c r="O2553" s="51">
        <v>224.4</v>
      </c>
      <c r="P2553" s="51">
        <v>227.4</v>
      </c>
      <c r="Q2553" s="20" t="s">
        <v>8</v>
      </c>
      <c r="R2553" s="20" t="s">
        <v>9</v>
      </c>
      <c r="S2553" s="20" t="s">
        <v>10</v>
      </c>
      <c r="T2553" s="20" t="s">
        <v>1267</v>
      </c>
      <c r="V2553" s="43" t="str">
        <f t="shared" ca="1" si="327"/>
        <v>Post-calc.</v>
      </c>
      <c r="W2553" s="20" t="str">
        <f t="shared" ca="1" si="328"/>
        <v>Post-calc.</v>
      </c>
      <c r="X2553" s="20" t="b">
        <f t="shared" ca="1" si="329"/>
        <v>1</v>
      </c>
      <c r="Y2553" s="53">
        <f t="shared" ca="1" si="330"/>
        <v>0</v>
      </c>
      <c r="Z2553" s="61">
        <f t="shared" ca="1" si="331"/>
        <v>42520</v>
      </c>
      <c r="AA2553" s="20" t="s">
        <v>5965</v>
      </c>
    </row>
    <row r="2554" spans="1:27" s="20" customFormat="1" hidden="1" x14ac:dyDescent="0.2">
      <c r="A2554" s="56" t="s">
        <v>5159</v>
      </c>
      <c r="B2554" s="48" t="str">
        <f t="shared" ca="1" si="324"/>
        <v>A7237</v>
      </c>
      <c r="C2554" s="59">
        <v>251.113</v>
      </c>
      <c r="D2554" s="59">
        <v>187.51300000000001</v>
      </c>
      <c r="E2554" s="60"/>
      <c r="F2554" s="57" t="s">
        <v>4424</v>
      </c>
      <c r="G2554" s="57" t="s">
        <v>5532</v>
      </c>
      <c r="H2554" s="45" t="str">
        <f t="shared" ca="1" si="325"/>
        <v>Pre-calc.</v>
      </c>
      <c r="I2554" s="23">
        <f t="shared" ca="1" si="326"/>
        <v>0</v>
      </c>
      <c r="J2554" s="20" t="e">
        <f ca="1">VLOOKUP(B2554, Remarks!$A$3:$G$400, 7, FALSE)</f>
        <v>#N/A</v>
      </c>
      <c r="M2554" s="52" t="s">
        <v>2576</v>
      </c>
      <c r="N2554" s="48" t="str">
        <f t="shared" ca="1" si="323"/>
        <v>A9653</v>
      </c>
      <c r="O2554" s="51">
        <v>10586.66</v>
      </c>
      <c r="P2554" s="51">
        <v>10586.66</v>
      </c>
      <c r="Q2554" s="20" t="s">
        <v>14</v>
      </c>
      <c r="R2554" s="20" t="s">
        <v>9</v>
      </c>
      <c r="S2554" s="20" t="s">
        <v>10</v>
      </c>
      <c r="T2554" s="20" t="s">
        <v>69</v>
      </c>
      <c r="V2554" s="43" t="str">
        <f t="shared" ca="1" si="327"/>
        <v>Pre-calc.</v>
      </c>
      <c r="W2554" s="20" t="str">
        <f t="shared" ca="1" si="328"/>
        <v>Pre-calc.</v>
      </c>
      <c r="X2554" s="20" t="b">
        <f t="shared" ca="1" si="329"/>
        <v>1</v>
      </c>
      <c r="Y2554" s="51">
        <f t="shared" ca="1" si="330"/>
        <v>0</v>
      </c>
      <c r="Z2554" s="61">
        <f t="shared" ca="1" si="331"/>
        <v>0</v>
      </c>
    </row>
    <row r="2555" spans="1:27" s="20" customFormat="1" hidden="1" x14ac:dyDescent="0.2">
      <c r="A2555" s="56" t="s">
        <v>5160</v>
      </c>
      <c r="B2555" s="48" t="str">
        <f t="shared" ca="1" si="324"/>
        <v>A7238</v>
      </c>
      <c r="C2555" s="59">
        <v>781.62360000000001</v>
      </c>
      <c r="D2555" s="59">
        <v>582.87360000000001</v>
      </c>
      <c r="E2555" s="60"/>
      <c r="F2555" s="57" t="s">
        <v>4424</v>
      </c>
      <c r="G2555" s="57" t="s">
        <v>5532</v>
      </c>
      <c r="H2555" s="45" t="str">
        <f t="shared" ca="1" si="325"/>
        <v>Pre-calc.</v>
      </c>
      <c r="I2555" s="23">
        <f t="shared" ca="1" si="326"/>
        <v>0</v>
      </c>
      <c r="J2555" s="20" t="e">
        <f ca="1">VLOOKUP(B2555, Remarks!$A$3:$G$400, 7, FALSE)</f>
        <v>#N/A</v>
      </c>
      <c r="M2555" s="52" t="s">
        <v>2577</v>
      </c>
      <c r="N2555" s="48" t="str">
        <f t="shared" ca="1" si="323"/>
        <v>A9674</v>
      </c>
      <c r="O2555" s="51">
        <v>469.03399999999999</v>
      </c>
      <c r="P2555" s="51">
        <v>470.25819999999999</v>
      </c>
      <c r="Q2555" s="20" t="s">
        <v>8</v>
      </c>
      <c r="R2555" s="20" t="s">
        <v>9</v>
      </c>
      <c r="S2555" s="20" t="s">
        <v>10</v>
      </c>
      <c r="T2555" s="20" t="s">
        <v>2406</v>
      </c>
      <c r="V2555" s="43" t="str">
        <f t="shared" ca="1" si="327"/>
        <v>Post-calc.</v>
      </c>
      <c r="W2555" s="20" t="str">
        <f t="shared" ca="1" si="328"/>
        <v>Post-calc.</v>
      </c>
      <c r="X2555" s="20" t="b">
        <f t="shared" ca="1" si="329"/>
        <v>1</v>
      </c>
      <c r="Y2555" s="51">
        <f t="shared" ca="1" si="330"/>
        <v>1.0000000003174137E-4</v>
      </c>
      <c r="Z2555" s="61">
        <f t="shared" ca="1" si="331"/>
        <v>42382</v>
      </c>
    </row>
    <row r="2556" spans="1:27" s="20" customFormat="1" hidden="1" x14ac:dyDescent="0.2">
      <c r="A2556" s="56" t="s">
        <v>5161</v>
      </c>
      <c r="B2556" s="48" t="str">
        <f t="shared" ca="1" si="324"/>
        <v>A7248</v>
      </c>
      <c r="C2556" s="59">
        <v>13744.856299999999</v>
      </c>
      <c r="D2556" s="59">
        <v>7043.4822999999997</v>
      </c>
      <c r="E2556" s="60"/>
      <c r="F2556" s="57" t="s">
        <v>4424</v>
      </c>
      <c r="G2556" s="57" t="s">
        <v>5532</v>
      </c>
      <c r="H2556" s="45" t="str">
        <f t="shared" ca="1" si="325"/>
        <v>Pre-calc.</v>
      </c>
      <c r="I2556" s="23">
        <f t="shared" ca="1" si="326"/>
        <v>0</v>
      </c>
      <c r="J2556" s="20" t="e">
        <f ca="1">VLOOKUP(B2556, Remarks!$A$3:$G$400, 7, FALSE)</f>
        <v>#N/A</v>
      </c>
      <c r="M2556" s="52" t="s">
        <v>2578</v>
      </c>
      <c r="N2556" s="48" t="str">
        <f t="shared" ca="1" si="323"/>
        <v>A9675</v>
      </c>
      <c r="O2556" s="51">
        <v>287.85000000000002</v>
      </c>
      <c r="P2556" s="51">
        <v>291.24</v>
      </c>
      <c r="Q2556" s="20" t="s">
        <v>8</v>
      </c>
      <c r="R2556" s="20" t="s">
        <v>9</v>
      </c>
      <c r="S2556" s="20" t="s">
        <v>10</v>
      </c>
      <c r="T2556" s="20" t="s">
        <v>1260</v>
      </c>
      <c r="V2556" s="43" t="str">
        <f t="shared" ca="1" si="327"/>
        <v>Post-calc.</v>
      </c>
      <c r="W2556" s="20" t="str">
        <f t="shared" ca="1" si="328"/>
        <v>Post-calc.</v>
      </c>
      <c r="X2556" s="20" t="b">
        <f t="shared" ca="1" si="329"/>
        <v>1</v>
      </c>
      <c r="Y2556" s="51">
        <f t="shared" ca="1" si="330"/>
        <v>0</v>
      </c>
      <c r="Z2556" s="61">
        <f t="shared" ca="1" si="331"/>
        <v>42440</v>
      </c>
    </row>
    <row r="2557" spans="1:27" s="20" customFormat="1" hidden="1" x14ac:dyDescent="0.2">
      <c r="A2557" s="56" t="s">
        <v>5162</v>
      </c>
      <c r="B2557" s="48" t="str">
        <f t="shared" ca="1" si="324"/>
        <v>A7258</v>
      </c>
      <c r="C2557" s="59">
        <v>92.906499999999994</v>
      </c>
      <c r="D2557" s="59">
        <v>92.906499999999994</v>
      </c>
      <c r="E2557" s="60">
        <v>42415</v>
      </c>
      <c r="F2557" s="57" t="s">
        <v>4331</v>
      </c>
      <c r="G2557" s="57" t="s">
        <v>5526</v>
      </c>
      <c r="H2557" s="45" t="str">
        <f t="shared" ca="1" si="325"/>
        <v>Post-calc.</v>
      </c>
      <c r="I2557" s="23">
        <f t="shared" ca="1" si="326"/>
        <v>0</v>
      </c>
      <c r="J2557" s="20" t="e">
        <f ca="1">VLOOKUP(B2557, Remarks!$A$3:$G$400, 7, FALSE)</f>
        <v>#N/A</v>
      </c>
      <c r="M2557" s="52" t="s">
        <v>2579</v>
      </c>
      <c r="N2557" s="48" t="str">
        <f t="shared" ca="1" si="323"/>
        <v>A9728</v>
      </c>
      <c r="O2557" s="51">
        <v>160.98169999999999</v>
      </c>
      <c r="P2557" s="51">
        <v>160.98169999999999</v>
      </c>
      <c r="Q2557" s="20" t="s">
        <v>14</v>
      </c>
      <c r="R2557" s="20" t="s">
        <v>9</v>
      </c>
      <c r="S2557" s="20" t="s">
        <v>10</v>
      </c>
      <c r="T2557" s="20" t="s">
        <v>1999</v>
      </c>
      <c r="V2557" s="43" t="str">
        <f t="shared" ca="1" si="327"/>
        <v>Pre-calc.</v>
      </c>
      <c r="W2557" s="20" t="str">
        <f t="shared" ca="1" si="328"/>
        <v>Pre-calc.</v>
      </c>
      <c r="X2557" s="20" t="b">
        <f t="shared" ca="1" si="329"/>
        <v>1</v>
      </c>
      <c r="Y2557" s="51">
        <f t="shared" ca="1" si="330"/>
        <v>0</v>
      </c>
      <c r="Z2557" s="61">
        <f t="shared" ca="1" si="331"/>
        <v>0</v>
      </c>
    </row>
    <row r="2558" spans="1:27" s="20" customFormat="1" hidden="1" x14ac:dyDescent="0.2">
      <c r="A2558" s="56" t="s">
        <v>5163</v>
      </c>
      <c r="B2558" s="48" t="str">
        <f t="shared" ca="1" si="324"/>
        <v>A7262</v>
      </c>
      <c r="C2558" s="59">
        <v>962.47</v>
      </c>
      <c r="D2558" s="59">
        <v>923.42</v>
      </c>
      <c r="E2558" s="60"/>
      <c r="F2558" s="57" t="s">
        <v>2660</v>
      </c>
      <c r="G2558" s="57" t="s">
        <v>5531</v>
      </c>
      <c r="H2558" s="45" t="str">
        <f t="shared" ca="1" si="325"/>
        <v>Pre-calc.</v>
      </c>
      <c r="I2558" s="23">
        <f t="shared" ca="1" si="326"/>
        <v>0</v>
      </c>
      <c r="J2558" s="20" t="e">
        <f ca="1">VLOOKUP(B2558, Remarks!$A$3:$G$400, 7, FALSE)</f>
        <v>#N/A</v>
      </c>
      <c r="M2558" s="52" t="s">
        <v>2580</v>
      </c>
      <c r="N2558" s="48" t="str">
        <f t="shared" ca="1" si="323"/>
        <v>A9816</v>
      </c>
      <c r="O2558" s="51">
        <v>266.89999999999998</v>
      </c>
      <c r="P2558" s="51">
        <v>267.32429999999999</v>
      </c>
      <c r="Q2558" s="20" t="s">
        <v>8</v>
      </c>
      <c r="R2558" s="20" t="s">
        <v>9</v>
      </c>
      <c r="S2558" s="20" t="s">
        <v>10</v>
      </c>
      <c r="T2558" s="20" t="s">
        <v>1378</v>
      </c>
      <c r="V2558" s="43" t="str">
        <f t="shared" ca="1" si="327"/>
        <v>Post-calc.</v>
      </c>
      <c r="W2558" s="20" t="str">
        <f t="shared" ca="1" si="328"/>
        <v>Post-calc.</v>
      </c>
      <c r="X2558" s="20" t="b">
        <f t="shared" ca="1" si="329"/>
        <v>1</v>
      </c>
      <c r="Y2558" s="51">
        <f t="shared" ca="1" si="330"/>
        <v>0</v>
      </c>
      <c r="Z2558" s="61">
        <f t="shared" ca="1" si="331"/>
        <v>42516</v>
      </c>
    </row>
    <row r="2559" spans="1:27" s="20" customFormat="1" hidden="1" x14ac:dyDescent="0.2">
      <c r="A2559" s="56" t="s">
        <v>5164</v>
      </c>
      <c r="B2559" s="48" t="str">
        <f t="shared" ca="1" si="324"/>
        <v>A7264</v>
      </c>
      <c r="C2559" s="59">
        <v>116.24290000000001</v>
      </c>
      <c r="D2559" s="59">
        <v>3624</v>
      </c>
      <c r="E2559" s="60"/>
      <c r="F2559" s="57" t="s">
        <v>4424</v>
      </c>
      <c r="G2559" s="57" t="s">
        <v>5532</v>
      </c>
      <c r="H2559" s="45" t="str">
        <f t="shared" ca="1" si="325"/>
        <v>Pre-calc.</v>
      </c>
      <c r="I2559" s="23">
        <f t="shared" ca="1" si="326"/>
        <v>0</v>
      </c>
      <c r="J2559" s="20" t="e">
        <f ca="1">VLOOKUP(B2559, Remarks!$A$3:$G$400, 7, FALSE)</f>
        <v>#N/A</v>
      </c>
      <c r="M2559" s="52" t="s">
        <v>2581</v>
      </c>
      <c r="N2559" s="48" t="str">
        <f t="shared" ca="1" si="323"/>
        <v>A9817</v>
      </c>
      <c r="O2559" s="51">
        <v>2191.75</v>
      </c>
      <c r="P2559" s="51">
        <v>2191.75</v>
      </c>
      <c r="Q2559" s="20" t="s">
        <v>8</v>
      </c>
      <c r="R2559" s="20" t="s">
        <v>9</v>
      </c>
      <c r="S2559" s="20" t="s">
        <v>10</v>
      </c>
      <c r="T2559" s="20" t="s">
        <v>1378</v>
      </c>
      <c r="V2559" s="43" t="str">
        <f t="shared" ca="1" si="327"/>
        <v>Post-calc.</v>
      </c>
      <c r="W2559" s="20" t="str">
        <f t="shared" ca="1" si="328"/>
        <v>Post-calc.</v>
      </c>
      <c r="X2559" s="20" t="b">
        <f t="shared" ca="1" si="329"/>
        <v>1</v>
      </c>
      <c r="Y2559" s="51">
        <f t="shared" ca="1" si="330"/>
        <v>0</v>
      </c>
      <c r="Z2559" s="61">
        <f t="shared" ca="1" si="331"/>
        <v>42521</v>
      </c>
    </row>
    <row r="2560" spans="1:27" s="20" customFormat="1" hidden="1" x14ac:dyDescent="0.2">
      <c r="A2560" s="56" t="s">
        <v>5165</v>
      </c>
      <c r="B2560" s="43" t="str">
        <f t="shared" ca="1" si="324"/>
        <v>A7266</v>
      </c>
      <c r="C2560" s="59">
        <v>204.02930000000001</v>
      </c>
      <c r="D2560" s="59">
        <v>152.35429999999999</v>
      </c>
      <c r="E2560" s="60"/>
      <c r="F2560" s="57" t="s">
        <v>4424</v>
      </c>
      <c r="G2560" s="57" t="s">
        <v>5532</v>
      </c>
      <c r="H2560" s="45" t="str">
        <f t="shared" ca="1" si="325"/>
        <v>Pre-calc.</v>
      </c>
      <c r="I2560" s="23">
        <f t="shared" ca="1" si="326"/>
        <v>0</v>
      </c>
      <c r="J2560" s="20" t="e">
        <f ca="1">VLOOKUP(B2560, Remarks!$A$3:$G$400, 7, FALSE)</f>
        <v>#N/A</v>
      </c>
      <c r="M2560" s="52" t="s">
        <v>2582</v>
      </c>
      <c r="N2560" s="48" t="str">
        <f t="shared" ca="1" si="323"/>
        <v>A9818</v>
      </c>
      <c r="O2560" s="51">
        <v>936.4162</v>
      </c>
      <c r="P2560" s="51">
        <v>928.57579999999996</v>
      </c>
      <c r="Q2560" s="20" t="s">
        <v>8</v>
      </c>
      <c r="R2560" s="20" t="s">
        <v>9</v>
      </c>
      <c r="S2560" s="20" t="s">
        <v>10</v>
      </c>
      <c r="T2560" s="20" t="s">
        <v>2406</v>
      </c>
      <c r="V2560" s="43" t="str">
        <f t="shared" ref="V2560:V2563" ca="1" si="332">+VLOOKUP(N2560,$B$4:$H$2903,7,FALSE)</f>
        <v>Post-calc.</v>
      </c>
      <c r="W2560" s="20" t="str">
        <f t="shared" ref="W2560:W2575" ca="1" si="333">+Q2560</f>
        <v>Post-calc.</v>
      </c>
      <c r="X2560" s="20" t="b">
        <f t="shared" ref="X2560:X2575" ca="1" si="334">+V2560=W2560</f>
        <v>1</v>
      </c>
      <c r="Y2560" s="51">
        <f ca="1">+IF(Q2560="Post-calc.",VLOOKUP(N2560,$B$4:$H$2903,3,FALSE)-P2560,VLOOKUP(N2560,$B$4:$H$2903,2,FALSE)-P2560)</f>
        <v>0</v>
      </c>
      <c r="Z2560" s="61">
        <f t="shared" ca="1" si="331"/>
        <v>42389</v>
      </c>
    </row>
    <row r="2561" spans="1:26" s="20" customFormat="1" hidden="1" x14ac:dyDescent="0.2">
      <c r="A2561" s="56" t="s">
        <v>5166</v>
      </c>
      <c r="B2561" s="48" t="str">
        <f t="shared" ca="1" si="324"/>
        <v>A7268</v>
      </c>
      <c r="C2561" s="59">
        <v>807.83240000000001</v>
      </c>
      <c r="D2561" s="59">
        <v>553.43240000000003</v>
      </c>
      <c r="E2561" s="60"/>
      <c r="F2561" s="57" t="s">
        <v>4424</v>
      </c>
      <c r="G2561" s="57" t="s">
        <v>5532</v>
      </c>
      <c r="H2561" s="45" t="str">
        <f t="shared" ca="1" si="325"/>
        <v>Pre-calc.</v>
      </c>
      <c r="I2561" s="23">
        <f t="shared" ca="1" si="326"/>
        <v>0</v>
      </c>
      <c r="J2561" s="20" t="e">
        <f ca="1">VLOOKUP(B2561, Remarks!$A$3:$G$400, 7, FALSE)</f>
        <v>#N/A</v>
      </c>
      <c r="M2561" s="52" t="s">
        <v>2583</v>
      </c>
      <c r="N2561" s="48" t="str">
        <f t="shared" ca="1" si="323"/>
        <v>A9852</v>
      </c>
      <c r="O2561" s="51">
        <v>5898.8159999999998</v>
      </c>
      <c r="P2561" s="51">
        <v>5898.8159999999998</v>
      </c>
      <c r="Q2561" s="20" t="s">
        <v>14</v>
      </c>
      <c r="R2561" s="20" t="s">
        <v>9</v>
      </c>
      <c r="S2561" s="20" t="s">
        <v>10</v>
      </c>
      <c r="T2561" s="20" t="s">
        <v>930</v>
      </c>
      <c r="V2561" s="43" t="str">
        <f t="shared" ca="1" si="332"/>
        <v>Pre-calc.</v>
      </c>
      <c r="W2561" s="20" t="str">
        <f t="shared" ca="1" si="333"/>
        <v>Pre-calc.</v>
      </c>
      <c r="X2561" s="20" t="b">
        <f t="shared" ca="1" si="334"/>
        <v>1</v>
      </c>
      <c r="Y2561" s="51">
        <f ca="1">+IF(Q2561="Post-calc.",VLOOKUP(N2561,$B$4:$H$2903,3,FALSE)-P2561,VLOOKUP(N2561,$B$4:$H$2903,2,FALSE)-P2561)</f>
        <v>0</v>
      </c>
      <c r="Z2561" s="61">
        <f t="shared" ca="1" si="331"/>
        <v>0</v>
      </c>
    </row>
    <row r="2562" spans="1:26" s="20" customFormat="1" hidden="1" x14ac:dyDescent="0.2">
      <c r="A2562" s="56" t="s">
        <v>5167</v>
      </c>
      <c r="B2562" s="48" t="str">
        <f t="shared" ca="1" si="324"/>
        <v>A7296</v>
      </c>
      <c r="C2562" s="59">
        <v>227.03800000000001</v>
      </c>
      <c r="D2562" s="59">
        <v>205.96</v>
      </c>
      <c r="E2562" s="60">
        <v>42404</v>
      </c>
      <c r="F2562" s="57" t="s">
        <v>4269</v>
      </c>
      <c r="G2562" s="57" t="s">
        <v>5524</v>
      </c>
      <c r="H2562" s="45" t="str">
        <f t="shared" ca="1" si="325"/>
        <v>Post-calc.</v>
      </c>
      <c r="I2562" s="23">
        <f t="shared" ca="1" si="326"/>
        <v>0</v>
      </c>
      <c r="J2562" s="20" t="e">
        <f ca="1">VLOOKUP(B2562, Remarks!$A$3:$G$400, 7, FALSE)</f>
        <v>#N/A</v>
      </c>
      <c r="M2562" s="52" t="s">
        <v>2584</v>
      </c>
      <c r="N2562" s="48" t="str">
        <f t="shared" ca="1" si="323"/>
        <v>A9917</v>
      </c>
      <c r="O2562" s="51">
        <v>428.09109999999998</v>
      </c>
      <c r="P2562" s="51">
        <v>427.68520000000001</v>
      </c>
      <c r="Q2562" s="20" t="s">
        <v>8</v>
      </c>
      <c r="R2562" s="20" t="s">
        <v>9</v>
      </c>
      <c r="S2562" s="20" t="s">
        <v>10</v>
      </c>
      <c r="T2562" s="20" t="s">
        <v>2406</v>
      </c>
      <c r="V2562" s="43" t="str">
        <f t="shared" ca="1" si="332"/>
        <v>Post-calc.</v>
      </c>
      <c r="W2562" s="20" t="str">
        <f t="shared" ca="1" si="333"/>
        <v>Post-calc.</v>
      </c>
      <c r="X2562" s="20" t="b">
        <f t="shared" ca="1" si="334"/>
        <v>1</v>
      </c>
      <c r="Y2562" s="51">
        <f ca="1">+IF(Q2562="Post-calc.",VLOOKUP(N2562,$B$4:$H$2903,3,FALSE)-P2562,VLOOKUP(N2562,$B$4:$H$2903,2,FALSE)-P2562)</f>
        <v>0</v>
      </c>
      <c r="Z2562" s="61">
        <f t="shared" ca="1" si="331"/>
        <v>42431</v>
      </c>
    </row>
    <row r="2563" spans="1:26" s="20" customFormat="1" hidden="1" x14ac:dyDescent="0.2">
      <c r="A2563" s="56" t="s">
        <v>5168</v>
      </c>
      <c r="B2563" s="48" t="str">
        <f t="shared" ca="1" si="324"/>
        <v>A7298</v>
      </c>
      <c r="C2563" s="59">
        <v>961.65150000000006</v>
      </c>
      <c r="D2563" s="59">
        <v>1846.37</v>
      </c>
      <c r="E2563" s="60">
        <v>42430</v>
      </c>
      <c r="F2563" s="57" t="s">
        <v>4269</v>
      </c>
      <c r="G2563" s="57" t="s">
        <v>5524</v>
      </c>
      <c r="H2563" s="45" t="str">
        <f t="shared" ca="1" si="325"/>
        <v>Post-calc.</v>
      </c>
      <c r="I2563" s="23">
        <f t="shared" ca="1" si="326"/>
        <v>0</v>
      </c>
      <c r="J2563" s="20" t="e">
        <f ca="1">VLOOKUP(B2563, Remarks!$A$3:$G$400, 7, FALSE)</f>
        <v>#N/A</v>
      </c>
      <c r="M2563" s="52" t="s">
        <v>2585</v>
      </c>
      <c r="N2563" s="48" t="str">
        <f t="shared" ca="1" si="323"/>
        <v>A9921</v>
      </c>
      <c r="O2563" s="51">
        <v>645.44259999999997</v>
      </c>
      <c r="P2563" s="51">
        <v>640.70090000000005</v>
      </c>
      <c r="Q2563" s="20" t="s">
        <v>8</v>
      </c>
      <c r="R2563" s="20" t="s">
        <v>9</v>
      </c>
      <c r="S2563" s="20" t="s">
        <v>10</v>
      </c>
      <c r="T2563" s="20" t="s">
        <v>2406</v>
      </c>
      <c r="V2563" s="43" t="str">
        <f t="shared" ca="1" si="332"/>
        <v>Post-calc.</v>
      </c>
      <c r="W2563" s="20" t="str">
        <f t="shared" ca="1" si="333"/>
        <v>Post-calc.</v>
      </c>
      <c r="X2563" s="20" t="b">
        <f t="shared" ca="1" si="334"/>
        <v>1</v>
      </c>
      <c r="Y2563" s="51">
        <f ca="1">+IF(Q2563="Post-calc.",VLOOKUP(N2563,$B$4:$H$2903,3,FALSE)-P2563,VLOOKUP(N2563,$B$4:$H$2903,2,FALSE)-P2563)</f>
        <v>0</v>
      </c>
      <c r="Z2563" s="61">
        <f t="shared" ca="1" si="331"/>
        <v>42460</v>
      </c>
    </row>
    <row r="2564" spans="1:26" s="20" customFormat="1" hidden="1" x14ac:dyDescent="0.2">
      <c r="A2564" s="56" t="s">
        <v>5169</v>
      </c>
      <c r="B2564" s="48" t="str">
        <f t="shared" ca="1" si="324"/>
        <v>A7299</v>
      </c>
      <c r="C2564" s="59">
        <v>3739.21</v>
      </c>
      <c r="D2564" s="59">
        <v>3762.85</v>
      </c>
      <c r="E2564" s="60">
        <v>42416</v>
      </c>
      <c r="F2564" s="57" t="s">
        <v>2660</v>
      </c>
      <c r="G2564" s="57" t="s">
        <v>5524</v>
      </c>
      <c r="H2564" s="45" t="str">
        <f t="shared" ca="1" si="325"/>
        <v>Post-calc.</v>
      </c>
      <c r="I2564" s="23" t="e">
        <f t="shared" ca="1" si="326"/>
        <v>#N/A</v>
      </c>
      <c r="J2564" s="20" t="str">
        <f ca="1">VLOOKUP(B2564, Remarks!$A$3:$G$400, 7, FALSE)</f>
        <v>non-HKG order but Procurement Center is Rieckermann Services Ltd. as well as not Purchased from PC was filtered out</v>
      </c>
      <c r="M2564" s="52" t="s">
        <v>2586</v>
      </c>
      <c r="N2564" s="48" t="str">
        <f t="shared" ref="N2564:N2575" ca="1" si="335">+LEFT(M2564,5)</f>
        <v>A9925</v>
      </c>
      <c r="O2564" s="51">
        <v>955.08799999999997</v>
      </c>
      <c r="P2564" s="51">
        <v>951.24400000000003</v>
      </c>
      <c r="Q2564" s="20" t="s">
        <v>8</v>
      </c>
      <c r="R2564" s="20" t="s">
        <v>9</v>
      </c>
      <c r="S2564" s="20" t="s">
        <v>10</v>
      </c>
      <c r="T2564" s="20" t="s">
        <v>2406</v>
      </c>
      <c r="V2564" s="43" t="str">
        <f ca="1">+VLOOKUP(N2564,$B$4:$H$2921,7,FALSE)</f>
        <v>Post-calc.</v>
      </c>
      <c r="W2564" s="20" t="str">
        <f t="shared" ca="1" si="333"/>
        <v>Post-calc.</v>
      </c>
      <c r="X2564" s="20" t="b">
        <f t="shared" ca="1" si="334"/>
        <v>1</v>
      </c>
      <c r="Y2564" s="51">
        <f ca="1">+IF(Q2564="Post-calc.",VLOOKUP(N2564,$B$4:$H$2918,3,FALSE)-P2564,VLOOKUP(N2564,$B$4:$H$2903,2,FALSE)-P2564)</f>
        <v>0</v>
      </c>
      <c r="Z2564" s="61" t="e">
        <f t="shared" ca="1" si="331"/>
        <v>#N/A</v>
      </c>
    </row>
    <row r="2565" spans="1:26" s="20" customFormat="1" hidden="1" x14ac:dyDescent="0.2">
      <c r="A2565" s="56" t="s">
        <v>5170</v>
      </c>
      <c r="B2565" s="48" t="str">
        <f t="shared" ref="B2565:B2628" ca="1" si="336">+LEFT(A2565,5)</f>
        <v>A7305</v>
      </c>
      <c r="C2565" s="59">
        <v>13727.55</v>
      </c>
      <c r="D2565" s="59">
        <v>12115.7</v>
      </c>
      <c r="E2565" s="60">
        <v>42461</v>
      </c>
      <c r="F2565" s="57" t="s">
        <v>2660</v>
      </c>
      <c r="G2565" s="57" t="s">
        <v>5524</v>
      </c>
      <c r="H2565" s="45" t="str">
        <f t="shared" ref="H2565:H2628" ca="1" si="337">+IF(E2565&gt;1,"Post-calc.","Pre-calc.")</f>
        <v>Post-calc.</v>
      </c>
      <c r="I2565" s="23" t="e">
        <f t="shared" ref="I2565:I2628" ca="1" si="338">+VLOOKUP(B2565,$N$4:$P$2575,2,FALSE)-C2565</f>
        <v>#N/A</v>
      </c>
      <c r="J2565" s="20" t="str">
        <f ca="1">VLOOKUP(B2565, Remarks!$A$3:$G$400, 7, FALSE)</f>
        <v>non-HKG order but Procurement Center is Rieckermann Services Ltd. as well as not Purchased from PC was filtered out</v>
      </c>
      <c r="M2565" s="52" t="s">
        <v>2587</v>
      </c>
      <c r="N2565" s="48" t="str">
        <f t="shared" ca="1" si="335"/>
        <v>A9928</v>
      </c>
      <c r="O2565" s="51">
        <v>513.00189999999998</v>
      </c>
      <c r="P2565" s="51">
        <v>510.8965</v>
      </c>
      <c r="Q2565" s="20" t="s">
        <v>8</v>
      </c>
      <c r="R2565" s="20" t="s">
        <v>9</v>
      </c>
      <c r="S2565" s="20" t="s">
        <v>10</v>
      </c>
      <c r="T2565" s="20" t="s">
        <v>2406</v>
      </c>
      <c r="V2565" s="43" t="str">
        <f t="shared" ref="V2565:V2575" ca="1" si="339">+VLOOKUP(N2565,$B$4:$H$2921,7,FALSE)</f>
        <v>Post-calc.</v>
      </c>
      <c r="W2565" s="20" t="str">
        <f t="shared" ca="1" si="333"/>
        <v>Post-calc.</v>
      </c>
      <c r="X2565" s="20" t="b">
        <f t="shared" ca="1" si="334"/>
        <v>1</v>
      </c>
      <c r="Y2565" s="51">
        <f t="shared" ref="Y2565:Y2575" ca="1" si="340">+IF(Q2565="Post-calc.",VLOOKUP(N2565,$B$4:$H$2918,3,FALSE)-P2565,VLOOKUP(N2565,$B$4:$H$2903,2,FALSE)-P2565)</f>
        <v>0</v>
      </c>
      <c r="Z2565" s="61" t="e">
        <f t="shared" ca="1" si="331"/>
        <v>#N/A</v>
      </c>
    </row>
    <row r="2566" spans="1:26" s="20" customFormat="1" hidden="1" x14ac:dyDescent="0.2">
      <c r="A2566" s="56" t="s">
        <v>5171</v>
      </c>
      <c r="B2566" s="48" t="str">
        <f t="shared" ca="1" si="336"/>
        <v>A7306</v>
      </c>
      <c r="C2566" s="59">
        <v>379.36</v>
      </c>
      <c r="D2566" s="59">
        <v>349.71</v>
      </c>
      <c r="E2566" s="60">
        <v>42389</v>
      </c>
      <c r="F2566" s="57" t="s">
        <v>4269</v>
      </c>
      <c r="G2566" s="57" t="s">
        <v>5524</v>
      </c>
      <c r="H2566" s="45" t="str">
        <f t="shared" ca="1" si="337"/>
        <v>Post-calc.</v>
      </c>
      <c r="I2566" s="23">
        <f t="shared" ca="1" si="338"/>
        <v>0</v>
      </c>
      <c r="J2566" s="20" t="e">
        <f ca="1">VLOOKUP(B2566, Remarks!$A$3:$G$400, 7, FALSE)</f>
        <v>#N/A</v>
      </c>
      <c r="M2566" s="52" t="s">
        <v>5991</v>
      </c>
      <c r="N2566" s="48" t="str">
        <f t="shared" ca="1" si="335"/>
        <v>A9983</v>
      </c>
      <c r="O2566" s="51">
        <v>642.13</v>
      </c>
      <c r="P2566" s="51">
        <v>642.13</v>
      </c>
      <c r="Q2566" s="20" t="s">
        <v>8</v>
      </c>
      <c r="R2566" s="20" t="s">
        <v>9</v>
      </c>
      <c r="S2566" s="20" t="s">
        <v>10</v>
      </c>
      <c r="T2566" s="20" t="s">
        <v>1340</v>
      </c>
      <c r="V2566" s="43" t="str">
        <f t="shared" ca="1" si="339"/>
        <v>Post-calc.</v>
      </c>
      <c r="W2566" s="20" t="str">
        <f t="shared" ca="1" si="333"/>
        <v>Post-calc.</v>
      </c>
      <c r="X2566" s="20" t="b">
        <f t="shared" ca="1" si="334"/>
        <v>1</v>
      </c>
      <c r="Y2566" s="51">
        <f t="shared" ca="1" si="340"/>
        <v>0</v>
      </c>
      <c r="Z2566" s="61" t="e">
        <f t="shared" ca="1" si="331"/>
        <v>#N/A</v>
      </c>
    </row>
    <row r="2567" spans="1:26" s="20" customFormat="1" hidden="1" x14ac:dyDescent="0.2">
      <c r="A2567" s="56" t="s">
        <v>5172</v>
      </c>
      <c r="B2567" s="48" t="str">
        <f t="shared" ca="1" si="336"/>
        <v>A7307</v>
      </c>
      <c r="C2567" s="59">
        <v>194.5316</v>
      </c>
      <c r="D2567" s="59">
        <v>195.96940000000001</v>
      </c>
      <c r="E2567" s="60">
        <v>42486</v>
      </c>
      <c r="F2567" s="57" t="s">
        <v>4157</v>
      </c>
      <c r="G2567" s="57" t="s">
        <v>5544</v>
      </c>
      <c r="H2567" s="45" t="str">
        <f t="shared" ca="1" si="337"/>
        <v>Post-calc.</v>
      </c>
      <c r="I2567" s="23">
        <f t="shared" ca="1" si="338"/>
        <v>0</v>
      </c>
      <c r="J2567" s="20" t="e">
        <f ca="1">VLOOKUP(B2567, Remarks!$A$3:$G$400, 7, FALSE)</f>
        <v>#N/A</v>
      </c>
      <c r="M2567" s="52" t="s">
        <v>5992</v>
      </c>
      <c r="N2567" s="48" t="str">
        <f t="shared" ca="1" si="335"/>
        <v>A9984</v>
      </c>
      <c r="O2567" s="51">
        <v>1995</v>
      </c>
      <c r="P2567" s="51">
        <v>1995</v>
      </c>
      <c r="Q2567" s="20" t="s">
        <v>8</v>
      </c>
      <c r="R2567" s="20" t="s">
        <v>9</v>
      </c>
      <c r="S2567" s="20" t="s">
        <v>10</v>
      </c>
      <c r="T2567" s="20" t="s">
        <v>1340</v>
      </c>
      <c r="V2567" s="43" t="str">
        <f t="shared" ca="1" si="339"/>
        <v>Post-calc.</v>
      </c>
      <c r="W2567" s="20" t="str">
        <f t="shared" ca="1" si="333"/>
        <v>Post-calc.</v>
      </c>
      <c r="X2567" s="20" t="b">
        <f t="shared" ca="1" si="334"/>
        <v>1</v>
      </c>
      <c r="Y2567" s="51">
        <f t="shared" ca="1" si="340"/>
        <v>0</v>
      </c>
      <c r="Z2567" s="61" t="e">
        <f t="shared" ca="1" si="331"/>
        <v>#N/A</v>
      </c>
    </row>
    <row r="2568" spans="1:26" s="20" customFormat="1" hidden="1" x14ac:dyDescent="0.2">
      <c r="A2568" s="56" t="s">
        <v>5173</v>
      </c>
      <c r="B2568" s="48" t="str">
        <f t="shared" ca="1" si="336"/>
        <v>A7308</v>
      </c>
      <c r="C2568" s="59">
        <v>134.49100000000001</v>
      </c>
      <c r="D2568" s="59">
        <v>135.48500000000001</v>
      </c>
      <c r="E2568" s="60">
        <v>42492</v>
      </c>
      <c r="F2568" s="57" t="s">
        <v>4157</v>
      </c>
      <c r="G2568" s="57" t="s">
        <v>5544</v>
      </c>
      <c r="H2568" s="45" t="str">
        <f t="shared" ca="1" si="337"/>
        <v>Post-calc.</v>
      </c>
      <c r="I2568" s="23">
        <f t="shared" ca="1" si="338"/>
        <v>0</v>
      </c>
      <c r="J2568" s="20" t="e">
        <f ca="1">VLOOKUP(B2568, Remarks!$A$3:$G$400, 7, FALSE)</f>
        <v>#N/A</v>
      </c>
      <c r="M2568" s="52" t="s">
        <v>5993</v>
      </c>
      <c r="N2568" s="48" t="str">
        <f t="shared" ca="1" si="335"/>
        <v>A9985</v>
      </c>
      <c r="O2568" s="51">
        <v>499</v>
      </c>
      <c r="P2568" s="51">
        <v>499</v>
      </c>
      <c r="Q2568" s="20" t="s">
        <v>8</v>
      </c>
      <c r="R2568" s="20" t="s">
        <v>9</v>
      </c>
      <c r="S2568" s="20" t="s">
        <v>10</v>
      </c>
      <c r="T2568" s="20" t="s">
        <v>1340</v>
      </c>
      <c r="V2568" s="43" t="str">
        <f t="shared" ca="1" si="339"/>
        <v>Post-calc.</v>
      </c>
      <c r="W2568" s="20" t="str">
        <f t="shared" ca="1" si="333"/>
        <v>Post-calc.</v>
      </c>
      <c r="X2568" s="20" t="b">
        <f t="shared" ca="1" si="334"/>
        <v>1</v>
      </c>
      <c r="Y2568" s="51">
        <f t="shared" ca="1" si="340"/>
        <v>0</v>
      </c>
      <c r="Z2568" s="61" t="e">
        <f t="shared" ca="1" si="331"/>
        <v>#N/A</v>
      </c>
    </row>
    <row r="2569" spans="1:26" s="20" customFormat="1" hidden="1" x14ac:dyDescent="0.2">
      <c r="A2569" s="56" t="s">
        <v>5174</v>
      </c>
      <c r="B2569" s="48" t="str">
        <f t="shared" ca="1" si="336"/>
        <v>A7309</v>
      </c>
      <c r="C2569" s="59">
        <v>105.336</v>
      </c>
      <c r="D2569" s="59">
        <v>106.4525</v>
      </c>
      <c r="E2569" s="60">
        <v>42492</v>
      </c>
      <c r="F2569" s="57" t="s">
        <v>4157</v>
      </c>
      <c r="G2569" s="57" t="s">
        <v>5544</v>
      </c>
      <c r="H2569" s="45" t="str">
        <f t="shared" ca="1" si="337"/>
        <v>Post-calc.</v>
      </c>
      <c r="I2569" s="23">
        <f t="shared" ca="1" si="338"/>
        <v>0</v>
      </c>
      <c r="J2569" s="20" t="e">
        <f ca="1">VLOOKUP(B2569, Remarks!$A$3:$G$400, 7, FALSE)</f>
        <v>#N/A</v>
      </c>
      <c r="M2569" s="52" t="s">
        <v>5994</v>
      </c>
      <c r="N2569" s="48" t="str">
        <f t="shared" ca="1" si="335"/>
        <v>A9986</v>
      </c>
      <c r="O2569" s="51">
        <v>499</v>
      </c>
      <c r="P2569" s="51">
        <v>499</v>
      </c>
      <c r="Q2569" s="20" t="s">
        <v>8</v>
      </c>
      <c r="R2569" s="20" t="s">
        <v>9</v>
      </c>
      <c r="S2569" s="20" t="s">
        <v>10</v>
      </c>
      <c r="T2569" s="20" t="s">
        <v>1340</v>
      </c>
      <c r="V2569" s="43" t="str">
        <f t="shared" ca="1" si="339"/>
        <v>Post-calc.</v>
      </c>
      <c r="W2569" s="20" t="str">
        <f t="shared" ca="1" si="333"/>
        <v>Post-calc.</v>
      </c>
      <c r="X2569" s="20" t="b">
        <f t="shared" ca="1" si="334"/>
        <v>1</v>
      </c>
      <c r="Y2569" s="51">
        <f t="shared" ca="1" si="340"/>
        <v>0</v>
      </c>
      <c r="Z2569" s="61" t="e">
        <f t="shared" ca="1" si="331"/>
        <v>#N/A</v>
      </c>
    </row>
    <row r="2570" spans="1:26" s="20" customFormat="1" hidden="1" x14ac:dyDescent="0.2">
      <c r="A2570" s="56" t="s">
        <v>5175</v>
      </c>
      <c r="B2570" s="48" t="str">
        <f t="shared" ca="1" si="336"/>
        <v>A7310</v>
      </c>
      <c r="C2570" s="59">
        <v>111.6708</v>
      </c>
      <c r="D2570" s="59">
        <v>111.29130000000001</v>
      </c>
      <c r="E2570" s="60">
        <v>42496</v>
      </c>
      <c r="F2570" s="57" t="s">
        <v>4157</v>
      </c>
      <c r="G2570" s="57" t="s">
        <v>5544</v>
      </c>
      <c r="H2570" s="45" t="str">
        <f t="shared" ca="1" si="337"/>
        <v>Post-calc.</v>
      </c>
      <c r="I2570" s="23">
        <f t="shared" ca="1" si="338"/>
        <v>-1.0000000000331966E-4</v>
      </c>
      <c r="J2570" s="20" t="e">
        <f ca="1">VLOOKUP(B2570, Remarks!$A$3:$G$400, 7, FALSE)</f>
        <v>#N/A</v>
      </c>
      <c r="M2570" s="52" t="s">
        <v>5995</v>
      </c>
      <c r="N2570" s="48" t="str">
        <f t="shared" ca="1" si="335"/>
        <v>A9987</v>
      </c>
      <c r="O2570" s="51">
        <v>1800</v>
      </c>
      <c r="P2570" s="51">
        <v>1800</v>
      </c>
      <c r="Q2570" s="20" t="s">
        <v>8</v>
      </c>
      <c r="R2570" s="20" t="s">
        <v>9</v>
      </c>
      <c r="S2570" s="20" t="s">
        <v>10</v>
      </c>
      <c r="T2570" s="20" t="s">
        <v>1340</v>
      </c>
      <c r="V2570" s="43" t="str">
        <f t="shared" ca="1" si="339"/>
        <v>Post-calc.</v>
      </c>
      <c r="W2570" s="20" t="str">
        <f t="shared" ca="1" si="333"/>
        <v>Post-calc.</v>
      </c>
      <c r="X2570" s="20" t="b">
        <f t="shared" ca="1" si="334"/>
        <v>1</v>
      </c>
      <c r="Y2570" s="51">
        <f t="shared" ca="1" si="340"/>
        <v>0</v>
      </c>
      <c r="Z2570" s="61" t="e">
        <f t="shared" ca="1" si="331"/>
        <v>#N/A</v>
      </c>
    </row>
    <row r="2571" spans="1:26" s="20" customFormat="1" hidden="1" x14ac:dyDescent="0.2">
      <c r="A2571" s="56" t="s">
        <v>5176</v>
      </c>
      <c r="B2571" s="48" t="str">
        <f t="shared" ca="1" si="336"/>
        <v>A7311</v>
      </c>
      <c r="C2571" s="59">
        <v>106.50749999999999</v>
      </c>
      <c r="D2571" s="59">
        <v>106.79689999999999</v>
      </c>
      <c r="E2571" s="60">
        <v>42496</v>
      </c>
      <c r="F2571" s="57" t="s">
        <v>4157</v>
      </c>
      <c r="G2571" s="57" t="s">
        <v>5544</v>
      </c>
      <c r="H2571" s="45" t="str">
        <f t="shared" ca="1" si="337"/>
        <v>Post-calc.</v>
      </c>
      <c r="I2571" s="23">
        <f t="shared" ca="1" si="338"/>
        <v>0</v>
      </c>
      <c r="J2571" s="20" t="e">
        <f ca="1">VLOOKUP(B2571, Remarks!$A$3:$G$400, 7, FALSE)</f>
        <v>#N/A</v>
      </c>
      <c r="M2571" s="52" t="s">
        <v>5996</v>
      </c>
      <c r="N2571" s="48" t="str">
        <f t="shared" ca="1" si="335"/>
        <v>B0008</v>
      </c>
      <c r="O2571" s="51">
        <v>75.995999999999995</v>
      </c>
      <c r="P2571" s="51">
        <v>76.227999999999994</v>
      </c>
      <c r="Q2571" s="20" t="s">
        <v>8</v>
      </c>
      <c r="R2571" s="20" t="s">
        <v>9</v>
      </c>
      <c r="S2571" s="20" t="s">
        <v>10</v>
      </c>
      <c r="T2571" s="20" t="s">
        <v>1260</v>
      </c>
      <c r="V2571" s="43" t="str">
        <f t="shared" ca="1" si="339"/>
        <v>Post-calc.</v>
      </c>
      <c r="W2571" s="20" t="str">
        <f t="shared" ca="1" si="333"/>
        <v>Post-calc.</v>
      </c>
      <c r="X2571" s="20" t="b">
        <f t="shared" ca="1" si="334"/>
        <v>1</v>
      </c>
      <c r="Y2571" s="51">
        <f t="shared" ca="1" si="340"/>
        <v>0</v>
      </c>
      <c r="Z2571" s="61" t="e">
        <f t="shared" ca="1" si="331"/>
        <v>#N/A</v>
      </c>
    </row>
    <row r="2572" spans="1:26" s="20" customFormat="1" hidden="1" x14ac:dyDescent="0.2">
      <c r="A2572" s="56" t="s">
        <v>5177</v>
      </c>
      <c r="B2572" s="48" t="str">
        <f t="shared" ca="1" si="336"/>
        <v>A7321</v>
      </c>
      <c r="C2572" s="59">
        <v>4650</v>
      </c>
      <c r="D2572" s="59">
        <v>0</v>
      </c>
      <c r="E2572" s="60"/>
      <c r="F2572" s="57" t="s">
        <v>2660</v>
      </c>
      <c r="G2572" s="57" t="s">
        <v>5534</v>
      </c>
      <c r="H2572" s="45" t="str">
        <f t="shared" ca="1" si="337"/>
        <v>Pre-calc.</v>
      </c>
      <c r="I2572" s="23">
        <f t="shared" ca="1" si="338"/>
        <v>0</v>
      </c>
      <c r="J2572" s="20" t="e">
        <f ca="1">VLOOKUP(B2572, Remarks!$A$3:$G$400, 7, FALSE)</f>
        <v>#N/A</v>
      </c>
      <c r="M2572" s="52" t="s">
        <v>5997</v>
      </c>
      <c r="N2572" s="48" t="str">
        <f t="shared" ca="1" si="335"/>
        <v>B0009</v>
      </c>
      <c r="O2572" s="51">
        <v>108.2782</v>
      </c>
      <c r="P2572" s="51">
        <v>109.57769999999999</v>
      </c>
      <c r="Q2572" s="20" t="s">
        <v>8</v>
      </c>
      <c r="R2572" s="20" t="s">
        <v>9</v>
      </c>
      <c r="S2572" s="20" t="s">
        <v>10</v>
      </c>
      <c r="T2572" s="20" t="s">
        <v>1260</v>
      </c>
      <c r="V2572" s="43" t="str">
        <f t="shared" ca="1" si="339"/>
        <v>Post-calc.</v>
      </c>
      <c r="W2572" s="20" t="str">
        <f t="shared" ca="1" si="333"/>
        <v>Post-calc.</v>
      </c>
      <c r="X2572" s="20" t="b">
        <f t="shared" ca="1" si="334"/>
        <v>1</v>
      </c>
      <c r="Y2572" s="51">
        <f t="shared" ca="1" si="340"/>
        <v>1.0000000000331966E-4</v>
      </c>
      <c r="Z2572" s="61" t="e">
        <f t="shared" ca="1" si="331"/>
        <v>#N/A</v>
      </c>
    </row>
    <row r="2573" spans="1:26" s="20" customFormat="1" hidden="1" x14ac:dyDescent="0.2">
      <c r="A2573" s="56" t="s">
        <v>5178</v>
      </c>
      <c r="B2573" s="48" t="str">
        <f t="shared" ca="1" si="336"/>
        <v>A7324</v>
      </c>
      <c r="C2573" s="59">
        <v>495.54</v>
      </c>
      <c r="D2573" s="59">
        <v>581.33000000000004</v>
      </c>
      <c r="E2573" s="60">
        <v>42536</v>
      </c>
      <c r="F2573" s="57" t="s">
        <v>2660</v>
      </c>
      <c r="G2573" s="57" t="s">
        <v>5531</v>
      </c>
      <c r="H2573" s="45" t="str">
        <f t="shared" ca="1" si="337"/>
        <v>Post-calc.</v>
      </c>
      <c r="I2573" s="23">
        <f t="shared" ca="1" si="338"/>
        <v>0</v>
      </c>
      <c r="J2573" s="20" t="e">
        <f ca="1">VLOOKUP(B2573, Remarks!$A$3:$G$400, 7, FALSE)</f>
        <v>#N/A</v>
      </c>
      <c r="M2573" s="52" t="s">
        <v>5998</v>
      </c>
      <c r="N2573" s="48" t="str">
        <f t="shared" ca="1" si="335"/>
        <v>B0010</v>
      </c>
      <c r="O2573" s="51">
        <v>73.819999999999993</v>
      </c>
      <c r="P2573" s="51">
        <v>76.227999999999994</v>
      </c>
      <c r="Q2573" s="20" t="s">
        <v>8</v>
      </c>
      <c r="R2573" s="20" t="s">
        <v>9</v>
      </c>
      <c r="S2573" s="20" t="s">
        <v>10</v>
      </c>
      <c r="T2573" s="20" t="s">
        <v>1260</v>
      </c>
      <c r="V2573" s="43" t="str">
        <f t="shared" ca="1" si="339"/>
        <v>Post-calc.</v>
      </c>
      <c r="W2573" s="20" t="str">
        <f t="shared" ca="1" si="333"/>
        <v>Post-calc.</v>
      </c>
      <c r="X2573" s="20" t="b">
        <f t="shared" ca="1" si="334"/>
        <v>1</v>
      </c>
      <c r="Y2573" s="51">
        <f t="shared" ca="1" si="340"/>
        <v>0</v>
      </c>
      <c r="Z2573" s="61" t="e">
        <f t="shared" ca="1" si="331"/>
        <v>#N/A</v>
      </c>
    </row>
    <row r="2574" spans="1:26" s="20" customFormat="1" hidden="1" x14ac:dyDescent="0.2">
      <c r="A2574" s="56" t="s">
        <v>5179</v>
      </c>
      <c r="B2574" s="48" t="str">
        <f t="shared" ca="1" si="336"/>
        <v>A7327</v>
      </c>
      <c r="C2574" s="59">
        <v>433.03570000000002</v>
      </c>
      <c r="D2574" s="59">
        <v>433.03570000000002</v>
      </c>
      <c r="E2574" s="60">
        <v>42405</v>
      </c>
      <c r="F2574" s="57" t="s">
        <v>4157</v>
      </c>
      <c r="G2574" s="57" t="s">
        <v>5544</v>
      </c>
      <c r="H2574" s="45" t="str">
        <f t="shared" ca="1" si="337"/>
        <v>Post-calc.</v>
      </c>
      <c r="I2574" s="23">
        <f t="shared" ca="1" si="338"/>
        <v>0</v>
      </c>
      <c r="J2574" s="20" t="e">
        <f ca="1">VLOOKUP(B2574, Remarks!$A$3:$G$400, 7, FALSE)</f>
        <v>#N/A</v>
      </c>
      <c r="M2574" s="52" t="s">
        <v>5999</v>
      </c>
      <c r="N2574" s="48" t="str">
        <f t="shared" ca="1" si="335"/>
        <v>B0011</v>
      </c>
      <c r="O2574" s="51">
        <v>204.65870000000001</v>
      </c>
      <c r="P2574" s="51">
        <v>202.48060000000001</v>
      </c>
      <c r="Q2574" s="20" t="s">
        <v>8</v>
      </c>
      <c r="R2574" s="20" t="s">
        <v>9</v>
      </c>
      <c r="S2574" s="20" t="s">
        <v>10</v>
      </c>
      <c r="T2574" s="20" t="s">
        <v>1260</v>
      </c>
      <c r="V2574" s="43" t="str">
        <f t="shared" ca="1" si="339"/>
        <v>Post-calc.</v>
      </c>
      <c r="W2574" s="20" t="str">
        <f t="shared" ca="1" si="333"/>
        <v>Post-calc.</v>
      </c>
      <c r="X2574" s="20" t="b">
        <f t="shared" ca="1" si="334"/>
        <v>1</v>
      </c>
      <c r="Y2574" s="51">
        <f t="shared" ca="1" si="340"/>
        <v>0</v>
      </c>
      <c r="Z2574" s="61" t="e">
        <f t="shared" ca="1" si="331"/>
        <v>#N/A</v>
      </c>
    </row>
    <row r="2575" spans="1:26" s="20" customFormat="1" hidden="1" x14ac:dyDescent="0.2">
      <c r="A2575" s="56" t="s">
        <v>5180</v>
      </c>
      <c r="B2575" s="48" t="str">
        <f t="shared" ca="1" si="336"/>
        <v>A7341</v>
      </c>
      <c r="C2575" s="59">
        <v>395.78829999999999</v>
      </c>
      <c r="D2575" s="59">
        <v>426.7</v>
      </c>
      <c r="E2575" s="60">
        <v>42410</v>
      </c>
      <c r="F2575" s="57" t="s">
        <v>4269</v>
      </c>
      <c r="G2575" s="57" t="s">
        <v>5524</v>
      </c>
      <c r="H2575" s="45" t="str">
        <f t="shared" ca="1" si="337"/>
        <v>Post-calc.</v>
      </c>
      <c r="I2575" s="23">
        <f t="shared" ca="1" si="338"/>
        <v>0</v>
      </c>
      <c r="J2575" s="20" t="e">
        <f ca="1">VLOOKUP(B2575, Remarks!$A$3:$G$400, 7, FALSE)</f>
        <v>#N/A</v>
      </c>
      <c r="M2575" s="52" t="s">
        <v>6000</v>
      </c>
      <c r="N2575" s="48" t="str">
        <f t="shared" ca="1" si="335"/>
        <v>B0012</v>
      </c>
      <c r="O2575" s="51">
        <v>205.9588</v>
      </c>
      <c r="P2575" s="51">
        <v>203.67169999999999</v>
      </c>
      <c r="Q2575" s="20" t="s">
        <v>8</v>
      </c>
      <c r="R2575" s="20" t="s">
        <v>9</v>
      </c>
      <c r="S2575" s="20" t="s">
        <v>10</v>
      </c>
      <c r="T2575" s="20" t="s">
        <v>1260</v>
      </c>
      <c r="V2575" s="43" t="str">
        <f t="shared" ca="1" si="339"/>
        <v>Post-calc.</v>
      </c>
      <c r="W2575" s="20" t="str">
        <f t="shared" ca="1" si="333"/>
        <v>Post-calc.</v>
      </c>
      <c r="X2575" s="20" t="b">
        <f t="shared" ca="1" si="334"/>
        <v>1</v>
      </c>
      <c r="Y2575" s="51">
        <f t="shared" ca="1" si="340"/>
        <v>0</v>
      </c>
      <c r="Z2575" s="61" t="e">
        <f t="shared" ca="1" si="331"/>
        <v>#N/A</v>
      </c>
    </row>
    <row r="2576" spans="1:26" s="20" customFormat="1" x14ac:dyDescent="0.2">
      <c r="A2576" s="56" t="s">
        <v>5181</v>
      </c>
      <c r="B2576" s="48" t="str">
        <f t="shared" ca="1" si="336"/>
        <v>A7342</v>
      </c>
      <c r="C2576" s="59">
        <v>388.81319999999999</v>
      </c>
      <c r="D2576" s="59">
        <v>694.75279999999998</v>
      </c>
      <c r="E2576" s="60">
        <v>42419</v>
      </c>
      <c r="F2576" s="57" t="s">
        <v>4269</v>
      </c>
      <c r="G2576" s="57" t="s">
        <v>5524</v>
      </c>
      <c r="H2576" s="45" t="str">
        <f t="shared" ca="1" si="337"/>
        <v>Post-calc.</v>
      </c>
      <c r="I2576" s="23">
        <f t="shared" ca="1" si="338"/>
        <v>0</v>
      </c>
      <c r="J2576" s="20" t="e">
        <f ca="1">VLOOKUP(B2576, Remarks!$A$3:$G$400, 7, FALSE)</f>
        <v>#N/A</v>
      </c>
      <c r="N2576" s="54"/>
      <c r="Z2576" s="62"/>
    </row>
    <row r="2577" spans="1:26" s="20" customFormat="1" x14ac:dyDescent="0.2">
      <c r="A2577" s="56" t="s">
        <v>5182</v>
      </c>
      <c r="B2577" s="48" t="str">
        <f t="shared" ca="1" si="336"/>
        <v>A7343</v>
      </c>
      <c r="C2577" s="59">
        <v>807.48</v>
      </c>
      <c r="D2577" s="59">
        <v>803.41</v>
      </c>
      <c r="E2577" s="60">
        <v>42437</v>
      </c>
      <c r="F2577" s="57" t="s">
        <v>4269</v>
      </c>
      <c r="G2577" s="57" t="s">
        <v>5524</v>
      </c>
      <c r="H2577" s="45" t="str">
        <f t="shared" ca="1" si="337"/>
        <v>Post-calc.</v>
      </c>
      <c r="I2577" s="23">
        <f t="shared" ca="1" si="338"/>
        <v>0</v>
      </c>
      <c r="J2577" s="20" t="e">
        <f ca="1">VLOOKUP(B2577, Remarks!$A$3:$G$400, 7, FALSE)</f>
        <v>#N/A</v>
      </c>
      <c r="N2577" s="54"/>
      <c r="Z2577" s="62"/>
    </row>
    <row r="2578" spans="1:26" s="20" customFormat="1" x14ac:dyDescent="0.2">
      <c r="A2578" s="56" t="s">
        <v>5183</v>
      </c>
      <c r="B2578" s="48" t="str">
        <f t="shared" ca="1" si="336"/>
        <v>A7347</v>
      </c>
      <c r="C2578" s="59">
        <v>119.0686</v>
      </c>
      <c r="D2578" s="59">
        <v>131.91</v>
      </c>
      <c r="E2578" s="60">
        <v>42403</v>
      </c>
      <c r="F2578" s="57" t="s">
        <v>4269</v>
      </c>
      <c r="G2578" s="57" t="s">
        <v>5524</v>
      </c>
      <c r="H2578" s="45" t="str">
        <f t="shared" ca="1" si="337"/>
        <v>Post-calc.</v>
      </c>
      <c r="I2578" s="23">
        <f t="shared" ca="1" si="338"/>
        <v>0</v>
      </c>
      <c r="J2578" s="20" t="e">
        <f ca="1">VLOOKUP(B2578, Remarks!$A$3:$G$400, 7, FALSE)</f>
        <v>#N/A</v>
      </c>
      <c r="N2578" s="54"/>
      <c r="Z2578" s="62"/>
    </row>
    <row r="2579" spans="1:26" s="20" customFormat="1" x14ac:dyDescent="0.2">
      <c r="A2579" s="56" t="s">
        <v>5184</v>
      </c>
      <c r="B2579" s="48" t="str">
        <f t="shared" ca="1" si="336"/>
        <v>A7348</v>
      </c>
      <c r="C2579" s="59">
        <v>460</v>
      </c>
      <c r="D2579" s="59">
        <v>460</v>
      </c>
      <c r="E2579" s="60">
        <v>42371</v>
      </c>
      <c r="F2579" s="57" t="s">
        <v>4237</v>
      </c>
      <c r="G2579" s="57" t="s">
        <v>5523</v>
      </c>
      <c r="H2579" s="45" t="str">
        <f t="shared" ca="1" si="337"/>
        <v>Post-calc.</v>
      </c>
      <c r="I2579" s="23">
        <f t="shared" ca="1" si="338"/>
        <v>0</v>
      </c>
      <c r="J2579" s="20" t="e">
        <f ca="1">VLOOKUP(B2579, Remarks!$A$3:$G$400, 7, FALSE)</f>
        <v>#N/A</v>
      </c>
      <c r="N2579" s="54"/>
      <c r="Z2579" s="62"/>
    </row>
    <row r="2580" spans="1:26" s="20" customFormat="1" x14ac:dyDescent="0.2">
      <c r="A2580" s="56" t="s">
        <v>5185</v>
      </c>
      <c r="B2580" s="48" t="str">
        <f t="shared" ca="1" si="336"/>
        <v>A7350</v>
      </c>
      <c r="C2580" s="59">
        <v>2078</v>
      </c>
      <c r="D2580" s="59">
        <v>2078</v>
      </c>
      <c r="E2580" s="60">
        <v>42373</v>
      </c>
      <c r="F2580" s="57" t="s">
        <v>4237</v>
      </c>
      <c r="G2580" s="57" t="s">
        <v>5523</v>
      </c>
      <c r="H2580" s="45" t="str">
        <f t="shared" ca="1" si="337"/>
        <v>Post-calc.</v>
      </c>
      <c r="I2580" s="23">
        <f t="shared" ca="1" si="338"/>
        <v>0</v>
      </c>
      <c r="J2580" s="20" t="e">
        <f ca="1">VLOOKUP(B2580, Remarks!$A$3:$G$400, 7, FALSE)</f>
        <v>#N/A</v>
      </c>
      <c r="N2580" s="54"/>
      <c r="Z2580" s="62"/>
    </row>
    <row r="2581" spans="1:26" s="20" customFormat="1" x14ac:dyDescent="0.2">
      <c r="A2581" s="56" t="s">
        <v>5186</v>
      </c>
      <c r="B2581" s="48" t="str">
        <f t="shared" ca="1" si="336"/>
        <v>A7351</v>
      </c>
      <c r="C2581" s="59">
        <v>670</v>
      </c>
      <c r="D2581" s="59">
        <v>670</v>
      </c>
      <c r="E2581" s="60">
        <v>42373</v>
      </c>
      <c r="F2581" s="57" t="s">
        <v>4237</v>
      </c>
      <c r="G2581" s="57" t="s">
        <v>5523</v>
      </c>
      <c r="H2581" s="45" t="str">
        <f t="shared" ca="1" si="337"/>
        <v>Post-calc.</v>
      </c>
      <c r="I2581" s="23">
        <f t="shared" ca="1" si="338"/>
        <v>0</v>
      </c>
      <c r="J2581" s="20" t="e">
        <f ca="1">VLOOKUP(B2581, Remarks!$A$3:$G$400, 7, FALSE)</f>
        <v>#N/A</v>
      </c>
      <c r="N2581" s="54"/>
      <c r="Z2581" s="62"/>
    </row>
    <row r="2582" spans="1:26" s="20" customFormat="1" x14ac:dyDescent="0.2">
      <c r="A2582" s="56" t="s">
        <v>5187</v>
      </c>
      <c r="B2582" s="48" t="str">
        <f t="shared" ca="1" si="336"/>
        <v>A7352</v>
      </c>
      <c r="C2582" s="59">
        <v>1197</v>
      </c>
      <c r="D2582" s="59">
        <v>1197</v>
      </c>
      <c r="E2582" s="60">
        <v>42393</v>
      </c>
      <c r="F2582" s="57" t="s">
        <v>4237</v>
      </c>
      <c r="G2582" s="57" t="s">
        <v>5523</v>
      </c>
      <c r="H2582" s="45" t="str">
        <f t="shared" ca="1" si="337"/>
        <v>Post-calc.</v>
      </c>
      <c r="I2582" s="23">
        <f t="shared" ca="1" si="338"/>
        <v>0</v>
      </c>
      <c r="J2582" s="20" t="e">
        <f ca="1">VLOOKUP(B2582, Remarks!$A$3:$G$400, 7, FALSE)</f>
        <v>#N/A</v>
      </c>
      <c r="N2582" s="54"/>
      <c r="Z2582" s="62"/>
    </row>
    <row r="2583" spans="1:26" s="20" customFormat="1" x14ac:dyDescent="0.2">
      <c r="A2583" s="56" t="s">
        <v>5188</v>
      </c>
      <c r="B2583" s="48" t="str">
        <f t="shared" ca="1" si="336"/>
        <v>A7354</v>
      </c>
      <c r="C2583" s="59">
        <v>798</v>
      </c>
      <c r="D2583" s="59">
        <v>798</v>
      </c>
      <c r="E2583" s="60">
        <v>42393</v>
      </c>
      <c r="F2583" s="57" t="s">
        <v>4237</v>
      </c>
      <c r="G2583" s="57" t="s">
        <v>5523</v>
      </c>
      <c r="H2583" s="45" t="str">
        <f t="shared" ca="1" si="337"/>
        <v>Post-calc.</v>
      </c>
      <c r="I2583" s="23">
        <f t="shared" ca="1" si="338"/>
        <v>0</v>
      </c>
      <c r="J2583" s="20" t="e">
        <f ca="1">VLOOKUP(B2583, Remarks!$A$3:$G$400, 7, FALSE)</f>
        <v>#N/A</v>
      </c>
      <c r="N2583" s="54"/>
      <c r="Z2583" s="62"/>
    </row>
    <row r="2584" spans="1:26" s="20" customFormat="1" x14ac:dyDescent="0.2">
      <c r="A2584" s="56" t="s">
        <v>5189</v>
      </c>
      <c r="B2584" s="48" t="str">
        <f t="shared" ca="1" si="336"/>
        <v>A7377</v>
      </c>
      <c r="C2584" s="59">
        <v>494.08</v>
      </c>
      <c r="D2584" s="59">
        <v>489.6</v>
      </c>
      <c r="E2584" s="60">
        <v>42412</v>
      </c>
      <c r="F2584" s="57" t="s">
        <v>4164</v>
      </c>
      <c r="G2584" s="57" t="s">
        <v>5522</v>
      </c>
      <c r="H2584" s="45" t="str">
        <f t="shared" ca="1" si="337"/>
        <v>Post-calc.</v>
      </c>
      <c r="I2584" s="23">
        <f t="shared" ca="1" si="338"/>
        <v>0</v>
      </c>
      <c r="J2584" s="20" t="e">
        <f ca="1">VLOOKUP(B2584, Remarks!$A$3:$G$400, 7, FALSE)</f>
        <v>#N/A</v>
      </c>
      <c r="N2584" s="54"/>
      <c r="Z2584" s="62"/>
    </row>
    <row r="2585" spans="1:26" s="20" customFormat="1" x14ac:dyDescent="0.2">
      <c r="A2585" s="56" t="s">
        <v>5190</v>
      </c>
      <c r="B2585" s="48" t="str">
        <f t="shared" ca="1" si="336"/>
        <v>A7381</v>
      </c>
      <c r="C2585" s="59">
        <v>1508.1648</v>
      </c>
      <c r="D2585" s="59">
        <v>0</v>
      </c>
      <c r="E2585" s="60"/>
      <c r="F2585" s="57" t="s">
        <v>2594</v>
      </c>
      <c r="G2585" s="57" t="s">
        <v>5539</v>
      </c>
      <c r="H2585" s="45" t="str">
        <f t="shared" ca="1" si="337"/>
        <v>Pre-calc.</v>
      </c>
      <c r="I2585" s="23">
        <f t="shared" ca="1" si="338"/>
        <v>0</v>
      </c>
      <c r="J2585" s="20" t="e">
        <f ca="1">VLOOKUP(B2585, Remarks!$A$3:$G$400, 7, FALSE)</f>
        <v>#N/A</v>
      </c>
      <c r="N2585" s="54"/>
      <c r="Z2585" s="62"/>
    </row>
    <row r="2586" spans="1:26" s="20" customFormat="1" x14ac:dyDescent="0.2">
      <c r="A2586" s="56" t="s">
        <v>5191</v>
      </c>
      <c r="B2586" s="48" t="str">
        <f t="shared" ca="1" si="336"/>
        <v>A7413</v>
      </c>
      <c r="C2586" s="59">
        <v>198.75040000000001</v>
      </c>
      <c r="D2586" s="59">
        <v>198.75040000000001</v>
      </c>
      <c r="E2586" s="60"/>
      <c r="F2586" s="57" t="s">
        <v>3668</v>
      </c>
      <c r="G2586" s="57" t="s">
        <v>5537</v>
      </c>
      <c r="H2586" s="45" t="str">
        <f t="shared" ca="1" si="337"/>
        <v>Pre-calc.</v>
      </c>
      <c r="I2586" s="23">
        <f t="shared" ca="1" si="338"/>
        <v>0</v>
      </c>
      <c r="J2586" s="20" t="e">
        <f ca="1">VLOOKUP(B2586, Remarks!$A$3:$G$400, 7, FALSE)</f>
        <v>#N/A</v>
      </c>
      <c r="N2586" s="54"/>
      <c r="Z2586" s="62"/>
    </row>
    <row r="2587" spans="1:26" s="20" customFormat="1" x14ac:dyDescent="0.2">
      <c r="A2587" s="56" t="s">
        <v>5192</v>
      </c>
      <c r="B2587" s="48" t="str">
        <f t="shared" ca="1" si="336"/>
        <v>A7448</v>
      </c>
      <c r="C2587" s="59">
        <v>40.365000000000002</v>
      </c>
      <c r="D2587" s="59">
        <v>41.476999999999997</v>
      </c>
      <c r="E2587" s="60"/>
      <c r="F2587" s="57" t="s">
        <v>4424</v>
      </c>
      <c r="G2587" s="57" t="s">
        <v>5532</v>
      </c>
      <c r="H2587" s="45" t="str">
        <f t="shared" ca="1" si="337"/>
        <v>Pre-calc.</v>
      </c>
      <c r="I2587" s="23">
        <f t="shared" ca="1" si="338"/>
        <v>0</v>
      </c>
      <c r="J2587" s="20" t="e">
        <f ca="1">VLOOKUP(B2587, Remarks!$A$3:$G$400, 7, FALSE)</f>
        <v>#N/A</v>
      </c>
      <c r="N2587" s="54"/>
      <c r="Z2587" s="62"/>
    </row>
    <row r="2588" spans="1:26" s="20" customFormat="1" x14ac:dyDescent="0.2">
      <c r="A2588" s="56" t="s">
        <v>5193</v>
      </c>
      <c r="B2588" s="48" t="str">
        <f t="shared" ca="1" si="336"/>
        <v>A7449</v>
      </c>
      <c r="C2588" s="59">
        <v>237.18940000000001</v>
      </c>
      <c r="D2588" s="59">
        <v>243.72399999999999</v>
      </c>
      <c r="E2588" s="60"/>
      <c r="F2588" s="57" t="s">
        <v>4424</v>
      </c>
      <c r="G2588" s="57" t="s">
        <v>5532</v>
      </c>
      <c r="H2588" s="45" t="str">
        <f t="shared" ca="1" si="337"/>
        <v>Pre-calc.</v>
      </c>
      <c r="I2588" s="23">
        <f t="shared" ca="1" si="338"/>
        <v>0</v>
      </c>
      <c r="J2588" s="20" t="e">
        <f ca="1">VLOOKUP(B2588, Remarks!$A$3:$G$400, 7, FALSE)</f>
        <v>#N/A</v>
      </c>
      <c r="N2588" s="54"/>
      <c r="Z2588" s="62"/>
    </row>
    <row r="2589" spans="1:26" s="20" customFormat="1" x14ac:dyDescent="0.2">
      <c r="A2589" s="56" t="s">
        <v>5194</v>
      </c>
      <c r="B2589" s="48" t="str">
        <f t="shared" ca="1" si="336"/>
        <v>A7450</v>
      </c>
      <c r="C2589" s="59">
        <v>144.87299999999999</v>
      </c>
      <c r="D2589" s="59">
        <v>89.222999999999999</v>
      </c>
      <c r="E2589" s="60"/>
      <c r="F2589" s="57" t="s">
        <v>4424</v>
      </c>
      <c r="G2589" s="57" t="s">
        <v>5532</v>
      </c>
      <c r="H2589" s="45" t="str">
        <f t="shared" ca="1" si="337"/>
        <v>Pre-calc.</v>
      </c>
      <c r="I2589" s="23">
        <f t="shared" ca="1" si="338"/>
        <v>0</v>
      </c>
      <c r="J2589" s="20" t="e">
        <f ca="1">VLOOKUP(B2589, Remarks!$A$3:$G$400, 7, FALSE)</f>
        <v>#N/A</v>
      </c>
      <c r="N2589" s="54"/>
      <c r="Z2589" s="62"/>
    </row>
    <row r="2590" spans="1:26" s="20" customFormat="1" x14ac:dyDescent="0.2">
      <c r="A2590" s="56" t="s">
        <v>5195</v>
      </c>
      <c r="B2590" s="48" t="str">
        <f t="shared" ca="1" si="336"/>
        <v>A7451</v>
      </c>
      <c r="C2590" s="59">
        <v>535.35900000000004</v>
      </c>
      <c r="D2590" s="59">
        <v>543.82680000000005</v>
      </c>
      <c r="E2590" s="60">
        <v>42439</v>
      </c>
      <c r="F2590" s="57" t="s">
        <v>4424</v>
      </c>
      <c r="G2590" s="57" t="s">
        <v>5532</v>
      </c>
      <c r="H2590" s="45" t="str">
        <f t="shared" ca="1" si="337"/>
        <v>Post-calc.</v>
      </c>
      <c r="I2590" s="23">
        <f t="shared" ca="1" si="338"/>
        <v>0</v>
      </c>
      <c r="J2590" s="20" t="e">
        <f ca="1">VLOOKUP(B2590, Remarks!$A$3:$G$400, 7, FALSE)</f>
        <v>#N/A</v>
      </c>
      <c r="N2590" s="54"/>
      <c r="Z2590" s="62"/>
    </row>
    <row r="2591" spans="1:26" s="20" customFormat="1" x14ac:dyDescent="0.2">
      <c r="A2591" s="56" t="s">
        <v>5196</v>
      </c>
      <c r="B2591" s="48" t="str">
        <f t="shared" ca="1" si="336"/>
        <v>A7456</v>
      </c>
      <c r="C2591" s="59">
        <v>919.5</v>
      </c>
      <c r="D2591" s="59">
        <v>913.92</v>
      </c>
      <c r="E2591" s="60">
        <v>42431</v>
      </c>
      <c r="F2591" s="57" t="s">
        <v>2660</v>
      </c>
      <c r="G2591" s="57" t="s">
        <v>5524</v>
      </c>
      <c r="H2591" s="45" t="str">
        <f t="shared" ca="1" si="337"/>
        <v>Post-calc.</v>
      </c>
      <c r="I2591" s="23" t="e">
        <f t="shared" ca="1" si="338"/>
        <v>#N/A</v>
      </c>
      <c r="J2591" s="20" t="str">
        <f ca="1">VLOOKUP(B2591, Remarks!$A$3:$G$400, 7, FALSE)</f>
        <v>non-HKG order but Procurement Center is Rieckermann Services Ltd. as well as not Purchased from PC was filtered out</v>
      </c>
      <c r="N2591" s="54"/>
      <c r="Z2591" s="62"/>
    </row>
    <row r="2592" spans="1:26" s="20" customFormat="1" x14ac:dyDescent="0.2">
      <c r="A2592" s="56" t="s">
        <v>5197</v>
      </c>
      <c r="B2592" s="48" t="str">
        <f t="shared" ca="1" si="336"/>
        <v>A7485</v>
      </c>
      <c r="C2592" s="59">
        <v>1000</v>
      </c>
      <c r="D2592" s="59">
        <v>0</v>
      </c>
      <c r="E2592" s="60"/>
      <c r="F2592" s="57" t="s">
        <v>2660</v>
      </c>
      <c r="G2592" s="57" t="s">
        <v>5534</v>
      </c>
      <c r="H2592" s="45" t="str">
        <f t="shared" ca="1" si="337"/>
        <v>Pre-calc.</v>
      </c>
      <c r="I2592" s="23">
        <f t="shared" ca="1" si="338"/>
        <v>0</v>
      </c>
      <c r="J2592" s="20" t="e">
        <f ca="1">VLOOKUP(B2592, Remarks!$A$3:$G$400, 7, FALSE)</f>
        <v>#N/A</v>
      </c>
      <c r="N2592" s="54"/>
      <c r="Z2592" s="62"/>
    </row>
    <row r="2593" spans="1:26" s="20" customFormat="1" x14ac:dyDescent="0.2">
      <c r="A2593" s="56" t="s">
        <v>5198</v>
      </c>
      <c r="B2593" s="48" t="str">
        <f t="shared" ca="1" si="336"/>
        <v>A7491</v>
      </c>
      <c r="C2593" s="59">
        <v>395.13</v>
      </c>
      <c r="D2593" s="59">
        <v>0</v>
      </c>
      <c r="E2593" s="60"/>
      <c r="F2593" s="57" t="s">
        <v>2660</v>
      </c>
      <c r="G2593" s="57" t="s">
        <v>5534</v>
      </c>
      <c r="H2593" s="45" t="str">
        <f t="shared" ca="1" si="337"/>
        <v>Pre-calc.</v>
      </c>
      <c r="I2593" s="23">
        <f t="shared" ca="1" si="338"/>
        <v>0</v>
      </c>
      <c r="J2593" s="20" t="e">
        <f ca="1">VLOOKUP(B2593, Remarks!$A$3:$G$400, 7, FALSE)</f>
        <v>#N/A</v>
      </c>
      <c r="N2593" s="54"/>
      <c r="Z2593" s="62"/>
    </row>
    <row r="2594" spans="1:26" s="20" customFormat="1" x14ac:dyDescent="0.2">
      <c r="A2594" s="56" t="s">
        <v>5199</v>
      </c>
      <c r="B2594" s="48" t="str">
        <f t="shared" ca="1" si="336"/>
        <v>A7496</v>
      </c>
      <c r="C2594" s="59">
        <v>312.42</v>
      </c>
      <c r="D2594" s="59">
        <v>311.04000000000002</v>
      </c>
      <c r="E2594" s="60">
        <v>42412</v>
      </c>
      <c r="F2594" s="57" t="s">
        <v>2660</v>
      </c>
      <c r="G2594" s="57" t="s">
        <v>5524</v>
      </c>
      <c r="H2594" s="45" t="str">
        <f t="shared" ca="1" si="337"/>
        <v>Post-calc.</v>
      </c>
      <c r="I2594" s="23" t="e">
        <f t="shared" ca="1" si="338"/>
        <v>#N/A</v>
      </c>
      <c r="J2594" s="20" t="str">
        <f ca="1">VLOOKUP(B2594, Remarks!$A$3:$G$400, 7, FALSE)</f>
        <v>non-HKG order but Procurement Center is Rieckermann Services Ltd. as well as not Purchased from PC was filtered out</v>
      </c>
      <c r="N2594" s="54"/>
      <c r="Z2594" s="62"/>
    </row>
    <row r="2595" spans="1:26" s="20" customFormat="1" x14ac:dyDescent="0.2">
      <c r="A2595" s="56" t="s">
        <v>5200</v>
      </c>
      <c r="B2595" s="48" t="str">
        <f t="shared" ca="1" si="336"/>
        <v>A7498</v>
      </c>
      <c r="C2595" s="59">
        <v>3025</v>
      </c>
      <c r="D2595" s="59">
        <v>3025</v>
      </c>
      <c r="E2595" s="60">
        <v>42439</v>
      </c>
      <c r="F2595" s="57" t="s">
        <v>4164</v>
      </c>
      <c r="G2595" s="57" t="s">
        <v>5522</v>
      </c>
      <c r="H2595" s="45" t="str">
        <f t="shared" ca="1" si="337"/>
        <v>Post-calc.</v>
      </c>
      <c r="I2595" s="23">
        <f t="shared" ca="1" si="338"/>
        <v>0</v>
      </c>
      <c r="J2595" s="20" t="e">
        <f ca="1">VLOOKUP(B2595, Remarks!$A$3:$G$400, 7, FALSE)</f>
        <v>#N/A</v>
      </c>
      <c r="N2595" s="54"/>
      <c r="Z2595" s="62"/>
    </row>
    <row r="2596" spans="1:26" s="20" customFormat="1" x14ac:dyDescent="0.2">
      <c r="A2596" s="56" t="s">
        <v>5201</v>
      </c>
      <c r="B2596" s="48" t="str">
        <f t="shared" ca="1" si="336"/>
        <v>A7520</v>
      </c>
      <c r="C2596" s="59">
        <v>312.74</v>
      </c>
      <c r="D2596" s="59">
        <v>311</v>
      </c>
      <c r="E2596" s="60"/>
      <c r="F2596" s="57" t="s">
        <v>2660</v>
      </c>
      <c r="G2596" s="57" t="s">
        <v>5531</v>
      </c>
      <c r="H2596" s="45" t="str">
        <f t="shared" ca="1" si="337"/>
        <v>Pre-calc.</v>
      </c>
      <c r="I2596" s="23">
        <f t="shared" ca="1" si="338"/>
        <v>0</v>
      </c>
      <c r="J2596" s="20" t="e">
        <f ca="1">VLOOKUP(B2596, Remarks!$A$3:$G$400, 7, FALSE)</f>
        <v>#N/A</v>
      </c>
      <c r="N2596" s="54"/>
      <c r="Z2596" s="62"/>
    </row>
    <row r="2597" spans="1:26" s="20" customFormat="1" x14ac:dyDescent="0.2">
      <c r="A2597" s="56" t="s">
        <v>5202</v>
      </c>
      <c r="B2597" s="48" t="str">
        <f t="shared" ca="1" si="336"/>
        <v>A7524</v>
      </c>
      <c r="C2597" s="59">
        <v>292.97620000000001</v>
      </c>
      <c r="D2597" s="59">
        <v>421.49</v>
      </c>
      <c r="E2597" s="60">
        <v>42402</v>
      </c>
      <c r="F2597" s="57" t="s">
        <v>4269</v>
      </c>
      <c r="G2597" s="57" t="s">
        <v>5524</v>
      </c>
      <c r="H2597" s="45" t="str">
        <f t="shared" ca="1" si="337"/>
        <v>Post-calc.</v>
      </c>
      <c r="I2597" s="23">
        <f t="shared" ca="1" si="338"/>
        <v>0</v>
      </c>
      <c r="J2597" s="20" t="e">
        <f ca="1">VLOOKUP(B2597, Remarks!$A$3:$G$400, 7, FALSE)</f>
        <v>#N/A</v>
      </c>
      <c r="N2597" s="54"/>
      <c r="Z2597" s="62"/>
    </row>
    <row r="2598" spans="1:26" s="20" customFormat="1" x14ac:dyDescent="0.2">
      <c r="A2598" s="56" t="s">
        <v>5203</v>
      </c>
      <c r="B2598" s="48" t="str">
        <f t="shared" ca="1" si="336"/>
        <v>A7535</v>
      </c>
      <c r="C2598" s="59">
        <v>3749.85</v>
      </c>
      <c r="D2598" s="59">
        <v>3733.02</v>
      </c>
      <c r="E2598" s="60">
        <v>42536</v>
      </c>
      <c r="F2598" s="57" t="s">
        <v>2660</v>
      </c>
      <c r="G2598" s="57" t="s">
        <v>5531</v>
      </c>
      <c r="H2598" s="45" t="str">
        <f t="shared" ca="1" si="337"/>
        <v>Post-calc.</v>
      </c>
      <c r="I2598" s="23">
        <f t="shared" ca="1" si="338"/>
        <v>0</v>
      </c>
      <c r="J2598" s="20" t="e">
        <f ca="1">VLOOKUP(B2598, Remarks!$A$3:$G$400, 7, FALSE)</f>
        <v>#N/A</v>
      </c>
      <c r="N2598" s="54"/>
      <c r="Z2598" s="62"/>
    </row>
    <row r="2599" spans="1:26" s="20" customFormat="1" x14ac:dyDescent="0.2">
      <c r="A2599" s="56" t="s">
        <v>5204</v>
      </c>
      <c r="B2599" s="48" t="str">
        <f t="shared" ca="1" si="336"/>
        <v>A7536</v>
      </c>
      <c r="C2599" s="59">
        <v>194.012</v>
      </c>
      <c r="D2599" s="59">
        <v>195.83199999999999</v>
      </c>
      <c r="E2599" s="60">
        <v>42439</v>
      </c>
      <c r="F2599" s="57" t="s">
        <v>4157</v>
      </c>
      <c r="G2599" s="57" t="s">
        <v>5544</v>
      </c>
      <c r="H2599" s="45" t="str">
        <f t="shared" ca="1" si="337"/>
        <v>Post-calc.</v>
      </c>
      <c r="I2599" s="23">
        <f t="shared" ca="1" si="338"/>
        <v>0</v>
      </c>
      <c r="J2599" s="20" t="e">
        <f ca="1">VLOOKUP(B2599, Remarks!$A$3:$G$400, 7, FALSE)</f>
        <v>#N/A</v>
      </c>
      <c r="N2599" s="54"/>
      <c r="Z2599" s="62"/>
    </row>
    <row r="2600" spans="1:26" s="20" customFormat="1" x14ac:dyDescent="0.2">
      <c r="A2600" s="56" t="s">
        <v>5205</v>
      </c>
      <c r="B2600" s="48" t="str">
        <f t="shared" ca="1" si="336"/>
        <v>A7574</v>
      </c>
      <c r="C2600" s="59">
        <v>75.02</v>
      </c>
      <c r="D2600" s="59">
        <v>75.319999999999993</v>
      </c>
      <c r="E2600" s="60">
        <v>42417</v>
      </c>
      <c r="F2600" s="57" t="s">
        <v>4157</v>
      </c>
      <c r="G2600" s="57" t="s">
        <v>5544</v>
      </c>
      <c r="H2600" s="45" t="str">
        <f t="shared" ca="1" si="337"/>
        <v>Post-calc.</v>
      </c>
      <c r="I2600" s="23">
        <f t="shared" ca="1" si="338"/>
        <v>0</v>
      </c>
      <c r="J2600" s="20" t="e">
        <f ca="1">VLOOKUP(B2600, Remarks!$A$3:$G$400, 7, FALSE)</f>
        <v>#N/A</v>
      </c>
      <c r="N2600" s="54"/>
      <c r="Z2600" s="62"/>
    </row>
    <row r="2601" spans="1:26" s="20" customFormat="1" x14ac:dyDescent="0.2">
      <c r="A2601" s="56" t="s">
        <v>5206</v>
      </c>
      <c r="B2601" s="48" t="str">
        <f t="shared" ca="1" si="336"/>
        <v>A7575</v>
      </c>
      <c r="C2601" s="59">
        <v>77.256</v>
      </c>
      <c r="D2601" s="59">
        <v>75.319999999999993</v>
      </c>
      <c r="E2601" s="60">
        <v>42417</v>
      </c>
      <c r="F2601" s="57" t="s">
        <v>4157</v>
      </c>
      <c r="G2601" s="57" t="s">
        <v>5544</v>
      </c>
      <c r="H2601" s="45" t="str">
        <f t="shared" ca="1" si="337"/>
        <v>Post-calc.</v>
      </c>
      <c r="I2601" s="23">
        <f t="shared" ca="1" si="338"/>
        <v>0</v>
      </c>
      <c r="J2601" s="20" t="e">
        <f ca="1">VLOOKUP(B2601, Remarks!$A$3:$G$400, 7, FALSE)</f>
        <v>#N/A</v>
      </c>
      <c r="N2601" s="54"/>
      <c r="Z2601" s="62"/>
    </row>
    <row r="2602" spans="1:26" s="20" customFormat="1" x14ac:dyDescent="0.2">
      <c r="A2602" s="56" t="s">
        <v>5207</v>
      </c>
      <c r="B2602" s="48" t="str">
        <f t="shared" ca="1" si="336"/>
        <v>A7576</v>
      </c>
      <c r="C2602" s="59">
        <v>929.78039999999999</v>
      </c>
      <c r="D2602" s="59">
        <v>901.48630000000003</v>
      </c>
      <c r="E2602" s="60">
        <v>42478</v>
      </c>
      <c r="F2602" s="57" t="s">
        <v>4157</v>
      </c>
      <c r="G2602" s="57" t="s">
        <v>5544</v>
      </c>
      <c r="H2602" s="45" t="str">
        <f t="shared" ca="1" si="337"/>
        <v>Post-calc.</v>
      </c>
      <c r="I2602" s="23">
        <f t="shared" ca="1" si="338"/>
        <v>0</v>
      </c>
      <c r="J2602" s="20" t="e">
        <f ca="1">VLOOKUP(B2602, Remarks!$A$3:$G$400, 7, FALSE)</f>
        <v>#N/A</v>
      </c>
      <c r="N2602" s="54"/>
      <c r="Z2602" s="62"/>
    </row>
    <row r="2603" spans="1:26" s="20" customFormat="1" x14ac:dyDescent="0.2">
      <c r="A2603" s="56" t="s">
        <v>5208</v>
      </c>
      <c r="B2603" s="48" t="str">
        <f t="shared" ca="1" si="336"/>
        <v>A7577</v>
      </c>
      <c r="C2603" s="59">
        <v>76.548000000000002</v>
      </c>
      <c r="D2603" s="59">
        <v>75.319999999999993</v>
      </c>
      <c r="E2603" s="60">
        <v>42417</v>
      </c>
      <c r="F2603" s="57" t="s">
        <v>4157</v>
      </c>
      <c r="G2603" s="57" t="s">
        <v>5544</v>
      </c>
      <c r="H2603" s="45" t="str">
        <f t="shared" ca="1" si="337"/>
        <v>Post-calc.</v>
      </c>
      <c r="I2603" s="23">
        <f t="shared" ca="1" si="338"/>
        <v>0</v>
      </c>
      <c r="J2603" s="20" t="e">
        <f ca="1">VLOOKUP(B2603, Remarks!$A$3:$G$400, 7, FALSE)</f>
        <v>#N/A</v>
      </c>
      <c r="N2603" s="54"/>
      <c r="Z2603" s="62"/>
    </row>
    <row r="2604" spans="1:26" s="20" customFormat="1" x14ac:dyDescent="0.2">
      <c r="A2604" s="56" t="s">
        <v>5209</v>
      </c>
      <c r="B2604" s="48" t="str">
        <f t="shared" ca="1" si="336"/>
        <v>A7593</v>
      </c>
      <c r="C2604" s="59">
        <v>14139.19</v>
      </c>
      <c r="D2604" s="59">
        <v>10622.04</v>
      </c>
      <c r="E2604" s="60">
        <v>42514</v>
      </c>
      <c r="F2604" s="57" t="s">
        <v>2660</v>
      </c>
      <c r="G2604" s="57" t="s">
        <v>5524</v>
      </c>
      <c r="H2604" s="45" t="str">
        <f t="shared" ca="1" si="337"/>
        <v>Post-calc.</v>
      </c>
      <c r="I2604" s="23" t="e">
        <f t="shared" ca="1" si="338"/>
        <v>#N/A</v>
      </c>
      <c r="J2604" s="20" t="str">
        <f ca="1">VLOOKUP(B2604, Remarks!$A$3:$G$400, 7, FALSE)</f>
        <v>non-HKG order but Procurement Center is Rieckermann Services Ltd. as well as not Purchased from PC was filtered out</v>
      </c>
      <c r="N2604" s="54"/>
      <c r="Z2604" s="62"/>
    </row>
    <row r="2605" spans="1:26" s="20" customFormat="1" x14ac:dyDescent="0.2">
      <c r="A2605" s="56" t="s">
        <v>5210</v>
      </c>
      <c r="B2605" s="48" t="str">
        <f t="shared" ca="1" si="336"/>
        <v>A7594</v>
      </c>
      <c r="C2605" s="59">
        <v>294.7</v>
      </c>
      <c r="D2605" s="59">
        <v>280.18799999999999</v>
      </c>
      <c r="E2605" s="60">
        <v>42431</v>
      </c>
      <c r="F2605" s="57" t="s">
        <v>4269</v>
      </c>
      <c r="G2605" s="57" t="s">
        <v>5524</v>
      </c>
      <c r="H2605" s="45" t="str">
        <f t="shared" ca="1" si="337"/>
        <v>Post-calc.</v>
      </c>
      <c r="I2605" s="23">
        <f t="shared" ca="1" si="338"/>
        <v>0</v>
      </c>
      <c r="J2605" s="20" t="e">
        <f ca="1">VLOOKUP(B2605, Remarks!$A$3:$G$400, 7, FALSE)</f>
        <v>#N/A</v>
      </c>
      <c r="N2605" s="54"/>
      <c r="Z2605" s="62"/>
    </row>
    <row r="2606" spans="1:26" s="20" customFormat="1" x14ac:dyDescent="0.2">
      <c r="A2606" s="56" t="s">
        <v>5211</v>
      </c>
      <c r="B2606" s="48" t="str">
        <f t="shared" ca="1" si="336"/>
        <v>A7595</v>
      </c>
      <c r="C2606" s="59">
        <v>296.83</v>
      </c>
      <c r="D2606" s="59">
        <v>235.9478</v>
      </c>
      <c r="E2606" s="60">
        <v>42431</v>
      </c>
      <c r="F2606" s="57" t="s">
        <v>4269</v>
      </c>
      <c r="G2606" s="57" t="s">
        <v>5524</v>
      </c>
      <c r="H2606" s="45" t="str">
        <f t="shared" ca="1" si="337"/>
        <v>Post-calc.</v>
      </c>
      <c r="I2606" s="23">
        <f t="shared" ca="1" si="338"/>
        <v>0</v>
      </c>
      <c r="J2606" s="20" t="e">
        <f ca="1">VLOOKUP(B2606, Remarks!$A$3:$G$400, 7, FALSE)</f>
        <v>#N/A</v>
      </c>
      <c r="N2606" s="54"/>
      <c r="Z2606" s="62"/>
    </row>
    <row r="2607" spans="1:26" s="20" customFormat="1" x14ac:dyDescent="0.2">
      <c r="A2607" s="56" t="s">
        <v>5212</v>
      </c>
      <c r="B2607" s="48" t="str">
        <f t="shared" ca="1" si="336"/>
        <v>A7596</v>
      </c>
      <c r="C2607" s="59">
        <v>542.02719999999999</v>
      </c>
      <c r="D2607" s="59">
        <v>604.84490000000005</v>
      </c>
      <c r="E2607" s="60">
        <v>42536</v>
      </c>
      <c r="F2607" s="57" t="s">
        <v>2660</v>
      </c>
      <c r="G2607" s="57" t="s">
        <v>5531</v>
      </c>
      <c r="H2607" s="45" t="str">
        <f t="shared" ca="1" si="337"/>
        <v>Post-calc.</v>
      </c>
      <c r="I2607" s="23">
        <f t="shared" ca="1" si="338"/>
        <v>0</v>
      </c>
      <c r="J2607" s="20" t="e">
        <f ca="1">VLOOKUP(B2607, Remarks!$A$3:$G$400, 7, FALSE)</f>
        <v>#N/A</v>
      </c>
      <c r="N2607" s="54"/>
      <c r="Z2607" s="62"/>
    </row>
    <row r="2608" spans="1:26" s="20" customFormat="1" x14ac:dyDescent="0.2">
      <c r="A2608" s="56" t="s">
        <v>5213</v>
      </c>
      <c r="B2608" s="48" t="str">
        <f t="shared" ca="1" si="336"/>
        <v>A7605</v>
      </c>
      <c r="C2608" s="59">
        <v>655.31719999999996</v>
      </c>
      <c r="D2608" s="59">
        <v>688.35479999999995</v>
      </c>
      <c r="E2608" s="60"/>
      <c r="F2608" s="57" t="s">
        <v>1446</v>
      </c>
      <c r="G2608" s="57" t="s">
        <v>5527</v>
      </c>
      <c r="H2608" s="45" t="str">
        <f t="shared" ca="1" si="337"/>
        <v>Pre-calc.</v>
      </c>
      <c r="I2608" s="23">
        <f t="shared" ca="1" si="338"/>
        <v>0</v>
      </c>
      <c r="J2608" s="20" t="e">
        <f ca="1">VLOOKUP(B2608, Remarks!$A$3:$G$400, 7, FALSE)</f>
        <v>#N/A</v>
      </c>
      <c r="N2608" s="54"/>
      <c r="Z2608" s="62"/>
    </row>
    <row r="2609" spans="1:26" s="20" customFormat="1" x14ac:dyDescent="0.2">
      <c r="A2609" s="56" t="s">
        <v>5214</v>
      </c>
      <c r="B2609" s="48" t="str">
        <f t="shared" ca="1" si="336"/>
        <v>A7622</v>
      </c>
      <c r="C2609" s="59">
        <v>1178.6175000000001</v>
      </c>
      <c r="D2609" s="59">
        <v>0</v>
      </c>
      <c r="E2609" s="60"/>
      <c r="F2609" s="57" t="s">
        <v>1446</v>
      </c>
      <c r="G2609" s="57" t="s">
        <v>5527</v>
      </c>
      <c r="H2609" s="45" t="str">
        <f t="shared" ca="1" si="337"/>
        <v>Pre-calc.</v>
      </c>
      <c r="I2609" s="23">
        <f t="shared" ca="1" si="338"/>
        <v>0</v>
      </c>
      <c r="J2609" s="20" t="e">
        <f ca="1">VLOOKUP(B2609, Remarks!$A$3:$G$400, 7, FALSE)</f>
        <v>#N/A</v>
      </c>
      <c r="N2609" s="54"/>
      <c r="Z2609" s="62"/>
    </row>
    <row r="2610" spans="1:26" s="20" customFormat="1" x14ac:dyDescent="0.2">
      <c r="A2610" s="56" t="s">
        <v>5215</v>
      </c>
      <c r="B2610" s="48" t="str">
        <f t="shared" ca="1" si="336"/>
        <v>A7643</v>
      </c>
      <c r="C2610" s="59">
        <v>1700</v>
      </c>
      <c r="D2610" s="59">
        <v>0</v>
      </c>
      <c r="E2610" s="60"/>
      <c r="F2610" s="57" t="s">
        <v>3668</v>
      </c>
      <c r="G2610" s="57" t="s">
        <v>5538</v>
      </c>
      <c r="H2610" s="45" t="str">
        <f t="shared" ca="1" si="337"/>
        <v>Pre-calc.</v>
      </c>
      <c r="I2610" s="23">
        <f t="shared" ca="1" si="338"/>
        <v>0</v>
      </c>
      <c r="J2610" s="20" t="e">
        <f ca="1">VLOOKUP(B2610, Remarks!$A$3:$G$400, 7, FALSE)</f>
        <v>#N/A</v>
      </c>
      <c r="N2610" s="54"/>
      <c r="Z2610" s="62"/>
    </row>
    <row r="2611" spans="1:26" s="20" customFormat="1" x14ac:dyDescent="0.2">
      <c r="A2611" s="56" t="s">
        <v>5216</v>
      </c>
      <c r="B2611" s="48" t="str">
        <f t="shared" ca="1" si="336"/>
        <v>A7662</v>
      </c>
      <c r="C2611" s="59">
        <v>730</v>
      </c>
      <c r="D2611" s="59">
        <v>0</v>
      </c>
      <c r="E2611" s="60"/>
      <c r="F2611" s="57" t="s">
        <v>2660</v>
      </c>
      <c r="G2611" s="57" t="s">
        <v>5531</v>
      </c>
      <c r="H2611" s="45" t="str">
        <f t="shared" ca="1" si="337"/>
        <v>Pre-calc.</v>
      </c>
      <c r="I2611" s="23">
        <f t="shared" ca="1" si="338"/>
        <v>0</v>
      </c>
      <c r="J2611" s="20" t="e">
        <f ca="1">VLOOKUP(B2611, Remarks!$A$3:$G$400, 7, FALSE)</f>
        <v>#N/A</v>
      </c>
      <c r="N2611" s="54"/>
      <c r="Z2611" s="62"/>
    </row>
    <row r="2612" spans="1:26" s="20" customFormat="1" x14ac:dyDescent="0.2">
      <c r="A2612" s="56" t="s">
        <v>5217</v>
      </c>
      <c r="B2612" s="48" t="str">
        <f t="shared" ca="1" si="336"/>
        <v>A7675</v>
      </c>
      <c r="C2612" s="59">
        <v>14441.8308</v>
      </c>
      <c r="D2612" s="59">
        <v>7506.8307999999997</v>
      </c>
      <c r="E2612" s="60"/>
      <c r="F2612" s="57" t="s">
        <v>2660</v>
      </c>
      <c r="G2612" s="57" t="s">
        <v>5532</v>
      </c>
      <c r="H2612" s="45" t="str">
        <f t="shared" ca="1" si="337"/>
        <v>Pre-calc.</v>
      </c>
      <c r="I2612" s="23" t="e">
        <f t="shared" ca="1" si="338"/>
        <v>#N/A</v>
      </c>
      <c r="J2612" s="20" t="str">
        <f ca="1">VLOOKUP(B2612, Remarks!$A$3:$G$400, 7, FALSE)</f>
        <v>non-HKG order but Procurement Center is Rieckermann Services Ltd. as well as not Purchased from PC was filtered out</v>
      </c>
      <c r="N2612" s="54"/>
      <c r="Z2612" s="62"/>
    </row>
    <row r="2613" spans="1:26" s="20" customFormat="1" x14ac:dyDescent="0.2">
      <c r="A2613" s="56" t="s">
        <v>5218</v>
      </c>
      <c r="B2613" s="48" t="str">
        <f t="shared" ca="1" si="336"/>
        <v>A7676</v>
      </c>
      <c r="C2613" s="59">
        <v>8936.0357999999997</v>
      </c>
      <c r="D2613" s="59">
        <v>3491.9301999999998</v>
      </c>
      <c r="E2613" s="60"/>
      <c r="F2613" s="57" t="s">
        <v>2660</v>
      </c>
      <c r="G2613" s="57" t="s">
        <v>5532</v>
      </c>
      <c r="H2613" s="45" t="str">
        <f t="shared" ca="1" si="337"/>
        <v>Pre-calc.</v>
      </c>
      <c r="I2613" s="23" t="e">
        <f t="shared" ca="1" si="338"/>
        <v>#N/A</v>
      </c>
      <c r="J2613" s="20" t="str">
        <f ca="1">VLOOKUP(B2613, Remarks!$A$3:$G$400, 7, FALSE)</f>
        <v>non-HKG order but Procurement Center is Rieckermann Services Ltd. as well as not Purchased from PC was filtered out</v>
      </c>
      <c r="N2613" s="54"/>
      <c r="Z2613" s="62"/>
    </row>
    <row r="2614" spans="1:26" s="20" customFormat="1" x14ac:dyDescent="0.2">
      <c r="A2614" s="56" t="s">
        <v>5219</v>
      </c>
      <c r="B2614" s="48" t="str">
        <f t="shared" ca="1" si="336"/>
        <v>A7770</v>
      </c>
      <c r="C2614" s="59">
        <v>474.625</v>
      </c>
      <c r="D2614" s="59">
        <v>474.625</v>
      </c>
      <c r="E2614" s="60">
        <v>42404</v>
      </c>
      <c r="F2614" s="57" t="s">
        <v>4275</v>
      </c>
      <c r="G2614" s="57" t="s">
        <v>5525</v>
      </c>
      <c r="H2614" s="45" t="str">
        <f t="shared" ca="1" si="337"/>
        <v>Post-calc.</v>
      </c>
      <c r="I2614" s="23">
        <f t="shared" ca="1" si="338"/>
        <v>0</v>
      </c>
      <c r="J2614" s="20" t="e">
        <f ca="1">VLOOKUP(B2614, Remarks!$A$3:$G$400, 7, FALSE)</f>
        <v>#N/A</v>
      </c>
      <c r="N2614" s="54"/>
      <c r="Z2614" s="62"/>
    </row>
    <row r="2615" spans="1:26" s="20" customFormat="1" x14ac:dyDescent="0.2">
      <c r="A2615" s="56" t="s">
        <v>5220</v>
      </c>
      <c r="B2615" s="48" t="str">
        <f t="shared" ca="1" si="336"/>
        <v>A7771</v>
      </c>
      <c r="C2615" s="59">
        <v>907.375</v>
      </c>
      <c r="D2615" s="59">
        <v>907.375</v>
      </c>
      <c r="E2615" s="60">
        <v>42404</v>
      </c>
      <c r="F2615" s="57" t="s">
        <v>4275</v>
      </c>
      <c r="G2615" s="57" t="s">
        <v>5525</v>
      </c>
      <c r="H2615" s="45" t="str">
        <f t="shared" ca="1" si="337"/>
        <v>Post-calc.</v>
      </c>
      <c r="I2615" s="23">
        <f t="shared" ca="1" si="338"/>
        <v>0</v>
      </c>
      <c r="J2615" s="20" t="e">
        <f ca="1">VLOOKUP(B2615, Remarks!$A$3:$G$400, 7, FALSE)</f>
        <v>#N/A</v>
      </c>
      <c r="N2615" s="54"/>
      <c r="Z2615" s="62"/>
    </row>
    <row r="2616" spans="1:26" s="20" customFormat="1" x14ac:dyDescent="0.2">
      <c r="A2616" s="56" t="s">
        <v>5221</v>
      </c>
      <c r="B2616" s="48" t="str">
        <f t="shared" ca="1" si="336"/>
        <v>A7772</v>
      </c>
      <c r="C2616" s="59">
        <v>1647.75</v>
      </c>
      <c r="D2616" s="59">
        <v>1647.75</v>
      </c>
      <c r="E2616" s="60">
        <v>42404</v>
      </c>
      <c r="F2616" s="57" t="s">
        <v>4275</v>
      </c>
      <c r="G2616" s="57" t="s">
        <v>5525</v>
      </c>
      <c r="H2616" s="45" t="str">
        <f t="shared" ca="1" si="337"/>
        <v>Post-calc.</v>
      </c>
      <c r="I2616" s="23">
        <f t="shared" ca="1" si="338"/>
        <v>0</v>
      </c>
      <c r="J2616" s="20" t="e">
        <f ca="1">VLOOKUP(B2616, Remarks!$A$3:$G$400, 7, FALSE)</f>
        <v>#N/A</v>
      </c>
      <c r="N2616" s="54"/>
      <c r="Z2616" s="62"/>
    </row>
    <row r="2617" spans="1:26" s="20" customFormat="1" x14ac:dyDescent="0.2">
      <c r="A2617" s="56" t="s">
        <v>5222</v>
      </c>
      <c r="B2617" s="48" t="str">
        <f t="shared" ca="1" si="336"/>
        <v>A7773</v>
      </c>
      <c r="C2617" s="59">
        <v>2971.125</v>
      </c>
      <c r="D2617" s="59">
        <v>2971.125</v>
      </c>
      <c r="E2617" s="60">
        <v>42411</v>
      </c>
      <c r="F2617" s="57" t="s">
        <v>4275</v>
      </c>
      <c r="G2617" s="57" t="s">
        <v>5525</v>
      </c>
      <c r="H2617" s="45" t="str">
        <f t="shared" ca="1" si="337"/>
        <v>Post-calc.</v>
      </c>
      <c r="I2617" s="23">
        <f t="shared" ca="1" si="338"/>
        <v>0</v>
      </c>
      <c r="J2617" s="20" t="e">
        <f ca="1">VLOOKUP(B2617, Remarks!$A$3:$G$400, 7, FALSE)</f>
        <v>#N/A</v>
      </c>
      <c r="N2617" s="54"/>
      <c r="Z2617" s="62"/>
    </row>
    <row r="2618" spans="1:26" s="20" customFormat="1" x14ac:dyDescent="0.2">
      <c r="A2618" s="56" t="s">
        <v>5223</v>
      </c>
      <c r="B2618" s="48" t="str">
        <f t="shared" ca="1" si="336"/>
        <v>A7774</v>
      </c>
      <c r="C2618" s="59">
        <v>2580</v>
      </c>
      <c r="D2618" s="59">
        <v>2580</v>
      </c>
      <c r="E2618" s="60">
        <v>42418</v>
      </c>
      <c r="F2618" s="57" t="s">
        <v>4275</v>
      </c>
      <c r="G2618" s="57" t="s">
        <v>5525</v>
      </c>
      <c r="H2618" s="45" t="str">
        <f t="shared" ca="1" si="337"/>
        <v>Post-calc.</v>
      </c>
      <c r="I2618" s="23">
        <f t="shared" ca="1" si="338"/>
        <v>0</v>
      </c>
      <c r="J2618" s="20" t="e">
        <f ca="1">VLOOKUP(B2618, Remarks!$A$3:$G$400, 7, FALSE)</f>
        <v>#N/A</v>
      </c>
      <c r="N2618" s="54"/>
      <c r="Z2618" s="62"/>
    </row>
    <row r="2619" spans="1:26" s="20" customFormat="1" x14ac:dyDescent="0.2">
      <c r="A2619" s="56" t="s">
        <v>5224</v>
      </c>
      <c r="B2619" s="48" t="str">
        <f t="shared" ca="1" si="336"/>
        <v>A7776</v>
      </c>
      <c r="C2619" s="59">
        <v>309.34789999999998</v>
      </c>
      <c r="D2619" s="59">
        <v>305.07850000000002</v>
      </c>
      <c r="E2619" s="60">
        <v>42393</v>
      </c>
      <c r="F2619" s="57" t="s">
        <v>4275</v>
      </c>
      <c r="G2619" s="57" t="s">
        <v>5525</v>
      </c>
      <c r="H2619" s="45" t="str">
        <f t="shared" ca="1" si="337"/>
        <v>Post-calc.</v>
      </c>
      <c r="I2619" s="23">
        <f t="shared" ca="1" si="338"/>
        <v>0</v>
      </c>
      <c r="J2619" s="20" t="e">
        <f ca="1">VLOOKUP(B2619, Remarks!$A$3:$G$400, 7, FALSE)</f>
        <v>#N/A</v>
      </c>
      <c r="N2619" s="54"/>
      <c r="Z2619" s="62"/>
    </row>
    <row r="2620" spans="1:26" s="20" customFormat="1" x14ac:dyDescent="0.2">
      <c r="A2620" s="56" t="s">
        <v>5225</v>
      </c>
      <c r="B2620" s="48" t="str">
        <f t="shared" ca="1" si="336"/>
        <v>A7784</v>
      </c>
      <c r="C2620" s="59">
        <v>3753.027</v>
      </c>
      <c r="D2620" s="59">
        <v>0</v>
      </c>
      <c r="E2620" s="60"/>
      <c r="F2620" s="57" t="s">
        <v>3812</v>
      </c>
      <c r="G2620" s="57" t="s">
        <v>5538</v>
      </c>
      <c r="H2620" s="45" t="str">
        <f t="shared" ca="1" si="337"/>
        <v>Pre-calc.</v>
      </c>
      <c r="I2620" s="23">
        <f t="shared" ca="1" si="338"/>
        <v>0</v>
      </c>
      <c r="J2620" s="20" t="e">
        <f ca="1">VLOOKUP(B2620, Remarks!$A$3:$G$400, 7, FALSE)</f>
        <v>#N/A</v>
      </c>
      <c r="N2620" s="54"/>
      <c r="Z2620" s="62"/>
    </row>
    <row r="2621" spans="1:26" s="20" customFormat="1" x14ac:dyDescent="0.2">
      <c r="A2621" s="56" t="s">
        <v>5226</v>
      </c>
      <c r="B2621" s="48" t="str">
        <f t="shared" ca="1" si="336"/>
        <v>A7785</v>
      </c>
      <c r="C2621" s="59">
        <v>556.00400000000002</v>
      </c>
      <c r="D2621" s="59">
        <v>0</v>
      </c>
      <c r="E2621" s="60"/>
      <c r="F2621" s="57" t="s">
        <v>3812</v>
      </c>
      <c r="G2621" s="57" t="s">
        <v>5538</v>
      </c>
      <c r="H2621" s="45" t="str">
        <f t="shared" ca="1" si="337"/>
        <v>Pre-calc.</v>
      </c>
      <c r="I2621" s="23">
        <f t="shared" ca="1" si="338"/>
        <v>0</v>
      </c>
      <c r="J2621" s="20" t="e">
        <f ca="1">VLOOKUP(B2621, Remarks!$A$3:$G$400, 7, FALSE)</f>
        <v>#N/A</v>
      </c>
      <c r="N2621" s="54"/>
      <c r="Z2621" s="62"/>
    </row>
    <row r="2622" spans="1:26" s="20" customFormat="1" x14ac:dyDescent="0.2">
      <c r="A2622" s="56" t="s">
        <v>5227</v>
      </c>
      <c r="B2622" s="48" t="str">
        <f t="shared" ca="1" si="336"/>
        <v>A7787</v>
      </c>
      <c r="C2622" s="59">
        <v>556.00400000000002</v>
      </c>
      <c r="D2622" s="59">
        <v>0</v>
      </c>
      <c r="E2622" s="60"/>
      <c r="F2622" s="57" t="s">
        <v>3812</v>
      </c>
      <c r="G2622" s="57" t="s">
        <v>5538</v>
      </c>
      <c r="H2622" s="45" t="str">
        <f t="shared" ca="1" si="337"/>
        <v>Pre-calc.</v>
      </c>
      <c r="I2622" s="23">
        <f t="shared" ca="1" si="338"/>
        <v>0</v>
      </c>
      <c r="J2622" s="20" t="e">
        <f ca="1">VLOOKUP(B2622, Remarks!$A$3:$G$400, 7, FALSE)</f>
        <v>#N/A</v>
      </c>
      <c r="N2622" s="54"/>
      <c r="Z2622" s="62"/>
    </row>
    <row r="2623" spans="1:26" s="20" customFormat="1" x14ac:dyDescent="0.2">
      <c r="A2623" s="56" t="s">
        <v>5228</v>
      </c>
      <c r="B2623" s="48" t="str">
        <f t="shared" ca="1" si="336"/>
        <v>A7789</v>
      </c>
      <c r="C2623" s="59">
        <v>1251.009</v>
      </c>
      <c r="D2623" s="59">
        <v>0</v>
      </c>
      <c r="E2623" s="60"/>
      <c r="F2623" s="57" t="s">
        <v>3812</v>
      </c>
      <c r="G2623" s="57" t="s">
        <v>5538</v>
      </c>
      <c r="H2623" s="45" t="str">
        <f t="shared" ca="1" si="337"/>
        <v>Pre-calc.</v>
      </c>
      <c r="I2623" s="23">
        <f t="shared" ca="1" si="338"/>
        <v>0</v>
      </c>
      <c r="J2623" s="20" t="e">
        <f ca="1">VLOOKUP(B2623, Remarks!$A$3:$G$400, 7, FALSE)</f>
        <v>#N/A</v>
      </c>
      <c r="N2623" s="54"/>
      <c r="Z2623" s="62"/>
    </row>
    <row r="2624" spans="1:26" s="20" customFormat="1" x14ac:dyDescent="0.2">
      <c r="A2624" s="56" t="s">
        <v>5229</v>
      </c>
      <c r="B2624" s="48" t="str">
        <f t="shared" ca="1" si="336"/>
        <v>A7790</v>
      </c>
      <c r="C2624" s="59">
        <v>236.30170000000001</v>
      </c>
      <c r="D2624" s="59">
        <v>0</v>
      </c>
      <c r="E2624" s="60"/>
      <c r="F2624" s="57" t="s">
        <v>3812</v>
      </c>
      <c r="G2624" s="57" t="s">
        <v>5538</v>
      </c>
      <c r="H2624" s="45" t="str">
        <f t="shared" ca="1" si="337"/>
        <v>Pre-calc.</v>
      </c>
      <c r="I2624" s="23">
        <f t="shared" ca="1" si="338"/>
        <v>0</v>
      </c>
      <c r="J2624" s="20" t="e">
        <f ca="1">VLOOKUP(B2624, Remarks!$A$3:$G$400, 7, FALSE)</f>
        <v>#N/A</v>
      </c>
      <c r="N2624" s="54"/>
      <c r="Z2624" s="62"/>
    </row>
    <row r="2625" spans="1:26" s="20" customFormat="1" x14ac:dyDescent="0.2">
      <c r="A2625" s="56" t="s">
        <v>5230</v>
      </c>
      <c r="B2625" s="48" t="str">
        <f t="shared" ca="1" si="336"/>
        <v>A7791</v>
      </c>
      <c r="C2625" s="59">
        <v>472.60340000000002</v>
      </c>
      <c r="D2625" s="59">
        <v>0</v>
      </c>
      <c r="E2625" s="60"/>
      <c r="F2625" s="57" t="s">
        <v>3812</v>
      </c>
      <c r="G2625" s="57" t="s">
        <v>5538</v>
      </c>
      <c r="H2625" s="45" t="str">
        <f t="shared" ca="1" si="337"/>
        <v>Pre-calc.</v>
      </c>
      <c r="I2625" s="23">
        <f t="shared" ca="1" si="338"/>
        <v>0</v>
      </c>
      <c r="J2625" s="20" t="e">
        <f ca="1">VLOOKUP(B2625, Remarks!$A$3:$G$400, 7, FALSE)</f>
        <v>#N/A</v>
      </c>
      <c r="N2625" s="54"/>
      <c r="Z2625" s="62"/>
    </row>
    <row r="2626" spans="1:26" s="20" customFormat="1" x14ac:dyDescent="0.2">
      <c r="A2626" s="56" t="s">
        <v>5231</v>
      </c>
      <c r="B2626" s="48" t="str">
        <f t="shared" ca="1" si="336"/>
        <v>A7792</v>
      </c>
      <c r="C2626" s="59">
        <v>1946.0139999999999</v>
      </c>
      <c r="D2626" s="59">
        <v>0</v>
      </c>
      <c r="E2626" s="60"/>
      <c r="F2626" s="57" t="s">
        <v>3812</v>
      </c>
      <c r="G2626" s="57" t="s">
        <v>5538</v>
      </c>
      <c r="H2626" s="45" t="str">
        <f t="shared" ca="1" si="337"/>
        <v>Pre-calc.</v>
      </c>
      <c r="I2626" s="23">
        <f t="shared" ca="1" si="338"/>
        <v>0</v>
      </c>
      <c r="J2626" s="20" t="e">
        <f ca="1">VLOOKUP(B2626, Remarks!$A$3:$G$400, 7, FALSE)</f>
        <v>#N/A</v>
      </c>
      <c r="N2626" s="54"/>
      <c r="Z2626" s="62"/>
    </row>
    <row r="2627" spans="1:26" s="20" customFormat="1" x14ac:dyDescent="0.2">
      <c r="A2627" s="56" t="s">
        <v>5232</v>
      </c>
      <c r="B2627" s="48" t="str">
        <f t="shared" ca="1" si="336"/>
        <v>A7796</v>
      </c>
      <c r="C2627" s="59">
        <v>399</v>
      </c>
      <c r="D2627" s="59">
        <v>399</v>
      </c>
      <c r="E2627" s="60">
        <v>42402</v>
      </c>
      <c r="F2627" s="57" t="s">
        <v>4237</v>
      </c>
      <c r="G2627" s="57" t="s">
        <v>5523</v>
      </c>
      <c r="H2627" s="45" t="str">
        <f t="shared" ca="1" si="337"/>
        <v>Post-calc.</v>
      </c>
      <c r="I2627" s="23">
        <f t="shared" ca="1" si="338"/>
        <v>0</v>
      </c>
      <c r="J2627" s="20" t="e">
        <f ca="1">VLOOKUP(B2627, Remarks!$A$3:$G$400, 7, FALSE)</f>
        <v>#N/A</v>
      </c>
      <c r="N2627" s="54"/>
      <c r="Z2627" s="62"/>
    </row>
    <row r="2628" spans="1:26" s="20" customFormat="1" x14ac:dyDescent="0.2">
      <c r="A2628" s="56" t="s">
        <v>5233</v>
      </c>
      <c r="B2628" s="48" t="str">
        <f t="shared" ca="1" si="336"/>
        <v>A7823</v>
      </c>
      <c r="C2628" s="59">
        <v>278.40600000000001</v>
      </c>
      <c r="D2628" s="59">
        <v>0</v>
      </c>
      <c r="E2628" s="60"/>
      <c r="F2628" s="57" t="s">
        <v>3812</v>
      </c>
      <c r="G2628" s="57" t="s">
        <v>5538</v>
      </c>
      <c r="H2628" s="45" t="str">
        <f t="shared" ca="1" si="337"/>
        <v>Pre-calc.</v>
      </c>
      <c r="I2628" s="23">
        <f t="shared" ca="1" si="338"/>
        <v>0</v>
      </c>
      <c r="J2628" s="20" t="e">
        <f ca="1">VLOOKUP(B2628, Remarks!$A$3:$G$400, 7, FALSE)</f>
        <v>#N/A</v>
      </c>
      <c r="N2628" s="54"/>
      <c r="Z2628" s="62"/>
    </row>
    <row r="2629" spans="1:26" s="20" customFormat="1" x14ac:dyDescent="0.2">
      <c r="A2629" s="56" t="s">
        <v>5234</v>
      </c>
      <c r="B2629" s="48" t="str">
        <f t="shared" ref="B2629:B2692" ca="1" si="341">+LEFT(A2629,5)</f>
        <v>A7848</v>
      </c>
      <c r="C2629" s="59">
        <v>258.99009999999998</v>
      </c>
      <c r="D2629" s="59">
        <v>265.27140000000003</v>
      </c>
      <c r="E2629" s="60">
        <v>42355</v>
      </c>
      <c r="F2629" s="57" t="s">
        <v>4898</v>
      </c>
      <c r="G2629" s="57" t="s">
        <v>5546</v>
      </c>
      <c r="H2629" s="45" t="str">
        <f t="shared" ref="H2629:H2692" ca="1" si="342">+IF(E2629&gt;1,"Post-calc.","Pre-calc.")</f>
        <v>Post-calc.</v>
      </c>
      <c r="I2629" s="23">
        <f t="shared" ref="I2629:I2692" ca="1" si="343">+VLOOKUP(B2629,$N$4:$P$2575,2,FALSE)-C2629</f>
        <v>0</v>
      </c>
      <c r="J2629" s="20" t="e">
        <f ca="1">VLOOKUP(B2629, Remarks!$A$3:$G$400, 7, FALSE)</f>
        <v>#N/A</v>
      </c>
      <c r="N2629" s="54"/>
      <c r="Z2629" s="62"/>
    </row>
    <row r="2630" spans="1:26" s="20" customFormat="1" x14ac:dyDescent="0.2">
      <c r="A2630" s="56" t="s">
        <v>5235</v>
      </c>
      <c r="B2630" s="48" t="str">
        <f t="shared" ca="1" si="341"/>
        <v>A7849</v>
      </c>
      <c r="C2630" s="59">
        <v>1589.88</v>
      </c>
      <c r="D2630" s="59">
        <v>3111.78</v>
      </c>
      <c r="E2630" s="60">
        <v>42472</v>
      </c>
      <c r="F2630" s="57" t="s">
        <v>4269</v>
      </c>
      <c r="G2630" s="57" t="s">
        <v>5524</v>
      </c>
      <c r="H2630" s="45" t="str">
        <f t="shared" ca="1" si="342"/>
        <v>Post-calc.</v>
      </c>
      <c r="I2630" s="23">
        <f t="shared" ca="1" si="343"/>
        <v>0</v>
      </c>
      <c r="J2630" s="20" t="e">
        <f ca="1">VLOOKUP(B2630, Remarks!$A$3:$G$400, 7, FALSE)</f>
        <v>#N/A</v>
      </c>
      <c r="N2630" s="54"/>
      <c r="Z2630" s="62"/>
    </row>
    <row r="2631" spans="1:26" s="20" customFormat="1" x14ac:dyDescent="0.2">
      <c r="A2631" s="56" t="s">
        <v>5236</v>
      </c>
      <c r="B2631" s="48" t="str">
        <f t="shared" ca="1" si="341"/>
        <v>A7850</v>
      </c>
      <c r="C2631" s="59">
        <v>75.19</v>
      </c>
      <c r="D2631" s="59">
        <v>75.19</v>
      </c>
      <c r="E2631" s="60">
        <v>42429</v>
      </c>
      <c r="F2631" s="57" t="s">
        <v>4632</v>
      </c>
      <c r="G2631" s="57" t="s">
        <v>5536</v>
      </c>
      <c r="H2631" s="45" t="str">
        <f t="shared" ca="1" si="342"/>
        <v>Post-calc.</v>
      </c>
      <c r="I2631" s="23">
        <f t="shared" ca="1" si="343"/>
        <v>0</v>
      </c>
      <c r="J2631" s="20" t="e">
        <f ca="1">VLOOKUP(B2631, Remarks!$A$3:$G$400, 7, FALSE)</f>
        <v>#N/A</v>
      </c>
      <c r="N2631" s="54"/>
      <c r="Z2631" s="62"/>
    </row>
    <row r="2632" spans="1:26" s="20" customFormat="1" x14ac:dyDescent="0.2">
      <c r="A2632" s="56" t="s">
        <v>5237</v>
      </c>
      <c r="B2632" s="48" t="str">
        <f t="shared" ca="1" si="341"/>
        <v>A7872</v>
      </c>
      <c r="C2632" s="59">
        <v>2000</v>
      </c>
      <c r="D2632" s="59">
        <v>0</v>
      </c>
      <c r="E2632" s="60"/>
      <c r="F2632" s="57" t="s">
        <v>3668</v>
      </c>
      <c r="G2632" s="57" t="s">
        <v>5538</v>
      </c>
      <c r="H2632" s="45" t="str">
        <f t="shared" ca="1" si="342"/>
        <v>Pre-calc.</v>
      </c>
      <c r="I2632" s="23">
        <f t="shared" ca="1" si="343"/>
        <v>0</v>
      </c>
      <c r="J2632" s="20" t="e">
        <f ca="1">VLOOKUP(B2632, Remarks!$A$3:$G$400, 7, FALSE)</f>
        <v>#N/A</v>
      </c>
      <c r="N2632" s="54"/>
      <c r="Z2632" s="62"/>
    </row>
    <row r="2633" spans="1:26" s="20" customFormat="1" x14ac:dyDescent="0.2">
      <c r="A2633" s="56" t="s">
        <v>5238</v>
      </c>
      <c r="B2633" s="48" t="str">
        <f t="shared" ca="1" si="341"/>
        <v>A7873</v>
      </c>
      <c r="C2633" s="59">
        <v>503.70119999999997</v>
      </c>
      <c r="D2633" s="59">
        <v>0</v>
      </c>
      <c r="E2633" s="60"/>
      <c r="F2633" s="57" t="s">
        <v>3812</v>
      </c>
      <c r="G2633" s="57" t="s">
        <v>5538</v>
      </c>
      <c r="H2633" s="45" t="str">
        <f t="shared" ca="1" si="342"/>
        <v>Pre-calc.</v>
      </c>
      <c r="I2633" s="23">
        <f t="shared" ca="1" si="343"/>
        <v>0</v>
      </c>
      <c r="J2633" s="20" t="e">
        <f ca="1">VLOOKUP(B2633, Remarks!$A$3:$G$400, 7, FALSE)</f>
        <v>#N/A</v>
      </c>
      <c r="N2633" s="54"/>
      <c r="Z2633" s="62"/>
    </row>
    <row r="2634" spans="1:26" s="20" customFormat="1" x14ac:dyDescent="0.2">
      <c r="A2634" s="56" t="s">
        <v>5239</v>
      </c>
      <c r="B2634" s="48" t="str">
        <f t="shared" ca="1" si="341"/>
        <v>A7876</v>
      </c>
      <c r="C2634" s="59">
        <v>16926.4359</v>
      </c>
      <c r="D2634" s="59">
        <v>9533.0400000000009</v>
      </c>
      <c r="E2634" s="60">
        <v>42500</v>
      </c>
      <c r="F2634" s="57" t="s">
        <v>4269</v>
      </c>
      <c r="G2634" s="57" t="s">
        <v>5524</v>
      </c>
      <c r="H2634" s="45" t="str">
        <f t="shared" ca="1" si="342"/>
        <v>Post-calc.</v>
      </c>
      <c r="I2634" s="23">
        <f t="shared" ca="1" si="343"/>
        <v>0</v>
      </c>
      <c r="J2634" s="20" t="e">
        <f ca="1">VLOOKUP(B2634, Remarks!$A$3:$G$400, 7, FALSE)</f>
        <v>#N/A</v>
      </c>
      <c r="N2634" s="54"/>
      <c r="Z2634" s="62"/>
    </row>
    <row r="2635" spans="1:26" s="20" customFormat="1" x14ac:dyDescent="0.2">
      <c r="A2635" s="56" t="s">
        <v>5240</v>
      </c>
      <c r="B2635" s="48" t="str">
        <f t="shared" ca="1" si="341"/>
        <v>A7879</v>
      </c>
      <c r="C2635" s="59">
        <v>700</v>
      </c>
      <c r="D2635" s="59">
        <v>0</v>
      </c>
      <c r="E2635" s="60"/>
      <c r="F2635" s="57" t="s">
        <v>2660</v>
      </c>
      <c r="G2635" s="57" t="s">
        <v>5534</v>
      </c>
      <c r="H2635" s="45" t="str">
        <f t="shared" ca="1" si="342"/>
        <v>Pre-calc.</v>
      </c>
      <c r="I2635" s="23">
        <f t="shared" ca="1" si="343"/>
        <v>0</v>
      </c>
      <c r="J2635" s="20" t="e">
        <f ca="1">VLOOKUP(B2635, Remarks!$A$3:$G$400, 7, FALSE)</f>
        <v>#N/A</v>
      </c>
      <c r="N2635" s="54"/>
      <c r="Z2635" s="62"/>
    </row>
    <row r="2636" spans="1:26" s="20" customFormat="1" x14ac:dyDescent="0.2">
      <c r="A2636" s="56" t="s">
        <v>5241</v>
      </c>
      <c r="B2636" s="48" t="str">
        <f t="shared" ca="1" si="341"/>
        <v>A7917</v>
      </c>
      <c r="C2636" s="59">
        <v>683.48239999999998</v>
      </c>
      <c r="D2636" s="59">
        <v>683.48</v>
      </c>
      <c r="E2636" s="60">
        <v>42431</v>
      </c>
      <c r="F2636" s="57" t="s">
        <v>4269</v>
      </c>
      <c r="G2636" s="57" t="s">
        <v>5524</v>
      </c>
      <c r="H2636" s="45" t="str">
        <f t="shared" ca="1" si="342"/>
        <v>Post-calc.</v>
      </c>
      <c r="I2636" s="23">
        <f t="shared" ca="1" si="343"/>
        <v>0</v>
      </c>
      <c r="J2636" s="20" t="e">
        <f ca="1">VLOOKUP(B2636, Remarks!$A$3:$G$400, 7, FALSE)</f>
        <v>#N/A</v>
      </c>
      <c r="N2636" s="54"/>
      <c r="Z2636" s="62"/>
    </row>
    <row r="2637" spans="1:26" s="20" customFormat="1" x14ac:dyDescent="0.2">
      <c r="A2637" s="56" t="s">
        <v>5242</v>
      </c>
      <c r="B2637" s="48" t="str">
        <f t="shared" ca="1" si="341"/>
        <v>A7926</v>
      </c>
      <c r="C2637" s="59">
        <v>339.642</v>
      </c>
      <c r="D2637" s="59">
        <v>339.21</v>
      </c>
      <c r="E2637" s="60">
        <v>42423</v>
      </c>
      <c r="F2637" s="57" t="s">
        <v>4157</v>
      </c>
      <c r="G2637" s="57" t="s">
        <v>5544</v>
      </c>
      <c r="H2637" s="45" t="str">
        <f t="shared" ca="1" si="342"/>
        <v>Post-calc.</v>
      </c>
      <c r="I2637" s="23">
        <f t="shared" ca="1" si="343"/>
        <v>0</v>
      </c>
      <c r="J2637" s="20" t="e">
        <f ca="1">VLOOKUP(B2637, Remarks!$A$3:$G$400, 7, FALSE)</f>
        <v>#N/A</v>
      </c>
      <c r="N2637" s="54"/>
      <c r="Z2637" s="62"/>
    </row>
    <row r="2638" spans="1:26" s="20" customFormat="1" x14ac:dyDescent="0.2">
      <c r="A2638" s="56" t="s">
        <v>5243</v>
      </c>
      <c r="B2638" s="48" t="str">
        <f t="shared" ca="1" si="341"/>
        <v>A7933</v>
      </c>
      <c r="C2638" s="59">
        <v>279.58</v>
      </c>
      <c r="D2638" s="59">
        <v>553.01940000000002</v>
      </c>
      <c r="E2638" s="60">
        <v>42522</v>
      </c>
      <c r="F2638" s="57" t="s">
        <v>3812</v>
      </c>
      <c r="G2638" s="57" t="s">
        <v>5538</v>
      </c>
      <c r="H2638" s="45" t="str">
        <f t="shared" ca="1" si="342"/>
        <v>Post-calc.</v>
      </c>
      <c r="I2638" s="23">
        <f t="shared" ca="1" si="343"/>
        <v>0</v>
      </c>
      <c r="J2638" s="20" t="e">
        <f ca="1">VLOOKUP(B2638, Remarks!$A$3:$G$400, 7, FALSE)</f>
        <v>#N/A</v>
      </c>
      <c r="N2638" s="54"/>
      <c r="Z2638" s="62"/>
    </row>
    <row r="2639" spans="1:26" s="20" customFormat="1" x14ac:dyDescent="0.2">
      <c r="A2639" s="56" t="s">
        <v>5244</v>
      </c>
      <c r="B2639" s="48" t="str">
        <f t="shared" ca="1" si="341"/>
        <v>A7934</v>
      </c>
      <c r="C2639" s="59">
        <v>237.5121</v>
      </c>
      <c r="D2639" s="59">
        <v>450.60840000000002</v>
      </c>
      <c r="E2639" s="60">
        <v>42522</v>
      </c>
      <c r="F2639" s="57" t="s">
        <v>3812</v>
      </c>
      <c r="G2639" s="57" t="s">
        <v>5538</v>
      </c>
      <c r="H2639" s="45" t="str">
        <f t="shared" ca="1" si="342"/>
        <v>Post-calc.</v>
      </c>
      <c r="I2639" s="23">
        <f t="shared" ca="1" si="343"/>
        <v>0</v>
      </c>
      <c r="J2639" s="20" t="e">
        <f ca="1">VLOOKUP(B2639, Remarks!$A$3:$G$400, 7, FALSE)</f>
        <v>#N/A</v>
      </c>
      <c r="N2639" s="54"/>
      <c r="Z2639" s="62"/>
    </row>
    <row r="2640" spans="1:26" s="20" customFormat="1" x14ac:dyDescent="0.2">
      <c r="A2640" s="56" t="s">
        <v>5245</v>
      </c>
      <c r="B2640" s="48" t="str">
        <f t="shared" ca="1" si="341"/>
        <v>A7935</v>
      </c>
      <c r="C2640" s="59">
        <v>2080.59</v>
      </c>
      <c r="D2640" s="59">
        <v>3891.6179999999999</v>
      </c>
      <c r="E2640" s="60">
        <v>42522</v>
      </c>
      <c r="F2640" s="57" t="s">
        <v>3812</v>
      </c>
      <c r="G2640" s="57" t="s">
        <v>5538</v>
      </c>
      <c r="H2640" s="45" t="str">
        <f t="shared" ca="1" si="342"/>
        <v>Post-calc.</v>
      </c>
      <c r="I2640" s="23">
        <f t="shared" ca="1" si="343"/>
        <v>0</v>
      </c>
      <c r="J2640" s="20" t="e">
        <f ca="1">VLOOKUP(B2640, Remarks!$A$3:$G$400, 7, FALSE)</f>
        <v>#N/A</v>
      </c>
      <c r="N2640" s="54"/>
      <c r="Z2640" s="62"/>
    </row>
    <row r="2641" spans="1:26" s="20" customFormat="1" x14ac:dyDescent="0.2">
      <c r="A2641" s="56" t="s">
        <v>5246</v>
      </c>
      <c r="B2641" s="48" t="str">
        <f t="shared" ca="1" si="341"/>
        <v>A7936</v>
      </c>
      <c r="C2641" s="59">
        <v>249.67619999999999</v>
      </c>
      <c r="D2641" s="59">
        <v>408.96129999999999</v>
      </c>
      <c r="E2641" s="60">
        <v>42522</v>
      </c>
      <c r="F2641" s="57" t="s">
        <v>3812</v>
      </c>
      <c r="G2641" s="57" t="s">
        <v>5538</v>
      </c>
      <c r="H2641" s="45" t="str">
        <f t="shared" ca="1" si="342"/>
        <v>Post-calc.</v>
      </c>
      <c r="I2641" s="23">
        <f t="shared" ca="1" si="343"/>
        <v>0</v>
      </c>
      <c r="J2641" s="20" t="e">
        <f ca="1">VLOOKUP(B2641, Remarks!$A$3:$G$400, 7, FALSE)</f>
        <v>#N/A</v>
      </c>
      <c r="N2641" s="54"/>
      <c r="Z2641" s="62"/>
    </row>
    <row r="2642" spans="1:26" s="20" customFormat="1" x14ac:dyDescent="0.2">
      <c r="A2642" s="56" t="s">
        <v>5247</v>
      </c>
      <c r="B2642" s="48" t="str">
        <f t="shared" ca="1" si="341"/>
        <v>A7937</v>
      </c>
      <c r="C2642" s="59">
        <v>671.89790000000005</v>
      </c>
      <c r="D2642" s="59">
        <v>1223.7431999999999</v>
      </c>
      <c r="E2642" s="60">
        <v>42522</v>
      </c>
      <c r="F2642" s="57" t="s">
        <v>3812</v>
      </c>
      <c r="G2642" s="57" t="s">
        <v>5538</v>
      </c>
      <c r="H2642" s="45" t="str">
        <f t="shared" ca="1" si="342"/>
        <v>Post-calc.</v>
      </c>
      <c r="I2642" s="23">
        <f t="shared" ca="1" si="343"/>
        <v>0</v>
      </c>
      <c r="J2642" s="20" t="e">
        <f ca="1">VLOOKUP(B2642, Remarks!$A$3:$G$400, 7, FALSE)</f>
        <v>#N/A</v>
      </c>
      <c r="N2642" s="54"/>
      <c r="Z2642" s="62"/>
    </row>
    <row r="2643" spans="1:26" s="20" customFormat="1" x14ac:dyDescent="0.2">
      <c r="A2643" s="56" t="s">
        <v>5248</v>
      </c>
      <c r="B2643" s="48" t="str">
        <f t="shared" ca="1" si="341"/>
        <v>A7938</v>
      </c>
      <c r="C2643" s="59">
        <v>272.26620000000003</v>
      </c>
      <c r="D2643" s="59">
        <v>471.09059999999999</v>
      </c>
      <c r="E2643" s="60">
        <v>42522</v>
      </c>
      <c r="F2643" s="57" t="s">
        <v>3812</v>
      </c>
      <c r="G2643" s="57" t="s">
        <v>5538</v>
      </c>
      <c r="H2643" s="45" t="str">
        <f t="shared" ca="1" si="342"/>
        <v>Post-calc.</v>
      </c>
      <c r="I2643" s="23">
        <f t="shared" ca="1" si="343"/>
        <v>0</v>
      </c>
      <c r="J2643" s="20" t="e">
        <f ca="1">VLOOKUP(B2643, Remarks!$A$3:$G$400, 7, FALSE)</f>
        <v>#N/A</v>
      </c>
      <c r="N2643" s="54"/>
      <c r="Z2643" s="62"/>
    </row>
    <row r="2644" spans="1:26" s="20" customFormat="1" x14ac:dyDescent="0.2">
      <c r="A2644" s="56" t="s">
        <v>5249</v>
      </c>
      <c r="B2644" s="48" t="str">
        <f t="shared" ca="1" si="341"/>
        <v>A7939</v>
      </c>
      <c r="C2644" s="59">
        <v>453.98259999999999</v>
      </c>
      <c r="D2644" s="59">
        <v>353.79590000000002</v>
      </c>
      <c r="E2644" s="60">
        <v>42522</v>
      </c>
      <c r="F2644" s="57" t="s">
        <v>3812</v>
      </c>
      <c r="G2644" s="57" t="s">
        <v>5538</v>
      </c>
      <c r="H2644" s="45" t="str">
        <f t="shared" ca="1" si="342"/>
        <v>Post-calc.</v>
      </c>
      <c r="I2644" s="23">
        <f t="shared" ca="1" si="343"/>
        <v>0</v>
      </c>
      <c r="J2644" s="20" t="e">
        <f ca="1">VLOOKUP(B2644, Remarks!$A$3:$G$400, 7, FALSE)</f>
        <v>#N/A</v>
      </c>
      <c r="N2644" s="54"/>
      <c r="Z2644" s="62"/>
    </row>
    <row r="2645" spans="1:26" s="20" customFormat="1" x14ac:dyDescent="0.2">
      <c r="A2645" s="56" t="s">
        <v>5250</v>
      </c>
      <c r="B2645" s="48" t="str">
        <f t="shared" ca="1" si="341"/>
        <v>A7940</v>
      </c>
      <c r="C2645" s="59">
        <v>1755.1679999999999</v>
      </c>
      <c r="D2645" s="59">
        <v>0</v>
      </c>
      <c r="E2645" s="60"/>
      <c r="F2645" s="57" t="s">
        <v>3812</v>
      </c>
      <c r="G2645" s="57" t="s">
        <v>5538</v>
      </c>
      <c r="H2645" s="45" t="str">
        <f t="shared" ca="1" si="342"/>
        <v>Pre-calc.</v>
      </c>
      <c r="I2645" s="23">
        <f t="shared" ca="1" si="343"/>
        <v>0</v>
      </c>
      <c r="J2645" s="20" t="e">
        <f ca="1">VLOOKUP(B2645, Remarks!$A$3:$G$400, 7, FALSE)</f>
        <v>#N/A</v>
      </c>
      <c r="N2645" s="54"/>
      <c r="Z2645" s="62"/>
    </row>
    <row r="2646" spans="1:26" s="20" customFormat="1" x14ac:dyDescent="0.2">
      <c r="A2646" s="56" t="s">
        <v>5251</v>
      </c>
      <c r="B2646" s="48" t="str">
        <f t="shared" ca="1" si="341"/>
        <v>A7941</v>
      </c>
      <c r="C2646" s="59">
        <v>215.78700000000001</v>
      </c>
      <c r="D2646" s="59">
        <v>464.26319999999998</v>
      </c>
      <c r="E2646" s="60">
        <v>42522</v>
      </c>
      <c r="F2646" s="57" t="s">
        <v>3812</v>
      </c>
      <c r="G2646" s="57" t="s">
        <v>5538</v>
      </c>
      <c r="H2646" s="45" t="str">
        <f t="shared" ca="1" si="342"/>
        <v>Post-calc.</v>
      </c>
      <c r="I2646" s="23">
        <f t="shared" ca="1" si="343"/>
        <v>0</v>
      </c>
      <c r="J2646" s="20" t="e">
        <f ca="1">VLOOKUP(B2646, Remarks!$A$3:$G$400, 7, FALSE)</f>
        <v>#N/A</v>
      </c>
      <c r="N2646" s="54"/>
      <c r="Z2646" s="62"/>
    </row>
    <row r="2647" spans="1:26" s="20" customFormat="1" x14ac:dyDescent="0.2">
      <c r="A2647" s="56" t="s">
        <v>5252</v>
      </c>
      <c r="B2647" s="48" t="str">
        <f t="shared" ca="1" si="341"/>
        <v>A7942</v>
      </c>
      <c r="C2647" s="59">
        <v>1272.114</v>
      </c>
      <c r="D2647" s="59">
        <v>0</v>
      </c>
      <c r="E2647" s="60"/>
      <c r="F2647" s="57" t="s">
        <v>3812</v>
      </c>
      <c r="G2647" s="57" t="s">
        <v>5538</v>
      </c>
      <c r="H2647" s="45" t="str">
        <f t="shared" ca="1" si="342"/>
        <v>Pre-calc.</v>
      </c>
      <c r="I2647" s="23">
        <f t="shared" ca="1" si="343"/>
        <v>0</v>
      </c>
      <c r="J2647" s="20" t="e">
        <f ca="1">VLOOKUP(B2647, Remarks!$A$3:$G$400, 7, FALSE)</f>
        <v>#N/A</v>
      </c>
      <c r="N2647" s="54"/>
      <c r="Z2647" s="62"/>
    </row>
    <row r="2648" spans="1:26" s="20" customFormat="1" x14ac:dyDescent="0.2">
      <c r="A2648" s="56" t="s">
        <v>5253</v>
      </c>
      <c r="B2648" s="48" t="str">
        <f t="shared" ca="1" si="341"/>
        <v>A7943</v>
      </c>
      <c r="C2648" s="59">
        <v>6393.2</v>
      </c>
      <c r="D2648" s="59">
        <v>12251.54</v>
      </c>
      <c r="E2648" s="60">
        <v>42536</v>
      </c>
      <c r="F2648" s="57" t="s">
        <v>2660</v>
      </c>
      <c r="G2648" s="57" t="s">
        <v>5531</v>
      </c>
      <c r="H2648" s="45" t="str">
        <f t="shared" ca="1" si="342"/>
        <v>Post-calc.</v>
      </c>
      <c r="I2648" s="23">
        <f t="shared" ca="1" si="343"/>
        <v>0</v>
      </c>
      <c r="J2648" s="20" t="e">
        <f ca="1">VLOOKUP(B2648, Remarks!$A$3:$G$400, 7, FALSE)</f>
        <v>#N/A</v>
      </c>
      <c r="N2648" s="54"/>
      <c r="Z2648" s="62"/>
    </row>
    <row r="2649" spans="1:26" s="20" customFormat="1" x14ac:dyDescent="0.2">
      <c r="A2649" s="56" t="s">
        <v>5254</v>
      </c>
      <c r="B2649" s="48" t="str">
        <f t="shared" ca="1" si="341"/>
        <v>A7946</v>
      </c>
      <c r="C2649" s="59">
        <v>1130.768</v>
      </c>
      <c r="D2649" s="59">
        <v>1753.0032000000001</v>
      </c>
      <c r="E2649" s="60">
        <v>42522</v>
      </c>
      <c r="F2649" s="57" t="s">
        <v>3812</v>
      </c>
      <c r="G2649" s="57" t="s">
        <v>5538</v>
      </c>
      <c r="H2649" s="45" t="str">
        <f t="shared" ca="1" si="342"/>
        <v>Post-calc.</v>
      </c>
      <c r="I2649" s="23">
        <f t="shared" ca="1" si="343"/>
        <v>0</v>
      </c>
      <c r="J2649" s="20" t="e">
        <f ca="1">VLOOKUP(B2649, Remarks!$A$3:$G$400, 7, FALSE)</f>
        <v>#N/A</v>
      </c>
      <c r="N2649" s="54"/>
      <c r="Z2649" s="62"/>
    </row>
    <row r="2650" spans="1:26" s="20" customFormat="1" x14ac:dyDescent="0.2">
      <c r="A2650" s="56" t="s">
        <v>5255</v>
      </c>
      <c r="B2650" s="48" t="str">
        <f t="shared" ca="1" si="341"/>
        <v>A7947</v>
      </c>
      <c r="C2650" s="59">
        <v>268.22680000000003</v>
      </c>
      <c r="D2650" s="59">
        <v>477.91800000000001</v>
      </c>
      <c r="E2650" s="60">
        <v>42522</v>
      </c>
      <c r="F2650" s="57" t="s">
        <v>3812</v>
      </c>
      <c r="G2650" s="57" t="s">
        <v>5538</v>
      </c>
      <c r="H2650" s="45" t="str">
        <f t="shared" ca="1" si="342"/>
        <v>Post-calc.</v>
      </c>
      <c r="I2650" s="23">
        <f t="shared" ca="1" si="343"/>
        <v>0</v>
      </c>
      <c r="J2650" s="20" t="e">
        <f ca="1">VLOOKUP(B2650, Remarks!$A$3:$G$400, 7, FALSE)</f>
        <v>#N/A</v>
      </c>
      <c r="N2650" s="54"/>
      <c r="Z2650" s="62"/>
    </row>
    <row r="2651" spans="1:26" s="20" customFormat="1" x14ac:dyDescent="0.2">
      <c r="A2651" s="56" t="s">
        <v>5256</v>
      </c>
      <c r="B2651" s="48" t="str">
        <f t="shared" ca="1" si="341"/>
        <v>A7948</v>
      </c>
      <c r="C2651" s="59">
        <v>254.1096</v>
      </c>
      <c r="D2651" s="59">
        <v>0</v>
      </c>
      <c r="E2651" s="60"/>
      <c r="F2651" s="57" t="s">
        <v>3812</v>
      </c>
      <c r="G2651" s="57" t="s">
        <v>5538</v>
      </c>
      <c r="H2651" s="45" t="str">
        <f t="shared" ca="1" si="342"/>
        <v>Pre-calc.</v>
      </c>
      <c r="I2651" s="23">
        <f t="shared" ca="1" si="343"/>
        <v>0</v>
      </c>
      <c r="J2651" s="20" t="e">
        <f ca="1">VLOOKUP(B2651, Remarks!$A$3:$G$400, 7, FALSE)</f>
        <v>#N/A</v>
      </c>
      <c r="N2651" s="54"/>
      <c r="Z2651" s="62"/>
    </row>
    <row r="2652" spans="1:26" s="20" customFormat="1" x14ac:dyDescent="0.2">
      <c r="A2652" s="56" t="s">
        <v>5257</v>
      </c>
      <c r="B2652" s="48" t="str">
        <f t="shared" ca="1" si="341"/>
        <v>A7949</v>
      </c>
      <c r="C2652" s="59">
        <v>12115.71</v>
      </c>
      <c r="D2652" s="59">
        <v>0</v>
      </c>
      <c r="E2652" s="60"/>
      <c r="F2652" s="57" t="s">
        <v>2660</v>
      </c>
      <c r="G2652" s="57" t="s">
        <v>5531</v>
      </c>
      <c r="H2652" s="45" t="str">
        <f t="shared" ca="1" si="342"/>
        <v>Pre-calc.</v>
      </c>
      <c r="I2652" s="23">
        <f t="shared" ca="1" si="343"/>
        <v>0</v>
      </c>
      <c r="J2652" s="20" t="e">
        <f ca="1">VLOOKUP(B2652, Remarks!$A$3:$G$400, 7, FALSE)</f>
        <v>#N/A</v>
      </c>
      <c r="N2652" s="54"/>
      <c r="Z2652" s="62"/>
    </row>
    <row r="2653" spans="1:26" s="20" customFormat="1" x14ac:dyDescent="0.2">
      <c r="A2653" s="56" t="s">
        <v>5258</v>
      </c>
      <c r="B2653" s="48" t="str">
        <f t="shared" ca="1" si="341"/>
        <v>A7953</v>
      </c>
      <c r="C2653" s="59">
        <v>10622.04</v>
      </c>
      <c r="D2653" s="59">
        <v>0</v>
      </c>
      <c r="E2653" s="60"/>
      <c r="F2653" s="57" t="s">
        <v>2660</v>
      </c>
      <c r="G2653" s="57" t="s">
        <v>5531</v>
      </c>
      <c r="H2653" s="45" t="str">
        <f t="shared" ca="1" si="342"/>
        <v>Pre-calc.</v>
      </c>
      <c r="I2653" s="23">
        <f t="shared" ca="1" si="343"/>
        <v>0</v>
      </c>
      <c r="J2653" s="20" t="e">
        <f ca="1">VLOOKUP(B2653, Remarks!$A$3:$G$400, 7, FALSE)</f>
        <v>#N/A</v>
      </c>
      <c r="N2653" s="54"/>
      <c r="Z2653" s="62"/>
    </row>
    <row r="2654" spans="1:26" s="20" customFormat="1" x14ac:dyDescent="0.2">
      <c r="A2654" s="56" t="s">
        <v>5259</v>
      </c>
      <c r="B2654" s="48" t="str">
        <f t="shared" ca="1" si="341"/>
        <v>A7956</v>
      </c>
      <c r="C2654" s="59">
        <v>6803.03</v>
      </c>
      <c r="D2654" s="59">
        <v>13500.97</v>
      </c>
      <c r="E2654" s="60">
        <v>42536</v>
      </c>
      <c r="F2654" s="57" t="s">
        <v>2660</v>
      </c>
      <c r="G2654" s="57" t="s">
        <v>5531</v>
      </c>
      <c r="H2654" s="45" t="str">
        <f t="shared" ca="1" si="342"/>
        <v>Post-calc.</v>
      </c>
      <c r="I2654" s="23">
        <f t="shared" ca="1" si="343"/>
        <v>0</v>
      </c>
      <c r="J2654" s="20" t="e">
        <f ca="1">VLOOKUP(B2654, Remarks!$A$3:$G$400, 7, FALSE)</f>
        <v>#N/A</v>
      </c>
      <c r="N2654" s="54"/>
      <c r="Z2654" s="62"/>
    </row>
    <row r="2655" spans="1:26" s="20" customFormat="1" x14ac:dyDescent="0.2">
      <c r="A2655" s="56" t="s">
        <v>5260</v>
      </c>
      <c r="B2655" s="48" t="str">
        <f t="shared" ca="1" si="341"/>
        <v>A7963</v>
      </c>
      <c r="C2655" s="59">
        <v>344.6456</v>
      </c>
      <c r="D2655" s="59">
        <v>344.6456</v>
      </c>
      <c r="E2655" s="60"/>
      <c r="F2655" s="57" t="s">
        <v>1446</v>
      </c>
      <c r="G2655" s="57" t="s">
        <v>5547</v>
      </c>
      <c r="H2655" s="45" t="str">
        <f t="shared" ca="1" si="342"/>
        <v>Pre-calc.</v>
      </c>
      <c r="I2655" s="23">
        <f t="shared" ca="1" si="343"/>
        <v>0</v>
      </c>
      <c r="J2655" s="20" t="e">
        <f ca="1">VLOOKUP(B2655, Remarks!$A$3:$G$400, 7, FALSE)</f>
        <v>#N/A</v>
      </c>
      <c r="N2655" s="54"/>
      <c r="Z2655" s="62"/>
    </row>
    <row r="2656" spans="1:26" s="20" customFormat="1" x14ac:dyDescent="0.2">
      <c r="A2656" s="56" t="s">
        <v>5261</v>
      </c>
      <c r="B2656" s="48" t="str">
        <f t="shared" ca="1" si="341"/>
        <v>A7964</v>
      </c>
      <c r="C2656" s="59">
        <v>2215.6938</v>
      </c>
      <c r="D2656" s="59">
        <v>2215.6938</v>
      </c>
      <c r="E2656" s="60"/>
      <c r="F2656" s="57" t="s">
        <v>1446</v>
      </c>
      <c r="G2656" s="57" t="s">
        <v>5547</v>
      </c>
      <c r="H2656" s="45" t="str">
        <f t="shared" ca="1" si="342"/>
        <v>Pre-calc.</v>
      </c>
      <c r="I2656" s="23">
        <f t="shared" ca="1" si="343"/>
        <v>0</v>
      </c>
      <c r="J2656" s="20" t="e">
        <f ca="1">VLOOKUP(B2656, Remarks!$A$3:$G$400, 7, FALSE)</f>
        <v>#N/A</v>
      </c>
      <c r="N2656" s="54"/>
      <c r="Z2656" s="62"/>
    </row>
    <row r="2657" spans="1:26" s="20" customFormat="1" x14ac:dyDescent="0.2">
      <c r="A2657" s="56" t="s">
        <v>5262</v>
      </c>
      <c r="B2657" s="48" t="str">
        <f t="shared" ca="1" si="341"/>
        <v>A7965</v>
      </c>
      <c r="C2657" s="59">
        <v>95.945099999999996</v>
      </c>
      <c r="D2657" s="59">
        <v>95.945099999999996</v>
      </c>
      <c r="E2657" s="60"/>
      <c r="F2657" s="57" t="s">
        <v>1446</v>
      </c>
      <c r="G2657" s="57" t="s">
        <v>5547</v>
      </c>
      <c r="H2657" s="45" t="str">
        <f t="shared" ca="1" si="342"/>
        <v>Pre-calc.</v>
      </c>
      <c r="I2657" s="23">
        <f t="shared" ca="1" si="343"/>
        <v>0</v>
      </c>
      <c r="J2657" s="20" t="e">
        <f ca="1">VLOOKUP(B2657, Remarks!$A$3:$G$400, 7, FALSE)</f>
        <v>#N/A</v>
      </c>
      <c r="N2657" s="54"/>
      <c r="Z2657" s="62"/>
    </row>
    <row r="2658" spans="1:26" s="20" customFormat="1" x14ac:dyDescent="0.2">
      <c r="A2658" s="56" t="s">
        <v>5263</v>
      </c>
      <c r="B2658" s="48" t="str">
        <f t="shared" ca="1" si="341"/>
        <v>A7966</v>
      </c>
      <c r="C2658" s="59">
        <v>241.65880000000001</v>
      </c>
      <c r="D2658" s="59">
        <v>241.65880000000001</v>
      </c>
      <c r="E2658" s="60"/>
      <c r="F2658" s="57" t="s">
        <v>1446</v>
      </c>
      <c r="G2658" s="57" t="s">
        <v>5547</v>
      </c>
      <c r="H2658" s="45" t="str">
        <f t="shared" ca="1" si="342"/>
        <v>Pre-calc.</v>
      </c>
      <c r="I2658" s="23">
        <f t="shared" ca="1" si="343"/>
        <v>0</v>
      </c>
      <c r="J2658" s="20" t="e">
        <f ca="1">VLOOKUP(B2658, Remarks!$A$3:$G$400, 7, FALSE)</f>
        <v>#N/A</v>
      </c>
      <c r="N2658" s="54"/>
      <c r="Z2658" s="62"/>
    </row>
    <row r="2659" spans="1:26" s="20" customFormat="1" x14ac:dyDescent="0.2">
      <c r="A2659" s="56" t="s">
        <v>5264</v>
      </c>
      <c r="B2659" s="48" t="str">
        <f t="shared" ca="1" si="341"/>
        <v>A7967</v>
      </c>
      <c r="C2659" s="59">
        <v>1014.9638</v>
      </c>
      <c r="D2659" s="59">
        <v>1038.4381000000001</v>
      </c>
      <c r="E2659" s="60"/>
      <c r="F2659" s="57" t="s">
        <v>1446</v>
      </c>
      <c r="G2659" s="57" t="s">
        <v>5547</v>
      </c>
      <c r="H2659" s="45" t="str">
        <f t="shared" ca="1" si="342"/>
        <v>Pre-calc.</v>
      </c>
      <c r="I2659" s="23">
        <f t="shared" ca="1" si="343"/>
        <v>0</v>
      </c>
      <c r="J2659" s="20" t="e">
        <f ca="1">VLOOKUP(B2659, Remarks!$A$3:$G$400, 7, FALSE)</f>
        <v>#N/A</v>
      </c>
      <c r="N2659" s="54"/>
      <c r="Z2659" s="62"/>
    </row>
    <row r="2660" spans="1:26" s="20" customFormat="1" x14ac:dyDescent="0.2">
      <c r="A2660" s="56" t="s">
        <v>5265</v>
      </c>
      <c r="B2660" s="48" t="str">
        <f t="shared" ca="1" si="341"/>
        <v>A7968</v>
      </c>
      <c r="C2660" s="59">
        <v>148.423</v>
      </c>
      <c r="D2660" s="59">
        <v>148.423</v>
      </c>
      <c r="E2660" s="60"/>
      <c r="F2660" s="57" t="s">
        <v>1446</v>
      </c>
      <c r="G2660" s="57" t="s">
        <v>5547</v>
      </c>
      <c r="H2660" s="45" t="str">
        <f t="shared" ca="1" si="342"/>
        <v>Pre-calc.</v>
      </c>
      <c r="I2660" s="23">
        <f t="shared" ca="1" si="343"/>
        <v>0</v>
      </c>
      <c r="J2660" s="20" t="e">
        <f ca="1">VLOOKUP(B2660, Remarks!$A$3:$G$400, 7, FALSE)</f>
        <v>#N/A</v>
      </c>
      <c r="N2660" s="54"/>
      <c r="Z2660" s="62"/>
    </row>
    <row r="2661" spans="1:26" s="20" customFormat="1" x14ac:dyDescent="0.2">
      <c r="A2661" s="56" t="s">
        <v>5266</v>
      </c>
      <c r="B2661" s="48" t="str">
        <f t="shared" ca="1" si="341"/>
        <v>A7970</v>
      </c>
      <c r="C2661" s="59">
        <v>491.74650000000003</v>
      </c>
      <c r="D2661" s="59">
        <v>0</v>
      </c>
      <c r="E2661" s="60"/>
      <c r="F2661" s="57" t="s">
        <v>3812</v>
      </c>
      <c r="G2661" s="57" t="s">
        <v>5538</v>
      </c>
      <c r="H2661" s="45" t="str">
        <f t="shared" ca="1" si="342"/>
        <v>Pre-calc.</v>
      </c>
      <c r="I2661" s="23">
        <f t="shared" ca="1" si="343"/>
        <v>0</v>
      </c>
      <c r="J2661" s="20" t="e">
        <f ca="1">VLOOKUP(B2661, Remarks!$A$3:$G$400, 7, FALSE)</f>
        <v>#N/A</v>
      </c>
      <c r="N2661" s="54"/>
      <c r="Z2661" s="62"/>
    </row>
    <row r="2662" spans="1:26" s="20" customFormat="1" x14ac:dyDescent="0.2">
      <c r="A2662" s="56" t="s">
        <v>5267</v>
      </c>
      <c r="B2662" s="48" t="str">
        <f t="shared" ca="1" si="341"/>
        <v>A7975</v>
      </c>
      <c r="C2662" s="59">
        <v>1090.356</v>
      </c>
      <c r="D2662" s="59">
        <v>1817.2639999999999</v>
      </c>
      <c r="E2662" s="60"/>
      <c r="F2662" s="57" t="s">
        <v>2660</v>
      </c>
      <c r="G2662" s="57" t="s">
        <v>5531</v>
      </c>
      <c r="H2662" s="45" t="str">
        <f t="shared" ca="1" si="342"/>
        <v>Pre-calc.</v>
      </c>
      <c r="I2662" s="23">
        <f t="shared" ca="1" si="343"/>
        <v>0</v>
      </c>
      <c r="J2662" s="20" t="e">
        <f ca="1">VLOOKUP(B2662, Remarks!$A$3:$G$400, 7, FALSE)</f>
        <v>#N/A</v>
      </c>
      <c r="N2662" s="54"/>
      <c r="Z2662" s="62"/>
    </row>
    <row r="2663" spans="1:26" s="20" customFormat="1" x14ac:dyDescent="0.2">
      <c r="A2663" s="56" t="s">
        <v>5268</v>
      </c>
      <c r="B2663" s="48" t="str">
        <f t="shared" ca="1" si="341"/>
        <v>A7976</v>
      </c>
      <c r="C2663" s="59">
        <v>1362.9480000000001</v>
      </c>
      <c r="D2663" s="59">
        <v>1192.1251999999999</v>
      </c>
      <c r="E2663" s="60">
        <v>42536</v>
      </c>
      <c r="F2663" s="57" t="s">
        <v>2660</v>
      </c>
      <c r="G2663" s="57" t="s">
        <v>5531</v>
      </c>
      <c r="H2663" s="45" t="str">
        <f t="shared" ca="1" si="342"/>
        <v>Post-calc.</v>
      </c>
      <c r="I2663" s="23">
        <f t="shared" ca="1" si="343"/>
        <v>0</v>
      </c>
      <c r="J2663" s="20" t="e">
        <f ca="1">VLOOKUP(B2663, Remarks!$A$3:$G$400, 7, FALSE)</f>
        <v>#N/A</v>
      </c>
      <c r="N2663" s="54"/>
      <c r="Z2663" s="62"/>
    </row>
    <row r="2664" spans="1:26" s="20" customFormat="1" x14ac:dyDescent="0.2">
      <c r="A2664" s="56" t="s">
        <v>5269</v>
      </c>
      <c r="B2664" s="48" t="str">
        <f t="shared" ca="1" si="341"/>
        <v>A7983</v>
      </c>
      <c r="C2664" s="59">
        <v>543.67560000000003</v>
      </c>
      <c r="D2664" s="59">
        <v>0</v>
      </c>
      <c r="E2664" s="60"/>
      <c r="F2664" s="57" t="s">
        <v>3812</v>
      </c>
      <c r="G2664" s="57" t="s">
        <v>5538</v>
      </c>
      <c r="H2664" s="45" t="str">
        <f t="shared" ca="1" si="342"/>
        <v>Pre-calc.</v>
      </c>
      <c r="I2664" s="23">
        <f t="shared" ca="1" si="343"/>
        <v>0</v>
      </c>
      <c r="J2664" s="20" t="e">
        <f ca="1">VLOOKUP(B2664, Remarks!$A$3:$G$400, 7, FALSE)</f>
        <v>#N/A</v>
      </c>
      <c r="N2664" s="54"/>
      <c r="Z2664" s="62"/>
    </row>
    <row r="2665" spans="1:26" s="20" customFormat="1" x14ac:dyDescent="0.2">
      <c r="A2665" s="56" t="s">
        <v>5270</v>
      </c>
      <c r="B2665" s="48" t="str">
        <f t="shared" ca="1" si="341"/>
        <v>A8001</v>
      </c>
      <c r="C2665" s="59">
        <v>2230.2586000000001</v>
      </c>
      <c r="D2665" s="59">
        <v>0</v>
      </c>
      <c r="E2665" s="60"/>
      <c r="F2665" s="57" t="s">
        <v>2647</v>
      </c>
      <c r="G2665" s="57" t="s">
        <v>5539</v>
      </c>
      <c r="H2665" s="45" t="str">
        <f t="shared" ca="1" si="342"/>
        <v>Pre-calc.</v>
      </c>
      <c r="I2665" s="23">
        <f t="shared" ca="1" si="343"/>
        <v>0</v>
      </c>
      <c r="J2665" s="20" t="e">
        <f ca="1">VLOOKUP(B2665, Remarks!$A$3:$G$400, 7, FALSE)</f>
        <v>#N/A</v>
      </c>
      <c r="N2665" s="54"/>
      <c r="Z2665" s="62"/>
    </row>
    <row r="2666" spans="1:26" s="20" customFormat="1" x14ac:dyDescent="0.2">
      <c r="A2666" s="56" t="s">
        <v>5271</v>
      </c>
      <c r="B2666" s="48" t="str">
        <f t="shared" ca="1" si="341"/>
        <v>A8002</v>
      </c>
      <c r="C2666" s="59">
        <v>318.41149999999999</v>
      </c>
      <c r="D2666" s="59">
        <v>318.41149999999999</v>
      </c>
      <c r="E2666" s="60">
        <v>42437</v>
      </c>
      <c r="F2666" s="57" t="s">
        <v>4275</v>
      </c>
      <c r="G2666" s="57" t="s">
        <v>5525</v>
      </c>
      <c r="H2666" s="45" t="str">
        <f t="shared" ca="1" si="342"/>
        <v>Post-calc.</v>
      </c>
      <c r="I2666" s="23">
        <f t="shared" ca="1" si="343"/>
        <v>0</v>
      </c>
      <c r="J2666" s="20" t="e">
        <f ca="1">VLOOKUP(B2666, Remarks!$A$3:$G$400, 7, FALSE)</f>
        <v>#N/A</v>
      </c>
      <c r="N2666" s="54"/>
      <c r="Z2666" s="62"/>
    </row>
    <row r="2667" spans="1:26" s="20" customFormat="1" x14ac:dyDescent="0.2">
      <c r="A2667" s="56" t="s">
        <v>5272</v>
      </c>
      <c r="B2667" s="48" t="str">
        <f t="shared" ca="1" si="341"/>
        <v>A8003</v>
      </c>
      <c r="C2667" s="59">
        <v>139.68799999999999</v>
      </c>
      <c r="D2667" s="59">
        <v>0</v>
      </c>
      <c r="E2667" s="60"/>
      <c r="F2667" s="57" t="s">
        <v>3812</v>
      </c>
      <c r="G2667" s="57" t="s">
        <v>5538</v>
      </c>
      <c r="H2667" s="45" t="str">
        <f t="shared" ca="1" si="342"/>
        <v>Pre-calc.</v>
      </c>
      <c r="I2667" s="23">
        <f t="shared" ca="1" si="343"/>
        <v>0</v>
      </c>
      <c r="J2667" s="20" t="e">
        <f ca="1">VLOOKUP(B2667, Remarks!$A$3:$G$400, 7, FALSE)</f>
        <v>#N/A</v>
      </c>
      <c r="N2667" s="54"/>
      <c r="Z2667" s="62"/>
    </row>
    <row r="2668" spans="1:26" s="20" customFormat="1" x14ac:dyDescent="0.2">
      <c r="A2668" s="56" t="s">
        <v>5273</v>
      </c>
      <c r="B2668" s="48" t="str">
        <f t="shared" ca="1" si="341"/>
        <v>A8004</v>
      </c>
      <c r="C2668" s="59">
        <v>251.4384</v>
      </c>
      <c r="D2668" s="59">
        <v>0</v>
      </c>
      <c r="E2668" s="60"/>
      <c r="F2668" s="57" t="s">
        <v>3812</v>
      </c>
      <c r="G2668" s="57" t="s">
        <v>5538</v>
      </c>
      <c r="H2668" s="45" t="str">
        <f t="shared" ca="1" si="342"/>
        <v>Pre-calc.</v>
      </c>
      <c r="I2668" s="23">
        <f t="shared" ca="1" si="343"/>
        <v>0</v>
      </c>
      <c r="J2668" s="20" t="e">
        <f ca="1">VLOOKUP(B2668, Remarks!$A$3:$G$400, 7, FALSE)</f>
        <v>#N/A</v>
      </c>
      <c r="N2668" s="54"/>
      <c r="Z2668" s="62"/>
    </row>
    <row r="2669" spans="1:26" s="20" customFormat="1" x14ac:dyDescent="0.2">
      <c r="A2669" s="56" t="s">
        <v>5973</v>
      </c>
      <c r="B2669" s="48" t="str">
        <f t="shared" ca="1" si="341"/>
        <v>A8012</v>
      </c>
      <c r="C2669" s="59">
        <v>1469.9534000000001</v>
      </c>
      <c r="D2669" s="59">
        <v>1454.7021</v>
      </c>
      <c r="E2669" s="60"/>
      <c r="F2669" s="57" t="s">
        <v>4898</v>
      </c>
      <c r="G2669" s="57" t="s">
        <v>5546</v>
      </c>
      <c r="H2669" s="45" t="str">
        <f t="shared" ca="1" si="342"/>
        <v>Pre-calc.</v>
      </c>
      <c r="I2669" s="23">
        <f t="shared" ca="1" si="343"/>
        <v>0</v>
      </c>
      <c r="J2669" s="20" t="e">
        <f ca="1">VLOOKUP(B2669, Remarks!$A$3:$G$400, 7, FALSE)</f>
        <v>#N/A</v>
      </c>
      <c r="N2669" s="54"/>
      <c r="Z2669" s="62"/>
    </row>
    <row r="2670" spans="1:26" s="20" customFormat="1" x14ac:dyDescent="0.2">
      <c r="A2670" s="56" t="s">
        <v>5974</v>
      </c>
      <c r="B2670" s="48" t="str">
        <f t="shared" ca="1" si="341"/>
        <v>A8013</v>
      </c>
      <c r="C2670" s="59">
        <v>816.48810000000003</v>
      </c>
      <c r="D2670" s="59">
        <v>0</v>
      </c>
      <c r="E2670" s="60"/>
      <c r="F2670" s="57" t="s">
        <v>4898</v>
      </c>
      <c r="G2670" s="57" t="s">
        <v>5546</v>
      </c>
      <c r="H2670" s="45" t="str">
        <f t="shared" ca="1" si="342"/>
        <v>Pre-calc.</v>
      </c>
      <c r="I2670" s="23">
        <f t="shared" ca="1" si="343"/>
        <v>-487.20610000000005</v>
      </c>
      <c r="J2670" s="20" t="e">
        <f ca="1">VLOOKUP(B2670, Remarks!$A$3:$G$400, 7, FALSE)</f>
        <v>#N/A</v>
      </c>
      <c r="N2670" s="54"/>
      <c r="Z2670" s="62"/>
    </row>
    <row r="2671" spans="1:26" s="20" customFormat="1" x14ac:dyDescent="0.2">
      <c r="A2671" s="56" t="s">
        <v>5274</v>
      </c>
      <c r="B2671" s="48" t="str">
        <f t="shared" ca="1" si="341"/>
        <v>A8016</v>
      </c>
      <c r="C2671" s="59">
        <v>924.63</v>
      </c>
      <c r="D2671" s="59">
        <v>924.16800000000001</v>
      </c>
      <c r="E2671" s="60">
        <v>42472</v>
      </c>
      <c r="F2671" s="57" t="s">
        <v>4164</v>
      </c>
      <c r="G2671" s="57" t="s">
        <v>5522</v>
      </c>
      <c r="H2671" s="45" t="str">
        <f t="shared" ca="1" si="342"/>
        <v>Post-calc.</v>
      </c>
      <c r="I2671" s="23">
        <f t="shared" ca="1" si="343"/>
        <v>0</v>
      </c>
      <c r="J2671" s="20" t="e">
        <f ca="1">VLOOKUP(B2671, Remarks!$A$3:$G$400, 7, FALSE)</f>
        <v>#N/A</v>
      </c>
      <c r="N2671" s="54"/>
      <c r="Z2671" s="62"/>
    </row>
    <row r="2672" spans="1:26" s="20" customFormat="1" x14ac:dyDescent="0.2">
      <c r="A2672" s="56" t="s">
        <v>5275</v>
      </c>
      <c r="B2672" s="48" t="str">
        <f t="shared" ca="1" si="341"/>
        <v>A8017</v>
      </c>
      <c r="C2672" s="59">
        <v>462.30799999999999</v>
      </c>
      <c r="D2672" s="59">
        <v>462.084</v>
      </c>
      <c r="E2672" s="60">
        <v>42472</v>
      </c>
      <c r="F2672" s="57" t="s">
        <v>4164</v>
      </c>
      <c r="G2672" s="57" t="s">
        <v>5522</v>
      </c>
      <c r="H2672" s="45" t="str">
        <f t="shared" ca="1" si="342"/>
        <v>Post-calc.</v>
      </c>
      <c r="I2672" s="23">
        <f t="shared" ca="1" si="343"/>
        <v>0</v>
      </c>
      <c r="J2672" s="20" t="e">
        <f ca="1">VLOOKUP(B2672, Remarks!$A$3:$G$400, 7, FALSE)</f>
        <v>#N/A</v>
      </c>
      <c r="N2672" s="54"/>
      <c r="Z2672" s="62"/>
    </row>
    <row r="2673" spans="1:26" s="20" customFormat="1" x14ac:dyDescent="0.2">
      <c r="A2673" s="56" t="s">
        <v>5276</v>
      </c>
      <c r="B2673" s="48" t="str">
        <f t="shared" ca="1" si="341"/>
        <v>A8020</v>
      </c>
      <c r="C2673" s="59">
        <v>1971.72</v>
      </c>
      <c r="D2673" s="59">
        <v>1980.36</v>
      </c>
      <c r="E2673" s="60">
        <v>42472</v>
      </c>
      <c r="F2673" s="57" t="s">
        <v>4164</v>
      </c>
      <c r="G2673" s="57" t="s">
        <v>5522</v>
      </c>
      <c r="H2673" s="45" t="str">
        <f t="shared" ca="1" si="342"/>
        <v>Post-calc.</v>
      </c>
      <c r="I2673" s="23">
        <f t="shared" ca="1" si="343"/>
        <v>0</v>
      </c>
      <c r="J2673" s="20" t="e">
        <f ca="1">VLOOKUP(B2673, Remarks!$A$3:$G$400, 7, FALSE)</f>
        <v>#N/A</v>
      </c>
      <c r="N2673" s="54"/>
      <c r="Z2673" s="62"/>
    </row>
    <row r="2674" spans="1:26" s="20" customFormat="1" x14ac:dyDescent="0.2">
      <c r="A2674" s="56" t="s">
        <v>5277</v>
      </c>
      <c r="B2674" s="48" t="str">
        <f t="shared" ca="1" si="341"/>
        <v>A8038</v>
      </c>
      <c r="C2674" s="59">
        <v>1820.2660000000001</v>
      </c>
      <c r="D2674" s="59">
        <v>0</v>
      </c>
      <c r="E2674" s="60"/>
      <c r="F2674" s="57" t="s">
        <v>3668</v>
      </c>
      <c r="G2674" s="57" t="s">
        <v>5538</v>
      </c>
      <c r="H2674" s="45" t="str">
        <f t="shared" ca="1" si="342"/>
        <v>Pre-calc.</v>
      </c>
      <c r="I2674" s="23">
        <f t="shared" ca="1" si="343"/>
        <v>0</v>
      </c>
      <c r="J2674" s="20" t="e">
        <f ca="1">VLOOKUP(B2674, Remarks!$A$3:$G$400, 7, FALSE)</f>
        <v>#N/A</v>
      </c>
      <c r="N2674" s="54"/>
      <c r="Z2674" s="62"/>
    </row>
    <row r="2675" spans="1:26" s="20" customFormat="1" x14ac:dyDescent="0.2">
      <c r="A2675" s="56" t="s">
        <v>5278</v>
      </c>
      <c r="B2675" s="48" t="str">
        <f t="shared" ca="1" si="341"/>
        <v>A8045</v>
      </c>
      <c r="C2675" s="59">
        <v>154.578</v>
      </c>
      <c r="D2675" s="59">
        <v>151.91999999999999</v>
      </c>
      <c r="E2675" s="60">
        <v>42488</v>
      </c>
      <c r="F2675" s="57" t="s">
        <v>4424</v>
      </c>
      <c r="G2675" s="57" t="s">
        <v>5532</v>
      </c>
      <c r="H2675" s="45" t="str">
        <f t="shared" ca="1" si="342"/>
        <v>Post-calc.</v>
      </c>
      <c r="I2675" s="23">
        <f t="shared" ca="1" si="343"/>
        <v>0</v>
      </c>
      <c r="J2675" s="20" t="e">
        <f ca="1">VLOOKUP(B2675, Remarks!$A$3:$G$400, 7, FALSE)</f>
        <v>#N/A</v>
      </c>
      <c r="N2675" s="54"/>
      <c r="Z2675" s="62"/>
    </row>
    <row r="2676" spans="1:26" s="20" customFormat="1" x14ac:dyDescent="0.2">
      <c r="A2676" s="56" t="s">
        <v>5279</v>
      </c>
      <c r="B2676" s="48" t="str">
        <f t="shared" ca="1" si="341"/>
        <v>A8046</v>
      </c>
      <c r="C2676" s="59">
        <v>586.4796</v>
      </c>
      <c r="D2676" s="59">
        <v>0</v>
      </c>
      <c r="E2676" s="60"/>
      <c r="F2676" s="57" t="s">
        <v>3812</v>
      </c>
      <c r="G2676" s="57" t="s">
        <v>5538</v>
      </c>
      <c r="H2676" s="45" t="str">
        <f t="shared" ca="1" si="342"/>
        <v>Pre-calc.</v>
      </c>
      <c r="I2676" s="23">
        <f t="shared" ca="1" si="343"/>
        <v>0</v>
      </c>
      <c r="J2676" s="20" t="e">
        <f ca="1">VLOOKUP(B2676, Remarks!$A$3:$G$400, 7, FALSE)</f>
        <v>#N/A</v>
      </c>
      <c r="N2676" s="54"/>
      <c r="Z2676" s="62"/>
    </row>
    <row r="2677" spans="1:26" s="20" customFormat="1" x14ac:dyDescent="0.2">
      <c r="A2677" s="56" t="s">
        <v>5280</v>
      </c>
      <c r="B2677" s="48" t="str">
        <f t="shared" ca="1" si="341"/>
        <v>A8047</v>
      </c>
      <c r="C2677" s="59">
        <v>1675.6559999999999</v>
      </c>
      <c r="D2677" s="59">
        <v>0</v>
      </c>
      <c r="E2677" s="60"/>
      <c r="F2677" s="57" t="s">
        <v>3812</v>
      </c>
      <c r="G2677" s="57" t="s">
        <v>5538</v>
      </c>
      <c r="H2677" s="45" t="str">
        <f t="shared" ca="1" si="342"/>
        <v>Pre-calc.</v>
      </c>
      <c r="I2677" s="23">
        <f t="shared" ca="1" si="343"/>
        <v>0</v>
      </c>
      <c r="J2677" s="20" t="e">
        <f ca="1">VLOOKUP(B2677, Remarks!$A$3:$G$400, 7, FALSE)</f>
        <v>#N/A</v>
      </c>
      <c r="N2677" s="54"/>
      <c r="Z2677" s="62"/>
    </row>
    <row r="2678" spans="1:26" s="20" customFormat="1" x14ac:dyDescent="0.2">
      <c r="A2678" s="56" t="s">
        <v>5281</v>
      </c>
      <c r="B2678" s="48" t="str">
        <f t="shared" ca="1" si="341"/>
        <v>A8048</v>
      </c>
      <c r="C2678" s="59">
        <v>489.74299999999999</v>
      </c>
      <c r="D2678" s="59">
        <v>492.68270000000001</v>
      </c>
      <c r="E2678" s="60"/>
      <c r="F2678" s="57" t="s">
        <v>1446</v>
      </c>
      <c r="G2678" s="57" t="s">
        <v>5527</v>
      </c>
      <c r="H2678" s="45" t="str">
        <f t="shared" ca="1" si="342"/>
        <v>Pre-calc.</v>
      </c>
      <c r="I2678" s="23">
        <f t="shared" ca="1" si="343"/>
        <v>0</v>
      </c>
      <c r="J2678" s="20" t="e">
        <f ca="1">VLOOKUP(B2678, Remarks!$A$3:$G$400, 7, FALSE)</f>
        <v>#N/A</v>
      </c>
      <c r="N2678" s="54"/>
      <c r="Z2678" s="62"/>
    </row>
    <row r="2679" spans="1:26" s="20" customFormat="1" x14ac:dyDescent="0.2">
      <c r="A2679" s="56" t="s">
        <v>5282</v>
      </c>
      <c r="B2679" s="48" t="str">
        <f t="shared" ca="1" si="341"/>
        <v>A8068</v>
      </c>
      <c r="C2679" s="59">
        <v>225.13919999999999</v>
      </c>
      <c r="D2679" s="59">
        <v>219.54239999999999</v>
      </c>
      <c r="E2679" s="60">
        <v>42503</v>
      </c>
      <c r="F2679" s="57" t="s">
        <v>4424</v>
      </c>
      <c r="G2679" s="57" t="s">
        <v>5532</v>
      </c>
      <c r="H2679" s="45" t="str">
        <f t="shared" ca="1" si="342"/>
        <v>Post-calc.</v>
      </c>
      <c r="I2679" s="23">
        <f t="shared" ca="1" si="343"/>
        <v>0</v>
      </c>
      <c r="J2679" s="20" t="e">
        <f ca="1">VLOOKUP(B2679, Remarks!$A$3:$G$400, 7, FALSE)</f>
        <v>#N/A</v>
      </c>
      <c r="N2679" s="54"/>
      <c r="Z2679" s="62"/>
    </row>
    <row r="2680" spans="1:26" s="20" customFormat="1" x14ac:dyDescent="0.2">
      <c r="A2680" s="56" t="s">
        <v>5283</v>
      </c>
      <c r="B2680" s="48" t="str">
        <f t="shared" ca="1" si="341"/>
        <v>A8069</v>
      </c>
      <c r="C2680" s="59">
        <v>122.8032</v>
      </c>
      <c r="D2680" s="59">
        <v>120.12479999999999</v>
      </c>
      <c r="E2680" s="60">
        <v>42494</v>
      </c>
      <c r="F2680" s="57" t="s">
        <v>4424</v>
      </c>
      <c r="G2680" s="57" t="s">
        <v>5532</v>
      </c>
      <c r="H2680" s="45" t="str">
        <f t="shared" ca="1" si="342"/>
        <v>Post-calc.</v>
      </c>
      <c r="I2680" s="23">
        <f t="shared" ca="1" si="343"/>
        <v>0</v>
      </c>
      <c r="J2680" s="20" t="e">
        <f ca="1">VLOOKUP(B2680, Remarks!$A$3:$G$400, 7, FALSE)</f>
        <v>#N/A</v>
      </c>
      <c r="N2680" s="54"/>
      <c r="Z2680" s="62"/>
    </row>
    <row r="2681" spans="1:26" s="20" customFormat="1" x14ac:dyDescent="0.2">
      <c r="A2681" s="56" t="s">
        <v>5975</v>
      </c>
      <c r="B2681" s="48" t="str">
        <f t="shared" ca="1" si="341"/>
        <v>A8070</v>
      </c>
      <c r="C2681" s="59">
        <v>3100.8357999999998</v>
      </c>
      <c r="D2681" s="59">
        <v>0</v>
      </c>
      <c r="E2681" s="60"/>
      <c r="F2681" s="57" t="s">
        <v>4898</v>
      </c>
      <c r="G2681" s="57" t="s">
        <v>5546</v>
      </c>
      <c r="H2681" s="45" t="str">
        <f t="shared" ca="1" si="342"/>
        <v>Pre-calc.</v>
      </c>
      <c r="I2681" s="23">
        <f t="shared" ca="1" si="343"/>
        <v>0</v>
      </c>
      <c r="J2681" s="20" t="e">
        <f ca="1">VLOOKUP(B2681, Remarks!$A$3:$G$400, 7, FALSE)</f>
        <v>#N/A</v>
      </c>
      <c r="N2681" s="54"/>
      <c r="Z2681" s="62"/>
    </row>
    <row r="2682" spans="1:26" s="20" customFormat="1" x14ac:dyDescent="0.2">
      <c r="A2682" s="56" t="s">
        <v>5284</v>
      </c>
      <c r="B2682" s="48" t="str">
        <f t="shared" ca="1" si="341"/>
        <v>A8075</v>
      </c>
      <c r="C2682" s="59">
        <v>135.59520000000001</v>
      </c>
      <c r="D2682" s="59">
        <v>133.6448</v>
      </c>
      <c r="E2682" s="60">
        <v>42489</v>
      </c>
      <c r="F2682" s="57" t="s">
        <v>4424</v>
      </c>
      <c r="G2682" s="57" t="s">
        <v>5532</v>
      </c>
      <c r="H2682" s="45" t="str">
        <f t="shared" ca="1" si="342"/>
        <v>Post-calc.</v>
      </c>
      <c r="I2682" s="23">
        <f t="shared" ca="1" si="343"/>
        <v>0</v>
      </c>
      <c r="J2682" s="20" t="e">
        <f ca="1">VLOOKUP(B2682, Remarks!$A$3:$G$400, 7, FALSE)</f>
        <v>#N/A</v>
      </c>
      <c r="N2682" s="54"/>
      <c r="Z2682" s="62"/>
    </row>
    <row r="2683" spans="1:26" s="20" customFormat="1" x14ac:dyDescent="0.2">
      <c r="A2683" s="56" t="s">
        <v>5285</v>
      </c>
      <c r="B2683" s="48" t="str">
        <f t="shared" ca="1" si="341"/>
        <v>A8077</v>
      </c>
      <c r="C2683" s="59">
        <v>397.24020000000002</v>
      </c>
      <c r="D2683" s="59">
        <v>194.51519999999999</v>
      </c>
      <c r="E2683" s="60"/>
      <c r="F2683" s="57" t="s">
        <v>4424</v>
      </c>
      <c r="G2683" s="57" t="s">
        <v>5532</v>
      </c>
      <c r="H2683" s="45" t="str">
        <f t="shared" ca="1" si="342"/>
        <v>Pre-calc.</v>
      </c>
      <c r="I2683" s="23">
        <f t="shared" ca="1" si="343"/>
        <v>0</v>
      </c>
      <c r="J2683" s="20" t="e">
        <f ca="1">VLOOKUP(B2683, Remarks!$A$3:$G$400, 7, FALSE)</f>
        <v>#N/A</v>
      </c>
      <c r="N2683" s="54"/>
      <c r="Z2683" s="62"/>
    </row>
    <row r="2684" spans="1:26" s="20" customFormat="1" x14ac:dyDescent="0.2">
      <c r="A2684" s="56" t="s">
        <v>5286</v>
      </c>
      <c r="B2684" s="48" t="str">
        <f t="shared" ca="1" si="341"/>
        <v>A8079</v>
      </c>
      <c r="C2684" s="59">
        <v>74.468400000000003</v>
      </c>
      <c r="D2684" s="59">
        <v>0</v>
      </c>
      <c r="E2684" s="60">
        <v>42503</v>
      </c>
      <c r="F2684" s="57" t="s">
        <v>4424</v>
      </c>
      <c r="G2684" s="57" t="s">
        <v>5532</v>
      </c>
      <c r="H2684" s="45" t="str">
        <f t="shared" ca="1" si="342"/>
        <v>Post-calc.</v>
      </c>
      <c r="I2684" s="23">
        <f t="shared" ca="1" si="343"/>
        <v>0</v>
      </c>
      <c r="J2684" s="20" t="e">
        <f ca="1">VLOOKUP(B2684, Remarks!$A$3:$G$400, 7, FALSE)</f>
        <v>#N/A</v>
      </c>
      <c r="N2684" s="54"/>
      <c r="Z2684" s="62"/>
    </row>
    <row r="2685" spans="1:26" s="20" customFormat="1" x14ac:dyDescent="0.2">
      <c r="A2685" s="56" t="s">
        <v>5287</v>
      </c>
      <c r="B2685" s="48" t="str">
        <f t="shared" ca="1" si="341"/>
        <v>A8080</v>
      </c>
      <c r="C2685" s="59">
        <v>122.8032</v>
      </c>
      <c r="D2685" s="59">
        <v>121.536</v>
      </c>
      <c r="E2685" s="60">
        <v>42488</v>
      </c>
      <c r="F2685" s="57" t="s">
        <v>4424</v>
      </c>
      <c r="G2685" s="57" t="s">
        <v>5532</v>
      </c>
      <c r="H2685" s="45" t="str">
        <f t="shared" ca="1" si="342"/>
        <v>Post-calc.</v>
      </c>
      <c r="I2685" s="23">
        <f t="shared" ca="1" si="343"/>
        <v>0</v>
      </c>
      <c r="J2685" s="20" t="e">
        <f ca="1">VLOOKUP(B2685, Remarks!$A$3:$G$400, 7, FALSE)</f>
        <v>#N/A</v>
      </c>
      <c r="N2685" s="54"/>
      <c r="Z2685" s="62"/>
    </row>
    <row r="2686" spans="1:26" s="20" customFormat="1" x14ac:dyDescent="0.2">
      <c r="A2686" s="56" t="s">
        <v>5288</v>
      </c>
      <c r="B2686" s="48" t="str">
        <f t="shared" ca="1" si="341"/>
        <v>A8081</v>
      </c>
      <c r="C2686" s="59">
        <v>941.49120000000005</v>
      </c>
      <c r="D2686" s="59">
        <v>931.77599999999995</v>
      </c>
      <c r="E2686" s="60">
        <v>42488</v>
      </c>
      <c r="F2686" s="57" t="s">
        <v>4424</v>
      </c>
      <c r="G2686" s="57" t="s">
        <v>5532</v>
      </c>
      <c r="H2686" s="45" t="str">
        <f t="shared" ca="1" si="342"/>
        <v>Post-calc.</v>
      </c>
      <c r="I2686" s="23">
        <f t="shared" ca="1" si="343"/>
        <v>0</v>
      </c>
      <c r="J2686" s="20" t="e">
        <f ca="1">VLOOKUP(B2686, Remarks!$A$3:$G$400, 7, FALSE)</f>
        <v>#N/A</v>
      </c>
      <c r="N2686" s="54"/>
      <c r="Z2686" s="62"/>
    </row>
    <row r="2687" spans="1:26" s="20" customFormat="1" x14ac:dyDescent="0.2">
      <c r="A2687" s="56" t="s">
        <v>5289</v>
      </c>
      <c r="B2687" s="48" t="str">
        <f t="shared" ca="1" si="341"/>
        <v>A8082</v>
      </c>
      <c r="C2687" s="59">
        <v>322.35840000000002</v>
      </c>
      <c r="D2687" s="59">
        <v>315.91980000000001</v>
      </c>
      <c r="E2687" s="60">
        <v>42489</v>
      </c>
      <c r="F2687" s="57" t="s">
        <v>4424</v>
      </c>
      <c r="G2687" s="57" t="s">
        <v>5532</v>
      </c>
      <c r="H2687" s="45" t="str">
        <f t="shared" ca="1" si="342"/>
        <v>Post-calc.</v>
      </c>
      <c r="I2687" s="23">
        <f t="shared" ca="1" si="343"/>
        <v>0</v>
      </c>
      <c r="J2687" s="20" t="e">
        <f ca="1">VLOOKUP(B2687, Remarks!$A$3:$G$400, 7, FALSE)</f>
        <v>#N/A</v>
      </c>
      <c r="N2687" s="54"/>
      <c r="Z2687" s="62"/>
    </row>
    <row r="2688" spans="1:26" s="20" customFormat="1" x14ac:dyDescent="0.2">
      <c r="A2688" s="56" t="s">
        <v>5290</v>
      </c>
      <c r="B2688" s="48" t="str">
        <f t="shared" ca="1" si="341"/>
        <v>A8083</v>
      </c>
      <c r="C2688" s="59">
        <v>3319.3870000000002</v>
      </c>
      <c r="D2688" s="59">
        <v>0</v>
      </c>
      <c r="E2688" s="60"/>
      <c r="F2688" s="57" t="s">
        <v>4424</v>
      </c>
      <c r="G2688" s="57" t="s">
        <v>5532</v>
      </c>
      <c r="H2688" s="45" t="str">
        <f t="shared" ca="1" si="342"/>
        <v>Pre-calc.</v>
      </c>
      <c r="I2688" s="23">
        <f t="shared" ca="1" si="343"/>
        <v>0</v>
      </c>
      <c r="J2688" s="20" t="e">
        <f ca="1">VLOOKUP(B2688, Remarks!$A$3:$G$400, 7, FALSE)</f>
        <v>#N/A</v>
      </c>
      <c r="N2688" s="54"/>
      <c r="Z2688" s="62"/>
    </row>
    <row r="2689" spans="1:26" s="20" customFormat="1" x14ac:dyDescent="0.2">
      <c r="A2689" s="56" t="s">
        <v>5291</v>
      </c>
      <c r="B2689" s="48" t="str">
        <f t="shared" ca="1" si="341"/>
        <v>A8084</v>
      </c>
      <c r="C2689" s="59">
        <v>1078.0001</v>
      </c>
      <c r="D2689" s="59">
        <v>823.6001</v>
      </c>
      <c r="E2689" s="60"/>
      <c r="F2689" s="57" t="s">
        <v>4424</v>
      </c>
      <c r="G2689" s="57" t="s">
        <v>5532</v>
      </c>
      <c r="H2689" s="45" t="str">
        <f t="shared" ca="1" si="342"/>
        <v>Pre-calc.</v>
      </c>
      <c r="I2689" s="23">
        <f t="shared" ca="1" si="343"/>
        <v>0</v>
      </c>
      <c r="J2689" s="20" t="e">
        <f ca="1">VLOOKUP(B2689, Remarks!$A$3:$G$400, 7, FALSE)</f>
        <v>#N/A</v>
      </c>
      <c r="N2689" s="54"/>
      <c r="Z2689" s="62"/>
    </row>
    <row r="2690" spans="1:26" s="20" customFormat="1" x14ac:dyDescent="0.2">
      <c r="A2690" s="56" t="s">
        <v>5292</v>
      </c>
      <c r="B2690" s="48" t="str">
        <f t="shared" ca="1" si="341"/>
        <v>A8125</v>
      </c>
      <c r="C2690" s="59">
        <v>353.60579999999999</v>
      </c>
      <c r="D2690" s="59">
        <v>353.60579999999999</v>
      </c>
      <c r="E2690" s="60">
        <v>42446</v>
      </c>
      <c r="F2690" s="57" t="s">
        <v>4275</v>
      </c>
      <c r="G2690" s="57" t="s">
        <v>5525</v>
      </c>
      <c r="H2690" s="45" t="str">
        <f t="shared" ca="1" si="342"/>
        <v>Post-calc.</v>
      </c>
      <c r="I2690" s="23">
        <f t="shared" ca="1" si="343"/>
        <v>0</v>
      </c>
      <c r="J2690" s="20" t="e">
        <f ca="1">VLOOKUP(B2690, Remarks!$A$3:$G$400, 7, FALSE)</f>
        <v>#N/A</v>
      </c>
      <c r="N2690" s="54"/>
      <c r="Z2690" s="62"/>
    </row>
    <row r="2691" spans="1:26" s="20" customFormat="1" x14ac:dyDescent="0.2">
      <c r="A2691" s="56" t="s">
        <v>5293</v>
      </c>
      <c r="B2691" s="48" t="str">
        <f t="shared" ca="1" si="341"/>
        <v>A8126</v>
      </c>
      <c r="C2691" s="59">
        <v>367.11849999999998</v>
      </c>
      <c r="D2691" s="59">
        <v>367.11849999999998</v>
      </c>
      <c r="E2691" s="60">
        <v>42444</v>
      </c>
      <c r="F2691" s="57" t="s">
        <v>4275</v>
      </c>
      <c r="G2691" s="57" t="s">
        <v>5525</v>
      </c>
      <c r="H2691" s="45" t="str">
        <f t="shared" ca="1" si="342"/>
        <v>Post-calc.</v>
      </c>
      <c r="I2691" s="23">
        <f t="shared" ca="1" si="343"/>
        <v>0</v>
      </c>
      <c r="J2691" s="20" t="e">
        <f ca="1">VLOOKUP(B2691, Remarks!$A$3:$G$400, 7, FALSE)</f>
        <v>#N/A</v>
      </c>
      <c r="N2691" s="54"/>
      <c r="Z2691" s="62"/>
    </row>
    <row r="2692" spans="1:26" s="20" customFormat="1" x14ac:dyDescent="0.2">
      <c r="A2692" s="56" t="s">
        <v>5294</v>
      </c>
      <c r="B2692" s="48" t="str">
        <f t="shared" ca="1" si="341"/>
        <v>A8146</v>
      </c>
      <c r="C2692" s="59">
        <v>458.10090000000002</v>
      </c>
      <c r="D2692" s="59">
        <v>451.2174</v>
      </c>
      <c r="E2692" s="60"/>
      <c r="F2692" s="57" t="s">
        <v>1446</v>
      </c>
      <c r="G2692" s="57" t="s">
        <v>5527</v>
      </c>
      <c r="H2692" s="45" t="str">
        <f t="shared" ca="1" si="342"/>
        <v>Pre-calc.</v>
      </c>
      <c r="I2692" s="23">
        <f t="shared" ca="1" si="343"/>
        <v>0</v>
      </c>
      <c r="J2692" s="20" t="e">
        <f ca="1">VLOOKUP(B2692, Remarks!$A$3:$G$400, 7, FALSE)</f>
        <v>#N/A</v>
      </c>
      <c r="N2692" s="54"/>
      <c r="Z2692" s="62"/>
    </row>
    <row r="2693" spans="1:26" s="20" customFormat="1" x14ac:dyDescent="0.2">
      <c r="A2693" s="56" t="s">
        <v>5295</v>
      </c>
      <c r="B2693" s="48" t="str">
        <f t="shared" ref="B2693:B2756" ca="1" si="344">+LEFT(A2693,5)</f>
        <v>A8159</v>
      </c>
      <c r="C2693" s="59">
        <v>798</v>
      </c>
      <c r="D2693" s="59">
        <v>798</v>
      </c>
      <c r="E2693" s="60">
        <v>42431</v>
      </c>
      <c r="F2693" s="57" t="s">
        <v>4237</v>
      </c>
      <c r="G2693" s="57" t="s">
        <v>5523</v>
      </c>
      <c r="H2693" s="45" t="str">
        <f t="shared" ref="H2693:H2756" ca="1" si="345">+IF(E2693&gt;1,"Post-calc.","Pre-calc.")</f>
        <v>Post-calc.</v>
      </c>
      <c r="I2693" s="23">
        <f t="shared" ref="I2693:I2756" ca="1" si="346">+VLOOKUP(B2693,$N$4:$P$2575,2,FALSE)-C2693</f>
        <v>0</v>
      </c>
      <c r="J2693" s="20" t="e">
        <f ca="1">VLOOKUP(B2693, Remarks!$A$3:$G$400, 7, FALSE)</f>
        <v>#N/A</v>
      </c>
      <c r="N2693" s="54"/>
      <c r="Z2693" s="62"/>
    </row>
    <row r="2694" spans="1:26" s="20" customFormat="1" x14ac:dyDescent="0.2">
      <c r="A2694" s="56" t="s">
        <v>5296</v>
      </c>
      <c r="B2694" s="48" t="str">
        <f t="shared" ca="1" si="344"/>
        <v>A8160</v>
      </c>
      <c r="C2694" s="59">
        <v>3029.89</v>
      </c>
      <c r="D2694" s="59">
        <v>3029.89</v>
      </c>
      <c r="E2694" s="60">
        <v>42442</v>
      </c>
      <c r="F2694" s="57" t="s">
        <v>4237</v>
      </c>
      <c r="G2694" s="57" t="s">
        <v>5523</v>
      </c>
      <c r="H2694" s="45" t="str">
        <f t="shared" ca="1" si="345"/>
        <v>Post-calc.</v>
      </c>
      <c r="I2694" s="23">
        <f t="shared" ca="1" si="346"/>
        <v>0</v>
      </c>
      <c r="J2694" s="20" t="e">
        <f ca="1">VLOOKUP(B2694, Remarks!$A$3:$G$400, 7, FALSE)</f>
        <v>#N/A</v>
      </c>
      <c r="N2694" s="54"/>
      <c r="Z2694" s="62"/>
    </row>
    <row r="2695" spans="1:26" s="20" customFormat="1" x14ac:dyDescent="0.2">
      <c r="A2695" s="56" t="s">
        <v>5297</v>
      </c>
      <c r="B2695" s="48" t="str">
        <f t="shared" ca="1" si="344"/>
        <v>A8161</v>
      </c>
      <c r="C2695" s="59">
        <v>399</v>
      </c>
      <c r="D2695" s="59">
        <v>399</v>
      </c>
      <c r="E2695" s="60">
        <v>42444</v>
      </c>
      <c r="F2695" s="57" t="s">
        <v>4237</v>
      </c>
      <c r="G2695" s="57" t="s">
        <v>5523</v>
      </c>
      <c r="H2695" s="45" t="str">
        <f t="shared" ca="1" si="345"/>
        <v>Post-calc.</v>
      </c>
      <c r="I2695" s="23">
        <f t="shared" ca="1" si="346"/>
        <v>0</v>
      </c>
      <c r="J2695" s="20" t="e">
        <f ca="1">VLOOKUP(B2695, Remarks!$A$3:$G$400, 7, FALSE)</f>
        <v>#N/A</v>
      </c>
      <c r="N2695" s="54"/>
      <c r="Z2695" s="62"/>
    </row>
    <row r="2696" spans="1:26" s="20" customFormat="1" x14ac:dyDescent="0.2">
      <c r="A2696" s="56" t="s">
        <v>5298</v>
      </c>
      <c r="B2696" s="48" t="str">
        <f t="shared" ca="1" si="344"/>
        <v>A8170</v>
      </c>
      <c r="C2696" s="59">
        <v>967.827</v>
      </c>
      <c r="D2696" s="59">
        <v>0</v>
      </c>
      <c r="E2696" s="60"/>
      <c r="F2696" s="57" t="s">
        <v>3812</v>
      </c>
      <c r="G2696" s="57" t="s">
        <v>5538</v>
      </c>
      <c r="H2696" s="45" t="str">
        <f t="shared" ca="1" si="345"/>
        <v>Pre-calc.</v>
      </c>
      <c r="I2696" s="23">
        <f t="shared" ca="1" si="346"/>
        <v>0</v>
      </c>
      <c r="J2696" s="20" t="e">
        <f ca="1">VLOOKUP(B2696, Remarks!$A$3:$G$400, 7, FALSE)</f>
        <v>#N/A</v>
      </c>
      <c r="N2696" s="54"/>
      <c r="Z2696" s="62"/>
    </row>
    <row r="2697" spans="1:26" s="20" customFormat="1" x14ac:dyDescent="0.2">
      <c r="A2697" s="56" t="s">
        <v>5299</v>
      </c>
      <c r="B2697" s="48" t="str">
        <f t="shared" ca="1" si="344"/>
        <v>A8172</v>
      </c>
      <c r="C2697" s="59">
        <v>208.31</v>
      </c>
      <c r="D2697" s="59">
        <v>208.31</v>
      </c>
      <c r="E2697" s="60">
        <v>42489</v>
      </c>
      <c r="F2697" s="57" t="s">
        <v>4632</v>
      </c>
      <c r="G2697" s="57" t="s">
        <v>5536</v>
      </c>
      <c r="H2697" s="45" t="str">
        <f t="shared" ca="1" si="345"/>
        <v>Post-calc.</v>
      </c>
      <c r="I2697" s="23">
        <f t="shared" ca="1" si="346"/>
        <v>0</v>
      </c>
      <c r="J2697" s="20" t="e">
        <f ca="1">VLOOKUP(B2697, Remarks!$A$3:$G$400, 7, FALSE)</f>
        <v>#N/A</v>
      </c>
      <c r="N2697" s="54"/>
      <c r="Z2697" s="62"/>
    </row>
    <row r="2698" spans="1:26" s="20" customFormat="1" x14ac:dyDescent="0.2">
      <c r="A2698" s="56" t="s">
        <v>5300</v>
      </c>
      <c r="B2698" s="48" t="str">
        <f t="shared" ca="1" si="344"/>
        <v>A8177</v>
      </c>
      <c r="C2698" s="59">
        <v>402.69589999999999</v>
      </c>
      <c r="D2698" s="59">
        <v>405.96769999999998</v>
      </c>
      <c r="E2698" s="60"/>
      <c r="F2698" s="57" t="s">
        <v>1446</v>
      </c>
      <c r="G2698" s="57" t="s">
        <v>5527</v>
      </c>
      <c r="H2698" s="45" t="str">
        <f t="shared" ca="1" si="345"/>
        <v>Pre-calc.</v>
      </c>
      <c r="I2698" s="23">
        <f t="shared" ca="1" si="346"/>
        <v>0</v>
      </c>
      <c r="J2698" s="20" t="e">
        <f ca="1">VLOOKUP(B2698, Remarks!$A$3:$G$400, 7, FALSE)</f>
        <v>#N/A</v>
      </c>
      <c r="N2698" s="54"/>
      <c r="Z2698" s="62"/>
    </row>
    <row r="2699" spans="1:26" s="20" customFormat="1" x14ac:dyDescent="0.2">
      <c r="A2699" s="56" t="s">
        <v>5301</v>
      </c>
      <c r="B2699" s="48" t="str">
        <f t="shared" ca="1" si="344"/>
        <v>A8178</v>
      </c>
      <c r="C2699" s="59">
        <v>550</v>
      </c>
      <c r="D2699" s="59">
        <v>0</v>
      </c>
      <c r="E2699" s="60"/>
      <c r="F2699" s="57" t="s">
        <v>2660</v>
      </c>
      <c r="G2699" s="57" t="s">
        <v>5534</v>
      </c>
      <c r="H2699" s="45" t="str">
        <f t="shared" ca="1" si="345"/>
        <v>Pre-calc.</v>
      </c>
      <c r="I2699" s="23">
        <f t="shared" ca="1" si="346"/>
        <v>0</v>
      </c>
      <c r="J2699" s="20" t="e">
        <f ca="1">VLOOKUP(B2699, Remarks!$A$3:$G$400, 7, FALSE)</f>
        <v>#N/A</v>
      </c>
      <c r="N2699" s="54"/>
      <c r="Z2699" s="62"/>
    </row>
    <row r="2700" spans="1:26" s="20" customFormat="1" x14ac:dyDescent="0.2">
      <c r="A2700" s="56" t="s">
        <v>5302</v>
      </c>
      <c r="B2700" s="48" t="str">
        <f t="shared" ca="1" si="344"/>
        <v>A8183</v>
      </c>
      <c r="C2700" s="59">
        <v>83101.083799999993</v>
      </c>
      <c r="D2700" s="59">
        <v>83867.679300000003</v>
      </c>
      <c r="E2700" s="60"/>
      <c r="F2700" s="57" t="s">
        <v>1446</v>
      </c>
      <c r="G2700" s="57" t="s">
        <v>5547</v>
      </c>
      <c r="H2700" s="45" t="str">
        <f t="shared" ca="1" si="345"/>
        <v>Pre-calc.</v>
      </c>
      <c r="I2700" s="23">
        <f t="shared" ca="1" si="346"/>
        <v>0</v>
      </c>
      <c r="J2700" s="20" t="e">
        <f ca="1">VLOOKUP(B2700, Remarks!$A$3:$G$400, 7, FALSE)</f>
        <v>#N/A</v>
      </c>
      <c r="N2700" s="54"/>
      <c r="Z2700" s="62"/>
    </row>
    <row r="2701" spans="1:26" s="20" customFormat="1" x14ac:dyDescent="0.2">
      <c r="A2701" s="56" t="s">
        <v>5303</v>
      </c>
      <c r="B2701" s="48" t="str">
        <f t="shared" ca="1" si="344"/>
        <v>A8186</v>
      </c>
      <c r="C2701" s="59">
        <v>498.13</v>
      </c>
      <c r="D2701" s="59">
        <v>498.13</v>
      </c>
      <c r="E2701" s="60">
        <v>42495</v>
      </c>
      <c r="F2701" s="57" t="s">
        <v>4632</v>
      </c>
      <c r="G2701" s="57" t="s">
        <v>5536</v>
      </c>
      <c r="H2701" s="45" t="str">
        <f t="shared" ca="1" si="345"/>
        <v>Post-calc.</v>
      </c>
      <c r="I2701" s="23">
        <f t="shared" ca="1" si="346"/>
        <v>0</v>
      </c>
      <c r="J2701" s="20" t="e">
        <f ca="1">VLOOKUP(B2701, Remarks!$A$3:$G$400, 7, FALSE)</f>
        <v>#N/A</v>
      </c>
      <c r="N2701" s="54"/>
      <c r="Z2701" s="62"/>
    </row>
    <row r="2702" spans="1:26" s="20" customFormat="1" x14ac:dyDescent="0.2">
      <c r="A2702" s="56" t="s">
        <v>5304</v>
      </c>
      <c r="B2702" s="48" t="str">
        <f t="shared" ca="1" si="344"/>
        <v>A8226</v>
      </c>
      <c r="C2702" s="59">
        <v>78197.16</v>
      </c>
      <c r="D2702" s="59">
        <v>0</v>
      </c>
      <c r="E2702" s="60"/>
      <c r="F2702" s="57" t="s">
        <v>3812</v>
      </c>
      <c r="G2702" s="57" t="s">
        <v>5537</v>
      </c>
      <c r="H2702" s="45" t="str">
        <f t="shared" ca="1" si="345"/>
        <v>Pre-calc.</v>
      </c>
      <c r="I2702" s="23">
        <f t="shared" ca="1" si="346"/>
        <v>0</v>
      </c>
      <c r="J2702" s="20" t="e">
        <f ca="1">VLOOKUP(B2702, Remarks!$A$3:$G$400, 7, FALSE)</f>
        <v>#N/A</v>
      </c>
      <c r="N2702" s="54"/>
      <c r="Z2702" s="62"/>
    </row>
    <row r="2703" spans="1:26" s="20" customFormat="1" x14ac:dyDescent="0.2">
      <c r="A2703" s="56" t="s">
        <v>5305</v>
      </c>
      <c r="B2703" s="48" t="str">
        <f t="shared" ca="1" si="344"/>
        <v>A8236</v>
      </c>
      <c r="C2703" s="59">
        <v>193.28</v>
      </c>
      <c r="D2703" s="59">
        <v>193.28</v>
      </c>
      <c r="E2703" s="60">
        <v>42459</v>
      </c>
      <c r="F2703" s="57" t="s">
        <v>4632</v>
      </c>
      <c r="G2703" s="57" t="s">
        <v>5536</v>
      </c>
      <c r="H2703" s="45" t="str">
        <f t="shared" ca="1" si="345"/>
        <v>Post-calc.</v>
      </c>
      <c r="I2703" s="23">
        <f t="shared" ca="1" si="346"/>
        <v>0</v>
      </c>
      <c r="J2703" s="20" t="e">
        <f ca="1">VLOOKUP(B2703, Remarks!$A$3:$G$400, 7, FALSE)</f>
        <v>#N/A</v>
      </c>
      <c r="N2703" s="54"/>
      <c r="Z2703" s="62"/>
    </row>
    <row r="2704" spans="1:26" s="20" customFormat="1" x14ac:dyDescent="0.2">
      <c r="A2704" s="56" t="s">
        <v>5306</v>
      </c>
      <c r="B2704" s="48" t="str">
        <f t="shared" ca="1" si="344"/>
        <v>A8295</v>
      </c>
      <c r="C2704" s="59">
        <v>244.16640000000001</v>
      </c>
      <c r="D2704" s="59">
        <v>240.0384</v>
      </c>
      <c r="E2704" s="60">
        <v>42493</v>
      </c>
      <c r="F2704" s="57" t="s">
        <v>4424</v>
      </c>
      <c r="G2704" s="57" t="s">
        <v>5532</v>
      </c>
      <c r="H2704" s="45" t="str">
        <f t="shared" ca="1" si="345"/>
        <v>Post-calc.</v>
      </c>
      <c r="I2704" s="23">
        <f t="shared" ca="1" si="346"/>
        <v>0</v>
      </c>
      <c r="J2704" s="20" t="e">
        <f ca="1">VLOOKUP(B2704, Remarks!$A$3:$G$400, 7, FALSE)</f>
        <v>#N/A</v>
      </c>
      <c r="N2704" s="54"/>
      <c r="Z2704" s="62"/>
    </row>
    <row r="2705" spans="1:26" s="20" customFormat="1" x14ac:dyDescent="0.2">
      <c r="A2705" s="56" t="s">
        <v>5307</v>
      </c>
      <c r="B2705" s="48" t="str">
        <f t="shared" ca="1" si="344"/>
        <v>A8297</v>
      </c>
      <c r="C2705" s="59">
        <v>152.60400000000001</v>
      </c>
      <c r="D2705" s="59">
        <v>151.91999999999999</v>
      </c>
      <c r="E2705" s="60">
        <v>42493</v>
      </c>
      <c r="F2705" s="57" t="s">
        <v>4424</v>
      </c>
      <c r="G2705" s="57" t="s">
        <v>5532</v>
      </c>
      <c r="H2705" s="45" t="str">
        <f t="shared" ca="1" si="345"/>
        <v>Post-calc.</v>
      </c>
      <c r="I2705" s="23">
        <f t="shared" ca="1" si="346"/>
        <v>0</v>
      </c>
      <c r="J2705" s="20" t="e">
        <f ca="1">VLOOKUP(B2705, Remarks!$A$3:$G$400, 7, FALSE)</f>
        <v>#N/A</v>
      </c>
      <c r="N2705" s="54"/>
      <c r="Z2705" s="62"/>
    </row>
    <row r="2706" spans="1:26" s="20" customFormat="1" x14ac:dyDescent="0.2">
      <c r="A2706" s="56" t="s">
        <v>5308</v>
      </c>
      <c r="B2706" s="48" t="str">
        <f t="shared" ca="1" si="344"/>
        <v>A8299</v>
      </c>
      <c r="C2706" s="59">
        <v>654.16250000000002</v>
      </c>
      <c r="D2706" s="59">
        <v>643.10289999999998</v>
      </c>
      <c r="E2706" s="60"/>
      <c r="F2706" s="57" t="s">
        <v>4424</v>
      </c>
      <c r="G2706" s="57" t="s">
        <v>5532</v>
      </c>
      <c r="H2706" s="45" t="str">
        <f t="shared" ca="1" si="345"/>
        <v>Pre-calc.</v>
      </c>
      <c r="I2706" s="23">
        <f t="shared" ca="1" si="346"/>
        <v>0</v>
      </c>
      <c r="J2706" s="20" t="e">
        <f ca="1">VLOOKUP(B2706, Remarks!$A$3:$G$400, 7, FALSE)</f>
        <v>#N/A</v>
      </c>
      <c r="N2706" s="54"/>
      <c r="Z2706" s="62"/>
    </row>
    <row r="2707" spans="1:26" s="20" customFormat="1" x14ac:dyDescent="0.2">
      <c r="A2707" s="56" t="s">
        <v>5309</v>
      </c>
      <c r="B2707" s="48" t="str">
        <f t="shared" ca="1" si="344"/>
        <v>A8300</v>
      </c>
      <c r="C2707" s="59">
        <v>1545.615</v>
      </c>
      <c r="D2707" s="59">
        <v>0</v>
      </c>
      <c r="E2707" s="60"/>
      <c r="F2707" s="57" t="s">
        <v>3668</v>
      </c>
      <c r="G2707" s="57" t="s">
        <v>5537</v>
      </c>
      <c r="H2707" s="45" t="str">
        <f t="shared" ca="1" si="345"/>
        <v>Pre-calc.</v>
      </c>
      <c r="I2707" s="23">
        <f t="shared" ca="1" si="346"/>
        <v>0</v>
      </c>
      <c r="J2707" s="20" t="e">
        <f ca="1">VLOOKUP(B2707, Remarks!$A$3:$G$400, 7, FALSE)</f>
        <v>#N/A</v>
      </c>
      <c r="N2707" s="54"/>
      <c r="Z2707" s="62"/>
    </row>
    <row r="2708" spans="1:26" s="20" customFormat="1" x14ac:dyDescent="0.2">
      <c r="A2708" s="56" t="s">
        <v>5310</v>
      </c>
      <c r="B2708" s="48" t="str">
        <f t="shared" ca="1" si="344"/>
        <v>A8322</v>
      </c>
      <c r="C2708" s="59">
        <v>3587.5637999999999</v>
      </c>
      <c r="D2708" s="59">
        <v>3721.6972000000001</v>
      </c>
      <c r="E2708" s="60">
        <v>42515</v>
      </c>
      <c r="F2708" s="57" t="s">
        <v>4898</v>
      </c>
      <c r="G2708" s="57" t="s">
        <v>5546</v>
      </c>
      <c r="H2708" s="45" t="str">
        <f t="shared" ca="1" si="345"/>
        <v>Post-calc.</v>
      </c>
      <c r="I2708" s="23">
        <f t="shared" ca="1" si="346"/>
        <v>0</v>
      </c>
      <c r="J2708" s="20" t="e">
        <f ca="1">VLOOKUP(B2708, Remarks!$A$3:$G$400, 7, FALSE)</f>
        <v>#N/A</v>
      </c>
      <c r="N2708" s="54"/>
      <c r="Z2708" s="62"/>
    </row>
    <row r="2709" spans="1:26" s="20" customFormat="1" x14ac:dyDescent="0.2">
      <c r="A2709" s="56" t="s">
        <v>5311</v>
      </c>
      <c r="B2709" s="48" t="str">
        <f t="shared" ca="1" si="344"/>
        <v>A8326</v>
      </c>
      <c r="C2709" s="59">
        <v>183.55680000000001</v>
      </c>
      <c r="D2709" s="59">
        <v>181.16640000000001</v>
      </c>
      <c r="E2709" s="60">
        <v>42503</v>
      </c>
      <c r="F2709" s="57" t="s">
        <v>4424</v>
      </c>
      <c r="G2709" s="57" t="s">
        <v>5532</v>
      </c>
      <c r="H2709" s="45" t="str">
        <f t="shared" ca="1" si="345"/>
        <v>Post-calc.</v>
      </c>
      <c r="I2709" s="23">
        <f t="shared" ca="1" si="346"/>
        <v>0</v>
      </c>
      <c r="J2709" s="20" t="e">
        <f ca="1">VLOOKUP(B2709, Remarks!$A$3:$G$400, 7, FALSE)</f>
        <v>#N/A</v>
      </c>
      <c r="N2709" s="54"/>
      <c r="Z2709" s="62"/>
    </row>
    <row r="2710" spans="1:26" s="20" customFormat="1" x14ac:dyDescent="0.2">
      <c r="A2710" s="56" t="s">
        <v>5312</v>
      </c>
      <c r="B2710" s="48" t="str">
        <f t="shared" ca="1" si="344"/>
        <v>A8328</v>
      </c>
      <c r="C2710" s="59">
        <v>91.778400000000005</v>
      </c>
      <c r="D2710" s="59">
        <v>90.583200000000005</v>
      </c>
      <c r="E2710" s="60">
        <v>42493</v>
      </c>
      <c r="F2710" s="57" t="s">
        <v>4424</v>
      </c>
      <c r="G2710" s="57" t="s">
        <v>5532</v>
      </c>
      <c r="H2710" s="45" t="str">
        <f t="shared" ca="1" si="345"/>
        <v>Post-calc.</v>
      </c>
      <c r="I2710" s="23">
        <f t="shared" ca="1" si="346"/>
        <v>0</v>
      </c>
      <c r="J2710" s="20" t="e">
        <f ca="1">VLOOKUP(B2710, Remarks!$A$3:$G$400, 7, FALSE)</f>
        <v>#N/A</v>
      </c>
      <c r="N2710" s="54"/>
      <c r="Z2710" s="62"/>
    </row>
    <row r="2711" spans="1:26" s="20" customFormat="1" x14ac:dyDescent="0.2">
      <c r="A2711" s="56" t="s">
        <v>5313</v>
      </c>
      <c r="B2711" s="48" t="str">
        <f t="shared" ca="1" si="344"/>
        <v>A8334</v>
      </c>
      <c r="C2711" s="59">
        <v>155.23779999999999</v>
      </c>
      <c r="D2711" s="59">
        <v>0</v>
      </c>
      <c r="E2711" s="60">
        <v>42474</v>
      </c>
      <c r="F2711" s="57" t="s">
        <v>4424</v>
      </c>
      <c r="G2711" s="57" t="s">
        <v>5532</v>
      </c>
      <c r="H2711" s="45" t="str">
        <f t="shared" ca="1" si="345"/>
        <v>Post-calc.</v>
      </c>
      <c r="I2711" s="23">
        <f t="shared" ca="1" si="346"/>
        <v>0</v>
      </c>
      <c r="J2711" s="20" t="e">
        <f ca="1">VLOOKUP(B2711, Remarks!$A$3:$G$400, 7, FALSE)</f>
        <v>#N/A</v>
      </c>
      <c r="N2711" s="54"/>
      <c r="Z2711" s="62"/>
    </row>
    <row r="2712" spans="1:26" s="20" customFormat="1" x14ac:dyDescent="0.2">
      <c r="A2712" s="56" t="s">
        <v>5314</v>
      </c>
      <c r="B2712" s="48" t="str">
        <f t="shared" ca="1" si="344"/>
        <v>A8341</v>
      </c>
      <c r="C2712" s="59">
        <v>172.4288</v>
      </c>
      <c r="D2712" s="59">
        <v>178.93049999999999</v>
      </c>
      <c r="E2712" s="60">
        <v>42023</v>
      </c>
      <c r="F2712" s="57" t="s">
        <v>5315</v>
      </c>
      <c r="G2712" s="57" t="s">
        <v>5545</v>
      </c>
      <c r="H2712" s="45" t="str">
        <f t="shared" ca="1" si="345"/>
        <v>Post-calc.</v>
      </c>
      <c r="I2712" s="23">
        <f t="shared" ca="1" si="346"/>
        <v>0</v>
      </c>
      <c r="J2712" s="20" t="e">
        <f ca="1">VLOOKUP(B2712, Remarks!$A$3:$G$400, 7, FALSE)</f>
        <v>#N/A</v>
      </c>
      <c r="N2712" s="54"/>
      <c r="Z2712" s="62"/>
    </row>
    <row r="2713" spans="1:26" s="20" customFormat="1" x14ac:dyDescent="0.2">
      <c r="A2713" s="56" t="s">
        <v>5316</v>
      </c>
      <c r="B2713" s="48" t="str">
        <f t="shared" ca="1" si="344"/>
        <v>A8342</v>
      </c>
      <c r="C2713" s="59">
        <v>340.36110000000002</v>
      </c>
      <c r="D2713" s="59">
        <v>344.73939999999999</v>
      </c>
      <c r="E2713" s="60">
        <v>42023</v>
      </c>
      <c r="F2713" s="57" t="s">
        <v>5315</v>
      </c>
      <c r="G2713" s="57" t="s">
        <v>5545</v>
      </c>
      <c r="H2713" s="45" t="str">
        <f t="shared" ca="1" si="345"/>
        <v>Post-calc.</v>
      </c>
      <c r="I2713" s="23">
        <f t="shared" ca="1" si="346"/>
        <v>0</v>
      </c>
      <c r="J2713" s="20" t="e">
        <f ca="1">VLOOKUP(B2713, Remarks!$A$3:$G$400, 7, FALSE)</f>
        <v>#N/A</v>
      </c>
      <c r="N2713" s="54"/>
      <c r="Z2713" s="62"/>
    </row>
    <row r="2714" spans="1:26" s="20" customFormat="1" x14ac:dyDescent="0.2">
      <c r="A2714" s="56" t="s">
        <v>5317</v>
      </c>
      <c r="B2714" s="48" t="str">
        <f t="shared" ca="1" si="344"/>
        <v>A8343</v>
      </c>
      <c r="C2714" s="59">
        <v>224.00229999999999</v>
      </c>
      <c r="D2714" s="59">
        <v>226.88390000000001</v>
      </c>
      <c r="E2714" s="60">
        <v>42034</v>
      </c>
      <c r="F2714" s="57" t="s">
        <v>5315</v>
      </c>
      <c r="G2714" s="57" t="s">
        <v>5545</v>
      </c>
      <c r="H2714" s="45" t="str">
        <f t="shared" ca="1" si="345"/>
        <v>Post-calc.</v>
      </c>
      <c r="I2714" s="23">
        <f t="shared" ca="1" si="346"/>
        <v>0</v>
      </c>
      <c r="J2714" s="20" t="e">
        <f ca="1">VLOOKUP(B2714, Remarks!$A$3:$G$400, 7, FALSE)</f>
        <v>#N/A</v>
      </c>
      <c r="N2714" s="54"/>
      <c r="Z2714" s="62"/>
    </row>
    <row r="2715" spans="1:26" s="20" customFormat="1" x14ac:dyDescent="0.2">
      <c r="A2715" s="56" t="s">
        <v>5318</v>
      </c>
      <c r="B2715" s="48" t="str">
        <f t="shared" ca="1" si="344"/>
        <v>A8344</v>
      </c>
      <c r="C2715" s="59">
        <v>1574.9668999999999</v>
      </c>
      <c r="D2715" s="59">
        <v>1599.0422000000001</v>
      </c>
      <c r="E2715" s="60">
        <v>42124</v>
      </c>
      <c r="F2715" s="57" t="s">
        <v>5315</v>
      </c>
      <c r="G2715" s="57" t="s">
        <v>5545</v>
      </c>
      <c r="H2715" s="45" t="str">
        <f t="shared" ca="1" si="345"/>
        <v>Post-calc.</v>
      </c>
      <c r="I2715" s="23">
        <f t="shared" ca="1" si="346"/>
        <v>0</v>
      </c>
      <c r="J2715" s="20" t="e">
        <f ca="1">VLOOKUP(B2715, Remarks!$A$3:$G$400, 7, FALSE)</f>
        <v>#N/A</v>
      </c>
      <c r="N2715" s="54"/>
      <c r="Z2715" s="62"/>
    </row>
    <row r="2716" spans="1:26" s="20" customFormat="1" x14ac:dyDescent="0.2">
      <c r="A2716" s="56" t="s">
        <v>5319</v>
      </c>
      <c r="B2716" s="48" t="str">
        <f t="shared" ca="1" si="344"/>
        <v>A8345</v>
      </c>
      <c r="C2716" s="59">
        <v>1526.3655000000001</v>
      </c>
      <c r="D2716" s="59">
        <v>6475.8</v>
      </c>
      <c r="E2716" s="60">
        <v>42033</v>
      </c>
      <c r="F2716" s="57" t="s">
        <v>5315</v>
      </c>
      <c r="G2716" s="57" t="s">
        <v>5545</v>
      </c>
      <c r="H2716" s="45" t="str">
        <f t="shared" ca="1" si="345"/>
        <v>Post-calc.</v>
      </c>
      <c r="I2716" s="23">
        <f t="shared" ca="1" si="346"/>
        <v>0</v>
      </c>
      <c r="J2716" s="20" t="e">
        <f ca="1">VLOOKUP(B2716, Remarks!$A$3:$G$400, 7, FALSE)</f>
        <v>#N/A</v>
      </c>
      <c r="N2716" s="54"/>
      <c r="Z2716" s="62"/>
    </row>
    <row r="2717" spans="1:26" s="20" customFormat="1" x14ac:dyDescent="0.2">
      <c r="A2717" s="56" t="s">
        <v>5320</v>
      </c>
      <c r="B2717" s="48" t="str">
        <f t="shared" ca="1" si="344"/>
        <v>A8346</v>
      </c>
      <c r="C2717" s="59">
        <v>2811.7109</v>
      </c>
      <c r="D2717" s="59">
        <v>2850.4821999999999</v>
      </c>
      <c r="E2717" s="60">
        <v>42066</v>
      </c>
      <c r="F2717" s="57" t="s">
        <v>5315</v>
      </c>
      <c r="G2717" s="57" t="s">
        <v>5545</v>
      </c>
      <c r="H2717" s="45" t="str">
        <f t="shared" ca="1" si="345"/>
        <v>Post-calc.</v>
      </c>
      <c r="I2717" s="23">
        <f t="shared" ca="1" si="346"/>
        <v>0</v>
      </c>
      <c r="J2717" s="20" t="e">
        <f ca="1">VLOOKUP(B2717, Remarks!$A$3:$G$400, 7, FALSE)</f>
        <v>#N/A</v>
      </c>
      <c r="N2717" s="54"/>
      <c r="Z2717" s="62"/>
    </row>
    <row r="2718" spans="1:26" s="20" customFormat="1" x14ac:dyDescent="0.2">
      <c r="A2718" s="56" t="s">
        <v>5321</v>
      </c>
      <c r="B2718" s="48" t="str">
        <f t="shared" ca="1" si="344"/>
        <v>A8347</v>
      </c>
      <c r="C2718" s="59">
        <v>122.82</v>
      </c>
      <c r="D2718" s="59">
        <v>122.82</v>
      </c>
      <c r="E2718" s="60">
        <v>42229</v>
      </c>
      <c r="F2718" s="57" t="s">
        <v>5315</v>
      </c>
      <c r="G2718" s="57" t="s">
        <v>5545</v>
      </c>
      <c r="H2718" s="45" t="str">
        <f t="shared" ca="1" si="345"/>
        <v>Post-calc.</v>
      </c>
      <c r="I2718" s="23">
        <f t="shared" ca="1" si="346"/>
        <v>0</v>
      </c>
      <c r="J2718" s="20" t="e">
        <f ca="1">VLOOKUP(B2718, Remarks!$A$3:$G$400, 7, FALSE)</f>
        <v>#N/A</v>
      </c>
      <c r="N2718" s="54"/>
      <c r="Z2718" s="62"/>
    </row>
    <row r="2719" spans="1:26" s="20" customFormat="1" x14ac:dyDescent="0.2">
      <c r="A2719" s="56" t="s">
        <v>5322</v>
      </c>
      <c r="B2719" s="48" t="str">
        <f t="shared" ca="1" si="344"/>
        <v>A8381</v>
      </c>
      <c r="C2719" s="59">
        <v>3128.7143999999998</v>
      </c>
      <c r="D2719" s="59">
        <v>3128.7143999999998</v>
      </c>
      <c r="E2719" s="60"/>
      <c r="F2719" s="57" t="s">
        <v>1446</v>
      </c>
      <c r="G2719" s="57" t="s">
        <v>5547</v>
      </c>
      <c r="H2719" s="45" t="str">
        <f t="shared" ca="1" si="345"/>
        <v>Pre-calc.</v>
      </c>
      <c r="I2719" s="23">
        <f t="shared" ca="1" si="346"/>
        <v>0</v>
      </c>
      <c r="J2719" s="20" t="e">
        <f ca="1">VLOOKUP(B2719, Remarks!$A$3:$G$400, 7, FALSE)</f>
        <v>#N/A</v>
      </c>
      <c r="N2719" s="54"/>
      <c r="Z2719" s="62"/>
    </row>
    <row r="2720" spans="1:26" s="20" customFormat="1" x14ac:dyDescent="0.2">
      <c r="A2720" s="56" t="s">
        <v>5323</v>
      </c>
      <c r="B2720" s="48" t="str">
        <f t="shared" ca="1" si="344"/>
        <v>A8384</v>
      </c>
      <c r="C2720" s="59">
        <v>4666.6031000000003</v>
      </c>
      <c r="D2720" s="59">
        <v>4694.6517999999996</v>
      </c>
      <c r="E2720" s="60"/>
      <c r="F2720" s="57" t="s">
        <v>1446</v>
      </c>
      <c r="G2720" s="57" t="s">
        <v>5547</v>
      </c>
      <c r="H2720" s="45" t="str">
        <f t="shared" ca="1" si="345"/>
        <v>Pre-calc.</v>
      </c>
      <c r="I2720" s="23">
        <f t="shared" ca="1" si="346"/>
        <v>0</v>
      </c>
      <c r="J2720" s="20" t="e">
        <f ca="1">VLOOKUP(B2720, Remarks!$A$3:$G$400, 7, FALSE)</f>
        <v>#N/A</v>
      </c>
      <c r="N2720" s="54"/>
      <c r="Z2720" s="62"/>
    </row>
    <row r="2721" spans="1:26" s="20" customFormat="1" x14ac:dyDescent="0.2">
      <c r="A2721" s="56" t="s">
        <v>5324</v>
      </c>
      <c r="B2721" s="48" t="str">
        <f t="shared" ca="1" si="344"/>
        <v>A8385</v>
      </c>
      <c r="C2721" s="59">
        <v>3656.5192000000002</v>
      </c>
      <c r="D2721" s="59">
        <v>3656.5192000000002</v>
      </c>
      <c r="E2721" s="60"/>
      <c r="F2721" s="57" t="s">
        <v>1446</v>
      </c>
      <c r="G2721" s="57" t="s">
        <v>5547</v>
      </c>
      <c r="H2721" s="45" t="str">
        <f t="shared" ca="1" si="345"/>
        <v>Pre-calc.</v>
      </c>
      <c r="I2721" s="23">
        <f t="shared" ca="1" si="346"/>
        <v>0</v>
      </c>
      <c r="J2721" s="20" t="e">
        <f ca="1">VLOOKUP(B2721, Remarks!$A$3:$G$400, 7, FALSE)</f>
        <v>#N/A</v>
      </c>
      <c r="N2721" s="54"/>
      <c r="Z2721" s="62"/>
    </row>
    <row r="2722" spans="1:26" s="20" customFormat="1" x14ac:dyDescent="0.2">
      <c r="A2722" s="56" t="s">
        <v>5325</v>
      </c>
      <c r="B2722" s="48" t="str">
        <f t="shared" ca="1" si="344"/>
        <v>A8388</v>
      </c>
      <c r="C2722" s="59">
        <v>1215.6663000000001</v>
      </c>
      <c r="D2722" s="59">
        <v>1215.6663000000001</v>
      </c>
      <c r="E2722" s="60"/>
      <c r="F2722" s="57" t="s">
        <v>1446</v>
      </c>
      <c r="G2722" s="57" t="s">
        <v>5547</v>
      </c>
      <c r="H2722" s="45" t="str">
        <f t="shared" ca="1" si="345"/>
        <v>Pre-calc.</v>
      </c>
      <c r="I2722" s="23" t="e">
        <f t="shared" ca="1" si="346"/>
        <v>#N/A</v>
      </c>
      <c r="J2722" s="20" t="str">
        <f ca="1">VLOOKUP(B2722, Remarks!$A$3:$G$400, 7, FALSE)</f>
        <v>non-HKG order but not confirmed</v>
      </c>
      <c r="N2722" s="54"/>
      <c r="Z2722" s="62"/>
    </row>
    <row r="2723" spans="1:26" s="20" customFormat="1" x14ac:dyDescent="0.2">
      <c r="A2723" s="56" t="s">
        <v>5326</v>
      </c>
      <c r="B2723" s="48" t="str">
        <f t="shared" ca="1" si="344"/>
        <v>A8391</v>
      </c>
      <c r="C2723" s="59">
        <v>1215.6663000000001</v>
      </c>
      <c r="D2723" s="59">
        <v>1215.6663000000001</v>
      </c>
      <c r="E2723" s="60"/>
      <c r="F2723" s="57" t="s">
        <v>1446</v>
      </c>
      <c r="G2723" s="57" t="s">
        <v>5547</v>
      </c>
      <c r="H2723" s="45" t="str">
        <f t="shared" ca="1" si="345"/>
        <v>Pre-calc.</v>
      </c>
      <c r="I2723" s="23">
        <f t="shared" ca="1" si="346"/>
        <v>0</v>
      </c>
      <c r="J2723" s="20" t="e">
        <f ca="1">VLOOKUP(B2723, Remarks!$A$3:$G$400, 7, FALSE)</f>
        <v>#N/A</v>
      </c>
      <c r="N2723" s="54"/>
      <c r="Z2723" s="62"/>
    </row>
    <row r="2724" spans="1:26" s="20" customFormat="1" x14ac:dyDescent="0.2">
      <c r="A2724" s="56" t="s">
        <v>5327</v>
      </c>
      <c r="B2724" s="48" t="str">
        <f t="shared" ca="1" si="344"/>
        <v>A8393</v>
      </c>
      <c r="C2724" s="59">
        <v>997.45309999999995</v>
      </c>
      <c r="D2724" s="59">
        <v>997.45309999999995</v>
      </c>
      <c r="E2724" s="60"/>
      <c r="F2724" s="57" t="s">
        <v>1446</v>
      </c>
      <c r="G2724" s="57" t="s">
        <v>5547</v>
      </c>
      <c r="H2724" s="45" t="str">
        <f t="shared" ca="1" si="345"/>
        <v>Pre-calc.</v>
      </c>
      <c r="I2724" s="23">
        <f t="shared" ca="1" si="346"/>
        <v>0</v>
      </c>
      <c r="J2724" s="20" t="e">
        <f ca="1">VLOOKUP(B2724, Remarks!$A$3:$G$400, 7, FALSE)</f>
        <v>#N/A</v>
      </c>
      <c r="N2724" s="54"/>
      <c r="Z2724" s="62"/>
    </row>
    <row r="2725" spans="1:26" s="20" customFormat="1" x14ac:dyDescent="0.2">
      <c r="A2725" s="56" t="s">
        <v>5328</v>
      </c>
      <c r="B2725" s="48" t="str">
        <f t="shared" ca="1" si="344"/>
        <v>A8414</v>
      </c>
      <c r="C2725" s="59">
        <v>122.136</v>
      </c>
      <c r="D2725" s="59">
        <v>121.2672</v>
      </c>
      <c r="E2725" s="60">
        <v>42489</v>
      </c>
      <c r="F2725" s="57" t="s">
        <v>4424</v>
      </c>
      <c r="G2725" s="57" t="s">
        <v>5532</v>
      </c>
      <c r="H2725" s="45" t="str">
        <f t="shared" ca="1" si="345"/>
        <v>Post-calc.</v>
      </c>
      <c r="I2725" s="23">
        <f t="shared" ca="1" si="346"/>
        <v>0</v>
      </c>
      <c r="J2725" s="20" t="e">
        <f ca="1">VLOOKUP(B2725, Remarks!$A$3:$G$400, 7, FALSE)</f>
        <v>#N/A</v>
      </c>
      <c r="N2725" s="54"/>
      <c r="Z2725" s="62"/>
    </row>
    <row r="2726" spans="1:26" s="20" customFormat="1" x14ac:dyDescent="0.2">
      <c r="A2726" s="56" t="s">
        <v>5329</v>
      </c>
      <c r="B2726" s="48" t="str">
        <f t="shared" ca="1" si="344"/>
        <v>A8416</v>
      </c>
      <c r="C2726" s="59">
        <v>427.476</v>
      </c>
      <c r="D2726" s="59">
        <v>424.43520000000001</v>
      </c>
      <c r="E2726" s="60">
        <v>42485</v>
      </c>
      <c r="F2726" s="57" t="s">
        <v>4424</v>
      </c>
      <c r="G2726" s="57" t="s">
        <v>5532</v>
      </c>
      <c r="H2726" s="45" t="str">
        <f t="shared" ca="1" si="345"/>
        <v>Post-calc.</v>
      </c>
      <c r="I2726" s="23">
        <f t="shared" ca="1" si="346"/>
        <v>0</v>
      </c>
      <c r="J2726" s="20" t="e">
        <f ca="1">VLOOKUP(B2726, Remarks!$A$3:$G$400, 7, FALSE)</f>
        <v>#N/A</v>
      </c>
      <c r="N2726" s="54"/>
      <c r="Z2726" s="62"/>
    </row>
    <row r="2727" spans="1:26" s="20" customFormat="1" x14ac:dyDescent="0.2">
      <c r="A2727" s="56" t="s">
        <v>5330</v>
      </c>
      <c r="B2727" s="48" t="str">
        <f t="shared" ca="1" si="344"/>
        <v>A8417</v>
      </c>
      <c r="C2727" s="59">
        <v>442.74299999999999</v>
      </c>
      <c r="D2727" s="59">
        <v>437.17500000000001</v>
      </c>
      <c r="E2727" s="60">
        <v>42488</v>
      </c>
      <c r="F2727" s="57" t="s">
        <v>4424</v>
      </c>
      <c r="G2727" s="57" t="s">
        <v>5532</v>
      </c>
      <c r="H2727" s="45" t="str">
        <f t="shared" ca="1" si="345"/>
        <v>Post-calc.</v>
      </c>
      <c r="I2727" s="23">
        <f t="shared" ca="1" si="346"/>
        <v>0</v>
      </c>
      <c r="J2727" s="20" t="e">
        <f ca="1">VLOOKUP(B2727, Remarks!$A$3:$G$400, 7, FALSE)</f>
        <v>#N/A</v>
      </c>
      <c r="N2727" s="54"/>
      <c r="Z2727" s="62"/>
    </row>
    <row r="2728" spans="1:26" s="20" customFormat="1" x14ac:dyDescent="0.2">
      <c r="A2728" s="56" t="s">
        <v>5331</v>
      </c>
      <c r="B2728" s="48" t="str">
        <f t="shared" ca="1" si="344"/>
        <v>A8488</v>
      </c>
      <c r="C2728" s="59">
        <v>2356.42</v>
      </c>
      <c r="D2728" s="59">
        <v>0</v>
      </c>
      <c r="E2728" s="60"/>
      <c r="F2728" s="57" t="s">
        <v>3668</v>
      </c>
      <c r="G2728" s="57" t="s">
        <v>5548</v>
      </c>
      <c r="H2728" s="45" t="str">
        <f t="shared" ca="1" si="345"/>
        <v>Pre-calc.</v>
      </c>
      <c r="I2728" s="23">
        <f t="shared" ca="1" si="346"/>
        <v>0</v>
      </c>
      <c r="J2728" s="20" t="e">
        <f ca="1">VLOOKUP(B2728, Remarks!$A$3:$G$400, 7, FALSE)</f>
        <v>#N/A</v>
      </c>
      <c r="N2728" s="54"/>
      <c r="Z2728" s="62"/>
    </row>
    <row r="2729" spans="1:26" s="20" customFormat="1" x14ac:dyDescent="0.2">
      <c r="A2729" s="56" t="s">
        <v>5332</v>
      </c>
      <c r="B2729" s="48" t="str">
        <f t="shared" ca="1" si="344"/>
        <v>A8494</v>
      </c>
      <c r="C2729" s="59">
        <v>5400</v>
      </c>
      <c r="D2729" s="59">
        <v>0</v>
      </c>
      <c r="E2729" s="60"/>
      <c r="F2729" s="57" t="s">
        <v>3668</v>
      </c>
      <c r="G2729" s="57" t="s">
        <v>5538</v>
      </c>
      <c r="H2729" s="45" t="str">
        <f t="shared" ca="1" si="345"/>
        <v>Pre-calc.</v>
      </c>
      <c r="I2729" s="23">
        <f t="shared" ca="1" si="346"/>
        <v>0</v>
      </c>
      <c r="J2729" s="20" t="e">
        <f ca="1">VLOOKUP(B2729, Remarks!$A$3:$G$400, 7, FALSE)</f>
        <v>#N/A</v>
      </c>
      <c r="N2729" s="54"/>
      <c r="Z2729" s="62"/>
    </row>
    <row r="2730" spans="1:26" s="20" customFormat="1" x14ac:dyDescent="0.2">
      <c r="A2730" s="56" t="s">
        <v>5333</v>
      </c>
      <c r="B2730" s="48" t="str">
        <f t="shared" ca="1" si="344"/>
        <v>A8511</v>
      </c>
      <c r="C2730" s="59">
        <v>400</v>
      </c>
      <c r="D2730" s="59">
        <v>0</v>
      </c>
      <c r="E2730" s="60"/>
      <c r="F2730" s="57" t="s">
        <v>2660</v>
      </c>
      <c r="G2730" s="57" t="s">
        <v>5534</v>
      </c>
      <c r="H2730" s="45" t="str">
        <f t="shared" ca="1" si="345"/>
        <v>Pre-calc.</v>
      </c>
      <c r="I2730" s="23">
        <f t="shared" ca="1" si="346"/>
        <v>0</v>
      </c>
      <c r="J2730" s="20" t="e">
        <f ca="1">VLOOKUP(B2730, Remarks!$A$3:$G$400, 7, FALSE)</f>
        <v>#N/A</v>
      </c>
      <c r="N2730" s="54"/>
      <c r="Z2730" s="62"/>
    </row>
    <row r="2731" spans="1:26" s="20" customFormat="1" x14ac:dyDescent="0.2">
      <c r="A2731" s="56" t="s">
        <v>5334</v>
      </c>
      <c r="B2731" s="48" t="str">
        <f t="shared" ca="1" si="344"/>
        <v>A8512</v>
      </c>
      <c r="C2731" s="59">
        <v>3342.192</v>
      </c>
      <c r="D2731" s="59">
        <v>3337.0803000000001</v>
      </c>
      <c r="E2731" s="60"/>
      <c r="F2731" s="57" t="s">
        <v>1446</v>
      </c>
      <c r="G2731" s="57" t="s">
        <v>5547</v>
      </c>
      <c r="H2731" s="45" t="str">
        <f t="shared" ca="1" si="345"/>
        <v>Pre-calc.</v>
      </c>
      <c r="I2731" s="23">
        <f t="shared" ca="1" si="346"/>
        <v>0</v>
      </c>
      <c r="J2731" s="20" t="e">
        <f ca="1">VLOOKUP(B2731, Remarks!$A$3:$G$400, 7, FALSE)</f>
        <v>#N/A</v>
      </c>
      <c r="N2731" s="54"/>
      <c r="Z2731" s="62"/>
    </row>
    <row r="2732" spans="1:26" s="20" customFormat="1" x14ac:dyDescent="0.2">
      <c r="A2732" s="56" t="s">
        <v>5335</v>
      </c>
      <c r="B2732" s="48" t="str">
        <f t="shared" ca="1" si="344"/>
        <v>A8513</v>
      </c>
      <c r="C2732" s="59">
        <v>1713.7246</v>
      </c>
      <c r="D2732" s="59">
        <v>1713.7246</v>
      </c>
      <c r="E2732" s="60"/>
      <c r="F2732" s="57" t="s">
        <v>1446</v>
      </c>
      <c r="G2732" s="57" t="s">
        <v>5547</v>
      </c>
      <c r="H2732" s="45" t="str">
        <f t="shared" ca="1" si="345"/>
        <v>Pre-calc.</v>
      </c>
      <c r="I2732" s="23">
        <f t="shared" ca="1" si="346"/>
        <v>0</v>
      </c>
      <c r="J2732" s="20" t="e">
        <f ca="1">VLOOKUP(B2732, Remarks!$A$3:$G$400, 7, FALSE)</f>
        <v>#N/A</v>
      </c>
      <c r="N2732" s="54"/>
      <c r="Z2732" s="62"/>
    </row>
    <row r="2733" spans="1:26" s="20" customFormat="1" x14ac:dyDescent="0.2">
      <c r="A2733" s="56" t="s">
        <v>5336</v>
      </c>
      <c r="B2733" s="48" t="str">
        <f t="shared" ca="1" si="344"/>
        <v>A8514</v>
      </c>
      <c r="C2733" s="59">
        <v>1533.9146000000001</v>
      </c>
      <c r="D2733" s="59">
        <v>1533.9146000000001</v>
      </c>
      <c r="E2733" s="60"/>
      <c r="F2733" s="57" t="s">
        <v>1446</v>
      </c>
      <c r="G2733" s="57" t="s">
        <v>5547</v>
      </c>
      <c r="H2733" s="45" t="str">
        <f t="shared" ca="1" si="345"/>
        <v>Pre-calc.</v>
      </c>
      <c r="I2733" s="23">
        <f t="shared" ca="1" si="346"/>
        <v>-9.9999999974897946E-5</v>
      </c>
      <c r="J2733" s="20" t="e">
        <f ca="1">VLOOKUP(B2733, Remarks!$A$3:$G$400, 7, FALSE)</f>
        <v>#N/A</v>
      </c>
      <c r="N2733" s="54"/>
      <c r="Z2733" s="62"/>
    </row>
    <row r="2734" spans="1:26" s="20" customFormat="1" x14ac:dyDescent="0.2">
      <c r="A2734" s="56" t="s">
        <v>5337</v>
      </c>
      <c r="B2734" s="48" t="str">
        <f t="shared" ca="1" si="344"/>
        <v>A8518</v>
      </c>
      <c r="C2734" s="59">
        <v>215.08940000000001</v>
      </c>
      <c r="D2734" s="59">
        <v>215.08940000000001</v>
      </c>
      <c r="E2734" s="60"/>
      <c r="F2734" s="57" t="s">
        <v>1446</v>
      </c>
      <c r="G2734" s="57" t="s">
        <v>5547</v>
      </c>
      <c r="H2734" s="45" t="str">
        <f t="shared" ca="1" si="345"/>
        <v>Pre-calc.</v>
      </c>
      <c r="I2734" s="23">
        <f t="shared" ca="1" si="346"/>
        <v>0</v>
      </c>
      <c r="J2734" s="20" t="e">
        <f ca="1">VLOOKUP(B2734, Remarks!$A$3:$G$400, 7, FALSE)</f>
        <v>#N/A</v>
      </c>
      <c r="N2734" s="54"/>
      <c r="Z2734" s="62"/>
    </row>
    <row r="2735" spans="1:26" s="20" customFormat="1" x14ac:dyDescent="0.2">
      <c r="A2735" s="56" t="s">
        <v>5338</v>
      </c>
      <c r="B2735" s="48" t="str">
        <f t="shared" ca="1" si="344"/>
        <v>A8520</v>
      </c>
      <c r="C2735" s="59">
        <v>3040.6869000000002</v>
      </c>
      <c r="D2735" s="59">
        <v>3042.2161000000001</v>
      </c>
      <c r="E2735" s="60"/>
      <c r="F2735" s="57" t="s">
        <v>1446</v>
      </c>
      <c r="G2735" s="57" t="s">
        <v>5547</v>
      </c>
      <c r="H2735" s="45" t="str">
        <f t="shared" ca="1" si="345"/>
        <v>Pre-calc.</v>
      </c>
      <c r="I2735" s="23">
        <f t="shared" ca="1" si="346"/>
        <v>0</v>
      </c>
      <c r="J2735" s="20" t="e">
        <f ca="1">VLOOKUP(B2735, Remarks!$A$3:$G$400, 7, FALSE)</f>
        <v>#N/A</v>
      </c>
      <c r="N2735" s="54"/>
      <c r="Z2735" s="62"/>
    </row>
    <row r="2736" spans="1:26" s="20" customFormat="1" x14ac:dyDescent="0.2">
      <c r="A2736" s="56" t="s">
        <v>5976</v>
      </c>
      <c r="B2736" s="48" t="str">
        <f t="shared" ca="1" si="344"/>
        <v>A8522</v>
      </c>
      <c r="C2736" s="59">
        <v>873.32180000000005</v>
      </c>
      <c r="D2736" s="59">
        <v>0</v>
      </c>
      <c r="E2736" s="60"/>
      <c r="F2736" s="57" t="s">
        <v>3812</v>
      </c>
      <c r="G2736" s="57" t="s">
        <v>5538</v>
      </c>
      <c r="H2736" s="45" t="str">
        <f t="shared" ca="1" si="345"/>
        <v>Pre-calc.</v>
      </c>
      <c r="I2736" s="23" t="e">
        <f t="shared" ca="1" si="346"/>
        <v>#N/A</v>
      </c>
      <c r="J2736" s="20" t="e">
        <f ca="1">VLOOKUP(B2736, Remarks!$A$3:$G$400, 7, FALSE)</f>
        <v>#N/A</v>
      </c>
      <c r="N2736" s="54"/>
      <c r="Z2736" s="62"/>
    </row>
    <row r="2737" spans="1:26" s="20" customFormat="1" x14ac:dyDescent="0.2">
      <c r="A2737" s="56" t="s">
        <v>5977</v>
      </c>
      <c r="B2737" s="48" t="str">
        <f t="shared" ca="1" si="344"/>
        <v>A8523</v>
      </c>
      <c r="C2737" s="59">
        <v>1375.96</v>
      </c>
      <c r="D2737" s="59">
        <v>0</v>
      </c>
      <c r="E2737" s="60"/>
      <c r="F2737" s="57" t="s">
        <v>3812</v>
      </c>
      <c r="G2737" s="57" t="s">
        <v>5538</v>
      </c>
      <c r="H2737" s="45" t="str">
        <f t="shared" ca="1" si="345"/>
        <v>Pre-calc.</v>
      </c>
      <c r="I2737" s="23" t="e">
        <f t="shared" ca="1" si="346"/>
        <v>#N/A</v>
      </c>
      <c r="J2737" s="20" t="e">
        <f ca="1">VLOOKUP(B2737, Remarks!$A$3:$G$400, 7, FALSE)</f>
        <v>#N/A</v>
      </c>
      <c r="N2737" s="54"/>
      <c r="Z2737" s="62"/>
    </row>
    <row r="2738" spans="1:26" s="20" customFormat="1" x14ac:dyDescent="0.2">
      <c r="A2738" s="56" t="s">
        <v>5339</v>
      </c>
      <c r="B2738" s="48" t="str">
        <f t="shared" ca="1" si="344"/>
        <v>A8525</v>
      </c>
      <c r="C2738" s="59">
        <v>4395.5998</v>
      </c>
      <c r="D2738" s="59">
        <v>4992.7489999999998</v>
      </c>
      <c r="E2738" s="60"/>
      <c r="F2738" s="57" t="s">
        <v>2660</v>
      </c>
      <c r="G2738" s="57" t="s">
        <v>5531</v>
      </c>
      <c r="H2738" s="45" t="str">
        <f t="shared" ca="1" si="345"/>
        <v>Pre-calc.</v>
      </c>
      <c r="I2738" s="23">
        <f t="shared" ca="1" si="346"/>
        <v>0</v>
      </c>
      <c r="J2738" s="20" t="e">
        <f ca="1">VLOOKUP(B2738, Remarks!$A$3:$G$400, 7, FALSE)</f>
        <v>#N/A</v>
      </c>
      <c r="N2738" s="54"/>
      <c r="Z2738" s="62"/>
    </row>
    <row r="2739" spans="1:26" s="20" customFormat="1" x14ac:dyDescent="0.2">
      <c r="A2739" s="56" t="s">
        <v>5340</v>
      </c>
      <c r="B2739" s="48" t="str">
        <f t="shared" ca="1" si="344"/>
        <v>A8526</v>
      </c>
      <c r="C2739" s="59">
        <v>292.07209999999998</v>
      </c>
      <c r="D2739" s="59">
        <v>386.35</v>
      </c>
      <c r="E2739" s="60">
        <v>42500</v>
      </c>
      <c r="F2739" s="57" t="s">
        <v>2798</v>
      </c>
      <c r="G2739" s="57" t="s">
        <v>5524</v>
      </c>
      <c r="H2739" s="45" t="str">
        <f t="shared" ca="1" si="345"/>
        <v>Post-calc.</v>
      </c>
      <c r="I2739" s="23" t="e">
        <f t="shared" ca="1" si="346"/>
        <v>#N/A</v>
      </c>
      <c r="J2739" s="20" t="str">
        <f ca="1">VLOOKUP(B2739, Remarks!$A$3:$G$400, 7, FALSE)</f>
        <v>non-HKG order but Procurement Center is Rieckermann GmbH as well as not Purchased from PC was filtered out</v>
      </c>
      <c r="N2739" s="54"/>
      <c r="Z2739" s="62"/>
    </row>
    <row r="2740" spans="1:26" s="20" customFormat="1" x14ac:dyDescent="0.2">
      <c r="A2740" s="56" t="s">
        <v>5341</v>
      </c>
      <c r="B2740" s="48" t="str">
        <f t="shared" ca="1" si="344"/>
        <v>A8527</v>
      </c>
      <c r="C2740" s="59">
        <v>199.87100000000001</v>
      </c>
      <c r="D2740" s="59">
        <v>0</v>
      </c>
      <c r="E2740" s="60"/>
      <c r="F2740" s="57" t="s">
        <v>3668</v>
      </c>
      <c r="G2740" s="57" t="s">
        <v>5537</v>
      </c>
      <c r="H2740" s="45" t="str">
        <f t="shared" ca="1" si="345"/>
        <v>Pre-calc.</v>
      </c>
      <c r="I2740" s="23">
        <f t="shared" ca="1" si="346"/>
        <v>0</v>
      </c>
      <c r="J2740" s="20" t="e">
        <f ca="1">VLOOKUP(B2740, Remarks!$A$3:$G$400, 7, FALSE)</f>
        <v>#N/A</v>
      </c>
      <c r="N2740" s="54"/>
      <c r="Z2740" s="62"/>
    </row>
    <row r="2741" spans="1:26" s="20" customFormat="1" x14ac:dyDescent="0.2">
      <c r="A2741" s="56" t="s">
        <v>5342</v>
      </c>
      <c r="B2741" s="48" t="str">
        <f t="shared" ca="1" si="344"/>
        <v>A8530</v>
      </c>
      <c r="C2741" s="59">
        <v>9000</v>
      </c>
      <c r="D2741" s="59">
        <v>0</v>
      </c>
      <c r="E2741" s="60"/>
      <c r="F2741" s="57" t="s">
        <v>2660</v>
      </c>
      <c r="G2741" s="57" t="s">
        <v>5531</v>
      </c>
      <c r="H2741" s="45" t="str">
        <f t="shared" ca="1" si="345"/>
        <v>Pre-calc.</v>
      </c>
      <c r="I2741" s="23">
        <f t="shared" ca="1" si="346"/>
        <v>0</v>
      </c>
      <c r="J2741" s="20" t="e">
        <f ca="1">VLOOKUP(B2741, Remarks!$A$3:$G$400, 7, FALSE)</f>
        <v>#N/A</v>
      </c>
      <c r="N2741" s="54"/>
      <c r="Z2741" s="62"/>
    </row>
    <row r="2742" spans="1:26" s="20" customFormat="1" x14ac:dyDescent="0.2">
      <c r="A2742" s="56" t="s">
        <v>5343</v>
      </c>
      <c r="B2742" s="48" t="str">
        <f t="shared" ca="1" si="344"/>
        <v>A8531</v>
      </c>
      <c r="C2742" s="59">
        <v>341.86</v>
      </c>
      <c r="D2742" s="59">
        <v>338.34</v>
      </c>
      <c r="E2742" s="60">
        <v>42460</v>
      </c>
      <c r="F2742" s="57" t="s">
        <v>4362</v>
      </c>
      <c r="G2742" s="57" t="s">
        <v>5528</v>
      </c>
      <c r="H2742" s="45" t="str">
        <f t="shared" ca="1" si="345"/>
        <v>Post-calc.</v>
      </c>
      <c r="I2742" s="23">
        <f t="shared" ca="1" si="346"/>
        <v>0</v>
      </c>
      <c r="J2742" s="20" t="e">
        <f ca="1">VLOOKUP(B2742, Remarks!$A$3:$G$400, 7, FALSE)</f>
        <v>#N/A</v>
      </c>
      <c r="N2742" s="54"/>
      <c r="Z2742" s="62"/>
    </row>
    <row r="2743" spans="1:26" s="20" customFormat="1" x14ac:dyDescent="0.2">
      <c r="A2743" s="56" t="s">
        <v>5344</v>
      </c>
      <c r="B2743" s="48" t="str">
        <f t="shared" ca="1" si="344"/>
        <v>A8532</v>
      </c>
      <c r="C2743" s="59">
        <v>170.93</v>
      </c>
      <c r="D2743" s="59">
        <v>169.17</v>
      </c>
      <c r="E2743" s="60">
        <v>42460</v>
      </c>
      <c r="F2743" s="57" t="s">
        <v>4362</v>
      </c>
      <c r="G2743" s="57" t="s">
        <v>5528</v>
      </c>
      <c r="H2743" s="45" t="str">
        <f t="shared" ca="1" si="345"/>
        <v>Post-calc.</v>
      </c>
      <c r="I2743" s="23">
        <f t="shared" ca="1" si="346"/>
        <v>0</v>
      </c>
      <c r="J2743" s="20" t="e">
        <f ca="1">VLOOKUP(B2743, Remarks!$A$3:$G$400, 7, FALSE)</f>
        <v>#N/A</v>
      </c>
      <c r="N2743" s="54"/>
      <c r="Z2743" s="62"/>
    </row>
    <row r="2744" spans="1:26" s="20" customFormat="1" x14ac:dyDescent="0.2">
      <c r="A2744" s="56" t="s">
        <v>5345</v>
      </c>
      <c r="B2744" s="48" t="str">
        <f t="shared" ca="1" si="344"/>
        <v>A8533</v>
      </c>
      <c r="C2744" s="59">
        <v>290.73200000000003</v>
      </c>
      <c r="D2744" s="59">
        <v>287.916</v>
      </c>
      <c r="E2744" s="60">
        <v>42460</v>
      </c>
      <c r="F2744" s="57" t="s">
        <v>4362</v>
      </c>
      <c r="G2744" s="57" t="s">
        <v>5528</v>
      </c>
      <c r="H2744" s="45" t="str">
        <f t="shared" ca="1" si="345"/>
        <v>Post-calc.</v>
      </c>
      <c r="I2744" s="23">
        <f t="shared" ca="1" si="346"/>
        <v>0</v>
      </c>
      <c r="J2744" s="20" t="e">
        <f ca="1">VLOOKUP(B2744, Remarks!$A$3:$G$400, 7, FALSE)</f>
        <v>#N/A</v>
      </c>
      <c r="N2744" s="54"/>
      <c r="Z2744" s="62"/>
    </row>
    <row r="2745" spans="1:26" s="20" customFormat="1" x14ac:dyDescent="0.2">
      <c r="A2745" s="56" t="s">
        <v>5346</v>
      </c>
      <c r="B2745" s="48" t="str">
        <f t="shared" ca="1" si="344"/>
        <v>A8534</v>
      </c>
      <c r="C2745" s="59">
        <v>214.04</v>
      </c>
      <c r="D2745" s="59">
        <v>212.28</v>
      </c>
      <c r="E2745" s="60">
        <v>42460</v>
      </c>
      <c r="F2745" s="57" t="s">
        <v>4362</v>
      </c>
      <c r="G2745" s="57" t="s">
        <v>5528</v>
      </c>
      <c r="H2745" s="45" t="str">
        <f t="shared" ca="1" si="345"/>
        <v>Post-calc.</v>
      </c>
      <c r="I2745" s="23">
        <f t="shared" ca="1" si="346"/>
        <v>0</v>
      </c>
      <c r="J2745" s="20" t="e">
        <f ca="1">VLOOKUP(B2745, Remarks!$A$3:$G$400, 7, FALSE)</f>
        <v>#N/A</v>
      </c>
      <c r="N2745" s="54"/>
      <c r="Z2745" s="62"/>
    </row>
    <row r="2746" spans="1:26" s="20" customFormat="1" x14ac:dyDescent="0.2">
      <c r="A2746" s="56" t="s">
        <v>5347</v>
      </c>
      <c r="B2746" s="48" t="str">
        <f t="shared" ca="1" si="344"/>
        <v>A8535</v>
      </c>
      <c r="C2746" s="59">
        <v>444.11599999999999</v>
      </c>
      <c r="D2746" s="59">
        <v>444.11599999999999</v>
      </c>
      <c r="E2746" s="60">
        <v>42460</v>
      </c>
      <c r="F2746" s="57" t="s">
        <v>4362</v>
      </c>
      <c r="G2746" s="57" t="s">
        <v>5528</v>
      </c>
      <c r="H2746" s="45" t="str">
        <f t="shared" ca="1" si="345"/>
        <v>Post-calc.</v>
      </c>
      <c r="I2746" s="23">
        <f t="shared" ca="1" si="346"/>
        <v>0</v>
      </c>
      <c r="J2746" s="20" t="e">
        <f ca="1">VLOOKUP(B2746, Remarks!$A$3:$G$400, 7, FALSE)</f>
        <v>#N/A</v>
      </c>
      <c r="N2746" s="54"/>
      <c r="Z2746" s="62"/>
    </row>
    <row r="2747" spans="1:26" s="20" customFormat="1" x14ac:dyDescent="0.2">
      <c r="A2747" s="56" t="s">
        <v>5348</v>
      </c>
      <c r="B2747" s="48" t="str">
        <f t="shared" ca="1" si="344"/>
        <v>A8536</v>
      </c>
      <c r="C2747" s="59">
        <v>145.36600000000001</v>
      </c>
      <c r="D2747" s="59">
        <v>145.36600000000001</v>
      </c>
      <c r="E2747" s="60">
        <v>42460</v>
      </c>
      <c r="F2747" s="57" t="s">
        <v>4362</v>
      </c>
      <c r="G2747" s="57" t="s">
        <v>5528</v>
      </c>
      <c r="H2747" s="45" t="str">
        <f t="shared" ca="1" si="345"/>
        <v>Post-calc.</v>
      </c>
      <c r="I2747" s="23">
        <f t="shared" ca="1" si="346"/>
        <v>0</v>
      </c>
      <c r="J2747" s="20" t="e">
        <f ca="1">VLOOKUP(B2747, Remarks!$A$3:$G$400, 7, FALSE)</f>
        <v>#N/A</v>
      </c>
      <c r="N2747" s="54"/>
      <c r="Z2747" s="62"/>
    </row>
    <row r="2748" spans="1:26" s="20" customFormat="1" x14ac:dyDescent="0.2">
      <c r="A2748" s="56" t="s">
        <v>5349</v>
      </c>
      <c r="B2748" s="48" t="str">
        <f t="shared" ca="1" si="344"/>
        <v>A8537</v>
      </c>
      <c r="C2748" s="59">
        <v>214.04</v>
      </c>
      <c r="D2748" s="59">
        <v>214.04</v>
      </c>
      <c r="E2748" s="60">
        <v>42460</v>
      </c>
      <c r="F2748" s="57" t="s">
        <v>4362</v>
      </c>
      <c r="G2748" s="57" t="s">
        <v>5528</v>
      </c>
      <c r="H2748" s="45" t="str">
        <f t="shared" ca="1" si="345"/>
        <v>Post-calc.</v>
      </c>
      <c r="I2748" s="23">
        <f t="shared" ca="1" si="346"/>
        <v>0</v>
      </c>
      <c r="J2748" s="20" t="e">
        <f ca="1">VLOOKUP(B2748, Remarks!$A$3:$G$400, 7, FALSE)</f>
        <v>#N/A</v>
      </c>
      <c r="N2748" s="54"/>
      <c r="Z2748" s="62"/>
    </row>
    <row r="2749" spans="1:26" s="20" customFormat="1" x14ac:dyDescent="0.2">
      <c r="A2749" s="56" t="s">
        <v>5350</v>
      </c>
      <c r="B2749" s="48" t="str">
        <f t="shared" ca="1" si="344"/>
        <v>A8539</v>
      </c>
      <c r="C2749" s="59">
        <v>293.67899999999997</v>
      </c>
      <c r="D2749" s="59">
        <v>298.46699999999998</v>
      </c>
      <c r="E2749" s="60">
        <v>42369</v>
      </c>
      <c r="F2749" s="57" t="s">
        <v>4362</v>
      </c>
      <c r="G2749" s="57" t="s">
        <v>5528</v>
      </c>
      <c r="H2749" s="45" t="str">
        <f t="shared" ca="1" si="345"/>
        <v>Post-calc.</v>
      </c>
      <c r="I2749" s="23">
        <f t="shared" ca="1" si="346"/>
        <v>0</v>
      </c>
      <c r="J2749" s="20" t="e">
        <f ca="1">VLOOKUP(B2749, Remarks!$A$3:$G$400, 7, FALSE)</f>
        <v>#N/A</v>
      </c>
      <c r="N2749" s="54"/>
      <c r="Z2749" s="62"/>
    </row>
    <row r="2750" spans="1:26" s="20" customFormat="1" x14ac:dyDescent="0.2">
      <c r="A2750" s="56" t="s">
        <v>5351</v>
      </c>
      <c r="B2750" s="48" t="str">
        <f t="shared" ca="1" si="344"/>
        <v>A8541</v>
      </c>
      <c r="C2750" s="59">
        <v>37.321800000000003</v>
      </c>
      <c r="D2750" s="59">
        <v>37.431600000000003</v>
      </c>
      <c r="E2750" s="60">
        <v>42394</v>
      </c>
      <c r="F2750" s="57" t="s">
        <v>4362</v>
      </c>
      <c r="G2750" s="57" t="s">
        <v>5528</v>
      </c>
      <c r="H2750" s="45" t="str">
        <f t="shared" ca="1" si="345"/>
        <v>Post-calc.</v>
      </c>
      <c r="I2750" s="23">
        <f t="shared" ca="1" si="346"/>
        <v>0</v>
      </c>
      <c r="J2750" s="20" t="e">
        <f ca="1">VLOOKUP(B2750, Remarks!$A$3:$G$400, 7, FALSE)</f>
        <v>#N/A</v>
      </c>
      <c r="N2750" s="54"/>
      <c r="Z2750" s="62"/>
    </row>
    <row r="2751" spans="1:26" s="20" customFormat="1" x14ac:dyDescent="0.2">
      <c r="A2751" s="56" t="s">
        <v>5352</v>
      </c>
      <c r="B2751" s="48" t="str">
        <f t="shared" ca="1" si="344"/>
        <v>A8544</v>
      </c>
      <c r="C2751" s="59">
        <v>44.499600000000001</v>
      </c>
      <c r="D2751" s="59">
        <v>44.499600000000001</v>
      </c>
      <c r="E2751" s="60">
        <v>42410</v>
      </c>
      <c r="F2751" s="57" t="s">
        <v>4362</v>
      </c>
      <c r="G2751" s="57" t="s">
        <v>5528</v>
      </c>
      <c r="H2751" s="45" t="str">
        <f t="shared" ca="1" si="345"/>
        <v>Post-calc.</v>
      </c>
      <c r="I2751" s="23">
        <f t="shared" ca="1" si="346"/>
        <v>0</v>
      </c>
      <c r="J2751" s="20" t="e">
        <f ca="1">VLOOKUP(B2751, Remarks!$A$3:$G$400, 7, FALSE)</f>
        <v>#N/A</v>
      </c>
      <c r="N2751" s="54"/>
      <c r="Z2751" s="62"/>
    </row>
    <row r="2752" spans="1:26" s="20" customFormat="1" x14ac:dyDescent="0.2">
      <c r="A2752" s="56" t="s">
        <v>5353</v>
      </c>
      <c r="B2752" s="48" t="str">
        <f t="shared" ca="1" si="344"/>
        <v>A8549</v>
      </c>
      <c r="C2752" s="59">
        <v>199.9</v>
      </c>
      <c r="D2752" s="59">
        <v>0</v>
      </c>
      <c r="E2752" s="60"/>
      <c r="F2752" s="57" t="s">
        <v>2660</v>
      </c>
      <c r="G2752" s="57" t="s">
        <v>5531</v>
      </c>
      <c r="H2752" s="45" t="str">
        <f t="shared" ca="1" si="345"/>
        <v>Pre-calc.</v>
      </c>
      <c r="I2752" s="23">
        <f t="shared" ca="1" si="346"/>
        <v>0</v>
      </c>
      <c r="J2752" s="20" t="e">
        <f ca="1">VLOOKUP(B2752, Remarks!$A$3:$G$400, 7, FALSE)</f>
        <v>#N/A</v>
      </c>
      <c r="N2752" s="54"/>
      <c r="Z2752" s="62"/>
    </row>
    <row r="2753" spans="1:26" s="20" customFormat="1" x14ac:dyDescent="0.2">
      <c r="A2753" s="56" t="s">
        <v>5354</v>
      </c>
      <c r="B2753" s="48" t="str">
        <f t="shared" ca="1" si="344"/>
        <v>A8581</v>
      </c>
      <c r="C2753" s="59">
        <v>325.33800000000002</v>
      </c>
      <c r="D2753" s="59">
        <v>336.2953</v>
      </c>
      <c r="E2753" s="60"/>
      <c r="F2753" s="57" t="s">
        <v>1446</v>
      </c>
      <c r="G2753" s="57" t="s">
        <v>5527</v>
      </c>
      <c r="H2753" s="45" t="str">
        <f t="shared" ca="1" si="345"/>
        <v>Pre-calc.</v>
      </c>
      <c r="I2753" s="23">
        <f t="shared" ca="1" si="346"/>
        <v>0</v>
      </c>
      <c r="J2753" s="20" t="e">
        <f ca="1">VLOOKUP(B2753, Remarks!$A$3:$G$400, 7, FALSE)</f>
        <v>#N/A</v>
      </c>
      <c r="N2753" s="54"/>
      <c r="Z2753" s="62"/>
    </row>
    <row r="2754" spans="1:26" s="20" customFormat="1" x14ac:dyDescent="0.2">
      <c r="A2754" s="56" t="s">
        <v>5355</v>
      </c>
      <c r="B2754" s="48" t="str">
        <f t="shared" ca="1" si="344"/>
        <v>A8584</v>
      </c>
      <c r="C2754" s="59">
        <v>864.88930000000005</v>
      </c>
      <c r="D2754" s="59">
        <v>835.23050000000001</v>
      </c>
      <c r="E2754" s="60"/>
      <c r="F2754" s="57" t="s">
        <v>1446</v>
      </c>
      <c r="G2754" s="57" t="s">
        <v>5527</v>
      </c>
      <c r="H2754" s="45" t="str">
        <f t="shared" ca="1" si="345"/>
        <v>Pre-calc.</v>
      </c>
      <c r="I2754" s="23">
        <f t="shared" ca="1" si="346"/>
        <v>0</v>
      </c>
      <c r="J2754" s="20" t="e">
        <f ca="1">VLOOKUP(B2754, Remarks!$A$3:$G$400, 7, FALSE)</f>
        <v>#N/A</v>
      </c>
      <c r="N2754" s="54"/>
      <c r="Z2754" s="62"/>
    </row>
    <row r="2755" spans="1:26" s="20" customFormat="1" x14ac:dyDescent="0.2">
      <c r="A2755" s="56" t="s">
        <v>5356</v>
      </c>
      <c r="B2755" s="48" t="str">
        <f t="shared" ca="1" si="344"/>
        <v>A8585</v>
      </c>
      <c r="C2755" s="59">
        <v>618.52689999999996</v>
      </c>
      <c r="D2755" s="59">
        <v>610.98389999999995</v>
      </c>
      <c r="E2755" s="60"/>
      <c r="F2755" s="57" t="s">
        <v>1446</v>
      </c>
      <c r="G2755" s="57" t="s">
        <v>5527</v>
      </c>
      <c r="H2755" s="45" t="str">
        <f t="shared" ca="1" si="345"/>
        <v>Pre-calc.</v>
      </c>
      <c r="I2755" s="23">
        <f t="shared" ca="1" si="346"/>
        <v>0</v>
      </c>
      <c r="J2755" s="20" t="e">
        <f ca="1">VLOOKUP(B2755, Remarks!$A$3:$G$400, 7, FALSE)</f>
        <v>#N/A</v>
      </c>
      <c r="N2755" s="54"/>
      <c r="Z2755" s="62"/>
    </row>
    <row r="2756" spans="1:26" s="20" customFormat="1" x14ac:dyDescent="0.2">
      <c r="A2756" s="56" t="s">
        <v>5357</v>
      </c>
      <c r="B2756" s="48" t="str">
        <f t="shared" ca="1" si="344"/>
        <v>A8588</v>
      </c>
      <c r="C2756" s="59">
        <v>2414.4119999999998</v>
      </c>
      <c r="D2756" s="59">
        <v>2417.94</v>
      </c>
      <c r="E2756" s="60">
        <v>42461</v>
      </c>
      <c r="F2756" s="57" t="s">
        <v>4157</v>
      </c>
      <c r="G2756" s="57" t="s">
        <v>5544</v>
      </c>
      <c r="H2756" s="45" t="str">
        <f t="shared" ca="1" si="345"/>
        <v>Post-calc.</v>
      </c>
      <c r="I2756" s="23">
        <f t="shared" ca="1" si="346"/>
        <v>0</v>
      </c>
      <c r="J2756" s="20" t="e">
        <f ca="1">VLOOKUP(B2756, Remarks!$A$3:$G$400, 7, FALSE)</f>
        <v>#N/A</v>
      </c>
      <c r="N2756" s="54"/>
      <c r="Z2756" s="62"/>
    </row>
    <row r="2757" spans="1:26" s="20" customFormat="1" x14ac:dyDescent="0.2">
      <c r="A2757" s="56" t="s">
        <v>5358</v>
      </c>
      <c r="B2757" s="48" t="str">
        <f t="shared" ref="B2757:B2820" ca="1" si="347">+LEFT(A2757,5)</f>
        <v>A8600</v>
      </c>
      <c r="C2757" s="59">
        <v>209.76480000000001</v>
      </c>
      <c r="D2757" s="59">
        <v>209.6388</v>
      </c>
      <c r="E2757" s="60">
        <v>42502</v>
      </c>
      <c r="F2757" s="57" t="s">
        <v>4424</v>
      </c>
      <c r="G2757" s="57" t="s">
        <v>5532</v>
      </c>
      <c r="H2757" s="45" t="str">
        <f t="shared" ref="H2757:H2820" ca="1" si="348">+IF(E2757&gt;1,"Post-calc.","Pre-calc.")</f>
        <v>Post-calc.</v>
      </c>
      <c r="I2757" s="23">
        <f t="shared" ref="I2757:I2820" ca="1" si="349">+VLOOKUP(B2757,$N$4:$P$2575,2,FALSE)-C2757</f>
        <v>0</v>
      </c>
      <c r="J2757" s="20" t="e">
        <f ca="1">VLOOKUP(B2757, Remarks!$A$3:$G$400, 7, FALSE)</f>
        <v>#N/A</v>
      </c>
      <c r="N2757" s="54"/>
      <c r="Z2757" s="62"/>
    </row>
    <row r="2758" spans="1:26" s="20" customFormat="1" x14ac:dyDescent="0.2">
      <c r="A2758" s="56" t="s">
        <v>5359</v>
      </c>
      <c r="B2758" s="48" t="str">
        <f t="shared" ca="1" si="347"/>
        <v>A8604</v>
      </c>
      <c r="C2758" s="59">
        <v>9754.0632000000005</v>
      </c>
      <c r="D2758" s="59">
        <v>9695.8637999999992</v>
      </c>
      <c r="E2758" s="60"/>
      <c r="F2758" s="57" t="s">
        <v>4424</v>
      </c>
      <c r="G2758" s="57" t="s">
        <v>5532</v>
      </c>
      <c r="H2758" s="45" t="str">
        <f t="shared" ca="1" si="348"/>
        <v>Pre-calc.</v>
      </c>
      <c r="I2758" s="23">
        <f t="shared" ca="1" si="349"/>
        <v>0</v>
      </c>
      <c r="J2758" s="20" t="e">
        <f ca="1">VLOOKUP(B2758, Remarks!$A$3:$G$400, 7, FALSE)</f>
        <v>#N/A</v>
      </c>
      <c r="N2758" s="54"/>
      <c r="Z2758" s="62"/>
    </row>
    <row r="2759" spans="1:26" s="20" customFormat="1" x14ac:dyDescent="0.2">
      <c r="A2759" s="56" t="s">
        <v>5360</v>
      </c>
      <c r="B2759" s="48" t="str">
        <f t="shared" ca="1" si="347"/>
        <v>A8605</v>
      </c>
      <c r="C2759" s="59">
        <v>209.76480000000001</v>
      </c>
      <c r="D2759" s="59">
        <v>209.6388</v>
      </c>
      <c r="E2759" s="60">
        <v>42502</v>
      </c>
      <c r="F2759" s="57" t="s">
        <v>4424</v>
      </c>
      <c r="G2759" s="57" t="s">
        <v>5532</v>
      </c>
      <c r="H2759" s="45" t="str">
        <f t="shared" ca="1" si="348"/>
        <v>Post-calc.</v>
      </c>
      <c r="I2759" s="23">
        <f t="shared" ca="1" si="349"/>
        <v>0</v>
      </c>
      <c r="J2759" s="20" t="e">
        <f ca="1">VLOOKUP(B2759, Remarks!$A$3:$G$400, 7, FALSE)</f>
        <v>#N/A</v>
      </c>
      <c r="N2759" s="54"/>
      <c r="Z2759" s="62"/>
    </row>
    <row r="2760" spans="1:26" s="20" customFormat="1" x14ac:dyDescent="0.2">
      <c r="A2760" s="56" t="s">
        <v>5361</v>
      </c>
      <c r="B2760" s="48" t="str">
        <f t="shared" ca="1" si="347"/>
        <v>A8606</v>
      </c>
      <c r="C2760" s="59">
        <v>239.7312</v>
      </c>
      <c r="D2760" s="59">
        <v>243.76320000000001</v>
      </c>
      <c r="E2760" s="60">
        <v>42485</v>
      </c>
      <c r="F2760" s="57" t="s">
        <v>4424</v>
      </c>
      <c r="G2760" s="57" t="s">
        <v>5532</v>
      </c>
      <c r="H2760" s="45" t="str">
        <f t="shared" ca="1" si="348"/>
        <v>Post-calc.</v>
      </c>
      <c r="I2760" s="23">
        <f t="shared" ca="1" si="349"/>
        <v>0</v>
      </c>
      <c r="J2760" s="20" t="e">
        <f ca="1">VLOOKUP(B2760, Remarks!$A$3:$G$400, 7, FALSE)</f>
        <v>#N/A</v>
      </c>
      <c r="N2760" s="54"/>
      <c r="Z2760" s="62"/>
    </row>
    <row r="2761" spans="1:26" s="20" customFormat="1" x14ac:dyDescent="0.2">
      <c r="A2761" s="56" t="s">
        <v>5362</v>
      </c>
      <c r="B2761" s="48" t="str">
        <f t="shared" ca="1" si="347"/>
        <v>A8628</v>
      </c>
      <c r="C2761" s="59">
        <v>16909.681199999999</v>
      </c>
      <c r="D2761" s="59">
        <v>17261.510900000001</v>
      </c>
      <c r="E2761" s="60"/>
      <c r="F2761" s="57" t="s">
        <v>1446</v>
      </c>
      <c r="G2761" s="57" t="s">
        <v>5547</v>
      </c>
      <c r="H2761" s="45" t="str">
        <f t="shared" ca="1" si="348"/>
        <v>Pre-calc.</v>
      </c>
      <c r="I2761" s="23">
        <f t="shared" ca="1" si="349"/>
        <v>0</v>
      </c>
      <c r="J2761" s="20" t="e">
        <f ca="1">VLOOKUP(B2761, Remarks!$A$3:$G$400, 7, FALSE)</f>
        <v>#N/A</v>
      </c>
      <c r="N2761" s="54"/>
      <c r="Z2761" s="62"/>
    </row>
    <row r="2762" spans="1:26" s="20" customFormat="1" x14ac:dyDescent="0.2">
      <c r="A2762" s="56" t="s">
        <v>5363</v>
      </c>
      <c r="B2762" s="48" t="str">
        <f t="shared" ca="1" si="347"/>
        <v>A8631</v>
      </c>
      <c r="C2762" s="59">
        <v>480.22359999999998</v>
      </c>
      <c r="D2762" s="59">
        <v>480.22359999999998</v>
      </c>
      <c r="E2762" s="60"/>
      <c r="F2762" s="57" t="s">
        <v>1446</v>
      </c>
      <c r="G2762" s="57" t="s">
        <v>5547</v>
      </c>
      <c r="H2762" s="45" t="str">
        <f t="shared" ca="1" si="348"/>
        <v>Pre-calc.</v>
      </c>
      <c r="I2762" s="23">
        <f t="shared" ca="1" si="349"/>
        <v>0</v>
      </c>
      <c r="J2762" s="20" t="e">
        <f ca="1">VLOOKUP(B2762, Remarks!$A$3:$G$400, 7, FALSE)</f>
        <v>#N/A</v>
      </c>
      <c r="N2762" s="54"/>
      <c r="Z2762" s="62"/>
    </row>
    <row r="2763" spans="1:26" s="20" customFormat="1" x14ac:dyDescent="0.2">
      <c r="A2763" s="56" t="s">
        <v>5364</v>
      </c>
      <c r="B2763" s="48" t="str">
        <f t="shared" ca="1" si="347"/>
        <v>A8632</v>
      </c>
      <c r="C2763" s="59">
        <v>559.2355</v>
      </c>
      <c r="D2763" s="59">
        <v>559.2355</v>
      </c>
      <c r="E2763" s="60"/>
      <c r="F2763" s="57" t="s">
        <v>1446</v>
      </c>
      <c r="G2763" s="57" t="s">
        <v>5547</v>
      </c>
      <c r="H2763" s="45" t="str">
        <f t="shared" ca="1" si="348"/>
        <v>Pre-calc.</v>
      </c>
      <c r="I2763" s="23">
        <f t="shared" ca="1" si="349"/>
        <v>0</v>
      </c>
      <c r="J2763" s="20" t="e">
        <f ca="1">VLOOKUP(B2763, Remarks!$A$3:$G$400, 7, FALSE)</f>
        <v>#N/A</v>
      </c>
      <c r="N2763" s="54"/>
      <c r="Z2763" s="62"/>
    </row>
    <row r="2764" spans="1:26" s="20" customFormat="1" x14ac:dyDescent="0.2">
      <c r="A2764" s="56" t="s">
        <v>5365</v>
      </c>
      <c r="B2764" s="48" t="str">
        <f t="shared" ca="1" si="347"/>
        <v>A8633</v>
      </c>
      <c r="C2764" s="59">
        <v>519.55359999999996</v>
      </c>
      <c r="D2764" s="59">
        <v>519.55359999999996</v>
      </c>
      <c r="E2764" s="60"/>
      <c r="F2764" s="57" t="s">
        <v>1446</v>
      </c>
      <c r="G2764" s="57" t="s">
        <v>5547</v>
      </c>
      <c r="H2764" s="45" t="str">
        <f t="shared" ca="1" si="348"/>
        <v>Pre-calc.</v>
      </c>
      <c r="I2764" s="23">
        <f t="shared" ca="1" si="349"/>
        <v>0</v>
      </c>
      <c r="J2764" s="20" t="e">
        <f ca="1">VLOOKUP(B2764, Remarks!$A$3:$G$400, 7, FALSE)</f>
        <v>#N/A</v>
      </c>
      <c r="N2764" s="54"/>
      <c r="Z2764" s="62"/>
    </row>
    <row r="2765" spans="1:26" s="20" customFormat="1" x14ac:dyDescent="0.2">
      <c r="A2765" s="56" t="s">
        <v>5366</v>
      </c>
      <c r="B2765" s="48" t="str">
        <f t="shared" ca="1" si="347"/>
        <v>A8634</v>
      </c>
      <c r="C2765" s="59">
        <v>603.09280000000001</v>
      </c>
      <c r="D2765" s="59">
        <v>603.09280000000001</v>
      </c>
      <c r="E2765" s="60"/>
      <c r="F2765" s="57" t="s">
        <v>1446</v>
      </c>
      <c r="G2765" s="57" t="s">
        <v>5547</v>
      </c>
      <c r="H2765" s="45" t="str">
        <f t="shared" ca="1" si="348"/>
        <v>Pre-calc.</v>
      </c>
      <c r="I2765" s="23">
        <f t="shared" ca="1" si="349"/>
        <v>0</v>
      </c>
      <c r="J2765" s="20" t="e">
        <f ca="1">VLOOKUP(B2765, Remarks!$A$3:$G$400, 7, FALSE)</f>
        <v>#N/A</v>
      </c>
      <c r="N2765" s="54"/>
      <c r="Z2765" s="62"/>
    </row>
    <row r="2766" spans="1:26" s="20" customFormat="1" x14ac:dyDescent="0.2">
      <c r="A2766" s="56" t="s">
        <v>5367</v>
      </c>
      <c r="B2766" s="48" t="str">
        <f t="shared" ca="1" si="347"/>
        <v>A8636</v>
      </c>
      <c r="C2766" s="59">
        <v>1000</v>
      </c>
      <c r="D2766" s="59">
        <v>0</v>
      </c>
      <c r="E2766" s="60"/>
      <c r="F2766" s="57" t="s">
        <v>3668</v>
      </c>
      <c r="G2766" s="57" t="s">
        <v>5538</v>
      </c>
      <c r="H2766" s="45" t="str">
        <f t="shared" ca="1" si="348"/>
        <v>Pre-calc.</v>
      </c>
      <c r="I2766" s="23">
        <f t="shared" ca="1" si="349"/>
        <v>0</v>
      </c>
      <c r="J2766" s="20" t="e">
        <f ca="1">VLOOKUP(B2766, Remarks!$A$3:$G$400, 7, FALSE)</f>
        <v>#N/A</v>
      </c>
      <c r="N2766" s="54"/>
      <c r="Z2766" s="62"/>
    </row>
    <row r="2767" spans="1:26" s="20" customFormat="1" x14ac:dyDescent="0.2">
      <c r="A2767" s="56" t="s">
        <v>5368</v>
      </c>
      <c r="B2767" s="48" t="str">
        <f t="shared" ca="1" si="347"/>
        <v>A8637</v>
      </c>
      <c r="C2767" s="59">
        <v>356.02519999999998</v>
      </c>
      <c r="D2767" s="59">
        <v>332.46319999999997</v>
      </c>
      <c r="E2767" s="60">
        <v>42088</v>
      </c>
      <c r="F2767" s="57" t="s">
        <v>5315</v>
      </c>
      <c r="G2767" s="57" t="s">
        <v>5545</v>
      </c>
      <c r="H2767" s="45" t="str">
        <f t="shared" ca="1" si="348"/>
        <v>Post-calc.</v>
      </c>
      <c r="I2767" s="23">
        <f t="shared" ca="1" si="349"/>
        <v>0</v>
      </c>
      <c r="J2767" s="20" t="e">
        <f ca="1">VLOOKUP(B2767, Remarks!$A$3:$G$400, 7, FALSE)</f>
        <v>#N/A</v>
      </c>
      <c r="N2767" s="54"/>
      <c r="Z2767" s="62"/>
    </row>
    <row r="2768" spans="1:26" s="20" customFormat="1" x14ac:dyDescent="0.2">
      <c r="A2768" s="56" t="s">
        <v>5369</v>
      </c>
      <c r="B2768" s="48" t="str">
        <f t="shared" ca="1" si="347"/>
        <v>A8638</v>
      </c>
      <c r="C2768" s="59">
        <v>171.48740000000001</v>
      </c>
      <c r="D2768" s="59">
        <v>161.4811</v>
      </c>
      <c r="E2768" s="60">
        <v>42089</v>
      </c>
      <c r="F2768" s="57" t="s">
        <v>5315</v>
      </c>
      <c r="G2768" s="57" t="s">
        <v>5545</v>
      </c>
      <c r="H2768" s="45" t="str">
        <f t="shared" ca="1" si="348"/>
        <v>Post-calc.</v>
      </c>
      <c r="I2768" s="23">
        <f t="shared" ca="1" si="349"/>
        <v>0</v>
      </c>
      <c r="J2768" s="20" t="e">
        <f ca="1">VLOOKUP(B2768, Remarks!$A$3:$G$400, 7, FALSE)</f>
        <v>#N/A</v>
      </c>
      <c r="N2768" s="54"/>
      <c r="Z2768" s="62"/>
    </row>
    <row r="2769" spans="1:26" s="20" customFormat="1" x14ac:dyDescent="0.2">
      <c r="A2769" s="56" t="s">
        <v>5370</v>
      </c>
      <c r="B2769" s="48" t="str">
        <f t="shared" ca="1" si="347"/>
        <v>A8639</v>
      </c>
      <c r="C2769" s="59">
        <v>-113.0851</v>
      </c>
      <c r="D2769" s="59">
        <v>-108.16759999999999</v>
      </c>
      <c r="E2769" s="60">
        <v>42109</v>
      </c>
      <c r="F2769" s="57" t="s">
        <v>5315</v>
      </c>
      <c r="G2769" s="57" t="s">
        <v>5545</v>
      </c>
      <c r="H2769" s="45" t="str">
        <f t="shared" ca="1" si="348"/>
        <v>Post-calc.</v>
      </c>
      <c r="I2769" s="23">
        <f t="shared" ca="1" si="349"/>
        <v>0</v>
      </c>
      <c r="J2769" s="20" t="e">
        <f ca="1">VLOOKUP(B2769, Remarks!$A$3:$G$400, 7, FALSE)</f>
        <v>#N/A</v>
      </c>
      <c r="N2769" s="54"/>
      <c r="Z2769" s="62"/>
    </row>
    <row r="2770" spans="1:26" s="20" customFormat="1" x14ac:dyDescent="0.2">
      <c r="A2770" s="56" t="s">
        <v>5371</v>
      </c>
      <c r="B2770" s="48" t="str">
        <f t="shared" ca="1" si="347"/>
        <v>A8640</v>
      </c>
      <c r="C2770" s="59">
        <v>2172.4607999999998</v>
      </c>
      <c r="D2770" s="59">
        <v>2112.1619999999998</v>
      </c>
      <c r="E2770" s="60">
        <v>42124</v>
      </c>
      <c r="F2770" s="57" t="s">
        <v>5315</v>
      </c>
      <c r="G2770" s="57" t="s">
        <v>5545</v>
      </c>
      <c r="H2770" s="45" t="str">
        <f t="shared" ca="1" si="348"/>
        <v>Post-calc.</v>
      </c>
      <c r="I2770" s="23">
        <f t="shared" ca="1" si="349"/>
        <v>0</v>
      </c>
      <c r="J2770" s="20" t="e">
        <f ca="1">VLOOKUP(B2770, Remarks!$A$3:$G$400, 7, FALSE)</f>
        <v>#N/A</v>
      </c>
      <c r="N2770" s="54"/>
      <c r="Z2770" s="62"/>
    </row>
    <row r="2771" spans="1:26" s="20" customFormat="1" x14ac:dyDescent="0.2">
      <c r="A2771" s="56" t="s">
        <v>5372</v>
      </c>
      <c r="B2771" s="48" t="str">
        <f t="shared" ca="1" si="347"/>
        <v>A8641</v>
      </c>
      <c r="C2771" s="59">
        <v>946.76400000000001</v>
      </c>
      <c r="D2771" s="59">
        <v>936.51599999999996</v>
      </c>
      <c r="E2771" s="60">
        <v>42229</v>
      </c>
      <c r="F2771" s="57" t="s">
        <v>5315</v>
      </c>
      <c r="G2771" s="57" t="s">
        <v>5545</v>
      </c>
      <c r="H2771" s="45" t="str">
        <f t="shared" ca="1" si="348"/>
        <v>Post-calc.</v>
      </c>
      <c r="I2771" s="23">
        <f t="shared" ca="1" si="349"/>
        <v>0</v>
      </c>
      <c r="J2771" s="20" t="e">
        <f ca="1">VLOOKUP(B2771, Remarks!$A$3:$G$400, 7, FALSE)</f>
        <v>#N/A</v>
      </c>
      <c r="N2771" s="54"/>
      <c r="Z2771" s="62"/>
    </row>
    <row r="2772" spans="1:26" s="20" customFormat="1" x14ac:dyDescent="0.2">
      <c r="A2772" s="56" t="s">
        <v>5373</v>
      </c>
      <c r="B2772" s="48" t="str">
        <f t="shared" ca="1" si="347"/>
        <v>A8642</v>
      </c>
      <c r="C2772" s="59">
        <v>582.09310000000005</v>
      </c>
      <c r="D2772" s="59">
        <v>570.27970000000005</v>
      </c>
      <c r="E2772" s="60">
        <v>42117</v>
      </c>
      <c r="F2772" s="57" t="s">
        <v>5315</v>
      </c>
      <c r="G2772" s="57" t="s">
        <v>5545</v>
      </c>
      <c r="H2772" s="45" t="str">
        <f t="shared" ca="1" si="348"/>
        <v>Post-calc.</v>
      </c>
      <c r="I2772" s="23">
        <f t="shared" ca="1" si="349"/>
        <v>0</v>
      </c>
      <c r="J2772" s="20" t="e">
        <f ca="1">VLOOKUP(B2772, Remarks!$A$3:$G$400, 7, FALSE)</f>
        <v>#N/A</v>
      </c>
      <c r="N2772" s="54"/>
      <c r="Z2772" s="62"/>
    </row>
    <row r="2773" spans="1:26" s="20" customFormat="1" x14ac:dyDescent="0.2">
      <c r="A2773" s="56" t="s">
        <v>5374</v>
      </c>
      <c r="B2773" s="48" t="str">
        <f t="shared" ca="1" si="347"/>
        <v>A8643</v>
      </c>
      <c r="C2773" s="59">
        <v>653.28269999999998</v>
      </c>
      <c r="D2773" s="59">
        <v>608.26710000000003</v>
      </c>
      <c r="E2773" s="60">
        <v>42113</v>
      </c>
      <c r="F2773" s="57" t="s">
        <v>5315</v>
      </c>
      <c r="G2773" s="57" t="s">
        <v>5545</v>
      </c>
      <c r="H2773" s="45" t="str">
        <f t="shared" ca="1" si="348"/>
        <v>Post-calc.</v>
      </c>
      <c r="I2773" s="23">
        <f t="shared" ca="1" si="349"/>
        <v>0</v>
      </c>
      <c r="J2773" s="20" t="e">
        <f ca="1">VLOOKUP(B2773, Remarks!$A$3:$G$400, 7, FALSE)</f>
        <v>#N/A</v>
      </c>
      <c r="N2773" s="54"/>
      <c r="Z2773" s="62"/>
    </row>
    <row r="2774" spans="1:26" s="20" customFormat="1" x14ac:dyDescent="0.2">
      <c r="A2774" s="56" t="s">
        <v>5375</v>
      </c>
      <c r="B2774" s="48" t="str">
        <f t="shared" ca="1" si="347"/>
        <v>A8644</v>
      </c>
      <c r="C2774" s="59">
        <v>2108.9411</v>
      </c>
      <c r="D2774" s="59">
        <v>1990.1503</v>
      </c>
      <c r="E2774" s="60">
        <v>42113</v>
      </c>
      <c r="F2774" s="57" t="s">
        <v>5315</v>
      </c>
      <c r="G2774" s="57" t="s">
        <v>5545</v>
      </c>
      <c r="H2774" s="45" t="str">
        <f t="shared" ca="1" si="348"/>
        <v>Post-calc.</v>
      </c>
      <c r="I2774" s="23">
        <f t="shared" ca="1" si="349"/>
        <v>0</v>
      </c>
      <c r="J2774" s="20" t="e">
        <f ca="1">VLOOKUP(B2774, Remarks!$A$3:$G$400, 7, FALSE)</f>
        <v>#N/A</v>
      </c>
      <c r="N2774" s="54"/>
      <c r="Z2774" s="62"/>
    </row>
    <row r="2775" spans="1:26" s="20" customFormat="1" x14ac:dyDescent="0.2">
      <c r="A2775" s="56" t="s">
        <v>5376</v>
      </c>
      <c r="B2775" s="48" t="str">
        <f t="shared" ca="1" si="347"/>
        <v>A8645</v>
      </c>
      <c r="C2775" s="59">
        <v>175.41749999999999</v>
      </c>
      <c r="D2775" s="59">
        <v>175.5968</v>
      </c>
      <c r="E2775" s="60">
        <v>42135</v>
      </c>
      <c r="F2775" s="57" t="s">
        <v>5315</v>
      </c>
      <c r="G2775" s="57" t="s">
        <v>5545</v>
      </c>
      <c r="H2775" s="45" t="str">
        <f t="shared" ca="1" si="348"/>
        <v>Post-calc.</v>
      </c>
      <c r="I2775" s="23">
        <f t="shared" ca="1" si="349"/>
        <v>0</v>
      </c>
      <c r="J2775" s="20" t="e">
        <f ca="1">VLOOKUP(B2775, Remarks!$A$3:$G$400, 7, FALSE)</f>
        <v>#N/A</v>
      </c>
      <c r="N2775" s="54"/>
      <c r="Z2775" s="62"/>
    </row>
    <row r="2776" spans="1:26" s="20" customFormat="1" x14ac:dyDescent="0.2">
      <c r="A2776" s="56" t="s">
        <v>5377</v>
      </c>
      <c r="B2776" s="48" t="str">
        <f t="shared" ca="1" si="347"/>
        <v>A8646</v>
      </c>
      <c r="C2776" s="59">
        <v>-337.11090000000002</v>
      </c>
      <c r="D2776" s="59">
        <v>-319.98410000000001</v>
      </c>
      <c r="E2776" s="60">
        <v>42152</v>
      </c>
      <c r="F2776" s="57" t="s">
        <v>5315</v>
      </c>
      <c r="G2776" s="57" t="s">
        <v>5545</v>
      </c>
      <c r="H2776" s="45" t="str">
        <f t="shared" ca="1" si="348"/>
        <v>Post-calc.</v>
      </c>
      <c r="I2776" s="23">
        <f t="shared" ca="1" si="349"/>
        <v>0</v>
      </c>
      <c r="J2776" s="20" t="e">
        <f ca="1">VLOOKUP(B2776, Remarks!$A$3:$G$400, 7, FALSE)</f>
        <v>#N/A</v>
      </c>
      <c r="N2776" s="54"/>
      <c r="Z2776" s="62"/>
    </row>
    <row r="2777" spans="1:26" s="20" customFormat="1" x14ac:dyDescent="0.2">
      <c r="A2777" s="56" t="s">
        <v>5378</v>
      </c>
      <c r="B2777" s="48" t="str">
        <f t="shared" ca="1" si="347"/>
        <v>A8647</v>
      </c>
      <c r="C2777" s="59">
        <v>-12.641400000000001</v>
      </c>
      <c r="D2777" s="59">
        <v>-12.1747</v>
      </c>
      <c r="E2777" s="60">
        <v>42191</v>
      </c>
      <c r="F2777" s="57" t="s">
        <v>5315</v>
      </c>
      <c r="G2777" s="57" t="s">
        <v>5545</v>
      </c>
      <c r="H2777" s="45" t="str">
        <f t="shared" ca="1" si="348"/>
        <v>Post-calc.</v>
      </c>
      <c r="I2777" s="23">
        <f t="shared" ca="1" si="349"/>
        <v>0</v>
      </c>
      <c r="J2777" s="20" t="e">
        <f ca="1">VLOOKUP(B2777, Remarks!$A$3:$G$400, 7, FALSE)</f>
        <v>#N/A</v>
      </c>
      <c r="N2777" s="54"/>
      <c r="Z2777" s="62"/>
    </row>
    <row r="2778" spans="1:26" s="20" customFormat="1" x14ac:dyDescent="0.2">
      <c r="A2778" s="56" t="s">
        <v>5379</v>
      </c>
      <c r="B2778" s="48" t="str">
        <f t="shared" ca="1" si="347"/>
        <v>A8648</v>
      </c>
      <c r="C2778" s="59">
        <v>700.15509999999995</v>
      </c>
      <c r="D2778" s="59">
        <v>671.01369999999997</v>
      </c>
      <c r="E2778" s="60">
        <v>42151</v>
      </c>
      <c r="F2778" s="57" t="s">
        <v>5315</v>
      </c>
      <c r="G2778" s="57" t="s">
        <v>5545</v>
      </c>
      <c r="H2778" s="45" t="str">
        <f t="shared" ca="1" si="348"/>
        <v>Post-calc.</v>
      </c>
      <c r="I2778" s="23">
        <f t="shared" ca="1" si="349"/>
        <v>0</v>
      </c>
      <c r="J2778" s="20" t="e">
        <f ca="1">VLOOKUP(B2778, Remarks!$A$3:$G$400, 7, FALSE)</f>
        <v>#N/A</v>
      </c>
      <c r="N2778" s="54"/>
      <c r="Z2778" s="62"/>
    </row>
    <row r="2779" spans="1:26" s="20" customFormat="1" x14ac:dyDescent="0.2">
      <c r="A2779" s="56" t="s">
        <v>5380</v>
      </c>
      <c r="B2779" s="48" t="str">
        <f t="shared" ca="1" si="347"/>
        <v>A8649</v>
      </c>
      <c r="C2779" s="59">
        <v>2339.9155999999998</v>
      </c>
      <c r="D2779" s="59">
        <v>2258.1741999999999</v>
      </c>
      <c r="E2779" s="60">
        <v>42180</v>
      </c>
      <c r="F2779" s="57" t="s">
        <v>5315</v>
      </c>
      <c r="G2779" s="57" t="s">
        <v>5545</v>
      </c>
      <c r="H2779" s="45" t="str">
        <f t="shared" ca="1" si="348"/>
        <v>Post-calc.</v>
      </c>
      <c r="I2779" s="23">
        <f t="shared" ca="1" si="349"/>
        <v>0</v>
      </c>
      <c r="J2779" s="20" t="e">
        <f ca="1">VLOOKUP(B2779, Remarks!$A$3:$G$400, 7, FALSE)</f>
        <v>#N/A</v>
      </c>
      <c r="N2779" s="54"/>
      <c r="Z2779" s="62"/>
    </row>
    <row r="2780" spans="1:26" s="20" customFormat="1" x14ac:dyDescent="0.2">
      <c r="A2780" s="56" t="s">
        <v>5381</v>
      </c>
      <c r="B2780" s="48" t="str">
        <f t="shared" ca="1" si="347"/>
        <v>A8653</v>
      </c>
      <c r="C2780" s="59">
        <v>164.39940000000001</v>
      </c>
      <c r="D2780" s="59">
        <v>165.946</v>
      </c>
      <c r="E2780" s="60"/>
      <c r="F2780" s="57" t="s">
        <v>1446</v>
      </c>
      <c r="G2780" s="57" t="s">
        <v>5527</v>
      </c>
      <c r="H2780" s="45" t="str">
        <f t="shared" ca="1" si="348"/>
        <v>Pre-calc.</v>
      </c>
      <c r="I2780" s="23">
        <f t="shared" ca="1" si="349"/>
        <v>0</v>
      </c>
      <c r="J2780" s="20" t="e">
        <f ca="1">VLOOKUP(B2780, Remarks!$A$3:$G$400, 7, FALSE)</f>
        <v>#N/A</v>
      </c>
      <c r="N2780" s="54"/>
      <c r="Z2780" s="62"/>
    </row>
    <row r="2781" spans="1:26" s="20" customFormat="1" x14ac:dyDescent="0.2">
      <c r="A2781" s="56" t="s">
        <v>5382</v>
      </c>
      <c r="B2781" s="48" t="str">
        <f t="shared" ca="1" si="347"/>
        <v>A8664</v>
      </c>
      <c r="C2781" s="59">
        <v>320.04689999999999</v>
      </c>
      <c r="D2781" s="59">
        <v>313.18849999999998</v>
      </c>
      <c r="E2781" s="60">
        <v>42191</v>
      </c>
      <c r="F2781" s="57" t="s">
        <v>5315</v>
      </c>
      <c r="G2781" s="57" t="s">
        <v>5545</v>
      </c>
      <c r="H2781" s="45" t="str">
        <f t="shared" ca="1" si="348"/>
        <v>Post-calc.</v>
      </c>
      <c r="I2781" s="23">
        <f t="shared" ca="1" si="349"/>
        <v>0</v>
      </c>
      <c r="J2781" s="20" t="e">
        <f ca="1">VLOOKUP(B2781, Remarks!$A$3:$G$400, 7, FALSE)</f>
        <v>#N/A</v>
      </c>
      <c r="N2781" s="54"/>
      <c r="Z2781" s="62"/>
    </row>
    <row r="2782" spans="1:26" s="20" customFormat="1" x14ac:dyDescent="0.2">
      <c r="A2782" s="56" t="s">
        <v>5383</v>
      </c>
      <c r="B2782" s="48" t="str">
        <f t="shared" ca="1" si="347"/>
        <v>A8665</v>
      </c>
      <c r="C2782" s="59">
        <v>437.05279999999999</v>
      </c>
      <c r="D2782" s="59">
        <v>427.60660000000001</v>
      </c>
      <c r="E2782" s="60">
        <v>42159</v>
      </c>
      <c r="F2782" s="57" t="s">
        <v>5315</v>
      </c>
      <c r="G2782" s="57" t="s">
        <v>5545</v>
      </c>
      <c r="H2782" s="45" t="str">
        <f t="shared" ca="1" si="348"/>
        <v>Post-calc.</v>
      </c>
      <c r="I2782" s="23">
        <f t="shared" ca="1" si="349"/>
        <v>0</v>
      </c>
      <c r="J2782" s="20" t="e">
        <f ca="1">VLOOKUP(B2782, Remarks!$A$3:$G$400, 7, FALSE)</f>
        <v>#N/A</v>
      </c>
      <c r="N2782" s="54"/>
      <c r="Z2782" s="62"/>
    </row>
    <row r="2783" spans="1:26" s="20" customFormat="1" x14ac:dyDescent="0.2">
      <c r="A2783" s="56" t="s">
        <v>5384</v>
      </c>
      <c r="B2783" s="48" t="str">
        <f t="shared" ca="1" si="347"/>
        <v>A8666</v>
      </c>
      <c r="C2783" s="59">
        <v>-161.55070000000001</v>
      </c>
      <c r="D2783" s="59">
        <v>155.42150000000001</v>
      </c>
      <c r="E2783" s="60">
        <v>42240</v>
      </c>
      <c r="F2783" s="57" t="s">
        <v>5315</v>
      </c>
      <c r="G2783" s="57" t="s">
        <v>5545</v>
      </c>
      <c r="H2783" s="45" t="str">
        <f t="shared" ca="1" si="348"/>
        <v>Post-calc.</v>
      </c>
      <c r="I2783" s="23">
        <f t="shared" ca="1" si="349"/>
        <v>0</v>
      </c>
      <c r="J2783" s="20" t="e">
        <f ca="1">VLOOKUP(B2783, Remarks!$A$3:$G$400, 7, FALSE)</f>
        <v>#N/A</v>
      </c>
      <c r="N2783" s="54"/>
      <c r="Z2783" s="62"/>
    </row>
    <row r="2784" spans="1:26" s="20" customFormat="1" x14ac:dyDescent="0.2">
      <c r="A2784" s="56" t="s">
        <v>5385</v>
      </c>
      <c r="B2784" s="48" t="str">
        <f t="shared" ca="1" si="347"/>
        <v>A8667</v>
      </c>
      <c r="C2784" s="59">
        <v>80.626099999999994</v>
      </c>
      <c r="D2784" s="59">
        <v>78.883499999999998</v>
      </c>
      <c r="E2784" s="60">
        <v>42314</v>
      </c>
      <c r="F2784" s="57" t="s">
        <v>5315</v>
      </c>
      <c r="G2784" s="57" t="s">
        <v>5545</v>
      </c>
      <c r="H2784" s="45" t="str">
        <f t="shared" ca="1" si="348"/>
        <v>Post-calc.</v>
      </c>
      <c r="I2784" s="23">
        <f t="shared" ca="1" si="349"/>
        <v>0</v>
      </c>
      <c r="J2784" s="20" t="e">
        <f ca="1">VLOOKUP(B2784, Remarks!$A$3:$G$400, 7, FALSE)</f>
        <v>#N/A</v>
      </c>
      <c r="N2784" s="54"/>
      <c r="Z2784" s="62"/>
    </row>
    <row r="2785" spans="1:26" s="20" customFormat="1" x14ac:dyDescent="0.2">
      <c r="A2785" s="56" t="s">
        <v>5386</v>
      </c>
      <c r="B2785" s="48" t="str">
        <f t="shared" ca="1" si="347"/>
        <v>A8668</v>
      </c>
      <c r="C2785" s="59">
        <v>297.56279999999998</v>
      </c>
      <c r="D2785" s="59">
        <v>290.57330000000002</v>
      </c>
      <c r="E2785" s="60">
        <v>42240</v>
      </c>
      <c r="F2785" s="57" t="s">
        <v>5315</v>
      </c>
      <c r="G2785" s="57" t="s">
        <v>5545</v>
      </c>
      <c r="H2785" s="45" t="str">
        <f t="shared" ca="1" si="348"/>
        <v>Post-calc.</v>
      </c>
      <c r="I2785" s="23">
        <f t="shared" ca="1" si="349"/>
        <v>0</v>
      </c>
      <c r="J2785" s="20" t="e">
        <f ca="1">VLOOKUP(B2785, Remarks!$A$3:$G$400, 7, FALSE)</f>
        <v>#N/A</v>
      </c>
      <c r="N2785" s="54"/>
      <c r="Z2785" s="62"/>
    </row>
    <row r="2786" spans="1:26" s="20" customFormat="1" x14ac:dyDescent="0.2">
      <c r="A2786" s="56" t="s">
        <v>5387</v>
      </c>
      <c r="B2786" s="48" t="str">
        <f t="shared" ca="1" si="347"/>
        <v>A8669</v>
      </c>
      <c r="C2786" s="59">
        <v>466.80520000000001</v>
      </c>
      <c r="D2786" s="59">
        <v>455.81689999999998</v>
      </c>
      <c r="E2786" s="60">
        <v>42240</v>
      </c>
      <c r="F2786" s="57" t="s">
        <v>5315</v>
      </c>
      <c r="G2786" s="57" t="s">
        <v>5545</v>
      </c>
      <c r="H2786" s="45" t="str">
        <f t="shared" ca="1" si="348"/>
        <v>Post-calc.</v>
      </c>
      <c r="I2786" s="23">
        <f t="shared" ca="1" si="349"/>
        <v>0</v>
      </c>
      <c r="J2786" s="20" t="e">
        <f ca="1">VLOOKUP(B2786, Remarks!$A$3:$G$400, 7, FALSE)</f>
        <v>#N/A</v>
      </c>
      <c r="N2786" s="54"/>
      <c r="Z2786" s="62"/>
    </row>
    <row r="2787" spans="1:26" s="20" customFormat="1" x14ac:dyDescent="0.2">
      <c r="A2787" s="56" t="s">
        <v>5388</v>
      </c>
      <c r="B2787" s="48" t="str">
        <f t="shared" ca="1" si="347"/>
        <v>A8670</v>
      </c>
      <c r="C2787" s="59">
        <v>186.67410000000001</v>
      </c>
      <c r="D2787" s="59">
        <v>182.2893</v>
      </c>
      <c r="E2787" s="60">
        <v>42233</v>
      </c>
      <c r="F2787" s="57" t="s">
        <v>5315</v>
      </c>
      <c r="G2787" s="57" t="s">
        <v>5545</v>
      </c>
      <c r="H2787" s="45" t="str">
        <f t="shared" ca="1" si="348"/>
        <v>Post-calc.</v>
      </c>
      <c r="I2787" s="23">
        <f t="shared" ca="1" si="349"/>
        <v>0</v>
      </c>
      <c r="J2787" s="20" t="e">
        <f ca="1">VLOOKUP(B2787, Remarks!$A$3:$G$400, 7, FALSE)</f>
        <v>#N/A</v>
      </c>
      <c r="N2787" s="54"/>
      <c r="Z2787" s="62"/>
    </row>
    <row r="2788" spans="1:26" s="20" customFormat="1" x14ac:dyDescent="0.2">
      <c r="A2788" s="56" t="s">
        <v>5389</v>
      </c>
      <c r="B2788" s="48" t="str">
        <f t="shared" ca="1" si="347"/>
        <v>A8671</v>
      </c>
      <c r="C2788" s="59">
        <v>582.83420000000001</v>
      </c>
      <c r="D2788" s="59">
        <v>568.18960000000004</v>
      </c>
      <c r="E2788" s="60">
        <v>42236</v>
      </c>
      <c r="F2788" s="57" t="s">
        <v>5315</v>
      </c>
      <c r="G2788" s="57" t="s">
        <v>5545</v>
      </c>
      <c r="H2788" s="45" t="str">
        <f t="shared" ca="1" si="348"/>
        <v>Post-calc.</v>
      </c>
      <c r="I2788" s="23">
        <f t="shared" ca="1" si="349"/>
        <v>0</v>
      </c>
      <c r="J2788" s="20" t="e">
        <f ca="1">VLOOKUP(B2788, Remarks!$A$3:$G$400, 7, FALSE)</f>
        <v>#N/A</v>
      </c>
      <c r="N2788" s="54"/>
      <c r="Z2788" s="62"/>
    </row>
    <row r="2789" spans="1:26" s="20" customFormat="1" x14ac:dyDescent="0.2">
      <c r="A2789" s="56" t="s">
        <v>5390</v>
      </c>
      <c r="B2789" s="48" t="str">
        <f t="shared" ca="1" si="347"/>
        <v>A8672</v>
      </c>
      <c r="C2789" s="59">
        <v>452.9178</v>
      </c>
      <c r="D2789" s="59">
        <v>453.2466</v>
      </c>
      <c r="E2789" s="60">
        <v>42240</v>
      </c>
      <c r="F2789" s="57" t="s">
        <v>5315</v>
      </c>
      <c r="G2789" s="57" t="s">
        <v>5545</v>
      </c>
      <c r="H2789" s="45" t="str">
        <f t="shared" ca="1" si="348"/>
        <v>Post-calc.</v>
      </c>
      <c r="I2789" s="23">
        <f t="shared" ca="1" si="349"/>
        <v>0</v>
      </c>
      <c r="J2789" s="20" t="e">
        <f ca="1">VLOOKUP(B2789, Remarks!$A$3:$G$400, 7, FALSE)</f>
        <v>#N/A</v>
      </c>
      <c r="N2789" s="54"/>
      <c r="Z2789" s="62"/>
    </row>
    <row r="2790" spans="1:26" s="20" customFormat="1" x14ac:dyDescent="0.2">
      <c r="A2790" s="56" t="s">
        <v>5391</v>
      </c>
      <c r="B2790" s="48" t="str">
        <f t="shared" ca="1" si="347"/>
        <v>A8673</v>
      </c>
      <c r="C2790" s="59">
        <v>121.18129999999999</v>
      </c>
      <c r="D2790" s="59">
        <v>121.2692</v>
      </c>
      <c r="E2790" s="60">
        <v>42240</v>
      </c>
      <c r="F2790" s="57" t="s">
        <v>5315</v>
      </c>
      <c r="G2790" s="57" t="s">
        <v>5545</v>
      </c>
      <c r="H2790" s="45" t="str">
        <f t="shared" ca="1" si="348"/>
        <v>Post-calc.</v>
      </c>
      <c r="I2790" s="23">
        <f t="shared" ca="1" si="349"/>
        <v>0</v>
      </c>
      <c r="J2790" s="20" t="e">
        <f ca="1">VLOOKUP(B2790, Remarks!$A$3:$G$400, 7, FALSE)</f>
        <v>#N/A</v>
      </c>
      <c r="N2790" s="54"/>
      <c r="Z2790" s="62"/>
    </row>
    <row r="2791" spans="1:26" s="20" customFormat="1" x14ac:dyDescent="0.2">
      <c r="A2791" s="56" t="s">
        <v>5392</v>
      </c>
      <c r="B2791" s="48" t="str">
        <f t="shared" ca="1" si="347"/>
        <v>A8674</v>
      </c>
      <c r="C2791" s="59">
        <v>210.48740000000001</v>
      </c>
      <c r="D2791" s="59">
        <v>210.64019999999999</v>
      </c>
      <c r="E2791" s="60">
        <v>42235</v>
      </c>
      <c r="F2791" s="57" t="s">
        <v>5315</v>
      </c>
      <c r="G2791" s="57" t="s">
        <v>5545</v>
      </c>
      <c r="H2791" s="45" t="str">
        <f t="shared" ca="1" si="348"/>
        <v>Post-calc.</v>
      </c>
      <c r="I2791" s="23">
        <f t="shared" ca="1" si="349"/>
        <v>0</v>
      </c>
      <c r="J2791" s="20" t="e">
        <f ca="1">VLOOKUP(B2791, Remarks!$A$3:$G$400, 7, FALSE)</f>
        <v>#N/A</v>
      </c>
      <c r="N2791" s="54"/>
      <c r="Z2791" s="62"/>
    </row>
    <row r="2792" spans="1:26" s="20" customFormat="1" x14ac:dyDescent="0.2">
      <c r="A2792" s="56" t="s">
        <v>5393</v>
      </c>
      <c r="B2792" s="48" t="str">
        <f t="shared" ca="1" si="347"/>
        <v>A8675</v>
      </c>
      <c r="C2792" s="59">
        <v>2894.2750000000001</v>
      </c>
      <c r="D2792" s="59">
        <v>2928.8125</v>
      </c>
      <c r="E2792" s="60">
        <v>42267</v>
      </c>
      <c r="F2792" s="57" t="s">
        <v>5315</v>
      </c>
      <c r="G2792" s="57" t="s">
        <v>5545</v>
      </c>
      <c r="H2792" s="45" t="str">
        <f t="shared" ca="1" si="348"/>
        <v>Post-calc.</v>
      </c>
      <c r="I2792" s="23">
        <f t="shared" ca="1" si="349"/>
        <v>0</v>
      </c>
      <c r="J2792" s="20" t="e">
        <f ca="1">VLOOKUP(B2792, Remarks!$A$3:$G$400, 7, FALSE)</f>
        <v>#N/A</v>
      </c>
      <c r="N2792" s="54"/>
      <c r="Z2792" s="62"/>
    </row>
    <row r="2793" spans="1:26" s="20" customFormat="1" x14ac:dyDescent="0.2">
      <c r="A2793" s="56" t="s">
        <v>5394</v>
      </c>
      <c r="B2793" s="48" t="str">
        <f t="shared" ca="1" si="347"/>
        <v>A8676</v>
      </c>
      <c r="C2793" s="59">
        <v>4974.4721</v>
      </c>
      <c r="D2793" s="59">
        <v>4914.8987999999999</v>
      </c>
      <c r="E2793" s="60">
        <v>42274</v>
      </c>
      <c r="F2793" s="57" t="s">
        <v>5315</v>
      </c>
      <c r="G2793" s="57" t="s">
        <v>5545</v>
      </c>
      <c r="H2793" s="45" t="str">
        <f t="shared" ca="1" si="348"/>
        <v>Post-calc.</v>
      </c>
      <c r="I2793" s="23">
        <f t="shared" ca="1" si="349"/>
        <v>0</v>
      </c>
      <c r="J2793" s="20" t="e">
        <f ca="1">VLOOKUP(B2793, Remarks!$A$3:$G$400, 7, FALSE)</f>
        <v>#N/A</v>
      </c>
      <c r="N2793" s="54"/>
      <c r="Z2793" s="62"/>
    </row>
    <row r="2794" spans="1:26" s="20" customFormat="1" x14ac:dyDescent="0.2">
      <c r="A2794" s="56" t="s">
        <v>5395</v>
      </c>
      <c r="B2794" s="48" t="str">
        <f t="shared" ca="1" si="347"/>
        <v>A8677</v>
      </c>
      <c r="C2794" s="59">
        <v>247.4965</v>
      </c>
      <c r="D2794" s="59">
        <v>239.22540000000001</v>
      </c>
      <c r="E2794" s="60">
        <v>42311</v>
      </c>
      <c r="F2794" s="57" t="s">
        <v>5315</v>
      </c>
      <c r="G2794" s="57" t="s">
        <v>5545</v>
      </c>
      <c r="H2794" s="45" t="str">
        <f t="shared" ca="1" si="348"/>
        <v>Post-calc.</v>
      </c>
      <c r="I2794" s="23">
        <f t="shared" ca="1" si="349"/>
        <v>0</v>
      </c>
      <c r="J2794" s="20" t="e">
        <f ca="1">VLOOKUP(B2794, Remarks!$A$3:$G$400, 7, FALSE)</f>
        <v>#N/A</v>
      </c>
      <c r="N2794" s="54"/>
      <c r="Z2794" s="62"/>
    </row>
    <row r="2795" spans="1:26" s="20" customFormat="1" x14ac:dyDescent="0.2">
      <c r="A2795" s="56" t="s">
        <v>5396</v>
      </c>
      <c r="B2795" s="48" t="str">
        <f t="shared" ca="1" si="347"/>
        <v>A8678</v>
      </c>
      <c r="C2795" s="59">
        <v>1073</v>
      </c>
      <c r="D2795" s="59">
        <v>1058.3557000000001</v>
      </c>
      <c r="E2795" s="60">
        <v>42313</v>
      </c>
      <c r="F2795" s="57" t="s">
        <v>5315</v>
      </c>
      <c r="G2795" s="57" t="s">
        <v>5545</v>
      </c>
      <c r="H2795" s="45" t="str">
        <f t="shared" ca="1" si="348"/>
        <v>Post-calc.</v>
      </c>
      <c r="I2795" s="23">
        <f t="shared" ca="1" si="349"/>
        <v>0</v>
      </c>
      <c r="J2795" s="20" t="e">
        <f ca="1">VLOOKUP(B2795, Remarks!$A$3:$G$400, 7, FALSE)</f>
        <v>#N/A</v>
      </c>
      <c r="N2795" s="54"/>
      <c r="Z2795" s="62"/>
    </row>
    <row r="2796" spans="1:26" s="20" customFormat="1" x14ac:dyDescent="0.2">
      <c r="A2796" s="56" t="s">
        <v>5397</v>
      </c>
      <c r="B2796" s="48" t="str">
        <f t="shared" ca="1" si="347"/>
        <v>A8679</v>
      </c>
      <c r="C2796" s="59">
        <v>2200</v>
      </c>
      <c r="D2796" s="59">
        <v>0</v>
      </c>
      <c r="E2796" s="60"/>
      <c r="F2796" s="57" t="s">
        <v>2660</v>
      </c>
      <c r="G2796" s="57" t="s">
        <v>5534</v>
      </c>
      <c r="H2796" s="45" t="str">
        <f t="shared" ca="1" si="348"/>
        <v>Pre-calc.</v>
      </c>
      <c r="I2796" s="23">
        <f t="shared" ca="1" si="349"/>
        <v>0</v>
      </c>
      <c r="J2796" s="20" t="e">
        <f ca="1">VLOOKUP(B2796, Remarks!$A$3:$G$400, 7, FALSE)</f>
        <v>#N/A</v>
      </c>
      <c r="N2796" s="54"/>
      <c r="Z2796" s="62"/>
    </row>
    <row r="2797" spans="1:26" s="20" customFormat="1" x14ac:dyDescent="0.2">
      <c r="A2797" s="56" t="s">
        <v>5398</v>
      </c>
      <c r="B2797" s="48" t="str">
        <f t="shared" ca="1" si="347"/>
        <v>A8691</v>
      </c>
      <c r="C2797" s="59">
        <v>177.7071</v>
      </c>
      <c r="D2797" s="59">
        <v>176.84450000000001</v>
      </c>
      <c r="E2797" s="60">
        <v>42501</v>
      </c>
      <c r="F2797" s="57" t="s">
        <v>4898</v>
      </c>
      <c r="G2797" s="57" t="s">
        <v>5546</v>
      </c>
      <c r="H2797" s="45" t="str">
        <f t="shared" ca="1" si="348"/>
        <v>Post-calc.</v>
      </c>
      <c r="I2797" s="23">
        <f t="shared" ca="1" si="349"/>
        <v>0</v>
      </c>
      <c r="J2797" s="20" t="e">
        <f ca="1">VLOOKUP(B2797, Remarks!$A$3:$G$400, 7, FALSE)</f>
        <v>#N/A</v>
      </c>
      <c r="N2797" s="54"/>
      <c r="Z2797" s="62"/>
    </row>
    <row r="2798" spans="1:26" s="20" customFormat="1" x14ac:dyDescent="0.2">
      <c r="A2798" s="56" t="s">
        <v>5399</v>
      </c>
      <c r="B2798" s="48" t="str">
        <f t="shared" ca="1" si="347"/>
        <v>A8693</v>
      </c>
      <c r="C2798" s="59">
        <v>5000</v>
      </c>
      <c r="D2798" s="59">
        <v>0</v>
      </c>
      <c r="E2798" s="60"/>
      <c r="F2798" s="57" t="s">
        <v>3668</v>
      </c>
      <c r="G2798" s="57" t="s">
        <v>5538</v>
      </c>
      <c r="H2798" s="45" t="str">
        <f t="shared" ca="1" si="348"/>
        <v>Pre-calc.</v>
      </c>
      <c r="I2798" s="23">
        <f t="shared" ca="1" si="349"/>
        <v>0</v>
      </c>
      <c r="J2798" s="20" t="e">
        <f ca="1">VLOOKUP(B2798, Remarks!$A$3:$G$400, 7, FALSE)</f>
        <v>#N/A</v>
      </c>
      <c r="N2798" s="54"/>
      <c r="Z2798" s="62"/>
    </row>
    <row r="2799" spans="1:26" s="20" customFormat="1" x14ac:dyDescent="0.2">
      <c r="A2799" s="56" t="s">
        <v>5400</v>
      </c>
      <c r="B2799" s="48" t="str">
        <f t="shared" ca="1" si="347"/>
        <v>A8695</v>
      </c>
      <c r="C2799" s="59">
        <v>469.00599999999997</v>
      </c>
      <c r="D2799" s="59">
        <v>468.68200000000002</v>
      </c>
      <c r="E2799" s="60">
        <v>42268</v>
      </c>
      <c r="F2799" s="57" t="s">
        <v>5315</v>
      </c>
      <c r="G2799" s="57" t="s">
        <v>5545</v>
      </c>
      <c r="H2799" s="45" t="str">
        <f t="shared" ca="1" si="348"/>
        <v>Post-calc.</v>
      </c>
      <c r="I2799" s="23">
        <f t="shared" ca="1" si="349"/>
        <v>0</v>
      </c>
      <c r="J2799" s="20" t="e">
        <f ca="1">VLOOKUP(B2799, Remarks!$A$3:$G$400, 7, FALSE)</f>
        <v>#N/A</v>
      </c>
      <c r="N2799" s="54"/>
      <c r="Z2799" s="62"/>
    </row>
    <row r="2800" spans="1:26" s="20" customFormat="1" x14ac:dyDescent="0.2">
      <c r="A2800" s="56" t="s">
        <v>5401</v>
      </c>
      <c r="B2800" s="48" t="str">
        <f t="shared" ca="1" si="347"/>
        <v>A8696</v>
      </c>
      <c r="C2800" s="59">
        <v>433.64600000000002</v>
      </c>
      <c r="D2800" s="59">
        <v>433.29649999999998</v>
      </c>
      <c r="E2800" s="60">
        <v>42310</v>
      </c>
      <c r="F2800" s="57" t="s">
        <v>5315</v>
      </c>
      <c r="G2800" s="57" t="s">
        <v>5545</v>
      </c>
      <c r="H2800" s="45" t="str">
        <f t="shared" ca="1" si="348"/>
        <v>Post-calc.</v>
      </c>
      <c r="I2800" s="23">
        <f t="shared" ca="1" si="349"/>
        <v>0</v>
      </c>
      <c r="J2800" s="20" t="e">
        <f ca="1">VLOOKUP(B2800, Remarks!$A$3:$G$400, 7, FALSE)</f>
        <v>#N/A</v>
      </c>
      <c r="N2800" s="54"/>
      <c r="Z2800" s="62"/>
    </row>
    <row r="2801" spans="1:26" s="20" customFormat="1" x14ac:dyDescent="0.2">
      <c r="A2801" s="56" t="s">
        <v>5402</v>
      </c>
      <c r="B2801" s="48" t="str">
        <f t="shared" ca="1" si="347"/>
        <v>A8697</v>
      </c>
      <c r="C2801" s="59">
        <v>1843.5139999999999</v>
      </c>
      <c r="D2801" s="59">
        <v>1785.0363</v>
      </c>
      <c r="E2801" s="60">
        <v>42334</v>
      </c>
      <c r="F2801" s="57" t="s">
        <v>5315</v>
      </c>
      <c r="G2801" s="57" t="s">
        <v>5545</v>
      </c>
      <c r="H2801" s="45" t="str">
        <f t="shared" ca="1" si="348"/>
        <v>Post-calc.</v>
      </c>
      <c r="I2801" s="23">
        <f t="shared" ca="1" si="349"/>
        <v>0</v>
      </c>
      <c r="J2801" s="20" t="e">
        <f ca="1">VLOOKUP(B2801, Remarks!$A$3:$G$400, 7, FALSE)</f>
        <v>#N/A</v>
      </c>
      <c r="N2801" s="54"/>
      <c r="Z2801" s="62"/>
    </row>
    <row r="2802" spans="1:26" s="20" customFormat="1" x14ac:dyDescent="0.2">
      <c r="A2802" s="56" t="s">
        <v>5403</v>
      </c>
      <c r="B2802" s="48" t="str">
        <f t="shared" ca="1" si="347"/>
        <v>A8698</v>
      </c>
      <c r="C2802" s="59">
        <v>2412.6799999999998</v>
      </c>
      <c r="D2802" s="59">
        <v>2343.41</v>
      </c>
      <c r="E2802" s="60">
        <v>42308</v>
      </c>
      <c r="F2802" s="57" t="s">
        <v>5315</v>
      </c>
      <c r="G2802" s="57" t="s">
        <v>5545</v>
      </c>
      <c r="H2802" s="45" t="str">
        <f t="shared" ca="1" si="348"/>
        <v>Post-calc.</v>
      </c>
      <c r="I2802" s="23">
        <f t="shared" ca="1" si="349"/>
        <v>0</v>
      </c>
      <c r="J2802" s="20" t="e">
        <f ca="1">VLOOKUP(B2802, Remarks!$A$3:$G$400, 7, FALSE)</f>
        <v>#N/A</v>
      </c>
      <c r="N2802" s="54"/>
      <c r="Z2802" s="62"/>
    </row>
    <row r="2803" spans="1:26" s="20" customFormat="1" x14ac:dyDescent="0.2">
      <c r="A2803" s="56" t="s">
        <v>5404</v>
      </c>
      <c r="B2803" s="48" t="str">
        <f t="shared" ca="1" si="347"/>
        <v>A8699</v>
      </c>
      <c r="C2803" s="59">
        <v>2107.5315000000001</v>
      </c>
      <c r="D2803" s="59">
        <v>2038.7666999999999</v>
      </c>
      <c r="E2803" s="60">
        <v>42400</v>
      </c>
      <c r="F2803" s="57" t="s">
        <v>5315</v>
      </c>
      <c r="G2803" s="57" t="s">
        <v>5545</v>
      </c>
      <c r="H2803" s="45" t="str">
        <f t="shared" ca="1" si="348"/>
        <v>Post-calc.</v>
      </c>
      <c r="I2803" s="23">
        <f t="shared" ca="1" si="349"/>
        <v>0</v>
      </c>
      <c r="J2803" s="20" t="e">
        <f ca="1">VLOOKUP(B2803, Remarks!$A$3:$G$400, 7, FALSE)</f>
        <v>#N/A</v>
      </c>
      <c r="N2803" s="54"/>
      <c r="Z2803" s="62"/>
    </row>
    <row r="2804" spans="1:26" s="20" customFormat="1" x14ac:dyDescent="0.2">
      <c r="A2804" s="56" t="s">
        <v>5405</v>
      </c>
      <c r="B2804" s="48" t="str">
        <f t="shared" ca="1" si="347"/>
        <v>A8700</v>
      </c>
      <c r="C2804" s="59">
        <v>859.63139999999999</v>
      </c>
      <c r="D2804" s="59">
        <v>811.40570000000002</v>
      </c>
      <c r="E2804" s="60">
        <v>42319</v>
      </c>
      <c r="F2804" s="57" t="s">
        <v>5315</v>
      </c>
      <c r="G2804" s="57" t="s">
        <v>5545</v>
      </c>
      <c r="H2804" s="45" t="str">
        <f t="shared" ca="1" si="348"/>
        <v>Post-calc.</v>
      </c>
      <c r="I2804" s="23">
        <f t="shared" ca="1" si="349"/>
        <v>0</v>
      </c>
      <c r="J2804" s="20" t="e">
        <f ca="1">VLOOKUP(B2804, Remarks!$A$3:$G$400, 7, FALSE)</f>
        <v>#N/A</v>
      </c>
      <c r="N2804" s="54"/>
      <c r="Z2804" s="62"/>
    </row>
    <row r="2805" spans="1:26" s="20" customFormat="1" x14ac:dyDescent="0.2">
      <c r="A2805" s="56" t="s">
        <v>5406</v>
      </c>
      <c r="B2805" s="48" t="str">
        <f t="shared" ca="1" si="347"/>
        <v>A8701</v>
      </c>
      <c r="C2805" s="59">
        <v>154.85679999999999</v>
      </c>
      <c r="D2805" s="59">
        <v>145.91480000000001</v>
      </c>
      <c r="E2805" s="60">
        <v>42389</v>
      </c>
      <c r="F2805" s="57" t="s">
        <v>5315</v>
      </c>
      <c r="G2805" s="57" t="s">
        <v>5545</v>
      </c>
      <c r="H2805" s="45" t="str">
        <f t="shared" ca="1" si="348"/>
        <v>Post-calc.</v>
      </c>
      <c r="I2805" s="23">
        <f t="shared" ca="1" si="349"/>
        <v>0</v>
      </c>
      <c r="J2805" s="20" t="e">
        <f ca="1">VLOOKUP(B2805, Remarks!$A$3:$G$400, 7, FALSE)</f>
        <v>#N/A</v>
      </c>
      <c r="N2805" s="54"/>
      <c r="Z2805" s="62"/>
    </row>
    <row r="2806" spans="1:26" s="20" customFormat="1" x14ac:dyDescent="0.2">
      <c r="A2806" s="56" t="s">
        <v>5407</v>
      </c>
      <c r="B2806" s="48" t="str">
        <f t="shared" ca="1" si="347"/>
        <v>A8702</v>
      </c>
      <c r="C2806" s="59">
        <v>472.98559999999998</v>
      </c>
      <c r="D2806" s="59">
        <v>440.0924</v>
      </c>
      <c r="E2806" s="60">
        <v>42348</v>
      </c>
      <c r="F2806" s="57" t="s">
        <v>5315</v>
      </c>
      <c r="G2806" s="57" t="s">
        <v>5545</v>
      </c>
      <c r="H2806" s="45" t="str">
        <f t="shared" ca="1" si="348"/>
        <v>Post-calc.</v>
      </c>
      <c r="I2806" s="23">
        <f t="shared" ca="1" si="349"/>
        <v>0</v>
      </c>
      <c r="J2806" s="20" t="e">
        <f ca="1">VLOOKUP(B2806, Remarks!$A$3:$G$400, 7, FALSE)</f>
        <v>#N/A</v>
      </c>
      <c r="N2806" s="54"/>
      <c r="Z2806" s="62"/>
    </row>
    <row r="2807" spans="1:26" s="20" customFormat="1" x14ac:dyDescent="0.2">
      <c r="A2807" s="56" t="s">
        <v>5408</v>
      </c>
      <c r="B2807" s="48" t="str">
        <f t="shared" ca="1" si="347"/>
        <v>A8703</v>
      </c>
      <c r="C2807" s="59">
        <v>242.80500000000001</v>
      </c>
      <c r="D2807" s="59">
        <v>234.34100000000001</v>
      </c>
      <c r="E2807" s="60">
        <v>42367</v>
      </c>
      <c r="F2807" s="57" t="s">
        <v>5315</v>
      </c>
      <c r="G2807" s="57" t="s">
        <v>5545</v>
      </c>
      <c r="H2807" s="45" t="str">
        <f t="shared" ca="1" si="348"/>
        <v>Post-calc.</v>
      </c>
      <c r="I2807" s="23">
        <f t="shared" ca="1" si="349"/>
        <v>0</v>
      </c>
      <c r="J2807" s="20" t="e">
        <f ca="1">VLOOKUP(B2807, Remarks!$A$3:$G$400, 7, FALSE)</f>
        <v>#N/A</v>
      </c>
      <c r="N2807" s="54"/>
      <c r="Z2807" s="62"/>
    </row>
    <row r="2808" spans="1:26" s="20" customFormat="1" x14ac:dyDescent="0.2">
      <c r="A2808" s="56" t="s">
        <v>5409</v>
      </c>
      <c r="B2808" s="48" t="str">
        <f t="shared" ca="1" si="347"/>
        <v>A8704</v>
      </c>
      <c r="C2808" s="59">
        <v>2368.4369999999999</v>
      </c>
      <c r="D2808" s="59">
        <v>2264.0832</v>
      </c>
      <c r="E2808" s="60">
        <v>42386</v>
      </c>
      <c r="F2808" s="57" t="s">
        <v>5315</v>
      </c>
      <c r="G2808" s="57" t="s">
        <v>5545</v>
      </c>
      <c r="H2808" s="45" t="str">
        <f t="shared" ca="1" si="348"/>
        <v>Post-calc.</v>
      </c>
      <c r="I2808" s="23">
        <f t="shared" ca="1" si="349"/>
        <v>0</v>
      </c>
      <c r="J2808" s="20" t="e">
        <f ca="1">VLOOKUP(B2808, Remarks!$A$3:$G$400, 7, FALSE)</f>
        <v>#N/A</v>
      </c>
      <c r="N2808" s="54"/>
      <c r="Z2808" s="62"/>
    </row>
    <row r="2809" spans="1:26" s="20" customFormat="1" x14ac:dyDescent="0.2">
      <c r="A2809" s="56" t="s">
        <v>5410</v>
      </c>
      <c r="B2809" s="48" t="str">
        <f t="shared" ca="1" si="347"/>
        <v>A8705</v>
      </c>
      <c r="C2809" s="59">
        <v>396.10149999999999</v>
      </c>
      <c r="D2809" s="59">
        <v>381.81880000000001</v>
      </c>
      <c r="E2809" s="60">
        <v>42361</v>
      </c>
      <c r="F2809" s="57" t="s">
        <v>5315</v>
      </c>
      <c r="G2809" s="57" t="s">
        <v>5545</v>
      </c>
      <c r="H2809" s="45" t="str">
        <f t="shared" ca="1" si="348"/>
        <v>Post-calc.</v>
      </c>
      <c r="I2809" s="23">
        <f t="shared" ca="1" si="349"/>
        <v>0</v>
      </c>
      <c r="J2809" s="20" t="e">
        <f ca="1">VLOOKUP(B2809, Remarks!$A$3:$G$400, 7, FALSE)</f>
        <v>#N/A</v>
      </c>
      <c r="N2809" s="54"/>
      <c r="Z2809" s="62"/>
    </row>
    <row r="2810" spans="1:26" s="20" customFormat="1" x14ac:dyDescent="0.2">
      <c r="A2810" s="56" t="s">
        <v>5411</v>
      </c>
      <c r="B2810" s="48" t="str">
        <f t="shared" ca="1" si="347"/>
        <v>A8706</v>
      </c>
      <c r="C2810" s="59">
        <v>408.5</v>
      </c>
      <c r="D2810" s="59">
        <v>393.77019999999999</v>
      </c>
      <c r="E2810" s="60">
        <v>42361</v>
      </c>
      <c r="F2810" s="57" t="s">
        <v>5315</v>
      </c>
      <c r="G2810" s="57" t="s">
        <v>5545</v>
      </c>
      <c r="H2810" s="45" t="str">
        <f t="shared" ca="1" si="348"/>
        <v>Post-calc.</v>
      </c>
      <c r="I2810" s="23">
        <f t="shared" ca="1" si="349"/>
        <v>0</v>
      </c>
      <c r="J2810" s="20" t="e">
        <f ca="1">VLOOKUP(B2810, Remarks!$A$3:$G$400, 7, FALSE)</f>
        <v>#N/A</v>
      </c>
      <c r="N2810" s="54"/>
      <c r="Z2810" s="62"/>
    </row>
    <row r="2811" spans="1:26" s="20" customFormat="1" x14ac:dyDescent="0.2">
      <c r="A2811" s="56" t="s">
        <v>5412</v>
      </c>
      <c r="B2811" s="48" t="str">
        <f t="shared" ca="1" si="347"/>
        <v>A8707</v>
      </c>
      <c r="C2811" s="59">
        <v>729.40120000000002</v>
      </c>
      <c r="D2811" s="59">
        <v>703.10029999999995</v>
      </c>
      <c r="E2811" s="60">
        <v>42360</v>
      </c>
      <c r="F2811" s="57" t="s">
        <v>5315</v>
      </c>
      <c r="G2811" s="57" t="s">
        <v>5545</v>
      </c>
      <c r="H2811" s="45" t="str">
        <f t="shared" ca="1" si="348"/>
        <v>Post-calc.</v>
      </c>
      <c r="I2811" s="23">
        <f t="shared" ca="1" si="349"/>
        <v>0</v>
      </c>
      <c r="J2811" s="20" t="e">
        <f ca="1">VLOOKUP(B2811, Remarks!$A$3:$G$400, 7, FALSE)</f>
        <v>#N/A</v>
      </c>
      <c r="N2811" s="54"/>
      <c r="Z2811" s="62"/>
    </row>
    <row r="2812" spans="1:26" s="20" customFormat="1" x14ac:dyDescent="0.2">
      <c r="A2812" s="56" t="s">
        <v>5413</v>
      </c>
      <c r="B2812" s="48" t="str">
        <f t="shared" ca="1" si="347"/>
        <v>A8708</v>
      </c>
      <c r="C2812" s="59">
        <v>404.2869</v>
      </c>
      <c r="D2812" s="59">
        <v>389.70909999999998</v>
      </c>
      <c r="E2812" s="60">
        <v>42367</v>
      </c>
      <c r="F2812" s="57" t="s">
        <v>5315</v>
      </c>
      <c r="G2812" s="57" t="s">
        <v>5545</v>
      </c>
      <c r="H2812" s="45" t="str">
        <f t="shared" ca="1" si="348"/>
        <v>Post-calc.</v>
      </c>
      <c r="I2812" s="23">
        <f t="shared" ca="1" si="349"/>
        <v>0</v>
      </c>
      <c r="J2812" s="20" t="e">
        <f ca="1">VLOOKUP(B2812, Remarks!$A$3:$G$400, 7, FALSE)</f>
        <v>#N/A</v>
      </c>
      <c r="N2812" s="54"/>
      <c r="Z2812" s="62"/>
    </row>
    <row r="2813" spans="1:26" s="20" customFormat="1" x14ac:dyDescent="0.2">
      <c r="A2813" s="56" t="s">
        <v>5414</v>
      </c>
      <c r="B2813" s="48" t="str">
        <f t="shared" ca="1" si="347"/>
        <v>A8709</v>
      </c>
      <c r="C2813" s="59">
        <v>157.3288</v>
      </c>
      <c r="D2813" s="59">
        <v>0</v>
      </c>
      <c r="E2813" s="60"/>
      <c r="F2813" s="57" t="s">
        <v>2660</v>
      </c>
      <c r="G2813" s="57" t="s">
        <v>5531</v>
      </c>
      <c r="H2813" s="45" t="str">
        <f t="shared" ca="1" si="348"/>
        <v>Pre-calc.</v>
      </c>
      <c r="I2813" s="23">
        <f t="shared" ca="1" si="349"/>
        <v>0</v>
      </c>
      <c r="J2813" s="20" t="e">
        <f ca="1">VLOOKUP(B2813, Remarks!$A$3:$G$400, 7, FALSE)</f>
        <v>#N/A</v>
      </c>
      <c r="N2813" s="54"/>
      <c r="Z2813" s="62"/>
    </row>
    <row r="2814" spans="1:26" s="20" customFormat="1" x14ac:dyDescent="0.2">
      <c r="A2814" s="56" t="s">
        <v>5415</v>
      </c>
      <c r="B2814" s="48" t="str">
        <f t="shared" ca="1" si="347"/>
        <v>A8710</v>
      </c>
      <c r="C2814" s="59">
        <v>148.5395</v>
      </c>
      <c r="D2814" s="59">
        <v>0</v>
      </c>
      <c r="E2814" s="60"/>
      <c r="F2814" s="57" t="s">
        <v>2660</v>
      </c>
      <c r="G2814" s="57" t="s">
        <v>5531</v>
      </c>
      <c r="H2814" s="45" t="str">
        <f t="shared" ca="1" si="348"/>
        <v>Pre-calc.</v>
      </c>
      <c r="I2814" s="23">
        <f t="shared" ca="1" si="349"/>
        <v>0</v>
      </c>
      <c r="J2814" s="20" t="e">
        <f ca="1">VLOOKUP(B2814, Remarks!$A$3:$G$400, 7, FALSE)</f>
        <v>#N/A</v>
      </c>
      <c r="N2814" s="54"/>
      <c r="Z2814" s="62"/>
    </row>
    <row r="2815" spans="1:26" s="20" customFormat="1" x14ac:dyDescent="0.2">
      <c r="A2815" s="56" t="s">
        <v>5416</v>
      </c>
      <c r="B2815" s="48" t="str">
        <f t="shared" ca="1" si="347"/>
        <v>A8711</v>
      </c>
      <c r="C2815" s="59">
        <v>445.61849999999998</v>
      </c>
      <c r="D2815" s="59">
        <v>0</v>
      </c>
      <c r="E2815" s="60"/>
      <c r="F2815" s="57" t="s">
        <v>2660</v>
      </c>
      <c r="G2815" s="57" t="s">
        <v>5531</v>
      </c>
      <c r="H2815" s="45" t="str">
        <f t="shared" ca="1" si="348"/>
        <v>Pre-calc.</v>
      </c>
      <c r="I2815" s="23">
        <f t="shared" ca="1" si="349"/>
        <v>0</v>
      </c>
      <c r="J2815" s="20" t="e">
        <f ca="1">VLOOKUP(B2815, Remarks!$A$3:$G$400, 7, FALSE)</f>
        <v>#N/A</v>
      </c>
      <c r="N2815" s="54"/>
      <c r="Z2815" s="62"/>
    </row>
    <row r="2816" spans="1:26" s="20" customFormat="1" x14ac:dyDescent="0.2">
      <c r="A2816" s="56" t="s">
        <v>5417</v>
      </c>
      <c r="B2816" s="48" t="str">
        <f t="shared" ca="1" si="347"/>
        <v>A8719</v>
      </c>
      <c r="C2816" s="59">
        <v>87.362700000000004</v>
      </c>
      <c r="D2816" s="59">
        <v>0</v>
      </c>
      <c r="E2816" s="60"/>
      <c r="F2816" s="57" t="s">
        <v>2660</v>
      </c>
      <c r="G2816" s="57" t="s">
        <v>5531</v>
      </c>
      <c r="H2816" s="45" t="str">
        <f t="shared" ca="1" si="348"/>
        <v>Pre-calc.</v>
      </c>
      <c r="I2816" s="23">
        <f t="shared" ca="1" si="349"/>
        <v>0</v>
      </c>
      <c r="J2816" s="20" t="e">
        <f ca="1">VLOOKUP(B2816, Remarks!$A$3:$G$400, 7, FALSE)</f>
        <v>#N/A</v>
      </c>
      <c r="N2816" s="54"/>
      <c r="Z2816" s="62"/>
    </row>
    <row r="2817" spans="1:26" s="20" customFormat="1" x14ac:dyDescent="0.2">
      <c r="A2817" s="56" t="s">
        <v>5418</v>
      </c>
      <c r="B2817" s="48" t="str">
        <f t="shared" ca="1" si="347"/>
        <v>A8738</v>
      </c>
      <c r="C2817" s="59">
        <v>2303</v>
      </c>
      <c r="D2817" s="59">
        <v>0</v>
      </c>
      <c r="E2817" s="60"/>
      <c r="F2817" s="57" t="s">
        <v>2660</v>
      </c>
      <c r="G2817" s="57" t="s">
        <v>5533</v>
      </c>
      <c r="H2817" s="45" t="str">
        <f t="shared" ca="1" si="348"/>
        <v>Pre-calc.</v>
      </c>
      <c r="I2817" s="23">
        <f t="shared" ca="1" si="349"/>
        <v>0</v>
      </c>
      <c r="J2817" s="20" t="e">
        <f ca="1">VLOOKUP(B2817, Remarks!$A$3:$G$400, 7, FALSE)</f>
        <v>#N/A</v>
      </c>
      <c r="N2817" s="54"/>
      <c r="Z2817" s="62"/>
    </row>
    <row r="2818" spans="1:26" s="20" customFormat="1" x14ac:dyDescent="0.2">
      <c r="A2818" s="56" t="s">
        <v>5419</v>
      </c>
      <c r="B2818" s="48" t="str">
        <f t="shared" ca="1" si="347"/>
        <v>A8741</v>
      </c>
      <c r="C2818" s="59">
        <v>344.62670000000003</v>
      </c>
      <c r="D2818" s="59">
        <v>344.62670000000003</v>
      </c>
      <c r="E2818" s="60"/>
      <c r="F2818" s="57" t="s">
        <v>1446</v>
      </c>
      <c r="G2818" s="57" t="s">
        <v>5547</v>
      </c>
      <c r="H2818" s="45" t="str">
        <f t="shared" ca="1" si="348"/>
        <v>Pre-calc.</v>
      </c>
      <c r="I2818" s="23">
        <f t="shared" ca="1" si="349"/>
        <v>0</v>
      </c>
      <c r="J2818" s="20" t="e">
        <f ca="1">VLOOKUP(B2818, Remarks!$A$3:$G$400, 7, FALSE)</f>
        <v>#N/A</v>
      </c>
      <c r="N2818" s="54"/>
      <c r="Z2818" s="62"/>
    </row>
    <row r="2819" spans="1:26" s="20" customFormat="1" x14ac:dyDescent="0.2">
      <c r="A2819" s="56" t="s">
        <v>5420</v>
      </c>
      <c r="B2819" s="48" t="str">
        <f t="shared" ca="1" si="347"/>
        <v>A8742</v>
      </c>
      <c r="C2819" s="59">
        <v>4247.9578000000001</v>
      </c>
      <c r="D2819" s="59">
        <v>4247.9578000000001</v>
      </c>
      <c r="E2819" s="60"/>
      <c r="F2819" s="57" t="s">
        <v>1446</v>
      </c>
      <c r="G2819" s="57" t="s">
        <v>5547</v>
      </c>
      <c r="H2819" s="45" t="str">
        <f t="shared" ca="1" si="348"/>
        <v>Pre-calc.</v>
      </c>
      <c r="I2819" s="23">
        <f t="shared" ca="1" si="349"/>
        <v>0</v>
      </c>
      <c r="J2819" s="20" t="e">
        <f ca="1">VLOOKUP(B2819, Remarks!$A$3:$G$400, 7, FALSE)</f>
        <v>#N/A</v>
      </c>
      <c r="N2819" s="54"/>
      <c r="Z2819" s="62"/>
    </row>
    <row r="2820" spans="1:26" s="20" customFormat="1" x14ac:dyDescent="0.2">
      <c r="A2820" s="56" t="s">
        <v>5421</v>
      </c>
      <c r="B2820" s="48" t="str">
        <f t="shared" ca="1" si="347"/>
        <v>A8743</v>
      </c>
      <c r="C2820" s="59">
        <v>172.0949</v>
      </c>
      <c r="D2820" s="59">
        <v>172.0949</v>
      </c>
      <c r="E2820" s="60"/>
      <c r="F2820" s="57" t="s">
        <v>1446</v>
      </c>
      <c r="G2820" s="57" t="s">
        <v>5547</v>
      </c>
      <c r="H2820" s="45" t="str">
        <f t="shared" ca="1" si="348"/>
        <v>Pre-calc.</v>
      </c>
      <c r="I2820" s="23">
        <f t="shared" ca="1" si="349"/>
        <v>0</v>
      </c>
      <c r="J2820" s="20" t="e">
        <f ca="1">VLOOKUP(B2820, Remarks!$A$3:$G$400, 7, FALSE)</f>
        <v>#N/A</v>
      </c>
      <c r="N2820" s="54"/>
      <c r="Z2820" s="62"/>
    </row>
    <row r="2821" spans="1:26" s="20" customFormat="1" x14ac:dyDescent="0.2">
      <c r="A2821" s="56" t="s">
        <v>5422</v>
      </c>
      <c r="B2821" s="48" t="str">
        <f t="shared" ref="B2821:B2884" ca="1" si="350">+LEFT(A2821,5)</f>
        <v>A8744</v>
      </c>
      <c r="C2821" s="59">
        <v>220.86</v>
      </c>
      <c r="D2821" s="59">
        <v>220.86</v>
      </c>
      <c r="E2821" s="60">
        <v>42514</v>
      </c>
      <c r="F2821" s="57" t="s">
        <v>4632</v>
      </c>
      <c r="G2821" s="57" t="s">
        <v>5536</v>
      </c>
      <c r="H2821" s="45" t="str">
        <f t="shared" ref="H2821:H2884" ca="1" si="351">+IF(E2821&gt;1,"Post-calc.","Pre-calc.")</f>
        <v>Post-calc.</v>
      </c>
      <c r="I2821" s="23">
        <f t="shared" ref="I2821:I2884" ca="1" si="352">+VLOOKUP(B2821,$N$4:$P$2575,2,FALSE)-C2821</f>
        <v>0</v>
      </c>
      <c r="J2821" s="20" t="e">
        <f ca="1">VLOOKUP(B2821, Remarks!$A$3:$G$400, 7, FALSE)</f>
        <v>#N/A</v>
      </c>
      <c r="N2821" s="54"/>
      <c r="Z2821" s="62"/>
    </row>
    <row r="2822" spans="1:26" s="20" customFormat="1" x14ac:dyDescent="0.2">
      <c r="A2822" s="56" t="s">
        <v>5423</v>
      </c>
      <c r="B2822" s="48" t="str">
        <f t="shared" ca="1" si="350"/>
        <v>A8745</v>
      </c>
      <c r="C2822" s="59">
        <v>134.93899999999999</v>
      </c>
      <c r="D2822" s="59">
        <v>133.21700000000001</v>
      </c>
      <c r="E2822" s="60">
        <v>42493</v>
      </c>
      <c r="F2822" s="57" t="s">
        <v>4157</v>
      </c>
      <c r="G2822" s="57" t="s">
        <v>5544</v>
      </c>
      <c r="H2822" s="45" t="str">
        <f t="shared" ca="1" si="351"/>
        <v>Post-calc.</v>
      </c>
      <c r="I2822" s="23">
        <f t="shared" ca="1" si="352"/>
        <v>0</v>
      </c>
      <c r="J2822" s="20" t="e">
        <f ca="1">VLOOKUP(B2822, Remarks!$A$3:$G$400, 7, FALSE)</f>
        <v>#N/A</v>
      </c>
      <c r="N2822" s="54"/>
      <c r="Z2822" s="62"/>
    </row>
    <row r="2823" spans="1:26" s="20" customFormat="1" x14ac:dyDescent="0.2">
      <c r="A2823" s="56" t="s">
        <v>5424</v>
      </c>
      <c r="B2823" s="48" t="str">
        <f t="shared" ca="1" si="350"/>
        <v>A8746</v>
      </c>
      <c r="C2823" s="59">
        <v>77.98</v>
      </c>
      <c r="D2823" s="59">
        <v>76.128</v>
      </c>
      <c r="E2823" s="60">
        <v>42471</v>
      </c>
      <c r="F2823" s="57" t="s">
        <v>4157</v>
      </c>
      <c r="G2823" s="57" t="s">
        <v>5544</v>
      </c>
      <c r="H2823" s="45" t="str">
        <f t="shared" ca="1" si="351"/>
        <v>Post-calc.</v>
      </c>
      <c r="I2823" s="23">
        <f t="shared" ca="1" si="352"/>
        <v>0</v>
      </c>
      <c r="J2823" s="20" t="e">
        <f ca="1">VLOOKUP(B2823, Remarks!$A$3:$G$400, 7, FALSE)</f>
        <v>#N/A</v>
      </c>
      <c r="N2823" s="54"/>
      <c r="Z2823" s="62"/>
    </row>
    <row r="2824" spans="1:26" s="20" customFormat="1" x14ac:dyDescent="0.2">
      <c r="A2824" s="56" t="s">
        <v>5425</v>
      </c>
      <c r="B2824" s="48" t="str">
        <f t="shared" ca="1" si="350"/>
        <v>A8747</v>
      </c>
      <c r="C2824" s="59">
        <v>66.664500000000004</v>
      </c>
      <c r="D2824" s="59">
        <v>66.608500000000006</v>
      </c>
      <c r="E2824" s="60">
        <v>42510</v>
      </c>
      <c r="F2824" s="57" t="s">
        <v>4157</v>
      </c>
      <c r="G2824" s="57" t="s">
        <v>5544</v>
      </c>
      <c r="H2824" s="45" t="str">
        <f t="shared" ca="1" si="351"/>
        <v>Post-calc.</v>
      </c>
      <c r="I2824" s="23">
        <f t="shared" ca="1" si="352"/>
        <v>0</v>
      </c>
      <c r="J2824" s="20" t="e">
        <f ca="1">VLOOKUP(B2824, Remarks!$A$3:$G$400, 7, FALSE)</f>
        <v>#N/A</v>
      </c>
      <c r="N2824" s="54"/>
      <c r="Z2824" s="62"/>
    </row>
    <row r="2825" spans="1:26" s="20" customFormat="1" x14ac:dyDescent="0.2">
      <c r="A2825" s="56" t="s">
        <v>5426</v>
      </c>
      <c r="B2825" s="48" t="str">
        <f t="shared" ca="1" si="350"/>
        <v>A8748</v>
      </c>
      <c r="C2825" s="59">
        <v>145.755</v>
      </c>
      <c r="D2825" s="59">
        <v>142.73249999999999</v>
      </c>
      <c r="E2825" s="60">
        <v>42466</v>
      </c>
      <c r="F2825" s="57" t="s">
        <v>4157</v>
      </c>
      <c r="G2825" s="57" t="s">
        <v>5544</v>
      </c>
      <c r="H2825" s="45" t="str">
        <f t="shared" ca="1" si="351"/>
        <v>Post-calc.</v>
      </c>
      <c r="I2825" s="23">
        <f t="shared" ca="1" si="352"/>
        <v>0</v>
      </c>
      <c r="J2825" s="20" t="e">
        <f ca="1">VLOOKUP(B2825, Remarks!$A$3:$G$400, 7, FALSE)</f>
        <v>#N/A</v>
      </c>
      <c r="N2825" s="54"/>
      <c r="Z2825" s="62"/>
    </row>
    <row r="2826" spans="1:26" s="20" customFormat="1" x14ac:dyDescent="0.2">
      <c r="A2826" s="56" t="s">
        <v>5427</v>
      </c>
      <c r="B2826" s="48" t="str">
        <f t="shared" ca="1" si="350"/>
        <v>A8760</v>
      </c>
      <c r="C2826" s="59">
        <v>3117.3</v>
      </c>
      <c r="D2826" s="59">
        <v>510.6</v>
      </c>
      <c r="E2826" s="60"/>
      <c r="F2826" s="57" t="s">
        <v>2660</v>
      </c>
      <c r="G2826" s="57" t="s">
        <v>5531</v>
      </c>
      <c r="H2826" s="45" t="str">
        <f t="shared" ca="1" si="351"/>
        <v>Pre-calc.</v>
      </c>
      <c r="I2826" s="23">
        <f t="shared" ca="1" si="352"/>
        <v>0</v>
      </c>
      <c r="J2826" s="20" t="e">
        <f ca="1">VLOOKUP(B2826, Remarks!$A$3:$G$400, 7, FALSE)</f>
        <v>#N/A</v>
      </c>
      <c r="N2826" s="54"/>
      <c r="Z2826" s="62"/>
    </row>
    <row r="2827" spans="1:26" s="20" customFormat="1" x14ac:dyDescent="0.2">
      <c r="A2827" s="56" t="s">
        <v>5428</v>
      </c>
      <c r="B2827" s="48" t="str">
        <f t="shared" ca="1" si="350"/>
        <v>A8764</v>
      </c>
      <c r="C2827" s="59">
        <v>1718.2</v>
      </c>
      <c r="D2827" s="59">
        <v>1740.53</v>
      </c>
      <c r="E2827" s="60">
        <v>42500</v>
      </c>
      <c r="F2827" s="57" t="s">
        <v>2798</v>
      </c>
      <c r="G2827" s="57" t="s">
        <v>5524</v>
      </c>
      <c r="H2827" s="45" t="str">
        <f t="shared" ca="1" si="351"/>
        <v>Post-calc.</v>
      </c>
      <c r="I2827" s="23" t="e">
        <f t="shared" ca="1" si="352"/>
        <v>#N/A</v>
      </c>
      <c r="J2827" s="20" t="str">
        <f ca="1">VLOOKUP(B2827, Remarks!$A$3:$G$400, 7, FALSE)</f>
        <v>non-HKG order but Procurement Center is Rieckermann GmbH as well as not Purchased from PC was filtered out</v>
      </c>
      <c r="N2827" s="54"/>
      <c r="Z2827" s="62"/>
    </row>
    <row r="2828" spans="1:26" s="20" customFormat="1" x14ac:dyDescent="0.2">
      <c r="A2828" s="56" t="s">
        <v>5429</v>
      </c>
      <c r="B2828" s="48" t="str">
        <f t="shared" ca="1" si="350"/>
        <v>A8773</v>
      </c>
      <c r="C2828" s="59">
        <v>900</v>
      </c>
      <c r="D2828" s="59">
        <v>0</v>
      </c>
      <c r="E2828" s="60"/>
      <c r="F2828" s="57" t="s">
        <v>2660</v>
      </c>
      <c r="G2828" s="57" t="s">
        <v>5534</v>
      </c>
      <c r="H2828" s="45" t="str">
        <f t="shared" ca="1" si="351"/>
        <v>Pre-calc.</v>
      </c>
      <c r="I2828" s="23">
        <f t="shared" ca="1" si="352"/>
        <v>0</v>
      </c>
      <c r="J2828" s="20" t="e">
        <f ca="1">VLOOKUP(B2828, Remarks!$A$3:$G$400, 7, FALSE)</f>
        <v>#N/A</v>
      </c>
      <c r="N2828" s="54"/>
      <c r="Z2828" s="62"/>
    </row>
    <row r="2829" spans="1:26" s="20" customFormat="1" x14ac:dyDescent="0.2">
      <c r="A2829" s="56" t="s">
        <v>5430</v>
      </c>
      <c r="B2829" s="48" t="str">
        <f t="shared" ca="1" si="350"/>
        <v>A8776</v>
      </c>
      <c r="C2829" s="59">
        <v>261.70549999999997</v>
      </c>
      <c r="D2829" s="59">
        <v>0</v>
      </c>
      <c r="E2829" s="60"/>
      <c r="F2829" s="57" t="s">
        <v>2594</v>
      </c>
      <c r="G2829" s="57" t="s">
        <v>5539</v>
      </c>
      <c r="H2829" s="45" t="str">
        <f t="shared" ca="1" si="351"/>
        <v>Pre-calc.</v>
      </c>
      <c r="I2829" s="23">
        <f t="shared" ca="1" si="352"/>
        <v>0</v>
      </c>
      <c r="J2829" s="20" t="e">
        <f ca="1">VLOOKUP(B2829, Remarks!$A$3:$G$400, 7, FALSE)</f>
        <v>#N/A</v>
      </c>
      <c r="N2829" s="54"/>
      <c r="Z2829" s="62"/>
    </row>
    <row r="2830" spans="1:26" s="20" customFormat="1" x14ac:dyDescent="0.2">
      <c r="A2830" s="56" t="s">
        <v>5431</v>
      </c>
      <c r="B2830" s="48" t="str">
        <f t="shared" ca="1" si="350"/>
        <v>A8800</v>
      </c>
      <c r="C2830" s="59">
        <v>3474.1208999999999</v>
      </c>
      <c r="D2830" s="59">
        <v>6751.15</v>
      </c>
      <c r="E2830" s="60">
        <v>42522</v>
      </c>
      <c r="F2830" s="57" t="s">
        <v>2798</v>
      </c>
      <c r="G2830" s="57" t="s">
        <v>5524</v>
      </c>
      <c r="H2830" s="45" t="str">
        <f t="shared" ca="1" si="351"/>
        <v>Post-calc.</v>
      </c>
      <c r="I2830" s="23" t="e">
        <f t="shared" ca="1" si="352"/>
        <v>#N/A</v>
      </c>
      <c r="J2830" s="20" t="str">
        <f ca="1">VLOOKUP(B2830, Remarks!$A$3:$G$400, 7, FALSE)</f>
        <v>non-HKG order but Procurement Center is Rieckermann GmbH as well as not Purchased from PC was filtered out</v>
      </c>
      <c r="N2830" s="54"/>
      <c r="Z2830" s="62"/>
    </row>
    <row r="2831" spans="1:26" s="20" customFormat="1" x14ac:dyDescent="0.2">
      <c r="A2831" s="56" t="s">
        <v>5432</v>
      </c>
      <c r="B2831" s="48" t="str">
        <f t="shared" ca="1" si="350"/>
        <v>A8801</v>
      </c>
      <c r="C2831" s="59">
        <v>2800</v>
      </c>
      <c r="D2831" s="59">
        <v>2800</v>
      </c>
      <c r="E2831" s="60">
        <v>42500</v>
      </c>
      <c r="F2831" s="57" t="s">
        <v>2798</v>
      </c>
      <c r="G2831" s="57" t="s">
        <v>5524</v>
      </c>
      <c r="H2831" s="45" t="str">
        <f t="shared" ca="1" si="351"/>
        <v>Post-calc.</v>
      </c>
      <c r="I2831" s="23" t="e">
        <f t="shared" ca="1" si="352"/>
        <v>#N/A</v>
      </c>
      <c r="J2831" s="20" t="str">
        <f ca="1">VLOOKUP(B2831, Remarks!$A$3:$G$400, 7, FALSE)</f>
        <v>non-HKG order but Procurement Center is Rieckermann GmbH as well as not Purchased from PC was filtered out</v>
      </c>
      <c r="N2831" s="54"/>
      <c r="Z2831" s="62"/>
    </row>
    <row r="2832" spans="1:26" s="20" customFormat="1" x14ac:dyDescent="0.2">
      <c r="A2832" s="56" t="s">
        <v>5433</v>
      </c>
      <c r="B2832" s="48" t="str">
        <f t="shared" ca="1" si="350"/>
        <v>A8827</v>
      </c>
      <c r="C2832" s="59">
        <v>840.96</v>
      </c>
      <c r="D2832" s="59">
        <v>856.39499999999998</v>
      </c>
      <c r="E2832" s="60">
        <v>42466</v>
      </c>
      <c r="F2832" s="57" t="s">
        <v>4157</v>
      </c>
      <c r="G2832" s="57" t="s">
        <v>5544</v>
      </c>
      <c r="H2832" s="45" t="str">
        <f t="shared" ca="1" si="351"/>
        <v>Post-calc.</v>
      </c>
      <c r="I2832" s="23">
        <f t="shared" ca="1" si="352"/>
        <v>0</v>
      </c>
      <c r="J2832" s="20" t="e">
        <f ca="1">VLOOKUP(B2832, Remarks!$A$3:$G$400, 7, FALSE)</f>
        <v>#N/A</v>
      </c>
      <c r="N2832" s="54"/>
      <c r="Z2832" s="62"/>
    </row>
    <row r="2833" spans="1:26" s="20" customFormat="1" x14ac:dyDescent="0.2">
      <c r="A2833" s="56" t="s">
        <v>5434</v>
      </c>
      <c r="B2833" s="48" t="str">
        <f t="shared" ca="1" si="350"/>
        <v>A8829</v>
      </c>
      <c r="C2833" s="59">
        <v>2015.829</v>
      </c>
      <c r="D2833" s="59">
        <v>1908.2940000000001</v>
      </c>
      <c r="E2833" s="60">
        <v>42467</v>
      </c>
      <c r="F2833" s="57" t="s">
        <v>4157</v>
      </c>
      <c r="G2833" s="57" t="s">
        <v>5544</v>
      </c>
      <c r="H2833" s="45" t="str">
        <f t="shared" ca="1" si="351"/>
        <v>Post-calc.</v>
      </c>
      <c r="I2833" s="23">
        <f t="shared" ca="1" si="352"/>
        <v>0</v>
      </c>
      <c r="J2833" s="20" t="e">
        <f ca="1">VLOOKUP(B2833, Remarks!$A$3:$G$400, 7, FALSE)</f>
        <v>#N/A</v>
      </c>
      <c r="N2833" s="54"/>
      <c r="Z2833" s="62"/>
    </row>
    <row r="2834" spans="1:26" s="20" customFormat="1" x14ac:dyDescent="0.2">
      <c r="A2834" s="56" t="s">
        <v>5435</v>
      </c>
      <c r="B2834" s="48" t="str">
        <f t="shared" ca="1" si="350"/>
        <v>A8833</v>
      </c>
      <c r="C2834" s="59">
        <v>3428.9438</v>
      </c>
      <c r="D2834" s="59">
        <v>3346.6350000000002</v>
      </c>
      <c r="E2834" s="60">
        <v>42467</v>
      </c>
      <c r="F2834" s="57" t="s">
        <v>4157</v>
      </c>
      <c r="G2834" s="57" t="s">
        <v>5544</v>
      </c>
      <c r="H2834" s="45" t="str">
        <f t="shared" ca="1" si="351"/>
        <v>Post-calc.</v>
      </c>
      <c r="I2834" s="23">
        <f t="shared" ca="1" si="352"/>
        <v>-1.0000000020227162E-4</v>
      </c>
      <c r="J2834" s="20" t="e">
        <f ca="1">VLOOKUP(B2834, Remarks!$A$3:$G$400, 7, FALSE)</f>
        <v>#N/A</v>
      </c>
      <c r="N2834" s="54"/>
      <c r="Z2834" s="62"/>
    </row>
    <row r="2835" spans="1:26" s="20" customFormat="1" x14ac:dyDescent="0.2">
      <c r="A2835" s="56" t="s">
        <v>5436</v>
      </c>
      <c r="B2835" s="48" t="str">
        <f t="shared" ca="1" si="350"/>
        <v>A8850</v>
      </c>
      <c r="C2835" s="59">
        <v>500</v>
      </c>
      <c r="D2835" s="59">
        <v>500</v>
      </c>
      <c r="E2835" s="60">
        <v>42471</v>
      </c>
      <c r="F2835" s="57" t="s">
        <v>4157</v>
      </c>
      <c r="G2835" s="57" t="s">
        <v>5544</v>
      </c>
      <c r="H2835" s="45" t="str">
        <f t="shared" ca="1" si="351"/>
        <v>Post-calc.</v>
      </c>
      <c r="I2835" s="23">
        <f t="shared" ca="1" si="352"/>
        <v>0</v>
      </c>
      <c r="J2835" s="20" t="e">
        <f ca="1">VLOOKUP(B2835, Remarks!$A$3:$G$400, 7, FALSE)</f>
        <v>#N/A</v>
      </c>
      <c r="N2835" s="54"/>
      <c r="Z2835" s="62"/>
    </row>
    <row r="2836" spans="1:26" s="20" customFormat="1" x14ac:dyDescent="0.2">
      <c r="A2836" s="56" t="s">
        <v>5437</v>
      </c>
      <c r="B2836" s="48" t="str">
        <f t="shared" ca="1" si="350"/>
        <v>A8857</v>
      </c>
      <c r="C2836" s="59">
        <v>3543.21</v>
      </c>
      <c r="D2836" s="59">
        <v>3543.21</v>
      </c>
      <c r="E2836" s="60">
        <v>42471</v>
      </c>
      <c r="F2836" s="57" t="s">
        <v>4157</v>
      </c>
      <c r="G2836" s="57" t="s">
        <v>5544</v>
      </c>
      <c r="H2836" s="45" t="str">
        <f t="shared" ca="1" si="351"/>
        <v>Post-calc.</v>
      </c>
      <c r="I2836" s="23">
        <f t="shared" ca="1" si="352"/>
        <v>0</v>
      </c>
      <c r="J2836" s="20" t="e">
        <f ca="1">VLOOKUP(B2836, Remarks!$A$3:$G$400, 7, FALSE)</f>
        <v>#N/A</v>
      </c>
      <c r="N2836" s="54"/>
      <c r="Z2836" s="62"/>
    </row>
    <row r="2837" spans="1:26" s="20" customFormat="1" x14ac:dyDescent="0.2">
      <c r="A2837" s="56" t="s">
        <v>5438</v>
      </c>
      <c r="B2837" s="48" t="str">
        <f t="shared" ca="1" si="350"/>
        <v>A8935</v>
      </c>
      <c r="C2837" s="59">
        <v>672.8</v>
      </c>
      <c r="D2837" s="59">
        <v>606.71</v>
      </c>
      <c r="E2837" s="60">
        <v>42527</v>
      </c>
      <c r="F2837" s="57" t="s">
        <v>4269</v>
      </c>
      <c r="G2837" s="57" t="s">
        <v>5549</v>
      </c>
      <c r="H2837" s="45" t="str">
        <f t="shared" ca="1" si="351"/>
        <v>Post-calc.</v>
      </c>
      <c r="I2837" s="23">
        <f t="shared" ca="1" si="352"/>
        <v>0</v>
      </c>
      <c r="J2837" s="20" t="e">
        <f ca="1">VLOOKUP(B2837, Remarks!$A$3:$G$400, 7, FALSE)</f>
        <v>#N/A</v>
      </c>
      <c r="N2837" s="54"/>
      <c r="Z2837" s="62"/>
    </row>
    <row r="2838" spans="1:26" s="20" customFormat="1" x14ac:dyDescent="0.2">
      <c r="A2838" s="56" t="s">
        <v>5439</v>
      </c>
      <c r="B2838" s="48" t="str">
        <f t="shared" ca="1" si="350"/>
        <v>A8943</v>
      </c>
      <c r="C2838" s="59">
        <v>804.23990000000003</v>
      </c>
      <c r="D2838" s="59">
        <v>0</v>
      </c>
      <c r="E2838" s="60"/>
      <c r="F2838" s="57" t="s">
        <v>2660</v>
      </c>
      <c r="G2838" s="57" t="s">
        <v>5531</v>
      </c>
      <c r="H2838" s="45" t="str">
        <f t="shared" ca="1" si="351"/>
        <v>Pre-calc.</v>
      </c>
      <c r="I2838" s="23">
        <f t="shared" ca="1" si="352"/>
        <v>0</v>
      </c>
      <c r="J2838" s="20" t="e">
        <f ca="1">VLOOKUP(B2838, Remarks!$A$3:$G$400, 7, FALSE)</f>
        <v>#N/A</v>
      </c>
      <c r="N2838" s="54"/>
      <c r="Z2838" s="62"/>
    </row>
    <row r="2839" spans="1:26" s="20" customFormat="1" x14ac:dyDescent="0.2">
      <c r="A2839" s="56" t="s">
        <v>5440</v>
      </c>
      <c r="B2839" s="48" t="str">
        <f t="shared" ca="1" si="350"/>
        <v>A8977</v>
      </c>
      <c r="C2839" s="59">
        <v>1607.8300999999999</v>
      </c>
      <c r="D2839" s="59">
        <v>1694.11</v>
      </c>
      <c r="E2839" s="60">
        <v>42500</v>
      </c>
      <c r="F2839" s="57" t="s">
        <v>4269</v>
      </c>
      <c r="G2839" s="57" t="s">
        <v>5524</v>
      </c>
      <c r="H2839" s="45" t="str">
        <f t="shared" ca="1" si="351"/>
        <v>Post-calc.</v>
      </c>
      <c r="I2839" s="23">
        <f t="shared" ca="1" si="352"/>
        <v>0</v>
      </c>
      <c r="J2839" s="20" t="e">
        <f ca="1">VLOOKUP(B2839, Remarks!$A$3:$G$400, 7, FALSE)</f>
        <v>#N/A</v>
      </c>
      <c r="N2839" s="54"/>
      <c r="Z2839" s="62"/>
    </row>
    <row r="2840" spans="1:26" s="20" customFormat="1" x14ac:dyDescent="0.2">
      <c r="A2840" s="56" t="s">
        <v>5441</v>
      </c>
      <c r="B2840" s="48" t="str">
        <f t="shared" ca="1" si="350"/>
        <v>A8981</v>
      </c>
      <c r="C2840" s="59">
        <v>542.15380000000005</v>
      </c>
      <c r="D2840" s="59">
        <v>529.86680000000001</v>
      </c>
      <c r="E2840" s="60"/>
      <c r="F2840" s="57" t="s">
        <v>1446</v>
      </c>
      <c r="G2840" s="57" t="s">
        <v>5527</v>
      </c>
      <c r="H2840" s="45" t="str">
        <f t="shared" ca="1" si="351"/>
        <v>Pre-calc.</v>
      </c>
      <c r="I2840" s="23">
        <f t="shared" ca="1" si="352"/>
        <v>0</v>
      </c>
      <c r="J2840" s="20" t="e">
        <f ca="1">VLOOKUP(B2840, Remarks!$A$3:$G$400, 7, FALSE)</f>
        <v>#N/A</v>
      </c>
      <c r="N2840" s="54"/>
      <c r="Z2840" s="62"/>
    </row>
    <row r="2841" spans="1:26" s="20" customFormat="1" x14ac:dyDescent="0.2">
      <c r="A2841" s="56" t="s">
        <v>5442</v>
      </c>
      <c r="B2841" s="48" t="str">
        <f t="shared" ca="1" si="350"/>
        <v>A8985</v>
      </c>
      <c r="C2841" s="59">
        <v>2700</v>
      </c>
      <c r="D2841" s="59">
        <v>0</v>
      </c>
      <c r="E2841" s="60"/>
      <c r="F2841" s="57" t="s">
        <v>2660</v>
      </c>
      <c r="G2841" s="57" t="s">
        <v>5534</v>
      </c>
      <c r="H2841" s="45" t="str">
        <f t="shared" ca="1" si="351"/>
        <v>Pre-calc.</v>
      </c>
      <c r="I2841" s="23">
        <f t="shared" ca="1" si="352"/>
        <v>0</v>
      </c>
      <c r="J2841" s="20" t="e">
        <f ca="1">VLOOKUP(B2841, Remarks!$A$3:$G$400, 7, FALSE)</f>
        <v>#N/A</v>
      </c>
      <c r="N2841" s="54"/>
      <c r="Z2841" s="62"/>
    </row>
    <row r="2842" spans="1:26" s="20" customFormat="1" x14ac:dyDescent="0.2">
      <c r="A2842" s="56" t="s">
        <v>5978</v>
      </c>
      <c r="B2842" s="48" t="str">
        <f t="shared" ca="1" si="350"/>
        <v>A9045</v>
      </c>
      <c r="C2842" s="59">
        <v>652.38</v>
      </c>
      <c r="D2842" s="59">
        <v>0</v>
      </c>
      <c r="E2842" s="60"/>
      <c r="F2842" s="57" t="s">
        <v>3812</v>
      </c>
      <c r="G2842" s="57" t="s">
        <v>5548</v>
      </c>
      <c r="H2842" s="45" t="str">
        <f t="shared" ca="1" si="351"/>
        <v>Pre-calc.</v>
      </c>
      <c r="I2842" s="23" t="e">
        <f t="shared" ca="1" si="352"/>
        <v>#N/A</v>
      </c>
      <c r="J2842" s="20" t="e">
        <f ca="1">VLOOKUP(B2842, Remarks!$A$3:$G$400, 7, FALSE)</f>
        <v>#N/A</v>
      </c>
      <c r="N2842" s="54"/>
      <c r="Z2842" s="62"/>
    </row>
    <row r="2843" spans="1:26" s="20" customFormat="1" x14ac:dyDescent="0.2">
      <c r="A2843" s="56" t="s">
        <v>5443</v>
      </c>
      <c r="B2843" s="48" t="str">
        <f t="shared" ca="1" si="350"/>
        <v>A9066</v>
      </c>
      <c r="C2843" s="59">
        <v>634.79999999999995</v>
      </c>
      <c r="D2843" s="59">
        <v>630.35</v>
      </c>
      <c r="E2843" s="60">
        <v>42480</v>
      </c>
      <c r="F2843" s="57" t="s">
        <v>4424</v>
      </c>
      <c r="G2843" s="57" t="s">
        <v>5532</v>
      </c>
      <c r="H2843" s="45" t="str">
        <f t="shared" ca="1" si="351"/>
        <v>Post-calc.</v>
      </c>
      <c r="I2843" s="23">
        <f t="shared" ca="1" si="352"/>
        <v>0</v>
      </c>
      <c r="J2843" s="20" t="e">
        <f ca="1">VLOOKUP(B2843, Remarks!$A$3:$G$400, 7, FALSE)</f>
        <v>#N/A</v>
      </c>
      <c r="N2843" s="54"/>
      <c r="Z2843" s="62"/>
    </row>
    <row r="2844" spans="1:26" s="20" customFormat="1" x14ac:dyDescent="0.2">
      <c r="A2844" s="56" t="s">
        <v>5444</v>
      </c>
      <c r="B2844" s="48" t="str">
        <f t="shared" ca="1" si="350"/>
        <v>A9123</v>
      </c>
      <c r="C2844" s="59">
        <v>1</v>
      </c>
      <c r="D2844" s="59">
        <v>1</v>
      </c>
      <c r="E2844" s="60">
        <v>42486</v>
      </c>
      <c r="F2844" s="57" t="s">
        <v>4485</v>
      </c>
      <c r="G2844" s="57" t="s">
        <v>5545</v>
      </c>
      <c r="H2844" s="45" t="str">
        <f t="shared" ca="1" si="351"/>
        <v>Post-calc.</v>
      </c>
      <c r="I2844" s="23">
        <f t="shared" ca="1" si="352"/>
        <v>0</v>
      </c>
      <c r="J2844" s="20" t="e">
        <f ca="1">VLOOKUP(B2844, Remarks!$A$3:$G$400, 7, FALSE)</f>
        <v>#N/A</v>
      </c>
      <c r="N2844" s="54"/>
      <c r="Z2844" s="62"/>
    </row>
    <row r="2845" spans="1:26" s="20" customFormat="1" x14ac:dyDescent="0.2">
      <c r="A2845" s="56" t="s">
        <v>5445</v>
      </c>
      <c r="B2845" s="48" t="str">
        <f t="shared" ca="1" si="350"/>
        <v>A9142</v>
      </c>
      <c r="C2845" s="59">
        <v>775.51</v>
      </c>
      <c r="D2845" s="59">
        <v>715.94</v>
      </c>
      <c r="E2845" s="60">
        <v>42431</v>
      </c>
      <c r="F2845" s="57" t="s">
        <v>4269</v>
      </c>
      <c r="G2845" s="57" t="s">
        <v>5549</v>
      </c>
      <c r="H2845" s="45" t="str">
        <f t="shared" ca="1" si="351"/>
        <v>Post-calc.</v>
      </c>
      <c r="I2845" s="23">
        <f t="shared" ca="1" si="352"/>
        <v>0</v>
      </c>
      <c r="J2845" s="20" t="e">
        <f ca="1">VLOOKUP(B2845, Remarks!$A$3:$G$400, 7, FALSE)</f>
        <v>#N/A</v>
      </c>
      <c r="N2845" s="54"/>
      <c r="Z2845" s="62"/>
    </row>
    <row r="2846" spans="1:26" s="20" customFormat="1" x14ac:dyDescent="0.2">
      <c r="A2846" s="56" t="s">
        <v>5446</v>
      </c>
      <c r="B2846" s="48" t="str">
        <f t="shared" ca="1" si="350"/>
        <v>A9153</v>
      </c>
      <c r="C2846" s="59">
        <v>165.07</v>
      </c>
      <c r="D2846" s="59">
        <v>175</v>
      </c>
      <c r="E2846" s="60">
        <v>42423</v>
      </c>
      <c r="F2846" s="57" t="s">
        <v>4269</v>
      </c>
      <c r="G2846" s="57" t="s">
        <v>5549</v>
      </c>
      <c r="H2846" s="45" t="str">
        <f t="shared" ca="1" si="351"/>
        <v>Post-calc.</v>
      </c>
      <c r="I2846" s="23">
        <f t="shared" ca="1" si="352"/>
        <v>0</v>
      </c>
      <c r="J2846" s="20" t="e">
        <f ca="1">VLOOKUP(B2846, Remarks!$A$3:$G$400, 7, FALSE)</f>
        <v>#N/A</v>
      </c>
      <c r="N2846" s="54"/>
      <c r="Z2846" s="62"/>
    </row>
    <row r="2847" spans="1:26" s="20" customFormat="1" x14ac:dyDescent="0.2">
      <c r="A2847" s="56" t="s">
        <v>5447</v>
      </c>
      <c r="B2847" s="48" t="str">
        <f t="shared" ca="1" si="350"/>
        <v>A9163</v>
      </c>
      <c r="C2847" s="59">
        <v>313.76920000000001</v>
      </c>
      <c r="D2847" s="59">
        <v>311.70339999999999</v>
      </c>
      <c r="E2847" s="60">
        <v>42488</v>
      </c>
      <c r="F2847" s="57" t="s">
        <v>4898</v>
      </c>
      <c r="G2847" s="57" t="s">
        <v>5546</v>
      </c>
      <c r="H2847" s="45" t="str">
        <f t="shared" ca="1" si="351"/>
        <v>Post-calc.</v>
      </c>
      <c r="I2847" s="23">
        <f t="shared" ca="1" si="352"/>
        <v>0</v>
      </c>
      <c r="J2847" s="20" t="e">
        <f ca="1">VLOOKUP(B2847, Remarks!$A$3:$G$400, 7, FALSE)</f>
        <v>#N/A</v>
      </c>
      <c r="N2847" s="54"/>
      <c r="Z2847" s="62"/>
    </row>
    <row r="2848" spans="1:26" s="20" customFormat="1" x14ac:dyDescent="0.2">
      <c r="A2848" s="56" t="s">
        <v>5448</v>
      </c>
      <c r="B2848" s="48" t="str">
        <f t="shared" ca="1" si="350"/>
        <v>A9165</v>
      </c>
      <c r="C2848" s="59">
        <v>328.28140000000002</v>
      </c>
      <c r="D2848" s="59">
        <v>328.28140000000002</v>
      </c>
      <c r="E2848" s="60">
        <v>42493</v>
      </c>
      <c r="F2848" s="57" t="s">
        <v>4898</v>
      </c>
      <c r="G2848" s="57" t="s">
        <v>5546</v>
      </c>
      <c r="H2848" s="45" t="str">
        <f t="shared" ca="1" si="351"/>
        <v>Post-calc.</v>
      </c>
      <c r="I2848" s="23">
        <f t="shared" ca="1" si="352"/>
        <v>0</v>
      </c>
      <c r="J2848" s="20" t="e">
        <f ca="1">VLOOKUP(B2848, Remarks!$A$3:$G$400, 7, FALSE)</f>
        <v>#N/A</v>
      </c>
      <c r="N2848" s="54"/>
      <c r="Z2848" s="62"/>
    </row>
    <row r="2849" spans="1:26" s="20" customFormat="1" x14ac:dyDescent="0.2">
      <c r="A2849" s="56" t="s">
        <v>5449</v>
      </c>
      <c r="B2849" s="48" t="str">
        <f t="shared" ca="1" si="350"/>
        <v>A9170</v>
      </c>
      <c r="C2849" s="59">
        <v>200.44909999999999</v>
      </c>
      <c r="D2849" s="59">
        <v>0</v>
      </c>
      <c r="E2849" s="60"/>
      <c r="F2849" s="57" t="s">
        <v>2660</v>
      </c>
      <c r="G2849" s="57" t="s">
        <v>5531</v>
      </c>
      <c r="H2849" s="45" t="str">
        <f t="shared" ca="1" si="351"/>
        <v>Pre-calc.</v>
      </c>
      <c r="I2849" s="23">
        <f t="shared" ca="1" si="352"/>
        <v>0</v>
      </c>
      <c r="J2849" s="20" t="e">
        <f ca="1">VLOOKUP(B2849, Remarks!$A$3:$G$400, 7, FALSE)</f>
        <v>#N/A</v>
      </c>
      <c r="N2849" s="54"/>
      <c r="Z2849" s="62"/>
    </row>
    <row r="2850" spans="1:26" s="20" customFormat="1" x14ac:dyDescent="0.2">
      <c r="A2850" s="56" t="s">
        <v>5450</v>
      </c>
      <c r="B2850" s="48" t="str">
        <f t="shared" ca="1" si="350"/>
        <v>A9173</v>
      </c>
      <c r="C2850" s="59">
        <v>9000</v>
      </c>
      <c r="D2850" s="59">
        <v>0</v>
      </c>
      <c r="E2850" s="60"/>
      <c r="F2850" s="57" t="s">
        <v>3668</v>
      </c>
      <c r="G2850" s="57" t="s">
        <v>5538</v>
      </c>
      <c r="H2850" s="45" t="str">
        <f t="shared" ca="1" si="351"/>
        <v>Pre-calc.</v>
      </c>
      <c r="I2850" s="23">
        <f t="shared" ca="1" si="352"/>
        <v>0</v>
      </c>
      <c r="J2850" s="20" t="e">
        <f ca="1">VLOOKUP(B2850, Remarks!$A$3:$G$400, 7, FALSE)</f>
        <v>#N/A</v>
      </c>
      <c r="N2850" s="54"/>
      <c r="Z2850" s="62"/>
    </row>
    <row r="2851" spans="1:26" s="20" customFormat="1" x14ac:dyDescent="0.2">
      <c r="A2851" s="56" t="s">
        <v>5451</v>
      </c>
      <c r="B2851" s="48" t="str">
        <f t="shared" ca="1" si="350"/>
        <v>A9187</v>
      </c>
      <c r="C2851" s="59">
        <v>1092.08</v>
      </c>
      <c r="D2851" s="59">
        <v>1097.248</v>
      </c>
      <c r="E2851" s="60"/>
      <c r="F2851" s="57" t="s">
        <v>1446</v>
      </c>
      <c r="G2851" s="57" t="s">
        <v>5527</v>
      </c>
      <c r="H2851" s="45" t="str">
        <f t="shared" ca="1" si="351"/>
        <v>Pre-calc.</v>
      </c>
      <c r="I2851" s="23">
        <f t="shared" ca="1" si="352"/>
        <v>0</v>
      </c>
      <c r="J2851" s="20" t="e">
        <f ca="1">VLOOKUP(B2851, Remarks!$A$3:$G$400, 7, FALSE)</f>
        <v>#N/A</v>
      </c>
      <c r="N2851" s="54"/>
      <c r="Z2851" s="62"/>
    </row>
    <row r="2852" spans="1:26" s="20" customFormat="1" x14ac:dyDescent="0.2">
      <c r="A2852" s="56" t="s">
        <v>5452</v>
      </c>
      <c r="B2852" s="48" t="str">
        <f t="shared" ca="1" si="350"/>
        <v>A9189</v>
      </c>
      <c r="C2852" s="59">
        <v>2816.0623999999998</v>
      </c>
      <c r="D2852" s="59">
        <v>2859.2991999999999</v>
      </c>
      <c r="E2852" s="60"/>
      <c r="F2852" s="57" t="s">
        <v>1446</v>
      </c>
      <c r="G2852" s="57" t="s">
        <v>5527</v>
      </c>
      <c r="H2852" s="45" t="str">
        <f t="shared" ca="1" si="351"/>
        <v>Pre-calc.</v>
      </c>
      <c r="I2852" s="23">
        <f t="shared" ca="1" si="352"/>
        <v>0</v>
      </c>
      <c r="J2852" s="20" t="e">
        <f ca="1">VLOOKUP(B2852, Remarks!$A$3:$G$400, 7, FALSE)</f>
        <v>#N/A</v>
      </c>
      <c r="N2852" s="54"/>
      <c r="Z2852" s="62"/>
    </row>
    <row r="2853" spans="1:26" s="20" customFormat="1" x14ac:dyDescent="0.2">
      <c r="A2853" s="56" t="s">
        <v>5453</v>
      </c>
      <c r="B2853" s="48" t="str">
        <f t="shared" ca="1" si="350"/>
        <v>A9190</v>
      </c>
      <c r="C2853" s="59">
        <v>1955.8520000000001</v>
      </c>
      <c r="D2853" s="59">
        <v>1921.0876000000001</v>
      </c>
      <c r="E2853" s="60"/>
      <c r="F2853" s="57" t="s">
        <v>1446</v>
      </c>
      <c r="G2853" s="57" t="s">
        <v>5527</v>
      </c>
      <c r="H2853" s="45" t="str">
        <f t="shared" ca="1" si="351"/>
        <v>Pre-calc.</v>
      </c>
      <c r="I2853" s="23">
        <f t="shared" ca="1" si="352"/>
        <v>0</v>
      </c>
      <c r="J2853" s="20" t="e">
        <f ca="1">VLOOKUP(B2853, Remarks!$A$3:$G$400, 7, FALSE)</f>
        <v>#N/A</v>
      </c>
      <c r="N2853" s="54"/>
      <c r="Z2853" s="62"/>
    </row>
    <row r="2854" spans="1:26" s="20" customFormat="1" x14ac:dyDescent="0.2">
      <c r="A2854" s="56" t="s">
        <v>5454</v>
      </c>
      <c r="B2854" s="48" t="str">
        <f t="shared" ca="1" si="350"/>
        <v>A9192</v>
      </c>
      <c r="C2854" s="59">
        <v>663.12620000000004</v>
      </c>
      <c r="D2854" s="59">
        <v>663.12620000000004</v>
      </c>
      <c r="E2854" s="60"/>
      <c r="F2854" s="57" t="s">
        <v>1446</v>
      </c>
      <c r="G2854" s="57" t="s">
        <v>5547</v>
      </c>
      <c r="H2854" s="45" t="str">
        <f t="shared" ca="1" si="351"/>
        <v>Pre-calc.</v>
      </c>
      <c r="I2854" s="23">
        <f t="shared" ca="1" si="352"/>
        <v>0</v>
      </c>
      <c r="J2854" s="20" t="e">
        <f ca="1">VLOOKUP(B2854, Remarks!$A$3:$G$400, 7, FALSE)</f>
        <v>#N/A</v>
      </c>
      <c r="N2854" s="54"/>
      <c r="Z2854" s="62"/>
    </row>
    <row r="2855" spans="1:26" s="20" customFormat="1" x14ac:dyDescent="0.2">
      <c r="A2855" s="56" t="s">
        <v>5455</v>
      </c>
      <c r="B2855" s="48" t="str">
        <f t="shared" ca="1" si="350"/>
        <v>A9193</v>
      </c>
      <c r="C2855" s="59">
        <v>802.43920000000003</v>
      </c>
      <c r="D2855" s="59">
        <v>802.43920000000003</v>
      </c>
      <c r="E2855" s="60"/>
      <c r="F2855" s="57" t="s">
        <v>1446</v>
      </c>
      <c r="G2855" s="57" t="s">
        <v>5547</v>
      </c>
      <c r="H2855" s="45" t="str">
        <f t="shared" ca="1" si="351"/>
        <v>Pre-calc.</v>
      </c>
      <c r="I2855" s="23">
        <f t="shared" ca="1" si="352"/>
        <v>0</v>
      </c>
      <c r="J2855" s="20" t="e">
        <f ca="1">VLOOKUP(B2855, Remarks!$A$3:$G$400, 7, FALSE)</f>
        <v>#N/A</v>
      </c>
      <c r="N2855" s="54"/>
      <c r="Z2855" s="62"/>
    </row>
    <row r="2856" spans="1:26" s="20" customFormat="1" x14ac:dyDescent="0.2">
      <c r="A2856" s="56" t="s">
        <v>5456</v>
      </c>
      <c r="B2856" s="48" t="str">
        <f t="shared" ca="1" si="350"/>
        <v>A9231</v>
      </c>
      <c r="C2856" s="59">
        <v>2378.7037</v>
      </c>
      <c r="D2856" s="59">
        <v>2378.7037</v>
      </c>
      <c r="E2856" s="60"/>
      <c r="F2856" s="57" t="s">
        <v>1446</v>
      </c>
      <c r="G2856" s="57" t="s">
        <v>5547</v>
      </c>
      <c r="H2856" s="45" t="str">
        <f t="shared" ca="1" si="351"/>
        <v>Pre-calc.</v>
      </c>
      <c r="I2856" s="23">
        <f t="shared" ca="1" si="352"/>
        <v>0</v>
      </c>
      <c r="J2856" s="20" t="e">
        <f ca="1">VLOOKUP(B2856, Remarks!$A$3:$G$400, 7, FALSE)</f>
        <v>#N/A</v>
      </c>
      <c r="N2856" s="54"/>
      <c r="Z2856" s="62"/>
    </row>
    <row r="2857" spans="1:26" s="20" customFormat="1" x14ac:dyDescent="0.2">
      <c r="A2857" s="56" t="s">
        <v>5457</v>
      </c>
      <c r="B2857" s="48" t="str">
        <f t="shared" ca="1" si="350"/>
        <v>A9232</v>
      </c>
      <c r="C2857" s="59">
        <v>1827.8495</v>
      </c>
      <c r="D2857" s="59">
        <v>1827.8495</v>
      </c>
      <c r="E2857" s="60"/>
      <c r="F2857" s="57" t="s">
        <v>1446</v>
      </c>
      <c r="G2857" s="57" t="s">
        <v>5547</v>
      </c>
      <c r="H2857" s="45" t="str">
        <f t="shared" ca="1" si="351"/>
        <v>Pre-calc.</v>
      </c>
      <c r="I2857" s="23">
        <f t="shared" ca="1" si="352"/>
        <v>0</v>
      </c>
      <c r="J2857" s="20" t="e">
        <f ca="1">VLOOKUP(B2857, Remarks!$A$3:$G$400, 7, FALSE)</f>
        <v>#N/A</v>
      </c>
      <c r="N2857" s="54"/>
      <c r="Z2857" s="62"/>
    </row>
    <row r="2858" spans="1:26" s="20" customFormat="1" x14ac:dyDescent="0.2">
      <c r="A2858" s="56" t="s">
        <v>5458</v>
      </c>
      <c r="B2858" s="48" t="str">
        <f t="shared" ca="1" si="350"/>
        <v>A9233</v>
      </c>
      <c r="C2858" s="59">
        <v>2269.3002000000001</v>
      </c>
      <c r="D2858" s="59">
        <v>2269.3002000000001</v>
      </c>
      <c r="E2858" s="60"/>
      <c r="F2858" s="57" t="s">
        <v>1446</v>
      </c>
      <c r="G2858" s="57" t="s">
        <v>5547</v>
      </c>
      <c r="H2858" s="45" t="str">
        <f t="shared" ca="1" si="351"/>
        <v>Pre-calc.</v>
      </c>
      <c r="I2858" s="23">
        <f t="shared" ca="1" si="352"/>
        <v>0</v>
      </c>
      <c r="J2858" s="20" t="e">
        <f ca="1">VLOOKUP(B2858, Remarks!$A$3:$G$400, 7, FALSE)</f>
        <v>#N/A</v>
      </c>
      <c r="N2858" s="54"/>
      <c r="Z2858" s="62"/>
    </row>
    <row r="2859" spans="1:26" s="20" customFormat="1" x14ac:dyDescent="0.2">
      <c r="A2859" s="56" t="s">
        <v>5459</v>
      </c>
      <c r="B2859" s="48" t="str">
        <f t="shared" ca="1" si="350"/>
        <v>A9251</v>
      </c>
      <c r="C2859" s="59">
        <v>900</v>
      </c>
      <c r="D2859" s="59">
        <v>900</v>
      </c>
      <c r="E2859" s="60">
        <v>42502</v>
      </c>
      <c r="F2859" s="57" t="s">
        <v>4164</v>
      </c>
      <c r="G2859" s="57" t="s">
        <v>5522</v>
      </c>
      <c r="H2859" s="45" t="str">
        <f t="shared" ca="1" si="351"/>
        <v>Post-calc.</v>
      </c>
      <c r="I2859" s="23">
        <f t="shared" ca="1" si="352"/>
        <v>0</v>
      </c>
      <c r="J2859" s="20" t="e">
        <f ca="1">VLOOKUP(B2859, Remarks!$A$3:$G$400, 7, FALSE)</f>
        <v>#N/A</v>
      </c>
      <c r="N2859" s="54"/>
      <c r="Z2859" s="62"/>
    </row>
    <row r="2860" spans="1:26" s="20" customFormat="1" x14ac:dyDescent="0.2">
      <c r="A2860" s="56" t="s">
        <v>5460</v>
      </c>
      <c r="B2860" s="48" t="str">
        <f t="shared" ca="1" si="350"/>
        <v>A9252</v>
      </c>
      <c r="C2860" s="59">
        <v>133.07</v>
      </c>
      <c r="D2860" s="59">
        <v>130.214</v>
      </c>
      <c r="E2860" s="60">
        <v>42493</v>
      </c>
      <c r="F2860" s="57" t="s">
        <v>4157</v>
      </c>
      <c r="G2860" s="57" t="s">
        <v>5544</v>
      </c>
      <c r="H2860" s="45" t="str">
        <f t="shared" ca="1" si="351"/>
        <v>Post-calc.</v>
      </c>
      <c r="I2860" s="23">
        <f t="shared" ca="1" si="352"/>
        <v>0</v>
      </c>
      <c r="J2860" s="20" t="e">
        <f ca="1">VLOOKUP(B2860, Remarks!$A$3:$G$400, 7, FALSE)</f>
        <v>#N/A</v>
      </c>
      <c r="N2860" s="54"/>
      <c r="Z2860" s="62"/>
    </row>
    <row r="2861" spans="1:26" s="20" customFormat="1" x14ac:dyDescent="0.2">
      <c r="A2861" s="56" t="s">
        <v>5461</v>
      </c>
      <c r="B2861" s="48" t="str">
        <f t="shared" ca="1" si="350"/>
        <v>A9267</v>
      </c>
      <c r="C2861" s="59">
        <v>433.60160000000002</v>
      </c>
      <c r="D2861" s="59">
        <v>433.60160000000002</v>
      </c>
      <c r="E2861" s="60">
        <v>42502</v>
      </c>
      <c r="F2861" s="57" t="s">
        <v>4898</v>
      </c>
      <c r="G2861" s="57" t="s">
        <v>5546</v>
      </c>
      <c r="H2861" s="45" t="str">
        <f t="shared" ca="1" si="351"/>
        <v>Post-calc.</v>
      </c>
      <c r="I2861" s="23">
        <f t="shared" ca="1" si="352"/>
        <v>0</v>
      </c>
      <c r="J2861" s="20" t="e">
        <f ca="1">VLOOKUP(B2861, Remarks!$A$3:$G$400, 7, FALSE)</f>
        <v>#N/A</v>
      </c>
      <c r="N2861" s="54"/>
      <c r="Z2861" s="62"/>
    </row>
    <row r="2862" spans="1:26" s="20" customFormat="1" x14ac:dyDescent="0.2">
      <c r="A2862" s="56" t="s">
        <v>5462</v>
      </c>
      <c r="B2862" s="48" t="str">
        <f t="shared" ca="1" si="350"/>
        <v>A9271</v>
      </c>
      <c r="C2862" s="59">
        <v>7653.6171999999997</v>
      </c>
      <c r="D2862" s="59">
        <v>7680.6660000000002</v>
      </c>
      <c r="E2862" s="60">
        <v>42481</v>
      </c>
      <c r="F2862" s="57" t="s">
        <v>4898</v>
      </c>
      <c r="G2862" s="57" t="s">
        <v>5546</v>
      </c>
      <c r="H2862" s="45" t="str">
        <f t="shared" ca="1" si="351"/>
        <v>Post-calc.</v>
      </c>
      <c r="I2862" s="23">
        <f t="shared" ca="1" si="352"/>
        <v>0</v>
      </c>
      <c r="J2862" s="20" t="e">
        <f ca="1">VLOOKUP(B2862, Remarks!$A$3:$G$400, 7, FALSE)</f>
        <v>#N/A</v>
      </c>
      <c r="N2862" s="54"/>
      <c r="Z2862" s="62"/>
    </row>
    <row r="2863" spans="1:26" s="20" customFormat="1" x14ac:dyDescent="0.2">
      <c r="A2863" s="56" t="s">
        <v>5463</v>
      </c>
      <c r="B2863" s="48" t="str">
        <f t="shared" ca="1" si="350"/>
        <v>A9273</v>
      </c>
      <c r="C2863" s="59">
        <v>400</v>
      </c>
      <c r="D2863" s="59">
        <v>0</v>
      </c>
      <c r="E2863" s="60"/>
      <c r="F2863" s="57" t="s">
        <v>3668</v>
      </c>
      <c r="G2863" s="57" t="s">
        <v>5538</v>
      </c>
      <c r="H2863" s="45" t="str">
        <f t="shared" ca="1" si="351"/>
        <v>Pre-calc.</v>
      </c>
      <c r="I2863" s="23">
        <f t="shared" ca="1" si="352"/>
        <v>0</v>
      </c>
      <c r="J2863" s="20" t="e">
        <f ca="1">VLOOKUP(B2863, Remarks!$A$3:$G$400, 7, FALSE)</f>
        <v>#N/A</v>
      </c>
      <c r="N2863" s="54"/>
      <c r="Z2863" s="62"/>
    </row>
    <row r="2864" spans="1:26" s="20" customFormat="1" x14ac:dyDescent="0.2">
      <c r="A2864" s="56" t="s">
        <v>5464</v>
      </c>
      <c r="B2864" s="48" t="str">
        <f t="shared" ca="1" si="350"/>
        <v>A9274</v>
      </c>
      <c r="C2864" s="59">
        <v>360.94</v>
      </c>
      <c r="D2864" s="59">
        <v>0</v>
      </c>
      <c r="E2864" s="60"/>
      <c r="F2864" s="57" t="s">
        <v>2660</v>
      </c>
      <c r="G2864" s="57" t="s">
        <v>5531</v>
      </c>
      <c r="H2864" s="45" t="str">
        <f t="shared" ca="1" si="351"/>
        <v>Pre-calc.</v>
      </c>
      <c r="I2864" s="23">
        <f t="shared" ca="1" si="352"/>
        <v>0</v>
      </c>
      <c r="J2864" s="20" t="e">
        <f ca="1">VLOOKUP(B2864, Remarks!$A$3:$G$400, 7, FALSE)</f>
        <v>#N/A</v>
      </c>
      <c r="N2864" s="54"/>
      <c r="Z2864" s="62"/>
    </row>
    <row r="2865" spans="1:26" s="20" customFormat="1" x14ac:dyDescent="0.2">
      <c r="A2865" s="56" t="s">
        <v>5465</v>
      </c>
      <c r="B2865" s="48" t="str">
        <f t="shared" ca="1" si="350"/>
        <v>A9276</v>
      </c>
      <c r="C2865" s="59">
        <v>539.29200000000003</v>
      </c>
      <c r="D2865" s="59">
        <v>0</v>
      </c>
      <c r="E2865" s="60"/>
      <c r="F2865" s="57" t="s">
        <v>3812</v>
      </c>
      <c r="G2865" s="57" t="s">
        <v>5538</v>
      </c>
      <c r="H2865" s="45" t="str">
        <f t="shared" ca="1" si="351"/>
        <v>Pre-calc.</v>
      </c>
      <c r="I2865" s="23">
        <f t="shared" ca="1" si="352"/>
        <v>0</v>
      </c>
      <c r="J2865" s="20" t="e">
        <f ca="1">VLOOKUP(B2865, Remarks!$A$3:$G$400, 7, FALSE)</f>
        <v>#N/A</v>
      </c>
      <c r="N2865" s="54"/>
      <c r="Z2865" s="62"/>
    </row>
    <row r="2866" spans="1:26" s="20" customFormat="1" x14ac:dyDescent="0.2">
      <c r="A2866" s="56" t="s">
        <v>5466</v>
      </c>
      <c r="B2866" s="48" t="str">
        <f t="shared" ca="1" si="350"/>
        <v>A9278</v>
      </c>
      <c r="C2866" s="59">
        <v>269.64600000000002</v>
      </c>
      <c r="D2866" s="59">
        <v>0</v>
      </c>
      <c r="E2866" s="60"/>
      <c r="F2866" s="57" t="s">
        <v>3812</v>
      </c>
      <c r="G2866" s="57" t="s">
        <v>5538</v>
      </c>
      <c r="H2866" s="45" t="str">
        <f t="shared" ca="1" si="351"/>
        <v>Pre-calc.</v>
      </c>
      <c r="I2866" s="23">
        <f t="shared" ca="1" si="352"/>
        <v>0</v>
      </c>
      <c r="J2866" s="20" t="e">
        <f ca="1">VLOOKUP(B2866, Remarks!$A$3:$G$400, 7, FALSE)</f>
        <v>#N/A</v>
      </c>
      <c r="N2866" s="54"/>
      <c r="Z2866" s="62"/>
    </row>
    <row r="2867" spans="1:26" s="20" customFormat="1" x14ac:dyDescent="0.2">
      <c r="A2867" s="56" t="s">
        <v>5467</v>
      </c>
      <c r="B2867" s="48" t="str">
        <f ca="1">+LEFT(A2867,5)</f>
        <v>A9328</v>
      </c>
      <c r="C2867" s="59">
        <v>216.489</v>
      </c>
      <c r="D2867" s="59">
        <v>211.59780000000001</v>
      </c>
      <c r="E2867" s="60">
        <v>42493</v>
      </c>
      <c r="F2867" s="57" t="s">
        <v>4157</v>
      </c>
      <c r="G2867" s="57" t="s">
        <v>5544</v>
      </c>
      <c r="H2867" s="45" t="str">
        <f t="shared" ca="1" si="351"/>
        <v>Post-calc.</v>
      </c>
      <c r="I2867" s="23">
        <f t="shared" ca="1" si="352"/>
        <v>0</v>
      </c>
      <c r="J2867" s="20" t="e">
        <f ca="1">VLOOKUP(B2867, Remarks!$A$3:$G$400, 7, FALSE)</f>
        <v>#N/A</v>
      </c>
      <c r="K2867" s="20" t="s">
        <v>5962</v>
      </c>
      <c r="N2867" s="54"/>
      <c r="Z2867" s="62"/>
    </row>
    <row r="2868" spans="1:26" s="20" customFormat="1" x14ac:dyDescent="0.2">
      <c r="A2868" s="56" t="s">
        <v>5468</v>
      </c>
      <c r="B2868" s="48" t="str">
        <f t="shared" ca="1" si="350"/>
        <v>A9330</v>
      </c>
      <c r="C2868" s="59">
        <v>133.042</v>
      </c>
      <c r="D2868" s="59">
        <v>130.214</v>
      </c>
      <c r="E2868" s="60">
        <v>42493</v>
      </c>
      <c r="F2868" s="57" t="s">
        <v>4157</v>
      </c>
      <c r="G2868" s="57" t="s">
        <v>5544</v>
      </c>
      <c r="H2868" s="45" t="str">
        <f t="shared" ca="1" si="351"/>
        <v>Post-calc.</v>
      </c>
      <c r="I2868" s="23">
        <f t="shared" ca="1" si="352"/>
        <v>0</v>
      </c>
      <c r="J2868" s="20" t="e">
        <f ca="1">VLOOKUP(B2868, Remarks!$A$3:$G$400, 7, FALSE)</f>
        <v>#N/A</v>
      </c>
      <c r="N2868" s="54"/>
      <c r="Z2868" s="62"/>
    </row>
    <row r="2869" spans="1:26" s="20" customFormat="1" x14ac:dyDescent="0.2">
      <c r="A2869" s="56" t="s">
        <v>5469</v>
      </c>
      <c r="B2869" s="48" t="str">
        <f t="shared" ca="1" si="350"/>
        <v>A9331</v>
      </c>
      <c r="C2869" s="59">
        <v>76.5</v>
      </c>
      <c r="D2869" s="59">
        <v>74.408000000000001</v>
      </c>
      <c r="E2869" s="60">
        <v>42493</v>
      </c>
      <c r="F2869" s="57" t="s">
        <v>4157</v>
      </c>
      <c r="G2869" s="57" t="s">
        <v>5544</v>
      </c>
      <c r="H2869" s="45" t="str">
        <f t="shared" ca="1" si="351"/>
        <v>Post-calc.</v>
      </c>
      <c r="I2869" s="23">
        <f t="shared" ca="1" si="352"/>
        <v>0</v>
      </c>
      <c r="J2869" s="20" t="e">
        <f ca="1">VLOOKUP(B2869, Remarks!$A$3:$G$400, 7, FALSE)</f>
        <v>#N/A</v>
      </c>
      <c r="N2869" s="54"/>
      <c r="Z2869" s="62"/>
    </row>
    <row r="2870" spans="1:26" s="20" customFormat="1" x14ac:dyDescent="0.2">
      <c r="A2870" s="56" t="s">
        <v>5470</v>
      </c>
      <c r="B2870" s="48" t="str">
        <f t="shared" ca="1" si="350"/>
        <v>A9332</v>
      </c>
      <c r="C2870" s="59">
        <v>76.227999999999994</v>
      </c>
      <c r="D2870" s="59">
        <v>74.408000000000001</v>
      </c>
      <c r="E2870" s="60">
        <v>42493</v>
      </c>
      <c r="F2870" s="57" t="s">
        <v>4157</v>
      </c>
      <c r="G2870" s="57" t="s">
        <v>5544</v>
      </c>
      <c r="H2870" s="45" t="str">
        <f t="shared" ca="1" si="351"/>
        <v>Post-calc.</v>
      </c>
      <c r="I2870" s="23">
        <f t="shared" ca="1" si="352"/>
        <v>0</v>
      </c>
      <c r="J2870" s="20" t="e">
        <f ca="1">VLOOKUP(B2870, Remarks!$A$3:$G$400, 7, FALSE)</f>
        <v>#N/A</v>
      </c>
      <c r="N2870" s="54"/>
      <c r="Z2870" s="62"/>
    </row>
    <row r="2871" spans="1:26" s="20" customFormat="1" x14ac:dyDescent="0.2">
      <c r="A2871" s="56" t="s">
        <v>5471</v>
      </c>
      <c r="B2871" s="48" t="str">
        <f t="shared" ca="1" si="350"/>
        <v>A9341</v>
      </c>
      <c r="C2871" s="59">
        <v>338.42500000000001</v>
      </c>
      <c r="D2871" s="59">
        <v>0</v>
      </c>
      <c r="E2871" s="60"/>
      <c r="F2871" s="57" t="s">
        <v>3812</v>
      </c>
      <c r="G2871" s="57" t="s">
        <v>5538</v>
      </c>
      <c r="H2871" s="45" t="str">
        <f t="shared" ca="1" si="351"/>
        <v>Pre-calc.</v>
      </c>
      <c r="I2871" s="23">
        <f t="shared" ca="1" si="352"/>
        <v>0</v>
      </c>
      <c r="J2871" s="20" t="e">
        <f ca="1">VLOOKUP(B2871, Remarks!$A$3:$G$400, 7, FALSE)</f>
        <v>#N/A</v>
      </c>
      <c r="N2871" s="54"/>
      <c r="Z2871" s="62"/>
    </row>
    <row r="2872" spans="1:26" s="20" customFormat="1" x14ac:dyDescent="0.2">
      <c r="A2872" s="56" t="s">
        <v>5472</v>
      </c>
      <c r="B2872" s="48" t="str">
        <f t="shared" ca="1" si="350"/>
        <v>A9347</v>
      </c>
      <c r="C2872" s="59">
        <v>200</v>
      </c>
      <c r="D2872" s="59">
        <v>200</v>
      </c>
      <c r="E2872" s="60">
        <v>42510</v>
      </c>
      <c r="F2872" s="57" t="s">
        <v>4164</v>
      </c>
      <c r="G2872" s="57" t="s">
        <v>5522</v>
      </c>
      <c r="H2872" s="45" t="str">
        <f t="shared" ca="1" si="351"/>
        <v>Post-calc.</v>
      </c>
      <c r="I2872" s="23">
        <f t="shared" ca="1" si="352"/>
        <v>0</v>
      </c>
      <c r="J2872" s="20" t="e">
        <f ca="1">VLOOKUP(B2872, Remarks!$A$3:$G$400, 7, FALSE)</f>
        <v>#N/A</v>
      </c>
      <c r="N2872" s="54"/>
      <c r="Z2872" s="62"/>
    </row>
    <row r="2873" spans="1:26" s="20" customFormat="1" x14ac:dyDescent="0.2">
      <c r="A2873" s="56" t="s">
        <v>5473</v>
      </c>
      <c r="B2873" s="48" t="str">
        <f t="shared" ca="1" si="350"/>
        <v>A9366</v>
      </c>
      <c r="C2873" s="59">
        <v>1032.5616</v>
      </c>
      <c r="D2873" s="59">
        <v>1032.5616</v>
      </c>
      <c r="E2873" s="60"/>
      <c r="F2873" s="57" t="s">
        <v>1446</v>
      </c>
      <c r="G2873" s="57" t="s">
        <v>5547</v>
      </c>
      <c r="H2873" s="45" t="str">
        <f t="shared" ca="1" si="351"/>
        <v>Pre-calc.</v>
      </c>
      <c r="I2873" s="23">
        <f t="shared" ca="1" si="352"/>
        <v>0</v>
      </c>
      <c r="J2873" s="20" t="e">
        <f ca="1">VLOOKUP(B2873, Remarks!$A$3:$G$400, 7, FALSE)</f>
        <v>#N/A</v>
      </c>
      <c r="N2873" s="54"/>
      <c r="Z2873" s="62"/>
    </row>
    <row r="2874" spans="1:26" s="20" customFormat="1" x14ac:dyDescent="0.2">
      <c r="A2874" s="56" t="s">
        <v>5474</v>
      </c>
      <c r="B2874" s="48" t="str">
        <f t="shared" ca="1" si="350"/>
        <v>A9379</v>
      </c>
      <c r="C2874" s="59">
        <v>265.3</v>
      </c>
      <c r="D2874" s="59">
        <v>265.3</v>
      </c>
      <c r="E2874" s="60">
        <v>42516</v>
      </c>
      <c r="F2874" s="57" t="s">
        <v>4632</v>
      </c>
      <c r="G2874" s="57" t="s">
        <v>5536</v>
      </c>
      <c r="H2874" s="45" t="str">
        <f t="shared" ca="1" si="351"/>
        <v>Post-calc.</v>
      </c>
      <c r="I2874" s="23">
        <f t="shared" ca="1" si="352"/>
        <v>0</v>
      </c>
      <c r="J2874" s="20" t="str">
        <f ca="1">VLOOKUP(B2874, Remarks!$A$3:$G$400, 7, FALSE)</f>
        <v>non-HKG order but user updated the db2 values in LOD after the last ETL refreshed in test server so the values are different - should be same after next refresh</v>
      </c>
      <c r="N2874" s="54"/>
      <c r="Z2874" s="62"/>
    </row>
    <row r="2875" spans="1:26" s="20" customFormat="1" x14ac:dyDescent="0.2">
      <c r="A2875" s="56" t="s">
        <v>5475</v>
      </c>
      <c r="B2875" s="48" t="str">
        <f t="shared" ca="1" si="350"/>
        <v>A9380</v>
      </c>
      <c r="C2875" s="59">
        <v>1328.7606000000001</v>
      </c>
      <c r="D2875" s="59">
        <v>1332.8789999999999</v>
      </c>
      <c r="E2875" s="60"/>
      <c r="F2875" s="57" t="s">
        <v>1446</v>
      </c>
      <c r="G2875" s="57" t="s">
        <v>5527</v>
      </c>
      <c r="H2875" s="45" t="str">
        <f t="shared" ca="1" si="351"/>
        <v>Pre-calc.</v>
      </c>
      <c r="I2875" s="23">
        <f t="shared" ca="1" si="352"/>
        <v>0</v>
      </c>
      <c r="J2875" s="20" t="e">
        <f ca="1">VLOOKUP(B2875, Remarks!$A$3:$G$400, 7, FALSE)</f>
        <v>#N/A</v>
      </c>
      <c r="N2875" s="54"/>
      <c r="Z2875" s="62"/>
    </row>
    <row r="2876" spans="1:26" s="20" customFormat="1" x14ac:dyDescent="0.2">
      <c r="A2876" s="56" t="s">
        <v>5476</v>
      </c>
      <c r="B2876" s="48" t="str">
        <f t="shared" ca="1" si="350"/>
        <v>A9403</v>
      </c>
      <c r="C2876" s="59">
        <v>257.14960000000002</v>
      </c>
      <c r="D2876" s="59">
        <v>257.14960000000002</v>
      </c>
      <c r="E2876" s="60">
        <v>42509</v>
      </c>
      <c r="F2876" s="57" t="s">
        <v>4898</v>
      </c>
      <c r="G2876" s="57" t="s">
        <v>5546</v>
      </c>
      <c r="H2876" s="45" t="str">
        <f t="shared" ca="1" si="351"/>
        <v>Post-calc.</v>
      </c>
      <c r="I2876" s="23">
        <f t="shared" ca="1" si="352"/>
        <v>0</v>
      </c>
      <c r="J2876" s="20" t="e">
        <f ca="1">VLOOKUP(B2876, Remarks!$A$3:$G$400, 7, FALSE)</f>
        <v>#N/A</v>
      </c>
      <c r="N2876" s="54"/>
      <c r="Z2876" s="62"/>
    </row>
    <row r="2877" spans="1:26" s="20" customFormat="1" x14ac:dyDescent="0.2">
      <c r="A2877" s="56" t="s">
        <v>5477</v>
      </c>
      <c r="B2877" s="48" t="str">
        <f t="shared" ca="1" si="350"/>
        <v>A9404</v>
      </c>
      <c r="C2877" s="59">
        <v>360.94</v>
      </c>
      <c r="D2877" s="59">
        <v>360.94</v>
      </c>
      <c r="E2877" s="60">
        <v>42472</v>
      </c>
      <c r="F2877" s="57" t="s">
        <v>4269</v>
      </c>
      <c r="G2877" s="57" t="s">
        <v>5524</v>
      </c>
      <c r="H2877" s="45" t="str">
        <f t="shared" ca="1" si="351"/>
        <v>Post-calc.</v>
      </c>
      <c r="I2877" s="23">
        <f t="shared" ca="1" si="352"/>
        <v>0</v>
      </c>
      <c r="J2877" s="20" t="e">
        <f ca="1">VLOOKUP(B2877, Remarks!$A$3:$G$400, 7, FALSE)</f>
        <v>#N/A</v>
      </c>
      <c r="N2877" s="54"/>
      <c r="Z2877" s="62"/>
    </row>
    <row r="2878" spans="1:26" s="20" customFormat="1" x14ac:dyDescent="0.2">
      <c r="A2878" s="56" t="s">
        <v>5478</v>
      </c>
      <c r="B2878" s="48" t="str">
        <f t="shared" ca="1" si="350"/>
        <v>A9449</v>
      </c>
      <c r="C2878" s="59">
        <v>12386.1</v>
      </c>
      <c r="D2878" s="59">
        <v>0</v>
      </c>
      <c r="E2878" s="60"/>
      <c r="F2878" s="57" t="s">
        <v>2660</v>
      </c>
      <c r="G2878" s="57" t="s">
        <v>5531</v>
      </c>
      <c r="H2878" s="45" t="str">
        <f t="shared" ca="1" si="351"/>
        <v>Pre-calc.</v>
      </c>
      <c r="I2878" s="23">
        <f t="shared" ca="1" si="352"/>
        <v>0</v>
      </c>
      <c r="J2878" s="20" t="e">
        <f ca="1">VLOOKUP(B2878, Remarks!$A$3:$G$400, 7, FALSE)</f>
        <v>#N/A</v>
      </c>
      <c r="N2878" s="54"/>
      <c r="Z2878" s="62"/>
    </row>
    <row r="2879" spans="1:26" s="20" customFormat="1" x14ac:dyDescent="0.2">
      <c r="A2879" s="56" t="s">
        <v>5479</v>
      </c>
      <c r="B2879" s="48" t="str">
        <f t="shared" ca="1" si="350"/>
        <v>A9474</v>
      </c>
      <c r="C2879" s="59">
        <v>2643.0023999999999</v>
      </c>
      <c r="D2879" s="59">
        <v>2643.0023999999999</v>
      </c>
      <c r="E2879" s="60"/>
      <c r="F2879" s="57" t="s">
        <v>1446</v>
      </c>
      <c r="G2879" s="57" t="s">
        <v>5547</v>
      </c>
      <c r="H2879" s="45" t="str">
        <f t="shared" ca="1" si="351"/>
        <v>Pre-calc.</v>
      </c>
      <c r="I2879" s="23">
        <f t="shared" ca="1" si="352"/>
        <v>0</v>
      </c>
      <c r="J2879" s="20" t="e">
        <f ca="1">VLOOKUP(B2879, Remarks!$A$3:$G$400, 7, FALSE)</f>
        <v>#N/A</v>
      </c>
      <c r="N2879" s="54"/>
      <c r="Z2879" s="62"/>
    </row>
    <row r="2880" spans="1:26" s="20" customFormat="1" x14ac:dyDescent="0.2">
      <c r="A2880" s="56" t="s">
        <v>5480</v>
      </c>
      <c r="B2880" s="48" t="str">
        <f t="shared" ca="1" si="350"/>
        <v>A9475</v>
      </c>
      <c r="C2880" s="59">
        <v>392.76560000000001</v>
      </c>
      <c r="D2880" s="59">
        <v>392.76560000000001</v>
      </c>
      <c r="E2880" s="60"/>
      <c r="F2880" s="57" t="s">
        <v>1446</v>
      </c>
      <c r="G2880" s="57" t="s">
        <v>5547</v>
      </c>
      <c r="H2880" s="45" t="str">
        <f t="shared" ca="1" si="351"/>
        <v>Pre-calc.</v>
      </c>
      <c r="I2880" s="23">
        <f t="shared" ca="1" si="352"/>
        <v>0</v>
      </c>
      <c r="J2880" s="20" t="e">
        <f ca="1">VLOOKUP(B2880, Remarks!$A$3:$G$400, 7, FALSE)</f>
        <v>#N/A</v>
      </c>
      <c r="N2880" s="54"/>
      <c r="Z2880" s="62"/>
    </row>
    <row r="2881" spans="1:26" s="20" customFormat="1" x14ac:dyDescent="0.2">
      <c r="A2881" s="56" t="s">
        <v>5481</v>
      </c>
      <c r="B2881" s="48" t="str">
        <f t="shared" ca="1" si="350"/>
        <v>A9476</v>
      </c>
      <c r="C2881" s="59">
        <v>2222.9814999999999</v>
      </c>
      <c r="D2881" s="59">
        <v>2222.9814999999999</v>
      </c>
      <c r="E2881" s="60"/>
      <c r="F2881" s="57" t="s">
        <v>1446</v>
      </c>
      <c r="G2881" s="57" t="s">
        <v>5547</v>
      </c>
      <c r="H2881" s="45" t="str">
        <f t="shared" ca="1" si="351"/>
        <v>Pre-calc.</v>
      </c>
      <c r="I2881" s="23">
        <f t="shared" ca="1" si="352"/>
        <v>0</v>
      </c>
      <c r="J2881" s="20" t="e">
        <f ca="1">VLOOKUP(B2881, Remarks!$A$3:$G$400, 7, FALSE)</f>
        <v>#N/A</v>
      </c>
      <c r="N2881" s="54"/>
      <c r="Z2881" s="62"/>
    </row>
    <row r="2882" spans="1:26" s="20" customFormat="1" x14ac:dyDescent="0.2">
      <c r="A2882" s="56" t="s">
        <v>5482</v>
      </c>
      <c r="B2882" s="48" t="str">
        <f t="shared" ca="1" si="350"/>
        <v>A9504</v>
      </c>
      <c r="C2882" s="59">
        <v>793.10050000000001</v>
      </c>
      <c r="D2882" s="59">
        <v>793.10050000000001</v>
      </c>
      <c r="E2882" s="60"/>
      <c r="F2882" s="57" t="s">
        <v>1446</v>
      </c>
      <c r="G2882" s="57" t="s">
        <v>5547</v>
      </c>
      <c r="H2882" s="45" t="str">
        <f t="shared" ca="1" si="351"/>
        <v>Pre-calc.</v>
      </c>
      <c r="I2882" s="23">
        <f t="shared" ca="1" si="352"/>
        <v>0</v>
      </c>
      <c r="J2882" s="20" t="e">
        <f ca="1">VLOOKUP(B2882, Remarks!$A$3:$G$400, 7, FALSE)</f>
        <v>#N/A</v>
      </c>
      <c r="N2882" s="54"/>
      <c r="Z2882" s="62"/>
    </row>
    <row r="2883" spans="1:26" s="20" customFormat="1" x14ac:dyDescent="0.2">
      <c r="A2883" s="56" t="s">
        <v>5483</v>
      </c>
      <c r="B2883" s="48" t="str">
        <f t="shared" ca="1" si="350"/>
        <v>A9507</v>
      </c>
      <c r="C2883" s="59">
        <v>530.23559999999998</v>
      </c>
      <c r="D2883" s="59">
        <v>530.23559999999998</v>
      </c>
      <c r="E2883" s="60"/>
      <c r="F2883" s="57" t="s">
        <v>1446</v>
      </c>
      <c r="G2883" s="57" t="s">
        <v>5547</v>
      </c>
      <c r="H2883" s="45" t="str">
        <f t="shared" ca="1" si="351"/>
        <v>Pre-calc.</v>
      </c>
      <c r="I2883" s="23">
        <f t="shared" ca="1" si="352"/>
        <v>0</v>
      </c>
      <c r="J2883" s="20" t="e">
        <f ca="1">VLOOKUP(B2883, Remarks!$A$3:$G$400, 7, FALSE)</f>
        <v>#N/A</v>
      </c>
      <c r="N2883" s="54"/>
      <c r="Z2883" s="62"/>
    </row>
    <row r="2884" spans="1:26" s="20" customFormat="1" x14ac:dyDescent="0.2">
      <c r="A2884" s="56" t="s">
        <v>5484</v>
      </c>
      <c r="B2884" s="48" t="str">
        <f t="shared" ca="1" si="350"/>
        <v>A9508</v>
      </c>
      <c r="C2884" s="59">
        <v>1592.8775000000001</v>
      </c>
      <c r="D2884" s="59">
        <v>1592.8775000000001</v>
      </c>
      <c r="E2884" s="60"/>
      <c r="F2884" s="57" t="s">
        <v>1446</v>
      </c>
      <c r="G2884" s="57" t="s">
        <v>5547</v>
      </c>
      <c r="H2884" s="45" t="str">
        <f t="shared" ca="1" si="351"/>
        <v>Pre-calc.</v>
      </c>
      <c r="I2884" s="23">
        <f t="shared" ca="1" si="352"/>
        <v>0</v>
      </c>
      <c r="J2884" s="20" t="e">
        <f ca="1">VLOOKUP(B2884, Remarks!$A$3:$G$400, 7, FALSE)</f>
        <v>#N/A</v>
      </c>
      <c r="N2884" s="54"/>
      <c r="Z2884" s="62"/>
    </row>
    <row r="2885" spans="1:26" s="20" customFormat="1" x14ac:dyDescent="0.2">
      <c r="A2885" s="56" t="s">
        <v>5485</v>
      </c>
      <c r="B2885" s="48" t="str">
        <f t="shared" ref="B2885:B2915" ca="1" si="353">+LEFT(A2885,5)</f>
        <v>A9521</v>
      </c>
      <c r="C2885" s="59">
        <v>4056.53</v>
      </c>
      <c r="D2885" s="59">
        <v>0</v>
      </c>
      <c r="E2885" s="60"/>
      <c r="F2885" s="57" t="s">
        <v>2660</v>
      </c>
      <c r="G2885" s="57" t="s">
        <v>5531</v>
      </c>
      <c r="H2885" s="45" t="str">
        <f t="shared" ref="H2885:H2915" ca="1" si="354">+IF(E2885&gt;1,"Post-calc.","Pre-calc.")</f>
        <v>Pre-calc.</v>
      </c>
      <c r="I2885" s="23">
        <f t="shared" ref="I2885:I2915" ca="1" si="355">+VLOOKUP(B2885,$N$4:$P$2575,2,FALSE)-C2885</f>
        <v>0</v>
      </c>
      <c r="J2885" s="20" t="e">
        <f ca="1">VLOOKUP(B2885, Remarks!$A$3:$G$400, 7, FALSE)</f>
        <v>#N/A</v>
      </c>
      <c r="N2885" s="54"/>
      <c r="Z2885" s="62"/>
    </row>
    <row r="2886" spans="1:26" s="20" customFormat="1" x14ac:dyDescent="0.2">
      <c r="A2886" s="56" t="s">
        <v>5486</v>
      </c>
      <c r="B2886" s="48" t="str">
        <f t="shared" ca="1" si="353"/>
        <v>A9576</v>
      </c>
      <c r="C2886" s="59">
        <v>524.07960000000003</v>
      </c>
      <c r="D2886" s="59">
        <v>526.11300000000006</v>
      </c>
      <c r="E2886" s="60"/>
      <c r="F2886" s="57" t="s">
        <v>4331</v>
      </c>
      <c r="G2886" s="57" t="s">
        <v>5526</v>
      </c>
      <c r="H2886" s="45" t="str">
        <f t="shared" ca="1" si="354"/>
        <v>Pre-calc.</v>
      </c>
      <c r="I2886" s="23" t="e">
        <f t="shared" ca="1" si="355"/>
        <v>#N/A</v>
      </c>
      <c r="J2886" s="20" t="str">
        <f ca="1">VLOOKUP(B2886, Remarks!$A$3:$G$400, 7, FALSE)</f>
        <v>non-HKG order but not confirmed</v>
      </c>
      <c r="N2886" s="54"/>
      <c r="Z2886" s="62"/>
    </row>
    <row r="2887" spans="1:26" s="20" customFormat="1" x14ac:dyDescent="0.2">
      <c r="A2887" s="56" t="s">
        <v>5487</v>
      </c>
      <c r="B2887" s="48" t="str">
        <f t="shared" ca="1" si="353"/>
        <v>A9594</v>
      </c>
      <c r="C2887" s="59">
        <v>8.6039999999999992</v>
      </c>
      <c r="D2887" s="59">
        <v>1061.1864</v>
      </c>
      <c r="E2887" s="60"/>
      <c r="F2887" s="57" t="s">
        <v>4331</v>
      </c>
      <c r="G2887" s="57" t="s">
        <v>5526</v>
      </c>
      <c r="H2887" s="45" t="str">
        <f t="shared" ca="1" si="354"/>
        <v>Pre-calc.</v>
      </c>
      <c r="I2887" s="23" t="e">
        <f t="shared" ca="1" si="355"/>
        <v>#N/A</v>
      </c>
      <c r="J2887" s="20" t="str">
        <f ca="1">VLOOKUP(B2887, Remarks!$A$3:$G$400, 7, FALSE)</f>
        <v>non-HKG order but not confirmed</v>
      </c>
      <c r="N2887" s="54"/>
      <c r="Z2887" s="62"/>
    </row>
    <row r="2888" spans="1:26" s="20" customFormat="1" x14ac:dyDescent="0.2">
      <c r="A2888" s="56" t="s">
        <v>5488</v>
      </c>
      <c r="B2888" s="48" t="str">
        <f t="shared" ca="1" si="353"/>
        <v>A9598</v>
      </c>
      <c r="C2888" s="59">
        <v>11549.43</v>
      </c>
      <c r="D2888" s="59">
        <v>0</v>
      </c>
      <c r="E2888" s="60"/>
      <c r="F2888" s="57" t="s">
        <v>2660</v>
      </c>
      <c r="G2888" s="57" t="s">
        <v>5531</v>
      </c>
      <c r="H2888" s="45" t="str">
        <f t="shared" ca="1" si="354"/>
        <v>Pre-calc.</v>
      </c>
      <c r="I2888" s="23">
        <f t="shared" ca="1" si="355"/>
        <v>0</v>
      </c>
      <c r="J2888" s="20" t="e">
        <f ca="1">VLOOKUP(B2888, Remarks!$A$3:$G$400, 7, FALSE)</f>
        <v>#N/A</v>
      </c>
      <c r="N2888" s="54"/>
      <c r="Z2888" s="62"/>
    </row>
    <row r="2889" spans="1:26" s="20" customFormat="1" x14ac:dyDescent="0.2">
      <c r="A2889" s="56" t="s">
        <v>5489</v>
      </c>
      <c r="B2889" s="48" t="str">
        <f t="shared" ca="1" si="353"/>
        <v>A9606</v>
      </c>
      <c r="C2889" s="59">
        <v>1199.9000000000001</v>
      </c>
      <c r="D2889" s="59">
        <v>0</v>
      </c>
      <c r="E2889" s="60"/>
      <c r="F2889" s="57" t="s">
        <v>2660</v>
      </c>
      <c r="G2889" s="57" t="s">
        <v>5531</v>
      </c>
      <c r="H2889" s="45" t="str">
        <f t="shared" ca="1" si="354"/>
        <v>Pre-calc.</v>
      </c>
      <c r="I2889" s="23">
        <f t="shared" ca="1" si="355"/>
        <v>0</v>
      </c>
      <c r="J2889" s="20" t="e">
        <f ca="1">VLOOKUP(B2889, Remarks!$A$3:$G$400, 7, FALSE)</f>
        <v>#N/A</v>
      </c>
      <c r="N2889" s="54"/>
      <c r="Z2889" s="62"/>
    </row>
    <row r="2890" spans="1:26" s="20" customFormat="1" x14ac:dyDescent="0.2">
      <c r="A2890" s="56" t="s">
        <v>5490</v>
      </c>
      <c r="B2890" s="48" t="str">
        <f t="shared" ca="1" si="353"/>
        <v>A9624</v>
      </c>
      <c r="C2890" s="59">
        <v>222.75470000000001</v>
      </c>
      <c r="D2890" s="59">
        <v>0</v>
      </c>
      <c r="E2890" s="60"/>
      <c r="F2890" s="57" t="s">
        <v>4898</v>
      </c>
      <c r="G2890" s="57" t="s">
        <v>5546</v>
      </c>
      <c r="H2890" s="45" t="str">
        <f t="shared" ca="1" si="354"/>
        <v>Pre-calc.</v>
      </c>
      <c r="I2890" s="23">
        <f t="shared" ca="1" si="355"/>
        <v>0</v>
      </c>
      <c r="J2890" s="20" t="e">
        <f ca="1">VLOOKUP(B2890, Remarks!$A$3:$G$400, 7, FALSE)</f>
        <v>#N/A</v>
      </c>
      <c r="N2890" s="54"/>
      <c r="Z2890" s="62"/>
    </row>
    <row r="2891" spans="1:26" s="20" customFormat="1" x14ac:dyDescent="0.2">
      <c r="A2891" s="56" t="s">
        <v>5491</v>
      </c>
      <c r="B2891" s="48" t="str">
        <f t="shared" ca="1" si="353"/>
        <v>A9639</v>
      </c>
      <c r="C2891" s="59">
        <v>148.05000000000001</v>
      </c>
      <c r="D2891" s="59">
        <v>148.05000000000001</v>
      </c>
      <c r="E2891" s="60"/>
      <c r="F2891" s="57" t="s">
        <v>4632</v>
      </c>
      <c r="G2891" s="57" t="s">
        <v>5536</v>
      </c>
      <c r="H2891" s="45" t="str">
        <f t="shared" ca="1" si="354"/>
        <v>Pre-calc.</v>
      </c>
      <c r="I2891" s="23" t="e">
        <f t="shared" ca="1" si="355"/>
        <v>#N/A</v>
      </c>
      <c r="J2891" s="20" t="str">
        <f ca="1">VLOOKUP(B2891, Remarks!$A$3:$G$400, 7, FALSE)</f>
        <v>non-HKG order but not confirmed</v>
      </c>
      <c r="N2891" s="54"/>
      <c r="Z2891" s="62"/>
    </row>
    <row r="2892" spans="1:26" s="20" customFormat="1" x14ac:dyDescent="0.2">
      <c r="A2892" s="56" t="s">
        <v>5492</v>
      </c>
      <c r="B2892" s="48" t="str">
        <f t="shared" ca="1" si="353"/>
        <v>A9646</v>
      </c>
      <c r="C2892" s="59">
        <v>224.4</v>
      </c>
      <c r="D2892" s="59">
        <v>227.4</v>
      </c>
      <c r="E2892" s="60">
        <v>42520</v>
      </c>
      <c r="F2892" s="57" t="s">
        <v>4164</v>
      </c>
      <c r="G2892" s="57" t="s">
        <v>5522</v>
      </c>
      <c r="H2892" s="45" t="str">
        <f t="shared" ca="1" si="354"/>
        <v>Post-calc.</v>
      </c>
      <c r="I2892" s="23">
        <f t="shared" ca="1" si="355"/>
        <v>0</v>
      </c>
      <c r="J2892" s="20" t="e">
        <f ca="1">VLOOKUP(B2892, Remarks!$A$3:$G$400, 7, FALSE)</f>
        <v>#N/A</v>
      </c>
      <c r="N2892" s="54"/>
      <c r="Z2892" s="62"/>
    </row>
    <row r="2893" spans="1:26" s="20" customFormat="1" x14ac:dyDescent="0.2">
      <c r="A2893" s="56" t="s">
        <v>5493</v>
      </c>
      <c r="B2893" s="48" t="str">
        <f t="shared" ca="1" si="353"/>
        <v>A9653</v>
      </c>
      <c r="C2893" s="59">
        <v>10586.66</v>
      </c>
      <c r="D2893" s="59">
        <v>0</v>
      </c>
      <c r="E2893" s="60"/>
      <c r="F2893" s="57" t="s">
        <v>2660</v>
      </c>
      <c r="G2893" s="57" t="s">
        <v>5531</v>
      </c>
      <c r="H2893" s="45" t="str">
        <f t="shared" ca="1" si="354"/>
        <v>Pre-calc.</v>
      </c>
      <c r="I2893" s="23">
        <f t="shared" ca="1" si="355"/>
        <v>0</v>
      </c>
      <c r="J2893" s="20" t="e">
        <f ca="1">VLOOKUP(B2893, Remarks!$A$3:$G$400, 7, FALSE)</f>
        <v>#N/A</v>
      </c>
      <c r="N2893" s="54"/>
      <c r="Z2893" s="62"/>
    </row>
    <row r="2894" spans="1:26" s="20" customFormat="1" x14ac:dyDescent="0.2">
      <c r="A2894" s="56" t="s">
        <v>5494</v>
      </c>
      <c r="B2894" s="48" t="str">
        <f t="shared" ca="1" si="353"/>
        <v>A9674</v>
      </c>
      <c r="C2894" s="59">
        <v>469.03399999999999</v>
      </c>
      <c r="D2894" s="59">
        <v>470.25830000000002</v>
      </c>
      <c r="E2894" s="60">
        <v>42382</v>
      </c>
      <c r="F2894" s="57" t="s">
        <v>5315</v>
      </c>
      <c r="G2894" s="57" t="s">
        <v>5550</v>
      </c>
      <c r="H2894" s="45" t="str">
        <f t="shared" ca="1" si="354"/>
        <v>Post-calc.</v>
      </c>
      <c r="I2894" s="23">
        <f t="shared" ca="1" si="355"/>
        <v>0</v>
      </c>
      <c r="J2894" s="20" t="e">
        <f ca="1">VLOOKUP(B2894, Remarks!$A$3:$G$400, 7, FALSE)</f>
        <v>#N/A</v>
      </c>
      <c r="N2894" s="54"/>
      <c r="Z2894" s="62"/>
    </row>
    <row r="2895" spans="1:26" s="20" customFormat="1" x14ac:dyDescent="0.2">
      <c r="A2895" s="56" t="s">
        <v>5495</v>
      </c>
      <c r="B2895" s="48" t="str">
        <f t="shared" ca="1" si="353"/>
        <v>A9675</v>
      </c>
      <c r="C2895" s="59">
        <v>287.85000000000002</v>
      </c>
      <c r="D2895" s="59">
        <v>291.24</v>
      </c>
      <c r="E2895" s="60">
        <v>42440</v>
      </c>
      <c r="F2895" s="57" t="s">
        <v>4157</v>
      </c>
      <c r="G2895" s="57" t="s">
        <v>5544</v>
      </c>
      <c r="H2895" s="45" t="str">
        <f t="shared" ca="1" si="354"/>
        <v>Post-calc.</v>
      </c>
      <c r="I2895" s="23">
        <f t="shared" ca="1" si="355"/>
        <v>0</v>
      </c>
      <c r="J2895" s="20" t="e">
        <f ca="1">VLOOKUP(B2895, Remarks!$A$3:$G$400, 7, FALSE)</f>
        <v>#N/A</v>
      </c>
      <c r="N2895" s="54"/>
      <c r="Z2895" s="62"/>
    </row>
    <row r="2896" spans="1:26" s="20" customFormat="1" x14ac:dyDescent="0.2">
      <c r="A2896" s="56" t="s">
        <v>5496</v>
      </c>
      <c r="B2896" s="48" t="str">
        <f t="shared" ca="1" si="353"/>
        <v>A9728</v>
      </c>
      <c r="C2896" s="59">
        <v>160.98169999999999</v>
      </c>
      <c r="D2896" s="59">
        <v>160.98169999999999</v>
      </c>
      <c r="E2896" s="60"/>
      <c r="F2896" s="57" t="s">
        <v>4898</v>
      </c>
      <c r="G2896" s="57" t="s">
        <v>5546</v>
      </c>
      <c r="H2896" s="45" t="str">
        <f t="shared" ca="1" si="354"/>
        <v>Pre-calc.</v>
      </c>
      <c r="I2896" s="23">
        <f t="shared" ca="1" si="355"/>
        <v>0</v>
      </c>
      <c r="J2896" s="20" t="e">
        <f ca="1">VLOOKUP(B2896, Remarks!$A$3:$G$400, 7, FALSE)</f>
        <v>#N/A</v>
      </c>
      <c r="N2896" s="54"/>
      <c r="Z2896" s="62"/>
    </row>
    <row r="2897" spans="1:26" s="20" customFormat="1" x14ac:dyDescent="0.2">
      <c r="A2897" s="56" t="s">
        <v>5497</v>
      </c>
      <c r="B2897" s="48" t="str">
        <f t="shared" ca="1" si="353"/>
        <v>A9816</v>
      </c>
      <c r="C2897" s="59">
        <v>266.89999999999998</v>
      </c>
      <c r="D2897" s="59">
        <v>267.32429999999999</v>
      </c>
      <c r="E2897" s="60">
        <v>42516</v>
      </c>
      <c r="F2897" s="57" t="s">
        <v>4275</v>
      </c>
      <c r="G2897" s="57" t="s">
        <v>5525</v>
      </c>
      <c r="H2897" s="45" t="str">
        <f t="shared" ca="1" si="354"/>
        <v>Post-calc.</v>
      </c>
      <c r="I2897" s="23">
        <f t="shared" ca="1" si="355"/>
        <v>0</v>
      </c>
      <c r="J2897" s="20" t="e">
        <f ca="1">VLOOKUP(B2897, Remarks!$A$3:$G$400, 7, FALSE)</f>
        <v>#N/A</v>
      </c>
      <c r="N2897" s="54"/>
      <c r="Z2897" s="62"/>
    </row>
    <row r="2898" spans="1:26" s="20" customFormat="1" x14ac:dyDescent="0.2">
      <c r="A2898" s="56" t="s">
        <v>5498</v>
      </c>
      <c r="B2898" s="48" t="str">
        <f t="shared" ca="1" si="353"/>
        <v>A9817</v>
      </c>
      <c r="C2898" s="59">
        <v>2191.75</v>
      </c>
      <c r="D2898" s="59">
        <v>2191.75</v>
      </c>
      <c r="E2898" s="60">
        <v>42521</v>
      </c>
      <c r="F2898" s="57" t="s">
        <v>4275</v>
      </c>
      <c r="G2898" s="57" t="s">
        <v>5525</v>
      </c>
      <c r="H2898" s="45" t="str">
        <f t="shared" ca="1" si="354"/>
        <v>Post-calc.</v>
      </c>
      <c r="I2898" s="23">
        <f t="shared" ca="1" si="355"/>
        <v>0</v>
      </c>
      <c r="J2898" s="20" t="e">
        <f ca="1">VLOOKUP(B2898, Remarks!$A$3:$G$400, 7, FALSE)</f>
        <v>#N/A</v>
      </c>
      <c r="N2898" s="54"/>
      <c r="Z2898" s="62"/>
    </row>
    <row r="2899" spans="1:26" s="20" customFormat="1" x14ac:dyDescent="0.2">
      <c r="A2899" s="56" t="s">
        <v>5499</v>
      </c>
      <c r="B2899" s="48" t="str">
        <f t="shared" ca="1" si="353"/>
        <v>A9818</v>
      </c>
      <c r="C2899" s="59">
        <v>936.41629999999998</v>
      </c>
      <c r="D2899" s="59">
        <v>928.57579999999996</v>
      </c>
      <c r="E2899" s="60">
        <v>42389</v>
      </c>
      <c r="F2899" s="57" t="s">
        <v>5315</v>
      </c>
      <c r="G2899" s="57" t="s">
        <v>5550</v>
      </c>
      <c r="H2899" s="45" t="str">
        <f t="shared" ca="1" si="354"/>
        <v>Post-calc.</v>
      </c>
      <c r="I2899" s="23">
        <f t="shared" ca="1" si="355"/>
        <v>-9.9999999974897946E-5</v>
      </c>
      <c r="J2899" s="20" t="e">
        <f ca="1">VLOOKUP(B2899, Remarks!$A$3:$G$400, 7, FALSE)</f>
        <v>#N/A</v>
      </c>
      <c r="N2899" s="54"/>
      <c r="Z2899" s="62"/>
    </row>
    <row r="2900" spans="1:26" s="20" customFormat="1" x14ac:dyDescent="0.2">
      <c r="A2900" s="56" t="s">
        <v>5500</v>
      </c>
      <c r="B2900" s="48" t="str">
        <f t="shared" ca="1" si="353"/>
        <v>A9840</v>
      </c>
      <c r="C2900" s="59">
        <v>607.05359999999996</v>
      </c>
      <c r="D2900" s="59">
        <v>606.81259999999997</v>
      </c>
      <c r="E2900" s="60">
        <v>42371</v>
      </c>
      <c r="F2900" s="57" t="s">
        <v>5315</v>
      </c>
      <c r="G2900" s="57" t="s">
        <v>5550</v>
      </c>
      <c r="H2900" s="45" t="str">
        <f t="shared" ca="1" si="354"/>
        <v>Post-calc.</v>
      </c>
      <c r="I2900" s="23" t="e">
        <f t="shared" ca="1" si="355"/>
        <v>#N/A</v>
      </c>
      <c r="J2900" s="20" t="str">
        <f ca="1">VLOOKUP(B2900, Remarks!$A$3:$G$400, 7, FALSE)</f>
        <v>non-HKG order but not confirmed</v>
      </c>
      <c r="N2900" s="54"/>
      <c r="Z2900" s="62"/>
    </row>
    <row r="2901" spans="1:26" s="20" customFormat="1" x14ac:dyDescent="0.2">
      <c r="A2901" s="56" t="s">
        <v>5501</v>
      </c>
      <c r="B2901" s="48" t="str">
        <f t="shared" ca="1" si="353"/>
        <v>A9852</v>
      </c>
      <c r="C2901" s="59">
        <v>5898.8159999999998</v>
      </c>
      <c r="D2901" s="59">
        <v>0</v>
      </c>
      <c r="E2901" s="60"/>
      <c r="F2901" s="57" t="s">
        <v>3812</v>
      </c>
      <c r="G2901" s="57" t="s">
        <v>5538</v>
      </c>
      <c r="H2901" s="45" t="str">
        <f t="shared" ca="1" si="354"/>
        <v>Pre-calc.</v>
      </c>
      <c r="I2901" s="23">
        <f t="shared" ca="1" si="355"/>
        <v>0</v>
      </c>
      <c r="J2901" s="20" t="e">
        <f ca="1">VLOOKUP(B2901, Remarks!$A$3:$G$400, 7, FALSE)</f>
        <v>#N/A</v>
      </c>
      <c r="N2901" s="54"/>
      <c r="Z2901" s="62"/>
    </row>
    <row r="2902" spans="1:26" s="20" customFormat="1" x14ac:dyDescent="0.2">
      <c r="A2902" s="56" t="s">
        <v>5502</v>
      </c>
      <c r="B2902" s="48" t="str">
        <f t="shared" ca="1" si="353"/>
        <v>A9917</v>
      </c>
      <c r="C2902" s="59">
        <v>428.09109999999998</v>
      </c>
      <c r="D2902" s="59">
        <v>427.68520000000001</v>
      </c>
      <c r="E2902" s="60">
        <v>42431</v>
      </c>
      <c r="F2902" s="57" t="s">
        <v>5315</v>
      </c>
      <c r="G2902" s="57" t="s">
        <v>5550</v>
      </c>
      <c r="H2902" s="45" t="str">
        <f t="shared" ca="1" si="354"/>
        <v>Post-calc.</v>
      </c>
      <c r="I2902" s="23">
        <f t="shared" ca="1" si="355"/>
        <v>0</v>
      </c>
      <c r="J2902" s="20" t="e">
        <f ca="1">VLOOKUP(B2902, Remarks!$A$3:$G$400, 7, FALSE)</f>
        <v>#N/A</v>
      </c>
      <c r="N2902" s="54"/>
      <c r="Z2902" s="62"/>
    </row>
    <row r="2903" spans="1:26" s="20" customFormat="1" x14ac:dyDescent="0.2">
      <c r="A2903" s="56" t="s">
        <v>5503</v>
      </c>
      <c r="B2903" s="48" t="str">
        <f t="shared" ca="1" si="353"/>
        <v>A9921</v>
      </c>
      <c r="C2903" s="59">
        <v>645.44259999999997</v>
      </c>
      <c r="D2903" s="59">
        <v>640.70090000000005</v>
      </c>
      <c r="E2903" s="60">
        <v>42460</v>
      </c>
      <c r="F2903" s="57" t="s">
        <v>5315</v>
      </c>
      <c r="G2903" s="57" t="s">
        <v>5550</v>
      </c>
      <c r="H2903" s="45" t="str">
        <f t="shared" ca="1" si="354"/>
        <v>Post-calc.</v>
      </c>
      <c r="I2903" s="23">
        <f t="shared" ca="1" si="355"/>
        <v>0</v>
      </c>
      <c r="J2903" s="20" t="e">
        <f ca="1">VLOOKUP(B2903, Remarks!$A$3:$G$400, 7, FALSE)</f>
        <v>#N/A</v>
      </c>
      <c r="N2903" s="54"/>
      <c r="Z2903" s="62"/>
    </row>
    <row r="2904" spans="1:26" s="20" customFormat="1" x14ac:dyDescent="0.2">
      <c r="A2904" s="56" t="s">
        <v>5504</v>
      </c>
      <c r="B2904" s="48" t="str">
        <f t="shared" ca="1" si="353"/>
        <v>A9925</v>
      </c>
      <c r="C2904" s="59">
        <v>955.08799999999997</v>
      </c>
      <c r="D2904" s="59">
        <v>951.24400000000003</v>
      </c>
      <c r="E2904" s="60">
        <v>42460</v>
      </c>
      <c r="F2904" s="57" t="s">
        <v>5315</v>
      </c>
      <c r="G2904" s="57" t="s">
        <v>5550</v>
      </c>
      <c r="H2904" s="45" t="str">
        <f t="shared" ca="1" si="354"/>
        <v>Post-calc.</v>
      </c>
      <c r="I2904" s="23">
        <f t="shared" ca="1" si="355"/>
        <v>0</v>
      </c>
      <c r="J2904" s="20" t="e">
        <f ca="1">VLOOKUP(B2904, Remarks!$A$3:$G$400, 7, FALSE)</f>
        <v>#N/A</v>
      </c>
      <c r="N2904" s="54"/>
      <c r="Y2904" s="53"/>
      <c r="Z2904" s="62"/>
    </row>
    <row r="2905" spans="1:26" s="20" customFormat="1" x14ac:dyDescent="0.2">
      <c r="A2905" s="56" t="s">
        <v>5505</v>
      </c>
      <c r="B2905" s="48" t="str">
        <f t="shared" ca="1" si="353"/>
        <v>A9928</v>
      </c>
      <c r="C2905" s="59">
        <v>513.00189999999998</v>
      </c>
      <c r="D2905" s="59">
        <v>510.8965</v>
      </c>
      <c r="E2905" s="60">
        <v>42460</v>
      </c>
      <c r="F2905" s="57" t="s">
        <v>5315</v>
      </c>
      <c r="G2905" s="57" t="s">
        <v>5550</v>
      </c>
      <c r="H2905" s="45" t="str">
        <f t="shared" ca="1" si="354"/>
        <v>Post-calc.</v>
      </c>
      <c r="I2905" s="23">
        <f t="shared" ca="1" si="355"/>
        <v>0</v>
      </c>
      <c r="J2905" s="20" t="e">
        <f ca="1">VLOOKUP(B2905, Remarks!$A$3:$G$400, 7, FALSE)</f>
        <v>#N/A</v>
      </c>
      <c r="N2905" s="54"/>
      <c r="Y2905" s="53"/>
      <c r="Z2905" s="62"/>
    </row>
    <row r="2906" spans="1:26" s="20" customFormat="1" x14ac:dyDescent="0.2">
      <c r="A2906" s="56" t="s">
        <v>5506</v>
      </c>
      <c r="B2906" s="48" t="str">
        <f t="shared" ca="1" si="353"/>
        <v>A9983</v>
      </c>
      <c r="C2906" s="59">
        <v>642.13</v>
      </c>
      <c r="D2906" s="59">
        <v>642.13</v>
      </c>
      <c r="E2906" s="60">
        <v>42486</v>
      </c>
      <c r="F2906" s="57" t="s">
        <v>4237</v>
      </c>
      <c r="G2906" s="57" t="s">
        <v>5523</v>
      </c>
      <c r="H2906" s="45" t="str">
        <f t="shared" ca="1" si="354"/>
        <v>Post-calc.</v>
      </c>
      <c r="I2906" s="23">
        <f t="shared" ca="1" si="355"/>
        <v>0</v>
      </c>
      <c r="J2906" s="20" t="str">
        <f ca="1">VLOOKUP(B2906, Remarks!$A$3:$G$400, 7, FALSE)</f>
        <v>New order - should be loaded after next refresh</v>
      </c>
      <c r="N2906" s="54"/>
      <c r="Y2906" s="53"/>
      <c r="Z2906" s="62"/>
    </row>
    <row r="2907" spans="1:26" s="20" customFormat="1" x14ac:dyDescent="0.2">
      <c r="A2907" s="56" t="s">
        <v>5507</v>
      </c>
      <c r="B2907" s="48" t="str">
        <f t="shared" ca="1" si="353"/>
        <v>A9984</v>
      </c>
      <c r="C2907" s="59">
        <v>1995</v>
      </c>
      <c r="D2907" s="59">
        <v>1995</v>
      </c>
      <c r="E2907" s="58">
        <v>42487</v>
      </c>
      <c r="F2907" s="57" t="s">
        <v>4237</v>
      </c>
      <c r="G2907" s="57" t="s">
        <v>5523</v>
      </c>
      <c r="H2907" s="45" t="str">
        <f t="shared" ca="1" si="354"/>
        <v>Post-calc.</v>
      </c>
      <c r="I2907" s="23">
        <f t="shared" ca="1" si="355"/>
        <v>0</v>
      </c>
      <c r="J2907" s="20" t="str">
        <f ca="1">VLOOKUP(B2907, Remarks!$A$3:$G$400, 7, FALSE)</f>
        <v>New order - should be loaded after next refresh</v>
      </c>
      <c r="N2907" s="54"/>
      <c r="Y2907" s="53"/>
      <c r="Z2907" s="62"/>
    </row>
    <row r="2908" spans="1:26" s="20" customFormat="1" x14ac:dyDescent="0.2">
      <c r="A2908" s="56" t="s">
        <v>5508</v>
      </c>
      <c r="B2908" s="48" t="str">
        <f t="shared" ca="1" si="353"/>
        <v>A9985</v>
      </c>
      <c r="C2908" s="57">
        <v>499</v>
      </c>
      <c r="D2908" s="57">
        <v>499</v>
      </c>
      <c r="E2908" s="58">
        <v>42504</v>
      </c>
      <c r="F2908" s="57" t="s">
        <v>4237</v>
      </c>
      <c r="G2908" s="57" t="s">
        <v>5523</v>
      </c>
      <c r="H2908" s="45" t="str">
        <f t="shared" ca="1" si="354"/>
        <v>Post-calc.</v>
      </c>
      <c r="I2908" s="23">
        <f t="shared" ca="1" si="355"/>
        <v>0</v>
      </c>
      <c r="J2908" s="20" t="str">
        <f ca="1">VLOOKUP(B2908, Remarks!$A$3:$G$400, 7, FALSE)</f>
        <v>New order - should be loaded after next refresh</v>
      </c>
      <c r="N2908" s="54"/>
      <c r="Y2908" s="53"/>
      <c r="Z2908" s="62"/>
    </row>
    <row r="2909" spans="1:26" s="20" customFormat="1" x14ac:dyDescent="0.2">
      <c r="A2909" s="56" t="s">
        <v>5509</v>
      </c>
      <c r="B2909" s="48" t="str">
        <f t="shared" ca="1" si="353"/>
        <v>A9986</v>
      </c>
      <c r="C2909" s="57">
        <v>499</v>
      </c>
      <c r="D2909" s="57">
        <v>499</v>
      </c>
      <c r="E2909" s="58">
        <v>42505</v>
      </c>
      <c r="F2909" s="57" t="s">
        <v>4237</v>
      </c>
      <c r="G2909" s="57" t="s">
        <v>5523</v>
      </c>
      <c r="H2909" s="45" t="str">
        <f t="shared" ca="1" si="354"/>
        <v>Post-calc.</v>
      </c>
      <c r="I2909" s="23">
        <f t="shared" ca="1" si="355"/>
        <v>0</v>
      </c>
      <c r="J2909" s="20" t="str">
        <f ca="1">VLOOKUP(B2909, Remarks!$A$3:$G$400, 7, FALSE)</f>
        <v>New order - should be loaded after next refresh</v>
      </c>
      <c r="N2909" s="54"/>
      <c r="Y2909" s="53"/>
      <c r="Z2909" s="62"/>
    </row>
    <row r="2910" spans="1:26" s="20" customFormat="1" x14ac:dyDescent="0.2">
      <c r="A2910" s="56" t="s">
        <v>5510</v>
      </c>
      <c r="B2910" s="48" t="str">
        <f t="shared" ca="1" si="353"/>
        <v>A9987</v>
      </c>
      <c r="C2910" s="59">
        <v>1800</v>
      </c>
      <c r="D2910" s="59">
        <v>1800</v>
      </c>
      <c r="E2910" s="58">
        <v>42509</v>
      </c>
      <c r="F2910" s="57" t="s">
        <v>4237</v>
      </c>
      <c r="G2910" s="57" t="s">
        <v>5523</v>
      </c>
      <c r="H2910" s="45" t="str">
        <f t="shared" ca="1" si="354"/>
        <v>Post-calc.</v>
      </c>
      <c r="I2910" s="23">
        <f t="shared" ca="1" si="355"/>
        <v>0</v>
      </c>
      <c r="J2910" s="20" t="str">
        <f ca="1">VLOOKUP(B2910, Remarks!$A$3:$G$400, 7, FALSE)</f>
        <v>New order - should be loaded after next refresh</v>
      </c>
      <c r="N2910" s="54"/>
      <c r="Y2910" s="53"/>
      <c r="Z2910" s="62"/>
    </row>
    <row r="2911" spans="1:26" s="20" customFormat="1" x14ac:dyDescent="0.2">
      <c r="A2911" s="56" t="s">
        <v>5979</v>
      </c>
      <c r="B2911" s="48" t="str">
        <f t="shared" ca="1" si="353"/>
        <v>B0008</v>
      </c>
      <c r="C2911" s="57">
        <v>75.995999999999995</v>
      </c>
      <c r="D2911" s="57">
        <v>76.227999999999994</v>
      </c>
      <c r="E2911" s="58">
        <v>42529</v>
      </c>
      <c r="F2911" s="57" t="s">
        <v>4157</v>
      </c>
      <c r="G2911" s="57" t="s">
        <v>5544</v>
      </c>
      <c r="H2911" s="45" t="str">
        <f t="shared" ca="1" si="354"/>
        <v>Post-calc.</v>
      </c>
      <c r="I2911" s="23">
        <f t="shared" ca="1" si="355"/>
        <v>0</v>
      </c>
      <c r="J2911" s="20" t="e">
        <f ca="1">VLOOKUP(B2911, Remarks!$A$3:$G$400, 7, FALSE)</f>
        <v>#N/A</v>
      </c>
      <c r="N2911" s="54"/>
      <c r="Y2911" s="53"/>
      <c r="Z2911" s="62"/>
    </row>
    <row r="2912" spans="1:26" s="20" customFormat="1" x14ac:dyDescent="0.2">
      <c r="A2912" s="56" t="s">
        <v>5980</v>
      </c>
      <c r="B2912" s="48" t="str">
        <f t="shared" ca="1" si="353"/>
        <v>B0009</v>
      </c>
      <c r="C2912" s="57">
        <v>108.2783</v>
      </c>
      <c r="D2912" s="57">
        <v>109.5778</v>
      </c>
      <c r="E2912" s="58">
        <v>42529</v>
      </c>
      <c r="F2912" s="57" t="s">
        <v>4157</v>
      </c>
      <c r="G2912" s="57" t="s">
        <v>5544</v>
      </c>
      <c r="H2912" s="45" t="str">
        <f t="shared" ca="1" si="354"/>
        <v>Post-calc.</v>
      </c>
      <c r="I2912" s="23">
        <f t="shared" ca="1" si="355"/>
        <v>-1.0000000000331966E-4</v>
      </c>
      <c r="J2912" s="20" t="e">
        <f ca="1">VLOOKUP(B2912, Remarks!$A$3:$G$400, 7, FALSE)</f>
        <v>#N/A</v>
      </c>
      <c r="N2912" s="54"/>
      <c r="Y2912" s="53"/>
      <c r="Z2912" s="62"/>
    </row>
    <row r="2913" spans="1:26" s="20" customFormat="1" x14ac:dyDescent="0.2">
      <c r="A2913" s="56" t="s">
        <v>5981</v>
      </c>
      <c r="B2913" s="48" t="str">
        <f t="shared" ca="1" si="353"/>
        <v>B0010</v>
      </c>
      <c r="C2913" s="57">
        <v>73.819999999999993</v>
      </c>
      <c r="D2913" s="57">
        <v>76.227999999999994</v>
      </c>
      <c r="E2913" s="58">
        <v>42529</v>
      </c>
      <c r="F2913" s="57" t="s">
        <v>4157</v>
      </c>
      <c r="G2913" s="57" t="s">
        <v>5544</v>
      </c>
      <c r="H2913" s="45" t="str">
        <f t="shared" ca="1" si="354"/>
        <v>Post-calc.</v>
      </c>
      <c r="I2913" s="23">
        <f t="shared" ca="1" si="355"/>
        <v>0</v>
      </c>
      <c r="J2913" s="20" t="e">
        <f ca="1">VLOOKUP(B2913, Remarks!$A$3:$G$400, 7, FALSE)</f>
        <v>#N/A</v>
      </c>
      <c r="N2913" s="54"/>
      <c r="Y2913" s="53"/>
      <c r="Z2913" s="62"/>
    </row>
    <row r="2914" spans="1:26" s="20" customFormat="1" x14ac:dyDescent="0.2">
      <c r="A2914" s="56" t="s">
        <v>5982</v>
      </c>
      <c r="B2914" s="48" t="str">
        <f t="shared" ca="1" si="353"/>
        <v>B0011</v>
      </c>
      <c r="C2914" s="57">
        <v>204.65880000000001</v>
      </c>
      <c r="D2914" s="57">
        <v>202.48060000000001</v>
      </c>
      <c r="E2914" s="58">
        <v>42529</v>
      </c>
      <c r="F2914" s="57" t="s">
        <v>4157</v>
      </c>
      <c r="G2914" s="57" t="s">
        <v>5544</v>
      </c>
      <c r="H2914" s="45" t="str">
        <f t="shared" ca="1" si="354"/>
        <v>Post-calc.</v>
      </c>
      <c r="I2914" s="23">
        <f t="shared" ca="1" si="355"/>
        <v>-1.0000000000331966E-4</v>
      </c>
      <c r="J2914" s="20" t="e">
        <f ca="1">VLOOKUP(B2914, Remarks!$A$3:$G$400, 7, FALSE)</f>
        <v>#N/A</v>
      </c>
      <c r="N2914" s="54"/>
      <c r="Y2914" s="53"/>
      <c r="Z2914" s="62"/>
    </row>
    <row r="2915" spans="1:26" s="20" customFormat="1" x14ac:dyDescent="0.2">
      <c r="A2915" s="56" t="s">
        <v>5983</v>
      </c>
      <c r="B2915" s="48" t="str">
        <f t="shared" ca="1" si="353"/>
        <v>B0012</v>
      </c>
      <c r="C2915" s="57">
        <v>205.9588</v>
      </c>
      <c r="D2915" s="57">
        <v>203.67169999999999</v>
      </c>
      <c r="E2915" s="58">
        <v>42529</v>
      </c>
      <c r="F2915" s="57" t="s">
        <v>4157</v>
      </c>
      <c r="G2915" s="57" t="s">
        <v>5544</v>
      </c>
      <c r="H2915" s="45" t="str">
        <f t="shared" ca="1" si="354"/>
        <v>Post-calc.</v>
      </c>
      <c r="I2915" s="23">
        <f t="shared" ca="1" si="355"/>
        <v>0</v>
      </c>
      <c r="J2915" s="20" t="e">
        <f ca="1">VLOOKUP(B2915, Remarks!$A$3:$G$400, 7, FALSE)</f>
        <v>#N/A</v>
      </c>
      <c r="N2915" s="54"/>
      <c r="Y2915" s="53"/>
      <c r="Z2915" s="62"/>
    </row>
    <row r="2916" spans="1:26" s="20" customFormat="1" x14ac:dyDescent="0.2">
      <c r="A2916" s="43"/>
      <c r="B2916" s="48"/>
      <c r="C2916" s="49"/>
      <c r="D2916" s="49"/>
      <c r="E2916" s="50"/>
      <c r="F2916" s="43"/>
      <c r="G2916" s="43"/>
      <c r="H2916" s="45"/>
      <c r="I2916" s="23"/>
      <c r="N2916" s="54"/>
      <c r="Y2916" s="53"/>
      <c r="Z2916" s="62"/>
    </row>
    <row r="2917" spans="1:26" s="20" customFormat="1" x14ac:dyDescent="0.2">
      <c r="A2917" s="43"/>
      <c r="B2917" s="48"/>
      <c r="C2917" s="49"/>
      <c r="D2917" s="49"/>
      <c r="E2917" s="50"/>
      <c r="F2917" s="43"/>
      <c r="G2917" s="43"/>
      <c r="H2917" s="45"/>
      <c r="I2917" s="23"/>
      <c r="N2917" s="54"/>
      <c r="Y2917" s="53"/>
      <c r="Z2917" s="62"/>
    </row>
    <row r="2918" spans="1:26" s="20" customFormat="1" x14ac:dyDescent="0.2">
      <c r="A2918" s="43"/>
      <c r="B2918" s="48"/>
      <c r="C2918" s="49"/>
      <c r="D2918" s="49"/>
      <c r="E2918" s="50"/>
      <c r="F2918" s="43"/>
      <c r="G2918" s="43"/>
      <c r="H2918" s="45"/>
      <c r="I2918" s="23"/>
      <c r="N2918" s="54"/>
      <c r="Y2918" s="53"/>
      <c r="Z2918" s="62"/>
    </row>
    <row r="2919" spans="1:26" s="20" customFormat="1" x14ac:dyDescent="0.2">
      <c r="A2919" s="43"/>
      <c r="B2919" s="48"/>
      <c r="C2919" s="49"/>
      <c r="D2919" s="49"/>
      <c r="E2919" s="50"/>
      <c r="F2919" s="43"/>
      <c r="G2919" s="43"/>
      <c r="H2919" s="45"/>
      <c r="I2919" s="23"/>
      <c r="N2919" s="54"/>
      <c r="Y2919" s="53"/>
      <c r="Z2919" s="62"/>
    </row>
    <row r="2920" spans="1:26" s="20" customFormat="1" x14ac:dyDescent="0.2">
      <c r="A2920" s="43"/>
      <c r="B2920" s="48"/>
      <c r="C2920" s="49"/>
      <c r="D2920" s="49"/>
      <c r="E2920" s="50"/>
      <c r="F2920" s="43"/>
      <c r="G2920" s="43"/>
      <c r="H2920" s="45"/>
      <c r="I2920" s="23"/>
      <c r="N2920" s="54"/>
      <c r="Y2920" s="53"/>
      <c r="Z2920" s="62"/>
    </row>
    <row r="2921" spans="1:26" s="20" customFormat="1" x14ac:dyDescent="0.2">
      <c r="A2921" s="43"/>
      <c r="B2921" s="48"/>
      <c r="C2921" s="49"/>
      <c r="D2921" s="49"/>
      <c r="E2921" s="50"/>
      <c r="F2921" s="43"/>
      <c r="G2921" s="43"/>
      <c r="H2921" s="45"/>
      <c r="I2921" s="23"/>
      <c r="N2921" s="54"/>
      <c r="Y2921" s="53"/>
      <c r="Z2921" s="62"/>
    </row>
    <row r="2922" spans="1:26" s="20" customFormat="1" x14ac:dyDescent="0.2">
      <c r="A2922" s="43"/>
      <c r="B2922" s="48"/>
      <c r="C2922" s="49"/>
      <c r="D2922" s="49"/>
      <c r="E2922" s="50"/>
      <c r="F2922" s="43"/>
      <c r="G2922" s="43"/>
      <c r="H2922" s="45"/>
      <c r="I2922" s="23"/>
      <c r="N2922" s="54"/>
      <c r="Y2922" s="53"/>
      <c r="Z2922" s="62"/>
    </row>
    <row r="2923" spans="1:26" s="20" customFormat="1" x14ac:dyDescent="0.2">
      <c r="A2923" s="43"/>
      <c r="B2923" s="48"/>
      <c r="C2923" s="49"/>
      <c r="D2923" s="49"/>
      <c r="E2923" s="50"/>
      <c r="F2923" s="43"/>
      <c r="G2923" s="43"/>
      <c r="H2923" s="45"/>
      <c r="I2923" s="23"/>
      <c r="N2923" s="54"/>
      <c r="Y2923" s="53"/>
      <c r="Z2923" s="62"/>
    </row>
    <row r="2924" spans="1:26" s="20" customFormat="1" x14ac:dyDescent="0.2">
      <c r="A2924" s="43"/>
      <c r="B2924" s="48"/>
      <c r="C2924" s="49"/>
      <c r="D2924" s="49"/>
      <c r="E2924" s="50"/>
      <c r="F2924" s="43"/>
      <c r="G2924" s="43"/>
      <c r="H2924" s="45"/>
      <c r="I2924" s="23"/>
      <c r="N2924" s="54"/>
      <c r="Y2924" s="53"/>
      <c r="Z2924" s="62"/>
    </row>
    <row r="2925" spans="1:26" s="20" customFormat="1" x14ac:dyDescent="0.2">
      <c r="A2925" s="43"/>
      <c r="B2925" s="48"/>
      <c r="C2925" s="49"/>
      <c r="D2925" s="49"/>
      <c r="E2925" s="50"/>
      <c r="F2925" s="43"/>
      <c r="G2925" s="43"/>
      <c r="H2925" s="45"/>
      <c r="I2925" s="23"/>
      <c r="N2925" s="54"/>
      <c r="Y2925" s="53"/>
      <c r="Z2925" s="62"/>
    </row>
    <row r="2926" spans="1:26" s="20" customFormat="1" x14ac:dyDescent="0.2">
      <c r="A2926" s="43"/>
      <c r="B2926" s="48"/>
      <c r="C2926" s="49"/>
      <c r="D2926" s="49"/>
      <c r="E2926" s="50"/>
      <c r="F2926" s="43"/>
      <c r="G2926" s="43"/>
      <c r="H2926" s="45"/>
      <c r="I2926" s="23"/>
      <c r="N2926" s="54"/>
      <c r="Y2926" s="53"/>
      <c r="Z2926" s="62"/>
    </row>
    <row r="2927" spans="1:26" s="20" customFormat="1" x14ac:dyDescent="0.2">
      <c r="A2927" s="43"/>
      <c r="B2927" s="48"/>
      <c r="C2927" s="49"/>
      <c r="D2927" s="49"/>
      <c r="E2927" s="50"/>
      <c r="F2927" s="43"/>
      <c r="G2927" s="43"/>
      <c r="H2927" s="45"/>
      <c r="I2927" s="23"/>
      <c r="N2927" s="54"/>
      <c r="Y2927" s="53"/>
      <c r="Z2927" s="62"/>
    </row>
    <row r="2928" spans="1:26" s="20" customFormat="1" x14ac:dyDescent="0.2">
      <c r="A2928" s="43"/>
      <c r="B2928" s="48"/>
      <c r="C2928" s="49"/>
      <c r="D2928" s="49"/>
      <c r="E2928" s="50"/>
      <c r="F2928" s="43"/>
      <c r="G2928" s="43"/>
      <c r="H2928" s="45"/>
      <c r="I2928" s="23"/>
      <c r="N2928" s="54"/>
      <c r="Y2928" s="53"/>
      <c r="Z2928" s="62"/>
    </row>
    <row r="2929" spans="1:26" s="20" customFormat="1" x14ac:dyDescent="0.2">
      <c r="A2929" s="43"/>
      <c r="B2929" s="48"/>
      <c r="C2929" s="49"/>
      <c r="D2929" s="49"/>
      <c r="E2929" s="50"/>
      <c r="F2929" s="43"/>
      <c r="G2929" s="43"/>
      <c r="H2929" s="45"/>
      <c r="I2929" s="23"/>
      <c r="N2929" s="54"/>
      <c r="Y2929" s="53"/>
      <c r="Z2929" s="62"/>
    </row>
    <row r="2930" spans="1:26" s="20" customFormat="1" x14ac:dyDescent="0.2">
      <c r="A2930" s="43"/>
      <c r="B2930" s="48"/>
      <c r="C2930" s="49"/>
      <c r="D2930" s="49"/>
      <c r="E2930" s="50"/>
      <c r="F2930" s="43"/>
      <c r="G2930" s="43"/>
      <c r="H2930" s="45"/>
      <c r="I2930" s="23"/>
      <c r="N2930" s="54"/>
      <c r="Y2930" s="53"/>
      <c r="Z2930" s="62"/>
    </row>
    <row r="2931" spans="1:26" s="20" customFormat="1" x14ac:dyDescent="0.2">
      <c r="A2931" s="43"/>
      <c r="B2931" s="48"/>
      <c r="C2931" s="49"/>
      <c r="D2931" s="49"/>
      <c r="E2931" s="50"/>
      <c r="F2931" s="43"/>
      <c r="G2931" s="43"/>
      <c r="H2931" s="45"/>
      <c r="I2931" s="23"/>
      <c r="N2931" s="54"/>
      <c r="Y2931" s="53"/>
      <c r="Z2931" s="62"/>
    </row>
    <row r="2932" spans="1:26" s="20" customFormat="1" x14ac:dyDescent="0.2">
      <c r="A2932" s="43"/>
      <c r="B2932" s="48"/>
      <c r="C2932" s="49"/>
      <c r="D2932" s="49"/>
      <c r="E2932" s="50"/>
      <c r="F2932" s="43"/>
      <c r="G2932" s="43"/>
      <c r="H2932" s="45"/>
      <c r="I2932" s="23"/>
      <c r="N2932" s="54"/>
      <c r="Y2932" s="53"/>
      <c r="Z2932" s="62"/>
    </row>
    <row r="2933" spans="1:26" s="20" customFormat="1" x14ac:dyDescent="0.2">
      <c r="A2933" s="43"/>
      <c r="B2933" s="48"/>
      <c r="C2933" s="49"/>
      <c r="D2933" s="49"/>
      <c r="E2933" s="50"/>
      <c r="F2933" s="43"/>
      <c r="G2933" s="43"/>
      <c r="H2933" s="45"/>
      <c r="I2933" s="23"/>
      <c r="N2933" s="54"/>
      <c r="Y2933" s="53"/>
      <c r="Z2933" s="62"/>
    </row>
    <row r="2934" spans="1:26" s="20" customFormat="1" x14ac:dyDescent="0.2">
      <c r="A2934" s="43"/>
      <c r="B2934" s="48"/>
      <c r="C2934" s="49"/>
      <c r="D2934" s="49"/>
      <c r="E2934" s="50"/>
      <c r="F2934" s="43"/>
      <c r="G2934" s="43"/>
      <c r="H2934" s="45"/>
      <c r="I2934" s="23"/>
      <c r="N2934" s="54"/>
      <c r="Y2934" s="53"/>
      <c r="Z2934" s="62"/>
    </row>
    <row r="2935" spans="1:26" s="20" customFormat="1" x14ac:dyDescent="0.2">
      <c r="A2935" s="43"/>
      <c r="B2935" s="48"/>
      <c r="C2935" s="49"/>
      <c r="D2935" s="49"/>
      <c r="E2935" s="50"/>
      <c r="F2935" s="43"/>
      <c r="G2935" s="43"/>
      <c r="H2935" s="45"/>
      <c r="I2935" s="23"/>
      <c r="N2935" s="54"/>
      <c r="Y2935" s="53"/>
      <c r="Z2935" s="62"/>
    </row>
    <row r="2936" spans="1:26" s="20" customFormat="1" x14ac:dyDescent="0.2">
      <c r="A2936" s="43"/>
      <c r="B2936" s="48"/>
      <c r="C2936" s="49"/>
      <c r="D2936" s="49"/>
      <c r="E2936" s="50"/>
      <c r="F2936" s="43"/>
      <c r="G2936" s="43"/>
      <c r="H2936" s="45"/>
      <c r="I2936" s="23"/>
      <c r="N2936" s="54"/>
      <c r="Y2936" s="53"/>
      <c r="Z2936" s="62"/>
    </row>
    <row r="2937" spans="1:26" s="20" customFormat="1" x14ac:dyDescent="0.2">
      <c r="A2937" s="43"/>
      <c r="B2937" s="48"/>
      <c r="C2937" s="49"/>
      <c r="D2937" s="49"/>
      <c r="E2937" s="50"/>
      <c r="F2937" s="43"/>
      <c r="G2937" s="43"/>
      <c r="H2937" s="45"/>
      <c r="I2937" s="23"/>
      <c r="N2937" s="54"/>
      <c r="Y2937" s="53"/>
      <c r="Z2937" s="62"/>
    </row>
    <row r="2938" spans="1:26" s="20" customFormat="1" x14ac:dyDescent="0.2">
      <c r="A2938" s="43"/>
      <c r="B2938" s="48"/>
      <c r="C2938" s="49"/>
      <c r="D2938" s="49"/>
      <c r="E2938" s="50"/>
      <c r="F2938" s="43"/>
      <c r="G2938" s="43"/>
      <c r="H2938" s="45"/>
      <c r="I2938" s="23"/>
      <c r="N2938" s="54"/>
      <c r="Y2938" s="53"/>
      <c r="Z2938" s="62"/>
    </row>
    <row r="2939" spans="1:26" s="20" customFormat="1" x14ac:dyDescent="0.2">
      <c r="A2939" s="43"/>
      <c r="B2939" s="48"/>
      <c r="C2939" s="49"/>
      <c r="D2939" s="49"/>
      <c r="E2939" s="50"/>
      <c r="F2939" s="43"/>
      <c r="G2939" s="43"/>
      <c r="H2939" s="45"/>
      <c r="I2939" s="23"/>
      <c r="N2939" s="54"/>
      <c r="Y2939" s="53"/>
      <c r="Z2939" s="62"/>
    </row>
    <row r="2940" spans="1:26" s="20" customFormat="1" x14ac:dyDescent="0.2">
      <c r="A2940" s="43"/>
      <c r="B2940" s="48"/>
      <c r="C2940" s="49"/>
      <c r="D2940" s="49"/>
      <c r="E2940" s="50"/>
      <c r="F2940" s="43"/>
      <c r="G2940" s="43"/>
      <c r="H2940" s="45"/>
      <c r="I2940" s="23"/>
      <c r="N2940" s="54"/>
      <c r="Y2940" s="53"/>
      <c r="Z2940" s="62"/>
    </row>
    <row r="2941" spans="1:26" s="20" customFormat="1" x14ac:dyDescent="0.2">
      <c r="A2941" s="43"/>
      <c r="B2941" s="48"/>
      <c r="C2941" s="49"/>
      <c r="D2941" s="49"/>
      <c r="E2941" s="50"/>
      <c r="F2941" s="43"/>
      <c r="G2941" s="43"/>
      <c r="H2941" s="45"/>
      <c r="I2941" s="23"/>
      <c r="N2941" s="54"/>
      <c r="Y2941" s="53"/>
      <c r="Z2941" s="62"/>
    </row>
    <row r="2942" spans="1:26" s="20" customFormat="1" x14ac:dyDescent="0.2">
      <c r="A2942" s="43"/>
      <c r="B2942" s="48"/>
      <c r="C2942" s="49"/>
      <c r="D2942" s="49"/>
      <c r="E2942" s="50"/>
      <c r="F2942" s="43"/>
      <c r="G2942" s="43"/>
      <c r="H2942" s="45"/>
      <c r="I2942" s="23"/>
      <c r="N2942" s="54"/>
      <c r="Y2942" s="53"/>
      <c r="Z2942" s="62"/>
    </row>
    <row r="2943" spans="1:26" s="20" customFormat="1" x14ac:dyDescent="0.2">
      <c r="A2943" s="43"/>
      <c r="B2943" s="48"/>
      <c r="C2943" s="49"/>
      <c r="D2943" s="49"/>
      <c r="E2943" s="50"/>
      <c r="F2943" s="43"/>
      <c r="G2943" s="43"/>
      <c r="H2943" s="45"/>
      <c r="I2943" s="23"/>
      <c r="N2943" s="54"/>
      <c r="Y2943" s="53"/>
      <c r="Z2943" s="62"/>
    </row>
    <row r="2944" spans="1:26" s="20" customFormat="1" x14ac:dyDescent="0.2">
      <c r="A2944" s="43"/>
      <c r="B2944" s="48"/>
      <c r="C2944" s="49"/>
      <c r="D2944" s="49"/>
      <c r="E2944" s="50"/>
      <c r="F2944" s="43"/>
      <c r="G2944" s="43"/>
      <c r="H2944" s="45"/>
      <c r="I2944" s="23"/>
      <c r="N2944" s="54"/>
      <c r="Y2944" s="53"/>
      <c r="Z2944" s="62"/>
    </row>
    <row r="2945" spans="1:26" s="20" customFormat="1" x14ac:dyDescent="0.2">
      <c r="A2945" s="43"/>
      <c r="B2945" s="48"/>
      <c r="C2945" s="49"/>
      <c r="D2945" s="49"/>
      <c r="E2945" s="50"/>
      <c r="F2945" s="43"/>
      <c r="G2945" s="43"/>
      <c r="H2945" s="45"/>
      <c r="I2945" s="23"/>
      <c r="N2945" s="54"/>
      <c r="Y2945" s="53"/>
      <c r="Z2945" s="62"/>
    </row>
    <row r="2946" spans="1:26" s="20" customFormat="1" x14ac:dyDescent="0.2">
      <c r="A2946" s="43"/>
      <c r="B2946" s="48"/>
      <c r="C2946" s="49"/>
      <c r="D2946" s="49"/>
      <c r="E2946" s="50"/>
      <c r="F2946" s="43"/>
      <c r="G2946" s="43"/>
      <c r="H2946" s="45"/>
      <c r="I2946" s="23"/>
      <c r="N2946" s="54"/>
      <c r="Y2946" s="53"/>
      <c r="Z2946" s="62"/>
    </row>
    <row r="2947" spans="1:26" s="20" customFormat="1" x14ac:dyDescent="0.2">
      <c r="A2947" s="43"/>
      <c r="B2947" s="48"/>
      <c r="C2947" s="49"/>
      <c r="D2947" s="49"/>
      <c r="E2947" s="50"/>
      <c r="F2947" s="43"/>
      <c r="G2947" s="43"/>
      <c r="H2947" s="45"/>
      <c r="I2947" s="23"/>
      <c r="N2947" s="54"/>
      <c r="Y2947" s="53"/>
      <c r="Z2947" s="62"/>
    </row>
    <row r="2948" spans="1:26" s="20" customFormat="1" x14ac:dyDescent="0.2">
      <c r="A2948" s="43"/>
      <c r="B2948" s="48"/>
      <c r="C2948" s="49"/>
      <c r="D2948" s="49"/>
      <c r="E2948" s="50"/>
      <c r="F2948" s="43"/>
      <c r="G2948" s="43"/>
      <c r="H2948" s="45"/>
      <c r="I2948" s="23"/>
      <c r="N2948" s="54"/>
      <c r="Y2948" s="53"/>
      <c r="Z2948" s="62"/>
    </row>
    <row r="2949" spans="1:26" s="20" customFormat="1" x14ac:dyDescent="0.2">
      <c r="A2949" s="43"/>
      <c r="B2949" s="48"/>
      <c r="C2949" s="49"/>
      <c r="D2949" s="49"/>
      <c r="E2949" s="50"/>
      <c r="F2949" s="43"/>
      <c r="G2949" s="43"/>
      <c r="H2949" s="45"/>
      <c r="I2949" s="23"/>
      <c r="N2949" s="54"/>
      <c r="Y2949" s="53"/>
      <c r="Z2949" s="62"/>
    </row>
    <row r="2950" spans="1:26" s="20" customFormat="1" x14ac:dyDescent="0.2">
      <c r="A2950" s="43"/>
      <c r="B2950" s="48"/>
      <c r="C2950" s="49"/>
      <c r="D2950" s="49"/>
      <c r="E2950" s="50"/>
      <c r="F2950" s="43"/>
      <c r="G2950" s="43"/>
      <c r="H2950" s="45"/>
      <c r="I2950" s="23"/>
      <c r="N2950" s="54"/>
      <c r="Y2950" s="53"/>
      <c r="Z2950" s="62"/>
    </row>
    <row r="2951" spans="1:26" s="20" customFormat="1" x14ac:dyDescent="0.2">
      <c r="A2951" s="43"/>
      <c r="B2951" s="48"/>
      <c r="C2951" s="49"/>
      <c r="D2951" s="49"/>
      <c r="E2951" s="50"/>
      <c r="F2951" s="43"/>
      <c r="G2951" s="43"/>
      <c r="H2951" s="45"/>
      <c r="I2951" s="23"/>
      <c r="N2951" s="54"/>
      <c r="Y2951" s="53"/>
      <c r="Z2951" s="62"/>
    </row>
    <row r="2952" spans="1:26" s="20" customFormat="1" x14ac:dyDescent="0.2">
      <c r="A2952" s="43"/>
      <c r="B2952" s="48"/>
      <c r="C2952" s="49"/>
      <c r="D2952" s="49"/>
      <c r="E2952" s="50"/>
      <c r="F2952" s="43"/>
      <c r="G2952" s="43"/>
      <c r="H2952" s="45"/>
      <c r="I2952" s="23"/>
      <c r="N2952" s="54"/>
      <c r="Y2952" s="53"/>
      <c r="Z2952" s="62"/>
    </row>
    <row r="2953" spans="1:26" s="20" customFormat="1" x14ac:dyDescent="0.2">
      <c r="A2953" s="43"/>
      <c r="B2953" s="48"/>
      <c r="C2953" s="49"/>
      <c r="D2953" s="49"/>
      <c r="E2953" s="50"/>
      <c r="F2953" s="43"/>
      <c r="G2953" s="43"/>
      <c r="H2953" s="45"/>
      <c r="I2953" s="23"/>
      <c r="N2953" s="54"/>
      <c r="Y2953" s="53"/>
      <c r="Z2953" s="62"/>
    </row>
    <row r="2954" spans="1:26" s="20" customFormat="1" x14ac:dyDescent="0.2">
      <c r="A2954" s="43"/>
      <c r="B2954" s="48"/>
      <c r="C2954" s="49"/>
      <c r="D2954" s="49"/>
      <c r="E2954" s="50"/>
      <c r="F2954" s="43"/>
      <c r="G2954" s="43"/>
      <c r="H2954" s="45"/>
      <c r="I2954" s="23"/>
      <c r="N2954" s="54"/>
      <c r="Y2954" s="53"/>
      <c r="Z2954" s="62"/>
    </row>
    <row r="2955" spans="1:26" s="20" customFormat="1" x14ac:dyDescent="0.2">
      <c r="A2955" s="43"/>
      <c r="B2955" s="48"/>
      <c r="C2955" s="49"/>
      <c r="D2955" s="49"/>
      <c r="E2955" s="50"/>
      <c r="F2955" s="43"/>
      <c r="G2955" s="43"/>
      <c r="H2955" s="45"/>
      <c r="I2955" s="23"/>
      <c r="N2955" s="54"/>
      <c r="Y2955" s="53"/>
      <c r="Z2955" s="62"/>
    </row>
    <row r="2956" spans="1:26" s="20" customFormat="1" x14ac:dyDescent="0.2">
      <c r="A2956" s="43"/>
      <c r="B2956" s="48"/>
      <c r="C2956" s="49"/>
      <c r="D2956" s="49"/>
      <c r="E2956" s="50"/>
      <c r="F2956" s="43"/>
      <c r="G2956" s="43"/>
      <c r="H2956" s="45"/>
      <c r="I2956" s="23"/>
      <c r="N2956" s="54"/>
      <c r="Y2956" s="53"/>
      <c r="Z2956" s="62"/>
    </row>
    <row r="2957" spans="1:26" s="20" customFormat="1" x14ac:dyDescent="0.2">
      <c r="A2957" s="43"/>
      <c r="B2957" s="48"/>
      <c r="C2957" s="49"/>
      <c r="D2957" s="49"/>
      <c r="E2957" s="50"/>
      <c r="F2957" s="43"/>
      <c r="G2957" s="43"/>
      <c r="H2957" s="45"/>
      <c r="I2957" s="23"/>
      <c r="N2957" s="54"/>
      <c r="Y2957" s="53"/>
      <c r="Z2957" s="62"/>
    </row>
    <row r="2958" spans="1:26" s="20" customFormat="1" x14ac:dyDescent="0.2">
      <c r="A2958" s="43"/>
      <c r="B2958" s="48"/>
      <c r="C2958" s="49"/>
      <c r="D2958" s="49"/>
      <c r="E2958" s="50"/>
      <c r="F2958" s="43"/>
      <c r="G2958" s="43"/>
      <c r="H2958" s="45"/>
      <c r="I2958" s="23"/>
      <c r="N2958" s="54"/>
      <c r="Y2958" s="53"/>
      <c r="Z2958" s="62"/>
    </row>
    <row r="2959" spans="1:26" s="20" customFormat="1" x14ac:dyDescent="0.2">
      <c r="A2959" s="43"/>
      <c r="B2959" s="48"/>
      <c r="C2959" s="49"/>
      <c r="D2959" s="49"/>
      <c r="E2959" s="50"/>
      <c r="F2959" s="43"/>
      <c r="G2959" s="43"/>
      <c r="H2959" s="45"/>
      <c r="I2959" s="23"/>
      <c r="N2959" s="54"/>
      <c r="Y2959" s="53"/>
      <c r="Z2959" s="62"/>
    </row>
    <row r="2960" spans="1:26" s="20" customFormat="1" x14ac:dyDescent="0.2">
      <c r="A2960" s="43"/>
      <c r="B2960" s="48"/>
      <c r="C2960" s="49"/>
      <c r="D2960" s="49"/>
      <c r="E2960" s="50"/>
      <c r="F2960" s="43"/>
      <c r="G2960" s="43"/>
      <c r="H2960" s="45"/>
      <c r="I2960" s="23"/>
      <c r="N2960" s="54"/>
      <c r="Y2960" s="53"/>
      <c r="Z2960" s="62"/>
    </row>
    <row r="2961" spans="1:26" s="20" customFormat="1" x14ac:dyDescent="0.2">
      <c r="A2961" s="43"/>
      <c r="B2961" s="48"/>
      <c r="C2961" s="49"/>
      <c r="D2961" s="49"/>
      <c r="E2961" s="50"/>
      <c r="F2961" s="43"/>
      <c r="G2961" s="43"/>
      <c r="H2961" s="45"/>
      <c r="I2961" s="23"/>
      <c r="N2961" s="54"/>
      <c r="Y2961" s="53"/>
      <c r="Z2961" s="62"/>
    </row>
    <row r="2962" spans="1:26" s="20" customFormat="1" x14ac:dyDescent="0.2">
      <c r="A2962" s="43"/>
      <c r="B2962" s="48"/>
      <c r="C2962" s="49"/>
      <c r="D2962" s="49"/>
      <c r="E2962" s="50"/>
      <c r="F2962" s="43"/>
      <c r="G2962" s="43"/>
      <c r="H2962" s="45"/>
      <c r="I2962" s="23"/>
      <c r="N2962" s="54"/>
      <c r="Y2962" s="53"/>
      <c r="Z2962" s="62"/>
    </row>
    <row r="2963" spans="1:26" s="20" customFormat="1" x14ac:dyDescent="0.2">
      <c r="A2963" s="43"/>
      <c r="B2963" s="48"/>
      <c r="C2963" s="49"/>
      <c r="D2963" s="49"/>
      <c r="E2963" s="50"/>
      <c r="F2963" s="43"/>
      <c r="G2963" s="43"/>
      <c r="H2963" s="45"/>
      <c r="I2963" s="23"/>
      <c r="N2963" s="54"/>
      <c r="Y2963" s="53"/>
      <c r="Z2963" s="62"/>
    </row>
    <row r="2964" spans="1:26" s="20" customFormat="1" x14ac:dyDescent="0.2">
      <c r="A2964" s="43"/>
      <c r="B2964" s="48"/>
      <c r="C2964" s="49"/>
      <c r="D2964" s="49"/>
      <c r="E2964" s="50"/>
      <c r="F2964" s="43"/>
      <c r="G2964" s="43"/>
      <c r="H2964" s="45"/>
      <c r="I2964" s="23"/>
      <c r="N2964" s="54"/>
      <c r="Y2964" s="53"/>
      <c r="Z2964" s="62"/>
    </row>
    <row r="2965" spans="1:26" s="20" customFormat="1" x14ac:dyDescent="0.2">
      <c r="A2965" s="43"/>
      <c r="B2965" s="48"/>
      <c r="C2965" s="49"/>
      <c r="D2965" s="49"/>
      <c r="E2965" s="50"/>
      <c r="F2965" s="43"/>
      <c r="G2965" s="43"/>
      <c r="H2965" s="45"/>
      <c r="I2965" s="23"/>
      <c r="N2965" s="54"/>
      <c r="Y2965" s="53"/>
      <c r="Z2965" s="62"/>
    </row>
    <row r="2966" spans="1:26" s="20" customFormat="1" x14ac:dyDescent="0.2">
      <c r="A2966" s="43"/>
      <c r="B2966" s="48"/>
      <c r="C2966" s="49"/>
      <c r="D2966" s="49"/>
      <c r="E2966" s="50"/>
      <c r="F2966" s="43"/>
      <c r="G2966" s="43"/>
      <c r="H2966" s="45"/>
      <c r="I2966" s="23"/>
      <c r="N2966" s="54"/>
      <c r="Y2966" s="53"/>
      <c r="Z2966" s="62"/>
    </row>
    <row r="2967" spans="1:26" s="20" customFormat="1" x14ac:dyDescent="0.2">
      <c r="A2967" s="43"/>
      <c r="B2967" s="48"/>
      <c r="C2967" s="49"/>
      <c r="D2967" s="49"/>
      <c r="E2967" s="50"/>
      <c r="F2967" s="43"/>
      <c r="G2967" s="43"/>
      <c r="H2967" s="45"/>
      <c r="I2967" s="23"/>
      <c r="N2967" s="54"/>
      <c r="Y2967" s="53"/>
      <c r="Z2967" s="62"/>
    </row>
    <row r="2968" spans="1:26" s="20" customFormat="1" x14ac:dyDescent="0.2">
      <c r="A2968" s="43"/>
      <c r="B2968" s="48"/>
      <c r="C2968" s="49"/>
      <c r="D2968" s="49"/>
      <c r="E2968" s="50"/>
      <c r="F2968" s="43"/>
      <c r="G2968" s="43"/>
      <c r="H2968" s="45"/>
      <c r="I2968" s="23"/>
      <c r="N2968" s="54"/>
      <c r="Y2968" s="53"/>
      <c r="Z2968" s="62"/>
    </row>
    <row r="2969" spans="1:26" s="20" customFormat="1" x14ac:dyDescent="0.2">
      <c r="A2969" s="43"/>
      <c r="B2969" s="48"/>
      <c r="C2969" s="49"/>
      <c r="D2969" s="49"/>
      <c r="E2969" s="50"/>
      <c r="F2969" s="43"/>
      <c r="G2969" s="43"/>
      <c r="H2969" s="45"/>
      <c r="I2969" s="23"/>
      <c r="N2969" s="54"/>
      <c r="Y2969" s="53"/>
      <c r="Z2969" s="62"/>
    </row>
    <row r="2970" spans="1:26" s="20" customFormat="1" x14ac:dyDescent="0.2">
      <c r="A2970" s="43"/>
      <c r="B2970" s="48"/>
      <c r="C2970" s="49"/>
      <c r="D2970" s="49"/>
      <c r="E2970" s="50"/>
      <c r="F2970" s="43"/>
      <c r="G2970" s="43"/>
      <c r="H2970" s="45"/>
      <c r="I2970" s="23"/>
      <c r="N2970" s="54"/>
      <c r="Y2970" s="53"/>
      <c r="Z2970" s="62"/>
    </row>
    <row r="2971" spans="1:26" s="20" customFormat="1" x14ac:dyDescent="0.2">
      <c r="A2971" s="43"/>
      <c r="B2971" s="48"/>
      <c r="C2971" s="49"/>
      <c r="D2971" s="49"/>
      <c r="E2971" s="50"/>
      <c r="F2971" s="43"/>
      <c r="G2971" s="43"/>
      <c r="H2971" s="45"/>
      <c r="I2971" s="23"/>
      <c r="N2971" s="54"/>
      <c r="Y2971" s="53"/>
      <c r="Z2971" s="62"/>
    </row>
    <row r="2972" spans="1:26" s="20" customFormat="1" x14ac:dyDescent="0.2">
      <c r="A2972" s="43"/>
      <c r="B2972" s="48"/>
      <c r="C2972" s="49"/>
      <c r="D2972" s="49"/>
      <c r="E2972" s="50"/>
      <c r="F2972" s="43"/>
      <c r="G2972" s="43"/>
      <c r="H2972" s="45"/>
      <c r="I2972" s="23"/>
      <c r="N2972" s="54"/>
      <c r="Y2972" s="53"/>
      <c r="Z2972" s="62"/>
    </row>
    <row r="2973" spans="1:26" s="20" customFormat="1" x14ac:dyDescent="0.2">
      <c r="A2973" s="43"/>
      <c r="B2973" s="48"/>
      <c r="C2973" s="49"/>
      <c r="D2973" s="49"/>
      <c r="E2973" s="50"/>
      <c r="F2973" s="43"/>
      <c r="G2973" s="43"/>
      <c r="H2973" s="45"/>
      <c r="I2973" s="23"/>
      <c r="N2973" s="54"/>
      <c r="Y2973" s="53"/>
      <c r="Z2973" s="62"/>
    </row>
    <row r="2974" spans="1:26" s="20" customFormat="1" x14ac:dyDescent="0.2">
      <c r="A2974" s="43"/>
      <c r="B2974" s="48"/>
      <c r="C2974" s="49"/>
      <c r="D2974" s="49"/>
      <c r="E2974" s="50"/>
      <c r="F2974" s="43"/>
      <c r="G2974" s="43"/>
      <c r="H2974" s="45"/>
      <c r="I2974" s="23"/>
      <c r="N2974" s="54"/>
      <c r="Y2974" s="53"/>
      <c r="Z2974" s="62"/>
    </row>
    <row r="2975" spans="1:26" s="20" customFormat="1" x14ac:dyDescent="0.2">
      <c r="A2975" s="43"/>
      <c r="B2975" s="48"/>
      <c r="C2975" s="49"/>
      <c r="D2975" s="49"/>
      <c r="E2975" s="50"/>
      <c r="F2975" s="43"/>
      <c r="G2975" s="43"/>
      <c r="H2975" s="45"/>
      <c r="I2975" s="23"/>
      <c r="N2975" s="54"/>
      <c r="Y2975" s="53"/>
      <c r="Z2975" s="62"/>
    </row>
    <row r="2976" spans="1:26" s="20" customFormat="1" x14ac:dyDescent="0.2">
      <c r="A2976" s="43"/>
      <c r="B2976" s="48"/>
      <c r="C2976" s="49"/>
      <c r="D2976" s="49"/>
      <c r="E2976" s="50"/>
      <c r="F2976" s="43"/>
      <c r="G2976" s="43"/>
      <c r="H2976" s="45"/>
      <c r="I2976" s="23"/>
      <c r="N2976" s="54"/>
      <c r="Y2976" s="53"/>
      <c r="Z2976" s="62"/>
    </row>
    <row r="2977" spans="1:26" s="20" customFormat="1" x14ac:dyDescent="0.2">
      <c r="A2977" s="43"/>
      <c r="B2977" s="48"/>
      <c r="C2977" s="49"/>
      <c r="D2977" s="49"/>
      <c r="E2977" s="50"/>
      <c r="F2977" s="43"/>
      <c r="G2977" s="43"/>
      <c r="H2977" s="45"/>
      <c r="I2977" s="23"/>
      <c r="N2977" s="54"/>
      <c r="Y2977" s="53"/>
      <c r="Z2977" s="62"/>
    </row>
    <row r="2978" spans="1:26" s="20" customFormat="1" x14ac:dyDescent="0.2">
      <c r="A2978" s="43"/>
      <c r="B2978" s="48"/>
      <c r="C2978" s="49"/>
      <c r="D2978" s="49"/>
      <c r="E2978" s="50"/>
      <c r="F2978" s="43"/>
      <c r="G2978" s="43"/>
      <c r="H2978" s="45"/>
      <c r="I2978" s="23"/>
      <c r="N2978" s="54"/>
      <c r="Y2978" s="53"/>
      <c r="Z2978" s="62"/>
    </row>
    <row r="2979" spans="1:26" s="20" customFormat="1" x14ac:dyDescent="0.2">
      <c r="A2979" s="43"/>
      <c r="B2979" s="48"/>
      <c r="C2979" s="49"/>
      <c r="D2979" s="49"/>
      <c r="E2979" s="50"/>
      <c r="F2979" s="43"/>
      <c r="G2979" s="43"/>
      <c r="H2979" s="45"/>
      <c r="I2979" s="23"/>
      <c r="N2979" s="54"/>
      <c r="Y2979" s="53"/>
      <c r="Z2979" s="62"/>
    </row>
    <row r="2980" spans="1:26" s="20" customFormat="1" x14ac:dyDescent="0.2">
      <c r="A2980" s="43"/>
      <c r="B2980" s="48"/>
      <c r="C2980" s="49"/>
      <c r="D2980" s="49"/>
      <c r="E2980" s="50"/>
      <c r="F2980" s="43"/>
      <c r="G2980" s="43"/>
      <c r="H2980" s="45"/>
      <c r="I2980" s="23"/>
      <c r="N2980" s="54"/>
      <c r="Y2980" s="53"/>
      <c r="Z2980" s="62"/>
    </row>
    <row r="2981" spans="1:26" s="20" customFormat="1" x14ac:dyDescent="0.2">
      <c r="A2981" s="43"/>
      <c r="B2981" s="48"/>
      <c r="C2981" s="49"/>
      <c r="D2981" s="49"/>
      <c r="E2981" s="50"/>
      <c r="F2981" s="43"/>
      <c r="G2981" s="43"/>
      <c r="H2981" s="45"/>
      <c r="I2981" s="23"/>
      <c r="N2981" s="54"/>
      <c r="Y2981" s="53"/>
      <c r="Z2981" s="62"/>
    </row>
    <row r="2982" spans="1:26" s="20" customFormat="1" x14ac:dyDescent="0.2">
      <c r="A2982" s="43"/>
      <c r="B2982" s="48"/>
      <c r="C2982" s="49"/>
      <c r="D2982" s="49"/>
      <c r="E2982" s="50"/>
      <c r="F2982" s="43"/>
      <c r="G2982" s="43"/>
      <c r="H2982" s="45"/>
      <c r="I2982" s="23"/>
      <c r="N2982" s="54"/>
      <c r="Y2982" s="53"/>
      <c r="Z2982" s="62"/>
    </row>
    <row r="2983" spans="1:26" s="20" customFormat="1" x14ac:dyDescent="0.2">
      <c r="A2983" s="43"/>
      <c r="B2983" s="48"/>
      <c r="C2983" s="49"/>
      <c r="D2983" s="49"/>
      <c r="E2983" s="50"/>
      <c r="F2983" s="43"/>
      <c r="G2983" s="43"/>
      <c r="H2983" s="45"/>
      <c r="I2983" s="23"/>
      <c r="N2983" s="54"/>
      <c r="Y2983" s="53"/>
      <c r="Z2983" s="62"/>
    </row>
    <row r="2984" spans="1:26" s="20" customFormat="1" x14ac:dyDescent="0.2">
      <c r="A2984" s="43"/>
      <c r="B2984" s="48"/>
      <c r="C2984" s="49"/>
      <c r="D2984" s="49"/>
      <c r="E2984" s="50"/>
      <c r="F2984" s="43"/>
      <c r="G2984" s="43"/>
      <c r="H2984" s="45"/>
      <c r="I2984" s="23"/>
      <c r="N2984" s="54"/>
      <c r="Y2984" s="53"/>
      <c r="Z2984" s="62"/>
    </row>
    <row r="2985" spans="1:26" s="20" customFormat="1" x14ac:dyDescent="0.2">
      <c r="A2985" s="43"/>
      <c r="B2985" s="48"/>
      <c r="C2985" s="49"/>
      <c r="D2985" s="49"/>
      <c r="E2985" s="50"/>
      <c r="F2985" s="43"/>
      <c r="G2985" s="43"/>
      <c r="H2985" s="45"/>
      <c r="I2985" s="23"/>
      <c r="N2985" s="54"/>
      <c r="Y2985" s="53"/>
      <c r="Z2985" s="62"/>
    </row>
    <row r="2986" spans="1:26" s="20" customFormat="1" x14ac:dyDescent="0.2">
      <c r="A2986" s="43"/>
      <c r="B2986" s="48"/>
      <c r="C2986" s="49"/>
      <c r="D2986" s="49"/>
      <c r="E2986" s="50"/>
      <c r="F2986" s="43"/>
      <c r="G2986" s="43"/>
      <c r="H2986" s="45"/>
      <c r="I2986" s="23"/>
      <c r="N2986" s="54"/>
      <c r="Y2986" s="53"/>
      <c r="Z2986" s="62"/>
    </row>
    <row r="2987" spans="1:26" s="20" customFormat="1" x14ac:dyDescent="0.2">
      <c r="A2987" s="43"/>
      <c r="B2987" s="48"/>
      <c r="C2987" s="49"/>
      <c r="D2987" s="49"/>
      <c r="E2987" s="50"/>
      <c r="F2987" s="43"/>
      <c r="G2987" s="43"/>
      <c r="H2987" s="45"/>
      <c r="I2987" s="23"/>
      <c r="N2987" s="54"/>
      <c r="Y2987" s="53"/>
      <c r="Z2987" s="62"/>
    </row>
    <row r="2988" spans="1:26" s="20" customFormat="1" x14ac:dyDescent="0.2">
      <c r="A2988" s="43"/>
      <c r="B2988" s="48"/>
      <c r="C2988" s="49"/>
      <c r="D2988" s="49"/>
      <c r="E2988" s="50"/>
      <c r="F2988" s="43"/>
      <c r="G2988" s="43"/>
      <c r="H2988" s="45"/>
      <c r="I2988" s="23"/>
      <c r="N2988" s="54"/>
      <c r="Y2988" s="53"/>
      <c r="Z2988" s="62"/>
    </row>
    <row r="2989" spans="1:26" s="20" customFormat="1" x14ac:dyDescent="0.2">
      <c r="A2989" s="43"/>
      <c r="B2989" s="48"/>
      <c r="C2989" s="49"/>
      <c r="D2989" s="49"/>
      <c r="E2989" s="50"/>
      <c r="F2989" s="43"/>
      <c r="G2989" s="43"/>
      <c r="H2989" s="45"/>
      <c r="I2989" s="23"/>
      <c r="N2989" s="54"/>
      <c r="Y2989" s="53"/>
      <c r="Z2989" s="62"/>
    </row>
    <row r="2990" spans="1:26" s="20" customFormat="1" x14ac:dyDescent="0.2">
      <c r="A2990" s="43"/>
      <c r="B2990" s="48"/>
      <c r="C2990" s="49"/>
      <c r="D2990" s="49"/>
      <c r="E2990" s="50"/>
      <c r="F2990" s="43"/>
      <c r="G2990" s="43"/>
      <c r="H2990" s="45"/>
      <c r="I2990" s="23"/>
      <c r="N2990" s="54"/>
      <c r="Y2990" s="53"/>
      <c r="Z2990" s="62"/>
    </row>
    <row r="2991" spans="1:26" s="20" customFormat="1" x14ac:dyDescent="0.2">
      <c r="A2991" s="43"/>
      <c r="B2991" s="48"/>
      <c r="C2991" s="49"/>
      <c r="D2991" s="49"/>
      <c r="E2991" s="50"/>
      <c r="F2991" s="43"/>
      <c r="G2991" s="43"/>
      <c r="H2991" s="45"/>
      <c r="I2991" s="23"/>
      <c r="N2991" s="54"/>
      <c r="Y2991" s="53"/>
      <c r="Z2991" s="62"/>
    </row>
    <row r="2992" spans="1:26" s="20" customFormat="1" x14ac:dyDescent="0.2">
      <c r="A2992" s="43"/>
      <c r="B2992" s="48"/>
      <c r="C2992" s="49"/>
      <c r="D2992" s="49"/>
      <c r="E2992" s="50"/>
      <c r="F2992" s="43"/>
      <c r="G2992" s="43"/>
      <c r="H2992" s="45"/>
      <c r="I2992" s="23"/>
      <c r="N2992" s="54"/>
      <c r="Y2992" s="53"/>
      <c r="Z2992" s="62"/>
    </row>
    <row r="2993" spans="1:26" s="20" customFormat="1" x14ac:dyDescent="0.2">
      <c r="A2993" s="43"/>
      <c r="B2993" s="48"/>
      <c r="C2993" s="49"/>
      <c r="D2993" s="49"/>
      <c r="E2993" s="50"/>
      <c r="F2993" s="43"/>
      <c r="G2993" s="43"/>
      <c r="H2993" s="45"/>
      <c r="I2993" s="23"/>
      <c r="N2993" s="54"/>
      <c r="Y2993" s="53"/>
      <c r="Z2993" s="62"/>
    </row>
    <row r="2994" spans="1:26" s="20" customFormat="1" x14ac:dyDescent="0.2">
      <c r="A2994" s="43"/>
      <c r="B2994" s="48"/>
      <c r="C2994" s="49"/>
      <c r="D2994" s="49"/>
      <c r="E2994" s="50"/>
      <c r="F2994" s="43"/>
      <c r="G2994" s="43"/>
      <c r="H2994" s="45"/>
      <c r="I2994" s="23"/>
      <c r="N2994" s="54"/>
      <c r="Y2994" s="53"/>
      <c r="Z2994" s="62"/>
    </row>
    <row r="2995" spans="1:26" s="20" customFormat="1" x14ac:dyDescent="0.2">
      <c r="A2995" s="43"/>
      <c r="B2995" s="48"/>
      <c r="C2995" s="49"/>
      <c r="D2995" s="49"/>
      <c r="E2995" s="50"/>
      <c r="F2995" s="43"/>
      <c r="G2995" s="43"/>
      <c r="H2995" s="45"/>
      <c r="I2995" s="23"/>
      <c r="N2995" s="54"/>
      <c r="Y2995" s="53"/>
      <c r="Z2995" s="62"/>
    </row>
    <row r="2996" spans="1:26" s="20" customFormat="1" x14ac:dyDescent="0.2">
      <c r="A2996" s="43"/>
      <c r="B2996" s="48"/>
      <c r="C2996" s="49"/>
      <c r="D2996" s="49"/>
      <c r="E2996" s="50"/>
      <c r="F2996" s="43"/>
      <c r="G2996" s="43"/>
      <c r="H2996" s="45"/>
      <c r="I2996" s="23"/>
      <c r="N2996" s="54"/>
      <c r="Y2996" s="53"/>
      <c r="Z2996" s="62"/>
    </row>
    <row r="2997" spans="1:26" s="20" customFormat="1" x14ac:dyDescent="0.2">
      <c r="A2997" s="43"/>
      <c r="B2997" s="48"/>
      <c r="C2997" s="49"/>
      <c r="D2997" s="49"/>
      <c r="E2997" s="50"/>
      <c r="F2997" s="43"/>
      <c r="G2997" s="43"/>
      <c r="H2997" s="45"/>
      <c r="I2997" s="23"/>
      <c r="N2997" s="54"/>
      <c r="Y2997" s="53"/>
      <c r="Z2997" s="62"/>
    </row>
    <row r="2998" spans="1:26" s="20" customFormat="1" x14ac:dyDescent="0.2">
      <c r="A2998" s="43"/>
      <c r="B2998" s="48"/>
      <c r="C2998" s="49"/>
      <c r="D2998" s="49"/>
      <c r="E2998" s="50"/>
      <c r="F2998" s="43"/>
      <c r="G2998" s="43"/>
      <c r="H2998" s="45"/>
      <c r="I2998" s="23"/>
      <c r="N2998" s="54"/>
      <c r="Y2998" s="53"/>
      <c r="Z2998" s="62"/>
    </row>
    <row r="2999" spans="1:26" s="20" customFormat="1" x14ac:dyDescent="0.2">
      <c r="A2999" s="43"/>
      <c r="B2999" s="48"/>
      <c r="C2999" s="49"/>
      <c r="D2999" s="49"/>
      <c r="E2999" s="50"/>
      <c r="F2999" s="43"/>
      <c r="G2999" s="43"/>
      <c r="H2999" s="45"/>
      <c r="I2999" s="23"/>
      <c r="N2999" s="54"/>
      <c r="Y2999" s="53"/>
      <c r="Z2999" s="62"/>
    </row>
    <row r="3000" spans="1:26" s="20" customFormat="1" x14ac:dyDescent="0.2">
      <c r="A3000" s="43"/>
      <c r="B3000" s="48"/>
      <c r="C3000" s="49"/>
      <c r="D3000" s="49"/>
      <c r="E3000" s="50"/>
      <c r="F3000" s="43"/>
      <c r="G3000" s="43"/>
      <c r="H3000" s="45"/>
      <c r="I3000" s="23"/>
      <c r="N3000" s="54"/>
      <c r="Y3000" s="53"/>
      <c r="Z3000" s="62"/>
    </row>
    <row r="3001" spans="1:26" s="20" customFormat="1" x14ac:dyDescent="0.2">
      <c r="A3001" s="43"/>
      <c r="B3001" s="48"/>
      <c r="C3001" s="49"/>
      <c r="D3001" s="49"/>
      <c r="E3001" s="50"/>
      <c r="F3001" s="43"/>
      <c r="G3001" s="43"/>
      <c r="H3001" s="45"/>
      <c r="I3001" s="23"/>
      <c r="N3001" s="54"/>
      <c r="Y3001" s="53"/>
      <c r="Z3001" s="62"/>
    </row>
    <row r="3002" spans="1:26" s="20" customFormat="1" x14ac:dyDescent="0.2">
      <c r="A3002" s="43"/>
      <c r="B3002" s="48"/>
      <c r="C3002" s="49"/>
      <c r="D3002" s="49"/>
      <c r="E3002" s="50"/>
      <c r="F3002" s="43"/>
      <c r="G3002" s="43"/>
      <c r="H3002" s="45"/>
      <c r="I3002" s="23"/>
      <c r="N3002" s="54"/>
      <c r="Y3002" s="53"/>
      <c r="Z3002" s="62"/>
    </row>
    <row r="3003" spans="1:26" s="20" customFormat="1" x14ac:dyDescent="0.2">
      <c r="A3003" s="43"/>
      <c r="B3003" s="48"/>
      <c r="C3003" s="49"/>
      <c r="D3003" s="49"/>
      <c r="E3003" s="50"/>
      <c r="F3003" s="43"/>
      <c r="G3003" s="43"/>
      <c r="H3003" s="45"/>
      <c r="I3003" s="23"/>
      <c r="N3003" s="54"/>
      <c r="Y3003" s="53"/>
      <c r="Z3003" s="62"/>
    </row>
    <row r="3004" spans="1:26" s="20" customFormat="1" x14ac:dyDescent="0.2">
      <c r="A3004" s="43"/>
      <c r="B3004" s="48"/>
      <c r="C3004" s="49"/>
      <c r="D3004" s="49"/>
      <c r="E3004" s="50"/>
      <c r="F3004" s="43"/>
      <c r="G3004" s="43"/>
      <c r="H3004" s="45"/>
      <c r="I3004" s="23"/>
      <c r="N3004" s="54"/>
      <c r="Y3004" s="53"/>
      <c r="Z3004" s="62"/>
    </row>
    <row r="3005" spans="1:26" s="20" customFormat="1" x14ac:dyDescent="0.2">
      <c r="A3005" s="43"/>
      <c r="B3005" s="48"/>
      <c r="C3005" s="49"/>
      <c r="D3005" s="49"/>
      <c r="E3005" s="50"/>
      <c r="F3005" s="43"/>
      <c r="G3005" s="43"/>
      <c r="H3005" s="45"/>
      <c r="I3005" s="23"/>
      <c r="N3005" s="54"/>
      <c r="Y3005" s="53"/>
      <c r="Z3005" s="62"/>
    </row>
    <row r="3006" spans="1:26" s="20" customFormat="1" x14ac:dyDescent="0.2">
      <c r="A3006" s="43"/>
      <c r="B3006" s="48"/>
      <c r="C3006" s="49"/>
      <c r="D3006" s="49"/>
      <c r="E3006" s="50"/>
      <c r="F3006" s="43"/>
      <c r="G3006" s="43"/>
      <c r="H3006" s="45"/>
      <c r="I3006" s="23"/>
      <c r="N3006" s="54"/>
      <c r="Y3006" s="53"/>
      <c r="Z3006" s="62"/>
    </row>
    <row r="3007" spans="1:26" s="20" customFormat="1" x14ac:dyDescent="0.2">
      <c r="A3007" s="43"/>
      <c r="B3007" s="48"/>
      <c r="C3007" s="49"/>
      <c r="D3007" s="49"/>
      <c r="E3007" s="50"/>
      <c r="F3007" s="43"/>
      <c r="G3007" s="43"/>
      <c r="H3007" s="45"/>
      <c r="I3007" s="23"/>
      <c r="N3007" s="54"/>
      <c r="Y3007" s="53"/>
      <c r="Z3007" s="62"/>
    </row>
    <row r="3008" spans="1:26" s="20" customFormat="1" x14ac:dyDescent="0.2">
      <c r="A3008" s="43"/>
      <c r="B3008" s="48"/>
      <c r="C3008" s="49"/>
      <c r="D3008" s="49"/>
      <c r="E3008" s="50"/>
      <c r="F3008" s="43"/>
      <c r="G3008" s="43"/>
      <c r="H3008" s="45"/>
      <c r="I3008" s="23"/>
      <c r="N3008" s="54"/>
      <c r="Y3008" s="53"/>
      <c r="Z3008" s="62"/>
    </row>
    <row r="3009" spans="1:26" s="20" customFormat="1" x14ac:dyDescent="0.2">
      <c r="A3009" s="43"/>
      <c r="B3009" s="48"/>
      <c r="C3009" s="49"/>
      <c r="D3009" s="49"/>
      <c r="E3009" s="50"/>
      <c r="F3009" s="43"/>
      <c r="G3009" s="43"/>
      <c r="H3009" s="45"/>
      <c r="I3009" s="23"/>
      <c r="N3009" s="54"/>
      <c r="Y3009" s="53"/>
      <c r="Z3009" s="62"/>
    </row>
    <row r="3010" spans="1:26" s="20" customFormat="1" x14ac:dyDescent="0.2">
      <c r="A3010" s="43"/>
      <c r="B3010" s="48"/>
      <c r="C3010" s="49"/>
      <c r="D3010" s="49"/>
      <c r="E3010" s="50"/>
      <c r="F3010" s="43"/>
      <c r="G3010" s="43"/>
      <c r="H3010" s="45"/>
      <c r="I3010" s="23"/>
      <c r="N3010" s="54"/>
      <c r="Y3010" s="53"/>
      <c r="Z3010" s="62"/>
    </row>
    <row r="3011" spans="1:26" s="20" customFormat="1" x14ac:dyDescent="0.2">
      <c r="A3011" s="43"/>
      <c r="B3011" s="48"/>
      <c r="C3011" s="49"/>
      <c r="D3011" s="49"/>
      <c r="E3011" s="50"/>
      <c r="F3011" s="43"/>
      <c r="G3011" s="43"/>
      <c r="H3011" s="45"/>
      <c r="I3011" s="23"/>
      <c r="N3011" s="54"/>
      <c r="Y3011" s="53"/>
      <c r="Z3011" s="62"/>
    </row>
    <row r="3012" spans="1:26" s="20" customFormat="1" x14ac:dyDescent="0.2">
      <c r="A3012" s="43"/>
      <c r="B3012" s="48"/>
      <c r="C3012" s="49"/>
      <c r="D3012" s="49"/>
      <c r="E3012" s="50"/>
      <c r="F3012" s="43"/>
      <c r="G3012" s="43"/>
      <c r="H3012" s="45"/>
      <c r="I3012" s="23"/>
      <c r="N3012" s="54"/>
      <c r="Y3012" s="53"/>
      <c r="Z3012" s="62"/>
    </row>
    <row r="3013" spans="1:26" s="20" customFormat="1" x14ac:dyDescent="0.2">
      <c r="A3013" s="43"/>
      <c r="B3013" s="48"/>
      <c r="C3013" s="49"/>
      <c r="D3013" s="49"/>
      <c r="E3013" s="50"/>
      <c r="F3013" s="43"/>
      <c r="G3013" s="43"/>
      <c r="H3013" s="45"/>
      <c r="I3013" s="23"/>
      <c r="N3013" s="54"/>
      <c r="Y3013" s="53"/>
      <c r="Z3013" s="62"/>
    </row>
    <row r="3014" spans="1:26" s="20" customFormat="1" x14ac:dyDescent="0.2">
      <c r="A3014" s="43"/>
      <c r="B3014" s="48"/>
      <c r="C3014" s="49"/>
      <c r="D3014" s="49"/>
      <c r="E3014" s="50"/>
      <c r="F3014" s="43"/>
      <c r="G3014" s="43"/>
      <c r="H3014" s="45"/>
      <c r="I3014" s="23"/>
      <c r="N3014" s="54"/>
      <c r="Y3014" s="53"/>
      <c r="Z3014" s="62"/>
    </row>
    <row r="3015" spans="1:26" s="20" customFormat="1" x14ac:dyDescent="0.2">
      <c r="A3015" s="43"/>
      <c r="B3015" s="48"/>
      <c r="C3015" s="49"/>
      <c r="D3015" s="49"/>
      <c r="E3015" s="50"/>
      <c r="F3015" s="43"/>
      <c r="G3015" s="43"/>
      <c r="H3015" s="45"/>
      <c r="I3015" s="23"/>
      <c r="N3015" s="54"/>
      <c r="Y3015" s="53"/>
      <c r="Z3015" s="62"/>
    </row>
    <row r="3016" spans="1:26" s="20" customFormat="1" x14ac:dyDescent="0.2">
      <c r="A3016" s="43"/>
      <c r="B3016" s="48"/>
      <c r="C3016" s="49"/>
      <c r="D3016" s="49"/>
      <c r="E3016" s="50"/>
      <c r="F3016" s="43"/>
      <c r="G3016" s="43"/>
      <c r="H3016" s="45"/>
      <c r="I3016" s="23"/>
      <c r="N3016" s="54"/>
      <c r="Y3016" s="53"/>
      <c r="Z3016" s="62"/>
    </row>
    <row r="3017" spans="1:26" s="20" customFormat="1" x14ac:dyDescent="0.2">
      <c r="A3017" s="43"/>
      <c r="B3017" s="48"/>
      <c r="C3017" s="49"/>
      <c r="D3017" s="49"/>
      <c r="E3017" s="50"/>
      <c r="F3017" s="43"/>
      <c r="G3017" s="43"/>
      <c r="H3017" s="45"/>
      <c r="I3017" s="23"/>
      <c r="N3017" s="54"/>
      <c r="Y3017" s="53"/>
      <c r="Z3017" s="62"/>
    </row>
    <row r="3018" spans="1:26" s="20" customFormat="1" x14ac:dyDescent="0.2">
      <c r="A3018" s="43"/>
      <c r="B3018" s="48"/>
      <c r="C3018" s="49"/>
      <c r="D3018" s="49"/>
      <c r="E3018" s="50"/>
      <c r="F3018" s="43"/>
      <c r="G3018" s="43"/>
      <c r="H3018" s="45"/>
      <c r="I3018" s="23"/>
      <c r="N3018" s="54"/>
      <c r="Y3018" s="53"/>
      <c r="Z3018" s="62"/>
    </row>
    <row r="3019" spans="1:26" s="20" customFormat="1" x14ac:dyDescent="0.2">
      <c r="A3019" s="43"/>
      <c r="B3019" s="48"/>
      <c r="C3019" s="49"/>
      <c r="D3019" s="49"/>
      <c r="E3019" s="50"/>
      <c r="F3019" s="43"/>
      <c r="G3019" s="43"/>
      <c r="H3019" s="45"/>
      <c r="I3019" s="23"/>
      <c r="N3019" s="54"/>
      <c r="Y3019" s="53"/>
      <c r="Z3019" s="62"/>
    </row>
    <row r="3020" spans="1:26" s="20" customFormat="1" x14ac:dyDescent="0.2">
      <c r="A3020" s="43"/>
      <c r="B3020" s="48"/>
      <c r="C3020" s="49"/>
      <c r="D3020" s="49"/>
      <c r="E3020" s="50"/>
      <c r="F3020" s="43"/>
      <c r="G3020" s="43"/>
      <c r="H3020" s="45"/>
      <c r="I3020" s="23"/>
      <c r="N3020" s="54"/>
      <c r="Y3020" s="53"/>
      <c r="Z3020" s="62"/>
    </row>
    <row r="3021" spans="1:26" s="20" customFormat="1" x14ac:dyDescent="0.2">
      <c r="A3021" s="43"/>
      <c r="B3021" s="48"/>
      <c r="C3021" s="49"/>
      <c r="D3021" s="49"/>
      <c r="E3021" s="50"/>
      <c r="F3021" s="43"/>
      <c r="G3021" s="43"/>
      <c r="H3021" s="45"/>
      <c r="I3021" s="23"/>
      <c r="N3021" s="54"/>
      <c r="Y3021" s="53"/>
      <c r="Z3021" s="62"/>
    </row>
    <row r="3022" spans="1:26" s="20" customFormat="1" x14ac:dyDescent="0.2">
      <c r="A3022" s="43"/>
      <c r="B3022" s="48"/>
      <c r="C3022" s="49"/>
      <c r="D3022" s="49"/>
      <c r="E3022" s="50"/>
      <c r="F3022" s="43"/>
      <c r="G3022" s="43"/>
      <c r="H3022" s="45"/>
      <c r="I3022" s="23"/>
      <c r="N3022" s="54"/>
      <c r="Y3022" s="53"/>
      <c r="Z3022" s="62"/>
    </row>
    <row r="3023" spans="1:26" s="20" customFormat="1" x14ac:dyDescent="0.2">
      <c r="A3023" s="43"/>
      <c r="B3023" s="48"/>
      <c r="C3023" s="49"/>
      <c r="D3023" s="49"/>
      <c r="E3023" s="50"/>
      <c r="F3023" s="43"/>
      <c r="G3023" s="43"/>
      <c r="H3023" s="45"/>
      <c r="I3023" s="23"/>
      <c r="N3023" s="54"/>
      <c r="Y3023" s="53"/>
      <c r="Z3023" s="62"/>
    </row>
    <row r="3024" spans="1:26" s="20" customFormat="1" x14ac:dyDescent="0.2">
      <c r="A3024" s="43"/>
      <c r="B3024" s="48"/>
      <c r="C3024" s="49"/>
      <c r="D3024" s="49"/>
      <c r="E3024" s="50"/>
      <c r="F3024" s="43"/>
      <c r="G3024" s="43"/>
      <c r="H3024" s="45"/>
      <c r="I3024" s="23"/>
      <c r="N3024" s="54"/>
      <c r="Y3024" s="53"/>
      <c r="Z3024" s="62"/>
    </row>
    <row r="3025" spans="1:26" s="20" customFormat="1" x14ac:dyDescent="0.2">
      <c r="A3025" s="43"/>
      <c r="B3025" s="48"/>
      <c r="C3025" s="49"/>
      <c r="D3025" s="49"/>
      <c r="E3025" s="50"/>
      <c r="F3025" s="43"/>
      <c r="G3025" s="43"/>
      <c r="H3025" s="45"/>
      <c r="I3025" s="23"/>
      <c r="N3025" s="54"/>
      <c r="Y3025" s="53"/>
      <c r="Z3025" s="62"/>
    </row>
    <row r="3026" spans="1:26" s="20" customFormat="1" x14ac:dyDescent="0.2">
      <c r="A3026" s="43"/>
      <c r="B3026" s="48"/>
      <c r="C3026" s="49"/>
      <c r="D3026" s="49"/>
      <c r="E3026" s="50"/>
      <c r="F3026" s="43"/>
      <c r="G3026" s="43"/>
      <c r="H3026" s="45"/>
      <c r="I3026" s="23"/>
      <c r="N3026" s="54"/>
      <c r="Y3026" s="53"/>
      <c r="Z3026" s="62"/>
    </row>
    <row r="3027" spans="1:26" s="20" customFormat="1" x14ac:dyDescent="0.2">
      <c r="A3027" s="43"/>
      <c r="B3027" s="48"/>
      <c r="C3027" s="49"/>
      <c r="D3027" s="49"/>
      <c r="E3027" s="50"/>
      <c r="F3027" s="43"/>
      <c r="G3027" s="43"/>
      <c r="H3027" s="45"/>
      <c r="I3027" s="23"/>
      <c r="N3027" s="54"/>
      <c r="Y3027" s="53"/>
      <c r="Z3027" s="62"/>
    </row>
    <row r="3028" spans="1:26" s="20" customFormat="1" x14ac:dyDescent="0.2">
      <c r="A3028" s="43"/>
      <c r="B3028" s="48"/>
      <c r="C3028" s="49"/>
      <c r="D3028" s="49"/>
      <c r="E3028" s="50"/>
      <c r="F3028" s="43"/>
      <c r="G3028" s="43"/>
      <c r="H3028" s="45"/>
      <c r="I3028" s="23"/>
      <c r="N3028" s="54"/>
      <c r="Y3028" s="53"/>
      <c r="Z3028" s="62"/>
    </row>
    <row r="3029" spans="1:26" s="20" customFormat="1" x14ac:dyDescent="0.2">
      <c r="A3029" s="43"/>
      <c r="B3029" s="48"/>
      <c r="C3029" s="49"/>
      <c r="D3029" s="49"/>
      <c r="E3029" s="50"/>
      <c r="F3029" s="43"/>
      <c r="G3029" s="43"/>
      <c r="H3029" s="45"/>
      <c r="I3029" s="23"/>
      <c r="N3029" s="54"/>
      <c r="Y3029" s="53"/>
      <c r="Z3029" s="62"/>
    </row>
    <row r="3030" spans="1:26" s="20" customFormat="1" x14ac:dyDescent="0.2">
      <c r="A3030" s="43"/>
      <c r="B3030" s="48"/>
      <c r="C3030" s="49"/>
      <c r="D3030" s="49"/>
      <c r="E3030" s="50"/>
      <c r="F3030" s="43"/>
      <c r="G3030" s="43"/>
      <c r="H3030" s="45"/>
      <c r="I3030" s="23"/>
      <c r="N3030" s="54"/>
      <c r="Y3030" s="53"/>
      <c r="Z3030" s="62"/>
    </row>
    <row r="3031" spans="1:26" s="20" customFormat="1" x14ac:dyDescent="0.2">
      <c r="A3031" s="43"/>
      <c r="B3031" s="48"/>
      <c r="C3031" s="49"/>
      <c r="D3031" s="49"/>
      <c r="E3031" s="50"/>
      <c r="F3031" s="43"/>
      <c r="G3031" s="43"/>
      <c r="H3031" s="45"/>
      <c r="I3031" s="23"/>
      <c r="N3031" s="54"/>
      <c r="Y3031" s="53"/>
      <c r="Z3031" s="62"/>
    </row>
    <row r="3032" spans="1:26" s="20" customFormat="1" x14ac:dyDescent="0.2">
      <c r="A3032" s="43"/>
      <c r="B3032" s="48"/>
      <c r="C3032" s="49"/>
      <c r="D3032" s="49"/>
      <c r="E3032" s="50"/>
      <c r="F3032" s="43"/>
      <c r="G3032" s="43"/>
      <c r="H3032" s="45"/>
      <c r="I3032" s="23"/>
      <c r="N3032" s="54"/>
      <c r="Y3032" s="53"/>
      <c r="Z3032" s="62"/>
    </row>
    <row r="3033" spans="1:26" s="20" customFormat="1" x14ac:dyDescent="0.2">
      <c r="A3033" s="43"/>
      <c r="B3033" s="48"/>
      <c r="C3033" s="49"/>
      <c r="D3033" s="49"/>
      <c r="E3033" s="50"/>
      <c r="F3033" s="43"/>
      <c r="G3033" s="43"/>
      <c r="H3033" s="45"/>
      <c r="I3033" s="23"/>
      <c r="N3033" s="54"/>
      <c r="Y3033" s="53"/>
      <c r="Z3033" s="62"/>
    </row>
    <row r="3034" spans="1:26" s="20" customFormat="1" x14ac:dyDescent="0.2">
      <c r="A3034" s="43"/>
      <c r="B3034" s="48"/>
      <c r="C3034" s="49"/>
      <c r="D3034" s="49"/>
      <c r="E3034" s="50"/>
      <c r="F3034" s="43"/>
      <c r="G3034" s="43"/>
      <c r="H3034" s="45"/>
      <c r="I3034" s="23"/>
      <c r="N3034" s="54"/>
      <c r="Y3034" s="53"/>
      <c r="Z3034" s="62"/>
    </row>
    <row r="3035" spans="1:26" s="20" customFormat="1" x14ac:dyDescent="0.2">
      <c r="A3035" s="43"/>
      <c r="B3035" s="48"/>
      <c r="C3035" s="49"/>
      <c r="D3035" s="49"/>
      <c r="E3035" s="50"/>
      <c r="F3035" s="43"/>
      <c r="G3035" s="43"/>
      <c r="H3035" s="45"/>
      <c r="I3035" s="23"/>
      <c r="N3035" s="54"/>
      <c r="Y3035" s="53"/>
      <c r="Z3035" s="62"/>
    </row>
    <row r="3036" spans="1:26" s="20" customFormat="1" x14ac:dyDescent="0.2">
      <c r="A3036" s="43"/>
      <c r="B3036" s="48"/>
      <c r="C3036" s="49"/>
      <c r="D3036" s="49"/>
      <c r="E3036" s="50"/>
      <c r="F3036" s="43"/>
      <c r="G3036" s="43"/>
      <c r="H3036" s="45"/>
      <c r="I3036" s="23"/>
      <c r="N3036" s="54"/>
      <c r="Y3036" s="53"/>
      <c r="Z3036" s="62"/>
    </row>
    <row r="3037" spans="1:26" s="20" customFormat="1" x14ac:dyDescent="0.2">
      <c r="A3037" s="43"/>
      <c r="B3037" s="48"/>
      <c r="C3037" s="49"/>
      <c r="D3037" s="49"/>
      <c r="E3037" s="50"/>
      <c r="F3037" s="43"/>
      <c r="G3037" s="43"/>
      <c r="H3037" s="45"/>
      <c r="I3037" s="23"/>
      <c r="N3037" s="54"/>
      <c r="Y3037" s="53"/>
      <c r="Z3037" s="62"/>
    </row>
    <row r="3038" spans="1:26" s="20" customFormat="1" x14ac:dyDescent="0.2">
      <c r="A3038" s="43"/>
      <c r="B3038" s="48"/>
      <c r="C3038" s="49"/>
      <c r="D3038" s="49"/>
      <c r="E3038" s="50"/>
      <c r="F3038" s="43"/>
      <c r="G3038" s="43"/>
      <c r="H3038" s="45"/>
      <c r="I3038" s="23"/>
      <c r="N3038" s="54"/>
      <c r="Y3038" s="53"/>
      <c r="Z3038" s="62"/>
    </row>
    <row r="3039" spans="1:26" s="20" customFormat="1" x14ac:dyDescent="0.2">
      <c r="A3039" s="43"/>
      <c r="B3039" s="48"/>
      <c r="C3039" s="49"/>
      <c r="D3039" s="49"/>
      <c r="E3039" s="50"/>
      <c r="F3039" s="43"/>
      <c r="G3039" s="43"/>
      <c r="H3039" s="45"/>
      <c r="I3039" s="23"/>
      <c r="N3039" s="54"/>
      <c r="Y3039" s="53"/>
      <c r="Z3039" s="62"/>
    </row>
    <row r="3040" spans="1:26" s="20" customFormat="1" x14ac:dyDescent="0.2">
      <c r="A3040" s="43"/>
      <c r="B3040" s="48"/>
      <c r="C3040" s="49"/>
      <c r="D3040" s="49"/>
      <c r="E3040" s="50"/>
      <c r="F3040" s="43"/>
      <c r="G3040" s="43"/>
      <c r="H3040" s="45"/>
      <c r="I3040" s="23"/>
      <c r="N3040" s="54"/>
      <c r="Y3040" s="53"/>
      <c r="Z3040" s="62"/>
    </row>
    <row r="3041" spans="1:26" s="20" customFormat="1" x14ac:dyDescent="0.2">
      <c r="A3041" s="43"/>
      <c r="B3041" s="48"/>
      <c r="C3041" s="49"/>
      <c r="D3041" s="49"/>
      <c r="E3041" s="50"/>
      <c r="F3041" s="43"/>
      <c r="G3041" s="43"/>
      <c r="H3041" s="45"/>
      <c r="I3041" s="23"/>
      <c r="N3041" s="54"/>
      <c r="Y3041" s="53"/>
      <c r="Z3041" s="62"/>
    </row>
    <row r="3042" spans="1:26" s="20" customFormat="1" x14ac:dyDescent="0.2">
      <c r="A3042" s="43"/>
      <c r="B3042" s="48"/>
      <c r="C3042" s="49"/>
      <c r="D3042" s="49"/>
      <c r="E3042" s="50"/>
      <c r="F3042" s="43"/>
      <c r="G3042" s="43"/>
      <c r="H3042" s="45"/>
      <c r="I3042" s="23"/>
      <c r="N3042" s="54"/>
      <c r="Y3042" s="53"/>
      <c r="Z3042" s="62"/>
    </row>
    <row r="3043" spans="1:26" s="20" customFormat="1" x14ac:dyDescent="0.2">
      <c r="A3043" s="43"/>
      <c r="B3043" s="48"/>
      <c r="C3043" s="49"/>
      <c r="D3043" s="49"/>
      <c r="E3043" s="50"/>
      <c r="F3043" s="43"/>
      <c r="G3043" s="43"/>
      <c r="H3043" s="45"/>
      <c r="I3043" s="23"/>
      <c r="N3043" s="54"/>
      <c r="Y3043" s="53"/>
      <c r="Z3043" s="62"/>
    </row>
    <row r="3044" spans="1:26" s="20" customFormat="1" x14ac:dyDescent="0.2">
      <c r="A3044" s="43"/>
      <c r="B3044" s="48"/>
      <c r="C3044" s="49"/>
      <c r="D3044" s="49"/>
      <c r="E3044" s="50"/>
      <c r="F3044" s="43"/>
      <c r="G3044" s="43"/>
      <c r="H3044" s="45"/>
      <c r="I3044" s="23"/>
      <c r="N3044" s="54"/>
      <c r="Y3044" s="53"/>
      <c r="Z3044" s="62"/>
    </row>
    <row r="3045" spans="1:26" s="20" customFormat="1" x14ac:dyDescent="0.2">
      <c r="A3045" s="43"/>
      <c r="B3045" s="48"/>
      <c r="C3045" s="49"/>
      <c r="D3045" s="49"/>
      <c r="E3045" s="50"/>
      <c r="F3045" s="43"/>
      <c r="G3045" s="43"/>
      <c r="H3045" s="45"/>
      <c r="I3045" s="23"/>
      <c r="N3045" s="54"/>
      <c r="Y3045" s="53"/>
      <c r="Z3045" s="62"/>
    </row>
    <row r="3046" spans="1:26" s="20" customFormat="1" x14ac:dyDescent="0.2">
      <c r="A3046" s="43"/>
      <c r="B3046" s="48"/>
      <c r="C3046" s="49"/>
      <c r="D3046" s="49"/>
      <c r="E3046" s="50"/>
      <c r="F3046" s="43"/>
      <c r="G3046" s="43"/>
      <c r="H3046" s="45"/>
      <c r="I3046" s="23"/>
      <c r="N3046" s="54"/>
      <c r="Y3046" s="53"/>
      <c r="Z3046" s="62"/>
    </row>
    <row r="3047" spans="1:26" s="20" customFormat="1" x14ac:dyDescent="0.2">
      <c r="A3047" s="43"/>
      <c r="B3047" s="48"/>
      <c r="C3047" s="49"/>
      <c r="D3047" s="49"/>
      <c r="E3047" s="50"/>
      <c r="F3047" s="43"/>
      <c r="G3047" s="43"/>
      <c r="H3047" s="45"/>
      <c r="I3047" s="23"/>
      <c r="N3047" s="54"/>
      <c r="Y3047" s="53"/>
      <c r="Z3047" s="62"/>
    </row>
    <row r="3048" spans="1:26" s="20" customFormat="1" x14ac:dyDescent="0.2">
      <c r="A3048" s="43"/>
      <c r="B3048" s="48"/>
      <c r="C3048" s="49"/>
      <c r="D3048" s="49"/>
      <c r="E3048" s="50"/>
      <c r="F3048" s="43"/>
      <c r="G3048" s="43"/>
      <c r="H3048" s="45"/>
      <c r="I3048" s="23"/>
      <c r="N3048" s="54"/>
      <c r="Y3048" s="53"/>
      <c r="Z3048" s="62"/>
    </row>
    <row r="3049" spans="1:26" s="20" customFormat="1" x14ac:dyDescent="0.2">
      <c r="A3049" s="43"/>
      <c r="B3049" s="48"/>
      <c r="C3049" s="49"/>
      <c r="D3049" s="49"/>
      <c r="E3049" s="50"/>
      <c r="F3049" s="43"/>
      <c r="G3049" s="43"/>
      <c r="H3049" s="45"/>
      <c r="I3049" s="23"/>
      <c r="N3049" s="54"/>
      <c r="Y3049" s="53"/>
      <c r="Z3049" s="62"/>
    </row>
    <row r="3050" spans="1:26" s="20" customFormat="1" x14ac:dyDescent="0.2">
      <c r="A3050" s="43"/>
      <c r="B3050" s="48"/>
      <c r="C3050" s="49"/>
      <c r="D3050" s="49"/>
      <c r="E3050" s="50"/>
      <c r="F3050" s="43"/>
      <c r="G3050" s="43"/>
      <c r="H3050" s="45"/>
      <c r="I3050" s="23"/>
      <c r="N3050" s="54"/>
      <c r="Y3050" s="53"/>
      <c r="Z3050" s="62"/>
    </row>
    <row r="3051" spans="1:26" s="20" customFormat="1" x14ac:dyDescent="0.2">
      <c r="A3051" s="43"/>
      <c r="B3051" s="48"/>
      <c r="C3051" s="49"/>
      <c r="D3051" s="49"/>
      <c r="E3051" s="50"/>
      <c r="F3051" s="43"/>
      <c r="G3051" s="43"/>
      <c r="H3051" s="45"/>
      <c r="I3051" s="23"/>
      <c r="N3051" s="54"/>
      <c r="Y3051" s="53"/>
      <c r="Z3051" s="62"/>
    </row>
    <row r="3052" spans="1:26" s="20" customFormat="1" x14ac:dyDescent="0.2">
      <c r="A3052" s="43"/>
      <c r="B3052" s="48"/>
      <c r="C3052" s="49"/>
      <c r="D3052" s="49"/>
      <c r="E3052" s="50"/>
      <c r="F3052" s="43"/>
      <c r="G3052" s="43"/>
      <c r="H3052" s="45"/>
      <c r="I3052" s="23"/>
      <c r="N3052" s="54"/>
      <c r="Y3052" s="53"/>
      <c r="Z3052" s="62"/>
    </row>
    <row r="3053" spans="1:26" s="20" customFormat="1" x14ac:dyDescent="0.2">
      <c r="A3053" s="43"/>
      <c r="B3053" s="48"/>
      <c r="C3053" s="49"/>
      <c r="D3053" s="49"/>
      <c r="E3053" s="50"/>
      <c r="F3053" s="43"/>
      <c r="G3053" s="43"/>
      <c r="H3053" s="45"/>
      <c r="I3053" s="23"/>
      <c r="N3053" s="54"/>
      <c r="Y3053" s="53"/>
      <c r="Z3053" s="62"/>
    </row>
    <row r="3054" spans="1:26" s="20" customFormat="1" x14ac:dyDescent="0.2">
      <c r="A3054" s="43"/>
      <c r="B3054" s="48"/>
      <c r="C3054" s="49"/>
      <c r="D3054" s="49"/>
      <c r="E3054" s="50"/>
      <c r="F3054" s="43"/>
      <c r="G3054" s="43"/>
      <c r="H3054" s="45"/>
      <c r="I3054" s="23"/>
      <c r="N3054" s="54"/>
      <c r="Y3054" s="53"/>
      <c r="Z3054" s="62"/>
    </row>
    <row r="3055" spans="1:26" s="20" customFormat="1" x14ac:dyDescent="0.2">
      <c r="A3055" s="43"/>
      <c r="B3055" s="48"/>
      <c r="C3055" s="49"/>
      <c r="D3055" s="49"/>
      <c r="E3055" s="50"/>
      <c r="F3055" s="43"/>
      <c r="G3055" s="43"/>
      <c r="H3055" s="45"/>
      <c r="I3055" s="23"/>
      <c r="N3055" s="54"/>
      <c r="Y3055" s="53"/>
      <c r="Z3055" s="62"/>
    </row>
    <row r="3056" spans="1:26" s="20" customFormat="1" x14ac:dyDescent="0.2">
      <c r="A3056" s="43"/>
      <c r="B3056" s="48"/>
      <c r="C3056" s="49"/>
      <c r="D3056" s="49"/>
      <c r="E3056" s="50"/>
      <c r="F3056" s="43"/>
      <c r="G3056" s="43"/>
      <c r="H3056" s="45"/>
      <c r="I3056" s="23"/>
      <c r="N3056" s="54"/>
      <c r="Y3056" s="53"/>
      <c r="Z3056" s="62"/>
    </row>
    <row r="3057" spans="1:26" s="20" customFormat="1" x14ac:dyDescent="0.2">
      <c r="A3057" s="43"/>
      <c r="B3057" s="48"/>
      <c r="C3057" s="49"/>
      <c r="D3057" s="49"/>
      <c r="E3057" s="50"/>
      <c r="F3057" s="43"/>
      <c r="G3057" s="43"/>
      <c r="H3057" s="45"/>
      <c r="I3057" s="23"/>
      <c r="N3057" s="54"/>
      <c r="Y3057" s="53"/>
      <c r="Z3057" s="62"/>
    </row>
    <row r="3058" spans="1:26" s="20" customFormat="1" x14ac:dyDescent="0.2">
      <c r="A3058" s="43"/>
      <c r="B3058" s="48"/>
      <c r="C3058" s="49"/>
      <c r="D3058" s="49"/>
      <c r="E3058" s="50"/>
      <c r="F3058" s="43"/>
      <c r="G3058" s="43"/>
      <c r="H3058" s="45"/>
      <c r="I3058" s="23"/>
      <c r="N3058" s="54"/>
      <c r="Y3058" s="53"/>
      <c r="Z3058" s="62"/>
    </row>
    <row r="3059" spans="1:26" s="20" customFormat="1" x14ac:dyDescent="0.2">
      <c r="A3059" s="43"/>
      <c r="B3059" s="48"/>
      <c r="C3059" s="49"/>
      <c r="D3059" s="49"/>
      <c r="E3059" s="50"/>
      <c r="F3059" s="43"/>
      <c r="G3059" s="43"/>
      <c r="H3059" s="45"/>
      <c r="I3059" s="23"/>
      <c r="N3059" s="54"/>
      <c r="Y3059" s="53"/>
      <c r="Z3059" s="62"/>
    </row>
    <row r="3060" spans="1:26" s="20" customFormat="1" x14ac:dyDescent="0.2">
      <c r="A3060" s="43"/>
      <c r="B3060" s="48"/>
      <c r="C3060" s="49"/>
      <c r="D3060" s="49"/>
      <c r="E3060" s="50"/>
      <c r="F3060" s="43"/>
      <c r="G3060" s="43"/>
      <c r="H3060" s="45"/>
      <c r="I3060" s="23"/>
      <c r="N3060" s="54"/>
      <c r="Y3060" s="53"/>
      <c r="Z3060" s="62"/>
    </row>
    <row r="3061" spans="1:26" s="20" customFormat="1" x14ac:dyDescent="0.2">
      <c r="A3061" s="43"/>
      <c r="B3061" s="48"/>
      <c r="C3061" s="49"/>
      <c r="D3061" s="49"/>
      <c r="E3061" s="50"/>
      <c r="F3061" s="43"/>
      <c r="G3061" s="43"/>
      <c r="H3061" s="45"/>
      <c r="I3061" s="23"/>
      <c r="N3061" s="54"/>
      <c r="Y3061" s="53"/>
      <c r="Z3061" s="62"/>
    </row>
    <row r="3062" spans="1:26" s="20" customFormat="1" x14ac:dyDescent="0.2">
      <c r="A3062" s="43"/>
      <c r="B3062" s="48"/>
      <c r="C3062" s="49"/>
      <c r="D3062" s="49"/>
      <c r="E3062" s="50"/>
      <c r="F3062" s="43"/>
      <c r="G3062" s="43"/>
      <c r="H3062" s="45"/>
      <c r="I3062" s="23"/>
      <c r="N3062" s="54"/>
      <c r="Y3062" s="53"/>
      <c r="Z3062" s="62"/>
    </row>
    <row r="3063" spans="1:26" s="20" customFormat="1" x14ac:dyDescent="0.2">
      <c r="A3063" s="43"/>
      <c r="B3063" s="48"/>
      <c r="C3063" s="49"/>
      <c r="D3063" s="49"/>
      <c r="E3063" s="50"/>
      <c r="F3063" s="43"/>
      <c r="G3063" s="43"/>
      <c r="H3063" s="45"/>
      <c r="I3063" s="23"/>
      <c r="N3063" s="54"/>
      <c r="Y3063" s="53"/>
      <c r="Z3063" s="62"/>
    </row>
    <row r="3064" spans="1:26" s="20" customFormat="1" x14ac:dyDescent="0.2">
      <c r="A3064" s="43"/>
      <c r="B3064" s="48"/>
      <c r="C3064" s="49"/>
      <c r="D3064" s="49"/>
      <c r="E3064" s="50"/>
      <c r="F3064" s="43"/>
      <c r="G3064" s="43"/>
      <c r="H3064" s="45"/>
      <c r="I3064" s="23"/>
      <c r="N3064" s="54"/>
      <c r="Y3064" s="53"/>
      <c r="Z3064" s="62"/>
    </row>
    <row r="3065" spans="1:26" s="20" customFormat="1" x14ac:dyDescent="0.2">
      <c r="A3065" s="43"/>
      <c r="B3065" s="48"/>
      <c r="C3065" s="49"/>
      <c r="D3065" s="49"/>
      <c r="E3065" s="50"/>
      <c r="F3065" s="43"/>
      <c r="G3065" s="43"/>
      <c r="H3065" s="45"/>
      <c r="I3065" s="23"/>
      <c r="N3065" s="54"/>
      <c r="Y3065" s="53"/>
      <c r="Z3065" s="62"/>
    </row>
    <row r="3066" spans="1:26" s="20" customFormat="1" x14ac:dyDescent="0.2">
      <c r="A3066" s="43"/>
      <c r="B3066" s="48"/>
      <c r="C3066" s="49"/>
      <c r="D3066" s="49"/>
      <c r="E3066" s="50"/>
      <c r="F3066" s="43"/>
      <c r="G3066" s="43"/>
      <c r="H3066" s="45"/>
      <c r="I3066" s="23"/>
      <c r="N3066" s="54"/>
      <c r="Y3066" s="53"/>
      <c r="Z3066" s="62"/>
    </row>
    <row r="3067" spans="1:26" s="20" customFormat="1" x14ac:dyDescent="0.2">
      <c r="A3067" s="43"/>
      <c r="B3067" s="48"/>
      <c r="C3067" s="49"/>
      <c r="D3067" s="49"/>
      <c r="E3067" s="50"/>
      <c r="F3067" s="43"/>
      <c r="G3067" s="43"/>
      <c r="H3067" s="45"/>
      <c r="I3067" s="23"/>
      <c r="N3067" s="54"/>
      <c r="Y3067" s="53"/>
      <c r="Z3067" s="62"/>
    </row>
    <row r="3068" spans="1:26" s="20" customFormat="1" x14ac:dyDescent="0.2">
      <c r="A3068" s="43"/>
      <c r="B3068" s="48"/>
      <c r="C3068" s="49"/>
      <c r="D3068" s="49"/>
      <c r="E3068" s="50"/>
      <c r="F3068" s="43"/>
      <c r="G3068" s="43"/>
      <c r="H3068" s="45"/>
      <c r="I3068" s="23"/>
      <c r="N3068" s="54"/>
      <c r="Y3068" s="53"/>
      <c r="Z3068" s="62"/>
    </row>
    <row r="3069" spans="1:26" s="20" customFormat="1" x14ac:dyDescent="0.2">
      <c r="A3069" s="43"/>
      <c r="B3069" s="48"/>
      <c r="C3069" s="49"/>
      <c r="D3069" s="49"/>
      <c r="E3069" s="50"/>
      <c r="F3069" s="43"/>
      <c r="G3069" s="43"/>
      <c r="H3069" s="45"/>
      <c r="I3069" s="23"/>
      <c r="N3069" s="54"/>
      <c r="Y3069" s="53"/>
      <c r="Z3069" s="62"/>
    </row>
    <row r="3070" spans="1:26" s="20" customFormat="1" x14ac:dyDescent="0.2">
      <c r="A3070" s="43"/>
      <c r="B3070" s="48"/>
      <c r="C3070" s="49"/>
      <c r="D3070" s="49"/>
      <c r="E3070" s="50"/>
      <c r="F3070" s="43"/>
      <c r="G3070" s="43"/>
      <c r="H3070" s="45"/>
      <c r="I3070" s="23"/>
      <c r="N3070" s="54"/>
      <c r="Y3070" s="53"/>
      <c r="Z3070" s="62"/>
    </row>
    <row r="3071" spans="1:26" s="20" customFormat="1" x14ac:dyDescent="0.2">
      <c r="A3071" s="43"/>
      <c r="B3071" s="48"/>
      <c r="C3071" s="49"/>
      <c r="D3071" s="49"/>
      <c r="E3071" s="50"/>
      <c r="F3071" s="43"/>
      <c r="G3071" s="43"/>
      <c r="H3071" s="45"/>
      <c r="I3071" s="23"/>
      <c r="N3071" s="54"/>
      <c r="Y3071" s="53"/>
      <c r="Z3071" s="62"/>
    </row>
    <row r="3072" spans="1:26" s="20" customFormat="1" x14ac:dyDescent="0.2">
      <c r="A3072" s="43"/>
      <c r="B3072" s="48"/>
      <c r="C3072" s="49"/>
      <c r="D3072" s="49"/>
      <c r="E3072" s="50"/>
      <c r="F3072" s="43"/>
      <c r="G3072" s="43"/>
      <c r="H3072" s="45"/>
      <c r="I3072" s="23"/>
      <c r="N3072" s="54"/>
      <c r="Y3072" s="53"/>
      <c r="Z3072" s="62"/>
    </row>
    <row r="3073" spans="1:26" s="20" customFormat="1" x14ac:dyDescent="0.2">
      <c r="A3073" s="43"/>
      <c r="B3073" s="48"/>
      <c r="C3073" s="49"/>
      <c r="D3073" s="49"/>
      <c r="E3073" s="50"/>
      <c r="F3073" s="43"/>
      <c r="G3073" s="43"/>
      <c r="H3073" s="45"/>
      <c r="I3073" s="23"/>
      <c r="N3073" s="54"/>
      <c r="Y3073" s="53"/>
      <c r="Z3073" s="62"/>
    </row>
    <row r="3074" spans="1:26" s="20" customFormat="1" x14ac:dyDescent="0.2">
      <c r="A3074" s="43"/>
      <c r="B3074" s="48"/>
      <c r="C3074" s="49"/>
      <c r="D3074" s="49"/>
      <c r="E3074" s="50"/>
      <c r="F3074" s="43"/>
      <c r="G3074" s="43"/>
      <c r="H3074" s="45"/>
      <c r="I3074" s="23"/>
      <c r="N3074" s="54"/>
      <c r="Y3074" s="53"/>
      <c r="Z3074" s="62"/>
    </row>
    <row r="3075" spans="1:26" s="20" customFormat="1" x14ac:dyDescent="0.2">
      <c r="A3075" s="43"/>
      <c r="B3075" s="48"/>
      <c r="C3075" s="49"/>
      <c r="D3075" s="49"/>
      <c r="E3075" s="50"/>
      <c r="F3075" s="43"/>
      <c r="G3075" s="43"/>
      <c r="H3075" s="45"/>
      <c r="I3075" s="23"/>
      <c r="N3075" s="54"/>
      <c r="Y3075" s="53"/>
      <c r="Z3075" s="62"/>
    </row>
    <row r="3076" spans="1:26" s="20" customFormat="1" x14ac:dyDescent="0.2">
      <c r="A3076" s="43"/>
      <c r="B3076" s="48"/>
      <c r="C3076" s="49"/>
      <c r="D3076" s="49"/>
      <c r="E3076" s="50"/>
      <c r="F3076" s="43"/>
      <c r="G3076" s="43"/>
      <c r="H3076" s="45"/>
      <c r="I3076" s="23"/>
      <c r="N3076" s="54"/>
      <c r="Y3076" s="53"/>
      <c r="Z3076" s="62"/>
    </row>
    <row r="3077" spans="1:26" s="20" customFormat="1" x14ac:dyDescent="0.2">
      <c r="A3077" s="43"/>
      <c r="B3077" s="48"/>
      <c r="C3077" s="49"/>
      <c r="D3077" s="49"/>
      <c r="E3077" s="50"/>
      <c r="F3077" s="43"/>
      <c r="G3077" s="43"/>
      <c r="H3077" s="45"/>
      <c r="I3077" s="23"/>
      <c r="N3077" s="54"/>
      <c r="Y3077" s="53"/>
      <c r="Z3077" s="62"/>
    </row>
    <row r="3078" spans="1:26" s="20" customFormat="1" x14ac:dyDescent="0.2">
      <c r="A3078" s="43"/>
      <c r="B3078" s="48"/>
      <c r="C3078" s="49"/>
      <c r="D3078" s="49"/>
      <c r="E3078" s="50"/>
      <c r="F3078" s="43"/>
      <c r="G3078" s="43"/>
      <c r="H3078" s="45"/>
      <c r="I3078" s="23"/>
      <c r="N3078" s="54"/>
      <c r="Y3078" s="53"/>
      <c r="Z3078" s="62"/>
    </row>
    <row r="3079" spans="1:26" s="20" customFormat="1" x14ac:dyDescent="0.2">
      <c r="A3079" s="43"/>
      <c r="B3079" s="48"/>
      <c r="C3079" s="49"/>
      <c r="D3079" s="49"/>
      <c r="E3079" s="50"/>
      <c r="F3079" s="43"/>
      <c r="G3079" s="43"/>
      <c r="H3079" s="45"/>
      <c r="I3079" s="23"/>
      <c r="N3079" s="54"/>
      <c r="Y3079" s="53"/>
      <c r="Z3079" s="62"/>
    </row>
    <row r="3080" spans="1:26" s="20" customFormat="1" x14ac:dyDescent="0.2">
      <c r="A3080" s="43"/>
      <c r="B3080" s="48"/>
      <c r="C3080" s="49"/>
      <c r="D3080" s="49"/>
      <c r="E3080" s="50"/>
      <c r="F3080" s="43"/>
      <c r="G3080" s="43"/>
      <c r="H3080" s="45"/>
      <c r="I3080" s="23"/>
      <c r="N3080" s="54"/>
      <c r="Y3080" s="53"/>
      <c r="Z3080" s="62"/>
    </row>
    <row r="3081" spans="1:26" s="20" customFormat="1" x14ac:dyDescent="0.2">
      <c r="A3081" s="43"/>
      <c r="B3081" s="48"/>
      <c r="C3081" s="49"/>
      <c r="D3081" s="49"/>
      <c r="E3081" s="50"/>
      <c r="F3081" s="43"/>
      <c r="G3081" s="43"/>
      <c r="H3081" s="45"/>
      <c r="I3081" s="23"/>
      <c r="N3081" s="54"/>
      <c r="Y3081" s="53"/>
      <c r="Z3081" s="62"/>
    </row>
    <row r="3082" spans="1:26" s="20" customFormat="1" x14ac:dyDescent="0.2">
      <c r="A3082" s="43"/>
      <c r="B3082" s="48"/>
      <c r="C3082" s="49"/>
      <c r="D3082" s="49"/>
      <c r="E3082" s="50"/>
      <c r="F3082" s="43"/>
      <c r="G3082" s="43"/>
      <c r="H3082" s="45"/>
      <c r="I3082" s="23"/>
      <c r="N3082" s="54"/>
      <c r="Y3082" s="53"/>
      <c r="Z3082" s="62"/>
    </row>
    <row r="3083" spans="1:26" s="20" customFormat="1" x14ac:dyDescent="0.2">
      <c r="A3083" s="43"/>
      <c r="B3083" s="48"/>
      <c r="C3083" s="49"/>
      <c r="D3083" s="49"/>
      <c r="E3083" s="50"/>
      <c r="F3083" s="43"/>
      <c r="G3083" s="43"/>
      <c r="H3083" s="45"/>
      <c r="I3083" s="23"/>
      <c r="N3083" s="54"/>
      <c r="Y3083" s="53"/>
      <c r="Z3083" s="62"/>
    </row>
    <row r="3084" spans="1:26" s="20" customFormat="1" x14ac:dyDescent="0.2">
      <c r="A3084" s="43"/>
      <c r="B3084" s="48"/>
      <c r="C3084" s="49"/>
      <c r="D3084" s="49"/>
      <c r="E3084" s="50"/>
      <c r="F3084" s="43"/>
      <c r="G3084" s="43"/>
      <c r="H3084" s="45"/>
      <c r="I3084" s="23"/>
      <c r="N3084" s="54"/>
      <c r="Y3084" s="53"/>
      <c r="Z3084" s="62"/>
    </row>
    <row r="3085" spans="1:26" s="20" customFormat="1" x14ac:dyDescent="0.2">
      <c r="A3085" s="43"/>
      <c r="B3085" s="48"/>
      <c r="C3085" s="49"/>
      <c r="D3085" s="49"/>
      <c r="E3085" s="50"/>
      <c r="F3085" s="43"/>
      <c r="G3085" s="43"/>
      <c r="H3085" s="45"/>
      <c r="I3085" s="23"/>
      <c r="N3085" s="54"/>
      <c r="Y3085" s="53"/>
      <c r="Z3085" s="62"/>
    </row>
    <row r="3086" spans="1:26" s="20" customFormat="1" x14ac:dyDescent="0.2">
      <c r="A3086" s="43"/>
      <c r="B3086" s="48"/>
      <c r="C3086" s="49"/>
      <c r="D3086" s="49"/>
      <c r="E3086" s="50"/>
      <c r="F3086" s="43"/>
      <c r="G3086" s="43"/>
      <c r="H3086" s="45"/>
      <c r="I3086" s="23"/>
      <c r="N3086" s="54"/>
      <c r="Y3086" s="53"/>
      <c r="Z3086" s="62"/>
    </row>
    <row r="3087" spans="1:26" s="20" customFormat="1" x14ac:dyDescent="0.2">
      <c r="A3087" s="43"/>
      <c r="B3087" s="48"/>
      <c r="C3087" s="49"/>
      <c r="D3087" s="49"/>
      <c r="E3087" s="50"/>
      <c r="F3087" s="43"/>
      <c r="G3087" s="43"/>
      <c r="H3087" s="45"/>
      <c r="I3087" s="23"/>
      <c r="N3087" s="54"/>
      <c r="Y3087" s="53"/>
      <c r="Z3087" s="62"/>
    </row>
    <row r="3088" spans="1:26" s="20" customFormat="1" x14ac:dyDescent="0.2">
      <c r="A3088" s="43"/>
      <c r="B3088" s="48"/>
      <c r="C3088" s="49"/>
      <c r="D3088" s="49"/>
      <c r="E3088" s="50"/>
      <c r="F3088" s="43"/>
      <c r="G3088" s="43"/>
      <c r="H3088" s="45"/>
      <c r="I3088" s="23"/>
      <c r="N3088" s="54"/>
      <c r="Y3088" s="53"/>
      <c r="Z3088" s="62"/>
    </row>
    <row r="3089" spans="1:26" s="20" customFormat="1" x14ac:dyDescent="0.2">
      <c r="A3089" s="43"/>
      <c r="B3089" s="48"/>
      <c r="C3089" s="49"/>
      <c r="D3089" s="49"/>
      <c r="E3089" s="50"/>
      <c r="F3089" s="43"/>
      <c r="G3089" s="43"/>
      <c r="H3089" s="45"/>
      <c r="I3089" s="23"/>
      <c r="N3089" s="54"/>
      <c r="Y3089" s="53"/>
      <c r="Z3089" s="62"/>
    </row>
    <row r="3090" spans="1:26" s="20" customFormat="1" x14ac:dyDescent="0.2">
      <c r="A3090" s="43"/>
      <c r="B3090" s="48"/>
      <c r="C3090" s="49"/>
      <c r="D3090" s="49"/>
      <c r="E3090" s="50"/>
      <c r="F3090" s="43"/>
      <c r="G3090" s="43"/>
      <c r="H3090" s="45"/>
      <c r="I3090" s="23"/>
      <c r="N3090" s="54"/>
      <c r="Y3090" s="53"/>
      <c r="Z3090" s="62"/>
    </row>
    <row r="3091" spans="1:26" s="20" customFormat="1" x14ac:dyDescent="0.2">
      <c r="A3091" s="43"/>
      <c r="B3091" s="48"/>
      <c r="C3091" s="49"/>
      <c r="D3091" s="49"/>
      <c r="E3091" s="50"/>
      <c r="F3091" s="43"/>
      <c r="G3091" s="43"/>
      <c r="H3091" s="45"/>
      <c r="I3091" s="23"/>
      <c r="N3091" s="54"/>
      <c r="Y3091" s="53"/>
      <c r="Z3091" s="62"/>
    </row>
    <row r="3092" spans="1:26" s="20" customFormat="1" x14ac:dyDescent="0.2">
      <c r="A3092" s="43"/>
      <c r="B3092" s="48"/>
      <c r="C3092" s="49"/>
      <c r="D3092" s="49"/>
      <c r="E3092" s="50"/>
      <c r="F3092" s="43"/>
      <c r="G3092" s="43"/>
      <c r="H3092" s="45"/>
      <c r="I3092" s="23"/>
      <c r="N3092" s="54"/>
      <c r="Y3092" s="53"/>
      <c r="Z3092" s="62"/>
    </row>
    <row r="3093" spans="1:26" s="20" customFormat="1" x14ac:dyDescent="0.2">
      <c r="A3093" s="43"/>
      <c r="B3093" s="48"/>
      <c r="C3093" s="49"/>
      <c r="D3093" s="49"/>
      <c r="E3093" s="50"/>
      <c r="F3093" s="43"/>
      <c r="G3093" s="43"/>
      <c r="H3093" s="45"/>
      <c r="I3093" s="23"/>
      <c r="N3093" s="54"/>
      <c r="Y3093" s="53"/>
      <c r="Z3093" s="62"/>
    </row>
    <row r="3094" spans="1:26" s="20" customFormat="1" x14ac:dyDescent="0.2">
      <c r="A3094" s="43"/>
      <c r="B3094" s="48"/>
      <c r="C3094" s="49"/>
      <c r="D3094" s="49"/>
      <c r="E3094" s="50"/>
      <c r="F3094" s="43"/>
      <c r="G3094" s="43"/>
      <c r="H3094" s="45"/>
      <c r="I3094" s="23"/>
      <c r="N3094" s="54"/>
      <c r="Y3094" s="53"/>
      <c r="Z3094" s="62"/>
    </row>
    <row r="3095" spans="1:26" s="20" customFormat="1" x14ac:dyDescent="0.2">
      <c r="A3095" s="43"/>
      <c r="B3095" s="48"/>
      <c r="C3095" s="49"/>
      <c r="D3095" s="49"/>
      <c r="E3095" s="50"/>
      <c r="F3095" s="43"/>
      <c r="G3095" s="43"/>
      <c r="H3095" s="45"/>
      <c r="I3095" s="23"/>
      <c r="N3095" s="54"/>
      <c r="Y3095" s="53"/>
      <c r="Z3095" s="62"/>
    </row>
    <row r="3096" spans="1:26" s="20" customFormat="1" x14ac:dyDescent="0.2">
      <c r="A3096" s="43"/>
      <c r="B3096" s="48"/>
      <c r="C3096" s="49"/>
      <c r="D3096" s="49"/>
      <c r="E3096" s="50"/>
      <c r="F3096" s="43"/>
      <c r="G3096" s="43"/>
      <c r="H3096" s="45"/>
      <c r="I3096" s="23"/>
      <c r="N3096" s="54"/>
      <c r="Y3096" s="53"/>
      <c r="Z3096" s="62"/>
    </row>
    <row r="3097" spans="1:26" s="20" customFormat="1" x14ac:dyDescent="0.2">
      <c r="A3097" s="43"/>
      <c r="B3097" s="48"/>
      <c r="C3097" s="49"/>
      <c r="D3097" s="49"/>
      <c r="E3097" s="50"/>
      <c r="F3097" s="43"/>
      <c r="G3097" s="43"/>
      <c r="H3097" s="45"/>
      <c r="I3097" s="23"/>
      <c r="N3097" s="54"/>
      <c r="Y3097" s="53"/>
      <c r="Z3097" s="62"/>
    </row>
    <row r="3098" spans="1:26" s="20" customFormat="1" x14ac:dyDescent="0.2">
      <c r="A3098" s="43"/>
      <c r="B3098" s="48"/>
      <c r="C3098" s="49"/>
      <c r="D3098" s="49"/>
      <c r="E3098" s="50"/>
      <c r="F3098" s="43"/>
      <c r="G3098" s="43"/>
      <c r="H3098" s="45"/>
      <c r="I3098" s="23"/>
      <c r="N3098" s="54"/>
      <c r="Y3098" s="53"/>
      <c r="Z3098" s="62"/>
    </row>
    <row r="3099" spans="1:26" s="20" customFormat="1" x14ac:dyDescent="0.2">
      <c r="A3099" s="43"/>
      <c r="B3099" s="48"/>
      <c r="C3099" s="49"/>
      <c r="D3099" s="49"/>
      <c r="E3099" s="50"/>
      <c r="F3099" s="43"/>
      <c r="G3099" s="43"/>
      <c r="H3099" s="45"/>
      <c r="I3099" s="23"/>
      <c r="N3099" s="54"/>
      <c r="Y3099" s="53"/>
      <c r="Z3099" s="62"/>
    </row>
    <row r="3100" spans="1:26" s="20" customFormat="1" x14ac:dyDescent="0.2">
      <c r="A3100" s="43"/>
      <c r="B3100" s="48"/>
      <c r="C3100" s="49"/>
      <c r="D3100" s="49"/>
      <c r="E3100" s="50"/>
      <c r="F3100" s="43"/>
      <c r="G3100" s="43"/>
      <c r="H3100" s="45"/>
      <c r="I3100" s="23"/>
      <c r="N3100" s="54"/>
      <c r="Y3100" s="53"/>
      <c r="Z3100" s="62"/>
    </row>
    <row r="3101" spans="1:26" s="20" customFormat="1" x14ac:dyDescent="0.2">
      <c r="A3101" s="43"/>
      <c r="B3101" s="48"/>
      <c r="C3101" s="49"/>
      <c r="D3101" s="49"/>
      <c r="E3101" s="50"/>
      <c r="F3101" s="43"/>
      <c r="G3101" s="43"/>
      <c r="H3101" s="45"/>
      <c r="I3101" s="23"/>
      <c r="N3101" s="54"/>
      <c r="Y3101" s="53"/>
      <c r="Z3101" s="62"/>
    </row>
    <row r="3102" spans="1:26" s="20" customFormat="1" x14ac:dyDescent="0.2">
      <c r="A3102" s="43"/>
      <c r="B3102" s="48"/>
      <c r="C3102" s="49"/>
      <c r="D3102" s="49"/>
      <c r="E3102" s="50"/>
      <c r="F3102" s="43"/>
      <c r="G3102" s="43"/>
      <c r="H3102" s="45"/>
      <c r="I3102" s="23"/>
      <c r="N3102" s="54"/>
      <c r="Y3102" s="53"/>
      <c r="Z3102" s="62"/>
    </row>
    <row r="3103" spans="1:26" s="20" customFormat="1" x14ac:dyDescent="0.2">
      <c r="A3103" s="43"/>
      <c r="B3103" s="48"/>
      <c r="C3103" s="49"/>
      <c r="D3103" s="49"/>
      <c r="E3103" s="50"/>
      <c r="F3103" s="43"/>
      <c r="G3103" s="43"/>
      <c r="H3103" s="45"/>
      <c r="I3103" s="23"/>
      <c r="N3103" s="54"/>
      <c r="Y3103" s="53"/>
      <c r="Z3103" s="62"/>
    </row>
    <row r="3104" spans="1:26" s="20" customFormat="1" x14ac:dyDescent="0.2">
      <c r="A3104" s="43"/>
      <c r="B3104" s="48"/>
      <c r="C3104" s="49"/>
      <c r="D3104" s="49"/>
      <c r="E3104" s="50"/>
      <c r="F3104" s="43"/>
      <c r="G3104" s="43"/>
      <c r="H3104" s="45"/>
      <c r="I3104" s="23"/>
      <c r="N3104" s="54"/>
      <c r="Y3104" s="53"/>
      <c r="Z3104" s="62"/>
    </row>
    <row r="3105" spans="1:26" s="20" customFormat="1" x14ac:dyDescent="0.2">
      <c r="A3105" s="43"/>
      <c r="B3105" s="48"/>
      <c r="C3105" s="49"/>
      <c r="D3105" s="49"/>
      <c r="E3105" s="50"/>
      <c r="F3105" s="43"/>
      <c r="G3105" s="43"/>
      <c r="H3105" s="45"/>
      <c r="I3105" s="23"/>
      <c r="N3105" s="54"/>
      <c r="Y3105" s="53"/>
      <c r="Z3105" s="62"/>
    </row>
    <row r="3106" spans="1:26" s="20" customFormat="1" x14ac:dyDescent="0.2">
      <c r="A3106" s="43"/>
      <c r="B3106" s="48"/>
      <c r="C3106" s="49"/>
      <c r="D3106" s="49"/>
      <c r="E3106" s="50"/>
      <c r="F3106" s="43"/>
      <c r="G3106" s="43"/>
      <c r="H3106" s="45"/>
      <c r="I3106" s="23"/>
      <c r="N3106" s="54"/>
      <c r="Y3106" s="53"/>
      <c r="Z3106" s="62"/>
    </row>
    <row r="3107" spans="1:26" s="20" customFormat="1" x14ac:dyDescent="0.2">
      <c r="A3107" s="43"/>
      <c r="B3107" s="48"/>
      <c r="C3107" s="49"/>
      <c r="D3107" s="49"/>
      <c r="E3107" s="50"/>
      <c r="F3107" s="43"/>
      <c r="G3107" s="43"/>
      <c r="H3107" s="45"/>
      <c r="I3107" s="23"/>
      <c r="N3107" s="54"/>
      <c r="Y3107" s="53"/>
      <c r="Z3107" s="62"/>
    </row>
    <row r="3108" spans="1:26" s="20" customFormat="1" x14ac:dyDescent="0.2">
      <c r="A3108" s="43"/>
      <c r="B3108" s="48"/>
      <c r="C3108" s="49"/>
      <c r="D3108" s="49"/>
      <c r="E3108" s="50"/>
      <c r="F3108" s="43"/>
      <c r="G3108" s="43"/>
      <c r="H3108" s="45"/>
      <c r="I3108" s="23"/>
      <c r="N3108" s="54"/>
      <c r="Y3108" s="53"/>
      <c r="Z3108" s="62"/>
    </row>
    <row r="3109" spans="1:26" s="20" customFormat="1" x14ac:dyDescent="0.2">
      <c r="A3109" s="43"/>
      <c r="B3109" s="48"/>
      <c r="C3109" s="49"/>
      <c r="D3109" s="49"/>
      <c r="E3109" s="50"/>
      <c r="F3109" s="43"/>
      <c r="G3109" s="43"/>
      <c r="H3109" s="45"/>
      <c r="I3109" s="23"/>
      <c r="N3109" s="54"/>
      <c r="Y3109" s="53"/>
      <c r="Z3109" s="62"/>
    </row>
    <row r="3110" spans="1:26" s="20" customFormat="1" x14ac:dyDescent="0.2">
      <c r="A3110" s="43"/>
      <c r="B3110" s="48"/>
      <c r="C3110" s="49"/>
      <c r="D3110" s="49"/>
      <c r="E3110" s="50"/>
      <c r="F3110" s="43"/>
      <c r="G3110" s="43"/>
      <c r="H3110" s="45"/>
      <c r="I3110" s="23"/>
      <c r="N3110" s="54"/>
      <c r="Y3110" s="53"/>
      <c r="Z3110" s="62"/>
    </row>
    <row r="3111" spans="1:26" s="20" customFormat="1" x14ac:dyDescent="0.2">
      <c r="A3111" s="43"/>
      <c r="B3111" s="48"/>
      <c r="C3111" s="49"/>
      <c r="D3111" s="49"/>
      <c r="E3111" s="50"/>
      <c r="F3111" s="43"/>
      <c r="G3111" s="43"/>
      <c r="H3111" s="45"/>
      <c r="I3111" s="23"/>
      <c r="N3111" s="54"/>
      <c r="Y3111" s="53"/>
      <c r="Z3111" s="62"/>
    </row>
    <row r="3112" spans="1:26" s="20" customFormat="1" x14ac:dyDescent="0.2">
      <c r="A3112" s="43"/>
      <c r="B3112" s="48"/>
      <c r="C3112" s="49"/>
      <c r="D3112" s="49"/>
      <c r="E3112" s="50"/>
      <c r="F3112" s="43"/>
      <c r="G3112" s="43"/>
      <c r="H3112" s="45"/>
      <c r="I3112" s="23"/>
      <c r="N3112" s="54"/>
      <c r="Y3112" s="53"/>
      <c r="Z3112" s="62"/>
    </row>
    <row r="3113" spans="1:26" s="20" customFormat="1" x14ac:dyDescent="0.2">
      <c r="A3113" s="43"/>
      <c r="B3113" s="48"/>
      <c r="C3113" s="49"/>
      <c r="D3113" s="49"/>
      <c r="E3113" s="50"/>
      <c r="F3113" s="43"/>
      <c r="G3113" s="43"/>
      <c r="H3113" s="45"/>
      <c r="I3113" s="23"/>
      <c r="N3113" s="54"/>
      <c r="Y3113" s="53"/>
      <c r="Z3113" s="62"/>
    </row>
    <row r="3114" spans="1:26" s="20" customFormat="1" x14ac:dyDescent="0.2">
      <c r="A3114" s="43"/>
      <c r="B3114" s="48"/>
      <c r="C3114" s="49"/>
      <c r="D3114" s="49"/>
      <c r="E3114" s="50"/>
      <c r="F3114" s="43"/>
      <c r="G3114" s="43"/>
      <c r="H3114" s="45"/>
      <c r="I3114" s="23"/>
      <c r="N3114" s="54"/>
      <c r="Y3114" s="53"/>
      <c r="Z3114" s="62"/>
    </row>
    <row r="3115" spans="1:26" s="20" customFormat="1" x14ac:dyDescent="0.2">
      <c r="A3115" s="43"/>
      <c r="B3115" s="48"/>
      <c r="C3115" s="49"/>
      <c r="D3115" s="49"/>
      <c r="E3115" s="50"/>
      <c r="F3115" s="43"/>
      <c r="G3115" s="43"/>
      <c r="H3115" s="45"/>
      <c r="I3115" s="23"/>
      <c r="N3115" s="54"/>
      <c r="Y3115" s="53"/>
      <c r="Z3115" s="62"/>
    </row>
    <row r="3116" spans="1:26" s="20" customFormat="1" x14ac:dyDescent="0.2">
      <c r="A3116" s="43"/>
      <c r="B3116" s="48"/>
      <c r="C3116" s="49"/>
      <c r="D3116" s="49"/>
      <c r="E3116" s="50"/>
      <c r="F3116" s="43"/>
      <c r="G3116" s="43"/>
      <c r="H3116" s="45"/>
      <c r="I3116" s="23"/>
      <c r="N3116" s="54"/>
      <c r="Y3116" s="53"/>
      <c r="Z3116" s="62"/>
    </row>
    <row r="3117" spans="1:26" s="20" customFormat="1" x14ac:dyDescent="0.2">
      <c r="A3117" s="43"/>
      <c r="B3117" s="48"/>
      <c r="C3117" s="49"/>
      <c r="D3117" s="49"/>
      <c r="E3117" s="50"/>
      <c r="F3117" s="43"/>
      <c r="G3117" s="43"/>
      <c r="H3117" s="45"/>
      <c r="I3117" s="23"/>
      <c r="N3117" s="54"/>
      <c r="Y3117" s="53"/>
      <c r="Z3117" s="62"/>
    </row>
    <row r="3118" spans="1:26" s="20" customFormat="1" x14ac:dyDescent="0.2">
      <c r="A3118" s="43"/>
      <c r="B3118" s="48"/>
      <c r="C3118" s="49"/>
      <c r="D3118" s="49"/>
      <c r="E3118" s="50"/>
      <c r="F3118" s="43"/>
      <c r="G3118" s="43"/>
      <c r="H3118" s="45"/>
      <c r="I3118" s="23"/>
      <c r="N3118" s="54"/>
      <c r="Y3118" s="53"/>
      <c r="Z3118" s="62"/>
    </row>
    <row r="3119" spans="1:26" s="20" customFormat="1" x14ac:dyDescent="0.2">
      <c r="A3119" s="43"/>
      <c r="B3119" s="48"/>
      <c r="C3119" s="49"/>
      <c r="D3119" s="49"/>
      <c r="E3119" s="50"/>
      <c r="F3119" s="43"/>
      <c r="G3119" s="43"/>
      <c r="H3119" s="45"/>
      <c r="I3119" s="23"/>
      <c r="N3119" s="54"/>
      <c r="Y3119" s="53"/>
      <c r="Z3119" s="62"/>
    </row>
    <row r="3120" spans="1:26" s="20" customFormat="1" x14ac:dyDescent="0.2">
      <c r="A3120" s="43"/>
      <c r="B3120" s="48"/>
      <c r="C3120" s="49"/>
      <c r="D3120" s="49"/>
      <c r="E3120" s="50"/>
      <c r="F3120" s="43"/>
      <c r="G3120" s="43"/>
      <c r="H3120" s="45"/>
      <c r="I3120" s="23"/>
      <c r="N3120" s="54"/>
      <c r="Y3120" s="53"/>
      <c r="Z3120" s="62"/>
    </row>
    <row r="3121" spans="1:26" s="20" customFormat="1" x14ac:dyDescent="0.2">
      <c r="A3121" s="43"/>
      <c r="B3121" s="48"/>
      <c r="C3121" s="49"/>
      <c r="D3121" s="49"/>
      <c r="E3121" s="50"/>
      <c r="F3121" s="43"/>
      <c r="G3121" s="43"/>
      <c r="H3121" s="45"/>
      <c r="I3121" s="23"/>
      <c r="N3121" s="54"/>
      <c r="Y3121" s="53"/>
      <c r="Z3121" s="62"/>
    </row>
    <row r="3122" spans="1:26" s="20" customFormat="1" x14ac:dyDescent="0.2">
      <c r="A3122" s="43"/>
      <c r="B3122" s="48"/>
      <c r="C3122" s="49"/>
      <c r="D3122" s="49"/>
      <c r="E3122" s="50"/>
      <c r="F3122" s="43"/>
      <c r="G3122" s="43"/>
      <c r="H3122" s="45"/>
      <c r="I3122" s="23"/>
      <c r="N3122" s="54"/>
      <c r="Y3122" s="53"/>
      <c r="Z3122" s="62"/>
    </row>
    <row r="3123" spans="1:26" s="20" customFormat="1" x14ac:dyDescent="0.2">
      <c r="A3123" s="43"/>
      <c r="B3123" s="48"/>
      <c r="C3123" s="49"/>
      <c r="D3123" s="49"/>
      <c r="E3123" s="50"/>
      <c r="F3123" s="43"/>
      <c r="G3123" s="43"/>
      <c r="H3123" s="45"/>
      <c r="I3123" s="23"/>
      <c r="N3123" s="54"/>
      <c r="Y3123" s="53"/>
      <c r="Z3123" s="62"/>
    </row>
    <row r="3124" spans="1:26" s="20" customFormat="1" x14ac:dyDescent="0.2">
      <c r="A3124" s="43"/>
      <c r="B3124" s="48"/>
      <c r="C3124" s="49"/>
      <c r="D3124" s="49"/>
      <c r="E3124" s="50"/>
      <c r="F3124" s="43"/>
      <c r="G3124" s="43"/>
      <c r="H3124" s="45"/>
      <c r="I3124" s="23"/>
      <c r="N3124" s="54"/>
      <c r="Y3124" s="53"/>
      <c r="Z3124" s="62"/>
    </row>
    <row r="3125" spans="1:26" s="20" customFormat="1" x14ac:dyDescent="0.2">
      <c r="A3125" s="43"/>
      <c r="B3125" s="48"/>
      <c r="C3125" s="49"/>
      <c r="D3125" s="49"/>
      <c r="E3125" s="50"/>
      <c r="F3125" s="43"/>
      <c r="G3125" s="43"/>
      <c r="H3125" s="45"/>
      <c r="I3125" s="23"/>
      <c r="N3125" s="54"/>
      <c r="Y3125" s="53"/>
      <c r="Z3125" s="62"/>
    </row>
    <row r="3126" spans="1:26" s="20" customFormat="1" x14ac:dyDescent="0.2">
      <c r="A3126" s="43"/>
      <c r="B3126" s="48"/>
      <c r="C3126" s="49"/>
      <c r="D3126" s="49"/>
      <c r="E3126" s="50"/>
      <c r="F3126" s="43"/>
      <c r="G3126" s="43"/>
      <c r="H3126" s="45"/>
      <c r="I3126" s="23"/>
      <c r="N3126" s="54"/>
      <c r="Y3126" s="53"/>
      <c r="Z3126" s="62"/>
    </row>
    <row r="3127" spans="1:26" s="20" customFormat="1" x14ac:dyDescent="0.2">
      <c r="A3127" s="43"/>
      <c r="B3127" s="48"/>
      <c r="C3127" s="49"/>
      <c r="D3127" s="49"/>
      <c r="E3127" s="50"/>
      <c r="F3127" s="43"/>
      <c r="G3127" s="43"/>
      <c r="H3127" s="45"/>
      <c r="I3127" s="23"/>
      <c r="N3127" s="54"/>
      <c r="Y3127" s="53"/>
      <c r="Z3127" s="62"/>
    </row>
    <row r="3128" spans="1:26" s="20" customFormat="1" x14ac:dyDescent="0.2">
      <c r="A3128" s="43"/>
      <c r="B3128" s="48"/>
      <c r="C3128" s="49"/>
      <c r="D3128" s="49"/>
      <c r="E3128" s="50"/>
      <c r="F3128" s="43"/>
      <c r="G3128" s="43"/>
      <c r="H3128" s="45"/>
      <c r="I3128" s="23"/>
      <c r="N3128" s="54"/>
      <c r="Y3128" s="53"/>
      <c r="Z3128" s="62"/>
    </row>
    <row r="3129" spans="1:26" s="20" customFormat="1" x14ac:dyDescent="0.2">
      <c r="A3129" s="43"/>
      <c r="B3129" s="48"/>
      <c r="C3129" s="49"/>
      <c r="D3129" s="49"/>
      <c r="E3129" s="50"/>
      <c r="F3129" s="43"/>
      <c r="G3129" s="43"/>
      <c r="H3129" s="45"/>
      <c r="I3129" s="23"/>
      <c r="N3129" s="54"/>
      <c r="Y3129" s="53"/>
      <c r="Z3129" s="62"/>
    </row>
    <row r="3130" spans="1:26" s="20" customFormat="1" x14ac:dyDescent="0.2">
      <c r="A3130" s="43"/>
      <c r="B3130" s="48"/>
      <c r="C3130" s="49"/>
      <c r="D3130" s="49"/>
      <c r="E3130" s="50"/>
      <c r="F3130" s="43"/>
      <c r="G3130" s="43"/>
      <c r="H3130" s="45"/>
      <c r="I3130" s="23"/>
      <c r="N3130" s="54"/>
      <c r="Y3130" s="53"/>
      <c r="Z3130" s="62"/>
    </row>
    <row r="3131" spans="1:26" s="20" customFormat="1" x14ac:dyDescent="0.2">
      <c r="A3131" s="43"/>
      <c r="B3131" s="48"/>
      <c r="C3131" s="49"/>
      <c r="D3131" s="49"/>
      <c r="E3131" s="50"/>
      <c r="F3131" s="43"/>
      <c r="G3131" s="43"/>
      <c r="H3131" s="45"/>
      <c r="I3131" s="23"/>
      <c r="N3131" s="54"/>
      <c r="Y3131" s="53"/>
      <c r="Z3131" s="62"/>
    </row>
    <row r="3132" spans="1:26" s="20" customFormat="1" x14ac:dyDescent="0.2">
      <c r="A3132" s="43"/>
      <c r="B3132" s="48"/>
      <c r="C3132" s="49"/>
      <c r="D3132" s="49"/>
      <c r="E3132" s="50"/>
      <c r="F3132" s="43"/>
      <c r="G3132" s="43"/>
      <c r="H3132" s="45"/>
      <c r="I3132" s="23"/>
      <c r="N3132" s="54"/>
      <c r="Y3132" s="53"/>
      <c r="Z3132" s="62"/>
    </row>
    <row r="3133" spans="1:26" s="20" customFormat="1" x14ac:dyDescent="0.2">
      <c r="A3133" s="43"/>
      <c r="B3133" s="48"/>
      <c r="C3133" s="49"/>
      <c r="D3133" s="49"/>
      <c r="E3133" s="50"/>
      <c r="F3133" s="43"/>
      <c r="G3133" s="43"/>
      <c r="H3133" s="45"/>
      <c r="I3133" s="23"/>
      <c r="N3133" s="54"/>
      <c r="Y3133" s="53"/>
      <c r="Z3133" s="62"/>
    </row>
    <row r="3134" spans="1:26" s="20" customFormat="1" x14ac:dyDescent="0.2">
      <c r="A3134" s="43"/>
      <c r="B3134" s="48"/>
      <c r="C3134" s="49"/>
      <c r="D3134" s="49"/>
      <c r="E3134" s="50"/>
      <c r="F3134" s="43"/>
      <c r="G3134" s="43"/>
      <c r="H3134" s="45"/>
      <c r="I3134" s="23"/>
      <c r="N3134" s="54"/>
      <c r="Y3134" s="53"/>
      <c r="Z3134" s="62"/>
    </row>
    <row r="3135" spans="1:26" s="20" customFormat="1" x14ac:dyDescent="0.2">
      <c r="A3135" s="43"/>
      <c r="B3135" s="48"/>
      <c r="C3135" s="49"/>
      <c r="D3135" s="49"/>
      <c r="E3135" s="50"/>
      <c r="F3135" s="43"/>
      <c r="G3135" s="43"/>
      <c r="H3135" s="45"/>
      <c r="I3135" s="23"/>
      <c r="N3135" s="54"/>
      <c r="Y3135" s="53"/>
      <c r="Z3135" s="62"/>
    </row>
    <row r="3136" spans="1:26" s="20" customFormat="1" x14ac:dyDescent="0.2">
      <c r="A3136" s="43"/>
      <c r="B3136" s="48"/>
      <c r="C3136" s="49"/>
      <c r="D3136" s="49"/>
      <c r="E3136" s="50"/>
      <c r="F3136" s="43"/>
      <c r="G3136" s="43"/>
      <c r="H3136" s="45"/>
      <c r="I3136" s="23"/>
      <c r="N3136" s="54"/>
      <c r="Y3136" s="53"/>
      <c r="Z3136" s="62"/>
    </row>
    <row r="3137" spans="1:26" s="20" customFormat="1" x14ac:dyDescent="0.2">
      <c r="A3137" s="43"/>
      <c r="B3137" s="48"/>
      <c r="C3137" s="49"/>
      <c r="D3137" s="49"/>
      <c r="E3137" s="50"/>
      <c r="F3137" s="43"/>
      <c r="G3137" s="43"/>
      <c r="H3137" s="45"/>
      <c r="I3137" s="23"/>
      <c r="N3137" s="54"/>
      <c r="Y3137" s="53"/>
      <c r="Z3137" s="62"/>
    </row>
    <row r="3138" spans="1:26" s="20" customFormat="1" x14ac:dyDescent="0.2">
      <c r="A3138" s="43"/>
      <c r="B3138" s="48"/>
      <c r="C3138" s="49"/>
      <c r="D3138" s="49"/>
      <c r="E3138" s="50"/>
      <c r="F3138" s="43"/>
      <c r="G3138" s="43"/>
      <c r="H3138" s="45"/>
      <c r="I3138" s="23"/>
      <c r="N3138" s="54"/>
      <c r="Y3138" s="53"/>
      <c r="Z3138" s="62"/>
    </row>
    <row r="3139" spans="1:26" s="20" customFormat="1" x14ac:dyDescent="0.2">
      <c r="A3139" s="43"/>
      <c r="B3139" s="48"/>
      <c r="C3139" s="49"/>
      <c r="D3139" s="49"/>
      <c r="E3139" s="50"/>
      <c r="F3139" s="43"/>
      <c r="G3139" s="43"/>
      <c r="H3139" s="45"/>
      <c r="I3139" s="23"/>
      <c r="N3139" s="54"/>
      <c r="Y3139" s="53"/>
      <c r="Z3139" s="62"/>
    </row>
    <row r="3140" spans="1:26" s="20" customFormat="1" x14ac:dyDescent="0.2">
      <c r="A3140" s="43"/>
      <c r="B3140" s="48"/>
      <c r="C3140" s="49"/>
      <c r="D3140" s="49"/>
      <c r="E3140" s="50"/>
      <c r="F3140" s="43"/>
      <c r="G3140" s="43"/>
      <c r="H3140" s="45"/>
      <c r="I3140" s="23"/>
      <c r="N3140" s="54"/>
      <c r="Y3140" s="53"/>
      <c r="Z3140" s="62"/>
    </row>
    <row r="3141" spans="1:26" s="20" customFormat="1" x14ac:dyDescent="0.2">
      <c r="A3141" s="43"/>
      <c r="B3141" s="48"/>
      <c r="C3141" s="49"/>
      <c r="D3141" s="49"/>
      <c r="E3141" s="50"/>
      <c r="F3141" s="43"/>
      <c r="G3141" s="43"/>
      <c r="H3141" s="45"/>
      <c r="I3141" s="23"/>
      <c r="N3141" s="54"/>
      <c r="Y3141" s="53"/>
      <c r="Z3141" s="62"/>
    </row>
    <row r="3142" spans="1:26" s="20" customFormat="1" x14ac:dyDescent="0.2">
      <c r="A3142" s="43"/>
      <c r="B3142" s="48"/>
      <c r="C3142" s="49"/>
      <c r="D3142" s="49"/>
      <c r="E3142" s="50"/>
      <c r="F3142" s="43"/>
      <c r="G3142" s="43"/>
      <c r="H3142" s="45"/>
      <c r="I3142" s="23"/>
      <c r="N3142" s="54"/>
      <c r="Y3142" s="53"/>
      <c r="Z3142" s="62"/>
    </row>
    <row r="3143" spans="1:26" s="20" customFormat="1" x14ac:dyDescent="0.2">
      <c r="A3143" s="43"/>
      <c r="B3143" s="48"/>
      <c r="C3143" s="49"/>
      <c r="D3143" s="49"/>
      <c r="E3143" s="50"/>
      <c r="F3143" s="43"/>
      <c r="G3143" s="43"/>
      <c r="H3143" s="45"/>
      <c r="I3143" s="23"/>
      <c r="N3143" s="54"/>
      <c r="Y3143" s="53"/>
      <c r="Z3143" s="62"/>
    </row>
    <row r="3144" spans="1:26" s="20" customFormat="1" x14ac:dyDescent="0.2">
      <c r="A3144" s="43"/>
      <c r="B3144" s="48"/>
      <c r="C3144" s="49"/>
      <c r="D3144" s="49"/>
      <c r="E3144" s="50"/>
      <c r="F3144" s="43"/>
      <c r="G3144" s="43"/>
      <c r="H3144" s="45"/>
      <c r="I3144" s="23"/>
      <c r="N3144" s="54"/>
      <c r="Y3144" s="53"/>
      <c r="Z3144" s="62"/>
    </row>
    <row r="3145" spans="1:26" s="20" customFormat="1" x14ac:dyDescent="0.2">
      <c r="A3145" s="43"/>
      <c r="B3145" s="48"/>
      <c r="C3145" s="49"/>
      <c r="D3145" s="49"/>
      <c r="E3145" s="50"/>
      <c r="F3145" s="43"/>
      <c r="G3145" s="43"/>
      <c r="H3145" s="45"/>
      <c r="I3145" s="23"/>
      <c r="N3145" s="54"/>
      <c r="Y3145" s="53"/>
      <c r="Z3145" s="62"/>
    </row>
    <row r="3146" spans="1:26" s="20" customFormat="1" x14ac:dyDescent="0.2">
      <c r="A3146" s="43"/>
      <c r="B3146" s="48"/>
      <c r="C3146" s="49"/>
      <c r="D3146" s="49"/>
      <c r="E3146" s="50"/>
      <c r="F3146" s="43"/>
      <c r="G3146" s="43"/>
      <c r="H3146" s="45"/>
      <c r="I3146" s="23"/>
      <c r="N3146" s="54"/>
      <c r="Y3146" s="53"/>
      <c r="Z3146" s="62"/>
    </row>
    <row r="3147" spans="1:26" s="20" customFormat="1" x14ac:dyDescent="0.2">
      <c r="A3147" s="43"/>
      <c r="B3147" s="48"/>
      <c r="C3147" s="49"/>
      <c r="D3147" s="49"/>
      <c r="E3147" s="50"/>
      <c r="F3147" s="43"/>
      <c r="G3147" s="43"/>
      <c r="H3147" s="45"/>
      <c r="I3147" s="23"/>
      <c r="N3147" s="54"/>
      <c r="Y3147" s="53"/>
      <c r="Z3147" s="62"/>
    </row>
    <row r="3148" spans="1:26" s="20" customFormat="1" x14ac:dyDescent="0.2">
      <c r="A3148" s="43"/>
      <c r="B3148" s="48"/>
      <c r="C3148" s="49"/>
      <c r="D3148" s="49"/>
      <c r="E3148" s="50"/>
      <c r="F3148" s="43"/>
      <c r="G3148" s="43"/>
      <c r="H3148" s="45"/>
      <c r="I3148" s="23"/>
      <c r="N3148" s="54"/>
      <c r="Y3148" s="53"/>
      <c r="Z3148" s="62"/>
    </row>
    <row r="3149" spans="1:26" s="20" customFormat="1" x14ac:dyDescent="0.2">
      <c r="A3149" s="43"/>
      <c r="B3149" s="48"/>
      <c r="C3149" s="49"/>
      <c r="D3149" s="49"/>
      <c r="E3149" s="50"/>
      <c r="F3149" s="43"/>
      <c r="G3149" s="43"/>
      <c r="H3149" s="45"/>
      <c r="I3149" s="23"/>
      <c r="N3149" s="54"/>
      <c r="Y3149" s="53"/>
      <c r="Z3149" s="62"/>
    </row>
    <row r="3150" spans="1:26" s="20" customFormat="1" x14ac:dyDescent="0.2">
      <c r="A3150" s="43"/>
      <c r="B3150" s="48"/>
      <c r="C3150" s="49"/>
      <c r="D3150" s="49"/>
      <c r="E3150" s="50"/>
      <c r="F3150" s="43"/>
      <c r="G3150" s="43"/>
      <c r="H3150" s="45"/>
      <c r="I3150" s="23"/>
      <c r="N3150" s="54"/>
      <c r="Y3150" s="53"/>
      <c r="Z3150" s="62"/>
    </row>
    <row r="3151" spans="1:26" s="20" customFormat="1" x14ac:dyDescent="0.2">
      <c r="A3151" s="43"/>
      <c r="B3151" s="48"/>
      <c r="C3151" s="49"/>
      <c r="D3151" s="49"/>
      <c r="E3151" s="50"/>
      <c r="F3151" s="43"/>
      <c r="G3151" s="43"/>
      <c r="H3151" s="45"/>
      <c r="I3151" s="23"/>
      <c r="N3151" s="54"/>
      <c r="Y3151" s="53"/>
      <c r="Z3151" s="62"/>
    </row>
    <row r="3152" spans="1:26" s="20" customFormat="1" x14ac:dyDescent="0.2">
      <c r="A3152" s="43"/>
      <c r="B3152" s="48"/>
      <c r="C3152" s="49"/>
      <c r="D3152" s="49"/>
      <c r="E3152" s="50"/>
      <c r="F3152" s="43"/>
      <c r="G3152" s="43"/>
      <c r="H3152" s="45"/>
      <c r="I3152" s="23"/>
      <c r="N3152" s="54"/>
      <c r="Y3152" s="53"/>
      <c r="Z3152" s="62"/>
    </row>
    <row r="3153" spans="1:26" s="20" customFormat="1" x14ac:dyDescent="0.2">
      <c r="A3153" s="43"/>
      <c r="B3153" s="48"/>
      <c r="C3153" s="49"/>
      <c r="D3153" s="49"/>
      <c r="E3153" s="50"/>
      <c r="F3153" s="43"/>
      <c r="G3153" s="43"/>
      <c r="H3153" s="45"/>
      <c r="I3153" s="23"/>
      <c r="N3153" s="54"/>
      <c r="Y3153" s="53"/>
      <c r="Z3153" s="62"/>
    </row>
    <row r="3154" spans="1:26" s="20" customFormat="1" x14ac:dyDescent="0.2">
      <c r="A3154" s="43"/>
      <c r="B3154" s="48"/>
      <c r="C3154" s="49"/>
      <c r="D3154" s="49"/>
      <c r="E3154" s="50"/>
      <c r="F3154" s="43"/>
      <c r="G3154" s="43"/>
      <c r="H3154" s="45"/>
      <c r="I3154" s="23"/>
      <c r="N3154" s="54"/>
      <c r="Y3154" s="53"/>
      <c r="Z3154" s="62"/>
    </row>
    <row r="3155" spans="1:26" s="20" customFormat="1" x14ac:dyDescent="0.2">
      <c r="A3155" s="43"/>
      <c r="B3155" s="48"/>
      <c r="C3155" s="49"/>
      <c r="D3155" s="49"/>
      <c r="E3155" s="50"/>
      <c r="F3155" s="43"/>
      <c r="G3155" s="43"/>
      <c r="H3155" s="45"/>
      <c r="I3155" s="23"/>
      <c r="N3155" s="54"/>
      <c r="Y3155" s="53"/>
      <c r="Z3155" s="62"/>
    </row>
    <row r="3156" spans="1:26" s="20" customFormat="1" x14ac:dyDescent="0.2">
      <c r="A3156" s="43"/>
      <c r="B3156" s="48"/>
      <c r="C3156" s="49"/>
      <c r="D3156" s="49"/>
      <c r="E3156" s="50"/>
      <c r="F3156" s="43"/>
      <c r="G3156" s="43"/>
      <c r="H3156" s="45"/>
      <c r="I3156" s="23"/>
      <c r="N3156" s="54"/>
      <c r="Y3156" s="53"/>
      <c r="Z3156" s="62"/>
    </row>
    <row r="3157" spans="1:26" s="20" customFormat="1" x14ac:dyDescent="0.2">
      <c r="A3157" s="43"/>
      <c r="B3157" s="48"/>
      <c r="C3157" s="49"/>
      <c r="D3157" s="49"/>
      <c r="E3157" s="50"/>
      <c r="F3157" s="43"/>
      <c r="G3157" s="43"/>
      <c r="H3157" s="45"/>
      <c r="I3157" s="23"/>
      <c r="N3157" s="54"/>
      <c r="Y3157" s="53"/>
      <c r="Z3157" s="62"/>
    </row>
    <row r="3158" spans="1:26" s="20" customFormat="1" x14ac:dyDescent="0.2">
      <c r="A3158" s="43"/>
      <c r="B3158" s="48"/>
      <c r="C3158" s="49"/>
      <c r="D3158" s="49"/>
      <c r="E3158" s="50"/>
      <c r="F3158" s="43"/>
      <c r="G3158" s="43"/>
      <c r="H3158" s="45"/>
      <c r="I3158" s="23"/>
      <c r="N3158" s="54"/>
      <c r="Y3158" s="53"/>
      <c r="Z3158" s="62"/>
    </row>
    <row r="3159" spans="1:26" s="20" customFormat="1" x14ac:dyDescent="0.2">
      <c r="A3159" s="43"/>
      <c r="B3159" s="48"/>
      <c r="C3159" s="49"/>
      <c r="D3159" s="49"/>
      <c r="E3159" s="50"/>
      <c r="F3159" s="43"/>
      <c r="G3159" s="43"/>
      <c r="H3159" s="45"/>
      <c r="I3159" s="23"/>
      <c r="N3159" s="54"/>
      <c r="Y3159" s="53"/>
      <c r="Z3159" s="62"/>
    </row>
    <row r="3160" spans="1:26" s="20" customFormat="1" x14ac:dyDescent="0.2">
      <c r="A3160" s="43"/>
      <c r="B3160" s="48"/>
      <c r="C3160" s="49"/>
      <c r="D3160" s="49"/>
      <c r="E3160" s="50"/>
      <c r="F3160" s="43"/>
      <c r="G3160" s="43"/>
      <c r="H3160" s="45"/>
      <c r="I3160" s="23"/>
      <c r="N3160" s="54"/>
      <c r="Y3160" s="53"/>
      <c r="Z3160" s="62"/>
    </row>
    <row r="3161" spans="1:26" s="20" customFormat="1" x14ac:dyDescent="0.2">
      <c r="A3161" s="43"/>
      <c r="B3161" s="48"/>
      <c r="C3161" s="49"/>
      <c r="D3161" s="49"/>
      <c r="E3161" s="50"/>
      <c r="F3161" s="43"/>
      <c r="G3161" s="43"/>
      <c r="H3161" s="45"/>
      <c r="I3161" s="23"/>
      <c r="N3161" s="54"/>
      <c r="Y3161" s="53"/>
      <c r="Z3161" s="62"/>
    </row>
    <row r="3162" spans="1:26" s="20" customFormat="1" x14ac:dyDescent="0.2">
      <c r="A3162" s="43"/>
      <c r="B3162" s="48"/>
      <c r="C3162" s="49"/>
      <c r="D3162" s="49"/>
      <c r="E3162" s="50"/>
      <c r="F3162" s="43"/>
      <c r="G3162" s="43"/>
      <c r="H3162" s="45"/>
      <c r="I3162" s="23"/>
      <c r="N3162" s="54"/>
      <c r="Y3162" s="53"/>
      <c r="Z3162" s="62"/>
    </row>
    <row r="3163" spans="1:26" s="20" customFormat="1" x14ac:dyDescent="0.2">
      <c r="A3163" s="43"/>
      <c r="B3163" s="48"/>
      <c r="C3163" s="49"/>
      <c r="D3163" s="49"/>
      <c r="E3163" s="50"/>
      <c r="F3163" s="43"/>
      <c r="G3163" s="43"/>
      <c r="H3163" s="45"/>
      <c r="I3163" s="23"/>
      <c r="N3163" s="54"/>
      <c r="Y3163" s="53"/>
      <c r="Z3163" s="62"/>
    </row>
    <row r="3164" spans="1:26" s="20" customFormat="1" x14ac:dyDescent="0.2">
      <c r="A3164" s="43"/>
      <c r="B3164" s="48"/>
      <c r="C3164" s="49"/>
      <c r="D3164" s="49"/>
      <c r="E3164" s="50"/>
      <c r="F3164" s="43"/>
      <c r="G3164" s="43"/>
      <c r="H3164" s="45"/>
      <c r="I3164" s="23"/>
      <c r="N3164" s="54"/>
      <c r="Y3164" s="53"/>
      <c r="Z3164" s="62"/>
    </row>
    <row r="3165" spans="1:26" s="20" customFormat="1" x14ac:dyDescent="0.2">
      <c r="A3165" s="43"/>
      <c r="B3165" s="48"/>
      <c r="C3165" s="49"/>
      <c r="D3165" s="49"/>
      <c r="E3165" s="50"/>
      <c r="F3165" s="43"/>
      <c r="G3165" s="43"/>
      <c r="H3165" s="45"/>
      <c r="I3165" s="23"/>
      <c r="N3165" s="54"/>
      <c r="Y3165" s="53"/>
      <c r="Z3165" s="62"/>
    </row>
    <row r="3166" spans="1:26" s="20" customFormat="1" x14ac:dyDescent="0.2">
      <c r="A3166" s="43"/>
      <c r="B3166" s="48"/>
      <c r="C3166" s="49"/>
      <c r="D3166" s="49"/>
      <c r="E3166" s="50"/>
      <c r="F3166" s="43"/>
      <c r="G3166" s="43"/>
      <c r="H3166" s="45"/>
      <c r="I3166" s="23"/>
      <c r="N3166" s="54"/>
      <c r="Y3166" s="53"/>
      <c r="Z3166" s="62"/>
    </row>
    <row r="3167" spans="1:26" s="20" customFormat="1" x14ac:dyDescent="0.2">
      <c r="A3167" s="43"/>
      <c r="B3167" s="48"/>
      <c r="C3167" s="49"/>
      <c r="D3167" s="49"/>
      <c r="E3167" s="50"/>
      <c r="F3167" s="43"/>
      <c r="G3167" s="43"/>
      <c r="H3167" s="45"/>
      <c r="I3167" s="23"/>
      <c r="N3167" s="54"/>
      <c r="Y3167" s="53"/>
      <c r="Z3167" s="62"/>
    </row>
    <row r="3168" spans="1:26" s="20" customFormat="1" x14ac:dyDescent="0.2">
      <c r="A3168" s="43"/>
      <c r="B3168" s="48"/>
      <c r="C3168" s="49"/>
      <c r="D3168" s="49"/>
      <c r="E3168" s="50"/>
      <c r="F3168" s="43"/>
      <c r="G3168" s="43"/>
      <c r="H3168" s="45"/>
      <c r="I3168" s="23"/>
      <c r="N3168" s="54"/>
      <c r="Y3168" s="53"/>
      <c r="Z3168" s="62"/>
    </row>
    <row r="3169" spans="1:26" s="20" customFormat="1" x14ac:dyDescent="0.2">
      <c r="A3169" s="43"/>
      <c r="B3169" s="48"/>
      <c r="C3169" s="49"/>
      <c r="D3169" s="49"/>
      <c r="E3169" s="50"/>
      <c r="F3169" s="43"/>
      <c r="G3169" s="43"/>
      <c r="H3169" s="45"/>
      <c r="I3169" s="23"/>
      <c r="N3169" s="54"/>
      <c r="Y3169" s="53"/>
      <c r="Z3169" s="62"/>
    </row>
    <row r="3170" spans="1:26" s="20" customFormat="1" x14ac:dyDescent="0.2">
      <c r="A3170" s="43"/>
      <c r="B3170" s="48"/>
      <c r="C3170" s="49"/>
      <c r="D3170" s="49"/>
      <c r="E3170" s="50"/>
      <c r="F3170" s="43"/>
      <c r="G3170" s="43"/>
      <c r="H3170" s="45"/>
      <c r="I3170" s="23"/>
      <c r="N3170" s="54"/>
      <c r="Y3170" s="53"/>
      <c r="Z3170" s="62"/>
    </row>
    <row r="3171" spans="1:26" s="20" customFormat="1" x14ac:dyDescent="0.2">
      <c r="A3171" s="43"/>
      <c r="B3171" s="48"/>
      <c r="C3171" s="49"/>
      <c r="D3171" s="49"/>
      <c r="E3171" s="50"/>
      <c r="F3171" s="43"/>
      <c r="G3171" s="43"/>
      <c r="H3171" s="45"/>
      <c r="I3171" s="23"/>
      <c r="N3171" s="54"/>
      <c r="Y3171" s="53"/>
      <c r="Z3171" s="62"/>
    </row>
    <row r="3172" spans="1:26" s="20" customFormat="1" x14ac:dyDescent="0.2">
      <c r="A3172" s="43"/>
      <c r="B3172" s="48"/>
      <c r="C3172" s="49"/>
      <c r="D3172" s="49"/>
      <c r="E3172" s="50"/>
      <c r="F3172" s="43"/>
      <c r="G3172" s="43"/>
      <c r="H3172" s="45"/>
      <c r="I3172" s="23"/>
      <c r="N3172" s="54"/>
      <c r="Y3172" s="53"/>
      <c r="Z3172" s="62"/>
    </row>
    <row r="3173" spans="1:26" s="20" customFormat="1" x14ac:dyDescent="0.2">
      <c r="A3173" s="43"/>
      <c r="B3173" s="48"/>
      <c r="C3173" s="49"/>
      <c r="D3173" s="49"/>
      <c r="E3173" s="50"/>
      <c r="F3173" s="43"/>
      <c r="G3173" s="43"/>
      <c r="H3173" s="45"/>
      <c r="I3173" s="23"/>
      <c r="N3173" s="54"/>
      <c r="Y3173" s="53"/>
      <c r="Z3173" s="62"/>
    </row>
    <row r="3174" spans="1:26" s="20" customFormat="1" x14ac:dyDescent="0.2">
      <c r="A3174" s="43"/>
      <c r="B3174" s="48"/>
      <c r="C3174" s="49"/>
      <c r="D3174" s="49"/>
      <c r="E3174" s="50"/>
      <c r="F3174" s="43"/>
      <c r="G3174" s="43"/>
      <c r="H3174" s="45"/>
      <c r="I3174" s="23"/>
      <c r="N3174" s="54"/>
      <c r="Y3174" s="53"/>
      <c r="Z3174" s="62"/>
    </row>
    <row r="3175" spans="1:26" s="20" customFormat="1" x14ac:dyDescent="0.2">
      <c r="A3175" s="43"/>
      <c r="B3175" s="48"/>
      <c r="C3175" s="49"/>
      <c r="D3175" s="49"/>
      <c r="E3175" s="50"/>
      <c r="F3175" s="43"/>
      <c r="G3175" s="43"/>
      <c r="H3175" s="45"/>
      <c r="I3175" s="23"/>
      <c r="N3175" s="54"/>
      <c r="Y3175" s="53"/>
      <c r="Z3175" s="62"/>
    </row>
    <row r="3176" spans="1:26" s="20" customFormat="1" x14ac:dyDescent="0.2">
      <c r="A3176" s="43"/>
      <c r="B3176" s="48"/>
      <c r="C3176" s="49"/>
      <c r="D3176" s="49"/>
      <c r="E3176" s="50"/>
      <c r="F3176" s="43"/>
      <c r="G3176" s="43"/>
      <c r="H3176" s="45"/>
      <c r="I3176" s="23"/>
      <c r="N3176" s="54"/>
      <c r="Y3176" s="53"/>
      <c r="Z3176" s="62"/>
    </row>
    <row r="3177" spans="1:26" s="20" customFormat="1" x14ac:dyDescent="0.2">
      <c r="A3177" s="43"/>
      <c r="B3177" s="48"/>
      <c r="C3177" s="49"/>
      <c r="D3177" s="49"/>
      <c r="E3177" s="50"/>
      <c r="F3177" s="43"/>
      <c r="G3177" s="43"/>
      <c r="H3177" s="45"/>
      <c r="I3177" s="23"/>
      <c r="N3177" s="54"/>
      <c r="Y3177" s="53"/>
      <c r="Z3177" s="62"/>
    </row>
    <row r="3178" spans="1:26" s="20" customFormat="1" x14ac:dyDescent="0.2">
      <c r="A3178" s="43"/>
      <c r="B3178" s="48"/>
      <c r="C3178" s="49"/>
      <c r="D3178" s="49"/>
      <c r="E3178" s="50"/>
      <c r="F3178" s="43"/>
      <c r="G3178" s="43"/>
      <c r="H3178" s="45"/>
      <c r="I3178" s="23"/>
      <c r="N3178" s="54"/>
      <c r="Y3178" s="53"/>
      <c r="Z3178" s="62"/>
    </row>
    <row r="3179" spans="1:26" s="20" customFormat="1" x14ac:dyDescent="0.2">
      <c r="A3179" s="43"/>
      <c r="B3179" s="48"/>
      <c r="C3179" s="49"/>
      <c r="D3179" s="49"/>
      <c r="E3179" s="50"/>
      <c r="F3179" s="43"/>
      <c r="G3179" s="43"/>
      <c r="H3179" s="45"/>
      <c r="I3179" s="23"/>
      <c r="N3179" s="54"/>
      <c r="Y3179" s="53"/>
      <c r="Z3179" s="62"/>
    </row>
    <row r="3180" spans="1:26" s="20" customFormat="1" x14ac:dyDescent="0.2">
      <c r="A3180" s="43"/>
      <c r="B3180" s="48"/>
      <c r="C3180" s="49"/>
      <c r="D3180" s="49"/>
      <c r="E3180" s="50"/>
      <c r="F3180" s="43"/>
      <c r="G3180" s="43"/>
      <c r="H3180" s="45"/>
      <c r="I3180" s="23"/>
      <c r="N3180" s="54"/>
      <c r="Y3180" s="53"/>
      <c r="Z3180" s="62"/>
    </row>
    <row r="3181" spans="1:26" s="20" customFormat="1" x14ac:dyDescent="0.2">
      <c r="A3181" s="43"/>
      <c r="B3181" s="48"/>
      <c r="C3181" s="49"/>
      <c r="D3181" s="49"/>
      <c r="E3181" s="50"/>
      <c r="F3181" s="43"/>
      <c r="G3181" s="43"/>
      <c r="H3181" s="45"/>
      <c r="I3181" s="23"/>
      <c r="N3181" s="54"/>
      <c r="Y3181" s="53"/>
      <c r="Z3181" s="62"/>
    </row>
    <row r="3182" spans="1:26" s="20" customFormat="1" x14ac:dyDescent="0.2">
      <c r="A3182" s="43"/>
      <c r="B3182" s="48"/>
      <c r="C3182" s="49"/>
      <c r="D3182" s="49"/>
      <c r="E3182" s="50"/>
      <c r="F3182" s="43"/>
      <c r="G3182" s="43"/>
      <c r="H3182" s="45"/>
      <c r="I3182" s="23"/>
      <c r="N3182" s="54"/>
      <c r="Y3182" s="53"/>
      <c r="Z3182" s="62"/>
    </row>
    <row r="3183" spans="1:26" s="20" customFormat="1" x14ac:dyDescent="0.2">
      <c r="A3183" s="43"/>
      <c r="B3183" s="48"/>
      <c r="C3183" s="49"/>
      <c r="D3183" s="49"/>
      <c r="E3183" s="50"/>
      <c r="F3183" s="43"/>
      <c r="G3183" s="43"/>
      <c r="H3183" s="45"/>
      <c r="I3183" s="23"/>
      <c r="N3183" s="54"/>
      <c r="Y3183" s="53"/>
      <c r="Z3183" s="62"/>
    </row>
    <row r="3184" spans="1:26" s="20" customFormat="1" x14ac:dyDescent="0.2">
      <c r="A3184" s="43"/>
      <c r="B3184" s="48"/>
      <c r="C3184" s="49"/>
      <c r="D3184" s="49"/>
      <c r="E3184" s="50"/>
      <c r="F3184" s="43"/>
      <c r="G3184" s="43"/>
      <c r="H3184" s="45"/>
      <c r="I3184" s="23"/>
      <c r="N3184" s="54"/>
      <c r="Y3184" s="53"/>
      <c r="Z3184" s="62"/>
    </row>
    <row r="3185" spans="1:26" s="20" customFormat="1" x14ac:dyDescent="0.2">
      <c r="A3185" s="43"/>
      <c r="B3185" s="48"/>
      <c r="C3185" s="49"/>
      <c r="D3185" s="49"/>
      <c r="E3185" s="50"/>
      <c r="F3185" s="43"/>
      <c r="G3185" s="43"/>
      <c r="H3185" s="45"/>
      <c r="I3185" s="23"/>
      <c r="N3185" s="54"/>
      <c r="Y3185" s="53"/>
      <c r="Z3185" s="62"/>
    </row>
    <row r="3186" spans="1:26" s="20" customFormat="1" x14ac:dyDescent="0.2">
      <c r="A3186" s="43"/>
      <c r="B3186" s="48"/>
      <c r="C3186" s="49"/>
      <c r="D3186" s="49"/>
      <c r="E3186" s="50"/>
      <c r="F3186" s="43"/>
      <c r="G3186" s="43"/>
      <c r="H3186" s="45"/>
      <c r="I3186" s="23"/>
      <c r="N3186" s="54"/>
      <c r="Y3186" s="53"/>
      <c r="Z3186" s="62"/>
    </row>
    <row r="3187" spans="1:26" s="20" customFormat="1" x14ac:dyDescent="0.2">
      <c r="A3187" s="43"/>
      <c r="B3187" s="48"/>
      <c r="C3187" s="49"/>
      <c r="D3187" s="49"/>
      <c r="E3187" s="50"/>
      <c r="F3187" s="43"/>
      <c r="G3187" s="43"/>
      <c r="H3187" s="45"/>
      <c r="I3187" s="23"/>
      <c r="N3187" s="54"/>
      <c r="Y3187" s="53"/>
      <c r="Z3187" s="62"/>
    </row>
    <row r="3188" spans="1:26" s="20" customFormat="1" x14ac:dyDescent="0.2">
      <c r="A3188" s="43"/>
      <c r="B3188" s="48"/>
      <c r="C3188" s="49"/>
      <c r="D3188" s="49"/>
      <c r="E3188" s="50"/>
      <c r="F3188" s="43"/>
      <c r="G3188" s="43"/>
      <c r="H3188" s="45"/>
      <c r="I3188" s="23"/>
      <c r="N3188" s="54"/>
      <c r="Y3188" s="53"/>
      <c r="Z3188" s="62"/>
    </row>
    <row r="3189" spans="1:26" s="20" customFormat="1" x14ac:dyDescent="0.2">
      <c r="A3189" s="43"/>
      <c r="B3189" s="48"/>
      <c r="C3189" s="49"/>
      <c r="D3189" s="49"/>
      <c r="E3189" s="50"/>
      <c r="F3189" s="43"/>
      <c r="G3189" s="43"/>
      <c r="H3189" s="45"/>
      <c r="I3189" s="23"/>
      <c r="N3189" s="54"/>
      <c r="Y3189" s="53"/>
      <c r="Z3189" s="62"/>
    </row>
    <row r="3190" spans="1:26" s="20" customFormat="1" x14ac:dyDescent="0.2">
      <c r="A3190" s="43"/>
      <c r="B3190" s="48"/>
      <c r="C3190" s="49"/>
      <c r="D3190" s="49"/>
      <c r="E3190" s="50"/>
      <c r="F3190" s="43"/>
      <c r="G3190" s="43"/>
      <c r="H3190" s="45"/>
      <c r="I3190" s="23"/>
      <c r="N3190" s="54"/>
      <c r="Y3190" s="53"/>
      <c r="Z3190" s="62"/>
    </row>
    <row r="3191" spans="1:26" s="20" customFormat="1" x14ac:dyDescent="0.2">
      <c r="A3191" s="43"/>
      <c r="B3191" s="48"/>
      <c r="C3191" s="49"/>
      <c r="D3191" s="49"/>
      <c r="E3191" s="50"/>
      <c r="F3191" s="43"/>
      <c r="G3191" s="43"/>
      <c r="H3191" s="45"/>
      <c r="I3191" s="23"/>
      <c r="N3191" s="54"/>
      <c r="Y3191" s="53"/>
      <c r="Z3191" s="62"/>
    </row>
    <row r="3192" spans="1:26" s="20" customFormat="1" x14ac:dyDescent="0.2">
      <c r="A3192" s="43"/>
      <c r="B3192" s="48"/>
      <c r="C3192" s="49"/>
      <c r="D3192" s="49"/>
      <c r="E3192" s="50"/>
      <c r="F3192" s="43"/>
      <c r="G3192" s="43"/>
      <c r="H3192" s="45"/>
      <c r="I3192" s="23"/>
      <c r="N3192" s="54"/>
      <c r="Y3192" s="53"/>
      <c r="Z3192" s="62"/>
    </row>
    <row r="3193" spans="1:26" s="20" customFormat="1" x14ac:dyDescent="0.2">
      <c r="A3193" s="43"/>
      <c r="B3193" s="48"/>
      <c r="C3193" s="49"/>
      <c r="D3193" s="49"/>
      <c r="E3193" s="50"/>
      <c r="F3193" s="43"/>
      <c r="G3193" s="43"/>
      <c r="H3193" s="45"/>
      <c r="I3193" s="23"/>
      <c r="N3193" s="54"/>
      <c r="Y3193" s="53"/>
      <c r="Z3193" s="62"/>
    </row>
    <row r="3194" spans="1:26" s="20" customFormat="1" x14ac:dyDescent="0.2">
      <c r="A3194" s="43"/>
      <c r="B3194" s="48"/>
      <c r="C3194" s="49"/>
      <c r="D3194" s="49"/>
      <c r="E3194" s="50"/>
      <c r="F3194" s="43"/>
      <c r="G3194" s="43"/>
      <c r="H3194" s="45"/>
      <c r="I3194" s="23"/>
      <c r="N3194" s="54"/>
      <c r="Y3194" s="53"/>
      <c r="Z3194" s="62"/>
    </row>
    <row r="3195" spans="1:26" s="20" customFormat="1" x14ac:dyDescent="0.2">
      <c r="A3195" s="43"/>
      <c r="B3195" s="48"/>
      <c r="C3195" s="49"/>
      <c r="D3195" s="49"/>
      <c r="E3195" s="50"/>
      <c r="F3195" s="43"/>
      <c r="G3195" s="43"/>
      <c r="H3195" s="45"/>
      <c r="I3195" s="23"/>
      <c r="N3195" s="54"/>
      <c r="Y3195" s="53"/>
      <c r="Z3195" s="62"/>
    </row>
    <row r="3196" spans="1:26" s="20" customFormat="1" x14ac:dyDescent="0.2">
      <c r="A3196" s="43"/>
      <c r="B3196" s="48"/>
      <c r="C3196" s="49"/>
      <c r="D3196" s="49"/>
      <c r="E3196" s="50"/>
      <c r="F3196" s="43"/>
      <c r="G3196" s="43"/>
      <c r="H3196" s="45"/>
      <c r="I3196" s="23"/>
      <c r="N3196" s="54"/>
      <c r="Y3196" s="53"/>
      <c r="Z3196" s="62"/>
    </row>
    <row r="3197" spans="1:26" s="20" customFormat="1" x14ac:dyDescent="0.2">
      <c r="A3197" s="43"/>
      <c r="B3197" s="48"/>
      <c r="C3197" s="49"/>
      <c r="D3197" s="49"/>
      <c r="E3197" s="50"/>
      <c r="F3197" s="43"/>
      <c r="G3197" s="43"/>
      <c r="H3197" s="45"/>
      <c r="I3197" s="23"/>
      <c r="N3197" s="54"/>
      <c r="Y3197" s="53"/>
      <c r="Z3197" s="62"/>
    </row>
    <row r="3198" spans="1:26" s="20" customFormat="1" x14ac:dyDescent="0.2">
      <c r="A3198" s="43"/>
      <c r="B3198" s="48"/>
      <c r="C3198" s="49"/>
      <c r="D3198" s="49"/>
      <c r="E3198" s="50"/>
      <c r="F3198" s="43"/>
      <c r="G3198" s="43"/>
      <c r="H3198" s="45"/>
      <c r="I3198" s="23"/>
      <c r="N3198" s="54"/>
      <c r="Y3198" s="53"/>
      <c r="Z3198" s="62"/>
    </row>
    <row r="3199" spans="1:26" s="20" customFormat="1" x14ac:dyDescent="0.2">
      <c r="A3199" s="43"/>
      <c r="B3199" s="48"/>
      <c r="C3199" s="49"/>
      <c r="D3199" s="49"/>
      <c r="E3199" s="50"/>
      <c r="F3199" s="43"/>
      <c r="G3199" s="43"/>
      <c r="H3199" s="45"/>
      <c r="I3199" s="23"/>
      <c r="N3199" s="54"/>
      <c r="Y3199" s="53"/>
      <c r="Z3199" s="62"/>
    </row>
    <row r="3200" spans="1:26" s="20" customFormat="1" x14ac:dyDescent="0.2">
      <c r="A3200" s="43"/>
      <c r="B3200" s="48"/>
      <c r="C3200" s="49"/>
      <c r="D3200" s="49"/>
      <c r="E3200" s="50"/>
      <c r="F3200" s="43"/>
      <c r="G3200" s="43"/>
      <c r="H3200" s="45"/>
      <c r="I3200" s="23"/>
      <c r="N3200" s="54"/>
      <c r="Y3200" s="53"/>
      <c r="Z3200" s="62"/>
    </row>
    <row r="3201" spans="1:26" s="20" customFormat="1" x14ac:dyDescent="0.2">
      <c r="A3201" s="43"/>
      <c r="B3201" s="48"/>
      <c r="C3201" s="49"/>
      <c r="D3201" s="49"/>
      <c r="E3201" s="50"/>
      <c r="F3201" s="43"/>
      <c r="G3201" s="43"/>
      <c r="H3201" s="45"/>
      <c r="I3201" s="23"/>
      <c r="N3201" s="54"/>
      <c r="Y3201" s="53"/>
      <c r="Z3201" s="62"/>
    </row>
    <row r="3202" spans="1:26" s="20" customFormat="1" x14ac:dyDescent="0.2">
      <c r="A3202" s="43"/>
      <c r="B3202" s="48"/>
      <c r="C3202" s="49"/>
      <c r="D3202" s="49"/>
      <c r="E3202" s="50"/>
      <c r="F3202" s="43"/>
      <c r="G3202" s="43"/>
      <c r="H3202" s="45"/>
      <c r="I3202" s="23"/>
      <c r="N3202" s="54"/>
      <c r="Y3202" s="53"/>
      <c r="Z3202" s="62"/>
    </row>
    <row r="3203" spans="1:26" s="20" customFormat="1" x14ac:dyDescent="0.2">
      <c r="A3203" s="43"/>
      <c r="B3203" s="48"/>
      <c r="C3203" s="49"/>
      <c r="D3203" s="49"/>
      <c r="E3203" s="50"/>
      <c r="F3203" s="43"/>
      <c r="G3203" s="43"/>
      <c r="H3203" s="45"/>
      <c r="I3203" s="23"/>
      <c r="N3203" s="54"/>
      <c r="Y3203" s="53"/>
      <c r="Z3203" s="62"/>
    </row>
    <row r="3204" spans="1:26" s="20" customFormat="1" x14ac:dyDescent="0.2">
      <c r="A3204" s="43"/>
      <c r="B3204" s="48"/>
      <c r="C3204" s="49"/>
      <c r="D3204" s="49"/>
      <c r="E3204" s="50"/>
      <c r="F3204" s="43"/>
      <c r="G3204" s="43"/>
      <c r="H3204" s="45"/>
      <c r="I3204" s="23"/>
      <c r="N3204" s="54"/>
      <c r="Y3204" s="53"/>
      <c r="Z3204" s="62"/>
    </row>
    <row r="3205" spans="1:26" s="20" customFormat="1" x14ac:dyDescent="0.2">
      <c r="A3205" s="43"/>
      <c r="B3205" s="48"/>
      <c r="C3205" s="49"/>
      <c r="D3205" s="49"/>
      <c r="E3205" s="50"/>
      <c r="F3205" s="43"/>
      <c r="G3205" s="43"/>
      <c r="H3205" s="45"/>
      <c r="I3205" s="23"/>
      <c r="N3205" s="54"/>
      <c r="Y3205" s="53"/>
      <c r="Z3205" s="62"/>
    </row>
    <row r="3206" spans="1:26" s="20" customFormat="1" x14ac:dyDescent="0.2">
      <c r="A3206" s="43"/>
      <c r="B3206" s="48"/>
      <c r="C3206" s="49"/>
      <c r="D3206" s="49"/>
      <c r="E3206" s="50"/>
      <c r="F3206" s="43"/>
      <c r="G3206" s="43"/>
      <c r="H3206" s="45"/>
      <c r="I3206" s="23"/>
      <c r="N3206" s="54"/>
      <c r="Y3206" s="53"/>
      <c r="Z3206" s="62"/>
    </row>
    <row r="3207" spans="1:26" s="20" customFormat="1" x14ac:dyDescent="0.2">
      <c r="A3207" s="43"/>
      <c r="B3207" s="48"/>
      <c r="C3207" s="49"/>
      <c r="D3207" s="49"/>
      <c r="E3207" s="50"/>
      <c r="F3207" s="43"/>
      <c r="G3207" s="43"/>
      <c r="H3207" s="45"/>
      <c r="I3207" s="23"/>
      <c r="N3207" s="54"/>
      <c r="Y3207" s="53"/>
      <c r="Z3207" s="62"/>
    </row>
    <row r="3208" spans="1:26" s="20" customFormat="1" x14ac:dyDescent="0.2">
      <c r="A3208" s="43"/>
      <c r="B3208" s="48"/>
      <c r="C3208" s="49"/>
      <c r="D3208" s="49"/>
      <c r="E3208" s="50"/>
      <c r="F3208" s="43"/>
      <c r="G3208" s="43"/>
      <c r="H3208" s="45"/>
      <c r="I3208" s="23"/>
      <c r="N3208" s="54"/>
      <c r="Y3208" s="53"/>
      <c r="Z3208" s="62"/>
    </row>
    <row r="3209" spans="1:26" s="20" customFormat="1" x14ac:dyDescent="0.2">
      <c r="A3209" s="43"/>
      <c r="B3209" s="48"/>
      <c r="C3209" s="49"/>
      <c r="D3209" s="49"/>
      <c r="E3209" s="50"/>
      <c r="F3209" s="43"/>
      <c r="G3209" s="43"/>
      <c r="H3209" s="45"/>
      <c r="I3209" s="23"/>
      <c r="N3209" s="54"/>
      <c r="Y3209" s="53"/>
      <c r="Z3209" s="62"/>
    </row>
    <row r="3210" spans="1:26" s="20" customFormat="1" x14ac:dyDescent="0.2">
      <c r="A3210" s="43"/>
      <c r="B3210" s="48"/>
      <c r="C3210" s="49"/>
      <c r="D3210" s="49"/>
      <c r="E3210" s="50"/>
      <c r="F3210" s="43"/>
      <c r="G3210" s="43"/>
      <c r="H3210" s="45"/>
      <c r="I3210" s="23"/>
      <c r="N3210" s="54"/>
      <c r="Y3210" s="53"/>
      <c r="Z3210" s="62"/>
    </row>
    <row r="3211" spans="1:26" s="20" customFormat="1" x14ac:dyDescent="0.2">
      <c r="A3211" s="43"/>
      <c r="B3211" s="48"/>
      <c r="C3211" s="49"/>
      <c r="D3211" s="49"/>
      <c r="E3211" s="50"/>
      <c r="F3211" s="43"/>
      <c r="G3211" s="43"/>
      <c r="H3211" s="45"/>
      <c r="I3211" s="23"/>
      <c r="N3211" s="54"/>
      <c r="Y3211" s="53"/>
      <c r="Z3211" s="62"/>
    </row>
    <row r="3212" spans="1:26" s="20" customFormat="1" x14ac:dyDescent="0.2">
      <c r="A3212" s="43"/>
      <c r="B3212" s="48"/>
      <c r="C3212" s="49"/>
      <c r="D3212" s="49"/>
      <c r="E3212" s="50"/>
      <c r="F3212" s="43"/>
      <c r="G3212" s="43"/>
      <c r="H3212" s="45"/>
      <c r="I3212" s="23"/>
      <c r="N3212" s="54"/>
      <c r="Y3212" s="53"/>
      <c r="Z3212" s="62"/>
    </row>
    <row r="3213" spans="1:26" s="20" customFormat="1" x14ac:dyDescent="0.2">
      <c r="A3213" s="43"/>
      <c r="B3213" s="48"/>
      <c r="C3213" s="49"/>
      <c r="D3213" s="49"/>
      <c r="E3213" s="50"/>
      <c r="F3213" s="43"/>
      <c r="G3213" s="43"/>
      <c r="H3213" s="45"/>
      <c r="I3213" s="23"/>
      <c r="N3213" s="54"/>
      <c r="Y3213" s="53"/>
      <c r="Z3213" s="62"/>
    </row>
    <row r="3214" spans="1:26" s="20" customFormat="1" x14ac:dyDescent="0.2">
      <c r="A3214" s="43"/>
      <c r="B3214" s="48"/>
      <c r="C3214" s="49"/>
      <c r="D3214" s="49"/>
      <c r="E3214" s="50"/>
      <c r="F3214" s="43"/>
      <c r="G3214" s="43"/>
      <c r="H3214" s="45"/>
      <c r="I3214" s="23"/>
      <c r="N3214" s="54"/>
      <c r="Y3214" s="53"/>
      <c r="Z3214" s="62"/>
    </row>
    <row r="3215" spans="1:26" s="20" customFormat="1" x14ac:dyDescent="0.2">
      <c r="A3215" s="43"/>
      <c r="B3215" s="48"/>
      <c r="C3215" s="49"/>
      <c r="D3215" s="49"/>
      <c r="E3215" s="50"/>
      <c r="F3215" s="43"/>
      <c r="G3215" s="43"/>
      <c r="H3215" s="45"/>
      <c r="I3215" s="23"/>
      <c r="N3215" s="54"/>
      <c r="Y3215" s="53"/>
      <c r="Z3215" s="62"/>
    </row>
    <row r="3216" spans="1:26" s="20" customFormat="1" x14ac:dyDescent="0.2">
      <c r="A3216" s="43"/>
      <c r="B3216" s="48"/>
      <c r="C3216" s="49"/>
      <c r="D3216" s="49"/>
      <c r="E3216" s="50"/>
      <c r="F3216" s="43"/>
      <c r="G3216" s="43"/>
      <c r="H3216" s="45"/>
      <c r="I3216" s="23"/>
      <c r="N3216" s="54"/>
      <c r="Y3216" s="53"/>
      <c r="Z3216" s="62"/>
    </row>
    <row r="3217" spans="1:26" s="20" customFormat="1" x14ac:dyDescent="0.2">
      <c r="A3217" s="43"/>
      <c r="B3217" s="48"/>
      <c r="C3217" s="49"/>
      <c r="D3217" s="49"/>
      <c r="E3217" s="50"/>
      <c r="F3217" s="43"/>
      <c r="G3217" s="43"/>
      <c r="H3217" s="45"/>
      <c r="I3217" s="23"/>
      <c r="N3217" s="54"/>
      <c r="Y3217" s="53"/>
      <c r="Z3217" s="62"/>
    </row>
    <row r="3218" spans="1:26" s="20" customFormat="1" x14ac:dyDescent="0.2">
      <c r="A3218" s="43"/>
      <c r="B3218" s="48"/>
      <c r="C3218" s="49"/>
      <c r="D3218" s="49"/>
      <c r="E3218" s="50"/>
      <c r="F3218" s="43"/>
      <c r="G3218" s="43"/>
      <c r="H3218" s="45"/>
      <c r="I3218" s="23"/>
      <c r="N3218" s="54"/>
      <c r="Y3218" s="53"/>
      <c r="Z3218" s="62"/>
    </row>
    <row r="3219" spans="1:26" s="20" customFormat="1" x14ac:dyDescent="0.2">
      <c r="A3219" s="43"/>
      <c r="B3219" s="48"/>
      <c r="C3219" s="49"/>
      <c r="D3219" s="49"/>
      <c r="E3219" s="50"/>
      <c r="F3219" s="43"/>
      <c r="G3219" s="43"/>
      <c r="H3219" s="45"/>
      <c r="I3219" s="23"/>
      <c r="N3219" s="54"/>
      <c r="Y3219" s="53"/>
      <c r="Z3219" s="62"/>
    </row>
    <row r="3220" spans="1:26" s="20" customFormat="1" x14ac:dyDescent="0.2">
      <c r="A3220" s="43"/>
      <c r="B3220" s="48"/>
      <c r="C3220" s="49"/>
      <c r="D3220" s="49"/>
      <c r="E3220" s="50"/>
      <c r="F3220" s="43"/>
      <c r="G3220" s="43"/>
      <c r="H3220" s="45"/>
      <c r="I3220" s="23"/>
      <c r="N3220" s="54"/>
      <c r="Y3220" s="53"/>
      <c r="Z3220" s="62"/>
    </row>
    <row r="3221" spans="1:26" s="20" customFormat="1" x14ac:dyDescent="0.2">
      <c r="A3221" s="43"/>
      <c r="B3221" s="48"/>
      <c r="C3221" s="49"/>
      <c r="D3221" s="49"/>
      <c r="E3221" s="50"/>
      <c r="F3221" s="43"/>
      <c r="G3221" s="43"/>
      <c r="H3221" s="45"/>
      <c r="I3221" s="23"/>
      <c r="N3221" s="54"/>
      <c r="Y3221" s="53"/>
      <c r="Z3221" s="62"/>
    </row>
    <row r="3222" spans="1:26" s="20" customFormat="1" x14ac:dyDescent="0.2">
      <c r="A3222" s="43"/>
      <c r="B3222" s="48"/>
      <c r="C3222" s="49"/>
      <c r="D3222" s="49"/>
      <c r="E3222" s="50"/>
      <c r="F3222" s="43"/>
      <c r="G3222" s="43"/>
      <c r="H3222" s="45"/>
      <c r="I3222" s="23"/>
      <c r="N3222" s="54"/>
      <c r="Y3222" s="53"/>
      <c r="Z3222" s="62"/>
    </row>
    <row r="3223" spans="1:26" s="20" customFormat="1" x14ac:dyDescent="0.2">
      <c r="A3223" s="43"/>
      <c r="B3223" s="48"/>
      <c r="C3223" s="49"/>
      <c r="D3223" s="49"/>
      <c r="E3223" s="50"/>
      <c r="F3223" s="43"/>
      <c r="G3223" s="43"/>
      <c r="H3223" s="45"/>
      <c r="I3223" s="23"/>
      <c r="N3223" s="54"/>
      <c r="Y3223" s="53"/>
      <c r="Z3223" s="62"/>
    </row>
    <row r="3224" spans="1:26" s="20" customFormat="1" x14ac:dyDescent="0.2">
      <c r="A3224" s="43"/>
      <c r="B3224" s="48"/>
      <c r="C3224" s="49"/>
      <c r="D3224" s="49"/>
      <c r="E3224" s="50"/>
      <c r="F3224" s="43"/>
      <c r="G3224" s="43"/>
      <c r="H3224" s="45"/>
      <c r="I3224" s="23"/>
      <c r="N3224" s="54"/>
      <c r="Y3224" s="53"/>
      <c r="Z3224" s="62"/>
    </row>
    <row r="3225" spans="1:26" s="20" customFormat="1" x14ac:dyDescent="0.2">
      <c r="A3225" s="43"/>
      <c r="B3225" s="48"/>
      <c r="C3225" s="49"/>
      <c r="D3225" s="49"/>
      <c r="E3225" s="50"/>
      <c r="F3225" s="43"/>
      <c r="G3225" s="43"/>
      <c r="H3225" s="45"/>
      <c r="I3225" s="23"/>
      <c r="N3225" s="54"/>
      <c r="Y3225" s="53"/>
      <c r="Z3225" s="62"/>
    </row>
    <row r="3226" spans="1:26" s="20" customFormat="1" x14ac:dyDescent="0.2">
      <c r="A3226" s="43"/>
      <c r="B3226" s="48"/>
      <c r="C3226" s="49"/>
      <c r="D3226" s="49"/>
      <c r="E3226" s="50"/>
      <c r="F3226" s="43"/>
      <c r="G3226" s="43"/>
      <c r="H3226" s="45"/>
      <c r="I3226" s="23"/>
      <c r="N3226" s="54"/>
      <c r="Y3226" s="53"/>
      <c r="Z3226" s="62"/>
    </row>
    <row r="3227" spans="1:26" s="20" customFormat="1" x14ac:dyDescent="0.2">
      <c r="A3227" s="43"/>
      <c r="B3227" s="48"/>
      <c r="C3227" s="49"/>
      <c r="D3227" s="49"/>
      <c r="E3227" s="50"/>
      <c r="F3227" s="43"/>
      <c r="G3227" s="43"/>
      <c r="H3227" s="45"/>
      <c r="I3227" s="23"/>
      <c r="N3227" s="54"/>
      <c r="Y3227" s="53"/>
      <c r="Z3227" s="62"/>
    </row>
    <row r="3228" spans="1:26" s="20" customFormat="1" x14ac:dyDescent="0.2">
      <c r="A3228" s="43"/>
      <c r="B3228" s="48"/>
      <c r="C3228" s="49"/>
      <c r="D3228" s="49"/>
      <c r="E3228" s="50"/>
      <c r="F3228" s="43"/>
      <c r="G3228" s="43"/>
      <c r="H3228" s="45"/>
      <c r="I3228" s="23"/>
      <c r="N3228" s="54"/>
      <c r="Y3228" s="53"/>
      <c r="Z3228" s="62"/>
    </row>
    <row r="3229" spans="1:26" s="20" customFormat="1" x14ac:dyDescent="0.2">
      <c r="A3229" s="43"/>
      <c r="B3229" s="48"/>
      <c r="C3229" s="49"/>
      <c r="D3229" s="49"/>
      <c r="E3229" s="50"/>
      <c r="F3229" s="43"/>
      <c r="G3229" s="43"/>
      <c r="H3229" s="45"/>
      <c r="I3229" s="23"/>
      <c r="N3229" s="54"/>
      <c r="Y3229" s="53"/>
      <c r="Z3229" s="62"/>
    </row>
    <row r="3230" spans="1:26" s="20" customFormat="1" x14ac:dyDescent="0.2">
      <c r="A3230" s="43"/>
      <c r="B3230" s="48"/>
      <c r="C3230" s="49"/>
      <c r="D3230" s="49"/>
      <c r="E3230" s="50"/>
      <c r="F3230" s="43"/>
      <c r="G3230" s="43"/>
      <c r="H3230" s="45"/>
      <c r="I3230" s="23"/>
      <c r="N3230" s="54"/>
      <c r="Y3230" s="53"/>
      <c r="Z3230" s="62"/>
    </row>
    <row r="3231" spans="1:26" s="20" customFormat="1" x14ac:dyDescent="0.2">
      <c r="A3231" s="43"/>
      <c r="B3231" s="48"/>
      <c r="C3231" s="49"/>
      <c r="D3231" s="49"/>
      <c r="E3231" s="50"/>
      <c r="F3231" s="43"/>
      <c r="G3231" s="43"/>
      <c r="H3231" s="45"/>
      <c r="I3231" s="23"/>
      <c r="N3231" s="54"/>
      <c r="Y3231" s="53"/>
      <c r="Z3231" s="62"/>
    </row>
    <row r="3232" spans="1:26" s="20" customFormat="1" x14ac:dyDescent="0.2">
      <c r="A3232" s="43"/>
      <c r="B3232" s="48"/>
      <c r="C3232" s="49"/>
      <c r="D3232" s="49"/>
      <c r="E3232" s="50"/>
      <c r="F3232" s="43"/>
      <c r="G3232" s="43"/>
      <c r="H3232" s="45"/>
      <c r="I3232" s="23"/>
      <c r="N3232" s="54"/>
      <c r="Y3232" s="53"/>
      <c r="Z3232" s="62"/>
    </row>
    <row r="3233" spans="1:26" s="20" customFormat="1" x14ac:dyDescent="0.2">
      <c r="A3233" s="43"/>
      <c r="B3233" s="48"/>
      <c r="C3233" s="49"/>
      <c r="D3233" s="49"/>
      <c r="E3233" s="50"/>
      <c r="F3233" s="43"/>
      <c r="G3233" s="43"/>
      <c r="H3233" s="45"/>
      <c r="I3233" s="23"/>
      <c r="N3233" s="54"/>
      <c r="Y3233" s="53"/>
      <c r="Z3233" s="62"/>
    </row>
    <row r="3234" spans="1:26" s="20" customFormat="1" x14ac:dyDescent="0.2">
      <c r="A3234" s="43"/>
      <c r="B3234" s="48"/>
      <c r="C3234" s="49"/>
      <c r="D3234" s="49"/>
      <c r="E3234" s="50"/>
      <c r="F3234" s="43"/>
      <c r="G3234" s="43"/>
      <c r="H3234" s="45"/>
      <c r="I3234" s="23"/>
      <c r="N3234" s="54"/>
      <c r="Y3234" s="53"/>
      <c r="Z3234" s="62"/>
    </row>
    <row r="3235" spans="1:26" s="20" customFormat="1" x14ac:dyDescent="0.2">
      <c r="A3235" s="43"/>
      <c r="B3235" s="48"/>
      <c r="C3235" s="49"/>
      <c r="D3235" s="49"/>
      <c r="E3235" s="50"/>
      <c r="F3235" s="43"/>
      <c r="G3235" s="43"/>
      <c r="H3235" s="45"/>
      <c r="I3235" s="23"/>
      <c r="N3235" s="54"/>
      <c r="Y3235" s="53"/>
      <c r="Z3235" s="62"/>
    </row>
    <row r="3236" spans="1:26" s="20" customFormat="1" x14ac:dyDescent="0.2">
      <c r="A3236" s="43"/>
      <c r="B3236" s="48"/>
      <c r="C3236" s="49"/>
      <c r="D3236" s="49"/>
      <c r="E3236" s="50"/>
      <c r="F3236" s="43"/>
      <c r="G3236" s="43"/>
      <c r="H3236" s="45"/>
      <c r="I3236" s="23"/>
      <c r="N3236" s="54"/>
      <c r="Y3236" s="53"/>
      <c r="Z3236" s="62"/>
    </row>
    <row r="3237" spans="1:26" s="20" customFormat="1" x14ac:dyDescent="0.2">
      <c r="A3237" s="43"/>
      <c r="B3237" s="48"/>
      <c r="C3237" s="49"/>
      <c r="D3237" s="49"/>
      <c r="E3237" s="50"/>
      <c r="F3237" s="43"/>
      <c r="G3237" s="43"/>
      <c r="H3237" s="45"/>
      <c r="I3237" s="23"/>
      <c r="N3237" s="54"/>
      <c r="Y3237" s="53"/>
      <c r="Z3237" s="62"/>
    </row>
    <row r="3238" spans="1:26" s="20" customFormat="1" x14ac:dyDescent="0.2">
      <c r="A3238" s="43"/>
      <c r="B3238" s="48"/>
      <c r="C3238" s="49"/>
      <c r="D3238" s="49"/>
      <c r="E3238" s="50"/>
      <c r="F3238" s="43"/>
      <c r="G3238" s="43"/>
      <c r="H3238" s="45"/>
      <c r="I3238" s="23"/>
      <c r="N3238" s="54"/>
      <c r="Y3238" s="53"/>
      <c r="Z3238" s="62"/>
    </row>
    <row r="3239" spans="1:26" s="20" customFormat="1" x14ac:dyDescent="0.2">
      <c r="A3239" s="43"/>
      <c r="B3239" s="48"/>
      <c r="C3239" s="49"/>
      <c r="D3239" s="49"/>
      <c r="E3239" s="50"/>
      <c r="F3239" s="43"/>
      <c r="G3239" s="43"/>
      <c r="H3239" s="45"/>
      <c r="I3239" s="23"/>
      <c r="N3239" s="54"/>
      <c r="Y3239" s="53"/>
      <c r="Z3239" s="62"/>
    </row>
    <row r="3240" spans="1:26" s="20" customFormat="1" x14ac:dyDescent="0.2">
      <c r="A3240" s="43"/>
      <c r="B3240" s="48"/>
      <c r="C3240" s="49"/>
      <c r="D3240" s="49"/>
      <c r="E3240" s="50"/>
      <c r="F3240" s="43"/>
      <c r="G3240" s="43"/>
      <c r="H3240" s="45"/>
      <c r="I3240" s="23"/>
      <c r="N3240" s="54"/>
      <c r="Y3240" s="53"/>
      <c r="Z3240" s="62"/>
    </row>
    <row r="3241" spans="1:26" s="20" customFormat="1" x14ac:dyDescent="0.2">
      <c r="A3241" s="43"/>
      <c r="B3241" s="48"/>
      <c r="C3241" s="49"/>
      <c r="D3241" s="49"/>
      <c r="E3241" s="50"/>
      <c r="F3241" s="43"/>
      <c r="G3241" s="43"/>
      <c r="H3241" s="45"/>
      <c r="I3241" s="23"/>
      <c r="N3241" s="54"/>
      <c r="Y3241" s="53"/>
      <c r="Z3241" s="62"/>
    </row>
    <row r="3242" spans="1:26" s="20" customFormat="1" x14ac:dyDescent="0.2">
      <c r="A3242" s="43"/>
      <c r="B3242" s="48"/>
      <c r="C3242" s="49"/>
      <c r="D3242" s="49"/>
      <c r="E3242" s="50"/>
      <c r="F3242" s="43"/>
      <c r="G3242" s="43"/>
      <c r="H3242" s="45"/>
      <c r="I3242" s="23"/>
      <c r="N3242" s="54"/>
      <c r="Y3242" s="53"/>
      <c r="Z3242" s="62"/>
    </row>
    <row r="3243" spans="1:26" s="20" customFormat="1" x14ac:dyDescent="0.2">
      <c r="A3243" s="43"/>
      <c r="B3243" s="48"/>
      <c r="C3243" s="49"/>
      <c r="D3243" s="49"/>
      <c r="E3243" s="50"/>
      <c r="F3243" s="43"/>
      <c r="G3243" s="43"/>
      <c r="H3243" s="45"/>
      <c r="I3243" s="23"/>
      <c r="N3243" s="54"/>
      <c r="Y3243" s="53"/>
      <c r="Z3243" s="62"/>
    </row>
    <row r="3244" spans="1:26" s="20" customFormat="1" x14ac:dyDescent="0.2">
      <c r="A3244" s="43"/>
      <c r="B3244" s="48"/>
      <c r="C3244" s="49"/>
      <c r="D3244" s="49"/>
      <c r="E3244" s="50"/>
      <c r="F3244" s="43"/>
      <c r="G3244" s="43"/>
      <c r="H3244" s="45"/>
      <c r="I3244" s="23"/>
      <c r="N3244" s="54"/>
      <c r="Y3244" s="53"/>
      <c r="Z3244" s="62"/>
    </row>
    <row r="3245" spans="1:26" s="20" customFormat="1" x14ac:dyDescent="0.2">
      <c r="A3245" s="43"/>
      <c r="B3245" s="48"/>
      <c r="C3245" s="49"/>
      <c r="D3245" s="49"/>
      <c r="E3245" s="50"/>
      <c r="F3245" s="43"/>
      <c r="G3245" s="43"/>
      <c r="H3245" s="45"/>
      <c r="I3245" s="23"/>
      <c r="N3245" s="54"/>
      <c r="Y3245" s="53"/>
      <c r="Z3245" s="62"/>
    </row>
    <row r="3246" spans="1:26" s="20" customFormat="1" x14ac:dyDescent="0.2">
      <c r="A3246" s="43"/>
      <c r="B3246" s="48"/>
      <c r="C3246" s="49"/>
      <c r="D3246" s="49"/>
      <c r="E3246" s="50"/>
      <c r="F3246" s="43"/>
      <c r="G3246" s="43"/>
      <c r="H3246" s="45"/>
      <c r="I3246" s="23"/>
      <c r="N3246" s="54"/>
      <c r="Y3246" s="53"/>
      <c r="Z3246" s="62"/>
    </row>
    <row r="3247" spans="1:26" s="20" customFormat="1" x14ac:dyDescent="0.2">
      <c r="A3247" s="43"/>
      <c r="B3247" s="48"/>
      <c r="C3247" s="49"/>
      <c r="D3247" s="49"/>
      <c r="E3247" s="50"/>
      <c r="F3247" s="43"/>
      <c r="G3247" s="43"/>
      <c r="H3247" s="45"/>
      <c r="I3247" s="23"/>
      <c r="N3247" s="54"/>
      <c r="Y3247" s="53"/>
      <c r="Z3247" s="62"/>
    </row>
    <row r="3248" spans="1:26" s="20" customFormat="1" x14ac:dyDescent="0.2">
      <c r="A3248" s="43"/>
      <c r="B3248" s="48"/>
      <c r="C3248" s="49"/>
      <c r="D3248" s="49"/>
      <c r="E3248" s="50"/>
      <c r="F3248" s="43"/>
      <c r="G3248" s="43"/>
      <c r="H3248" s="45"/>
      <c r="I3248" s="23"/>
      <c r="N3248" s="54"/>
      <c r="Y3248" s="53"/>
      <c r="Z3248" s="62"/>
    </row>
    <row r="3249" spans="1:26" s="20" customFormat="1" x14ac:dyDescent="0.2">
      <c r="A3249" s="43"/>
      <c r="B3249" s="48"/>
      <c r="C3249" s="49"/>
      <c r="D3249" s="49"/>
      <c r="E3249" s="50"/>
      <c r="F3249" s="43"/>
      <c r="G3249" s="43"/>
      <c r="H3249" s="45"/>
      <c r="I3249" s="23"/>
      <c r="N3249" s="54"/>
      <c r="Y3249" s="53"/>
      <c r="Z3249" s="62"/>
    </row>
    <row r="3250" spans="1:26" s="20" customFormat="1" x14ac:dyDescent="0.2">
      <c r="A3250" s="43"/>
      <c r="B3250" s="48"/>
      <c r="C3250" s="49"/>
      <c r="D3250" s="49"/>
      <c r="E3250" s="50"/>
      <c r="F3250" s="43"/>
      <c r="G3250" s="43"/>
      <c r="H3250" s="45"/>
      <c r="I3250" s="23"/>
      <c r="N3250" s="54"/>
      <c r="Y3250" s="53"/>
      <c r="Z3250" s="62"/>
    </row>
    <row r="3251" spans="1:26" s="20" customFormat="1" x14ac:dyDescent="0.2">
      <c r="A3251" s="43"/>
      <c r="B3251" s="48"/>
      <c r="C3251" s="49"/>
      <c r="D3251" s="49"/>
      <c r="E3251" s="50"/>
      <c r="F3251" s="43"/>
      <c r="G3251" s="43"/>
      <c r="H3251" s="45"/>
      <c r="I3251" s="23"/>
      <c r="N3251" s="54"/>
      <c r="Y3251" s="53"/>
      <c r="Z3251" s="62"/>
    </row>
    <row r="3252" spans="1:26" s="20" customFormat="1" x14ac:dyDescent="0.2">
      <c r="A3252" s="43"/>
      <c r="B3252" s="48"/>
      <c r="C3252" s="49"/>
      <c r="D3252" s="49"/>
      <c r="E3252" s="50"/>
      <c r="F3252" s="43"/>
      <c r="G3252" s="43"/>
      <c r="H3252" s="45"/>
      <c r="I3252" s="23"/>
      <c r="N3252" s="54"/>
      <c r="Y3252" s="53"/>
      <c r="Z3252" s="62"/>
    </row>
    <row r="3253" spans="1:26" s="20" customFormat="1" x14ac:dyDescent="0.2">
      <c r="A3253" s="43"/>
      <c r="B3253" s="48"/>
      <c r="C3253" s="49"/>
      <c r="D3253" s="49"/>
      <c r="E3253" s="50"/>
      <c r="F3253" s="43"/>
      <c r="G3253" s="43"/>
      <c r="H3253" s="45"/>
      <c r="I3253" s="23"/>
      <c r="N3253" s="54"/>
      <c r="Y3253" s="53"/>
      <c r="Z3253" s="62"/>
    </row>
    <row r="3254" spans="1:26" s="20" customFormat="1" x14ac:dyDescent="0.2">
      <c r="A3254" s="43"/>
      <c r="B3254" s="48"/>
      <c r="C3254" s="49"/>
      <c r="D3254" s="49"/>
      <c r="E3254" s="50"/>
      <c r="F3254" s="43"/>
      <c r="G3254" s="43"/>
      <c r="H3254" s="45"/>
      <c r="I3254" s="23"/>
      <c r="N3254" s="54"/>
      <c r="Y3254" s="53"/>
      <c r="Z3254" s="62"/>
    </row>
    <row r="3255" spans="1:26" s="20" customFormat="1" x14ac:dyDescent="0.2">
      <c r="A3255" s="43"/>
      <c r="B3255" s="48"/>
      <c r="C3255" s="49"/>
      <c r="D3255" s="49"/>
      <c r="E3255" s="50"/>
      <c r="F3255" s="43"/>
      <c r="G3255" s="43"/>
      <c r="H3255" s="45"/>
      <c r="I3255" s="23"/>
      <c r="N3255" s="54"/>
      <c r="Y3255" s="53"/>
      <c r="Z3255" s="62"/>
    </row>
    <row r="3256" spans="1:26" s="20" customFormat="1" x14ac:dyDescent="0.2">
      <c r="A3256" s="43"/>
      <c r="B3256" s="48"/>
      <c r="C3256" s="49"/>
      <c r="D3256" s="49"/>
      <c r="E3256" s="50"/>
      <c r="F3256" s="43"/>
      <c r="G3256" s="43"/>
      <c r="H3256" s="45"/>
      <c r="I3256" s="23"/>
      <c r="N3256" s="54"/>
      <c r="Y3256" s="53"/>
      <c r="Z3256" s="62"/>
    </row>
    <row r="3257" spans="1:26" s="20" customFormat="1" x14ac:dyDescent="0.2">
      <c r="A3257" s="43"/>
      <c r="B3257" s="48"/>
      <c r="C3257" s="49"/>
      <c r="D3257" s="49"/>
      <c r="E3257" s="50"/>
      <c r="F3257" s="43"/>
      <c r="G3257" s="43"/>
      <c r="H3257" s="45"/>
      <c r="I3257" s="23"/>
      <c r="N3257" s="54"/>
      <c r="Y3257" s="53"/>
      <c r="Z3257" s="62"/>
    </row>
    <row r="3258" spans="1:26" s="20" customFormat="1" x14ac:dyDescent="0.2">
      <c r="A3258" s="43"/>
      <c r="B3258" s="48"/>
      <c r="C3258" s="49"/>
      <c r="D3258" s="49"/>
      <c r="E3258" s="50"/>
      <c r="F3258" s="43"/>
      <c r="G3258" s="43"/>
      <c r="H3258" s="45"/>
      <c r="I3258" s="23"/>
      <c r="N3258" s="54"/>
      <c r="Y3258" s="53"/>
      <c r="Z3258" s="62"/>
    </row>
    <row r="3259" spans="1:26" s="20" customFormat="1" x14ac:dyDescent="0.2">
      <c r="A3259" s="43"/>
      <c r="B3259" s="48"/>
      <c r="C3259" s="49"/>
      <c r="D3259" s="49"/>
      <c r="E3259" s="50"/>
      <c r="F3259" s="43"/>
      <c r="G3259" s="43"/>
      <c r="H3259" s="45"/>
      <c r="I3259" s="23"/>
      <c r="N3259" s="54"/>
      <c r="Y3259" s="53"/>
      <c r="Z3259" s="62"/>
    </row>
    <row r="3260" spans="1:26" s="20" customFormat="1" x14ac:dyDescent="0.2">
      <c r="A3260" s="43"/>
      <c r="B3260" s="48"/>
      <c r="C3260" s="49"/>
      <c r="D3260" s="49"/>
      <c r="E3260" s="50"/>
      <c r="F3260" s="43"/>
      <c r="G3260" s="43"/>
      <c r="H3260" s="45"/>
      <c r="I3260" s="23"/>
      <c r="N3260" s="54"/>
      <c r="Y3260" s="53"/>
      <c r="Z3260" s="62"/>
    </row>
    <row r="3261" spans="1:26" s="20" customFormat="1" x14ac:dyDescent="0.2">
      <c r="A3261" s="43"/>
      <c r="B3261" s="48"/>
      <c r="C3261" s="49"/>
      <c r="D3261" s="49"/>
      <c r="E3261" s="50"/>
      <c r="F3261" s="43"/>
      <c r="G3261" s="43"/>
      <c r="H3261" s="45"/>
      <c r="I3261" s="23"/>
      <c r="N3261" s="54"/>
      <c r="Y3261" s="53"/>
      <c r="Z3261" s="62"/>
    </row>
    <row r="3262" spans="1:26" s="20" customFormat="1" x14ac:dyDescent="0.2">
      <c r="A3262" s="43"/>
      <c r="B3262" s="48"/>
      <c r="C3262" s="49"/>
      <c r="D3262" s="49"/>
      <c r="E3262" s="50"/>
      <c r="F3262" s="43"/>
      <c r="G3262" s="43"/>
      <c r="H3262" s="45"/>
      <c r="I3262" s="23"/>
      <c r="N3262" s="54"/>
      <c r="Y3262" s="53"/>
      <c r="Z3262" s="62"/>
    </row>
    <row r="3263" spans="1:26" s="20" customFormat="1" x14ac:dyDescent="0.2">
      <c r="A3263" s="43"/>
      <c r="B3263" s="48"/>
      <c r="C3263" s="49"/>
      <c r="D3263" s="49"/>
      <c r="E3263" s="50"/>
      <c r="F3263" s="43"/>
      <c r="G3263" s="43"/>
      <c r="H3263" s="45"/>
      <c r="I3263" s="23"/>
      <c r="N3263" s="54"/>
      <c r="Y3263" s="53"/>
      <c r="Z3263" s="62"/>
    </row>
    <row r="3264" spans="1:26" s="20" customFormat="1" x14ac:dyDescent="0.2">
      <c r="A3264" s="43"/>
      <c r="B3264" s="48"/>
      <c r="C3264" s="49"/>
      <c r="D3264" s="49"/>
      <c r="E3264" s="50"/>
      <c r="F3264" s="43"/>
      <c r="G3264" s="43"/>
      <c r="H3264" s="45"/>
      <c r="I3264" s="23"/>
      <c r="N3264" s="54"/>
      <c r="Y3264" s="53"/>
      <c r="Z3264" s="62"/>
    </row>
    <row r="3265" spans="1:26" s="20" customFormat="1" x14ac:dyDescent="0.2">
      <c r="A3265" s="43"/>
      <c r="B3265" s="48"/>
      <c r="C3265" s="49"/>
      <c r="D3265" s="49"/>
      <c r="E3265" s="50"/>
      <c r="F3265" s="43"/>
      <c r="G3265" s="43"/>
      <c r="H3265" s="45"/>
      <c r="I3265" s="23"/>
      <c r="N3265" s="54"/>
      <c r="Y3265" s="53"/>
      <c r="Z3265" s="62"/>
    </row>
    <row r="3266" spans="1:26" s="20" customFormat="1" x14ac:dyDescent="0.2">
      <c r="A3266" s="43"/>
      <c r="B3266" s="48"/>
      <c r="C3266" s="49"/>
      <c r="D3266" s="49"/>
      <c r="E3266" s="50"/>
      <c r="F3266" s="43"/>
      <c r="G3266" s="43"/>
      <c r="H3266" s="45"/>
      <c r="I3266" s="23"/>
      <c r="N3266" s="54"/>
      <c r="Y3266" s="53"/>
      <c r="Z3266" s="62"/>
    </row>
    <row r="3267" spans="1:26" s="20" customFormat="1" x14ac:dyDescent="0.2">
      <c r="A3267" s="43"/>
      <c r="B3267" s="48"/>
      <c r="C3267" s="49"/>
      <c r="D3267" s="49"/>
      <c r="E3267" s="50"/>
      <c r="F3267" s="43"/>
      <c r="G3267" s="43"/>
      <c r="H3267" s="45"/>
      <c r="I3267" s="23"/>
      <c r="N3267" s="54"/>
      <c r="Y3267" s="53"/>
      <c r="Z3267" s="62"/>
    </row>
    <row r="3268" spans="1:26" s="20" customFormat="1" x14ac:dyDescent="0.2">
      <c r="A3268" s="43"/>
      <c r="B3268" s="48"/>
      <c r="C3268" s="49"/>
      <c r="D3268" s="49"/>
      <c r="E3268" s="50"/>
      <c r="F3268" s="43"/>
      <c r="G3268" s="43"/>
      <c r="H3268" s="45"/>
      <c r="I3268" s="23"/>
      <c r="N3268" s="54"/>
      <c r="Y3268" s="53"/>
      <c r="Z3268" s="62"/>
    </row>
    <row r="3269" spans="1:26" s="20" customFormat="1" x14ac:dyDescent="0.2">
      <c r="A3269" s="43"/>
      <c r="B3269" s="48"/>
      <c r="C3269" s="49"/>
      <c r="D3269" s="49"/>
      <c r="E3269" s="50"/>
      <c r="F3269" s="43"/>
      <c r="G3269" s="43"/>
      <c r="H3269" s="45"/>
      <c r="I3269" s="23"/>
      <c r="N3269" s="54"/>
      <c r="Y3269" s="53"/>
      <c r="Z3269" s="62"/>
    </row>
    <row r="3270" spans="1:26" s="20" customFormat="1" x14ac:dyDescent="0.2">
      <c r="A3270" s="43"/>
      <c r="B3270" s="48"/>
      <c r="C3270" s="49"/>
      <c r="D3270" s="49"/>
      <c r="E3270" s="50"/>
      <c r="F3270" s="43"/>
      <c r="G3270" s="43"/>
      <c r="H3270" s="45"/>
      <c r="I3270" s="23"/>
      <c r="N3270" s="54"/>
      <c r="Y3270" s="53"/>
      <c r="Z3270" s="62"/>
    </row>
    <row r="3271" spans="1:26" s="20" customFormat="1" x14ac:dyDescent="0.2">
      <c r="A3271" s="43"/>
      <c r="B3271" s="48"/>
      <c r="C3271" s="49"/>
      <c r="D3271" s="49"/>
      <c r="E3271" s="50"/>
      <c r="F3271" s="43"/>
      <c r="G3271" s="43"/>
      <c r="H3271" s="45"/>
      <c r="I3271" s="23"/>
      <c r="N3271" s="54"/>
      <c r="Y3271" s="53"/>
      <c r="Z3271" s="62"/>
    </row>
    <row r="3272" spans="1:26" s="20" customFormat="1" x14ac:dyDescent="0.2">
      <c r="A3272" s="43"/>
      <c r="B3272" s="48"/>
      <c r="C3272" s="49"/>
      <c r="D3272" s="49"/>
      <c r="E3272" s="50"/>
      <c r="F3272" s="43"/>
      <c r="G3272" s="43"/>
      <c r="H3272" s="45"/>
      <c r="I3272" s="23"/>
      <c r="N3272" s="54"/>
      <c r="Y3272" s="53"/>
      <c r="Z3272" s="62"/>
    </row>
    <row r="3273" spans="1:26" s="20" customFormat="1" x14ac:dyDescent="0.2">
      <c r="A3273" s="43"/>
      <c r="B3273" s="48"/>
      <c r="C3273" s="49"/>
      <c r="D3273" s="49"/>
      <c r="E3273" s="50"/>
      <c r="F3273" s="43"/>
      <c r="G3273" s="43"/>
      <c r="H3273" s="45"/>
      <c r="I3273" s="23"/>
      <c r="N3273" s="54"/>
      <c r="Y3273" s="53"/>
      <c r="Z3273" s="62"/>
    </row>
    <row r="3274" spans="1:26" s="20" customFormat="1" x14ac:dyDescent="0.2">
      <c r="A3274" s="43"/>
      <c r="B3274" s="48"/>
      <c r="C3274" s="49"/>
      <c r="D3274" s="49"/>
      <c r="E3274" s="50"/>
      <c r="F3274" s="43"/>
      <c r="G3274" s="43"/>
      <c r="H3274" s="45"/>
      <c r="I3274" s="23"/>
      <c r="N3274" s="54"/>
      <c r="Y3274" s="53"/>
      <c r="Z3274" s="62"/>
    </row>
    <row r="3275" spans="1:26" s="20" customFormat="1" x14ac:dyDescent="0.2">
      <c r="A3275" s="43"/>
      <c r="B3275" s="48"/>
      <c r="C3275" s="49"/>
      <c r="D3275" s="49"/>
      <c r="E3275" s="50"/>
      <c r="F3275" s="43"/>
      <c r="G3275" s="43"/>
      <c r="H3275" s="45"/>
      <c r="I3275" s="23"/>
      <c r="N3275" s="54"/>
      <c r="Y3275" s="53"/>
      <c r="Z3275" s="62"/>
    </row>
    <row r="3276" spans="1:26" s="20" customFormat="1" x14ac:dyDescent="0.2">
      <c r="A3276" s="43"/>
      <c r="B3276" s="48"/>
      <c r="C3276" s="49"/>
      <c r="D3276" s="49"/>
      <c r="E3276" s="50"/>
      <c r="F3276" s="43"/>
      <c r="G3276" s="43"/>
      <c r="H3276" s="45"/>
      <c r="I3276" s="23"/>
      <c r="N3276" s="54"/>
      <c r="Y3276" s="53"/>
      <c r="Z3276" s="62"/>
    </row>
    <row r="3277" spans="1:26" s="20" customFormat="1" x14ac:dyDescent="0.2">
      <c r="A3277" s="43"/>
      <c r="B3277" s="48"/>
      <c r="C3277" s="49"/>
      <c r="D3277" s="49"/>
      <c r="E3277" s="50"/>
      <c r="F3277" s="43"/>
      <c r="G3277" s="43"/>
      <c r="H3277" s="45"/>
      <c r="I3277" s="23"/>
      <c r="N3277" s="54"/>
      <c r="Y3277" s="53"/>
      <c r="Z3277" s="62"/>
    </row>
    <row r="3278" spans="1:26" s="20" customFormat="1" x14ac:dyDescent="0.2">
      <c r="A3278" s="43"/>
      <c r="B3278" s="48"/>
      <c r="C3278" s="49"/>
      <c r="D3278" s="49"/>
      <c r="E3278" s="50"/>
      <c r="F3278" s="43"/>
      <c r="G3278" s="43"/>
      <c r="H3278" s="45"/>
      <c r="I3278" s="23"/>
      <c r="N3278" s="54"/>
      <c r="Y3278" s="53"/>
      <c r="Z3278" s="62"/>
    </row>
    <row r="3279" spans="1:26" s="20" customFormat="1" x14ac:dyDescent="0.2">
      <c r="A3279" s="43"/>
      <c r="B3279" s="48"/>
      <c r="C3279" s="49"/>
      <c r="D3279" s="49"/>
      <c r="E3279" s="50"/>
      <c r="F3279" s="43"/>
      <c r="G3279" s="43"/>
      <c r="H3279" s="45"/>
      <c r="I3279" s="23"/>
      <c r="N3279" s="54"/>
      <c r="Y3279" s="53"/>
      <c r="Z3279" s="62"/>
    </row>
    <row r="3280" spans="1:26" s="20" customFormat="1" x14ac:dyDescent="0.2">
      <c r="A3280" s="43"/>
      <c r="B3280" s="48"/>
      <c r="C3280" s="49"/>
      <c r="D3280" s="49"/>
      <c r="E3280" s="50"/>
      <c r="F3280" s="43"/>
      <c r="G3280" s="43"/>
      <c r="H3280" s="45"/>
      <c r="I3280" s="23"/>
      <c r="N3280" s="54"/>
      <c r="Y3280" s="53"/>
      <c r="Z3280" s="62"/>
    </row>
    <row r="3281" spans="1:26" s="20" customFormat="1" x14ac:dyDescent="0.2">
      <c r="A3281" s="43"/>
      <c r="B3281" s="48"/>
      <c r="C3281" s="49"/>
      <c r="D3281" s="49"/>
      <c r="E3281" s="50"/>
      <c r="F3281" s="43"/>
      <c r="G3281" s="43"/>
      <c r="H3281" s="45"/>
      <c r="I3281" s="23"/>
      <c r="N3281" s="54"/>
      <c r="Y3281" s="53"/>
      <c r="Z3281" s="62"/>
    </row>
    <row r="3282" spans="1:26" s="20" customFormat="1" x14ac:dyDescent="0.2">
      <c r="A3282" s="43"/>
      <c r="B3282" s="48"/>
      <c r="C3282" s="49"/>
      <c r="D3282" s="49"/>
      <c r="E3282" s="50"/>
      <c r="F3282" s="43"/>
      <c r="G3282" s="43"/>
      <c r="H3282" s="45"/>
      <c r="I3282" s="23"/>
      <c r="N3282" s="54"/>
      <c r="Y3282" s="53"/>
      <c r="Z3282" s="62"/>
    </row>
    <row r="3283" spans="1:26" s="20" customFormat="1" x14ac:dyDescent="0.2">
      <c r="A3283" s="43"/>
      <c r="B3283" s="48"/>
      <c r="C3283" s="49"/>
      <c r="D3283" s="49"/>
      <c r="E3283" s="50"/>
      <c r="F3283" s="43"/>
      <c r="G3283" s="43"/>
      <c r="H3283" s="45"/>
      <c r="I3283" s="23"/>
      <c r="N3283" s="54"/>
      <c r="Y3283" s="53"/>
      <c r="Z3283" s="62"/>
    </row>
    <row r="3284" spans="1:26" s="20" customFormat="1" x14ac:dyDescent="0.2">
      <c r="A3284" s="43"/>
      <c r="B3284" s="48"/>
      <c r="C3284" s="49"/>
      <c r="D3284" s="49"/>
      <c r="E3284" s="50"/>
      <c r="F3284" s="43"/>
      <c r="G3284" s="43"/>
      <c r="H3284" s="45"/>
      <c r="I3284" s="23"/>
      <c r="N3284" s="54"/>
      <c r="Y3284" s="53"/>
      <c r="Z3284" s="62"/>
    </row>
    <row r="3285" spans="1:26" s="20" customFormat="1" x14ac:dyDescent="0.2">
      <c r="A3285" s="43"/>
      <c r="B3285" s="48"/>
      <c r="C3285" s="49"/>
      <c r="D3285" s="49"/>
      <c r="E3285" s="50"/>
      <c r="F3285" s="43"/>
      <c r="G3285" s="43"/>
      <c r="H3285" s="45"/>
      <c r="I3285" s="23"/>
      <c r="N3285" s="54"/>
      <c r="Y3285" s="53"/>
      <c r="Z3285" s="62"/>
    </row>
    <row r="3286" spans="1:26" s="20" customFormat="1" x14ac:dyDescent="0.2">
      <c r="A3286" s="43"/>
      <c r="B3286" s="48"/>
      <c r="C3286" s="49"/>
      <c r="D3286" s="49"/>
      <c r="E3286" s="50"/>
      <c r="F3286" s="43"/>
      <c r="G3286" s="43"/>
      <c r="H3286" s="45"/>
      <c r="I3286" s="23"/>
      <c r="N3286" s="54"/>
      <c r="Y3286" s="53"/>
      <c r="Z3286" s="62"/>
    </row>
    <row r="3287" spans="1:26" s="20" customFormat="1" x14ac:dyDescent="0.2">
      <c r="A3287" s="43"/>
      <c r="B3287" s="48"/>
      <c r="C3287" s="49"/>
      <c r="D3287" s="49"/>
      <c r="E3287" s="50"/>
      <c r="F3287" s="43"/>
      <c r="G3287" s="43"/>
      <c r="H3287" s="45"/>
      <c r="I3287" s="23"/>
      <c r="N3287" s="54"/>
      <c r="Y3287" s="53"/>
      <c r="Z3287" s="62"/>
    </row>
    <row r="3288" spans="1:26" s="20" customFormat="1" x14ac:dyDescent="0.2">
      <c r="A3288" s="43"/>
      <c r="B3288" s="48"/>
      <c r="C3288" s="49"/>
      <c r="D3288" s="49"/>
      <c r="E3288" s="50"/>
      <c r="F3288" s="43"/>
      <c r="G3288" s="43"/>
      <c r="H3288" s="45"/>
      <c r="I3288" s="23"/>
      <c r="N3288" s="54"/>
      <c r="Y3288" s="53"/>
      <c r="Z3288" s="62"/>
    </row>
    <row r="3289" spans="1:26" s="20" customFormat="1" x14ac:dyDescent="0.2">
      <c r="A3289" s="43"/>
      <c r="B3289" s="48"/>
      <c r="C3289" s="49"/>
      <c r="D3289" s="49"/>
      <c r="E3289" s="50"/>
      <c r="F3289" s="43"/>
      <c r="G3289" s="43"/>
      <c r="H3289" s="45"/>
      <c r="I3289" s="23"/>
      <c r="N3289" s="54"/>
      <c r="Y3289" s="53"/>
      <c r="Z3289" s="62"/>
    </row>
    <row r="3290" spans="1:26" s="20" customFormat="1" x14ac:dyDescent="0.2">
      <c r="A3290" s="43"/>
      <c r="B3290" s="48"/>
      <c r="C3290" s="49"/>
      <c r="D3290" s="49"/>
      <c r="E3290" s="50"/>
      <c r="F3290" s="43"/>
      <c r="G3290" s="43"/>
      <c r="H3290" s="45"/>
      <c r="I3290" s="23"/>
      <c r="N3290" s="54"/>
      <c r="Y3290" s="53"/>
      <c r="Z3290" s="62"/>
    </row>
    <row r="3291" spans="1:26" s="20" customFormat="1" x14ac:dyDescent="0.2">
      <c r="A3291" s="43"/>
      <c r="B3291" s="48"/>
      <c r="C3291" s="49"/>
      <c r="D3291" s="49"/>
      <c r="E3291" s="50"/>
      <c r="F3291" s="43"/>
      <c r="G3291" s="43"/>
      <c r="H3291" s="45"/>
      <c r="I3291" s="23"/>
      <c r="N3291" s="54"/>
      <c r="Y3291" s="53"/>
      <c r="Z3291" s="62"/>
    </row>
    <row r="3292" spans="1:26" s="20" customFormat="1" x14ac:dyDescent="0.2">
      <c r="A3292" s="43"/>
      <c r="B3292" s="48"/>
      <c r="C3292" s="49"/>
      <c r="D3292" s="49"/>
      <c r="E3292" s="50"/>
      <c r="F3292" s="43"/>
      <c r="G3292" s="43"/>
      <c r="H3292" s="45"/>
      <c r="I3292" s="23"/>
      <c r="N3292" s="54"/>
      <c r="Y3292" s="53"/>
      <c r="Z3292" s="62"/>
    </row>
    <row r="3293" spans="1:26" s="20" customFormat="1" x14ac:dyDescent="0.2">
      <c r="A3293" s="43"/>
      <c r="B3293" s="48"/>
      <c r="C3293" s="49"/>
      <c r="D3293" s="49"/>
      <c r="E3293" s="50"/>
      <c r="F3293" s="43"/>
      <c r="G3293" s="43"/>
      <c r="H3293" s="45"/>
      <c r="I3293" s="23"/>
      <c r="N3293" s="54"/>
      <c r="Y3293" s="53"/>
      <c r="Z3293" s="62"/>
    </row>
    <row r="3294" spans="1:26" s="20" customFormat="1" x14ac:dyDescent="0.2">
      <c r="A3294" s="43"/>
      <c r="B3294" s="48"/>
      <c r="C3294" s="49"/>
      <c r="D3294" s="49"/>
      <c r="E3294" s="50"/>
      <c r="F3294" s="43"/>
      <c r="G3294" s="43"/>
      <c r="H3294" s="45"/>
      <c r="I3294" s="23"/>
      <c r="N3294" s="54"/>
      <c r="Y3294" s="53"/>
      <c r="Z3294" s="62"/>
    </row>
    <row r="3295" spans="1:26" s="20" customFormat="1" x14ac:dyDescent="0.2">
      <c r="A3295" s="43"/>
      <c r="B3295" s="48"/>
      <c r="C3295" s="49"/>
      <c r="D3295" s="49"/>
      <c r="E3295" s="50"/>
      <c r="F3295" s="43"/>
      <c r="G3295" s="43"/>
      <c r="H3295" s="45"/>
      <c r="I3295" s="23"/>
      <c r="N3295" s="54"/>
      <c r="Y3295" s="53"/>
      <c r="Z3295" s="62"/>
    </row>
    <row r="3296" spans="1:26" s="20" customFormat="1" x14ac:dyDescent="0.2">
      <c r="A3296" s="43"/>
      <c r="B3296" s="48"/>
      <c r="C3296" s="49"/>
      <c r="D3296" s="49"/>
      <c r="E3296" s="50"/>
      <c r="F3296" s="43"/>
      <c r="G3296" s="43"/>
      <c r="H3296" s="45"/>
      <c r="I3296" s="23"/>
      <c r="N3296" s="54"/>
      <c r="Y3296" s="53"/>
      <c r="Z3296" s="62"/>
    </row>
    <row r="3297" spans="1:26" s="20" customFormat="1" x14ac:dyDescent="0.2">
      <c r="A3297" s="43"/>
      <c r="B3297" s="48"/>
      <c r="C3297" s="49"/>
      <c r="D3297" s="49"/>
      <c r="E3297" s="50"/>
      <c r="F3297" s="43"/>
      <c r="G3297" s="43"/>
      <c r="H3297" s="45"/>
      <c r="I3297" s="23"/>
      <c r="N3297" s="54"/>
      <c r="Y3297" s="53"/>
      <c r="Z3297" s="62"/>
    </row>
    <row r="3298" spans="1:26" s="20" customFormat="1" x14ac:dyDescent="0.2">
      <c r="A3298" s="43"/>
      <c r="B3298" s="48"/>
      <c r="C3298" s="49"/>
      <c r="D3298" s="49"/>
      <c r="E3298" s="50"/>
      <c r="F3298" s="43"/>
      <c r="G3298" s="43"/>
      <c r="H3298" s="45"/>
      <c r="I3298" s="23"/>
      <c r="N3298" s="54"/>
      <c r="Y3298" s="53"/>
      <c r="Z3298" s="62"/>
    </row>
    <row r="3299" spans="1:26" s="20" customFormat="1" x14ac:dyDescent="0.2">
      <c r="A3299" s="43"/>
      <c r="B3299" s="48"/>
      <c r="C3299" s="49"/>
      <c r="D3299" s="49"/>
      <c r="E3299" s="50"/>
      <c r="F3299" s="43"/>
      <c r="G3299" s="43"/>
      <c r="H3299" s="45"/>
      <c r="I3299" s="23"/>
      <c r="N3299" s="54"/>
      <c r="Y3299" s="53"/>
      <c r="Z3299" s="62"/>
    </row>
    <row r="3300" spans="1:26" s="20" customFormat="1" x14ac:dyDescent="0.2">
      <c r="A3300" s="43"/>
      <c r="B3300" s="48"/>
      <c r="C3300" s="49"/>
      <c r="D3300" s="49"/>
      <c r="E3300" s="50"/>
      <c r="F3300" s="43"/>
      <c r="G3300" s="43"/>
      <c r="H3300" s="45"/>
      <c r="I3300" s="23"/>
      <c r="N3300" s="54"/>
      <c r="Y3300" s="53"/>
      <c r="Z3300" s="62"/>
    </row>
    <row r="3301" spans="1:26" s="20" customFormat="1" x14ac:dyDescent="0.2">
      <c r="A3301" s="43"/>
      <c r="B3301" s="48"/>
      <c r="C3301" s="49"/>
      <c r="D3301" s="49"/>
      <c r="E3301" s="50"/>
      <c r="F3301" s="43"/>
      <c r="G3301" s="43"/>
      <c r="H3301" s="45"/>
      <c r="I3301" s="23"/>
      <c r="N3301" s="54"/>
      <c r="Y3301" s="53"/>
      <c r="Z3301" s="62"/>
    </row>
    <row r="3302" spans="1:26" s="20" customFormat="1" x14ac:dyDescent="0.2">
      <c r="A3302" s="43"/>
      <c r="B3302" s="48"/>
      <c r="C3302" s="49"/>
      <c r="D3302" s="49"/>
      <c r="E3302" s="50"/>
      <c r="F3302" s="43"/>
      <c r="G3302" s="43"/>
      <c r="H3302" s="45"/>
      <c r="I3302" s="23"/>
      <c r="N3302" s="54"/>
      <c r="Y3302" s="53"/>
      <c r="Z3302" s="62"/>
    </row>
    <row r="3303" spans="1:26" s="20" customFormat="1" x14ac:dyDescent="0.2">
      <c r="A3303" s="43"/>
      <c r="B3303" s="48"/>
      <c r="C3303" s="49"/>
      <c r="D3303" s="49"/>
      <c r="E3303" s="50"/>
      <c r="F3303" s="43"/>
      <c r="G3303" s="43"/>
      <c r="H3303" s="45"/>
      <c r="I3303" s="23"/>
      <c r="N3303" s="54"/>
      <c r="Y3303" s="53"/>
      <c r="Z3303" s="62"/>
    </row>
    <row r="3304" spans="1:26" s="20" customFormat="1" x14ac:dyDescent="0.2">
      <c r="A3304" s="43"/>
      <c r="B3304" s="48"/>
      <c r="C3304" s="49"/>
      <c r="D3304" s="49"/>
      <c r="E3304" s="50"/>
      <c r="F3304" s="43"/>
      <c r="G3304" s="43"/>
      <c r="H3304" s="45"/>
      <c r="I3304" s="23"/>
      <c r="N3304" s="54"/>
      <c r="Y3304" s="53"/>
      <c r="Z3304" s="62"/>
    </row>
    <row r="3305" spans="1:26" s="20" customFormat="1" x14ac:dyDescent="0.2">
      <c r="A3305" s="43"/>
      <c r="B3305" s="48"/>
      <c r="C3305" s="49"/>
      <c r="D3305" s="49"/>
      <c r="E3305" s="50"/>
      <c r="F3305" s="43"/>
      <c r="G3305" s="43"/>
      <c r="H3305" s="45"/>
      <c r="I3305" s="23"/>
      <c r="N3305" s="54"/>
      <c r="Y3305" s="53"/>
      <c r="Z3305" s="62"/>
    </row>
    <row r="3306" spans="1:26" s="20" customFormat="1" x14ac:dyDescent="0.2">
      <c r="A3306" s="43"/>
      <c r="B3306" s="48"/>
      <c r="C3306" s="49"/>
      <c r="D3306" s="49"/>
      <c r="E3306" s="50"/>
      <c r="F3306" s="43"/>
      <c r="G3306" s="43"/>
      <c r="H3306" s="45"/>
      <c r="I3306" s="23"/>
      <c r="N3306" s="54"/>
      <c r="Y3306" s="53"/>
      <c r="Z3306" s="62"/>
    </row>
    <row r="3307" spans="1:26" s="20" customFormat="1" x14ac:dyDescent="0.2">
      <c r="A3307" s="43"/>
      <c r="B3307" s="48"/>
      <c r="C3307" s="49"/>
      <c r="D3307" s="49"/>
      <c r="E3307" s="50"/>
      <c r="F3307" s="43"/>
      <c r="G3307" s="43"/>
      <c r="H3307" s="45"/>
      <c r="I3307" s="23"/>
      <c r="N3307" s="54"/>
      <c r="Y3307" s="53"/>
      <c r="Z3307" s="62"/>
    </row>
    <row r="3308" spans="1:26" s="20" customFormat="1" x14ac:dyDescent="0.2">
      <c r="A3308" s="43"/>
      <c r="B3308" s="48"/>
      <c r="C3308" s="49"/>
      <c r="D3308" s="49"/>
      <c r="E3308" s="50"/>
      <c r="F3308" s="43"/>
      <c r="G3308" s="43"/>
      <c r="H3308" s="45"/>
      <c r="I3308" s="23"/>
      <c r="N3308" s="54"/>
      <c r="Y3308" s="53"/>
      <c r="Z3308" s="62"/>
    </row>
    <row r="3309" spans="1:26" s="20" customFormat="1" x14ac:dyDescent="0.2">
      <c r="A3309" s="43"/>
      <c r="B3309" s="48"/>
      <c r="C3309" s="49"/>
      <c r="D3309" s="49"/>
      <c r="E3309" s="50"/>
      <c r="F3309" s="43"/>
      <c r="G3309" s="43"/>
      <c r="H3309" s="45"/>
      <c r="I3309" s="23"/>
      <c r="N3309" s="54"/>
      <c r="Y3309" s="53"/>
      <c r="Z3309" s="62"/>
    </row>
    <row r="3310" spans="1:26" s="20" customFormat="1" x14ac:dyDescent="0.2">
      <c r="A3310" s="43"/>
      <c r="B3310" s="48"/>
      <c r="C3310" s="49"/>
      <c r="D3310" s="49"/>
      <c r="E3310" s="50"/>
      <c r="F3310" s="43"/>
      <c r="G3310" s="43"/>
      <c r="H3310" s="45"/>
      <c r="I3310" s="23"/>
      <c r="N3310" s="54"/>
      <c r="Y3310" s="53"/>
      <c r="Z3310" s="62"/>
    </row>
    <row r="3311" spans="1:26" s="20" customFormat="1" x14ac:dyDescent="0.2">
      <c r="A3311" s="43"/>
      <c r="B3311" s="48"/>
      <c r="C3311" s="49"/>
      <c r="D3311" s="49"/>
      <c r="E3311" s="50"/>
      <c r="F3311" s="43"/>
      <c r="G3311" s="43"/>
      <c r="H3311" s="45"/>
      <c r="I3311" s="23"/>
      <c r="N3311" s="54"/>
      <c r="Y3311" s="53"/>
      <c r="Z3311" s="62"/>
    </row>
    <row r="3312" spans="1:26" s="20" customFormat="1" x14ac:dyDescent="0.2">
      <c r="A3312" s="43"/>
      <c r="B3312" s="48"/>
      <c r="C3312" s="49"/>
      <c r="D3312" s="49"/>
      <c r="E3312" s="50"/>
      <c r="F3312" s="43"/>
      <c r="G3312" s="43"/>
      <c r="H3312" s="45"/>
      <c r="I3312" s="23"/>
      <c r="N3312" s="54"/>
      <c r="Y3312" s="53"/>
      <c r="Z3312" s="62"/>
    </row>
    <row r="3313" spans="1:26" s="20" customFormat="1" x14ac:dyDescent="0.2">
      <c r="A3313" s="43"/>
      <c r="B3313" s="48"/>
      <c r="C3313" s="49"/>
      <c r="D3313" s="49"/>
      <c r="E3313" s="50"/>
      <c r="F3313" s="43"/>
      <c r="G3313" s="43"/>
      <c r="H3313" s="45"/>
      <c r="I3313" s="23"/>
      <c r="N3313" s="54"/>
      <c r="Y3313" s="53"/>
      <c r="Z3313" s="62"/>
    </row>
    <row r="3314" spans="1:26" s="20" customFormat="1" x14ac:dyDescent="0.2">
      <c r="A3314" s="43"/>
      <c r="B3314" s="48"/>
      <c r="C3314" s="49"/>
      <c r="D3314" s="49"/>
      <c r="E3314" s="50"/>
      <c r="F3314" s="43"/>
      <c r="G3314" s="43"/>
      <c r="H3314" s="45"/>
      <c r="I3314" s="23"/>
      <c r="N3314" s="54"/>
      <c r="Y3314" s="53"/>
      <c r="Z3314" s="62"/>
    </row>
    <row r="3315" spans="1:26" s="20" customFormat="1" x14ac:dyDescent="0.2">
      <c r="A3315" s="43"/>
      <c r="B3315" s="48"/>
      <c r="C3315" s="49"/>
      <c r="D3315" s="49"/>
      <c r="E3315" s="50"/>
      <c r="F3315" s="43"/>
      <c r="G3315" s="43"/>
      <c r="H3315" s="45"/>
      <c r="I3315" s="23"/>
      <c r="N3315" s="54"/>
      <c r="Y3315" s="53"/>
      <c r="Z3315" s="62"/>
    </row>
    <row r="3316" spans="1:26" s="20" customFormat="1" x14ac:dyDescent="0.2">
      <c r="A3316" s="43"/>
      <c r="B3316" s="48"/>
      <c r="C3316" s="49"/>
      <c r="D3316" s="49"/>
      <c r="E3316" s="50"/>
      <c r="F3316" s="43"/>
      <c r="G3316" s="43"/>
      <c r="H3316" s="45"/>
      <c r="I3316" s="23"/>
      <c r="N3316" s="54"/>
      <c r="Y3316" s="53"/>
      <c r="Z3316" s="62"/>
    </row>
    <row r="3317" spans="1:26" s="20" customFormat="1" x14ac:dyDescent="0.2">
      <c r="A3317" s="43"/>
      <c r="B3317" s="48"/>
      <c r="C3317" s="49"/>
      <c r="D3317" s="49"/>
      <c r="E3317" s="50"/>
      <c r="F3317" s="43"/>
      <c r="G3317" s="43"/>
      <c r="H3317" s="45"/>
      <c r="I3317" s="23"/>
      <c r="N3317" s="54"/>
      <c r="Y3317" s="53"/>
      <c r="Z3317" s="62"/>
    </row>
    <row r="3318" spans="1:26" s="20" customFormat="1" x14ac:dyDescent="0.2">
      <c r="A3318" s="43"/>
      <c r="B3318" s="48"/>
      <c r="C3318" s="49"/>
      <c r="D3318" s="49"/>
      <c r="E3318" s="50"/>
      <c r="F3318" s="43"/>
      <c r="G3318" s="43"/>
      <c r="H3318" s="45"/>
      <c r="I3318" s="23"/>
      <c r="N3318" s="54"/>
      <c r="Y3318" s="53"/>
      <c r="Z3318" s="62"/>
    </row>
    <row r="3319" spans="1:26" s="20" customFormat="1" x14ac:dyDescent="0.2">
      <c r="A3319" s="43"/>
      <c r="B3319" s="48"/>
      <c r="C3319" s="49"/>
      <c r="D3319" s="49"/>
      <c r="E3319" s="50"/>
      <c r="F3319" s="43"/>
      <c r="G3319" s="43"/>
      <c r="H3319" s="45"/>
      <c r="I3319" s="23"/>
      <c r="N3319" s="54"/>
      <c r="Y3319" s="53"/>
      <c r="Z3319" s="62"/>
    </row>
    <row r="3320" spans="1:26" s="20" customFormat="1" x14ac:dyDescent="0.2">
      <c r="A3320" s="43"/>
      <c r="B3320" s="48"/>
      <c r="C3320" s="49"/>
      <c r="D3320" s="49"/>
      <c r="E3320" s="50"/>
      <c r="F3320" s="43"/>
      <c r="G3320" s="43"/>
      <c r="H3320" s="45"/>
      <c r="I3320" s="23"/>
      <c r="N3320" s="54"/>
      <c r="Y3320" s="53"/>
      <c r="Z3320" s="62"/>
    </row>
    <row r="3321" spans="1:26" s="20" customFormat="1" x14ac:dyDescent="0.2">
      <c r="A3321" s="43"/>
      <c r="B3321" s="48"/>
      <c r="C3321" s="49"/>
      <c r="D3321" s="49"/>
      <c r="E3321" s="50"/>
      <c r="F3321" s="43"/>
      <c r="G3321" s="43"/>
      <c r="H3321" s="45"/>
      <c r="I3321" s="23"/>
      <c r="N3321" s="54"/>
      <c r="Y3321" s="53"/>
      <c r="Z3321" s="62"/>
    </row>
    <row r="3322" spans="1:26" s="20" customFormat="1" x14ac:dyDescent="0.2">
      <c r="A3322" s="43"/>
      <c r="B3322" s="48"/>
      <c r="C3322" s="49"/>
      <c r="D3322" s="49"/>
      <c r="E3322" s="50"/>
      <c r="F3322" s="43"/>
      <c r="G3322" s="43"/>
      <c r="H3322" s="45"/>
      <c r="I3322" s="23"/>
      <c r="N3322" s="54"/>
      <c r="Y3322" s="53"/>
      <c r="Z3322" s="62"/>
    </row>
    <row r="3323" spans="1:26" s="20" customFormat="1" x14ac:dyDescent="0.2">
      <c r="A3323" s="43"/>
      <c r="B3323" s="48"/>
      <c r="C3323" s="49"/>
      <c r="D3323" s="49"/>
      <c r="E3323" s="50"/>
      <c r="F3323" s="43"/>
      <c r="G3323" s="43"/>
      <c r="H3323" s="45"/>
      <c r="I3323" s="23"/>
      <c r="N3323" s="54"/>
      <c r="Y3323" s="53"/>
      <c r="Z3323" s="62"/>
    </row>
    <row r="3324" spans="1:26" s="20" customFormat="1" x14ac:dyDescent="0.2">
      <c r="A3324" s="43"/>
      <c r="B3324" s="48"/>
      <c r="C3324" s="49"/>
      <c r="D3324" s="49"/>
      <c r="E3324" s="50"/>
      <c r="F3324" s="43"/>
      <c r="G3324" s="43"/>
      <c r="H3324" s="45"/>
      <c r="I3324" s="23"/>
      <c r="N3324" s="54"/>
      <c r="Y3324" s="53"/>
      <c r="Z3324" s="62"/>
    </row>
    <row r="3325" spans="1:26" s="20" customFormat="1" x14ac:dyDescent="0.2">
      <c r="A3325" s="43"/>
      <c r="B3325" s="48"/>
      <c r="C3325" s="49"/>
      <c r="D3325" s="49"/>
      <c r="E3325" s="50"/>
      <c r="F3325" s="43"/>
      <c r="G3325" s="43"/>
      <c r="H3325" s="45"/>
      <c r="I3325" s="23"/>
      <c r="N3325" s="54"/>
      <c r="Y3325" s="53"/>
      <c r="Z3325" s="62"/>
    </row>
    <row r="3326" spans="1:26" s="20" customFormat="1" x14ac:dyDescent="0.2">
      <c r="A3326" s="43"/>
      <c r="B3326" s="48"/>
      <c r="C3326" s="49"/>
      <c r="D3326" s="49"/>
      <c r="E3326" s="50"/>
      <c r="F3326" s="43"/>
      <c r="G3326" s="43"/>
      <c r="H3326" s="45"/>
      <c r="I3326" s="23"/>
      <c r="N3326" s="54"/>
      <c r="Y3326" s="53"/>
      <c r="Z3326" s="62"/>
    </row>
    <row r="3327" spans="1:26" s="20" customFormat="1" x14ac:dyDescent="0.2">
      <c r="A3327" s="43"/>
      <c r="B3327" s="48"/>
      <c r="C3327" s="49"/>
      <c r="D3327" s="49"/>
      <c r="E3327" s="50"/>
      <c r="F3327" s="43"/>
      <c r="G3327" s="43"/>
      <c r="H3327" s="45"/>
      <c r="I3327" s="23"/>
      <c r="N3327" s="54"/>
      <c r="Y3327" s="53"/>
      <c r="Z3327" s="62"/>
    </row>
    <row r="3328" spans="1:26" s="20" customFormat="1" x14ac:dyDescent="0.2">
      <c r="A3328" s="43"/>
      <c r="B3328" s="48"/>
      <c r="C3328" s="49"/>
      <c r="D3328" s="49"/>
      <c r="E3328" s="50"/>
      <c r="F3328" s="43"/>
      <c r="G3328" s="43"/>
      <c r="H3328" s="45"/>
      <c r="I3328" s="23"/>
      <c r="N3328" s="54"/>
      <c r="Y3328" s="53"/>
      <c r="Z3328" s="62"/>
    </row>
    <row r="3329" spans="1:26" s="20" customFormat="1" x14ac:dyDescent="0.2">
      <c r="A3329" s="43"/>
      <c r="B3329" s="48"/>
      <c r="C3329" s="49"/>
      <c r="D3329" s="49"/>
      <c r="E3329" s="50"/>
      <c r="F3329" s="43"/>
      <c r="G3329" s="43"/>
      <c r="H3329" s="45"/>
      <c r="I3329" s="23"/>
      <c r="N3329" s="54"/>
      <c r="Y3329" s="53"/>
      <c r="Z3329" s="62"/>
    </row>
    <row r="3330" spans="1:26" s="20" customFormat="1" x14ac:dyDescent="0.2">
      <c r="A3330" s="43"/>
      <c r="B3330" s="48"/>
      <c r="C3330" s="49"/>
      <c r="D3330" s="49"/>
      <c r="E3330" s="50"/>
      <c r="F3330" s="43"/>
      <c r="G3330" s="43"/>
      <c r="H3330" s="45"/>
      <c r="I3330" s="23"/>
      <c r="N3330" s="54"/>
      <c r="Y3330" s="53"/>
      <c r="Z3330" s="62"/>
    </row>
    <row r="3331" spans="1:26" s="20" customFormat="1" x14ac:dyDescent="0.2">
      <c r="A3331" s="43"/>
      <c r="B3331" s="48"/>
      <c r="C3331" s="49"/>
      <c r="D3331" s="49"/>
      <c r="E3331" s="50"/>
      <c r="F3331" s="43"/>
      <c r="G3331" s="43"/>
      <c r="H3331" s="45"/>
      <c r="I3331" s="23"/>
      <c r="N3331" s="54"/>
      <c r="Y3331" s="53"/>
      <c r="Z3331" s="62"/>
    </row>
    <row r="3332" spans="1:26" s="20" customFormat="1" x14ac:dyDescent="0.2">
      <c r="A3332" s="43"/>
      <c r="B3332" s="48"/>
      <c r="C3332" s="49"/>
      <c r="D3332" s="49"/>
      <c r="E3332" s="50"/>
      <c r="F3332" s="43"/>
      <c r="G3332" s="43"/>
      <c r="H3332" s="45"/>
      <c r="I3332" s="23"/>
      <c r="N3332" s="54"/>
      <c r="Y3332" s="53"/>
      <c r="Z3332" s="62"/>
    </row>
    <row r="3333" spans="1:26" s="20" customFormat="1" x14ac:dyDescent="0.2">
      <c r="A3333" s="43"/>
      <c r="B3333" s="48"/>
      <c r="C3333" s="49"/>
      <c r="D3333" s="49"/>
      <c r="E3333" s="50"/>
      <c r="F3333" s="43"/>
      <c r="G3333" s="43"/>
      <c r="H3333" s="45"/>
      <c r="I3333" s="23"/>
      <c r="N3333" s="54"/>
      <c r="Y3333" s="53"/>
      <c r="Z3333" s="62"/>
    </row>
    <row r="3334" spans="1:26" s="20" customFormat="1" x14ac:dyDescent="0.2">
      <c r="A3334" s="43"/>
      <c r="B3334" s="48"/>
      <c r="C3334" s="49"/>
      <c r="D3334" s="49"/>
      <c r="E3334" s="50"/>
      <c r="F3334" s="43"/>
      <c r="G3334" s="43"/>
      <c r="H3334" s="45"/>
      <c r="I3334" s="23"/>
      <c r="N3334" s="54"/>
      <c r="Y3334" s="53"/>
      <c r="Z3334" s="62"/>
    </row>
    <row r="3335" spans="1:26" s="20" customFormat="1" x14ac:dyDescent="0.2">
      <c r="A3335" s="43"/>
      <c r="B3335" s="48"/>
      <c r="C3335" s="49"/>
      <c r="D3335" s="49"/>
      <c r="E3335" s="50"/>
      <c r="F3335" s="43"/>
      <c r="G3335" s="43"/>
      <c r="H3335" s="45"/>
      <c r="I3335" s="23"/>
      <c r="N3335" s="54"/>
      <c r="Y3335" s="53"/>
      <c r="Z3335" s="62"/>
    </row>
    <row r="3336" spans="1:26" s="20" customFormat="1" x14ac:dyDescent="0.2">
      <c r="A3336" s="43"/>
      <c r="B3336" s="48"/>
      <c r="C3336" s="49"/>
      <c r="D3336" s="49"/>
      <c r="E3336" s="50"/>
      <c r="F3336" s="43"/>
      <c r="G3336" s="43"/>
      <c r="H3336" s="45"/>
      <c r="I3336" s="23"/>
      <c r="N3336" s="54"/>
      <c r="Y3336" s="53"/>
      <c r="Z3336" s="62"/>
    </row>
    <row r="3337" spans="1:26" s="20" customFormat="1" x14ac:dyDescent="0.2">
      <c r="A3337" s="43"/>
      <c r="B3337" s="48"/>
      <c r="C3337" s="49"/>
      <c r="D3337" s="49"/>
      <c r="E3337" s="50"/>
      <c r="F3337" s="43"/>
      <c r="G3337" s="43"/>
      <c r="H3337" s="45"/>
      <c r="I3337" s="23"/>
      <c r="N3337" s="54"/>
      <c r="Y3337" s="53"/>
      <c r="Z3337" s="62"/>
    </row>
    <row r="3338" spans="1:26" s="20" customFormat="1" x14ac:dyDescent="0.2">
      <c r="A3338" s="43"/>
      <c r="B3338" s="48"/>
      <c r="C3338" s="49"/>
      <c r="D3338" s="49"/>
      <c r="E3338" s="50"/>
      <c r="F3338" s="43"/>
      <c r="G3338" s="43"/>
      <c r="H3338" s="45"/>
      <c r="I3338" s="23"/>
      <c r="N3338" s="54"/>
      <c r="Y3338" s="53"/>
      <c r="Z3338" s="62"/>
    </row>
    <row r="3339" spans="1:26" s="20" customFormat="1" x14ac:dyDescent="0.2">
      <c r="A3339" s="43"/>
      <c r="B3339" s="48"/>
      <c r="C3339" s="49"/>
      <c r="D3339" s="49"/>
      <c r="E3339" s="50"/>
      <c r="F3339" s="43"/>
      <c r="G3339" s="43"/>
      <c r="H3339" s="45"/>
      <c r="I3339" s="23"/>
      <c r="N3339" s="54"/>
      <c r="Y3339" s="53"/>
      <c r="Z3339" s="62"/>
    </row>
    <row r="3340" spans="1:26" s="20" customFormat="1" x14ac:dyDescent="0.2">
      <c r="A3340" s="43"/>
      <c r="B3340" s="48"/>
      <c r="C3340" s="49"/>
      <c r="D3340" s="49"/>
      <c r="E3340" s="50"/>
      <c r="F3340" s="43"/>
      <c r="G3340" s="43"/>
      <c r="H3340" s="45"/>
      <c r="I3340" s="23"/>
      <c r="N3340" s="54"/>
      <c r="Y3340" s="53"/>
      <c r="Z3340" s="62"/>
    </row>
    <row r="3341" spans="1:26" s="20" customFormat="1" x14ac:dyDescent="0.2">
      <c r="A3341" s="43"/>
      <c r="B3341" s="48"/>
      <c r="C3341" s="49"/>
      <c r="D3341" s="49"/>
      <c r="E3341" s="50"/>
      <c r="F3341" s="43"/>
      <c r="G3341" s="43"/>
      <c r="H3341" s="45"/>
      <c r="I3341" s="23"/>
      <c r="N3341" s="54"/>
      <c r="Y3341" s="53"/>
      <c r="Z3341" s="62"/>
    </row>
    <row r="3342" spans="1:26" s="20" customFormat="1" x14ac:dyDescent="0.2">
      <c r="A3342" s="43"/>
      <c r="B3342" s="48"/>
      <c r="C3342" s="49"/>
      <c r="D3342" s="49"/>
      <c r="E3342" s="50"/>
      <c r="F3342" s="43"/>
      <c r="G3342" s="43"/>
      <c r="H3342" s="45"/>
      <c r="I3342" s="23"/>
      <c r="N3342" s="54"/>
      <c r="Y3342" s="53"/>
      <c r="Z3342" s="62"/>
    </row>
    <row r="3343" spans="1:26" s="20" customFormat="1" x14ac:dyDescent="0.2">
      <c r="A3343" s="43"/>
      <c r="B3343" s="48"/>
      <c r="C3343" s="49"/>
      <c r="D3343" s="49"/>
      <c r="E3343" s="50"/>
      <c r="F3343" s="43"/>
      <c r="G3343" s="43"/>
      <c r="H3343" s="45"/>
      <c r="I3343" s="23"/>
      <c r="N3343" s="54"/>
      <c r="Y3343" s="53"/>
      <c r="Z3343" s="62"/>
    </row>
    <row r="3344" spans="1:26" s="20" customFormat="1" x14ac:dyDescent="0.2">
      <c r="A3344" s="43"/>
      <c r="B3344" s="48"/>
      <c r="C3344" s="49"/>
      <c r="D3344" s="49"/>
      <c r="E3344" s="50"/>
      <c r="F3344" s="43"/>
      <c r="G3344" s="43"/>
      <c r="H3344" s="45"/>
      <c r="I3344" s="23"/>
      <c r="N3344" s="54"/>
      <c r="Y3344" s="53"/>
      <c r="Z3344" s="62"/>
    </row>
    <row r="3345" spans="1:26" s="20" customFormat="1" x14ac:dyDescent="0.2">
      <c r="A3345" s="43"/>
      <c r="B3345" s="48"/>
      <c r="C3345" s="49"/>
      <c r="D3345" s="49"/>
      <c r="E3345" s="50"/>
      <c r="F3345" s="43"/>
      <c r="G3345" s="43"/>
      <c r="H3345" s="45"/>
      <c r="I3345" s="23"/>
      <c r="N3345" s="54"/>
      <c r="Y3345" s="53"/>
      <c r="Z3345" s="62"/>
    </row>
    <row r="3346" spans="1:26" s="20" customFormat="1" x14ac:dyDescent="0.2">
      <c r="A3346" s="43"/>
      <c r="B3346" s="48"/>
      <c r="C3346" s="49"/>
      <c r="D3346" s="49"/>
      <c r="E3346" s="50"/>
      <c r="F3346" s="43"/>
      <c r="G3346" s="43"/>
      <c r="H3346" s="45"/>
      <c r="I3346" s="23"/>
      <c r="N3346" s="54"/>
      <c r="Y3346" s="53"/>
      <c r="Z3346" s="62"/>
    </row>
    <row r="3347" spans="1:26" s="20" customFormat="1" x14ac:dyDescent="0.2">
      <c r="A3347" s="43"/>
      <c r="B3347" s="48"/>
      <c r="C3347" s="49"/>
      <c r="D3347" s="49"/>
      <c r="E3347" s="50"/>
      <c r="F3347" s="43"/>
      <c r="G3347" s="43"/>
      <c r="H3347" s="45"/>
      <c r="I3347" s="23"/>
      <c r="N3347" s="54"/>
      <c r="Y3347" s="53"/>
      <c r="Z3347" s="62"/>
    </row>
    <row r="3348" spans="1:26" s="20" customFormat="1" x14ac:dyDescent="0.2">
      <c r="A3348" s="43"/>
      <c r="B3348" s="48"/>
      <c r="C3348" s="49"/>
      <c r="D3348" s="49"/>
      <c r="E3348" s="50"/>
      <c r="F3348" s="43"/>
      <c r="G3348" s="43"/>
      <c r="H3348" s="45"/>
      <c r="I3348" s="23"/>
      <c r="N3348" s="54"/>
      <c r="Y3348" s="53"/>
      <c r="Z3348" s="62"/>
    </row>
    <row r="3349" spans="1:26" s="20" customFormat="1" x14ac:dyDescent="0.2">
      <c r="A3349" s="43"/>
      <c r="B3349" s="48"/>
      <c r="C3349" s="49"/>
      <c r="D3349" s="49"/>
      <c r="E3349" s="50"/>
      <c r="F3349" s="43"/>
      <c r="G3349" s="43"/>
      <c r="H3349" s="45"/>
      <c r="I3349" s="23"/>
      <c r="N3349" s="54"/>
      <c r="Y3349" s="53"/>
      <c r="Z3349" s="62"/>
    </row>
    <row r="3350" spans="1:26" s="20" customFormat="1" x14ac:dyDescent="0.2">
      <c r="A3350" s="43"/>
      <c r="B3350" s="48"/>
      <c r="C3350" s="49"/>
      <c r="D3350" s="49"/>
      <c r="E3350" s="50"/>
      <c r="F3350" s="43"/>
      <c r="G3350" s="43"/>
      <c r="H3350" s="45"/>
      <c r="I3350" s="23"/>
      <c r="N3350" s="54"/>
      <c r="Y3350" s="53"/>
      <c r="Z3350" s="62"/>
    </row>
    <row r="3351" spans="1:26" s="20" customFormat="1" x14ac:dyDescent="0.2">
      <c r="A3351" s="43"/>
      <c r="B3351" s="48"/>
      <c r="C3351" s="49"/>
      <c r="D3351" s="49"/>
      <c r="E3351" s="50"/>
      <c r="F3351" s="43"/>
      <c r="G3351" s="43"/>
      <c r="H3351" s="45"/>
      <c r="I3351" s="23"/>
      <c r="N3351" s="54"/>
      <c r="Y3351" s="53"/>
      <c r="Z3351" s="62"/>
    </row>
    <row r="3352" spans="1:26" s="20" customFormat="1" x14ac:dyDescent="0.2">
      <c r="A3352" s="43"/>
      <c r="B3352" s="48"/>
      <c r="C3352" s="49"/>
      <c r="D3352" s="49"/>
      <c r="E3352" s="50"/>
      <c r="F3352" s="43"/>
      <c r="G3352" s="43"/>
      <c r="H3352" s="45"/>
      <c r="I3352" s="23"/>
      <c r="N3352" s="54"/>
      <c r="Y3352" s="53"/>
      <c r="Z3352" s="62"/>
    </row>
    <row r="3353" spans="1:26" s="20" customFormat="1" x14ac:dyDescent="0.2">
      <c r="A3353" s="43"/>
      <c r="B3353" s="48"/>
      <c r="C3353" s="49"/>
      <c r="D3353" s="49"/>
      <c r="E3353" s="50"/>
      <c r="F3353" s="43"/>
      <c r="G3353" s="43"/>
      <c r="H3353" s="45"/>
      <c r="I3353" s="23"/>
      <c r="N3353" s="54"/>
      <c r="Y3353" s="53"/>
      <c r="Z3353" s="62"/>
    </row>
    <row r="3354" spans="1:26" s="20" customFormat="1" x14ac:dyDescent="0.2">
      <c r="A3354" s="43"/>
      <c r="B3354" s="48"/>
      <c r="C3354" s="49"/>
      <c r="D3354" s="49"/>
      <c r="E3354" s="50"/>
      <c r="F3354" s="43"/>
      <c r="G3354" s="43"/>
      <c r="H3354" s="45"/>
      <c r="I3354" s="23"/>
      <c r="N3354" s="54"/>
      <c r="Y3354" s="53"/>
      <c r="Z3354" s="62"/>
    </row>
    <row r="3355" spans="1:26" s="20" customFormat="1" x14ac:dyDescent="0.2">
      <c r="A3355" s="43"/>
      <c r="B3355" s="48"/>
      <c r="C3355" s="49"/>
      <c r="D3355" s="49"/>
      <c r="E3355" s="50"/>
      <c r="F3355" s="43"/>
      <c r="G3355" s="43"/>
      <c r="H3355" s="45"/>
      <c r="I3355" s="23"/>
      <c r="N3355" s="54"/>
      <c r="Y3355" s="53"/>
      <c r="Z3355" s="62"/>
    </row>
    <row r="3356" spans="1:26" s="20" customFormat="1" x14ac:dyDescent="0.2">
      <c r="A3356" s="43"/>
      <c r="B3356" s="48"/>
      <c r="C3356" s="49"/>
      <c r="D3356" s="49"/>
      <c r="E3356" s="50"/>
      <c r="F3356" s="43"/>
      <c r="G3356" s="43"/>
      <c r="H3356" s="45"/>
      <c r="I3356" s="23"/>
      <c r="N3356" s="54"/>
      <c r="Y3356" s="53"/>
      <c r="Z3356" s="62"/>
    </row>
    <row r="3357" spans="1:26" s="20" customFormat="1" x14ac:dyDescent="0.2">
      <c r="A3357" s="43"/>
      <c r="B3357" s="48"/>
      <c r="C3357" s="49"/>
      <c r="D3357" s="49"/>
      <c r="E3357" s="50"/>
      <c r="F3357" s="43"/>
      <c r="G3357" s="43"/>
      <c r="H3357" s="45"/>
      <c r="I3357" s="23"/>
      <c r="N3357" s="54"/>
      <c r="Y3357" s="53"/>
      <c r="Z3357" s="62"/>
    </row>
    <row r="3358" spans="1:26" s="20" customFormat="1" x14ac:dyDescent="0.2">
      <c r="A3358" s="43"/>
      <c r="B3358" s="48"/>
      <c r="C3358" s="49"/>
      <c r="D3358" s="49"/>
      <c r="E3358" s="50"/>
      <c r="F3358" s="43"/>
      <c r="G3358" s="43"/>
      <c r="H3358" s="45"/>
      <c r="I3358" s="23"/>
      <c r="N3358" s="54"/>
      <c r="Y3358" s="53"/>
      <c r="Z3358" s="62"/>
    </row>
    <row r="3359" spans="1:26" s="20" customFormat="1" x14ac:dyDescent="0.2">
      <c r="A3359" s="43"/>
      <c r="B3359" s="48"/>
      <c r="C3359" s="49"/>
      <c r="D3359" s="49"/>
      <c r="E3359" s="50"/>
      <c r="F3359" s="43"/>
      <c r="G3359" s="43"/>
      <c r="H3359" s="45"/>
      <c r="I3359" s="23"/>
      <c r="N3359" s="54"/>
      <c r="Y3359" s="53"/>
      <c r="Z3359" s="62"/>
    </row>
    <row r="3360" spans="1:26" s="20" customFormat="1" x14ac:dyDescent="0.2">
      <c r="A3360" s="43"/>
      <c r="B3360" s="48"/>
      <c r="C3360" s="49"/>
      <c r="D3360" s="49"/>
      <c r="E3360" s="50"/>
      <c r="F3360" s="43"/>
      <c r="G3360" s="43"/>
      <c r="H3360" s="45"/>
      <c r="I3360" s="23"/>
      <c r="N3360" s="54"/>
      <c r="Y3360" s="53"/>
      <c r="Z3360" s="62"/>
    </row>
    <row r="3361" spans="1:26" s="20" customFormat="1" x14ac:dyDescent="0.2">
      <c r="A3361" s="43"/>
      <c r="B3361" s="48"/>
      <c r="C3361" s="49"/>
      <c r="D3361" s="49"/>
      <c r="E3361" s="50"/>
      <c r="F3361" s="43"/>
      <c r="G3361" s="43"/>
      <c r="H3361" s="45"/>
      <c r="I3361" s="23"/>
      <c r="N3361" s="54"/>
      <c r="Y3361" s="53"/>
      <c r="Z3361" s="62"/>
    </row>
    <row r="3362" spans="1:26" s="20" customFormat="1" x14ac:dyDescent="0.2">
      <c r="A3362" s="43"/>
      <c r="B3362" s="48"/>
      <c r="C3362" s="49"/>
      <c r="D3362" s="49"/>
      <c r="E3362" s="50"/>
      <c r="F3362" s="43"/>
      <c r="G3362" s="43"/>
      <c r="H3362" s="45"/>
      <c r="I3362" s="23"/>
      <c r="N3362" s="54"/>
      <c r="Y3362" s="53"/>
      <c r="Z3362" s="62"/>
    </row>
    <row r="3363" spans="1:26" s="20" customFormat="1" x14ac:dyDescent="0.2">
      <c r="A3363" s="43"/>
      <c r="B3363" s="48"/>
      <c r="C3363" s="49"/>
      <c r="D3363" s="49"/>
      <c r="E3363" s="50"/>
      <c r="F3363" s="43"/>
      <c r="G3363" s="43"/>
      <c r="H3363" s="45"/>
      <c r="I3363" s="23"/>
      <c r="N3363" s="54"/>
      <c r="Y3363" s="53"/>
      <c r="Z3363" s="62"/>
    </row>
    <row r="3364" spans="1:26" s="20" customFormat="1" x14ac:dyDescent="0.2">
      <c r="A3364" s="43"/>
      <c r="B3364" s="48"/>
      <c r="C3364" s="49"/>
      <c r="D3364" s="49"/>
      <c r="E3364" s="50"/>
      <c r="F3364" s="43"/>
      <c r="G3364" s="43"/>
      <c r="H3364" s="45"/>
      <c r="I3364" s="23"/>
      <c r="N3364" s="54"/>
      <c r="Y3364" s="53"/>
      <c r="Z3364" s="62"/>
    </row>
    <row r="3365" spans="1:26" s="20" customFormat="1" x14ac:dyDescent="0.2">
      <c r="A3365" s="43"/>
      <c r="B3365" s="48"/>
      <c r="C3365" s="49"/>
      <c r="D3365" s="49"/>
      <c r="E3365" s="50"/>
      <c r="F3365" s="43"/>
      <c r="G3365" s="43"/>
      <c r="H3365" s="45"/>
      <c r="I3365" s="23"/>
      <c r="N3365" s="54"/>
      <c r="Y3365" s="53"/>
      <c r="Z3365" s="62"/>
    </row>
    <row r="3366" spans="1:26" s="20" customFormat="1" x14ac:dyDescent="0.2">
      <c r="A3366" s="43"/>
      <c r="B3366" s="48"/>
      <c r="C3366" s="49"/>
      <c r="D3366" s="49"/>
      <c r="E3366" s="50"/>
      <c r="F3366" s="43"/>
      <c r="G3366" s="43"/>
      <c r="H3366" s="45"/>
      <c r="I3366" s="23"/>
      <c r="N3366" s="54"/>
      <c r="Y3366" s="53"/>
      <c r="Z3366" s="62"/>
    </row>
    <row r="3367" spans="1:26" s="20" customFormat="1" x14ac:dyDescent="0.2">
      <c r="A3367" s="43"/>
      <c r="B3367" s="48"/>
      <c r="C3367" s="49"/>
      <c r="D3367" s="49"/>
      <c r="E3367" s="50"/>
      <c r="F3367" s="43"/>
      <c r="G3367" s="43"/>
      <c r="H3367" s="45"/>
      <c r="I3367" s="23"/>
      <c r="N3367" s="54"/>
      <c r="Y3367" s="53"/>
      <c r="Z3367" s="62"/>
    </row>
    <row r="3368" spans="1:26" s="20" customFormat="1" x14ac:dyDescent="0.2">
      <c r="A3368" s="43"/>
      <c r="B3368" s="48"/>
      <c r="C3368" s="49"/>
      <c r="D3368" s="49"/>
      <c r="E3368" s="50"/>
      <c r="F3368" s="43"/>
      <c r="G3368" s="43"/>
      <c r="H3368" s="45"/>
      <c r="I3368" s="23"/>
      <c r="N3368" s="54"/>
      <c r="Y3368" s="53"/>
      <c r="Z3368" s="62"/>
    </row>
    <row r="3369" spans="1:26" s="20" customFormat="1" x14ac:dyDescent="0.2">
      <c r="A3369" s="43"/>
      <c r="B3369" s="48"/>
      <c r="C3369" s="49"/>
      <c r="D3369" s="49"/>
      <c r="E3369" s="50"/>
      <c r="F3369" s="43"/>
      <c r="G3369" s="43"/>
      <c r="H3369" s="45"/>
      <c r="I3369" s="23"/>
      <c r="N3369" s="54"/>
      <c r="Y3369" s="53"/>
      <c r="Z3369" s="62"/>
    </row>
    <row r="3370" spans="1:26" s="20" customFormat="1" x14ac:dyDescent="0.2">
      <c r="A3370" s="43"/>
      <c r="B3370" s="48"/>
      <c r="C3370" s="49"/>
      <c r="D3370" s="49"/>
      <c r="E3370" s="50"/>
      <c r="F3370" s="43"/>
      <c r="G3370" s="43"/>
      <c r="H3370" s="45"/>
      <c r="I3370" s="23"/>
      <c r="N3370" s="54"/>
      <c r="Y3370" s="53"/>
      <c r="Z3370" s="62"/>
    </row>
    <row r="3371" spans="1:26" s="20" customFormat="1" x14ac:dyDescent="0.2">
      <c r="A3371" s="43"/>
      <c r="B3371" s="48"/>
      <c r="C3371" s="49"/>
      <c r="D3371" s="49"/>
      <c r="E3371" s="50"/>
      <c r="F3371" s="43"/>
      <c r="G3371" s="43"/>
      <c r="H3371" s="45"/>
      <c r="I3371" s="23"/>
      <c r="N3371" s="54"/>
      <c r="Y3371" s="53"/>
      <c r="Z3371" s="62"/>
    </row>
    <row r="3372" spans="1:26" s="20" customFormat="1" x14ac:dyDescent="0.2">
      <c r="A3372" s="43"/>
      <c r="B3372" s="48"/>
      <c r="C3372" s="49"/>
      <c r="D3372" s="49"/>
      <c r="E3372" s="50"/>
      <c r="F3372" s="43"/>
      <c r="G3372" s="43"/>
      <c r="H3372" s="45"/>
      <c r="I3372" s="23"/>
      <c r="N3372" s="54"/>
      <c r="Y3372" s="53"/>
      <c r="Z3372" s="62"/>
    </row>
    <row r="3373" spans="1:26" s="20" customFormat="1" x14ac:dyDescent="0.2">
      <c r="A3373" s="43"/>
      <c r="B3373" s="48"/>
      <c r="C3373" s="49"/>
      <c r="D3373" s="49"/>
      <c r="E3373" s="50"/>
      <c r="F3373" s="43"/>
      <c r="G3373" s="43"/>
      <c r="H3373" s="45"/>
      <c r="I3373" s="23"/>
      <c r="N3373" s="54"/>
      <c r="Y3373" s="53"/>
      <c r="Z3373" s="62"/>
    </row>
    <row r="3374" spans="1:26" s="20" customFormat="1" x14ac:dyDescent="0.2">
      <c r="A3374" s="43"/>
      <c r="B3374" s="48"/>
      <c r="C3374" s="49"/>
      <c r="D3374" s="49"/>
      <c r="E3374" s="50"/>
      <c r="F3374" s="43"/>
      <c r="G3374" s="43"/>
      <c r="H3374" s="45"/>
      <c r="I3374" s="23"/>
      <c r="N3374" s="54"/>
      <c r="Y3374" s="53"/>
      <c r="Z3374" s="62"/>
    </row>
    <row r="3375" spans="1:26" s="20" customFormat="1" x14ac:dyDescent="0.2">
      <c r="A3375" s="43"/>
      <c r="B3375" s="48"/>
      <c r="C3375" s="49"/>
      <c r="D3375" s="49"/>
      <c r="E3375" s="50"/>
      <c r="F3375" s="43"/>
      <c r="G3375" s="43"/>
      <c r="H3375" s="45"/>
      <c r="I3375" s="23"/>
      <c r="N3375" s="54"/>
      <c r="Y3375" s="53"/>
      <c r="Z3375" s="62"/>
    </row>
    <row r="3376" spans="1:26" s="20" customFormat="1" x14ac:dyDescent="0.2">
      <c r="A3376" s="43"/>
      <c r="B3376" s="48"/>
      <c r="C3376" s="49"/>
      <c r="D3376" s="49"/>
      <c r="E3376" s="50"/>
      <c r="F3376" s="43"/>
      <c r="G3376" s="43"/>
      <c r="H3376" s="45"/>
      <c r="I3376" s="23"/>
      <c r="N3376" s="54"/>
      <c r="Y3376" s="53"/>
      <c r="Z3376" s="62"/>
    </row>
    <row r="3377" spans="1:26" s="20" customFormat="1" x14ac:dyDescent="0.2">
      <c r="A3377" s="43"/>
      <c r="B3377" s="48"/>
      <c r="C3377" s="49"/>
      <c r="D3377" s="49"/>
      <c r="E3377" s="50"/>
      <c r="F3377" s="43"/>
      <c r="G3377" s="43"/>
      <c r="H3377" s="45"/>
      <c r="I3377" s="23"/>
      <c r="N3377" s="54"/>
      <c r="Y3377" s="53"/>
      <c r="Z3377" s="62"/>
    </row>
    <row r="3378" spans="1:26" s="20" customFormat="1" x14ac:dyDescent="0.2">
      <c r="A3378" s="43"/>
      <c r="B3378" s="48"/>
      <c r="C3378" s="49"/>
      <c r="D3378" s="49"/>
      <c r="E3378" s="50"/>
      <c r="F3378" s="43"/>
      <c r="G3378" s="43"/>
      <c r="H3378" s="45"/>
      <c r="I3378" s="23"/>
      <c r="N3378" s="54"/>
      <c r="Y3378" s="53"/>
      <c r="Z3378" s="62"/>
    </row>
    <row r="3379" spans="1:26" s="20" customFormat="1" x14ac:dyDescent="0.2">
      <c r="A3379" s="43"/>
      <c r="B3379" s="48"/>
      <c r="C3379" s="49"/>
      <c r="D3379" s="49"/>
      <c r="E3379" s="50"/>
      <c r="F3379" s="43"/>
      <c r="G3379" s="43"/>
      <c r="H3379" s="45"/>
      <c r="I3379" s="23"/>
      <c r="N3379" s="54"/>
      <c r="Y3379" s="53"/>
      <c r="Z3379" s="62"/>
    </row>
    <row r="3380" spans="1:26" s="20" customFormat="1" x14ac:dyDescent="0.2">
      <c r="A3380" s="43"/>
      <c r="B3380" s="48"/>
      <c r="C3380" s="49"/>
      <c r="D3380" s="49"/>
      <c r="E3380" s="50"/>
      <c r="F3380" s="43"/>
      <c r="G3380" s="43"/>
      <c r="H3380" s="45"/>
      <c r="I3380" s="23"/>
      <c r="N3380" s="54"/>
      <c r="Y3380" s="53"/>
      <c r="Z3380" s="62"/>
    </row>
    <row r="3381" spans="1:26" s="20" customFormat="1" x14ac:dyDescent="0.2">
      <c r="A3381" s="43"/>
      <c r="B3381" s="48"/>
      <c r="C3381" s="49"/>
      <c r="D3381" s="49"/>
      <c r="E3381" s="50"/>
      <c r="F3381" s="43"/>
      <c r="G3381" s="43"/>
      <c r="H3381" s="45"/>
      <c r="I3381" s="23"/>
      <c r="N3381" s="54"/>
      <c r="Y3381" s="53"/>
      <c r="Z3381" s="62"/>
    </row>
    <row r="3382" spans="1:26" s="20" customFormat="1" x14ac:dyDescent="0.2">
      <c r="A3382" s="43"/>
      <c r="B3382" s="48"/>
      <c r="C3382" s="49"/>
      <c r="D3382" s="49"/>
      <c r="E3382" s="50"/>
      <c r="F3382" s="43"/>
      <c r="G3382" s="43"/>
      <c r="H3382" s="45"/>
      <c r="I3382" s="23"/>
      <c r="N3382" s="54"/>
      <c r="Y3382" s="53"/>
      <c r="Z3382" s="62"/>
    </row>
    <row r="3383" spans="1:26" s="20" customFormat="1" x14ac:dyDescent="0.2">
      <c r="A3383" s="43"/>
      <c r="B3383" s="48"/>
      <c r="C3383" s="49"/>
      <c r="D3383" s="49"/>
      <c r="E3383" s="50"/>
      <c r="F3383" s="43"/>
      <c r="G3383" s="43"/>
      <c r="H3383" s="45"/>
      <c r="I3383" s="23"/>
      <c r="N3383" s="54"/>
      <c r="Y3383" s="53"/>
      <c r="Z3383" s="62"/>
    </row>
    <row r="3384" spans="1:26" s="20" customFormat="1" x14ac:dyDescent="0.2">
      <c r="A3384" s="43"/>
      <c r="B3384" s="48"/>
      <c r="C3384" s="49"/>
      <c r="D3384" s="49"/>
      <c r="E3384" s="50"/>
      <c r="F3384" s="43"/>
      <c r="G3384" s="43"/>
      <c r="H3384" s="45"/>
      <c r="I3384" s="23"/>
      <c r="N3384" s="54"/>
      <c r="Y3384" s="53"/>
      <c r="Z3384" s="62"/>
    </row>
    <row r="3385" spans="1:26" s="20" customFormat="1" x14ac:dyDescent="0.2">
      <c r="A3385" s="43"/>
      <c r="B3385" s="48"/>
      <c r="C3385" s="49"/>
      <c r="D3385" s="49"/>
      <c r="E3385" s="50"/>
      <c r="F3385" s="43"/>
      <c r="G3385" s="43"/>
      <c r="H3385" s="45"/>
      <c r="I3385" s="23"/>
      <c r="N3385" s="54"/>
      <c r="Y3385" s="53"/>
      <c r="Z3385" s="62"/>
    </row>
    <row r="3386" spans="1:26" s="20" customFormat="1" x14ac:dyDescent="0.2">
      <c r="A3386" s="43"/>
      <c r="B3386" s="48"/>
      <c r="C3386" s="49"/>
      <c r="D3386" s="49"/>
      <c r="E3386" s="50"/>
      <c r="F3386" s="43"/>
      <c r="G3386" s="43"/>
      <c r="H3386" s="45"/>
      <c r="I3386" s="23"/>
      <c r="N3386" s="54"/>
      <c r="Y3386" s="53"/>
      <c r="Z3386" s="62"/>
    </row>
    <row r="3387" spans="1:26" s="20" customFormat="1" x14ac:dyDescent="0.2">
      <c r="A3387" s="43"/>
      <c r="B3387" s="48"/>
      <c r="C3387" s="49"/>
      <c r="D3387" s="49"/>
      <c r="E3387" s="50"/>
      <c r="F3387" s="43"/>
      <c r="G3387" s="43"/>
      <c r="H3387" s="45"/>
      <c r="I3387" s="23"/>
      <c r="N3387" s="54"/>
      <c r="Y3387" s="53"/>
      <c r="Z3387" s="62"/>
    </row>
    <row r="3388" spans="1:26" s="20" customFormat="1" x14ac:dyDescent="0.2">
      <c r="A3388" s="43"/>
      <c r="B3388" s="48"/>
      <c r="C3388" s="49"/>
      <c r="D3388" s="49"/>
      <c r="E3388" s="50"/>
      <c r="F3388" s="43"/>
      <c r="G3388" s="43"/>
      <c r="H3388" s="45"/>
      <c r="I3388" s="23"/>
      <c r="N3388" s="54"/>
      <c r="Y3388" s="53"/>
      <c r="Z3388" s="62"/>
    </row>
    <row r="3389" spans="1:26" s="20" customFormat="1" x14ac:dyDescent="0.2">
      <c r="A3389" s="43"/>
      <c r="B3389" s="48"/>
      <c r="C3389" s="49"/>
      <c r="D3389" s="49"/>
      <c r="E3389" s="50"/>
      <c r="F3389" s="43"/>
      <c r="G3389" s="43"/>
      <c r="H3389" s="45"/>
      <c r="I3389" s="23"/>
      <c r="N3389" s="54"/>
      <c r="Y3389" s="53"/>
      <c r="Z3389" s="62"/>
    </row>
    <row r="3390" spans="1:26" s="20" customFormat="1" x14ac:dyDescent="0.2">
      <c r="A3390" s="43"/>
      <c r="B3390" s="48"/>
      <c r="C3390" s="49"/>
      <c r="D3390" s="49"/>
      <c r="E3390" s="50"/>
      <c r="F3390" s="43"/>
      <c r="G3390" s="43"/>
      <c r="H3390" s="45"/>
      <c r="I3390" s="23"/>
      <c r="N3390" s="54"/>
      <c r="Y3390" s="53"/>
      <c r="Z3390" s="62"/>
    </row>
    <row r="3391" spans="1:26" s="20" customFormat="1" x14ac:dyDescent="0.2">
      <c r="A3391" s="43"/>
      <c r="B3391" s="48"/>
      <c r="C3391" s="49"/>
      <c r="D3391" s="49"/>
      <c r="E3391" s="50"/>
      <c r="F3391" s="43"/>
      <c r="G3391" s="43"/>
      <c r="H3391" s="45"/>
      <c r="I3391" s="23"/>
      <c r="N3391" s="54"/>
      <c r="Y3391" s="53"/>
      <c r="Z3391" s="62"/>
    </row>
    <row r="3392" spans="1:26" s="20" customFormat="1" x14ac:dyDescent="0.2">
      <c r="A3392" s="43"/>
      <c r="B3392" s="48"/>
      <c r="C3392" s="49"/>
      <c r="D3392" s="49"/>
      <c r="E3392" s="50"/>
      <c r="F3392" s="43"/>
      <c r="G3392" s="43"/>
      <c r="H3392" s="45"/>
      <c r="I3392" s="23"/>
      <c r="N3392" s="54"/>
      <c r="Y3392" s="53"/>
      <c r="Z3392" s="62"/>
    </row>
    <row r="3393" spans="1:26" s="20" customFormat="1" x14ac:dyDescent="0.2">
      <c r="A3393" s="43"/>
      <c r="B3393" s="48"/>
      <c r="C3393" s="49"/>
      <c r="D3393" s="49"/>
      <c r="E3393" s="50"/>
      <c r="F3393" s="43"/>
      <c r="G3393" s="43"/>
      <c r="H3393" s="45"/>
      <c r="I3393" s="23"/>
      <c r="N3393" s="54"/>
      <c r="Y3393" s="53"/>
      <c r="Z3393" s="62"/>
    </row>
    <row r="3394" spans="1:26" s="20" customFormat="1" x14ac:dyDescent="0.2">
      <c r="A3394" s="43"/>
      <c r="B3394" s="48"/>
      <c r="C3394" s="49"/>
      <c r="D3394" s="49"/>
      <c r="E3394" s="50"/>
      <c r="F3394" s="43"/>
      <c r="G3394" s="43"/>
      <c r="H3394" s="45"/>
      <c r="I3394" s="23"/>
      <c r="N3394" s="54"/>
      <c r="Y3394" s="53"/>
      <c r="Z3394" s="62"/>
    </row>
    <row r="3395" spans="1:26" s="20" customFormat="1" x14ac:dyDescent="0.2">
      <c r="A3395" s="43"/>
      <c r="B3395" s="48"/>
      <c r="C3395" s="49"/>
      <c r="D3395" s="49"/>
      <c r="E3395" s="50"/>
      <c r="F3395" s="43"/>
      <c r="G3395" s="43"/>
      <c r="H3395" s="45"/>
      <c r="I3395" s="23"/>
      <c r="N3395" s="54"/>
      <c r="Y3395" s="53"/>
      <c r="Z3395" s="62"/>
    </row>
    <row r="3396" spans="1:26" s="20" customFormat="1" x14ac:dyDescent="0.2">
      <c r="A3396" s="43"/>
      <c r="B3396" s="48"/>
      <c r="C3396" s="49"/>
      <c r="D3396" s="49"/>
      <c r="E3396" s="50"/>
      <c r="F3396" s="43"/>
      <c r="G3396" s="43"/>
      <c r="H3396" s="45"/>
      <c r="I3396" s="23"/>
      <c r="N3396" s="54"/>
      <c r="Y3396" s="53"/>
      <c r="Z3396" s="62"/>
    </row>
    <row r="3397" spans="1:26" s="20" customFormat="1" x14ac:dyDescent="0.2">
      <c r="A3397" s="43"/>
      <c r="B3397" s="48"/>
      <c r="C3397" s="49"/>
      <c r="D3397" s="49"/>
      <c r="E3397" s="50"/>
      <c r="F3397" s="43"/>
      <c r="G3397" s="43"/>
      <c r="H3397" s="45"/>
      <c r="I3397" s="23"/>
      <c r="N3397" s="54"/>
      <c r="Y3397" s="53"/>
      <c r="Z3397" s="62"/>
    </row>
    <row r="3398" spans="1:26" s="20" customFormat="1" x14ac:dyDescent="0.2">
      <c r="A3398" s="43"/>
      <c r="B3398" s="48"/>
      <c r="C3398" s="49"/>
      <c r="D3398" s="49"/>
      <c r="E3398" s="50"/>
      <c r="F3398" s="43"/>
      <c r="G3398" s="43"/>
      <c r="H3398" s="45"/>
      <c r="I3398" s="23"/>
      <c r="N3398" s="54"/>
      <c r="Y3398" s="53"/>
      <c r="Z3398" s="62"/>
    </row>
    <row r="3399" spans="1:26" s="20" customFormat="1" x14ac:dyDescent="0.2">
      <c r="A3399" s="43"/>
      <c r="B3399" s="48"/>
      <c r="C3399" s="49"/>
      <c r="D3399" s="49"/>
      <c r="E3399" s="50"/>
      <c r="F3399" s="43"/>
      <c r="G3399" s="43"/>
      <c r="H3399" s="45"/>
      <c r="I3399" s="23"/>
      <c r="N3399" s="54"/>
      <c r="Y3399" s="53"/>
      <c r="Z3399" s="62"/>
    </row>
    <row r="3400" spans="1:26" s="20" customFormat="1" x14ac:dyDescent="0.2">
      <c r="A3400" s="43"/>
      <c r="B3400" s="48"/>
      <c r="C3400" s="49"/>
      <c r="D3400" s="49"/>
      <c r="E3400" s="50"/>
      <c r="F3400" s="43"/>
      <c r="G3400" s="43"/>
      <c r="H3400" s="45"/>
      <c r="I3400" s="23"/>
      <c r="N3400" s="54"/>
      <c r="Y3400" s="53"/>
      <c r="Z3400" s="62"/>
    </row>
    <row r="3401" spans="1:26" s="20" customFormat="1" x14ac:dyDescent="0.2">
      <c r="A3401" s="43"/>
      <c r="B3401" s="48"/>
      <c r="C3401" s="49"/>
      <c r="D3401" s="49"/>
      <c r="E3401" s="50"/>
      <c r="F3401" s="43"/>
      <c r="G3401" s="43"/>
      <c r="H3401" s="45"/>
      <c r="I3401" s="23"/>
      <c r="N3401" s="54"/>
      <c r="Y3401" s="53"/>
      <c r="Z3401" s="62"/>
    </row>
    <row r="3402" spans="1:26" s="20" customFormat="1" x14ac:dyDescent="0.2">
      <c r="A3402" s="43"/>
      <c r="B3402" s="48"/>
      <c r="C3402" s="49"/>
      <c r="D3402" s="49"/>
      <c r="E3402" s="50"/>
      <c r="F3402" s="43"/>
      <c r="G3402" s="43"/>
      <c r="H3402" s="45"/>
      <c r="I3402" s="23"/>
      <c r="N3402" s="54"/>
      <c r="Y3402" s="53"/>
      <c r="Z3402" s="62"/>
    </row>
    <row r="3403" spans="1:26" s="20" customFormat="1" x14ac:dyDescent="0.2">
      <c r="A3403" s="43"/>
      <c r="B3403" s="48"/>
      <c r="C3403" s="49"/>
      <c r="D3403" s="49"/>
      <c r="E3403" s="50"/>
      <c r="F3403" s="43"/>
      <c r="G3403" s="43"/>
      <c r="H3403" s="45"/>
      <c r="I3403" s="23"/>
      <c r="N3403" s="54"/>
      <c r="Y3403" s="53"/>
      <c r="Z3403" s="62"/>
    </row>
    <row r="3404" spans="1:26" s="20" customFormat="1" x14ac:dyDescent="0.2">
      <c r="A3404" s="43"/>
      <c r="B3404" s="48"/>
      <c r="C3404" s="49"/>
      <c r="D3404" s="49"/>
      <c r="E3404" s="50"/>
      <c r="F3404" s="43"/>
      <c r="G3404" s="43"/>
      <c r="H3404" s="45"/>
      <c r="I3404" s="23"/>
      <c r="N3404" s="54"/>
      <c r="Y3404" s="53"/>
      <c r="Z3404" s="62"/>
    </row>
    <row r="3405" spans="1:26" s="20" customFormat="1" x14ac:dyDescent="0.2">
      <c r="A3405" s="43"/>
      <c r="B3405" s="48"/>
      <c r="C3405" s="49"/>
      <c r="D3405" s="49"/>
      <c r="E3405" s="50"/>
      <c r="F3405" s="43"/>
      <c r="G3405" s="43"/>
      <c r="H3405" s="45"/>
      <c r="I3405" s="23"/>
      <c r="N3405" s="54"/>
      <c r="Y3405" s="53"/>
      <c r="Z3405" s="62"/>
    </row>
    <row r="3406" spans="1:26" s="20" customFormat="1" x14ac:dyDescent="0.2">
      <c r="A3406" s="43"/>
      <c r="B3406" s="48"/>
      <c r="C3406" s="49"/>
      <c r="D3406" s="49"/>
      <c r="E3406" s="50"/>
      <c r="F3406" s="43"/>
      <c r="G3406" s="43"/>
      <c r="H3406" s="45"/>
      <c r="I3406" s="23"/>
      <c r="N3406" s="54"/>
      <c r="Y3406" s="53"/>
      <c r="Z3406" s="62"/>
    </row>
    <row r="3407" spans="1:26" s="20" customFormat="1" x14ac:dyDescent="0.2">
      <c r="A3407" s="43"/>
      <c r="B3407" s="48"/>
      <c r="C3407" s="49"/>
      <c r="D3407" s="49"/>
      <c r="E3407" s="50"/>
      <c r="F3407" s="43"/>
      <c r="G3407" s="43"/>
      <c r="H3407" s="45"/>
      <c r="I3407" s="23"/>
      <c r="N3407" s="54"/>
      <c r="Y3407" s="53"/>
      <c r="Z3407" s="62"/>
    </row>
    <row r="3408" spans="1:26" s="20" customFormat="1" x14ac:dyDescent="0.2">
      <c r="A3408" s="43"/>
      <c r="B3408" s="48"/>
      <c r="C3408" s="49"/>
      <c r="D3408" s="49"/>
      <c r="E3408" s="50"/>
      <c r="F3408" s="43"/>
      <c r="G3408" s="43"/>
      <c r="H3408" s="45"/>
      <c r="I3408" s="23"/>
      <c r="N3408" s="54"/>
      <c r="Y3408" s="53"/>
      <c r="Z3408" s="62"/>
    </row>
    <row r="3409" spans="1:26" s="20" customFormat="1" x14ac:dyDescent="0.2">
      <c r="A3409" s="43"/>
      <c r="B3409" s="48"/>
      <c r="C3409" s="49"/>
      <c r="D3409" s="49"/>
      <c r="E3409" s="50"/>
      <c r="F3409" s="43"/>
      <c r="G3409" s="43"/>
      <c r="H3409" s="45"/>
      <c r="I3409" s="23"/>
      <c r="N3409" s="54"/>
      <c r="Y3409" s="53"/>
      <c r="Z3409" s="62"/>
    </row>
    <row r="3410" spans="1:26" s="20" customFormat="1" x14ac:dyDescent="0.2">
      <c r="A3410" s="43"/>
      <c r="B3410" s="48"/>
      <c r="C3410" s="49"/>
      <c r="D3410" s="49"/>
      <c r="E3410" s="50"/>
      <c r="F3410" s="43"/>
      <c r="G3410" s="43"/>
      <c r="H3410" s="45"/>
      <c r="I3410" s="23"/>
      <c r="N3410" s="54"/>
      <c r="Y3410" s="53"/>
      <c r="Z3410" s="62"/>
    </row>
    <row r="3411" spans="1:26" s="20" customFormat="1" x14ac:dyDescent="0.2">
      <c r="A3411" s="43"/>
      <c r="B3411" s="48"/>
      <c r="C3411" s="49"/>
      <c r="D3411" s="49"/>
      <c r="E3411" s="50"/>
      <c r="F3411" s="43"/>
      <c r="G3411" s="43"/>
      <c r="H3411" s="45"/>
      <c r="I3411" s="23"/>
      <c r="N3411" s="54"/>
      <c r="Y3411" s="53"/>
      <c r="Z3411" s="62"/>
    </row>
    <row r="3412" spans="1:26" s="20" customFormat="1" x14ac:dyDescent="0.2">
      <c r="A3412" s="43"/>
      <c r="B3412" s="48"/>
      <c r="C3412" s="49"/>
      <c r="D3412" s="49"/>
      <c r="E3412" s="50"/>
      <c r="F3412" s="43"/>
      <c r="G3412" s="43"/>
      <c r="H3412" s="45"/>
      <c r="I3412" s="23"/>
      <c r="N3412" s="54"/>
      <c r="Y3412" s="53"/>
      <c r="Z3412" s="62"/>
    </row>
    <row r="3413" spans="1:26" s="20" customFormat="1" x14ac:dyDescent="0.2">
      <c r="A3413" s="43"/>
      <c r="B3413" s="48"/>
      <c r="C3413" s="49"/>
      <c r="D3413" s="49"/>
      <c r="E3413" s="50"/>
      <c r="F3413" s="43"/>
      <c r="G3413" s="43"/>
      <c r="H3413" s="45"/>
      <c r="I3413" s="23"/>
      <c r="N3413" s="54"/>
      <c r="Y3413" s="53"/>
      <c r="Z3413" s="62"/>
    </row>
    <row r="3414" spans="1:26" s="20" customFormat="1" x14ac:dyDescent="0.2">
      <c r="A3414" s="43"/>
      <c r="B3414" s="48"/>
      <c r="C3414" s="49"/>
      <c r="D3414" s="49"/>
      <c r="E3414" s="50"/>
      <c r="F3414" s="43"/>
      <c r="G3414" s="43"/>
      <c r="H3414" s="45"/>
      <c r="I3414" s="23"/>
      <c r="N3414" s="54"/>
      <c r="Y3414" s="53"/>
      <c r="Z3414" s="62"/>
    </row>
    <row r="3415" spans="1:26" s="20" customFormat="1" x14ac:dyDescent="0.2">
      <c r="A3415" s="43"/>
      <c r="B3415" s="48"/>
      <c r="C3415" s="49"/>
      <c r="D3415" s="49"/>
      <c r="E3415" s="50"/>
      <c r="F3415" s="43"/>
      <c r="G3415" s="43"/>
      <c r="H3415" s="45"/>
      <c r="I3415" s="23"/>
      <c r="N3415" s="54"/>
      <c r="Y3415" s="53"/>
      <c r="Z3415" s="62"/>
    </row>
    <row r="3416" spans="1:26" s="20" customFormat="1" x14ac:dyDescent="0.2">
      <c r="A3416" s="43"/>
      <c r="B3416" s="48"/>
      <c r="C3416" s="49"/>
      <c r="D3416" s="49"/>
      <c r="E3416" s="50"/>
      <c r="F3416" s="43"/>
      <c r="G3416" s="43"/>
      <c r="H3416" s="45"/>
      <c r="I3416" s="23"/>
      <c r="N3416" s="54"/>
      <c r="Y3416" s="53"/>
      <c r="Z3416" s="62"/>
    </row>
    <row r="3417" spans="1:26" s="20" customFormat="1" x14ac:dyDescent="0.2">
      <c r="A3417" s="43"/>
      <c r="B3417" s="48"/>
      <c r="C3417" s="49"/>
      <c r="D3417" s="49"/>
      <c r="E3417" s="50"/>
      <c r="F3417" s="43"/>
      <c r="G3417" s="43"/>
      <c r="H3417" s="45"/>
      <c r="I3417" s="23"/>
      <c r="N3417" s="54"/>
      <c r="Y3417" s="53"/>
      <c r="Z3417" s="62"/>
    </row>
    <row r="3418" spans="1:26" s="20" customFormat="1" x14ac:dyDescent="0.2">
      <c r="A3418" s="43"/>
      <c r="B3418" s="48"/>
      <c r="C3418" s="49"/>
      <c r="D3418" s="49"/>
      <c r="E3418" s="50"/>
      <c r="F3418" s="43"/>
      <c r="G3418" s="43"/>
      <c r="H3418" s="45"/>
      <c r="I3418" s="23"/>
      <c r="N3418" s="54"/>
      <c r="Y3418" s="53"/>
      <c r="Z3418" s="62"/>
    </row>
    <row r="3419" spans="1:26" s="20" customFormat="1" x14ac:dyDescent="0.2">
      <c r="A3419" s="43"/>
      <c r="B3419" s="48"/>
      <c r="C3419" s="49"/>
      <c r="D3419" s="49"/>
      <c r="E3419" s="50"/>
      <c r="F3419" s="43"/>
      <c r="G3419" s="43"/>
      <c r="H3419" s="45"/>
      <c r="I3419" s="23"/>
      <c r="N3419" s="54"/>
      <c r="Y3419" s="53"/>
      <c r="Z3419" s="62"/>
    </row>
    <row r="3420" spans="1:26" s="20" customFormat="1" x14ac:dyDescent="0.2">
      <c r="A3420" s="43"/>
      <c r="B3420" s="48"/>
      <c r="C3420" s="49"/>
      <c r="D3420" s="49"/>
      <c r="E3420" s="50"/>
      <c r="F3420" s="43"/>
      <c r="G3420" s="43"/>
      <c r="H3420" s="45"/>
      <c r="I3420" s="23"/>
      <c r="N3420" s="54"/>
      <c r="Y3420" s="53"/>
      <c r="Z3420" s="62"/>
    </row>
    <row r="3421" spans="1:26" s="20" customFormat="1" x14ac:dyDescent="0.2">
      <c r="A3421" s="43"/>
      <c r="B3421" s="48"/>
      <c r="C3421" s="49"/>
      <c r="D3421" s="49"/>
      <c r="E3421" s="50"/>
      <c r="F3421" s="43"/>
      <c r="G3421" s="43"/>
      <c r="H3421" s="45"/>
      <c r="I3421" s="23"/>
      <c r="N3421" s="54"/>
      <c r="Y3421" s="53"/>
      <c r="Z3421" s="62"/>
    </row>
    <row r="3422" spans="1:26" s="20" customFormat="1" x14ac:dyDescent="0.2">
      <c r="A3422" s="43"/>
      <c r="B3422" s="48"/>
      <c r="C3422" s="49"/>
      <c r="D3422" s="49"/>
      <c r="E3422" s="50"/>
      <c r="F3422" s="43"/>
      <c r="G3422" s="43"/>
      <c r="H3422" s="45"/>
      <c r="I3422" s="23"/>
      <c r="N3422" s="54"/>
      <c r="Y3422" s="53"/>
      <c r="Z3422" s="62"/>
    </row>
    <row r="3423" spans="1:26" s="20" customFormat="1" x14ac:dyDescent="0.2">
      <c r="A3423" s="43"/>
      <c r="B3423" s="48"/>
      <c r="C3423" s="49"/>
      <c r="D3423" s="49"/>
      <c r="E3423" s="50"/>
      <c r="F3423" s="43"/>
      <c r="G3423" s="43"/>
      <c r="H3423" s="45"/>
      <c r="I3423" s="23"/>
      <c r="N3423" s="54"/>
      <c r="Y3423" s="53"/>
      <c r="Z3423" s="62"/>
    </row>
    <row r="3424" spans="1:26" s="20" customFormat="1" x14ac:dyDescent="0.2">
      <c r="A3424" s="43"/>
      <c r="B3424" s="48"/>
      <c r="C3424" s="49"/>
      <c r="D3424" s="49"/>
      <c r="E3424" s="50"/>
      <c r="F3424" s="43"/>
      <c r="G3424" s="43"/>
      <c r="H3424" s="45"/>
      <c r="I3424" s="23"/>
      <c r="N3424" s="54"/>
      <c r="Y3424" s="53"/>
      <c r="Z3424" s="62"/>
    </row>
    <row r="3425" spans="1:26" s="20" customFormat="1" x14ac:dyDescent="0.2">
      <c r="A3425" s="43"/>
      <c r="B3425" s="48"/>
      <c r="C3425" s="49"/>
      <c r="D3425" s="49"/>
      <c r="E3425" s="50"/>
      <c r="F3425" s="43"/>
      <c r="G3425" s="43"/>
      <c r="H3425" s="45"/>
      <c r="I3425" s="23"/>
      <c r="N3425" s="54"/>
      <c r="Y3425" s="53"/>
      <c r="Z3425" s="62"/>
    </row>
    <row r="3426" spans="1:26" s="20" customFormat="1" x14ac:dyDescent="0.2">
      <c r="A3426" s="43"/>
      <c r="B3426" s="48"/>
      <c r="C3426" s="49"/>
      <c r="D3426" s="49"/>
      <c r="E3426" s="50"/>
      <c r="F3426" s="43"/>
      <c r="G3426" s="43"/>
      <c r="H3426" s="45"/>
      <c r="I3426" s="23"/>
      <c r="N3426" s="54"/>
      <c r="Y3426" s="53"/>
      <c r="Z3426" s="62"/>
    </row>
    <row r="3427" spans="1:26" s="20" customFormat="1" x14ac:dyDescent="0.2">
      <c r="A3427" s="43"/>
      <c r="B3427" s="48"/>
      <c r="C3427" s="49"/>
      <c r="D3427" s="49"/>
      <c r="E3427" s="50"/>
      <c r="F3427" s="43"/>
      <c r="G3427" s="43"/>
      <c r="H3427" s="45"/>
      <c r="I3427" s="23"/>
      <c r="N3427" s="54"/>
      <c r="Y3427" s="53"/>
      <c r="Z3427" s="62"/>
    </row>
    <row r="3428" spans="1:26" s="20" customFormat="1" x14ac:dyDescent="0.2">
      <c r="A3428" s="43"/>
      <c r="B3428" s="48"/>
      <c r="C3428" s="49"/>
      <c r="D3428" s="49"/>
      <c r="E3428" s="50"/>
      <c r="F3428" s="43"/>
      <c r="G3428" s="43"/>
      <c r="H3428" s="45"/>
      <c r="I3428" s="23"/>
      <c r="N3428" s="54"/>
      <c r="Y3428" s="53"/>
      <c r="Z3428" s="62"/>
    </row>
    <row r="3429" spans="1:26" s="20" customFormat="1" x14ac:dyDescent="0.2">
      <c r="A3429" s="43"/>
      <c r="B3429" s="48"/>
      <c r="C3429" s="49"/>
      <c r="D3429" s="49"/>
      <c r="E3429" s="50"/>
      <c r="F3429" s="43"/>
      <c r="G3429" s="43"/>
      <c r="H3429" s="45"/>
      <c r="I3429" s="23"/>
      <c r="N3429" s="54"/>
      <c r="Y3429" s="53"/>
      <c r="Z3429" s="62"/>
    </row>
    <row r="3430" spans="1:26" s="20" customFormat="1" x14ac:dyDescent="0.2">
      <c r="A3430" s="43"/>
      <c r="B3430" s="48"/>
      <c r="C3430" s="49"/>
      <c r="D3430" s="49"/>
      <c r="E3430" s="50"/>
      <c r="F3430" s="43"/>
      <c r="G3430" s="43"/>
      <c r="H3430" s="45"/>
      <c r="I3430" s="23"/>
      <c r="N3430" s="54"/>
      <c r="Y3430" s="53"/>
      <c r="Z3430" s="62"/>
    </row>
    <row r="3431" spans="1:26" s="20" customFormat="1" x14ac:dyDescent="0.2">
      <c r="A3431" s="43"/>
      <c r="B3431" s="48"/>
      <c r="C3431" s="49"/>
      <c r="D3431" s="49"/>
      <c r="E3431" s="50"/>
      <c r="F3431" s="43"/>
      <c r="G3431" s="43"/>
      <c r="H3431" s="45"/>
      <c r="I3431" s="23"/>
      <c r="N3431" s="54"/>
      <c r="Y3431" s="53"/>
      <c r="Z3431" s="62"/>
    </row>
    <row r="3432" spans="1:26" s="20" customFormat="1" x14ac:dyDescent="0.2">
      <c r="A3432" s="43"/>
      <c r="B3432" s="48"/>
      <c r="C3432" s="49"/>
      <c r="D3432" s="49"/>
      <c r="E3432" s="50"/>
      <c r="F3432" s="43"/>
      <c r="G3432" s="43"/>
      <c r="H3432" s="45"/>
      <c r="I3432" s="23"/>
      <c r="N3432" s="54"/>
      <c r="Y3432" s="53"/>
      <c r="Z3432" s="62"/>
    </row>
    <row r="3433" spans="1:26" s="20" customFormat="1" x14ac:dyDescent="0.2">
      <c r="A3433" s="43"/>
      <c r="B3433" s="48"/>
      <c r="C3433" s="49"/>
      <c r="D3433" s="49"/>
      <c r="E3433" s="50"/>
      <c r="F3433" s="43"/>
      <c r="G3433" s="43"/>
      <c r="H3433" s="45"/>
      <c r="I3433" s="23"/>
      <c r="N3433" s="54"/>
      <c r="Y3433" s="53"/>
      <c r="Z3433" s="62"/>
    </row>
    <row r="3434" spans="1:26" s="20" customFormat="1" x14ac:dyDescent="0.2">
      <c r="A3434" s="43"/>
      <c r="B3434" s="48"/>
      <c r="C3434" s="49"/>
      <c r="D3434" s="49"/>
      <c r="E3434" s="50"/>
      <c r="F3434" s="43"/>
      <c r="G3434" s="43"/>
      <c r="H3434" s="45"/>
      <c r="I3434" s="23"/>
      <c r="N3434" s="54"/>
      <c r="Y3434" s="53"/>
      <c r="Z3434" s="62"/>
    </row>
    <row r="3435" spans="1:26" s="20" customFormat="1" x14ac:dyDescent="0.2">
      <c r="A3435" s="43"/>
      <c r="B3435" s="48"/>
      <c r="C3435" s="49"/>
      <c r="D3435" s="49"/>
      <c r="E3435" s="50"/>
      <c r="F3435" s="43"/>
      <c r="G3435" s="43"/>
      <c r="H3435" s="45"/>
      <c r="I3435" s="23"/>
      <c r="N3435" s="54"/>
      <c r="Y3435" s="53"/>
      <c r="Z3435" s="62"/>
    </row>
    <row r="3436" spans="1:26" s="20" customFormat="1" x14ac:dyDescent="0.2">
      <c r="A3436" s="43"/>
      <c r="B3436" s="48"/>
      <c r="C3436" s="49"/>
      <c r="D3436" s="49"/>
      <c r="E3436" s="50"/>
      <c r="F3436" s="43"/>
      <c r="G3436" s="43"/>
      <c r="H3436" s="45"/>
      <c r="I3436" s="23"/>
      <c r="N3436" s="54"/>
      <c r="Y3436" s="53"/>
      <c r="Z3436" s="62"/>
    </row>
    <row r="3437" spans="1:26" s="20" customFormat="1" x14ac:dyDescent="0.2">
      <c r="A3437" s="43"/>
      <c r="B3437" s="48"/>
      <c r="C3437" s="49"/>
      <c r="D3437" s="49"/>
      <c r="E3437" s="50"/>
      <c r="F3437" s="43"/>
      <c r="G3437" s="43"/>
      <c r="H3437" s="45"/>
      <c r="I3437" s="23"/>
      <c r="N3437" s="54"/>
      <c r="Y3437" s="53"/>
      <c r="Z3437" s="62"/>
    </row>
    <row r="3438" spans="1:26" s="20" customFormat="1" x14ac:dyDescent="0.2">
      <c r="A3438" s="43"/>
      <c r="B3438" s="48"/>
      <c r="C3438" s="49"/>
      <c r="D3438" s="49"/>
      <c r="E3438" s="50"/>
      <c r="F3438" s="43"/>
      <c r="G3438" s="43"/>
      <c r="H3438" s="45"/>
      <c r="I3438" s="23"/>
      <c r="N3438" s="54"/>
      <c r="Y3438" s="53"/>
      <c r="Z3438" s="62"/>
    </row>
    <row r="3439" spans="1:26" s="20" customFormat="1" x14ac:dyDescent="0.2">
      <c r="A3439" s="43"/>
      <c r="B3439" s="48"/>
      <c r="C3439" s="49"/>
      <c r="D3439" s="49"/>
      <c r="E3439" s="50"/>
      <c r="F3439" s="43"/>
      <c r="G3439" s="43"/>
      <c r="H3439" s="45"/>
      <c r="I3439" s="23"/>
      <c r="N3439" s="54"/>
      <c r="Y3439" s="53"/>
      <c r="Z3439" s="62"/>
    </row>
    <row r="3440" spans="1:26" s="20" customFormat="1" x14ac:dyDescent="0.2">
      <c r="A3440" s="43"/>
      <c r="B3440" s="48"/>
      <c r="C3440" s="49"/>
      <c r="D3440" s="49"/>
      <c r="E3440" s="50"/>
      <c r="F3440" s="43"/>
      <c r="G3440" s="43"/>
      <c r="H3440" s="45"/>
      <c r="I3440" s="23"/>
      <c r="N3440" s="54"/>
      <c r="Y3440" s="53"/>
      <c r="Z3440" s="62"/>
    </row>
    <row r="3441" spans="1:26" s="20" customFormat="1" x14ac:dyDescent="0.2">
      <c r="A3441" s="43"/>
      <c r="B3441" s="48"/>
      <c r="C3441" s="49"/>
      <c r="D3441" s="49"/>
      <c r="E3441" s="50"/>
      <c r="F3441" s="43"/>
      <c r="G3441" s="43"/>
      <c r="H3441" s="45"/>
      <c r="I3441" s="23"/>
      <c r="N3441" s="54"/>
      <c r="Y3441" s="53"/>
      <c r="Z3441" s="62"/>
    </row>
    <row r="3442" spans="1:26" s="20" customFormat="1" x14ac:dyDescent="0.2">
      <c r="A3442" s="43"/>
      <c r="B3442" s="48"/>
      <c r="C3442" s="49"/>
      <c r="D3442" s="49"/>
      <c r="E3442" s="50"/>
      <c r="F3442" s="43"/>
      <c r="G3442" s="43"/>
      <c r="H3442" s="45"/>
      <c r="I3442" s="23"/>
      <c r="N3442" s="54"/>
      <c r="Y3442" s="53"/>
      <c r="Z3442" s="62"/>
    </row>
    <row r="3443" spans="1:26" s="20" customFormat="1" x14ac:dyDescent="0.2">
      <c r="A3443" s="43"/>
      <c r="B3443" s="48"/>
      <c r="C3443" s="49"/>
      <c r="D3443" s="49"/>
      <c r="E3443" s="50"/>
      <c r="F3443" s="43"/>
      <c r="G3443" s="43"/>
      <c r="H3443" s="45"/>
      <c r="I3443" s="23"/>
      <c r="N3443" s="54"/>
      <c r="Y3443" s="53"/>
      <c r="Z3443" s="62"/>
    </row>
    <row r="3444" spans="1:26" s="20" customFormat="1" x14ac:dyDescent="0.2">
      <c r="A3444" s="43"/>
      <c r="B3444" s="48"/>
      <c r="C3444" s="49"/>
      <c r="D3444" s="49"/>
      <c r="E3444" s="50"/>
      <c r="F3444" s="43"/>
      <c r="G3444" s="43"/>
      <c r="H3444" s="45"/>
      <c r="I3444" s="23"/>
      <c r="N3444" s="54"/>
      <c r="Y3444" s="53"/>
      <c r="Z3444" s="62"/>
    </row>
    <row r="3445" spans="1:26" s="20" customFormat="1" x14ac:dyDescent="0.2">
      <c r="A3445" s="43"/>
      <c r="B3445" s="48"/>
      <c r="C3445" s="49"/>
      <c r="D3445" s="49"/>
      <c r="E3445" s="50"/>
      <c r="F3445" s="43"/>
      <c r="G3445" s="43"/>
      <c r="H3445" s="45"/>
      <c r="I3445" s="23"/>
      <c r="N3445" s="54"/>
      <c r="Y3445" s="53"/>
      <c r="Z3445" s="62"/>
    </row>
    <row r="3446" spans="1:26" s="20" customFormat="1" x14ac:dyDescent="0.2">
      <c r="A3446" s="43"/>
      <c r="B3446" s="48"/>
      <c r="C3446" s="49"/>
      <c r="D3446" s="49"/>
      <c r="E3446" s="50"/>
      <c r="F3446" s="43"/>
      <c r="G3446" s="43"/>
      <c r="H3446" s="45"/>
      <c r="I3446" s="23"/>
      <c r="N3446" s="54"/>
      <c r="Y3446" s="53"/>
      <c r="Z3446" s="62"/>
    </row>
    <row r="3447" spans="1:26" s="20" customFormat="1" x14ac:dyDescent="0.2">
      <c r="A3447" s="43"/>
      <c r="B3447" s="48"/>
      <c r="C3447" s="49"/>
      <c r="D3447" s="49"/>
      <c r="E3447" s="50"/>
      <c r="F3447" s="43"/>
      <c r="G3447" s="43"/>
      <c r="H3447" s="45"/>
      <c r="I3447" s="23"/>
      <c r="N3447" s="54"/>
      <c r="Y3447" s="53"/>
      <c r="Z3447" s="62"/>
    </row>
    <row r="3448" spans="1:26" s="20" customFormat="1" x14ac:dyDescent="0.2">
      <c r="A3448" s="43"/>
      <c r="B3448" s="48"/>
      <c r="C3448" s="49"/>
      <c r="D3448" s="49"/>
      <c r="E3448" s="50"/>
      <c r="F3448" s="43"/>
      <c r="G3448" s="43"/>
      <c r="H3448" s="45"/>
      <c r="I3448" s="23"/>
      <c r="N3448" s="54"/>
      <c r="Y3448" s="53"/>
      <c r="Z3448" s="62"/>
    </row>
    <row r="3449" spans="1:26" s="20" customFormat="1" x14ac:dyDescent="0.2">
      <c r="A3449" s="43"/>
      <c r="B3449" s="48"/>
      <c r="C3449" s="49"/>
      <c r="D3449" s="49"/>
      <c r="E3449" s="50"/>
      <c r="F3449" s="43"/>
      <c r="G3449" s="43"/>
      <c r="H3449" s="45"/>
      <c r="I3449" s="23"/>
      <c r="N3449" s="54"/>
      <c r="Y3449" s="53"/>
      <c r="Z3449" s="62"/>
    </row>
    <row r="3450" spans="1:26" s="20" customFormat="1" x14ac:dyDescent="0.2">
      <c r="A3450" s="43"/>
      <c r="B3450" s="48"/>
      <c r="C3450" s="49"/>
      <c r="D3450" s="49"/>
      <c r="E3450" s="50"/>
      <c r="F3450" s="43"/>
      <c r="G3450" s="43"/>
      <c r="H3450" s="45"/>
      <c r="I3450" s="23"/>
      <c r="N3450" s="54"/>
      <c r="Y3450" s="53"/>
      <c r="Z3450" s="62"/>
    </row>
    <row r="3451" spans="1:26" s="20" customFormat="1" x14ac:dyDescent="0.2">
      <c r="A3451" s="43"/>
      <c r="B3451" s="48"/>
      <c r="C3451" s="49"/>
      <c r="D3451" s="49"/>
      <c r="E3451" s="50"/>
      <c r="F3451" s="43"/>
      <c r="G3451" s="43"/>
      <c r="H3451" s="45"/>
      <c r="I3451" s="23"/>
      <c r="N3451" s="54"/>
      <c r="Y3451" s="53"/>
      <c r="Z3451" s="62"/>
    </row>
    <row r="3452" spans="1:26" s="20" customFormat="1" x14ac:dyDescent="0.2">
      <c r="A3452" s="43"/>
      <c r="B3452" s="48"/>
      <c r="C3452" s="49"/>
      <c r="D3452" s="49"/>
      <c r="E3452" s="50"/>
      <c r="F3452" s="43"/>
      <c r="G3452" s="43"/>
      <c r="H3452" s="45"/>
      <c r="I3452" s="23"/>
      <c r="N3452" s="54"/>
      <c r="Y3452" s="53"/>
      <c r="Z3452" s="62"/>
    </row>
    <row r="3453" spans="1:26" s="20" customFormat="1" x14ac:dyDescent="0.2">
      <c r="A3453" s="43"/>
      <c r="B3453" s="48"/>
      <c r="C3453" s="49"/>
      <c r="D3453" s="49"/>
      <c r="E3453" s="50"/>
      <c r="F3453" s="43"/>
      <c r="G3453" s="43"/>
      <c r="H3453" s="45"/>
      <c r="I3453" s="23"/>
      <c r="N3453" s="54"/>
      <c r="Y3453" s="53"/>
      <c r="Z3453" s="62"/>
    </row>
    <row r="3454" spans="1:26" s="20" customFormat="1" x14ac:dyDescent="0.2">
      <c r="A3454" s="43"/>
      <c r="B3454" s="48"/>
      <c r="C3454" s="49"/>
      <c r="D3454" s="49"/>
      <c r="E3454" s="50"/>
      <c r="F3454" s="43"/>
      <c r="G3454" s="43"/>
      <c r="H3454" s="45"/>
      <c r="I3454" s="23"/>
      <c r="N3454" s="54"/>
      <c r="Y3454" s="53"/>
      <c r="Z3454" s="62"/>
    </row>
    <row r="3455" spans="1:26" s="20" customFormat="1" x14ac:dyDescent="0.2">
      <c r="A3455" s="43"/>
      <c r="B3455" s="48"/>
      <c r="C3455" s="49"/>
      <c r="D3455" s="49"/>
      <c r="E3455" s="50"/>
      <c r="F3455" s="43"/>
      <c r="G3455" s="43"/>
      <c r="H3455" s="45"/>
      <c r="I3455" s="23"/>
      <c r="N3455" s="54"/>
      <c r="Y3455" s="53"/>
      <c r="Z3455" s="62"/>
    </row>
    <row r="3456" spans="1:26" s="20" customFormat="1" x14ac:dyDescent="0.2">
      <c r="A3456" s="43"/>
      <c r="B3456" s="48"/>
      <c r="C3456" s="49"/>
      <c r="D3456" s="49"/>
      <c r="E3456" s="50"/>
      <c r="F3456" s="43"/>
      <c r="G3456" s="43"/>
      <c r="H3456" s="45"/>
      <c r="I3456" s="23"/>
      <c r="N3456" s="54"/>
      <c r="Y3456" s="53"/>
      <c r="Z3456" s="62"/>
    </row>
    <row r="3457" spans="1:26" s="20" customFormat="1" x14ac:dyDescent="0.2">
      <c r="A3457" s="43"/>
      <c r="B3457" s="48"/>
      <c r="C3457" s="49"/>
      <c r="D3457" s="49"/>
      <c r="E3457" s="50"/>
      <c r="F3457" s="43"/>
      <c r="G3457" s="43"/>
      <c r="H3457" s="45"/>
      <c r="I3457" s="23"/>
      <c r="N3457" s="54"/>
      <c r="Y3457" s="53"/>
      <c r="Z3457" s="62"/>
    </row>
    <row r="3458" spans="1:26" s="20" customFormat="1" x14ac:dyDescent="0.2">
      <c r="A3458" s="43"/>
      <c r="B3458" s="48"/>
      <c r="C3458" s="49"/>
      <c r="D3458" s="49"/>
      <c r="E3458" s="50"/>
      <c r="F3458" s="43"/>
      <c r="G3458" s="43"/>
      <c r="H3458" s="45"/>
      <c r="I3458" s="23"/>
      <c r="N3458" s="54"/>
      <c r="Y3458" s="53"/>
      <c r="Z3458" s="62"/>
    </row>
    <row r="3459" spans="1:26" s="20" customFormat="1" x14ac:dyDescent="0.2">
      <c r="A3459" s="43"/>
      <c r="B3459" s="48"/>
      <c r="C3459" s="49"/>
      <c r="D3459" s="49"/>
      <c r="E3459" s="50"/>
      <c r="F3459" s="43"/>
      <c r="G3459" s="43"/>
      <c r="H3459" s="45"/>
      <c r="I3459" s="23"/>
      <c r="N3459" s="54"/>
      <c r="Y3459" s="53"/>
      <c r="Z3459" s="62"/>
    </row>
    <row r="3460" spans="1:26" s="20" customFormat="1" x14ac:dyDescent="0.2">
      <c r="A3460" s="43"/>
      <c r="B3460" s="48"/>
      <c r="C3460" s="49"/>
      <c r="D3460" s="49"/>
      <c r="E3460" s="50"/>
      <c r="F3460" s="43"/>
      <c r="G3460" s="43"/>
      <c r="H3460" s="45"/>
      <c r="I3460" s="23"/>
      <c r="N3460" s="54"/>
      <c r="Y3460" s="53"/>
      <c r="Z3460" s="62"/>
    </row>
    <row r="3461" spans="1:26" s="20" customFormat="1" x14ac:dyDescent="0.2">
      <c r="A3461" s="43"/>
      <c r="B3461" s="48"/>
      <c r="C3461" s="49"/>
      <c r="D3461" s="49"/>
      <c r="E3461" s="50"/>
      <c r="F3461" s="43"/>
      <c r="G3461" s="43"/>
      <c r="H3461" s="45"/>
      <c r="I3461" s="23"/>
      <c r="N3461" s="54"/>
      <c r="Y3461" s="53"/>
      <c r="Z3461" s="62"/>
    </row>
    <row r="3462" spans="1:26" s="20" customFormat="1" x14ac:dyDescent="0.2">
      <c r="A3462" s="43"/>
      <c r="B3462" s="48"/>
      <c r="C3462" s="49"/>
      <c r="D3462" s="49"/>
      <c r="E3462" s="50"/>
      <c r="F3462" s="43"/>
      <c r="G3462" s="43"/>
      <c r="H3462" s="45"/>
      <c r="I3462" s="23"/>
      <c r="N3462" s="54"/>
      <c r="Y3462" s="53"/>
      <c r="Z3462" s="62"/>
    </row>
    <row r="3463" spans="1:26" s="20" customFormat="1" x14ac:dyDescent="0.2">
      <c r="A3463" s="43"/>
      <c r="B3463" s="48"/>
      <c r="C3463" s="49"/>
      <c r="D3463" s="49"/>
      <c r="E3463" s="50"/>
      <c r="F3463" s="43"/>
      <c r="G3463" s="43"/>
      <c r="H3463" s="45"/>
      <c r="I3463" s="23"/>
      <c r="N3463" s="54"/>
      <c r="Y3463" s="53"/>
      <c r="Z3463" s="62"/>
    </row>
    <row r="3464" spans="1:26" s="20" customFormat="1" x14ac:dyDescent="0.2">
      <c r="A3464" s="43"/>
      <c r="B3464" s="48"/>
      <c r="C3464" s="49"/>
      <c r="D3464" s="49"/>
      <c r="E3464" s="50"/>
      <c r="F3464" s="43"/>
      <c r="G3464" s="43"/>
      <c r="H3464" s="45"/>
      <c r="I3464" s="23"/>
      <c r="N3464" s="54"/>
      <c r="Y3464" s="53"/>
      <c r="Z3464" s="62"/>
    </row>
    <row r="3465" spans="1:26" s="20" customFormat="1" x14ac:dyDescent="0.2">
      <c r="A3465" s="43"/>
      <c r="B3465" s="48"/>
      <c r="C3465" s="49"/>
      <c r="D3465" s="49"/>
      <c r="E3465" s="50"/>
      <c r="F3465" s="43"/>
      <c r="G3465" s="43"/>
      <c r="H3465" s="45"/>
      <c r="I3465" s="23"/>
      <c r="N3465" s="54"/>
      <c r="Y3465" s="53"/>
      <c r="Z3465" s="62"/>
    </row>
    <row r="3466" spans="1:26" s="20" customFormat="1" x14ac:dyDescent="0.2">
      <c r="A3466" s="43"/>
      <c r="B3466" s="48"/>
      <c r="C3466" s="49"/>
      <c r="D3466" s="49"/>
      <c r="E3466" s="50"/>
      <c r="F3466" s="43"/>
      <c r="G3466" s="43"/>
      <c r="H3466" s="45"/>
      <c r="I3466" s="23"/>
      <c r="N3466" s="54"/>
      <c r="Y3466" s="53"/>
      <c r="Z3466" s="62"/>
    </row>
    <row r="3467" spans="1:26" s="20" customFormat="1" x14ac:dyDescent="0.2">
      <c r="A3467" s="43"/>
      <c r="B3467" s="48"/>
      <c r="C3467" s="49"/>
      <c r="D3467" s="49"/>
      <c r="E3467" s="50"/>
      <c r="F3467" s="43"/>
      <c r="G3467" s="43"/>
      <c r="H3467" s="45"/>
      <c r="I3467" s="23"/>
      <c r="N3467" s="54"/>
      <c r="Y3467" s="53"/>
      <c r="Z3467" s="62"/>
    </row>
    <row r="3468" spans="1:26" s="20" customFormat="1" x14ac:dyDescent="0.2">
      <c r="A3468" s="43"/>
      <c r="B3468" s="48"/>
      <c r="C3468" s="49"/>
      <c r="D3468" s="49"/>
      <c r="E3468" s="50"/>
      <c r="F3468" s="43"/>
      <c r="G3468" s="43"/>
      <c r="H3468" s="45"/>
      <c r="I3468" s="23"/>
      <c r="N3468" s="54"/>
      <c r="Y3468" s="53"/>
      <c r="Z3468" s="62"/>
    </row>
    <row r="3469" spans="1:26" s="20" customFormat="1" x14ac:dyDescent="0.2">
      <c r="A3469" s="43"/>
      <c r="B3469" s="48"/>
      <c r="C3469" s="49"/>
      <c r="D3469" s="49"/>
      <c r="E3469" s="50"/>
      <c r="F3469" s="43"/>
      <c r="G3469" s="43"/>
      <c r="H3469" s="45"/>
      <c r="I3469" s="23"/>
      <c r="N3469" s="54"/>
      <c r="Y3469" s="53"/>
      <c r="Z3469" s="62"/>
    </row>
    <row r="3470" spans="1:26" s="20" customFormat="1" x14ac:dyDescent="0.2">
      <c r="A3470" s="43"/>
      <c r="B3470" s="48"/>
      <c r="C3470" s="49"/>
      <c r="D3470" s="49"/>
      <c r="E3470" s="50"/>
      <c r="F3470" s="43"/>
      <c r="G3470" s="43"/>
      <c r="H3470" s="45"/>
      <c r="I3470" s="23"/>
      <c r="N3470" s="54"/>
      <c r="Y3470" s="53"/>
      <c r="Z3470" s="62"/>
    </row>
    <row r="3471" spans="1:26" s="20" customFormat="1" x14ac:dyDescent="0.2">
      <c r="A3471" s="43"/>
      <c r="B3471" s="48"/>
      <c r="C3471" s="49"/>
      <c r="D3471" s="49"/>
      <c r="E3471" s="50"/>
      <c r="F3471" s="43"/>
      <c r="G3471" s="43"/>
      <c r="H3471" s="45"/>
      <c r="I3471" s="23"/>
      <c r="N3471" s="54"/>
      <c r="Y3471" s="53"/>
      <c r="Z3471" s="62"/>
    </row>
    <row r="3472" spans="1:26" s="20" customFormat="1" x14ac:dyDescent="0.2">
      <c r="A3472" s="43"/>
      <c r="B3472" s="48"/>
      <c r="C3472" s="49"/>
      <c r="D3472" s="49"/>
      <c r="E3472" s="50"/>
      <c r="F3472" s="43"/>
      <c r="G3472" s="43"/>
      <c r="H3472" s="45"/>
      <c r="I3472" s="23"/>
      <c r="N3472" s="54"/>
      <c r="Y3472" s="53"/>
      <c r="Z3472" s="62"/>
    </row>
    <row r="3473" spans="1:26" s="20" customFormat="1" x14ac:dyDescent="0.2">
      <c r="A3473" s="43"/>
      <c r="B3473" s="48"/>
      <c r="C3473" s="49"/>
      <c r="D3473" s="49"/>
      <c r="E3473" s="50"/>
      <c r="F3473" s="43"/>
      <c r="G3473" s="43"/>
      <c r="H3473" s="45"/>
      <c r="I3473" s="23"/>
      <c r="N3473" s="54"/>
      <c r="Y3473" s="53"/>
      <c r="Z3473" s="62"/>
    </row>
    <row r="3474" spans="1:26" s="20" customFormat="1" x14ac:dyDescent="0.2">
      <c r="A3474" s="43"/>
      <c r="B3474" s="48"/>
      <c r="C3474" s="49"/>
      <c r="D3474" s="49"/>
      <c r="E3474" s="50"/>
      <c r="F3474" s="43"/>
      <c r="G3474" s="43"/>
      <c r="H3474" s="45"/>
      <c r="I3474" s="23"/>
      <c r="N3474" s="54"/>
      <c r="Y3474" s="53"/>
      <c r="Z3474" s="62"/>
    </row>
    <row r="3475" spans="1:26" s="20" customFormat="1" x14ac:dyDescent="0.2">
      <c r="A3475" s="43"/>
      <c r="B3475" s="48"/>
      <c r="C3475" s="49"/>
      <c r="D3475" s="49"/>
      <c r="E3475" s="50"/>
      <c r="F3475" s="43"/>
      <c r="G3475" s="43"/>
      <c r="H3475" s="45"/>
      <c r="I3475" s="23"/>
      <c r="N3475" s="54"/>
      <c r="Y3475" s="53"/>
      <c r="Z3475" s="62"/>
    </row>
    <row r="3476" spans="1:26" s="20" customFormat="1" x14ac:dyDescent="0.2">
      <c r="A3476" s="43"/>
      <c r="B3476" s="48"/>
      <c r="C3476" s="49"/>
      <c r="D3476" s="49"/>
      <c r="E3476" s="50"/>
      <c r="F3476" s="43"/>
      <c r="G3476" s="43"/>
      <c r="H3476" s="45"/>
      <c r="I3476" s="23"/>
      <c r="N3476" s="54"/>
      <c r="Y3476" s="53"/>
      <c r="Z3476" s="62"/>
    </row>
    <row r="3477" spans="1:26" s="20" customFormat="1" x14ac:dyDescent="0.2">
      <c r="A3477" s="43"/>
      <c r="B3477" s="48"/>
      <c r="C3477" s="49"/>
      <c r="D3477" s="49"/>
      <c r="E3477" s="50"/>
      <c r="F3477" s="43"/>
      <c r="G3477" s="43"/>
      <c r="H3477" s="45"/>
      <c r="I3477" s="23"/>
      <c r="N3477" s="54"/>
      <c r="Y3477" s="53"/>
      <c r="Z3477" s="62"/>
    </row>
    <row r="3478" spans="1:26" s="20" customFormat="1" x14ac:dyDescent="0.2">
      <c r="A3478" s="43"/>
      <c r="B3478" s="48"/>
      <c r="C3478" s="49"/>
      <c r="D3478" s="49"/>
      <c r="E3478" s="50"/>
      <c r="F3478" s="43"/>
      <c r="G3478" s="43"/>
      <c r="H3478" s="45"/>
      <c r="I3478" s="23"/>
      <c r="N3478" s="54"/>
      <c r="Y3478" s="53"/>
      <c r="Z3478" s="62"/>
    </row>
    <row r="3479" spans="1:26" s="20" customFormat="1" x14ac:dyDescent="0.2">
      <c r="A3479" s="43"/>
      <c r="B3479" s="48"/>
      <c r="C3479" s="49"/>
      <c r="D3479" s="49"/>
      <c r="E3479" s="50"/>
      <c r="F3479" s="43"/>
      <c r="G3479" s="43"/>
      <c r="H3479" s="45"/>
      <c r="I3479" s="23"/>
      <c r="N3479" s="54"/>
      <c r="Y3479" s="53"/>
      <c r="Z3479" s="62"/>
    </row>
    <row r="3480" spans="1:26" s="20" customFormat="1" x14ac:dyDescent="0.2">
      <c r="A3480" s="43"/>
      <c r="B3480" s="48"/>
      <c r="C3480" s="49"/>
      <c r="D3480" s="49"/>
      <c r="E3480" s="50"/>
      <c r="F3480" s="43"/>
      <c r="G3480" s="43"/>
      <c r="H3480" s="45"/>
      <c r="I3480" s="23"/>
      <c r="N3480" s="54"/>
      <c r="Y3480" s="53"/>
      <c r="Z3480" s="62"/>
    </row>
    <row r="3481" spans="1:26" s="20" customFormat="1" x14ac:dyDescent="0.2">
      <c r="A3481" s="43"/>
      <c r="B3481" s="48"/>
      <c r="C3481" s="49"/>
      <c r="D3481" s="49"/>
      <c r="E3481" s="50"/>
      <c r="F3481" s="43"/>
      <c r="G3481" s="43"/>
      <c r="H3481" s="45"/>
      <c r="I3481" s="23"/>
      <c r="N3481" s="54"/>
      <c r="Y3481" s="53"/>
      <c r="Z3481" s="62"/>
    </row>
    <row r="3482" spans="1:26" s="20" customFormat="1" x14ac:dyDescent="0.2">
      <c r="A3482" s="43"/>
      <c r="B3482" s="48"/>
      <c r="C3482" s="49"/>
      <c r="D3482" s="49"/>
      <c r="E3482" s="50"/>
      <c r="F3482" s="43"/>
      <c r="G3482" s="43"/>
      <c r="H3482" s="45"/>
      <c r="I3482" s="23"/>
      <c r="N3482" s="54"/>
      <c r="Y3482" s="53"/>
      <c r="Z3482" s="62"/>
    </row>
    <row r="3483" spans="1:26" s="20" customFormat="1" x14ac:dyDescent="0.2">
      <c r="A3483" s="43"/>
      <c r="B3483" s="48"/>
      <c r="C3483" s="49"/>
      <c r="D3483" s="49"/>
      <c r="E3483" s="50"/>
      <c r="F3483" s="43"/>
      <c r="G3483" s="43"/>
      <c r="H3483" s="45"/>
      <c r="I3483" s="23"/>
      <c r="N3483" s="54"/>
      <c r="Y3483" s="53"/>
      <c r="Z3483" s="62"/>
    </row>
    <row r="3484" spans="1:26" s="20" customFormat="1" x14ac:dyDescent="0.2">
      <c r="A3484" s="43"/>
      <c r="B3484" s="48"/>
      <c r="C3484" s="49"/>
      <c r="D3484" s="49"/>
      <c r="E3484" s="50"/>
      <c r="F3484" s="43"/>
      <c r="G3484" s="43"/>
      <c r="H3484" s="45"/>
      <c r="I3484" s="23"/>
      <c r="N3484" s="54"/>
      <c r="Y3484" s="53"/>
      <c r="Z3484" s="62"/>
    </row>
    <row r="3485" spans="1:26" s="20" customFormat="1" x14ac:dyDescent="0.2">
      <c r="A3485" s="43"/>
      <c r="B3485" s="48"/>
      <c r="C3485" s="49"/>
      <c r="D3485" s="49"/>
      <c r="E3485" s="50"/>
      <c r="F3485" s="43"/>
      <c r="G3485" s="43"/>
      <c r="H3485" s="45"/>
      <c r="I3485" s="23"/>
      <c r="N3485" s="54"/>
      <c r="Y3485" s="53"/>
      <c r="Z3485" s="62"/>
    </row>
    <row r="3486" spans="1:26" s="20" customFormat="1" x14ac:dyDescent="0.2">
      <c r="A3486" s="43"/>
      <c r="B3486" s="48"/>
      <c r="C3486" s="49"/>
      <c r="D3486" s="49"/>
      <c r="E3486" s="50"/>
      <c r="F3486" s="43"/>
      <c r="G3486" s="43"/>
      <c r="H3486" s="45"/>
      <c r="I3486" s="23"/>
      <c r="N3486" s="54"/>
      <c r="Y3486" s="53"/>
      <c r="Z3486" s="62"/>
    </row>
    <row r="3487" spans="1:26" s="20" customFormat="1" x14ac:dyDescent="0.2">
      <c r="A3487" s="43"/>
      <c r="B3487" s="48"/>
      <c r="C3487" s="49"/>
      <c r="D3487" s="49"/>
      <c r="E3487" s="50"/>
      <c r="F3487" s="43"/>
      <c r="G3487" s="43"/>
      <c r="H3487" s="45"/>
      <c r="I3487" s="23"/>
      <c r="N3487" s="54"/>
      <c r="Y3487" s="53"/>
      <c r="Z3487" s="62"/>
    </row>
    <row r="3488" spans="1:26" s="20" customFormat="1" x14ac:dyDescent="0.2">
      <c r="A3488" s="43"/>
      <c r="B3488" s="48"/>
      <c r="C3488" s="49"/>
      <c r="D3488" s="49"/>
      <c r="E3488" s="50"/>
      <c r="F3488" s="43"/>
      <c r="G3488" s="43"/>
      <c r="H3488" s="45"/>
      <c r="I3488" s="23"/>
      <c r="N3488" s="54"/>
      <c r="Y3488" s="53"/>
      <c r="Z3488" s="62"/>
    </row>
    <row r="3489" spans="1:26" s="20" customFormat="1" x14ac:dyDescent="0.2">
      <c r="A3489" s="43"/>
      <c r="B3489" s="48"/>
      <c r="C3489" s="49"/>
      <c r="D3489" s="49"/>
      <c r="E3489" s="50"/>
      <c r="F3489" s="43"/>
      <c r="G3489" s="43"/>
      <c r="H3489" s="45"/>
      <c r="I3489" s="23"/>
      <c r="N3489" s="54"/>
      <c r="Y3489" s="53"/>
      <c r="Z3489" s="62"/>
    </row>
    <row r="3490" spans="1:26" s="20" customFormat="1" x14ac:dyDescent="0.2">
      <c r="A3490" s="43"/>
      <c r="B3490" s="48"/>
      <c r="C3490" s="49"/>
      <c r="D3490" s="49"/>
      <c r="E3490" s="50"/>
      <c r="F3490" s="43"/>
      <c r="G3490" s="43"/>
      <c r="H3490" s="45"/>
      <c r="I3490" s="23"/>
      <c r="N3490" s="54"/>
      <c r="Y3490" s="53"/>
      <c r="Z3490" s="62"/>
    </row>
    <row r="3491" spans="1:26" s="20" customFormat="1" x14ac:dyDescent="0.2">
      <c r="A3491" s="43"/>
      <c r="B3491" s="48"/>
      <c r="C3491" s="49"/>
      <c r="D3491" s="49"/>
      <c r="E3491" s="50"/>
      <c r="F3491" s="43"/>
      <c r="G3491" s="43"/>
      <c r="H3491" s="45"/>
      <c r="I3491" s="23"/>
      <c r="N3491" s="54"/>
      <c r="Y3491" s="53"/>
      <c r="Z3491" s="62"/>
    </row>
    <row r="3492" spans="1:26" s="20" customFormat="1" x14ac:dyDescent="0.2">
      <c r="A3492" s="43"/>
      <c r="B3492" s="48"/>
      <c r="C3492" s="49"/>
      <c r="D3492" s="49"/>
      <c r="E3492" s="50"/>
      <c r="F3492" s="43"/>
      <c r="G3492" s="43"/>
      <c r="H3492" s="45"/>
      <c r="I3492" s="23"/>
      <c r="N3492" s="54"/>
      <c r="Y3492" s="53"/>
      <c r="Z3492" s="62"/>
    </row>
    <row r="3493" spans="1:26" s="20" customFormat="1" x14ac:dyDescent="0.2">
      <c r="A3493" s="43"/>
      <c r="B3493" s="48"/>
      <c r="C3493" s="49"/>
      <c r="D3493" s="49"/>
      <c r="E3493" s="50"/>
      <c r="F3493" s="43"/>
      <c r="G3493" s="43"/>
      <c r="H3493" s="45"/>
      <c r="I3493" s="23"/>
      <c r="N3493" s="54"/>
      <c r="Y3493" s="53"/>
      <c r="Z3493" s="62"/>
    </row>
    <row r="3494" spans="1:26" s="20" customFormat="1" x14ac:dyDescent="0.2">
      <c r="A3494" s="43"/>
      <c r="B3494" s="48"/>
      <c r="C3494" s="49"/>
      <c r="D3494" s="49"/>
      <c r="E3494" s="50"/>
      <c r="F3494" s="43"/>
      <c r="G3494" s="43"/>
      <c r="H3494" s="45"/>
      <c r="I3494" s="23"/>
      <c r="N3494" s="54"/>
      <c r="Y3494" s="53"/>
      <c r="Z3494" s="62"/>
    </row>
    <row r="3495" spans="1:26" s="20" customFormat="1" x14ac:dyDescent="0.2">
      <c r="A3495" s="43"/>
      <c r="B3495" s="48"/>
      <c r="C3495" s="49"/>
      <c r="D3495" s="49"/>
      <c r="E3495" s="50"/>
      <c r="F3495" s="43"/>
      <c r="G3495" s="43"/>
      <c r="H3495" s="45"/>
      <c r="I3495" s="23"/>
      <c r="N3495" s="54"/>
      <c r="Y3495" s="53"/>
      <c r="Z3495" s="62"/>
    </row>
    <row r="3496" spans="1:26" s="20" customFormat="1" x14ac:dyDescent="0.2">
      <c r="A3496" s="43"/>
      <c r="B3496" s="48"/>
      <c r="C3496" s="49"/>
      <c r="D3496" s="49"/>
      <c r="E3496" s="50"/>
      <c r="F3496" s="43"/>
      <c r="G3496" s="43"/>
      <c r="H3496" s="45"/>
      <c r="I3496" s="23"/>
      <c r="N3496" s="54"/>
      <c r="Y3496" s="53"/>
      <c r="Z3496" s="62"/>
    </row>
    <row r="3497" spans="1:26" s="20" customFormat="1" x14ac:dyDescent="0.2">
      <c r="A3497" s="43"/>
      <c r="B3497" s="48"/>
      <c r="C3497" s="49"/>
      <c r="D3497" s="49"/>
      <c r="E3497" s="50"/>
      <c r="F3497" s="43"/>
      <c r="G3497" s="43"/>
      <c r="H3497" s="45"/>
      <c r="I3497" s="23"/>
      <c r="N3497" s="54"/>
      <c r="Y3497" s="53"/>
      <c r="Z3497" s="62"/>
    </row>
    <row r="3498" spans="1:26" s="20" customFormat="1" x14ac:dyDescent="0.2">
      <c r="A3498" s="43"/>
      <c r="B3498" s="48"/>
      <c r="C3498" s="49"/>
      <c r="D3498" s="49"/>
      <c r="E3498" s="50"/>
      <c r="F3498" s="43"/>
      <c r="G3498" s="43"/>
      <c r="H3498" s="45"/>
      <c r="I3498" s="23"/>
      <c r="N3498" s="54"/>
      <c r="Y3498" s="53"/>
      <c r="Z3498" s="62"/>
    </row>
    <row r="3499" spans="1:26" s="20" customFormat="1" x14ac:dyDescent="0.2">
      <c r="A3499" s="43"/>
      <c r="B3499" s="48"/>
      <c r="C3499" s="49"/>
      <c r="D3499" s="49"/>
      <c r="E3499" s="50"/>
      <c r="F3499" s="43"/>
      <c r="G3499" s="43"/>
      <c r="H3499" s="45"/>
      <c r="I3499" s="23"/>
      <c r="N3499" s="54"/>
      <c r="Y3499" s="53"/>
      <c r="Z3499" s="62"/>
    </row>
    <row r="3500" spans="1:26" s="20" customFormat="1" x14ac:dyDescent="0.2">
      <c r="A3500" s="43"/>
      <c r="B3500" s="48"/>
      <c r="C3500" s="49"/>
      <c r="D3500" s="49"/>
      <c r="E3500" s="50"/>
      <c r="F3500" s="43"/>
      <c r="G3500" s="43"/>
      <c r="H3500" s="45"/>
      <c r="I3500" s="23"/>
      <c r="N3500" s="54"/>
      <c r="Y3500" s="53"/>
      <c r="Z3500" s="62"/>
    </row>
    <row r="3501" spans="1:26" s="20" customFormat="1" x14ac:dyDescent="0.2">
      <c r="A3501" s="43"/>
      <c r="B3501" s="48"/>
      <c r="C3501" s="49"/>
      <c r="D3501" s="49"/>
      <c r="E3501" s="50"/>
      <c r="F3501" s="43"/>
      <c r="G3501" s="43"/>
      <c r="H3501" s="45"/>
      <c r="I3501" s="23"/>
      <c r="N3501" s="54"/>
      <c r="Y3501" s="53"/>
      <c r="Z3501" s="62"/>
    </row>
    <row r="3502" spans="1:26" s="20" customFormat="1" x14ac:dyDescent="0.2">
      <c r="A3502" s="43"/>
      <c r="B3502" s="48"/>
      <c r="C3502" s="49"/>
      <c r="D3502" s="49"/>
      <c r="E3502" s="50"/>
      <c r="F3502" s="43"/>
      <c r="G3502" s="43"/>
      <c r="H3502" s="45"/>
      <c r="I3502" s="23"/>
      <c r="N3502" s="54"/>
      <c r="Y3502" s="53"/>
      <c r="Z3502" s="62"/>
    </row>
    <row r="3503" spans="1:26" s="20" customFormat="1" x14ac:dyDescent="0.2">
      <c r="A3503" s="43"/>
      <c r="B3503" s="48"/>
      <c r="C3503" s="49"/>
      <c r="D3503" s="49"/>
      <c r="E3503" s="50"/>
      <c r="F3503" s="43"/>
      <c r="G3503" s="43"/>
      <c r="H3503" s="45"/>
      <c r="I3503" s="23"/>
      <c r="N3503" s="54"/>
      <c r="Y3503" s="53"/>
      <c r="Z3503" s="62"/>
    </row>
    <row r="3504" spans="1:26" s="20" customFormat="1" x14ac:dyDescent="0.2">
      <c r="A3504" s="43"/>
      <c r="B3504" s="48"/>
      <c r="C3504" s="49"/>
      <c r="D3504" s="49"/>
      <c r="E3504" s="50"/>
      <c r="F3504" s="43"/>
      <c r="G3504" s="43"/>
      <c r="H3504" s="45"/>
      <c r="I3504" s="23"/>
      <c r="N3504" s="54"/>
      <c r="Y3504" s="53"/>
      <c r="Z3504" s="62"/>
    </row>
    <row r="3505" spans="1:26" s="20" customFormat="1" x14ac:dyDescent="0.2">
      <c r="A3505" s="43"/>
      <c r="B3505" s="48"/>
      <c r="C3505" s="49"/>
      <c r="D3505" s="49"/>
      <c r="E3505" s="50"/>
      <c r="F3505" s="43"/>
      <c r="G3505" s="43"/>
      <c r="H3505" s="45"/>
      <c r="I3505" s="23"/>
      <c r="N3505" s="54"/>
      <c r="Y3505" s="53"/>
      <c r="Z3505" s="62"/>
    </row>
    <row r="3506" spans="1:26" s="20" customFormat="1" x14ac:dyDescent="0.2">
      <c r="A3506" s="43"/>
      <c r="B3506" s="48"/>
      <c r="C3506" s="49"/>
      <c r="D3506" s="49"/>
      <c r="E3506" s="50"/>
      <c r="F3506" s="43"/>
      <c r="G3506" s="43"/>
      <c r="H3506" s="45"/>
      <c r="I3506" s="23"/>
      <c r="N3506" s="54"/>
      <c r="Y3506" s="53"/>
      <c r="Z3506" s="62"/>
    </row>
    <row r="3507" spans="1:26" s="20" customFormat="1" x14ac:dyDescent="0.2">
      <c r="A3507" s="43"/>
      <c r="B3507" s="48"/>
      <c r="C3507" s="49"/>
      <c r="D3507" s="49"/>
      <c r="E3507" s="50"/>
      <c r="F3507" s="43"/>
      <c r="G3507" s="43"/>
      <c r="H3507" s="45"/>
      <c r="I3507" s="23"/>
      <c r="N3507" s="54"/>
      <c r="Y3507" s="53"/>
      <c r="Z3507" s="62"/>
    </row>
    <row r="3508" spans="1:26" s="20" customFormat="1" x14ac:dyDescent="0.2">
      <c r="A3508" s="43"/>
      <c r="B3508" s="48"/>
      <c r="C3508" s="49"/>
      <c r="D3508" s="49"/>
      <c r="E3508" s="50"/>
      <c r="F3508" s="43"/>
      <c r="G3508" s="43"/>
      <c r="H3508" s="45"/>
      <c r="I3508" s="23"/>
      <c r="N3508" s="54"/>
      <c r="Y3508" s="53"/>
      <c r="Z3508" s="62"/>
    </row>
    <row r="3509" spans="1:26" s="20" customFormat="1" x14ac:dyDescent="0.2">
      <c r="A3509" s="43"/>
      <c r="B3509" s="48"/>
      <c r="C3509" s="49"/>
      <c r="D3509" s="49"/>
      <c r="E3509" s="50"/>
      <c r="F3509" s="43"/>
      <c r="G3509" s="43"/>
      <c r="H3509" s="45"/>
      <c r="I3509" s="23"/>
      <c r="N3509" s="54"/>
      <c r="Y3509" s="53"/>
      <c r="Z3509" s="62"/>
    </row>
    <row r="3510" spans="1:26" s="20" customFormat="1" x14ac:dyDescent="0.2">
      <c r="A3510" s="43"/>
      <c r="B3510" s="48"/>
      <c r="C3510" s="49"/>
      <c r="D3510" s="49"/>
      <c r="E3510" s="50"/>
      <c r="F3510" s="43"/>
      <c r="G3510" s="43"/>
      <c r="H3510" s="45"/>
      <c r="I3510" s="23"/>
      <c r="N3510" s="54"/>
      <c r="Y3510" s="53"/>
      <c r="Z3510" s="62"/>
    </row>
    <row r="3511" spans="1:26" s="20" customFormat="1" x14ac:dyDescent="0.2">
      <c r="A3511" s="43"/>
      <c r="B3511" s="48"/>
      <c r="C3511" s="49"/>
      <c r="D3511" s="49"/>
      <c r="E3511" s="50"/>
      <c r="F3511" s="43"/>
      <c r="G3511" s="43"/>
      <c r="H3511" s="45"/>
      <c r="I3511" s="23"/>
      <c r="N3511" s="54"/>
      <c r="Y3511" s="53"/>
      <c r="Z3511" s="62"/>
    </row>
    <row r="3512" spans="1:26" s="20" customFormat="1" x14ac:dyDescent="0.2">
      <c r="A3512" s="43"/>
      <c r="B3512" s="48"/>
      <c r="C3512" s="49"/>
      <c r="D3512" s="49"/>
      <c r="E3512" s="50"/>
      <c r="F3512" s="43"/>
      <c r="G3512" s="43"/>
      <c r="H3512" s="45"/>
      <c r="I3512" s="23"/>
      <c r="N3512" s="54"/>
      <c r="Y3512" s="53"/>
      <c r="Z3512" s="62"/>
    </row>
    <row r="3513" spans="1:26" s="20" customFormat="1" x14ac:dyDescent="0.2">
      <c r="A3513" s="43"/>
      <c r="B3513" s="48"/>
      <c r="C3513" s="49"/>
      <c r="D3513" s="49"/>
      <c r="E3513" s="50"/>
      <c r="F3513" s="43"/>
      <c r="G3513" s="43"/>
      <c r="H3513" s="45"/>
      <c r="I3513" s="23"/>
      <c r="N3513" s="54"/>
      <c r="Y3513" s="53"/>
      <c r="Z3513" s="62"/>
    </row>
    <row r="3514" spans="1:26" s="20" customFormat="1" x14ac:dyDescent="0.2">
      <c r="A3514" s="43"/>
      <c r="B3514" s="48"/>
      <c r="C3514" s="49"/>
      <c r="D3514" s="49"/>
      <c r="E3514" s="50"/>
      <c r="F3514" s="43"/>
      <c r="G3514" s="43"/>
      <c r="H3514" s="45"/>
      <c r="I3514" s="23"/>
      <c r="N3514" s="54"/>
      <c r="Y3514" s="53"/>
      <c r="Z3514" s="62"/>
    </row>
    <row r="3515" spans="1:26" s="20" customFormat="1" x14ac:dyDescent="0.2">
      <c r="A3515" s="43"/>
      <c r="B3515" s="48"/>
      <c r="C3515" s="49"/>
      <c r="D3515" s="49"/>
      <c r="E3515" s="50"/>
      <c r="F3515" s="43"/>
      <c r="G3515" s="43"/>
      <c r="H3515" s="45"/>
      <c r="I3515" s="23"/>
      <c r="N3515" s="54"/>
      <c r="Y3515" s="53"/>
      <c r="Z3515" s="62"/>
    </row>
    <row r="3516" spans="1:26" s="20" customFormat="1" x14ac:dyDescent="0.2">
      <c r="A3516" s="43"/>
      <c r="B3516" s="48"/>
      <c r="C3516" s="49"/>
      <c r="D3516" s="49"/>
      <c r="E3516" s="50"/>
      <c r="F3516" s="43"/>
      <c r="G3516" s="43"/>
      <c r="H3516" s="45"/>
      <c r="I3516" s="23"/>
      <c r="N3516" s="54"/>
      <c r="Y3516" s="53"/>
      <c r="Z3516" s="62"/>
    </row>
    <row r="3517" spans="1:26" s="20" customFormat="1" x14ac:dyDescent="0.2">
      <c r="A3517" s="43"/>
      <c r="B3517" s="48"/>
      <c r="C3517" s="49"/>
      <c r="D3517" s="49"/>
      <c r="E3517" s="50"/>
      <c r="F3517" s="43"/>
      <c r="G3517" s="43"/>
      <c r="H3517" s="45"/>
      <c r="I3517" s="23"/>
      <c r="N3517" s="54"/>
      <c r="Y3517" s="53"/>
      <c r="Z3517" s="62"/>
    </row>
    <row r="3518" spans="1:26" s="20" customFormat="1" x14ac:dyDescent="0.2">
      <c r="A3518" s="43"/>
      <c r="B3518" s="48"/>
      <c r="C3518" s="49"/>
      <c r="D3518" s="49"/>
      <c r="E3518" s="50"/>
      <c r="F3518" s="43"/>
      <c r="G3518" s="43"/>
      <c r="H3518" s="45"/>
      <c r="I3518" s="23"/>
      <c r="N3518" s="54"/>
      <c r="Y3518" s="53"/>
      <c r="Z3518" s="62"/>
    </row>
    <row r="3519" spans="1:26" s="20" customFormat="1" x14ac:dyDescent="0.2">
      <c r="A3519" s="43"/>
      <c r="B3519" s="48"/>
      <c r="C3519" s="49"/>
      <c r="D3519" s="49"/>
      <c r="E3519" s="50"/>
      <c r="F3519" s="43"/>
      <c r="G3519" s="43"/>
      <c r="H3519" s="45"/>
      <c r="I3519" s="23"/>
      <c r="N3519" s="54"/>
      <c r="Y3519" s="53"/>
      <c r="Z3519" s="62"/>
    </row>
    <row r="3520" spans="1:26" s="20" customFormat="1" x14ac:dyDescent="0.2">
      <c r="A3520" s="43"/>
      <c r="B3520" s="48"/>
      <c r="C3520" s="49"/>
      <c r="D3520" s="49"/>
      <c r="E3520" s="50"/>
      <c r="F3520" s="43"/>
      <c r="G3520" s="43"/>
      <c r="H3520" s="45"/>
      <c r="I3520" s="23"/>
      <c r="N3520" s="54"/>
      <c r="Y3520" s="53"/>
      <c r="Z3520" s="62"/>
    </row>
    <row r="3521" spans="1:26" s="20" customFormat="1" x14ac:dyDescent="0.2">
      <c r="A3521" s="43"/>
      <c r="B3521" s="48"/>
      <c r="C3521" s="49"/>
      <c r="D3521" s="49"/>
      <c r="E3521" s="50"/>
      <c r="F3521" s="43"/>
      <c r="G3521" s="43"/>
      <c r="H3521" s="45"/>
      <c r="I3521" s="23"/>
      <c r="N3521" s="54"/>
      <c r="Y3521" s="53"/>
      <c r="Z3521" s="62"/>
    </row>
    <row r="3522" spans="1:26" s="20" customFormat="1" x14ac:dyDescent="0.2">
      <c r="A3522" s="43"/>
      <c r="B3522" s="48"/>
      <c r="C3522" s="49"/>
      <c r="D3522" s="49"/>
      <c r="E3522" s="50"/>
      <c r="F3522" s="43"/>
      <c r="G3522" s="43"/>
      <c r="H3522" s="45"/>
      <c r="I3522" s="23"/>
      <c r="N3522" s="54"/>
      <c r="Y3522" s="53"/>
      <c r="Z3522" s="62"/>
    </row>
    <row r="3523" spans="1:26" s="20" customFormat="1" x14ac:dyDescent="0.2">
      <c r="A3523" s="43"/>
      <c r="B3523" s="48"/>
      <c r="C3523" s="49"/>
      <c r="D3523" s="49"/>
      <c r="E3523" s="50"/>
      <c r="F3523" s="43"/>
      <c r="G3523" s="43"/>
      <c r="H3523" s="45"/>
      <c r="I3523" s="23"/>
      <c r="N3523" s="54"/>
      <c r="Y3523" s="53"/>
      <c r="Z3523" s="62"/>
    </row>
    <row r="3524" spans="1:26" s="20" customFormat="1" x14ac:dyDescent="0.2">
      <c r="A3524" s="43"/>
      <c r="B3524" s="48"/>
      <c r="C3524" s="49"/>
      <c r="D3524" s="49"/>
      <c r="E3524" s="50"/>
      <c r="F3524" s="43"/>
      <c r="G3524" s="43"/>
      <c r="H3524" s="45"/>
      <c r="I3524" s="23"/>
      <c r="N3524" s="54"/>
      <c r="Y3524" s="53"/>
      <c r="Z3524" s="62"/>
    </row>
    <row r="3525" spans="1:26" s="20" customFormat="1" x14ac:dyDescent="0.2">
      <c r="A3525" s="43"/>
      <c r="B3525" s="48"/>
      <c r="C3525" s="49"/>
      <c r="D3525" s="49"/>
      <c r="E3525" s="50"/>
      <c r="F3525" s="43"/>
      <c r="G3525" s="43"/>
      <c r="H3525" s="45"/>
      <c r="I3525" s="23"/>
      <c r="N3525" s="54"/>
      <c r="Y3525" s="53"/>
      <c r="Z3525" s="62"/>
    </row>
    <row r="3526" spans="1:26" s="20" customFormat="1" x14ac:dyDescent="0.2">
      <c r="A3526" s="43"/>
      <c r="B3526" s="48"/>
      <c r="C3526" s="49"/>
      <c r="D3526" s="49"/>
      <c r="E3526" s="50"/>
      <c r="F3526" s="43"/>
      <c r="G3526" s="43"/>
      <c r="H3526" s="45"/>
      <c r="I3526" s="23"/>
      <c r="N3526" s="54"/>
      <c r="Y3526" s="53"/>
      <c r="Z3526" s="62"/>
    </row>
    <row r="3527" spans="1:26" s="20" customFormat="1" x14ac:dyDescent="0.2">
      <c r="A3527" s="43"/>
      <c r="B3527" s="48"/>
      <c r="C3527" s="49"/>
      <c r="D3527" s="49"/>
      <c r="E3527" s="50"/>
      <c r="F3527" s="43"/>
      <c r="G3527" s="43"/>
      <c r="H3527" s="45"/>
      <c r="I3527" s="23"/>
      <c r="N3527" s="54"/>
      <c r="Y3527" s="53"/>
      <c r="Z3527" s="62"/>
    </row>
    <row r="3528" spans="1:26" s="20" customFormat="1" x14ac:dyDescent="0.2">
      <c r="A3528" s="43"/>
      <c r="B3528" s="48"/>
      <c r="C3528" s="49"/>
      <c r="D3528" s="49"/>
      <c r="E3528" s="50"/>
      <c r="F3528" s="43"/>
      <c r="G3528" s="43"/>
      <c r="H3528" s="45"/>
      <c r="I3528" s="23"/>
      <c r="N3528" s="54"/>
      <c r="Y3528" s="53"/>
      <c r="Z3528" s="62"/>
    </row>
    <row r="3529" spans="1:26" s="20" customFormat="1" x14ac:dyDescent="0.2">
      <c r="A3529" s="43"/>
      <c r="B3529" s="48"/>
      <c r="C3529" s="49"/>
      <c r="D3529" s="49"/>
      <c r="E3529" s="50"/>
      <c r="F3529" s="43"/>
      <c r="G3529" s="43"/>
      <c r="H3529" s="45"/>
      <c r="I3529" s="23"/>
      <c r="N3529" s="54"/>
      <c r="Y3529" s="53"/>
      <c r="Z3529" s="62"/>
    </row>
    <row r="3530" spans="1:26" s="20" customFormat="1" x14ac:dyDescent="0.2">
      <c r="A3530" s="43"/>
      <c r="B3530" s="48"/>
      <c r="C3530" s="49"/>
      <c r="D3530" s="49"/>
      <c r="E3530" s="50"/>
      <c r="F3530" s="43"/>
      <c r="G3530" s="43"/>
      <c r="H3530" s="45"/>
      <c r="I3530" s="23"/>
      <c r="N3530" s="54"/>
      <c r="Y3530" s="53"/>
      <c r="Z3530" s="62"/>
    </row>
    <row r="3531" spans="1:26" s="20" customFormat="1" x14ac:dyDescent="0.2">
      <c r="A3531" s="43"/>
      <c r="B3531" s="48"/>
      <c r="C3531" s="49"/>
      <c r="D3531" s="49"/>
      <c r="E3531" s="50"/>
      <c r="F3531" s="43"/>
      <c r="G3531" s="43"/>
      <c r="H3531" s="45"/>
      <c r="I3531" s="23"/>
      <c r="N3531" s="54"/>
      <c r="Y3531" s="53"/>
      <c r="Z3531" s="62"/>
    </row>
    <row r="3532" spans="1:26" s="20" customFormat="1" x14ac:dyDescent="0.2">
      <c r="A3532" s="43"/>
      <c r="B3532" s="48"/>
      <c r="C3532" s="49"/>
      <c r="D3532" s="49"/>
      <c r="E3532" s="50"/>
      <c r="F3532" s="43"/>
      <c r="G3532" s="43"/>
      <c r="H3532" s="45"/>
      <c r="I3532" s="23"/>
      <c r="N3532" s="54"/>
      <c r="Y3532" s="53"/>
      <c r="Z3532" s="62"/>
    </row>
    <row r="3533" spans="1:26" s="20" customFormat="1" x14ac:dyDescent="0.2">
      <c r="A3533" s="43"/>
      <c r="B3533" s="48"/>
      <c r="C3533" s="49"/>
      <c r="D3533" s="49"/>
      <c r="E3533" s="50"/>
      <c r="F3533" s="43"/>
      <c r="G3533" s="43"/>
      <c r="H3533" s="45"/>
      <c r="I3533" s="23"/>
      <c r="N3533" s="54"/>
      <c r="Y3533" s="53"/>
      <c r="Z3533" s="62"/>
    </row>
    <row r="3534" spans="1:26" s="20" customFormat="1" x14ac:dyDescent="0.2">
      <c r="A3534" s="43"/>
      <c r="B3534" s="48"/>
      <c r="C3534" s="49"/>
      <c r="D3534" s="49"/>
      <c r="E3534" s="50"/>
      <c r="F3534" s="43"/>
      <c r="G3534" s="43"/>
      <c r="H3534" s="45"/>
      <c r="I3534" s="23"/>
      <c r="N3534" s="54"/>
      <c r="Y3534" s="53"/>
      <c r="Z3534" s="62"/>
    </row>
    <row r="3535" spans="1:26" s="20" customFormat="1" x14ac:dyDescent="0.2">
      <c r="A3535" s="43"/>
      <c r="B3535" s="48"/>
      <c r="C3535" s="49"/>
      <c r="D3535" s="49"/>
      <c r="E3535" s="50"/>
      <c r="F3535" s="43"/>
      <c r="G3535" s="43"/>
      <c r="H3535" s="45"/>
      <c r="I3535" s="23"/>
      <c r="N3535" s="54"/>
      <c r="Y3535" s="53"/>
      <c r="Z3535" s="62"/>
    </row>
    <row r="3536" spans="1:26" s="20" customFormat="1" x14ac:dyDescent="0.2">
      <c r="A3536" s="43"/>
      <c r="B3536" s="48"/>
      <c r="C3536" s="49"/>
      <c r="D3536" s="49"/>
      <c r="E3536" s="50"/>
      <c r="F3536" s="43"/>
      <c r="G3536" s="43"/>
      <c r="H3536" s="45"/>
      <c r="I3536" s="23"/>
      <c r="N3536" s="54"/>
      <c r="Y3536" s="53"/>
      <c r="Z3536" s="62"/>
    </row>
    <row r="3537" spans="1:26" s="20" customFormat="1" x14ac:dyDescent="0.2">
      <c r="A3537" s="43"/>
      <c r="B3537" s="48"/>
      <c r="C3537" s="49"/>
      <c r="D3537" s="49"/>
      <c r="E3537" s="50"/>
      <c r="F3537" s="43"/>
      <c r="G3537" s="43"/>
      <c r="H3537" s="45"/>
      <c r="I3537" s="23"/>
      <c r="N3537" s="54"/>
      <c r="Y3537" s="53"/>
      <c r="Z3537" s="62"/>
    </row>
    <row r="3538" spans="1:26" s="20" customFormat="1" x14ac:dyDescent="0.2">
      <c r="A3538" s="43"/>
      <c r="B3538" s="48"/>
      <c r="C3538" s="49"/>
      <c r="D3538" s="49"/>
      <c r="E3538" s="50"/>
      <c r="F3538" s="43"/>
      <c r="G3538" s="43"/>
      <c r="H3538" s="45"/>
      <c r="I3538" s="23"/>
      <c r="N3538" s="54"/>
      <c r="Y3538" s="53"/>
      <c r="Z3538" s="62"/>
    </row>
    <row r="3539" spans="1:26" s="20" customFormat="1" x14ac:dyDescent="0.2">
      <c r="A3539" s="43"/>
      <c r="B3539" s="48"/>
      <c r="C3539" s="49"/>
      <c r="D3539" s="49"/>
      <c r="E3539" s="50"/>
      <c r="F3539" s="43"/>
      <c r="G3539" s="43"/>
      <c r="H3539" s="45"/>
      <c r="I3539" s="23"/>
      <c r="N3539" s="54"/>
      <c r="Y3539" s="53"/>
      <c r="Z3539" s="62"/>
    </row>
    <row r="3540" spans="1:26" s="20" customFormat="1" x14ac:dyDescent="0.2">
      <c r="A3540" s="43"/>
      <c r="B3540" s="48"/>
      <c r="C3540" s="49"/>
      <c r="D3540" s="49"/>
      <c r="E3540" s="50"/>
      <c r="F3540" s="43"/>
      <c r="G3540" s="43"/>
      <c r="H3540" s="45"/>
      <c r="I3540" s="23"/>
      <c r="N3540" s="54"/>
      <c r="Y3540" s="53"/>
      <c r="Z3540" s="62"/>
    </row>
    <row r="3541" spans="1:26" s="20" customFormat="1" x14ac:dyDescent="0.2">
      <c r="A3541" s="43"/>
      <c r="B3541" s="48"/>
      <c r="C3541" s="49"/>
      <c r="D3541" s="49"/>
      <c r="E3541" s="50"/>
      <c r="F3541" s="43"/>
      <c r="G3541" s="43"/>
      <c r="H3541" s="45"/>
      <c r="I3541" s="23"/>
      <c r="N3541" s="54"/>
      <c r="Y3541" s="53"/>
      <c r="Z3541" s="62"/>
    </row>
    <row r="3542" spans="1:26" s="20" customFormat="1" x14ac:dyDescent="0.2">
      <c r="A3542" s="43"/>
      <c r="B3542" s="48"/>
      <c r="C3542" s="49"/>
      <c r="D3542" s="49"/>
      <c r="E3542" s="50"/>
      <c r="F3542" s="43"/>
      <c r="G3542" s="43"/>
      <c r="H3542" s="45"/>
      <c r="I3542" s="23"/>
      <c r="N3542" s="54"/>
      <c r="Y3542" s="53"/>
      <c r="Z3542" s="62"/>
    </row>
    <row r="3543" spans="1:26" s="20" customFormat="1" x14ac:dyDescent="0.2">
      <c r="A3543" s="43"/>
      <c r="B3543" s="48"/>
      <c r="C3543" s="49"/>
      <c r="D3543" s="49"/>
      <c r="E3543" s="50"/>
      <c r="F3543" s="43"/>
      <c r="G3543" s="43"/>
      <c r="H3543" s="45"/>
      <c r="I3543" s="23"/>
      <c r="N3543" s="54"/>
      <c r="Y3543" s="53"/>
      <c r="Z3543" s="62"/>
    </row>
    <row r="3544" spans="1:26" s="20" customFormat="1" x14ac:dyDescent="0.2">
      <c r="A3544" s="43"/>
      <c r="B3544" s="48"/>
      <c r="C3544" s="49"/>
      <c r="D3544" s="49"/>
      <c r="E3544" s="50"/>
      <c r="F3544" s="43"/>
      <c r="G3544" s="43"/>
      <c r="H3544" s="45"/>
      <c r="I3544" s="23"/>
      <c r="N3544" s="54"/>
      <c r="Y3544" s="53"/>
      <c r="Z3544" s="62"/>
    </row>
    <row r="3545" spans="1:26" s="20" customFormat="1" x14ac:dyDescent="0.2">
      <c r="A3545" s="43"/>
      <c r="B3545" s="48"/>
      <c r="C3545" s="49"/>
      <c r="D3545" s="49"/>
      <c r="E3545" s="50"/>
      <c r="F3545" s="43"/>
      <c r="G3545" s="43"/>
      <c r="H3545" s="45"/>
      <c r="I3545" s="23"/>
      <c r="N3545" s="54"/>
      <c r="Y3545" s="53"/>
      <c r="Z3545" s="62"/>
    </row>
    <row r="3546" spans="1:26" s="20" customFormat="1" x14ac:dyDescent="0.2">
      <c r="A3546" s="43"/>
      <c r="B3546" s="48"/>
      <c r="C3546" s="49"/>
      <c r="D3546" s="49"/>
      <c r="E3546" s="50"/>
      <c r="F3546" s="43"/>
      <c r="G3546" s="43"/>
      <c r="H3546" s="45"/>
      <c r="I3546" s="23"/>
      <c r="N3546" s="54"/>
      <c r="Y3546" s="53"/>
      <c r="Z3546" s="62"/>
    </row>
    <row r="3547" spans="1:26" s="20" customFormat="1" x14ac:dyDescent="0.2">
      <c r="A3547" s="43"/>
      <c r="B3547" s="48"/>
      <c r="C3547" s="49"/>
      <c r="D3547" s="49"/>
      <c r="E3547" s="50"/>
      <c r="F3547" s="43"/>
      <c r="G3547" s="43"/>
      <c r="H3547" s="45"/>
      <c r="I3547" s="23"/>
      <c r="N3547" s="54"/>
      <c r="Y3547" s="53"/>
      <c r="Z3547" s="62"/>
    </row>
    <row r="3548" spans="1:26" s="20" customFormat="1" x14ac:dyDescent="0.2">
      <c r="A3548" s="43"/>
      <c r="B3548" s="48"/>
      <c r="C3548" s="49"/>
      <c r="D3548" s="49"/>
      <c r="E3548" s="50"/>
      <c r="F3548" s="43"/>
      <c r="G3548" s="43"/>
      <c r="H3548" s="45"/>
      <c r="I3548" s="23"/>
      <c r="N3548" s="54"/>
      <c r="Y3548" s="53"/>
      <c r="Z3548" s="62"/>
    </row>
    <row r="3549" spans="1:26" s="20" customFormat="1" x14ac:dyDescent="0.2">
      <c r="A3549" s="43"/>
      <c r="B3549" s="48"/>
      <c r="C3549" s="49"/>
      <c r="D3549" s="49"/>
      <c r="E3549" s="50"/>
      <c r="F3549" s="43"/>
      <c r="G3549" s="43"/>
      <c r="H3549" s="45"/>
      <c r="I3549" s="23"/>
      <c r="N3549" s="54"/>
      <c r="Y3549" s="53"/>
      <c r="Z3549" s="62"/>
    </row>
    <row r="3550" spans="1:26" s="20" customFormat="1" x14ac:dyDescent="0.2">
      <c r="A3550" s="43"/>
      <c r="B3550" s="48"/>
      <c r="C3550" s="49"/>
      <c r="D3550" s="49"/>
      <c r="E3550" s="50"/>
      <c r="F3550" s="43"/>
      <c r="G3550" s="43"/>
      <c r="H3550" s="45"/>
      <c r="I3550" s="23"/>
      <c r="N3550" s="54"/>
      <c r="Y3550" s="53"/>
      <c r="Z3550" s="62"/>
    </row>
    <row r="3551" spans="1:26" s="20" customFormat="1" x14ac:dyDescent="0.2">
      <c r="A3551" s="43"/>
      <c r="B3551" s="48"/>
      <c r="C3551" s="49"/>
      <c r="D3551" s="49"/>
      <c r="E3551" s="50"/>
      <c r="F3551" s="43"/>
      <c r="G3551" s="43"/>
      <c r="H3551" s="45"/>
      <c r="I3551" s="23"/>
      <c r="N3551" s="54"/>
      <c r="Y3551" s="53"/>
      <c r="Z3551" s="62"/>
    </row>
    <row r="3552" spans="1:26" s="20" customFormat="1" x14ac:dyDescent="0.2">
      <c r="A3552" s="43"/>
      <c r="B3552" s="48"/>
      <c r="C3552" s="49"/>
      <c r="D3552" s="49"/>
      <c r="E3552" s="50"/>
      <c r="F3552" s="43"/>
      <c r="G3552" s="43"/>
      <c r="H3552" s="45"/>
      <c r="I3552" s="23"/>
      <c r="N3552" s="54"/>
      <c r="Y3552" s="53"/>
      <c r="Z3552" s="62"/>
    </row>
    <row r="3553" spans="1:26" s="20" customFormat="1" x14ac:dyDescent="0.2">
      <c r="A3553" s="43"/>
      <c r="B3553" s="48"/>
      <c r="C3553" s="49"/>
      <c r="D3553" s="49"/>
      <c r="E3553" s="50"/>
      <c r="F3553" s="43"/>
      <c r="G3553" s="43"/>
      <c r="H3553" s="45"/>
      <c r="I3553" s="23"/>
      <c r="N3553" s="54"/>
      <c r="Y3553" s="53"/>
      <c r="Z3553" s="62"/>
    </row>
    <row r="3554" spans="1:26" s="20" customFormat="1" x14ac:dyDescent="0.2">
      <c r="A3554" s="43"/>
      <c r="B3554" s="48"/>
      <c r="C3554" s="49"/>
      <c r="D3554" s="49"/>
      <c r="E3554" s="50"/>
      <c r="F3554" s="43"/>
      <c r="G3554" s="43"/>
      <c r="H3554" s="45"/>
      <c r="I3554" s="23"/>
      <c r="N3554" s="54"/>
      <c r="Y3554" s="53"/>
      <c r="Z3554" s="62"/>
    </row>
    <row r="3555" spans="1:26" s="20" customFormat="1" x14ac:dyDescent="0.2">
      <c r="A3555" s="43"/>
      <c r="B3555" s="48"/>
      <c r="C3555" s="49"/>
      <c r="D3555" s="49"/>
      <c r="E3555" s="50"/>
      <c r="F3555" s="43"/>
      <c r="G3555" s="43"/>
      <c r="H3555" s="45"/>
      <c r="I3555" s="23"/>
      <c r="N3555" s="54"/>
      <c r="Y3555" s="53"/>
      <c r="Z3555" s="62"/>
    </row>
    <row r="3556" spans="1:26" s="20" customFormat="1" x14ac:dyDescent="0.2">
      <c r="A3556" s="43"/>
      <c r="B3556" s="48"/>
      <c r="C3556" s="49"/>
      <c r="D3556" s="49"/>
      <c r="E3556" s="50"/>
      <c r="F3556" s="43"/>
      <c r="G3556" s="43"/>
      <c r="H3556" s="45"/>
      <c r="I3556" s="23"/>
      <c r="N3556" s="54"/>
      <c r="Y3556" s="53"/>
      <c r="Z3556" s="62"/>
    </row>
    <row r="3557" spans="1:26" s="20" customFormat="1" x14ac:dyDescent="0.2">
      <c r="A3557" s="43"/>
      <c r="B3557" s="48"/>
      <c r="C3557" s="49"/>
      <c r="D3557" s="49"/>
      <c r="E3557" s="50"/>
      <c r="F3557" s="43"/>
      <c r="G3557" s="43"/>
      <c r="H3557" s="45"/>
      <c r="I3557" s="23"/>
      <c r="N3557" s="54"/>
      <c r="Y3557" s="53"/>
      <c r="Z3557" s="62"/>
    </row>
    <row r="3558" spans="1:26" s="20" customFormat="1" x14ac:dyDescent="0.2">
      <c r="A3558" s="43"/>
      <c r="B3558" s="48"/>
      <c r="C3558" s="49"/>
      <c r="D3558" s="49"/>
      <c r="E3558" s="50"/>
      <c r="F3558" s="43"/>
      <c r="G3558" s="43"/>
      <c r="H3558" s="45"/>
      <c r="I3558" s="23"/>
      <c r="N3558" s="54"/>
      <c r="Y3558" s="53"/>
      <c r="Z3558" s="62"/>
    </row>
    <row r="3559" spans="1:26" s="20" customFormat="1" x14ac:dyDescent="0.2">
      <c r="A3559" s="43"/>
      <c r="B3559" s="48"/>
      <c r="C3559" s="49"/>
      <c r="D3559" s="49"/>
      <c r="E3559" s="50"/>
      <c r="F3559" s="43"/>
      <c r="G3559" s="43"/>
      <c r="H3559" s="45"/>
      <c r="I3559" s="23"/>
      <c r="N3559" s="54"/>
      <c r="Y3559" s="53"/>
      <c r="Z3559" s="62"/>
    </row>
    <row r="3560" spans="1:26" s="20" customFormat="1" x14ac:dyDescent="0.2">
      <c r="A3560" s="43"/>
      <c r="B3560" s="48"/>
      <c r="C3560" s="49"/>
      <c r="D3560" s="49"/>
      <c r="E3560" s="50"/>
      <c r="F3560" s="43"/>
      <c r="G3560" s="43"/>
      <c r="H3560" s="45"/>
      <c r="I3560" s="23"/>
      <c r="N3560" s="54"/>
      <c r="Y3560" s="53"/>
      <c r="Z3560" s="62"/>
    </row>
    <row r="3561" spans="1:26" s="20" customFormat="1" x14ac:dyDescent="0.2">
      <c r="A3561" s="43"/>
      <c r="B3561" s="48"/>
      <c r="C3561" s="49"/>
      <c r="D3561" s="49"/>
      <c r="E3561" s="50"/>
      <c r="F3561" s="43"/>
      <c r="G3561" s="43"/>
      <c r="H3561" s="45"/>
      <c r="I3561" s="23"/>
      <c r="N3561" s="54"/>
      <c r="Y3561" s="53"/>
      <c r="Z3561" s="62"/>
    </row>
    <row r="3562" spans="1:26" s="20" customFormat="1" x14ac:dyDescent="0.2">
      <c r="A3562" s="43"/>
      <c r="B3562" s="48"/>
      <c r="C3562" s="49"/>
      <c r="D3562" s="49"/>
      <c r="E3562" s="50"/>
      <c r="F3562" s="43"/>
      <c r="G3562" s="43"/>
      <c r="H3562" s="45"/>
      <c r="I3562" s="23"/>
      <c r="N3562" s="54"/>
      <c r="Y3562" s="53"/>
      <c r="Z3562" s="62"/>
    </row>
    <row r="3563" spans="1:26" s="20" customFormat="1" x14ac:dyDescent="0.2">
      <c r="A3563" s="43"/>
      <c r="B3563" s="48"/>
      <c r="C3563" s="49"/>
      <c r="D3563" s="49"/>
      <c r="E3563" s="50"/>
      <c r="F3563" s="43"/>
      <c r="G3563" s="43"/>
      <c r="H3563" s="45"/>
      <c r="I3563" s="23"/>
      <c r="N3563" s="54"/>
      <c r="Y3563" s="53"/>
      <c r="Z3563" s="62"/>
    </row>
    <row r="3564" spans="1:26" s="20" customFormat="1" x14ac:dyDescent="0.2">
      <c r="A3564" s="43"/>
      <c r="B3564" s="48"/>
      <c r="C3564" s="49"/>
      <c r="D3564" s="49"/>
      <c r="E3564" s="50"/>
      <c r="F3564" s="43"/>
      <c r="G3564" s="43"/>
      <c r="H3564" s="45"/>
      <c r="I3564" s="23"/>
      <c r="N3564" s="54"/>
      <c r="Y3564" s="53"/>
      <c r="Z3564" s="62"/>
    </row>
    <row r="3565" spans="1:26" s="20" customFormat="1" x14ac:dyDescent="0.2">
      <c r="A3565" s="43"/>
      <c r="B3565" s="48"/>
      <c r="C3565" s="49"/>
      <c r="D3565" s="49"/>
      <c r="E3565" s="50"/>
      <c r="F3565" s="43"/>
      <c r="G3565" s="43"/>
      <c r="H3565" s="45"/>
      <c r="I3565" s="23"/>
      <c r="N3565" s="54"/>
      <c r="Y3565" s="53"/>
      <c r="Z3565" s="62"/>
    </row>
    <row r="3566" spans="1:26" s="20" customFormat="1" x14ac:dyDescent="0.2">
      <c r="A3566" s="43"/>
      <c r="B3566" s="48"/>
      <c r="C3566" s="49"/>
      <c r="D3566" s="49"/>
      <c r="E3566" s="50"/>
      <c r="F3566" s="43"/>
      <c r="G3566" s="43"/>
      <c r="H3566" s="45"/>
      <c r="I3566" s="23"/>
      <c r="N3566" s="54"/>
      <c r="Y3566" s="53"/>
      <c r="Z3566" s="62"/>
    </row>
    <row r="3567" spans="1:26" s="20" customFormat="1" x14ac:dyDescent="0.2">
      <c r="A3567" s="43"/>
      <c r="B3567" s="48"/>
      <c r="C3567" s="49"/>
      <c r="D3567" s="49"/>
      <c r="E3567" s="50"/>
      <c r="F3567" s="43"/>
      <c r="G3567" s="43"/>
      <c r="H3567" s="45"/>
      <c r="I3567" s="23"/>
      <c r="N3567" s="54"/>
      <c r="Y3567" s="53"/>
      <c r="Z3567" s="62"/>
    </row>
    <row r="3568" spans="1:26" s="20" customFormat="1" x14ac:dyDescent="0.2">
      <c r="A3568" s="43"/>
      <c r="B3568" s="48"/>
      <c r="C3568" s="49"/>
      <c r="D3568" s="49"/>
      <c r="E3568" s="50"/>
      <c r="F3568" s="43"/>
      <c r="G3568" s="43"/>
      <c r="H3568" s="45"/>
      <c r="I3568" s="23"/>
      <c r="N3568" s="54"/>
      <c r="Y3568" s="53"/>
      <c r="Z3568" s="62"/>
    </row>
    <row r="3569" spans="1:26" s="20" customFormat="1" x14ac:dyDescent="0.2">
      <c r="A3569" s="43"/>
      <c r="B3569" s="48"/>
      <c r="C3569" s="49"/>
      <c r="D3569" s="49"/>
      <c r="E3569" s="50"/>
      <c r="F3569" s="43"/>
      <c r="G3569" s="43"/>
      <c r="H3569" s="45"/>
      <c r="I3569" s="23"/>
      <c r="N3569" s="54"/>
      <c r="Y3569" s="53"/>
      <c r="Z3569" s="62"/>
    </row>
    <row r="3570" spans="1:26" s="20" customFormat="1" x14ac:dyDescent="0.2">
      <c r="A3570" s="43"/>
      <c r="B3570" s="48"/>
      <c r="C3570" s="49"/>
      <c r="D3570" s="49"/>
      <c r="E3570" s="50"/>
      <c r="F3570" s="43"/>
      <c r="G3570" s="43"/>
      <c r="H3570" s="45"/>
      <c r="I3570" s="23"/>
      <c r="N3570" s="54"/>
      <c r="Y3570" s="53"/>
      <c r="Z3570" s="62"/>
    </row>
    <row r="3571" spans="1:26" s="20" customFormat="1" x14ac:dyDescent="0.2">
      <c r="A3571" s="43"/>
      <c r="B3571" s="48"/>
      <c r="C3571" s="49"/>
      <c r="D3571" s="49"/>
      <c r="E3571" s="50"/>
      <c r="F3571" s="43"/>
      <c r="G3571" s="43"/>
      <c r="H3571" s="45"/>
      <c r="I3571" s="23"/>
      <c r="N3571" s="54"/>
      <c r="Y3571" s="53"/>
      <c r="Z3571" s="62"/>
    </row>
    <row r="3572" spans="1:26" s="20" customFormat="1" x14ac:dyDescent="0.2">
      <c r="A3572" s="43"/>
      <c r="B3572" s="48"/>
      <c r="C3572" s="49"/>
      <c r="D3572" s="49"/>
      <c r="E3572" s="50"/>
      <c r="F3572" s="43"/>
      <c r="G3572" s="43"/>
      <c r="H3572" s="45"/>
      <c r="I3572" s="23"/>
      <c r="N3572" s="54"/>
      <c r="Y3572" s="53"/>
      <c r="Z3572" s="62"/>
    </row>
    <row r="3573" spans="1:26" s="20" customFormat="1" x14ac:dyDescent="0.2">
      <c r="A3573" s="43"/>
      <c r="B3573" s="48"/>
      <c r="C3573" s="49"/>
      <c r="D3573" s="49"/>
      <c r="E3573" s="50"/>
      <c r="F3573" s="43"/>
      <c r="G3573" s="43"/>
      <c r="H3573" s="45"/>
      <c r="I3573" s="23"/>
      <c r="N3573" s="54"/>
      <c r="Y3573" s="53"/>
      <c r="Z3573" s="62"/>
    </row>
    <row r="3574" spans="1:26" s="20" customFormat="1" x14ac:dyDescent="0.2">
      <c r="A3574" s="43"/>
      <c r="B3574" s="48"/>
      <c r="C3574" s="49"/>
      <c r="D3574" s="49"/>
      <c r="E3574" s="50"/>
      <c r="F3574" s="43"/>
      <c r="G3574" s="43"/>
      <c r="H3574" s="45"/>
      <c r="I3574" s="23"/>
      <c r="N3574" s="54"/>
      <c r="Y3574" s="53"/>
      <c r="Z3574" s="62"/>
    </row>
    <row r="3575" spans="1:26" s="20" customFormat="1" x14ac:dyDescent="0.2">
      <c r="A3575" s="43"/>
      <c r="B3575" s="48"/>
      <c r="C3575" s="49"/>
      <c r="D3575" s="49"/>
      <c r="E3575" s="50"/>
      <c r="F3575" s="43"/>
      <c r="G3575" s="43"/>
      <c r="H3575" s="45"/>
      <c r="I3575" s="23"/>
      <c r="N3575" s="54"/>
      <c r="Y3575" s="53"/>
      <c r="Z3575" s="62"/>
    </row>
    <row r="3576" spans="1:26" s="20" customFormat="1" x14ac:dyDescent="0.2">
      <c r="A3576" s="43"/>
      <c r="B3576" s="48"/>
      <c r="C3576" s="49"/>
      <c r="D3576" s="49"/>
      <c r="E3576" s="50"/>
      <c r="F3576" s="43"/>
      <c r="G3576" s="43"/>
      <c r="H3576" s="45"/>
      <c r="I3576" s="23"/>
      <c r="N3576" s="54"/>
      <c r="Y3576" s="53"/>
      <c r="Z3576" s="62"/>
    </row>
    <row r="3577" spans="1:26" s="20" customFormat="1" x14ac:dyDescent="0.2">
      <c r="A3577" s="43"/>
      <c r="B3577" s="48"/>
      <c r="C3577" s="49"/>
      <c r="D3577" s="49"/>
      <c r="E3577" s="50"/>
      <c r="F3577" s="43"/>
      <c r="G3577" s="43"/>
      <c r="H3577" s="45"/>
      <c r="I3577" s="23"/>
      <c r="N3577" s="54"/>
      <c r="Y3577" s="53"/>
      <c r="Z3577" s="62"/>
    </row>
    <row r="3578" spans="1:26" s="20" customFormat="1" x14ac:dyDescent="0.2">
      <c r="A3578" s="43"/>
      <c r="B3578" s="48"/>
      <c r="C3578" s="49"/>
      <c r="D3578" s="49"/>
      <c r="E3578" s="50"/>
      <c r="F3578" s="43"/>
      <c r="G3578" s="43"/>
      <c r="H3578" s="45"/>
      <c r="I3578" s="23"/>
      <c r="N3578" s="54"/>
      <c r="Y3578" s="53"/>
      <c r="Z3578" s="62"/>
    </row>
    <row r="3579" spans="1:26" s="20" customFormat="1" x14ac:dyDescent="0.2">
      <c r="A3579" s="43"/>
      <c r="B3579" s="48"/>
      <c r="C3579" s="49"/>
      <c r="D3579" s="49"/>
      <c r="E3579" s="50"/>
      <c r="F3579" s="43"/>
      <c r="G3579" s="43"/>
      <c r="H3579" s="45"/>
      <c r="I3579" s="23"/>
      <c r="N3579" s="54"/>
      <c r="Y3579" s="53"/>
      <c r="Z3579" s="62"/>
    </row>
    <row r="3580" spans="1:26" s="20" customFormat="1" x14ac:dyDescent="0.2">
      <c r="A3580" s="43"/>
      <c r="B3580" s="48"/>
      <c r="C3580" s="49"/>
      <c r="D3580" s="49"/>
      <c r="E3580" s="50"/>
      <c r="F3580" s="43"/>
      <c r="G3580" s="43"/>
      <c r="H3580" s="45"/>
      <c r="I3580" s="23"/>
      <c r="N3580" s="54"/>
      <c r="Y3580" s="53"/>
      <c r="Z3580" s="62"/>
    </row>
    <row r="3581" spans="1:26" s="20" customFormat="1" x14ac:dyDescent="0.2">
      <c r="A3581" s="43"/>
      <c r="B3581" s="48"/>
      <c r="C3581" s="49"/>
      <c r="D3581" s="49"/>
      <c r="E3581" s="50"/>
      <c r="F3581" s="43"/>
      <c r="G3581" s="43"/>
      <c r="H3581" s="45"/>
      <c r="I3581" s="23"/>
      <c r="N3581" s="54"/>
      <c r="Y3581" s="53"/>
      <c r="Z3581" s="62"/>
    </row>
    <row r="3582" spans="1:26" s="20" customFormat="1" x14ac:dyDescent="0.2">
      <c r="A3582" s="43"/>
      <c r="B3582" s="48"/>
      <c r="C3582" s="49"/>
      <c r="D3582" s="49"/>
      <c r="E3582" s="50"/>
      <c r="F3582" s="43"/>
      <c r="G3582" s="43"/>
      <c r="H3582" s="45"/>
      <c r="I3582" s="23"/>
      <c r="N3582" s="54"/>
      <c r="Y3582" s="53"/>
      <c r="Z3582" s="62"/>
    </row>
    <row r="3583" spans="1:26" s="20" customFormat="1" x14ac:dyDescent="0.2">
      <c r="A3583" s="43"/>
      <c r="B3583" s="48"/>
      <c r="C3583" s="49"/>
      <c r="D3583" s="49"/>
      <c r="E3583" s="50"/>
      <c r="F3583" s="43"/>
      <c r="G3583" s="43"/>
      <c r="H3583" s="45"/>
      <c r="I3583" s="23"/>
      <c r="N3583" s="54"/>
      <c r="Y3583" s="53"/>
      <c r="Z3583" s="62"/>
    </row>
    <row r="3584" spans="1:26" s="20" customFormat="1" x14ac:dyDescent="0.2">
      <c r="A3584" s="43"/>
      <c r="B3584" s="48"/>
      <c r="C3584" s="49"/>
      <c r="D3584" s="49"/>
      <c r="E3584" s="50"/>
      <c r="F3584" s="43"/>
      <c r="G3584" s="43"/>
      <c r="H3584" s="45"/>
      <c r="I3584" s="23"/>
      <c r="N3584" s="54"/>
      <c r="Y3584" s="53"/>
      <c r="Z3584" s="62"/>
    </row>
    <row r="3585" spans="1:26" s="20" customFormat="1" x14ac:dyDescent="0.2">
      <c r="A3585" s="43"/>
      <c r="B3585" s="48"/>
      <c r="C3585" s="49"/>
      <c r="D3585" s="49"/>
      <c r="E3585" s="50"/>
      <c r="F3585" s="43"/>
      <c r="G3585" s="43"/>
      <c r="H3585" s="45"/>
      <c r="I3585" s="23"/>
      <c r="N3585" s="54"/>
      <c r="Y3585" s="53"/>
      <c r="Z3585" s="62"/>
    </row>
    <row r="3586" spans="1:26" s="20" customFormat="1" x14ac:dyDescent="0.2">
      <c r="A3586" s="43"/>
      <c r="B3586" s="48"/>
      <c r="C3586" s="49"/>
      <c r="D3586" s="49"/>
      <c r="E3586" s="50"/>
      <c r="F3586" s="43"/>
      <c r="G3586" s="43"/>
      <c r="H3586" s="45"/>
      <c r="I3586" s="23"/>
      <c r="N3586" s="54"/>
      <c r="Y3586" s="53"/>
      <c r="Z3586" s="62"/>
    </row>
    <row r="3587" spans="1:26" s="20" customFormat="1" x14ac:dyDescent="0.2">
      <c r="A3587" s="43"/>
      <c r="B3587" s="48"/>
      <c r="C3587" s="49"/>
      <c r="D3587" s="49"/>
      <c r="E3587" s="50"/>
      <c r="F3587" s="43"/>
      <c r="G3587" s="43"/>
      <c r="H3587" s="45"/>
      <c r="I3587" s="23"/>
      <c r="N3587" s="54"/>
      <c r="Y3587" s="53"/>
      <c r="Z3587" s="62"/>
    </row>
    <row r="3588" spans="1:26" s="20" customFormat="1" x14ac:dyDescent="0.2">
      <c r="A3588" s="43"/>
      <c r="B3588" s="48"/>
      <c r="C3588" s="49"/>
      <c r="D3588" s="49"/>
      <c r="E3588" s="50"/>
      <c r="F3588" s="43"/>
      <c r="G3588" s="43"/>
      <c r="H3588" s="45"/>
      <c r="I3588" s="23"/>
      <c r="N3588" s="54"/>
      <c r="Y3588" s="53"/>
      <c r="Z3588" s="62"/>
    </row>
    <row r="3589" spans="1:26" s="20" customFormat="1" x14ac:dyDescent="0.2">
      <c r="A3589" s="43"/>
      <c r="B3589" s="48"/>
      <c r="C3589" s="49"/>
      <c r="D3589" s="49"/>
      <c r="E3589" s="50"/>
      <c r="F3589" s="43"/>
      <c r="G3589" s="43"/>
      <c r="H3589" s="45"/>
      <c r="I3589" s="23"/>
      <c r="N3589" s="54"/>
      <c r="Y3589" s="53"/>
      <c r="Z3589" s="62"/>
    </row>
    <row r="3590" spans="1:26" s="20" customFormat="1" x14ac:dyDescent="0.2">
      <c r="A3590" s="43"/>
      <c r="B3590" s="48"/>
      <c r="C3590" s="49"/>
      <c r="D3590" s="49"/>
      <c r="E3590" s="50"/>
      <c r="F3590" s="43"/>
      <c r="G3590" s="43"/>
      <c r="H3590" s="45"/>
      <c r="I3590" s="23"/>
      <c r="N3590" s="54"/>
      <c r="Y3590" s="53"/>
      <c r="Z3590" s="62"/>
    </row>
    <row r="3591" spans="1:26" s="20" customFormat="1" x14ac:dyDescent="0.2">
      <c r="A3591" s="43"/>
      <c r="B3591" s="48"/>
      <c r="C3591" s="49"/>
      <c r="D3591" s="49"/>
      <c r="E3591" s="50"/>
      <c r="F3591" s="43"/>
      <c r="G3591" s="43"/>
      <c r="H3591" s="45"/>
      <c r="I3591" s="23"/>
      <c r="N3591" s="54"/>
      <c r="Y3591" s="53"/>
      <c r="Z3591" s="62"/>
    </row>
    <row r="3592" spans="1:26" s="20" customFormat="1" x14ac:dyDescent="0.2">
      <c r="A3592" s="43"/>
      <c r="B3592" s="48"/>
      <c r="C3592" s="49"/>
      <c r="D3592" s="49"/>
      <c r="E3592" s="50"/>
      <c r="F3592" s="43"/>
      <c r="G3592" s="43"/>
      <c r="H3592" s="45"/>
      <c r="I3592" s="23"/>
      <c r="N3592" s="54"/>
      <c r="Y3592" s="53"/>
      <c r="Z3592" s="62"/>
    </row>
    <row r="3593" spans="1:26" s="20" customFormat="1" x14ac:dyDescent="0.2">
      <c r="A3593" s="43"/>
      <c r="B3593" s="48"/>
      <c r="C3593" s="49"/>
      <c r="D3593" s="49"/>
      <c r="E3593" s="50"/>
      <c r="F3593" s="43"/>
      <c r="G3593" s="43"/>
      <c r="H3593" s="45"/>
      <c r="I3593" s="23"/>
      <c r="N3593" s="54"/>
      <c r="Y3593" s="53"/>
      <c r="Z3593" s="62"/>
    </row>
    <row r="3594" spans="1:26" s="20" customFormat="1" x14ac:dyDescent="0.2">
      <c r="A3594" s="43"/>
      <c r="B3594" s="48"/>
      <c r="C3594" s="49"/>
      <c r="D3594" s="49"/>
      <c r="E3594" s="50"/>
      <c r="F3594" s="43"/>
      <c r="G3594" s="43"/>
      <c r="H3594" s="45"/>
      <c r="I3594" s="23"/>
      <c r="N3594" s="54"/>
      <c r="Y3594" s="53"/>
      <c r="Z3594" s="62"/>
    </row>
    <row r="3595" spans="1:26" s="20" customFormat="1" x14ac:dyDescent="0.2">
      <c r="A3595" s="43"/>
      <c r="B3595" s="48"/>
      <c r="C3595" s="49"/>
      <c r="D3595" s="49"/>
      <c r="E3595" s="50"/>
      <c r="F3595" s="43"/>
      <c r="G3595" s="43"/>
      <c r="H3595" s="45"/>
      <c r="I3595" s="23"/>
      <c r="N3595" s="54"/>
      <c r="Y3595" s="53"/>
      <c r="Z3595" s="62"/>
    </row>
    <row r="3596" spans="1:26" s="20" customFormat="1" x14ac:dyDescent="0.2">
      <c r="A3596" s="43"/>
      <c r="B3596" s="48"/>
      <c r="C3596" s="49"/>
      <c r="D3596" s="49"/>
      <c r="E3596" s="50"/>
      <c r="F3596" s="43"/>
      <c r="G3596" s="43"/>
      <c r="H3596" s="45"/>
      <c r="I3596" s="23"/>
      <c r="N3596" s="54"/>
      <c r="Y3596" s="53"/>
      <c r="Z3596" s="62"/>
    </row>
    <row r="3597" spans="1:26" s="20" customFormat="1" x14ac:dyDescent="0.2">
      <c r="A3597" s="43"/>
      <c r="B3597" s="48"/>
      <c r="C3597" s="49"/>
      <c r="D3597" s="49"/>
      <c r="E3597" s="50"/>
      <c r="F3597" s="43"/>
      <c r="G3597" s="43"/>
      <c r="H3597" s="45"/>
      <c r="I3597" s="23"/>
      <c r="N3597" s="54"/>
      <c r="Y3597" s="53"/>
      <c r="Z3597" s="62"/>
    </row>
    <row r="3598" spans="1:26" s="20" customFormat="1" x14ac:dyDescent="0.2">
      <c r="A3598" s="43"/>
      <c r="B3598" s="48"/>
      <c r="C3598" s="49"/>
      <c r="D3598" s="49"/>
      <c r="E3598" s="50"/>
      <c r="F3598" s="43"/>
      <c r="G3598" s="43"/>
      <c r="H3598" s="45"/>
      <c r="I3598" s="23"/>
      <c r="N3598" s="54"/>
      <c r="Y3598" s="53"/>
      <c r="Z3598" s="62"/>
    </row>
    <row r="3599" spans="1:26" s="20" customFormat="1" x14ac:dyDescent="0.2">
      <c r="A3599" s="43"/>
      <c r="B3599" s="48"/>
      <c r="C3599" s="49"/>
      <c r="D3599" s="49"/>
      <c r="E3599" s="50"/>
      <c r="F3599" s="43"/>
      <c r="G3599" s="43"/>
      <c r="H3599" s="45"/>
      <c r="I3599" s="23"/>
      <c r="N3599" s="54"/>
      <c r="Y3599" s="53"/>
      <c r="Z3599" s="62"/>
    </row>
    <row r="3600" spans="1:26" s="20" customFormat="1" x14ac:dyDescent="0.2">
      <c r="A3600" s="43"/>
      <c r="B3600" s="48"/>
      <c r="C3600" s="49"/>
      <c r="D3600" s="49"/>
      <c r="E3600" s="50"/>
      <c r="F3600" s="43"/>
      <c r="G3600" s="43"/>
      <c r="H3600" s="45"/>
      <c r="I3600" s="23"/>
      <c r="N3600" s="54"/>
      <c r="Y3600" s="53"/>
      <c r="Z3600" s="62"/>
    </row>
    <row r="3601" spans="1:26" s="20" customFormat="1" x14ac:dyDescent="0.2">
      <c r="A3601" s="43"/>
      <c r="B3601" s="48"/>
      <c r="C3601" s="49"/>
      <c r="D3601" s="49"/>
      <c r="E3601" s="50"/>
      <c r="F3601" s="43"/>
      <c r="G3601" s="43"/>
      <c r="H3601" s="45"/>
      <c r="I3601" s="23"/>
      <c r="N3601" s="54"/>
      <c r="Y3601" s="53"/>
      <c r="Z3601" s="62"/>
    </row>
    <row r="3602" spans="1:26" s="20" customFormat="1" x14ac:dyDescent="0.2">
      <c r="A3602" s="43"/>
      <c r="B3602" s="48"/>
      <c r="C3602" s="49"/>
      <c r="D3602" s="49"/>
      <c r="E3602" s="50"/>
      <c r="F3602" s="43"/>
      <c r="G3602" s="43"/>
      <c r="H3602" s="45"/>
      <c r="I3602" s="23"/>
      <c r="N3602" s="54"/>
      <c r="Y3602" s="53"/>
      <c r="Z3602" s="62"/>
    </row>
    <row r="3603" spans="1:26" s="20" customFormat="1" x14ac:dyDescent="0.2">
      <c r="A3603" s="43"/>
      <c r="B3603" s="48"/>
      <c r="C3603" s="49"/>
      <c r="D3603" s="49"/>
      <c r="E3603" s="50"/>
      <c r="F3603" s="43"/>
      <c r="G3603" s="43"/>
      <c r="H3603" s="45"/>
      <c r="I3603" s="23"/>
      <c r="N3603" s="54"/>
      <c r="Y3603" s="53"/>
      <c r="Z3603" s="62"/>
    </row>
    <row r="3604" spans="1:26" s="20" customFormat="1" x14ac:dyDescent="0.2">
      <c r="A3604" s="43"/>
      <c r="B3604" s="48"/>
      <c r="C3604" s="49"/>
      <c r="D3604" s="49"/>
      <c r="E3604" s="50"/>
      <c r="F3604" s="43"/>
      <c r="G3604" s="43"/>
      <c r="H3604" s="45"/>
      <c r="I3604" s="23"/>
      <c r="N3604" s="54"/>
      <c r="Y3604" s="53"/>
      <c r="Z3604" s="62"/>
    </row>
    <row r="3605" spans="1:26" s="20" customFormat="1" x14ac:dyDescent="0.2">
      <c r="A3605" s="43"/>
      <c r="B3605" s="48"/>
      <c r="C3605" s="49"/>
      <c r="D3605" s="49"/>
      <c r="E3605" s="50"/>
      <c r="F3605" s="43"/>
      <c r="G3605" s="43"/>
      <c r="H3605" s="45"/>
      <c r="I3605" s="23"/>
      <c r="N3605" s="54"/>
      <c r="Y3605" s="53"/>
      <c r="Z3605" s="62"/>
    </row>
    <row r="3606" spans="1:26" s="20" customFormat="1" x14ac:dyDescent="0.2">
      <c r="A3606" s="43"/>
      <c r="B3606" s="48"/>
      <c r="C3606" s="49"/>
      <c r="D3606" s="49"/>
      <c r="E3606" s="50"/>
      <c r="F3606" s="43"/>
      <c r="G3606" s="43"/>
      <c r="H3606" s="45"/>
      <c r="I3606" s="23"/>
      <c r="N3606" s="54"/>
      <c r="Y3606" s="53"/>
      <c r="Z3606" s="62"/>
    </row>
    <row r="3607" spans="1:26" s="20" customFormat="1" x14ac:dyDescent="0.2">
      <c r="A3607" s="43"/>
      <c r="B3607" s="48"/>
      <c r="C3607" s="49"/>
      <c r="D3607" s="49"/>
      <c r="E3607" s="50"/>
      <c r="F3607" s="43"/>
      <c r="G3607" s="43"/>
      <c r="H3607" s="45"/>
      <c r="I3607" s="23"/>
      <c r="N3607" s="54"/>
      <c r="Y3607" s="53"/>
      <c r="Z3607" s="62"/>
    </row>
    <row r="3608" spans="1:26" s="20" customFormat="1" x14ac:dyDescent="0.2">
      <c r="A3608" s="43"/>
      <c r="B3608" s="48"/>
      <c r="C3608" s="49"/>
      <c r="D3608" s="49"/>
      <c r="E3608" s="50"/>
      <c r="F3608" s="43"/>
      <c r="G3608" s="43"/>
      <c r="H3608" s="45"/>
      <c r="I3608" s="23"/>
      <c r="N3608" s="54"/>
      <c r="Y3608" s="53"/>
      <c r="Z3608" s="62"/>
    </row>
    <row r="3609" spans="1:26" s="20" customFormat="1" x14ac:dyDescent="0.2">
      <c r="A3609" s="43"/>
      <c r="B3609" s="48"/>
      <c r="C3609" s="49"/>
      <c r="D3609" s="49"/>
      <c r="E3609" s="50"/>
      <c r="F3609" s="43"/>
      <c r="G3609" s="43"/>
      <c r="H3609" s="45"/>
      <c r="I3609" s="23"/>
      <c r="N3609" s="54"/>
      <c r="Y3609" s="53"/>
      <c r="Z3609" s="62"/>
    </row>
    <row r="3610" spans="1:26" s="20" customFormat="1" x14ac:dyDescent="0.2">
      <c r="A3610" s="43"/>
      <c r="B3610" s="48"/>
      <c r="C3610" s="49"/>
      <c r="D3610" s="49"/>
      <c r="E3610" s="50"/>
      <c r="F3610" s="43"/>
      <c r="G3610" s="43"/>
      <c r="H3610" s="45"/>
      <c r="I3610" s="23"/>
      <c r="N3610" s="54"/>
      <c r="Y3610" s="53"/>
      <c r="Z3610" s="62"/>
    </row>
    <row r="3611" spans="1:26" s="20" customFormat="1" x14ac:dyDescent="0.2">
      <c r="A3611" s="43"/>
      <c r="B3611" s="48"/>
      <c r="C3611" s="49"/>
      <c r="D3611" s="49"/>
      <c r="E3611" s="50"/>
      <c r="F3611" s="43"/>
      <c r="G3611" s="43"/>
      <c r="H3611" s="45"/>
      <c r="I3611" s="23"/>
      <c r="N3611" s="54"/>
      <c r="Y3611" s="53"/>
      <c r="Z3611" s="62"/>
    </row>
    <row r="3612" spans="1:26" s="20" customFormat="1" x14ac:dyDescent="0.2">
      <c r="A3612" s="43"/>
      <c r="B3612" s="48"/>
      <c r="C3612" s="49"/>
      <c r="D3612" s="49"/>
      <c r="E3612" s="50"/>
      <c r="F3612" s="43"/>
      <c r="G3612" s="43"/>
      <c r="H3612" s="45"/>
      <c r="I3612" s="23"/>
      <c r="N3612" s="54"/>
      <c r="Y3612" s="53"/>
      <c r="Z3612" s="62"/>
    </row>
    <row r="3613" spans="1:26" s="20" customFormat="1" x14ac:dyDescent="0.2">
      <c r="A3613" s="43"/>
      <c r="B3613" s="48"/>
      <c r="C3613" s="49"/>
      <c r="D3613" s="49"/>
      <c r="E3613" s="50"/>
      <c r="F3613" s="43"/>
      <c r="G3613" s="43"/>
      <c r="H3613" s="45"/>
      <c r="I3613" s="23"/>
      <c r="N3613" s="54"/>
      <c r="Y3613" s="53"/>
      <c r="Z3613" s="62"/>
    </row>
    <row r="3614" spans="1:26" s="20" customFormat="1" x14ac:dyDescent="0.2">
      <c r="A3614" s="43"/>
      <c r="B3614" s="48"/>
      <c r="C3614" s="49"/>
      <c r="D3614" s="49"/>
      <c r="E3614" s="50"/>
      <c r="F3614" s="43"/>
      <c r="G3614" s="43"/>
      <c r="H3614" s="45"/>
      <c r="I3614" s="23"/>
      <c r="N3614" s="54"/>
      <c r="Y3614" s="53"/>
      <c r="Z3614" s="62"/>
    </row>
    <row r="3615" spans="1:26" s="20" customFormat="1" x14ac:dyDescent="0.2">
      <c r="A3615" s="43"/>
      <c r="B3615" s="48"/>
      <c r="C3615" s="49"/>
      <c r="D3615" s="49"/>
      <c r="E3615" s="50"/>
      <c r="F3615" s="43"/>
      <c r="G3615" s="43"/>
      <c r="H3615" s="45"/>
      <c r="I3615" s="23"/>
      <c r="N3615" s="54"/>
      <c r="Y3615" s="53"/>
      <c r="Z3615" s="62"/>
    </row>
    <row r="3616" spans="1:26" s="20" customFormat="1" x14ac:dyDescent="0.2">
      <c r="A3616" s="43"/>
      <c r="B3616" s="48"/>
      <c r="C3616" s="49"/>
      <c r="D3616" s="49"/>
      <c r="E3616" s="50"/>
      <c r="F3616" s="43"/>
      <c r="G3616" s="43"/>
      <c r="H3616" s="45"/>
      <c r="I3616" s="23"/>
      <c r="N3616" s="54"/>
      <c r="Y3616" s="53"/>
      <c r="Z3616" s="62"/>
    </row>
    <row r="3617" spans="1:26" s="20" customFormat="1" x14ac:dyDescent="0.2">
      <c r="A3617" s="43"/>
      <c r="B3617" s="48"/>
      <c r="C3617" s="49"/>
      <c r="D3617" s="49"/>
      <c r="E3617" s="50"/>
      <c r="F3617" s="43"/>
      <c r="G3617" s="43"/>
      <c r="H3617" s="45"/>
      <c r="I3617" s="23"/>
      <c r="N3617" s="54"/>
      <c r="Y3617" s="53"/>
      <c r="Z3617" s="62"/>
    </row>
    <row r="3618" spans="1:26" s="20" customFormat="1" x14ac:dyDescent="0.2">
      <c r="A3618" s="43"/>
      <c r="B3618" s="48"/>
      <c r="C3618" s="49"/>
      <c r="D3618" s="49"/>
      <c r="E3618" s="50"/>
      <c r="F3618" s="43"/>
      <c r="G3618" s="43"/>
      <c r="H3618" s="45"/>
      <c r="I3618" s="23"/>
      <c r="N3618" s="54"/>
      <c r="Y3618" s="53"/>
      <c r="Z3618" s="62"/>
    </row>
    <row r="3619" spans="1:26" s="20" customFormat="1" x14ac:dyDescent="0.2">
      <c r="A3619" s="43"/>
      <c r="B3619" s="48"/>
      <c r="C3619" s="49"/>
      <c r="D3619" s="49"/>
      <c r="E3619" s="50"/>
      <c r="F3619" s="43"/>
      <c r="G3619" s="43"/>
      <c r="H3619" s="45"/>
      <c r="I3619" s="23"/>
      <c r="N3619" s="54"/>
      <c r="Y3619" s="53"/>
      <c r="Z3619" s="62"/>
    </row>
    <row r="3620" spans="1:26" s="20" customFormat="1" x14ac:dyDescent="0.2">
      <c r="A3620" s="43"/>
      <c r="B3620" s="48"/>
      <c r="C3620" s="49"/>
      <c r="D3620" s="49"/>
      <c r="E3620" s="50"/>
      <c r="F3620" s="43"/>
      <c r="G3620" s="43"/>
      <c r="H3620" s="45"/>
      <c r="I3620" s="23"/>
      <c r="N3620" s="54"/>
      <c r="Y3620" s="53"/>
      <c r="Z3620" s="62"/>
    </row>
    <row r="3621" spans="1:26" s="20" customFormat="1" x14ac:dyDescent="0.2">
      <c r="A3621" s="43"/>
      <c r="B3621" s="48"/>
      <c r="C3621" s="49"/>
      <c r="D3621" s="49"/>
      <c r="E3621" s="50"/>
      <c r="F3621" s="43"/>
      <c r="G3621" s="43"/>
      <c r="H3621" s="45"/>
      <c r="I3621" s="23"/>
      <c r="N3621" s="54"/>
      <c r="Y3621" s="53"/>
      <c r="Z3621" s="62"/>
    </row>
    <row r="3622" spans="1:26" s="20" customFormat="1" x14ac:dyDescent="0.2">
      <c r="A3622" s="43"/>
      <c r="B3622" s="48"/>
      <c r="C3622" s="49"/>
      <c r="D3622" s="49"/>
      <c r="E3622" s="50"/>
      <c r="F3622" s="43"/>
      <c r="G3622" s="43"/>
      <c r="H3622" s="45"/>
      <c r="I3622" s="23"/>
      <c r="N3622" s="54"/>
      <c r="Y3622" s="53"/>
      <c r="Z3622" s="62"/>
    </row>
    <row r="3623" spans="1:26" s="20" customFormat="1" x14ac:dyDescent="0.2">
      <c r="A3623" s="43"/>
      <c r="B3623" s="48"/>
      <c r="C3623" s="49"/>
      <c r="D3623" s="49"/>
      <c r="E3623" s="50"/>
      <c r="F3623" s="43"/>
      <c r="G3623" s="43"/>
      <c r="H3623" s="45"/>
      <c r="I3623" s="23"/>
      <c r="N3623" s="54"/>
      <c r="Y3623" s="53"/>
      <c r="Z3623" s="62"/>
    </row>
    <row r="3624" spans="1:26" s="20" customFormat="1" x14ac:dyDescent="0.2">
      <c r="A3624" s="43"/>
      <c r="B3624" s="48"/>
      <c r="C3624" s="49"/>
      <c r="D3624" s="49"/>
      <c r="E3624" s="50"/>
      <c r="F3624" s="43"/>
      <c r="G3624" s="43"/>
      <c r="H3624" s="45"/>
      <c r="I3624" s="23"/>
      <c r="N3624" s="54"/>
      <c r="Y3624" s="53"/>
      <c r="Z3624" s="62"/>
    </row>
    <row r="3625" spans="1:26" s="20" customFormat="1" x14ac:dyDescent="0.2">
      <c r="A3625" s="43"/>
      <c r="B3625" s="48"/>
      <c r="C3625" s="49"/>
      <c r="D3625" s="49"/>
      <c r="E3625" s="50"/>
      <c r="F3625" s="43"/>
      <c r="G3625" s="43"/>
      <c r="H3625" s="45"/>
      <c r="I3625" s="23"/>
      <c r="N3625" s="54"/>
      <c r="Y3625" s="53"/>
      <c r="Z3625" s="62"/>
    </row>
    <row r="3626" spans="1:26" s="20" customFormat="1" x14ac:dyDescent="0.2">
      <c r="A3626" s="43"/>
      <c r="B3626" s="48"/>
      <c r="C3626" s="49"/>
      <c r="D3626" s="49"/>
      <c r="E3626" s="50"/>
      <c r="F3626" s="43"/>
      <c r="G3626" s="43"/>
      <c r="H3626" s="45"/>
      <c r="I3626" s="23"/>
      <c r="N3626" s="54"/>
      <c r="Y3626" s="53"/>
      <c r="Z3626" s="62"/>
    </row>
    <row r="3627" spans="1:26" s="20" customFormat="1" x14ac:dyDescent="0.2">
      <c r="A3627" s="43"/>
      <c r="B3627" s="48"/>
      <c r="C3627" s="49"/>
      <c r="D3627" s="49"/>
      <c r="E3627" s="50"/>
      <c r="F3627" s="43"/>
      <c r="G3627" s="43"/>
      <c r="H3627" s="45"/>
      <c r="I3627" s="23"/>
      <c r="N3627" s="54"/>
      <c r="Y3627" s="53"/>
      <c r="Z3627" s="62"/>
    </row>
    <row r="3628" spans="1:26" s="20" customFormat="1" x14ac:dyDescent="0.2">
      <c r="A3628" s="43"/>
      <c r="B3628" s="48"/>
      <c r="C3628" s="49"/>
      <c r="D3628" s="49"/>
      <c r="E3628" s="50"/>
      <c r="F3628" s="43"/>
      <c r="G3628" s="43"/>
      <c r="H3628" s="45"/>
      <c r="I3628" s="23"/>
      <c r="N3628" s="54"/>
      <c r="Y3628" s="53"/>
      <c r="Z3628" s="62"/>
    </row>
    <row r="3629" spans="1:26" s="20" customFormat="1" x14ac:dyDescent="0.2">
      <c r="A3629" s="43"/>
      <c r="B3629" s="48"/>
      <c r="C3629" s="49"/>
      <c r="D3629" s="49"/>
      <c r="E3629" s="50"/>
      <c r="F3629" s="43"/>
      <c r="G3629" s="43"/>
      <c r="H3629" s="45"/>
      <c r="I3629" s="23"/>
      <c r="N3629" s="54"/>
      <c r="Y3629" s="53"/>
      <c r="Z3629" s="62"/>
    </row>
    <row r="3630" spans="1:26" s="20" customFormat="1" x14ac:dyDescent="0.2">
      <c r="A3630" s="43"/>
      <c r="B3630" s="48"/>
      <c r="C3630" s="49"/>
      <c r="D3630" s="49"/>
      <c r="E3630" s="50"/>
      <c r="F3630" s="43"/>
      <c r="G3630" s="43"/>
      <c r="H3630" s="45"/>
      <c r="I3630" s="23"/>
      <c r="N3630" s="54"/>
      <c r="Y3630" s="53"/>
      <c r="Z3630" s="62"/>
    </row>
    <row r="3631" spans="1:26" s="20" customFormat="1" x14ac:dyDescent="0.2">
      <c r="A3631" s="43"/>
      <c r="B3631" s="48"/>
      <c r="C3631" s="49"/>
      <c r="D3631" s="49"/>
      <c r="E3631" s="50"/>
      <c r="F3631" s="43"/>
      <c r="G3631" s="43"/>
      <c r="H3631" s="45"/>
      <c r="I3631" s="23"/>
      <c r="N3631" s="54"/>
      <c r="Y3631" s="53"/>
      <c r="Z3631" s="62"/>
    </row>
    <row r="3632" spans="1:26" s="20" customFormat="1" x14ac:dyDescent="0.2">
      <c r="A3632" s="43"/>
      <c r="B3632" s="48"/>
      <c r="C3632" s="49"/>
      <c r="D3632" s="49"/>
      <c r="E3632" s="50"/>
      <c r="F3632" s="43"/>
      <c r="G3632" s="43"/>
      <c r="H3632" s="45"/>
      <c r="I3632" s="23"/>
      <c r="N3632" s="54"/>
      <c r="Y3632" s="53"/>
      <c r="Z3632" s="62"/>
    </row>
    <row r="3633" spans="1:26" s="20" customFormat="1" x14ac:dyDescent="0.2">
      <c r="A3633" s="43"/>
      <c r="B3633" s="48"/>
      <c r="C3633" s="49"/>
      <c r="D3633" s="49"/>
      <c r="E3633" s="50"/>
      <c r="F3633" s="43"/>
      <c r="G3633" s="43"/>
      <c r="H3633" s="45"/>
      <c r="I3633" s="23"/>
      <c r="N3633" s="54"/>
      <c r="Y3633" s="53"/>
      <c r="Z3633" s="62"/>
    </row>
    <row r="3634" spans="1:26" s="20" customFormat="1" x14ac:dyDescent="0.2">
      <c r="A3634" s="43"/>
      <c r="B3634" s="48"/>
      <c r="C3634" s="49"/>
      <c r="D3634" s="49"/>
      <c r="E3634" s="50"/>
      <c r="F3634" s="43"/>
      <c r="G3634" s="43"/>
      <c r="H3634" s="45"/>
      <c r="I3634" s="23"/>
      <c r="N3634" s="54"/>
      <c r="Y3634" s="53"/>
      <c r="Z3634" s="62"/>
    </row>
    <row r="3635" spans="1:26" s="20" customFormat="1" x14ac:dyDescent="0.2">
      <c r="A3635" s="43"/>
      <c r="B3635" s="48"/>
      <c r="C3635" s="49"/>
      <c r="D3635" s="49"/>
      <c r="E3635" s="50"/>
      <c r="F3635" s="43"/>
      <c r="G3635" s="43"/>
      <c r="H3635" s="45"/>
      <c r="I3635" s="23"/>
      <c r="N3635" s="54"/>
      <c r="Y3635" s="53"/>
      <c r="Z3635" s="62"/>
    </row>
    <row r="3636" spans="1:26" s="20" customFormat="1" x14ac:dyDescent="0.2">
      <c r="A3636" s="43"/>
      <c r="B3636" s="48"/>
      <c r="C3636" s="49"/>
      <c r="D3636" s="49"/>
      <c r="E3636" s="50"/>
      <c r="F3636" s="43"/>
      <c r="G3636" s="43"/>
      <c r="H3636" s="45"/>
      <c r="I3636" s="23"/>
      <c r="N3636" s="54"/>
      <c r="Y3636" s="53"/>
      <c r="Z3636" s="62"/>
    </row>
    <row r="3637" spans="1:26" s="20" customFormat="1" x14ac:dyDescent="0.2">
      <c r="A3637" s="43"/>
      <c r="B3637" s="48"/>
      <c r="C3637" s="49"/>
      <c r="D3637" s="49"/>
      <c r="E3637" s="50"/>
      <c r="F3637" s="43"/>
      <c r="G3637" s="43"/>
      <c r="H3637" s="45"/>
      <c r="I3637" s="23"/>
      <c r="N3637" s="54"/>
      <c r="Y3637" s="53"/>
      <c r="Z3637" s="62"/>
    </row>
    <row r="3638" spans="1:26" s="20" customFormat="1" x14ac:dyDescent="0.2">
      <c r="A3638" s="43"/>
      <c r="B3638" s="48"/>
      <c r="C3638" s="49"/>
      <c r="D3638" s="49"/>
      <c r="E3638" s="50"/>
      <c r="F3638" s="43"/>
      <c r="G3638" s="43"/>
      <c r="H3638" s="45"/>
      <c r="I3638" s="23"/>
      <c r="N3638" s="54"/>
      <c r="Y3638" s="53"/>
      <c r="Z3638" s="62"/>
    </row>
    <row r="3639" spans="1:26" s="20" customFormat="1" x14ac:dyDescent="0.2">
      <c r="A3639" s="43"/>
      <c r="B3639" s="48"/>
      <c r="C3639" s="49"/>
      <c r="D3639" s="49"/>
      <c r="E3639" s="50"/>
      <c r="F3639" s="43"/>
      <c r="G3639" s="43"/>
      <c r="H3639" s="45"/>
      <c r="I3639" s="23"/>
      <c r="N3639" s="54"/>
      <c r="Y3639" s="53"/>
      <c r="Z3639" s="62"/>
    </row>
    <row r="3640" spans="1:26" s="20" customFormat="1" x14ac:dyDescent="0.2">
      <c r="A3640" s="43"/>
      <c r="B3640" s="48"/>
      <c r="C3640" s="49"/>
      <c r="D3640" s="49"/>
      <c r="E3640" s="50"/>
      <c r="F3640" s="43"/>
      <c r="G3640" s="43"/>
      <c r="H3640" s="45"/>
      <c r="I3640" s="23"/>
      <c r="N3640" s="54"/>
      <c r="Y3640" s="53"/>
      <c r="Z3640" s="62"/>
    </row>
    <row r="3641" spans="1:26" s="20" customFormat="1" x14ac:dyDescent="0.2">
      <c r="A3641" s="43"/>
      <c r="B3641" s="48"/>
      <c r="C3641" s="49"/>
      <c r="D3641" s="49"/>
      <c r="E3641" s="50"/>
      <c r="F3641" s="43"/>
      <c r="G3641" s="43"/>
      <c r="H3641" s="45"/>
      <c r="I3641" s="23"/>
      <c r="N3641" s="54"/>
      <c r="Y3641" s="53"/>
      <c r="Z3641" s="62"/>
    </row>
    <row r="3642" spans="1:26" s="20" customFormat="1" x14ac:dyDescent="0.2">
      <c r="A3642" s="43"/>
      <c r="B3642" s="48"/>
      <c r="C3642" s="49"/>
      <c r="D3642" s="49"/>
      <c r="E3642" s="50"/>
      <c r="F3642" s="43"/>
      <c r="G3642" s="43"/>
      <c r="H3642" s="45"/>
      <c r="I3642" s="23"/>
      <c r="N3642" s="54"/>
      <c r="Y3642" s="53"/>
      <c r="Z3642" s="62"/>
    </row>
    <row r="3643" spans="1:26" s="20" customFormat="1" x14ac:dyDescent="0.2">
      <c r="A3643" s="43"/>
      <c r="B3643" s="48"/>
      <c r="C3643" s="49"/>
      <c r="D3643" s="49"/>
      <c r="E3643" s="50"/>
      <c r="F3643" s="43"/>
      <c r="G3643" s="43"/>
      <c r="H3643" s="45"/>
      <c r="I3643" s="23"/>
      <c r="N3643" s="54"/>
      <c r="Y3643" s="53"/>
      <c r="Z3643" s="62"/>
    </row>
    <row r="3644" spans="1:26" s="20" customFormat="1" x14ac:dyDescent="0.2">
      <c r="A3644" s="43"/>
      <c r="B3644" s="48"/>
      <c r="C3644" s="49"/>
      <c r="D3644" s="49"/>
      <c r="E3644" s="50"/>
      <c r="F3644" s="43"/>
      <c r="G3644" s="43"/>
      <c r="H3644" s="45"/>
      <c r="I3644" s="23"/>
      <c r="N3644" s="54"/>
      <c r="Y3644" s="53"/>
      <c r="Z3644" s="62"/>
    </row>
    <row r="3645" spans="1:26" s="20" customFormat="1" x14ac:dyDescent="0.2">
      <c r="A3645" s="43"/>
      <c r="B3645" s="48"/>
      <c r="C3645" s="49"/>
      <c r="D3645" s="49"/>
      <c r="E3645" s="50"/>
      <c r="F3645" s="43"/>
      <c r="G3645" s="43"/>
      <c r="H3645" s="45"/>
      <c r="I3645" s="23"/>
      <c r="N3645" s="54"/>
      <c r="Y3645" s="53"/>
      <c r="Z3645" s="62"/>
    </row>
    <row r="3646" spans="1:26" s="20" customFormat="1" x14ac:dyDescent="0.2">
      <c r="A3646" s="43"/>
      <c r="B3646" s="48"/>
      <c r="C3646" s="49"/>
      <c r="D3646" s="49"/>
      <c r="E3646" s="50"/>
      <c r="F3646" s="43"/>
      <c r="G3646" s="43"/>
      <c r="H3646" s="45"/>
      <c r="I3646" s="23"/>
      <c r="N3646" s="54"/>
      <c r="Y3646" s="53"/>
      <c r="Z3646" s="62"/>
    </row>
    <row r="3647" spans="1:26" s="20" customFormat="1" x14ac:dyDescent="0.2">
      <c r="A3647" s="43"/>
      <c r="B3647" s="48"/>
      <c r="C3647" s="49"/>
      <c r="D3647" s="49"/>
      <c r="E3647" s="50"/>
      <c r="F3647" s="43"/>
      <c r="G3647" s="43"/>
      <c r="H3647" s="45"/>
      <c r="I3647" s="23"/>
      <c r="N3647" s="54"/>
      <c r="Y3647" s="53"/>
      <c r="Z3647" s="62"/>
    </row>
    <row r="3648" spans="1:26" s="20" customFormat="1" x14ac:dyDescent="0.2">
      <c r="A3648" s="43"/>
      <c r="B3648" s="48"/>
      <c r="C3648" s="49"/>
      <c r="D3648" s="49"/>
      <c r="E3648" s="50"/>
      <c r="F3648" s="43"/>
      <c r="G3648" s="43"/>
      <c r="H3648" s="45"/>
      <c r="I3648" s="23"/>
      <c r="N3648" s="54"/>
      <c r="Y3648" s="53"/>
      <c r="Z3648" s="62"/>
    </row>
    <row r="3649" spans="1:26" s="20" customFormat="1" x14ac:dyDescent="0.2">
      <c r="A3649" s="43"/>
      <c r="B3649" s="48"/>
      <c r="C3649" s="49"/>
      <c r="D3649" s="49"/>
      <c r="E3649" s="50"/>
      <c r="F3649" s="43"/>
      <c r="G3649" s="43"/>
      <c r="H3649" s="45"/>
      <c r="I3649" s="23"/>
      <c r="N3649" s="54"/>
      <c r="Y3649" s="53"/>
      <c r="Z3649" s="62"/>
    </row>
    <row r="3650" spans="1:26" s="20" customFormat="1" x14ac:dyDescent="0.2">
      <c r="A3650" s="43"/>
      <c r="B3650" s="48"/>
      <c r="C3650" s="49"/>
      <c r="D3650" s="49"/>
      <c r="E3650" s="50"/>
      <c r="F3650" s="43"/>
      <c r="G3650" s="43"/>
      <c r="H3650" s="45"/>
      <c r="I3650" s="23"/>
      <c r="N3650" s="54"/>
      <c r="Y3650" s="53"/>
      <c r="Z3650" s="62"/>
    </row>
    <row r="3651" spans="1:26" s="20" customFormat="1" x14ac:dyDescent="0.2">
      <c r="A3651" s="43"/>
      <c r="B3651" s="48"/>
      <c r="C3651" s="49"/>
      <c r="D3651" s="49"/>
      <c r="E3651" s="50"/>
      <c r="F3651" s="43"/>
      <c r="G3651" s="43"/>
      <c r="H3651" s="45"/>
      <c r="I3651" s="23"/>
      <c r="N3651" s="54"/>
      <c r="Y3651" s="53"/>
      <c r="Z3651" s="62"/>
    </row>
    <row r="3652" spans="1:26" s="20" customFormat="1" x14ac:dyDescent="0.2">
      <c r="A3652" s="43"/>
      <c r="B3652" s="48"/>
      <c r="C3652" s="49"/>
      <c r="D3652" s="49"/>
      <c r="E3652" s="50"/>
      <c r="F3652" s="43"/>
      <c r="G3652" s="43"/>
      <c r="H3652" s="45"/>
      <c r="I3652" s="23"/>
      <c r="N3652" s="54"/>
      <c r="Y3652" s="53"/>
      <c r="Z3652" s="62"/>
    </row>
    <row r="3653" spans="1:26" s="20" customFormat="1" x14ac:dyDescent="0.2">
      <c r="A3653" s="43"/>
      <c r="B3653" s="48"/>
      <c r="C3653" s="49"/>
      <c r="D3653" s="49"/>
      <c r="E3653" s="50"/>
      <c r="F3653" s="43"/>
      <c r="G3653" s="43"/>
      <c r="H3653" s="45"/>
      <c r="I3653" s="23"/>
      <c r="N3653" s="54"/>
      <c r="Y3653" s="53"/>
      <c r="Z3653" s="62"/>
    </row>
    <row r="3654" spans="1:26" s="20" customFormat="1" x14ac:dyDescent="0.2">
      <c r="A3654" s="43"/>
      <c r="B3654" s="48"/>
      <c r="C3654" s="49"/>
      <c r="D3654" s="49"/>
      <c r="E3654" s="50"/>
      <c r="F3654" s="43"/>
      <c r="G3654" s="43"/>
      <c r="H3654" s="45"/>
      <c r="I3654" s="23"/>
      <c r="N3654" s="54"/>
      <c r="Y3654" s="53"/>
      <c r="Z3654" s="62"/>
    </row>
    <row r="3655" spans="1:26" s="20" customFormat="1" x14ac:dyDescent="0.2">
      <c r="A3655" s="43"/>
      <c r="B3655" s="48"/>
      <c r="C3655" s="49"/>
      <c r="D3655" s="49"/>
      <c r="E3655" s="50"/>
      <c r="F3655" s="43"/>
      <c r="G3655" s="43"/>
      <c r="H3655" s="45"/>
      <c r="I3655" s="23"/>
      <c r="N3655" s="54"/>
      <c r="Y3655" s="53"/>
      <c r="Z3655" s="62"/>
    </row>
    <row r="3656" spans="1:26" s="20" customFormat="1" x14ac:dyDescent="0.2">
      <c r="A3656" s="43"/>
      <c r="B3656" s="48"/>
      <c r="C3656" s="49"/>
      <c r="D3656" s="49"/>
      <c r="E3656" s="50"/>
      <c r="F3656" s="43"/>
      <c r="G3656" s="43"/>
      <c r="H3656" s="45"/>
      <c r="I3656" s="23"/>
      <c r="N3656" s="54"/>
      <c r="Y3656" s="53"/>
      <c r="Z3656" s="62"/>
    </row>
    <row r="3657" spans="1:26" s="20" customFormat="1" x14ac:dyDescent="0.2">
      <c r="A3657" s="43"/>
      <c r="B3657" s="48"/>
      <c r="C3657" s="49"/>
      <c r="D3657" s="49"/>
      <c r="E3657" s="50"/>
      <c r="F3657" s="43"/>
      <c r="G3657" s="43"/>
      <c r="H3657" s="45"/>
      <c r="I3657" s="23"/>
      <c r="N3657" s="54"/>
      <c r="Y3657" s="53"/>
      <c r="Z3657" s="62"/>
    </row>
    <row r="3658" spans="1:26" s="20" customFormat="1" x14ac:dyDescent="0.2">
      <c r="A3658" s="43"/>
      <c r="B3658" s="48"/>
      <c r="C3658" s="49"/>
      <c r="D3658" s="49"/>
      <c r="E3658" s="50"/>
      <c r="F3658" s="43"/>
      <c r="G3658" s="43"/>
      <c r="H3658" s="45"/>
      <c r="I3658" s="23"/>
      <c r="N3658" s="54"/>
      <c r="Y3658" s="53"/>
      <c r="Z3658" s="62"/>
    </row>
    <row r="3659" spans="1:26" s="20" customFormat="1" x14ac:dyDescent="0.2">
      <c r="A3659" s="43"/>
      <c r="B3659" s="48"/>
      <c r="C3659" s="49"/>
      <c r="D3659" s="49"/>
      <c r="E3659" s="50"/>
      <c r="F3659" s="43"/>
      <c r="G3659" s="43"/>
      <c r="H3659" s="45"/>
      <c r="I3659" s="23"/>
      <c r="N3659" s="54"/>
      <c r="Y3659" s="53"/>
      <c r="Z3659" s="62"/>
    </row>
    <row r="3660" spans="1:26" s="20" customFormat="1" x14ac:dyDescent="0.2">
      <c r="A3660" s="43"/>
      <c r="B3660" s="48"/>
      <c r="C3660" s="49"/>
      <c r="D3660" s="49"/>
      <c r="E3660" s="50"/>
      <c r="F3660" s="43"/>
      <c r="G3660" s="43"/>
      <c r="H3660" s="45"/>
      <c r="I3660" s="23"/>
      <c r="N3660" s="54"/>
      <c r="Y3660" s="53"/>
      <c r="Z3660" s="62"/>
    </row>
    <row r="3661" spans="1:26" s="20" customFormat="1" x14ac:dyDescent="0.2">
      <c r="A3661" s="43"/>
      <c r="B3661" s="48"/>
      <c r="C3661" s="49"/>
      <c r="D3661" s="49"/>
      <c r="E3661" s="50"/>
      <c r="F3661" s="43"/>
      <c r="G3661" s="43"/>
      <c r="H3661" s="45"/>
      <c r="I3661" s="23"/>
      <c r="N3661" s="54"/>
      <c r="Y3661" s="53"/>
      <c r="Z3661" s="62"/>
    </row>
    <row r="3662" spans="1:26" s="20" customFormat="1" x14ac:dyDescent="0.2">
      <c r="A3662" s="43"/>
      <c r="B3662" s="48"/>
      <c r="C3662" s="49"/>
      <c r="D3662" s="49"/>
      <c r="E3662" s="50"/>
      <c r="F3662" s="43"/>
      <c r="G3662" s="43"/>
      <c r="H3662" s="45"/>
      <c r="I3662" s="23"/>
      <c r="N3662" s="54"/>
      <c r="Y3662" s="53"/>
      <c r="Z3662" s="62"/>
    </row>
    <row r="3663" spans="1:26" s="20" customFormat="1" x14ac:dyDescent="0.2">
      <c r="A3663" s="43"/>
      <c r="B3663" s="48"/>
      <c r="C3663" s="49"/>
      <c r="D3663" s="49"/>
      <c r="E3663" s="50"/>
      <c r="F3663" s="43"/>
      <c r="G3663" s="43"/>
      <c r="H3663" s="45"/>
      <c r="I3663" s="23"/>
      <c r="N3663" s="54"/>
      <c r="Y3663" s="53"/>
      <c r="Z3663" s="62"/>
    </row>
    <row r="3664" spans="1:26" s="20" customFormat="1" x14ac:dyDescent="0.2">
      <c r="A3664" s="43"/>
      <c r="B3664" s="48"/>
      <c r="C3664" s="49"/>
      <c r="D3664" s="49"/>
      <c r="E3664" s="50"/>
      <c r="F3664" s="43"/>
      <c r="G3664" s="43"/>
      <c r="H3664" s="45"/>
      <c r="I3664" s="23"/>
      <c r="N3664" s="54"/>
      <c r="Y3664" s="53"/>
      <c r="Z3664" s="62"/>
    </row>
    <row r="3665" spans="1:26" s="20" customFormat="1" x14ac:dyDescent="0.2">
      <c r="A3665" s="43"/>
      <c r="B3665" s="48"/>
      <c r="C3665" s="49"/>
      <c r="D3665" s="49"/>
      <c r="E3665" s="50"/>
      <c r="F3665" s="43"/>
      <c r="G3665" s="43"/>
      <c r="H3665" s="45"/>
      <c r="I3665" s="23"/>
      <c r="N3665" s="54"/>
      <c r="Y3665" s="53"/>
      <c r="Z3665" s="62"/>
    </row>
    <row r="3666" spans="1:26" s="20" customFormat="1" x14ac:dyDescent="0.2">
      <c r="A3666" s="43"/>
      <c r="B3666" s="48"/>
      <c r="C3666" s="49"/>
      <c r="D3666" s="49"/>
      <c r="E3666" s="50"/>
      <c r="F3666" s="43"/>
      <c r="G3666" s="43"/>
      <c r="H3666" s="45"/>
      <c r="I3666" s="23"/>
      <c r="N3666" s="54"/>
      <c r="Y3666" s="53"/>
      <c r="Z3666" s="62"/>
    </row>
    <row r="3667" spans="1:26" s="20" customFormat="1" x14ac:dyDescent="0.2">
      <c r="A3667" s="43"/>
      <c r="B3667" s="48"/>
      <c r="C3667" s="49"/>
      <c r="D3667" s="49"/>
      <c r="E3667" s="50"/>
      <c r="F3667" s="43"/>
      <c r="G3667" s="43"/>
      <c r="H3667" s="45"/>
      <c r="I3667" s="23"/>
      <c r="N3667" s="54"/>
      <c r="Y3667" s="53"/>
      <c r="Z3667" s="62"/>
    </row>
    <row r="3668" spans="1:26" s="20" customFormat="1" x14ac:dyDescent="0.2">
      <c r="A3668" s="43"/>
      <c r="B3668" s="48"/>
      <c r="C3668" s="49"/>
      <c r="D3668" s="49"/>
      <c r="E3668" s="50"/>
      <c r="F3668" s="43"/>
      <c r="G3668" s="43"/>
      <c r="H3668" s="45"/>
      <c r="I3668" s="23"/>
      <c r="N3668" s="54"/>
      <c r="Y3668" s="53"/>
      <c r="Z3668" s="62"/>
    </row>
    <row r="3669" spans="1:26" s="20" customFormat="1" x14ac:dyDescent="0.2">
      <c r="A3669" s="43"/>
      <c r="B3669" s="48"/>
      <c r="C3669" s="49"/>
      <c r="D3669" s="49"/>
      <c r="E3669" s="50"/>
      <c r="F3669" s="43"/>
      <c r="G3669" s="43"/>
      <c r="H3669" s="45"/>
      <c r="I3669" s="23"/>
      <c r="N3669" s="54"/>
      <c r="Y3669" s="53"/>
      <c r="Z3669" s="62"/>
    </row>
    <row r="3670" spans="1:26" s="20" customFormat="1" x14ac:dyDescent="0.2">
      <c r="A3670" s="43"/>
      <c r="B3670" s="48"/>
      <c r="C3670" s="49"/>
      <c r="D3670" s="49"/>
      <c r="E3670" s="50"/>
      <c r="F3670" s="43"/>
      <c r="G3670" s="43"/>
      <c r="H3670" s="45"/>
      <c r="I3670" s="23"/>
      <c r="N3670" s="54"/>
      <c r="Y3670" s="53"/>
      <c r="Z3670" s="62"/>
    </row>
    <row r="3671" spans="1:26" s="20" customFormat="1" x14ac:dyDescent="0.2">
      <c r="A3671" s="43"/>
      <c r="B3671" s="48"/>
      <c r="C3671" s="49"/>
      <c r="D3671" s="49"/>
      <c r="E3671" s="50"/>
      <c r="F3671" s="43"/>
      <c r="G3671" s="43"/>
      <c r="H3671" s="45"/>
      <c r="I3671" s="23"/>
      <c r="N3671" s="54"/>
      <c r="Y3671" s="53"/>
      <c r="Z3671" s="62"/>
    </row>
    <row r="3672" spans="1:26" s="20" customFormat="1" x14ac:dyDescent="0.2">
      <c r="A3672" s="43"/>
      <c r="B3672" s="48"/>
      <c r="C3672" s="49"/>
      <c r="D3672" s="49"/>
      <c r="E3672" s="50"/>
      <c r="F3672" s="43"/>
      <c r="G3672" s="43"/>
      <c r="H3672" s="45"/>
      <c r="I3672" s="23"/>
      <c r="N3672" s="54"/>
      <c r="Y3672" s="53"/>
      <c r="Z3672" s="62"/>
    </row>
    <row r="3673" spans="1:26" s="20" customFormat="1" x14ac:dyDescent="0.2">
      <c r="A3673" s="43"/>
      <c r="B3673" s="48"/>
      <c r="C3673" s="49"/>
      <c r="D3673" s="49"/>
      <c r="E3673" s="50"/>
      <c r="F3673" s="43"/>
      <c r="G3673" s="43"/>
      <c r="H3673" s="45"/>
      <c r="I3673" s="23"/>
      <c r="N3673" s="54"/>
      <c r="Y3673" s="53"/>
      <c r="Z3673" s="62"/>
    </row>
    <row r="3674" spans="1:26" s="20" customFormat="1" x14ac:dyDescent="0.2">
      <c r="A3674" s="43"/>
      <c r="B3674" s="48"/>
      <c r="C3674" s="49"/>
      <c r="D3674" s="49"/>
      <c r="E3674" s="50"/>
      <c r="F3674" s="43"/>
      <c r="G3674" s="43"/>
      <c r="H3674" s="45"/>
      <c r="I3674" s="23"/>
      <c r="N3674" s="54"/>
      <c r="Y3674" s="53"/>
      <c r="Z3674" s="62"/>
    </row>
    <row r="3675" spans="1:26" s="20" customFormat="1" x14ac:dyDescent="0.2">
      <c r="A3675" s="43"/>
      <c r="B3675" s="48"/>
      <c r="C3675" s="49"/>
      <c r="D3675" s="49"/>
      <c r="E3675" s="50"/>
      <c r="F3675" s="43"/>
      <c r="G3675" s="43"/>
      <c r="H3675" s="45"/>
      <c r="I3675" s="23"/>
      <c r="N3675" s="54"/>
      <c r="Y3675" s="53"/>
      <c r="Z3675" s="62"/>
    </row>
    <row r="3676" spans="1:26" s="20" customFormat="1" x14ac:dyDescent="0.2">
      <c r="A3676" s="43"/>
      <c r="B3676" s="48"/>
      <c r="C3676" s="49"/>
      <c r="D3676" s="49"/>
      <c r="E3676" s="50"/>
      <c r="F3676" s="43"/>
      <c r="G3676" s="43"/>
      <c r="H3676" s="45"/>
      <c r="I3676" s="23"/>
      <c r="N3676" s="54"/>
      <c r="Y3676" s="53"/>
      <c r="Z3676" s="62"/>
    </row>
    <row r="3677" spans="1:26" s="20" customFormat="1" x14ac:dyDescent="0.2">
      <c r="A3677" s="43"/>
      <c r="B3677" s="48"/>
      <c r="C3677" s="49"/>
      <c r="D3677" s="49"/>
      <c r="E3677" s="50"/>
      <c r="F3677" s="43"/>
      <c r="G3677" s="43"/>
      <c r="H3677" s="45"/>
      <c r="I3677" s="23"/>
      <c r="N3677" s="54"/>
      <c r="Y3677" s="53"/>
      <c r="Z3677" s="62"/>
    </row>
    <row r="3678" spans="1:26" s="20" customFormat="1" x14ac:dyDescent="0.2">
      <c r="A3678" s="43"/>
      <c r="B3678" s="48"/>
      <c r="C3678" s="49"/>
      <c r="D3678" s="49"/>
      <c r="E3678" s="50"/>
      <c r="F3678" s="43"/>
      <c r="G3678" s="43"/>
      <c r="H3678" s="45"/>
      <c r="I3678" s="23"/>
      <c r="N3678" s="54"/>
      <c r="Y3678" s="53"/>
      <c r="Z3678" s="62"/>
    </row>
    <row r="3679" spans="1:26" s="20" customFormat="1" x14ac:dyDescent="0.2">
      <c r="A3679" s="43"/>
      <c r="B3679" s="48"/>
      <c r="C3679" s="49"/>
      <c r="D3679" s="49"/>
      <c r="E3679" s="50"/>
      <c r="F3679" s="43"/>
      <c r="G3679" s="43"/>
      <c r="H3679" s="45"/>
      <c r="I3679" s="23"/>
      <c r="N3679" s="54"/>
      <c r="Y3679" s="53"/>
      <c r="Z3679" s="62"/>
    </row>
    <row r="3680" spans="1:26" s="20" customFormat="1" x14ac:dyDescent="0.2">
      <c r="A3680" s="43"/>
      <c r="B3680" s="48"/>
      <c r="C3680" s="49"/>
      <c r="D3680" s="49"/>
      <c r="E3680" s="50"/>
      <c r="F3680" s="43"/>
      <c r="G3680" s="43"/>
      <c r="H3680" s="45"/>
      <c r="I3680" s="23"/>
      <c r="N3680" s="54"/>
      <c r="Y3680" s="53"/>
      <c r="Z3680" s="62"/>
    </row>
    <row r="3681" spans="1:26" s="20" customFormat="1" x14ac:dyDescent="0.2">
      <c r="A3681" s="43"/>
      <c r="B3681" s="48"/>
      <c r="C3681" s="49"/>
      <c r="D3681" s="49"/>
      <c r="E3681" s="50"/>
      <c r="F3681" s="43"/>
      <c r="G3681" s="43"/>
      <c r="H3681" s="45"/>
      <c r="I3681" s="23"/>
      <c r="N3681" s="54"/>
      <c r="Y3681" s="53"/>
      <c r="Z3681" s="62"/>
    </row>
    <row r="3682" spans="1:26" s="20" customFormat="1" x14ac:dyDescent="0.2">
      <c r="A3682" s="43"/>
      <c r="B3682" s="48"/>
      <c r="C3682" s="49"/>
      <c r="D3682" s="49"/>
      <c r="E3682" s="50"/>
      <c r="F3682" s="43"/>
      <c r="G3682" s="43"/>
      <c r="H3682" s="45"/>
      <c r="I3682" s="23"/>
      <c r="N3682" s="54"/>
      <c r="Y3682" s="53"/>
      <c r="Z3682" s="62"/>
    </row>
    <row r="3683" spans="1:26" s="20" customFormat="1" x14ac:dyDescent="0.2">
      <c r="A3683" s="43"/>
      <c r="B3683" s="48"/>
      <c r="C3683" s="49"/>
      <c r="D3683" s="49"/>
      <c r="E3683" s="50"/>
      <c r="F3683" s="43"/>
      <c r="G3683" s="43"/>
      <c r="H3683" s="45"/>
      <c r="I3683" s="23"/>
      <c r="N3683" s="54"/>
      <c r="Y3683" s="53"/>
      <c r="Z3683" s="62"/>
    </row>
    <row r="3684" spans="1:26" s="20" customFormat="1" x14ac:dyDescent="0.2">
      <c r="A3684" s="43"/>
      <c r="B3684" s="48"/>
      <c r="C3684" s="49"/>
      <c r="D3684" s="49"/>
      <c r="E3684" s="50"/>
      <c r="F3684" s="43"/>
      <c r="G3684" s="43"/>
      <c r="H3684" s="45"/>
      <c r="I3684" s="23"/>
      <c r="N3684" s="54"/>
      <c r="Y3684" s="53"/>
      <c r="Z3684" s="62"/>
    </row>
    <row r="3685" spans="1:26" s="20" customFormat="1" x14ac:dyDescent="0.2">
      <c r="A3685" s="43"/>
      <c r="B3685" s="48"/>
      <c r="C3685" s="49"/>
      <c r="D3685" s="49"/>
      <c r="E3685" s="50"/>
      <c r="F3685" s="43"/>
      <c r="G3685" s="43"/>
      <c r="H3685" s="45"/>
      <c r="I3685" s="23"/>
      <c r="N3685" s="54"/>
      <c r="Y3685" s="53"/>
      <c r="Z3685" s="62"/>
    </row>
    <row r="3686" spans="1:26" s="20" customFormat="1" x14ac:dyDescent="0.2">
      <c r="A3686" s="43"/>
      <c r="B3686" s="48"/>
      <c r="C3686" s="49"/>
      <c r="D3686" s="49"/>
      <c r="E3686" s="50"/>
      <c r="F3686" s="43"/>
      <c r="G3686" s="43"/>
      <c r="H3686" s="45"/>
      <c r="I3686" s="23"/>
      <c r="N3686" s="54"/>
      <c r="Y3686" s="53"/>
      <c r="Z3686" s="62"/>
    </row>
    <row r="3687" spans="1:26" s="20" customFormat="1" x14ac:dyDescent="0.2">
      <c r="A3687" s="43"/>
      <c r="B3687" s="48"/>
      <c r="C3687" s="49"/>
      <c r="D3687" s="49"/>
      <c r="E3687" s="50"/>
      <c r="F3687" s="43"/>
      <c r="G3687" s="43"/>
      <c r="H3687" s="45"/>
      <c r="I3687" s="23"/>
      <c r="N3687" s="54"/>
      <c r="Y3687" s="53"/>
      <c r="Z3687" s="62"/>
    </row>
    <row r="3688" spans="1:26" s="20" customFormat="1" x14ac:dyDescent="0.2">
      <c r="A3688" s="43"/>
      <c r="B3688" s="48"/>
      <c r="C3688" s="49"/>
      <c r="D3688" s="49"/>
      <c r="E3688" s="50"/>
      <c r="F3688" s="43"/>
      <c r="G3688" s="43"/>
      <c r="H3688" s="45"/>
      <c r="I3688" s="23"/>
      <c r="N3688" s="54"/>
      <c r="Y3688" s="53"/>
      <c r="Z3688" s="62"/>
    </row>
    <row r="3689" spans="1:26" s="20" customFormat="1" x14ac:dyDescent="0.2">
      <c r="A3689" s="43"/>
      <c r="B3689" s="48"/>
      <c r="C3689" s="49"/>
      <c r="D3689" s="49"/>
      <c r="E3689" s="50"/>
      <c r="F3689" s="43"/>
      <c r="G3689" s="43"/>
      <c r="H3689" s="45"/>
      <c r="I3689" s="23"/>
      <c r="N3689" s="54"/>
      <c r="Y3689" s="53"/>
      <c r="Z3689" s="62"/>
    </row>
    <row r="3690" spans="1:26" s="20" customFormat="1" x14ac:dyDescent="0.2">
      <c r="A3690" s="43"/>
      <c r="B3690" s="48"/>
      <c r="C3690" s="49"/>
      <c r="D3690" s="49"/>
      <c r="E3690" s="50"/>
      <c r="F3690" s="43"/>
      <c r="G3690" s="43"/>
      <c r="H3690" s="45"/>
      <c r="I3690" s="23"/>
      <c r="N3690" s="54"/>
      <c r="Y3690" s="53"/>
      <c r="Z3690" s="62"/>
    </row>
    <row r="3691" spans="1:26" s="20" customFormat="1" x14ac:dyDescent="0.2">
      <c r="A3691" s="43"/>
      <c r="B3691" s="48"/>
      <c r="C3691" s="49"/>
      <c r="D3691" s="49"/>
      <c r="E3691" s="50"/>
      <c r="F3691" s="43"/>
      <c r="G3691" s="43"/>
      <c r="H3691" s="45"/>
      <c r="I3691" s="23"/>
      <c r="N3691" s="54"/>
      <c r="Y3691" s="53"/>
      <c r="Z3691" s="62"/>
    </row>
    <row r="3692" spans="1:26" s="20" customFormat="1" x14ac:dyDescent="0.2">
      <c r="A3692" s="43"/>
      <c r="B3692" s="48"/>
      <c r="C3692" s="49"/>
      <c r="D3692" s="49"/>
      <c r="E3692" s="50"/>
      <c r="F3692" s="43"/>
      <c r="G3692" s="43"/>
      <c r="H3692" s="45"/>
      <c r="I3692" s="23"/>
      <c r="N3692" s="54"/>
      <c r="Y3692" s="53"/>
      <c r="Z3692" s="62"/>
    </row>
    <row r="3693" spans="1:26" s="20" customFormat="1" x14ac:dyDescent="0.2">
      <c r="A3693" s="43"/>
      <c r="B3693" s="48"/>
      <c r="C3693" s="49"/>
      <c r="D3693" s="49"/>
      <c r="E3693" s="50"/>
      <c r="F3693" s="43"/>
      <c r="G3693" s="43"/>
      <c r="H3693" s="45"/>
      <c r="I3693" s="23"/>
      <c r="N3693" s="54"/>
      <c r="Y3693" s="53"/>
      <c r="Z3693" s="62"/>
    </row>
    <row r="3694" spans="1:26" s="20" customFormat="1" x14ac:dyDescent="0.2">
      <c r="A3694" s="43"/>
      <c r="B3694" s="48"/>
      <c r="C3694" s="49"/>
      <c r="D3694" s="49"/>
      <c r="E3694" s="50"/>
      <c r="F3694" s="43"/>
      <c r="G3694" s="43"/>
      <c r="H3694" s="45"/>
      <c r="I3694" s="23"/>
      <c r="N3694" s="54"/>
      <c r="Y3694" s="53"/>
      <c r="Z3694" s="62"/>
    </row>
    <row r="3695" spans="1:26" s="20" customFormat="1" x14ac:dyDescent="0.2">
      <c r="A3695" s="43"/>
      <c r="B3695" s="48"/>
      <c r="C3695" s="49"/>
      <c r="D3695" s="49"/>
      <c r="E3695" s="50"/>
      <c r="F3695" s="43"/>
      <c r="G3695" s="43"/>
      <c r="H3695" s="45"/>
      <c r="I3695" s="23"/>
      <c r="N3695" s="54"/>
      <c r="Y3695" s="53"/>
      <c r="Z3695" s="62"/>
    </row>
    <row r="3696" spans="1:26" s="20" customFormat="1" x14ac:dyDescent="0.2">
      <c r="A3696" s="43"/>
      <c r="B3696" s="48"/>
      <c r="C3696" s="49"/>
      <c r="D3696" s="49"/>
      <c r="E3696" s="50"/>
      <c r="F3696" s="43"/>
      <c r="G3696" s="43"/>
      <c r="H3696" s="45"/>
      <c r="I3696" s="23"/>
      <c r="N3696" s="54"/>
      <c r="Y3696" s="53"/>
      <c r="Z3696" s="62"/>
    </row>
    <row r="3697" spans="1:26" s="20" customFormat="1" x14ac:dyDescent="0.2">
      <c r="A3697" s="43"/>
      <c r="B3697" s="48"/>
      <c r="C3697" s="49"/>
      <c r="D3697" s="49"/>
      <c r="E3697" s="50"/>
      <c r="F3697" s="43"/>
      <c r="G3697" s="43"/>
      <c r="H3697" s="45"/>
      <c r="I3697" s="23"/>
      <c r="N3697" s="54"/>
      <c r="Y3697" s="53"/>
      <c r="Z3697" s="62"/>
    </row>
    <row r="3698" spans="1:26" s="20" customFormat="1" x14ac:dyDescent="0.2">
      <c r="A3698" s="43"/>
      <c r="B3698" s="48"/>
      <c r="C3698" s="49"/>
      <c r="D3698" s="49"/>
      <c r="E3698" s="50"/>
      <c r="F3698" s="43"/>
      <c r="G3698" s="43"/>
      <c r="H3698" s="45"/>
      <c r="I3698" s="23"/>
      <c r="N3698" s="54"/>
      <c r="Y3698" s="53"/>
      <c r="Z3698" s="62"/>
    </row>
    <row r="3699" spans="1:26" s="20" customFormat="1" x14ac:dyDescent="0.2">
      <c r="A3699" s="43"/>
      <c r="B3699" s="48"/>
      <c r="C3699" s="49"/>
      <c r="D3699" s="49"/>
      <c r="E3699" s="50"/>
      <c r="F3699" s="43"/>
      <c r="G3699" s="43"/>
      <c r="H3699" s="45"/>
      <c r="I3699" s="23"/>
      <c r="N3699" s="54"/>
      <c r="Y3699" s="53"/>
      <c r="Z3699" s="62"/>
    </row>
    <row r="3700" spans="1:26" s="20" customFormat="1" x14ac:dyDescent="0.2">
      <c r="A3700" s="43"/>
      <c r="B3700" s="48"/>
      <c r="C3700" s="49"/>
      <c r="D3700" s="49"/>
      <c r="E3700" s="50"/>
      <c r="F3700" s="43"/>
      <c r="G3700" s="43"/>
      <c r="H3700" s="45"/>
      <c r="I3700" s="23"/>
      <c r="N3700" s="54"/>
      <c r="Y3700" s="53"/>
      <c r="Z3700" s="62"/>
    </row>
    <row r="3701" spans="1:26" s="20" customFormat="1" x14ac:dyDescent="0.2">
      <c r="A3701" s="43"/>
      <c r="B3701" s="48"/>
      <c r="C3701" s="49"/>
      <c r="D3701" s="49"/>
      <c r="E3701" s="50"/>
      <c r="F3701" s="43"/>
      <c r="G3701" s="43"/>
      <c r="H3701" s="45"/>
      <c r="I3701" s="23"/>
      <c r="N3701" s="54"/>
      <c r="Y3701" s="53"/>
      <c r="Z3701" s="62"/>
    </row>
    <row r="3702" spans="1:26" s="20" customFormat="1" x14ac:dyDescent="0.2">
      <c r="A3702" s="43"/>
      <c r="B3702" s="48"/>
      <c r="C3702" s="49"/>
      <c r="D3702" s="49"/>
      <c r="E3702" s="50"/>
      <c r="F3702" s="43"/>
      <c r="G3702" s="43"/>
      <c r="H3702" s="45"/>
      <c r="I3702" s="23"/>
      <c r="N3702" s="54"/>
      <c r="Y3702" s="53"/>
      <c r="Z3702" s="62"/>
    </row>
    <row r="3703" spans="1:26" s="20" customFormat="1" x14ac:dyDescent="0.2">
      <c r="A3703" s="43"/>
      <c r="B3703" s="48"/>
      <c r="C3703" s="49"/>
      <c r="D3703" s="49"/>
      <c r="E3703" s="50"/>
      <c r="F3703" s="43"/>
      <c r="G3703" s="43"/>
      <c r="H3703" s="45"/>
      <c r="I3703" s="23"/>
      <c r="N3703" s="54"/>
      <c r="Y3703" s="53"/>
      <c r="Z3703" s="62"/>
    </row>
    <row r="3704" spans="1:26" s="20" customFormat="1" x14ac:dyDescent="0.2">
      <c r="A3704" s="43"/>
      <c r="B3704" s="48"/>
      <c r="C3704" s="49"/>
      <c r="D3704" s="49"/>
      <c r="E3704" s="50"/>
      <c r="F3704" s="43"/>
      <c r="G3704" s="43"/>
      <c r="H3704" s="45"/>
      <c r="I3704" s="23"/>
      <c r="N3704" s="54"/>
      <c r="Y3704" s="53"/>
      <c r="Z3704" s="62"/>
    </row>
    <row r="3705" spans="1:26" s="20" customFormat="1" x14ac:dyDescent="0.2">
      <c r="A3705" s="43"/>
      <c r="B3705" s="48"/>
      <c r="C3705" s="49"/>
      <c r="D3705" s="49"/>
      <c r="E3705" s="50"/>
      <c r="F3705" s="43"/>
      <c r="G3705" s="43"/>
      <c r="H3705" s="45"/>
      <c r="I3705" s="23"/>
      <c r="N3705" s="54"/>
      <c r="Y3705" s="53"/>
      <c r="Z3705" s="62"/>
    </row>
    <row r="3706" spans="1:26" s="20" customFormat="1" x14ac:dyDescent="0.2">
      <c r="A3706" s="43"/>
      <c r="B3706" s="48"/>
      <c r="C3706" s="49"/>
      <c r="D3706" s="49"/>
      <c r="E3706" s="50"/>
      <c r="F3706" s="43"/>
      <c r="G3706" s="43"/>
      <c r="H3706" s="45"/>
      <c r="I3706" s="23"/>
      <c r="N3706" s="54"/>
      <c r="Y3706" s="53"/>
      <c r="Z3706" s="62"/>
    </row>
    <row r="3707" spans="1:26" s="20" customFormat="1" x14ac:dyDescent="0.2">
      <c r="A3707" s="43"/>
      <c r="B3707" s="48"/>
      <c r="C3707" s="49"/>
      <c r="D3707" s="49"/>
      <c r="E3707" s="50"/>
      <c r="F3707" s="43"/>
      <c r="G3707" s="43"/>
      <c r="H3707" s="45"/>
      <c r="I3707" s="23"/>
      <c r="N3707" s="54"/>
      <c r="Y3707" s="53"/>
      <c r="Z3707" s="62"/>
    </row>
    <row r="3708" spans="1:26" s="20" customFormat="1" x14ac:dyDescent="0.2">
      <c r="A3708" s="43"/>
      <c r="B3708" s="48"/>
      <c r="C3708" s="49"/>
      <c r="D3708" s="49"/>
      <c r="E3708" s="50"/>
      <c r="F3708" s="43"/>
      <c r="G3708" s="43"/>
      <c r="H3708" s="45"/>
      <c r="I3708" s="23"/>
      <c r="N3708" s="54"/>
      <c r="Y3708" s="53"/>
      <c r="Z3708" s="62"/>
    </row>
    <row r="3709" spans="1:26" s="20" customFormat="1" x14ac:dyDescent="0.2">
      <c r="A3709" s="43"/>
      <c r="B3709" s="48"/>
      <c r="C3709" s="49"/>
      <c r="D3709" s="49"/>
      <c r="E3709" s="50"/>
      <c r="F3709" s="43"/>
      <c r="G3709" s="43"/>
      <c r="H3709" s="45"/>
      <c r="I3709" s="23"/>
      <c r="N3709" s="54"/>
      <c r="Y3709" s="53"/>
      <c r="Z3709" s="62"/>
    </row>
    <row r="3710" spans="1:26" s="20" customFormat="1" x14ac:dyDescent="0.2">
      <c r="A3710" s="43"/>
      <c r="B3710" s="48"/>
      <c r="C3710" s="49"/>
      <c r="D3710" s="49"/>
      <c r="E3710" s="50"/>
      <c r="F3710" s="43"/>
      <c r="G3710" s="43"/>
      <c r="H3710" s="45"/>
      <c r="I3710" s="23"/>
      <c r="N3710" s="54"/>
      <c r="Y3710" s="53"/>
      <c r="Z3710" s="62"/>
    </row>
    <row r="3711" spans="1:26" s="20" customFormat="1" x14ac:dyDescent="0.2">
      <c r="A3711" s="43"/>
      <c r="B3711" s="48"/>
      <c r="C3711" s="49"/>
      <c r="D3711" s="49"/>
      <c r="E3711" s="50"/>
      <c r="F3711" s="43"/>
      <c r="G3711" s="43"/>
      <c r="H3711" s="45"/>
      <c r="I3711" s="23"/>
      <c r="N3711" s="54"/>
      <c r="Y3711" s="53"/>
      <c r="Z3711" s="62"/>
    </row>
    <row r="3712" spans="1:26" s="20" customFormat="1" x14ac:dyDescent="0.2">
      <c r="A3712" s="43"/>
      <c r="B3712" s="48"/>
      <c r="C3712" s="49"/>
      <c r="D3712" s="49"/>
      <c r="E3712" s="50"/>
      <c r="F3712" s="43"/>
      <c r="G3712" s="43"/>
      <c r="H3712" s="45"/>
      <c r="I3712" s="23"/>
      <c r="N3712" s="54"/>
      <c r="Y3712" s="53"/>
      <c r="Z3712" s="62"/>
    </row>
    <row r="3713" spans="1:26" s="20" customFormat="1" x14ac:dyDescent="0.2">
      <c r="A3713" s="43"/>
      <c r="B3713" s="48"/>
      <c r="C3713" s="49"/>
      <c r="D3713" s="49"/>
      <c r="E3713" s="50"/>
      <c r="F3713" s="43"/>
      <c r="G3713" s="43"/>
      <c r="H3713" s="45"/>
      <c r="I3713" s="23"/>
      <c r="N3713" s="54"/>
      <c r="Y3713" s="53"/>
      <c r="Z3713" s="62"/>
    </row>
    <row r="3714" spans="1:26" s="20" customFormat="1" x14ac:dyDescent="0.2">
      <c r="A3714" s="43"/>
      <c r="B3714" s="48"/>
      <c r="C3714" s="49"/>
      <c r="D3714" s="49"/>
      <c r="E3714" s="50"/>
      <c r="F3714" s="43"/>
      <c r="G3714" s="43"/>
      <c r="H3714" s="45"/>
      <c r="I3714" s="23"/>
      <c r="N3714" s="54"/>
      <c r="Y3714" s="53"/>
      <c r="Z3714" s="62"/>
    </row>
    <row r="3715" spans="1:26" s="20" customFormat="1" x14ac:dyDescent="0.2">
      <c r="A3715" s="43"/>
      <c r="B3715" s="48"/>
      <c r="C3715" s="49"/>
      <c r="D3715" s="49"/>
      <c r="E3715" s="50"/>
      <c r="F3715" s="43"/>
      <c r="G3715" s="43"/>
      <c r="H3715" s="45"/>
      <c r="I3715" s="23"/>
      <c r="N3715" s="54"/>
      <c r="Y3715" s="53"/>
      <c r="Z3715" s="62"/>
    </row>
    <row r="3716" spans="1:26" s="20" customFormat="1" x14ac:dyDescent="0.2">
      <c r="A3716" s="43"/>
      <c r="B3716" s="48"/>
      <c r="C3716" s="49"/>
      <c r="D3716" s="49"/>
      <c r="E3716" s="50"/>
      <c r="F3716" s="43"/>
      <c r="G3716" s="43"/>
      <c r="H3716" s="45"/>
      <c r="I3716" s="23"/>
      <c r="N3716" s="54"/>
      <c r="Y3716" s="53"/>
      <c r="Z3716" s="62"/>
    </row>
    <row r="3717" spans="1:26" s="20" customFormat="1" x14ac:dyDescent="0.2">
      <c r="A3717" s="43"/>
      <c r="B3717" s="48"/>
      <c r="C3717" s="49"/>
      <c r="D3717" s="49"/>
      <c r="E3717" s="50"/>
      <c r="F3717" s="43"/>
      <c r="G3717" s="43"/>
      <c r="H3717" s="45"/>
      <c r="I3717" s="23"/>
      <c r="N3717" s="54"/>
      <c r="Y3717" s="53"/>
      <c r="Z3717" s="62"/>
    </row>
    <row r="3718" spans="1:26" s="20" customFormat="1" x14ac:dyDescent="0.2">
      <c r="A3718" s="43"/>
      <c r="B3718" s="48"/>
      <c r="C3718" s="49"/>
      <c r="D3718" s="49"/>
      <c r="E3718" s="50"/>
      <c r="F3718" s="43"/>
      <c r="G3718" s="43"/>
      <c r="H3718" s="45"/>
      <c r="I3718" s="23"/>
      <c r="N3718" s="54"/>
      <c r="Y3718" s="53"/>
      <c r="Z3718" s="62"/>
    </row>
    <row r="3719" spans="1:26" s="20" customFormat="1" x14ac:dyDescent="0.2">
      <c r="A3719" s="43"/>
      <c r="B3719" s="48"/>
      <c r="C3719" s="49"/>
      <c r="D3719" s="49"/>
      <c r="E3719" s="50"/>
      <c r="F3719" s="43"/>
      <c r="G3719" s="43"/>
      <c r="H3719" s="45"/>
      <c r="I3719" s="23"/>
      <c r="N3719" s="54"/>
      <c r="Y3719" s="53"/>
      <c r="Z3719" s="62"/>
    </row>
    <row r="3720" spans="1:26" s="20" customFormat="1" x14ac:dyDescent="0.2">
      <c r="A3720" s="43"/>
      <c r="B3720" s="48"/>
      <c r="C3720" s="49"/>
      <c r="D3720" s="49"/>
      <c r="E3720" s="50"/>
      <c r="F3720" s="43"/>
      <c r="G3720" s="43"/>
      <c r="H3720" s="45"/>
      <c r="I3720" s="23"/>
      <c r="N3720" s="54"/>
      <c r="Y3720" s="53"/>
      <c r="Z3720" s="62"/>
    </row>
    <row r="3721" spans="1:26" s="20" customFormat="1" x14ac:dyDescent="0.2">
      <c r="A3721" s="43"/>
      <c r="B3721" s="48"/>
      <c r="C3721" s="49"/>
      <c r="D3721" s="49"/>
      <c r="E3721" s="50"/>
      <c r="F3721" s="43"/>
      <c r="G3721" s="43"/>
      <c r="H3721" s="45"/>
      <c r="I3721" s="23"/>
      <c r="N3721" s="54"/>
      <c r="Y3721" s="53"/>
      <c r="Z3721" s="62"/>
    </row>
    <row r="3722" spans="1:26" s="20" customFormat="1" x14ac:dyDescent="0.2">
      <c r="A3722" s="43"/>
      <c r="B3722" s="48"/>
      <c r="C3722" s="49"/>
      <c r="D3722" s="49"/>
      <c r="E3722" s="50"/>
      <c r="F3722" s="43"/>
      <c r="G3722" s="43"/>
      <c r="H3722" s="45"/>
      <c r="I3722" s="23"/>
      <c r="N3722" s="54"/>
      <c r="Y3722" s="53"/>
      <c r="Z3722" s="62"/>
    </row>
    <row r="3723" spans="1:26" s="20" customFormat="1" x14ac:dyDescent="0.2">
      <c r="A3723" s="43"/>
      <c r="B3723" s="48"/>
      <c r="C3723" s="49"/>
      <c r="D3723" s="49"/>
      <c r="E3723" s="50"/>
      <c r="F3723" s="43"/>
      <c r="G3723" s="43"/>
      <c r="H3723" s="45"/>
      <c r="I3723" s="23"/>
      <c r="N3723" s="54"/>
      <c r="Y3723" s="53"/>
      <c r="Z3723" s="62"/>
    </row>
    <row r="3724" spans="1:26" s="20" customFormat="1" x14ac:dyDescent="0.2">
      <c r="A3724" s="43"/>
      <c r="B3724" s="48"/>
      <c r="C3724" s="49"/>
      <c r="D3724" s="49"/>
      <c r="E3724" s="50"/>
      <c r="F3724" s="43"/>
      <c r="G3724" s="43"/>
      <c r="H3724" s="45"/>
      <c r="I3724" s="23"/>
      <c r="N3724" s="54"/>
      <c r="Y3724" s="53"/>
      <c r="Z3724" s="62"/>
    </row>
    <row r="3725" spans="1:26" s="20" customFormat="1" x14ac:dyDescent="0.2">
      <c r="A3725" s="43"/>
      <c r="B3725" s="48"/>
      <c r="C3725" s="49"/>
      <c r="D3725" s="49"/>
      <c r="E3725" s="50"/>
      <c r="F3725" s="43"/>
      <c r="G3725" s="43"/>
      <c r="H3725" s="45"/>
      <c r="I3725" s="23"/>
      <c r="N3725" s="54"/>
      <c r="Y3725" s="53"/>
      <c r="Z3725" s="62"/>
    </row>
    <row r="3726" spans="1:26" s="20" customFormat="1" x14ac:dyDescent="0.2">
      <c r="A3726" s="43"/>
      <c r="B3726" s="48"/>
      <c r="C3726" s="49"/>
      <c r="D3726" s="49"/>
      <c r="E3726" s="50"/>
      <c r="F3726" s="43"/>
      <c r="G3726" s="43"/>
      <c r="H3726" s="45"/>
      <c r="I3726" s="23"/>
      <c r="N3726" s="54"/>
      <c r="Y3726" s="53"/>
      <c r="Z3726" s="62"/>
    </row>
    <row r="3727" spans="1:26" s="20" customFormat="1" x14ac:dyDescent="0.2">
      <c r="A3727" s="43"/>
      <c r="B3727" s="48"/>
      <c r="C3727" s="49"/>
      <c r="D3727" s="49"/>
      <c r="E3727" s="50"/>
      <c r="F3727" s="43"/>
      <c r="G3727" s="43"/>
      <c r="H3727" s="45"/>
      <c r="I3727" s="23"/>
      <c r="N3727" s="54"/>
      <c r="Y3727" s="53"/>
      <c r="Z3727" s="62"/>
    </row>
    <row r="3728" spans="1:26" s="20" customFormat="1" x14ac:dyDescent="0.2">
      <c r="A3728" s="43"/>
      <c r="B3728" s="48"/>
      <c r="C3728" s="49"/>
      <c r="D3728" s="49"/>
      <c r="E3728" s="50"/>
      <c r="F3728" s="43"/>
      <c r="G3728" s="43"/>
      <c r="H3728" s="45"/>
      <c r="I3728" s="23"/>
      <c r="N3728" s="54"/>
      <c r="Y3728" s="53"/>
      <c r="Z3728" s="62"/>
    </row>
    <row r="3729" spans="1:26" s="20" customFormat="1" x14ac:dyDescent="0.2">
      <c r="A3729" s="43"/>
      <c r="B3729" s="48"/>
      <c r="C3729" s="49"/>
      <c r="D3729" s="49"/>
      <c r="E3729" s="50"/>
      <c r="F3729" s="43"/>
      <c r="G3729" s="43"/>
      <c r="H3729" s="45"/>
      <c r="I3729" s="23"/>
      <c r="N3729" s="54"/>
      <c r="Y3729" s="53"/>
      <c r="Z3729" s="62"/>
    </row>
    <row r="3730" spans="1:26" s="20" customFormat="1" x14ac:dyDescent="0.2">
      <c r="A3730" s="43"/>
      <c r="B3730" s="48"/>
      <c r="C3730" s="49"/>
      <c r="D3730" s="49"/>
      <c r="E3730" s="50"/>
      <c r="F3730" s="43"/>
      <c r="G3730" s="43"/>
      <c r="H3730" s="45"/>
      <c r="I3730" s="23"/>
      <c r="N3730" s="54"/>
      <c r="Y3730" s="53"/>
      <c r="Z3730" s="62"/>
    </row>
    <row r="3731" spans="1:26" s="20" customFormat="1" x14ac:dyDescent="0.2">
      <c r="A3731" s="43"/>
      <c r="B3731" s="48"/>
      <c r="C3731" s="49"/>
      <c r="D3731" s="49"/>
      <c r="E3731" s="50"/>
      <c r="F3731" s="43"/>
      <c r="G3731" s="43"/>
      <c r="H3731" s="45"/>
      <c r="I3731" s="23"/>
      <c r="N3731" s="54"/>
      <c r="Y3731" s="53"/>
      <c r="Z3731" s="62"/>
    </row>
    <row r="3732" spans="1:26" s="20" customFormat="1" x14ac:dyDescent="0.2">
      <c r="A3732" s="43"/>
      <c r="B3732" s="48"/>
      <c r="C3732" s="49"/>
      <c r="D3732" s="49"/>
      <c r="E3732" s="50"/>
      <c r="F3732" s="43"/>
      <c r="G3732" s="43"/>
      <c r="H3732" s="45"/>
      <c r="I3732" s="23"/>
      <c r="N3732" s="54"/>
      <c r="Y3732" s="53"/>
      <c r="Z3732" s="62"/>
    </row>
    <row r="3733" spans="1:26" s="20" customFormat="1" x14ac:dyDescent="0.2">
      <c r="A3733" s="43"/>
      <c r="B3733" s="48"/>
      <c r="C3733" s="49"/>
      <c r="D3733" s="49"/>
      <c r="E3733" s="50"/>
      <c r="F3733" s="43"/>
      <c r="G3733" s="43"/>
      <c r="H3733" s="45"/>
      <c r="I3733" s="23"/>
      <c r="N3733" s="54"/>
      <c r="Y3733" s="53"/>
      <c r="Z3733" s="62"/>
    </row>
    <row r="3734" spans="1:26" s="20" customFormat="1" x14ac:dyDescent="0.2">
      <c r="A3734" s="43"/>
      <c r="B3734" s="48"/>
      <c r="C3734" s="49"/>
      <c r="D3734" s="49"/>
      <c r="E3734" s="50"/>
      <c r="F3734" s="43"/>
      <c r="G3734" s="43"/>
      <c r="H3734" s="45"/>
      <c r="I3734" s="23"/>
      <c r="N3734" s="54"/>
      <c r="Y3734" s="53"/>
      <c r="Z3734" s="62"/>
    </row>
    <row r="3735" spans="1:26" s="20" customFormat="1" x14ac:dyDescent="0.2">
      <c r="A3735" s="43"/>
      <c r="B3735" s="48"/>
      <c r="C3735" s="49"/>
      <c r="D3735" s="49"/>
      <c r="E3735" s="50"/>
      <c r="F3735" s="43"/>
      <c r="G3735" s="43"/>
      <c r="H3735" s="45"/>
      <c r="I3735" s="23"/>
      <c r="N3735" s="54"/>
      <c r="Y3735" s="53"/>
      <c r="Z3735" s="62"/>
    </row>
    <row r="3736" spans="1:26" s="20" customFormat="1" x14ac:dyDescent="0.2">
      <c r="A3736" s="43"/>
      <c r="B3736" s="48"/>
      <c r="C3736" s="49"/>
      <c r="D3736" s="49"/>
      <c r="E3736" s="50"/>
      <c r="F3736" s="43"/>
      <c r="G3736" s="43"/>
      <c r="H3736" s="45"/>
      <c r="I3736" s="23"/>
      <c r="N3736" s="54"/>
      <c r="Y3736" s="53"/>
      <c r="Z3736" s="62"/>
    </row>
    <row r="3737" spans="1:26" s="20" customFormat="1" x14ac:dyDescent="0.2">
      <c r="A3737" s="43"/>
      <c r="B3737" s="48"/>
      <c r="C3737" s="49"/>
      <c r="D3737" s="49"/>
      <c r="E3737" s="50"/>
      <c r="F3737" s="43"/>
      <c r="G3737" s="43"/>
      <c r="H3737" s="45"/>
      <c r="I3737" s="23"/>
      <c r="N3737" s="54"/>
      <c r="Y3737" s="53"/>
      <c r="Z3737" s="62"/>
    </row>
    <row r="3738" spans="1:26" s="20" customFormat="1" x14ac:dyDescent="0.2">
      <c r="A3738" s="43"/>
      <c r="B3738" s="48"/>
      <c r="C3738" s="49"/>
      <c r="D3738" s="49"/>
      <c r="E3738" s="50"/>
      <c r="F3738" s="43"/>
      <c r="G3738" s="43"/>
      <c r="H3738" s="45"/>
      <c r="I3738" s="23"/>
      <c r="N3738" s="54"/>
      <c r="Y3738" s="53"/>
      <c r="Z3738" s="62"/>
    </row>
    <row r="3739" spans="1:26" s="20" customFormat="1" x14ac:dyDescent="0.2">
      <c r="A3739" s="43"/>
      <c r="B3739" s="48"/>
      <c r="C3739" s="49"/>
      <c r="D3739" s="49"/>
      <c r="E3739" s="50"/>
      <c r="F3739" s="43"/>
      <c r="G3739" s="43"/>
      <c r="H3739" s="45"/>
      <c r="I3739" s="23"/>
      <c r="N3739" s="54"/>
      <c r="Y3739" s="53"/>
      <c r="Z3739" s="62"/>
    </row>
    <row r="3740" spans="1:26" s="20" customFormat="1" x14ac:dyDescent="0.2">
      <c r="A3740" s="43"/>
      <c r="B3740" s="48"/>
      <c r="C3740" s="49"/>
      <c r="D3740" s="49"/>
      <c r="E3740" s="50"/>
      <c r="F3740" s="43"/>
      <c r="G3740" s="43"/>
      <c r="H3740" s="45"/>
      <c r="I3740" s="23"/>
      <c r="N3740" s="54"/>
      <c r="Y3740" s="53"/>
      <c r="Z3740" s="62"/>
    </row>
    <row r="3741" spans="1:26" s="20" customFormat="1" x14ac:dyDescent="0.2">
      <c r="A3741" s="43"/>
      <c r="B3741" s="48"/>
      <c r="C3741" s="49"/>
      <c r="D3741" s="49"/>
      <c r="E3741" s="50"/>
      <c r="F3741" s="43"/>
      <c r="G3741" s="43"/>
      <c r="H3741" s="45"/>
      <c r="I3741" s="23"/>
      <c r="N3741" s="54"/>
      <c r="Y3741" s="53"/>
      <c r="Z3741" s="62"/>
    </row>
    <row r="3742" spans="1:26" s="20" customFormat="1" x14ac:dyDescent="0.2">
      <c r="A3742" s="43"/>
      <c r="B3742" s="48"/>
      <c r="C3742" s="49"/>
      <c r="D3742" s="49"/>
      <c r="E3742" s="50"/>
      <c r="F3742" s="43"/>
      <c r="G3742" s="43"/>
      <c r="H3742" s="45"/>
      <c r="I3742" s="23"/>
      <c r="N3742" s="54"/>
      <c r="Y3742" s="53"/>
      <c r="Z3742" s="62"/>
    </row>
    <row r="3743" spans="1:26" s="20" customFormat="1" x14ac:dyDescent="0.2">
      <c r="A3743" s="43"/>
      <c r="B3743" s="48"/>
      <c r="C3743" s="49"/>
      <c r="D3743" s="49"/>
      <c r="E3743" s="50"/>
      <c r="F3743" s="43"/>
      <c r="G3743" s="43"/>
      <c r="H3743" s="45"/>
      <c r="I3743" s="23"/>
      <c r="N3743" s="54"/>
      <c r="Y3743" s="53"/>
      <c r="Z3743" s="62"/>
    </row>
    <row r="3744" spans="1:26" s="20" customFormat="1" x14ac:dyDescent="0.2">
      <c r="A3744" s="43"/>
      <c r="B3744" s="48"/>
      <c r="C3744" s="49"/>
      <c r="D3744" s="49"/>
      <c r="E3744" s="50"/>
      <c r="F3744" s="43"/>
      <c r="G3744" s="43"/>
      <c r="H3744" s="45"/>
      <c r="I3744" s="23"/>
      <c r="N3744" s="54"/>
      <c r="Y3744" s="53"/>
      <c r="Z3744" s="62"/>
    </row>
    <row r="3745" spans="1:26" s="20" customFormat="1" x14ac:dyDescent="0.2">
      <c r="A3745" s="43"/>
      <c r="B3745" s="48"/>
      <c r="C3745" s="49"/>
      <c r="D3745" s="49"/>
      <c r="E3745" s="50"/>
      <c r="F3745" s="43"/>
      <c r="G3745" s="43"/>
      <c r="H3745" s="45"/>
      <c r="I3745" s="23"/>
      <c r="N3745" s="54"/>
      <c r="Y3745" s="53"/>
      <c r="Z3745" s="62"/>
    </row>
    <row r="3746" spans="1:26" s="20" customFormat="1" x14ac:dyDescent="0.2">
      <c r="A3746" s="43"/>
      <c r="B3746" s="48"/>
      <c r="C3746" s="49"/>
      <c r="D3746" s="49"/>
      <c r="E3746" s="50"/>
      <c r="F3746" s="43"/>
      <c r="G3746" s="43"/>
      <c r="H3746" s="45"/>
      <c r="I3746" s="23"/>
      <c r="N3746" s="54"/>
      <c r="Y3746" s="53"/>
      <c r="Z3746" s="62"/>
    </row>
    <row r="3747" spans="1:26" s="20" customFormat="1" x14ac:dyDescent="0.2">
      <c r="A3747" s="43"/>
      <c r="B3747" s="48"/>
      <c r="C3747" s="49"/>
      <c r="D3747" s="49"/>
      <c r="E3747" s="50"/>
      <c r="F3747" s="43"/>
      <c r="G3747" s="43"/>
      <c r="H3747" s="45"/>
      <c r="I3747" s="23"/>
      <c r="N3747" s="54"/>
      <c r="Y3747" s="53"/>
      <c r="Z3747" s="62"/>
    </row>
    <row r="3748" spans="1:26" s="20" customFormat="1" x14ac:dyDescent="0.2">
      <c r="A3748" s="43"/>
      <c r="B3748" s="48"/>
      <c r="C3748" s="49"/>
      <c r="D3748" s="49"/>
      <c r="E3748" s="50"/>
      <c r="F3748" s="43"/>
      <c r="G3748" s="43"/>
      <c r="H3748" s="45"/>
      <c r="I3748" s="23"/>
      <c r="N3748" s="54"/>
      <c r="Y3748" s="53"/>
      <c r="Z3748" s="62"/>
    </row>
    <row r="3749" spans="1:26" s="20" customFormat="1" x14ac:dyDescent="0.2">
      <c r="A3749" s="43"/>
      <c r="B3749" s="48"/>
      <c r="C3749" s="49"/>
      <c r="D3749" s="49"/>
      <c r="E3749" s="50"/>
      <c r="F3749" s="43"/>
      <c r="G3749" s="43"/>
      <c r="H3749" s="45"/>
      <c r="I3749" s="23"/>
      <c r="N3749" s="54"/>
      <c r="Y3749" s="53"/>
      <c r="Z3749" s="62"/>
    </row>
    <row r="3750" spans="1:26" s="20" customFormat="1" x14ac:dyDescent="0.2">
      <c r="A3750" s="43"/>
      <c r="B3750" s="48"/>
      <c r="C3750" s="49"/>
      <c r="D3750" s="49"/>
      <c r="E3750" s="50"/>
      <c r="F3750" s="43"/>
      <c r="G3750" s="43"/>
      <c r="H3750" s="45"/>
      <c r="I3750" s="23"/>
      <c r="N3750" s="54"/>
      <c r="Y3750" s="53"/>
      <c r="Z3750" s="62"/>
    </row>
    <row r="3751" spans="1:26" s="20" customFormat="1" x14ac:dyDescent="0.2">
      <c r="A3751" s="43"/>
      <c r="B3751" s="48"/>
      <c r="C3751" s="49"/>
      <c r="D3751" s="49"/>
      <c r="E3751" s="50"/>
      <c r="F3751" s="43"/>
      <c r="G3751" s="43"/>
      <c r="H3751" s="45"/>
      <c r="I3751" s="23"/>
      <c r="N3751" s="54"/>
      <c r="Y3751" s="53"/>
      <c r="Z3751" s="62"/>
    </row>
    <row r="3752" spans="1:26" s="20" customFormat="1" x14ac:dyDescent="0.2">
      <c r="A3752" s="43"/>
      <c r="B3752" s="48"/>
      <c r="C3752" s="49"/>
      <c r="D3752" s="49"/>
      <c r="E3752" s="50"/>
      <c r="F3752" s="43"/>
      <c r="G3752" s="43"/>
      <c r="H3752" s="45"/>
      <c r="I3752" s="23"/>
      <c r="N3752" s="54"/>
      <c r="Y3752" s="53"/>
      <c r="Z3752" s="62"/>
    </row>
    <row r="3753" spans="1:26" s="20" customFormat="1" x14ac:dyDescent="0.2">
      <c r="A3753" s="43"/>
      <c r="B3753" s="48"/>
      <c r="C3753" s="49"/>
      <c r="D3753" s="49"/>
      <c r="E3753" s="50"/>
      <c r="F3753" s="43"/>
      <c r="G3753" s="43"/>
      <c r="H3753" s="45"/>
      <c r="I3753" s="23"/>
      <c r="N3753" s="54"/>
      <c r="Y3753" s="53"/>
      <c r="Z3753" s="62"/>
    </row>
    <row r="3754" spans="1:26" s="20" customFormat="1" x14ac:dyDescent="0.2">
      <c r="A3754" s="43"/>
      <c r="B3754" s="48"/>
      <c r="C3754" s="49"/>
      <c r="D3754" s="49"/>
      <c r="E3754" s="50"/>
      <c r="F3754" s="43"/>
      <c r="G3754" s="43"/>
      <c r="H3754" s="45"/>
      <c r="I3754" s="23"/>
      <c r="N3754" s="54"/>
      <c r="Y3754" s="53"/>
      <c r="Z3754" s="62"/>
    </row>
    <row r="3755" spans="1:26" s="20" customFormat="1" x14ac:dyDescent="0.2">
      <c r="A3755" s="43"/>
      <c r="B3755" s="48"/>
      <c r="C3755" s="49"/>
      <c r="D3755" s="49"/>
      <c r="E3755" s="50"/>
      <c r="F3755" s="43"/>
      <c r="G3755" s="43"/>
      <c r="H3755" s="45"/>
      <c r="I3755" s="23"/>
      <c r="N3755" s="54"/>
      <c r="Y3755" s="53"/>
      <c r="Z3755" s="62"/>
    </row>
    <row r="3756" spans="1:26" s="20" customFormat="1" x14ac:dyDescent="0.2">
      <c r="A3756" s="43"/>
      <c r="B3756" s="48"/>
      <c r="C3756" s="49"/>
      <c r="D3756" s="49"/>
      <c r="E3756" s="50"/>
      <c r="F3756" s="43"/>
      <c r="G3756" s="43"/>
      <c r="H3756" s="45"/>
      <c r="I3756" s="23"/>
      <c r="N3756" s="54"/>
      <c r="Y3756" s="53"/>
      <c r="Z3756" s="62"/>
    </row>
    <row r="3757" spans="1:26" s="20" customFormat="1" x14ac:dyDescent="0.2">
      <c r="A3757" s="43"/>
      <c r="B3757" s="48"/>
      <c r="C3757" s="49"/>
      <c r="D3757" s="49"/>
      <c r="E3757" s="50"/>
      <c r="F3757" s="43"/>
      <c r="G3757" s="43"/>
      <c r="H3757" s="45"/>
      <c r="I3757" s="23"/>
      <c r="N3757" s="54"/>
      <c r="Y3757" s="53"/>
      <c r="Z3757" s="62"/>
    </row>
    <row r="3758" spans="1:26" s="20" customFormat="1" x14ac:dyDescent="0.2">
      <c r="A3758" s="43"/>
      <c r="B3758" s="48"/>
      <c r="C3758" s="49"/>
      <c r="D3758" s="49"/>
      <c r="E3758" s="50"/>
      <c r="F3758" s="43"/>
      <c r="G3758" s="43"/>
      <c r="H3758" s="45"/>
      <c r="I3758" s="23"/>
      <c r="N3758" s="54"/>
      <c r="Y3758" s="53"/>
      <c r="Z3758" s="62"/>
    </row>
    <row r="3759" spans="1:26" s="20" customFormat="1" x14ac:dyDescent="0.2">
      <c r="A3759" s="43"/>
      <c r="B3759" s="48"/>
      <c r="C3759" s="49"/>
      <c r="D3759" s="49"/>
      <c r="E3759" s="50"/>
      <c r="F3759" s="43"/>
      <c r="G3759" s="43"/>
      <c r="H3759" s="45"/>
      <c r="I3759" s="23"/>
      <c r="N3759" s="54"/>
      <c r="Y3759" s="53"/>
      <c r="Z3759" s="62"/>
    </row>
    <row r="3760" spans="1:26" s="20" customFormat="1" x14ac:dyDescent="0.2">
      <c r="A3760" s="43"/>
      <c r="B3760" s="48"/>
      <c r="C3760" s="49"/>
      <c r="D3760" s="49"/>
      <c r="E3760" s="50"/>
      <c r="F3760" s="43"/>
      <c r="G3760" s="43"/>
      <c r="H3760" s="45"/>
      <c r="I3760" s="23"/>
      <c r="N3760" s="54"/>
      <c r="Y3760" s="53"/>
      <c r="Z3760" s="62"/>
    </row>
    <row r="3761" spans="1:26" s="20" customFormat="1" x14ac:dyDescent="0.2">
      <c r="A3761" s="43"/>
      <c r="B3761" s="48"/>
      <c r="C3761" s="49"/>
      <c r="D3761" s="49"/>
      <c r="E3761" s="50"/>
      <c r="F3761" s="43"/>
      <c r="G3761" s="43"/>
      <c r="H3761" s="45"/>
      <c r="I3761" s="23"/>
      <c r="N3761" s="54"/>
      <c r="Y3761" s="53"/>
      <c r="Z3761" s="62"/>
    </row>
    <row r="3762" spans="1:26" s="20" customFormat="1" x14ac:dyDescent="0.2">
      <c r="A3762" s="43"/>
      <c r="B3762" s="48"/>
      <c r="C3762" s="49"/>
      <c r="D3762" s="49"/>
      <c r="E3762" s="50"/>
      <c r="F3762" s="43"/>
      <c r="G3762" s="43"/>
      <c r="H3762" s="45"/>
      <c r="I3762" s="23"/>
      <c r="N3762" s="54"/>
      <c r="Y3762" s="53"/>
      <c r="Z3762" s="62"/>
    </row>
    <row r="3763" spans="1:26" s="20" customFormat="1" x14ac:dyDescent="0.2">
      <c r="A3763" s="43"/>
      <c r="B3763" s="48"/>
      <c r="C3763" s="49"/>
      <c r="D3763" s="49"/>
      <c r="E3763" s="50"/>
      <c r="F3763" s="43"/>
      <c r="G3763" s="43"/>
      <c r="H3763" s="45"/>
      <c r="I3763" s="23"/>
      <c r="N3763" s="54"/>
      <c r="Y3763" s="53"/>
      <c r="Z3763" s="62"/>
    </row>
    <row r="3764" spans="1:26" s="20" customFormat="1" x14ac:dyDescent="0.2">
      <c r="A3764" s="43"/>
      <c r="B3764" s="48"/>
      <c r="C3764" s="49"/>
      <c r="D3764" s="49"/>
      <c r="E3764" s="50"/>
      <c r="F3764" s="43"/>
      <c r="G3764" s="43"/>
      <c r="H3764" s="45"/>
      <c r="I3764" s="23"/>
      <c r="N3764" s="54"/>
      <c r="Y3764" s="53"/>
      <c r="Z3764" s="62"/>
    </row>
    <row r="3765" spans="1:26" s="20" customFormat="1" x14ac:dyDescent="0.2">
      <c r="A3765" s="43"/>
      <c r="B3765" s="48"/>
      <c r="C3765" s="49"/>
      <c r="D3765" s="49"/>
      <c r="E3765" s="50"/>
      <c r="F3765" s="43"/>
      <c r="G3765" s="43"/>
      <c r="H3765" s="45"/>
      <c r="I3765" s="23"/>
      <c r="N3765" s="54"/>
      <c r="Y3765" s="53"/>
      <c r="Z3765" s="62"/>
    </row>
    <row r="3766" spans="1:26" s="20" customFormat="1" x14ac:dyDescent="0.2">
      <c r="A3766" s="43"/>
      <c r="B3766" s="48"/>
      <c r="C3766" s="49"/>
      <c r="D3766" s="49"/>
      <c r="E3766" s="50"/>
      <c r="F3766" s="43"/>
      <c r="G3766" s="43"/>
      <c r="H3766" s="45"/>
      <c r="I3766" s="23"/>
      <c r="N3766" s="54"/>
      <c r="Y3766" s="53"/>
      <c r="Z3766" s="62"/>
    </row>
    <row r="3767" spans="1:26" s="20" customFormat="1" x14ac:dyDescent="0.2">
      <c r="A3767" s="43"/>
      <c r="B3767" s="48"/>
      <c r="C3767" s="49"/>
      <c r="D3767" s="49"/>
      <c r="E3767" s="50"/>
      <c r="F3767" s="43"/>
      <c r="G3767" s="43"/>
      <c r="H3767" s="45"/>
      <c r="I3767" s="23"/>
      <c r="N3767" s="54"/>
      <c r="Y3767" s="53"/>
      <c r="Z3767" s="62"/>
    </row>
    <row r="3768" spans="1:26" s="20" customFormat="1" x14ac:dyDescent="0.2">
      <c r="A3768" s="43"/>
      <c r="B3768" s="48"/>
      <c r="C3768" s="49"/>
      <c r="D3768" s="49"/>
      <c r="E3768" s="50"/>
      <c r="F3768" s="43"/>
      <c r="G3768" s="43"/>
      <c r="H3768" s="45"/>
      <c r="I3768" s="23"/>
      <c r="N3768" s="54"/>
      <c r="Y3768" s="53"/>
      <c r="Z3768" s="62"/>
    </row>
    <row r="3769" spans="1:26" s="20" customFormat="1" x14ac:dyDescent="0.2">
      <c r="A3769" s="43"/>
      <c r="B3769" s="48"/>
      <c r="C3769" s="49"/>
      <c r="D3769" s="49"/>
      <c r="E3769" s="50"/>
      <c r="F3769" s="43"/>
      <c r="G3769" s="43"/>
      <c r="H3769" s="45"/>
      <c r="I3769" s="23"/>
      <c r="N3769" s="54"/>
      <c r="Y3769" s="53"/>
      <c r="Z3769" s="62"/>
    </row>
    <row r="3770" spans="1:26" s="20" customFormat="1" x14ac:dyDescent="0.2">
      <c r="A3770" s="43"/>
      <c r="B3770" s="48"/>
      <c r="C3770" s="49"/>
      <c r="D3770" s="49"/>
      <c r="E3770" s="50"/>
      <c r="F3770" s="43"/>
      <c r="G3770" s="43"/>
      <c r="H3770" s="45"/>
      <c r="I3770" s="23"/>
      <c r="N3770" s="54"/>
      <c r="Y3770" s="53"/>
      <c r="Z3770" s="62"/>
    </row>
    <row r="3771" spans="1:26" s="20" customFormat="1" x14ac:dyDescent="0.2">
      <c r="A3771" s="43"/>
      <c r="B3771" s="48"/>
      <c r="C3771" s="49"/>
      <c r="D3771" s="49"/>
      <c r="E3771" s="50"/>
      <c r="F3771" s="43"/>
      <c r="G3771" s="43"/>
      <c r="H3771" s="45"/>
      <c r="I3771" s="23"/>
      <c r="N3771" s="54"/>
      <c r="Y3771" s="53"/>
      <c r="Z3771" s="62"/>
    </row>
    <row r="3772" spans="1:26" s="20" customFormat="1" x14ac:dyDescent="0.2">
      <c r="A3772" s="43"/>
      <c r="B3772" s="48"/>
      <c r="C3772" s="49"/>
      <c r="D3772" s="49"/>
      <c r="E3772" s="50"/>
      <c r="F3772" s="43"/>
      <c r="G3772" s="43"/>
      <c r="H3772" s="45"/>
      <c r="I3772" s="23"/>
      <c r="N3772" s="54"/>
      <c r="Y3772" s="53"/>
      <c r="Z3772" s="62"/>
    </row>
    <row r="3773" spans="1:26" s="20" customFormat="1" x14ac:dyDescent="0.2">
      <c r="A3773" s="43"/>
      <c r="B3773" s="48"/>
      <c r="C3773" s="49"/>
      <c r="D3773" s="49"/>
      <c r="E3773" s="50"/>
      <c r="F3773" s="43"/>
      <c r="G3773" s="43"/>
      <c r="H3773" s="45"/>
      <c r="I3773" s="23"/>
      <c r="N3773" s="54"/>
      <c r="Y3773" s="53"/>
      <c r="Z3773" s="62"/>
    </row>
    <row r="3774" spans="1:26" s="20" customFormat="1" x14ac:dyDescent="0.2">
      <c r="A3774" s="43"/>
      <c r="B3774" s="48"/>
      <c r="C3774" s="49"/>
      <c r="D3774" s="49"/>
      <c r="E3774" s="50"/>
      <c r="F3774" s="43"/>
      <c r="G3774" s="43"/>
      <c r="H3774" s="45"/>
      <c r="I3774" s="23"/>
      <c r="N3774" s="54"/>
      <c r="Y3774" s="53"/>
      <c r="Z3774" s="62"/>
    </row>
    <row r="3775" spans="1:26" s="20" customFormat="1" x14ac:dyDescent="0.2">
      <c r="A3775" s="43"/>
      <c r="B3775" s="48"/>
      <c r="C3775" s="49"/>
      <c r="D3775" s="49"/>
      <c r="E3775" s="50"/>
      <c r="F3775" s="43"/>
      <c r="G3775" s="43"/>
      <c r="H3775" s="45"/>
      <c r="I3775" s="23"/>
      <c r="N3775" s="54"/>
      <c r="Y3775" s="53"/>
      <c r="Z3775" s="62"/>
    </row>
    <row r="3776" spans="1:26" s="20" customFormat="1" x14ac:dyDescent="0.2">
      <c r="A3776" s="43"/>
      <c r="B3776" s="48"/>
      <c r="C3776" s="49"/>
      <c r="D3776" s="49"/>
      <c r="E3776" s="50"/>
      <c r="F3776" s="43"/>
      <c r="G3776" s="43"/>
      <c r="H3776" s="45"/>
      <c r="I3776" s="23"/>
      <c r="N3776" s="54"/>
      <c r="Y3776" s="53"/>
      <c r="Z3776" s="62"/>
    </row>
    <row r="3777" spans="1:26" s="20" customFormat="1" x14ac:dyDescent="0.2">
      <c r="A3777" s="43"/>
      <c r="B3777" s="48"/>
      <c r="C3777" s="49"/>
      <c r="D3777" s="49"/>
      <c r="E3777" s="50"/>
      <c r="F3777" s="43"/>
      <c r="G3777" s="43"/>
      <c r="H3777" s="45"/>
      <c r="I3777" s="23"/>
      <c r="N3777" s="54"/>
      <c r="Y3777" s="53"/>
      <c r="Z3777" s="62"/>
    </row>
    <row r="3778" spans="1:26" s="20" customFormat="1" x14ac:dyDescent="0.2">
      <c r="A3778" s="43"/>
      <c r="B3778" s="48"/>
      <c r="C3778" s="49"/>
      <c r="D3778" s="49"/>
      <c r="E3778" s="50"/>
      <c r="F3778" s="43"/>
      <c r="G3778" s="43"/>
      <c r="H3778" s="45"/>
      <c r="I3778" s="23"/>
      <c r="N3778" s="54"/>
      <c r="Y3778" s="53"/>
      <c r="Z3778" s="62"/>
    </row>
    <row r="3779" spans="1:26" s="20" customFormat="1" x14ac:dyDescent="0.2">
      <c r="A3779" s="43"/>
      <c r="B3779" s="48"/>
      <c r="C3779" s="49"/>
      <c r="D3779" s="49"/>
      <c r="E3779" s="50"/>
      <c r="F3779" s="43"/>
      <c r="G3779" s="43"/>
      <c r="H3779" s="45"/>
      <c r="I3779" s="23"/>
      <c r="N3779" s="54"/>
      <c r="Y3779" s="53"/>
      <c r="Z3779" s="62"/>
    </row>
    <row r="3780" spans="1:26" s="20" customFormat="1" x14ac:dyDescent="0.2">
      <c r="A3780" s="43"/>
      <c r="B3780" s="48"/>
      <c r="C3780" s="49"/>
      <c r="D3780" s="49"/>
      <c r="E3780" s="50"/>
      <c r="F3780" s="43"/>
      <c r="G3780" s="43"/>
      <c r="H3780" s="45"/>
      <c r="I3780" s="23"/>
      <c r="N3780" s="54"/>
      <c r="Y3780" s="53"/>
      <c r="Z3780" s="62"/>
    </row>
    <row r="3781" spans="1:26" s="20" customFormat="1" x14ac:dyDescent="0.2">
      <c r="A3781" s="43"/>
      <c r="B3781" s="48"/>
      <c r="C3781" s="49"/>
      <c r="D3781" s="49"/>
      <c r="E3781" s="50"/>
      <c r="F3781" s="43"/>
      <c r="G3781" s="43"/>
      <c r="H3781" s="45"/>
      <c r="I3781" s="23"/>
      <c r="N3781" s="54"/>
      <c r="Y3781" s="53"/>
      <c r="Z3781" s="62"/>
    </row>
    <row r="3782" spans="1:26" s="20" customFormat="1" x14ac:dyDescent="0.2">
      <c r="A3782" s="43"/>
      <c r="B3782" s="48"/>
      <c r="C3782" s="49"/>
      <c r="D3782" s="49"/>
      <c r="E3782" s="50"/>
      <c r="F3782" s="43"/>
      <c r="G3782" s="43"/>
      <c r="H3782" s="45"/>
      <c r="I3782" s="23"/>
      <c r="N3782" s="54"/>
      <c r="Y3782" s="53"/>
      <c r="Z3782" s="62"/>
    </row>
    <row r="3783" spans="1:26" s="20" customFormat="1" x14ac:dyDescent="0.2">
      <c r="A3783" s="43"/>
      <c r="B3783" s="48"/>
      <c r="C3783" s="49"/>
      <c r="D3783" s="49"/>
      <c r="E3783" s="50"/>
      <c r="F3783" s="43"/>
      <c r="G3783" s="43"/>
      <c r="H3783" s="45"/>
      <c r="I3783" s="23"/>
      <c r="N3783" s="54"/>
      <c r="Y3783" s="53"/>
      <c r="Z3783" s="62"/>
    </row>
    <row r="3784" spans="1:26" s="20" customFormat="1" x14ac:dyDescent="0.2">
      <c r="A3784" s="43"/>
      <c r="B3784" s="48"/>
      <c r="C3784" s="49"/>
      <c r="D3784" s="49"/>
      <c r="E3784" s="50"/>
      <c r="F3784" s="43"/>
      <c r="G3784" s="43"/>
      <c r="H3784" s="45"/>
      <c r="I3784" s="23"/>
      <c r="N3784" s="54"/>
      <c r="Y3784" s="53"/>
      <c r="Z3784" s="62"/>
    </row>
    <row r="3785" spans="1:26" s="20" customFormat="1" x14ac:dyDescent="0.2">
      <c r="A3785" s="43"/>
      <c r="B3785" s="48"/>
      <c r="C3785" s="49"/>
      <c r="D3785" s="49"/>
      <c r="E3785" s="50"/>
      <c r="F3785" s="43"/>
      <c r="G3785" s="43"/>
      <c r="H3785" s="45"/>
      <c r="I3785" s="23"/>
      <c r="N3785" s="54"/>
      <c r="Y3785" s="53"/>
      <c r="Z3785" s="62"/>
    </row>
    <row r="3786" spans="1:26" s="20" customFormat="1" x14ac:dyDescent="0.2">
      <c r="A3786" s="43"/>
      <c r="B3786" s="48"/>
      <c r="C3786" s="49"/>
      <c r="D3786" s="49"/>
      <c r="E3786" s="50"/>
      <c r="F3786" s="43"/>
      <c r="G3786" s="43"/>
      <c r="H3786" s="45"/>
      <c r="I3786" s="23"/>
      <c r="N3786" s="54"/>
      <c r="Y3786" s="53"/>
      <c r="Z3786" s="62"/>
    </row>
    <row r="3787" spans="1:26" s="20" customFormat="1" x14ac:dyDescent="0.2">
      <c r="A3787" s="43"/>
      <c r="B3787" s="48"/>
      <c r="C3787" s="49"/>
      <c r="D3787" s="49"/>
      <c r="E3787" s="50"/>
      <c r="F3787" s="43"/>
      <c r="G3787" s="43"/>
      <c r="H3787" s="45"/>
      <c r="I3787" s="23"/>
      <c r="N3787" s="54"/>
      <c r="Y3787" s="53"/>
      <c r="Z3787" s="62"/>
    </row>
    <row r="3788" spans="1:26" s="20" customFormat="1" x14ac:dyDescent="0.2">
      <c r="A3788" s="43"/>
      <c r="B3788" s="48"/>
      <c r="C3788" s="49"/>
      <c r="D3788" s="49"/>
      <c r="E3788" s="50"/>
      <c r="F3788" s="43"/>
      <c r="G3788" s="43"/>
      <c r="H3788" s="45"/>
      <c r="I3788" s="23"/>
      <c r="N3788" s="54"/>
      <c r="Y3788" s="53"/>
      <c r="Z3788" s="62"/>
    </row>
    <row r="3789" spans="1:26" s="20" customFormat="1" x14ac:dyDescent="0.2">
      <c r="A3789" s="43"/>
      <c r="B3789" s="48"/>
      <c r="C3789" s="49"/>
      <c r="D3789" s="49"/>
      <c r="E3789" s="50"/>
      <c r="F3789" s="43"/>
      <c r="G3789" s="43"/>
      <c r="H3789" s="45"/>
      <c r="I3789" s="23"/>
      <c r="N3789" s="54"/>
      <c r="Y3789" s="53"/>
      <c r="Z3789" s="62"/>
    </row>
    <row r="3790" spans="1:26" s="20" customFormat="1" x14ac:dyDescent="0.2">
      <c r="A3790" s="43"/>
      <c r="B3790" s="48"/>
      <c r="C3790" s="49"/>
      <c r="D3790" s="49"/>
      <c r="E3790" s="50"/>
      <c r="F3790" s="43"/>
      <c r="G3790" s="43"/>
      <c r="H3790" s="45"/>
      <c r="I3790" s="23"/>
      <c r="N3790" s="54"/>
      <c r="Y3790" s="53"/>
      <c r="Z3790" s="62"/>
    </row>
    <row r="3791" spans="1:26" s="20" customFormat="1" x14ac:dyDescent="0.2">
      <c r="A3791" s="43"/>
      <c r="B3791" s="48"/>
      <c r="C3791" s="49"/>
      <c r="D3791" s="49"/>
      <c r="E3791" s="50"/>
      <c r="F3791" s="43"/>
      <c r="G3791" s="43"/>
      <c r="H3791" s="45"/>
      <c r="I3791" s="23"/>
      <c r="N3791" s="54"/>
      <c r="Y3791" s="53"/>
      <c r="Z3791" s="62"/>
    </row>
    <row r="3792" spans="1:26" s="20" customFormat="1" x14ac:dyDescent="0.2">
      <c r="A3792" s="43"/>
      <c r="B3792" s="48"/>
      <c r="C3792" s="49"/>
      <c r="D3792" s="49"/>
      <c r="E3792" s="50"/>
      <c r="F3792" s="43"/>
      <c r="G3792" s="43"/>
      <c r="H3792" s="45"/>
      <c r="I3792" s="23"/>
      <c r="N3792" s="54"/>
      <c r="Y3792" s="53"/>
      <c r="Z3792" s="62"/>
    </row>
    <row r="3793" spans="1:26" s="20" customFormat="1" x14ac:dyDescent="0.2">
      <c r="A3793" s="43"/>
      <c r="B3793" s="48"/>
      <c r="C3793" s="49"/>
      <c r="D3793" s="49"/>
      <c r="E3793" s="50"/>
      <c r="F3793" s="43"/>
      <c r="G3793" s="43"/>
      <c r="H3793" s="45"/>
      <c r="I3793" s="23"/>
      <c r="N3793" s="54"/>
      <c r="Y3793" s="53"/>
      <c r="Z3793" s="62"/>
    </row>
    <row r="3794" spans="1:26" s="20" customFormat="1" x14ac:dyDescent="0.2">
      <c r="A3794" s="43"/>
      <c r="B3794" s="48"/>
      <c r="C3794" s="49"/>
      <c r="D3794" s="49"/>
      <c r="E3794" s="50"/>
      <c r="F3794" s="43"/>
      <c r="G3794" s="43"/>
      <c r="H3794" s="45"/>
      <c r="I3794" s="23"/>
      <c r="N3794" s="54"/>
      <c r="Y3794" s="53"/>
      <c r="Z3794" s="62"/>
    </row>
    <row r="3795" spans="1:26" s="20" customFormat="1" x14ac:dyDescent="0.2">
      <c r="A3795" s="43"/>
      <c r="B3795" s="48"/>
      <c r="C3795" s="49"/>
      <c r="D3795" s="49"/>
      <c r="E3795" s="50"/>
      <c r="F3795" s="43"/>
      <c r="G3795" s="43"/>
      <c r="H3795" s="45"/>
      <c r="I3795" s="23"/>
      <c r="N3795" s="54"/>
      <c r="Y3795" s="53"/>
      <c r="Z3795" s="62"/>
    </row>
    <row r="3796" spans="1:26" s="20" customFormat="1" x14ac:dyDescent="0.2">
      <c r="A3796" s="43"/>
      <c r="B3796" s="48"/>
      <c r="C3796" s="49"/>
      <c r="D3796" s="49"/>
      <c r="E3796" s="50"/>
      <c r="F3796" s="43"/>
      <c r="G3796" s="43"/>
      <c r="H3796" s="45"/>
      <c r="I3796" s="23"/>
      <c r="N3796" s="54"/>
      <c r="Y3796" s="53"/>
      <c r="Z3796" s="62"/>
    </row>
    <row r="3797" spans="1:26" s="20" customFormat="1" x14ac:dyDescent="0.2">
      <c r="A3797" s="43"/>
      <c r="B3797" s="48"/>
      <c r="C3797" s="49"/>
      <c r="D3797" s="49"/>
      <c r="E3797" s="50"/>
      <c r="F3797" s="43"/>
      <c r="G3797" s="43"/>
      <c r="H3797" s="45"/>
      <c r="I3797" s="23"/>
      <c r="N3797" s="54"/>
      <c r="Y3797" s="53"/>
      <c r="Z3797" s="62"/>
    </row>
    <row r="3798" spans="1:26" s="20" customFormat="1" x14ac:dyDescent="0.2">
      <c r="A3798" s="43"/>
      <c r="B3798" s="48"/>
      <c r="C3798" s="49"/>
      <c r="D3798" s="49"/>
      <c r="E3798" s="50"/>
      <c r="F3798" s="43"/>
      <c r="G3798" s="43"/>
      <c r="H3798" s="45"/>
      <c r="I3798" s="23"/>
      <c r="N3798" s="54"/>
      <c r="Y3798" s="53"/>
      <c r="Z3798" s="62"/>
    </row>
    <row r="3799" spans="1:26" s="20" customFormat="1" x14ac:dyDescent="0.2">
      <c r="A3799" s="43"/>
      <c r="B3799" s="48"/>
      <c r="C3799" s="49"/>
      <c r="D3799" s="49"/>
      <c r="E3799" s="50"/>
      <c r="F3799" s="43"/>
      <c r="G3799" s="43"/>
      <c r="H3799" s="45"/>
      <c r="I3799" s="23"/>
      <c r="N3799" s="54"/>
      <c r="Y3799" s="53"/>
      <c r="Z3799" s="62"/>
    </row>
    <row r="3800" spans="1:26" s="20" customFormat="1" x14ac:dyDescent="0.2">
      <c r="A3800" s="43"/>
      <c r="B3800" s="48"/>
      <c r="C3800" s="49"/>
      <c r="D3800" s="49"/>
      <c r="E3800" s="50"/>
      <c r="F3800" s="43"/>
      <c r="G3800" s="43"/>
      <c r="H3800" s="45"/>
      <c r="I3800" s="23"/>
      <c r="N3800" s="54"/>
      <c r="Y3800" s="53"/>
      <c r="Z3800" s="62"/>
    </row>
    <row r="3801" spans="1:26" s="20" customFormat="1" x14ac:dyDescent="0.2">
      <c r="A3801" s="43"/>
      <c r="B3801" s="48"/>
      <c r="C3801" s="49"/>
      <c r="D3801" s="49"/>
      <c r="E3801" s="50"/>
      <c r="F3801" s="43"/>
      <c r="G3801" s="43"/>
      <c r="H3801" s="45"/>
      <c r="I3801" s="23"/>
      <c r="N3801" s="54"/>
      <c r="Y3801" s="53"/>
      <c r="Z3801" s="62"/>
    </row>
    <row r="3802" spans="1:26" s="20" customFormat="1" x14ac:dyDescent="0.2">
      <c r="A3802" s="43"/>
      <c r="B3802" s="48"/>
      <c r="C3802" s="49"/>
      <c r="D3802" s="49"/>
      <c r="E3802" s="50"/>
      <c r="F3802" s="43"/>
      <c r="G3802" s="43"/>
      <c r="H3802" s="45"/>
      <c r="I3802" s="23"/>
      <c r="N3802" s="54"/>
      <c r="Y3802" s="53"/>
      <c r="Z3802" s="62"/>
    </row>
    <row r="3803" spans="1:26" s="20" customFormat="1" x14ac:dyDescent="0.2">
      <c r="A3803" s="43"/>
      <c r="B3803" s="48"/>
      <c r="C3803" s="49"/>
      <c r="D3803" s="49"/>
      <c r="E3803" s="50"/>
      <c r="F3803" s="43"/>
      <c r="G3803" s="43"/>
      <c r="H3803" s="45"/>
      <c r="I3803" s="23"/>
      <c r="N3803" s="54"/>
      <c r="Y3803" s="53"/>
      <c r="Z3803" s="62"/>
    </row>
    <row r="3804" spans="1:26" s="20" customFormat="1" x14ac:dyDescent="0.2">
      <c r="A3804" s="43"/>
      <c r="B3804" s="48"/>
      <c r="C3804" s="49"/>
      <c r="D3804" s="49"/>
      <c r="E3804" s="50"/>
      <c r="F3804" s="43"/>
      <c r="G3804" s="43"/>
      <c r="H3804" s="45"/>
      <c r="I3804" s="23"/>
      <c r="N3804" s="54"/>
      <c r="Y3804" s="53"/>
      <c r="Z3804" s="62"/>
    </row>
    <row r="3805" spans="1:26" s="20" customFormat="1" x14ac:dyDescent="0.2">
      <c r="A3805" s="43"/>
      <c r="B3805" s="48"/>
      <c r="C3805" s="49"/>
      <c r="D3805" s="49"/>
      <c r="E3805" s="50"/>
      <c r="F3805" s="43"/>
      <c r="G3805" s="43"/>
      <c r="H3805" s="45"/>
      <c r="I3805" s="23"/>
      <c r="N3805" s="54"/>
      <c r="Y3805" s="53"/>
      <c r="Z3805" s="62"/>
    </row>
    <row r="3806" spans="1:26" s="20" customFormat="1" x14ac:dyDescent="0.2">
      <c r="A3806" s="43"/>
      <c r="B3806" s="48"/>
      <c r="C3806" s="49"/>
      <c r="D3806" s="49"/>
      <c r="E3806" s="50"/>
      <c r="F3806" s="43"/>
      <c r="G3806" s="43"/>
      <c r="H3806" s="45"/>
      <c r="I3806" s="23"/>
      <c r="N3806" s="54"/>
      <c r="Y3806" s="53"/>
      <c r="Z3806" s="62"/>
    </row>
    <row r="3807" spans="1:26" s="20" customFormat="1" x14ac:dyDescent="0.2">
      <c r="A3807" s="43"/>
      <c r="B3807" s="48"/>
      <c r="C3807" s="49"/>
      <c r="D3807" s="49"/>
      <c r="E3807" s="50"/>
      <c r="F3807" s="43"/>
      <c r="G3807" s="43"/>
      <c r="H3807" s="45"/>
      <c r="I3807" s="23"/>
      <c r="N3807" s="54"/>
      <c r="Y3807" s="53"/>
      <c r="Z3807" s="62"/>
    </row>
    <row r="3808" spans="1:26" s="20" customFormat="1" x14ac:dyDescent="0.2">
      <c r="A3808" s="43"/>
      <c r="B3808" s="48"/>
      <c r="C3808" s="49"/>
      <c r="D3808" s="49"/>
      <c r="E3808" s="50"/>
      <c r="F3808" s="43"/>
      <c r="G3808" s="43"/>
      <c r="H3808" s="45"/>
      <c r="I3808" s="23"/>
      <c r="N3808" s="54"/>
      <c r="Y3808" s="53"/>
      <c r="Z3808" s="62"/>
    </row>
    <row r="3809" spans="1:26" s="20" customFormat="1" x14ac:dyDescent="0.2">
      <c r="A3809" s="43"/>
      <c r="B3809" s="48"/>
      <c r="C3809" s="49"/>
      <c r="D3809" s="49"/>
      <c r="E3809" s="50"/>
      <c r="F3809" s="43"/>
      <c r="G3809" s="43"/>
      <c r="H3809" s="45"/>
      <c r="I3809" s="23"/>
      <c r="N3809" s="54"/>
      <c r="Y3809" s="53"/>
      <c r="Z3809" s="62"/>
    </row>
    <row r="3810" spans="1:26" s="20" customFormat="1" x14ac:dyDescent="0.2">
      <c r="A3810" s="43"/>
      <c r="B3810" s="48"/>
      <c r="C3810" s="49"/>
      <c r="D3810" s="49"/>
      <c r="E3810" s="50"/>
      <c r="F3810" s="43"/>
      <c r="G3810" s="43"/>
      <c r="H3810" s="45"/>
      <c r="I3810" s="23"/>
      <c r="N3810" s="54"/>
      <c r="Y3810" s="53"/>
      <c r="Z3810" s="62"/>
    </row>
    <row r="3811" spans="1:26" s="20" customFormat="1" x14ac:dyDescent="0.2">
      <c r="A3811" s="43"/>
      <c r="B3811" s="48"/>
      <c r="C3811" s="49"/>
      <c r="D3811" s="49"/>
      <c r="E3811" s="50"/>
      <c r="F3811" s="43"/>
      <c r="G3811" s="43"/>
      <c r="H3811" s="45"/>
      <c r="I3811" s="23"/>
      <c r="N3811" s="54"/>
      <c r="Y3811" s="53"/>
      <c r="Z3811" s="62"/>
    </row>
    <row r="3812" spans="1:26" s="20" customFormat="1" x14ac:dyDescent="0.2">
      <c r="A3812" s="43"/>
      <c r="B3812" s="48"/>
      <c r="C3812" s="49"/>
      <c r="D3812" s="49"/>
      <c r="E3812" s="50"/>
      <c r="F3812" s="43"/>
      <c r="G3812" s="43"/>
      <c r="H3812" s="45"/>
      <c r="I3812" s="23"/>
      <c r="N3812" s="54"/>
      <c r="Y3812" s="53"/>
      <c r="Z3812" s="62"/>
    </row>
    <row r="3813" spans="1:26" s="20" customFormat="1" x14ac:dyDescent="0.2">
      <c r="A3813" s="43"/>
      <c r="B3813" s="48"/>
      <c r="C3813" s="49"/>
      <c r="D3813" s="49"/>
      <c r="E3813" s="50"/>
      <c r="F3813" s="43"/>
      <c r="G3813" s="43"/>
      <c r="H3813" s="45"/>
      <c r="I3813" s="23"/>
      <c r="N3813" s="54"/>
      <c r="Y3813" s="53"/>
      <c r="Z3813" s="62"/>
    </row>
    <row r="3814" spans="1:26" s="20" customFormat="1" x14ac:dyDescent="0.2">
      <c r="A3814" s="43"/>
      <c r="B3814" s="48"/>
      <c r="C3814" s="49"/>
      <c r="D3814" s="49"/>
      <c r="E3814" s="50"/>
      <c r="F3814" s="43"/>
      <c r="G3814" s="43"/>
      <c r="H3814" s="45"/>
      <c r="I3814" s="23"/>
      <c r="N3814" s="54"/>
      <c r="Y3814" s="53"/>
      <c r="Z3814" s="62"/>
    </row>
    <row r="3815" spans="1:26" s="20" customFormat="1" x14ac:dyDescent="0.2">
      <c r="A3815" s="43"/>
      <c r="B3815" s="48"/>
      <c r="C3815" s="49"/>
      <c r="D3815" s="49"/>
      <c r="E3815" s="50"/>
      <c r="F3815" s="43"/>
      <c r="G3815" s="43"/>
      <c r="H3815" s="45"/>
      <c r="I3815" s="23"/>
      <c r="N3815" s="54"/>
      <c r="Y3815" s="53"/>
      <c r="Z3815" s="62"/>
    </row>
    <row r="3816" spans="1:26" s="20" customFormat="1" x14ac:dyDescent="0.2">
      <c r="A3816" s="43"/>
      <c r="B3816" s="48"/>
      <c r="C3816" s="49"/>
      <c r="D3816" s="49"/>
      <c r="E3816" s="50"/>
      <c r="F3816" s="43"/>
      <c r="G3816" s="43"/>
      <c r="H3816" s="45"/>
      <c r="I3816" s="23"/>
      <c r="N3816" s="54"/>
      <c r="Y3816" s="53"/>
      <c r="Z3816" s="62"/>
    </row>
    <row r="3817" spans="1:26" s="20" customFormat="1" x14ac:dyDescent="0.2">
      <c r="A3817" s="43"/>
      <c r="B3817" s="48"/>
      <c r="C3817" s="49"/>
      <c r="D3817" s="49"/>
      <c r="E3817" s="50"/>
      <c r="F3817" s="43"/>
      <c r="G3817" s="43"/>
      <c r="H3817" s="45"/>
      <c r="I3817" s="23"/>
      <c r="N3817" s="54"/>
      <c r="Y3817" s="53"/>
      <c r="Z3817" s="62"/>
    </row>
    <row r="3818" spans="1:26" s="20" customFormat="1" x14ac:dyDescent="0.2">
      <c r="A3818" s="43"/>
      <c r="B3818" s="48"/>
      <c r="C3818" s="49"/>
      <c r="D3818" s="49"/>
      <c r="E3818" s="50"/>
      <c r="F3818" s="43"/>
      <c r="G3818" s="43"/>
      <c r="H3818" s="45"/>
      <c r="I3818" s="23"/>
      <c r="N3818" s="54"/>
      <c r="Y3818" s="53"/>
      <c r="Z3818" s="62"/>
    </row>
    <row r="3819" spans="1:26" s="20" customFormat="1" x14ac:dyDescent="0.2">
      <c r="A3819" s="43"/>
      <c r="B3819" s="48"/>
      <c r="C3819" s="49"/>
      <c r="D3819" s="49"/>
      <c r="E3819" s="50"/>
      <c r="F3819" s="43"/>
      <c r="G3819" s="43"/>
      <c r="H3819" s="45"/>
      <c r="I3819" s="23"/>
      <c r="N3819" s="54"/>
      <c r="Y3819" s="53"/>
      <c r="Z3819" s="62"/>
    </row>
    <row r="3820" spans="1:26" s="20" customFormat="1" x14ac:dyDescent="0.2">
      <c r="A3820" s="43"/>
      <c r="B3820" s="48"/>
      <c r="C3820" s="49"/>
      <c r="D3820" s="49"/>
      <c r="E3820" s="50"/>
      <c r="F3820" s="43"/>
      <c r="G3820" s="43"/>
      <c r="H3820" s="45"/>
      <c r="I3820" s="23"/>
      <c r="N3820" s="54"/>
      <c r="Y3820" s="53"/>
      <c r="Z3820" s="62"/>
    </row>
    <row r="3821" spans="1:26" s="20" customFormat="1" x14ac:dyDescent="0.2">
      <c r="A3821" s="43"/>
      <c r="B3821" s="48"/>
      <c r="C3821" s="49"/>
      <c r="D3821" s="49"/>
      <c r="E3821" s="50"/>
      <c r="F3821" s="43"/>
      <c r="G3821" s="43"/>
      <c r="H3821" s="45"/>
      <c r="I3821" s="23"/>
      <c r="N3821" s="54"/>
      <c r="Y3821" s="53"/>
      <c r="Z3821" s="62"/>
    </row>
    <row r="3822" spans="1:26" s="20" customFormat="1" x14ac:dyDescent="0.2">
      <c r="A3822" s="43"/>
      <c r="B3822" s="48"/>
      <c r="C3822" s="49"/>
      <c r="D3822" s="49"/>
      <c r="E3822" s="50"/>
      <c r="F3822" s="43"/>
      <c r="G3822" s="43"/>
      <c r="H3822" s="45"/>
      <c r="I3822" s="23"/>
      <c r="N3822" s="54"/>
      <c r="Y3822" s="53"/>
      <c r="Z3822" s="62"/>
    </row>
    <row r="3823" spans="1:26" s="20" customFormat="1" x14ac:dyDescent="0.2">
      <c r="A3823" s="43"/>
      <c r="B3823" s="48"/>
      <c r="C3823" s="49"/>
      <c r="D3823" s="49"/>
      <c r="E3823" s="50"/>
      <c r="F3823" s="43"/>
      <c r="G3823" s="43"/>
      <c r="H3823" s="45"/>
      <c r="I3823" s="23"/>
      <c r="N3823" s="54"/>
      <c r="Y3823" s="53"/>
      <c r="Z3823" s="62"/>
    </row>
    <row r="3824" spans="1:26" s="20" customFormat="1" x14ac:dyDescent="0.2">
      <c r="A3824" s="43"/>
      <c r="B3824" s="48"/>
      <c r="C3824" s="49"/>
      <c r="D3824" s="49"/>
      <c r="E3824" s="50"/>
      <c r="F3824" s="43"/>
      <c r="G3824" s="43"/>
      <c r="H3824" s="45"/>
      <c r="I3824" s="23"/>
      <c r="N3824" s="54"/>
      <c r="Y3824" s="53"/>
      <c r="Z3824" s="62"/>
    </row>
    <row r="3825" spans="1:26" s="20" customFormat="1" x14ac:dyDescent="0.2">
      <c r="A3825" s="43"/>
      <c r="B3825" s="48"/>
      <c r="C3825" s="49"/>
      <c r="D3825" s="49"/>
      <c r="E3825" s="50"/>
      <c r="F3825" s="43"/>
      <c r="G3825" s="43"/>
      <c r="H3825" s="45"/>
      <c r="I3825" s="23"/>
      <c r="N3825" s="54"/>
      <c r="Y3825" s="53"/>
      <c r="Z3825" s="62"/>
    </row>
    <row r="3826" spans="1:26" s="20" customFormat="1" x14ac:dyDescent="0.2">
      <c r="A3826" s="43"/>
      <c r="B3826" s="48"/>
      <c r="C3826" s="49"/>
      <c r="D3826" s="49"/>
      <c r="E3826" s="50"/>
      <c r="F3826" s="43"/>
      <c r="G3826" s="43"/>
      <c r="H3826" s="45"/>
      <c r="I3826" s="23"/>
      <c r="N3826" s="54"/>
      <c r="Y3826" s="53"/>
      <c r="Z3826" s="62"/>
    </row>
    <row r="3827" spans="1:26" s="20" customFormat="1" x14ac:dyDescent="0.2">
      <c r="A3827" s="43"/>
      <c r="B3827" s="48"/>
      <c r="C3827" s="49"/>
      <c r="D3827" s="49"/>
      <c r="E3827" s="50"/>
      <c r="F3827" s="43"/>
      <c r="G3827" s="43"/>
      <c r="H3827" s="45"/>
      <c r="I3827" s="23"/>
      <c r="N3827" s="54"/>
      <c r="Y3827" s="53"/>
      <c r="Z3827" s="62"/>
    </row>
    <row r="3828" spans="1:26" s="20" customFormat="1" x14ac:dyDescent="0.2">
      <c r="A3828" s="43"/>
      <c r="B3828" s="48"/>
      <c r="C3828" s="49"/>
      <c r="D3828" s="49"/>
      <c r="E3828" s="50"/>
      <c r="F3828" s="43"/>
      <c r="G3828" s="43"/>
      <c r="H3828" s="45"/>
      <c r="I3828" s="23"/>
      <c r="N3828" s="54"/>
      <c r="Y3828" s="53"/>
      <c r="Z3828" s="62"/>
    </row>
    <row r="3829" spans="1:26" s="20" customFormat="1" x14ac:dyDescent="0.2">
      <c r="A3829" s="43"/>
      <c r="B3829" s="48"/>
      <c r="C3829" s="49"/>
      <c r="D3829" s="49"/>
      <c r="E3829" s="50"/>
      <c r="F3829" s="43"/>
      <c r="G3829" s="43"/>
      <c r="H3829" s="45"/>
      <c r="I3829" s="23"/>
      <c r="N3829" s="54"/>
      <c r="Y3829" s="53"/>
      <c r="Z3829" s="62"/>
    </row>
    <row r="3830" spans="1:26" s="20" customFormat="1" x14ac:dyDescent="0.2">
      <c r="A3830" s="43"/>
      <c r="B3830" s="48"/>
      <c r="C3830" s="49"/>
      <c r="D3830" s="49"/>
      <c r="E3830" s="50"/>
      <c r="F3830" s="43"/>
      <c r="G3830" s="43"/>
      <c r="H3830" s="45"/>
      <c r="I3830" s="23"/>
      <c r="N3830" s="54"/>
      <c r="Y3830" s="53"/>
      <c r="Z3830" s="62"/>
    </row>
    <row r="3831" spans="1:26" s="20" customFormat="1" x14ac:dyDescent="0.2">
      <c r="A3831" s="43"/>
      <c r="B3831" s="48"/>
      <c r="C3831" s="49"/>
      <c r="D3831" s="49"/>
      <c r="E3831" s="50"/>
      <c r="F3831" s="43"/>
      <c r="G3831" s="43"/>
      <c r="H3831" s="45"/>
      <c r="I3831" s="23"/>
      <c r="N3831" s="54"/>
      <c r="Y3831" s="53"/>
      <c r="Z3831" s="62"/>
    </row>
    <row r="3832" spans="1:26" s="20" customFormat="1" x14ac:dyDescent="0.2">
      <c r="A3832" s="43"/>
      <c r="B3832" s="48"/>
      <c r="C3832" s="49"/>
      <c r="D3832" s="49"/>
      <c r="E3832" s="50"/>
      <c r="F3832" s="43"/>
      <c r="G3832" s="43"/>
      <c r="H3832" s="45"/>
      <c r="I3832" s="23"/>
      <c r="N3832" s="54"/>
      <c r="Y3832" s="53"/>
      <c r="Z3832" s="62"/>
    </row>
    <row r="3833" spans="1:26" s="20" customFormat="1" x14ac:dyDescent="0.2">
      <c r="A3833" s="43"/>
      <c r="B3833" s="48"/>
      <c r="C3833" s="49"/>
      <c r="D3833" s="49"/>
      <c r="E3833" s="50"/>
      <c r="F3833" s="43"/>
      <c r="G3833" s="43"/>
      <c r="H3833" s="45"/>
      <c r="I3833" s="23"/>
      <c r="N3833" s="54"/>
      <c r="Y3833" s="53"/>
      <c r="Z3833" s="62"/>
    </row>
    <row r="3834" spans="1:26" s="20" customFormat="1" x14ac:dyDescent="0.2">
      <c r="A3834" s="43"/>
      <c r="B3834" s="48"/>
      <c r="C3834" s="49"/>
      <c r="D3834" s="49"/>
      <c r="E3834" s="50"/>
      <c r="F3834" s="43"/>
      <c r="G3834" s="43"/>
      <c r="H3834" s="45"/>
      <c r="I3834" s="23"/>
      <c r="N3834" s="54"/>
      <c r="Y3834" s="53"/>
      <c r="Z3834" s="62"/>
    </row>
    <row r="3835" spans="1:26" s="20" customFormat="1" x14ac:dyDescent="0.2">
      <c r="A3835" s="43"/>
      <c r="B3835" s="48"/>
      <c r="C3835" s="49"/>
      <c r="D3835" s="49"/>
      <c r="E3835" s="50"/>
      <c r="F3835" s="43"/>
      <c r="G3835" s="43"/>
      <c r="H3835" s="45"/>
      <c r="I3835" s="23"/>
      <c r="N3835" s="54"/>
      <c r="Y3835" s="53"/>
      <c r="Z3835" s="62"/>
    </row>
    <row r="3836" spans="1:26" s="20" customFormat="1" x14ac:dyDescent="0.2">
      <c r="A3836" s="43"/>
      <c r="B3836" s="48"/>
      <c r="C3836" s="49"/>
      <c r="D3836" s="49"/>
      <c r="E3836" s="50"/>
      <c r="F3836" s="43"/>
      <c r="G3836" s="43"/>
      <c r="H3836" s="45"/>
      <c r="I3836" s="23"/>
      <c r="N3836" s="54"/>
      <c r="Y3836" s="53"/>
      <c r="Z3836" s="62"/>
    </row>
    <row r="3837" spans="1:26" s="20" customFormat="1" x14ac:dyDescent="0.2">
      <c r="A3837" s="43"/>
      <c r="B3837" s="48"/>
      <c r="C3837" s="49"/>
      <c r="D3837" s="49"/>
      <c r="E3837" s="50"/>
      <c r="F3837" s="43"/>
      <c r="G3837" s="43"/>
      <c r="H3837" s="45"/>
      <c r="I3837" s="23"/>
      <c r="N3837" s="54"/>
      <c r="Y3837" s="53"/>
      <c r="Z3837" s="62"/>
    </row>
    <row r="3838" spans="1:26" s="20" customFormat="1" x14ac:dyDescent="0.2">
      <c r="A3838" s="43"/>
      <c r="B3838" s="48"/>
      <c r="C3838" s="49"/>
      <c r="D3838" s="49"/>
      <c r="E3838" s="50"/>
      <c r="F3838" s="43"/>
      <c r="G3838" s="43"/>
      <c r="H3838" s="45"/>
      <c r="I3838" s="23"/>
      <c r="N3838" s="54"/>
      <c r="Y3838" s="53"/>
      <c r="Z3838" s="62"/>
    </row>
    <row r="3839" spans="1:26" s="20" customFormat="1" x14ac:dyDescent="0.2">
      <c r="A3839" s="43"/>
      <c r="B3839" s="48"/>
      <c r="C3839" s="49"/>
      <c r="D3839" s="49"/>
      <c r="E3839" s="50"/>
      <c r="F3839" s="43"/>
      <c r="G3839" s="43"/>
      <c r="H3839" s="45"/>
      <c r="I3839" s="23"/>
      <c r="N3839" s="54"/>
      <c r="Y3839" s="53"/>
      <c r="Z3839" s="62"/>
    </row>
    <row r="3840" spans="1:26" s="20" customFormat="1" x14ac:dyDescent="0.2">
      <c r="A3840" s="43"/>
      <c r="B3840" s="48"/>
      <c r="C3840" s="49"/>
      <c r="D3840" s="49"/>
      <c r="E3840" s="50"/>
      <c r="F3840" s="43"/>
      <c r="G3840" s="43"/>
      <c r="H3840" s="45"/>
      <c r="I3840" s="23"/>
      <c r="N3840" s="54"/>
      <c r="Y3840" s="53"/>
      <c r="Z3840" s="62"/>
    </row>
    <row r="3841" spans="1:26" s="20" customFormat="1" x14ac:dyDescent="0.2">
      <c r="A3841" s="43"/>
      <c r="B3841" s="48"/>
      <c r="C3841" s="49"/>
      <c r="D3841" s="49"/>
      <c r="E3841" s="50"/>
      <c r="F3841" s="43"/>
      <c r="G3841" s="43"/>
      <c r="H3841" s="45"/>
      <c r="I3841" s="23"/>
      <c r="N3841" s="54"/>
      <c r="Y3841" s="53"/>
      <c r="Z3841" s="62"/>
    </row>
    <row r="3842" spans="1:26" s="20" customFormat="1" x14ac:dyDescent="0.2">
      <c r="A3842" s="43"/>
      <c r="B3842" s="48"/>
      <c r="C3842" s="49"/>
      <c r="D3842" s="49"/>
      <c r="E3842" s="50"/>
      <c r="F3842" s="43"/>
      <c r="G3842" s="43"/>
      <c r="H3842" s="45"/>
      <c r="I3842" s="23"/>
      <c r="N3842" s="54"/>
      <c r="Y3842" s="53"/>
      <c r="Z3842" s="62"/>
    </row>
    <row r="3843" spans="1:26" s="20" customFormat="1" x14ac:dyDescent="0.2">
      <c r="A3843" s="43"/>
      <c r="B3843" s="48"/>
      <c r="C3843" s="49"/>
      <c r="D3843" s="49"/>
      <c r="E3843" s="50"/>
      <c r="F3843" s="43"/>
      <c r="G3843" s="43"/>
      <c r="H3843" s="45"/>
      <c r="I3843" s="23"/>
      <c r="N3843" s="54"/>
      <c r="Y3843" s="53"/>
      <c r="Z3843" s="62"/>
    </row>
    <row r="3844" spans="1:26" s="20" customFormat="1" x14ac:dyDescent="0.2">
      <c r="A3844" s="43"/>
      <c r="B3844" s="48"/>
      <c r="C3844" s="49"/>
      <c r="D3844" s="49"/>
      <c r="E3844" s="50"/>
      <c r="F3844" s="43"/>
      <c r="G3844" s="43"/>
      <c r="H3844" s="45"/>
      <c r="I3844" s="23"/>
      <c r="N3844" s="54"/>
      <c r="Y3844" s="53"/>
      <c r="Z3844" s="62"/>
    </row>
    <row r="3845" spans="1:26" s="20" customFormat="1" x14ac:dyDescent="0.2">
      <c r="A3845" s="43"/>
      <c r="B3845" s="48"/>
      <c r="C3845" s="49"/>
      <c r="D3845" s="49"/>
      <c r="E3845" s="50"/>
      <c r="F3845" s="43"/>
      <c r="G3845" s="43"/>
      <c r="H3845" s="45"/>
      <c r="I3845" s="23"/>
      <c r="N3845" s="54"/>
      <c r="Y3845" s="53"/>
      <c r="Z3845" s="62"/>
    </row>
    <row r="3846" spans="1:26" s="20" customFormat="1" x14ac:dyDescent="0.2">
      <c r="A3846" s="43"/>
      <c r="B3846" s="48"/>
      <c r="C3846" s="49"/>
      <c r="D3846" s="49"/>
      <c r="E3846" s="50"/>
      <c r="F3846" s="43"/>
      <c r="G3846" s="43"/>
      <c r="H3846" s="45"/>
      <c r="I3846" s="23"/>
      <c r="N3846" s="54"/>
      <c r="Y3846" s="53"/>
      <c r="Z3846" s="62"/>
    </row>
    <row r="3847" spans="1:26" s="20" customFormat="1" x14ac:dyDescent="0.2">
      <c r="A3847" s="43"/>
      <c r="B3847" s="48"/>
      <c r="C3847" s="49"/>
      <c r="D3847" s="49"/>
      <c r="E3847" s="50"/>
      <c r="F3847" s="43"/>
      <c r="G3847" s="43"/>
      <c r="H3847" s="45"/>
      <c r="I3847" s="23"/>
      <c r="N3847" s="54"/>
      <c r="Y3847" s="53"/>
      <c r="Z3847" s="62"/>
    </row>
    <row r="3848" spans="1:26" s="20" customFormat="1" x14ac:dyDescent="0.2">
      <c r="A3848" s="43"/>
      <c r="B3848" s="48"/>
      <c r="C3848" s="49"/>
      <c r="D3848" s="49"/>
      <c r="E3848" s="50"/>
      <c r="F3848" s="43"/>
      <c r="G3848" s="43"/>
      <c r="H3848" s="45"/>
      <c r="I3848" s="23"/>
      <c r="N3848" s="54"/>
      <c r="Y3848" s="53"/>
      <c r="Z3848" s="62"/>
    </row>
    <row r="3849" spans="1:26" s="20" customFormat="1" x14ac:dyDescent="0.2">
      <c r="A3849" s="43"/>
      <c r="B3849" s="48"/>
      <c r="C3849" s="49"/>
      <c r="D3849" s="49"/>
      <c r="E3849" s="50"/>
      <c r="F3849" s="43"/>
      <c r="G3849" s="43"/>
      <c r="H3849" s="45"/>
      <c r="I3849" s="23"/>
      <c r="N3849" s="54"/>
      <c r="Y3849" s="53"/>
      <c r="Z3849" s="62"/>
    </row>
    <row r="3850" spans="1:26" s="20" customFormat="1" x14ac:dyDescent="0.2">
      <c r="A3850" s="43"/>
      <c r="B3850" s="48"/>
      <c r="C3850" s="49"/>
      <c r="D3850" s="49"/>
      <c r="E3850" s="50"/>
      <c r="F3850" s="43"/>
      <c r="G3850" s="43"/>
      <c r="H3850" s="45"/>
      <c r="I3850" s="23"/>
      <c r="N3850" s="54"/>
      <c r="Y3850" s="53"/>
      <c r="Z3850" s="62"/>
    </row>
    <row r="3851" spans="1:26" s="20" customFormat="1" x14ac:dyDescent="0.2">
      <c r="A3851" s="43"/>
      <c r="B3851" s="48"/>
      <c r="C3851" s="49"/>
      <c r="D3851" s="49"/>
      <c r="E3851" s="50"/>
      <c r="F3851" s="43"/>
      <c r="G3851" s="43"/>
      <c r="H3851" s="45"/>
      <c r="I3851" s="23"/>
      <c r="N3851" s="54"/>
      <c r="Y3851" s="53"/>
      <c r="Z3851" s="62"/>
    </row>
    <row r="3852" spans="1:26" s="20" customFormat="1" x14ac:dyDescent="0.2">
      <c r="A3852" s="43"/>
      <c r="B3852" s="48"/>
      <c r="C3852" s="49"/>
      <c r="D3852" s="49"/>
      <c r="E3852" s="50"/>
      <c r="F3852" s="43"/>
      <c r="G3852" s="43"/>
      <c r="H3852" s="45"/>
      <c r="I3852" s="23"/>
      <c r="N3852" s="54"/>
      <c r="Y3852" s="53"/>
      <c r="Z3852" s="62"/>
    </row>
    <row r="3853" spans="1:26" s="20" customFormat="1" x14ac:dyDescent="0.2">
      <c r="A3853" s="43"/>
      <c r="B3853" s="48"/>
      <c r="C3853" s="49"/>
      <c r="D3853" s="49"/>
      <c r="E3853" s="50"/>
      <c r="F3853" s="43"/>
      <c r="G3853" s="43"/>
      <c r="H3853" s="45"/>
      <c r="I3853" s="23"/>
      <c r="N3853" s="54"/>
      <c r="Y3853" s="53"/>
      <c r="Z3853" s="62"/>
    </row>
    <row r="3854" spans="1:26" s="20" customFormat="1" x14ac:dyDescent="0.2">
      <c r="A3854" s="43"/>
      <c r="B3854" s="48"/>
      <c r="C3854" s="49"/>
      <c r="D3854" s="49"/>
      <c r="E3854" s="50"/>
      <c r="F3854" s="43"/>
      <c r="G3854" s="43"/>
      <c r="H3854" s="45"/>
      <c r="I3854" s="23"/>
      <c r="N3854" s="54"/>
      <c r="Y3854" s="53"/>
      <c r="Z3854" s="62"/>
    </row>
    <row r="3855" spans="1:26" s="20" customFormat="1" x14ac:dyDescent="0.2">
      <c r="A3855" s="43"/>
      <c r="B3855" s="48"/>
      <c r="C3855" s="49"/>
      <c r="D3855" s="49"/>
      <c r="E3855" s="50"/>
      <c r="F3855" s="43"/>
      <c r="G3855" s="43"/>
      <c r="H3855" s="45"/>
      <c r="I3855" s="23"/>
      <c r="N3855" s="54"/>
      <c r="Y3855" s="53"/>
      <c r="Z3855" s="62"/>
    </row>
    <row r="3856" spans="1:26" s="20" customFormat="1" x14ac:dyDescent="0.2">
      <c r="A3856" s="43"/>
      <c r="B3856" s="48"/>
      <c r="C3856" s="49"/>
      <c r="D3856" s="49"/>
      <c r="E3856" s="50"/>
      <c r="F3856" s="43"/>
      <c r="G3856" s="43"/>
      <c r="H3856" s="45"/>
      <c r="I3856" s="23"/>
      <c r="N3856" s="54"/>
      <c r="Y3856" s="53"/>
      <c r="Z3856" s="62"/>
    </row>
    <row r="3857" spans="1:26" s="20" customFormat="1" x14ac:dyDescent="0.2">
      <c r="A3857" s="43"/>
      <c r="B3857" s="48"/>
      <c r="C3857" s="49"/>
      <c r="D3857" s="49"/>
      <c r="E3857" s="50"/>
      <c r="F3857" s="43"/>
      <c r="G3857" s="43"/>
      <c r="H3857" s="45"/>
      <c r="I3857" s="23"/>
      <c r="N3857" s="54"/>
      <c r="Y3857" s="53"/>
      <c r="Z3857" s="62"/>
    </row>
    <row r="3858" spans="1:26" s="20" customFormat="1" x14ac:dyDescent="0.2">
      <c r="A3858" s="43"/>
      <c r="B3858" s="48"/>
      <c r="C3858" s="49"/>
      <c r="D3858" s="49"/>
      <c r="E3858" s="50"/>
      <c r="F3858" s="43"/>
      <c r="G3858" s="43"/>
      <c r="H3858" s="45"/>
      <c r="I3858" s="23"/>
      <c r="N3858" s="54"/>
      <c r="Y3858" s="53"/>
      <c r="Z3858" s="62"/>
    </row>
    <row r="3859" spans="1:26" s="20" customFormat="1" x14ac:dyDescent="0.2">
      <c r="A3859" s="43"/>
      <c r="B3859" s="48"/>
      <c r="C3859" s="49"/>
      <c r="D3859" s="49"/>
      <c r="E3859" s="50"/>
      <c r="F3859" s="43"/>
      <c r="G3859" s="43"/>
      <c r="H3859" s="45"/>
      <c r="I3859" s="23"/>
      <c r="N3859" s="54"/>
      <c r="Y3859" s="53"/>
      <c r="Z3859" s="62"/>
    </row>
    <row r="3860" spans="1:26" s="20" customFormat="1" x14ac:dyDescent="0.2">
      <c r="A3860" s="43"/>
      <c r="B3860" s="48"/>
      <c r="C3860" s="49"/>
      <c r="D3860" s="49"/>
      <c r="E3860" s="50"/>
      <c r="F3860" s="43"/>
      <c r="G3860" s="43"/>
      <c r="H3860" s="45"/>
      <c r="I3860" s="23"/>
      <c r="N3860" s="54"/>
      <c r="Y3860" s="53"/>
      <c r="Z3860" s="62"/>
    </row>
    <row r="3861" spans="1:26" s="20" customFormat="1" x14ac:dyDescent="0.2">
      <c r="A3861" s="43"/>
      <c r="B3861" s="48"/>
      <c r="C3861" s="49"/>
      <c r="D3861" s="49"/>
      <c r="E3861" s="50"/>
      <c r="F3861" s="43"/>
      <c r="G3861" s="43"/>
      <c r="H3861" s="45"/>
      <c r="I3861" s="23"/>
      <c r="N3861" s="54"/>
      <c r="Y3861" s="53"/>
      <c r="Z3861" s="62"/>
    </row>
    <row r="3862" spans="1:26" s="20" customFormat="1" x14ac:dyDescent="0.2">
      <c r="A3862" s="43"/>
      <c r="B3862" s="48"/>
      <c r="C3862" s="49"/>
      <c r="D3862" s="49"/>
      <c r="E3862" s="50"/>
      <c r="F3862" s="43"/>
      <c r="G3862" s="43"/>
      <c r="H3862" s="45"/>
      <c r="I3862" s="23"/>
      <c r="N3862" s="54"/>
      <c r="Y3862" s="53"/>
      <c r="Z3862" s="62"/>
    </row>
    <row r="3863" spans="1:26" s="20" customFormat="1" x14ac:dyDescent="0.2">
      <c r="A3863" s="43"/>
      <c r="B3863" s="48"/>
      <c r="C3863" s="49"/>
      <c r="D3863" s="49"/>
      <c r="E3863" s="50"/>
      <c r="F3863" s="43"/>
      <c r="G3863" s="43"/>
      <c r="H3863" s="45"/>
      <c r="I3863" s="23"/>
      <c r="N3863" s="54"/>
      <c r="Y3863" s="53"/>
      <c r="Z3863" s="62"/>
    </row>
    <row r="3864" spans="1:26" s="20" customFormat="1" x14ac:dyDescent="0.2">
      <c r="A3864" s="43"/>
      <c r="B3864" s="48"/>
      <c r="C3864" s="49"/>
      <c r="D3864" s="49"/>
      <c r="E3864" s="50"/>
      <c r="F3864" s="43"/>
      <c r="G3864" s="43"/>
      <c r="H3864" s="45"/>
      <c r="I3864" s="23"/>
      <c r="N3864" s="54"/>
      <c r="Y3864" s="53"/>
      <c r="Z3864" s="62"/>
    </row>
    <row r="3865" spans="1:26" s="20" customFormat="1" x14ac:dyDescent="0.2">
      <c r="A3865" s="43"/>
      <c r="B3865" s="48"/>
      <c r="C3865" s="49"/>
      <c r="D3865" s="49"/>
      <c r="E3865" s="50"/>
      <c r="F3865" s="43"/>
      <c r="G3865" s="43"/>
      <c r="H3865" s="45"/>
      <c r="I3865" s="23"/>
      <c r="N3865" s="54"/>
      <c r="Y3865" s="53"/>
      <c r="Z3865" s="62"/>
    </row>
    <row r="3866" spans="1:26" s="20" customFormat="1" x14ac:dyDescent="0.2">
      <c r="A3866" s="43"/>
      <c r="B3866" s="48"/>
      <c r="C3866" s="49"/>
      <c r="D3866" s="49"/>
      <c r="E3866" s="50"/>
      <c r="F3866" s="43"/>
      <c r="G3866" s="43"/>
      <c r="H3866" s="45"/>
      <c r="I3866" s="23"/>
      <c r="N3866" s="54"/>
      <c r="Y3866" s="53"/>
      <c r="Z3866" s="62"/>
    </row>
    <row r="3867" spans="1:26" s="20" customFormat="1" x14ac:dyDescent="0.2">
      <c r="A3867" s="43"/>
      <c r="B3867" s="48"/>
      <c r="C3867" s="49"/>
      <c r="D3867" s="49"/>
      <c r="E3867" s="50"/>
      <c r="F3867" s="43"/>
      <c r="G3867" s="43"/>
      <c r="H3867" s="45"/>
      <c r="I3867" s="23"/>
      <c r="N3867" s="54"/>
      <c r="Y3867" s="53"/>
      <c r="Z3867" s="62"/>
    </row>
    <row r="3868" spans="1:26" s="20" customFormat="1" x14ac:dyDescent="0.2">
      <c r="A3868" s="43"/>
      <c r="B3868" s="48"/>
      <c r="C3868" s="49"/>
      <c r="D3868" s="49"/>
      <c r="E3868" s="50"/>
      <c r="F3868" s="43"/>
      <c r="G3868" s="43"/>
      <c r="H3868" s="45"/>
      <c r="I3868" s="23"/>
      <c r="N3868" s="54"/>
      <c r="Y3868" s="53"/>
      <c r="Z3868" s="62"/>
    </row>
    <row r="3869" spans="1:26" s="20" customFormat="1" x14ac:dyDescent="0.2">
      <c r="A3869" s="43"/>
      <c r="B3869" s="48"/>
      <c r="C3869" s="49"/>
      <c r="D3869" s="49"/>
      <c r="E3869" s="50"/>
      <c r="F3869" s="43"/>
      <c r="G3869" s="43"/>
      <c r="H3869" s="45"/>
      <c r="I3869" s="23"/>
      <c r="N3869" s="54"/>
      <c r="Y3869" s="53"/>
      <c r="Z3869" s="62"/>
    </row>
    <row r="3870" spans="1:26" s="20" customFormat="1" x14ac:dyDescent="0.2">
      <c r="A3870" s="43"/>
      <c r="B3870" s="48"/>
      <c r="C3870" s="49"/>
      <c r="D3870" s="49"/>
      <c r="E3870" s="50"/>
      <c r="F3870" s="43"/>
      <c r="G3870" s="43"/>
      <c r="H3870" s="45"/>
      <c r="I3870" s="23"/>
      <c r="N3870" s="54"/>
      <c r="Y3870" s="53"/>
      <c r="Z3870" s="62"/>
    </row>
    <row r="3871" spans="1:26" s="20" customFormat="1" x14ac:dyDescent="0.2">
      <c r="A3871" s="43"/>
      <c r="B3871" s="48"/>
      <c r="C3871" s="49"/>
      <c r="D3871" s="49"/>
      <c r="E3871" s="50"/>
      <c r="F3871" s="43"/>
      <c r="G3871" s="43"/>
      <c r="H3871" s="45"/>
      <c r="I3871" s="23"/>
      <c r="N3871" s="54"/>
      <c r="Y3871" s="53"/>
      <c r="Z3871" s="62"/>
    </row>
    <row r="3872" spans="1:26" s="20" customFormat="1" x14ac:dyDescent="0.2">
      <c r="A3872" s="43"/>
      <c r="B3872" s="48"/>
      <c r="C3872" s="49"/>
      <c r="D3872" s="49"/>
      <c r="E3872" s="50"/>
      <c r="F3872" s="43"/>
      <c r="G3872" s="43"/>
      <c r="H3872" s="45"/>
      <c r="I3872" s="23"/>
      <c r="N3872" s="54"/>
      <c r="Y3872" s="53"/>
      <c r="Z3872" s="62"/>
    </row>
    <row r="3873" spans="1:26" s="20" customFormat="1" x14ac:dyDescent="0.2">
      <c r="A3873" s="43"/>
      <c r="B3873" s="48"/>
      <c r="C3873" s="49"/>
      <c r="D3873" s="49"/>
      <c r="E3873" s="50"/>
      <c r="F3873" s="43"/>
      <c r="G3873" s="43"/>
      <c r="H3873" s="45"/>
      <c r="I3873" s="23"/>
      <c r="N3873" s="54"/>
      <c r="Y3873" s="53"/>
      <c r="Z3873" s="62"/>
    </row>
    <row r="3874" spans="1:26" s="20" customFormat="1" x14ac:dyDescent="0.2">
      <c r="A3874" s="43"/>
      <c r="B3874" s="48"/>
      <c r="C3874" s="49"/>
      <c r="D3874" s="49"/>
      <c r="E3874" s="50"/>
      <c r="F3874" s="43"/>
      <c r="G3874" s="43"/>
      <c r="H3874" s="45"/>
      <c r="I3874" s="23"/>
      <c r="N3874" s="54"/>
      <c r="Y3874" s="53"/>
      <c r="Z3874" s="62"/>
    </row>
    <row r="3875" spans="1:26" s="20" customFormat="1" x14ac:dyDescent="0.2">
      <c r="A3875" s="43"/>
      <c r="B3875" s="48"/>
      <c r="C3875" s="49"/>
      <c r="D3875" s="49"/>
      <c r="E3875" s="50"/>
      <c r="F3875" s="43"/>
      <c r="G3875" s="43"/>
      <c r="H3875" s="45"/>
      <c r="I3875" s="23"/>
      <c r="N3875" s="54"/>
      <c r="Y3875" s="53"/>
      <c r="Z3875" s="62"/>
    </row>
    <row r="3876" spans="1:26" s="20" customFormat="1" x14ac:dyDescent="0.2">
      <c r="A3876" s="43"/>
      <c r="B3876" s="48"/>
      <c r="C3876" s="49"/>
      <c r="D3876" s="49"/>
      <c r="E3876" s="50"/>
      <c r="F3876" s="43"/>
      <c r="G3876" s="43"/>
      <c r="H3876" s="45"/>
      <c r="I3876" s="23"/>
      <c r="N3876" s="54"/>
      <c r="Y3876" s="53"/>
      <c r="Z3876" s="62"/>
    </row>
    <row r="3877" spans="1:26" s="20" customFormat="1" x14ac:dyDescent="0.2">
      <c r="A3877" s="43"/>
      <c r="B3877" s="48"/>
      <c r="C3877" s="49"/>
      <c r="D3877" s="49"/>
      <c r="E3877" s="50"/>
      <c r="F3877" s="43"/>
      <c r="G3877" s="43"/>
      <c r="H3877" s="45"/>
      <c r="I3877" s="23"/>
      <c r="N3877" s="54"/>
      <c r="Y3877" s="53"/>
      <c r="Z3877" s="62"/>
    </row>
    <row r="3878" spans="1:26" s="20" customFormat="1" x14ac:dyDescent="0.2">
      <c r="A3878" s="43"/>
      <c r="B3878" s="48"/>
      <c r="C3878" s="49"/>
      <c r="D3878" s="49"/>
      <c r="E3878" s="50"/>
      <c r="F3878" s="43"/>
      <c r="G3878" s="43"/>
      <c r="H3878" s="45"/>
      <c r="I3878" s="23"/>
      <c r="N3878" s="54"/>
      <c r="Y3878" s="53"/>
      <c r="Z3878" s="62"/>
    </row>
    <row r="3879" spans="1:26" s="20" customFormat="1" x14ac:dyDescent="0.2">
      <c r="A3879" s="43"/>
      <c r="B3879" s="48"/>
      <c r="C3879" s="49"/>
      <c r="D3879" s="49"/>
      <c r="E3879" s="50"/>
      <c r="F3879" s="43"/>
      <c r="G3879" s="43"/>
      <c r="H3879" s="45"/>
      <c r="I3879" s="23"/>
      <c r="N3879" s="54"/>
      <c r="Y3879" s="53"/>
      <c r="Z3879" s="62"/>
    </row>
    <row r="3880" spans="1:26" s="20" customFormat="1" x14ac:dyDescent="0.2">
      <c r="A3880" s="43"/>
      <c r="B3880" s="48"/>
      <c r="C3880" s="49"/>
      <c r="D3880" s="49"/>
      <c r="E3880" s="50"/>
      <c r="F3880" s="43"/>
      <c r="G3880" s="43"/>
      <c r="H3880" s="45"/>
      <c r="I3880" s="23"/>
      <c r="N3880" s="54"/>
      <c r="Y3880" s="53"/>
      <c r="Z3880" s="62"/>
    </row>
    <row r="3881" spans="1:26" s="20" customFormat="1" x14ac:dyDescent="0.2">
      <c r="A3881" s="43"/>
      <c r="B3881" s="48"/>
      <c r="C3881" s="49"/>
      <c r="D3881" s="49"/>
      <c r="E3881" s="50"/>
      <c r="F3881" s="43"/>
      <c r="G3881" s="43"/>
      <c r="H3881" s="45"/>
      <c r="I3881" s="23"/>
      <c r="N3881" s="54"/>
      <c r="Y3881" s="53"/>
      <c r="Z3881" s="62"/>
    </row>
    <row r="3882" spans="1:26" s="20" customFormat="1" x14ac:dyDescent="0.2">
      <c r="A3882" s="43"/>
      <c r="B3882" s="48"/>
      <c r="C3882" s="49"/>
      <c r="D3882" s="49"/>
      <c r="E3882" s="50"/>
      <c r="F3882" s="43"/>
      <c r="G3882" s="43"/>
      <c r="H3882" s="45"/>
      <c r="I3882" s="23"/>
      <c r="N3882" s="54"/>
      <c r="Y3882" s="53"/>
      <c r="Z3882" s="62"/>
    </row>
    <row r="3883" spans="1:26" s="20" customFormat="1" x14ac:dyDescent="0.2">
      <c r="A3883" s="43"/>
      <c r="B3883" s="48"/>
      <c r="C3883" s="49"/>
      <c r="D3883" s="49"/>
      <c r="E3883" s="50"/>
      <c r="F3883" s="43"/>
      <c r="G3883" s="43"/>
      <c r="H3883" s="45"/>
      <c r="I3883" s="23"/>
      <c r="N3883" s="54"/>
      <c r="Y3883" s="53"/>
      <c r="Z3883" s="62"/>
    </row>
    <row r="3884" spans="1:26" s="20" customFormat="1" x14ac:dyDescent="0.2">
      <c r="A3884" s="43"/>
      <c r="B3884" s="48"/>
      <c r="C3884" s="49"/>
      <c r="D3884" s="49"/>
      <c r="E3884" s="50"/>
      <c r="F3884" s="43"/>
      <c r="G3884" s="43"/>
      <c r="H3884" s="45"/>
      <c r="I3884" s="23"/>
      <c r="N3884" s="54"/>
      <c r="Y3884" s="53"/>
      <c r="Z3884" s="62"/>
    </row>
    <row r="3885" spans="1:26" s="20" customFormat="1" x14ac:dyDescent="0.2">
      <c r="A3885" s="43"/>
      <c r="B3885" s="48"/>
      <c r="C3885" s="49"/>
      <c r="D3885" s="49"/>
      <c r="E3885" s="50"/>
      <c r="F3885" s="43"/>
      <c r="G3885" s="43"/>
      <c r="H3885" s="45"/>
      <c r="I3885" s="23"/>
      <c r="N3885" s="54"/>
      <c r="Y3885" s="53"/>
      <c r="Z3885" s="62"/>
    </row>
    <row r="3886" spans="1:26" s="20" customFormat="1" x14ac:dyDescent="0.2">
      <c r="A3886" s="43"/>
      <c r="B3886" s="48"/>
      <c r="C3886" s="49"/>
      <c r="D3886" s="49"/>
      <c r="E3886" s="50"/>
      <c r="F3886" s="43"/>
      <c r="G3886" s="43"/>
      <c r="H3886" s="45"/>
      <c r="I3886" s="23"/>
      <c r="N3886" s="54"/>
      <c r="Y3886" s="53"/>
      <c r="Z3886" s="62"/>
    </row>
    <row r="3887" spans="1:26" s="20" customFormat="1" x14ac:dyDescent="0.2">
      <c r="A3887" s="43"/>
      <c r="B3887" s="48"/>
      <c r="C3887" s="49"/>
      <c r="D3887" s="49"/>
      <c r="E3887" s="50"/>
      <c r="F3887" s="43"/>
      <c r="G3887" s="43"/>
      <c r="H3887" s="45"/>
      <c r="I3887" s="23"/>
      <c r="N3887" s="54"/>
      <c r="Y3887" s="53"/>
      <c r="Z3887" s="62"/>
    </row>
    <row r="3888" spans="1:26" s="20" customFormat="1" x14ac:dyDescent="0.2">
      <c r="A3888" s="43"/>
      <c r="B3888" s="48"/>
      <c r="C3888" s="49"/>
      <c r="D3888" s="49"/>
      <c r="E3888" s="50"/>
      <c r="F3888" s="43"/>
      <c r="G3888" s="43"/>
      <c r="H3888" s="45"/>
      <c r="I3888" s="23"/>
      <c r="N3888" s="54"/>
      <c r="Y3888" s="53"/>
      <c r="Z3888" s="62"/>
    </row>
    <row r="3889" spans="1:26" s="20" customFormat="1" x14ac:dyDescent="0.2">
      <c r="A3889" s="43"/>
      <c r="B3889" s="48"/>
      <c r="C3889" s="49"/>
      <c r="D3889" s="49"/>
      <c r="E3889" s="50"/>
      <c r="F3889" s="43"/>
      <c r="G3889" s="43"/>
      <c r="H3889" s="45"/>
      <c r="I3889" s="23"/>
      <c r="N3889" s="54"/>
      <c r="Y3889" s="53"/>
      <c r="Z3889" s="62"/>
    </row>
    <row r="3890" spans="1:26" s="20" customFormat="1" x14ac:dyDescent="0.2">
      <c r="A3890" s="43"/>
      <c r="B3890" s="48"/>
      <c r="C3890" s="49"/>
      <c r="D3890" s="49"/>
      <c r="E3890" s="50"/>
      <c r="F3890" s="43"/>
      <c r="G3890" s="43"/>
      <c r="H3890" s="45"/>
      <c r="I3890" s="23"/>
      <c r="N3890" s="54"/>
      <c r="Y3890" s="53"/>
      <c r="Z3890" s="62"/>
    </row>
    <row r="3891" spans="1:26" s="20" customFormat="1" x14ac:dyDescent="0.2">
      <c r="A3891" s="43"/>
      <c r="B3891" s="48"/>
      <c r="C3891" s="49"/>
      <c r="D3891" s="49"/>
      <c r="E3891" s="50"/>
      <c r="F3891" s="43"/>
      <c r="G3891" s="43"/>
      <c r="H3891" s="45"/>
      <c r="I3891" s="23"/>
      <c r="N3891" s="54"/>
      <c r="Y3891" s="53"/>
      <c r="Z3891" s="62"/>
    </row>
    <row r="3892" spans="1:26" s="20" customFormat="1" x14ac:dyDescent="0.2">
      <c r="A3892" s="43"/>
      <c r="B3892" s="48"/>
      <c r="C3892" s="49"/>
      <c r="D3892" s="49"/>
      <c r="E3892" s="50"/>
      <c r="F3892" s="43"/>
      <c r="G3892" s="43"/>
      <c r="H3892" s="45"/>
      <c r="I3892" s="23"/>
      <c r="N3892" s="54"/>
      <c r="Y3892" s="53"/>
      <c r="Z3892" s="62"/>
    </row>
    <row r="3893" spans="1:26" s="20" customFormat="1" x14ac:dyDescent="0.2">
      <c r="A3893" s="43"/>
      <c r="B3893" s="48"/>
      <c r="C3893" s="49"/>
      <c r="D3893" s="49"/>
      <c r="E3893" s="50"/>
      <c r="F3893" s="43"/>
      <c r="G3893" s="43"/>
      <c r="H3893" s="45"/>
      <c r="I3893" s="23"/>
      <c r="N3893" s="54"/>
      <c r="Y3893" s="53"/>
      <c r="Z3893" s="62"/>
    </row>
    <row r="3894" spans="1:26" s="20" customFormat="1" x14ac:dyDescent="0.2">
      <c r="A3894" s="43"/>
      <c r="B3894" s="48"/>
      <c r="C3894" s="49"/>
      <c r="D3894" s="49"/>
      <c r="E3894" s="50"/>
      <c r="F3894" s="43"/>
      <c r="G3894" s="43"/>
      <c r="H3894" s="45"/>
      <c r="I3894" s="23"/>
      <c r="N3894" s="54"/>
      <c r="Y3894" s="53"/>
      <c r="Z3894" s="62"/>
    </row>
    <row r="3895" spans="1:26" s="20" customFormat="1" x14ac:dyDescent="0.2">
      <c r="A3895" s="43"/>
      <c r="B3895" s="48"/>
      <c r="C3895" s="49"/>
      <c r="D3895" s="49"/>
      <c r="E3895" s="50"/>
      <c r="F3895" s="43"/>
      <c r="G3895" s="43"/>
      <c r="H3895" s="45"/>
      <c r="I3895" s="23"/>
      <c r="N3895" s="54"/>
      <c r="Y3895" s="53"/>
      <c r="Z3895" s="62"/>
    </row>
    <row r="3896" spans="1:26" s="20" customFormat="1" x14ac:dyDescent="0.2">
      <c r="A3896" s="43"/>
      <c r="B3896" s="48"/>
      <c r="C3896" s="49"/>
      <c r="D3896" s="49"/>
      <c r="E3896" s="50"/>
      <c r="F3896" s="43"/>
      <c r="G3896" s="43"/>
      <c r="H3896" s="45"/>
      <c r="I3896" s="23"/>
      <c r="N3896" s="54"/>
      <c r="Y3896" s="53"/>
      <c r="Z3896" s="62"/>
    </row>
    <row r="3897" spans="1:26" s="20" customFormat="1" x14ac:dyDescent="0.2">
      <c r="A3897" s="43"/>
      <c r="B3897" s="48"/>
      <c r="C3897" s="49"/>
      <c r="D3897" s="49"/>
      <c r="E3897" s="50"/>
      <c r="F3897" s="43"/>
      <c r="G3897" s="43"/>
      <c r="H3897" s="45"/>
      <c r="I3897" s="23"/>
      <c r="N3897" s="54"/>
      <c r="Y3897" s="53"/>
      <c r="Z3897" s="62"/>
    </row>
    <row r="3898" spans="1:26" s="20" customFormat="1" x14ac:dyDescent="0.2">
      <c r="A3898" s="43"/>
      <c r="B3898" s="48"/>
      <c r="C3898" s="49"/>
      <c r="D3898" s="49"/>
      <c r="E3898" s="50"/>
      <c r="F3898" s="43"/>
      <c r="G3898" s="43"/>
      <c r="H3898" s="45"/>
      <c r="I3898" s="23"/>
      <c r="N3898" s="54"/>
      <c r="Y3898" s="53"/>
      <c r="Z3898" s="62"/>
    </row>
    <row r="3899" spans="1:26" s="20" customFormat="1" x14ac:dyDescent="0.2">
      <c r="A3899" s="43"/>
      <c r="B3899" s="48"/>
      <c r="C3899" s="49"/>
      <c r="D3899" s="49"/>
      <c r="E3899" s="50"/>
      <c r="F3899" s="43"/>
      <c r="G3899" s="43"/>
      <c r="H3899" s="45"/>
      <c r="I3899" s="23"/>
      <c r="N3899" s="54"/>
      <c r="Y3899" s="53"/>
      <c r="Z3899" s="62"/>
    </row>
    <row r="3900" spans="1:26" s="20" customFormat="1" x14ac:dyDescent="0.2">
      <c r="A3900" s="43"/>
      <c r="B3900" s="48"/>
      <c r="C3900" s="49"/>
      <c r="D3900" s="49"/>
      <c r="E3900" s="50"/>
      <c r="F3900" s="43"/>
      <c r="G3900" s="43"/>
      <c r="H3900" s="45"/>
      <c r="I3900" s="23"/>
      <c r="N3900" s="54"/>
      <c r="Y3900" s="53"/>
      <c r="Z3900" s="62"/>
    </row>
    <row r="3901" spans="1:26" s="20" customFormat="1" x14ac:dyDescent="0.2">
      <c r="A3901" s="43"/>
      <c r="B3901" s="48"/>
      <c r="C3901" s="49"/>
      <c r="D3901" s="49"/>
      <c r="E3901" s="50"/>
      <c r="F3901" s="43"/>
      <c r="G3901" s="43"/>
      <c r="H3901" s="45"/>
      <c r="I3901" s="23"/>
      <c r="N3901" s="54"/>
      <c r="Y3901" s="53"/>
      <c r="Z3901" s="62"/>
    </row>
    <row r="3902" spans="1:26" s="20" customFormat="1" x14ac:dyDescent="0.2">
      <c r="A3902" s="43"/>
      <c r="B3902" s="48"/>
      <c r="C3902" s="49"/>
      <c r="D3902" s="49"/>
      <c r="E3902" s="50"/>
      <c r="F3902" s="43"/>
      <c r="G3902" s="43"/>
      <c r="H3902" s="45"/>
      <c r="I3902" s="23"/>
      <c r="N3902" s="54"/>
      <c r="Y3902" s="53"/>
      <c r="Z3902" s="62"/>
    </row>
    <row r="3903" spans="1:26" s="20" customFormat="1" x14ac:dyDescent="0.2">
      <c r="A3903" s="43"/>
      <c r="B3903" s="48"/>
      <c r="C3903" s="49"/>
      <c r="D3903" s="49"/>
      <c r="E3903" s="50"/>
      <c r="F3903" s="43"/>
      <c r="G3903" s="43"/>
      <c r="H3903" s="45"/>
      <c r="I3903" s="23"/>
      <c r="N3903" s="54"/>
      <c r="Y3903" s="53"/>
      <c r="Z3903" s="62"/>
    </row>
    <row r="3904" spans="1:26" s="20" customFormat="1" x14ac:dyDescent="0.2">
      <c r="A3904" s="43"/>
      <c r="B3904" s="48"/>
      <c r="C3904" s="49"/>
      <c r="D3904" s="49"/>
      <c r="E3904" s="50"/>
      <c r="F3904" s="43"/>
      <c r="G3904" s="43"/>
      <c r="H3904" s="45"/>
      <c r="I3904" s="23"/>
      <c r="N3904" s="54"/>
      <c r="Y3904" s="53"/>
      <c r="Z3904" s="62"/>
    </row>
    <row r="3905" spans="1:26" s="20" customFormat="1" x14ac:dyDescent="0.2">
      <c r="A3905" s="43"/>
      <c r="B3905" s="48"/>
      <c r="C3905" s="49"/>
      <c r="D3905" s="49"/>
      <c r="E3905" s="50"/>
      <c r="F3905" s="43"/>
      <c r="G3905" s="43"/>
      <c r="H3905" s="45"/>
      <c r="I3905" s="23"/>
      <c r="N3905" s="54"/>
      <c r="Y3905" s="53"/>
      <c r="Z3905" s="62"/>
    </row>
    <row r="3906" spans="1:26" s="20" customFormat="1" x14ac:dyDescent="0.2">
      <c r="A3906" s="43"/>
      <c r="B3906" s="48"/>
      <c r="C3906" s="49"/>
      <c r="D3906" s="49"/>
      <c r="E3906" s="50"/>
      <c r="F3906" s="43"/>
      <c r="G3906" s="43"/>
      <c r="H3906" s="45"/>
      <c r="I3906" s="23"/>
      <c r="N3906" s="54"/>
      <c r="Y3906" s="53"/>
      <c r="Z3906" s="62"/>
    </row>
    <row r="3907" spans="1:26" s="20" customFormat="1" x14ac:dyDescent="0.2">
      <c r="A3907" s="43"/>
      <c r="B3907" s="48"/>
      <c r="C3907" s="49"/>
      <c r="D3907" s="49"/>
      <c r="E3907" s="50"/>
      <c r="F3907" s="43"/>
      <c r="G3907" s="43"/>
      <c r="H3907" s="45"/>
      <c r="I3907" s="23"/>
      <c r="N3907" s="54"/>
      <c r="Y3907" s="53"/>
      <c r="Z3907" s="62"/>
    </row>
    <row r="3908" spans="1:26" s="20" customFormat="1" x14ac:dyDescent="0.2">
      <c r="A3908" s="43"/>
      <c r="B3908" s="48"/>
      <c r="C3908" s="49"/>
      <c r="D3908" s="49"/>
      <c r="E3908" s="50"/>
      <c r="F3908" s="43"/>
      <c r="G3908" s="43"/>
      <c r="H3908" s="45"/>
      <c r="I3908" s="23"/>
      <c r="N3908" s="54"/>
      <c r="Y3908" s="53"/>
      <c r="Z3908" s="62"/>
    </row>
    <row r="3909" spans="1:26" s="20" customFormat="1" x14ac:dyDescent="0.2">
      <c r="A3909" s="43"/>
      <c r="B3909" s="48"/>
      <c r="C3909" s="49"/>
      <c r="D3909" s="49"/>
      <c r="E3909" s="50"/>
      <c r="F3909" s="43"/>
      <c r="G3909" s="43"/>
      <c r="H3909" s="45"/>
      <c r="I3909" s="23"/>
      <c r="N3909" s="54"/>
      <c r="Y3909" s="53"/>
      <c r="Z3909" s="62"/>
    </row>
    <row r="3910" spans="1:26" s="20" customFormat="1" x14ac:dyDescent="0.2">
      <c r="A3910" s="43"/>
      <c r="B3910" s="48"/>
      <c r="C3910" s="49"/>
      <c r="D3910" s="49"/>
      <c r="E3910" s="50"/>
      <c r="F3910" s="43"/>
      <c r="G3910" s="43"/>
      <c r="H3910" s="45"/>
      <c r="I3910" s="23"/>
      <c r="N3910" s="54"/>
      <c r="Y3910" s="53"/>
      <c r="Z3910" s="62"/>
    </row>
    <row r="3911" spans="1:26" s="20" customFormat="1" x14ac:dyDescent="0.2">
      <c r="A3911" s="43"/>
      <c r="B3911" s="48"/>
      <c r="C3911" s="49"/>
      <c r="D3911" s="49"/>
      <c r="E3911" s="50"/>
      <c r="F3911" s="43"/>
      <c r="G3911" s="43"/>
      <c r="H3911" s="45"/>
      <c r="I3911" s="23"/>
      <c r="N3911" s="54"/>
      <c r="Y3911" s="53"/>
      <c r="Z3911" s="62"/>
    </row>
    <row r="3912" spans="1:26" s="20" customFormat="1" x14ac:dyDescent="0.2">
      <c r="A3912" s="43"/>
      <c r="B3912" s="48"/>
      <c r="C3912" s="49"/>
      <c r="D3912" s="49"/>
      <c r="E3912" s="50"/>
      <c r="F3912" s="43"/>
      <c r="G3912" s="43"/>
      <c r="H3912" s="45"/>
      <c r="I3912" s="23"/>
      <c r="N3912" s="54"/>
      <c r="Y3912" s="53"/>
      <c r="Z3912" s="62"/>
    </row>
    <row r="3913" spans="1:26" s="20" customFormat="1" x14ac:dyDescent="0.2">
      <c r="A3913" s="43"/>
      <c r="B3913" s="48"/>
      <c r="C3913" s="49"/>
      <c r="D3913" s="49"/>
      <c r="E3913" s="50"/>
      <c r="F3913" s="43"/>
      <c r="G3913" s="43"/>
      <c r="H3913" s="45"/>
      <c r="I3913" s="23"/>
      <c r="N3913" s="54"/>
      <c r="Y3913" s="53"/>
      <c r="Z3913" s="62"/>
    </row>
    <row r="3914" spans="1:26" s="20" customFormat="1" x14ac:dyDescent="0.2">
      <c r="A3914" s="43"/>
      <c r="B3914" s="48"/>
      <c r="C3914" s="49"/>
      <c r="D3914" s="49"/>
      <c r="E3914" s="50"/>
      <c r="F3914" s="43"/>
      <c r="G3914" s="43"/>
      <c r="H3914" s="45"/>
      <c r="I3914" s="23"/>
      <c r="N3914" s="54"/>
      <c r="Y3914" s="53"/>
      <c r="Z3914" s="62"/>
    </row>
    <row r="3915" spans="1:26" s="20" customFormat="1" x14ac:dyDescent="0.2">
      <c r="A3915" s="43"/>
      <c r="B3915" s="48"/>
      <c r="C3915" s="49"/>
      <c r="D3915" s="49"/>
      <c r="E3915" s="50"/>
      <c r="F3915" s="43"/>
      <c r="G3915" s="43"/>
      <c r="H3915" s="45"/>
      <c r="I3915" s="23"/>
      <c r="N3915" s="54"/>
      <c r="Y3915" s="53"/>
      <c r="Z3915" s="62"/>
    </row>
    <row r="3916" spans="1:26" s="20" customFormat="1" x14ac:dyDescent="0.2">
      <c r="A3916" s="43"/>
      <c r="B3916" s="48"/>
      <c r="C3916" s="49"/>
      <c r="D3916" s="49"/>
      <c r="E3916" s="50"/>
      <c r="F3916" s="43"/>
      <c r="G3916" s="43"/>
      <c r="H3916" s="45"/>
      <c r="I3916" s="23"/>
      <c r="N3916" s="54"/>
      <c r="Y3916" s="53"/>
      <c r="Z3916" s="62"/>
    </row>
    <row r="3917" spans="1:26" s="20" customFormat="1" x14ac:dyDescent="0.2">
      <c r="A3917" s="43"/>
      <c r="B3917" s="48"/>
      <c r="C3917" s="49"/>
      <c r="D3917" s="49"/>
      <c r="E3917" s="50"/>
      <c r="F3917" s="43"/>
      <c r="G3917" s="43"/>
      <c r="H3917" s="45"/>
      <c r="I3917" s="23"/>
      <c r="N3917" s="54"/>
      <c r="Y3917" s="53"/>
      <c r="Z3917" s="62"/>
    </row>
    <row r="3918" spans="1:26" s="20" customFormat="1" x14ac:dyDescent="0.2">
      <c r="A3918" s="43"/>
      <c r="B3918" s="48"/>
      <c r="C3918" s="49"/>
      <c r="D3918" s="49"/>
      <c r="E3918" s="50"/>
      <c r="F3918" s="43"/>
      <c r="G3918" s="43"/>
      <c r="H3918" s="45"/>
      <c r="I3918" s="23"/>
      <c r="N3918" s="54"/>
      <c r="Y3918" s="53"/>
      <c r="Z3918" s="62"/>
    </row>
    <row r="3919" spans="1:26" s="20" customFormat="1" x14ac:dyDescent="0.2">
      <c r="A3919" s="43"/>
      <c r="B3919" s="48"/>
      <c r="C3919" s="49"/>
      <c r="D3919" s="49"/>
      <c r="E3919" s="50"/>
      <c r="F3919" s="43"/>
      <c r="G3919" s="43"/>
      <c r="H3919" s="45"/>
      <c r="I3919" s="23"/>
      <c r="N3919" s="54"/>
      <c r="Y3919" s="53"/>
      <c r="Z3919" s="62"/>
    </row>
    <row r="3920" spans="1:26" s="20" customFormat="1" x14ac:dyDescent="0.2">
      <c r="A3920" s="43"/>
      <c r="B3920" s="48"/>
      <c r="C3920" s="49"/>
      <c r="D3920" s="49"/>
      <c r="E3920" s="50"/>
      <c r="F3920" s="43"/>
      <c r="G3920" s="43"/>
      <c r="H3920" s="45"/>
      <c r="I3920" s="23"/>
      <c r="N3920" s="54"/>
      <c r="Y3920" s="53"/>
      <c r="Z3920" s="62"/>
    </row>
    <row r="3921" spans="1:26" s="20" customFormat="1" x14ac:dyDescent="0.2">
      <c r="A3921" s="43"/>
      <c r="B3921" s="48"/>
      <c r="C3921" s="49"/>
      <c r="D3921" s="49"/>
      <c r="E3921" s="50"/>
      <c r="F3921" s="43"/>
      <c r="G3921" s="43"/>
      <c r="H3921" s="45"/>
      <c r="I3921" s="23"/>
      <c r="N3921" s="54"/>
      <c r="Y3921" s="53"/>
      <c r="Z3921" s="62"/>
    </row>
    <row r="3922" spans="1:26" s="20" customFormat="1" x14ac:dyDescent="0.2">
      <c r="A3922" s="43"/>
      <c r="B3922" s="48"/>
      <c r="C3922" s="49"/>
      <c r="D3922" s="49"/>
      <c r="E3922" s="50"/>
      <c r="F3922" s="43"/>
      <c r="G3922" s="43"/>
      <c r="H3922" s="45"/>
      <c r="I3922" s="23"/>
      <c r="N3922" s="54"/>
      <c r="Y3922" s="53"/>
      <c r="Z3922" s="62"/>
    </row>
    <row r="3923" spans="1:26" s="20" customFormat="1" x14ac:dyDescent="0.2">
      <c r="A3923" s="43"/>
      <c r="B3923" s="48"/>
      <c r="C3923" s="49"/>
      <c r="D3923" s="49"/>
      <c r="E3923" s="50"/>
      <c r="F3923" s="43"/>
      <c r="G3923" s="43"/>
      <c r="H3923" s="45"/>
      <c r="I3923" s="23"/>
      <c r="N3923" s="54"/>
      <c r="Y3923" s="53"/>
      <c r="Z3923" s="62"/>
    </row>
    <row r="3924" spans="1:26" s="20" customFormat="1" x14ac:dyDescent="0.2">
      <c r="A3924" s="43"/>
      <c r="B3924" s="48"/>
      <c r="C3924" s="49"/>
      <c r="D3924" s="49"/>
      <c r="E3924" s="50"/>
      <c r="F3924" s="43"/>
      <c r="G3924" s="43"/>
      <c r="H3924" s="45"/>
      <c r="I3924" s="23"/>
      <c r="N3924" s="54"/>
      <c r="Y3924" s="53"/>
      <c r="Z3924" s="62"/>
    </row>
    <row r="3925" spans="1:26" s="20" customFormat="1" x14ac:dyDescent="0.2">
      <c r="A3925" s="43"/>
      <c r="B3925" s="48"/>
      <c r="C3925" s="49"/>
      <c r="D3925" s="49"/>
      <c r="E3925" s="50"/>
      <c r="F3925" s="43"/>
      <c r="G3925" s="43"/>
      <c r="H3925" s="45"/>
      <c r="I3925" s="23"/>
      <c r="N3925" s="54"/>
      <c r="Y3925" s="53"/>
      <c r="Z3925" s="62"/>
    </row>
    <row r="3926" spans="1:26" s="20" customFormat="1" x14ac:dyDescent="0.2">
      <c r="A3926" s="43"/>
      <c r="B3926" s="48"/>
      <c r="C3926" s="49"/>
      <c r="D3926" s="49"/>
      <c r="E3926" s="50"/>
      <c r="F3926" s="43"/>
      <c r="G3926" s="43"/>
      <c r="H3926" s="45"/>
      <c r="I3926" s="23"/>
      <c r="N3926" s="54"/>
      <c r="Y3926" s="53"/>
      <c r="Z3926" s="62"/>
    </row>
    <row r="3927" spans="1:26" s="20" customFormat="1" x14ac:dyDescent="0.2">
      <c r="A3927" s="43"/>
      <c r="B3927" s="48"/>
      <c r="C3927" s="49"/>
      <c r="D3927" s="49"/>
      <c r="E3927" s="50"/>
      <c r="F3927" s="43"/>
      <c r="G3927" s="43"/>
      <c r="H3927" s="45"/>
      <c r="I3927" s="23"/>
      <c r="N3927" s="54"/>
      <c r="Y3927" s="53"/>
      <c r="Z3927" s="62"/>
    </row>
    <row r="3928" spans="1:26" s="20" customFormat="1" x14ac:dyDescent="0.2">
      <c r="A3928" s="43"/>
      <c r="B3928" s="48"/>
      <c r="C3928" s="49"/>
      <c r="D3928" s="49"/>
      <c r="E3928" s="50"/>
      <c r="F3928" s="43"/>
      <c r="G3928" s="43"/>
      <c r="H3928" s="45"/>
      <c r="I3928" s="23"/>
      <c r="N3928" s="54"/>
      <c r="Y3928" s="53"/>
      <c r="Z3928" s="62"/>
    </row>
    <row r="3929" spans="1:26" s="20" customFormat="1" x14ac:dyDescent="0.2">
      <c r="A3929" s="43"/>
      <c r="B3929" s="48"/>
      <c r="C3929" s="49"/>
      <c r="D3929" s="49"/>
      <c r="E3929" s="50"/>
      <c r="F3929" s="43"/>
      <c r="G3929" s="43"/>
      <c r="H3929" s="45"/>
      <c r="I3929" s="23"/>
      <c r="N3929" s="54"/>
      <c r="Y3929" s="53"/>
      <c r="Z3929" s="62"/>
    </row>
    <row r="3930" spans="1:26" s="20" customFormat="1" x14ac:dyDescent="0.2">
      <c r="A3930" s="43"/>
      <c r="B3930" s="48"/>
      <c r="C3930" s="49"/>
      <c r="D3930" s="49"/>
      <c r="E3930" s="50"/>
      <c r="F3930" s="43"/>
      <c r="G3930" s="43"/>
      <c r="H3930" s="45"/>
      <c r="I3930" s="23"/>
      <c r="N3930" s="54"/>
      <c r="Y3930" s="53"/>
      <c r="Z3930" s="62"/>
    </row>
    <row r="3931" spans="1:26" s="20" customFormat="1" x14ac:dyDescent="0.2">
      <c r="A3931" s="43"/>
      <c r="B3931" s="48"/>
      <c r="C3931" s="49"/>
      <c r="D3931" s="49"/>
      <c r="E3931" s="50"/>
      <c r="F3931" s="43"/>
      <c r="G3931" s="43"/>
      <c r="H3931" s="45"/>
      <c r="I3931" s="23"/>
      <c r="N3931" s="54"/>
      <c r="Y3931" s="53"/>
      <c r="Z3931" s="62"/>
    </row>
    <row r="3932" spans="1:26" s="20" customFormat="1" x14ac:dyDescent="0.2">
      <c r="A3932" s="43"/>
      <c r="B3932" s="48"/>
      <c r="C3932" s="49"/>
      <c r="D3932" s="49"/>
      <c r="E3932" s="50"/>
      <c r="F3932" s="43"/>
      <c r="G3932" s="43"/>
      <c r="H3932" s="45"/>
      <c r="I3932" s="23"/>
      <c r="N3932" s="54"/>
      <c r="Y3932" s="53"/>
      <c r="Z3932" s="62"/>
    </row>
    <row r="3933" spans="1:26" s="20" customFormat="1" x14ac:dyDescent="0.2">
      <c r="A3933" s="43"/>
      <c r="B3933" s="48"/>
      <c r="C3933" s="49"/>
      <c r="D3933" s="49"/>
      <c r="E3933" s="50"/>
      <c r="F3933" s="43"/>
      <c r="G3933" s="43"/>
      <c r="H3933" s="45"/>
      <c r="I3933" s="23"/>
      <c r="N3933" s="54"/>
      <c r="Y3933" s="53"/>
      <c r="Z3933" s="62"/>
    </row>
    <row r="3934" spans="1:26" s="20" customFormat="1" x14ac:dyDescent="0.2">
      <c r="A3934" s="43"/>
      <c r="B3934" s="48"/>
      <c r="C3934" s="49"/>
      <c r="D3934" s="49"/>
      <c r="E3934" s="50"/>
      <c r="F3934" s="43"/>
      <c r="G3934" s="43"/>
      <c r="H3934" s="45"/>
      <c r="I3934" s="23"/>
      <c r="N3934" s="54"/>
      <c r="Y3934" s="53"/>
      <c r="Z3934" s="62"/>
    </row>
    <row r="3935" spans="1:26" s="20" customFormat="1" x14ac:dyDescent="0.2">
      <c r="A3935" s="43"/>
      <c r="B3935" s="48"/>
      <c r="C3935" s="49"/>
      <c r="D3935" s="49"/>
      <c r="E3935" s="50"/>
      <c r="F3935" s="43"/>
      <c r="G3935" s="43"/>
      <c r="H3935" s="45"/>
      <c r="I3935" s="23"/>
      <c r="N3935" s="54"/>
      <c r="Y3935" s="53"/>
      <c r="Z3935" s="62"/>
    </row>
    <row r="3936" spans="1:26" s="20" customFormat="1" x14ac:dyDescent="0.2">
      <c r="A3936" s="43"/>
      <c r="B3936" s="48"/>
      <c r="C3936" s="49"/>
      <c r="D3936" s="49"/>
      <c r="E3936" s="50"/>
      <c r="F3936" s="43"/>
      <c r="G3936" s="43"/>
      <c r="H3936" s="45"/>
      <c r="I3936" s="23"/>
      <c r="N3936" s="54"/>
      <c r="Y3936" s="53"/>
      <c r="Z3936" s="62"/>
    </row>
    <row r="3937" spans="1:26" s="20" customFormat="1" x14ac:dyDescent="0.2">
      <c r="A3937" s="43"/>
      <c r="B3937" s="48"/>
      <c r="C3937" s="49"/>
      <c r="D3937" s="49"/>
      <c r="E3937" s="50"/>
      <c r="F3937" s="43"/>
      <c r="G3937" s="43"/>
      <c r="H3937" s="45"/>
      <c r="I3937" s="23"/>
      <c r="N3937" s="54"/>
      <c r="Y3937" s="53"/>
      <c r="Z3937" s="62"/>
    </row>
    <row r="3938" spans="1:26" s="20" customFormat="1" x14ac:dyDescent="0.2">
      <c r="A3938" s="43"/>
      <c r="B3938" s="48"/>
      <c r="C3938" s="49"/>
      <c r="D3938" s="49"/>
      <c r="E3938" s="50"/>
      <c r="F3938" s="43"/>
      <c r="G3938" s="43"/>
      <c r="H3938" s="45"/>
      <c r="I3938" s="23"/>
      <c r="N3938" s="54"/>
      <c r="Y3938" s="53"/>
      <c r="Z3938" s="62"/>
    </row>
    <row r="3939" spans="1:26" s="20" customFormat="1" x14ac:dyDescent="0.2">
      <c r="A3939" s="43"/>
      <c r="B3939" s="48"/>
      <c r="C3939" s="49"/>
      <c r="D3939" s="49"/>
      <c r="E3939" s="50"/>
      <c r="F3939" s="43"/>
      <c r="G3939" s="43"/>
      <c r="H3939" s="45"/>
      <c r="I3939" s="23"/>
      <c r="N3939" s="54"/>
      <c r="Y3939" s="53"/>
      <c r="Z3939" s="62"/>
    </row>
    <row r="3940" spans="1:26" s="20" customFormat="1" x14ac:dyDescent="0.2">
      <c r="A3940" s="43"/>
      <c r="B3940" s="48"/>
      <c r="C3940" s="49"/>
      <c r="D3940" s="49"/>
      <c r="E3940" s="50"/>
      <c r="F3940" s="43"/>
      <c r="G3940" s="43"/>
      <c r="H3940" s="45"/>
      <c r="I3940" s="23"/>
      <c r="N3940" s="54"/>
      <c r="Y3940" s="53"/>
      <c r="Z3940" s="62"/>
    </row>
    <row r="3941" spans="1:26" s="20" customFormat="1" x14ac:dyDescent="0.2">
      <c r="A3941" s="43"/>
      <c r="B3941" s="48"/>
      <c r="C3941" s="49"/>
      <c r="D3941" s="49"/>
      <c r="E3941" s="50"/>
      <c r="F3941" s="43"/>
      <c r="G3941" s="43"/>
      <c r="H3941" s="45"/>
      <c r="I3941" s="23"/>
      <c r="N3941" s="54"/>
      <c r="Y3941" s="53"/>
      <c r="Z3941" s="62"/>
    </row>
    <row r="3942" spans="1:26" s="20" customFormat="1" x14ac:dyDescent="0.2">
      <c r="A3942" s="43"/>
      <c r="B3942" s="48"/>
      <c r="C3942" s="49"/>
      <c r="D3942" s="49"/>
      <c r="E3942" s="50"/>
      <c r="F3942" s="43"/>
      <c r="G3942" s="43"/>
      <c r="H3942" s="45"/>
      <c r="I3942" s="23"/>
      <c r="N3942" s="54"/>
      <c r="Y3942" s="53"/>
      <c r="Z3942" s="62"/>
    </row>
    <row r="3943" spans="1:26" s="20" customFormat="1" x14ac:dyDescent="0.2">
      <c r="A3943" s="43"/>
      <c r="B3943" s="48"/>
      <c r="C3943" s="49"/>
      <c r="D3943" s="49"/>
      <c r="E3943" s="50"/>
      <c r="F3943" s="43"/>
      <c r="G3943" s="43"/>
      <c r="H3943" s="45"/>
      <c r="I3943" s="23"/>
      <c r="N3943" s="54"/>
      <c r="Y3943" s="53"/>
      <c r="Z3943" s="62"/>
    </row>
    <row r="3944" spans="1:26" s="20" customFormat="1" x14ac:dyDescent="0.2">
      <c r="A3944" s="43"/>
      <c r="B3944" s="48"/>
      <c r="C3944" s="49"/>
      <c r="D3944" s="49"/>
      <c r="E3944" s="50"/>
      <c r="F3944" s="43"/>
      <c r="G3944" s="43"/>
      <c r="H3944" s="45"/>
      <c r="I3944" s="23"/>
      <c r="N3944" s="54"/>
      <c r="Y3944" s="53"/>
      <c r="Z3944" s="62"/>
    </row>
    <row r="3945" spans="1:26" s="20" customFormat="1" x14ac:dyDescent="0.2">
      <c r="A3945" s="43"/>
      <c r="B3945" s="48"/>
      <c r="C3945" s="49"/>
      <c r="D3945" s="49"/>
      <c r="E3945" s="50"/>
      <c r="F3945" s="43"/>
      <c r="G3945" s="43"/>
      <c r="H3945" s="45"/>
      <c r="I3945" s="23"/>
      <c r="N3945" s="54"/>
      <c r="Y3945" s="53"/>
      <c r="Z3945" s="62"/>
    </row>
    <row r="3946" spans="1:26" s="20" customFormat="1" x14ac:dyDescent="0.2">
      <c r="A3946" s="43"/>
      <c r="B3946" s="48"/>
      <c r="C3946" s="49"/>
      <c r="D3946" s="49"/>
      <c r="E3946" s="50"/>
      <c r="F3946" s="43"/>
      <c r="G3946" s="43"/>
      <c r="H3946" s="45"/>
      <c r="I3946" s="23"/>
      <c r="N3946" s="54"/>
      <c r="Y3946" s="53"/>
      <c r="Z3946" s="62"/>
    </row>
    <row r="3947" spans="1:26" s="20" customFormat="1" x14ac:dyDescent="0.2">
      <c r="A3947" s="43"/>
      <c r="B3947" s="48"/>
      <c r="C3947" s="49"/>
      <c r="D3947" s="49"/>
      <c r="E3947" s="50"/>
      <c r="F3947" s="43"/>
      <c r="G3947" s="43"/>
      <c r="H3947" s="45"/>
      <c r="I3947" s="23"/>
      <c r="N3947" s="54"/>
      <c r="Y3947" s="53"/>
      <c r="Z3947" s="62"/>
    </row>
    <row r="3948" spans="1:26" s="20" customFormat="1" x14ac:dyDescent="0.2">
      <c r="A3948" s="43"/>
      <c r="B3948" s="48"/>
      <c r="C3948" s="49"/>
      <c r="D3948" s="49"/>
      <c r="E3948" s="50"/>
      <c r="F3948" s="43"/>
      <c r="G3948" s="43"/>
      <c r="H3948" s="45"/>
      <c r="I3948" s="23"/>
      <c r="N3948" s="54"/>
      <c r="Y3948" s="53"/>
      <c r="Z3948" s="62"/>
    </row>
    <row r="3949" spans="1:26" s="20" customFormat="1" x14ac:dyDescent="0.2">
      <c r="A3949" s="43"/>
      <c r="B3949" s="48"/>
      <c r="C3949" s="49"/>
      <c r="D3949" s="49"/>
      <c r="E3949" s="50"/>
      <c r="F3949" s="43"/>
      <c r="G3949" s="43"/>
      <c r="H3949" s="45"/>
      <c r="I3949" s="23"/>
      <c r="N3949" s="54"/>
      <c r="Y3949" s="53"/>
      <c r="Z3949" s="62"/>
    </row>
    <row r="3950" spans="1:26" s="20" customFormat="1" x14ac:dyDescent="0.2">
      <c r="A3950" s="43"/>
      <c r="B3950" s="48"/>
      <c r="C3950" s="49"/>
      <c r="D3950" s="49"/>
      <c r="E3950" s="50"/>
      <c r="F3950" s="43"/>
      <c r="G3950" s="43"/>
      <c r="H3950" s="45"/>
      <c r="I3950" s="23"/>
      <c r="N3950" s="54"/>
      <c r="Y3950" s="53"/>
      <c r="Z3950" s="62"/>
    </row>
    <row r="3951" spans="1:26" s="20" customFormat="1" x14ac:dyDescent="0.2">
      <c r="A3951" s="43"/>
      <c r="B3951" s="48"/>
      <c r="C3951" s="49"/>
      <c r="D3951" s="49"/>
      <c r="E3951" s="50"/>
      <c r="F3951" s="43"/>
      <c r="G3951" s="43"/>
      <c r="H3951" s="45"/>
      <c r="I3951" s="23"/>
      <c r="N3951" s="54"/>
      <c r="Y3951" s="53"/>
      <c r="Z3951" s="62"/>
    </row>
    <row r="3952" spans="1:26" s="20" customFormat="1" x14ac:dyDescent="0.2">
      <c r="A3952" s="43"/>
      <c r="B3952" s="48"/>
      <c r="C3952" s="49"/>
      <c r="D3952" s="49"/>
      <c r="E3952" s="50"/>
      <c r="F3952" s="43"/>
      <c r="G3952" s="43"/>
      <c r="H3952" s="45"/>
      <c r="I3952" s="23"/>
      <c r="N3952" s="54"/>
      <c r="Y3952" s="53"/>
      <c r="Z3952" s="62"/>
    </row>
    <row r="3953" spans="1:26" s="20" customFormat="1" x14ac:dyDescent="0.2">
      <c r="A3953" s="43"/>
      <c r="B3953" s="48"/>
      <c r="C3953" s="49"/>
      <c r="D3953" s="49"/>
      <c r="E3953" s="50"/>
      <c r="F3953" s="43"/>
      <c r="G3953" s="43"/>
      <c r="H3953" s="45"/>
      <c r="I3953" s="23"/>
      <c r="N3953" s="54"/>
      <c r="Y3953" s="53"/>
      <c r="Z3953" s="62"/>
    </row>
    <row r="3954" spans="1:26" s="20" customFormat="1" x14ac:dyDescent="0.2">
      <c r="A3954" s="43"/>
      <c r="B3954" s="48"/>
      <c r="C3954" s="49"/>
      <c r="D3954" s="49"/>
      <c r="E3954" s="50"/>
      <c r="F3954" s="43"/>
      <c r="G3954" s="43"/>
      <c r="H3954" s="45"/>
      <c r="I3954" s="23"/>
      <c r="N3954" s="54"/>
      <c r="Y3954" s="53"/>
      <c r="Z3954" s="62"/>
    </row>
    <row r="3955" spans="1:26" s="20" customFormat="1" x14ac:dyDescent="0.2">
      <c r="A3955" s="43"/>
      <c r="B3955" s="48"/>
      <c r="C3955" s="49"/>
      <c r="D3955" s="49"/>
      <c r="E3955" s="50"/>
      <c r="F3955" s="43"/>
      <c r="G3955" s="43"/>
      <c r="H3955" s="45"/>
      <c r="I3955" s="23"/>
      <c r="N3955" s="54"/>
      <c r="Y3955" s="53"/>
      <c r="Z3955" s="62"/>
    </row>
    <row r="3956" spans="1:26" s="20" customFormat="1" x14ac:dyDescent="0.2">
      <c r="A3956" s="43"/>
      <c r="B3956" s="48"/>
      <c r="C3956" s="49"/>
      <c r="D3956" s="49"/>
      <c r="E3956" s="50"/>
      <c r="F3956" s="43"/>
      <c r="G3956" s="43"/>
      <c r="H3956" s="45"/>
      <c r="I3956" s="23"/>
      <c r="N3956" s="54"/>
      <c r="Y3956" s="53"/>
      <c r="Z3956" s="62"/>
    </row>
    <row r="3957" spans="1:26" s="20" customFormat="1" x14ac:dyDescent="0.2">
      <c r="A3957" s="43"/>
      <c r="B3957" s="48"/>
      <c r="C3957" s="49"/>
      <c r="D3957" s="49"/>
      <c r="E3957" s="50"/>
      <c r="F3957" s="43"/>
      <c r="G3957" s="43"/>
      <c r="H3957" s="45"/>
      <c r="I3957" s="23"/>
      <c r="N3957" s="54"/>
      <c r="Y3957" s="53"/>
      <c r="Z3957" s="62"/>
    </row>
    <row r="3958" spans="1:26" s="20" customFormat="1" x14ac:dyDescent="0.2">
      <c r="A3958" s="43"/>
      <c r="B3958" s="48"/>
      <c r="C3958" s="49"/>
      <c r="D3958" s="49"/>
      <c r="E3958" s="50"/>
      <c r="F3958" s="43"/>
      <c r="G3958" s="43"/>
      <c r="H3958" s="45"/>
      <c r="I3958" s="23"/>
      <c r="N3958" s="54"/>
      <c r="Y3958" s="53"/>
      <c r="Z3958" s="62"/>
    </row>
    <row r="3959" spans="1:26" s="20" customFormat="1" x14ac:dyDescent="0.2">
      <c r="A3959" s="43"/>
      <c r="B3959" s="48"/>
      <c r="C3959" s="49"/>
      <c r="D3959" s="49"/>
      <c r="E3959" s="50"/>
      <c r="F3959" s="43"/>
      <c r="G3959" s="43"/>
      <c r="H3959" s="45"/>
      <c r="I3959" s="23"/>
      <c r="N3959" s="54"/>
      <c r="Y3959" s="53"/>
      <c r="Z3959" s="62"/>
    </row>
    <row r="3960" spans="1:26" s="20" customFormat="1" x14ac:dyDescent="0.2">
      <c r="A3960" s="43"/>
      <c r="B3960" s="48"/>
      <c r="C3960" s="49"/>
      <c r="D3960" s="49"/>
      <c r="E3960" s="50"/>
      <c r="F3960" s="43"/>
      <c r="G3960" s="43"/>
      <c r="H3960" s="45"/>
      <c r="I3960" s="23"/>
      <c r="N3960" s="54"/>
      <c r="Y3960" s="53"/>
      <c r="Z3960" s="62"/>
    </row>
    <row r="3961" spans="1:26" s="20" customFormat="1" x14ac:dyDescent="0.2">
      <c r="A3961" s="43"/>
      <c r="B3961" s="48"/>
      <c r="C3961" s="49"/>
      <c r="D3961" s="49"/>
      <c r="E3961" s="50"/>
      <c r="F3961" s="43"/>
      <c r="G3961" s="43"/>
      <c r="H3961" s="45"/>
      <c r="I3961" s="23"/>
      <c r="N3961" s="54"/>
      <c r="Y3961" s="53"/>
      <c r="Z3961" s="62"/>
    </row>
    <row r="3962" spans="1:26" s="20" customFormat="1" x14ac:dyDescent="0.2">
      <c r="A3962" s="43"/>
      <c r="B3962" s="48"/>
      <c r="C3962" s="49"/>
      <c r="D3962" s="49"/>
      <c r="E3962" s="50"/>
      <c r="F3962" s="43"/>
      <c r="G3962" s="43"/>
      <c r="H3962" s="45"/>
      <c r="I3962" s="23"/>
      <c r="N3962" s="54"/>
      <c r="Y3962" s="53"/>
      <c r="Z3962" s="62"/>
    </row>
    <row r="3963" spans="1:26" s="20" customFormat="1" x14ac:dyDescent="0.2">
      <c r="A3963" s="43"/>
      <c r="B3963" s="48"/>
      <c r="C3963" s="49"/>
      <c r="D3963" s="49"/>
      <c r="E3963" s="50"/>
      <c r="F3963" s="43"/>
      <c r="G3963" s="43"/>
      <c r="H3963" s="45"/>
      <c r="I3963" s="23"/>
      <c r="N3963" s="54"/>
      <c r="Y3963" s="53"/>
      <c r="Z3963" s="62"/>
    </row>
    <row r="3964" spans="1:26" s="20" customFormat="1" x14ac:dyDescent="0.2">
      <c r="A3964" s="43"/>
      <c r="B3964" s="48"/>
      <c r="C3964" s="49"/>
      <c r="D3964" s="49"/>
      <c r="E3964" s="50"/>
      <c r="F3964" s="43"/>
      <c r="G3964" s="43"/>
      <c r="H3964" s="45"/>
      <c r="I3964" s="23"/>
      <c r="N3964" s="54"/>
      <c r="Y3964" s="53"/>
      <c r="Z3964" s="62"/>
    </row>
    <row r="3965" spans="1:26" s="20" customFormat="1" x14ac:dyDescent="0.2">
      <c r="A3965" s="43"/>
      <c r="B3965" s="48"/>
      <c r="C3965" s="49"/>
      <c r="D3965" s="49"/>
      <c r="E3965" s="50"/>
      <c r="F3965" s="43"/>
      <c r="G3965" s="43"/>
      <c r="H3965" s="45"/>
      <c r="I3965" s="23"/>
      <c r="N3965" s="54"/>
      <c r="Y3965" s="53"/>
      <c r="Z3965" s="62"/>
    </row>
    <row r="3966" spans="1:26" s="20" customFormat="1" x14ac:dyDescent="0.2">
      <c r="A3966" s="43"/>
      <c r="B3966" s="48"/>
      <c r="C3966" s="49"/>
      <c r="D3966" s="49"/>
      <c r="E3966" s="50"/>
      <c r="F3966" s="43"/>
      <c r="G3966" s="43"/>
      <c r="H3966" s="45"/>
      <c r="I3966" s="23"/>
      <c r="N3966" s="54"/>
      <c r="Y3966" s="53"/>
      <c r="Z3966" s="62"/>
    </row>
    <row r="3967" spans="1:26" s="20" customFormat="1" x14ac:dyDescent="0.2">
      <c r="A3967" s="43"/>
      <c r="B3967" s="48"/>
      <c r="C3967" s="49"/>
      <c r="D3967" s="49"/>
      <c r="E3967" s="50"/>
      <c r="F3967" s="43"/>
      <c r="G3967" s="43"/>
      <c r="H3967" s="45"/>
      <c r="I3967" s="23"/>
      <c r="N3967" s="54"/>
      <c r="Y3967" s="53"/>
      <c r="Z3967" s="62"/>
    </row>
    <row r="3968" spans="1:26" s="20" customFormat="1" x14ac:dyDescent="0.2">
      <c r="A3968" s="43"/>
      <c r="B3968" s="48"/>
      <c r="C3968" s="49"/>
      <c r="D3968" s="49"/>
      <c r="E3968" s="50"/>
      <c r="F3968" s="43"/>
      <c r="G3968" s="43"/>
      <c r="H3968" s="45"/>
      <c r="I3968" s="23"/>
      <c r="N3968" s="54"/>
      <c r="Y3968" s="53"/>
      <c r="Z3968" s="62"/>
    </row>
    <row r="3969" spans="1:26" s="20" customFormat="1" x14ac:dyDescent="0.2">
      <c r="A3969" s="43"/>
      <c r="B3969" s="48"/>
      <c r="C3969" s="49"/>
      <c r="D3969" s="49"/>
      <c r="E3969" s="50"/>
      <c r="F3969" s="43"/>
      <c r="G3969" s="43"/>
      <c r="H3969" s="45"/>
      <c r="I3969" s="23"/>
      <c r="N3969" s="54"/>
      <c r="Y3969" s="53"/>
      <c r="Z3969" s="62"/>
    </row>
    <row r="3970" spans="1:26" s="20" customFormat="1" x14ac:dyDescent="0.2">
      <c r="A3970" s="43"/>
      <c r="B3970" s="48"/>
      <c r="C3970" s="49"/>
      <c r="D3970" s="49"/>
      <c r="E3970" s="50"/>
      <c r="F3970" s="43"/>
      <c r="G3970" s="43"/>
      <c r="H3970" s="45"/>
      <c r="I3970" s="23"/>
      <c r="N3970" s="54"/>
      <c r="Y3970" s="53"/>
      <c r="Z3970" s="62"/>
    </row>
    <row r="3971" spans="1:26" s="20" customFormat="1" x14ac:dyDescent="0.2">
      <c r="A3971" s="43"/>
      <c r="B3971" s="48"/>
      <c r="C3971" s="49"/>
      <c r="D3971" s="49"/>
      <c r="E3971" s="50"/>
      <c r="F3971" s="43"/>
      <c r="G3971" s="43"/>
      <c r="H3971" s="45"/>
      <c r="I3971" s="23"/>
      <c r="N3971" s="54"/>
      <c r="Y3971" s="53"/>
      <c r="Z3971" s="62"/>
    </row>
    <row r="3972" spans="1:26" s="20" customFormat="1" x14ac:dyDescent="0.2">
      <c r="A3972" s="43"/>
      <c r="B3972" s="48"/>
      <c r="C3972" s="49"/>
      <c r="D3972" s="49"/>
      <c r="E3972" s="50"/>
      <c r="F3972" s="43"/>
      <c r="G3972" s="43"/>
      <c r="H3972" s="45"/>
      <c r="I3972" s="23"/>
      <c r="N3972" s="54"/>
      <c r="Y3972" s="53"/>
      <c r="Z3972" s="62"/>
    </row>
    <row r="3973" spans="1:26" s="20" customFormat="1" x14ac:dyDescent="0.2">
      <c r="A3973" s="43"/>
      <c r="B3973" s="48"/>
      <c r="C3973" s="49"/>
      <c r="D3973" s="49"/>
      <c r="E3973" s="50"/>
      <c r="F3973" s="43"/>
      <c r="G3973" s="43"/>
      <c r="H3973" s="45"/>
      <c r="I3973" s="23"/>
      <c r="N3973" s="54"/>
      <c r="Y3973" s="53"/>
      <c r="Z3973" s="62"/>
    </row>
    <row r="3974" spans="1:26" s="20" customFormat="1" x14ac:dyDescent="0.2">
      <c r="A3974" s="43"/>
      <c r="B3974" s="48"/>
      <c r="C3974" s="49"/>
      <c r="D3974" s="49"/>
      <c r="E3974" s="50"/>
      <c r="F3974" s="43"/>
      <c r="G3974" s="43"/>
      <c r="H3974" s="45"/>
      <c r="I3974" s="23"/>
      <c r="N3974" s="54"/>
      <c r="Y3974" s="53"/>
      <c r="Z3974" s="62"/>
    </row>
    <row r="3975" spans="1:26" s="20" customFormat="1" x14ac:dyDescent="0.2">
      <c r="A3975" s="43"/>
      <c r="B3975" s="48"/>
      <c r="C3975" s="49"/>
      <c r="D3975" s="49"/>
      <c r="E3975" s="50"/>
      <c r="F3975" s="43"/>
      <c r="G3975" s="43"/>
      <c r="H3975" s="45"/>
      <c r="I3975" s="23"/>
      <c r="N3975" s="54"/>
      <c r="Y3975" s="53"/>
      <c r="Z3975" s="62"/>
    </row>
    <row r="3976" spans="1:26" s="20" customFormat="1" x14ac:dyDescent="0.2">
      <c r="A3976" s="43"/>
      <c r="B3976" s="48"/>
      <c r="C3976" s="49"/>
      <c r="D3976" s="49"/>
      <c r="E3976" s="50"/>
      <c r="F3976" s="43"/>
      <c r="G3976" s="43"/>
      <c r="H3976" s="45"/>
      <c r="I3976" s="23"/>
      <c r="N3976" s="54"/>
      <c r="Y3976" s="53"/>
      <c r="Z3976" s="62"/>
    </row>
    <row r="3977" spans="1:26" s="20" customFormat="1" x14ac:dyDescent="0.2">
      <c r="A3977" s="43"/>
      <c r="B3977" s="48"/>
      <c r="C3977" s="49"/>
      <c r="D3977" s="49"/>
      <c r="E3977" s="50"/>
      <c r="F3977" s="43"/>
      <c r="G3977" s="43"/>
      <c r="H3977" s="45"/>
      <c r="I3977" s="23"/>
      <c r="N3977" s="54"/>
      <c r="Y3977" s="53"/>
      <c r="Z3977" s="62"/>
    </row>
    <row r="3978" spans="1:26" s="20" customFormat="1" x14ac:dyDescent="0.2">
      <c r="A3978" s="43"/>
      <c r="B3978" s="48"/>
      <c r="C3978" s="49"/>
      <c r="D3978" s="49"/>
      <c r="E3978" s="50"/>
      <c r="F3978" s="43"/>
      <c r="G3978" s="43"/>
      <c r="H3978" s="45"/>
      <c r="I3978" s="23"/>
      <c r="N3978" s="54"/>
      <c r="Y3978" s="53"/>
      <c r="Z3978" s="62"/>
    </row>
    <row r="3979" spans="1:26" s="20" customFormat="1" x14ac:dyDescent="0.2">
      <c r="A3979" s="43"/>
      <c r="B3979" s="48"/>
      <c r="C3979" s="49"/>
      <c r="D3979" s="49"/>
      <c r="E3979" s="50"/>
      <c r="F3979" s="43"/>
      <c r="G3979" s="43"/>
      <c r="H3979" s="45"/>
      <c r="I3979" s="23"/>
      <c r="N3979" s="54"/>
      <c r="Y3979" s="53"/>
      <c r="Z3979" s="62"/>
    </row>
    <row r="3980" spans="1:26" s="20" customFormat="1" x14ac:dyDescent="0.2">
      <c r="A3980" s="43"/>
      <c r="B3980" s="48"/>
      <c r="C3980" s="49"/>
      <c r="D3980" s="49"/>
      <c r="E3980" s="50"/>
      <c r="F3980" s="43"/>
      <c r="G3980" s="43"/>
      <c r="H3980" s="45"/>
      <c r="I3980" s="23"/>
      <c r="N3980" s="54"/>
      <c r="Y3980" s="53"/>
      <c r="Z3980" s="62"/>
    </row>
    <row r="3981" spans="1:26" s="20" customFormat="1" x14ac:dyDescent="0.2">
      <c r="A3981" s="43"/>
      <c r="B3981" s="48"/>
      <c r="C3981" s="49"/>
      <c r="D3981" s="49"/>
      <c r="E3981" s="50"/>
      <c r="F3981" s="43"/>
      <c r="G3981" s="43"/>
      <c r="H3981" s="45"/>
      <c r="I3981" s="23"/>
      <c r="N3981" s="54"/>
      <c r="Y3981" s="53"/>
      <c r="Z3981" s="62"/>
    </row>
    <row r="3982" spans="1:26" s="20" customFormat="1" x14ac:dyDescent="0.2">
      <c r="A3982" s="43"/>
      <c r="B3982" s="48"/>
      <c r="C3982" s="49"/>
      <c r="D3982" s="49"/>
      <c r="E3982" s="50"/>
      <c r="F3982" s="43"/>
      <c r="G3982" s="43"/>
      <c r="H3982" s="45"/>
      <c r="I3982" s="23"/>
      <c r="N3982" s="54"/>
      <c r="Y3982" s="53"/>
      <c r="Z3982" s="62"/>
    </row>
    <row r="3983" spans="1:26" s="20" customFormat="1" x14ac:dyDescent="0.2">
      <c r="A3983" s="43"/>
      <c r="B3983" s="48"/>
      <c r="C3983" s="49"/>
      <c r="D3983" s="49"/>
      <c r="E3983" s="50"/>
      <c r="F3983" s="43"/>
      <c r="G3983" s="43"/>
      <c r="H3983" s="45"/>
      <c r="I3983" s="23"/>
      <c r="N3983" s="54"/>
      <c r="Y3983" s="53"/>
      <c r="Z3983" s="62"/>
    </row>
    <row r="3984" spans="1:26" s="20" customFormat="1" x14ac:dyDescent="0.2">
      <c r="A3984" s="43"/>
      <c r="B3984" s="48"/>
      <c r="C3984" s="49"/>
      <c r="D3984" s="49"/>
      <c r="E3984" s="50"/>
      <c r="F3984" s="43"/>
      <c r="G3984" s="43"/>
      <c r="H3984" s="45"/>
      <c r="I3984" s="23"/>
      <c r="N3984" s="54"/>
      <c r="Y3984" s="53"/>
      <c r="Z3984" s="62"/>
    </row>
    <row r="3985" spans="1:26" s="20" customFormat="1" x14ac:dyDescent="0.2">
      <c r="A3985" s="43"/>
      <c r="B3985" s="48"/>
      <c r="C3985" s="49"/>
      <c r="D3985" s="49"/>
      <c r="E3985" s="50"/>
      <c r="F3985" s="43"/>
      <c r="G3985" s="43"/>
      <c r="H3985" s="45"/>
      <c r="I3985" s="23"/>
      <c r="N3985" s="54"/>
      <c r="Y3985" s="53"/>
      <c r="Z3985" s="62"/>
    </row>
    <row r="3986" spans="1:26" s="20" customFormat="1" x14ac:dyDescent="0.2">
      <c r="A3986" s="43"/>
      <c r="B3986" s="48"/>
      <c r="C3986" s="49"/>
      <c r="D3986" s="49"/>
      <c r="E3986" s="50"/>
      <c r="F3986" s="43"/>
      <c r="G3986" s="43"/>
      <c r="H3986" s="45"/>
      <c r="I3986" s="23"/>
      <c r="N3986" s="54"/>
      <c r="Y3986" s="53"/>
      <c r="Z3986" s="62"/>
    </row>
    <row r="3987" spans="1:26" s="20" customFormat="1" x14ac:dyDescent="0.2">
      <c r="A3987" s="43"/>
      <c r="B3987" s="48"/>
      <c r="C3987" s="49"/>
      <c r="D3987" s="49"/>
      <c r="E3987" s="50"/>
      <c r="F3987" s="43"/>
      <c r="G3987" s="43"/>
      <c r="H3987" s="45"/>
      <c r="I3987" s="23"/>
      <c r="N3987" s="54"/>
      <c r="Y3987" s="53"/>
      <c r="Z3987" s="62"/>
    </row>
    <row r="3988" spans="1:26" s="20" customFormat="1" x14ac:dyDescent="0.2">
      <c r="A3988" s="43"/>
      <c r="B3988" s="48"/>
      <c r="C3988" s="49"/>
      <c r="D3988" s="49"/>
      <c r="E3988" s="50"/>
      <c r="F3988" s="43"/>
      <c r="G3988" s="43"/>
      <c r="H3988" s="45"/>
      <c r="I3988" s="23"/>
      <c r="N3988" s="54"/>
      <c r="Y3988" s="53"/>
      <c r="Z3988" s="62"/>
    </row>
    <row r="3989" spans="1:26" s="20" customFormat="1" x14ac:dyDescent="0.2">
      <c r="A3989" s="43"/>
      <c r="B3989" s="48"/>
      <c r="C3989" s="49"/>
      <c r="D3989" s="49"/>
      <c r="E3989" s="50"/>
      <c r="F3989" s="43"/>
      <c r="G3989" s="43"/>
      <c r="H3989" s="45"/>
      <c r="I3989" s="23"/>
      <c r="N3989" s="54"/>
      <c r="Y3989" s="53"/>
      <c r="Z3989" s="62"/>
    </row>
    <row r="3990" spans="1:26" s="20" customFormat="1" x14ac:dyDescent="0.2">
      <c r="A3990" s="43"/>
      <c r="B3990" s="48"/>
      <c r="C3990" s="49"/>
      <c r="D3990" s="49"/>
      <c r="E3990" s="50"/>
      <c r="F3990" s="43"/>
      <c r="G3990" s="43"/>
      <c r="H3990" s="45"/>
      <c r="I3990" s="23"/>
      <c r="N3990" s="54"/>
      <c r="Y3990" s="53"/>
      <c r="Z3990" s="62"/>
    </row>
    <row r="3991" spans="1:26" s="20" customFormat="1" x14ac:dyDescent="0.2">
      <c r="A3991" s="43"/>
      <c r="B3991" s="48"/>
      <c r="C3991" s="49"/>
      <c r="D3991" s="49"/>
      <c r="E3991" s="50"/>
      <c r="F3991" s="43"/>
      <c r="G3991" s="43"/>
      <c r="H3991" s="45"/>
      <c r="I3991" s="23"/>
      <c r="N3991" s="54"/>
      <c r="Y3991" s="53"/>
      <c r="Z3991" s="62"/>
    </row>
    <row r="3992" spans="1:26" s="20" customFormat="1" x14ac:dyDescent="0.2">
      <c r="A3992" s="43"/>
      <c r="B3992" s="48"/>
      <c r="C3992" s="49"/>
      <c r="D3992" s="49"/>
      <c r="E3992" s="50"/>
      <c r="F3992" s="43"/>
      <c r="G3992" s="43"/>
      <c r="H3992" s="45"/>
      <c r="I3992" s="23"/>
      <c r="N3992" s="54"/>
      <c r="Y3992" s="53"/>
      <c r="Z3992" s="62"/>
    </row>
    <row r="3993" spans="1:26" s="20" customFormat="1" x14ac:dyDescent="0.2">
      <c r="A3993" s="43"/>
      <c r="B3993" s="48"/>
      <c r="C3993" s="49"/>
      <c r="D3993" s="49"/>
      <c r="E3993" s="50"/>
      <c r="F3993" s="43"/>
      <c r="G3993" s="43"/>
      <c r="H3993" s="45"/>
      <c r="I3993" s="23"/>
      <c r="N3993" s="54"/>
      <c r="Y3993" s="53"/>
      <c r="Z3993" s="62"/>
    </row>
    <row r="3994" spans="1:26" s="20" customFormat="1" x14ac:dyDescent="0.2">
      <c r="A3994" s="43"/>
      <c r="B3994" s="48"/>
      <c r="C3994" s="49"/>
      <c r="D3994" s="49"/>
      <c r="E3994" s="50"/>
      <c r="F3994" s="43"/>
      <c r="G3994" s="43"/>
      <c r="H3994" s="45"/>
      <c r="I3994" s="23"/>
      <c r="N3994" s="54"/>
      <c r="Y3994" s="53"/>
      <c r="Z3994" s="62"/>
    </row>
    <row r="3995" spans="1:26" s="20" customFormat="1" x14ac:dyDescent="0.2">
      <c r="A3995" s="43"/>
      <c r="B3995" s="48"/>
      <c r="C3995" s="49"/>
      <c r="D3995" s="49"/>
      <c r="E3995" s="50"/>
      <c r="F3995" s="43"/>
      <c r="G3995" s="43"/>
      <c r="H3995" s="45"/>
      <c r="I3995" s="23"/>
      <c r="N3995" s="54"/>
      <c r="Y3995" s="53"/>
      <c r="Z3995" s="62"/>
    </row>
    <row r="3996" spans="1:26" s="20" customFormat="1" x14ac:dyDescent="0.2">
      <c r="A3996" s="43"/>
      <c r="B3996" s="48"/>
      <c r="C3996" s="49"/>
      <c r="D3996" s="49"/>
      <c r="E3996" s="50"/>
      <c r="F3996" s="43"/>
      <c r="G3996" s="43"/>
      <c r="H3996" s="45"/>
      <c r="I3996" s="23"/>
      <c r="N3996" s="54"/>
      <c r="Y3996" s="53"/>
      <c r="Z3996" s="62"/>
    </row>
    <row r="3997" spans="1:26" s="20" customFormat="1" x14ac:dyDescent="0.2">
      <c r="A3997" s="43"/>
      <c r="B3997" s="48"/>
      <c r="C3997" s="49"/>
      <c r="D3997" s="49"/>
      <c r="E3997" s="50"/>
      <c r="F3997" s="43"/>
      <c r="G3997" s="43"/>
      <c r="H3997" s="45"/>
      <c r="I3997" s="23"/>
      <c r="N3997" s="54"/>
      <c r="Y3997" s="53"/>
      <c r="Z3997" s="62"/>
    </row>
    <row r="3998" spans="1:26" s="20" customFormat="1" x14ac:dyDescent="0.2">
      <c r="A3998" s="43"/>
      <c r="B3998" s="48"/>
      <c r="C3998" s="49"/>
      <c r="D3998" s="49"/>
      <c r="E3998" s="50"/>
      <c r="F3998" s="43"/>
      <c r="G3998" s="43"/>
      <c r="H3998" s="45"/>
      <c r="I3998" s="23"/>
      <c r="N3998" s="54"/>
      <c r="Y3998" s="53"/>
      <c r="Z3998" s="62"/>
    </row>
    <row r="3999" spans="1:26" s="20" customFormat="1" x14ac:dyDescent="0.2">
      <c r="A3999" s="43"/>
      <c r="B3999" s="48"/>
      <c r="C3999" s="49"/>
      <c r="D3999" s="49"/>
      <c r="E3999" s="50"/>
      <c r="F3999" s="43"/>
      <c r="G3999" s="43"/>
      <c r="H3999" s="45"/>
      <c r="I3999" s="23"/>
      <c r="N3999" s="54"/>
      <c r="Y3999" s="53"/>
      <c r="Z3999" s="62"/>
    </row>
    <row r="4000" spans="1:26" s="20" customFormat="1" x14ac:dyDescent="0.2">
      <c r="A4000" s="43"/>
      <c r="B4000" s="48"/>
      <c r="C4000" s="49"/>
      <c r="D4000" s="49"/>
      <c r="E4000" s="50"/>
      <c r="F4000" s="43"/>
      <c r="G4000" s="43"/>
      <c r="H4000" s="45"/>
      <c r="I4000" s="23"/>
      <c r="N4000" s="54"/>
      <c r="Y4000" s="53"/>
      <c r="Z4000" s="62"/>
    </row>
    <row r="4001" spans="1:26" s="20" customFormat="1" x14ac:dyDescent="0.2">
      <c r="A4001" s="43"/>
      <c r="B4001" s="48"/>
      <c r="C4001" s="49"/>
      <c r="D4001" s="49"/>
      <c r="E4001" s="50"/>
      <c r="F4001" s="43"/>
      <c r="G4001" s="43"/>
      <c r="H4001" s="45"/>
      <c r="I4001" s="23"/>
      <c r="N4001" s="54"/>
      <c r="Y4001" s="53"/>
      <c r="Z4001" s="62"/>
    </row>
    <row r="4002" spans="1:26" s="20" customFormat="1" x14ac:dyDescent="0.2">
      <c r="A4002" s="43"/>
      <c r="B4002" s="48"/>
      <c r="C4002" s="49"/>
      <c r="D4002" s="49"/>
      <c r="E4002" s="50"/>
      <c r="F4002" s="43"/>
      <c r="G4002" s="43"/>
      <c r="H4002" s="45"/>
      <c r="I4002" s="23"/>
      <c r="N4002" s="54"/>
      <c r="Y4002" s="53"/>
      <c r="Z4002" s="62"/>
    </row>
    <row r="4003" spans="1:26" s="20" customFormat="1" x14ac:dyDescent="0.2">
      <c r="A4003" s="43"/>
      <c r="B4003" s="48"/>
      <c r="C4003" s="49"/>
      <c r="D4003" s="49"/>
      <c r="E4003" s="50"/>
      <c r="F4003" s="43"/>
      <c r="G4003" s="43"/>
      <c r="H4003" s="45"/>
      <c r="I4003" s="23"/>
      <c r="N4003" s="54"/>
      <c r="Y4003" s="53"/>
      <c r="Z4003" s="62"/>
    </row>
    <row r="4004" spans="1:26" s="20" customFormat="1" x14ac:dyDescent="0.2">
      <c r="A4004" s="43"/>
      <c r="B4004" s="48"/>
      <c r="C4004" s="49"/>
      <c r="D4004" s="49"/>
      <c r="E4004" s="50"/>
      <c r="F4004" s="43"/>
      <c r="G4004" s="43"/>
      <c r="H4004" s="45"/>
      <c r="I4004" s="23"/>
      <c r="N4004" s="54"/>
      <c r="Y4004" s="53"/>
      <c r="Z4004" s="62"/>
    </row>
    <row r="4005" spans="1:26" s="20" customFormat="1" x14ac:dyDescent="0.2">
      <c r="A4005" s="43"/>
      <c r="B4005" s="48"/>
      <c r="C4005" s="49"/>
      <c r="D4005" s="49"/>
      <c r="E4005" s="50"/>
      <c r="F4005" s="43"/>
      <c r="G4005" s="43"/>
      <c r="H4005" s="45"/>
      <c r="I4005" s="23"/>
      <c r="N4005" s="54"/>
      <c r="Y4005" s="53"/>
      <c r="Z4005" s="62"/>
    </row>
    <row r="4006" spans="1:26" s="20" customFormat="1" x14ac:dyDescent="0.2">
      <c r="A4006" s="43"/>
      <c r="B4006" s="48"/>
      <c r="C4006" s="49"/>
      <c r="D4006" s="49"/>
      <c r="E4006" s="50"/>
      <c r="F4006" s="43"/>
      <c r="G4006" s="43"/>
      <c r="H4006" s="45"/>
      <c r="I4006" s="23"/>
      <c r="N4006" s="54"/>
      <c r="Y4006" s="53"/>
      <c r="Z4006" s="62"/>
    </row>
    <row r="4007" spans="1:26" s="20" customFormat="1" x14ac:dyDescent="0.2">
      <c r="A4007" s="43"/>
      <c r="B4007" s="48"/>
      <c r="C4007" s="49"/>
      <c r="D4007" s="49"/>
      <c r="E4007" s="50"/>
      <c r="F4007" s="43"/>
      <c r="G4007" s="43"/>
      <c r="H4007" s="45"/>
      <c r="I4007" s="23"/>
      <c r="N4007" s="54"/>
      <c r="Y4007" s="53"/>
      <c r="Z4007" s="62"/>
    </row>
    <row r="4008" spans="1:26" s="20" customFormat="1" x14ac:dyDescent="0.2">
      <c r="A4008" s="43"/>
      <c r="B4008" s="48"/>
      <c r="C4008" s="49"/>
      <c r="D4008" s="49"/>
      <c r="E4008" s="50"/>
      <c r="F4008" s="43"/>
      <c r="G4008" s="43"/>
      <c r="H4008" s="45"/>
      <c r="I4008" s="23"/>
      <c r="N4008" s="54"/>
      <c r="Y4008" s="53"/>
      <c r="Z4008" s="62"/>
    </row>
    <row r="4009" spans="1:26" s="20" customFormat="1" x14ac:dyDescent="0.2">
      <c r="A4009" s="43"/>
      <c r="B4009" s="48"/>
      <c r="C4009" s="49"/>
      <c r="D4009" s="49"/>
      <c r="E4009" s="50"/>
      <c r="F4009" s="43"/>
      <c r="G4009" s="43"/>
      <c r="H4009" s="45"/>
      <c r="I4009" s="23"/>
      <c r="N4009" s="54"/>
      <c r="Y4009" s="53"/>
      <c r="Z4009" s="62"/>
    </row>
    <row r="4010" spans="1:26" s="20" customFormat="1" x14ac:dyDescent="0.2">
      <c r="A4010" s="43"/>
      <c r="B4010" s="48"/>
      <c r="C4010" s="49"/>
      <c r="D4010" s="49"/>
      <c r="E4010" s="50"/>
      <c r="F4010" s="43"/>
      <c r="G4010" s="43"/>
      <c r="H4010" s="45"/>
      <c r="I4010" s="23"/>
      <c r="N4010" s="54"/>
      <c r="Y4010" s="53"/>
      <c r="Z4010" s="62"/>
    </row>
    <row r="4011" spans="1:26" s="20" customFormat="1" x14ac:dyDescent="0.2">
      <c r="A4011" s="43"/>
      <c r="B4011" s="48"/>
      <c r="C4011" s="49"/>
      <c r="D4011" s="49"/>
      <c r="E4011" s="50"/>
      <c r="F4011" s="43"/>
      <c r="G4011" s="43"/>
      <c r="H4011" s="45"/>
      <c r="I4011" s="23"/>
      <c r="N4011" s="54"/>
      <c r="Y4011" s="53"/>
      <c r="Z4011" s="62"/>
    </row>
    <row r="4012" spans="1:26" s="20" customFormat="1" x14ac:dyDescent="0.2">
      <c r="A4012" s="43"/>
      <c r="B4012" s="48"/>
      <c r="C4012" s="49"/>
      <c r="D4012" s="49"/>
      <c r="E4012" s="50"/>
      <c r="F4012" s="43"/>
      <c r="G4012" s="43"/>
      <c r="H4012" s="45"/>
      <c r="I4012" s="23"/>
      <c r="N4012" s="54"/>
      <c r="Y4012" s="53"/>
      <c r="Z4012" s="62"/>
    </row>
    <row r="4013" spans="1:26" s="20" customFormat="1" x14ac:dyDescent="0.2">
      <c r="A4013" s="43"/>
      <c r="B4013" s="48"/>
      <c r="C4013" s="49"/>
      <c r="D4013" s="49"/>
      <c r="E4013" s="50"/>
      <c r="F4013" s="43"/>
      <c r="G4013" s="43"/>
      <c r="H4013" s="45"/>
      <c r="I4013" s="23"/>
      <c r="N4013" s="54"/>
      <c r="Y4013" s="53"/>
      <c r="Z4013" s="62"/>
    </row>
    <row r="4014" spans="1:26" s="20" customFormat="1" x14ac:dyDescent="0.2">
      <c r="A4014" s="43"/>
      <c r="B4014" s="48"/>
      <c r="C4014" s="49"/>
      <c r="D4014" s="49"/>
      <c r="E4014" s="50"/>
      <c r="F4014" s="43"/>
      <c r="G4014" s="43"/>
      <c r="H4014" s="45"/>
      <c r="I4014" s="23"/>
      <c r="N4014" s="54"/>
      <c r="Y4014" s="53"/>
      <c r="Z4014" s="62"/>
    </row>
    <row r="4015" spans="1:26" s="20" customFormat="1" x14ac:dyDescent="0.2">
      <c r="A4015" s="43"/>
      <c r="B4015" s="48"/>
      <c r="C4015" s="49"/>
      <c r="D4015" s="49"/>
      <c r="E4015" s="50"/>
      <c r="F4015" s="43"/>
      <c r="G4015" s="43"/>
      <c r="H4015" s="45"/>
      <c r="I4015" s="23"/>
      <c r="N4015" s="54"/>
      <c r="Y4015" s="53"/>
      <c r="Z4015" s="62"/>
    </row>
    <row r="4016" spans="1:26" s="20" customFormat="1" x14ac:dyDescent="0.2">
      <c r="A4016" s="43"/>
      <c r="B4016" s="48"/>
      <c r="C4016" s="49"/>
      <c r="D4016" s="49"/>
      <c r="E4016" s="50"/>
      <c r="F4016" s="43"/>
      <c r="G4016" s="43"/>
      <c r="H4016" s="45"/>
      <c r="I4016" s="23"/>
      <c r="N4016" s="54"/>
      <c r="Y4016" s="53"/>
      <c r="Z4016" s="62"/>
    </row>
    <row r="4017" spans="1:26" s="20" customFormat="1" x14ac:dyDescent="0.2">
      <c r="A4017" s="43"/>
      <c r="B4017" s="48"/>
      <c r="C4017" s="49"/>
      <c r="D4017" s="49"/>
      <c r="E4017" s="50"/>
      <c r="F4017" s="43"/>
      <c r="G4017" s="43"/>
      <c r="H4017" s="45"/>
      <c r="I4017" s="23"/>
      <c r="N4017" s="54"/>
      <c r="Y4017" s="53"/>
      <c r="Z4017" s="62"/>
    </row>
    <row r="4018" spans="1:26" s="20" customFormat="1" x14ac:dyDescent="0.2">
      <c r="A4018" s="43"/>
      <c r="B4018" s="48"/>
      <c r="C4018" s="49"/>
      <c r="D4018" s="49"/>
      <c r="E4018" s="50"/>
      <c r="F4018" s="43"/>
      <c r="G4018" s="43"/>
      <c r="H4018" s="45"/>
      <c r="I4018" s="23"/>
      <c r="N4018" s="54"/>
      <c r="Y4018" s="53"/>
      <c r="Z4018" s="62"/>
    </row>
    <row r="4019" spans="1:26" s="20" customFormat="1" x14ac:dyDescent="0.2">
      <c r="A4019" s="43"/>
      <c r="B4019" s="48"/>
      <c r="C4019" s="49"/>
      <c r="D4019" s="49"/>
      <c r="E4019" s="50"/>
      <c r="F4019" s="43"/>
      <c r="G4019" s="43"/>
      <c r="H4019" s="45"/>
      <c r="I4019" s="23"/>
      <c r="N4019" s="54"/>
      <c r="Y4019" s="53"/>
      <c r="Z4019" s="62"/>
    </row>
    <row r="4020" spans="1:26" s="20" customFormat="1" x14ac:dyDescent="0.2">
      <c r="A4020" s="43"/>
      <c r="B4020" s="48"/>
      <c r="C4020" s="49"/>
      <c r="D4020" s="49"/>
      <c r="E4020" s="50"/>
      <c r="F4020" s="43"/>
      <c r="G4020" s="43"/>
      <c r="H4020" s="45"/>
      <c r="I4020" s="23"/>
      <c r="N4020" s="54"/>
      <c r="Y4020" s="53"/>
      <c r="Z4020" s="62"/>
    </row>
    <row r="4021" spans="1:26" s="20" customFormat="1" x14ac:dyDescent="0.2">
      <c r="A4021" s="43"/>
      <c r="B4021" s="48"/>
      <c r="C4021" s="49"/>
      <c r="D4021" s="49"/>
      <c r="E4021" s="50"/>
      <c r="F4021" s="43"/>
      <c r="G4021" s="43"/>
      <c r="H4021" s="45"/>
      <c r="I4021" s="23"/>
      <c r="N4021" s="54"/>
      <c r="Y4021" s="53"/>
      <c r="Z4021" s="62"/>
    </row>
    <row r="4022" spans="1:26" s="20" customFormat="1" x14ac:dyDescent="0.2">
      <c r="A4022" s="43"/>
      <c r="B4022" s="48"/>
      <c r="C4022" s="49"/>
      <c r="D4022" s="49"/>
      <c r="E4022" s="50"/>
      <c r="F4022" s="43"/>
      <c r="G4022" s="43"/>
      <c r="H4022" s="45"/>
      <c r="I4022" s="23"/>
      <c r="N4022" s="54"/>
      <c r="Y4022" s="53"/>
      <c r="Z4022" s="62"/>
    </row>
    <row r="4023" spans="1:26" s="20" customFormat="1" x14ac:dyDescent="0.2">
      <c r="A4023" s="43"/>
      <c r="B4023" s="48"/>
      <c r="C4023" s="49"/>
      <c r="D4023" s="49"/>
      <c r="E4023" s="50"/>
      <c r="F4023" s="43"/>
      <c r="G4023" s="43"/>
      <c r="H4023" s="45"/>
      <c r="I4023" s="23"/>
      <c r="N4023" s="54"/>
      <c r="Y4023" s="53"/>
      <c r="Z4023" s="62"/>
    </row>
    <row r="4024" spans="1:26" s="20" customFormat="1" x14ac:dyDescent="0.2">
      <c r="A4024" s="43"/>
      <c r="B4024" s="48"/>
      <c r="C4024" s="49"/>
      <c r="D4024" s="49"/>
      <c r="E4024" s="50"/>
      <c r="F4024" s="43"/>
      <c r="G4024" s="43"/>
      <c r="H4024" s="45"/>
      <c r="I4024" s="23"/>
      <c r="N4024" s="54"/>
      <c r="Y4024" s="53"/>
      <c r="Z4024" s="62"/>
    </row>
    <row r="4025" spans="1:26" s="20" customFormat="1" x14ac:dyDescent="0.2">
      <c r="A4025" s="43"/>
      <c r="B4025" s="48"/>
      <c r="C4025" s="49"/>
      <c r="D4025" s="49"/>
      <c r="E4025" s="50"/>
      <c r="F4025" s="43"/>
      <c r="G4025" s="43"/>
      <c r="H4025" s="45"/>
      <c r="I4025" s="23"/>
      <c r="N4025" s="54"/>
      <c r="Y4025" s="53"/>
      <c r="Z4025" s="62"/>
    </row>
    <row r="4026" spans="1:26" s="20" customFormat="1" x14ac:dyDescent="0.2">
      <c r="A4026" s="43"/>
      <c r="B4026" s="48"/>
      <c r="C4026" s="49"/>
      <c r="D4026" s="49"/>
      <c r="E4026" s="50"/>
      <c r="F4026" s="43"/>
      <c r="G4026" s="43"/>
      <c r="H4026" s="45"/>
      <c r="I4026" s="23"/>
      <c r="N4026" s="54"/>
      <c r="Y4026" s="53"/>
      <c r="Z4026" s="62"/>
    </row>
    <row r="4027" spans="1:26" s="20" customFormat="1" x14ac:dyDescent="0.2">
      <c r="A4027" s="43"/>
      <c r="B4027" s="48"/>
      <c r="C4027" s="49"/>
      <c r="D4027" s="49"/>
      <c r="E4027" s="50"/>
      <c r="F4027" s="43"/>
      <c r="G4027" s="43"/>
      <c r="H4027" s="45"/>
      <c r="I4027" s="23"/>
      <c r="N4027" s="54"/>
      <c r="Y4027" s="53"/>
      <c r="Z4027" s="62"/>
    </row>
    <row r="4028" spans="1:26" s="20" customFormat="1" x14ac:dyDescent="0.2">
      <c r="A4028" s="43"/>
      <c r="B4028" s="48"/>
      <c r="C4028" s="49"/>
      <c r="D4028" s="49"/>
      <c r="E4028" s="50"/>
      <c r="F4028" s="43"/>
      <c r="G4028" s="43"/>
      <c r="H4028" s="45"/>
      <c r="I4028" s="23"/>
      <c r="N4028" s="54"/>
      <c r="Y4028" s="53"/>
      <c r="Z4028" s="62"/>
    </row>
    <row r="4029" spans="1:26" s="20" customFormat="1" x14ac:dyDescent="0.2">
      <c r="A4029" s="43"/>
      <c r="B4029" s="48"/>
      <c r="C4029" s="49"/>
      <c r="D4029" s="49"/>
      <c r="E4029" s="50"/>
      <c r="F4029" s="43"/>
      <c r="G4029" s="43"/>
      <c r="H4029" s="45"/>
      <c r="I4029" s="23"/>
      <c r="N4029" s="54"/>
      <c r="Y4029" s="53"/>
      <c r="Z4029" s="62"/>
    </row>
    <row r="4030" spans="1:26" s="20" customFormat="1" x14ac:dyDescent="0.2">
      <c r="A4030" s="43"/>
      <c r="B4030" s="48"/>
      <c r="C4030" s="49"/>
      <c r="D4030" s="49"/>
      <c r="E4030" s="50"/>
      <c r="F4030" s="43"/>
      <c r="G4030" s="43"/>
      <c r="H4030" s="45"/>
      <c r="I4030" s="23"/>
      <c r="N4030" s="54"/>
      <c r="Y4030" s="53"/>
      <c r="Z4030" s="62"/>
    </row>
    <row r="4031" spans="1:26" s="20" customFormat="1" x14ac:dyDescent="0.2">
      <c r="A4031" s="43"/>
      <c r="B4031" s="48"/>
      <c r="C4031" s="49"/>
      <c r="D4031" s="49"/>
      <c r="E4031" s="50"/>
      <c r="F4031" s="43"/>
      <c r="G4031" s="43"/>
      <c r="H4031" s="45"/>
      <c r="I4031" s="23"/>
      <c r="N4031" s="54"/>
      <c r="Y4031" s="53"/>
      <c r="Z4031" s="62"/>
    </row>
    <row r="4032" spans="1:26" s="20" customFormat="1" x14ac:dyDescent="0.2">
      <c r="A4032" s="43"/>
      <c r="B4032" s="48"/>
      <c r="C4032" s="49"/>
      <c r="D4032" s="49"/>
      <c r="E4032" s="50"/>
      <c r="F4032" s="43"/>
      <c r="G4032" s="43"/>
      <c r="H4032" s="45"/>
      <c r="I4032" s="23"/>
      <c r="N4032" s="54"/>
      <c r="Y4032" s="53"/>
      <c r="Z4032" s="62"/>
    </row>
    <row r="4033" spans="1:26" s="20" customFormat="1" x14ac:dyDescent="0.2">
      <c r="A4033" s="43"/>
      <c r="B4033" s="48"/>
      <c r="C4033" s="49"/>
      <c r="D4033" s="49"/>
      <c r="E4033" s="50"/>
      <c r="F4033" s="43"/>
      <c r="G4033" s="43"/>
      <c r="H4033" s="45"/>
      <c r="I4033" s="23"/>
      <c r="N4033" s="54"/>
      <c r="Y4033" s="53"/>
      <c r="Z4033" s="62"/>
    </row>
    <row r="4034" spans="1:26" s="20" customFormat="1" x14ac:dyDescent="0.2">
      <c r="A4034" s="43"/>
      <c r="B4034" s="48"/>
      <c r="C4034" s="49"/>
      <c r="D4034" s="49"/>
      <c r="E4034" s="50"/>
      <c r="F4034" s="43"/>
      <c r="G4034" s="43"/>
      <c r="H4034" s="45"/>
      <c r="I4034" s="23"/>
      <c r="N4034" s="54"/>
      <c r="Y4034" s="53"/>
      <c r="Z4034" s="62"/>
    </row>
    <row r="4035" spans="1:26" s="20" customFormat="1" x14ac:dyDescent="0.2">
      <c r="A4035" s="43"/>
      <c r="B4035" s="48"/>
      <c r="C4035" s="49"/>
      <c r="D4035" s="49"/>
      <c r="E4035" s="50"/>
      <c r="F4035" s="43"/>
      <c r="G4035" s="43"/>
      <c r="H4035" s="45"/>
      <c r="I4035" s="23"/>
      <c r="N4035" s="54"/>
      <c r="Y4035" s="53"/>
      <c r="Z4035" s="62"/>
    </row>
    <row r="4036" spans="1:26" s="20" customFormat="1" x14ac:dyDescent="0.2">
      <c r="A4036" s="43"/>
      <c r="B4036" s="48"/>
      <c r="C4036" s="49"/>
      <c r="D4036" s="49"/>
      <c r="E4036" s="50"/>
      <c r="F4036" s="43"/>
      <c r="G4036" s="43"/>
      <c r="H4036" s="45"/>
      <c r="I4036" s="23"/>
      <c r="N4036" s="54"/>
      <c r="Y4036" s="53"/>
      <c r="Z4036" s="62"/>
    </row>
    <row r="4037" spans="1:26" s="20" customFormat="1" x14ac:dyDescent="0.2">
      <c r="A4037" s="43"/>
      <c r="B4037" s="48"/>
      <c r="C4037" s="49"/>
      <c r="D4037" s="49"/>
      <c r="E4037" s="50"/>
      <c r="F4037" s="43"/>
      <c r="G4037" s="43"/>
      <c r="H4037" s="45"/>
      <c r="I4037" s="23"/>
      <c r="N4037" s="54"/>
      <c r="Y4037" s="53"/>
      <c r="Z4037" s="62"/>
    </row>
    <row r="4038" spans="1:26" s="20" customFormat="1" x14ac:dyDescent="0.2">
      <c r="A4038" s="43"/>
      <c r="B4038" s="48"/>
      <c r="C4038" s="49"/>
      <c r="D4038" s="49"/>
      <c r="E4038" s="50"/>
      <c r="F4038" s="43"/>
      <c r="G4038" s="43"/>
      <c r="H4038" s="45"/>
      <c r="I4038" s="23"/>
      <c r="N4038" s="54"/>
      <c r="Y4038" s="53"/>
      <c r="Z4038" s="62"/>
    </row>
    <row r="4039" spans="1:26" s="20" customFormat="1" x14ac:dyDescent="0.2">
      <c r="A4039" s="43"/>
      <c r="B4039" s="48"/>
      <c r="C4039" s="49"/>
      <c r="D4039" s="49"/>
      <c r="E4039" s="50"/>
      <c r="F4039" s="43"/>
      <c r="G4039" s="43"/>
      <c r="H4039" s="45"/>
      <c r="I4039" s="23"/>
      <c r="N4039" s="54"/>
      <c r="Y4039" s="53"/>
      <c r="Z4039" s="62"/>
    </row>
    <row r="4040" spans="1:26" s="20" customFormat="1" x14ac:dyDescent="0.2">
      <c r="A4040" s="43"/>
      <c r="B4040" s="48"/>
      <c r="C4040" s="49"/>
      <c r="D4040" s="49"/>
      <c r="E4040" s="50"/>
      <c r="F4040" s="43"/>
      <c r="G4040" s="43"/>
      <c r="H4040" s="45"/>
      <c r="I4040" s="23"/>
      <c r="N4040" s="54"/>
      <c r="Y4040" s="53"/>
      <c r="Z4040" s="62"/>
    </row>
    <row r="4041" spans="1:26" s="20" customFormat="1" x14ac:dyDescent="0.2">
      <c r="A4041" s="43"/>
      <c r="B4041" s="48"/>
      <c r="C4041" s="49"/>
      <c r="D4041" s="49"/>
      <c r="E4041" s="50"/>
      <c r="F4041" s="43"/>
      <c r="G4041" s="43"/>
      <c r="H4041" s="45"/>
      <c r="I4041" s="23"/>
      <c r="N4041" s="54"/>
      <c r="Y4041" s="53"/>
      <c r="Z4041" s="62"/>
    </row>
    <row r="4042" spans="1:26" s="20" customFormat="1" x14ac:dyDescent="0.2">
      <c r="A4042" s="43"/>
      <c r="B4042" s="48"/>
      <c r="C4042" s="49"/>
      <c r="D4042" s="49"/>
      <c r="E4042" s="50"/>
      <c r="F4042" s="43"/>
      <c r="G4042" s="43"/>
      <c r="H4042" s="45"/>
      <c r="I4042" s="23"/>
      <c r="N4042" s="54"/>
      <c r="Y4042" s="53"/>
      <c r="Z4042" s="62"/>
    </row>
    <row r="4043" spans="1:26" s="20" customFormat="1" x14ac:dyDescent="0.2">
      <c r="A4043" s="43"/>
      <c r="B4043" s="48"/>
      <c r="C4043" s="49"/>
      <c r="D4043" s="49"/>
      <c r="E4043" s="50"/>
      <c r="F4043" s="43"/>
      <c r="G4043" s="43"/>
      <c r="H4043" s="45"/>
      <c r="I4043" s="23"/>
      <c r="N4043" s="54"/>
      <c r="Y4043" s="53"/>
      <c r="Z4043" s="62"/>
    </row>
    <row r="4044" spans="1:26" s="20" customFormat="1" x14ac:dyDescent="0.2">
      <c r="A4044" s="43"/>
      <c r="B4044" s="48"/>
      <c r="C4044" s="49"/>
      <c r="D4044" s="49"/>
      <c r="E4044" s="50"/>
      <c r="F4044" s="43"/>
      <c r="G4044" s="43"/>
      <c r="H4044" s="45"/>
      <c r="I4044" s="23"/>
      <c r="N4044" s="54"/>
      <c r="Y4044" s="53"/>
      <c r="Z4044" s="62"/>
    </row>
    <row r="4045" spans="1:26" s="20" customFormat="1" x14ac:dyDescent="0.2">
      <c r="A4045" s="43"/>
      <c r="B4045" s="48"/>
      <c r="C4045" s="49"/>
      <c r="D4045" s="49"/>
      <c r="E4045" s="50"/>
      <c r="F4045" s="43"/>
      <c r="G4045" s="43"/>
      <c r="H4045" s="45"/>
      <c r="I4045" s="23"/>
      <c r="N4045" s="54"/>
      <c r="Y4045" s="53"/>
      <c r="Z4045" s="62"/>
    </row>
    <row r="4046" spans="1:26" s="20" customFormat="1" x14ac:dyDescent="0.2">
      <c r="A4046" s="43"/>
      <c r="B4046" s="48"/>
      <c r="C4046" s="49"/>
      <c r="D4046" s="49"/>
      <c r="E4046" s="50"/>
      <c r="F4046" s="43"/>
      <c r="G4046" s="43"/>
      <c r="H4046" s="45"/>
      <c r="I4046" s="23"/>
      <c r="N4046" s="54"/>
      <c r="Y4046" s="53"/>
      <c r="Z4046" s="62"/>
    </row>
    <row r="4047" spans="1:26" s="20" customFormat="1" x14ac:dyDescent="0.2">
      <c r="A4047" s="43"/>
      <c r="B4047" s="48"/>
      <c r="C4047" s="49"/>
      <c r="D4047" s="49"/>
      <c r="E4047" s="50"/>
      <c r="F4047" s="43"/>
      <c r="G4047" s="43"/>
      <c r="H4047" s="45"/>
      <c r="I4047" s="23"/>
      <c r="N4047" s="54"/>
      <c r="Y4047" s="53"/>
      <c r="Z4047" s="62"/>
    </row>
    <row r="4048" spans="1:26" s="20" customFormat="1" x14ac:dyDescent="0.2">
      <c r="A4048" s="43"/>
      <c r="B4048" s="48"/>
      <c r="C4048" s="49"/>
      <c r="D4048" s="49"/>
      <c r="E4048" s="50"/>
      <c r="F4048" s="43"/>
      <c r="G4048" s="43"/>
      <c r="H4048" s="45"/>
      <c r="I4048" s="23"/>
      <c r="N4048" s="54"/>
      <c r="Y4048" s="53"/>
      <c r="Z4048" s="62"/>
    </row>
    <row r="4049" spans="1:26" s="20" customFormat="1" x14ac:dyDescent="0.2">
      <c r="A4049" s="43"/>
      <c r="B4049" s="48"/>
      <c r="C4049" s="49"/>
      <c r="D4049" s="49"/>
      <c r="E4049" s="50"/>
      <c r="F4049" s="43"/>
      <c r="G4049" s="43"/>
      <c r="H4049" s="45"/>
      <c r="I4049" s="23"/>
      <c r="N4049" s="54"/>
      <c r="Y4049" s="53"/>
      <c r="Z4049" s="62"/>
    </row>
    <row r="4050" spans="1:26" s="20" customFormat="1" x14ac:dyDescent="0.2">
      <c r="A4050" s="43"/>
      <c r="B4050" s="48"/>
      <c r="C4050" s="49"/>
      <c r="D4050" s="49"/>
      <c r="E4050" s="50"/>
      <c r="F4050" s="43"/>
      <c r="G4050" s="43"/>
      <c r="H4050" s="45"/>
      <c r="I4050" s="23"/>
      <c r="N4050" s="54"/>
      <c r="Y4050" s="53"/>
      <c r="Z4050" s="62"/>
    </row>
    <row r="4051" spans="1:26" s="20" customFormat="1" x14ac:dyDescent="0.2">
      <c r="A4051" s="43"/>
      <c r="B4051" s="48"/>
      <c r="C4051" s="49"/>
      <c r="D4051" s="49"/>
      <c r="E4051" s="50"/>
      <c r="F4051" s="43"/>
      <c r="G4051" s="43"/>
      <c r="H4051" s="45"/>
      <c r="I4051" s="23"/>
      <c r="N4051" s="54"/>
      <c r="Y4051" s="53"/>
      <c r="Z4051" s="62"/>
    </row>
    <row r="4052" spans="1:26" s="20" customFormat="1" x14ac:dyDescent="0.2">
      <c r="A4052" s="43"/>
      <c r="B4052" s="48"/>
      <c r="C4052" s="49"/>
      <c r="D4052" s="49"/>
      <c r="E4052" s="50"/>
      <c r="F4052" s="43"/>
      <c r="G4052" s="43"/>
      <c r="H4052" s="45"/>
      <c r="I4052" s="23"/>
      <c r="N4052" s="54"/>
      <c r="Y4052" s="53"/>
      <c r="Z4052" s="62"/>
    </row>
    <row r="4053" spans="1:26" s="20" customFormat="1" x14ac:dyDescent="0.2">
      <c r="A4053" s="43"/>
      <c r="B4053" s="48"/>
      <c r="C4053" s="49"/>
      <c r="D4053" s="49"/>
      <c r="E4053" s="50"/>
      <c r="F4053" s="43"/>
      <c r="G4053" s="43"/>
      <c r="H4053" s="45"/>
      <c r="I4053" s="23"/>
      <c r="N4053" s="54"/>
      <c r="Y4053" s="53"/>
      <c r="Z4053" s="62"/>
    </row>
    <row r="4054" spans="1:26" s="20" customFormat="1" x14ac:dyDescent="0.2">
      <c r="A4054" s="43"/>
      <c r="B4054" s="48"/>
      <c r="C4054" s="49"/>
      <c r="D4054" s="49"/>
      <c r="E4054" s="50"/>
      <c r="F4054" s="43"/>
      <c r="G4054" s="43"/>
      <c r="H4054" s="45"/>
      <c r="I4054" s="23"/>
      <c r="N4054" s="54"/>
      <c r="Y4054" s="53"/>
      <c r="Z4054" s="62"/>
    </row>
    <row r="4055" spans="1:26" s="20" customFormat="1" x14ac:dyDescent="0.2">
      <c r="A4055" s="43"/>
      <c r="B4055" s="48"/>
      <c r="C4055" s="49"/>
      <c r="D4055" s="49"/>
      <c r="E4055" s="50"/>
      <c r="F4055" s="43"/>
      <c r="G4055" s="43"/>
      <c r="H4055" s="45"/>
      <c r="I4055" s="23"/>
      <c r="N4055" s="54"/>
      <c r="Y4055" s="53"/>
      <c r="Z4055" s="62"/>
    </row>
    <row r="4056" spans="1:26" s="20" customFormat="1" x14ac:dyDescent="0.2">
      <c r="A4056" s="43"/>
      <c r="B4056" s="48"/>
      <c r="C4056" s="49"/>
      <c r="D4056" s="49"/>
      <c r="E4056" s="50"/>
      <c r="F4056" s="43"/>
      <c r="G4056" s="43"/>
      <c r="H4056" s="45"/>
      <c r="I4056" s="23"/>
      <c r="N4056" s="54"/>
      <c r="Y4056" s="53"/>
      <c r="Z4056" s="62"/>
    </row>
    <row r="4057" spans="1:26" s="20" customFormat="1" x14ac:dyDescent="0.2">
      <c r="A4057" s="43"/>
      <c r="B4057" s="48"/>
      <c r="C4057" s="49"/>
      <c r="D4057" s="49"/>
      <c r="E4057" s="50"/>
      <c r="F4057" s="43"/>
      <c r="G4057" s="43"/>
      <c r="H4057" s="45"/>
      <c r="I4057" s="23"/>
      <c r="N4057" s="54"/>
      <c r="Y4057" s="53"/>
      <c r="Z4057" s="62"/>
    </row>
    <row r="4058" spans="1:26" s="20" customFormat="1" x14ac:dyDescent="0.2">
      <c r="A4058" s="43"/>
      <c r="B4058" s="48"/>
      <c r="C4058" s="49"/>
      <c r="D4058" s="49"/>
      <c r="E4058" s="50"/>
      <c r="F4058" s="43"/>
      <c r="G4058" s="43"/>
      <c r="H4058" s="45"/>
      <c r="I4058" s="23"/>
      <c r="N4058" s="54"/>
      <c r="Y4058" s="53"/>
      <c r="Z4058" s="62"/>
    </row>
    <row r="4059" spans="1:26" s="20" customFormat="1" x14ac:dyDescent="0.2">
      <c r="A4059" s="43"/>
      <c r="B4059" s="48"/>
      <c r="C4059" s="49"/>
      <c r="D4059" s="49"/>
      <c r="E4059" s="50"/>
      <c r="F4059" s="43"/>
      <c r="G4059" s="43"/>
      <c r="H4059" s="45"/>
      <c r="I4059" s="23"/>
      <c r="N4059" s="54"/>
      <c r="Y4059" s="53"/>
      <c r="Z4059" s="62"/>
    </row>
    <row r="4060" spans="1:26" s="20" customFormat="1" x14ac:dyDescent="0.2">
      <c r="A4060" s="43"/>
      <c r="B4060" s="48"/>
      <c r="C4060" s="49"/>
      <c r="D4060" s="49"/>
      <c r="E4060" s="50"/>
      <c r="F4060" s="43"/>
      <c r="G4060" s="43"/>
      <c r="H4060" s="45"/>
      <c r="I4060" s="23"/>
      <c r="N4060" s="54"/>
      <c r="Y4060" s="53"/>
      <c r="Z4060" s="62"/>
    </row>
    <row r="4061" spans="1:26" s="20" customFormat="1" x14ac:dyDescent="0.2">
      <c r="A4061" s="43"/>
      <c r="B4061" s="48"/>
      <c r="C4061" s="49"/>
      <c r="D4061" s="49"/>
      <c r="E4061" s="50"/>
      <c r="F4061" s="43"/>
      <c r="G4061" s="43"/>
      <c r="H4061" s="45"/>
      <c r="I4061" s="23"/>
      <c r="N4061" s="54"/>
      <c r="Y4061" s="53"/>
      <c r="Z4061" s="62"/>
    </row>
    <row r="4062" spans="1:26" s="20" customFormat="1" x14ac:dyDescent="0.2">
      <c r="A4062" s="43"/>
      <c r="B4062" s="48"/>
      <c r="C4062" s="49"/>
      <c r="D4062" s="49"/>
      <c r="E4062" s="50"/>
      <c r="F4062" s="43"/>
      <c r="G4062" s="43"/>
      <c r="H4062" s="45"/>
      <c r="I4062" s="23"/>
      <c r="N4062" s="54"/>
      <c r="Y4062" s="53"/>
      <c r="Z4062" s="62"/>
    </row>
    <row r="4063" spans="1:26" s="20" customFormat="1" x14ac:dyDescent="0.2">
      <c r="A4063" s="43"/>
      <c r="B4063" s="48"/>
      <c r="C4063" s="49"/>
      <c r="D4063" s="49"/>
      <c r="E4063" s="50"/>
      <c r="F4063" s="43"/>
      <c r="G4063" s="43"/>
      <c r="H4063" s="45"/>
      <c r="I4063" s="23"/>
      <c r="N4063" s="54"/>
      <c r="Y4063" s="53"/>
      <c r="Z4063" s="62"/>
    </row>
    <row r="4064" spans="1:26" s="20" customFormat="1" x14ac:dyDescent="0.2">
      <c r="A4064" s="43"/>
      <c r="B4064" s="48"/>
      <c r="C4064" s="49"/>
      <c r="D4064" s="49"/>
      <c r="E4064" s="50"/>
      <c r="F4064" s="43"/>
      <c r="G4064" s="43"/>
      <c r="H4064" s="45"/>
      <c r="I4064" s="23"/>
      <c r="N4064" s="54"/>
      <c r="Y4064" s="53"/>
      <c r="Z4064" s="62"/>
    </row>
    <row r="4065" spans="1:26" s="20" customFormat="1" x14ac:dyDescent="0.2">
      <c r="A4065" s="43"/>
      <c r="B4065" s="48"/>
      <c r="C4065" s="49"/>
      <c r="D4065" s="49"/>
      <c r="E4065" s="50"/>
      <c r="F4065" s="43"/>
      <c r="G4065" s="43"/>
      <c r="H4065" s="45"/>
      <c r="I4065" s="23"/>
      <c r="N4065" s="54"/>
      <c r="Y4065" s="53"/>
      <c r="Z4065" s="62"/>
    </row>
    <row r="4066" spans="1:26" s="20" customFormat="1" x14ac:dyDescent="0.2">
      <c r="A4066" s="43"/>
      <c r="B4066" s="48"/>
      <c r="C4066" s="49"/>
      <c r="D4066" s="49"/>
      <c r="E4066" s="50"/>
      <c r="F4066" s="43"/>
      <c r="G4066" s="43"/>
      <c r="H4066" s="45"/>
      <c r="I4066" s="23"/>
      <c r="N4066" s="54"/>
      <c r="Y4066" s="53"/>
      <c r="Z4066" s="62"/>
    </row>
    <row r="4067" spans="1:26" s="20" customFormat="1" x14ac:dyDescent="0.2">
      <c r="A4067" s="43"/>
      <c r="B4067" s="48"/>
      <c r="C4067" s="49"/>
      <c r="D4067" s="49"/>
      <c r="E4067" s="50"/>
      <c r="F4067" s="43"/>
      <c r="G4067" s="43"/>
      <c r="H4067" s="45"/>
      <c r="I4067" s="23"/>
      <c r="N4067" s="54"/>
      <c r="Y4067" s="53"/>
      <c r="Z4067" s="62"/>
    </row>
    <row r="4068" spans="1:26" s="20" customFormat="1" x14ac:dyDescent="0.2">
      <c r="A4068" s="43"/>
      <c r="B4068" s="48"/>
      <c r="C4068" s="49"/>
      <c r="D4068" s="49"/>
      <c r="E4068" s="50"/>
      <c r="F4068" s="43"/>
      <c r="G4068" s="43"/>
      <c r="H4068" s="45"/>
      <c r="I4068" s="23"/>
      <c r="N4068" s="54"/>
      <c r="Y4068" s="53"/>
      <c r="Z4068" s="62"/>
    </row>
    <row r="4069" spans="1:26" s="20" customFormat="1" x14ac:dyDescent="0.2">
      <c r="A4069" s="43"/>
      <c r="B4069" s="48"/>
      <c r="C4069" s="49"/>
      <c r="D4069" s="49"/>
      <c r="E4069" s="50"/>
      <c r="F4069" s="43"/>
      <c r="G4069" s="43"/>
      <c r="H4069" s="45"/>
      <c r="I4069" s="23"/>
      <c r="N4069" s="54"/>
      <c r="Y4069" s="53"/>
      <c r="Z4069" s="62"/>
    </row>
    <row r="4070" spans="1:26" s="20" customFormat="1" x14ac:dyDescent="0.2">
      <c r="A4070" s="43"/>
      <c r="B4070" s="48"/>
      <c r="C4070" s="49"/>
      <c r="D4070" s="49"/>
      <c r="E4070" s="50"/>
      <c r="F4070" s="43"/>
      <c r="G4070" s="43"/>
      <c r="H4070" s="45"/>
      <c r="I4070" s="23"/>
      <c r="N4070" s="54"/>
      <c r="Y4070" s="53"/>
      <c r="Z4070" s="62"/>
    </row>
    <row r="4071" spans="1:26" s="20" customFormat="1" x14ac:dyDescent="0.2">
      <c r="A4071" s="43"/>
      <c r="B4071" s="48"/>
      <c r="C4071" s="49"/>
      <c r="D4071" s="49"/>
      <c r="E4071" s="50"/>
      <c r="F4071" s="43"/>
      <c r="G4071" s="43"/>
      <c r="H4071" s="45"/>
      <c r="I4071" s="23"/>
      <c r="N4071" s="54"/>
      <c r="Y4071" s="53"/>
      <c r="Z4071" s="62"/>
    </row>
    <row r="4072" spans="1:26" s="20" customFormat="1" x14ac:dyDescent="0.2">
      <c r="A4072" s="43"/>
      <c r="B4072" s="48"/>
      <c r="C4072" s="49"/>
      <c r="D4072" s="49"/>
      <c r="E4072" s="50"/>
      <c r="F4072" s="43"/>
      <c r="G4072" s="43"/>
      <c r="H4072" s="45"/>
      <c r="I4072" s="23"/>
      <c r="N4072" s="54"/>
      <c r="Y4072" s="53"/>
      <c r="Z4072" s="62"/>
    </row>
    <row r="4073" spans="1:26" s="20" customFormat="1" x14ac:dyDescent="0.2">
      <c r="A4073" s="43"/>
      <c r="B4073" s="48"/>
      <c r="C4073" s="49"/>
      <c r="D4073" s="49"/>
      <c r="E4073" s="50"/>
      <c r="F4073" s="43"/>
      <c r="G4073" s="43"/>
      <c r="H4073" s="45"/>
      <c r="I4073" s="23"/>
      <c r="N4073" s="54"/>
      <c r="Y4073" s="53"/>
      <c r="Z4073" s="62"/>
    </row>
    <row r="4074" spans="1:26" s="20" customFormat="1" x14ac:dyDescent="0.2">
      <c r="A4074" s="43"/>
      <c r="B4074" s="48"/>
      <c r="C4074" s="49"/>
      <c r="D4074" s="49"/>
      <c r="E4074" s="50"/>
      <c r="F4074" s="43"/>
      <c r="G4074" s="43"/>
      <c r="H4074" s="45"/>
      <c r="I4074" s="23"/>
      <c r="N4074" s="54"/>
      <c r="Y4074" s="53"/>
      <c r="Z4074" s="62"/>
    </row>
    <row r="4075" spans="1:26" s="20" customFormat="1" x14ac:dyDescent="0.2">
      <c r="A4075" s="43"/>
      <c r="B4075" s="48"/>
      <c r="C4075" s="49"/>
      <c r="D4075" s="49"/>
      <c r="E4075" s="50"/>
      <c r="F4075" s="43"/>
      <c r="G4075" s="43"/>
      <c r="H4075" s="45"/>
      <c r="I4075" s="23"/>
      <c r="N4075" s="54"/>
      <c r="Y4075" s="53"/>
      <c r="Z4075" s="62"/>
    </row>
    <row r="4076" spans="1:26" s="20" customFormat="1" x14ac:dyDescent="0.2">
      <c r="A4076" s="43"/>
      <c r="B4076" s="48"/>
      <c r="C4076" s="49"/>
      <c r="D4076" s="49"/>
      <c r="E4076" s="50"/>
      <c r="F4076" s="43"/>
      <c r="G4076" s="43"/>
      <c r="H4076" s="45"/>
      <c r="I4076" s="23"/>
      <c r="N4076" s="54"/>
      <c r="Y4076" s="53"/>
      <c r="Z4076" s="62"/>
    </row>
    <row r="4077" spans="1:26" s="20" customFormat="1" x14ac:dyDescent="0.2">
      <c r="A4077" s="43"/>
      <c r="B4077" s="48"/>
      <c r="C4077" s="49"/>
      <c r="D4077" s="49"/>
      <c r="E4077" s="50"/>
      <c r="F4077" s="43"/>
      <c r="G4077" s="43"/>
      <c r="H4077" s="45"/>
      <c r="I4077" s="23"/>
      <c r="N4077" s="54"/>
      <c r="Y4077" s="53"/>
      <c r="Z4077" s="62"/>
    </row>
    <row r="4078" spans="1:26" s="20" customFormat="1" x14ac:dyDescent="0.2">
      <c r="A4078" s="43"/>
      <c r="B4078" s="48"/>
      <c r="C4078" s="49"/>
      <c r="D4078" s="49"/>
      <c r="E4078" s="50"/>
      <c r="F4078" s="43"/>
      <c r="G4078" s="43"/>
      <c r="H4078" s="45"/>
      <c r="I4078" s="23"/>
      <c r="N4078" s="54"/>
      <c r="Y4078" s="53"/>
      <c r="Z4078" s="62"/>
    </row>
    <row r="4079" spans="1:26" s="20" customFormat="1" x14ac:dyDescent="0.2">
      <c r="A4079" s="43"/>
      <c r="B4079" s="48"/>
      <c r="C4079" s="49"/>
      <c r="D4079" s="49"/>
      <c r="E4079" s="50"/>
      <c r="F4079" s="43"/>
      <c r="G4079" s="43"/>
      <c r="H4079" s="45"/>
      <c r="I4079" s="23"/>
      <c r="N4079" s="54"/>
      <c r="Y4079" s="53"/>
      <c r="Z4079" s="62"/>
    </row>
    <row r="4080" spans="1:26" s="20" customFormat="1" x14ac:dyDescent="0.2">
      <c r="A4080" s="43"/>
      <c r="B4080" s="48"/>
      <c r="C4080" s="49"/>
      <c r="D4080" s="49"/>
      <c r="E4080" s="50"/>
      <c r="F4080" s="43"/>
      <c r="G4080" s="43"/>
      <c r="H4080" s="45"/>
      <c r="I4080" s="23"/>
      <c r="N4080" s="54"/>
      <c r="Y4080" s="53"/>
      <c r="Z4080" s="62"/>
    </row>
    <row r="4081" spans="1:26" s="20" customFormat="1" x14ac:dyDescent="0.2">
      <c r="A4081" s="43"/>
      <c r="B4081" s="48"/>
      <c r="C4081" s="49"/>
      <c r="D4081" s="49"/>
      <c r="E4081" s="50"/>
      <c r="F4081" s="43"/>
      <c r="G4081" s="43"/>
      <c r="H4081" s="45"/>
      <c r="I4081" s="23"/>
      <c r="N4081" s="54"/>
      <c r="Y4081" s="53"/>
      <c r="Z4081" s="62"/>
    </row>
    <row r="4082" spans="1:26" s="20" customFormat="1" x14ac:dyDescent="0.2">
      <c r="A4082" s="43"/>
      <c r="B4082" s="48"/>
      <c r="C4082" s="49"/>
      <c r="D4082" s="49"/>
      <c r="E4082" s="50"/>
      <c r="F4082" s="43"/>
      <c r="G4082" s="43"/>
      <c r="H4082" s="45"/>
      <c r="I4082" s="23"/>
      <c r="N4082" s="54"/>
      <c r="Y4082" s="53"/>
      <c r="Z4082" s="62"/>
    </row>
    <row r="4083" spans="1:26" s="20" customFormat="1" x14ac:dyDescent="0.2">
      <c r="A4083" s="43"/>
      <c r="B4083" s="48"/>
      <c r="C4083" s="49"/>
      <c r="D4083" s="49"/>
      <c r="E4083" s="50"/>
      <c r="F4083" s="43"/>
      <c r="G4083" s="43"/>
      <c r="H4083" s="45"/>
      <c r="I4083" s="23"/>
      <c r="N4083" s="54"/>
      <c r="Y4083" s="53"/>
      <c r="Z4083" s="62"/>
    </row>
    <row r="4084" spans="1:26" s="20" customFormat="1" x14ac:dyDescent="0.2">
      <c r="A4084" s="43"/>
      <c r="B4084" s="48"/>
      <c r="C4084" s="49"/>
      <c r="D4084" s="49"/>
      <c r="E4084" s="50"/>
      <c r="F4084" s="43"/>
      <c r="G4084" s="43"/>
      <c r="H4084" s="45"/>
      <c r="I4084" s="23"/>
      <c r="N4084" s="54"/>
      <c r="Y4084" s="53"/>
      <c r="Z4084" s="62"/>
    </row>
    <row r="4085" spans="1:26" s="20" customFormat="1" x14ac:dyDescent="0.2">
      <c r="A4085" s="43"/>
      <c r="B4085" s="48"/>
      <c r="C4085" s="49"/>
      <c r="D4085" s="49"/>
      <c r="E4085" s="50"/>
      <c r="F4085" s="43"/>
      <c r="G4085" s="43"/>
      <c r="H4085" s="45"/>
      <c r="I4085" s="23"/>
      <c r="N4085" s="54"/>
      <c r="Y4085" s="53"/>
      <c r="Z4085" s="62"/>
    </row>
    <row r="4086" spans="1:26" s="20" customFormat="1" x14ac:dyDescent="0.2">
      <c r="A4086" s="43"/>
      <c r="B4086" s="48"/>
      <c r="C4086" s="49"/>
      <c r="D4086" s="49"/>
      <c r="E4086" s="50"/>
      <c r="F4086" s="43"/>
      <c r="G4086" s="43"/>
      <c r="H4086" s="45"/>
      <c r="I4086" s="23"/>
      <c r="N4086" s="54"/>
      <c r="Y4086" s="53"/>
      <c r="Z4086" s="62"/>
    </row>
    <row r="4087" spans="1:26" s="20" customFormat="1" x14ac:dyDescent="0.2">
      <c r="A4087" s="43"/>
      <c r="B4087" s="48"/>
      <c r="C4087" s="49"/>
      <c r="D4087" s="49"/>
      <c r="E4087" s="50"/>
      <c r="F4087" s="43"/>
      <c r="G4087" s="43"/>
      <c r="H4087" s="45"/>
      <c r="I4087" s="23"/>
      <c r="N4087" s="54"/>
      <c r="Y4087" s="53"/>
      <c r="Z4087" s="62"/>
    </row>
    <row r="4088" spans="1:26" s="20" customFormat="1" x14ac:dyDescent="0.2">
      <c r="A4088" s="43"/>
      <c r="B4088" s="48"/>
      <c r="C4088" s="49"/>
      <c r="D4088" s="49"/>
      <c r="E4088" s="50"/>
      <c r="F4088" s="43"/>
      <c r="G4088" s="43"/>
      <c r="H4088" s="45"/>
      <c r="I4088" s="23"/>
      <c r="N4088" s="54"/>
      <c r="Y4088" s="53"/>
      <c r="Z4088" s="62"/>
    </row>
    <row r="4089" spans="1:26" s="20" customFormat="1" x14ac:dyDescent="0.2">
      <c r="A4089" s="43"/>
      <c r="B4089" s="48"/>
      <c r="C4089" s="49"/>
      <c r="D4089" s="49"/>
      <c r="E4089" s="50"/>
      <c r="F4089" s="43"/>
      <c r="G4089" s="43"/>
      <c r="H4089" s="45"/>
      <c r="I4089" s="23"/>
      <c r="N4089" s="54"/>
      <c r="Y4089" s="53"/>
      <c r="Z4089" s="62"/>
    </row>
    <row r="4090" spans="1:26" s="20" customFormat="1" x14ac:dyDescent="0.2">
      <c r="A4090" s="43"/>
      <c r="B4090" s="48"/>
      <c r="C4090" s="49"/>
      <c r="D4090" s="49"/>
      <c r="E4090" s="50"/>
      <c r="F4090" s="43"/>
      <c r="G4090" s="43"/>
      <c r="H4090" s="45"/>
      <c r="I4090" s="23"/>
      <c r="N4090" s="54"/>
      <c r="Y4090" s="53"/>
      <c r="Z4090" s="62"/>
    </row>
    <row r="4091" spans="1:26" s="20" customFormat="1" x14ac:dyDescent="0.2">
      <c r="A4091" s="43"/>
      <c r="B4091" s="48"/>
      <c r="C4091" s="49"/>
      <c r="D4091" s="49"/>
      <c r="E4091" s="50"/>
      <c r="F4091" s="43"/>
      <c r="G4091" s="43"/>
      <c r="H4091" s="45"/>
      <c r="I4091" s="23"/>
      <c r="N4091" s="54"/>
      <c r="Y4091" s="53"/>
      <c r="Z4091" s="62"/>
    </row>
    <row r="4092" spans="1:26" s="20" customFormat="1" x14ac:dyDescent="0.2">
      <c r="A4092" s="43"/>
      <c r="B4092" s="48"/>
      <c r="C4092" s="49"/>
      <c r="D4092" s="49"/>
      <c r="E4092" s="50"/>
      <c r="F4092" s="43"/>
      <c r="G4092" s="43"/>
      <c r="H4092" s="45"/>
      <c r="I4092" s="23"/>
      <c r="N4092" s="54"/>
      <c r="Y4092" s="53"/>
      <c r="Z4092" s="62"/>
    </row>
    <row r="4093" spans="1:26" s="20" customFormat="1" x14ac:dyDescent="0.2">
      <c r="A4093" s="43"/>
      <c r="B4093" s="48"/>
      <c r="C4093" s="49"/>
      <c r="D4093" s="49"/>
      <c r="E4093" s="50"/>
      <c r="F4093" s="43"/>
      <c r="G4093" s="43"/>
      <c r="H4093" s="45"/>
      <c r="I4093" s="23"/>
      <c r="N4093" s="54"/>
      <c r="Y4093" s="53"/>
      <c r="Z4093" s="62"/>
    </row>
    <row r="4094" spans="1:26" s="20" customFormat="1" x14ac:dyDescent="0.2">
      <c r="A4094" s="43"/>
      <c r="B4094" s="48"/>
      <c r="C4094" s="49"/>
      <c r="D4094" s="49"/>
      <c r="E4094" s="50"/>
      <c r="F4094" s="43"/>
      <c r="G4094" s="43"/>
      <c r="H4094" s="45"/>
      <c r="I4094" s="23"/>
      <c r="N4094" s="54"/>
      <c r="Y4094" s="53"/>
      <c r="Z4094" s="62"/>
    </row>
    <row r="4095" spans="1:26" s="20" customFormat="1" x14ac:dyDescent="0.2">
      <c r="A4095" s="43"/>
      <c r="B4095" s="48"/>
      <c r="C4095" s="49"/>
      <c r="D4095" s="49"/>
      <c r="E4095" s="50"/>
      <c r="F4095" s="43"/>
      <c r="G4095" s="43"/>
      <c r="H4095" s="45"/>
      <c r="I4095" s="23"/>
      <c r="N4095" s="54"/>
      <c r="Y4095" s="53"/>
      <c r="Z4095" s="62"/>
    </row>
    <row r="4096" spans="1:26" s="20" customFormat="1" x14ac:dyDescent="0.2">
      <c r="A4096" s="43"/>
      <c r="B4096" s="48"/>
      <c r="C4096" s="49"/>
      <c r="D4096" s="49"/>
      <c r="E4096" s="50"/>
      <c r="F4096" s="43"/>
      <c r="G4096" s="43"/>
      <c r="H4096" s="45"/>
      <c r="I4096" s="23"/>
      <c r="N4096" s="54"/>
      <c r="Y4096" s="53"/>
      <c r="Z4096" s="62"/>
    </row>
    <row r="4097" spans="1:26" s="20" customFormat="1" x14ac:dyDescent="0.2">
      <c r="A4097" s="43"/>
      <c r="B4097" s="48"/>
      <c r="C4097" s="49"/>
      <c r="D4097" s="49"/>
      <c r="E4097" s="50"/>
      <c r="F4097" s="43"/>
      <c r="G4097" s="43"/>
      <c r="H4097" s="45"/>
      <c r="I4097" s="23"/>
      <c r="N4097" s="54"/>
      <c r="Y4097" s="53"/>
      <c r="Z4097" s="62"/>
    </row>
    <row r="4098" spans="1:26" s="20" customFormat="1" x14ac:dyDescent="0.2">
      <c r="A4098" s="43"/>
      <c r="B4098" s="48"/>
      <c r="C4098" s="49"/>
      <c r="D4098" s="49"/>
      <c r="E4098" s="50"/>
      <c r="F4098" s="43"/>
      <c r="G4098" s="43"/>
      <c r="H4098" s="45"/>
      <c r="I4098" s="23"/>
      <c r="N4098" s="54"/>
      <c r="Y4098" s="53"/>
      <c r="Z4098" s="62"/>
    </row>
    <row r="4099" spans="1:26" s="20" customFormat="1" x14ac:dyDescent="0.2">
      <c r="A4099" s="43"/>
      <c r="B4099" s="48"/>
      <c r="C4099" s="49"/>
      <c r="D4099" s="49"/>
      <c r="E4099" s="50"/>
      <c r="F4099" s="43"/>
      <c r="G4099" s="43"/>
      <c r="H4099" s="45"/>
      <c r="I4099" s="23"/>
      <c r="N4099" s="54"/>
      <c r="Y4099" s="53"/>
      <c r="Z4099" s="62"/>
    </row>
    <row r="4100" spans="1:26" s="20" customFormat="1" x14ac:dyDescent="0.2">
      <c r="A4100" s="43"/>
      <c r="B4100" s="48"/>
      <c r="C4100" s="49"/>
      <c r="D4100" s="49"/>
      <c r="E4100" s="50"/>
      <c r="F4100" s="43"/>
      <c r="G4100" s="43"/>
      <c r="H4100" s="45"/>
      <c r="I4100" s="23"/>
      <c r="N4100" s="54"/>
      <c r="Y4100" s="53"/>
      <c r="Z4100" s="62"/>
    </row>
    <row r="4101" spans="1:26" s="20" customFormat="1" x14ac:dyDescent="0.2">
      <c r="A4101" s="43"/>
      <c r="B4101" s="48"/>
      <c r="C4101" s="49"/>
      <c r="D4101" s="49"/>
      <c r="E4101" s="50"/>
      <c r="F4101" s="43"/>
      <c r="G4101" s="43"/>
      <c r="H4101" s="45"/>
      <c r="I4101" s="23"/>
      <c r="N4101" s="54"/>
      <c r="Y4101" s="53"/>
      <c r="Z4101" s="62"/>
    </row>
    <row r="4102" spans="1:26" s="20" customFormat="1" x14ac:dyDescent="0.2">
      <c r="A4102" s="43"/>
      <c r="B4102" s="48"/>
      <c r="C4102" s="49"/>
      <c r="D4102" s="49"/>
      <c r="E4102" s="50"/>
      <c r="F4102" s="43"/>
      <c r="G4102" s="43"/>
      <c r="H4102" s="45"/>
      <c r="I4102" s="23"/>
      <c r="N4102" s="54"/>
      <c r="Y4102" s="53"/>
      <c r="Z4102" s="62"/>
    </row>
    <row r="4103" spans="1:26" s="20" customFormat="1" x14ac:dyDescent="0.2">
      <c r="A4103" s="43"/>
      <c r="B4103" s="48"/>
      <c r="C4103" s="49"/>
      <c r="D4103" s="49"/>
      <c r="E4103" s="50"/>
      <c r="F4103" s="43"/>
      <c r="G4103" s="43"/>
      <c r="H4103" s="45"/>
      <c r="I4103" s="23"/>
      <c r="N4103" s="54"/>
      <c r="Y4103" s="53"/>
      <c r="Z4103" s="62"/>
    </row>
    <row r="4104" spans="1:26" s="20" customFormat="1" x14ac:dyDescent="0.2">
      <c r="A4104" s="43"/>
      <c r="B4104" s="48"/>
      <c r="C4104" s="49"/>
      <c r="D4104" s="49"/>
      <c r="E4104" s="50"/>
      <c r="F4104" s="43"/>
      <c r="G4104" s="43"/>
      <c r="H4104" s="45"/>
      <c r="I4104" s="23"/>
      <c r="N4104" s="54"/>
      <c r="Y4104" s="53"/>
      <c r="Z4104" s="62"/>
    </row>
    <row r="4105" spans="1:26" s="20" customFormat="1" x14ac:dyDescent="0.2">
      <c r="A4105" s="43"/>
      <c r="B4105" s="48"/>
      <c r="C4105" s="49"/>
      <c r="D4105" s="49"/>
      <c r="E4105" s="50"/>
      <c r="F4105" s="43"/>
      <c r="G4105" s="43"/>
      <c r="H4105" s="45"/>
      <c r="I4105" s="23"/>
      <c r="N4105" s="54"/>
      <c r="Y4105" s="53"/>
      <c r="Z4105" s="62"/>
    </row>
    <row r="4106" spans="1:26" s="20" customFormat="1" x14ac:dyDescent="0.2">
      <c r="A4106" s="43"/>
      <c r="B4106" s="48"/>
      <c r="C4106" s="49"/>
      <c r="D4106" s="49"/>
      <c r="E4106" s="50"/>
      <c r="F4106" s="43"/>
      <c r="G4106" s="43"/>
      <c r="H4106" s="45"/>
      <c r="I4106" s="23"/>
      <c r="N4106" s="54"/>
      <c r="Y4106" s="53"/>
      <c r="Z4106" s="62"/>
    </row>
    <row r="4107" spans="1:26" s="20" customFormat="1" x14ac:dyDescent="0.2">
      <c r="A4107" s="43"/>
      <c r="B4107" s="48"/>
      <c r="C4107" s="49"/>
      <c r="D4107" s="49"/>
      <c r="E4107" s="50"/>
      <c r="F4107" s="43"/>
      <c r="G4107" s="43"/>
      <c r="H4107" s="45"/>
      <c r="I4107" s="23"/>
      <c r="N4107" s="54"/>
      <c r="Y4107" s="53"/>
      <c r="Z4107" s="62"/>
    </row>
    <row r="4108" spans="1:26" s="20" customFormat="1" x14ac:dyDescent="0.2">
      <c r="A4108" s="43"/>
      <c r="B4108" s="48"/>
      <c r="C4108" s="49"/>
      <c r="D4108" s="49"/>
      <c r="E4108" s="50"/>
      <c r="F4108" s="43"/>
      <c r="G4108" s="43"/>
      <c r="H4108" s="45"/>
      <c r="I4108" s="23"/>
      <c r="N4108" s="54"/>
      <c r="Y4108" s="53"/>
      <c r="Z4108" s="62"/>
    </row>
    <row r="4109" spans="1:26" s="20" customFormat="1" x14ac:dyDescent="0.2">
      <c r="A4109" s="43"/>
      <c r="B4109" s="48"/>
      <c r="C4109" s="49"/>
      <c r="D4109" s="49"/>
      <c r="E4109" s="50"/>
      <c r="F4109" s="43"/>
      <c r="G4109" s="43"/>
      <c r="H4109" s="45"/>
      <c r="I4109" s="23"/>
      <c r="N4109" s="54"/>
      <c r="Y4109" s="53"/>
      <c r="Z4109" s="62"/>
    </row>
    <row r="4110" spans="1:26" s="20" customFormat="1" x14ac:dyDescent="0.2">
      <c r="A4110" s="43"/>
      <c r="B4110" s="48"/>
      <c r="C4110" s="49"/>
      <c r="D4110" s="49"/>
      <c r="E4110" s="50"/>
      <c r="F4110" s="43"/>
      <c r="G4110" s="43"/>
      <c r="H4110" s="45"/>
      <c r="I4110" s="23"/>
      <c r="N4110" s="54"/>
      <c r="Y4110" s="53"/>
      <c r="Z4110" s="62"/>
    </row>
    <row r="4111" spans="1:26" s="20" customFormat="1" x14ac:dyDescent="0.2">
      <c r="A4111" s="43"/>
      <c r="B4111" s="48"/>
      <c r="C4111" s="49"/>
      <c r="D4111" s="49"/>
      <c r="E4111" s="50"/>
      <c r="F4111" s="43"/>
      <c r="G4111" s="43"/>
      <c r="H4111" s="45"/>
      <c r="I4111" s="23"/>
      <c r="N4111" s="54"/>
      <c r="Y4111" s="53"/>
      <c r="Z4111" s="62"/>
    </row>
    <row r="4112" spans="1:26" s="20" customFormat="1" x14ac:dyDescent="0.2">
      <c r="A4112" s="43"/>
      <c r="B4112" s="48"/>
      <c r="C4112" s="49"/>
      <c r="D4112" s="49"/>
      <c r="E4112" s="50"/>
      <c r="F4112" s="43"/>
      <c r="G4112" s="43"/>
      <c r="H4112" s="45"/>
      <c r="I4112" s="23"/>
      <c r="N4112" s="54"/>
      <c r="Y4112" s="53"/>
      <c r="Z4112" s="62"/>
    </row>
    <row r="4113" spans="1:26" s="20" customFormat="1" x14ac:dyDescent="0.2">
      <c r="A4113" s="43"/>
      <c r="B4113" s="48"/>
      <c r="C4113" s="49"/>
      <c r="D4113" s="49"/>
      <c r="E4113" s="50"/>
      <c r="F4113" s="43"/>
      <c r="G4113" s="43"/>
      <c r="H4113" s="45"/>
      <c r="I4113" s="23"/>
      <c r="N4113" s="54"/>
      <c r="Y4113" s="53"/>
      <c r="Z4113" s="62"/>
    </row>
    <row r="4114" spans="1:26" s="20" customFormat="1" x14ac:dyDescent="0.2">
      <c r="A4114" s="43"/>
      <c r="B4114" s="48"/>
      <c r="C4114" s="49"/>
      <c r="D4114" s="49"/>
      <c r="E4114" s="50"/>
      <c r="F4114" s="43"/>
      <c r="G4114" s="43"/>
      <c r="H4114" s="45"/>
      <c r="I4114" s="23"/>
      <c r="N4114" s="54"/>
      <c r="Y4114" s="53"/>
      <c r="Z4114" s="62"/>
    </row>
    <row r="4115" spans="1:26" s="20" customFormat="1" x14ac:dyDescent="0.2">
      <c r="A4115" s="43"/>
      <c r="B4115" s="48"/>
      <c r="C4115" s="49"/>
      <c r="D4115" s="49"/>
      <c r="E4115" s="50"/>
      <c r="F4115" s="43"/>
      <c r="G4115" s="43"/>
      <c r="H4115" s="45"/>
      <c r="I4115" s="23"/>
      <c r="N4115" s="54"/>
      <c r="Y4115" s="53"/>
      <c r="Z4115" s="62"/>
    </row>
    <row r="4116" spans="1:26" s="20" customFormat="1" x14ac:dyDescent="0.2">
      <c r="A4116" s="43"/>
      <c r="B4116" s="48"/>
      <c r="C4116" s="49"/>
      <c r="D4116" s="49"/>
      <c r="E4116" s="50"/>
      <c r="F4116" s="43"/>
      <c r="G4116" s="43"/>
      <c r="H4116" s="45"/>
      <c r="I4116" s="23"/>
      <c r="N4116" s="54"/>
      <c r="Y4116" s="53"/>
      <c r="Z4116" s="62"/>
    </row>
    <row r="4117" spans="1:26" s="20" customFormat="1" x14ac:dyDescent="0.2">
      <c r="A4117" s="43"/>
      <c r="B4117" s="48"/>
      <c r="C4117" s="49"/>
      <c r="D4117" s="49"/>
      <c r="E4117" s="50"/>
      <c r="F4117" s="43"/>
      <c r="G4117" s="43"/>
      <c r="H4117" s="45"/>
      <c r="I4117" s="23"/>
      <c r="N4117" s="54"/>
      <c r="Y4117" s="53"/>
      <c r="Z4117" s="62"/>
    </row>
    <row r="4118" spans="1:26" s="20" customFormat="1" x14ac:dyDescent="0.2">
      <c r="A4118" s="43"/>
      <c r="B4118" s="48"/>
      <c r="C4118" s="49"/>
      <c r="D4118" s="49"/>
      <c r="E4118" s="50"/>
      <c r="F4118" s="43"/>
      <c r="G4118" s="43"/>
      <c r="H4118" s="45"/>
      <c r="I4118" s="23"/>
      <c r="N4118" s="54"/>
      <c r="Y4118" s="53"/>
      <c r="Z4118" s="62"/>
    </row>
    <row r="4119" spans="1:26" s="20" customFormat="1" x14ac:dyDescent="0.2">
      <c r="A4119" s="43"/>
      <c r="B4119" s="48"/>
      <c r="C4119" s="49"/>
      <c r="D4119" s="49"/>
      <c r="E4119" s="50"/>
      <c r="F4119" s="43"/>
      <c r="G4119" s="43"/>
      <c r="H4119" s="45"/>
      <c r="I4119" s="23"/>
      <c r="N4119" s="54"/>
      <c r="Y4119" s="53"/>
      <c r="Z4119" s="62"/>
    </row>
    <row r="4120" spans="1:26" s="20" customFormat="1" x14ac:dyDescent="0.2">
      <c r="A4120" s="43"/>
      <c r="B4120" s="48"/>
      <c r="C4120" s="49"/>
      <c r="D4120" s="49"/>
      <c r="E4120" s="50"/>
      <c r="F4120" s="43"/>
      <c r="G4120" s="43"/>
      <c r="H4120" s="45"/>
      <c r="I4120" s="23"/>
      <c r="N4120" s="54"/>
      <c r="Y4120" s="53"/>
      <c r="Z4120" s="62"/>
    </row>
    <row r="4121" spans="1:26" s="20" customFormat="1" x14ac:dyDescent="0.2">
      <c r="A4121" s="43"/>
      <c r="B4121" s="48"/>
      <c r="C4121" s="49"/>
      <c r="D4121" s="49"/>
      <c r="E4121" s="50"/>
      <c r="F4121" s="43"/>
      <c r="G4121" s="43"/>
      <c r="H4121" s="45"/>
      <c r="I4121" s="23"/>
      <c r="N4121" s="54"/>
      <c r="Y4121" s="53"/>
      <c r="Z4121" s="62"/>
    </row>
    <row r="4122" spans="1:26" s="20" customFormat="1" x14ac:dyDescent="0.2">
      <c r="A4122" s="43"/>
      <c r="B4122" s="48"/>
      <c r="C4122" s="49"/>
      <c r="D4122" s="49"/>
      <c r="E4122" s="50"/>
      <c r="F4122" s="43"/>
      <c r="G4122" s="43"/>
      <c r="H4122" s="45"/>
      <c r="I4122" s="23"/>
      <c r="N4122" s="54"/>
      <c r="Y4122" s="53"/>
      <c r="Z4122" s="62"/>
    </row>
    <row r="4123" spans="1:26" s="20" customFormat="1" x14ac:dyDescent="0.2">
      <c r="A4123" s="43"/>
      <c r="B4123" s="48"/>
      <c r="C4123" s="49"/>
      <c r="D4123" s="49"/>
      <c r="E4123" s="50"/>
      <c r="F4123" s="43"/>
      <c r="G4123" s="43"/>
      <c r="H4123" s="45"/>
      <c r="I4123" s="23"/>
      <c r="N4123" s="54"/>
      <c r="Y4123" s="53"/>
      <c r="Z4123" s="62"/>
    </row>
    <row r="4124" spans="1:26" s="20" customFormat="1" x14ac:dyDescent="0.2">
      <c r="A4124" s="43"/>
      <c r="B4124" s="48"/>
      <c r="C4124" s="49"/>
      <c r="D4124" s="49"/>
      <c r="E4124" s="50"/>
      <c r="F4124" s="43"/>
      <c r="G4124" s="43"/>
      <c r="H4124" s="45"/>
      <c r="I4124" s="23"/>
      <c r="N4124" s="54"/>
      <c r="Y4124" s="53"/>
      <c r="Z4124" s="62"/>
    </row>
    <row r="4125" spans="1:26" s="20" customFormat="1" x14ac:dyDescent="0.2">
      <c r="A4125" s="43"/>
      <c r="B4125" s="48"/>
      <c r="C4125" s="49"/>
      <c r="D4125" s="49"/>
      <c r="E4125" s="50"/>
      <c r="F4125" s="43"/>
      <c r="G4125" s="43"/>
      <c r="H4125" s="45"/>
      <c r="I4125" s="23"/>
      <c r="N4125" s="54"/>
      <c r="Y4125" s="53"/>
      <c r="Z4125" s="62"/>
    </row>
    <row r="4126" spans="1:26" s="20" customFormat="1" x14ac:dyDescent="0.2">
      <c r="A4126" s="43"/>
      <c r="B4126" s="48"/>
      <c r="C4126" s="49"/>
      <c r="D4126" s="49"/>
      <c r="E4126" s="50"/>
      <c r="F4126" s="43"/>
      <c r="G4126" s="43"/>
      <c r="H4126" s="45"/>
      <c r="I4126" s="23"/>
      <c r="N4126" s="54"/>
      <c r="Y4126" s="53"/>
      <c r="Z4126" s="62"/>
    </row>
    <row r="4127" spans="1:26" s="20" customFormat="1" x14ac:dyDescent="0.2">
      <c r="A4127" s="43"/>
      <c r="B4127" s="48"/>
      <c r="C4127" s="49"/>
      <c r="D4127" s="49"/>
      <c r="E4127" s="50"/>
      <c r="F4127" s="43"/>
      <c r="G4127" s="43"/>
      <c r="H4127" s="45"/>
      <c r="I4127" s="23"/>
      <c r="N4127" s="54"/>
      <c r="Y4127" s="53"/>
      <c r="Z4127" s="62"/>
    </row>
    <row r="4128" spans="1:26" s="20" customFormat="1" x14ac:dyDescent="0.2">
      <c r="A4128" s="43"/>
      <c r="B4128" s="48"/>
      <c r="C4128" s="49"/>
      <c r="D4128" s="49"/>
      <c r="E4128" s="50"/>
      <c r="F4128" s="43"/>
      <c r="G4128" s="43"/>
      <c r="H4128" s="45"/>
      <c r="I4128" s="23"/>
      <c r="N4128" s="54"/>
      <c r="Y4128" s="53"/>
      <c r="Z4128" s="62"/>
    </row>
    <row r="4129" spans="1:26" s="20" customFormat="1" x14ac:dyDescent="0.2">
      <c r="A4129" s="43"/>
      <c r="B4129" s="48"/>
      <c r="C4129" s="49"/>
      <c r="D4129" s="49"/>
      <c r="E4129" s="50"/>
      <c r="F4129" s="43"/>
      <c r="G4129" s="43"/>
      <c r="H4129" s="45"/>
      <c r="I4129" s="23"/>
      <c r="N4129" s="54"/>
      <c r="Y4129" s="53"/>
      <c r="Z4129" s="62"/>
    </row>
    <row r="4130" spans="1:26" s="20" customFormat="1" x14ac:dyDescent="0.2">
      <c r="A4130" s="43"/>
      <c r="B4130" s="48"/>
      <c r="C4130" s="49"/>
      <c r="D4130" s="49"/>
      <c r="E4130" s="50"/>
      <c r="F4130" s="43"/>
      <c r="G4130" s="43"/>
      <c r="H4130" s="45"/>
      <c r="I4130" s="23"/>
      <c r="N4130" s="54"/>
      <c r="Y4130" s="53"/>
      <c r="Z4130" s="62"/>
    </row>
    <row r="4131" spans="1:26" s="20" customFormat="1" x14ac:dyDescent="0.2">
      <c r="A4131" s="43"/>
      <c r="B4131" s="48"/>
      <c r="C4131" s="49"/>
      <c r="D4131" s="49"/>
      <c r="E4131" s="50"/>
      <c r="F4131" s="43"/>
      <c r="G4131" s="43"/>
      <c r="H4131" s="45"/>
      <c r="I4131" s="23"/>
      <c r="N4131" s="54"/>
      <c r="Y4131" s="53"/>
      <c r="Z4131" s="62"/>
    </row>
    <row r="4132" spans="1:26" s="20" customFormat="1" x14ac:dyDescent="0.2">
      <c r="A4132" s="43"/>
      <c r="B4132" s="48"/>
      <c r="C4132" s="49"/>
      <c r="D4132" s="49"/>
      <c r="E4132" s="50"/>
      <c r="F4132" s="43"/>
      <c r="G4132" s="43"/>
      <c r="H4132" s="45"/>
      <c r="I4132" s="23"/>
      <c r="N4132" s="54"/>
      <c r="Y4132" s="53"/>
      <c r="Z4132" s="62"/>
    </row>
    <row r="4133" spans="1:26" s="20" customFormat="1" x14ac:dyDescent="0.2">
      <c r="A4133" s="43"/>
      <c r="B4133" s="48"/>
      <c r="C4133" s="49"/>
      <c r="D4133" s="49"/>
      <c r="E4133" s="50"/>
      <c r="F4133" s="43"/>
      <c r="G4133" s="43"/>
      <c r="H4133" s="45"/>
      <c r="I4133" s="23"/>
      <c r="N4133" s="54"/>
      <c r="Y4133" s="53"/>
      <c r="Z4133" s="62"/>
    </row>
    <row r="4134" spans="1:26" s="20" customFormat="1" x14ac:dyDescent="0.2">
      <c r="A4134" s="43"/>
      <c r="B4134" s="48"/>
      <c r="C4134" s="49"/>
      <c r="D4134" s="49"/>
      <c r="E4134" s="50"/>
      <c r="F4134" s="43"/>
      <c r="G4134" s="43"/>
      <c r="H4134" s="45"/>
      <c r="I4134" s="23"/>
      <c r="N4134" s="54"/>
      <c r="Y4134" s="53"/>
      <c r="Z4134" s="62"/>
    </row>
    <row r="4135" spans="1:26" s="20" customFormat="1" x14ac:dyDescent="0.2">
      <c r="A4135" s="43"/>
      <c r="B4135" s="48"/>
      <c r="C4135" s="49"/>
      <c r="D4135" s="49"/>
      <c r="E4135" s="50"/>
      <c r="F4135" s="43"/>
      <c r="G4135" s="43"/>
      <c r="H4135" s="45"/>
      <c r="I4135" s="23"/>
      <c r="N4135" s="54"/>
      <c r="Y4135" s="53"/>
      <c r="Z4135" s="62"/>
    </row>
    <row r="4136" spans="1:26" s="20" customFormat="1" x14ac:dyDescent="0.2">
      <c r="A4136" s="43"/>
      <c r="B4136" s="48"/>
      <c r="C4136" s="49"/>
      <c r="D4136" s="49"/>
      <c r="E4136" s="50"/>
      <c r="F4136" s="43"/>
      <c r="G4136" s="43"/>
      <c r="H4136" s="45"/>
      <c r="I4136" s="23"/>
      <c r="N4136" s="54"/>
      <c r="Y4136" s="53"/>
      <c r="Z4136" s="62"/>
    </row>
    <row r="4137" spans="1:26" s="20" customFormat="1" x14ac:dyDescent="0.2">
      <c r="A4137" s="43"/>
      <c r="B4137" s="48"/>
      <c r="C4137" s="49"/>
      <c r="D4137" s="49"/>
      <c r="E4137" s="50"/>
      <c r="F4137" s="43"/>
      <c r="G4137" s="43"/>
      <c r="H4137" s="45"/>
      <c r="I4137" s="23"/>
      <c r="N4137" s="54"/>
      <c r="Y4137" s="53"/>
      <c r="Z4137" s="62"/>
    </row>
    <row r="4138" spans="1:26" s="20" customFormat="1" x14ac:dyDescent="0.2">
      <c r="A4138" s="43"/>
      <c r="B4138" s="48"/>
      <c r="C4138" s="49"/>
      <c r="D4138" s="49"/>
      <c r="E4138" s="50"/>
      <c r="F4138" s="43"/>
      <c r="G4138" s="43"/>
      <c r="H4138" s="45"/>
      <c r="I4138" s="23"/>
      <c r="N4138" s="54"/>
      <c r="Y4138" s="53"/>
      <c r="Z4138" s="62"/>
    </row>
    <row r="4139" spans="1:26" s="20" customFormat="1" x14ac:dyDescent="0.2">
      <c r="A4139" s="43"/>
      <c r="B4139" s="48"/>
      <c r="C4139" s="49"/>
      <c r="D4139" s="49"/>
      <c r="E4139" s="50"/>
      <c r="F4139" s="43"/>
      <c r="G4139" s="43"/>
      <c r="H4139" s="45"/>
      <c r="I4139" s="23"/>
      <c r="N4139" s="54"/>
      <c r="Y4139" s="53"/>
      <c r="Z4139" s="62"/>
    </row>
    <row r="4140" spans="1:26" s="20" customFormat="1" x14ac:dyDescent="0.2">
      <c r="A4140" s="43"/>
      <c r="B4140" s="48"/>
      <c r="C4140" s="49"/>
      <c r="D4140" s="49"/>
      <c r="E4140" s="50"/>
      <c r="F4140" s="43"/>
      <c r="G4140" s="43"/>
      <c r="H4140" s="45"/>
      <c r="I4140" s="23"/>
      <c r="N4140" s="54"/>
      <c r="Y4140" s="53"/>
      <c r="Z4140" s="62"/>
    </row>
    <row r="4141" spans="1:26" s="20" customFormat="1" x14ac:dyDescent="0.2">
      <c r="A4141" s="43"/>
      <c r="B4141" s="48"/>
      <c r="C4141" s="49"/>
      <c r="D4141" s="49"/>
      <c r="E4141" s="50"/>
      <c r="F4141" s="43"/>
      <c r="G4141" s="43"/>
      <c r="H4141" s="45"/>
      <c r="I4141" s="23"/>
      <c r="N4141" s="54"/>
      <c r="Y4141" s="53"/>
      <c r="Z4141" s="62"/>
    </row>
    <row r="4142" spans="1:26" s="20" customFormat="1" x14ac:dyDescent="0.2">
      <c r="A4142" s="43"/>
      <c r="B4142" s="48"/>
      <c r="C4142" s="49"/>
      <c r="D4142" s="49"/>
      <c r="E4142" s="50"/>
      <c r="F4142" s="43"/>
      <c r="G4142" s="43"/>
      <c r="H4142" s="45"/>
      <c r="I4142" s="23"/>
      <c r="N4142" s="54"/>
      <c r="Y4142" s="53"/>
      <c r="Z4142" s="62"/>
    </row>
    <row r="4143" spans="1:26" s="20" customFormat="1" x14ac:dyDescent="0.2">
      <c r="A4143" s="43"/>
      <c r="B4143" s="48"/>
      <c r="C4143" s="49"/>
      <c r="D4143" s="49"/>
      <c r="E4143" s="50"/>
      <c r="F4143" s="43"/>
      <c r="G4143" s="43"/>
      <c r="H4143" s="45"/>
      <c r="I4143" s="23"/>
      <c r="N4143" s="54"/>
      <c r="Y4143" s="53"/>
      <c r="Z4143" s="62"/>
    </row>
    <row r="4144" spans="1:26" s="20" customFormat="1" x14ac:dyDescent="0.2">
      <c r="A4144" s="43"/>
      <c r="B4144" s="48"/>
      <c r="C4144" s="49"/>
      <c r="D4144" s="49"/>
      <c r="E4144" s="50"/>
      <c r="F4144" s="43"/>
      <c r="G4144" s="43"/>
      <c r="H4144" s="45"/>
      <c r="I4144" s="23"/>
      <c r="N4144" s="54"/>
      <c r="Y4144" s="53"/>
      <c r="Z4144" s="62"/>
    </row>
    <row r="4145" spans="1:26" s="20" customFormat="1" x14ac:dyDescent="0.2">
      <c r="A4145" s="43"/>
      <c r="B4145" s="48"/>
      <c r="C4145" s="49"/>
      <c r="D4145" s="49"/>
      <c r="E4145" s="50"/>
      <c r="F4145" s="43"/>
      <c r="G4145" s="43"/>
      <c r="H4145" s="45"/>
      <c r="I4145" s="23"/>
      <c r="N4145" s="54"/>
      <c r="Y4145" s="53"/>
      <c r="Z4145" s="62"/>
    </row>
    <row r="4146" spans="1:26" s="20" customFormat="1" x14ac:dyDescent="0.2">
      <c r="A4146" s="43"/>
      <c r="B4146" s="48"/>
      <c r="C4146" s="49"/>
      <c r="D4146" s="49"/>
      <c r="E4146" s="50"/>
      <c r="F4146" s="43"/>
      <c r="G4146" s="43"/>
      <c r="H4146" s="45"/>
      <c r="I4146" s="23"/>
      <c r="N4146" s="54"/>
      <c r="Y4146" s="53"/>
      <c r="Z4146" s="62"/>
    </row>
    <row r="4147" spans="1:26" s="20" customFormat="1" x14ac:dyDescent="0.2">
      <c r="A4147" s="43"/>
      <c r="B4147" s="48"/>
      <c r="C4147" s="49"/>
      <c r="D4147" s="49"/>
      <c r="E4147" s="50"/>
      <c r="F4147" s="43"/>
      <c r="G4147" s="43"/>
      <c r="H4147" s="45"/>
      <c r="I4147" s="23"/>
      <c r="N4147" s="54"/>
      <c r="Y4147" s="53"/>
      <c r="Z4147" s="62"/>
    </row>
    <row r="4148" spans="1:26" s="20" customFormat="1" x14ac:dyDescent="0.2">
      <c r="A4148" s="43"/>
      <c r="B4148" s="48"/>
      <c r="C4148" s="49"/>
      <c r="D4148" s="49"/>
      <c r="E4148" s="50"/>
      <c r="F4148" s="43"/>
      <c r="G4148" s="43"/>
      <c r="H4148" s="45"/>
      <c r="I4148" s="23"/>
      <c r="N4148" s="54"/>
      <c r="Y4148" s="53"/>
      <c r="Z4148" s="62"/>
    </row>
    <row r="4149" spans="1:26" s="20" customFormat="1" x14ac:dyDescent="0.2">
      <c r="A4149" s="43"/>
      <c r="B4149" s="48"/>
      <c r="C4149" s="49"/>
      <c r="D4149" s="49"/>
      <c r="E4149" s="50"/>
      <c r="F4149" s="43"/>
      <c r="G4149" s="43"/>
      <c r="H4149" s="45"/>
      <c r="I4149" s="23"/>
      <c r="N4149" s="54"/>
      <c r="Y4149" s="53"/>
      <c r="Z4149" s="62"/>
    </row>
    <row r="4150" spans="1:26" s="20" customFormat="1" x14ac:dyDescent="0.2">
      <c r="A4150" s="43"/>
      <c r="B4150" s="48"/>
      <c r="C4150" s="49"/>
      <c r="D4150" s="49"/>
      <c r="E4150" s="50"/>
      <c r="F4150" s="43"/>
      <c r="G4150" s="43"/>
      <c r="H4150" s="45"/>
      <c r="I4150" s="23"/>
      <c r="N4150" s="54"/>
      <c r="Y4150" s="53"/>
      <c r="Z4150" s="62"/>
    </row>
    <row r="4151" spans="1:26" s="20" customFormat="1" x14ac:dyDescent="0.2">
      <c r="A4151" s="43"/>
      <c r="B4151" s="48"/>
      <c r="C4151" s="49"/>
      <c r="D4151" s="49"/>
      <c r="E4151" s="50"/>
      <c r="F4151" s="43"/>
      <c r="G4151" s="43"/>
      <c r="H4151" s="45"/>
      <c r="I4151" s="23"/>
      <c r="N4151" s="54"/>
      <c r="Y4151" s="53"/>
      <c r="Z4151" s="62"/>
    </row>
    <row r="4152" spans="1:26" s="20" customFormat="1" x14ac:dyDescent="0.2">
      <c r="A4152" s="43"/>
      <c r="B4152" s="48"/>
      <c r="C4152" s="49"/>
      <c r="D4152" s="49"/>
      <c r="E4152" s="50"/>
      <c r="F4152" s="43"/>
      <c r="G4152" s="43"/>
      <c r="H4152" s="45"/>
      <c r="I4152" s="23"/>
      <c r="N4152" s="54"/>
      <c r="Y4152" s="53"/>
      <c r="Z4152" s="62"/>
    </row>
    <row r="4153" spans="1:26" s="20" customFormat="1" x14ac:dyDescent="0.2">
      <c r="A4153" s="43"/>
      <c r="B4153" s="48"/>
      <c r="C4153" s="49"/>
      <c r="D4153" s="49"/>
      <c r="E4153" s="50"/>
      <c r="F4153" s="43"/>
      <c r="G4153" s="43"/>
      <c r="H4153" s="45"/>
      <c r="I4153" s="23"/>
      <c r="N4153" s="54"/>
      <c r="Y4153" s="53"/>
      <c r="Z4153" s="62"/>
    </row>
    <row r="4154" spans="1:26" s="20" customFormat="1" x14ac:dyDescent="0.2">
      <c r="A4154" s="43"/>
      <c r="B4154" s="48"/>
      <c r="C4154" s="49"/>
      <c r="D4154" s="49"/>
      <c r="E4154" s="50"/>
      <c r="F4154" s="43"/>
      <c r="G4154" s="43"/>
      <c r="H4154" s="45"/>
      <c r="I4154" s="23"/>
      <c r="N4154" s="54"/>
      <c r="Y4154" s="53"/>
      <c r="Z4154" s="62"/>
    </row>
    <row r="4155" spans="1:26" s="20" customFormat="1" x14ac:dyDescent="0.2">
      <c r="A4155" s="43"/>
      <c r="B4155" s="48"/>
      <c r="C4155" s="49"/>
      <c r="D4155" s="49"/>
      <c r="E4155" s="50"/>
      <c r="F4155" s="43"/>
      <c r="G4155" s="43"/>
      <c r="H4155" s="45"/>
      <c r="I4155" s="23"/>
      <c r="N4155" s="54"/>
      <c r="Y4155" s="53"/>
      <c r="Z4155" s="62"/>
    </row>
    <row r="4156" spans="1:26" s="20" customFormat="1" x14ac:dyDescent="0.2">
      <c r="A4156" s="43"/>
      <c r="B4156" s="48"/>
      <c r="C4156" s="49"/>
      <c r="D4156" s="49"/>
      <c r="E4156" s="50"/>
      <c r="F4156" s="43"/>
      <c r="G4156" s="43"/>
      <c r="H4156" s="45"/>
      <c r="I4156" s="23"/>
      <c r="N4156" s="54"/>
      <c r="Y4156" s="53"/>
      <c r="Z4156" s="62"/>
    </row>
    <row r="4157" spans="1:26" s="20" customFormat="1" x14ac:dyDescent="0.2">
      <c r="A4157" s="43"/>
      <c r="B4157" s="48"/>
      <c r="C4157" s="49"/>
      <c r="D4157" s="49"/>
      <c r="E4157" s="50"/>
      <c r="F4157" s="43"/>
      <c r="G4157" s="43"/>
      <c r="H4157" s="45"/>
      <c r="I4157" s="23"/>
      <c r="N4157" s="54"/>
      <c r="Y4157" s="53"/>
      <c r="Z4157" s="62"/>
    </row>
    <row r="4158" spans="1:26" s="20" customFormat="1" x14ac:dyDescent="0.2">
      <c r="A4158" s="43"/>
      <c r="B4158" s="48"/>
      <c r="C4158" s="49"/>
      <c r="D4158" s="49"/>
      <c r="E4158" s="50"/>
      <c r="F4158" s="43"/>
      <c r="G4158" s="43"/>
      <c r="H4158" s="45"/>
      <c r="I4158" s="23"/>
      <c r="N4158" s="54"/>
      <c r="Y4158" s="53"/>
      <c r="Z4158" s="62"/>
    </row>
    <row r="4159" spans="1:26" s="20" customFormat="1" x14ac:dyDescent="0.2">
      <c r="A4159" s="43"/>
      <c r="B4159" s="48"/>
      <c r="C4159" s="49"/>
      <c r="D4159" s="49"/>
      <c r="E4159" s="50"/>
      <c r="F4159" s="43"/>
      <c r="G4159" s="43"/>
      <c r="H4159" s="45"/>
      <c r="I4159" s="23"/>
      <c r="N4159" s="54"/>
      <c r="Y4159" s="53"/>
      <c r="Z4159" s="62"/>
    </row>
    <row r="4160" spans="1:26" s="20" customFormat="1" x14ac:dyDescent="0.2">
      <c r="A4160" s="43"/>
      <c r="B4160" s="48"/>
      <c r="C4160" s="49"/>
      <c r="D4160" s="49"/>
      <c r="E4160" s="50"/>
      <c r="F4160" s="43"/>
      <c r="G4160" s="43"/>
      <c r="H4160" s="45"/>
      <c r="I4160" s="23"/>
      <c r="N4160" s="54"/>
      <c r="Y4160" s="53"/>
      <c r="Z4160" s="62"/>
    </row>
    <row r="4161" spans="1:26" s="20" customFormat="1" x14ac:dyDescent="0.2">
      <c r="A4161" s="43"/>
      <c r="B4161" s="48"/>
      <c r="C4161" s="49"/>
      <c r="D4161" s="49"/>
      <c r="E4161" s="50"/>
      <c r="F4161" s="43"/>
      <c r="G4161" s="43"/>
      <c r="H4161" s="45"/>
      <c r="I4161" s="23"/>
      <c r="N4161" s="54"/>
      <c r="Y4161" s="53"/>
      <c r="Z4161" s="62"/>
    </row>
    <row r="4162" spans="1:26" s="20" customFormat="1" x14ac:dyDescent="0.2">
      <c r="A4162" s="43"/>
      <c r="B4162" s="48"/>
      <c r="C4162" s="49"/>
      <c r="D4162" s="49"/>
      <c r="E4162" s="50"/>
      <c r="F4162" s="43"/>
      <c r="G4162" s="43"/>
      <c r="H4162" s="45"/>
      <c r="I4162" s="23"/>
      <c r="N4162" s="54"/>
      <c r="Y4162" s="53"/>
      <c r="Z4162" s="62"/>
    </row>
    <row r="4163" spans="1:26" s="20" customFormat="1" x14ac:dyDescent="0.2">
      <c r="A4163" s="43"/>
      <c r="B4163" s="48"/>
      <c r="C4163" s="49"/>
      <c r="D4163" s="49"/>
      <c r="E4163" s="50"/>
      <c r="F4163" s="43"/>
      <c r="G4163" s="43"/>
      <c r="H4163" s="45"/>
      <c r="I4163" s="23"/>
      <c r="N4163" s="54"/>
      <c r="Y4163" s="53"/>
      <c r="Z4163" s="62"/>
    </row>
    <row r="4164" spans="1:26" s="20" customFormat="1" x14ac:dyDescent="0.2">
      <c r="A4164" s="43"/>
      <c r="B4164" s="48"/>
      <c r="C4164" s="49"/>
      <c r="D4164" s="49"/>
      <c r="E4164" s="50"/>
      <c r="F4164" s="43"/>
      <c r="G4164" s="43"/>
      <c r="H4164" s="45"/>
      <c r="I4164" s="23"/>
      <c r="N4164" s="54"/>
      <c r="Y4164" s="53"/>
      <c r="Z4164" s="62"/>
    </row>
    <row r="4165" spans="1:26" s="20" customFormat="1" x14ac:dyDescent="0.2">
      <c r="A4165" s="43"/>
      <c r="B4165" s="48"/>
      <c r="C4165" s="49"/>
      <c r="D4165" s="49"/>
      <c r="E4165" s="50"/>
      <c r="F4165" s="43"/>
      <c r="G4165" s="43"/>
      <c r="H4165" s="45"/>
      <c r="I4165" s="23"/>
      <c r="N4165" s="54"/>
      <c r="Y4165" s="53"/>
      <c r="Z4165" s="62"/>
    </row>
    <row r="4166" spans="1:26" s="20" customFormat="1" x14ac:dyDescent="0.2">
      <c r="A4166" s="43"/>
      <c r="B4166" s="48"/>
      <c r="C4166" s="49"/>
      <c r="D4166" s="49"/>
      <c r="E4166" s="50"/>
      <c r="F4166" s="43"/>
      <c r="G4166" s="43"/>
      <c r="H4166" s="45"/>
      <c r="I4166" s="23"/>
      <c r="N4166" s="54"/>
      <c r="Y4166" s="53"/>
      <c r="Z4166" s="62"/>
    </row>
    <row r="4167" spans="1:26" s="20" customFormat="1" x14ac:dyDescent="0.2">
      <c r="A4167" s="43"/>
      <c r="B4167" s="48"/>
      <c r="C4167" s="49"/>
      <c r="D4167" s="49"/>
      <c r="E4167" s="50"/>
      <c r="F4167" s="43"/>
      <c r="G4167" s="43"/>
      <c r="H4167" s="45"/>
      <c r="I4167" s="23"/>
      <c r="N4167" s="54"/>
      <c r="Y4167" s="53"/>
      <c r="Z4167" s="62"/>
    </row>
    <row r="4168" spans="1:26" s="20" customFormat="1" x14ac:dyDescent="0.2">
      <c r="A4168" s="43"/>
      <c r="B4168" s="48"/>
      <c r="C4168" s="49"/>
      <c r="D4168" s="49"/>
      <c r="E4168" s="50"/>
      <c r="F4168" s="43"/>
      <c r="G4168" s="43"/>
      <c r="H4168" s="45"/>
      <c r="I4168" s="23"/>
      <c r="N4168" s="54"/>
      <c r="Y4168" s="53"/>
      <c r="Z4168" s="62"/>
    </row>
    <row r="4169" spans="1:26" s="20" customFormat="1" x14ac:dyDescent="0.2">
      <c r="A4169" s="43"/>
      <c r="B4169" s="48"/>
      <c r="C4169" s="49"/>
      <c r="D4169" s="49"/>
      <c r="E4169" s="50"/>
      <c r="F4169" s="43"/>
      <c r="G4169" s="43"/>
      <c r="H4169" s="45"/>
      <c r="I4169" s="23"/>
      <c r="N4169" s="54"/>
      <c r="Y4169" s="53"/>
      <c r="Z4169" s="62"/>
    </row>
    <row r="4170" spans="1:26" s="20" customFormat="1" x14ac:dyDescent="0.2">
      <c r="A4170" s="43"/>
      <c r="B4170" s="48"/>
      <c r="C4170" s="49"/>
      <c r="D4170" s="49"/>
      <c r="E4170" s="50"/>
      <c r="F4170" s="43"/>
      <c r="G4170" s="43"/>
      <c r="H4170" s="45"/>
      <c r="I4170" s="23"/>
      <c r="N4170" s="54"/>
      <c r="Y4170" s="53"/>
      <c r="Z4170" s="62"/>
    </row>
    <row r="4171" spans="1:26" s="20" customFormat="1" x14ac:dyDescent="0.2">
      <c r="A4171" s="43"/>
      <c r="B4171" s="48"/>
      <c r="C4171" s="49"/>
      <c r="D4171" s="49"/>
      <c r="E4171" s="50"/>
      <c r="F4171" s="43"/>
      <c r="G4171" s="43"/>
      <c r="H4171" s="45"/>
      <c r="I4171" s="23"/>
      <c r="N4171" s="54"/>
      <c r="Y4171" s="53"/>
      <c r="Z4171" s="62"/>
    </row>
    <row r="4172" spans="1:26" s="20" customFormat="1" x14ac:dyDescent="0.2">
      <c r="A4172" s="43"/>
      <c r="B4172" s="48"/>
      <c r="C4172" s="49"/>
      <c r="D4172" s="49"/>
      <c r="E4172" s="50"/>
      <c r="F4172" s="43"/>
      <c r="G4172" s="43"/>
      <c r="H4172" s="45"/>
      <c r="I4172" s="23"/>
      <c r="N4172" s="54"/>
      <c r="Y4172" s="53"/>
      <c r="Z4172" s="62"/>
    </row>
    <row r="4173" spans="1:26" s="20" customFormat="1" x14ac:dyDescent="0.2">
      <c r="A4173" s="43"/>
      <c r="B4173" s="48"/>
      <c r="C4173" s="49"/>
      <c r="D4173" s="49"/>
      <c r="E4173" s="50"/>
      <c r="F4173" s="43"/>
      <c r="G4173" s="43"/>
      <c r="H4173" s="45"/>
      <c r="I4173" s="23"/>
      <c r="N4173" s="54"/>
      <c r="Y4173" s="53"/>
      <c r="Z4173" s="62"/>
    </row>
    <row r="4174" spans="1:26" s="20" customFormat="1" x14ac:dyDescent="0.2">
      <c r="A4174" s="43"/>
      <c r="B4174" s="48"/>
      <c r="C4174" s="49"/>
      <c r="D4174" s="49"/>
      <c r="E4174" s="50"/>
      <c r="F4174" s="43"/>
      <c r="G4174" s="43"/>
      <c r="H4174" s="45"/>
      <c r="I4174" s="23"/>
      <c r="N4174" s="54"/>
      <c r="Y4174" s="53"/>
      <c r="Z4174" s="62"/>
    </row>
    <row r="4175" spans="1:26" s="20" customFormat="1" x14ac:dyDescent="0.2">
      <c r="A4175" s="43"/>
      <c r="B4175" s="48"/>
      <c r="C4175" s="49"/>
      <c r="D4175" s="49"/>
      <c r="E4175" s="50"/>
      <c r="F4175" s="43"/>
      <c r="G4175" s="43"/>
      <c r="H4175" s="45"/>
      <c r="I4175" s="23"/>
      <c r="N4175" s="54"/>
      <c r="Y4175" s="53"/>
      <c r="Z4175" s="62"/>
    </row>
    <row r="4176" spans="1:26" s="20" customFormat="1" x14ac:dyDescent="0.2">
      <c r="A4176" s="43"/>
      <c r="B4176" s="48"/>
      <c r="C4176" s="49"/>
      <c r="D4176" s="49"/>
      <c r="E4176" s="50"/>
      <c r="F4176" s="43"/>
      <c r="G4176" s="43"/>
      <c r="H4176" s="45"/>
      <c r="I4176" s="23"/>
      <c r="N4176" s="54"/>
      <c r="Y4176" s="53"/>
      <c r="Z4176" s="62"/>
    </row>
    <row r="4177" spans="1:26" s="20" customFormat="1" x14ac:dyDescent="0.2">
      <c r="A4177" s="43"/>
      <c r="B4177" s="48"/>
      <c r="C4177" s="49"/>
      <c r="D4177" s="49"/>
      <c r="E4177" s="50"/>
      <c r="F4177" s="43"/>
      <c r="G4177" s="43"/>
      <c r="H4177" s="45"/>
      <c r="I4177" s="23"/>
      <c r="N4177" s="54"/>
      <c r="Y4177" s="53"/>
      <c r="Z4177" s="62"/>
    </row>
    <row r="4178" spans="1:26" s="20" customFormat="1" x14ac:dyDescent="0.2">
      <c r="A4178" s="43"/>
      <c r="B4178" s="48"/>
      <c r="C4178" s="49"/>
      <c r="D4178" s="49"/>
      <c r="E4178" s="50"/>
      <c r="F4178" s="43"/>
      <c r="G4178" s="43"/>
      <c r="H4178" s="45"/>
      <c r="I4178" s="23"/>
      <c r="N4178" s="54"/>
      <c r="Y4178" s="53"/>
      <c r="Z4178" s="62"/>
    </row>
    <row r="4179" spans="1:26" s="20" customFormat="1" x14ac:dyDescent="0.2">
      <c r="A4179" s="43"/>
      <c r="B4179" s="48"/>
      <c r="C4179" s="49"/>
      <c r="D4179" s="49"/>
      <c r="E4179" s="50"/>
      <c r="F4179" s="43"/>
      <c r="G4179" s="43"/>
      <c r="H4179" s="45"/>
      <c r="I4179" s="23"/>
      <c r="N4179" s="54"/>
      <c r="Y4179" s="53"/>
      <c r="Z4179" s="62"/>
    </row>
    <row r="4180" spans="1:26" s="20" customFormat="1" x14ac:dyDescent="0.2">
      <c r="A4180" s="43"/>
      <c r="B4180" s="48"/>
      <c r="C4180" s="49"/>
      <c r="D4180" s="49"/>
      <c r="E4180" s="50"/>
      <c r="F4180" s="43"/>
      <c r="G4180" s="43"/>
      <c r="H4180" s="45"/>
      <c r="I4180" s="23"/>
      <c r="N4180" s="54"/>
      <c r="Y4180" s="53"/>
      <c r="Z4180" s="62"/>
    </row>
    <row r="4181" spans="1:26" s="20" customFormat="1" x14ac:dyDescent="0.2">
      <c r="A4181" s="43"/>
      <c r="B4181" s="48"/>
      <c r="C4181" s="49"/>
      <c r="D4181" s="49"/>
      <c r="E4181" s="50"/>
      <c r="F4181" s="43"/>
      <c r="G4181" s="43"/>
      <c r="H4181" s="45"/>
      <c r="I4181" s="23"/>
      <c r="N4181" s="54"/>
      <c r="Y4181" s="53"/>
      <c r="Z4181" s="62"/>
    </row>
    <row r="4182" spans="1:26" s="20" customFormat="1" x14ac:dyDescent="0.2">
      <c r="A4182" s="43"/>
      <c r="B4182" s="48"/>
      <c r="C4182" s="49"/>
      <c r="D4182" s="49"/>
      <c r="E4182" s="50"/>
      <c r="F4182" s="43"/>
      <c r="G4182" s="43"/>
      <c r="H4182" s="45"/>
      <c r="I4182" s="23"/>
      <c r="N4182" s="54"/>
      <c r="Y4182" s="53"/>
      <c r="Z4182" s="62"/>
    </row>
    <row r="4183" spans="1:26" s="20" customFormat="1" x14ac:dyDescent="0.2">
      <c r="A4183" s="43"/>
      <c r="B4183" s="48"/>
      <c r="C4183" s="49"/>
      <c r="D4183" s="49"/>
      <c r="E4183" s="50"/>
      <c r="F4183" s="43"/>
      <c r="G4183" s="43"/>
      <c r="H4183" s="45"/>
      <c r="I4183" s="23"/>
      <c r="N4183" s="54"/>
      <c r="Y4183" s="53"/>
      <c r="Z4183" s="62"/>
    </row>
    <row r="4184" spans="1:26" s="20" customFormat="1" x14ac:dyDescent="0.2">
      <c r="A4184" s="43"/>
      <c r="B4184" s="48"/>
      <c r="C4184" s="49"/>
      <c r="D4184" s="49"/>
      <c r="E4184" s="50"/>
      <c r="F4184" s="43"/>
      <c r="G4184" s="43"/>
      <c r="H4184" s="45"/>
      <c r="I4184" s="23"/>
      <c r="N4184" s="54"/>
      <c r="Y4184" s="53"/>
      <c r="Z4184" s="62"/>
    </row>
    <row r="4185" spans="1:26" s="20" customFormat="1" x14ac:dyDescent="0.2">
      <c r="A4185" s="43"/>
      <c r="B4185" s="48"/>
      <c r="C4185" s="49"/>
      <c r="D4185" s="49"/>
      <c r="E4185" s="50"/>
      <c r="F4185" s="43"/>
      <c r="G4185" s="43"/>
      <c r="H4185" s="45"/>
      <c r="I4185" s="23"/>
      <c r="N4185" s="54"/>
      <c r="Y4185" s="53"/>
      <c r="Z4185" s="62"/>
    </row>
    <row r="4186" spans="1:26" s="20" customFormat="1" x14ac:dyDescent="0.2">
      <c r="A4186" s="43"/>
      <c r="B4186" s="48"/>
      <c r="C4186" s="49"/>
      <c r="D4186" s="49"/>
      <c r="E4186" s="50"/>
      <c r="F4186" s="43"/>
      <c r="G4186" s="43"/>
      <c r="H4186" s="45"/>
      <c r="I4186" s="23"/>
      <c r="N4186" s="54"/>
      <c r="Y4186" s="53"/>
      <c r="Z4186" s="62"/>
    </row>
    <row r="4187" spans="1:26" s="20" customFormat="1" x14ac:dyDescent="0.2">
      <c r="A4187" s="43"/>
      <c r="B4187" s="48"/>
      <c r="C4187" s="49"/>
      <c r="D4187" s="49"/>
      <c r="E4187" s="50"/>
      <c r="F4187" s="43"/>
      <c r="G4187" s="43"/>
      <c r="H4187" s="45"/>
      <c r="I4187" s="23"/>
      <c r="N4187" s="54"/>
      <c r="Y4187" s="53"/>
      <c r="Z4187" s="62"/>
    </row>
    <row r="4188" spans="1:26" s="20" customFormat="1" x14ac:dyDescent="0.2">
      <c r="A4188" s="43"/>
      <c r="B4188" s="48"/>
      <c r="C4188" s="49"/>
      <c r="D4188" s="49"/>
      <c r="E4188" s="50"/>
      <c r="F4188" s="43"/>
      <c r="G4188" s="43"/>
      <c r="H4188" s="45"/>
      <c r="I4188" s="23"/>
      <c r="N4188" s="54"/>
      <c r="Y4188" s="53"/>
      <c r="Z4188" s="62"/>
    </row>
    <row r="4189" spans="1:26" s="20" customFormat="1" x14ac:dyDescent="0.2">
      <c r="A4189" s="43"/>
      <c r="B4189" s="48"/>
      <c r="C4189" s="49"/>
      <c r="D4189" s="49"/>
      <c r="E4189" s="50"/>
      <c r="F4189" s="43"/>
      <c r="G4189" s="43"/>
      <c r="H4189" s="45"/>
      <c r="I4189" s="23"/>
      <c r="N4189" s="54"/>
      <c r="Y4189" s="53"/>
      <c r="Z4189" s="62"/>
    </row>
    <row r="4190" spans="1:26" s="20" customFormat="1" x14ac:dyDescent="0.2">
      <c r="A4190" s="43"/>
      <c r="B4190" s="48"/>
      <c r="C4190" s="49"/>
      <c r="D4190" s="49"/>
      <c r="E4190" s="50"/>
      <c r="F4190" s="43"/>
      <c r="G4190" s="43"/>
      <c r="H4190" s="45"/>
      <c r="I4190" s="23"/>
      <c r="N4190" s="54"/>
      <c r="Y4190" s="53"/>
      <c r="Z4190" s="62"/>
    </row>
    <row r="4191" spans="1:26" s="20" customFormat="1" x14ac:dyDescent="0.2">
      <c r="A4191" s="43"/>
      <c r="B4191" s="48"/>
      <c r="C4191" s="49"/>
      <c r="D4191" s="49"/>
      <c r="E4191" s="50"/>
      <c r="F4191" s="43"/>
      <c r="G4191" s="43"/>
      <c r="H4191" s="45"/>
      <c r="I4191" s="23"/>
      <c r="N4191" s="54"/>
      <c r="Y4191" s="53"/>
      <c r="Z4191" s="62"/>
    </row>
    <row r="4192" spans="1:26" s="20" customFormat="1" x14ac:dyDescent="0.2">
      <c r="A4192" s="43"/>
      <c r="B4192" s="48"/>
      <c r="C4192" s="49"/>
      <c r="D4192" s="49"/>
      <c r="E4192" s="50"/>
      <c r="F4192" s="43"/>
      <c r="G4192" s="43"/>
      <c r="H4192" s="45"/>
      <c r="I4192" s="23"/>
      <c r="N4192" s="54"/>
      <c r="Y4192" s="53"/>
      <c r="Z4192" s="62"/>
    </row>
    <row r="4193" spans="1:26" s="20" customFormat="1" x14ac:dyDescent="0.2">
      <c r="A4193" s="43"/>
      <c r="B4193" s="48"/>
      <c r="C4193" s="49"/>
      <c r="D4193" s="49"/>
      <c r="E4193" s="50"/>
      <c r="F4193" s="43"/>
      <c r="G4193" s="43"/>
      <c r="H4193" s="45"/>
      <c r="I4193" s="23"/>
      <c r="N4193" s="54"/>
      <c r="Y4193" s="53"/>
      <c r="Z4193" s="62"/>
    </row>
    <row r="4194" spans="1:26" s="20" customFormat="1" x14ac:dyDescent="0.2">
      <c r="A4194" s="43"/>
      <c r="B4194" s="48"/>
      <c r="C4194" s="49"/>
      <c r="D4194" s="49"/>
      <c r="E4194" s="50"/>
      <c r="F4194" s="43"/>
      <c r="G4194" s="43"/>
      <c r="H4194" s="45"/>
      <c r="I4194" s="23"/>
      <c r="N4194" s="54"/>
      <c r="Y4194" s="53"/>
      <c r="Z4194" s="62"/>
    </row>
    <row r="4195" spans="1:26" s="20" customFormat="1" x14ac:dyDescent="0.2">
      <c r="A4195" s="43"/>
      <c r="B4195" s="48"/>
      <c r="C4195" s="49"/>
      <c r="D4195" s="49"/>
      <c r="E4195" s="50"/>
      <c r="F4195" s="43"/>
      <c r="G4195" s="43"/>
      <c r="H4195" s="45"/>
      <c r="I4195" s="23"/>
      <c r="N4195" s="54"/>
      <c r="Y4195" s="53"/>
      <c r="Z4195" s="62"/>
    </row>
    <row r="4196" spans="1:26" s="20" customFormat="1" x14ac:dyDescent="0.2">
      <c r="A4196" s="43"/>
      <c r="B4196" s="48"/>
      <c r="C4196" s="49"/>
      <c r="D4196" s="49"/>
      <c r="E4196" s="50"/>
      <c r="F4196" s="43"/>
      <c r="G4196" s="43"/>
      <c r="H4196" s="45"/>
      <c r="I4196" s="23"/>
      <c r="N4196" s="54"/>
      <c r="Y4196" s="53"/>
      <c r="Z4196" s="62"/>
    </row>
    <row r="4197" spans="1:26" s="20" customFormat="1" x14ac:dyDescent="0.2">
      <c r="A4197" s="43"/>
      <c r="B4197" s="48"/>
      <c r="C4197" s="49"/>
      <c r="D4197" s="49"/>
      <c r="E4197" s="50"/>
      <c r="F4197" s="43"/>
      <c r="G4197" s="43"/>
      <c r="H4197" s="45"/>
      <c r="I4197" s="23"/>
      <c r="N4197" s="54"/>
      <c r="Y4197" s="53"/>
      <c r="Z4197" s="62"/>
    </row>
    <row r="4198" spans="1:26" s="20" customFormat="1" x14ac:dyDescent="0.2">
      <c r="A4198" s="43"/>
      <c r="B4198" s="48"/>
      <c r="C4198" s="49"/>
      <c r="D4198" s="49"/>
      <c r="E4198" s="50"/>
      <c r="F4198" s="43"/>
      <c r="G4198" s="43"/>
      <c r="H4198" s="45"/>
      <c r="I4198" s="23"/>
      <c r="N4198" s="54"/>
      <c r="Y4198" s="53"/>
      <c r="Z4198" s="62"/>
    </row>
    <row r="4199" spans="1:26" s="20" customFormat="1" x14ac:dyDescent="0.2">
      <c r="A4199" s="43"/>
      <c r="B4199" s="48"/>
      <c r="C4199" s="49"/>
      <c r="D4199" s="49"/>
      <c r="E4199" s="50"/>
      <c r="F4199" s="43"/>
      <c r="G4199" s="43"/>
      <c r="H4199" s="45"/>
      <c r="I4199" s="23"/>
      <c r="N4199" s="54"/>
      <c r="Y4199" s="53"/>
      <c r="Z4199" s="62"/>
    </row>
    <row r="4200" spans="1:26" s="20" customFormat="1" x14ac:dyDescent="0.2">
      <c r="A4200" s="43"/>
      <c r="B4200" s="48"/>
      <c r="C4200" s="49"/>
      <c r="D4200" s="49"/>
      <c r="E4200" s="50"/>
      <c r="F4200" s="43"/>
      <c r="G4200" s="43"/>
      <c r="H4200" s="45"/>
      <c r="I4200" s="23"/>
      <c r="N4200" s="54"/>
      <c r="Y4200" s="53"/>
      <c r="Z4200" s="62"/>
    </row>
    <row r="4201" spans="1:26" s="20" customFormat="1" x14ac:dyDescent="0.2">
      <c r="A4201" s="43"/>
      <c r="B4201" s="48"/>
      <c r="C4201" s="49"/>
      <c r="D4201" s="49"/>
      <c r="E4201" s="50"/>
      <c r="F4201" s="43"/>
      <c r="G4201" s="43"/>
      <c r="H4201" s="45"/>
      <c r="I4201" s="23"/>
      <c r="N4201" s="54"/>
      <c r="Y4201" s="53"/>
      <c r="Z4201" s="62"/>
    </row>
    <row r="4202" spans="1:26" s="20" customFormat="1" x14ac:dyDescent="0.2">
      <c r="A4202" s="43"/>
      <c r="B4202" s="48"/>
      <c r="C4202" s="49"/>
      <c r="D4202" s="49"/>
      <c r="E4202" s="50"/>
      <c r="F4202" s="43"/>
      <c r="G4202" s="43"/>
      <c r="H4202" s="45"/>
      <c r="I4202" s="23"/>
      <c r="N4202" s="54"/>
      <c r="Y4202" s="53"/>
      <c r="Z4202" s="62"/>
    </row>
    <row r="4203" spans="1:26" s="20" customFormat="1" x14ac:dyDescent="0.2">
      <c r="A4203" s="43"/>
      <c r="B4203" s="48"/>
      <c r="C4203" s="49"/>
      <c r="D4203" s="49"/>
      <c r="E4203" s="50"/>
      <c r="F4203" s="43"/>
      <c r="G4203" s="43"/>
      <c r="H4203" s="45"/>
      <c r="I4203" s="23"/>
      <c r="N4203" s="54"/>
      <c r="Y4203" s="53"/>
      <c r="Z4203" s="62"/>
    </row>
    <row r="4204" spans="1:26" s="20" customFormat="1" x14ac:dyDescent="0.2">
      <c r="A4204" s="43"/>
      <c r="B4204" s="48"/>
      <c r="C4204" s="49"/>
      <c r="D4204" s="49"/>
      <c r="E4204" s="50"/>
      <c r="F4204" s="43"/>
      <c r="G4204" s="43"/>
      <c r="H4204" s="45"/>
      <c r="I4204" s="23"/>
      <c r="N4204" s="54"/>
      <c r="Y4204" s="53"/>
      <c r="Z4204" s="62"/>
    </row>
    <row r="4205" spans="1:26" s="20" customFormat="1" x14ac:dyDescent="0.2">
      <c r="A4205" s="43"/>
      <c r="B4205" s="48"/>
      <c r="C4205" s="49"/>
      <c r="D4205" s="49"/>
      <c r="E4205" s="50"/>
      <c r="F4205" s="43"/>
      <c r="G4205" s="43"/>
      <c r="H4205" s="45"/>
      <c r="I4205" s="23"/>
      <c r="N4205" s="54"/>
      <c r="Y4205" s="53"/>
      <c r="Z4205" s="62"/>
    </row>
    <row r="4206" spans="1:26" s="20" customFormat="1" x14ac:dyDescent="0.2">
      <c r="A4206" s="43"/>
      <c r="B4206" s="48"/>
      <c r="C4206" s="49"/>
      <c r="D4206" s="49"/>
      <c r="E4206" s="50"/>
      <c r="F4206" s="43"/>
      <c r="G4206" s="43"/>
      <c r="H4206" s="45"/>
      <c r="I4206" s="23"/>
      <c r="N4206" s="54"/>
      <c r="Y4206" s="53"/>
      <c r="Z4206" s="62"/>
    </row>
    <row r="4207" spans="1:26" s="20" customFormat="1" x14ac:dyDescent="0.2">
      <c r="A4207" s="43"/>
      <c r="B4207" s="48"/>
      <c r="C4207" s="49"/>
      <c r="D4207" s="49"/>
      <c r="E4207" s="50"/>
      <c r="F4207" s="43"/>
      <c r="G4207" s="43"/>
      <c r="H4207" s="45"/>
      <c r="I4207" s="23"/>
      <c r="N4207" s="54"/>
      <c r="Y4207" s="53"/>
      <c r="Z4207" s="62"/>
    </row>
    <row r="4208" spans="1:26" s="20" customFormat="1" x14ac:dyDescent="0.2">
      <c r="A4208" s="43"/>
      <c r="B4208" s="48"/>
      <c r="C4208" s="49"/>
      <c r="D4208" s="49"/>
      <c r="E4208" s="50"/>
      <c r="F4208" s="43"/>
      <c r="G4208" s="43"/>
      <c r="H4208" s="45"/>
      <c r="I4208" s="23"/>
      <c r="N4208" s="54"/>
      <c r="Y4208" s="53"/>
      <c r="Z4208" s="62"/>
    </row>
    <row r="4209" spans="1:26" s="20" customFormat="1" x14ac:dyDescent="0.2">
      <c r="A4209" s="43"/>
      <c r="B4209" s="48"/>
      <c r="C4209" s="49"/>
      <c r="D4209" s="49"/>
      <c r="E4209" s="50"/>
      <c r="F4209" s="43"/>
      <c r="G4209" s="43"/>
      <c r="H4209" s="45"/>
      <c r="I4209" s="23"/>
      <c r="N4209" s="54"/>
      <c r="Y4209" s="53"/>
      <c r="Z4209" s="62"/>
    </row>
    <row r="4210" spans="1:26" s="20" customFormat="1" x14ac:dyDescent="0.2">
      <c r="A4210" s="43"/>
      <c r="B4210" s="48"/>
      <c r="C4210" s="49"/>
      <c r="D4210" s="49"/>
      <c r="E4210" s="50"/>
      <c r="F4210" s="43"/>
      <c r="G4210" s="43"/>
      <c r="H4210" s="45"/>
      <c r="I4210" s="23"/>
      <c r="N4210" s="54"/>
      <c r="Y4210" s="53"/>
      <c r="Z4210" s="62"/>
    </row>
    <row r="4211" spans="1:26" s="20" customFormat="1" x14ac:dyDescent="0.2">
      <c r="A4211" s="43"/>
      <c r="B4211" s="48"/>
      <c r="C4211" s="49"/>
      <c r="D4211" s="49"/>
      <c r="E4211" s="50"/>
      <c r="F4211" s="43"/>
      <c r="G4211" s="43"/>
      <c r="H4211" s="45"/>
      <c r="I4211" s="23"/>
      <c r="N4211" s="54"/>
      <c r="Y4211" s="53"/>
      <c r="Z4211" s="62"/>
    </row>
    <row r="4212" spans="1:26" s="20" customFormat="1" x14ac:dyDescent="0.2">
      <c r="A4212" s="43"/>
      <c r="B4212" s="48"/>
      <c r="C4212" s="49"/>
      <c r="D4212" s="49"/>
      <c r="E4212" s="50"/>
      <c r="F4212" s="43"/>
      <c r="G4212" s="43"/>
      <c r="H4212" s="45"/>
      <c r="I4212" s="23"/>
      <c r="N4212" s="54"/>
      <c r="Y4212" s="53"/>
      <c r="Z4212" s="62"/>
    </row>
    <row r="4213" spans="1:26" s="20" customFormat="1" x14ac:dyDescent="0.2">
      <c r="A4213" s="43"/>
      <c r="B4213" s="48"/>
      <c r="C4213" s="49"/>
      <c r="D4213" s="49"/>
      <c r="E4213" s="50"/>
      <c r="F4213" s="43"/>
      <c r="G4213" s="43"/>
      <c r="H4213" s="45"/>
      <c r="I4213" s="23"/>
      <c r="N4213" s="54"/>
      <c r="Y4213" s="53"/>
      <c r="Z4213" s="62"/>
    </row>
    <row r="4214" spans="1:26" s="20" customFormat="1" x14ac:dyDescent="0.2">
      <c r="A4214" s="43"/>
      <c r="B4214" s="48"/>
      <c r="C4214" s="49"/>
      <c r="D4214" s="49"/>
      <c r="E4214" s="50"/>
      <c r="F4214" s="43"/>
      <c r="G4214" s="43"/>
      <c r="H4214" s="45"/>
      <c r="I4214" s="23"/>
      <c r="N4214" s="54"/>
      <c r="Y4214" s="53"/>
      <c r="Z4214" s="62"/>
    </row>
    <row r="4215" spans="1:26" s="20" customFormat="1" x14ac:dyDescent="0.2">
      <c r="A4215" s="43"/>
      <c r="B4215" s="48"/>
      <c r="C4215" s="49"/>
      <c r="D4215" s="49"/>
      <c r="E4215" s="50"/>
      <c r="F4215" s="43"/>
      <c r="G4215" s="43"/>
      <c r="H4215" s="45"/>
      <c r="I4215" s="23"/>
      <c r="N4215" s="54"/>
      <c r="Y4215" s="53"/>
      <c r="Z4215" s="62"/>
    </row>
    <row r="4216" spans="1:26" s="20" customFormat="1" x14ac:dyDescent="0.2">
      <c r="A4216" s="43"/>
      <c r="B4216" s="48"/>
      <c r="C4216" s="49"/>
      <c r="D4216" s="49"/>
      <c r="E4216" s="50"/>
      <c r="F4216" s="43"/>
      <c r="G4216" s="43"/>
      <c r="H4216" s="45"/>
      <c r="I4216" s="23"/>
      <c r="N4216" s="54"/>
      <c r="Y4216" s="53"/>
      <c r="Z4216" s="62"/>
    </row>
    <row r="4217" spans="1:26" s="20" customFormat="1" x14ac:dyDescent="0.2">
      <c r="A4217" s="43"/>
      <c r="B4217" s="48"/>
      <c r="C4217" s="49"/>
      <c r="D4217" s="49"/>
      <c r="E4217" s="50"/>
      <c r="F4217" s="43"/>
      <c r="G4217" s="43"/>
      <c r="H4217" s="45"/>
      <c r="I4217" s="23"/>
      <c r="N4217" s="54"/>
      <c r="Y4217" s="53"/>
      <c r="Z4217" s="62"/>
    </row>
    <row r="4218" spans="1:26" s="20" customFormat="1" x14ac:dyDescent="0.2">
      <c r="A4218" s="43"/>
      <c r="B4218" s="48"/>
      <c r="C4218" s="49"/>
      <c r="D4218" s="49"/>
      <c r="E4218" s="50"/>
      <c r="F4218" s="43"/>
      <c r="G4218" s="43"/>
      <c r="H4218" s="45"/>
      <c r="I4218" s="23"/>
      <c r="N4218" s="54"/>
      <c r="Y4218" s="53"/>
      <c r="Z4218" s="62"/>
    </row>
    <row r="4219" spans="1:26" s="20" customFormat="1" x14ac:dyDescent="0.2">
      <c r="A4219" s="43"/>
      <c r="B4219" s="48"/>
      <c r="C4219" s="49"/>
      <c r="D4219" s="49"/>
      <c r="E4219" s="50"/>
      <c r="F4219" s="43"/>
      <c r="G4219" s="43"/>
      <c r="H4219" s="45"/>
      <c r="I4219" s="23"/>
      <c r="N4219" s="54"/>
      <c r="Y4219" s="53"/>
      <c r="Z4219" s="62"/>
    </row>
    <row r="4220" spans="1:26" s="20" customFormat="1" x14ac:dyDescent="0.2">
      <c r="A4220" s="43"/>
      <c r="B4220" s="48"/>
      <c r="C4220" s="49"/>
      <c r="D4220" s="49"/>
      <c r="E4220" s="50"/>
      <c r="F4220" s="43"/>
      <c r="G4220" s="43"/>
      <c r="H4220" s="45"/>
      <c r="I4220" s="23"/>
      <c r="N4220" s="54"/>
      <c r="Y4220" s="53"/>
      <c r="Z4220" s="62"/>
    </row>
    <row r="4221" spans="1:26" s="20" customFormat="1" x14ac:dyDescent="0.2">
      <c r="A4221" s="43"/>
      <c r="B4221" s="48"/>
      <c r="C4221" s="49"/>
      <c r="D4221" s="49"/>
      <c r="E4221" s="50"/>
      <c r="F4221" s="43"/>
      <c r="G4221" s="43"/>
      <c r="H4221" s="45"/>
      <c r="I4221" s="23"/>
      <c r="N4221" s="54"/>
      <c r="Y4221" s="53"/>
      <c r="Z4221" s="62"/>
    </row>
    <row r="4222" spans="1:26" s="20" customFormat="1" x14ac:dyDescent="0.2">
      <c r="A4222" s="43"/>
      <c r="B4222" s="48"/>
      <c r="C4222" s="49"/>
      <c r="D4222" s="49"/>
      <c r="E4222" s="50"/>
      <c r="F4222" s="43"/>
      <c r="G4222" s="43"/>
      <c r="H4222" s="45"/>
      <c r="I4222" s="23"/>
      <c r="N4222" s="54"/>
      <c r="Y4222" s="53"/>
      <c r="Z4222" s="62"/>
    </row>
    <row r="4223" spans="1:26" s="20" customFormat="1" x14ac:dyDescent="0.2">
      <c r="A4223" s="43"/>
      <c r="B4223" s="48"/>
      <c r="C4223" s="49"/>
      <c r="D4223" s="49"/>
      <c r="E4223" s="50"/>
      <c r="F4223" s="43"/>
      <c r="G4223" s="43"/>
      <c r="H4223" s="45"/>
      <c r="I4223" s="23"/>
      <c r="N4223" s="54"/>
      <c r="Y4223" s="53"/>
      <c r="Z4223" s="62"/>
    </row>
    <row r="4224" spans="1:26" s="20" customFormat="1" x14ac:dyDescent="0.2">
      <c r="A4224" s="43"/>
      <c r="B4224" s="48"/>
      <c r="C4224" s="49"/>
      <c r="D4224" s="49"/>
      <c r="E4224" s="50"/>
      <c r="F4224" s="43"/>
      <c r="G4224" s="43"/>
      <c r="H4224" s="45"/>
      <c r="I4224" s="23"/>
      <c r="N4224" s="54"/>
      <c r="Y4224" s="53"/>
      <c r="Z4224" s="62"/>
    </row>
    <row r="4225" spans="1:26" s="20" customFormat="1" x14ac:dyDescent="0.2">
      <c r="A4225" s="43"/>
      <c r="B4225" s="48"/>
      <c r="C4225" s="49"/>
      <c r="D4225" s="49"/>
      <c r="E4225" s="50"/>
      <c r="F4225" s="43"/>
      <c r="G4225" s="43"/>
      <c r="H4225" s="45"/>
      <c r="I4225" s="23"/>
      <c r="N4225" s="54"/>
      <c r="Y4225" s="53"/>
      <c r="Z4225" s="62"/>
    </row>
    <row r="4226" spans="1:26" s="20" customFormat="1" x14ac:dyDescent="0.2">
      <c r="A4226" s="43"/>
      <c r="B4226" s="48"/>
      <c r="C4226" s="49"/>
      <c r="D4226" s="49"/>
      <c r="E4226" s="50"/>
      <c r="F4226" s="43"/>
      <c r="G4226" s="43"/>
      <c r="H4226" s="45"/>
      <c r="I4226" s="23"/>
      <c r="N4226" s="54"/>
      <c r="Y4226" s="53"/>
      <c r="Z4226" s="62"/>
    </row>
    <row r="4227" spans="1:26" s="20" customFormat="1" x14ac:dyDescent="0.2">
      <c r="A4227" s="43"/>
      <c r="B4227" s="48"/>
      <c r="C4227" s="49"/>
      <c r="D4227" s="49"/>
      <c r="E4227" s="50"/>
      <c r="F4227" s="43"/>
      <c r="G4227" s="43"/>
      <c r="H4227" s="45"/>
      <c r="I4227" s="23"/>
      <c r="N4227" s="54"/>
      <c r="Y4227" s="53"/>
      <c r="Z4227" s="62"/>
    </row>
    <row r="4228" spans="1:26" s="20" customFormat="1" x14ac:dyDescent="0.2">
      <c r="A4228" s="43"/>
      <c r="B4228" s="48"/>
      <c r="C4228" s="49"/>
      <c r="D4228" s="49"/>
      <c r="E4228" s="50"/>
      <c r="F4228" s="43"/>
      <c r="G4228" s="43"/>
      <c r="H4228" s="45"/>
      <c r="I4228" s="23"/>
      <c r="N4228" s="54"/>
      <c r="Y4228" s="53"/>
      <c r="Z4228" s="62"/>
    </row>
    <row r="4229" spans="1:26" s="20" customFormat="1" x14ac:dyDescent="0.2">
      <c r="A4229" s="43"/>
      <c r="B4229" s="48"/>
      <c r="C4229" s="49"/>
      <c r="D4229" s="49"/>
      <c r="E4229" s="50"/>
      <c r="F4229" s="43"/>
      <c r="G4229" s="43"/>
      <c r="H4229" s="45"/>
      <c r="I4229" s="23"/>
      <c r="N4229" s="54"/>
      <c r="Y4229" s="53"/>
      <c r="Z4229" s="62"/>
    </row>
    <row r="4230" spans="1:26" s="20" customFormat="1" x14ac:dyDescent="0.2">
      <c r="A4230" s="43"/>
      <c r="B4230" s="48"/>
      <c r="C4230" s="49"/>
      <c r="D4230" s="49"/>
      <c r="E4230" s="50"/>
      <c r="F4230" s="43"/>
      <c r="G4230" s="43"/>
      <c r="H4230" s="45"/>
      <c r="I4230" s="23"/>
      <c r="N4230" s="54"/>
      <c r="Y4230" s="53"/>
      <c r="Z4230" s="62"/>
    </row>
    <row r="4231" spans="1:26" s="20" customFormat="1" x14ac:dyDescent="0.2">
      <c r="A4231" s="43"/>
      <c r="B4231" s="48"/>
      <c r="C4231" s="49"/>
      <c r="D4231" s="49"/>
      <c r="E4231" s="50"/>
      <c r="F4231" s="43"/>
      <c r="G4231" s="43"/>
      <c r="H4231" s="45"/>
      <c r="I4231" s="23"/>
      <c r="N4231" s="54"/>
      <c r="Y4231" s="53"/>
      <c r="Z4231" s="62"/>
    </row>
    <row r="4232" spans="1:26" s="20" customFormat="1" x14ac:dyDescent="0.2">
      <c r="A4232" s="43"/>
      <c r="B4232" s="48"/>
      <c r="C4232" s="49"/>
      <c r="D4232" s="49"/>
      <c r="E4232" s="50"/>
      <c r="F4232" s="43"/>
      <c r="G4232" s="43"/>
      <c r="H4232" s="45"/>
      <c r="I4232" s="23"/>
      <c r="N4232" s="54"/>
      <c r="Y4232" s="53"/>
      <c r="Z4232" s="62"/>
    </row>
    <row r="4233" spans="1:26" s="20" customFormat="1" x14ac:dyDescent="0.2">
      <c r="A4233" s="43"/>
      <c r="B4233" s="48"/>
      <c r="C4233" s="49"/>
      <c r="D4233" s="49"/>
      <c r="E4233" s="50"/>
      <c r="F4233" s="43"/>
      <c r="G4233" s="43"/>
      <c r="H4233" s="45"/>
      <c r="I4233" s="23"/>
      <c r="N4233" s="54"/>
      <c r="Y4233" s="53"/>
      <c r="Z4233" s="62"/>
    </row>
    <row r="4234" spans="1:26" s="20" customFormat="1" x14ac:dyDescent="0.2">
      <c r="A4234" s="43"/>
      <c r="B4234" s="48"/>
      <c r="C4234" s="49"/>
      <c r="D4234" s="49"/>
      <c r="E4234" s="50"/>
      <c r="F4234" s="43"/>
      <c r="G4234" s="43"/>
      <c r="H4234" s="45"/>
      <c r="I4234" s="23"/>
      <c r="N4234" s="54"/>
      <c r="Y4234" s="53"/>
      <c r="Z4234" s="62"/>
    </row>
    <row r="4235" spans="1:26" s="20" customFormat="1" x14ac:dyDescent="0.2">
      <c r="A4235" s="43"/>
      <c r="B4235" s="48"/>
      <c r="C4235" s="49"/>
      <c r="D4235" s="49"/>
      <c r="E4235" s="50"/>
      <c r="F4235" s="43"/>
      <c r="G4235" s="43"/>
      <c r="H4235" s="45"/>
      <c r="I4235" s="23"/>
      <c r="N4235" s="54"/>
      <c r="Y4235" s="53"/>
      <c r="Z4235" s="62"/>
    </row>
    <row r="4236" spans="1:26" s="20" customFormat="1" x14ac:dyDescent="0.2">
      <c r="A4236" s="43"/>
      <c r="B4236" s="48"/>
      <c r="C4236" s="49"/>
      <c r="D4236" s="49"/>
      <c r="E4236" s="50"/>
      <c r="F4236" s="43"/>
      <c r="G4236" s="43"/>
      <c r="H4236" s="45"/>
      <c r="I4236" s="23"/>
      <c r="N4236" s="54"/>
      <c r="Y4236" s="53"/>
      <c r="Z4236" s="62"/>
    </row>
    <row r="4237" spans="1:26" s="20" customFormat="1" x14ac:dyDescent="0.2">
      <c r="A4237" s="43"/>
      <c r="B4237" s="48"/>
      <c r="C4237" s="49"/>
      <c r="D4237" s="49"/>
      <c r="E4237" s="50"/>
      <c r="F4237" s="43"/>
      <c r="G4237" s="43"/>
      <c r="H4237" s="45"/>
      <c r="I4237" s="23"/>
      <c r="N4237" s="54"/>
      <c r="Y4237" s="53"/>
      <c r="Z4237" s="62"/>
    </row>
    <row r="4238" spans="1:26" s="20" customFormat="1" x14ac:dyDescent="0.2">
      <c r="A4238" s="43"/>
      <c r="B4238" s="48"/>
      <c r="C4238" s="49"/>
      <c r="D4238" s="49"/>
      <c r="E4238" s="50"/>
      <c r="F4238" s="43"/>
      <c r="G4238" s="43"/>
      <c r="H4238" s="45"/>
      <c r="I4238" s="23"/>
      <c r="N4238" s="54"/>
      <c r="Y4238" s="53"/>
      <c r="Z4238" s="62"/>
    </row>
    <row r="4239" spans="1:26" s="20" customFormat="1" x14ac:dyDescent="0.2">
      <c r="A4239" s="43"/>
      <c r="B4239" s="48"/>
      <c r="C4239" s="49"/>
      <c r="D4239" s="49"/>
      <c r="E4239" s="50"/>
      <c r="F4239" s="43"/>
      <c r="G4239" s="43"/>
      <c r="H4239" s="45"/>
      <c r="I4239" s="23"/>
      <c r="N4239" s="54"/>
      <c r="Y4239" s="53"/>
      <c r="Z4239" s="62"/>
    </row>
    <row r="4240" spans="1:26" s="20" customFormat="1" x14ac:dyDescent="0.2">
      <c r="A4240" s="43"/>
      <c r="B4240" s="48"/>
      <c r="C4240" s="49"/>
      <c r="D4240" s="49"/>
      <c r="E4240" s="50"/>
      <c r="F4240" s="43"/>
      <c r="G4240" s="43"/>
      <c r="H4240" s="45"/>
      <c r="I4240" s="23"/>
      <c r="N4240" s="54"/>
      <c r="Y4240" s="53"/>
      <c r="Z4240" s="62"/>
    </row>
    <row r="4241" spans="1:26" s="20" customFormat="1" x14ac:dyDescent="0.2">
      <c r="A4241" s="43"/>
      <c r="B4241" s="48"/>
      <c r="C4241" s="49"/>
      <c r="D4241" s="49"/>
      <c r="E4241" s="50"/>
      <c r="F4241" s="43"/>
      <c r="G4241" s="43"/>
      <c r="H4241" s="45"/>
      <c r="I4241" s="23"/>
      <c r="N4241" s="54"/>
      <c r="Y4241" s="53"/>
      <c r="Z4241" s="62"/>
    </row>
    <row r="4242" spans="1:26" s="20" customFormat="1" x14ac:dyDescent="0.2">
      <c r="A4242" s="43"/>
      <c r="B4242" s="48"/>
      <c r="C4242" s="49"/>
      <c r="D4242" s="49"/>
      <c r="E4242" s="50"/>
      <c r="F4242" s="43"/>
      <c r="G4242" s="43"/>
      <c r="H4242" s="45"/>
      <c r="I4242" s="23"/>
      <c r="N4242" s="54"/>
      <c r="Y4242" s="53"/>
      <c r="Z4242" s="62"/>
    </row>
    <row r="4243" spans="1:26" s="20" customFormat="1" x14ac:dyDescent="0.2">
      <c r="A4243" s="43"/>
      <c r="B4243" s="48"/>
      <c r="C4243" s="49"/>
      <c r="D4243" s="49"/>
      <c r="E4243" s="50"/>
      <c r="F4243" s="43"/>
      <c r="G4243" s="43"/>
      <c r="H4243" s="45"/>
      <c r="I4243" s="23"/>
      <c r="N4243" s="54"/>
      <c r="Y4243" s="53"/>
      <c r="Z4243" s="62"/>
    </row>
    <row r="4244" spans="1:26" s="20" customFormat="1" x14ac:dyDescent="0.2">
      <c r="A4244" s="43"/>
      <c r="B4244" s="48"/>
      <c r="C4244" s="49"/>
      <c r="D4244" s="49"/>
      <c r="E4244" s="50"/>
      <c r="F4244" s="43"/>
      <c r="G4244" s="43"/>
      <c r="H4244" s="45"/>
      <c r="I4244" s="23"/>
      <c r="N4244" s="54"/>
      <c r="Y4244" s="53"/>
      <c r="Z4244" s="62"/>
    </row>
    <row r="4245" spans="1:26" s="20" customFormat="1" x14ac:dyDescent="0.2">
      <c r="A4245" s="43"/>
      <c r="B4245" s="48"/>
      <c r="C4245" s="49"/>
      <c r="D4245" s="49"/>
      <c r="E4245" s="50"/>
      <c r="F4245" s="43"/>
      <c r="G4245" s="43"/>
      <c r="H4245" s="45"/>
      <c r="I4245" s="23"/>
      <c r="N4245" s="54"/>
      <c r="Y4245" s="53"/>
      <c r="Z4245" s="62"/>
    </row>
    <row r="4246" spans="1:26" s="20" customFormat="1" x14ac:dyDescent="0.2">
      <c r="A4246" s="43"/>
      <c r="B4246" s="48"/>
      <c r="C4246" s="49"/>
      <c r="D4246" s="49"/>
      <c r="E4246" s="50"/>
      <c r="F4246" s="43"/>
      <c r="G4246" s="43"/>
      <c r="H4246" s="45"/>
      <c r="I4246" s="23"/>
      <c r="N4246" s="54"/>
      <c r="Y4246" s="53"/>
      <c r="Z4246" s="62"/>
    </row>
    <row r="4247" spans="1:26" s="20" customFormat="1" x14ac:dyDescent="0.2">
      <c r="A4247" s="43"/>
      <c r="B4247" s="48"/>
      <c r="C4247" s="49"/>
      <c r="D4247" s="49"/>
      <c r="E4247" s="50"/>
      <c r="F4247" s="43"/>
      <c r="G4247" s="43"/>
      <c r="H4247" s="45"/>
      <c r="I4247" s="23"/>
      <c r="N4247" s="54"/>
      <c r="Y4247" s="53"/>
      <c r="Z4247" s="62"/>
    </row>
    <row r="4248" spans="1:26" s="20" customFormat="1" x14ac:dyDescent="0.2">
      <c r="A4248" s="43"/>
      <c r="B4248" s="48"/>
      <c r="C4248" s="49"/>
      <c r="D4248" s="49"/>
      <c r="E4248" s="50"/>
      <c r="F4248" s="43"/>
      <c r="G4248" s="43"/>
      <c r="H4248" s="45"/>
      <c r="I4248" s="23"/>
      <c r="N4248" s="54"/>
      <c r="Y4248" s="53"/>
      <c r="Z4248" s="62"/>
    </row>
    <row r="4249" spans="1:26" s="20" customFormat="1" x14ac:dyDescent="0.2">
      <c r="A4249" s="43"/>
      <c r="B4249" s="48"/>
      <c r="C4249" s="49"/>
      <c r="D4249" s="49"/>
      <c r="E4249" s="50"/>
      <c r="F4249" s="43"/>
      <c r="G4249" s="43"/>
      <c r="H4249" s="45"/>
      <c r="I4249" s="23"/>
      <c r="N4249" s="54"/>
      <c r="Y4249" s="53"/>
      <c r="Z4249" s="62"/>
    </row>
    <row r="4250" spans="1:26" s="20" customFormat="1" x14ac:dyDescent="0.2">
      <c r="A4250" s="43"/>
      <c r="B4250" s="48"/>
      <c r="C4250" s="49"/>
      <c r="D4250" s="49"/>
      <c r="E4250" s="50"/>
      <c r="F4250" s="43"/>
      <c r="G4250" s="43"/>
      <c r="H4250" s="45"/>
      <c r="I4250" s="23"/>
      <c r="N4250" s="54"/>
      <c r="Y4250" s="53"/>
      <c r="Z4250" s="62"/>
    </row>
    <row r="4251" spans="1:26" s="20" customFormat="1" x14ac:dyDescent="0.2">
      <c r="A4251" s="43"/>
      <c r="B4251" s="48"/>
      <c r="C4251" s="49"/>
      <c r="D4251" s="49"/>
      <c r="E4251" s="50"/>
      <c r="F4251" s="43"/>
      <c r="G4251" s="43"/>
      <c r="H4251" s="45"/>
      <c r="I4251" s="23"/>
      <c r="N4251" s="54"/>
      <c r="Y4251" s="53"/>
      <c r="Z4251" s="62"/>
    </row>
    <row r="4252" spans="1:26" s="20" customFormat="1" x14ac:dyDescent="0.2">
      <c r="A4252" s="43"/>
      <c r="B4252" s="48"/>
      <c r="C4252" s="49"/>
      <c r="D4252" s="49"/>
      <c r="E4252" s="50"/>
      <c r="F4252" s="43"/>
      <c r="G4252" s="43"/>
      <c r="H4252" s="45"/>
      <c r="I4252" s="23"/>
      <c r="N4252" s="54"/>
      <c r="Y4252" s="53"/>
      <c r="Z4252" s="62"/>
    </row>
    <row r="4253" spans="1:26" s="20" customFormat="1" x14ac:dyDescent="0.2">
      <c r="A4253" s="43"/>
      <c r="B4253" s="48"/>
      <c r="C4253" s="49"/>
      <c r="D4253" s="49"/>
      <c r="E4253" s="50"/>
      <c r="F4253" s="43"/>
      <c r="G4253" s="43"/>
      <c r="H4253" s="45"/>
      <c r="I4253" s="23"/>
      <c r="N4253" s="54"/>
      <c r="Y4253" s="53"/>
      <c r="Z4253" s="62"/>
    </row>
    <row r="4254" spans="1:26" s="20" customFormat="1" x14ac:dyDescent="0.2">
      <c r="A4254" s="43"/>
      <c r="B4254" s="48"/>
      <c r="C4254" s="49"/>
      <c r="D4254" s="49"/>
      <c r="E4254" s="50"/>
      <c r="F4254" s="43"/>
      <c r="G4254" s="43"/>
      <c r="H4254" s="45"/>
      <c r="I4254" s="23"/>
      <c r="N4254" s="54"/>
      <c r="Y4254" s="53"/>
      <c r="Z4254" s="62"/>
    </row>
    <row r="4255" spans="1:26" s="20" customFormat="1" x14ac:dyDescent="0.2">
      <c r="A4255" s="43"/>
      <c r="B4255" s="48"/>
      <c r="C4255" s="49"/>
      <c r="D4255" s="49"/>
      <c r="E4255" s="50"/>
      <c r="F4255" s="43"/>
      <c r="G4255" s="43"/>
      <c r="H4255" s="45"/>
      <c r="I4255" s="23"/>
      <c r="N4255" s="54"/>
      <c r="Y4255" s="53"/>
      <c r="Z4255" s="62"/>
    </row>
    <row r="4256" spans="1:26" s="20" customFormat="1" x14ac:dyDescent="0.2">
      <c r="A4256" s="43"/>
      <c r="B4256" s="48"/>
      <c r="C4256" s="49"/>
      <c r="D4256" s="49"/>
      <c r="E4256" s="50"/>
      <c r="F4256" s="43"/>
      <c r="G4256" s="43"/>
      <c r="H4256" s="45"/>
      <c r="I4256" s="23"/>
      <c r="N4256" s="54"/>
      <c r="Y4256" s="53"/>
      <c r="Z4256" s="62"/>
    </row>
    <row r="4257" spans="1:26" s="20" customFormat="1" x14ac:dyDescent="0.2">
      <c r="A4257" s="43"/>
      <c r="B4257" s="48"/>
      <c r="C4257" s="49"/>
      <c r="D4257" s="49"/>
      <c r="E4257" s="50"/>
      <c r="F4257" s="43"/>
      <c r="G4257" s="43"/>
      <c r="H4257" s="45"/>
      <c r="I4257" s="23"/>
      <c r="N4257" s="54"/>
      <c r="Y4257" s="53"/>
      <c r="Z4257" s="62"/>
    </row>
    <row r="4258" spans="1:26" s="20" customFormat="1" x14ac:dyDescent="0.2">
      <c r="A4258" s="43"/>
      <c r="B4258" s="48"/>
      <c r="C4258" s="49"/>
      <c r="D4258" s="49"/>
      <c r="E4258" s="50"/>
      <c r="F4258" s="43"/>
      <c r="G4258" s="43"/>
      <c r="H4258" s="45"/>
      <c r="I4258" s="23"/>
      <c r="N4258" s="54"/>
      <c r="Y4258" s="53"/>
      <c r="Z4258" s="62"/>
    </row>
    <row r="4259" spans="1:26" s="20" customFormat="1" x14ac:dyDescent="0.2">
      <c r="A4259" s="43"/>
      <c r="B4259" s="48"/>
      <c r="C4259" s="49"/>
      <c r="D4259" s="49"/>
      <c r="E4259" s="50"/>
      <c r="F4259" s="43"/>
      <c r="G4259" s="43"/>
      <c r="H4259" s="45"/>
      <c r="I4259" s="23"/>
      <c r="N4259" s="54"/>
      <c r="Y4259" s="53"/>
      <c r="Z4259" s="62"/>
    </row>
    <row r="4260" spans="1:26" s="20" customFormat="1" x14ac:dyDescent="0.2">
      <c r="A4260" s="43"/>
      <c r="B4260" s="48"/>
      <c r="C4260" s="49"/>
      <c r="D4260" s="49"/>
      <c r="E4260" s="50"/>
      <c r="F4260" s="43"/>
      <c r="G4260" s="43"/>
      <c r="H4260" s="45"/>
      <c r="I4260" s="23"/>
      <c r="N4260" s="54"/>
      <c r="Y4260" s="53"/>
      <c r="Z4260" s="62"/>
    </row>
    <row r="4261" spans="1:26" s="20" customFormat="1" x14ac:dyDescent="0.2">
      <c r="A4261" s="43"/>
      <c r="B4261" s="48"/>
      <c r="C4261" s="49"/>
      <c r="D4261" s="49"/>
      <c r="E4261" s="50"/>
      <c r="F4261" s="43"/>
      <c r="G4261" s="43"/>
      <c r="H4261" s="45"/>
      <c r="I4261" s="23"/>
      <c r="N4261" s="54"/>
      <c r="Y4261" s="53"/>
      <c r="Z4261" s="62"/>
    </row>
    <row r="4262" spans="1:26" s="20" customFormat="1" x14ac:dyDescent="0.2">
      <c r="A4262" s="43"/>
      <c r="B4262" s="48"/>
      <c r="C4262" s="49"/>
      <c r="D4262" s="49"/>
      <c r="E4262" s="50"/>
      <c r="F4262" s="43"/>
      <c r="G4262" s="43"/>
      <c r="H4262" s="45"/>
      <c r="I4262" s="23"/>
      <c r="N4262" s="54"/>
      <c r="Y4262" s="53"/>
      <c r="Z4262" s="62"/>
    </row>
    <row r="4263" spans="1:26" s="20" customFormat="1" x14ac:dyDescent="0.2">
      <c r="A4263" s="43"/>
      <c r="B4263" s="48"/>
      <c r="C4263" s="49"/>
      <c r="D4263" s="49"/>
      <c r="E4263" s="50"/>
      <c r="F4263" s="43"/>
      <c r="G4263" s="43"/>
      <c r="H4263" s="45"/>
      <c r="I4263" s="23"/>
      <c r="N4263" s="54"/>
      <c r="Y4263" s="53"/>
      <c r="Z4263" s="62"/>
    </row>
    <row r="4264" spans="1:26" s="20" customFormat="1" x14ac:dyDescent="0.2">
      <c r="A4264" s="43"/>
      <c r="B4264" s="48"/>
      <c r="C4264" s="49"/>
      <c r="D4264" s="49"/>
      <c r="E4264" s="50"/>
      <c r="F4264" s="43"/>
      <c r="G4264" s="43"/>
      <c r="H4264" s="45"/>
      <c r="I4264" s="23"/>
      <c r="N4264" s="54"/>
      <c r="Y4264" s="53"/>
      <c r="Z4264" s="62"/>
    </row>
    <row r="4265" spans="1:26" s="20" customFormat="1" x14ac:dyDescent="0.2">
      <c r="A4265" s="43"/>
      <c r="B4265" s="48"/>
      <c r="C4265" s="49"/>
      <c r="D4265" s="49"/>
      <c r="E4265" s="50"/>
      <c r="F4265" s="43"/>
      <c r="G4265" s="43"/>
      <c r="H4265" s="45"/>
      <c r="I4265" s="23"/>
      <c r="N4265" s="54"/>
      <c r="Y4265" s="53"/>
      <c r="Z4265" s="62"/>
    </row>
    <row r="4266" spans="1:26" s="20" customFormat="1" x14ac:dyDescent="0.2">
      <c r="A4266" s="43"/>
      <c r="B4266" s="48"/>
      <c r="C4266" s="49"/>
      <c r="D4266" s="49"/>
      <c r="E4266" s="50"/>
      <c r="F4266" s="43"/>
      <c r="G4266" s="43"/>
      <c r="H4266" s="45"/>
      <c r="I4266" s="23"/>
      <c r="N4266" s="54"/>
      <c r="Y4266" s="53"/>
      <c r="Z4266" s="62"/>
    </row>
    <row r="4267" spans="1:26" s="20" customFormat="1" x14ac:dyDescent="0.2">
      <c r="A4267" s="43"/>
      <c r="B4267" s="48"/>
      <c r="C4267" s="49"/>
      <c r="D4267" s="49"/>
      <c r="E4267" s="50"/>
      <c r="F4267" s="43"/>
      <c r="G4267" s="43"/>
      <c r="H4267" s="45"/>
      <c r="I4267" s="23"/>
      <c r="N4267" s="54"/>
      <c r="Y4267" s="53"/>
      <c r="Z4267" s="62"/>
    </row>
    <row r="4268" spans="1:26" s="20" customFormat="1" x14ac:dyDescent="0.2">
      <c r="A4268" s="43"/>
      <c r="B4268" s="48"/>
      <c r="C4268" s="49"/>
      <c r="D4268" s="49"/>
      <c r="E4268" s="50"/>
      <c r="F4268" s="43"/>
      <c r="G4268" s="43"/>
      <c r="H4268" s="45"/>
      <c r="I4268" s="23"/>
      <c r="N4268" s="54"/>
      <c r="Y4268" s="53"/>
      <c r="Z4268" s="62"/>
    </row>
    <row r="4269" spans="1:26" s="20" customFormat="1" x14ac:dyDescent="0.2">
      <c r="A4269" s="43"/>
      <c r="B4269" s="48"/>
      <c r="C4269" s="49"/>
      <c r="D4269" s="49"/>
      <c r="E4269" s="50"/>
      <c r="F4269" s="43"/>
      <c r="G4269" s="43"/>
      <c r="H4269" s="45"/>
      <c r="I4269" s="23"/>
      <c r="N4269" s="54"/>
      <c r="Y4269" s="53"/>
      <c r="Z4269" s="62"/>
    </row>
    <row r="4270" spans="1:26" s="20" customFormat="1" x14ac:dyDescent="0.2">
      <c r="A4270" s="43"/>
      <c r="B4270" s="48"/>
      <c r="C4270" s="49"/>
      <c r="D4270" s="49"/>
      <c r="E4270" s="50"/>
      <c r="F4270" s="43"/>
      <c r="G4270" s="43"/>
      <c r="H4270" s="45"/>
      <c r="I4270" s="23"/>
      <c r="N4270" s="54"/>
      <c r="Y4270" s="53"/>
      <c r="Z4270" s="62"/>
    </row>
    <row r="4271" spans="1:26" s="20" customFormat="1" x14ac:dyDescent="0.2">
      <c r="A4271" s="43"/>
      <c r="B4271" s="48"/>
      <c r="C4271" s="49"/>
      <c r="D4271" s="49"/>
      <c r="E4271" s="50"/>
      <c r="F4271" s="43"/>
      <c r="G4271" s="43"/>
      <c r="H4271" s="45"/>
      <c r="I4271" s="23"/>
      <c r="N4271" s="54"/>
      <c r="Y4271" s="53"/>
      <c r="Z4271" s="62"/>
    </row>
    <row r="4272" spans="1:26" s="20" customFormat="1" x14ac:dyDescent="0.2">
      <c r="A4272" s="43"/>
      <c r="B4272" s="48"/>
      <c r="C4272" s="49"/>
      <c r="D4272" s="49"/>
      <c r="E4272" s="50"/>
      <c r="F4272" s="43"/>
      <c r="G4272" s="43"/>
      <c r="H4272" s="45"/>
      <c r="I4272" s="23"/>
      <c r="N4272" s="54"/>
      <c r="Y4272" s="53"/>
      <c r="Z4272" s="62"/>
    </row>
    <row r="4273" spans="1:26" s="20" customFormat="1" x14ac:dyDescent="0.2">
      <c r="A4273" s="43"/>
      <c r="B4273" s="48"/>
      <c r="C4273" s="49"/>
      <c r="D4273" s="49"/>
      <c r="E4273" s="50"/>
      <c r="F4273" s="43"/>
      <c r="G4273" s="43"/>
      <c r="H4273" s="45"/>
      <c r="I4273" s="23"/>
      <c r="N4273" s="54"/>
      <c r="Y4273" s="53"/>
      <c r="Z4273" s="62"/>
    </row>
    <row r="4274" spans="1:26" s="20" customFormat="1" x14ac:dyDescent="0.2">
      <c r="A4274" s="43"/>
      <c r="B4274" s="48"/>
      <c r="C4274" s="49"/>
      <c r="D4274" s="49"/>
      <c r="E4274" s="50"/>
      <c r="F4274" s="43"/>
      <c r="G4274" s="43"/>
      <c r="H4274" s="45"/>
      <c r="I4274" s="23"/>
      <c r="N4274" s="54"/>
      <c r="Y4274" s="53"/>
      <c r="Z4274" s="62"/>
    </row>
    <row r="4275" spans="1:26" s="20" customFormat="1" x14ac:dyDescent="0.2">
      <c r="A4275" s="43"/>
      <c r="B4275" s="48"/>
      <c r="C4275" s="49"/>
      <c r="D4275" s="49"/>
      <c r="E4275" s="50"/>
      <c r="F4275" s="43"/>
      <c r="G4275" s="43"/>
      <c r="H4275" s="45"/>
      <c r="I4275" s="23"/>
      <c r="N4275" s="54"/>
      <c r="Y4275" s="53"/>
      <c r="Z4275" s="62"/>
    </row>
    <row r="4276" spans="1:26" s="20" customFormat="1" x14ac:dyDescent="0.2">
      <c r="A4276" s="43"/>
      <c r="B4276" s="48"/>
      <c r="C4276" s="49"/>
      <c r="D4276" s="49"/>
      <c r="E4276" s="50"/>
      <c r="F4276" s="43"/>
      <c r="G4276" s="43"/>
      <c r="H4276" s="45"/>
      <c r="I4276" s="23"/>
      <c r="N4276" s="54"/>
      <c r="Y4276" s="53"/>
      <c r="Z4276" s="62"/>
    </row>
    <row r="4277" spans="1:26" s="20" customFormat="1" x14ac:dyDescent="0.2">
      <c r="A4277" s="43"/>
      <c r="B4277" s="48"/>
      <c r="C4277" s="49"/>
      <c r="D4277" s="49"/>
      <c r="E4277" s="50"/>
      <c r="F4277" s="43"/>
      <c r="G4277" s="43"/>
      <c r="H4277" s="45"/>
      <c r="I4277" s="23"/>
      <c r="N4277" s="54"/>
      <c r="Y4277" s="53"/>
      <c r="Z4277" s="62"/>
    </row>
    <row r="4278" spans="1:26" s="20" customFormat="1" x14ac:dyDescent="0.2">
      <c r="A4278" s="43"/>
      <c r="B4278" s="48"/>
      <c r="C4278" s="49"/>
      <c r="D4278" s="49"/>
      <c r="E4278" s="50"/>
      <c r="F4278" s="43"/>
      <c r="G4278" s="43"/>
      <c r="H4278" s="45"/>
      <c r="I4278" s="23"/>
      <c r="N4278" s="54"/>
      <c r="Y4278" s="53"/>
      <c r="Z4278" s="62"/>
    </row>
    <row r="4279" spans="1:26" s="20" customFormat="1" x14ac:dyDescent="0.2">
      <c r="A4279" s="43"/>
      <c r="B4279" s="48"/>
      <c r="C4279" s="49"/>
      <c r="D4279" s="49"/>
      <c r="E4279" s="50"/>
      <c r="F4279" s="43"/>
      <c r="G4279" s="43"/>
      <c r="H4279" s="45"/>
      <c r="I4279" s="23"/>
      <c r="N4279" s="54"/>
      <c r="Y4279" s="53"/>
      <c r="Z4279" s="62"/>
    </row>
    <row r="4280" spans="1:26" s="20" customFormat="1" x14ac:dyDescent="0.2">
      <c r="A4280" s="43"/>
      <c r="B4280" s="48"/>
      <c r="C4280" s="49"/>
      <c r="D4280" s="49"/>
      <c r="E4280" s="50"/>
      <c r="F4280" s="43"/>
      <c r="G4280" s="43"/>
      <c r="H4280" s="45"/>
      <c r="I4280" s="23"/>
      <c r="N4280" s="54"/>
      <c r="Y4280" s="53"/>
      <c r="Z4280" s="62"/>
    </row>
    <row r="4281" spans="1:26" s="20" customFormat="1" x14ac:dyDescent="0.2">
      <c r="A4281" s="43"/>
      <c r="B4281" s="48"/>
      <c r="C4281" s="49"/>
      <c r="D4281" s="49"/>
      <c r="E4281" s="50"/>
      <c r="F4281" s="43"/>
      <c r="G4281" s="43"/>
      <c r="H4281" s="45"/>
      <c r="I4281" s="23"/>
      <c r="N4281" s="54"/>
      <c r="Y4281" s="53"/>
      <c r="Z4281" s="62"/>
    </row>
    <row r="4282" spans="1:26" s="20" customFormat="1" x14ac:dyDescent="0.2">
      <c r="A4282" s="43"/>
      <c r="B4282" s="48"/>
      <c r="C4282" s="49"/>
      <c r="D4282" s="49"/>
      <c r="E4282" s="50"/>
      <c r="F4282" s="43"/>
      <c r="G4282" s="43"/>
      <c r="H4282" s="45"/>
      <c r="I4282" s="23"/>
      <c r="N4282" s="54"/>
      <c r="Y4282" s="53"/>
      <c r="Z4282" s="62"/>
    </row>
    <row r="4283" spans="1:26" s="20" customFormat="1" x14ac:dyDescent="0.2">
      <c r="A4283" s="43"/>
      <c r="B4283" s="48"/>
      <c r="C4283" s="49"/>
      <c r="D4283" s="49"/>
      <c r="E4283" s="50"/>
      <c r="F4283" s="43"/>
      <c r="G4283" s="43"/>
      <c r="H4283" s="45"/>
      <c r="I4283" s="23"/>
      <c r="N4283" s="54"/>
      <c r="Y4283" s="53"/>
      <c r="Z4283" s="62"/>
    </row>
    <row r="4284" spans="1:26" s="20" customFormat="1" x14ac:dyDescent="0.2">
      <c r="A4284" s="43"/>
      <c r="B4284" s="48"/>
      <c r="C4284" s="49"/>
      <c r="D4284" s="49"/>
      <c r="E4284" s="50"/>
      <c r="F4284" s="43"/>
      <c r="G4284" s="43"/>
      <c r="H4284" s="45"/>
      <c r="I4284" s="23"/>
      <c r="N4284" s="54"/>
      <c r="Y4284" s="53"/>
      <c r="Z4284" s="62"/>
    </row>
    <row r="4285" spans="1:26" s="20" customFormat="1" x14ac:dyDescent="0.2">
      <c r="A4285" s="43"/>
      <c r="B4285" s="48"/>
      <c r="C4285" s="49"/>
      <c r="D4285" s="49"/>
      <c r="E4285" s="50"/>
      <c r="F4285" s="43"/>
      <c r="G4285" s="43"/>
      <c r="H4285" s="45"/>
      <c r="I4285" s="23"/>
      <c r="N4285" s="54"/>
      <c r="Y4285" s="53"/>
      <c r="Z4285" s="62"/>
    </row>
    <row r="4286" spans="1:26" s="20" customFormat="1" x14ac:dyDescent="0.2">
      <c r="A4286" s="43"/>
      <c r="B4286" s="48"/>
      <c r="C4286" s="49"/>
      <c r="D4286" s="49"/>
      <c r="E4286" s="50"/>
      <c r="F4286" s="43"/>
      <c r="G4286" s="43"/>
      <c r="H4286" s="45"/>
      <c r="I4286" s="23"/>
      <c r="N4286" s="54"/>
      <c r="Y4286" s="53"/>
      <c r="Z4286" s="62"/>
    </row>
    <row r="4287" spans="1:26" s="20" customFormat="1" x14ac:dyDescent="0.2">
      <c r="A4287" s="43"/>
      <c r="B4287" s="48"/>
      <c r="C4287" s="49"/>
      <c r="D4287" s="49"/>
      <c r="E4287" s="50"/>
      <c r="F4287" s="43"/>
      <c r="G4287" s="43"/>
      <c r="H4287" s="45"/>
      <c r="I4287" s="23"/>
      <c r="N4287" s="54"/>
      <c r="Y4287" s="53"/>
      <c r="Z4287" s="62"/>
    </row>
    <row r="4288" spans="1:26" s="20" customFormat="1" x14ac:dyDescent="0.2">
      <c r="A4288" s="43"/>
      <c r="B4288" s="48"/>
      <c r="C4288" s="49"/>
      <c r="D4288" s="49"/>
      <c r="E4288" s="50"/>
      <c r="F4288" s="43"/>
      <c r="G4288" s="43"/>
      <c r="H4288" s="45"/>
      <c r="I4288" s="23"/>
      <c r="N4288" s="54"/>
      <c r="Y4288" s="53"/>
      <c r="Z4288" s="62"/>
    </row>
    <row r="4289" spans="1:26" s="20" customFormat="1" x14ac:dyDescent="0.2">
      <c r="A4289" s="43"/>
      <c r="B4289" s="48"/>
      <c r="C4289" s="49"/>
      <c r="D4289" s="49"/>
      <c r="E4289" s="50"/>
      <c r="F4289" s="43"/>
      <c r="G4289" s="43"/>
      <c r="H4289" s="45"/>
      <c r="I4289" s="23"/>
      <c r="N4289" s="54"/>
      <c r="Y4289" s="53"/>
      <c r="Z4289" s="62"/>
    </row>
    <row r="4290" spans="1:26" s="20" customFormat="1" x14ac:dyDescent="0.2">
      <c r="A4290" s="43"/>
      <c r="B4290" s="48"/>
      <c r="C4290" s="49"/>
      <c r="D4290" s="49"/>
      <c r="E4290" s="50"/>
      <c r="F4290" s="43"/>
      <c r="G4290" s="43"/>
      <c r="H4290" s="45"/>
      <c r="I4290" s="23"/>
      <c r="N4290" s="54"/>
      <c r="Y4290" s="53"/>
      <c r="Z4290" s="62"/>
    </row>
    <row r="4291" spans="1:26" s="20" customFormat="1" x14ac:dyDescent="0.2">
      <c r="A4291" s="43"/>
      <c r="B4291" s="48"/>
      <c r="C4291" s="49"/>
      <c r="D4291" s="49"/>
      <c r="E4291" s="50"/>
      <c r="F4291" s="43"/>
      <c r="G4291" s="43"/>
      <c r="H4291" s="45"/>
      <c r="I4291" s="23"/>
      <c r="N4291" s="54"/>
      <c r="Y4291" s="53"/>
      <c r="Z4291" s="62"/>
    </row>
    <row r="4292" spans="1:26" s="20" customFormat="1" x14ac:dyDescent="0.2">
      <c r="A4292" s="43"/>
      <c r="B4292" s="48"/>
      <c r="C4292" s="49"/>
      <c r="D4292" s="49"/>
      <c r="E4292" s="50"/>
      <c r="F4292" s="43"/>
      <c r="G4292" s="43"/>
      <c r="H4292" s="45"/>
      <c r="I4292" s="23"/>
      <c r="N4292" s="54"/>
      <c r="Y4292" s="53"/>
      <c r="Z4292" s="62"/>
    </row>
    <row r="4293" spans="1:26" s="20" customFormat="1" x14ac:dyDescent="0.2">
      <c r="A4293" s="43"/>
      <c r="B4293" s="48"/>
      <c r="C4293" s="49"/>
      <c r="D4293" s="49"/>
      <c r="E4293" s="50"/>
      <c r="F4293" s="43"/>
      <c r="G4293" s="43"/>
      <c r="H4293" s="45"/>
      <c r="I4293" s="23"/>
      <c r="N4293" s="54"/>
      <c r="Y4293" s="53"/>
      <c r="Z4293" s="62"/>
    </row>
    <row r="4294" spans="1:26" s="20" customFormat="1" x14ac:dyDescent="0.2">
      <c r="A4294" s="43"/>
      <c r="B4294" s="48"/>
      <c r="C4294" s="49"/>
      <c r="D4294" s="49"/>
      <c r="E4294" s="50"/>
      <c r="F4294" s="43"/>
      <c r="G4294" s="43"/>
      <c r="H4294" s="45"/>
      <c r="I4294" s="23"/>
      <c r="N4294" s="54"/>
      <c r="Y4294" s="53"/>
      <c r="Z4294" s="62"/>
    </row>
    <row r="4295" spans="1:26" s="20" customFormat="1" x14ac:dyDescent="0.2">
      <c r="A4295" s="43"/>
      <c r="B4295" s="48"/>
      <c r="C4295" s="49"/>
      <c r="D4295" s="49"/>
      <c r="E4295" s="50"/>
      <c r="F4295" s="43"/>
      <c r="G4295" s="43"/>
      <c r="H4295" s="45"/>
      <c r="I4295" s="23"/>
      <c r="N4295" s="54"/>
      <c r="Y4295" s="53"/>
      <c r="Z4295" s="62"/>
    </row>
    <row r="4296" spans="1:26" s="20" customFormat="1" x14ac:dyDescent="0.2">
      <c r="A4296" s="43"/>
      <c r="B4296" s="48"/>
      <c r="C4296" s="49"/>
      <c r="D4296" s="49"/>
      <c r="E4296" s="50"/>
      <c r="F4296" s="43"/>
      <c r="G4296" s="43"/>
      <c r="H4296" s="45"/>
      <c r="I4296" s="23"/>
      <c r="N4296" s="54"/>
      <c r="Y4296" s="53"/>
      <c r="Z4296" s="62"/>
    </row>
    <row r="4297" spans="1:26" s="20" customFormat="1" x14ac:dyDescent="0.2">
      <c r="A4297" s="43"/>
      <c r="B4297" s="48"/>
      <c r="C4297" s="49"/>
      <c r="D4297" s="49"/>
      <c r="E4297" s="50"/>
      <c r="F4297" s="43"/>
      <c r="G4297" s="43"/>
      <c r="H4297" s="45"/>
      <c r="I4297" s="23"/>
      <c r="N4297" s="54"/>
      <c r="Y4297" s="53"/>
      <c r="Z4297" s="62"/>
    </row>
    <row r="4298" spans="1:26" s="20" customFormat="1" x14ac:dyDescent="0.2">
      <c r="A4298" s="43"/>
      <c r="B4298" s="48"/>
      <c r="C4298" s="49"/>
      <c r="D4298" s="49"/>
      <c r="E4298" s="50"/>
      <c r="F4298" s="43"/>
      <c r="G4298" s="43"/>
      <c r="H4298" s="45"/>
      <c r="I4298" s="23"/>
      <c r="N4298" s="54"/>
      <c r="Y4298" s="53"/>
      <c r="Z4298" s="62"/>
    </row>
    <row r="4299" spans="1:26" s="20" customFormat="1" x14ac:dyDescent="0.2">
      <c r="A4299" s="43"/>
      <c r="B4299" s="48"/>
      <c r="C4299" s="49"/>
      <c r="D4299" s="49"/>
      <c r="E4299" s="50"/>
      <c r="F4299" s="43"/>
      <c r="G4299" s="43"/>
      <c r="H4299" s="45"/>
      <c r="I4299" s="23"/>
      <c r="N4299" s="54"/>
      <c r="Y4299" s="53"/>
      <c r="Z4299" s="62"/>
    </row>
    <row r="4300" spans="1:26" s="20" customFormat="1" x14ac:dyDescent="0.2">
      <c r="A4300" s="43"/>
      <c r="B4300" s="48"/>
      <c r="C4300" s="49"/>
      <c r="D4300" s="49"/>
      <c r="E4300" s="50"/>
      <c r="F4300" s="43"/>
      <c r="G4300" s="43"/>
      <c r="H4300" s="45"/>
      <c r="I4300" s="23"/>
      <c r="N4300" s="54"/>
      <c r="Y4300" s="53"/>
      <c r="Z4300" s="62"/>
    </row>
    <row r="4301" spans="1:26" s="20" customFormat="1" x14ac:dyDescent="0.2">
      <c r="A4301" s="43"/>
      <c r="B4301" s="48"/>
      <c r="C4301" s="49"/>
      <c r="D4301" s="49"/>
      <c r="E4301" s="50"/>
      <c r="F4301" s="43"/>
      <c r="G4301" s="43"/>
      <c r="H4301" s="45"/>
      <c r="I4301" s="23"/>
      <c r="N4301" s="54"/>
      <c r="Y4301" s="53"/>
      <c r="Z4301" s="62"/>
    </row>
    <row r="4302" spans="1:26" s="20" customFormat="1" x14ac:dyDescent="0.2">
      <c r="A4302" s="43"/>
      <c r="B4302" s="48"/>
      <c r="C4302" s="49"/>
      <c r="D4302" s="49"/>
      <c r="E4302" s="50"/>
      <c r="F4302" s="43"/>
      <c r="G4302" s="43"/>
      <c r="H4302" s="45"/>
      <c r="I4302" s="23"/>
      <c r="N4302" s="54"/>
      <c r="Y4302" s="53"/>
      <c r="Z4302" s="62"/>
    </row>
    <row r="4303" spans="1:26" s="20" customFormat="1" x14ac:dyDescent="0.2">
      <c r="A4303" s="43"/>
      <c r="B4303" s="48"/>
      <c r="C4303" s="49"/>
      <c r="D4303" s="49"/>
      <c r="E4303" s="50"/>
      <c r="F4303" s="43"/>
      <c r="G4303" s="43"/>
      <c r="H4303" s="45"/>
      <c r="I4303" s="23"/>
      <c r="N4303" s="54"/>
      <c r="Y4303" s="53"/>
      <c r="Z4303" s="62"/>
    </row>
    <row r="4304" spans="1:26" s="20" customFormat="1" x14ac:dyDescent="0.2">
      <c r="A4304" s="43"/>
      <c r="B4304" s="48"/>
      <c r="C4304" s="49"/>
      <c r="D4304" s="49"/>
      <c r="E4304" s="50"/>
      <c r="F4304" s="43"/>
      <c r="G4304" s="43"/>
      <c r="H4304" s="45"/>
      <c r="I4304" s="23"/>
      <c r="N4304" s="54"/>
      <c r="Y4304" s="53"/>
      <c r="Z4304" s="62"/>
    </row>
    <row r="4305" spans="1:26" s="20" customFormat="1" x14ac:dyDescent="0.2">
      <c r="A4305" s="43"/>
      <c r="B4305" s="48"/>
      <c r="C4305" s="49"/>
      <c r="D4305" s="49"/>
      <c r="E4305" s="50"/>
      <c r="F4305" s="43"/>
      <c r="G4305" s="43"/>
      <c r="H4305" s="45"/>
      <c r="I4305" s="23"/>
      <c r="N4305" s="54"/>
      <c r="Y4305" s="53"/>
      <c r="Z4305" s="62"/>
    </row>
    <row r="4306" spans="1:26" s="20" customFormat="1" x14ac:dyDescent="0.2">
      <c r="A4306" s="43"/>
      <c r="B4306" s="48"/>
      <c r="C4306" s="49"/>
      <c r="D4306" s="49"/>
      <c r="E4306" s="50"/>
      <c r="F4306" s="43"/>
      <c r="G4306" s="43"/>
      <c r="H4306" s="45"/>
      <c r="I4306" s="23"/>
      <c r="N4306" s="54"/>
      <c r="Y4306" s="53"/>
      <c r="Z4306" s="62"/>
    </row>
    <row r="4307" spans="1:26" s="20" customFormat="1" x14ac:dyDescent="0.2">
      <c r="A4307" s="43"/>
      <c r="B4307" s="48"/>
      <c r="C4307" s="49"/>
      <c r="D4307" s="49"/>
      <c r="E4307" s="50"/>
      <c r="F4307" s="43"/>
      <c r="G4307" s="43"/>
      <c r="H4307" s="45"/>
      <c r="I4307" s="23"/>
      <c r="N4307" s="54"/>
      <c r="Y4307" s="53"/>
      <c r="Z4307" s="62"/>
    </row>
    <row r="4308" spans="1:26" s="20" customFormat="1" x14ac:dyDescent="0.2">
      <c r="A4308" s="43"/>
      <c r="B4308" s="48"/>
      <c r="C4308" s="49"/>
      <c r="D4308" s="49"/>
      <c r="E4308" s="50"/>
      <c r="F4308" s="43"/>
      <c r="G4308" s="43"/>
      <c r="H4308" s="45"/>
      <c r="I4308" s="23"/>
      <c r="N4308" s="54"/>
      <c r="Y4308" s="53"/>
      <c r="Z4308" s="62"/>
    </row>
    <row r="4309" spans="1:26" s="20" customFormat="1" x14ac:dyDescent="0.2">
      <c r="A4309" s="43"/>
      <c r="B4309" s="48"/>
      <c r="C4309" s="49"/>
      <c r="D4309" s="49"/>
      <c r="E4309" s="50"/>
      <c r="F4309" s="43"/>
      <c r="G4309" s="43"/>
      <c r="H4309" s="45"/>
      <c r="I4309" s="23"/>
      <c r="N4309" s="54"/>
      <c r="Y4309" s="53"/>
      <c r="Z4309" s="62"/>
    </row>
    <row r="4310" spans="1:26" s="20" customFormat="1" x14ac:dyDescent="0.2">
      <c r="A4310" s="43"/>
      <c r="B4310" s="48"/>
      <c r="C4310" s="49"/>
      <c r="D4310" s="49"/>
      <c r="E4310" s="50"/>
      <c r="F4310" s="43"/>
      <c r="G4310" s="43"/>
      <c r="H4310" s="45"/>
      <c r="I4310" s="23"/>
      <c r="N4310" s="54"/>
      <c r="Y4310" s="53"/>
      <c r="Z4310" s="62"/>
    </row>
    <row r="4311" spans="1:26" s="20" customFormat="1" x14ac:dyDescent="0.2">
      <c r="A4311" s="43"/>
      <c r="B4311" s="48"/>
      <c r="C4311" s="49"/>
      <c r="D4311" s="49"/>
      <c r="E4311" s="50"/>
      <c r="F4311" s="43"/>
      <c r="G4311" s="43"/>
      <c r="H4311" s="45"/>
      <c r="I4311" s="23"/>
      <c r="N4311" s="54"/>
      <c r="Y4311" s="53"/>
      <c r="Z4311" s="62"/>
    </row>
    <row r="4312" spans="1:26" s="20" customFormat="1" x14ac:dyDescent="0.2">
      <c r="A4312" s="43"/>
      <c r="B4312" s="48"/>
      <c r="C4312" s="49"/>
      <c r="D4312" s="49"/>
      <c r="E4312" s="50"/>
      <c r="F4312" s="43"/>
      <c r="G4312" s="43"/>
      <c r="H4312" s="45"/>
      <c r="I4312" s="23"/>
      <c r="N4312" s="54"/>
      <c r="Y4312" s="53"/>
      <c r="Z4312" s="62"/>
    </row>
    <row r="4313" spans="1:26" s="20" customFormat="1" x14ac:dyDescent="0.2">
      <c r="A4313" s="43"/>
      <c r="B4313" s="48"/>
      <c r="C4313" s="49"/>
      <c r="D4313" s="49"/>
      <c r="E4313" s="50"/>
      <c r="F4313" s="43"/>
      <c r="G4313" s="43"/>
      <c r="H4313" s="45"/>
      <c r="I4313" s="23"/>
      <c r="N4313" s="54"/>
      <c r="Y4313" s="53"/>
      <c r="Z4313" s="62"/>
    </row>
    <row r="4314" spans="1:26" s="20" customFormat="1" x14ac:dyDescent="0.2">
      <c r="A4314" s="43"/>
      <c r="B4314" s="48"/>
      <c r="C4314" s="49"/>
      <c r="D4314" s="49"/>
      <c r="E4314" s="50"/>
      <c r="F4314" s="43"/>
      <c r="G4314" s="43"/>
      <c r="H4314" s="45"/>
      <c r="I4314" s="23"/>
      <c r="N4314" s="54"/>
      <c r="Y4314" s="53"/>
      <c r="Z4314" s="62"/>
    </row>
    <row r="4315" spans="1:26" s="20" customFormat="1" x14ac:dyDescent="0.2">
      <c r="A4315" s="43"/>
      <c r="B4315" s="48"/>
      <c r="C4315" s="49"/>
      <c r="D4315" s="49"/>
      <c r="E4315" s="50"/>
      <c r="F4315" s="43"/>
      <c r="G4315" s="43"/>
      <c r="H4315" s="45"/>
      <c r="I4315" s="23"/>
      <c r="N4315" s="54"/>
      <c r="Y4315" s="53"/>
      <c r="Z4315" s="62"/>
    </row>
    <row r="4316" spans="1:26" s="20" customFormat="1" x14ac:dyDescent="0.2">
      <c r="A4316" s="43"/>
      <c r="B4316" s="48"/>
      <c r="C4316" s="49"/>
      <c r="D4316" s="49"/>
      <c r="E4316" s="50"/>
      <c r="F4316" s="43"/>
      <c r="G4316" s="43"/>
      <c r="H4316" s="45"/>
      <c r="I4316" s="23"/>
      <c r="N4316" s="54"/>
      <c r="Y4316" s="53"/>
      <c r="Z4316" s="62"/>
    </row>
    <row r="4317" spans="1:26" s="20" customFormat="1" x14ac:dyDescent="0.2">
      <c r="A4317" s="43"/>
      <c r="B4317" s="48"/>
      <c r="C4317" s="49"/>
      <c r="D4317" s="49"/>
      <c r="E4317" s="50"/>
      <c r="F4317" s="43"/>
      <c r="G4317" s="43"/>
      <c r="H4317" s="45"/>
      <c r="I4317" s="23"/>
      <c r="N4317" s="54"/>
      <c r="Y4317" s="53"/>
      <c r="Z4317" s="62"/>
    </row>
    <row r="4318" spans="1:26" s="20" customFormat="1" x14ac:dyDescent="0.2">
      <c r="A4318" s="43"/>
      <c r="B4318" s="48"/>
      <c r="C4318" s="49"/>
      <c r="D4318" s="49"/>
      <c r="E4318" s="50"/>
      <c r="F4318" s="43"/>
      <c r="G4318" s="43"/>
      <c r="H4318" s="45"/>
      <c r="I4318" s="23"/>
      <c r="N4318" s="54"/>
      <c r="Y4318" s="53"/>
      <c r="Z4318" s="62"/>
    </row>
    <row r="4319" spans="1:26" s="20" customFormat="1" x14ac:dyDescent="0.2">
      <c r="A4319" s="43"/>
      <c r="B4319" s="48"/>
      <c r="C4319" s="49"/>
      <c r="D4319" s="49"/>
      <c r="E4319" s="50"/>
      <c r="F4319" s="43"/>
      <c r="G4319" s="43"/>
      <c r="H4319" s="45"/>
      <c r="I4319" s="23"/>
      <c r="N4319" s="54"/>
      <c r="Y4319" s="53"/>
      <c r="Z4319" s="62"/>
    </row>
    <row r="4320" spans="1:26" s="20" customFormat="1" x14ac:dyDescent="0.2">
      <c r="A4320" s="43"/>
      <c r="B4320" s="48"/>
      <c r="C4320" s="49"/>
      <c r="D4320" s="49"/>
      <c r="E4320" s="50"/>
      <c r="F4320" s="43"/>
      <c r="G4320" s="43"/>
      <c r="H4320" s="45"/>
      <c r="I4320" s="23"/>
      <c r="N4320" s="54"/>
      <c r="Y4320" s="53"/>
      <c r="Z4320" s="62"/>
    </row>
    <row r="4321" spans="1:26" s="20" customFormat="1" x14ac:dyDescent="0.2">
      <c r="A4321" s="43"/>
      <c r="B4321" s="48"/>
      <c r="C4321" s="49"/>
      <c r="D4321" s="49"/>
      <c r="E4321" s="50"/>
      <c r="F4321" s="43"/>
      <c r="G4321" s="43"/>
      <c r="H4321" s="45"/>
      <c r="I4321" s="23"/>
      <c r="N4321" s="54"/>
      <c r="Y4321" s="53"/>
      <c r="Z4321" s="62"/>
    </row>
    <row r="4322" spans="1:26" s="20" customFormat="1" x14ac:dyDescent="0.2">
      <c r="A4322" s="43"/>
      <c r="B4322" s="48"/>
      <c r="C4322" s="49"/>
      <c r="D4322" s="49"/>
      <c r="E4322" s="50"/>
      <c r="F4322" s="43"/>
      <c r="G4322" s="43"/>
      <c r="H4322" s="45"/>
      <c r="I4322" s="23"/>
      <c r="N4322" s="54"/>
      <c r="Y4322" s="53"/>
      <c r="Z4322" s="62"/>
    </row>
    <row r="4323" spans="1:26" s="20" customFormat="1" x14ac:dyDescent="0.2">
      <c r="A4323" s="43"/>
      <c r="B4323" s="48"/>
      <c r="C4323" s="49"/>
      <c r="D4323" s="49"/>
      <c r="E4323" s="50"/>
      <c r="F4323" s="43"/>
      <c r="G4323" s="43"/>
      <c r="H4323" s="45"/>
      <c r="I4323" s="23"/>
      <c r="N4323" s="54"/>
      <c r="Y4323" s="53"/>
      <c r="Z4323" s="62"/>
    </row>
    <row r="4324" spans="1:26" s="20" customFormat="1" x14ac:dyDescent="0.2">
      <c r="A4324" s="43"/>
      <c r="B4324" s="48"/>
      <c r="C4324" s="49"/>
      <c r="D4324" s="49"/>
      <c r="E4324" s="50"/>
      <c r="F4324" s="43"/>
      <c r="G4324" s="43"/>
      <c r="H4324" s="45"/>
      <c r="I4324" s="23"/>
      <c r="N4324" s="54"/>
      <c r="Y4324" s="53"/>
      <c r="Z4324" s="62"/>
    </row>
    <row r="4325" spans="1:26" s="20" customFormat="1" x14ac:dyDescent="0.2">
      <c r="A4325" s="43"/>
      <c r="B4325" s="48"/>
      <c r="C4325" s="49"/>
      <c r="D4325" s="49"/>
      <c r="E4325" s="50"/>
      <c r="F4325" s="43"/>
      <c r="G4325" s="43"/>
      <c r="H4325" s="45"/>
      <c r="I4325" s="23"/>
      <c r="N4325" s="54"/>
      <c r="Y4325" s="53"/>
      <c r="Z4325" s="62"/>
    </row>
    <row r="4326" spans="1:26" s="20" customFormat="1" x14ac:dyDescent="0.2">
      <c r="A4326" s="43"/>
      <c r="B4326" s="48"/>
      <c r="C4326" s="49"/>
      <c r="D4326" s="49"/>
      <c r="E4326" s="50"/>
      <c r="F4326" s="43"/>
      <c r="G4326" s="43"/>
      <c r="H4326" s="45"/>
      <c r="I4326" s="23"/>
      <c r="N4326" s="54"/>
      <c r="Y4326" s="53"/>
      <c r="Z4326" s="62"/>
    </row>
    <row r="4327" spans="1:26" s="20" customFormat="1" x14ac:dyDescent="0.2">
      <c r="A4327" s="43"/>
      <c r="B4327" s="48"/>
      <c r="C4327" s="49"/>
      <c r="D4327" s="49"/>
      <c r="E4327" s="50"/>
      <c r="F4327" s="43"/>
      <c r="G4327" s="43"/>
      <c r="H4327" s="45"/>
      <c r="I4327" s="23"/>
      <c r="N4327" s="54"/>
      <c r="Y4327" s="53"/>
      <c r="Z4327" s="62"/>
    </row>
    <row r="4328" spans="1:26" s="20" customFormat="1" x14ac:dyDescent="0.2">
      <c r="A4328" s="43"/>
      <c r="B4328" s="48"/>
      <c r="C4328" s="49"/>
      <c r="D4328" s="49"/>
      <c r="E4328" s="50"/>
      <c r="F4328" s="43"/>
      <c r="G4328" s="43"/>
      <c r="H4328" s="45"/>
      <c r="I4328" s="23"/>
      <c r="N4328" s="54"/>
      <c r="Y4328" s="53"/>
      <c r="Z4328" s="62"/>
    </row>
    <row r="4329" spans="1:26" s="20" customFormat="1" x14ac:dyDescent="0.2">
      <c r="A4329" s="43"/>
      <c r="B4329" s="48"/>
      <c r="C4329" s="49"/>
      <c r="D4329" s="49"/>
      <c r="E4329" s="50"/>
      <c r="F4329" s="43"/>
      <c r="G4329" s="43"/>
      <c r="H4329" s="45"/>
      <c r="I4329" s="23"/>
      <c r="N4329" s="54"/>
      <c r="Y4329" s="53"/>
      <c r="Z4329" s="62"/>
    </row>
    <row r="4330" spans="1:26" s="20" customFormat="1" x14ac:dyDescent="0.2">
      <c r="A4330" s="43"/>
      <c r="B4330" s="48"/>
      <c r="C4330" s="49"/>
      <c r="D4330" s="49"/>
      <c r="E4330" s="50"/>
      <c r="F4330" s="43"/>
      <c r="G4330" s="43"/>
      <c r="H4330" s="45"/>
      <c r="I4330" s="23"/>
      <c r="N4330" s="54"/>
      <c r="Y4330" s="53"/>
      <c r="Z4330" s="62"/>
    </row>
    <row r="4331" spans="1:26" s="20" customFormat="1" x14ac:dyDescent="0.2">
      <c r="A4331" s="43"/>
      <c r="B4331" s="48"/>
      <c r="C4331" s="49"/>
      <c r="D4331" s="49"/>
      <c r="E4331" s="50"/>
      <c r="F4331" s="43"/>
      <c r="G4331" s="43"/>
      <c r="H4331" s="45"/>
      <c r="I4331" s="23"/>
      <c r="N4331" s="54"/>
      <c r="Y4331" s="53"/>
      <c r="Z4331" s="62"/>
    </row>
    <row r="4332" spans="1:26" s="20" customFormat="1" x14ac:dyDescent="0.2">
      <c r="A4332" s="43"/>
      <c r="B4332" s="48"/>
      <c r="C4332" s="49"/>
      <c r="D4332" s="49"/>
      <c r="E4332" s="50"/>
      <c r="F4332" s="43"/>
      <c r="G4332" s="43"/>
      <c r="H4332" s="45"/>
      <c r="I4332" s="23"/>
      <c r="N4332" s="54"/>
      <c r="Y4332" s="53"/>
      <c r="Z4332" s="62"/>
    </row>
    <row r="4333" spans="1:26" s="20" customFormat="1" x14ac:dyDescent="0.2">
      <c r="A4333" s="43"/>
      <c r="B4333" s="48"/>
      <c r="C4333" s="49"/>
      <c r="D4333" s="49"/>
      <c r="E4333" s="50"/>
      <c r="F4333" s="43"/>
      <c r="G4333" s="43"/>
      <c r="H4333" s="45"/>
      <c r="I4333" s="23"/>
      <c r="N4333" s="54"/>
      <c r="Y4333" s="53"/>
      <c r="Z4333" s="62"/>
    </row>
    <row r="4334" spans="1:26" s="20" customFormat="1" x14ac:dyDescent="0.2">
      <c r="A4334" s="43"/>
      <c r="B4334" s="48"/>
      <c r="C4334" s="49"/>
      <c r="D4334" s="49"/>
      <c r="E4334" s="50"/>
      <c r="F4334" s="43"/>
      <c r="G4334" s="43"/>
      <c r="H4334" s="45"/>
      <c r="I4334" s="23"/>
      <c r="N4334" s="54"/>
      <c r="Y4334" s="53"/>
      <c r="Z4334" s="62"/>
    </row>
    <row r="4335" spans="1:26" s="20" customFormat="1" x14ac:dyDescent="0.2">
      <c r="A4335" s="43"/>
      <c r="B4335" s="48"/>
      <c r="C4335" s="49"/>
      <c r="D4335" s="49"/>
      <c r="E4335" s="50"/>
      <c r="F4335" s="43"/>
      <c r="G4335" s="43"/>
      <c r="H4335" s="45"/>
      <c r="I4335" s="23"/>
      <c r="N4335" s="54"/>
      <c r="Y4335" s="53"/>
      <c r="Z4335" s="62"/>
    </row>
    <row r="4336" spans="1:26" s="20" customFormat="1" x14ac:dyDescent="0.2">
      <c r="A4336" s="43"/>
      <c r="B4336" s="48"/>
      <c r="C4336" s="49"/>
      <c r="D4336" s="49"/>
      <c r="E4336" s="50"/>
      <c r="F4336" s="43"/>
      <c r="G4336" s="43"/>
      <c r="H4336" s="45"/>
      <c r="I4336" s="23"/>
      <c r="N4336" s="54"/>
      <c r="Y4336" s="53"/>
      <c r="Z4336" s="62"/>
    </row>
    <row r="4337" spans="1:26" s="20" customFormat="1" x14ac:dyDescent="0.2">
      <c r="A4337" s="43"/>
      <c r="B4337" s="48"/>
      <c r="C4337" s="49"/>
      <c r="D4337" s="49"/>
      <c r="E4337" s="50"/>
      <c r="F4337" s="43"/>
      <c r="G4337" s="43"/>
      <c r="H4337" s="45"/>
      <c r="I4337" s="23"/>
      <c r="N4337" s="54"/>
      <c r="Y4337" s="53"/>
      <c r="Z4337" s="62"/>
    </row>
    <row r="4338" spans="1:26" s="20" customFormat="1" x14ac:dyDescent="0.2">
      <c r="A4338" s="43"/>
      <c r="B4338" s="48"/>
      <c r="C4338" s="49"/>
      <c r="D4338" s="49"/>
      <c r="E4338" s="50"/>
      <c r="F4338" s="43"/>
      <c r="G4338" s="43"/>
      <c r="H4338" s="45"/>
      <c r="I4338" s="23"/>
      <c r="N4338" s="54"/>
      <c r="Y4338" s="53"/>
      <c r="Z4338" s="62"/>
    </row>
    <row r="4339" spans="1:26" s="20" customFormat="1" x14ac:dyDescent="0.2">
      <c r="A4339" s="43"/>
      <c r="B4339" s="48"/>
      <c r="C4339" s="49"/>
      <c r="D4339" s="49"/>
      <c r="E4339" s="50"/>
      <c r="F4339" s="43"/>
      <c r="G4339" s="43"/>
      <c r="H4339" s="45"/>
      <c r="I4339" s="23"/>
      <c r="N4339" s="54"/>
      <c r="Y4339" s="53"/>
      <c r="Z4339" s="62"/>
    </row>
    <row r="4340" spans="1:26" s="20" customFormat="1" x14ac:dyDescent="0.2">
      <c r="A4340" s="43"/>
      <c r="B4340" s="48"/>
      <c r="C4340" s="49"/>
      <c r="D4340" s="49"/>
      <c r="E4340" s="50"/>
      <c r="F4340" s="43"/>
      <c r="G4340" s="43"/>
      <c r="H4340" s="45"/>
      <c r="I4340" s="23"/>
      <c r="N4340" s="54"/>
      <c r="Y4340" s="53"/>
      <c r="Z4340" s="62"/>
    </row>
    <row r="4341" spans="1:26" s="20" customFormat="1" x14ac:dyDescent="0.2">
      <c r="A4341" s="43"/>
      <c r="B4341" s="48"/>
      <c r="C4341" s="49"/>
      <c r="D4341" s="49"/>
      <c r="E4341" s="50"/>
      <c r="F4341" s="43"/>
      <c r="G4341" s="43"/>
      <c r="H4341" s="45"/>
      <c r="I4341" s="23"/>
      <c r="N4341" s="54"/>
      <c r="Y4341" s="53"/>
      <c r="Z4341" s="62"/>
    </row>
    <row r="4342" spans="1:26" s="20" customFormat="1" x14ac:dyDescent="0.2">
      <c r="A4342" s="43"/>
      <c r="B4342" s="48"/>
      <c r="C4342" s="49"/>
      <c r="D4342" s="49"/>
      <c r="E4342" s="50"/>
      <c r="F4342" s="43"/>
      <c r="G4342" s="43"/>
      <c r="H4342" s="45"/>
      <c r="I4342" s="23"/>
      <c r="N4342" s="54"/>
      <c r="Y4342" s="53"/>
      <c r="Z4342" s="62"/>
    </row>
    <row r="4343" spans="1:26" s="20" customFormat="1" x14ac:dyDescent="0.2">
      <c r="A4343" s="43"/>
      <c r="B4343" s="48"/>
      <c r="C4343" s="49"/>
      <c r="D4343" s="49"/>
      <c r="E4343" s="50"/>
      <c r="F4343" s="43"/>
      <c r="G4343" s="43"/>
      <c r="H4343" s="45"/>
      <c r="I4343" s="23"/>
      <c r="N4343" s="54"/>
      <c r="Y4343" s="53"/>
      <c r="Z4343" s="62"/>
    </row>
    <row r="4344" spans="1:26" s="20" customFormat="1" x14ac:dyDescent="0.2">
      <c r="A4344" s="43"/>
      <c r="B4344" s="48"/>
      <c r="C4344" s="49"/>
      <c r="D4344" s="49"/>
      <c r="E4344" s="50"/>
      <c r="F4344" s="43"/>
      <c r="G4344" s="43"/>
      <c r="H4344" s="45"/>
      <c r="I4344" s="23"/>
      <c r="N4344" s="54"/>
      <c r="Y4344" s="53"/>
      <c r="Z4344" s="62"/>
    </row>
    <row r="4345" spans="1:26" s="20" customFormat="1" x14ac:dyDescent="0.2">
      <c r="A4345" s="43"/>
      <c r="B4345" s="48"/>
      <c r="C4345" s="49"/>
      <c r="D4345" s="49"/>
      <c r="E4345" s="50"/>
      <c r="F4345" s="43"/>
      <c r="G4345" s="43"/>
      <c r="H4345" s="45"/>
      <c r="I4345" s="23"/>
      <c r="N4345" s="54"/>
      <c r="Y4345" s="53"/>
      <c r="Z4345" s="62"/>
    </row>
    <row r="4346" spans="1:26" s="20" customFormat="1" x14ac:dyDescent="0.2">
      <c r="A4346" s="43"/>
      <c r="B4346" s="48"/>
      <c r="C4346" s="49"/>
      <c r="D4346" s="49"/>
      <c r="E4346" s="50"/>
      <c r="F4346" s="43"/>
      <c r="G4346" s="43"/>
      <c r="H4346" s="45"/>
      <c r="I4346" s="23"/>
      <c r="N4346" s="54"/>
      <c r="Y4346" s="53"/>
      <c r="Z4346" s="62"/>
    </row>
    <row r="4347" spans="1:26" s="20" customFormat="1" x14ac:dyDescent="0.2">
      <c r="A4347" s="43"/>
      <c r="B4347" s="48"/>
      <c r="C4347" s="49"/>
      <c r="D4347" s="49"/>
      <c r="E4347" s="50"/>
      <c r="F4347" s="43"/>
      <c r="G4347" s="43"/>
      <c r="H4347" s="45"/>
      <c r="I4347" s="23"/>
      <c r="N4347" s="54"/>
      <c r="Y4347" s="53"/>
      <c r="Z4347" s="62"/>
    </row>
    <row r="4348" spans="1:26" s="20" customFormat="1" x14ac:dyDescent="0.2">
      <c r="A4348" s="43"/>
      <c r="B4348" s="48"/>
      <c r="C4348" s="49"/>
      <c r="D4348" s="49"/>
      <c r="E4348" s="50"/>
      <c r="F4348" s="43"/>
      <c r="G4348" s="43"/>
      <c r="H4348" s="45"/>
      <c r="I4348" s="23"/>
      <c r="N4348" s="54"/>
      <c r="Y4348" s="53"/>
      <c r="Z4348" s="62"/>
    </row>
    <row r="4349" spans="1:26" s="20" customFormat="1" x14ac:dyDescent="0.2">
      <c r="A4349" s="43"/>
      <c r="B4349" s="48"/>
      <c r="C4349" s="49"/>
      <c r="D4349" s="49"/>
      <c r="E4349" s="50"/>
      <c r="F4349" s="43"/>
      <c r="G4349" s="43"/>
      <c r="H4349" s="45"/>
      <c r="I4349" s="23"/>
      <c r="N4349" s="54"/>
      <c r="Y4349" s="53"/>
      <c r="Z4349" s="62"/>
    </row>
    <row r="4350" spans="1:26" s="20" customFormat="1" x14ac:dyDescent="0.2">
      <c r="A4350" s="43"/>
      <c r="B4350" s="48"/>
      <c r="C4350" s="49"/>
      <c r="D4350" s="49"/>
      <c r="E4350" s="50"/>
      <c r="F4350" s="43"/>
      <c r="G4350" s="43"/>
      <c r="H4350" s="45"/>
      <c r="I4350" s="23"/>
      <c r="N4350" s="54"/>
      <c r="Y4350" s="53"/>
      <c r="Z4350" s="62"/>
    </row>
    <row r="4351" spans="1:26" s="20" customFormat="1" x14ac:dyDescent="0.2">
      <c r="A4351" s="43"/>
      <c r="B4351" s="48"/>
      <c r="C4351" s="49"/>
      <c r="D4351" s="49"/>
      <c r="E4351" s="50"/>
      <c r="F4351" s="43"/>
      <c r="G4351" s="43"/>
      <c r="H4351" s="45"/>
      <c r="I4351" s="23"/>
      <c r="N4351" s="54"/>
      <c r="Y4351" s="53"/>
      <c r="Z4351" s="62"/>
    </row>
    <row r="4352" spans="1:26" s="20" customFormat="1" x14ac:dyDescent="0.2">
      <c r="A4352" s="43"/>
      <c r="B4352" s="48"/>
      <c r="C4352" s="49"/>
      <c r="D4352" s="49"/>
      <c r="E4352" s="50"/>
      <c r="F4352" s="43"/>
      <c r="G4352" s="43"/>
      <c r="H4352" s="45"/>
      <c r="I4352" s="23"/>
      <c r="N4352" s="54"/>
      <c r="Y4352" s="53"/>
      <c r="Z4352" s="62"/>
    </row>
    <row r="4353" spans="1:26" s="20" customFormat="1" x14ac:dyDescent="0.2">
      <c r="A4353" s="43"/>
      <c r="B4353" s="48"/>
      <c r="C4353" s="49"/>
      <c r="D4353" s="49"/>
      <c r="E4353" s="50"/>
      <c r="F4353" s="43"/>
      <c r="G4353" s="43"/>
      <c r="H4353" s="45"/>
      <c r="I4353" s="23"/>
      <c r="N4353" s="54"/>
      <c r="Y4353" s="53"/>
      <c r="Z4353" s="62"/>
    </row>
    <row r="4354" spans="1:26" s="20" customFormat="1" x14ac:dyDescent="0.2">
      <c r="A4354" s="43"/>
      <c r="B4354" s="48"/>
      <c r="C4354" s="49"/>
      <c r="D4354" s="49"/>
      <c r="E4354" s="50"/>
      <c r="F4354" s="43"/>
      <c r="G4354" s="43"/>
      <c r="H4354" s="45"/>
      <c r="I4354" s="23"/>
      <c r="N4354" s="54"/>
      <c r="Y4354" s="53"/>
      <c r="Z4354" s="62"/>
    </row>
    <row r="4355" spans="1:26" s="20" customFormat="1" x14ac:dyDescent="0.2">
      <c r="A4355" s="43"/>
      <c r="B4355" s="48"/>
      <c r="C4355" s="49"/>
      <c r="D4355" s="49"/>
      <c r="E4355" s="50"/>
      <c r="F4355" s="43"/>
      <c r="G4355" s="43"/>
      <c r="H4355" s="45"/>
      <c r="I4355" s="23"/>
      <c r="N4355" s="54"/>
      <c r="Y4355" s="53"/>
      <c r="Z4355" s="62"/>
    </row>
    <row r="4356" spans="1:26" s="20" customFormat="1" x14ac:dyDescent="0.2">
      <c r="A4356" s="43"/>
      <c r="B4356" s="48"/>
      <c r="C4356" s="49"/>
      <c r="D4356" s="49"/>
      <c r="E4356" s="50"/>
      <c r="F4356" s="43"/>
      <c r="G4356" s="43"/>
      <c r="H4356" s="45"/>
      <c r="I4356" s="23"/>
      <c r="N4356" s="54"/>
      <c r="Y4356" s="53"/>
      <c r="Z4356" s="62"/>
    </row>
    <row r="4357" spans="1:26" s="20" customFormat="1" x14ac:dyDescent="0.2">
      <c r="A4357" s="43"/>
      <c r="B4357" s="48"/>
      <c r="C4357" s="49"/>
      <c r="D4357" s="49"/>
      <c r="E4357" s="50"/>
      <c r="F4357" s="43"/>
      <c r="G4357" s="43"/>
      <c r="H4357" s="45"/>
      <c r="I4357" s="23"/>
      <c r="N4357" s="54"/>
      <c r="Y4357" s="53"/>
      <c r="Z4357" s="62"/>
    </row>
    <row r="4358" spans="1:26" s="20" customFormat="1" x14ac:dyDescent="0.2">
      <c r="A4358" s="43"/>
      <c r="B4358" s="48"/>
      <c r="C4358" s="49"/>
      <c r="D4358" s="49"/>
      <c r="E4358" s="50"/>
      <c r="F4358" s="43"/>
      <c r="G4358" s="43"/>
      <c r="H4358" s="45"/>
      <c r="I4358" s="23"/>
      <c r="N4358" s="54"/>
      <c r="Y4358" s="53"/>
      <c r="Z4358" s="62"/>
    </row>
    <row r="4359" spans="1:26" s="20" customFormat="1" x14ac:dyDescent="0.2">
      <c r="A4359" s="43"/>
      <c r="B4359" s="48"/>
      <c r="C4359" s="49"/>
      <c r="D4359" s="49"/>
      <c r="E4359" s="50"/>
      <c r="F4359" s="43"/>
      <c r="G4359" s="43"/>
      <c r="H4359" s="45"/>
      <c r="I4359" s="23"/>
      <c r="N4359" s="54"/>
      <c r="Y4359" s="53"/>
      <c r="Z4359" s="62"/>
    </row>
    <row r="4360" spans="1:26" s="20" customFormat="1" x14ac:dyDescent="0.2">
      <c r="A4360" s="43"/>
      <c r="B4360" s="48"/>
      <c r="C4360" s="49"/>
      <c r="D4360" s="49"/>
      <c r="E4360" s="50"/>
      <c r="F4360" s="43"/>
      <c r="G4360" s="43"/>
      <c r="H4360" s="45"/>
      <c r="I4360" s="23"/>
      <c r="N4360" s="54"/>
      <c r="Y4360" s="53"/>
      <c r="Z4360" s="62"/>
    </row>
    <row r="4361" spans="1:26" s="20" customFormat="1" x14ac:dyDescent="0.2">
      <c r="A4361" s="43"/>
      <c r="B4361" s="48"/>
      <c r="C4361" s="49"/>
      <c r="D4361" s="49"/>
      <c r="E4361" s="50"/>
      <c r="F4361" s="43"/>
      <c r="G4361" s="43"/>
      <c r="H4361" s="45"/>
      <c r="I4361" s="23"/>
      <c r="N4361" s="54"/>
      <c r="Y4361" s="53"/>
      <c r="Z4361" s="62"/>
    </row>
    <row r="4362" spans="1:26" s="20" customFormat="1" x14ac:dyDescent="0.2">
      <c r="A4362" s="43"/>
      <c r="B4362" s="48"/>
      <c r="C4362" s="49"/>
      <c r="D4362" s="49"/>
      <c r="E4362" s="50"/>
      <c r="F4362" s="43"/>
      <c r="G4362" s="43"/>
      <c r="H4362" s="45"/>
      <c r="I4362" s="23"/>
      <c r="N4362" s="54"/>
      <c r="Y4362" s="53"/>
      <c r="Z4362" s="62"/>
    </row>
    <row r="4363" spans="1:26" s="20" customFormat="1" x14ac:dyDescent="0.2">
      <c r="A4363" s="43"/>
      <c r="B4363" s="48"/>
      <c r="C4363" s="49"/>
      <c r="D4363" s="49"/>
      <c r="E4363" s="50"/>
      <c r="F4363" s="43"/>
      <c r="G4363" s="43"/>
      <c r="H4363" s="45"/>
      <c r="I4363" s="23"/>
      <c r="N4363" s="54"/>
      <c r="Y4363" s="53"/>
      <c r="Z4363" s="62"/>
    </row>
    <row r="4364" spans="1:26" s="20" customFormat="1" x14ac:dyDescent="0.2">
      <c r="A4364" s="43"/>
      <c r="B4364" s="48"/>
      <c r="C4364" s="49"/>
      <c r="D4364" s="49"/>
      <c r="E4364" s="50"/>
      <c r="F4364" s="43"/>
      <c r="G4364" s="43"/>
      <c r="H4364" s="45"/>
      <c r="I4364" s="23"/>
      <c r="N4364" s="54"/>
      <c r="Y4364" s="53"/>
      <c r="Z4364" s="62"/>
    </row>
    <row r="4365" spans="1:26" s="20" customFormat="1" x14ac:dyDescent="0.2">
      <c r="A4365" s="43"/>
      <c r="B4365" s="48"/>
      <c r="C4365" s="49"/>
      <c r="D4365" s="49"/>
      <c r="E4365" s="50"/>
      <c r="F4365" s="43"/>
      <c r="G4365" s="43"/>
      <c r="H4365" s="45"/>
      <c r="I4365" s="23"/>
      <c r="N4365" s="54"/>
      <c r="Y4365" s="53"/>
      <c r="Z4365" s="62"/>
    </row>
    <row r="4366" spans="1:26" s="20" customFormat="1" x14ac:dyDescent="0.2">
      <c r="A4366" s="43"/>
      <c r="B4366" s="48"/>
      <c r="C4366" s="49"/>
      <c r="D4366" s="49"/>
      <c r="E4366" s="50"/>
      <c r="F4366" s="43"/>
      <c r="G4366" s="43"/>
      <c r="H4366" s="45"/>
      <c r="I4366" s="23"/>
      <c r="N4366" s="54"/>
      <c r="Y4366" s="53"/>
      <c r="Z4366" s="62"/>
    </row>
    <row r="4367" spans="1:26" s="20" customFormat="1" x14ac:dyDescent="0.2">
      <c r="A4367" s="43"/>
      <c r="B4367" s="48"/>
      <c r="C4367" s="49"/>
      <c r="D4367" s="49"/>
      <c r="E4367" s="50"/>
      <c r="F4367" s="43"/>
      <c r="G4367" s="43"/>
      <c r="H4367" s="45"/>
      <c r="I4367" s="23"/>
      <c r="N4367" s="54"/>
      <c r="Y4367" s="53"/>
      <c r="Z4367" s="62"/>
    </row>
    <row r="4368" spans="1:26" s="20" customFormat="1" x14ac:dyDescent="0.2">
      <c r="A4368" s="43"/>
      <c r="B4368" s="48"/>
      <c r="C4368" s="49"/>
      <c r="D4368" s="49"/>
      <c r="E4368" s="50"/>
      <c r="F4368" s="43"/>
      <c r="G4368" s="43"/>
      <c r="H4368" s="45"/>
      <c r="I4368" s="23"/>
      <c r="N4368" s="54"/>
      <c r="Y4368" s="53"/>
      <c r="Z4368" s="62"/>
    </row>
    <row r="4369" spans="1:26" s="20" customFormat="1" x14ac:dyDescent="0.2">
      <c r="A4369" s="43"/>
      <c r="B4369" s="48"/>
      <c r="C4369" s="49"/>
      <c r="D4369" s="49"/>
      <c r="E4369" s="50"/>
      <c r="F4369" s="43"/>
      <c r="G4369" s="43"/>
      <c r="H4369" s="45"/>
      <c r="I4369" s="23"/>
      <c r="N4369" s="54"/>
      <c r="Y4369" s="53"/>
      <c r="Z4369" s="62"/>
    </row>
    <row r="4370" spans="1:26" s="20" customFormat="1" x14ac:dyDescent="0.2">
      <c r="A4370" s="43"/>
      <c r="B4370" s="48"/>
      <c r="C4370" s="49"/>
      <c r="D4370" s="49"/>
      <c r="E4370" s="50"/>
      <c r="F4370" s="43"/>
      <c r="G4370" s="43"/>
      <c r="H4370" s="45"/>
      <c r="I4370" s="23"/>
      <c r="N4370" s="54"/>
      <c r="Y4370" s="53"/>
      <c r="Z4370" s="62"/>
    </row>
    <row r="4371" spans="1:26" s="20" customFormat="1" x14ac:dyDescent="0.2">
      <c r="A4371" s="43"/>
      <c r="B4371" s="48"/>
      <c r="C4371" s="49"/>
      <c r="D4371" s="49"/>
      <c r="E4371" s="50"/>
      <c r="F4371" s="43"/>
      <c r="G4371" s="43"/>
      <c r="H4371" s="45"/>
      <c r="I4371" s="23"/>
      <c r="N4371" s="54"/>
      <c r="Y4371" s="53"/>
      <c r="Z4371" s="62"/>
    </row>
    <row r="4372" spans="1:26" s="20" customFormat="1" x14ac:dyDescent="0.2">
      <c r="A4372" s="43"/>
      <c r="B4372" s="48"/>
      <c r="C4372" s="49"/>
      <c r="D4372" s="49"/>
      <c r="E4372" s="50"/>
      <c r="F4372" s="43"/>
      <c r="G4372" s="43"/>
      <c r="H4372" s="45"/>
      <c r="I4372" s="23"/>
      <c r="N4372" s="54"/>
      <c r="Y4372" s="53"/>
      <c r="Z4372" s="62"/>
    </row>
    <row r="4373" spans="1:26" s="20" customFormat="1" x14ac:dyDescent="0.2">
      <c r="A4373" s="43"/>
      <c r="B4373" s="48"/>
      <c r="C4373" s="49"/>
      <c r="D4373" s="49"/>
      <c r="E4373" s="50"/>
      <c r="F4373" s="43"/>
      <c r="G4373" s="43"/>
      <c r="H4373" s="45"/>
      <c r="I4373" s="23"/>
      <c r="N4373" s="54"/>
      <c r="Y4373" s="53"/>
      <c r="Z4373" s="62"/>
    </row>
    <row r="4374" spans="1:26" s="20" customFormat="1" x14ac:dyDescent="0.2">
      <c r="A4374" s="43"/>
      <c r="B4374" s="48"/>
      <c r="C4374" s="49"/>
      <c r="D4374" s="49"/>
      <c r="E4374" s="50"/>
      <c r="F4374" s="43"/>
      <c r="G4374" s="43"/>
      <c r="H4374" s="45"/>
      <c r="I4374" s="23"/>
      <c r="N4374" s="54"/>
      <c r="Y4374" s="53"/>
      <c r="Z4374" s="62"/>
    </row>
    <row r="4375" spans="1:26" s="20" customFormat="1" x14ac:dyDescent="0.2">
      <c r="A4375" s="43"/>
      <c r="B4375" s="48"/>
      <c r="C4375" s="49"/>
      <c r="D4375" s="49"/>
      <c r="E4375" s="50"/>
      <c r="F4375" s="43"/>
      <c r="G4375" s="43"/>
      <c r="H4375" s="45"/>
      <c r="I4375" s="23"/>
      <c r="N4375" s="54"/>
      <c r="Y4375" s="53"/>
      <c r="Z4375" s="62"/>
    </row>
    <row r="4376" spans="1:26" s="20" customFormat="1" x14ac:dyDescent="0.2">
      <c r="A4376" s="43"/>
      <c r="B4376" s="48"/>
      <c r="C4376" s="49"/>
      <c r="D4376" s="49"/>
      <c r="E4376" s="50"/>
      <c r="F4376" s="43"/>
      <c r="G4376" s="43"/>
      <c r="H4376" s="45"/>
      <c r="I4376" s="23"/>
      <c r="N4376" s="54"/>
      <c r="Y4376" s="53"/>
      <c r="Z4376" s="62"/>
    </row>
    <row r="4377" spans="1:26" s="20" customFormat="1" x14ac:dyDescent="0.2">
      <c r="A4377" s="43"/>
      <c r="B4377" s="48"/>
      <c r="C4377" s="49"/>
      <c r="D4377" s="49"/>
      <c r="E4377" s="50"/>
      <c r="F4377" s="43"/>
      <c r="G4377" s="43"/>
      <c r="H4377" s="45"/>
      <c r="I4377" s="23"/>
      <c r="N4377" s="54"/>
      <c r="Y4377" s="53"/>
      <c r="Z4377" s="62"/>
    </row>
    <row r="4378" spans="1:26" s="20" customFormat="1" x14ac:dyDescent="0.2">
      <c r="A4378" s="43"/>
      <c r="B4378" s="48"/>
      <c r="C4378" s="49"/>
      <c r="D4378" s="49"/>
      <c r="E4378" s="50"/>
      <c r="F4378" s="43"/>
      <c r="G4378" s="43"/>
      <c r="H4378" s="45"/>
      <c r="I4378" s="23"/>
      <c r="N4378" s="54"/>
      <c r="Y4378" s="53"/>
      <c r="Z4378" s="62"/>
    </row>
    <row r="4379" spans="1:26" s="20" customFormat="1" x14ac:dyDescent="0.2">
      <c r="A4379" s="43"/>
      <c r="B4379" s="48"/>
      <c r="C4379" s="49"/>
      <c r="D4379" s="49"/>
      <c r="E4379" s="50"/>
      <c r="F4379" s="43"/>
      <c r="G4379" s="43"/>
      <c r="H4379" s="45"/>
      <c r="I4379" s="23"/>
      <c r="N4379" s="54"/>
      <c r="Y4379" s="53"/>
      <c r="Z4379" s="62"/>
    </row>
    <row r="4380" spans="1:26" s="20" customFormat="1" x14ac:dyDescent="0.2">
      <c r="A4380" s="43"/>
      <c r="B4380" s="48"/>
      <c r="C4380" s="49"/>
      <c r="D4380" s="49"/>
      <c r="E4380" s="50"/>
      <c r="F4380" s="43"/>
      <c r="G4380" s="43"/>
      <c r="H4380" s="45"/>
      <c r="I4380" s="23"/>
      <c r="N4380" s="54"/>
      <c r="Y4380" s="53"/>
      <c r="Z4380" s="62"/>
    </row>
    <row r="4381" spans="1:26" s="20" customFormat="1" x14ac:dyDescent="0.2">
      <c r="A4381" s="43"/>
      <c r="B4381" s="48"/>
      <c r="C4381" s="49"/>
      <c r="D4381" s="49"/>
      <c r="E4381" s="50"/>
      <c r="F4381" s="43"/>
      <c r="G4381" s="43"/>
      <c r="H4381" s="45"/>
      <c r="I4381" s="23"/>
      <c r="N4381" s="54"/>
      <c r="Y4381" s="53"/>
      <c r="Z4381" s="62"/>
    </row>
    <row r="4382" spans="1:26" s="20" customFormat="1" x14ac:dyDescent="0.2">
      <c r="A4382" s="43"/>
      <c r="B4382" s="48"/>
      <c r="C4382" s="49"/>
      <c r="D4382" s="49"/>
      <c r="E4382" s="50"/>
      <c r="F4382" s="43"/>
      <c r="G4382" s="43"/>
      <c r="H4382" s="45"/>
      <c r="I4382" s="23"/>
      <c r="N4382" s="54"/>
      <c r="Y4382" s="53"/>
      <c r="Z4382" s="62"/>
    </row>
    <row r="4383" spans="1:26" s="20" customFormat="1" x14ac:dyDescent="0.2">
      <c r="A4383" s="43"/>
      <c r="B4383" s="48"/>
      <c r="C4383" s="49"/>
      <c r="D4383" s="49"/>
      <c r="E4383" s="50"/>
      <c r="F4383" s="43"/>
      <c r="G4383" s="43"/>
      <c r="H4383" s="45"/>
      <c r="I4383" s="23"/>
      <c r="N4383" s="54"/>
      <c r="Y4383" s="53"/>
      <c r="Z4383" s="62"/>
    </row>
    <row r="4384" spans="1:26" s="20" customFormat="1" x14ac:dyDescent="0.2">
      <c r="A4384" s="43"/>
      <c r="B4384" s="48"/>
      <c r="C4384" s="49"/>
      <c r="D4384" s="49"/>
      <c r="E4384" s="50"/>
      <c r="F4384" s="43"/>
      <c r="G4384" s="43"/>
      <c r="H4384" s="45"/>
      <c r="I4384" s="23"/>
      <c r="N4384" s="54"/>
      <c r="Y4384" s="53"/>
      <c r="Z4384" s="62"/>
    </row>
    <row r="4385" spans="1:26" s="20" customFormat="1" x14ac:dyDescent="0.2">
      <c r="A4385" s="43"/>
      <c r="B4385" s="48"/>
      <c r="C4385" s="49"/>
      <c r="D4385" s="49"/>
      <c r="E4385" s="50"/>
      <c r="F4385" s="43"/>
      <c r="G4385" s="43"/>
      <c r="H4385" s="45"/>
      <c r="I4385" s="23"/>
      <c r="N4385" s="54"/>
      <c r="Y4385" s="53"/>
      <c r="Z4385" s="62"/>
    </row>
    <row r="4386" spans="1:26" s="20" customFormat="1" x14ac:dyDescent="0.2">
      <c r="A4386" s="43"/>
      <c r="B4386" s="48"/>
      <c r="C4386" s="49"/>
      <c r="D4386" s="49"/>
      <c r="E4386" s="50"/>
      <c r="F4386" s="43"/>
      <c r="G4386" s="43"/>
      <c r="H4386" s="45"/>
      <c r="I4386" s="23"/>
      <c r="N4386" s="54"/>
      <c r="Y4386" s="53"/>
      <c r="Z4386" s="62"/>
    </row>
    <row r="4387" spans="1:26" s="20" customFormat="1" x14ac:dyDescent="0.2">
      <c r="A4387" s="43"/>
      <c r="B4387" s="48"/>
      <c r="C4387" s="49"/>
      <c r="D4387" s="49"/>
      <c r="E4387" s="50"/>
      <c r="F4387" s="43"/>
      <c r="G4387" s="43"/>
      <c r="H4387" s="45"/>
      <c r="I4387" s="23"/>
      <c r="N4387" s="54"/>
      <c r="Y4387" s="53"/>
      <c r="Z4387" s="62"/>
    </row>
    <row r="4388" spans="1:26" s="20" customFormat="1" x14ac:dyDescent="0.2">
      <c r="A4388" s="43"/>
      <c r="B4388" s="48"/>
      <c r="C4388" s="49"/>
      <c r="D4388" s="49"/>
      <c r="E4388" s="50"/>
      <c r="F4388" s="43"/>
      <c r="G4388" s="43"/>
      <c r="H4388" s="45"/>
      <c r="I4388" s="23"/>
      <c r="N4388" s="54"/>
      <c r="Y4388" s="53"/>
      <c r="Z4388" s="62"/>
    </row>
    <row r="4389" spans="1:26" s="20" customFormat="1" x14ac:dyDescent="0.2">
      <c r="A4389" s="43"/>
      <c r="B4389" s="48"/>
      <c r="C4389" s="49"/>
      <c r="D4389" s="49"/>
      <c r="E4389" s="50"/>
      <c r="F4389" s="43"/>
      <c r="G4389" s="43"/>
      <c r="H4389" s="45"/>
      <c r="I4389" s="23"/>
      <c r="N4389" s="54"/>
      <c r="Y4389" s="53"/>
      <c r="Z4389" s="62"/>
    </row>
    <row r="4390" spans="1:26" s="20" customFormat="1" x14ac:dyDescent="0.2">
      <c r="A4390" s="43"/>
      <c r="B4390" s="48"/>
      <c r="C4390" s="49"/>
      <c r="D4390" s="49"/>
      <c r="E4390" s="50"/>
      <c r="F4390" s="43"/>
      <c r="G4390" s="43"/>
      <c r="H4390" s="45"/>
      <c r="I4390" s="23"/>
      <c r="N4390" s="54"/>
      <c r="Y4390" s="53"/>
      <c r="Z4390" s="62"/>
    </row>
    <row r="4391" spans="1:26" s="20" customFormat="1" x14ac:dyDescent="0.2">
      <c r="A4391" s="43"/>
      <c r="B4391" s="48"/>
      <c r="C4391" s="49"/>
      <c r="D4391" s="49"/>
      <c r="E4391" s="50"/>
      <c r="F4391" s="43"/>
      <c r="G4391" s="43"/>
      <c r="H4391" s="45"/>
      <c r="I4391" s="23"/>
      <c r="N4391" s="54"/>
      <c r="Y4391" s="53"/>
      <c r="Z4391" s="62"/>
    </row>
    <row r="4392" spans="1:26" s="20" customFormat="1" x14ac:dyDescent="0.2">
      <c r="A4392" s="43"/>
      <c r="B4392" s="48"/>
      <c r="C4392" s="49"/>
      <c r="D4392" s="49"/>
      <c r="E4392" s="50"/>
      <c r="F4392" s="43"/>
      <c r="G4392" s="43"/>
      <c r="H4392" s="45"/>
      <c r="I4392" s="23"/>
      <c r="N4392" s="54"/>
      <c r="Y4392" s="53"/>
      <c r="Z4392" s="62"/>
    </row>
    <row r="4393" spans="1:26" s="20" customFormat="1" x14ac:dyDescent="0.2">
      <c r="A4393" s="43"/>
      <c r="B4393" s="48"/>
      <c r="C4393" s="49"/>
      <c r="D4393" s="49"/>
      <c r="E4393" s="50"/>
      <c r="F4393" s="43"/>
      <c r="G4393" s="43"/>
      <c r="H4393" s="45"/>
      <c r="I4393" s="23"/>
      <c r="N4393" s="54"/>
      <c r="Y4393" s="53"/>
      <c r="Z4393" s="62"/>
    </row>
    <row r="4394" spans="1:26" s="20" customFormat="1" x14ac:dyDescent="0.2">
      <c r="A4394" s="43"/>
      <c r="B4394" s="48"/>
      <c r="C4394" s="49"/>
      <c r="D4394" s="49"/>
      <c r="E4394" s="50"/>
      <c r="F4394" s="43"/>
      <c r="G4394" s="43"/>
      <c r="H4394" s="45"/>
      <c r="I4394" s="23"/>
      <c r="N4394" s="54"/>
      <c r="Y4394" s="53"/>
      <c r="Z4394" s="62"/>
    </row>
    <row r="4395" spans="1:26" s="20" customFormat="1" x14ac:dyDescent="0.2">
      <c r="A4395" s="43"/>
      <c r="B4395" s="48"/>
      <c r="C4395" s="49"/>
      <c r="D4395" s="49"/>
      <c r="E4395" s="50"/>
      <c r="F4395" s="43"/>
      <c r="G4395" s="43"/>
      <c r="H4395" s="45"/>
      <c r="I4395" s="23"/>
      <c r="N4395" s="54"/>
      <c r="Y4395" s="53"/>
      <c r="Z4395" s="62"/>
    </row>
    <row r="4396" spans="1:26" s="20" customFormat="1" x14ac:dyDescent="0.2">
      <c r="A4396" s="43"/>
      <c r="B4396" s="48"/>
      <c r="C4396" s="49"/>
      <c r="D4396" s="49"/>
      <c r="E4396" s="50"/>
      <c r="F4396" s="43"/>
      <c r="G4396" s="43"/>
      <c r="H4396" s="45"/>
      <c r="I4396" s="23"/>
      <c r="N4396" s="54"/>
      <c r="Y4396" s="53"/>
      <c r="Z4396" s="62"/>
    </row>
    <row r="4397" spans="1:26" s="20" customFormat="1" x14ac:dyDescent="0.2">
      <c r="A4397" s="43"/>
      <c r="B4397" s="48"/>
      <c r="C4397" s="49"/>
      <c r="D4397" s="49"/>
      <c r="E4397" s="50"/>
      <c r="F4397" s="43"/>
      <c r="G4397" s="43"/>
      <c r="H4397" s="45"/>
      <c r="I4397" s="23"/>
      <c r="N4397" s="54"/>
      <c r="Y4397" s="53"/>
      <c r="Z4397" s="62"/>
    </row>
    <row r="4398" spans="1:26" s="20" customFormat="1" x14ac:dyDescent="0.2">
      <c r="A4398" s="43"/>
      <c r="B4398" s="48"/>
      <c r="C4398" s="49"/>
      <c r="D4398" s="49"/>
      <c r="E4398" s="50"/>
      <c r="F4398" s="43"/>
      <c r="G4398" s="43"/>
      <c r="H4398" s="45"/>
      <c r="I4398" s="23"/>
      <c r="N4398" s="54"/>
      <c r="Y4398" s="53"/>
      <c r="Z4398" s="62"/>
    </row>
    <row r="4399" spans="1:26" s="20" customFormat="1" x14ac:dyDescent="0.2">
      <c r="A4399" s="43"/>
      <c r="B4399" s="48"/>
      <c r="C4399" s="49"/>
      <c r="D4399" s="49"/>
      <c r="E4399" s="50"/>
      <c r="F4399" s="43"/>
      <c r="G4399" s="43"/>
      <c r="H4399" s="45"/>
      <c r="I4399" s="23"/>
      <c r="N4399" s="54"/>
      <c r="Y4399" s="53"/>
      <c r="Z4399" s="62"/>
    </row>
    <row r="4400" spans="1:26" s="20" customFormat="1" x14ac:dyDescent="0.2">
      <c r="A4400" s="43"/>
      <c r="B4400" s="48"/>
      <c r="C4400" s="49"/>
      <c r="D4400" s="49"/>
      <c r="E4400" s="50"/>
      <c r="F4400" s="43"/>
      <c r="G4400" s="43"/>
      <c r="H4400" s="45"/>
      <c r="I4400" s="23"/>
      <c r="N4400" s="54"/>
      <c r="Y4400" s="53"/>
      <c r="Z4400" s="62"/>
    </row>
    <row r="4401" spans="1:26" s="20" customFormat="1" x14ac:dyDescent="0.2">
      <c r="A4401" s="43"/>
      <c r="B4401" s="48"/>
      <c r="C4401" s="49"/>
      <c r="D4401" s="49"/>
      <c r="E4401" s="50"/>
      <c r="F4401" s="43"/>
      <c r="G4401" s="43"/>
      <c r="H4401" s="45"/>
      <c r="I4401" s="23"/>
      <c r="N4401" s="54"/>
      <c r="Y4401" s="53"/>
      <c r="Z4401" s="62"/>
    </row>
    <row r="4402" spans="1:26" s="20" customFormat="1" x14ac:dyDescent="0.2">
      <c r="A4402" s="43"/>
      <c r="B4402" s="48"/>
      <c r="C4402" s="49"/>
      <c r="D4402" s="49"/>
      <c r="E4402" s="50"/>
      <c r="F4402" s="43"/>
      <c r="G4402" s="43"/>
      <c r="H4402" s="45"/>
      <c r="I4402" s="23"/>
      <c r="N4402" s="54"/>
      <c r="Y4402" s="53"/>
      <c r="Z4402" s="62"/>
    </row>
    <row r="4403" spans="1:26" s="20" customFormat="1" x14ac:dyDescent="0.2">
      <c r="A4403" s="43"/>
      <c r="B4403" s="48"/>
      <c r="C4403" s="49"/>
      <c r="D4403" s="49"/>
      <c r="E4403" s="50"/>
      <c r="F4403" s="43"/>
      <c r="G4403" s="43"/>
      <c r="H4403" s="45"/>
      <c r="I4403" s="23"/>
      <c r="N4403" s="54"/>
      <c r="Y4403" s="53"/>
      <c r="Z4403" s="62"/>
    </row>
    <row r="4404" spans="1:26" s="20" customFormat="1" x14ac:dyDescent="0.2">
      <c r="A4404" s="43"/>
      <c r="B4404" s="48"/>
      <c r="C4404" s="49"/>
      <c r="D4404" s="49"/>
      <c r="E4404" s="50"/>
      <c r="F4404" s="43"/>
      <c r="G4404" s="43"/>
      <c r="H4404" s="45"/>
      <c r="I4404" s="23"/>
      <c r="N4404" s="54"/>
      <c r="Y4404" s="53"/>
      <c r="Z4404" s="62"/>
    </row>
    <row r="4405" spans="1:26" s="20" customFormat="1" x14ac:dyDescent="0.2">
      <c r="A4405" s="43"/>
      <c r="B4405" s="48"/>
      <c r="C4405" s="49"/>
      <c r="D4405" s="49"/>
      <c r="E4405" s="50"/>
      <c r="F4405" s="43"/>
      <c r="G4405" s="43"/>
      <c r="H4405" s="45"/>
      <c r="I4405" s="23"/>
      <c r="N4405" s="54"/>
      <c r="Y4405" s="53"/>
      <c r="Z4405" s="62"/>
    </row>
    <row r="4406" spans="1:26" s="20" customFormat="1" x14ac:dyDescent="0.2">
      <c r="A4406" s="43"/>
      <c r="B4406" s="48"/>
      <c r="C4406" s="49"/>
      <c r="D4406" s="49"/>
      <c r="E4406" s="50"/>
      <c r="F4406" s="43"/>
      <c r="G4406" s="43"/>
      <c r="H4406" s="45"/>
      <c r="I4406" s="23"/>
      <c r="N4406" s="54"/>
      <c r="Y4406" s="53"/>
      <c r="Z4406" s="62"/>
    </row>
    <row r="4407" spans="1:26" s="20" customFormat="1" x14ac:dyDescent="0.2">
      <c r="A4407" s="43"/>
      <c r="B4407" s="48"/>
      <c r="C4407" s="49"/>
      <c r="D4407" s="49"/>
      <c r="E4407" s="50"/>
      <c r="F4407" s="43"/>
      <c r="G4407" s="43"/>
      <c r="H4407" s="45"/>
      <c r="I4407" s="23"/>
      <c r="N4407" s="54"/>
      <c r="Y4407" s="53"/>
      <c r="Z4407" s="62"/>
    </row>
    <row r="4408" spans="1:26" s="20" customFormat="1" x14ac:dyDescent="0.2">
      <c r="A4408" s="43"/>
      <c r="B4408" s="48"/>
      <c r="C4408" s="49"/>
      <c r="D4408" s="49"/>
      <c r="E4408" s="50"/>
      <c r="F4408" s="43"/>
      <c r="G4408" s="43"/>
      <c r="H4408" s="45"/>
      <c r="I4408" s="23"/>
      <c r="N4408" s="54"/>
      <c r="Y4408" s="53"/>
      <c r="Z4408" s="62"/>
    </row>
    <row r="4409" spans="1:26" s="20" customFormat="1" x14ac:dyDescent="0.2">
      <c r="A4409" s="43"/>
      <c r="B4409" s="48"/>
      <c r="C4409" s="49"/>
      <c r="D4409" s="49"/>
      <c r="E4409" s="50"/>
      <c r="F4409" s="43"/>
      <c r="G4409" s="43"/>
      <c r="H4409" s="45"/>
      <c r="I4409" s="23"/>
      <c r="N4409" s="54"/>
      <c r="Y4409" s="53"/>
      <c r="Z4409" s="62"/>
    </row>
    <row r="4410" spans="1:26" s="20" customFormat="1" x14ac:dyDescent="0.2">
      <c r="A4410" s="43"/>
      <c r="B4410" s="48"/>
      <c r="C4410" s="49"/>
      <c r="D4410" s="49"/>
      <c r="E4410" s="50"/>
      <c r="F4410" s="43"/>
      <c r="G4410" s="43"/>
      <c r="H4410" s="45"/>
      <c r="I4410" s="23"/>
      <c r="N4410" s="54"/>
      <c r="Y4410" s="53"/>
      <c r="Z4410" s="62"/>
    </row>
    <row r="4411" spans="1:26" s="20" customFormat="1" x14ac:dyDescent="0.2">
      <c r="A4411" s="43"/>
      <c r="B4411" s="48"/>
      <c r="C4411" s="49"/>
      <c r="D4411" s="49"/>
      <c r="E4411" s="50"/>
      <c r="F4411" s="43"/>
      <c r="G4411" s="43"/>
      <c r="H4411" s="45"/>
      <c r="I4411" s="23"/>
      <c r="N4411" s="54"/>
      <c r="Y4411" s="53"/>
      <c r="Z4411" s="62"/>
    </row>
    <row r="4412" spans="1:26" s="20" customFormat="1" x14ac:dyDescent="0.2">
      <c r="A4412" s="43"/>
      <c r="B4412" s="48"/>
      <c r="C4412" s="49"/>
      <c r="D4412" s="49"/>
      <c r="E4412" s="50"/>
      <c r="F4412" s="43"/>
      <c r="G4412" s="43"/>
      <c r="H4412" s="45"/>
      <c r="I4412" s="23"/>
      <c r="N4412" s="54"/>
      <c r="Y4412" s="53"/>
      <c r="Z4412" s="62"/>
    </row>
    <row r="4413" spans="1:26" s="20" customFormat="1" x14ac:dyDescent="0.2">
      <c r="A4413" s="43"/>
      <c r="B4413" s="48"/>
      <c r="C4413" s="49"/>
      <c r="D4413" s="49"/>
      <c r="E4413" s="50"/>
      <c r="F4413" s="43"/>
      <c r="G4413" s="43"/>
      <c r="H4413" s="45"/>
      <c r="I4413" s="23"/>
      <c r="N4413" s="54"/>
      <c r="Y4413" s="53"/>
      <c r="Z4413" s="62"/>
    </row>
    <row r="4414" spans="1:26" s="20" customFormat="1" x14ac:dyDescent="0.2">
      <c r="A4414" s="43"/>
      <c r="B4414" s="48"/>
      <c r="C4414" s="49"/>
      <c r="D4414" s="49"/>
      <c r="E4414" s="50"/>
      <c r="F4414" s="43"/>
      <c r="G4414" s="43"/>
      <c r="H4414" s="45"/>
      <c r="I4414" s="23"/>
      <c r="N4414" s="54"/>
      <c r="Y4414" s="53"/>
      <c r="Z4414" s="62"/>
    </row>
    <row r="4415" spans="1:26" s="20" customFormat="1" x14ac:dyDescent="0.2">
      <c r="A4415" s="43"/>
      <c r="B4415" s="48"/>
      <c r="C4415" s="49"/>
      <c r="D4415" s="49"/>
      <c r="E4415" s="50"/>
      <c r="F4415" s="43"/>
      <c r="G4415" s="43"/>
      <c r="H4415" s="45"/>
      <c r="I4415" s="23"/>
      <c r="N4415" s="54"/>
      <c r="Y4415" s="53"/>
      <c r="Z4415" s="62"/>
    </row>
    <row r="4416" spans="1:26" s="20" customFormat="1" x14ac:dyDescent="0.2">
      <c r="A4416" s="43"/>
      <c r="B4416" s="48"/>
      <c r="C4416" s="49"/>
      <c r="D4416" s="49"/>
      <c r="E4416" s="50"/>
      <c r="F4416" s="43"/>
      <c r="G4416" s="43"/>
      <c r="H4416" s="45"/>
      <c r="I4416" s="23"/>
      <c r="N4416" s="54"/>
      <c r="Y4416" s="53"/>
      <c r="Z4416" s="62"/>
    </row>
    <row r="4417" spans="1:26" s="20" customFormat="1" x14ac:dyDescent="0.2">
      <c r="A4417" s="43"/>
      <c r="B4417" s="48"/>
      <c r="C4417" s="49"/>
      <c r="D4417" s="49"/>
      <c r="E4417" s="50"/>
      <c r="F4417" s="43"/>
      <c r="G4417" s="43"/>
      <c r="H4417" s="45"/>
      <c r="I4417" s="23"/>
      <c r="N4417" s="54"/>
      <c r="Y4417" s="53"/>
      <c r="Z4417" s="62"/>
    </row>
    <row r="4418" spans="1:26" s="20" customFormat="1" x14ac:dyDescent="0.2">
      <c r="A4418" s="43"/>
      <c r="B4418" s="48"/>
      <c r="C4418" s="49"/>
      <c r="D4418" s="49"/>
      <c r="E4418" s="50"/>
      <c r="F4418" s="43"/>
      <c r="G4418" s="43"/>
      <c r="H4418" s="45"/>
      <c r="I4418" s="23"/>
      <c r="N4418" s="54"/>
      <c r="Y4418" s="53"/>
      <c r="Z4418" s="62"/>
    </row>
    <row r="4419" spans="1:26" s="20" customFormat="1" x14ac:dyDescent="0.2">
      <c r="A4419" s="43"/>
      <c r="B4419" s="48"/>
      <c r="C4419" s="49"/>
      <c r="D4419" s="49"/>
      <c r="E4419" s="50"/>
      <c r="F4419" s="43"/>
      <c r="G4419" s="43"/>
      <c r="H4419" s="45"/>
      <c r="I4419" s="23"/>
      <c r="N4419" s="54"/>
      <c r="Y4419" s="53"/>
      <c r="Z4419" s="62"/>
    </row>
    <row r="4420" spans="1:26" s="20" customFormat="1" x14ac:dyDescent="0.2">
      <c r="A4420" s="43"/>
      <c r="B4420" s="48"/>
      <c r="C4420" s="49"/>
      <c r="D4420" s="49"/>
      <c r="E4420" s="50"/>
      <c r="F4420" s="43"/>
      <c r="G4420" s="43"/>
      <c r="H4420" s="45"/>
      <c r="I4420" s="23"/>
      <c r="N4420" s="54"/>
      <c r="Y4420" s="53"/>
      <c r="Z4420" s="62"/>
    </row>
    <row r="4421" spans="1:26" s="20" customFormat="1" x14ac:dyDescent="0.2">
      <c r="A4421" s="43"/>
      <c r="B4421" s="48"/>
      <c r="C4421" s="49"/>
      <c r="D4421" s="49"/>
      <c r="E4421" s="50"/>
      <c r="F4421" s="43"/>
      <c r="G4421" s="43"/>
      <c r="H4421" s="45"/>
      <c r="I4421" s="23"/>
      <c r="N4421" s="54"/>
      <c r="Y4421" s="53"/>
      <c r="Z4421" s="62"/>
    </row>
    <row r="4422" spans="1:26" s="20" customFormat="1" x14ac:dyDescent="0.2">
      <c r="A4422" s="43"/>
      <c r="B4422" s="48"/>
      <c r="C4422" s="49"/>
      <c r="D4422" s="49"/>
      <c r="E4422" s="50"/>
      <c r="F4422" s="43"/>
      <c r="G4422" s="43"/>
      <c r="H4422" s="45"/>
      <c r="I4422" s="23"/>
      <c r="N4422" s="54"/>
      <c r="Y4422" s="53"/>
      <c r="Z4422" s="62"/>
    </row>
    <row r="4423" spans="1:26" s="20" customFormat="1" x14ac:dyDescent="0.2">
      <c r="A4423" s="43"/>
      <c r="B4423" s="48"/>
      <c r="C4423" s="49"/>
      <c r="D4423" s="49"/>
      <c r="E4423" s="50"/>
      <c r="F4423" s="43"/>
      <c r="G4423" s="43"/>
      <c r="H4423" s="45"/>
      <c r="I4423" s="23"/>
      <c r="N4423" s="54"/>
      <c r="Y4423" s="53"/>
      <c r="Z4423" s="62"/>
    </row>
    <row r="4424" spans="1:26" s="20" customFormat="1" x14ac:dyDescent="0.2">
      <c r="A4424" s="43"/>
      <c r="B4424" s="48"/>
      <c r="C4424" s="49"/>
      <c r="D4424" s="49"/>
      <c r="E4424" s="50"/>
      <c r="F4424" s="43"/>
      <c r="G4424" s="43"/>
      <c r="H4424" s="45"/>
      <c r="I4424" s="23"/>
      <c r="N4424" s="54"/>
      <c r="Y4424" s="53"/>
      <c r="Z4424" s="62"/>
    </row>
    <row r="4425" spans="1:26" s="20" customFormat="1" x14ac:dyDescent="0.2">
      <c r="A4425" s="43"/>
      <c r="B4425" s="48"/>
      <c r="C4425" s="49"/>
      <c r="D4425" s="49"/>
      <c r="E4425" s="50"/>
      <c r="F4425" s="43"/>
      <c r="G4425" s="43"/>
      <c r="H4425" s="45"/>
      <c r="I4425" s="23"/>
      <c r="N4425" s="54"/>
      <c r="Y4425" s="53"/>
      <c r="Z4425" s="62"/>
    </row>
    <row r="4426" spans="1:26" s="20" customFormat="1" x14ac:dyDescent="0.2">
      <c r="A4426" s="43"/>
      <c r="B4426" s="48"/>
      <c r="C4426" s="49"/>
      <c r="D4426" s="49"/>
      <c r="E4426" s="50"/>
      <c r="F4426" s="43"/>
      <c r="G4426" s="43"/>
      <c r="H4426" s="45"/>
      <c r="I4426" s="23"/>
      <c r="N4426" s="54"/>
      <c r="Y4426" s="53"/>
      <c r="Z4426" s="62"/>
    </row>
    <row r="4427" spans="1:26" s="20" customFormat="1" x14ac:dyDescent="0.2">
      <c r="A4427" s="43"/>
      <c r="B4427" s="48"/>
      <c r="C4427" s="49"/>
      <c r="D4427" s="49"/>
      <c r="E4427" s="50"/>
      <c r="F4427" s="43"/>
      <c r="G4427" s="43"/>
      <c r="H4427" s="45"/>
      <c r="I4427" s="23"/>
      <c r="N4427" s="54"/>
      <c r="Y4427" s="53"/>
      <c r="Z4427" s="62"/>
    </row>
    <row r="4428" spans="1:26" s="20" customFormat="1" x14ac:dyDescent="0.2">
      <c r="A4428" s="43"/>
      <c r="B4428" s="48"/>
      <c r="C4428" s="49"/>
      <c r="D4428" s="49"/>
      <c r="E4428" s="50"/>
      <c r="F4428" s="43"/>
      <c r="G4428" s="43"/>
      <c r="H4428" s="45"/>
      <c r="I4428" s="23"/>
      <c r="N4428" s="54"/>
      <c r="Y4428" s="53"/>
      <c r="Z4428" s="62"/>
    </row>
    <row r="4429" spans="1:26" s="20" customFormat="1" x14ac:dyDescent="0.2">
      <c r="A4429" s="43"/>
      <c r="B4429" s="48"/>
      <c r="C4429" s="49"/>
      <c r="D4429" s="49"/>
      <c r="E4429" s="50"/>
      <c r="F4429" s="43"/>
      <c r="G4429" s="43"/>
      <c r="H4429" s="45"/>
      <c r="I4429" s="23"/>
      <c r="N4429" s="54"/>
      <c r="Y4429" s="53"/>
      <c r="Z4429" s="62"/>
    </row>
    <row r="4430" spans="1:26" s="20" customFormat="1" x14ac:dyDescent="0.2">
      <c r="A4430" s="43"/>
      <c r="B4430" s="48"/>
      <c r="C4430" s="49"/>
      <c r="D4430" s="49"/>
      <c r="E4430" s="50"/>
      <c r="F4430" s="43"/>
      <c r="G4430" s="43"/>
      <c r="H4430" s="45"/>
      <c r="I4430" s="23"/>
      <c r="N4430" s="54"/>
      <c r="Y4430" s="53"/>
      <c r="Z4430" s="62"/>
    </row>
    <row r="4431" spans="1:26" s="20" customFormat="1" x14ac:dyDescent="0.2">
      <c r="A4431" s="43"/>
      <c r="B4431" s="48"/>
      <c r="C4431" s="49"/>
      <c r="D4431" s="49"/>
      <c r="E4431" s="50"/>
      <c r="F4431" s="43"/>
      <c r="G4431" s="43"/>
      <c r="H4431" s="45"/>
      <c r="I4431" s="23"/>
      <c r="N4431" s="54"/>
      <c r="Y4431" s="53"/>
      <c r="Z4431" s="62"/>
    </row>
    <row r="4432" spans="1:26" s="20" customFormat="1" x14ac:dyDescent="0.2">
      <c r="A4432" s="43"/>
      <c r="B4432" s="48"/>
      <c r="C4432" s="49"/>
      <c r="D4432" s="49"/>
      <c r="E4432" s="50"/>
      <c r="F4432" s="43"/>
      <c r="G4432" s="43"/>
      <c r="H4432" s="45"/>
      <c r="I4432" s="23"/>
      <c r="N4432" s="54"/>
      <c r="Y4432" s="53"/>
      <c r="Z4432" s="62"/>
    </row>
    <row r="4433" spans="1:26" s="20" customFormat="1" x14ac:dyDescent="0.2">
      <c r="A4433" s="43"/>
      <c r="B4433" s="48"/>
      <c r="C4433" s="49"/>
      <c r="D4433" s="49"/>
      <c r="E4433" s="50"/>
      <c r="F4433" s="43"/>
      <c r="G4433" s="43"/>
      <c r="H4433" s="45"/>
      <c r="I4433" s="23"/>
      <c r="N4433" s="54"/>
      <c r="Y4433" s="53"/>
      <c r="Z4433" s="62"/>
    </row>
    <row r="4434" spans="1:26" s="20" customFormat="1" x14ac:dyDescent="0.2">
      <c r="A4434" s="43"/>
      <c r="B4434" s="48"/>
      <c r="C4434" s="49"/>
      <c r="D4434" s="49"/>
      <c r="E4434" s="50"/>
      <c r="F4434" s="43"/>
      <c r="G4434" s="43"/>
      <c r="H4434" s="45"/>
      <c r="I4434" s="23"/>
      <c r="N4434" s="54"/>
      <c r="Y4434" s="53"/>
      <c r="Z4434" s="62"/>
    </row>
    <row r="4435" spans="1:26" s="20" customFormat="1" x14ac:dyDescent="0.2">
      <c r="A4435" s="43"/>
      <c r="B4435" s="48"/>
      <c r="C4435" s="49"/>
      <c r="D4435" s="49"/>
      <c r="E4435" s="50"/>
      <c r="F4435" s="43"/>
      <c r="G4435" s="43"/>
      <c r="H4435" s="45"/>
      <c r="I4435" s="23"/>
      <c r="N4435" s="54"/>
      <c r="Y4435" s="53"/>
      <c r="Z4435" s="62"/>
    </row>
    <row r="4436" spans="1:26" s="20" customFormat="1" x14ac:dyDescent="0.2">
      <c r="A4436" s="43"/>
      <c r="B4436" s="48"/>
      <c r="C4436" s="49"/>
      <c r="D4436" s="49"/>
      <c r="E4436" s="50"/>
      <c r="F4436" s="43"/>
      <c r="G4436" s="43"/>
      <c r="H4436" s="45"/>
      <c r="I4436" s="23"/>
      <c r="N4436" s="54"/>
      <c r="Y4436" s="53"/>
      <c r="Z4436" s="62"/>
    </row>
    <row r="4437" spans="1:26" s="20" customFormat="1" x14ac:dyDescent="0.2">
      <c r="A4437" s="43"/>
      <c r="B4437" s="48"/>
      <c r="C4437" s="49"/>
      <c r="D4437" s="49"/>
      <c r="E4437" s="50"/>
      <c r="F4437" s="43"/>
      <c r="G4437" s="43"/>
      <c r="H4437" s="45"/>
      <c r="I4437" s="23"/>
      <c r="N4437" s="54"/>
      <c r="Y4437" s="53"/>
      <c r="Z4437" s="62"/>
    </row>
    <row r="4438" spans="1:26" s="20" customFormat="1" x14ac:dyDescent="0.2">
      <c r="A4438" s="43"/>
      <c r="B4438" s="48"/>
      <c r="C4438" s="49"/>
      <c r="D4438" s="49"/>
      <c r="E4438" s="50"/>
      <c r="F4438" s="43"/>
      <c r="G4438" s="43"/>
      <c r="H4438" s="45"/>
      <c r="I4438" s="23"/>
      <c r="N4438" s="54"/>
      <c r="Y4438" s="53"/>
      <c r="Z4438" s="62"/>
    </row>
    <row r="4439" spans="1:26" s="20" customFormat="1" x14ac:dyDescent="0.2">
      <c r="A4439" s="43"/>
      <c r="B4439" s="48"/>
      <c r="C4439" s="49"/>
      <c r="D4439" s="49"/>
      <c r="E4439" s="50"/>
      <c r="F4439" s="43"/>
      <c r="G4439" s="43"/>
      <c r="H4439" s="45"/>
      <c r="I4439" s="23"/>
      <c r="N4439" s="54"/>
      <c r="Y4439" s="53"/>
      <c r="Z4439" s="62"/>
    </row>
    <row r="4440" spans="1:26" s="20" customFormat="1" x14ac:dyDescent="0.2">
      <c r="A4440" s="43"/>
      <c r="B4440" s="48"/>
      <c r="C4440" s="49"/>
      <c r="D4440" s="49"/>
      <c r="E4440" s="50"/>
      <c r="F4440" s="43"/>
      <c r="G4440" s="43"/>
      <c r="H4440" s="45"/>
      <c r="I4440" s="23"/>
      <c r="N4440" s="54"/>
      <c r="Y4440" s="53"/>
      <c r="Z4440" s="62"/>
    </row>
    <row r="4441" spans="1:26" s="20" customFormat="1" x14ac:dyDescent="0.2">
      <c r="A4441" s="43"/>
      <c r="B4441" s="48"/>
      <c r="C4441" s="49"/>
      <c r="D4441" s="49"/>
      <c r="E4441" s="50"/>
      <c r="F4441" s="43"/>
      <c r="G4441" s="43"/>
      <c r="H4441" s="45"/>
      <c r="I4441" s="23"/>
      <c r="N4441" s="54"/>
      <c r="Y4441" s="53"/>
      <c r="Z4441" s="62"/>
    </row>
    <row r="4442" spans="1:26" s="20" customFormat="1" x14ac:dyDescent="0.2">
      <c r="A4442" s="43"/>
      <c r="B4442" s="48"/>
      <c r="C4442" s="49"/>
      <c r="D4442" s="49"/>
      <c r="E4442" s="50"/>
      <c r="F4442" s="43"/>
      <c r="G4442" s="43"/>
      <c r="H4442" s="45"/>
      <c r="I4442" s="23"/>
      <c r="N4442" s="54"/>
      <c r="Y4442" s="53"/>
      <c r="Z4442" s="62"/>
    </row>
    <row r="4443" spans="1:26" s="20" customFormat="1" x14ac:dyDescent="0.2">
      <c r="A4443" s="43"/>
      <c r="B4443" s="48"/>
      <c r="C4443" s="49"/>
      <c r="D4443" s="49"/>
      <c r="E4443" s="50"/>
      <c r="F4443" s="43"/>
      <c r="G4443" s="43"/>
      <c r="H4443" s="45"/>
      <c r="I4443" s="23"/>
      <c r="N4443" s="54"/>
      <c r="Y4443" s="53"/>
      <c r="Z4443" s="62"/>
    </row>
    <row r="4444" spans="1:26" s="20" customFormat="1" x14ac:dyDescent="0.2">
      <c r="A4444" s="43"/>
      <c r="B4444" s="48"/>
      <c r="C4444" s="49"/>
      <c r="D4444" s="49"/>
      <c r="E4444" s="50"/>
      <c r="F4444" s="43"/>
      <c r="G4444" s="43"/>
      <c r="H4444" s="45"/>
      <c r="I4444" s="23"/>
      <c r="N4444" s="54"/>
      <c r="Y4444" s="53"/>
      <c r="Z4444" s="62"/>
    </row>
    <row r="4445" spans="1:26" s="20" customFormat="1" x14ac:dyDescent="0.2">
      <c r="A4445" s="43"/>
      <c r="B4445" s="48"/>
      <c r="C4445" s="49"/>
      <c r="D4445" s="49"/>
      <c r="E4445" s="50"/>
      <c r="F4445" s="43"/>
      <c r="G4445" s="43"/>
      <c r="H4445" s="45"/>
      <c r="I4445" s="23"/>
      <c r="N4445" s="54"/>
      <c r="Y4445" s="53"/>
      <c r="Z4445" s="62"/>
    </row>
    <row r="4446" spans="1:26" s="20" customFormat="1" x14ac:dyDescent="0.2">
      <c r="A4446" s="43"/>
      <c r="B4446" s="48"/>
      <c r="C4446" s="49"/>
      <c r="D4446" s="49"/>
      <c r="E4446" s="50"/>
      <c r="F4446" s="43"/>
      <c r="G4446" s="43"/>
      <c r="H4446" s="45"/>
      <c r="I4446" s="23"/>
      <c r="N4446" s="54"/>
      <c r="Y4446" s="53"/>
      <c r="Z4446" s="62"/>
    </row>
    <row r="4447" spans="1:26" s="20" customFormat="1" x14ac:dyDescent="0.2">
      <c r="A4447" s="43"/>
      <c r="B4447" s="48"/>
      <c r="C4447" s="49"/>
      <c r="D4447" s="49"/>
      <c r="E4447" s="50"/>
      <c r="F4447" s="43"/>
      <c r="G4447" s="43"/>
      <c r="H4447" s="45"/>
      <c r="I4447" s="23"/>
      <c r="N4447" s="54"/>
      <c r="Y4447" s="53"/>
      <c r="Z4447" s="62"/>
    </row>
    <row r="4448" spans="1:26" s="20" customFormat="1" x14ac:dyDescent="0.2">
      <c r="A4448" s="43"/>
      <c r="B4448" s="48"/>
      <c r="C4448" s="49"/>
      <c r="D4448" s="49"/>
      <c r="E4448" s="50"/>
      <c r="F4448" s="43"/>
      <c r="G4448" s="43"/>
      <c r="H4448" s="45"/>
      <c r="I4448" s="23"/>
      <c r="N4448" s="54"/>
      <c r="Y4448" s="53"/>
      <c r="Z4448" s="62"/>
    </row>
    <row r="4449" spans="1:26" s="20" customFormat="1" x14ac:dyDescent="0.2">
      <c r="A4449" s="43"/>
      <c r="B4449" s="48"/>
      <c r="C4449" s="49"/>
      <c r="D4449" s="49"/>
      <c r="E4449" s="50"/>
      <c r="F4449" s="43"/>
      <c r="G4449" s="43"/>
      <c r="H4449" s="45"/>
      <c r="I4449" s="23"/>
      <c r="N4449" s="54"/>
      <c r="Y4449" s="53"/>
      <c r="Z4449" s="62"/>
    </row>
    <row r="4450" spans="1:26" s="20" customFormat="1" x14ac:dyDescent="0.2">
      <c r="A4450" s="43"/>
      <c r="B4450" s="48"/>
      <c r="C4450" s="49"/>
      <c r="D4450" s="49"/>
      <c r="E4450" s="50"/>
      <c r="F4450" s="43"/>
      <c r="G4450" s="43"/>
      <c r="H4450" s="45"/>
      <c r="I4450" s="23"/>
      <c r="N4450" s="54"/>
      <c r="Y4450" s="53"/>
      <c r="Z4450" s="62"/>
    </row>
    <row r="4451" spans="1:26" s="20" customFormat="1" x14ac:dyDescent="0.2">
      <c r="A4451" s="43"/>
      <c r="B4451" s="48"/>
      <c r="C4451" s="49"/>
      <c r="D4451" s="49"/>
      <c r="E4451" s="50"/>
      <c r="F4451" s="43"/>
      <c r="G4451" s="43"/>
      <c r="H4451" s="45"/>
      <c r="I4451" s="23"/>
      <c r="N4451" s="54"/>
      <c r="Y4451" s="53"/>
      <c r="Z4451" s="62"/>
    </row>
    <row r="4452" spans="1:26" s="20" customFormat="1" x14ac:dyDescent="0.2">
      <c r="A4452" s="43"/>
      <c r="B4452" s="48"/>
      <c r="C4452" s="49"/>
      <c r="D4452" s="49"/>
      <c r="E4452" s="50"/>
      <c r="F4452" s="43"/>
      <c r="G4452" s="43"/>
      <c r="H4452" s="45"/>
      <c r="I4452" s="23"/>
      <c r="N4452" s="54"/>
      <c r="Y4452" s="53"/>
      <c r="Z4452" s="62"/>
    </row>
    <row r="4453" spans="1:26" s="20" customFormat="1" x14ac:dyDescent="0.2">
      <c r="A4453" s="43"/>
      <c r="B4453" s="48"/>
      <c r="C4453" s="49"/>
      <c r="D4453" s="49"/>
      <c r="E4453" s="50"/>
      <c r="F4453" s="43"/>
      <c r="G4453" s="43"/>
      <c r="H4453" s="45"/>
      <c r="I4453" s="23"/>
      <c r="N4453" s="54"/>
      <c r="Y4453" s="53"/>
      <c r="Z4453" s="62"/>
    </row>
    <row r="4454" spans="1:26" s="20" customFormat="1" x14ac:dyDescent="0.2">
      <c r="A4454" s="43"/>
      <c r="B4454" s="48"/>
      <c r="C4454" s="49"/>
      <c r="D4454" s="49"/>
      <c r="E4454" s="50"/>
      <c r="F4454" s="43"/>
      <c r="G4454" s="43"/>
      <c r="H4454" s="45"/>
      <c r="I4454" s="23"/>
      <c r="N4454" s="54"/>
      <c r="Y4454" s="53"/>
      <c r="Z4454" s="62"/>
    </row>
    <row r="4455" spans="1:26" s="20" customFormat="1" x14ac:dyDescent="0.2">
      <c r="A4455" s="43"/>
      <c r="B4455" s="48"/>
      <c r="C4455" s="49"/>
      <c r="D4455" s="49"/>
      <c r="E4455" s="50"/>
      <c r="F4455" s="43"/>
      <c r="G4455" s="43"/>
      <c r="H4455" s="45"/>
      <c r="I4455" s="23"/>
      <c r="N4455" s="54"/>
      <c r="Y4455" s="53"/>
      <c r="Z4455" s="62"/>
    </row>
    <row r="4456" spans="1:26" s="20" customFormat="1" x14ac:dyDescent="0.2">
      <c r="A4456" s="43"/>
      <c r="B4456" s="48"/>
      <c r="C4456" s="49"/>
      <c r="D4456" s="49"/>
      <c r="E4456" s="50"/>
      <c r="F4456" s="43"/>
      <c r="G4456" s="43"/>
      <c r="H4456" s="45"/>
      <c r="I4456" s="23"/>
      <c r="N4456" s="54"/>
      <c r="Y4456" s="53"/>
      <c r="Z4456" s="62"/>
    </row>
    <row r="4457" spans="1:26" s="20" customFormat="1" x14ac:dyDescent="0.2">
      <c r="A4457" s="43"/>
      <c r="B4457" s="48"/>
      <c r="C4457" s="49"/>
      <c r="D4457" s="49"/>
      <c r="E4457" s="50"/>
      <c r="F4457" s="43"/>
      <c r="G4457" s="43"/>
      <c r="H4457" s="45"/>
      <c r="I4457" s="23"/>
      <c r="N4457" s="54"/>
      <c r="Y4457" s="53"/>
      <c r="Z4457" s="62"/>
    </row>
    <row r="4458" spans="1:26" s="20" customFormat="1" x14ac:dyDescent="0.2">
      <c r="A4458" s="43"/>
      <c r="B4458" s="48"/>
      <c r="C4458" s="49"/>
      <c r="D4458" s="49"/>
      <c r="E4458" s="50"/>
      <c r="F4458" s="43"/>
      <c r="G4458" s="43"/>
      <c r="H4458" s="45"/>
      <c r="I4458" s="23"/>
      <c r="N4458" s="54"/>
      <c r="Y4458" s="53"/>
      <c r="Z4458" s="62"/>
    </row>
    <row r="4459" spans="1:26" s="20" customFormat="1" x14ac:dyDescent="0.2">
      <c r="A4459" s="43"/>
      <c r="B4459" s="48"/>
      <c r="C4459" s="49"/>
      <c r="D4459" s="49"/>
      <c r="E4459" s="50"/>
      <c r="F4459" s="43"/>
      <c r="G4459" s="43"/>
      <c r="H4459" s="45"/>
      <c r="I4459" s="23"/>
      <c r="N4459" s="54"/>
      <c r="Y4459" s="53"/>
      <c r="Z4459" s="62"/>
    </row>
    <row r="4460" spans="1:26" s="20" customFormat="1" x14ac:dyDescent="0.2">
      <c r="A4460" s="43"/>
      <c r="B4460" s="48"/>
      <c r="C4460" s="49"/>
      <c r="D4460" s="49"/>
      <c r="E4460" s="50"/>
      <c r="F4460" s="43"/>
      <c r="G4460" s="43"/>
      <c r="H4460" s="45"/>
      <c r="I4460" s="23"/>
      <c r="N4460" s="54"/>
      <c r="Y4460" s="53"/>
      <c r="Z4460" s="62"/>
    </row>
    <row r="4461" spans="1:26" s="20" customFormat="1" x14ac:dyDescent="0.2">
      <c r="A4461" s="43"/>
      <c r="B4461" s="48"/>
      <c r="C4461" s="49"/>
      <c r="D4461" s="49"/>
      <c r="E4461" s="50"/>
      <c r="F4461" s="43"/>
      <c r="G4461" s="43"/>
      <c r="H4461" s="45"/>
      <c r="I4461" s="23"/>
      <c r="N4461" s="54"/>
      <c r="Y4461" s="53"/>
      <c r="Z4461" s="62"/>
    </row>
    <row r="4462" spans="1:26" s="20" customFormat="1" x14ac:dyDescent="0.2">
      <c r="A4462" s="43"/>
      <c r="B4462" s="48"/>
      <c r="C4462" s="49"/>
      <c r="D4462" s="49"/>
      <c r="E4462" s="50"/>
      <c r="F4462" s="43"/>
      <c r="G4462" s="43"/>
      <c r="H4462" s="45"/>
      <c r="I4462" s="23"/>
      <c r="N4462" s="54"/>
      <c r="Y4462" s="53"/>
      <c r="Z4462" s="62"/>
    </row>
    <row r="4463" spans="1:26" s="20" customFormat="1" x14ac:dyDescent="0.2">
      <c r="A4463" s="43"/>
      <c r="B4463" s="48"/>
      <c r="C4463" s="49"/>
      <c r="D4463" s="49"/>
      <c r="E4463" s="50"/>
      <c r="F4463" s="43"/>
      <c r="G4463" s="43"/>
      <c r="H4463" s="45"/>
      <c r="I4463" s="23"/>
      <c r="N4463" s="54"/>
      <c r="Y4463" s="53"/>
      <c r="Z4463" s="62"/>
    </row>
    <row r="4464" spans="1:26" s="20" customFormat="1" x14ac:dyDescent="0.2">
      <c r="A4464" s="43"/>
      <c r="B4464" s="48"/>
      <c r="C4464" s="49"/>
      <c r="D4464" s="49"/>
      <c r="E4464" s="50"/>
      <c r="F4464" s="43"/>
      <c r="G4464" s="43"/>
      <c r="H4464" s="45"/>
      <c r="I4464" s="23"/>
      <c r="N4464" s="54"/>
      <c r="Y4464" s="53"/>
      <c r="Z4464" s="62"/>
    </row>
    <row r="4465" spans="1:26" s="20" customFormat="1" x14ac:dyDescent="0.2">
      <c r="A4465" s="43"/>
      <c r="B4465" s="48"/>
      <c r="C4465" s="49"/>
      <c r="D4465" s="49"/>
      <c r="E4465" s="50"/>
      <c r="F4465" s="43"/>
      <c r="G4465" s="43"/>
      <c r="H4465" s="45"/>
      <c r="I4465" s="23"/>
      <c r="N4465" s="54"/>
      <c r="Y4465" s="53"/>
      <c r="Z4465" s="62"/>
    </row>
    <row r="4466" spans="1:26" s="20" customFormat="1" x14ac:dyDescent="0.2">
      <c r="A4466" s="43"/>
      <c r="B4466" s="48"/>
      <c r="C4466" s="49"/>
      <c r="D4466" s="49"/>
      <c r="E4466" s="50"/>
      <c r="F4466" s="43"/>
      <c r="G4466" s="43"/>
      <c r="H4466" s="45"/>
      <c r="I4466" s="23"/>
      <c r="N4466" s="54"/>
      <c r="Y4466" s="53"/>
      <c r="Z4466" s="62"/>
    </row>
    <row r="4467" spans="1:26" s="20" customFormat="1" x14ac:dyDescent="0.2">
      <c r="A4467" s="43"/>
      <c r="B4467" s="48"/>
      <c r="C4467" s="49"/>
      <c r="D4467" s="49"/>
      <c r="E4467" s="50"/>
      <c r="F4467" s="43"/>
      <c r="G4467" s="43"/>
      <c r="H4467" s="45"/>
      <c r="I4467" s="23"/>
      <c r="N4467" s="54"/>
      <c r="Y4467" s="53"/>
      <c r="Z4467" s="62"/>
    </row>
    <row r="4468" spans="1:26" s="20" customFormat="1" x14ac:dyDescent="0.2">
      <c r="A4468" s="43"/>
      <c r="B4468" s="48"/>
      <c r="C4468" s="49"/>
      <c r="D4468" s="49"/>
      <c r="E4468" s="50"/>
      <c r="F4468" s="43"/>
      <c r="G4468" s="43"/>
      <c r="H4468" s="45"/>
      <c r="I4468" s="23"/>
      <c r="N4468" s="54"/>
      <c r="Y4468" s="53"/>
      <c r="Z4468" s="62"/>
    </row>
    <row r="4469" spans="1:26" s="20" customFormat="1" x14ac:dyDescent="0.2">
      <c r="A4469" s="43"/>
      <c r="B4469" s="48"/>
      <c r="C4469" s="49"/>
      <c r="D4469" s="49"/>
      <c r="E4469" s="50"/>
      <c r="F4469" s="43"/>
      <c r="G4469" s="43"/>
      <c r="H4469" s="45"/>
      <c r="I4469" s="23"/>
      <c r="N4469" s="54"/>
      <c r="Y4469" s="53"/>
      <c r="Z4469" s="62"/>
    </row>
    <row r="4470" spans="1:26" s="20" customFormat="1" x14ac:dyDescent="0.2">
      <c r="A4470" s="43"/>
      <c r="B4470" s="48"/>
      <c r="C4470" s="49"/>
      <c r="D4470" s="49"/>
      <c r="E4470" s="50"/>
      <c r="F4470" s="43"/>
      <c r="G4470" s="43"/>
      <c r="H4470" s="45"/>
      <c r="I4470" s="23"/>
      <c r="N4470" s="54"/>
      <c r="Y4470" s="53"/>
      <c r="Z4470" s="62"/>
    </row>
    <row r="4471" spans="1:26" s="20" customFormat="1" x14ac:dyDescent="0.2">
      <c r="A4471" s="43"/>
      <c r="B4471" s="48"/>
      <c r="C4471" s="49"/>
      <c r="D4471" s="49"/>
      <c r="E4471" s="50"/>
      <c r="F4471" s="43"/>
      <c r="G4471" s="43"/>
      <c r="H4471" s="45"/>
      <c r="I4471" s="23"/>
      <c r="N4471" s="54"/>
      <c r="Y4471" s="53"/>
      <c r="Z4471" s="62"/>
    </row>
    <row r="4472" spans="1:26" s="20" customFormat="1" x14ac:dyDescent="0.2">
      <c r="A4472" s="43"/>
      <c r="B4472" s="48"/>
      <c r="C4472" s="49"/>
      <c r="D4472" s="49"/>
      <c r="E4472" s="50"/>
      <c r="F4472" s="43"/>
      <c r="G4472" s="43"/>
      <c r="H4472" s="45"/>
      <c r="I4472" s="23"/>
      <c r="N4472" s="54"/>
      <c r="Y4472" s="53"/>
      <c r="Z4472" s="62"/>
    </row>
    <row r="4473" spans="1:26" s="20" customFormat="1" x14ac:dyDescent="0.2">
      <c r="A4473" s="43"/>
      <c r="B4473" s="48"/>
      <c r="C4473" s="49"/>
      <c r="D4473" s="49"/>
      <c r="E4473" s="50"/>
      <c r="F4473" s="43"/>
      <c r="G4473" s="43"/>
      <c r="H4473" s="45"/>
      <c r="I4473" s="23"/>
      <c r="N4473" s="54"/>
      <c r="Y4473" s="53"/>
      <c r="Z4473" s="62"/>
    </row>
    <row r="4474" spans="1:26" s="20" customFormat="1" x14ac:dyDescent="0.2">
      <c r="A4474" s="43"/>
      <c r="B4474" s="48"/>
      <c r="C4474" s="49"/>
      <c r="D4474" s="49"/>
      <c r="E4474" s="50"/>
      <c r="F4474" s="43"/>
      <c r="G4474" s="43"/>
      <c r="H4474" s="45"/>
      <c r="I4474" s="23"/>
      <c r="N4474" s="54"/>
      <c r="Y4474" s="53"/>
      <c r="Z4474" s="62"/>
    </row>
    <row r="4475" spans="1:26" s="20" customFormat="1" x14ac:dyDescent="0.2">
      <c r="A4475" s="43"/>
      <c r="B4475" s="48"/>
      <c r="C4475" s="49"/>
      <c r="D4475" s="49"/>
      <c r="E4475" s="50"/>
      <c r="F4475" s="43"/>
      <c r="G4475" s="43"/>
      <c r="H4475" s="45"/>
      <c r="I4475" s="23"/>
      <c r="N4475" s="54"/>
      <c r="Y4475" s="53"/>
      <c r="Z4475" s="62"/>
    </row>
    <row r="4476" spans="1:26" s="20" customFormat="1" x14ac:dyDescent="0.2">
      <c r="A4476" s="43"/>
      <c r="B4476" s="48"/>
      <c r="C4476" s="49"/>
      <c r="D4476" s="49"/>
      <c r="E4476" s="50"/>
      <c r="F4476" s="43"/>
      <c r="G4476" s="43"/>
      <c r="H4476" s="45"/>
      <c r="I4476" s="23"/>
      <c r="N4476" s="54"/>
      <c r="Y4476" s="53"/>
      <c r="Z4476" s="62"/>
    </row>
    <row r="4477" spans="1:26" s="20" customFormat="1" x14ac:dyDescent="0.2">
      <c r="A4477" s="43"/>
      <c r="B4477" s="48"/>
      <c r="C4477" s="49"/>
      <c r="D4477" s="49"/>
      <c r="E4477" s="50"/>
      <c r="F4477" s="43"/>
      <c r="G4477" s="43"/>
      <c r="H4477" s="45"/>
      <c r="I4477" s="23"/>
      <c r="N4477" s="54"/>
      <c r="Y4477" s="53"/>
      <c r="Z4477" s="62"/>
    </row>
    <row r="4478" spans="1:26" s="20" customFormat="1" x14ac:dyDescent="0.2">
      <c r="A4478" s="43"/>
      <c r="B4478" s="48"/>
      <c r="C4478" s="49"/>
      <c r="D4478" s="49"/>
      <c r="E4478" s="50"/>
      <c r="F4478" s="43"/>
      <c r="G4478" s="43"/>
      <c r="H4478" s="45"/>
      <c r="I4478" s="23"/>
      <c r="N4478" s="54"/>
      <c r="Y4478" s="53"/>
      <c r="Z4478" s="62"/>
    </row>
    <row r="4479" spans="1:26" s="20" customFormat="1" x14ac:dyDescent="0.2">
      <c r="A4479" s="43"/>
      <c r="B4479" s="48"/>
      <c r="C4479" s="49"/>
      <c r="D4479" s="49"/>
      <c r="E4479" s="50"/>
      <c r="F4479" s="43"/>
      <c r="G4479" s="43"/>
      <c r="H4479" s="45"/>
      <c r="I4479" s="23"/>
      <c r="N4479" s="54"/>
      <c r="Y4479" s="53"/>
      <c r="Z4479" s="62"/>
    </row>
    <row r="4480" spans="1:26" s="20" customFormat="1" x14ac:dyDescent="0.2">
      <c r="A4480" s="43"/>
      <c r="B4480" s="48"/>
      <c r="C4480" s="49"/>
      <c r="D4480" s="49"/>
      <c r="E4480" s="50"/>
      <c r="F4480" s="43"/>
      <c r="G4480" s="43"/>
      <c r="H4480" s="45"/>
      <c r="I4480" s="23"/>
      <c r="N4480" s="54"/>
      <c r="Y4480" s="53"/>
      <c r="Z4480" s="62"/>
    </row>
    <row r="4481" spans="1:26" s="20" customFormat="1" x14ac:dyDescent="0.2">
      <c r="A4481" s="43"/>
      <c r="B4481" s="48"/>
      <c r="C4481" s="49"/>
      <c r="D4481" s="49"/>
      <c r="E4481" s="50"/>
      <c r="F4481" s="43"/>
      <c r="G4481" s="43"/>
      <c r="H4481" s="45"/>
      <c r="I4481" s="23"/>
      <c r="N4481" s="54"/>
      <c r="Y4481" s="53"/>
      <c r="Z4481" s="62"/>
    </row>
    <row r="4482" spans="1:26" s="20" customFormat="1" x14ac:dyDescent="0.2">
      <c r="A4482" s="43"/>
      <c r="B4482" s="48"/>
      <c r="C4482" s="49"/>
      <c r="D4482" s="49"/>
      <c r="E4482" s="50"/>
      <c r="F4482" s="43"/>
      <c r="G4482" s="43"/>
      <c r="H4482" s="45"/>
      <c r="I4482" s="23"/>
      <c r="N4482" s="54"/>
      <c r="Y4482" s="53"/>
      <c r="Z4482" s="62"/>
    </row>
    <row r="4483" spans="1:26" s="20" customFormat="1" x14ac:dyDescent="0.2">
      <c r="A4483" s="43"/>
      <c r="B4483" s="48"/>
      <c r="C4483" s="49"/>
      <c r="D4483" s="49"/>
      <c r="E4483" s="50"/>
      <c r="F4483" s="43"/>
      <c r="G4483" s="43"/>
      <c r="H4483" s="45"/>
      <c r="I4483" s="23"/>
      <c r="N4483" s="54"/>
      <c r="Y4483" s="53"/>
      <c r="Z4483" s="62"/>
    </row>
    <row r="4484" spans="1:26" s="20" customFormat="1" x14ac:dyDescent="0.2">
      <c r="A4484" s="43"/>
      <c r="B4484" s="48"/>
      <c r="C4484" s="49"/>
      <c r="D4484" s="49"/>
      <c r="E4484" s="50"/>
      <c r="F4484" s="43"/>
      <c r="G4484" s="43"/>
      <c r="H4484" s="45"/>
      <c r="I4484" s="23"/>
      <c r="N4484" s="54"/>
      <c r="Y4484" s="53"/>
      <c r="Z4484" s="62"/>
    </row>
    <row r="4485" spans="1:26" s="20" customFormat="1" x14ac:dyDescent="0.2">
      <c r="A4485" s="43"/>
      <c r="B4485" s="48"/>
      <c r="C4485" s="49"/>
      <c r="D4485" s="49"/>
      <c r="E4485" s="50"/>
      <c r="F4485" s="43"/>
      <c r="G4485" s="43"/>
      <c r="H4485" s="45"/>
      <c r="I4485" s="23"/>
      <c r="N4485" s="54"/>
      <c r="Y4485" s="53"/>
      <c r="Z4485" s="62"/>
    </row>
    <row r="4486" spans="1:26" s="20" customFormat="1" x14ac:dyDescent="0.2">
      <c r="A4486" s="43"/>
      <c r="B4486" s="48"/>
      <c r="C4486" s="49"/>
      <c r="D4486" s="49"/>
      <c r="E4486" s="50"/>
      <c r="F4486" s="43"/>
      <c r="G4486" s="43"/>
      <c r="H4486" s="45"/>
      <c r="I4486" s="23"/>
      <c r="N4486" s="54"/>
      <c r="Y4486" s="53"/>
      <c r="Z4486" s="62"/>
    </row>
    <row r="4487" spans="1:26" s="20" customFormat="1" x14ac:dyDescent="0.2">
      <c r="A4487" s="43"/>
      <c r="B4487" s="48"/>
      <c r="C4487" s="49"/>
      <c r="D4487" s="49"/>
      <c r="E4487" s="50"/>
      <c r="F4487" s="43"/>
      <c r="G4487" s="43"/>
      <c r="H4487" s="45"/>
      <c r="I4487" s="23"/>
      <c r="N4487" s="54"/>
      <c r="Y4487" s="53"/>
      <c r="Z4487" s="62"/>
    </row>
    <row r="4488" spans="1:26" s="20" customFormat="1" x14ac:dyDescent="0.2">
      <c r="A4488" s="43"/>
      <c r="B4488" s="48"/>
      <c r="C4488" s="49"/>
      <c r="D4488" s="49"/>
      <c r="E4488" s="50"/>
      <c r="F4488" s="43"/>
      <c r="G4488" s="43"/>
      <c r="H4488" s="45"/>
      <c r="I4488" s="23"/>
      <c r="N4488" s="54"/>
      <c r="Y4488" s="53"/>
      <c r="Z4488" s="62"/>
    </row>
    <row r="4489" spans="1:26" s="20" customFormat="1" x14ac:dyDescent="0.2">
      <c r="A4489" s="43"/>
      <c r="B4489" s="48"/>
      <c r="C4489" s="49"/>
      <c r="D4489" s="49"/>
      <c r="E4489" s="50"/>
      <c r="F4489" s="43"/>
      <c r="G4489" s="43"/>
      <c r="H4489" s="45"/>
      <c r="I4489" s="23"/>
      <c r="N4489" s="54"/>
      <c r="Y4489" s="53"/>
      <c r="Z4489" s="62"/>
    </row>
    <row r="4490" spans="1:26" s="20" customFormat="1" x14ac:dyDescent="0.2">
      <c r="A4490" s="43"/>
      <c r="B4490" s="48"/>
      <c r="C4490" s="49"/>
      <c r="D4490" s="49"/>
      <c r="E4490" s="50"/>
      <c r="F4490" s="43"/>
      <c r="G4490" s="43"/>
      <c r="H4490" s="45"/>
      <c r="I4490" s="23"/>
      <c r="N4490" s="54"/>
      <c r="Y4490" s="53"/>
      <c r="Z4490" s="62"/>
    </row>
    <row r="4491" spans="1:26" s="20" customFormat="1" x14ac:dyDescent="0.2">
      <c r="A4491" s="43"/>
      <c r="B4491" s="48"/>
      <c r="C4491" s="49"/>
      <c r="D4491" s="49"/>
      <c r="E4491" s="50"/>
      <c r="F4491" s="43"/>
      <c r="G4491" s="43"/>
      <c r="H4491" s="45"/>
      <c r="I4491" s="23"/>
      <c r="N4491" s="54"/>
      <c r="Y4491" s="53"/>
      <c r="Z4491" s="62"/>
    </row>
    <row r="4492" spans="1:26" s="20" customFormat="1" x14ac:dyDescent="0.2">
      <c r="A4492" s="43"/>
      <c r="B4492" s="48"/>
      <c r="C4492" s="49"/>
      <c r="D4492" s="49"/>
      <c r="E4492" s="50"/>
      <c r="F4492" s="43"/>
      <c r="G4492" s="43"/>
      <c r="H4492" s="45"/>
      <c r="I4492" s="23"/>
      <c r="N4492" s="54"/>
      <c r="Y4492" s="53"/>
      <c r="Z4492" s="62"/>
    </row>
    <row r="4493" spans="1:26" s="20" customFormat="1" x14ac:dyDescent="0.2">
      <c r="A4493" s="43"/>
      <c r="B4493" s="48"/>
      <c r="C4493" s="49"/>
      <c r="D4493" s="49"/>
      <c r="E4493" s="50"/>
      <c r="F4493" s="43"/>
      <c r="G4493" s="43"/>
      <c r="H4493" s="45"/>
      <c r="I4493" s="23"/>
      <c r="N4493" s="54"/>
      <c r="Y4493" s="53"/>
      <c r="Z4493" s="62"/>
    </row>
    <row r="4494" spans="1:26" s="20" customFormat="1" x14ac:dyDescent="0.2">
      <c r="A4494" s="43"/>
      <c r="B4494" s="48"/>
      <c r="C4494" s="49"/>
      <c r="D4494" s="49"/>
      <c r="E4494" s="50"/>
      <c r="F4494" s="43"/>
      <c r="G4494" s="43"/>
      <c r="H4494" s="45"/>
      <c r="I4494" s="23"/>
      <c r="N4494" s="54"/>
      <c r="Y4494" s="53"/>
      <c r="Z4494" s="62"/>
    </row>
    <row r="4495" spans="1:26" s="20" customFormat="1" x14ac:dyDescent="0.2">
      <c r="A4495" s="43"/>
      <c r="B4495" s="48"/>
      <c r="C4495" s="49"/>
      <c r="D4495" s="49"/>
      <c r="E4495" s="50"/>
      <c r="F4495" s="43"/>
      <c r="G4495" s="43"/>
      <c r="H4495" s="45"/>
      <c r="I4495" s="23"/>
      <c r="N4495" s="54"/>
      <c r="Y4495" s="53"/>
      <c r="Z4495" s="62"/>
    </row>
    <row r="4496" spans="1:26" s="20" customFormat="1" x14ac:dyDescent="0.2">
      <c r="A4496" s="43"/>
      <c r="B4496" s="48"/>
      <c r="C4496" s="49"/>
      <c r="D4496" s="49"/>
      <c r="E4496" s="50"/>
      <c r="F4496" s="43"/>
      <c r="G4496" s="43"/>
      <c r="H4496" s="45"/>
      <c r="I4496" s="23"/>
      <c r="N4496" s="54"/>
      <c r="Y4496" s="53"/>
      <c r="Z4496" s="62"/>
    </row>
    <row r="4497" spans="1:26" s="20" customFormat="1" x14ac:dyDescent="0.2">
      <c r="A4497" s="43"/>
      <c r="B4497" s="48"/>
      <c r="C4497" s="49"/>
      <c r="D4497" s="49"/>
      <c r="E4497" s="50"/>
      <c r="F4497" s="43"/>
      <c r="G4497" s="43"/>
      <c r="H4497" s="45"/>
      <c r="I4497" s="23"/>
      <c r="N4497" s="54"/>
      <c r="Y4497" s="53"/>
      <c r="Z4497" s="62"/>
    </row>
    <row r="4498" spans="1:26" s="20" customFormat="1" x14ac:dyDescent="0.2">
      <c r="A4498" s="43"/>
      <c r="B4498" s="48"/>
      <c r="C4498" s="49"/>
      <c r="D4498" s="49"/>
      <c r="E4498" s="50"/>
      <c r="F4498" s="43"/>
      <c r="G4498" s="43"/>
      <c r="H4498" s="45"/>
      <c r="I4498" s="23"/>
      <c r="N4498" s="54"/>
      <c r="Y4498" s="53"/>
      <c r="Z4498" s="62"/>
    </row>
    <row r="4499" spans="1:26" s="20" customFormat="1" x14ac:dyDescent="0.2">
      <c r="A4499" s="43"/>
      <c r="B4499" s="48"/>
      <c r="C4499" s="49"/>
      <c r="D4499" s="49"/>
      <c r="E4499" s="50"/>
      <c r="F4499" s="43"/>
      <c r="G4499" s="43"/>
      <c r="H4499" s="45"/>
      <c r="I4499" s="23"/>
      <c r="N4499" s="54"/>
      <c r="Y4499" s="53"/>
      <c r="Z4499" s="62"/>
    </row>
    <row r="4500" spans="1:26" s="20" customFormat="1" x14ac:dyDescent="0.2">
      <c r="A4500" s="43"/>
      <c r="B4500" s="48"/>
      <c r="C4500" s="49"/>
      <c r="D4500" s="49"/>
      <c r="E4500" s="50"/>
      <c r="F4500" s="43"/>
      <c r="G4500" s="43"/>
      <c r="H4500" s="45"/>
      <c r="I4500" s="23"/>
      <c r="N4500" s="54"/>
      <c r="Y4500" s="53"/>
      <c r="Z4500" s="62"/>
    </row>
    <row r="4501" spans="1:26" s="20" customFormat="1" x14ac:dyDescent="0.2">
      <c r="A4501" s="43"/>
      <c r="B4501" s="48"/>
      <c r="C4501" s="49"/>
      <c r="D4501" s="49"/>
      <c r="E4501" s="50"/>
      <c r="F4501" s="43"/>
      <c r="G4501" s="43"/>
      <c r="H4501" s="45"/>
      <c r="I4501" s="23"/>
      <c r="N4501" s="54"/>
      <c r="Y4501" s="53"/>
      <c r="Z4501" s="62"/>
    </row>
    <row r="4502" spans="1:26" s="20" customFormat="1" x14ac:dyDescent="0.2">
      <c r="A4502" s="43"/>
      <c r="B4502" s="48"/>
      <c r="C4502" s="49"/>
      <c r="D4502" s="49"/>
      <c r="E4502" s="50"/>
      <c r="F4502" s="43"/>
      <c r="G4502" s="43"/>
      <c r="H4502" s="45"/>
      <c r="I4502" s="23"/>
      <c r="N4502" s="54"/>
      <c r="Y4502" s="53"/>
      <c r="Z4502" s="62"/>
    </row>
    <row r="4503" spans="1:26" s="20" customFormat="1" x14ac:dyDescent="0.2">
      <c r="A4503" s="43"/>
      <c r="B4503" s="48"/>
      <c r="C4503" s="49"/>
      <c r="D4503" s="49"/>
      <c r="E4503" s="50"/>
      <c r="F4503" s="43"/>
      <c r="G4503" s="43"/>
      <c r="H4503" s="45"/>
      <c r="I4503" s="23"/>
      <c r="N4503" s="54"/>
      <c r="Y4503" s="53"/>
      <c r="Z4503" s="62"/>
    </row>
    <row r="4504" spans="1:26" s="20" customFormat="1" x14ac:dyDescent="0.2">
      <c r="A4504" s="43"/>
      <c r="B4504" s="48"/>
      <c r="C4504" s="49"/>
      <c r="D4504" s="49"/>
      <c r="E4504" s="50"/>
      <c r="F4504" s="43"/>
      <c r="G4504" s="43"/>
      <c r="H4504" s="45"/>
      <c r="I4504" s="23"/>
      <c r="N4504" s="54"/>
      <c r="Y4504" s="53"/>
      <c r="Z4504" s="62"/>
    </row>
    <row r="4505" spans="1:26" s="20" customFormat="1" x14ac:dyDescent="0.2">
      <c r="A4505" s="43"/>
      <c r="B4505" s="48"/>
      <c r="C4505" s="49"/>
      <c r="D4505" s="49"/>
      <c r="E4505" s="50"/>
      <c r="F4505" s="43"/>
      <c r="G4505" s="43"/>
      <c r="H4505" s="45"/>
      <c r="I4505" s="23"/>
      <c r="N4505" s="54"/>
      <c r="Y4505" s="53"/>
      <c r="Z4505" s="62"/>
    </row>
    <row r="4506" spans="1:26" s="20" customFormat="1" x14ac:dyDescent="0.2">
      <c r="A4506" s="43"/>
      <c r="B4506" s="48"/>
      <c r="C4506" s="49"/>
      <c r="D4506" s="49"/>
      <c r="E4506" s="50"/>
      <c r="F4506" s="43"/>
      <c r="G4506" s="43"/>
      <c r="H4506" s="45"/>
      <c r="I4506" s="23"/>
      <c r="N4506" s="54"/>
      <c r="Y4506" s="53"/>
      <c r="Z4506" s="62"/>
    </row>
    <row r="4507" spans="1:26" s="20" customFormat="1" x14ac:dyDescent="0.2">
      <c r="A4507" s="43"/>
      <c r="B4507" s="48"/>
      <c r="C4507" s="49"/>
      <c r="D4507" s="49"/>
      <c r="E4507" s="50"/>
      <c r="F4507" s="43"/>
      <c r="G4507" s="43"/>
      <c r="H4507" s="45"/>
      <c r="I4507" s="23"/>
      <c r="N4507" s="54"/>
      <c r="Y4507" s="53"/>
      <c r="Z4507" s="62"/>
    </row>
    <row r="4508" spans="1:26" s="20" customFormat="1" x14ac:dyDescent="0.2">
      <c r="A4508" s="43"/>
      <c r="B4508" s="48"/>
      <c r="C4508" s="49"/>
      <c r="D4508" s="49"/>
      <c r="E4508" s="50"/>
      <c r="F4508" s="43"/>
      <c r="G4508" s="43"/>
      <c r="H4508" s="45"/>
      <c r="I4508" s="23"/>
      <c r="N4508" s="54"/>
      <c r="Y4508" s="53"/>
      <c r="Z4508" s="62"/>
    </row>
    <row r="4509" spans="1:26" s="20" customFormat="1" x14ac:dyDescent="0.2">
      <c r="A4509" s="43"/>
      <c r="B4509" s="48"/>
      <c r="C4509" s="49"/>
      <c r="D4509" s="49"/>
      <c r="E4509" s="50"/>
      <c r="F4509" s="43"/>
      <c r="G4509" s="43"/>
      <c r="H4509" s="45"/>
      <c r="I4509" s="23"/>
      <c r="N4509" s="54"/>
      <c r="Y4509" s="53"/>
      <c r="Z4509" s="62"/>
    </row>
    <row r="4510" spans="1:26" s="20" customFormat="1" x14ac:dyDescent="0.2">
      <c r="A4510" s="43"/>
      <c r="B4510" s="48"/>
      <c r="C4510" s="49"/>
      <c r="D4510" s="49"/>
      <c r="E4510" s="50"/>
      <c r="F4510" s="43"/>
      <c r="G4510" s="43"/>
      <c r="H4510" s="45"/>
      <c r="I4510" s="23"/>
      <c r="N4510" s="54"/>
      <c r="Y4510" s="53"/>
      <c r="Z4510" s="62"/>
    </row>
    <row r="4511" spans="1:26" s="20" customFormat="1" x14ac:dyDescent="0.2">
      <c r="A4511" s="43"/>
      <c r="B4511" s="48"/>
      <c r="C4511" s="49"/>
      <c r="D4511" s="49"/>
      <c r="E4511" s="50"/>
      <c r="F4511" s="43"/>
      <c r="G4511" s="43"/>
      <c r="H4511" s="45"/>
      <c r="I4511" s="23"/>
      <c r="N4511" s="54"/>
      <c r="Y4511" s="53"/>
      <c r="Z4511" s="62"/>
    </row>
    <row r="4512" spans="1:26" s="20" customFormat="1" x14ac:dyDescent="0.2">
      <c r="A4512" s="43"/>
      <c r="B4512" s="48"/>
      <c r="C4512" s="49"/>
      <c r="D4512" s="49"/>
      <c r="E4512" s="50"/>
      <c r="F4512" s="43"/>
      <c r="G4512" s="43"/>
      <c r="H4512" s="45"/>
      <c r="I4512" s="23"/>
      <c r="N4512" s="54"/>
      <c r="Y4512" s="53"/>
      <c r="Z4512" s="62"/>
    </row>
    <row r="4513" spans="1:26" s="20" customFormat="1" x14ac:dyDescent="0.2">
      <c r="A4513" s="43"/>
      <c r="B4513" s="48"/>
      <c r="C4513" s="49"/>
      <c r="D4513" s="49"/>
      <c r="E4513" s="50"/>
      <c r="F4513" s="43"/>
      <c r="G4513" s="43"/>
      <c r="H4513" s="45"/>
      <c r="I4513" s="23"/>
      <c r="N4513" s="54"/>
      <c r="Y4513" s="53"/>
      <c r="Z4513" s="62"/>
    </row>
    <row r="4514" spans="1:26" s="20" customFormat="1" x14ac:dyDescent="0.2">
      <c r="A4514" s="43"/>
      <c r="B4514" s="48"/>
      <c r="C4514" s="49"/>
      <c r="D4514" s="49"/>
      <c r="E4514" s="50"/>
      <c r="F4514" s="43"/>
      <c r="G4514" s="43"/>
      <c r="H4514" s="45"/>
      <c r="I4514" s="23"/>
      <c r="N4514" s="54"/>
      <c r="Y4514" s="53"/>
      <c r="Z4514" s="62"/>
    </row>
    <row r="4515" spans="1:26" s="20" customFormat="1" x14ac:dyDescent="0.2">
      <c r="A4515" s="43"/>
      <c r="B4515" s="48"/>
      <c r="C4515" s="49"/>
      <c r="D4515" s="49"/>
      <c r="E4515" s="50"/>
      <c r="F4515" s="43"/>
      <c r="G4515" s="43"/>
      <c r="H4515" s="45"/>
      <c r="I4515" s="23"/>
      <c r="N4515" s="54"/>
      <c r="Y4515" s="53"/>
      <c r="Z4515" s="62"/>
    </row>
    <row r="4516" spans="1:26" s="20" customFormat="1" x14ac:dyDescent="0.2">
      <c r="A4516" s="43"/>
      <c r="B4516" s="48"/>
      <c r="C4516" s="49"/>
      <c r="D4516" s="49"/>
      <c r="E4516" s="50"/>
      <c r="F4516" s="43"/>
      <c r="G4516" s="43"/>
      <c r="H4516" s="45"/>
      <c r="I4516" s="23"/>
      <c r="N4516" s="54"/>
      <c r="Y4516" s="53"/>
      <c r="Z4516" s="62"/>
    </row>
    <row r="4517" spans="1:26" s="20" customFormat="1" x14ac:dyDescent="0.2">
      <c r="A4517" s="43"/>
      <c r="B4517" s="48"/>
      <c r="C4517" s="49"/>
      <c r="D4517" s="49"/>
      <c r="E4517" s="50"/>
      <c r="F4517" s="43"/>
      <c r="G4517" s="43"/>
      <c r="H4517" s="45"/>
      <c r="I4517" s="23"/>
      <c r="N4517" s="54"/>
      <c r="Y4517" s="53"/>
      <c r="Z4517" s="62"/>
    </row>
    <row r="4518" spans="1:26" s="20" customFormat="1" x14ac:dyDescent="0.2">
      <c r="A4518" s="43"/>
      <c r="B4518" s="48"/>
      <c r="C4518" s="49"/>
      <c r="D4518" s="49"/>
      <c r="E4518" s="50"/>
      <c r="F4518" s="43"/>
      <c r="G4518" s="43"/>
      <c r="H4518" s="45"/>
      <c r="I4518" s="23"/>
      <c r="N4518" s="54"/>
      <c r="Y4518" s="53"/>
      <c r="Z4518" s="62"/>
    </row>
    <row r="4519" spans="1:26" s="20" customFormat="1" x14ac:dyDescent="0.2">
      <c r="A4519" s="43"/>
      <c r="B4519" s="48"/>
      <c r="C4519" s="49"/>
      <c r="D4519" s="49"/>
      <c r="E4519" s="50"/>
      <c r="F4519" s="43"/>
      <c r="G4519" s="43"/>
      <c r="H4519" s="45"/>
      <c r="I4519" s="23"/>
      <c r="N4519" s="54"/>
      <c r="Y4519" s="53"/>
      <c r="Z4519" s="62"/>
    </row>
    <row r="4520" spans="1:26" s="20" customFormat="1" x14ac:dyDescent="0.2">
      <c r="A4520" s="43"/>
      <c r="B4520" s="48"/>
      <c r="C4520" s="49"/>
      <c r="D4520" s="49"/>
      <c r="E4520" s="50"/>
      <c r="F4520" s="43"/>
      <c r="G4520" s="43"/>
      <c r="H4520" s="45"/>
      <c r="I4520" s="23"/>
      <c r="N4520" s="54"/>
      <c r="Y4520" s="53"/>
      <c r="Z4520" s="62"/>
    </row>
    <row r="4521" spans="1:26" s="20" customFormat="1" x14ac:dyDescent="0.2">
      <c r="A4521" s="43"/>
      <c r="B4521" s="48"/>
      <c r="C4521" s="49"/>
      <c r="D4521" s="49"/>
      <c r="E4521" s="50"/>
      <c r="F4521" s="43"/>
      <c r="G4521" s="43"/>
      <c r="H4521" s="45"/>
      <c r="I4521" s="23"/>
      <c r="N4521" s="54"/>
      <c r="Y4521" s="53"/>
      <c r="Z4521" s="62"/>
    </row>
    <row r="4522" spans="1:26" s="20" customFormat="1" x14ac:dyDescent="0.2">
      <c r="A4522" s="43"/>
      <c r="B4522" s="48"/>
      <c r="C4522" s="49"/>
      <c r="D4522" s="49"/>
      <c r="E4522" s="50"/>
      <c r="F4522" s="43"/>
      <c r="G4522" s="43"/>
      <c r="H4522" s="45"/>
      <c r="I4522" s="23"/>
      <c r="N4522" s="54"/>
      <c r="Y4522" s="53"/>
      <c r="Z4522" s="62"/>
    </row>
    <row r="4523" spans="1:26" s="20" customFormat="1" x14ac:dyDescent="0.2">
      <c r="A4523" s="43"/>
      <c r="B4523" s="48"/>
      <c r="C4523" s="49"/>
      <c r="D4523" s="49"/>
      <c r="E4523" s="50"/>
      <c r="F4523" s="43"/>
      <c r="G4523" s="43"/>
      <c r="H4523" s="45"/>
      <c r="I4523" s="23"/>
      <c r="N4523" s="54"/>
      <c r="Y4523" s="53"/>
      <c r="Z4523" s="62"/>
    </row>
    <row r="4524" spans="1:26" s="20" customFormat="1" x14ac:dyDescent="0.2">
      <c r="A4524" s="43"/>
      <c r="B4524" s="48"/>
      <c r="C4524" s="49"/>
      <c r="D4524" s="49"/>
      <c r="E4524" s="50"/>
      <c r="F4524" s="43"/>
      <c r="G4524" s="43"/>
      <c r="H4524" s="45"/>
      <c r="I4524" s="23"/>
      <c r="N4524" s="54"/>
      <c r="Y4524" s="53"/>
      <c r="Z4524" s="62"/>
    </row>
    <row r="4525" spans="1:26" s="20" customFormat="1" x14ac:dyDescent="0.2">
      <c r="A4525" s="43"/>
      <c r="B4525" s="48"/>
      <c r="C4525" s="49"/>
      <c r="D4525" s="49"/>
      <c r="E4525" s="50"/>
      <c r="F4525" s="43"/>
      <c r="G4525" s="43"/>
      <c r="H4525" s="45"/>
      <c r="I4525" s="23"/>
      <c r="N4525" s="54"/>
      <c r="Y4525" s="53"/>
      <c r="Z4525" s="62"/>
    </row>
    <row r="4526" spans="1:26" s="20" customFormat="1" x14ac:dyDescent="0.2">
      <c r="A4526" s="43"/>
      <c r="B4526" s="48"/>
      <c r="C4526" s="49"/>
      <c r="D4526" s="49"/>
      <c r="E4526" s="50"/>
      <c r="F4526" s="43"/>
      <c r="G4526" s="43"/>
      <c r="H4526" s="45"/>
      <c r="I4526" s="23"/>
      <c r="N4526" s="54"/>
      <c r="Y4526" s="53"/>
      <c r="Z4526" s="62"/>
    </row>
    <row r="4527" spans="1:26" s="20" customFormat="1" x14ac:dyDescent="0.2">
      <c r="A4527" s="43"/>
      <c r="B4527" s="48"/>
      <c r="C4527" s="49"/>
      <c r="D4527" s="49"/>
      <c r="E4527" s="50"/>
      <c r="F4527" s="43"/>
      <c r="G4527" s="43"/>
      <c r="H4527" s="45"/>
      <c r="I4527" s="23"/>
      <c r="N4527" s="54"/>
      <c r="Y4527" s="53"/>
      <c r="Z4527" s="62"/>
    </row>
    <row r="4528" spans="1:26" s="20" customFormat="1" x14ac:dyDescent="0.2">
      <c r="A4528" s="43"/>
      <c r="B4528" s="48"/>
      <c r="C4528" s="49"/>
      <c r="D4528" s="49"/>
      <c r="E4528" s="50"/>
      <c r="F4528" s="43"/>
      <c r="G4528" s="43"/>
      <c r="H4528" s="45"/>
      <c r="I4528" s="23"/>
      <c r="N4528" s="54"/>
      <c r="Y4528" s="53"/>
      <c r="Z4528" s="62"/>
    </row>
    <row r="4529" spans="1:26" s="20" customFormat="1" x14ac:dyDescent="0.2">
      <c r="A4529" s="43"/>
      <c r="B4529" s="48"/>
      <c r="C4529" s="49"/>
      <c r="D4529" s="49"/>
      <c r="E4529" s="50"/>
      <c r="F4529" s="43"/>
      <c r="G4529" s="43"/>
      <c r="H4529" s="45"/>
      <c r="I4529" s="23"/>
      <c r="N4529" s="54"/>
      <c r="Y4529" s="53"/>
      <c r="Z4529" s="62"/>
    </row>
    <row r="4530" spans="1:26" s="20" customFormat="1" x14ac:dyDescent="0.2">
      <c r="A4530" s="43"/>
      <c r="B4530" s="48"/>
      <c r="C4530" s="49"/>
      <c r="D4530" s="49"/>
      <c r="E4530" s="50"/>
      <c r="F4530" s="43"/>
      <c r="G4530" s="43"/>
      <c r="H4530" s="45"/>
      <c r="I4530" s="23"/>
      <c r="N4530" s="54"/>
      <c r="Y4530" s="53"/>
      <c r="Z4530" s="62"/>
    </row>
    <row r="4531" spans="1:26" s="20" customFormat="1" x14ac:dyDescent="0.2">
      <c r="A4531" s="43"/>
      <c r="B4531" s="48"/>
      <c r="C4531" s="49"/>
      <c r="D4531" s="49"/>
      <c r="E4531" s="50"/>
      <c r="F4531" s="43"/>
      <c r="G4531" s="43"/>
      <c r="H4531" s="45"/>
      <c r="I4531" s="23"/>
      <c r="N4531" s="54"/>
      <c r="Y4531" s="53"/>
      <c r="Z4531" s="62"/>
    </row>
    <row r="4532" spans="1:26" s="20" customFormat="1" x14ac:dyDescent="0.2">
      <c r="A4532" s="43"/>
      <c r="B4532" s="48"/>
      <c r="C4532" s="49"/>
      <c r="D4532" s="49"/>
      <c r="E4532" s="50"/>
      <c r="F4532" s="43"/>
      <c r="G4532" s="43"/>
      <c r="H4532" s="45"/>
      <c r="I4532" s="23"/>
      <c r="N4532" s="54"/>
      <c r="Y4532" s="53"/>
      <c r="Z4532" s="62"/>
    </row>
    <row r="4533" spans="1:26" s="20" customFormat="1" x14ac:dyDescent="0.2">
      <c r="A4533" s="43"/>
      <c r="B4533" s="48"/>
      <c r="C4533" s="49"/>
      <c r="D4533" s="49"/>
      <c r="E4533" s="50"/>
      <c r="F4533" s="43"/>
      <c r="G4533" s="43"/>
      <c r="H4533" s="45"/>
      <c r="I4533" s="23"/>
      <c r="N4533" s="54"/>
      <c r="Y4533" s="53"/>
      <c r="Z4533" s="62"/>
    </row>
    <row r="4534" spans="1:26" s="20" customFormat="1" x14ac:dyDescent="0.2">
      <c r="A4534" s="43"/>
      <c r="B4534" s="48"/>
      <c r="C4534" s="49"/>
      <c r="D4534" s="49"/>
      <c r="E4534" s="50"/>
      <c r="F4534" s="43"/>
      <c r="G4534" s="43"/>
      <c r="H4534" s="45"/>
      <c r="I4534" s="23"/>
      <c r="N4534" s="54"/>
      <c r="Y4534" s="53"/>
      <c r="Z4534" s="62"/>
    </row>
    <row r="4535" spans="1:26" s="20" customFormat="1" x14ac:dyDescent="0.2">
      <c r="A4535" s="43"/>
      <c r="B4535" s="48"/>
      <c r="C4535" s="49"/>
      <c r="D4535" s="49"/>
      <c r="E4535" s="50"/>
      <c r="F4535" s="43"/>
      <c r="G4535" s="43"/>
      <c r="H4535" s="45"/>
      <c r="I4535" s="23"/>
      <c r="N4535" s="54"/>
      <c r="Y4535" s="53"/>
      <c r="Z4535" s="62"/>
    </row>
    <row r="4536" spans="1:26" s="20" customFormat="1" x14ac:dyDescent="0.2">
      <c r="A4536" s="43"/>
      <c r="B4536" s="48"/>
      <c r="C4536" s="49"/>
      <c r="D4536" s="49"/>
      <c r="E4536" s="50"/>
      <c r="F4536" s="43"/>
      <c r="G4536" s="43"/>
      <c r="H4536" s="45"/>
      <c r="I4536" s="23"/>
      <c r="N4536" s="54"/>
      <c r="Y4536" s="53"/>
      <c r="Z4536" s="62"/>
    </row>
    <row r="4537" spans="1:26" s="20" customFormat="1" x14ac:dyDescent="0.2">
      <c r="A4537" s="43"/>
      <c r="B4537" s="48"/>
      <c r="C4537" s="49"/>
      <c r="D4537" s="49"/>
      <c r="E4537" s="50"/>
      <c r="F4537" s="43"/>
      <c r="G4537" s="43"/>
      <c r="H4537" s="45"/>
      <c r="I4537" s="23"/>
      <c r="N4537" s="54"/>
      <c r="Y4537" s="53"/>
      <c r="Z4537" s="62"/>
    </row>
    <row r="4538" spans="1:26" s="20" customFormat="1" x14ac:dyDescent="0.2">
      <c r="A4538" s="43"/>
      <c r="B4538" s="48"/>
      <c r="C4538" s="49"/>
      <c r="D4538" s="49"/>
      <c r="E4538" s="50"/>
      <c r="F4538" s="43"/>
      <c r="G4538" s="43"/>
      <c r="H4538" s="45"/>
      <c r="I4538" s="23"/>
      <c r="N4538" s="54"/>
      <c r="Y4538" s="53"/>
      <c r="Z4538" s="62"/>
    </row>
    <row r="4539" spans="1:26" s="20" customFormat="1" x14ac:dyDescent="0.2">
      <c r="A4539" s="43"/>
      <c r="B4539" s="48"/>
      <c r="C4539" s="49"/>
      <c r="D4539" s="49"/>
      <c r="E4539" s="50"/>
      <c r="F4539" s="43"/>
      <c r="G4539" s="43"/>
      <c r="H4539" s="45"/>
      <c r="I4539" s="23"/>
      <c r="N4539" s="54"/>
      <c r="Y4539" s="53"/>
      <c r="Z4539" s="62"/>
    </row>
    <row r="4540" spans="1:26" s="20" customFormat="1" x14ac:dyDescent="0.2">
      <c r="A4540" s="43"/>
      <c r="B4540" s="48"/>
      <c r="C4540" s="49"/>
      <c r="D4540" s="49"/>
      <c r="E4540" s="50"/>
      <c r="F4540" s="43"/>
      <c r="G4540" s="43"/>
      <c r="H4540" s="45"/>
      <c r="I4540" s="23"/>
      <c r="N4540" s="54"/>
      <c r="Y4540" s="53"/>
      <c r="Z4540" s="62"/>
    </row>
    <row r="4541" spans="1:26" s="20" customFormat="1" x14ac:dyDescent="0.2">
      <c r="A4541" s="43"/>
      <c r="B4541" s="48"/>
      <c r="C4541" s="49"/>
      <c r="D4541" s="49"/>
      <c r="E4541" s="50"/>
      <c r="F4541" s="43"/>
      <c r="G4541" s="43"/>
      <c r="H4541" s="45"/>
      <c r="I4541" s="23"/>
      <c r="N4541" s="54"/>
      <c r="Y4541" s="53"/>
      <c r="Z4541" s="62"/>
    </row>
    <row r="4542" spans="1:26" s="20" customFormat="1" x14ac:dyDescent="0.2">
      <c r="A4542" s="43"/>
      <c r="B4542" s="48"/>
      <c r="C4542" s="49"/>
      <c r="D4542" s="49"/>
      <c r="E4542" s="50"/>
      <c r="F4542" s="43"/>
      <c r="G4542" s="43"/>
      <c r="H4542" s="45"/>
      <c r="I4542" s="23"/>
      <c r="N4542" s="54"/>
      <c r="Y4542" s="53"/>
      <c r="Z4542" s="62"/>
    </row>
    <row r="4543" spans="1:26" s="20" customFormat="1" x14ac:dyDescent="0.2">
      <c r="A4543" s="43"/>
      <c r="B4543" s="48"/>
      <c r="C4543" s="49"/>
      <c r="D4543" s="49"/>
      <c r="E4543" s="50"/>
      <c r="F4543" s="43"/>
      <c r="G4543" s="43"/>
      <c r="H4543" s="45"/>
      <c r="I4543" s="23"/>
      <c r="N4543" s="54"/>
      <c r="Y4543" s="53"/>
      <c r="Z4543" s="62"/>
    </row>
    <row r="4544" spans="1:26" s="20" customFormat="1" x14ac:dyDescent="0.2">
      <c r="A4544" s="43"/>
      <c r="B4544" s="48"/>
      <c r="C4544" s="49"/>
      <c r="D4544" s="49"/>
      <c r="E4544" s="50"/>
      <c r="F4544" s="43"/>
      <c r="G4544" s="43"/>
      <c r="H4544" s="45"/>
      <c r="I4544" s="23"/>
      <c r="N4544" s="54"/>
      <c r="Y4544" s="53"/>
      <c r="Z4544" s="62"/>
    </row>
    <row r="4545" spans="1:26" s="20" customFormat="1" x14ac:dyDescent="0.2">
      <c r="A4545" s="43"/>
      <c r="B4545" s="48"/>
      <c r="C4545" s="49"/>
      <c r="D4545" s="49"/>
      <c r="E4545" s="50"/>
      <c r="F4545" s="43"/>
      <c r="G4545" s="43"/>
      <c r="H4545" s="45"/>
      <c r="I4545" s="23"/>
      <c r="N4545" s="54"/>
      <c r="Y4545" s="53"/>
      <c r="Z4545" s="62"/>
    </row>
    <row r="4546" spans="1:26" s="20" customFormat="1" x14ac:dyDescent="0.2">
      <c r="A4546" s="43"/>
      <c r="B4546" s="48"/>
      <c r="C4546" s="49"/>
      <c r="D4546" s="49"/>
      <c r="E4546" s="50"/>
      <c r="F4546" s="43"/>
      <c r="G4546" s="43"/>
      <c r="H4546" s="45"/>
      <c r="I4546" s="23"/>
      <c r="N4546" s="54"/>
      <c r="Y4546" s="53"/>
      <c r="Z4546" s="62"/>
    </row>
    <row r="4547" spans="1:26" s="20" customFormat="1" x14ac:dyDescent="0.2">
      <c r="A4547" s="43"/>
      <c r="B4547" s="48"/>
      <c r="C4547" s="49"/>
      <c r="D4547" s="49"/>
      <c r="E4547" s="50"/>
      <c r="F4547" s="43"/>
      <c r="G4547" s="43"/>
      <c r="H4547" s="45"/>
      <c r="I4547" s="23"/>
      <c r="N4547" s="54"/>
      <c r="Y4547" s="53"/>
      <c r="Z4547" s="62"/>
    </row>
    <row r="4548" spans="1:26" s="20" customFormat="1" x14ac:dyDescent="0.2">
      <c r="A4548" s="43"/>
      <c r="B4548" s="48"/>
      <c r="C4548" s="49"/>
      <c r="D4548" s="49"/>
      <c r="E4548" s="50"/>
      <c r="F4548" s="43"/>
      <c r="G4548" s="43"/>
      <c r="H4548" s="45"/>
      <c r="I4548" s="23"/>
      <c r="N4548" s="54"/>
      <c r="Y4548" s="53"/>
      <c r="Z4548" s="62"/>
    </row>
    <row r="4549" spans="1:26" s="20" customFormat="1" x14ac:dyDescent="0.2">
      <c r="A4549" s="43"/>
      <c r="B4549" s="48"/>
      <c r="C4549" s="49"/>
      <c r="D4549" s="49"/>
      <c r="E4549" s="50"/>
      <c r="F4549" s="43"/>
      <c r="G4549" s="43"/>
      <c r="H4549" s="45"/>
      <c r="I4549" s="23"/>
      <c r="N4549" s="54"/>
      <c r="Y4549" s="53"/>
      <c r="Z4549" s="62"/>
    </row>
    <row r="4550" spans="1:26" s="20" customFormat="1" x14ac:dyDescent="0.2">
      <c r="A4550" s="43"/>
      <c r="B4550" s="48"/>
      <c r="C4550" s="49"/>
      <c r="D4550" s="49"/>
      <c r="E4550" s="50"/>
      <c r="F4550" s="43"/>
      <c r="G4550" s="43"/>
      <c r="H4550" s="45"/>
      <c r="I4550" s="23"/>
      <c r="N4550" s="54"/>
      <c r="Y4550" s="53"/>
      <c r="Z4550" s="62"/>
    </row>
    <row r="4551" spans="1:26" s="20" customFormat="1" x14ac:dyDescent="0.2">
      <c r="A4551" s="43"/>
      <c r="B4551" s="48"/>
      <c r="C4551" s="49"/>
      <c r="D4551" s="49"/>
      <c r="E4551" s="50"/>
      <c r="F4551" s="43"/>
      <c r="G4551" s="43"/>
      <c r="H4551" s="45"/>
      <c r="I4551" s="23"/>
      <c r="N4551" s="54"/>
      <c r="Y4551" s="53"/>
      <c r="Z4551" s="62"/>
    </row>
    <row r="4552" spans="1:26" s="20" customFormat="1" x14ac:dyDescent="0.2">
      <c r="A4552" s="43"/>
      <c r="B4552" s="48"/>
      <c r="C4552" s="49"/>
      <c r="D4552" s="49"/>
      <c r="E4552" s="50"/>
      <c r="F4552" s="43"/>
      <c r="G4552" s="43"/>
      <c r="H4552" s="45"/>
      <c r="I4552" s="23"/>
      <c r="N4552" s="54"/>
      <c r="Y4552" s="53"/>
      <c r="Z4552" s="62"/>
    </row>
    <row r="4553" spans="1:26" s="20" customFormat="1" x14ac:dyDescent="0.2">
      <c r="A4553" s="43"/>
      <c r="B4553" s="48"/>
      <c r="C4553" s="49"/>
      <c r="D4553" s="49"/>
      <c r="E4553" s="50"/>
      <c r="F4553" s="43"/>
      <c r="G4553" s="43"/>
      <c r="H4553" s="45"/>
      <c r="I4553" s="23"/>
      <c r="N4553" s="54"/>
      <c r="Y4553" s="53"/>
      <c r="Z4553" s="62"/>
    </row>
    <row r="4554" spans="1:26" s="20" customFormat="1" x14ac:dyDescent="0.2">
      <c r="A4554" s="43"/>
      <c r="B4554" s="48"/>
      <c r="C4554" s="49"/>
      <c r="D4554" s="49"/>
      <c r="E4554" s="50"/>
      <c r="F4554" s="43"/>
      <c r="G4554" s="43"/>
      <c r="H4554" s="45"/>
      <c r="I4554" s="23"/>
      <c r="N4554" s="54"/>
      <c r="Y4554" s="53"/>
      <c r="Z4554" s="62"/>
    </row>
    <row r="4555" spans="1:26" s="20" customFormat="1" x14ac:dyDescent="0.2">
      <c r="A4555" s="43"/>
      <c r="B4555" s="48"/>
      <c r="C4555" s="49"/>
      <c r="D4555" s="49"/>
      <c r="E4555" s="50"/>
      <c r="F4555" s="43"/>
      <c r="G4555" s="43"/>
      <c r="H4555" s="45"/>
      <c r="I4555" s="23"/>
      <c r="N4555" s="54"/>
      <c r="Y4555" s="53"/>
      <c r="Z4555" s="62"/>
    </row>
    <row r="4556" spans="1:26" s="20" customFormat="1" x14ac:dyDescent="0.2">
      <c r="A4556" s="43"/>
      <c r="B4556" s="48"/>
      <c r="C4556" s="49"/>
      <c r="D4556" s="49"/>
      <c r="E4556" s="50"/>
      <c r="F4556" s="43"/>
      <c r="G4556" s="43"/>
      <c r="H4556" s="45"/>
      <c r="I4556" s="23"/>
      <c r="N4556" s="54"/>
      <c r="Y4556" s="53"/>
      <c r="Z4556" s="62"/>
    </row>
    <row r="4557" spans="1:26" s="20" customFormat="1" x14ac:dyDescent="0.2">
      <c r="A4557" s="43"/>
      <c r="B4557" s="48"/>
      <c r="C4557" s="49"/>
      <c r="D4557" s="49"/>
      <c r="E4557" s="50"/>
      <c r="F4557" s="43"/>
      <c r="G4557" s="43"/>
      <c r="H4557" s="45"/>
      <c r="I4557" s="23"/>
      <c r="N4557" s="54"/>
      <c r="Y4557" s="53"/>
      <c r="Z4557" s="62"/>
    </row>
    <row r="4558" spans="1:26" s="20" customFormat="1" x14ac:dyDescent="0.2">
      <c r="A4558" s="43"/>
      <c r="B4558" s="48"/>
      <c r="C4558" s="49"/>
      <c r="D4558" s="49"/>
      <c r="E4558" s="50"/>
      <c r="F4558" s="43"/>
      <c r="G4558" s="43"/>
      <c r="H4558" s="45"/>
      <c r="I4558" s="23"/>
      <c r="N4558" s="54"/>
      <c r="Y4558" s="53"/>
      <c r="Z4558" s="62"/>
    </row>
    <row r="4559" spans="1:26" s="20" customFormat="1" x14ac:dyDescent="0.2">
      <c r="A4559" s="43"/>
      <c r="B4559" s="48"/>
      <c r="C4559" s="49"/>
      <c r="D4559" s="49"/>
      <c r="E4559" s="50"/>
      <c r="F4559" s="43"/>
      <c r="G4559" s="43"/>
      <c r="H4559" s="45"/>
      <c r="I4559" s="23"/>
      <c r="N4559" s="54"/>
      <c r="Y4559" s="53"/>
      <c r="Z4559" s="62"/>
    </row>
    <row r="4560" spans="1:26" s="20" customFormat="1" x14ac:dyDescent="0.2">
      <c r="A4560" s="43"/>
      <c r="B4560" s="48"/>
      <c r="C4560" s="49"/>
      <c r="D4560" s="49"/>
      <c r="E4560" s="50"/>
      <c r="F4560" s="43"/>
      <c r="G4560" s="43"/>
      <c r="H4560" s="45"/>
      <c r="I4560" s="23"/>
      <c r="N4560" s="54"/>
      <c r="Y4560" s="53"/>
      <c r="Z4560" s="62"/>
    </row>
    <row r="4561" spans="1:26" s="20" customFormat="1" x14ac:dyDescent="0.2">
      <c r="A4561" s="43"/>
      <c r="B4561" s="48"/>
      <c r="C4561" s="49"/>
      <c r="D4561" s="49"/>
      <c r="E4561" s="50"/>
      <c r="F4561" s="43"/>
      <c r="G4561" s="43"/>
      <c r="H4561" s="45"/>
      <c r="I4561" s="23"/>
      <c r="N4561" s="54"/>
      <c r="Y4561" s="53"/>
      <c r="Z4561" s="62"/>
    </row>
    <row r="4562" spans="1:26" s="20" customFormat="1" x14ac:dyDescent="0.2">
      <c r="A4562" s="43"/>
      <c r="B4562" s="48"/>
      <c r="C4562" s="49"/>
      <c r="D4562" s="49"/>
      <c r="E4562" s="50"/>
      <c r="F4562" s="43"/>
      <c r="G4562" s="43"/>
      <c r="H4562" s="45"/>
      <c r="I4562" s="23"/>
      <c r="N4562" s="54"/>
      <c r="Y4562" s="53"/>
      <c r="Z4562" s="62"/>
    </row>
    <row r="4563" spans="1:26" s="20" customFormat="1" x14ac:dyDescent="0.2">
      <c r="A4563" s="43"/>
      <c r="B4563" s="48"/>
      <c r="C4563" s="49"/>
      <c r="D4563" s="49"/>
      <c r="E4563" s="50"/>
      <c r="F4563" s="43"/>
      <c r="G4563" s="43"/>
      <c r="H4563" s="45"/>
      <c r="I4563" s="23"/>
      <c r="N4563" s="54"/>
      <c r="Y4563" s="53"/>
      <c r="Z4563" s="62"/>
    </row>
    <row r="4564" spans="1:26" s="20" customFormat="1" x14ac:dyDescent="0.2">
      <c r="A4564" s="43"/>
      <c r="B4564" s="48"/>
      <c r="C4564" s="49"/>
      <c r="D4564" s="49"/>
      <c r="E4564" s="50"/>
      <c r="F4564" s="43"/>
      <c r="G4564" s="43"/>
      <c r="H4564" s="45"/>
      <c r="I4564" s="23"/>
      <c r="N4564" s="54"/>
      <c r="Y4564" s="53"/>
      <c r="Z4564" s="62"/>
    </row>
    <row r="4565" spans="1:26" s="20" customFormat="1" x14ac:dyDescent="0.2">
      <c r="A4565" s="43"/>
      <c r="B4565" s="48"/>
      <c r="C4565" s="49"/>
      <c r="D4565" s="49"/>
      <c r="E4565" s="50"/>
      <c r="F4565" s="43"/>
      <c r="G4565" s="43"/>
      <c r="H4565" s="45"/>
      <c r="I4565" s="23"/>
      <c r="N4565" s="54"/>
      <c r="Y4565" s="53"/>
      <c r="Z4565" s="62"/>
    </row>
    <row r="4566" spans="1:26" s="20" customFormat="1" x14ac:dyDescent="0.2">
      <c r="A4566" s="43"/>
      <c r="B4566" s="48"/>
      <c r="C4566" s="49"/>
      <c r="D4566" s="49"/>
      <c r="E4566" s="50"/>
      <c r="F4566" s="43"/>
      <c r="G4566" s="43"/>
      <c r="H4566" s="45"/>
      <c r="I4566" s="23"/>
      <c r="N4566" s="54"/>
      <c r="Y4566" s="53"/>
      <c r="Z4566" s="62"/>
    </row>
    <row r="4567" spans="1:26" s="20" customFormat="1" x14ac:dyDescent="0.2">
      <c r="A4567" s="43"/>
      <c r="B4567" s="48"/>
      <c r="C4567" s="49"/>
      <c r="D4567" s="49"/>
      <c r="E4567" s="50"/>
      <c r="F4567" s="43"/>
      <c r="G4567" s="43"/>
      <c r="H4567" s="45"/>
      <c r="I4567" s="23"/>
      <c r="N4567" s="54"/>
      <c r="Y4567" s="53"/>
      <c r="Z4567" s="62"/>
    </row>
    <row r="4568" spans="1:26" s="20" customFormat="1" x14ac:dyDescent="0.2">
      <c r="A4568" s="43"/>
      <c r="B4568" s="48"/>
      <c r="C4568" s="49"/>
      <c r="D4568" s="49"/>
      <c r="E4568" s="50"/>
      <c r="F4568" s="43"/>
      <c r="G4568" s="43"/>
      <c r="H4568" s="45"/>
      <c r="I4568" s="23"/>
      <c r="N4568" s="54"/>
      <c r="Y4568" s="53"/>
      <c r="Z4568" s="62"/>
    </row>
    <row r="4569" spans="1:26" s="20" customFormat="1" x14ac:dyDescent="0.2">
      <c r="A4569" s="43"/>
      <c r="B4569" s="48"/>
      <c r="C4569" s="49"/>
      <c r="D4569" s="49"/>
      <c r="E4569" s="50"/>
      <c r="F4569" s="43"/>
      <c r="G4569" s="43"/>
      <c r="H4569" s="45"/>
      <c r="I4569" s="23"/>
      <c r="N4569" s="54"/>
      <c r="Y4569" s="53"/>
      <c r="Z4569" s="62"/>
    </row>
    <row r="4570" spans="1:26" s="20" customFormat="1" x14ac:dyDescent="0.2">
      <c r="A4570" s="43"/>
      <c r="B4570" s="48"/>
      <c r="C4570" s="49"/>
      <c r="D4570" s="49"/>
      <c r="E4570" s="50"/>
      <c r="F4570" s="43"/>
      <c r="G4570" s="43"/>
      <c r="H4570" s="45"/>
      <c r="I4570" s="23"/>
      <c r="N4570" s="54"/>
      <c r="Y4570" s="53"/>
      <c r="Z4570" s="62"/>
    </row>
    <row r="4571" spans="1:26" s="20" customFormat="1" x14ac:dyDescent="0.2">
      <c r="A4571" s="43"/>
      <c r="B4571" s="48"/>
      <c r="C4571" s="49"/>
      <c r="D4571" s="49"/>
      <c r="E4571" s="50"/>
      <c r="F4571" s="43"/>
      <c r="G4571" s="43"/>
      <c r="H4571" s="45"/>
      <c r="I4571" s="23"/>
      <c r="N4571" s="54"/>
      <c r="Y4571" s="53"/>
      <c r="Z4571" s="62"/>
    </row>
    <row r="4572" spans="1:26" s="20" customFormat="1" x14ac:dyDescent="0.2">
      <c r="A4572" s="43"/>
      <c r="B4572" s="48"/>
      <c r="C4572" s="49"/>
      <c r="D4572" s="49"/>
      <c r="E4572" s="50"/>
      <c r="F4572" s="43"/>
      <c r="G4572" s="43"/>
      <c r="H4572" s="45"/>
      <c r="I4572" s="23"/>
      <c r="N4572" s="54"/>
      <c r="Y4572" s="53"/>
      <c r="Z4572" s="62"/>
    </row>
    <row r="4573" spans="1:26" s="20" customFormat="1" x14ac:dyDescent="0.2">
      <c r="A4573" s="43"/>
      <c r="B4573" s="48"/>
      <c r="C4573" s="49"/>
      <c r="D4573" s="49"/>
      <c r="E4573" s="50"/>
      <c r="F4573" s="43"/>
      <c r="G4573" s="43"/>
      <c r="H4573" s="45"/>
      <c r="I4573" s="23"/>
      <c r="N4573" s="54"/>
      <c r="Y4573" s="53"/>
      <c r="Z4573" s="62"/>
    </row>
    <row r="4574" spans="1:26" s="20" customFormat="1" x14ac:dyDescent="0.2">
      <c r="A4574" s="43"/>
      <c r="B4574" s="48"/>
      <c r="C4574" s="49"/>
      <c r="D4574" s="49"/>
      <c r="E4574" s="50"/>
      <c r="F4574" s="43"/>
      <c r="G4574" s="43"/>
      <c r="H4574" s="45"/>
      <c r="I4574" s="23"/>
      <c r="N4574" s="54"/>
      <c r="Y4574" s="53"/>
      <c r="Z4574" s="62"/>
    </row>
    <row r="4575" spans="1:26" s="20" customFormat="1" x14ac:dyDescent="0.2">
      <c r="A4575" s="43"/>
      <c r="B4575" s="48"/>
      <c r="C4575" s="49"/>
      <c r="D4575" s="49"/>
      <c r="E4575" s="50"/>
      <c r="F4575" s="43"/>
      <c r="G4575" s="43"/>
      <c r="H4575" s="45"/>
      <c r="I4575" s="23"/>
      <c r="N4575" s="54"/>
      <c r="Y4575" s="53"/>
      <c r="Z4575" s="62"/>
    </row>
    <row r="4576" spans="1:26" s="20" customFormat="1" x14ac:dyDescent="0.2">
      <c r="A4576" s="43"/>
      <c r="B4576" s="48"/>
      <c r="C4576" s="49"/>
      <c r="D4576" s="49"/>
      <c r="E4576" s="50"/>
      <c r="F4576" s="43"/>
      <c r="G4576" s="43"/>
      <c r="H4576" s="45"/>
      <c r="I4576" s="23"/>
      <c r="N4576" s="54"/>
      <c r="Y4576" s="53"/>
      <c r="Z4576" s="62"/>
    </row>
    <row r="4577" spans="1:26" s="20" customFormat="1" x14ac:dyDescent="0.2">
      <c r="A4577" s="43"/>
      <c r="B4577" s="48"/>
      <c r="C4577" s="49"/>
      <c r="D4577" s="49"/>
      <c r="E4577" s="50"/>
      <c r="F4577" s="43"/>
      <c r="G4577" s="43"/>
      <c r="H4577" s="45"/>
      <c r="I4577" s="23"/>
      <c r="N4577" s="54"/>
      <c r="Y4577" s="53"/>
      <c r="Z4577" s="62"/>
    </row>
    <row r="4578" spans="1:26" s="20" customFormat="1" x14ac:dyDescent="0.2">
      <c r="A4578" s="43"/>
      <c r="B4578" s="48"/>
      <c r="C4578" s="49"/>
      <c r="D4578" s="49"/>
      <c r="E4578" s="50"/>
      <c r="F4578" s="43"/>
      <c r="G4578" s="43"/>
      <c r="H4578" s="45"/>
      <c r="I4578" s="23"/>
      <c r="N4578" s="54"/>
      <c r="Y4578" s="53"/>
      <c r="Z4578" s="62"/>
    </row>
    <row r="4579" spans="1:26" s="20" customFormat="1" x14ac:dyDescent="0.2">
      <c r="A4579" s="43"/>
      <c r="B4579" s="48"/>
      <c r="C4579" s="49"/>
      <c r="D4579" s="49"/>
      <c r="E4579" s="50"/>
      <c r="F4579" s="43"/>
      <c r="G4579" s="43"/>
      <c r="H4579" s="45"/>
      <c r="I4579" s="23"/>
      <c r="N4579" s="54"/>
      <c r="Y4579" s="53"/>
      <c r="Z4579" s="62"/>
    </row>
    <row r="4580" spans="1:26" s="20" customFormat="1" x14ac:dyDescent="0.2">
      <c r="A4580" s="43"/>
      <c r="B4580" s="48"/>
      <c r="C4580" s="49"/>
      <c r="D4580" s="49"/>
      <c r="E4580" s="50"/>
      <c r="F4580" s="43"/>
      <c r="G4580" s="43"/>
      <c r="H4580" s="45"/>
      <c r="I4580" s="23"/>
      <c r="N4580" s="54"/>
      <c r="Y4580" s="53"/>
      <c r="Z4580" s="62"/>
    </row>
    <row r="4581" spans="1:26" s="20" customFormat="1" x14ac:dyDescent="0.2">
      <c r="A4581" s="43"/>
      <c r="B4581" s="48"/>
      <c r="C4581" s="49"/>
      <c r="D4581" s="49"/>
      <c r="E4581" s="50"/>
      <c r="F4581" s="43"/>
      <c r="G4581" s="43"/>
      <c r="H4581" s="45"/>
      <c r="I4581" s="23"/>
      <c r="N4581" s="54"/>
      <c r="Y4581" s="53"/>
      <c r="Z4581" s="62"/>
    </row>
    <row r="4582" spans="1:26" s="20" customFormat="1" x14ac:dyDescent="0.2">
      <c r="A4582" s="43"/>
      <c r="B4582" s="48"/>
      <c r="C4582" s="49"/>
      <c r="D4582" s="49"/>
      <c r="E4582" s="50"/>
      <c r="F4582" s="43"/>
      <c r="G4582" s="43"/>
      <c r="H4582" s="45"/>
      <c r="I4582" s="23"/>
      <c r="N4582" s="54"/>
      <c r="Y4582" s="53"/>
      <c r="Z4582" s="62"/>
    </row>
    <row r="4583" spans="1:26" s="20" customFormat="1" x14ac:dyDescent="0.2">
      <c r="A4583" s="43"/>
      <c r="B4583" s="48"/>
      <c r="C4583" s="49"/>
      <c r="D4583" s="49"/>
      <c r="E4583" s="50"/>
      <c r="F4583" s="43"/>
      <c r="G4583" s="43"/>
      <c r="H4583" s="45"/>
      <c r="I4583" s="23"/>
      <c r="N4583" s="54"/>
      <c r="Y4583" s="53"/>
      <c r="Z4583" s="62"/>
    </row>
    <row r="4584" spans="1:26" s="20" customFormat="1" x14ac:dyDescent="0.2">
      <c r="A4584" s="43"/>
      <c r="B4584" s="48"/>
      <c r="C4584" s="49"/>
      <c r="D4584" s="49"/>
      <c r="E4584" s="50"/>
      <c r="F4584" s="43"/>
      <c r="G4584" s="43"/>
      <c r="H4584" s="45"/>
      <c r="I4584" s="23"/>
      <c r="N4584" s="54"/>
      <c r="Y4584" s="53"/>
      <c r="Z4584" s="62"/>
    </row>
    <row r="4585" spans="1:26" s="20" customFormat="1" x14ac:dyDescent="0.2">
      <c r="A4585" s="43"/>
      <c r="B4585" s="48"/>
      <c r="C4585" s="49"/>
      <c r="D4585" s="49"/>
      <c r="E4585" s="50"/>
      <c r="F4585" s="43"/>
      <c r="G4585" s="43"/>
      <c r="H4585" s="45"/>
      <c r="I4585" s="23"/>
      <c r="N4585" s="54"/>
      <c r="Y4585" s="53"/>
      <c r="Z4585" s="62"/>
    </row>
    <row r="4586" spans="1:26" s="20" customFormat="1" x14ac:dyDescent="0.2">
      <c r="A4586" s="43"/>
      <c r="B4586" s="48"/>
      <c r="C4586" s="49"/>
      <c r="D4586" s="49"/>
      <c r="E4586" s="50"/>
      <c r="F4586" s="43"/>
      <c r="G4586" s="43"/>
      <c r="H4586" s="45"/>
      <c r="I4586" s="23"/>
      <c r="N4586" s="54"/>
      <c r="Y4586" s="53"/>
      <c r="Z4586" s="62"/>
    </row>
    <row r="4587" spans="1:26" s="20" customFormat="1" x14ac:dyDescent="0.2">
      <c r="A4587" s="43"/>
      <c r="B4587" s="48"/>
      <c r="C4587" s="49"/>
      <c r="D4587" s="49"/>
      <c r="E4587" s="50"/>
      <c r="F4587" s="43"/>
      <c r="G4587" s="43"/>
      <c r="H4587" s="45"/>
      <c r="I4587" s="23"/>
      <c r="N4587" s="54"/>
      <c r="Y4587" s="53"/>
      <c r="Z4587" s="62"/>
    </row>
    <row r="4588" spans="1:26" s="20" customFormat="1" x14ac:dyDescent="0.2">
      <c r="A4588" s="43"/>
      <c r="B4588" s="48"/>
      <c r="C4588" s="49"/>
      <c r="D4588" s="49"/>
      <c r="E4588" s="50"/>
      <c r="F4588" s="43"/>
      <c r="G4588" s="43"/>
      <c r="H4588" s="45"/>
      <c r="I4588" s="23"/>
      <c r="N4588" s="54"/>
      <c r="Y4588" s="53"/>
      <c r="Z4588" s="62"/>
    </row>
    <row r="4589" spans="1:26" s="20" customFormat="1" x14ac:dyDescent="0.2">
      <c r="A4589" s="43"/>
      <c r="B4589" s="48"/>
      <c r="C4589" s="49"/>
      <c r="D4589" s="49"/>
      <c r="E4589" s="50"/>
      <c r="F4589" s="43"/>
      <c r="G4589" s="43"/>
      <c r="H4589" s="45"/>
      <c r="I4589" s="23"/>
      <c r="N4589" s="54"/>
      <c r="Y4589" s="53"/>
      <c r="Z4589" s="62"/>
    </row>
    <row r="4590" spans="1:26" s="20" customFormat="1" x14ac:dyDescent="0.2">
      <c r="A4590" s="43"/>
      <c r="B4590" s="48"/>
      <c r="C4590" s="49"/>
      <c r="D4590" s="49"/>
      <c r="E4590" s="50"/>
      <c r="F4590" s="43"/>
      <c r="G4590" s="43"/>
      <c r="H4590" s="45"/>
      <c r="I4590" s="23"/>
      <c r="N4590" s="54"/>
      <c r="Y4590" s="53"/>
      <c r="Z4590" s="62"/>
    </row>
    <row r="4591" spans="1:26" s="20" customFormat="1" x14ac:dyDescent="0.2">
      <c r="A4591" s="43"/>
      <c r="B4591" s="48"/>
      <c r="C4591" s="49"/>
      <c r="D4591" s="49"/>
      <c r="E4591" s="50"/>
      <c r="F4591" s="43"/>
      <c r="G4591" s="43"/>
      <c r="H4591" s="45"/>
      <c r="I4591" s="23"/>
      <c r="N4591" s="54"/>
      <c r="Y4591" s="53"/>
      <c r="Z4591" s="62"/>
    </row>
    <row r="4592" spans="1:26" s="20" customFormat="1" x14ac:dyDescent="0.2">
      <c r="A4592" s="43"/>
      <c r="B4592" s="48"/>
      <c r="C4592" s="49"/>
      <c r="D4592" s="49"/>
      <c r="E4592" s="50"/>
      <c r="F4592" s="43"/>
      <c r="G4592" s="43"/>
      <c r="H4592" s="45"/>
      <c r="I4592" s="23"/>
      <c r="N4592" s="54"/>
      <c r="Y4592" s="53"/>
      <c r="Z4592" s="62"/>
    </row>
    <row r="4593" spans="1:26" s="20" customFormat="1" x14ac:dyDescent="0.2">
      <c r="A4593" s="43"/>
      <c r="B4593" s="48"/>
      <c r="C4593" s="49"/>
      <c r="D4593" s="49"/>
      <c r="E4593" s="50"/>
      <c r="F4593" s="43"/>
      <c r="G4593" s="43"/>
      <c r="H4593" s="45"/>
      <c r="I4593" s="23"/>
      <c r="N4593" s="54"/>
      <c r="Y4593" s="53"/>
      <c r="Z4593" s="62"/>
    </row>
    <row r="4594" spans="1:26" s="20" customFormat="1" x14ac:dyDescent="0.2">
      <c r="A4594" s="43"/>
      <c r="B4594" s="48"/>
      <c r="C4594" s="49"/>
      <c r="D4594" s="49"/>
      <c r="E4594" s="50"/>
      <c r="F4594" s="43"/>
      <c r="G4594" s="43"/>
      <c r="H4594" s="45"/>
      <c r="I4594" s="23"/>
      <c r="N4594" s="54"/>
      <c r="Y4594" s="53"/>
      <c r="Z4594" s="62"/>
    </row>
    <row r="4595" spans="1:26" s="20" customFormat="1" x14ac:dyDescent="0.2">
      <c r="A4595" s="43"/>
      <c r="B4595" s="48"/>
      <c r="C4595" s="49"/>
      <c r="D4595" s="49"/>
      <c r="E4595" s="50"/>
      <c r="F4595" s="43"/>
      <c r="G4595" s="43"/>
      <c r="H4595" s="45"/>
      <c r="I4595" s="23"/>
      <c r="N4595" s="54"/>
      <c r="Y4595" s="53"/>
      <c r="Z4595" s="62"/>
    </row>
    <row r="4596" spans="1:26" s="20" customFormat="1" x14ac:dyDescent="0.2">
      <c r="A4596" s="43"/>
      <c r="B4596" s="48"/>
      <c r="C4596" s="49"/>
      <c r="D4596" s="49"/>
      <c r="E4596" s="50"/>
      <c r="F4596" s="43"/>
      <c r="G4596" s="43"/>
      <c r="H4596" s="45"/>
      <c r="I4596" s="23"/>
      <c r="N4596" s="54"/>
      <c r="Y4596" s="53"/>
      <c r="Z4596" s="62"/>
    </row>
    <row r="4597" spans="1:26" s="20" customFormat="1" x14ac:dyDescent="0.2">
      <c r="A4597" s="43"/>
      <c r="B4597" s="48"/>
      <c r="C4597" s="49"/>
      <c r="D4597" s="49"/>
      <c r="E4597" s="50"/>
      <c r="F4597" s="43"/>
      <c r="G4597" s="43"/>
      <c r="H4597" s="45"/>
      <c r="I4597" s="23"/>
      <c r="N4597" s="54"/>
      <c r="Y4597" s="53"/>
      <c r="Z4597" s="62"/>
    </row>
    <row r="4598" spans="1:26" s="20" customFormat="1" x14ac:dyDescent="0.2">
      <c r="A4598" s="43"/>
      <c r="B4598" s="48"/>
      <c r="C4598" s="49"/>
      <c r="D4598" s="49"/>
      <c r="E4598" s="50"/>
      <c r="F4598" s="43"/>
      <c r="G4598" s="43"/>
      <c r="H4598" s="45"/>
      <c r="I4598" s="23"/>
      <c r="N4598" s="54"/>
      <c r="Y4598" s="53"/>
      <c r="Z4598" s="62"/>
    </row>
    <row r="4599" spans="1:26" s="20" customFormat="1" x14ac:dyDescent="0.2">
      <c r="A4599" s="43"/>
      <c r="B4599" s="48"/>
      <c r="C4599" s="49"/>
      <c r="D4599" s="49"/>
      <c r="E4599" s="50"/>
      <c r="F4599" s="43"/>
      <c r="G4599" s="43"/>
      <c r="H4599" s="45"/>
      <c r="I4599" s="23"/>
      <c r="N4599" s="54"/>
      <c r="Y4599" s="53"/>
      <c r="Z4599" s="62"/>
    </row>
    <row r="4600" spans="1:26" s="20" customFormat="1" x14ac:dyDescent="0.2">
      <c r="A4600" s="43"/>
      <c r="B4600" s="48"/>
      <c r="C4600" s="49"/>
      <c r="D4600" s="49"/>
      <c r="E4600" s="50"/>
      <c r="F4600" s="43"/>
      <c r="G4600" s="43"/>
      <c r="H4600" s="45"/>
      <c r="I4600" s="23"/>
      <c r="N4600" s="54"/>
      <c r="Y4600" s="53"/>
      <c r="Z4600" s="62"/>
    </row>
    <row r="4601" spans="1:26" s="20" customFormat="1" x14ac:dyDescent="0.2">
      <c r="A4601" s="43"/>
      <c r="B4601" s="48"/>
      <c r="C4601" s="49"/>
      <c r="D4601" s="49"/>
      <c r="E4601" s="50"/>
      <c r="F4601" s="43"/>
      <c r="G4601" s="43"/>
      <c r="H4601" s="45"/>
      <c r="I4601" s="23"/>
      <c r="N4601" s="54"/>
      <c r="Y4601" s="53"/>
      <c r="Z4601" s="62"/>
    </row>
    <row r="4602" spans="1:26" s="20" customFormat="1" x14ac:dyDescent="0.2">
      <c r="A4602" s="43"/>
      <c r="B4602" s="48"/>
      <c r="C4602" s="49"/>
      <c r="D4602" s="49"/>
      <c r="E4602" s="50"/>
      <c r="F4602" s="43"/>
      <c r="G4602" s="43"/>
      <c r="H4602" s="45"/>
      <c r="I4602" s="23"/>
      <c r="N4602" s="54"/>
      <c r="Y4602" s="53"/>
      <c r="Z4602" s="62"/>
    </row>
    <row r="4603" spans="1:26" s="20" customFormat="1" x14ac:dyDescent="0.2">
      <c r="A4603" s="43"/>
      <c r="B4603" s="48"/>
      <c r="C4603" s="49"/>
      <c r="D4603" s="49"/>
      <c r="E4603" s="50"/>
      <c r="F4603" s="43"/>
      <c r="G4603" s="43"/>
      <c r="H4603" s="45"/>
      <c r="I4603" s="23"/>
      <c r="N4603" s="54"/>
      <c r="Y4603" s="53"/>
      <c r="Z4603" s="62"/>
    </row>
    <row r="4604" spans="1:26" s="20" customFormat="1" x14ac:dyDescent="0.2">
      <c r="A4604" s="43"/>
      <c r="B4604" s="48"/>
      <c r="C4604" s="49"/>
      <c r="D4604" s="49"/>
      <c r="E4604" s="50"/>
      <c r="F4604" s="43"/>
      <c r="G4604" s="43"/>
      <c r="H4604" s="45"/>
      <c r="I4604" s="23"/>
      <c r="N4604" s="54"/>
      <c r="Y4604" s="53"/>
      <c r="Z4604" s="62"/>
    </row>
    <row r="4605" spans="1:26" s="20" customFormat="1" x14ac:dyDescent="0.2">
      <c r="A4605" s="43"/>
      <c r="B4605" s="48"/>
      <c r="C4605" s="49"/>
      <c r="D4605" s="49"/>
      <c r="E4605" s="50"/>
      <c r="F4605" s="43"/>
      <c r="G4605" s="43"/>
      <c r="H4605" s="45"/>
      <c r="I4605" s="23"/>
      <c r="N4605" s="54"/>
      <c r="Y4605" s="53"/>
      <c r="Z4605" s="62"/>
    </row>
    <row r="4606" spans="1:26" s="20" customFormat="1" x14ac:dyDescent="0.2">
      <c r="A4606" s="43"/>
      <c r="B4606" s="48"/>
      <c r="C4606" s="49"/>
      <c r="D4606" s="49"/>
      <c r="E4606" s="50"/>
      <c r="F4606" s="43"/>
      <c r="G4606" s="43"/>
      <c r="H4606" s="45"/>
      <c r="I4606" s="23"/>
      <c r="N4606" s="54"/>
      <c r="Y4606" s="53"/>
      <c r="Z4606" s="62"/>
    </row>
    <row r="4607" spans="1:26" s="20" customFormat="1" x14ac:dyDescent="0.2">
      <c r="A4607" s="43"/>
      <c r="B4607" s="48"/>
      <c r="C4607" s="49"/>
      <c r="D4607" s="49"/>
      <c r="E4607" s="50"/>
      <c r="F4607" s="43"/>
      <c r="G4607" s="43"/>
      <c r="H4607" s="45"/>
      <c r="I4607" s="23"/>
      <c r="N4607" s="54"/>
      <c r="Y4607" s="53"/>
      <c r="Z4607" s="62"/>
    </row>
    <row r="4608" spans="1:26" s="20" customFormat="1" x14ac:dyDescent="0.2">
      <c r="A4608" s="43"/>
      <c r="B4608" s="48"/>
      <c r="C4608" s="49"/>
      <c r="D4608" s="49"/>
      <c r="E4608" s="50"/>
      <c r="F4608" s="43"/>
      <c r="G4608" s="43"/>
      <c r="H4608" s="45"/>
      <c r="I4608" s="23"/>
      <c r="N4608" s="54"/>
      <c r="Y4608" s="53"/>
      <c r="Z4608" s="62"/>
    </row>
    <row r="4609" spans="1:26" s="20" customFormat="1" x14ac:dyDescent="0.2">
      <c r="A4609" s="43"/>
      <c r="B4609" s="48"/>
      <c r="C4609" s="49"/>
      <c r="D4609" s="49"/>
      <c r="E4609" s="50"/>
      <c r="F4609" s="43"/>
      <c r="G4609" s="43"/>
      <c r="H4609" s="45"/>
      <c r="I4609" s="23"/>
      <c r="N4609" s="54"/>
      <c r="Y4609" s="53"/>
      <c r="Z4609" s="62"/>
    </row>
    <row r="4610" spans="1:26" s="20" customFormat="1" x14ac:dyDescent="0.2">
      <c r="A4610" s="43"/>
      <c r="B4610" s="48"/>
      <c r="C4610" s="49"/>
      <c r="D4610" s="49"/>
      <c r="E4610" s="50"/>
      <c r="F4610" s="43"/>
      <c r="G4610" s="43"/>
      <c r="H4610" s="45"/>
      <c r="I4610" s="23"/>
      <c r="N4610" s="54"/>
      <c r="Y4610" s="53"/>
      <c r="Z4610" s="62"/>
    </row>
    <row r="4611" spans="1:26" s="20" customFormat="1" x14ac:dyDescent="0.2">
      <c r="A4611" s="43"/>
      <c r="B4611" s="48"/>
      <c r="C4611" s="49"/>
      <c r="D4611" s="49"/>
      <c r="E4611" s="50"/>
      <c r="F4611" s="43"/>
      <c r="G4611" s="43"/>
      <c r="H4611" s="45"/>
      <c r="I4611" s="23"/>
      <c r="N4611" s="54"/>
      <c r="Y4611" s="53"/>
      <c r="Z4611" s="62"/>
    </row>
    <row r="4612" spans="1:26" s="20" customFormat="1" x14ac:dyDescent="0.2">
      <c r="A4612" s="43"/>
      <c r="B4612" s="48"/>
      <c r="C4612" s="49"/>
      <c r="D4612" s="49"/>
      <c r="E4612" s="50"/>
      <c r="F4612" s="43"/>
      <c r="G4612" s="43"/>
      <c r="H4612" s="45"/>
      <c r="I4612" s="23"/>
      <c r="N4612" s="54"/>
      <c r="Y4612" s="53"/>
      <c r="Z4612" s="62"/>
    </row>
    <row r="4613" spans="1:26" s="20" customFormat="1" x14ac:dyDescent="0.2">
      <c r="A4613" s="43"/>
      <c r="B4613" s="48"/>
      <c r="C4613" s="49"/>
      <c r="D4613" s="49"/>
      <c r="E4613" s="50"/>
      <c r="F4613" s="43"/>
      <c r="G4613" s="43"/>
      <c r="H4613" s="45"/>
      <c r="I4613" s="23"/>
      <c r="N4613" s="54"/>
      <c r="Y4613" s="53"/>
      <c r="Z4613" s="62"/>
    </row>
    <row r="4614" spans="1:26" s="20" customFormat="1" x14ac:dyDescent="0.2">
      <c r="A4614" s="43"/>
      <c r="B4614" s="48"/>
      <c r="C4614" s="49"/>
      <c r="D4614" s="49"/>
      <c r="E4614" s="50"/>
      <c r="F4614" s="43"/>
      <c r="G4614" s="43"/>
      <c r="H4614" s="45"/>
      <c r="I4614" s="23"/>
      <c r="N4614" s="54"/>
      <c r="Y4614" s="53"/>
      <c r="Z4614" s="62"/>
    </row>
    <row r="4615" spans="1:26" s="20" customFormat="1" x14ac:dyDescent="0.2">
      <c r="A4615" s="43"/>
      <c r="B4615" s="48"/>
      <c r="C4615" s="49"/>
      <c r="D4615" s="49"/>
      <c r="E4615" s="50"/>
      <c r="F4615" s="43"/>
      <c r="G4615" s="43"/>
      <c r="H4615" s="45"/>
      <c r="I4615" s="23"/>
      <c r="N4615" s="54"/>
      <c r="Y4615" s="53"/>
      <c r="Z4615" s="62"/>
    </row>
    <row r="4616" spans="1:26" s="20" customFormat="1" x14ac:dyDescent="0.2">
      <c r="A4616" s="43"/>
      <c r="B4616" s="48"/>
      <c r="C4616" s="49"/>
      <c r="D4616" s="49"/>
      <c r="E4616" s="50"/>
      <c r="F4616" s="43"/>
      <c r="G4616" s="43"/>
      <c r="H4616" s="45"/>
      <c r="I4616" s="23"/>
      <c r="N4616" s="54"/>
      <c r="Y4616" s="53"/>
      <c r="Z4616" s="62"/>
    </row>
    <row r="4617" spans="1:26" s="20" customFormat="1" x14ac:dyDescent="0.2">
      <c r="A4617" s="43"/>
      <c r="B4617" s="48"/>
      <c r="C4617" s="49"/>
      <c r="D4617" s="49"/>
      <c r="E4617" s="50"/>
      <c r="F4617" s="43"/>
      <c r="G4617" s="43"/>
      <c r="H4617" s="45"/>
      <c r="I4617" s="23"/>
      <c r="N4617" s="54"/>
      <c r="Y4617" s="53"/>
      <c r="Z4617" s="62"/>
    </row>
    <row r="4618" spans="1:26" s="20" customFormat="1" x14ac:dyDescent="0.2">
      <c r="A4618" s="43"/>
      <c r="B4618" s="48"/>
      <c r="C4618" s="49"/>
      <c r="D4618" s="49"/>
      <c r="E4618" s="50"/>
      <c r="F4618" s="43"/>
      <c r="G4618" s="43"/>
      <c r="H4618" s="45"/>
      <c r="I4618" s="23"/>
      <c r="N4618" s="54"/>
      <c r="Y4618" s="53"/>
      <c r="Z4618" s="62"/>
    </row>
    <row r="4619" spans="1:26" s="20" customFormat="1" x14ac:dyDescent="0.2">
      <c r="A4619" s="43"/>
      <c r="B4619" s="48"/>
      <c r="C4619" s="49"/>
      <c r="D4619" s="49"/>
      <c r="E4619" s="50"/>
      <c r="F4619" s="43"/>
      <c r="G4619" s="43"/>
      <c r="H4619" s="45"/>
      <c r="I4619" s="23"/>
      <c r="N4619" s="54"/>
      <c r="Y4619" s="53"/>
      <c r="Z4619" s="62"/>
    </row>
    <row r="4620" spans="1:26" s="20" customFormat="1" x14ac:dyDescent="0.2">
      <c r="A4620" s="43"/>
      <c r="B4620" s="48"/>
      <c r="C4620" s="49"/>
      <c r="D4620" s="49"/>
      <c r="E4620" s="50"/>
      <c r="F4620" s="43"/>
      <c r="G4620" s="43"/>
      <c r="H4620" s="45"/>
      <c r="I4620" s="23"/>
      <c r="N4620" s="54"/>
      <c r="Y4620" s="53"/>
      <c r="Z4620" s="62"/>
    </row>
    <row r="4621" spans="1:26" s="20" customFormat="1" x14ac:dyDescent="0.2">
      <c r="A4621" s="43"/>
      <c r="B4621" s="48"/>
      <c r="C4621" s="49"/>
      <c r="D4621" s="49"/>
      <c r="E4621" s="50"/>
      <c r="F4621" s="43"/>
      <c r="G4621" s="43"/>
      <c r="H4621" s="45"/>
      <c r="I4621" s="23"/>
      <c r="N4621" s="54"/>
      <c r="Y4621" s="53"/>
      <c r="Z4621" s="62"/>
    </row>
    <row r="4622" spans="1:26" s="20" customFormat="1" x14ac:dyDescent="0.2">
      <c r="A4622" s="43"/>
      <c r="B4622" s="48"/>
      <c r="C4622" s="49"/>
      <c r="D4622" s="49"/>
      <c r="E4622" s="50"/>
      <c r="F4622" s="43"/>
      <c r="G4622" s="43"/>
      <c r="H4622" s="45"/>
      <c r="I4622" s="23"/>
      <c r="N4622" s="54"/>
      <c r="Y4622" s="53"/>
      <c r="Z4622" s="62"/>
    </row>
    <row r="4623" spans="1:26" s="20" customFormat="1" x14ac:dyDescent="0.2">
      <c r="A4623" s="43"/>
      <c r="B4623" s="48"/>
      <c r="C4623" s="49"/>
      <c r="D4623" s="49"/>
      <c r="E4623" s="50"/>
      <c r="F4623" s="43"/>
      <c r="G4623" s="43"/>
      <c r="H4623" s="45"/>
      <c r="I4623" s="23"/>
      <c r="N4623" s="54"/>
      <c r="Y4623" s="53"/>
      <c r="Z4623" s="62"/>
    </row>
    <row r="4624" spans="1:26" s="20" customFormat="1" x14ac:dyDescent="0.2">
      <c r="A4624" s="43"/>
      <c r="B4624" s="48"/>
      <c r="C4624" s="49"/>
      <c r="D4624" s="49"/>
      <c r="E4624" s="50"/>
      <c r="F4624" s="43"/>
      <c r="G4624" s="43"/>
      <c r="H4624" s="45"/>
      <c r="I4624" s="23"/>
      <c r="N4624" s="54"/>
      <c r="Y4624" s="53"/>
      <c r="Z4624" s="62"/>
    </row>
    <row r="4625" spans="1:26" s="20" customFormat="1" x14ac:dyDescent="0.2">
      <c r="A4625" s="43"/>
      <c r="B4625" s="48"/>
      <c r="C4625" s="49"/>
      <c r="D4625" s="49"/>
      <c r="E4625" s="50"/>
      <c r="F4625" s="43"/>
      <c r="G4625" s="43"/>
      <c r="H4625" s="45"/>
      <c r="I4625" s="23"/>
      <c r="N4625" s="54"/>
      <c r="Y4625" s="53"/>
      <c r="Z4625" s="62"/>
    </row>
    <row r="4626" spans="1:26" s="20" customFormat="1" x14ac:dyDescent="0.2">
      <c r="A4626" s="43"/>
      <c r="B4626" s="48"/>
      <c r="C4626" s="49"/>
      <c r="D4626" s="49"/>
      <c r="E4626" s="50"/>
      <c r="F4626" s="43"/>
      <c r="G4626" s="43"/>
      <c r="H4626" s="45"/>
      <c r="I4626" s="23"/>
      <c r="N4626" s="54"/>
      <c r="Y4626" s="53"/>
      <c r="Z4626" s="62"/>
    </row>
    <row r="4627" spans="1:26" s="20" customFormat="1" x14ac:dyDescent="0.2">
      <c r="A4627" s="43"/>
      <c r="B4627" s="48"/>
      <c r="C4627" s="49"/>
      <c r="D4627" s="49"/>
      <c r="E4627" s="50"/>
      <c r="F4627" s="43"/>
      <c r="G4627" s="43"/>
      <c r="H4627" s="45"/>
      <c r="I4627" s="23"/>
      <c r="N4627" s="54"/>
      <c r="Y4627" s="53"/>
      <c r="Z4627" s="62"/>
    </row>
    <row r="4628" spans="1:26" s="20" customFormat="1" x14ac:dyDescent="0.2">
      <c r="A4628" s="43"/>
      <c r="B4628" s="48"/>
      <c r="C4628" s="49"/>
      <c r="D4628" s="49"/>
      <c r="E4628" s="50"/>
      <c r="F4628" s="43"/>
      <c r="G4628" s="43"/>
      <c r="H4628" s="45"/>
      <c r="I4628" s="23"/>
      <c r="N4628" s="54"/>
      <c r="Y4628" s="53"/>
      <c r="Z4628" s="62"/>
    </row>
    <row r="4629" spans="1:26" s="20" customFormat="1" x14ac:dyDescent="0.2">
      <c r="A4629" s="43"/>
      <c r="B4629" s="48"/>
      <c r="C4629" s="49"/>
      <c r="D4629" s="49"/>
      <c r="E4629" s="50"/>
      <c r="F4629" s="43"/>
      <c r="G4629" s="43"/>
      <c r="H4629" s="45"/>
      <c r="I4629" s="23"/>
      <c r="N4629" s="54"/>
      <c r="Y4629" s="53"/>
      <c r="Z4629" s="62"/>
    </row>
    <row r="4630" spans="1:26" s="20" customFormat="1" x14ac:dyDescent="0.2">
      <c r="A4630" s="43"/>
      <c r="B4630" s="48"/>
      <c r="C4630" s="49"/>
      <c r="D4630" s="49"/>
      <c r="E4630" s="50"/>
      <c r="F4630" s="43"/>
      <c r="G4630" s="43"/>
      <c r="H4630" s="45"/>
      <c r="I4630" s="23"/>
      <c r="N4630" s="54"/>
      <c r="Y4630" s="53"/>
      <c r="Z4630" s="62"/>
    </row>
    <row r="4631" spans="1:26" s="20" customFormat="1" x14ac:dyDescent="0.2">
      <c r="A4631" s="43"/>
      <c r="B4631" s="48"/>
      <c r="C4631" s="49"/>
      <c r="D4631" s="49"/>
      <c r="E4631" s="50"/>
      <c r="F4631" s="43"/>
      <c r="G4631" s="43"/>
      <c r="H4631" s="45"/>
      <c r="I4631" s="23"/>
      <c r="N4631" s="54"/>
      <c r="Y4631" s="53"/>
      <c r="Z4631" s="62"/>
    </row>
    <row r="4632" spans="1:26" s="20" customFormat="1" x14ac:dyDescent="0.2">
      <c r="A4632" s="43"/>
      <c r="B4632" s="48"/>
      <c r="C4632" s="49"/>
      <c r="D4632" s="49"/>
      <c r="E4632" s="50"/>
      <c r="F4632" s="43"/>
      <c r="G4632" s="43"/>
      <c r="H4632" s="45"/>
      <c r="I4632" s="23"/>
      <c r="N4632" s="54"/>
      <c r="Y4632" s="53"/>
      <c r="Z4632" s="62"/>
    </row>
    <row r="4633" spans="1:26" s="20" customFormat="1" x14ac:dyDescent="0.2">
      <c r="A4633" s="43"/>
      <c r="B4633" s="48"/>
      <c r="C4633" s="49"/>
      <c r="D4633" s="49"/>
      <c r="E4633" s="50"/>
      <c r="F4633" s="43"/>
      <c r="G4633" s="43"/>
      <c r="H4633" s="45"/>
      <c r="I4633" s="23"/>
      <c r="N4633" s="54"/>
      <c r="Y4633" s="53"/>
      <c r="Z4633" s="62"/>
    </row>
    <row r="4634" spans="1:26" s="20" customFormat="1" x14ac:dyDescent="0.2">
      <c r="A4634" s="43"/>
      <c r="B4634" s="48"/>
      <c r="C4634" s="49"/>
      <c r="D4634" s="49"/>
      <c r="E4634" s="50"/>
      <c r="F4634" s="43"/>
      <c r="G4634" s="43"/>
      <c r="H4634" s="45"/>
      <c r="I4634" s="23"/>
      <c r="N4634" s="54"/>
      <c r="Y4634" s="53"/>
      <c r="Z4634" s="62"/>
    </row>
    <row r="4635" spans="1:26" s="20" customFormat="1" x14ac:dyDescent="0.2">
      <c r="A4635" s="43"/>
      <c r="B4635" s="48"/>
      <c r="C4635" s="49"/>
      <c r="D4635" s="49"/>
      <c r="E4635" s="50"/>
      <c r="F4635" s="43"/>
      <c r="G4635" s="43"/>
      <c r="H4635" s="45"/>
      <c r="I4635" s="23"/>
      <c r="N4635" s="54"/>
      <c r="Y4635" s="53"/>
      <c r="Z4635" s="62"/>
    </row>
    <row r="4636" spans="1:26" s="20" customFormat="1" x14ac:dyDescent="0.2">
      <c r="A4636" s="43"/>
      <c r="B4636" s="48"/>
      <c r="C4636" s="49"/>
      <c r="D4636" s="49"/>
      <c r="E4636" s="50"/>
      <c r="F4636" s="43"/>
      <c r="G4636" s="43"/>
      <c r="H4636" s="45"/>
      <c r="I4636" s="23"/>
      <c r="N4636" s="54"/>
      <c r="Y4636" s="53"/>
      <c r="Z4636" s="62"/>
    </row>
    <row r="4637" spans="1:26" s="20" customFormat="1" x14ac:dyDescent="0.2">
      <c r="A4637" s="43"/>
      <c r="B4637" s="48"/>
      <c r="C4637" s="49"/>
      <c r="D4637" s="49"/>
      <c r="E4637" s="50"/>
      <c r="F4637" s="43"/>
      <c r="G4637" s="43"/>
      <c r="H4637" s="45"/>
      <c r="I4637" s="23"/>
      <c r="N4637" s="54"/>
      <c r="Y4637" s="53"/>
      <c r="Z4637" s="62"/>
    </row>
    <row r="4638" spans="1:26" s="20" customFormat="1" x14ac:dyDescent="0.2">
      <c r="A4638" s="43"/>
      <c r="B4638" s="48"/>
      <c r="C4638" s="49"/>
      <c r="D4638" s="49"/>
      <c r="E4638" s="50"/>
      <c r="F4638" s="43"/>
      <c r="G4638" s="43"/>
      <c r="H4638" s="45"/>
      <c r="I4638" s="23"/>
      <c r="N4638" s="54"/>
      <c r="Y4638" s="53"/>
      <c r="Z4638" s="62"/>
    </row>
    <row r="4639" spans="1:26" s="20" customFormat="1" x14ac:dyDescent="0.2">
      <c r="A4639" s="43"/>
      <c r="B4639" s="48"/>
      <c r="C4639" s="49"/>
      <c r="D4639" s="49"/>
      <c r="E4639" s="50"/>
      <c r="F4639" s="43"/>
      <c r="G4639" s="43"/>
      <c r="H4639" s="45"/>
      <c r="I4639" s="23"/>
      <c r="N4639" s="54"/>
      <c r="Y4639" s="53"/>
      <c r="Z4639" s="62"/>
    </row>
    <row r="4640" spans="1:26" s="20" customFormat="1" x14ac:dyDescent="0.2">
      <c r="A4640" s="43"/>
      <c r="B4640" s="48"/>
      <c r="C4640" s="49"/>
      <c r="D4640" s="49"/>
      <c r="E4640" s="50"/>
      <c r="F4640" s="43"/>
      <c r="G4640" s="43"/>
      <c r="H4640" s="45"/>
      <c r="I4640" s="23"/>
      <c r="N4640" s="54"/>
      <c r="Y4640" s="53"/>
      <c r="Z4640" s="62"/>
    </row>
    <row r="4641" spans="1:26" s="20" customFormat="1" x14ac:dyDescent="0.2">
      <c r="A4641" s="43"/>
      <c r="B4641" s="48"/>
      <c r="C4641" s="49"/>
      <c r="D4641" s="49"/>
      <c r="E4641" s="50"/>
      <c r="F4641" s="43"/>
      <c r="G4641" s="43"/>
      <c r="H4641" s="45"/>
      <c r="I4641" s="23"/>
      <c r="N4641" s="54"/>
      <c r="Y4641" s="53"/>
      <c r="Z4641" s="62"/>
    </row>
    <row r="4642" spans="1:26" s="20" customFormat="1" x14ac:dyDescent="0.2">
      <c r="A4642" s="43"/>
      <c r="B4642" s="48"/>
      <c r="C4642" s="49"/>
      <c r="D4642" s="49"/>
      <c r="E4642" s="50"/>
      <c r="F4642" s="43"/>
      <c r="G4642" s="43"/>
      <c r="H4642" s="45"/>
      <c r="I4642" s="23"/>
      <c r="N4642" s="54"/>
      <c r="Y4642" s="53"/>
      <c r="Z4642" s="62"/>
    </row>
    <row r="4643" spans="1:26" s="20" customFormat="1" x14ac:dyDescent="0.2">
      <c r="A4643" s="43"/>
      <c r="B4643" s="48"/>
      <c r="C4643" s="49"/>
      <c r="D4643" s="49"/>
      <c r="E4643" s="50"/>
      <c r="F4643" s="43"/>
      <c r="G4643" s="43"/>
      <c r="H4643" s="45"/>
      <c r="I4643" s="23"/>
      <c r="N4643" s="54"/>
      <c r="Y4643" s="53"/>
      <c r="Z4643" s="62"/>
    </row>
    <row r="4644" spans="1:26" s="20" customFormat="1" x14ac:dyDescent="0.2">
      <c r="A4644" s="43"/>
      <c r="B4644" s="48"/>
      <c r="C4644" s="49"/>
      <c r="D4644" s="49"/>
      <c r="E4644" s="50"/>
      <c r="F4644" s="43"/>
      <c r="G4644" s="43"/>
      <c r="H4644" s="45"/>
      <c r="I4644" s="23"/>
      <c r="N4644" s="54"/>
      <c r="Y4644" s="53"/>
      <c r="Z4644" s="62"/>
    </row>
    <row r="4645" spans="1:26" s="20" customFormat="1" x14ac:dyDescent="0.2">
      <c r="A4645" s="43"/>
      <c r="B4645" s="48"/>
      <c r="C4645" s="49"/>
      <c r="D4645" s="49"/>
      <c r="E4645" s="50"/>
      <c r="F4645" s="43"/>
      <c r="G4645" s="43"/>
      <c r="H4645" s="45"/>
      <c r="I4645" s="23"/>
      <c r="N4645" s="54"/>
      <c r="Y4645" s="53"/>
      <c r="Z4645" s="62"/>
    </row>
    <row r="4646" spans="1:26" s="20" customFormat="1" x14ac:dyDescent="0.2">
      <c r="A4646" s="43"/>
      <c r="B4646" s="48"/>
      <c r="C4646" s="49"/>
      <c r="D4646" s="49"/>
      <c r="E4646" s="50"/>
      <c r="F4646" s="43"/>
      <c r="G4646" s="43"/>
      <c r="H4646" s="45"/>
      <c r="I4646" s="23"/>
      <c r="N4646" s="54"/>
      <c r="Y4646" s="53"/>
      <c r="Z4646" s="62"/>
    </row>
    <row r="4647" spans="1:26" s="20" customFormat="1" x14ac:dyDescent="0.2">
      <c r="A4647" s="43"/>
      <c r="B4647" s="48"/>
      <c r="C4647" s="49"/>
      <c r="D4647" s="49"/>
      <c r="E4647" s="50"/>
      <c r="F4647" s="43"/>
      <c r="G4647" s="43"/>
      <c r="H4647" s="45"/>
      <c r="I4647" s="23"/>
      <c r="N4647" s="54"/>
      <c r="Y4647" s="53"/>
      <c r="Z4647" s="62"/>
    </row>
    <row r="4648" spans="1:26" s="20" customFormat="1" x14ac:dyDescent="0.2">
      <c r="A4648" s="43"/>
      <c r="B4648" s="48"/>
      <c r="C4648" s="49"/>
      <c r="D4648" s="49"/>
      <c r="E4648" s="50"/>
      <c r="F4648" s="43"/>
      <c r="G4648" s="43"/>
      <c r="H4648" s="45"/>
      <c r="I4648" s="23"/>
      <c r="N4648" s="54"/>
      <c r="Y4648" s="53"/>
      <c r="Z4648" s="62"/>
    </row>
    <row r="4649" spans="1:26" s="20" customFormat="1" x14ac:dyDescent="0.2">
      <c r="A4649" s="43"/>
      <c r="B4649" s="48"/>
      <c r="C4649" s="49"/>
      <c r="D4649" s="49"/>
      <c r="E4649" s="50"/>
      <c r="F4649" s="43"/>
      <c r="G4649" s="43"/>
      <c r="H4649" s="45"/>
      <c r="I4649" s="23"/>
      <c r="N4649" s="54"/>
      <c r="Y4649" s="53"/>
      <c r="Z4649" s="62"/>
    </row>
    <row r="4650" spans="1:26" s="20" customFormat="1" x14ac:dyDescent="0.2">
      <c r="A4650" s="43"/>
      <c r="B4650" s="48"/>
      <c r="C4650" s="49"/>
      <c r="D4650" s="49"/>
      <c r="E4650" s="50"/>
      <c r="F4650" s="43"/>
      <c r="G4650" s="43"/>
      <c r="H4650" s="45"/>
      <c r="I4650" s="23"/>
      <c r="N4650" s="54"/>
      <c r="Y4650" s="53"/>
      <c r="Z4650" s="62"/>
    </row>
    <row r="4651" spans="1:26" s="20" customFormat="1" x14ac:dyDescent="0.2">
      <c r="A4651" s="43"/>
      <c r="B4651" s="48"/>
      <c r="C4651" s="49"/>
      <c r="D4651" s="49"/>
      <c r="E4651" s="50"/>
      <c r="F4651" s="43"/>
      <c r="G4651" s="43"/>
      <c r="H4651" s="45"/>
      <c r="I4651" s="23"/>
      <c r="N4651" s="54"/>
      <c r="Y4651" s="53"/>
      <c r="Z4651" s="62"/>
    </row>
    <row r="4652" spans="1:26" s="20" customFormat="1" x14ac:dyDescent="0.2">
      <c r="A4652" s="43"/>
      <c r="B4652" s="48"/>
      <c r="C4652" s="49"/>
      <c r="D4652" s="49"/>
      <c r="E4652" s="50"/>
      <c r="F4652" s="43"/>
      <c r="G4652" s="43"/>
      <c r="H4652" s="45"/>
      <c r="I4652" s="23"/>
      <c r="N4652" s="54"/>
      <c r="Y4652" s="53"/>
      <c r="Z4652" s="62"/>
    </row>
    <row r="4653" spans="1:26" s="20" customFormat="1" x14ac:dyDescent="0.2">
      <c r="A4653" s="43"/>
      <c r="B4653" s="48"/>
      <c r="C4653" s="49"/>
      <c r="D4653" s="49"/>
      <c r="E4653" s="50"/>
      <c r="F4653" s="43"/>
      <c r="G4653" s="43"/>
      <c r="H4653" s="45"/>
      <c r="I4653" s="23"/>
      <c r="N4653" s="54"/>
      <c r="Y4653" s="53"/>
      <c r="Z4653" s="62"/>
    </row>
    <row r="4654" spans="1:26" s="20" customFormat="1" x14ac:dyDescent="0.2">
      <c r="A4654" s="43"/>
      <c r="B4654" s="48"/>
      <c r="C4654" s="49"/>
      <c r="D4654" s="49"/>
      <c r="E4654" s="50"/>
      <c r="F4654" s="43"/>
      <c r="G4654" s="43"/>
      <c r="H4654" s="45"/>
      <c r="I4654" s="23"/>
      <c r="N4654" s="54"/>
      <c r="Y4654" s="53"/>
      <c r="Z4654" s="62"/>
    </row>
    <row r="4655" spans="1:26" s="20" customFormat="1" x14ac:dyDescent="0.2">
      <c r="A4655" s="43"/>
      <c r="B4655" s="48"/>
      <c r="C4655" s="49"/>
      <c r="D4655" s="49"/>
      <c r="E4655" s="50"/>
      <c r="F4655" s="43"/>
      <c r="G4655" s="43"/>
      <c r="H4655" s="45"/>
      <c r="I4655" s="23"/>
      <c r="N4655" s="54"/>
      <c r="Y4655" s="53"/>
      <c r="Z4655" s="62"/>
    </row>
    <row r="4656" spans="1:26" s="20" customFormat="1" x14ac:dyDescent="0.2">
      <c r="A4656" s="43"/>
      <c r="B4656" s="48"/>
      <c r="C4656" s="49"/>
      <c r="D4656" s="49"/>
      <c r="E4656" s="50"/>
      <c r="F4656" s="43"/>
      <c r="G4656" s="43"/>
      <c r="H4656" s="45"/>
      <c r="I4656" s="23"/>
      <c r="N4656" s="54"/>
      <c r="Y4656" s="53"/>
      <c r="Z4656" s="62"/>
    </row>
    <row r="4657" spans="1:26" s="20" customFormat="1" x14ac:dyDescent="0.2">
      <c r="A4657" s="43"/>
      <c r="B4657" s="48"/>
      <c r="C4657" s="49"/>
      <c r="D4657" s="49"/>
      <c r="E4657" s="50"/>
      <c r="F4657" s="43"/>
      <c r="G4657" s="43"/>
      <c r="H4657" s="45"/>
      <c r="I4657" s="23"/>
      <c r="N4657" s="54"/>
      <c r="Y4657" s="53"/>
      <c r="Z4657" s="62"/>
    </row>
    <row r="4658" spans="1:26" s="20" customFormat="1" x14ac:dyDescent="0.2">
      <c r="A4658" s="43"/>
      <c r="B4658" s="48"/>
      <c r="C4658" s="49"/>
      <c r="D4658" s="49"/>
      <c r="E4658" s="50"/>
      <c r="F4658" s="43"/>
      <c r="G4658" s="43"/>
      <c r="H4658" s="45"/>
      <c r="I4658" s="23"/>
      <c r="N4658" s="54"/>
      <c r="Y4658" s="53"/>
      <c r="Z4658" s="62"/>
    </row>
    <row r="4659" spans="1:26" s="20" customFormat="1" x14ac:dyDescent="0.2">
      <c r="A4659" s="43"/>
      <c r="B4659" s="48"/>
      <c r="C4659" s="49"/>
      <c r="D4659" s="49"/>
      <c r="E4659" s="50"/>
      <c r="F4659" s="43"/>
      <c r="G4659" s="43"/>
      <c r="H4659" s="45"/>
      <c r="I4659" s="23"/>
      <c r="N4659" s="54"/>
      <c r="Y4659" s="53"/>
      <c r="Z4659" s="62"/>
    </row>
    <row r="4660" spans="1:26" s="20" customFormat="1" x14ac:dyDescent="0.2">
      <c r="A4660" s="43"/>
      <c r="B4660" s="48"/>
      <c r="C4660" s="49"/>
      <c r="D4660" s="49"/>
      <c r="E4660" s="50"/>
      <c r="F4660" s="43"/>
      <c r="G4660" s="43"/>
      <c r="H4660" s="45"/>
      <c r="I4660" s="23"/>
      <c r="N4660" s="54"/>
      <c r="Y4660" s="53"/>
      <c r="Z4660" s="62"/>
    </row>
    <row r="4661" spans="1:26" s="20" customFormat="1" x14ac:dyDescent="0.2">
      <c r="A4661" s="43"/>
      <c r="B4661" s="48"/>
      <c r="C4661" s="49"/>
      <c r="D4661" s="49"/>
      <c r="E4661" s="50"/>
      <c r="F4661" s="43"/>
      <c r="G4661" s="43"/>
      <c r="H4661" s="45"/>
      <c r="I4661" s="23"/>
      <c r="N4661" s="54"/>
      <c r="Y4661" s="53"/>
      <c r="Z4661" s="62"/>
    </row>
    <row r="4662" spans="1:26" s="20" customFormat="1" x14ac:dyDescent="0.2">
      <c r="A4662" s="43"/>
      <c r="B4662" s="48"/>
      <c r="C4662" s="49"/>
      <c r="D4662" s="49"/>
      <c r="E4662" s="50"/>
      <c r="F4662" s="43"/>
      <c r="G4662" s="43"/>
      <c r="H4662" s="45"/>
      <c r="I4662" s="23"/>
      <c r="N4662" s="54"/>
      <c r="Y4662" s="53"/>
      <c r="Z4662" s="62"/>
    </row>
    <row r="4663" spans="1:26" s="20" customFormat="1" x14ac:dyDescent="0.2">
      <c r="A4663" s="43"/>
      <c r="B4663" s="48"/>
      <c r="C4663" s="49"/>
      <c r="D4663" s="49"/>
      <c r="E4663" s="50"/>
      <c r="F4663" s="43"/>
      <c r="G4663" s="43"/>
      <c r="H4663" s="45"/>
      <c r="I4663" s="23"/>
      <c r="N4663" s="54"/>
      <c r="Y4663" s="53"/>
      <c r="Z4663" s="62"/>
    </row>
    <row r="4664" spans="1:26" s="20" customFormat="1" x14ac:dyDescent="0.2">
      <c r="A4664" s="43"/>
      <c r="B4664" s="48"/>
      <c r="C4664" s="49"/>
      <c r="D4664" s="49"/>
      <c r="E4664" s="50"/>
      <c r="F4664" s="43"/>
      <c r="G4664" s="43"/>
      <c r="H4664" s="45"/>
      <c r="I4664" s="23"/>
      <c r="N4664" s="54"/>
      <c r="Y4664" s="53"/>
      <c r="Z4664" s="62"/>
    </row>
    <row r="4665" spans="1:26" s="20" customFormat="1" x14ac:dyDescent="0.2">
      <c r="A4665" s="43"/>
      <c r="B4665" s="48"/>
      <c r="C4665" s="49"/>
      <c r="D4665" s="49"/>
      <c r="E4665" s="50"/>
      <c r="F4665" s="43"/>
      <c r="G4665" s="43"/>
      <c r="H4665" s="45"/>
      <c r="I4665" s="23"/>
      <c r="N4665" s="54"/>
      <c r="Y4665" s="53"/>
      <c r="Z4665" s="62"/>
    </row>
    <row r="4666" spans="1:26" s="20" customFormat="1" x14ac:dyDescent="0.2">
      <c r="A4666" s="43"/>
      <c r="B4666" s="48"/>
      <c r="C4666" s="49"/>
      <c r="D4666" s="49"/>
      <c r="E4666" s="50"/>
      <c r="F4666" s="43"/>
      <c r="G4666" s="43"/>
      <c r="H4666" s="45"/>
      <c r="I4666" s="23"/>
      <c r="N4666" s="54"/>
      <c r="Y4666" s="53"/>
      <c r="Z4666" s="62"/>
    </row>
    <row r="4667" spans="1:26" s="20" customFormat="1" x14ac:dyDescent="0.2">
      <c r="A4667" s="43"/>
      <c r="B4667" s="48"/>
      <c r="C4667" s="49"/>
      <c r="D4667" s="49"/>
      <c r="E4667" s="50"/>
      <c r="F4667" s="43"/>
      <c r="G4667" s="43"/>
      <c r="H4667" s="45"/>
      <c r="I4667" s="23"/>
      <c r="N4667" s="54"/>
      <c r="Y4667" s="53"/>
      <c r="Z4667" s="62"/>
    </row>
    <row r="4668" spans="1:26" s="20" customFormat="1" x14ac:dyDescent="0.2">
      <c r="A4668" s="43"/>
      <c r="B4668" s="48"/>
      <c r="C4668" s="49"/>
      <c r="D4668" s="49"/>
      <c r="E4668" s="50"/>
      <c r="F4668" s="43"/>
      <c r="G4668" s="43"/>
      <c r="H4668" s="45"/>
      <c r="I4668" s="23"/>
      <c r="N4668" s="54"/>
      <c r="Y4668" s="53"/>
      <c r="Z4668" s="62"/>
    </row>
    <row r="4669" spans="1:26" s="20" customFormat="1" x14ac:dyDescent="0.2">
      <c r="A4669" s="43"/>
      <c r="B4669" s="48"/>
      <c r="C4669" s="49"/>
      <c r="D4669" s="49"/>
      <c r="E4669" s="50"/>
      <c r="F4669" s="43"/>
      <c r="G4669" s="43"/>
      <c r="H4669" s="45"/>
      <c r="I4669" s="23"/>
      <c r="N4669" s="54"/>
      <c r="Y4669" s="53"/>
      <c r="Z4669" s="62"/>
    </row>
    <row r="4670" spans="1:26" s="20" customFormat="1" x14ac:dyDescent="0.2">
      <c r="A4670" s="43"/>
      <c r="B4670" s="48"/>
      <c r="C4670" s="49"/>
      <c r="D4670" s="49"/>
      <c r="E4670" s="50"/>
      <c r="F4670" s="43"/>
      <c r="G4670" s="43"/>
      <c r="H4670" s="45"/>
      <c r="I4670" s="23"/>
      <c r="N4670" s="54"/>
      <c r="Y4670" s="53"/>
      <c r="Z4670" s="62"/>
    </row>
    <row r="4671" spans="1:26" s="20" customFormat="1" x14ac:dyDescent="0.2">
      <c r="A4671" s="43"/>
      <c r="B4671" s="48"/>
      <c r="C4671" s="49"/>
      <c r="D4671" s="49"/>
      <c r="E4671" s="50"/>
      <c r="F4671" s="43"/>
      <c r="G4671" s="43"/>
      <c r="H4671" s="45"/>
      <c r="I4671" s="23"/>
      <c r="N4671" s="54"/>
      <c r="Y4671" s="53"/>
      <c r="Z4671" s="62"/>
    </row>
    <row r="4672" spans="1:26" s="20" customFormat="1" x14ac:dyDescent="0.2">
      <c r="A4672" s="43"/>
      <c r="B4672" s="48"/>
      <c r="C4672" s="49"/>
      <c r="D4672" s="49"/>
      <c r="E4672" s="50"/>
      <c r="F4672" s="43"/>
      <c r="G4672" s="43"/>
      <c r="H4672" s="45"/>
      <c r="I4672" s="23"/>
      <c r="N4672" s="54"/>
      <c r="Y4672" s="53"/>
      <c r="Z4672" s="62"/>
    </row>
    <row r="4673" spans="1:26" s="20" customFormat="1" x14ac:dyDescent="0.2">
      <c r="A4673" s="43"/>
      <c r="B4673" s="48"/>
      <c r="C4673" s="49"/>
      <c r="D4673" s="49"/>
      <c r="E4673" s="50"/>
      <c r="F4673" s="43"/>
      <c r="G4673" s="43"/>
      <c r="H4673" s="45"/>
      <c r="I4673" s="23"/>
      <c r="N4673" s="54"/>
      <c r="Y4673" s="53"/>
      <c r="Z4673" s="62"/>
    </row>
    <row r="4674" spans="1:26" s="20" customFormat="1" x14ac:dyDescent="0.2">
      <c r="A4674" s="43"/>
      <c r="B4674" s="48"/>
      <c r="C4674" s="49"/>
      <c r="D4674" s="49"/>
      <c r="E4674" s="50"/>
      <c r="F4674" s="43"/>
      <c r="G4674" s="43"/>
      <c r="H4674" s="45"/>
      <c r="I4674" s="23"/>
      <c r="N4674" s="54"/>
      <c r="Y4674" s="53"/>
      <c r="Z4674" s="62"/>
    </row>
    <row r="4675" spans="1:26" s="20" customFormat="1" x14ac:dyDescent="0.2">
      <c r="A4675" s="43"/>
      <c r="B4675" s="48"/>
      <c r="C4675" s="49"/>
      <c r="D4675" s="49"/>
      <c r="E4675" s="50"/>
      <c r="F4675" s="43"/>
      <c r="G4675" s="43"/>
      <c r="H4675" s="45"/>
      <c r="I4675" s="23"/>
      <c r="N4675" s="54"/>
      <c r="Y4675" s="53"/>
      <c r="Z4675" s="62"/>
    </row>
    <row r="4676" spans="1:26" s="20" customFormat="1" x14ac:dyDescent="0.2">
      <c r="A4676" s="43"/>
      <c r="B4676" s="48"/>
      <c r="C4676" s="49"/>
      <c r="D4676" s="49"/>
      <c r="E4676" s="50"/>
      <c r="F4676" s="43"/>
      <c r="G4676" s="43"/>
      <c r="H4676" s="45"/>
      <c r="I4676" s="23"/>
      <c r="N4676" s="54"/>
      <c r="Y4676" s="53"/>
      <c r="Z4676" s="62"/>
    </row>
    <row r="4677" spans="1:26" s="20" customFormat="1" x14ac:dyDescent="0.2">
      <c r="A4677" s="43"/>
      <c r="B4677" s="48"/>
      <c r="C4677" s="49"/>
      <c r="D4677" s="49"/>
      <c r="E4677" s="50"/>
      <c r="F4677" s="43"/>
      <c r="G4677" s="43"/>
      <c r="H4677" s="45"/>
      <c r="I4677" s="23"/>
      <c r="N4677" s="54"/>
      <c r="Y4677" s="53"/>
      <c r="Z4677" s="62"/>
    </row>
    <row r="4678" spans="1:26" s="20" customFormat="1" x14ac:dyDescent="0.2">
      <c r="A4678" s="43"/>
      <c r="B4678" s="48"/>
      <c r="C4678" s="49"/>
      <c r="D4678" s="49"/>
      <c r="E4678" s="50"/>
      <c r="F4678" s="43"/>
      <c r="G4678" s="43"/>
      <c r="H4678" s="45"/>
      <c r="I4678" s="23"/>
      <c r="N4678" s="54"/>
      <c r="Y4678" s="53"/>
      <c r="Z4678" s="62"/>
    </row>
    <row r="4679" spans="1:26" s="20" customFormat="1" x14ac:dyDescent="0.2">
      <c r="A4679" s="43"/>
      <c r="B4679" s="48"/>
      <c r="C4679" s="49"/>
      <c r="D4679" s="49"/>
      <c r="E4679" s="50"/>
      <c r="F4679" s="43"/>
      <c r="G4679" s="43"/>
      <c r="H4679" s="45"/>
      <c r="I4679" s="23"/>
      <c r="N4679" s="54"/>
      <c r="Y4679" s="53"/>
      <c r="Z4679" s="62"/>
    </row>
    <row r="4680" spans="1:26" s="20" customFormat="1" x14ac:dyDescent="0.2">
      <c r="A4680" s="43"/>
      <c r="B4680" s="48"/>
      <c r="C4680" s="49"/>
      <c r="D4680" s="49"/>
      <c r="E4680" s="50"/>
      <c r="F4680" s="43"/>
      <c r="G4680" s="43"/>
      <c r="H4680" s="45"/>
      <c r="I4680" s="23"/>
      <c r="N4680" s="54"/>
      <c r="Y4680" s="53"/>
      <c r="Z4680" s="62"/>
    </row>
    <row r="4681" spans="1:26" s="20" customFormat="1" x14ac:dyDescent="0.2">
      <c r="A4681" s="43"/>
      <c r="B4681" s="48"/>
      <c r="C4681" s="49"/>
      <c r="D4681" s="49"/>
      <c r="E4681" s="50"/>
      <c r="F4681" s="43"/>
      <c r="G4681" s="43"/>
      <c r="H4681" s="45"/>
      <c r="I4681" s="23"/>
      <c r="N4681" s="54"/>
      <c r="Y4681" s="53"/>
      <c r="Z4681" s="62"/>
    </row>
    <row r="4682" spans="1:26" s="20" customFormat="1" x14ac:dyDescent="0.2">
      <c r="A4682" s="43"/>
      <c r="B4682" s="48"/>
      <c r="C4682" s="49"/>
      <c r="D4682" s="49"/>
      <c r="E4682" s="50"/>
      <c r="F4682" s="43"/>
      <c r="G4682" s="43"/>
      <c r="H4682" s="45"/>
      <c r="I4682" s="23"/>
      <c r="N4682" s="54"/>
      <c r="Y4682" s="53"/>
      <c r="Z4682" s="62"/>
    </row>
    <row r="4683" spans="1:26" s="20" customFormat="1" x14ac:dyDescent="0.2">
      <c r="A4683" s="43"/>
      <c r="B4683" s="48"/>
      <c r="C4683" s="49"/>
      <c r="D4683" s="49"/>
      <c r="E4683" s="50"/>
      <c r="F4683" s="43"/>
      <c r="G4683" s="43"/>
      <c r="H4683" s="45"/>
      <c r="I4683" s="23"/>
      <c r="N4683" s="54"/>
      <c r="Y4683" s="53"/>
      <c r="Z4683" s="62"/>
    </row>
    <row r="4684" spans="1:26" s="20" customFormat="1" x14ac:dyDescent="0.2">
      <c r="A4684" s="43"/>
      <c r="B4684" s="48"/>
      <c r="C4684" s="49"/>
      <c r="D4684" s="49"/>
      <c r="E4684" s="50"/>
      <c r="F4684" s="43"/>
      <c r="G4684" s="43"/>
      <c r="H4684" s="45"/>
      <c r="I4684" s="23"/>
      <c r="N4684" s="54"/>
      <c r="Y4684" s="53"/>
      <c r="Z4684" s="62"/>
    </row>
    <row r="4685" spans="1:26" s="20" customFormat="1" x14ac:dyDescent="0.2">
      <c r="A4685" s="43"/>
      <c r="B4685" s="48"/>
      <c r="C4685" s="49"/>
      <c r="D4685" s="49"/>
      <c r="E4685" s="50"/>
      <c r="F4685" s="43"/>
      <c r="G4685" s="43"/>
      <c r="H4685" s="45"/>
      <c r="I4685" s="23"/>
      <c r="N4685" s="54"/>
      <c r="Y4685" s="53"/>
      <c r="Z4685" s="62"/>
    </row>
    <row r="4686" spans="1:26" s="20" customFormat="1" x14ac:dyDescent="0.2">
      <c r="A4686" s="43"/>
      <c r="B4686" s="48"/>
      <c r="C4686" s="49"/>
      <c r="D4686" s="49"/>
      <c r="E4686" s="50"/>
      <c r="F4686" s="43"/>
      <c r="G4686" s="43"/>
      <c r="H4686" s="45"/>
      <c r="I4686" s="23"/>
      <c r="N4686" s="54"/>
      <c r="Y4686" s="53"/>
      <c r="Z4686" s="62"/>
    </row>
    <row r="4687" spans="1:26" s="20" customFormat="1" x14ac:dyDescent="0.2">
      <c r="A4687" s="43"/>
      <c r="B4687" s="48"/>
      <c r="C4687" s="49"/>
      <c r="D4687" s="49"/>
      <c r="E4687" s="50"/>
      <c r="F4687" s="43"/>
      <c r="G4687" s="43"/>
      <c r="H4687" s="45"/>
      <c r="I4687" s="23"/>
      <c r="N4687" s="54"/>
      <c r="Y4687" s="53"/>
      <c r="Z4687" s="62"/>
    </row>
    <row r="4688" spans="1:26" s="20" customFormat="1" x14ac:dyDescent="0.2">
      <c r="A4688" s="43"/>
      <c r="B4688" s="48"/>
      <c r="C4688" s="49"/>
      <c r="D4688" s="49"/>
      <c r="E4688" s="50"/>
      <c r="F4688" s="43"/>
      <c r="G4688" s="43"/>
      <c r="H4688" s="45"/>
      <c r="I4688" s="23"/>
      <c r="N4688" s="54"/>
      <c r="Y4688" s="53"/>
      <c r="Z4688" s="62"/>
    </row>
    <row r="4689" spans="1:26" s="20" customFormat="1" x14ac:dyDescent="0.2">
      <c r="A4689" s="43"/>
      <c r="B4689" s="48"/>
      <c r="C4689" s="49"/>
      <c r="D4689" s="49"/>
      <c r="E4689" s="50"/>
      <c r="F4689" s="43"/>
      <c r="G4689" s="43"/>
      <c r="H4689" s="45"/>
      <c r="I4689" s="23"/>
      <c r="N4689" s="54"/>
      <c r="Y4689" s="53"/>
      <c r="Z4689" s="62"/>
    </row>
    <row r="4690" spans="1:26" s="20" customFormat="1" x14ac:dyDescent="0.2">
      <c r="A4690" s="43"/>
      <c r="B4690" s="48"/>
      <c r="C4690" s="49"/>
      <c r="D4690" s="49"/>
      <c r="E4690" s="50"/>
      <c r="F4690" s="43"/>
      <c r="G4690" s="43"/>
      <c r="H4690" s="45"/>
      <c r="I4690" s="23"/>
      <c r="N4690" s="54"/>
      <c r="Y4690" s="53"/>
      <c r="Z4690" s="62"/>
    </row>
    <row r="4691" spans="1:26" s="20" customFormat="1" x14ac:dyDescent="0.2">
      <c r="A4691" s="43"/>
      <c r="B4691" s="48"/>
      <c r="C4691" s="49"/>
      <c r="D4691" s="49"/>
      <c r="E4691" s="50"/>
      <c r="F4691" s="43"/>
      <c r="G4691" s="43"/>
      <c r="H4691" s="45"/>
      <c r="I4691" s="23"/>
      <c r="N4691" s="54"/>
      <c r="Y4691" s="53"/>
      <c r="Z4691" s="62"/>
    </row>
    <row r="4692" spans="1:26" s="20" customFormat="1" x14ac:dyDescent="0.2">
      <c r="A4692" s="43"/>
      <c r="B4692" s="48"/>
      <c r="C4692" s="49"/>
      <c r="D4692" s="49"/>
      <c r="E4692" s="50"/>
      <c r="F4692" s="43"/>
      <c r="G4692" s="43"/>
      <c r="H4692" s="45"/>
      <c r="I4692" s="23"/>
      <c r="N4692" s="54"/>
      <c r="Y4692" s="53"/>
      <c r="Z4692" s="62"/>
    </row>
    <row r="4693" spans="1:26" s="20" customFormat="1" x14ac:dyDescent="0.2">
      <c r="A4693" s="43"/>
      <c r="B4693" s="48"/>
      <c r="C4693" s="49"/>
      <c r="D4693" s="49"/>
      <c r="E4693" s="50"/>
      <c r="F4693" s="43"/>
      <c r="G4693" s="43"/>
      <c r="H4693" s="45"/>
      <c r="I4693" s="23"/>
      <c r="N4693" s="54"/>
      <c r="Y4693" s="53"/>
      <c r="Z4693" s="62"/>
    </row>
    <row r="4694" spans="1:26" s="20" customFormat="1" x14ac:dyDescent="0.2">
      <c r="A4694" s="43"/>
      <c r="B4694" s="48"/>
      <c r="C4694" s="49"/>
      <c r="D4694" s="49"/>
      <c r="E4694" s="50"/>
      <c r="F4694" s="43"/>
      <c r="G4694" s="43"/>
      <c r="H4694" s="45"/>
      <c r="I4694" s="23"/>
      <c r="N4694" s="54"/>
      <c r="Y4694" s="53"/>
      <c r="Z4694" s="62"/>
    </row>
    <row r="4695" spans="1:26" s="20" customFormat="1" x14ac:dyDescent="0.2">
      <c r="A4695" s="43"/>
      <c r="B4695" s="48"/>
      <c r="C4695" s="49"/>
      <c r="D4695" s="49"/>
      <c r="E4695" s="50"/>
      <c r="F4695" s="43"/>
      <c r="G4695" s="43"/>
      <c r="H4695" s="45"/>
      <c r="I4695" s="23"/>
      <c r="N4695" s="54"/>
      <c r="Y4695" s="53"/>
      <c r="Z4695" s="62"/>
    </row>
    <row r="4696" spans="1:26" s="20" customFormat="1" x14ac:dyDescent="0.2">
      <c r="A4696" s="43"/>
      <c r="B4696" s="48"/>
      <c r="C4696" s="49"/>
      <c r="D4696" s="49"/>
      <c r="E4696" s="50"/>
      <c r="F4696" s="43"/>
      <c r="G4696" s="43"/>
      <c r="H4696" s="45"/>
      <c r="I4696" s="23"/>
      <c r="N4696" s="54"/>
      <c r="Y4696" s="53"/>
      <c r="Z4696" s="62"/>
    </row>
    <row r="4697" spans="1:26" s="20" customFormat="1" x14ac:dyDescent="0.2">
      <c r="A4697" s="43"/>
      <c r="B4697" s="48"/>
      <c r="C4697" s="49"/>
      <c r="D4697" s="49"/>
      <c r="E4697" s="50"/>
      <c r="F4697" s="43"/>
      <c r="G4697" s="43"/>
      <c r="H4697" s="45"/>
      <c r="I4697" s="23"/>
      <c r="N4697" s="54"/>
      <c r="Y4697" s="53"/>
      <c r="Z4697" s="62"/>
    </row>
    <row r="4698" spans="1:26" s="20" customFormat="1" x14ac:dyDescent="0.2">
      <c r="A4698" s="43"/>
      <c r="B4698" s="48"/>
      <c r="C4698" s="49"/>
      <c r="D4698" s="49"/>
      <c r="E4698" s="50"/>
      <c r="F4698" s="43"/>
      <c r="G4698" s="43"/>
      <c r="H4698" s="45"/>
      <c r="I4698" s="23"/>
      <c r="N4698" s="54"/>
      <c r="Y4698" s="53"/>
      <c r="Z4698" s="62"/>
    </row>
    <row r="4699" spans="1:26" s="20" customFormat="1" x14ac:dyDescent="0.2">
      <c r="A4699" s="43"/>
      <c r="B4699" s="48"/>
      <c r="C4699" s="49"/>
      <c r="D4699" s="49"/>
      <c r="E4699" s="50"/>
      <c r="F4699" s="43"/>
      <c r="G4699" s="43"/>
      <c r="H4699" s="45"/>
      <c r="I4699" s="23"/>
      <c r="N4699" s="54"/>
      <c r="Y4699" s="53"/>
      <c r="Z4699" s="62"/>
    </row>
    <row r="4700" spans="1:26" s="20" customFormat="1" x14ac:dyDescent="0.2">
      <c r="A4700" s="43"/>
      <c r="B4700" s="48"/>
      <c r="C4700" s="49"/>
      <c r="D4700" s="49"/>
      <c r="E4700" s="50"/>
      <c r="F4700" s="43"/>
      <c r="G4700" s="43"/>
      <c r="H4700" s="45"/>
      <c r="I4700" s="23"/>
      <c r="N4700" s="54"/>
      <c r="Y4700" s="53"/>
      <c r="Z4700" s="62"/>
    </row>
    <row r="4701" spans="1:26" s="20" customFormat="1" x14ac:dyDescent="0.2">
      <c r="A4701" s="43"/>
      <c r="B4701" s="48"/>
      <c r="C4701" s="49"/>
      <c r="D4701" s="49"/>
      <c r="E4701" s="50"/>
      <c r="F4701" s="43"/>
      <c r="G4701" s="43"/>
      <c r="H4701" s="45"/>
      <c r="I4701" s="23"/>
      <c r="N4701" s="54"/>
      <c r="Y4701" s="53"/>
      <c r="Z4701" s="62"/>
    </row>
    <row r="4702" spans="1:26" s="20" customFormat="1" x14ac:dyDescent="0.2">
      <c r="A4702" s="43"/>
      <c r="B4702" s="48"/>
      <c r="C4702" s="49"/>
      <c r="D4702" s="49"/>
      <c r="E4702" s="50"/>
      <c r="F4702" s="43"/>
      <c r="G4702" s="43"/>
      <c r="H4702" s="45"/>
      <c r="I4702" s="23"/>
      <c r="N4702" s="54"/>
      <c r="Y4702" s="53"/>
      <c r="Z4702" s="62"/>
    </row>
    <row r="4703" spans="1:26" s="20" customFormat="1" x14ac:dyDescent="0.2">
      <c r="A4703" s="43"/>
      <c r="B4703" s="48"/>
      <c r="C4703" s="49"/>
      <c r="D4703" s="49"/>
      <c r="E4703" s="50"/>
      <c r="F4703" s="43"/>
      <c r="G4703" s="43"/>
      <c r="H4703" s="45"/>
      <c r="I4703" s="23"/>
      <c r="N4703" s="54"/>
      <c r="Y4703" s="53"/>
      <c r="Z4703" s="62"/>
    </row>
    <row r="4704" spans="1:26" s="20" customFormat="1" x14ac:dyDescent="0.2">
      <c r="A4704" s="43"/>
      <c r="B4704" s="48"/>
      <c r="C4704" s="49"/>
      <c r="D4704" s="49"/>
      <c r="E4704" s="50"/>
      <c r="F4704" s="43"/>
      <c r="G4704" s="43"/>
      <c r="H4704" s="45"/>
      <c r="I4704" s="23"/>
      <c r="N4704" s="54"/>
      <c r="Y4704" s="53"/>
      <c r="Z4704" s="62"/>
    </row>
    <row r="4705" spans="1:26" s="20" customFormat="1" x14ac:dyDescent="0.2">
      <c r="A4705" s="43"/>
      <c r="B4705" s="48"/>
      <c r="C4705" s="49"/>
      <c r="D4705" s="49"/>
      <c r="E4705" s="50"/>
      <c r="F4705" s="43"/>
      <c r="G4705" s="43"/>
      <c r="H4705" s="45"/>
      <c r="I4705" s="23"/>
      <c r="N4705" s="54"/>
      <c r="Y4705" s="53"/>
      <c r="Z4705" s="62"/>
    </row>
    <row r="4706" spans="1:26" s="20" customFormat="1" x14ac:dyDescent="0.2">
      <c r="A4706" s="43"/>
      <c r="B4706" s="48"/>
      <c r="C4706" s="49"/>
      <c r="D4706" s="49"/>
      <c r="E4706" s="50"/>
      <c r="F4706" s="43"/>
      <c r="G4706" s="43"/>
      <c r="H4706" s="45"/>
      <c r="I4706" s="23"/>
      <c r="N4706" s="54"/>
      <c r="Y4706" s="53"/>
      <c r="Z4706" s="62"/>
    </row>
    <row r="4707" spans="1:26" s="20" customFormat="1" x14ac:dyDescent="0.2">
      <c r="A4707" s="43"/>
      <c r="B4707" s="48"/>
      <c r="C4707" s="49"/>
      <c r="D4707" s="49"/>
      <c r="E4707" s="50"/>
      <c r="F4707" s="43"/>
      <c r="G4707" s="43"/>
      <c r="H4707" s="45"/>
      <c r="I4707" s="23"/>
      <c r="N4707" s="54"/>
      <c r="Y4707" s="53"/>
      <c r="Z4707" s="62"/>
    </row>
    <row r="4708" spans="1:26" s="20" customFormat="1" x14ac:dyDescent="0.2">
      <c r="A4708" s="43"/>
      <c r="B4708" s="48"/>
      <c r="C4708" s="49"/>
      <c r="D4708" s="49"/>
      <c r="E4708" s="50"/>
      <c r="F4708" s="43"/>
      <c r="G4708" s="43"/>
      <c r="H4708" s="45"/>
      <c r="I4708" s="23"/>
      <c r="N4708" s="54"/>
      <c r="Y4708" s="53"/>
      <c r="Z4708" s="62"/>
    </row>
    <row r="4709" spans="1:26" s="20" customFormat="1" x14ac:dyDescent="0.2">
      <c r="A4709" s="43"/>
      <c r="B4709" s="48"/>
      <c r="C4709" s="49"/>
      <c r="D4709" s="49"/>
      <c r="E4709" s="50"/>
      <c r="F4709" s="43"/>
      <c r="G4709" s="43"/>
      <c r="H4709" s="45"/>
      <c r="I4709" s="23"/>
      <c r="N4709" s="54"/>
      <c r="Y4709" s="53"/>
      <c r="Z4709" s="62"/>
    </row>
    <row r="4710" spans="1:26" s="20" customFormat="1" x14ac:dyDescent="0.2">
      <c r="A4710" s="43"/>
      <c r="B4710" s="48"/>
      <c r="C4710" s="49"/>
      <c r="D4710" s="49"/>
      <c r="E4710" s="50"/>
      <c r="F4710" s="43"/>
      <c r="G4710" s="43"/>
      <c r="H4710" s="45"/>
      <c r="I4710" s="23"/>
      <c r="N4710" s="54"/>
      <c r="Y4710" s="53"/>
      <c r="Z4710" s="62"/>
    </row>
    <row r="4711" spans="1:26" s="20" customFormat="1" x14ac:dyDescent="0.2">
      <c r="A4711" s="43"/>
      <c r="B4711" s="48"/>
      <c r="C4711" s="49"/>
      <c r="D4711" s="49"/>
      <c r="E4711" s="50"/>
      <c r="F4711" s="43"/>
      <c r="G4711" s="43"/>
      <c r="H4711" s="45"/>
      <c r="I4711" s="23"/>
      <c r="N4711" s="54"/>
      <c r="Y4711" s="53"/>
      <c r="Z4711" s="62"/>
    </row>
    <row r="4712" spans="1:26" s="20" customFormat="1" x14ac:dyDescent="0.2">
      <c r="A4712" s="43"/>
      <c r="B4712" s="48"/>
      <c r="C4712" s="49"/>
      <c r="D4712" s="49"/>
      <c r="E4712" s="50"/>
      <c r="F4712" s="43"/>
      <c r="G4712" s="43"/>
      <c r="H4712" s="45"/>
      <c r="I4712" s="23"/>
      <c r="N4712" s="54"/>
      <c r="Y4712" s="53"/>
      <c r="Z4712" s="62"/>
    </row>
    <row r="4713" spans="1:26" s="20" customFormat="1" x14ac:dyDescent="0.2">
      <c r="A4713" s="43"/>
      <c r="B4713" s="48"/>
      <c r="C4713" s="49"/>
      <c r="D4713" s="49"/>
      <c r="E4713" s="50"/>
      <c r="F4713" s="43"/>
      <c r="G4713" s="43"/>
      <c r="H4713" s="45"/>
      <c r="I4713" s="23"/>
      <c r="N4713" s="54"/>
      <c r="Y4713" s="53"/>
      <c r="Z4713" s="62"/>
    </row>
    <row r="4714" spans="1:26" s="20" customFormat="1" x14ac:dyDescent="0.2">
      <c r="A4714" s="43"/>
      <c r="B4714" s="48"/>
      <c r="C4714" s="49"/>
      <c r="D4714" s="49"/>
      <c r="E4714" s="50"/>
      <c r="F4714" s="43"/>
      <c r="G4714" s="43"/>
      <c r="H4714" s="45"/>
      <c r="I4714" s="23"/>
      <c r="N4714" s="54"/>
      <c r="Y4714" s="53"/>
      <c r="Z4714" s="62"/>
    </row>
    <row r="4715" spans="1:26" s="20" customFormat="1" x14ac:dyDescent="0.2">
      <c r="A4715" s="43"/>
      <c r="B4715" s="48"/>
      <c r="C4715" s="49"/>
      <c r="D4715" s="49"/>
      <c r="E4715" s="50"/>
      <c r="F4715" s="43"/>
      <c r="G4715" s="43"/>
      <c r="H4715" s="45"/>
      <c r="I4715" s="23"/>
      <c r="N4715" s="54"/>
      <c r="Y4715" s="53"/>
      <c r="Z4715" s="62"/>
    </row>
    <row r="4716" spans="1:26" s="20" customFormat="1" x14ac:dyDescent="0.2">
      <c r="A4716" s="43"/>
      <c r="B4716" s="48"/>
      <c r="C4716" s="49"/>
      <c r="D4716" s="49"/>
      <c r="E4716" s="50"/>
      <c r="F4716" s="43"/>
      <c r="G4716" s="43"/>
      <c r="H4716" s="45"/>
      <c r="I4716" s="23"/>
      <c r="N4716" s="54"/>
      <c r="Y4716" s="53"/>
      <c r="Z4716" s="62"/>
    </row>
    <row r="4717" spans="1:26" s="20" customFormat="1" x14ac:dyDescent="0.2">
      <c r="A4717" s="43"/>
      <c r="B4717" s="48"/>
      <c r="C4717" s="49"/>
      <c r="D4717" s="49"/>
      <c r="E4717" s="50"/>
      <c r="F4717" s="43"/>
      <c r="G4717" s="43"/>
      <c r="H4717" s="45"/>
      <c r="I4717" s="23"/>
      <c r="N4717" s="54"/>
      <c r="Y4717" s="53"/>
      <c r="Z4717" s="62"/>
    </row>
    <row r="4718" spans="1:26" s="20" customFormat="1" x14ac:dyDescent="0.2">
      <c r="A4718" s="43"/>
      <c r="B4718" s="48"/>
      <c r="C4718" s="49"/>
      <c r="D4718" s="49"/>
      <c r="E4718" s="50"/>
      <c r="F4718" s="43"/>
      <c r="G4718" s="43"/>
      <c r="H4718" s="45"/>
      <c r="I4718" s="23"/>
      <c r="N4718" s="54"/>
      <c r="Y4718" s="53"/>
      <c r="Z4718" s="62"/>
    </row>
    <row r="4719" spans="1:26" s="20" customFormat="1" x14ac:dyDescent="0.2">
      <c r="A4719" s="43"/>
      <c r="B4719" s="48"/>
      <c r="C4719" s="49"/>
      <c r="D4719" s="49"/>
      <c r="E4719" s="50"/>
      <c r="F4719" s="43"/>
      <c r="G4719" s="43"/>
      <c r="H4719" s="45"/>
      <c r="I4719" s="23"/>
      <c r="N4719" s="54"/>
      <c r="Y4719" s="53"/>
      <c r="Z4719" s="62"/>
    </row>
    <row r="4720" spans="1:26" s="20" customFormat="1" x14ac:dyDescent="0.2">
      <c r="A4720" s="43"/>
      <c r="B4720" s="48"/>
      <c r="C4720" s="49"/>
      <c r="D4720" s="49"/>
      <c r="E4720" s="50"/>
      <c r="F4720" s="43"/>
      <c r="G4720" s="43"/>
      <c r="H4720" s="45"/>
      <c r="I4720" s="23"/>
      <c r="N4720" s="54"/>
      <c r="Y4720" s="53"/>
      <c r="Z4720" s="62"/>
    </row>
    <row r="4721" spans="1:26" s="20" customFormat="1" x14ac:dyDescent="0.2">
      <c r="A4721" s="43"/>
      <c r="B4721" s="48"/>
      <c r="C4721" s="49"/>
      <c r="D4721" s="49"/>
      <c r="E4721" s="50"/>
      <c r="F4721" s="43"/>
      <c r="G4721" s="43"/>
      <c r="H4721" s="45"/>
      <c r="I4721" s="23"/>
      <c r="N4721" s="54"/>
      <c r="Y4721" s="53"/>
      <c r="Z4721" s="62"/>
    </row>
    <row r="4722" spans="1:26" s="20" customFormat="1" x14ac:dyDescent="0.2">
      <c r="A4722" s="43"/>
      <c r="B4722" s="48"/>
      <c r="C4722" s="49"/>
      <c r="D4722" s="49"/>
      <c r="E4722" s="50"/>
      <c r="F4722" s="43"/>
      <c r="G4722" s="43"/>
      <c r="H4722" s="45"/>
      <c r="I4722" s="23"/>
      <c r="N4722" s="54"/>
      <c r="Y4722" s="53"/>
      <c r="Z4722" s="62"/>
    </row>
    <row r="4723" spans="1:26" s="20" customFormat="1" x14ac:dyDescent="0.2">
      <c r="A4723" s="43"/>
      <c r="B4723" s="48"/>
      <c r="C4723" s="49"/>
      <c r="D4723" s="49"/>
      <c r="E4723" s="50"/>
      <c r="F4723" s="43"/>
      <c r="G4723" s="43"/>
      <c r="H4723" s="45"/>
      <c r="I4723" s="23"/>
      <c r="N4723" s="54"/>
      <c r="Y4723" s="53"/>
      <c r="Z4723" s="62"/>
    </row>
    <row r="4724" spans="1:26" s="20" customFormat="1" x14ac:dyDescent="0.2">
      <c r="A4724" s="43"/>
      <c r="B4724" s="48"/>
      <c r="C4724" s="49"/>
      <c r="D4724" s="49"/>
      <c r="E4724" s="50"/>
      <c r="F4724" s="43"/>
      <c r="G4724" s="43"/>
      <c r="H4724" s="45"/>
      <c r="I4724" s="23"/>
      <c r="N4724" s="54"/>
      <c r="Y4724" s="53"/>
      <c r="Z4724" s="62"/>
    </row>
    <row r="4725" spans="1:26" s="20" customFormat="1" x14ac:dyDescent="0.2">
      <c r="A4725" s="43"/>
      <c r="B4725" s="48"/>
      <c r="C4725" s="49"/>
      <c r="D4725" s="49"/>
      <c r="E4725" s="50"/>
      <c r="F4725" s="43"/>
      <c r="G4725" s="43"/>
      <c r="H4725" s="45"/>
      <c r="I4725" s="23"/>
      <c r="N4725" s="54"/>
      <c r="Y4725" s="53"/>
      <c r="Z4725" s="62"/>
    </row>
    <row r="4726" spans="1:26" s="20" customFormat="1" x14ac:dyDescent="0.2">
      <c r="A4726" s="43"/>
      <c r="B4726" s="48"/>
      <c r="C4726" s="49"/>
      <c r="D4726" s="49"/>
      <c r="E4726" s="50"/>
      <c r="F4726" s="43"/>
      <c r="G4726" s="43"/>
      <c r="H4726" s="45"/>
      <c r="I4726" s="23"/>
      <c r="N4726" s="54"/>
      <c r="Y4726" s="53"/>
      <c r="Z4726" s="62"/>
    </row>
    <row r="4727" spans="1:26" s="20" customFormat="1" x14ac:dyDescent="0.2">
      <c r="A4727" s="43"/>
      <c r="B4727" s="48"/>
      <c r="C4727" s="49"/>
      <c r="D4727" s="49"/>
      <c r="E4727" s="50"/>
      <c r="F4727" s="43"/>
      <c r="G4727" s="43"/>
      <c r="H4727" s="45"/>
      <c r="I4727" s="23"/>
      <c r="N4727" s="54"/>
      <c r="Y4727" s="53"/>
      <c r="Z4727" s="62"/>
    </row>
    <row r="4728" spans="1:26" s="20" customFormat="1" x14ac:dyDescent="0.2">
      <c r="A4728" s="43"/>
      <c r="B4728" s="48"/>
      <c r="C4728" s="49"/>
      <c r="D4728" s="49"/>
      <c r="E4728" s="50"/>
      <c r="F4728" s="43"/>
      <c r="G4728" s="43"/>
      <c r="H4728" s="45"/>
      <c r="I4728" s="23"/>
      <c r="N4728" s="54"/>
      <c r="Y4728" s="53"/>
      <c r="Z4728" s="62"/>
    </row>
    <row r="4729" spans="1:26" s="20" customFormat="1" x14ac:dyDescent="0.2">
      <c r="A4729" s="43"/>
      <c r="B4729" s="48"/>
      <c r="C4729" s="49"/>
      <c r="D4729" s="49"/>
      <c r="E4729" s="50"/>
      <c r="F4729" s="43"/>
      <c r="G4729" s="43"/>
      <c r="H4729" s="45"/>
      <c r="I4729" s="23"/>
      <c r="N4729" s="54"/>
      <c r="Y4729" s="53"/>
      <c r="Z4729" s="62"/>
    </row>
    <row r="4730" spans="1:26" s="20" customFormat="1" x14ac:dyDescent="0.2">
      <c r="A4730" s="43"/>
      <c r="B4730" s="48"/>
      <c r="C4730" s="49"/>
      <c r="D4730" s="49"/>
      <c r="E4730" s="50"/>
      <c r="F4730" s="43"/>
      <c r="G4730" s="43"/>
      <c r="H4730" s="45"/>
      <c r="I4730" s="23"/>
      <c r="N4730" s="54"/>
      <c r="Y4730" s="53"/>
      <c r="Z4730" s="62"/>
    </row>
    <row r="4731" spans="1:26" s="20" customFormat="1" x14ac:dyDescent="0.2">
      <c r="A4731" s="43"/>
      <c r="B4731" s="48"/>
      <c r="C4731" s="49"/>
      <c r="D4731" s="49"/>
      <c r="E4731" s="50"/>
      <c r="F4731" s="43"/>
      <c r="G4731" s="43"/>
      <c r="H4731" s="45"/>
      <c r="I4731" s="23"/>
      <c r="N4731" s="54"/>
      <c r="Y4731" s="53"/>
      <c r="Z4731" s="62"/>
    </row>
    <row r="4732" spans="1:26" s="20" customFormat="1" x14ac:dyDescent="0.2">
      <c r="A4732" s="43"/>
      <c r="B4732" s="48"/>
      <c r="C4732" s="49"/>
      <c r="D4732" s="49"/>
      <c r="E4732" s="50"/>
      <c r="F4732" s="43"/>
      <c r="G4732" s="43"/>
      <c r="H4732" s="45"/>
      <c r="I4732" s="23"/>
      <c r="N4732" s="54"/>
      <c r="Y4732" s="53"/>
      <c r="Z4732" s="62"/>
    </row>
    <row r="4733" spans="1:26" s="20" customFormat="1" x14ac:dyDescent="0.2">
      <c r="A4733" s="43"/>
      <c r="B4733" s="48"/>
      <c r="C4733" s="49"/>
      <c r="D4733" s="49"/>
      <c r="E4733" s="50"/>
      <c r="F4733" s="43"/>
      <c r="G4733" s="43"/>
      <c r="H4733" s="45"/>
      <c r="I4733" s="23"/>
      <c r="N4733" s="54"/>
      <c r="Y4733" s="53"/>
      <c r="Z4733" s="62"/>
    </row>
    <row r="4734" spans="1:26" s="20" customFormat="1" x14ac:dyDescent="0.2">
      <c r="A4734" s="43"/>
      <c r="B4734" s="48"/>
      <c r="C4734" s="49"/>
      <c r="D4734" s="49"/>
      <c r="E4734" s="50"/>
      <c r="F4734" s="43"/>
      <c r="G4734" s="43"/>
      <c r="H4734" s="45"/>
      <c r="I4734" s="23"/>
      <c r="N4734" s="54"/>
      <c r="Y4734" s="53"/>
      <c r="Z4734" s="62"/>
    </row>
    <row r="4735" spans="1:26" s="20" customFormat="1" x14ac:dyDescent="0.2">
      <c r="A4735" s="43"/>
      <c r="B4735" s="48"/>
      <c r="C4735" s="49"/>
      <c r="D4735" s="49"/>
      <c r="E4735" s="50"/>
      <c r="F4735" s="43"/>
      <c r="G4735" s="43"/>
      <c r="H4735" s="45"/>
      <c r="I4735" s="23"/>
      <c r="N4735" s="54"/>
      <c r="Y4735" s="53"/>
      <c r="Z4735" s="62"/>
    </row>
    <row r="4736" spans="1:26" s="20" customFormat="1" x14ac:dyDescent="0.2">
      <c r="A4736" s="43"/>
      <c r="B4736" s="48"/>
      <c r="C4736" s="49"/>
      <c r="D4736" s="49"/>
      <c r="E4736" s="50"/>
      <c r="F4736" s="43"/>
      <c r="G4736" s="43"/>
      <c r="H4736" s="45"/>
      <c r="I4736" s="23"/>
      <c r="N4736" s="54"/>
      <c r="Y4736" s="53"/>
      <c r="Z4736" s="62"/>
    </row>
    <row r="4737" spans="1:26" s="20" customFormat="1" x14ac:dyDescent="0.2">
      <c r="A4737" s="43"/>
      <c r="B4737" s="48"/>
      <c r="C4737" s="49"/>
      <c r="D4737" s="49"/>
      <c r="E4737" s="50"/>
      <c r="F4737" s="43"/>
      <c r="G4737" s="43"/>
      <c r="H4737" s="45"/>
      <c r="I4737" s="23"/>
      <c r="N4737" s="54"/>
      <c r="Y4737" s="53"/>
      <c r="Z4737" s="62"/>
    </row>
    <row r="4738" spans="1:26" s="20" customFormat="1" x14ac:dyDescent="0.2">
      <c r="A4738" s="43"/>
      <c r="B4738" s="48"/>
      <c r="C4738" s="49"/>
      <c r="D4738" s="49"/>
      <c r="E4738" s="50"/>
      <c r="F4738" s="43"/>
      <c r="G4738" s="43"/>
      <c r="H4738" s="45"/>
      <c r="I4738" s="23"/>
      <c r="N4738" s="54"/>
      <c r="Y4738" s="53"/>
      <c r="Z4738" s="62"/>
    </row>
    <row r="4739" spans="1:26" s="20" customFormat="1" x14ac:dyDescent="0.2">
      <c r="A4739" s="43"/>
      <c r="B4739" s="48"/>
      <c r="C4739" s="49"/>
      <c r="D4739" s="49"/>
      <c r="E4739" s="50"/>
      <c r="F4739" s="43"/>
      <c r="G4739" s="43"/>
      <c r="H4739" s="45"/>
      <c r="I4739" s="23"/>
      <c r="N4739" s="54"/>
      <c r="Y4739" s="53"/>
      <c r="Z4739" s="62"/>
    </row>
    <row r="4740" spans="1:26" s="20" customFormat="1" x14ac:dyDescent="0.2">
      <c r="A4740" s="43"/>
      <c r="B4740" s="48"/>
      <c r="C4740" s="49"/>
      <c r="D4740" s="49"/>
      <c r="E4740" s="50"/>
      <c r="F4740" s="43"/>
      <c r="G4740" s="43"/>
      <c r="H4740" s="45"/>
      <c r="I4740" s="23"/>
      <c r="N4740" s="54"/>
      <c r="Y4740" s="53"/>
      <c r="Z4740" s="62"/>
    </row>
    <row r="4741" spans="1:26" s="20" customFormat="1" x14ac:dyDescent="0.2">
      <c r="A4741" s="43"/>
      <c r="B4741" s="48"/>
      <c r="C4741" s="49"/>
      <c r="D4741" s="49"/>
      <c r="E4741" s="50"/>
      <c r="F4741" s="43"/>
      <c r="G4741" s="43"/>
      <c r="H4741" s="45"/>
      <c r="I4741" s="23"/>
      <c r="N4741" s="54"/>
      <c r="Y4741" s="53"/>
      <c r="Z4741" s="62"/>
    </row>
    <row r="4742" spans="1:26" s="20" customFormat="1" x14ac:dyDescent="0.2">
      <c r="A4742" s="43"/>
      <c r="B4742" s="48"/>
      <c r="C4742" s="49"/>
      <c r="D4742" s="49"/>
      <c r="E4742" s="50"/>
      <c r="F4742" s="43"/>
      <c r="G4742" s="43"/>
      <c r="H4742" s="45"/>
      <c r="I4742" s="23"/>
      <c r="N4742" s="54"/>
      <c r="Y4742" s="53"/>
      <c r="Z4742" s="62"/>
    </row>
    <row r="4743" spans="1:26" s="20" customFormat="1" x14ac:dyDescent="0.2">
      <c r="A4743" s="43"/>
      <c r="B4743" s="48"/>
      <c r="C4743" s="49"/>
      <c r="D4743" s="49"/>
      <c r="E4743" s="50"/>
      <c r="F4743" s="43"/>
      <c r="G4743" s="43"/>
      <c r="H4743" s="45"/>
      <c r="I4743" s="23"/>
      <c r="N4743" s="54"/>
      <c r="Y4743" s="53"/>
      <c r="Z4743" s="62"/>
    </row>
    <row r="4744" spans="1:26" s="20" customFormat="1" x14ac:dyDescent="0.2">
      <c r="A4744" s="43"/>
      <c r="B4744" s="48"/>
      <c r="C4744" s="49"/>
      <c r="D4744" s="49"/>
      <c r="E4744" s="50"/>
      <c r="F4744" s="43"/>
      <c r="G4744" s="43"/>
      <c r="H4744" s="45"/>
      <c r="I4744" s="23"/>
      <c r="N4744" s="54"/>
      <c r="Y4744" s="53"/>
      <c r="Z4744" s="62"/>
    </row>
    <row r="4745" spans="1:26" s="20" customFormat="1" x14ac:dyDescent="0.2">
      <c r="A4745" s="43"/>
      <c r="B4745" s="48"/>
      <c r="C4745" s="49"/>
      <c r="D4745" s="49"/>
      <c r="E4745" s="50"/>
      <c r="F4745" s="43"/>
      <c r="G4745" s="43"/>
      <c r="H4745" s="45"/>
      <c r="I4745" s="23"/>
      <c r="N4745" s="54"/>
      <c r="Y4745" s="53"/>
      <c r="Z4745" s="62"/>
    </row>
    <row r="4746" spans="1:26" s="20" customFormat="1" x14ac:dyDescent="0.2">
      <c r="A4746" s="43"/>
      <c r="B4746" s="48"/>
      <c r="C4746" s="49"/>
      <c r="D4746" s="49"/>
      <c r="E4746" s="50"/>
      <c r="F4746" s="43"/>
      <c r="G4746" s="43"/>
      <c r="H4746" s="45"/>
      <c r="I4746" s="23"/>
      <c r="N4746" s="54"/>
      <c r="Y4746" s="53"/>
      <c r="Z4746" s="62"/>
    </row>
    <row r="4747" spans="1:26" s="20" customFormat="1" x14ac:dyDescent="0.2">
      <c r="A4747" s="43"/>
      <c r="B4747" s="48"/>
      <c r="C4747" s="49"/>
      <c r="D4747" s="49"/>
      <c r="E4747" s="50"/>
      <c r="F4747" s="43"/>
      <c r="G4747" s="43"/>
      <c r="H4747" s="45"/>
      <c r="I4747" s="23"/>
      <c r="N4747" s="54"/>
      <c r="Y4747" s="53"/>
      <c r="Z4747" s="62"/>
    </row>
    <row r="4748" spans="1:26" s="20" customFormat="1" x14ac:dyDescent="0.2">
      <c r="A4748" s="43"/>
      <c r="B4748" s="48"/>
      <c r="C4748" s="49"/>
      <c r="D4748" s="49"/>
      <c r="E4748" s="50"/>
      <c r="F4748" s="43"/>
      <c r="G4748" s="43"/>
      <c r="H4748" s="45"/>
      <c r="I4748" s="23"/>
      <c r="N4748" s="54"/>
      <c r="Y4748" s="53"/>
      <c r="Z4748" s="62"/>
    </row>
    <row r="4749" spans="1:26" s="20" customFormat="1" x14ac:dyDescent="0.2">
      <c r="A4749" s="43"/>
      <c r="B4749" s="48"/>
      <c r="C4749" s="49"/>
      <c r="D4749" s="49"/>
      <c r="E4749" s="50"/>
      <c r="F4749" s="43"/>
      <c r="G4749" s="43"/>
      <c r="H4749" s="45"/>
      <c r="I4749" s="23"/>
      <c r="N4749" s="54"/>
      <c r="Y4749" s="53"/>
      <c r="Z4749" s="62"/>
    </row>
    <row r="4750" spans="1:26" s="20" customFormat="1" x14ac:dyDescent="0.2">
      <c r="A4750" s="43"/>
      <c r="B4750" s="48"/>
      <c r="C4750" s="49"/>
      <c r="D4750" s="49"/>
      <c r="E4750" s="50"/>
      <c r="F4750" s="43"/>
      <c r="G4750" s="43"/>
      <c r="H4750" s="45"/>
      <c r="I4750" s="23"/>
      <c r="N4750" s="54"/>
      <c r="Y4750" s="53"/>
      <c r="Z4750" s="62"/>
    </row>
    <row r="4751" spans="1:26" s="20" customFormat="1" x14ac:dyDescent="0.2">
      <c r="A4751" s="43"/>
      <c r="B4751" s="48"/>
      <c r="C4751" s="49"/>
      <c r="D4751" s="49"/>
      <c r="E4751" s="50"/>
      <c r="F4751" s="43"/>
      <c r="G4751" s="43"/>
      <c r="H4751" s="45"/>
      <c r="I4751" s="23"/>
      <c r="N4751" s="54"/>
      <c r="Y4751" s="53"/>
      <c r="Z4751" s="62"/>
    </row>
    <row r="4752" spans="1:26" s="20" customFormat="1" x14ac:dyDescent="0.2">
      <c r="A4752" s="43"/>
      <c r="B4752" s="48"/>
      <c r="C4752" s="49"/>
      <c r="D4752" s="49"/>
      <c r="E4752" s="50"/>
      <c r="F4752" s="43"/>
      <c r="G4752" s="43"/>
      <c r="H4752" s="45"/>
      <c r="I4752" s="23"/>
      <c r="N4752" s="54"/>
      <c r="Y4752" s="53"/>
      <c r="Z4752" s="62"/>
    </row>
    <row r="4753" spans="1:26" s="20" customFormat="1" x14ac:dyDescent="0.2">
      <c r="A4753" s="43"/>
      <c r="B4753" s="48"/>
      <c r="C4753" s="49"/>
      <c r="D4753" s="49"/>
      <c r="E4753" s="50"/>
      <c r="F4753" s="43"/>
      <c r="G4753" s="43"/>
      <c r="H4753" s="45"/>
      <c r="I4753" s="23"/>
      <c r="N4753" s="54"/>
      <c r="Y4753" s="53"/>
      <c r="Z4753" s="62"/>
    </row>
    <row r="4754" spans="1:26" s="20" customFormat="1" x14ac:dyDescent="0.2">
      <c r="A4754" s="43"/>
      <c r="B4754" s="48"/>
      <c r="C4754" s="49"/>
      <c r="D4754" s="49"/>
      <c r="E4754" s="50"/>
      <c r="F4754" s="43"/>
      <c r="G4754" s="43"/>
      <c r="H4754" s="45"/>
      <c r="I4754" s="23"/>
      <c r="N4754" s="54"/>
      <c r="Y4754" s="53"/>
      <c r="Z4754" s="62"/>
    </row>
    <row r="4755" spans="1:26" s="20" customFormat="1" x14ac:dyDescent="0.2">
      <c r="A4755" s="43"/>
      <c r="B4755" s="48"/>
      <c r="C4755" s="49"/>
      <c r="D4755" s="49"/>
      <c r="E4755" s="50"/>
      <c r="F4755" s="43"/>
      <c r="G4755" s="43"/>
      <c r="H4755" s="45"/>
      <c r="I4755" s="23"/>
      <c r="N4755" s="54"/>
      <c r="Y4755" s="53"/>
      <c r="Z4755" s="62"/>
    </row>
    <row r="4756" spans="1:26" s="20" customFormat="1" x14ac:dyDescent="0.2">
      <c r="A4756" s="43"/>
      <c r="B4756" s="48"/>
      <c r="C4756" s="49"/>
      <c r="D4756" s="49"/>
      <c r="E4756" s="50"/>
      <c r="F4756" s="43"/>
      <c r="G4756" s="43"/>
      <c r="H4756" s="45"/>
      <c r="I4756" s="23"/>
      <c r="N4756" s="54"/>
      <c r="Y4756" s="53"/>
      <c r="Z4756" s="62"/>
    </row>
    <row r="4757" spans="1:26" s="20" customFormat="1" x14ac:dyDescent="0.2">
      <c r="A4757" s="43"/>
      <c r="B4757" s="48"/>
      <c r="C4757" s="49"/>
      <c r="D4757" s="49"/>
      <c r="E4757" s="50"/>
      <c r="F4757" s="43"/>
      <c r="G4757" s="43"/>
      <c r="H4757" s="45"/>
      <c r="I4757" s="23"/>
      <c r="N4757" s="54"/>
      <c r="Y4757" s="53"/>
      <c r="Z4757" s="62"/>
    </row>
    <row r="4758" spans="1:26" s="20" customFormat="1" x14ac:dyDescent="0.2">
      <c r="A4758" s="43"/>
      <c r="B4758" s="48"/>
      <c r="C4758" s="49"/>
      <c r="D4758" s="49"/>
      <c r="E4758" s="50"/>
      <c r="F4758" s="43"/>
      <c r="G4758" s="43"/>
      <c r="H4758" s="45"/>
      <c r="I4758" s="23"/>
      <c r="N4758" s="54"/>
      <c r="Y4758" s="53"/>
      <c r="Z4758" s="62"/>
    </row>
    <row r="4759" spans="1:26" s="20" customFormat="1" x14ac:dyDescent="0.2">
      <c r="A4759" s="43"/>
      <c r="B4759" s="48"/>
      <c r="C4759" s="49"/>
      <c r="D4759" s="49"/>
      <c r="E4759" s="50"/>
      <c r="F4759" s="43"/>
      <c r="G4759" s="43"/>
      <c r="H4759" s="45"/>
      <c r="I4759" s="23"/>
      <c r="N4759" s="54"/>
      <c r="Y4759" s="53"/>
      <c r="Z4759" s="62"/>
    </row>
    <row r="4760" spans="1:26" s="20" customFormat="1" x14ac:dyDescent="0.2">
      <c r="A4760" s="43"/>
      <c r="B4760" s="48"/>
      <c r="C4760" s="49"/>
      <c r="D4760" s="49"/>
      <c r="E4760" s="50"/>
      <c r="F4760" s="43"/>
      <c r="G4760" s="43"/>
      <c r="H4760" s="45"/>
      <c r="I4760" s="23"/>
      <c r="N4760" s="54"/>
      <c r="Y4760" s="53"/>
      <c r="Z4760" s="62"/>
    </row>
    <row r="4761" spans="1:26" s="20" customFormat="1" x14ac:dyDescent="0.2">
      <c r="A4761" s="43"/>
      <c r="B4761" s="48"/>
      <c r="C4761" s="49"/>
      <c r="D4761" s="49"/>
      <c r="E4761" s="50"/>
      <c r="F4761" s="43"/>
      <c r="G4761" s="43"/>
      <c r="H4761" s="45"/>
      <c r="I4761" s="23"/>
      <c r="N4761" s="54"/>
      <c r="Y4761" s="53"/>
      <c r="Z4761" s="62"/>
    </row>
    <row r="4762" spans="1:26" s="20" customFormat="1" x14ac:dyDescent="0.2">
      <c r="A4762" s="43"/>
      <c r="B4762" s="48"/>
      <c r="C4762" s="49"/>
      <c r="D4762" s="49"/>
      <c r="E4762" s="50"/>
      <c r="F4762" s="43"/>
      <c r="G4762" s="43"/>
      <c r="H4762" s="45"/>
      <c r="I4762" s="23"/>
      <c r="N4762" s="54"/>
      <c r="Y4762" s="53"/>
      <c r="Z4762" s="62"/>
    </row>
    <row r="4763" spans="1:26" s="20" customFormat="1" x14ac:dyDescent="0.2">
      <c r="A4763" s="43"/>
      <c r="B4763" s="48"/>
      <c r="C4763" s="49"/>
      <c r="D4763" s="49"/>
      <c r="E4763" s="50"/>
      <c r="F4763" s="43"/>
      <c r="G4763" s="43"/>
      <c r="H4763" s="45"/>
      <c r="I4763" s="23"/>
      <c r="N4763" s="54"/>
      <c r="Y4763" s="53"/>
      <c r="Z4763" s="62"/>
    </row>
    <row r="4764" spans="1:26" s="20" customFormat="1" x14ac:dyDescent="0.2">
      <c r="A4764" s="43"/>
      <c r="B4764" s="48"/>
      <c r="C4764" s="49"/>
      <c r="D4764" s="49"/>
      <c r="E4764" s="50"/>
      <c r="F4764" s="43"/>
      <c r="G4764" s="43"/>
      <c r="H4764" s="45"/>
      <c r="I4764" s="23"/>
      <c r="N4764" s="54"/>
      <c r="Y4764" s="53"/>
      <c r="Z4764" s="62"/>
    </row>
    <row r="4765" spans="1:26" s="20" customFormat="1" x14ac:dyDescent="0.2">
      <c r="A4765" s="43"/>
      <c r="B4765" s="48"/>
      <c r="C4765" s="49"/>
      <c r="D4765" s="49"/>
      <c r="E4765" s="50"/>
      <c r="F4765" s="43"/>
      <c r="G4765" s="43"/>
      <c r="H4765" s="45"/>
      <c r="I4765" s="23"/>
      <c r="N4765" s="54"/>
      <c r="Y4765" s="53"/>
      <c r="Z4765" s="62"/>
    </row>
    <row r="4766" spans="1:26" s="20" customFormat="1" x14ac:dyDescent="0.2">
      <c r="A4766" s="43"/>
      <c r="B4766" s="48"/>
      <c r="C4766" s="49"/>
      <c r="D4766" s="49"/>
      <c r="E4766" s="50"/>
      <c r="F4766" s="43"/>
      <c r="G4766" s="43"/>
      <c r="H4766" s="45"/>
      <c r="I4766" s="23"/>
      <c r="N4766" s="54"/>
      <c r="Y4766" s="53"/>
      <c r="Z4766" s="62"/>
    </row>
    <row r="4767" spans="1:26" s="20" customFormat="1" x14ac:dyDescent="0.2">
      <c r="A4767" s="43"/>
      <c r="B4767" s="48"/>
      <c r="C4767" s="49"/>
      <c r="D4767" s="49"/>
      <c r="E4767" s="50"/>
      <c r="F4767" s="43"/>
      <c r="G4767" s="43"/>
      <c r="H4767" s="45"/>
      <c r="I4767" s="23"/>
      <c r="N4767" s="54"/>
      <c r="Y4767" s="53"/>
      <c r="Z4767" s="62"/>
    </row>
    <row r="4768" spans="1:26" s="20" customFormat="1" x14ac:dyDescent="0.2">
      <c r="A4768" s="43"/>
      <c r="B4768" s="48"/>
      <c r="C4768" s="49"/>
      <c r="D4768" s="49"/>
      <c r="E4768" s="50"/>
      <c r="F4768" s="43"/>
      <c r="G4768" s="43"/>
      <c r="H4768" s="45"/>
      <c r="I4768" s="23"/>
      <c r="N4768" s="54"/>
      <c r="Y4768" s="53"/>
      <c r="Z4768" s="62"/>
    </row>
    <row r="4769" spans="1:26" s="20" customFormat="1" x14ac:dyDescent="0.2">
      <c r="A4769" s="43"/>
      <c r="B4769" s="48"/>
      <c r="C4769" s="49"/>
      <c r="D4769" s="49"/>
      <c r="E4769" s="50"/>
      <c r="F4769" s="43"/>
      <c r="G4769" s="43"/>
      <c r="H4769" s="45"/>
      <c r="I4769" s="23"/>
      <c r="N4769" s="54"/>
      <c r="Y4769" s="53"/>
      <c r="Z4769" s="62"/>
    </row>
    <row r="4770" spans="1:26" s="20" customFormat="1" x14ac:dyDescent="0.2">
      <c r="A4770" s="43"/>
      <c r="B4770" s="48"/>
      <c r="C4770" s="49"/>
      <c r="D4770" s="49"/>
      <c r="E4770" s="50"/>
      <c r="F4770" s="43"/>
      <c r="G4770" s="43"/>
      <c r="H4770" s="45"/>
      <c r="I4770" s="23"/>
      <c r="N4770" s="54"/>
      <c r="Y4770" s="53"/>
      <c r="Z4770" s="62"/>
    </row>
    <row r="4771" spans="1:26" s="20" customFormat="1" x14ac:dyDescent="0.2">
      <c r="A4771" s="43"/>
      <c r="B4771" s="48"/>
      <c r="C4771" s="49"/>
      <c r="D4771" s="49"/>
      <c r="E4771" s="50"/>
      <c r="F4771" s="43"/>
      <c r="G4771" s="43"/>
      <c r="H4771" s="45"/>
      <c r="I4771" s="23"/>
      <c r="N4771" s="54"/>
      <c r="Y4771" s="53"/>
      <c r="Z4771" s="62"/>
    </row>
    <row r="4772" spans="1:26" s="20" customFormat="1" x14ac:dyDescent="0.2">
      <c r="A4772" s="43"/>
      <c r="B4772" s="48"/>
      <c r="C4772" s="49"/>
      <c r="D4772" s="49"/>
      <c r="E4772" s="50"/>
      <c r="F4772" s="43"/>
      <c r="G4772" s="43"/>
      <c r="H4772" s="45"/>
      <c r="I4772" s="23"/>
      <c r="N4772" s="54"/>
      <c r="Y4772" s="53"/>
      <c r="Z4772" s="62"/>
    </row>
    <row r="4773" spans="1:26" s="20" customFormat="1" x14ac:dyDescent="0.2">
      <c r="A4773" s="43"/>
      <c r="B4773" s="48"/>
      <c r="C4773" s="49"/>
      <c r="D4773" s="49"/>
      <c r="E4773" s="50"/>
      <c r="F4773" s="43"/>
      <c r="G4773" s="43"/>
      <c r="H4773" s="45"/>
      <c r="I4773" s="23"/>
      <c r="N4773" s="54"/>
      <c r="Y4773" s="53"/>
      <c r="Z4773" s="62"/>
    </row>
    <row r="4774" spans="1:26" s="20" customFormat="1" x14ac:dyDescent="0.2">
      <c r="A4774" s="43"/>
      <c r="B4774" s="48"/>
      <c r="C4774" s="49"/>
      <c r="D4774" s="49"/>
      <c r="E4774" s="50"/>
      <c r="F4774" s="43"/>
      <c r="G4774" s="43"/>
      <c r="H4774" s="45"/>
      <c r="I4774" s="23"/>
      <c r="N4774" s="54"/>
      <c r="Y4774" s="53"/>
      <c r="Z4774" s="62"/>
    </row>
    <row r="4775" spans="1:26" s="20" customFormat="1" x14ac:dyDescent="0.2">
      <c r="A4775" s="43"/>
      <c r="B4775" s="48"/>
      <c r="C4775" s="49"/>
      <c r="D4775" s="49"/>
      <c r="E4775" s="50"/>
      <c r="F4775" s="43"/>
      <c r="G4775" s="43"/>
      <c r="H4775" s="45"/>
      <c r="I4775" s="23"/>
      <c r="N4775" s="54"/>
      <c r="Y4775" s="53"/>
      <c r="Z4775" s="62"/>
    </row>
    <row r="4776" spans="1:26" s="20" customFormat="1" x14ac:dyDescent="0.2">
      <c r="A4776" s="43"/>
      <c r="B4776" s="48"/>
      <c r="C4776" s="49"/>
      <c r="D4776" s="49"/>
      <c r="E4776" s="50"/>
      <c r="F4776" s="43"/>
      <c r="G4776" s="43"/>
      <c r="H4776" s="45"/>
      <c r="I4776" s="23"/>
      <c r="N4776" s="54"/>
      <c r="Y4776" s="53"/>
      <c r="Z4776" s="62"/>
    </row>
    <row r="4777" spans="1:26" s="20" customFormat="1" x14ac:dyDescent="0.2">
      <c r="A4777" s="43"/>
      <c r="B4777" s="48"/>
      <c r="C4777" s="49"/>
      <c r="D4777" s="49"/>
      <c r="E4777" s="50"/>
      <c r="F4777" s="43"/>
      <c r="G4777" s="43"/>
      <c r="H4777" s="45"/>
      <c r="I4777" s="23"/>
      <c r="N4777" s="54"/>
      <c r="Y4777" s="53"/>
      <c r="Z4777" s="62"/>
    </row>
    <row r="4778" spans="1:26" s="20" customFormat="1" x14ac:dyDescent="0.2">
      <c r="A4778" s="43"/>
      <c r="B4778" s="48"/>
      <c r="C4778" s="49"/>
      <c r="D4778" s="49"/>
      <c r="E4778" s="50"/>
      <c r="F4778" s="43"/>
      <c r="G4778" s="43"/>
      <c r="H4778" s="45"/>
      <c r="I4778" s="23"/>
      <c r="N4778" s="54"/>
      <c r="Y4778" s="53"/>
      <c r="Z4778" s="62"/>
    </row>
    <row r="4779" spans="1:26" s="20" customFormat="1" x14ac:dyDescent="0.2">
      <c r="A4779" s="43"/>
      <c r="B4779" s="48"/>
      <c r="C4779" s="49"/>
      <c r="D4779" s="49"/>
      <c r="E4779" s="50"/>
      <c r="F4779" s="43"/>
      <c r="G4779" s="43"/>
      <c r="H4779" s="45"/>
      <c r="I4779" s="23"/>
      <c r="N4779" s="54"/>
      <c r="Y4779" s="53"/>
      <c r="Z4779" s="62"/>
    </row>
    <row r="4780" spans="1:26" s="20" customFormat="1" x14ac:dyDescent="0.2">
      <c r="A4780" s="43"/>
      <c r="B4780" s="48"/>
      <c r="C4780" s="49"/>
      <c r="D4780" s="49"/>
      <c r="E4780" s="50"/>
      <c r="F4780" s="43"/>
      <c r="G4780" s="43"/>
      <c r="H4780" s="45"/>
      <c r="I4780" s="23"/>
      <c r="N4780" s="54"/>
      <c r="Y4780" s="53"/>
      <c r="Z4780" s="62"/>
    </row>
    <row r="4781" spans="1:26" s="20" customFormat="1" x14ac:dyDescent="0.2">
      <c r="A4781" s="43"/>
      <c r="B4781" s="48"/>
      <c r="C4781" s="49"/>
      <c r="D4781" s="49"/>
      <c r="E4781" s="50"/>
      <c r="F4781" s="43"/>
      <c r="G4781" s="43"/>
      <c r="H4781" s="45"/>
      <c r="I4781" s="23"/>
      <c r="N4781" s="54"/>
      <c r="Y4781" s="53"/>
      <c r="Z4781" s="62"/>
    </row>
    <row r="4782" spans="1:26" s="20" customFormat="1" x14ac:dyDescent="0.2">
      <c r="A4782" s="43"/>
      <c r="B4782" s="48"/>
      <c r="C4782" s="49"/>
      <c r="D4782" s="49"/>
      <c r="E4782" s="50"/>
      <c r="F4782" s="43"/>
      <c r="G4782" s="43"/>
      <c r="H4782" s="45"/>
      <c r="I4782" s="23"/>
      <c r="N4782" s="54"/>
      <c r="Y4782" s="53"/>
      <c r="Z4782" s="62"/>
    </row>
    <row r="4783" spans="1:26" s="20" customFormat="1" x14ac:dyDescent="0.2">
      <c r="A4783" s="43"/>
      <c r="B4783" s="48"/>
      <c r="C4783" s="49"/>
      <c r="D4783" s="49"/>
      <c r="E4783" s="50"/>
      <c r="F4783" s="43"/>
      <c r="G4783" s="43"/>
      <c r="H4783" s="45"/>
      <c r="I4783" s="23"/>
      <c r="N4783" s="54"/>
      <c r="Y4783" s="53"/>
      <c r="Z4783" s="62"/>
    </row>
    <row r="4784" spans="1:26" s="20" customFormat="1" x14ac:dyDescent="0.2">
      <c r="A4784" s="43"/>
      <c r="B4784" s="48"/>
      <c r="C4784" s="49"/>
      <c r="D4784" s="49"/>
      <c r="E4784" s="50"/>
      <c r="F4784" s="43"/>
      <c r="G4784" s="43"/>
      <c r="H4784" s="45"/>
      <c r="I4784" s="23"/>
      <c r="N4784" s="54"/>
      <c r="Y4784" s="53"/>
      <c r="Z4784" s="62"/>
    </row>
    <row r="4785" spans="1:26" s="20" customFormat="1" x14ac:dyDescent="0.2">
      <c r="A4785" s="43"/>
      <c r="B4785" s="48"/>
      <c r="C4785" s="49"/>
      <c r="D4785" s="49"/>
      <c r="E4785" s="50"/>
      <c r="F4785" s="43"/>
      <c r="G4785" s="43"/>
      <c r="H4785" s="45"/>
      <c r="I4785" s="23"/>
      <c r="N4785" s="54"/>
      <c r="Y4785" s="53"/>
      <c r="Z4785" s="62"/>
    </row>
    <row r="4786" spans="1:26" s="20" customFormat="1" x14ac:dyDescent="0.2">
      <c r="A4786" s="43"/>
      <c r="B4786" s="48"/>
      <c r="C4786" s="49"/>
      <c r="D4786" s="49"/>
      <c r="E4786" s="50"/>
      <c r="F4786" s="43"/>
      <c r="G4786" s="43"/>
      <c r="H4786" s="45"/>
      <c r="I4786" s="23"/>
      <c r="N4786" s="54"/>
      <c r="Y4786" s="53"/>
      <c r="Z4786" s="62"/>
    </row>
    <row r="4787" spans="1:26" s="20" customFormat="1" x14ac:dyDescent="0.2">
      <c r="A4787" s="43"/>
      <c r="B4787" s="48"/>
      <c r="C4787" s="49"/>
      <c r="D4787" s="49"/>
      <c r="E4787" s="50"/>
      <c r="F4787" s="43"/>
      <c r="G4787" s="43"/>
      <c r="H4787" s="45"/>
      <c r="I4787" s="23"/>
      <c r="N4787" s="54"/>
      <c r="Y4787" s="53"/>
      <c r="Z4787" s="62"/>
    </row>
    <row r="4788" spans="1:26" s="20" customFormat="1" x14ac:dyDescent="0.2">
      <c r="A4788" s="43"/>
      <c r="B4788" s="48"/>
      <c r="C4788" s="49"/>
      <c r="D4788" s="49"/>
      <c r="E4788" s="50"/>
      <c r="F4788" s="43"/>
      <c r="G4788" s="43"/>
      <c r="H4788" s="45"/>
      <c r="I4788" s="23"/>
      <c r="N4788" s="54"/>
      <c r="Y4788" s="53"/>
      <c r="Z4788" s="62"/>
    </row>
    <row r="4789" spans="1:26" s="20" customFormat="1" x14ac:dyDescent="0.2">
      <c r="A4789" s="43"/>
      <c r="B4789" s="48"/>
      <c r="C4789" s="49"/>
      <c r="D4789" s="49"/>
      <c r="E4789" s="50"/>
      <c r="F4789" s="43"/>
      <c r="G4789" s="43"/>
      <c r="H4789" s="45"/>
      <c r="I4789" s="23"/>
      <c r="N4789" s="54"/>
      <c r="Y4789" s="53"/>
      <c r="Z4789" s="62"/>
    </row>
    <row r="4790" spans="1:26" s="20" customFormat="1" x14ac:dyDescent="0.2">
      <c r="A4790" s="43"/>
      <c r="B4790" s="48"/>
      <c r="C4790" s="49"/>
      <c r="D4790" s="49"/>
      <c r="E4790" s="50"/>
      <c r="F4790" s="43"/>
      <c r="G4790" s="43"/>
      <c r="H4790" s="45"/>
      <c r="I4790" s="23"/>
      <c r="N4790" s="54"/>
      <c r="Y4790" s="53"/>
      <c r="Z4790" s="62"/>
    </row>
    <row r="4791" spans="1:26" s="20" customFormat="1" x14ac:dyDescent="0.2">
      <c r="A4791" s="43"/>
      <c r="B4791" s="48"/>
      <c r="C4791" s="49"/>
      <c r="D4791" s="49"/>
      <c r="E4791" s="50"/>
      <c r="F4791" s="43"/>
      <c r="G4791" s="43"/>
      <c r="H4791" s="45"/>
      <c r="I4791" s="23"/>
      <c r="N4791" s="54"/>
      <c r="Y4791" s="53"/>
      <c r="Z4791" s="62"/>
    </row>
    <row r="4792" spans="1:26" s="20" customFormat="1" x14ac:dyDescent="0.2">
      <c r="A4792" s="43"/>
      <c r="B4792" s="48"/>
      <c r="C4792" s="49"/>
      <c r="D4792" s="49"/>
      <c r="E4792" s="50"/>
      <c r="F4792" s="43"/>
      <c r="G4792" s="43"/>
      <c r="H4792" s="45"/>
      <c r="I4792" s="23"/>
      <c r="N4792" s="54"/>
      <c r="Y4792" s="53"/>
      <c r="Z4792" s="62"/>
    </row>
    <row r="4793" spans="1:26" s="20" customFormat="1" x14ac:dyDescent="0.2">
      <c r="A4793" s="43"/>
      <c r="B4793" s="48"/>
      <c r="C4793" s="49"/>
      <c r="D4793" s="49"/>
      <c r="E4793" s="50"/>
      <c r="F4793" s="43"/>
      <c r="G4793" s="43"/>
      <c r="H4793" s="45"/>
      <c r="I4793" s="23"/>
      <c r="N4793" s="54"/>
      <c r="Y4793" s="53"/>
      <c r="Z4793" s="62"/>
    </row>
    <row r="4794" spans="1:26" s="20" customFormat="1" x14ac:dyDescent="0.2">
      <c r="A4794" s="43"/>
      <c r="B4794" s="48"/>
      <c r="C4794" s="49"/>
      <c r="D4794" s="49"/>
      <c r="E4794" s="50"/>
      <c r="F4794" s="43"/>
      <c r="G4794" s="43"/>
      <c r="H4794" s="45"/>
      <c r="I4794" s="23"/>
      <c r="N4794" s="54"/>
      <c r="Y4794" s="53"/>
      <c r="Z4794" s="62"/>
    </row>
    <row r="4795" spans="1:26" s="20" customFormat="1" x14ac:dyDescent="0.2">
      <c r="A4795" s="43"/>
      <c r="B4795" s="48"/>
      <c r="C4795" s="49"/>
      <c r="D4795" s="49"/>
      <c r="E4795" s="50"/>
      <c r="F4795" s="43"/>
      <c r="G4795" s="43"/>
      <c r="H4795" s="45"/>
      <c r="I4795" s="23"/>
      <c r="N4795" s="54"/>
      <c r="Y4795" s="53"/>
      <c r="Z4795" s="62"/>
    </row>
    <row r="4796" spans="1:26" s="20" customFormat="1" x14ac:dyDescent="0.2">
      <c r="A4796" s="43"/>
      <c r="B4796" s="48"/>
      <c r="C4796" s="49"/>
      <c r="D4796" s="49"/>
      <c r="E4796" s="50"/>
      <c r="F4796" s="43"/>
      <c r="G4796" s="43"/>
      <c r="H4796" s="45"/>
      <c r="I4796" s="23"/>
      <c r="N4796" s="54"/>
      <c r="Y4796" s="53"/>
      <c r="Z4796" s="62"/>
    </row>
    <row r="4797" spans="1:26" s="20" customFormat="1" x14ac:dyDescent="0.2">
      <c r="A4797" s="43"/>
      <c r="B4797" s="48"/>
      <c r="C4797" s="49"/>
      <c r="D4797" s="49"/>
      <c r="E4797" s="50"/>
      <c r="F4797" s="43"/>
      <c r="G4797" s="43"/>
      <c r="H4797" s="45"/>
      <c r="I4797" s="23"/>
      <c r="N4797" s="54"/>
      <c r="Y4797" s="53"/>
      <c r="Z4797" s="62"/>
    </row>
    <row r="4798" spans="1:26" s="20" customFormat="1" x14ac:dyDescent="0.2">
      <c r="A4798" s="43"/>
      <c r="B4798" s="48"/>
      <c r="C4798" s="49"/>
      <c r="D4798" s="49"/>
      <c r="E4798" s="50"/>
      <c r="F4798" s="43"/>
      <c r="G4798" s="43"/>
      <c r="H4798" s="45"/>
      <c r="I4798" s="23"/>
      <c r="N4798" s="54"/>
      <c r="Y4798" s="53"/>
      <c r="Z4798" s="62"/>
    </row>
    <row r="4799" spans="1:26" s="20" customFormat="1" x14ac:dyDescent="0.2">
      <c r="A4799" s="43"/>
      <c r="B4799" s="48"/>
      <c r="C4799" s="49"/>
      <c r="D4799" s="49"/>
      <c r="E4799" s="50"/>
      <c r="F4799" s="43"/>
      <c r="G4799" s="43"/>
      <c r="H4799" s="45"/>
      <c r="I4799" s="23"/>
      <c r="N4799" s="54"/>
      <c r="Y4799" s="53"/>
      <c r="Z4799" s="62"/>
    </row>
    <row r="4800" spans="1:26" s="20" customFormat="1" x14ac:dyDescent="0.2">
      <c r="A4800" s="43"/>
      <c r="B4800" s="48"/>
      <c r="C4800" s="49"/>
      <c r="D4800" s="49"/>
      <c r="E4800" s="50"/>
      <c r="F4800" s="43"/>
      <c r="G4800" s="43"/>
      <c r="H4800" s="45"/>
      <c r="I4800" s="23"/>
      <c r="N4800" s="54"/>
      <c r="Y4800" s="53"/>
      <c r="Z4800" s="62"/>
    </row>
    <row r="4801" spans="1:26" s="20" customFormat="1" x14ac:dyDescent="0.2">
      <c r="A4801" s="43"/>
      <c r="B4801" s="48"/>
      <c r="C4801" s="49"/>
      <c r="D4801" s="49"/>
      <c r="E4801" s="50"/>
      <c r="F4801" s="43"/>
      <c r="G4801" s="43"/>
      <c r="H4801" s="45"/>
      <c r="I4801" s="23"/>
      <c r="N4801" s="54"/>
      <c r="Y4801" s="53"/>
      <c r="Z4801" s="62"/>
    </row>
    <row r="4802" spans="1:26" s="20" customFormat="1" x14ac:dyDescent="0.2">
      <c r="A4802" s="43"/>
      <c r="B4802" s="48"/>
      <c r="C4802" s="49"/>
      <c r="D4802" s="49"/>
      <c r="E4802" s="50"/>
      <c r="F4802" s="43"/>
      <c r="G4802" s="43"/>
      <c r="H4802" s="45"/>
      <c r="I4802" s="23"/>
      <c r="N4802" s="54"/>
      <c r="Y4802" s="53"/>
      <c r="Z4802" s="62"/>
    </row>
    <row r="4803" spans="1:26" s="20" customFormat="1" x14ac:dyDescent="0.2">
      <c r="A4803" s="43"/>
      <c r="B4803" s="48"/>
      <c r="C4803" s="49"/>
      <c r="D4803" s="49"/>
      <c r="E4803" s="50"/>
      <c r="F4803" s="43"/>
      <c r="G4803" s="43"/>
      <c r="H4803" s="45"/>
      <c r="I4803" s="23"/>
      <c r="N4803" s="54"/>
      <c r="Y4803" s="53"/>
      <c r="Z4803" s="62"/>
    </row>
    <row r="4804" spans="1:26" s="20" customFormat="1" x14ac:dyDescent="0.2">
      <c r="A4804" s="43"/>
      <c r="B4804" s="48"/>
      <c r="C4804" s="49"/>
      <c r="D4804" s="49"/>
      <c r="E4804" s="50"/>
      <c r="F4804" s="43"/>
      <c r="G4804" s="43"/>
      <c r="H4804" s="45"/>
      <c r="I4804" s="23"/>
      <c r="N4804" s="54"/>
      <c r="Y4804" s="53"/>
      <c r="Z4804" s="62"/>
    </row>
    <row r="4805" spans="1:26" s="20" customFormat="1" x14ac:dyDescent="0.2">
      <c r="A4805" s="43"/>
      <c r="B4805" s="48"/>
      <c r="C4805" s="49"/>
      <c r="D4805" s="49"/>
      <c r="E4805" s="50"/>
      <c r="F4805" s="43"/>
      <c r="G4805" s="43"/>
      <c r="H4805" s="45"/>
      <c r="I4805" s="23"/>
      <c r="N4805" s="54"/>
      <c r="Y4805" s="53"/>
      <c r="Z4805" s="62"/>
    </row>
    <row r="4806" spans="1:26" s="20" customFormat="1" x14ac:dyDescent="0.2">
      <c r="A4806" s="43"/>
      <c r="B4806" s="48"/>
      <c r="C4806" s="49"/>
      <c r="D4806" s="49"/>
      <c r="E4806" s="50"/>
      <c r="F4806" s="43"/>
      <c r="G4806" s="43"/>
      <c r="H4806" s="45"/>
      <c r="I4806" s="23"/>
      <c r="N4806" s="54"/>
      <c r="Y4806" s="53"/>
      <c r="Z4806" s="62"/>
    </row>
    <row r="4807" spans="1:26" s="20" customFormat="1" x14ac:dyDescent="0.2">
      <c r="A4807" s="43"/>
      <c r="B4807" s="48"/>
      <c r="C4807" s="49"/>
      <c r="D4807" s="49"/>
      <c r="E4807" s="50"/>
      <c r="F4807" s="43"/>
      <c r="G4807" s="43"/>
      <c r="H4807" s="45"/>
      <c r="I4807" s="23"/>
      <c r="N4807" s="54"/>
      <c r="Y4807" s="53"/>
      <c r="Z4807" s="62"/>
    </row>
    <row r="4808" spans="1:26" s="20" customFormat="1" x14ac:dyDescent="0.2">
      <c r="A4808" s="43"/>
      <c r="B4808" s="48"/>
      <c r="C4808" s="49"/>
      <c r="D4808" s="49"/>
      <c r="E4808" s="50"/>
      <c r="F4808" s="43"/>
      <c r="G4808" s="43"/>
      <c r="H4808" s="45"/>
      <c r="I4808" s="23"/>
      <c r="N4808" s="54"/>
      <c r="Y4808" s="53"/>
      <c r="Z4808" s="62"/>
    </row>
    <row r="4809" spans="1:26" s="20" customFormat="1" x14ac:dyDescent="0.2">
      <c r="A4809" s="43"/>
      <c r="B4809" s="48"/>
      <c r="C4809" s="49"/>
      <c r="D4809" s="49"/>
      <c r="E4809" s="50"/>
      <c r="F4809" s="43"/>
      <c r="G4809" s="43"/>
      <c r="H4809" s="45"/>
      <c r="I4809" s="23"/>
      <c r="N4809" s="54"/>
      <c r="Y4809" s="53"/>
      <c r="Z4809" s="62"/>
    </row>
    <row r="4810" spans="1:26" s="20" customFormat="1" x14ac:dyDescent="0.2">
      <c r="A4810" s="43"/>
      <c r="B4810" s="48"/>
      <c r="C4810" s="49"/>
      <c r="D4810" s="49"/>
      <c r="E4810" s="50"/>
      <c r="F4810" s="43"/>
      <c r="G4810" s="43"/>
      <c r="H4810" s="45"/>
      <c r="I4810" s="23"/>
      <c r="N4810" s="54"/>
      <c r="Y4810" s="53"/>
      <c r="Z4810" s="62"/>
    </row>
    <row r="4811" spans="1:26" s="20" customFormat="1" x14ac:dyDescent="0.2">
      <c r="A4811" s="43"/>
      <c r="B4811" s="48"/>
      <c r="C4811" s="49"/>
      <c r="D4811" s="49"/>
      <c r="E4811" s="50"/>
      <c r="F4811" s="43"/>
      <c r="G4811" s="43"/>
      <c r="H4811" s="45"/>
      <c r="I4811" s="23"/>
      <c r="N4811" s="54"/>
      <c r="Y4811" s="53"/>
      <c r="Z4811" s="62"/>
    </row>
    <row r="4812" spans="1:26" s="20" customFormat="1" x14ac:dyDescent="0.2">
      <c r="A4812" s="43"/>
      <c r="B4812" s="48"/>
      <c r="C4812" s="49"/>
      <c r="D4812" s="49"/>
      <c r="E4812" s="50"/>
      <c r="F4812" s="43"/>
      <c r="G4812" s="43"/>
      <c r="H4812" s="45"/>
      <c r="I4812" s="23"/>
      <c r="N4812" s="54"/>
      <c r="Y4812" s="53"/>
      <c r="Z4812" s="62"/>
    </row>
    <row r="4813" spans="1:26" s="20" customFormat="1" x14ac:dyDescent="0.2">
      <c r="A4813" s="43"/>
      <c r="B4813" s="48"/>
      <c r="C4813" s="49"/>
      <c r="D4813" s="49"/>
      <c r="E4813" s="50"/>
      <c r="F4813" s="43"/>
      <c r="G4813" s="43"/>
      <c r="H4813" s="45"/>
      <c r="I4813" s="23"/>
      <c r="N4813" s="54"/>
      <c r="Y4813" s="53"/>
      <c r="Z4813" s="62"/>
    </row>
    <row r="4814" spans="1:26" s="20" customFormat="1" x14ac:dyDescent="0.2">
      <c r="A4814" s="43"/>
      <c r="B4814" s="48"/>
      <c r="C4814" s="49"/>
      <c r="D4814" s="49"/>
      <c r="E4814" s="50"/>
      <c r="F4814" s="43"/>
      <c r="G4814" s="43"/>
      <c r="H4814" s="45"/>
      <c r="I4814" s="23"/>
      <c r="N4814" s="54"/>
      <c r="Y4814" s="53"/>
      <c r="Z4814" s="62"/>
    </row>
    <row r="4815" spans="1:26" s="20" customFormat="1" x14ac:dyDescent="0.2">
      <c r="A4815" s="43"/>
      <c r="B4815" s="48"/>
      <c r="C4815" s="49"/>
      <c r="D4815" s="49"/>
      <c r="E4815" s="50"/>
      <c r="F4815" s="43"/>
      <c r="G4815" s="43"/>
      <c r="H4815" s="45"/>
      <c r="I4815" s="23"/>
      <c r="N4815" s="54"/>
      <c r="Y4815" s="53"/>
      <c r="Z4815" s="62"/>
    </row>
    <row r="4816" spans="1:26" s="20" customFormat="1" x14ac:dyDescent="0.2">
      <c r="A4816" s="43"/>
      <c r="B4816" s="48"/>
      <c r="C4816" s="49"/>
      <c r="D4816" s="49"/>
      <c r="E4816" s="50"/>
      <c r="F4816" s="43"/>
      <c r="G4816" s="43"/>
      <c r="H4816" s="45"/>
      <c r="I4816" s="23"/>
      <c r="N4816" s="54"/>
      <c r="Y4816" s="53"/>
      <c r="Z4816" s="62"/>
    </row>
    <row r="4817" spans="1:26" s="20" customFormat="1" x14ac:dyDescent="0.2">
      <c r="A4817" s="43"/>
      <c r="B4817" s="48"/>
      <c r="C4817" s="49"/>
      <c r="D4817" s="49"/>
      <c r="E4817" s="50"/>
      <c r="F4817" s="43"/>
      <c r="G4817" s="43"/>
      <c r="H4817" s="45"/>
      <c r="I4817" s="23"/>
      <c r="N4817" s="54"/>
      <c r="Y4817" s="53"/>
      <c r="Z4817" s="62"/>
    </row>
    <row r="4818" spans="1:26" s="20" customFormat="1" x14ac:dyDescent="0.2">
      <c r="A4818" s="43"/>
      <c r="B4818" s="48"/>
      <c r="C4818" s="49"/>
      <c r="D4818" s="49"/>
      <c r="E4818" s="50"/>
      <c r="F4818" s="43"/>
      <c r="G4818" s="43"/>
      <c r="H4818" s="45"/>
      <c r="I4818" s="23"/>
      <c r="N4818" s="54"/>
      <c r="Y4818" s="53"/>
      <c r="Z4818" s="62"/>
    </row>
    <row r="4819" spans="1:26" s="20" customFormat="1" x14ac:dyDescent="0.2">
      <c r="A4819" s="43"/>
      <c r="B4819" s="48"/>
      <c r="C4819" s="49"/>
      <c r="D4819" s="49"/>
      <c r="E4819" s="50"/>
      <c r="F4819" s="43"/>
      <c r="G4819" s="43"/>
      <c r="H4819" s="45"/>
      <c r="I4819" s="23"/>
      <c r="N4819" s="54"/>
      <c r="Y4819" s="53"/>
      <c r="Z4819" s="62"/>
    </row>
    <row r="4820" spans="1:26" s="20" customFormat="1" x14ac:dyDescent="0.2">
      <c r="A4820" s="43"/>
      <c r="B4820" s="48"/>
      <c r="C4820" s="49"/>
      <c r="D4820" s="49"/>
      <c r="E4820" s="50"/>
      <c r="F4820" s="43"/>
      <c r="G4820" s="43"/>
      <c r="H4820" s="45"/>
      <c r="I4820" s="23"/>
      <c r="N4820" s="54"/>
      <c r="Y4820" s="53"/>
      <c r="Z4820" s="62"/>
    </row>
    <row r="4821" spans="1:26" s="20" customFormat="1" x14ac:dyDescent="0.2">
      <c r="A4821" s="43"/>
      <c r="B4821" s="48"/>
      <c r="C4821" s="49"/>
      <c r="D4821" s="49"/>
      <c r="E4821" s="50"/>
      <c r="F4821" s="43"/>
      <c r="G4821" s="43"/>
      <c r="H4821" s="45"/>
      <c r="I4821" s="23"/>
      <c r="N4821" s="54"/>
      <c r="Y4821" s="53"/>
      <c r="Z4821" s="62"/>
    </row>
    <row r="4822" spans="1:26" s="20" customFormat="1" x14ac:dyDescent="0.2">
      <c r="A4822" s="43"/>
      <c r="B4822" s="48"/>
      <c r="C4822" s="49"/>
      <c r="D4822" s="49"/>
      <c r="E4822" s="50"/>
      <c r="F4822" s="43"/>
      <c r="G4822" s="43"/>
      <c r="H4822" s="45"/>
      <c r="I4822" s="23"/>
      <c r="N4822" s="54"/>
      <c r="Y4822" s="53"/>
      <c r="Z4822" s="62"/>
    </row>
    <row r="4823" spans="1:26" s="20" customFormat="1" x14ac:dyDescent="0.2">
      <c r="A4823" s="43"/>
      <c r="B4823" s="48"/>
      <c r="C4823" s="49"/>
      <c r="D4823" s="49"/>
      <c r="E4823" s="50"/>
      <c r="F4823" s="43"/>
      <c r="G4823" s="43"/>
      <c r="H4823" s="45"/>
      <c r="I4823" s="23"/>
      <c r="N4823" s="54"/>
      <c r="Y4823" s="53"/>
      <c r="Z4823" s="62"/>
    </row>
    <row r="4824" spans="1:26" s="20" customFormat="1" x14ac:dyDescent="0.2">
      <c r="A4824" s="43"/>
      <c r="B4824" s="48"/>
      <c r="C4824" s="49"/>
      <c r="D4824" s="49"/>
      <c r="E4824" s="50"/>
      <c r="F4824" s="43"/>
      <c r="G4824" s="43"/>
      <c r="H4824" s="45"/>
      <c r="I4824" s="23"/>
      <c r="N4824" s="54"/>
      <c r="Y4824" s="53"/>
      <c r="Z4824" s="62"/>
    </row>
    <row r="4825" spans="1:26" s="20" customFormat="1" x14ac:dyDescent="0.2">
      <c r="A4825" s="43"/>
      <c r="B4825" s="48"/>
      <c r="C4825" s="49"/>
      <c r="D4825" s="49"/>
      <c r="E4825" s="50"/>
      <c r="F4825" s="43"/>
      <c r="G4825" s="43"/>
      <c r="H4825" s="45"/>
      <c r="I4825" s="23"/>
      <c r="N4825" s="54"/>
      <c r="Y4825" s="53"/>
      <c r="Z4825" s="62"/>
    </row>
    <row r="4826" spans="1:26" s="20" customFormat="1" x14ac:dyDescent="0.2">
      <c r="A4826" s="43"/>
      <c r="B4826" s="48"/>
      <c r="C4826" s="49"/>
      <c r="D4826" s="49"/>
      <c r="E4826" s="50"/>
      <c r="F4826" s="43"/>
      <c r="G4826" s="43"/>
      <c r="H4826" s="45"/>
      <c r="I4826" s="23"/>
      <c r="N4826" s="54"/>
      <c r="Y4826" s="53"/>
      <c r="Z4826" s="62"/>
    </row>
    <row r="4827" spans="1:26" s="20" customFormat="1" x14ac:dyDescent="0.2">
      <c r="A4827" s="43"/>
      <c r="B4827" s="48"/>
      <c r="C4827" s="49"/>
      <c r="D4827" s="49"/>
      <c r="E4827" s="50"/>
      <c r="F4827" s="43"/>
      <c r="G4827" s="43"/>
      <c r="H4827" s="45"/>
      <c r="I4827" s="23"/>
      <c r="N4827" s="54"/>
      <c r="Y4827" s="53"/>
      <c r="Z4827" s="62"/>
    </row>
    <row r="4828" spans="1:26" s="20" customFormat="1" x14ac:dyDescent="0.2">
      <c r="A4828" s="43"/>
      <c r="B4828" s="48"/>
      <c r="C4828" s="49"/>
      <c r="D4828" s="49"/>
      <c r="E4828" s="50"/>
      <c r="F4828" s="43"/>
      <c r="G4828" s="43"/>
      <c r="H4828" s="45"/>
      <c r="I4828" s="23"/>
      <c r="N4828" s="54"/>
      <c r="Y4828" s="53"/>
      <c r="Z4828" s="62"/>
    </row>
    <row r="4829" spans="1:26" s="20" customFormat="1" x14ac:dyDescent="0.2">
      <c r="A4829" s="43"/>
      <c r="B4829" s="48"/>
      <c r="C4829" s="49"/>
      <c r="D4829" s="49"/>
      <c r="E4829" s="50"/>
      <c r="F4829" s="43"/>
      <c r="G4829" s="43"/>
      <c r="H4829" s="45"/>
      <c r="I4829" s="23"/>
      <c r="N4829" s="54"/>
      <c r="Y4829" s="53"/>
      <c r="Z4829" s="62"/>
    </row>
    <row r="4830" spans="1:26" s="20" customFormat="1" x14ac:dyDescent="0.2">
      <c r="A4830" s="43"/>
      <c r="B4830" s="48"/>
      <c r="C4830" s="49"/>
      <c r="D4830" s="49"/>
      <c r="E4830" s="50"/>
      <c r="F4830" s="43"/>
      <c r="G4830" s="43"/>
      <c r="H4830" s="45"/>
      <c r="I4830" s="23"/>
      <c r="N4830" s="54"/>
      <c r="Y4830" s="53"/>
      <c r="Z4830" s="62"/>
    </row>
    <row r="4831" spans="1:26" s="20" customFormat="1" x14ac:dyDescent="0.2">
      <c r="A4831" s="43"/>
      <c r="B4831" s="48"/>
      <c r="C4831" s="49"/>
      <c r="D4831" s="49"/>
      <c r="E4831" s="50"/>
      <c r="F4831" s="43"/>
      <c r="G4831" s="43"/>
      <c r="H4831" s="45"/>
      <c r="I4831" s="23"/>
      <c r="N4831" s="54"/>
      <c r="Y4831" s="53"/>
      <c r="Z4831" s="62"/>
    </row>
    <row r="4832" spans="1:26" s="20" customFormat="1" x14ac:dyDescent="0.2">
      <c r="A4832" s="43"/>
      <c r="B4832" s="48"/>
      <c r="C4832" s="49"/>
      <c r="D4832" s="49"/>
      <c r="E4832" s="50"/>
      <c r="F4832" s="43"/>
      <c r="G4832" s="43"/>
      <c r="H4832" s="45"/>
      <c r="I4832" s="23"/>
      <c r="N4832" s="54"/>
      <c r="Y4832" s="53"/>
      <c r="Z4832" s="62"/>
    </row>
    <row r="4833" spans="1:26" s="20" customFormat="1" x14ac:dyDescent="0.2">
      <c r="A4833" s="43"/>
      <c r="B4833" s="48"/>
      <c r="C4833" s="49"/>
      <c r="D4833" s="49"/>
      <c r="E4833" s="50"/>
      <c r="F4833" s="43"/>
      <c r="G4833" s="43"/>
      <c r="H4833" s="45"/>
      <c r="I4833" s="23"/>
      <c r="N4833" s="54"/>
      <c r="Y4833" s="53"/>
      <c r="Z4833" s="62"/>
    </row>
    <row r="4834" spans="1:26" s="20" customFormat="1" x14ac:dyDescent="0.2">
      <c r="A4834" s="43"/>
      <c r="B4834" s="48"/>
      <c r="C4834" s="49"/>
      <c r="D4834" s="49"/>
      <c r="E4834" s="50"/>
      <c r="F4834" s="43"/>
      <c r="G4834" s="43"/>
      <c r="H4834" s="45"/>
      <c r="I4834" s="23"/>
      <c r="N4834" s="54"/>
      <c r="Y4834" s="53"/>
      <c r="Z4834" s="62"/>
    </row>
    <row r="4835" spans="1:26" s="20" customFormat="1" x14ac:dyDescent="0.2">
      <c r="A4835" s="43"/>
      <c r="B4835" s="48"/>
      <c r="C4835" s="49"/>
      <c r="D4835" s="49"/>
      <c r="E4835" s="50"/>
      <c r="F4835" s="43"/>
      <c r="G4835" s="43"/>
      <c r="H4835" s="45"/>
      <c r="I4835" s="23"/>
      <c r="N4835" s="54"/>
      <c r="Y4835" s="53"/>
      <c r="Z4835" s="62"/>
    </row>
    <row r="4836" spans="1:26" s="20" customFormat="1" x14ac:dyDescent="0.2">
      <c r="A4836" s="43"/>
      <c r="B4836" s="48"/>
      <c r="C4836" s="49"/>
      <c r="D4836" s="49"/>
      <c r="E4836" s="50"/>
      <c r="F4836" s="43"/>
      <c r="G4836" s="43"/>
      <c r="H4836" s="45"/>
      <c r="I4836" s="23"/>
      <c r="N4836" s="54"/>
      <c r="Y4836" s="53"/>
      <c r="Z4836" s="62"/>
    </row>
    <row r="4837" spans="1:26" s="20" customFormat="1" x14ac:dyDescent="0.2">
      <c r="A4837" s="43"/>
      <c r="B4837" s="48"/>
      <c r="C4837" s="49"/>
      <c r="D4837" s="49"/>
      <c r="E4837" s="50"/>
      <c r="F4837" s="43"/>
      <c r="G4837" s="43"/>
      <c r="H4837" s="45"/>
      <c r="I4837" s="23"/>
      <c r="N4837" s="54"/>
      <c r="Y4837" s="53"/>
      <c r="Z4837" s="62"/>
    </row>
    <row r="4838" spans="1:26" s="20" customFormat="1" x14ac:dyDescent="0.2">
      <c r="A4838" s="43"/>
      <c r="B4838" s="48"/>
      <c r="C4838" s="49"/>
      <c r="D4838" s="49"/>
      <c r="E4838" s="50"/>
      <c r="F4838" s="43"/>
      <c r="G4838" s="43"/>
      <c r="H4838" s="45"/>
      <c r="I4838" s="23"/>
      <c r="N4838" s="54"/>
      <c r="Y4838" s="53"/>
      <c r="Z4838" s="62"/>
    </row>
    <row r="4839" spans="1:26" s="20" customFormat="1" x14ac:dyDescent="0.2">
      <c r="A4839" s="43"/>
      <c r="B4839" s="48"/>
      <c r="C4839" s="49"/>
      <c r="D4839" s="49"/>
      <c r="E4839" s="50"/>
      <c r="F4839" s="43"/>
      <c r="G4839" s="43"/>
      <c r="H4839" s="45"/>
      <c r="I4839" s="23"/>
      <c r="N4839" s="54"/>
      <c r="Y4839" s="53"/>
      <c r="Z4839" s="62"/>
    </row>
    <row r="4840" spans="1:26" s="20" customFormat="1" x14ac:dyDescent="0.2">
      <c r="A4840" s="43"/>
      <c r="B4840" s="48"/>
      <c r="C4840" s="49"/>
      <c r="D4840" s="49"/>
      <c r="E4840" s="50"/>
      <c r="F4840" s="43"/>
      <c r="G4840" s="43"/>
      <c r="H4840" s="45"/>
      <c r="I4840" s="23"/>
      <c r="N4840" s="54"/>
      <c r="Y4840" s="53"/>
      <c r="Z4840" s="62"/>
    </row>
    <row r="4841" spans="1:26" s="20" customFormat="1" x14ac:dyDescent="0.2">
      <c r="A4841" s="43"/>
      <c r="B4841" s="48"/>
      <c r="C4841" s="49"/>
      <c r="D4841" s="49"/>
      <c r="E4841" s="50"/>
      <c r="F4841" s="43"/>
      <c r="G4841" s="43"/>
      <c r="H4841" s="45"/>
      <c r="I4841" s="23"/>
      <c r="N4841" s="54"/>
      <c r="Y4841" s="53"/>
      <c r="Z4841" s="62"/>
    </row>
    <row r="4842" spans="1:26" s="20" customFormat="1" x14ac:dyDescent="0.2">
      <c r="A4842" s="43"/>
      <c r="B4842" s="48"/>
      <c r="C4842" s="49"/>
      <c r="D4842" s="49"/>
      <c r="E4842" s="50"/>
      <c r="F4842" s="43"/>
      <c r="G4842" s="43"/>
      <c r="H4842" s="45"/>
      <c r="I4842" s="23"/>
      <c r="N4842" s="54"/>
      <c r="Y4842" s="53"/>
      <c r="Z4842" s="62"/>
    </row>
    <row r="4843" spans="1:26" s="20" customFormat="1" x14ac:dyDescent="0.2">
      <c r="A4843" s="43"/>
      <c r="B4843" s="48"/>
      <c r="C4843" s="49"/>
      <c r="D4843" s="49"/>
      <c r="E4843" s="50"/>
      <c r="F4843" s="43"/>
      <c r="G4843" s="43"/>
      <c r="H4843" s="45"/>
      <c r="I4843" s="23"/>
      <c r="N4843" s="54"/>
      <c r="Y4843" s="53"/>
      <c r="Z4843" s="62"/>
    </row>
    <row r="4844" spans="1:26" s="20" customFormat="1" x14ac:dyDescent="0.2">
      <c r="A4844" s="43"/>
      <c r="B4844" s="48"/>
      <c r="C4844" s="49"/>
      <c r="D4844" s="49"/>
      <c r="E4844" s="50"/>
      <c r="F4844" s="43"/>
      <c r="G4844" s="43"/>
      <c r="H4844" s="45"/>
      <c r="I4844" s="23"/>
      <c r="N4844" s="54"/>
      <c r="Y4844" s="53"/>
      <c r="Z4844" s="62"/>
    </row>
    <row r="4845" spans="1:26" s="20" customFormat="1" x14ac:dyDescent="0.2">
      <c r="A4845" s="43"/>
      <c r="B4845" s="48"/>
      <c r="C4845" s="49"/>
      <c r="D4845" s="49"/>
      <c r="E4845" s="50"/>
      <c r="F4845" s="43"/>
      <c r="G4845" s="43"/>
      <c r="H4845" s="45"/>
      <c r="I4845" s="23"/>
      <c r="N4845" s="54"/>
      <c r="Y4845" s="53"/>
      <c r="Z4845" s="62"/>
    </row>
    <row r="4846" spans="1:26" s="20" customFormat="1" x14ac:dyDescent="0.2">
      <c r="A4846" s="43"/>
      <c r="B4846" s="48"/>
      <c r="C4846" s="49"/>
      <c r="D4846" s="49"/>
      <c r="E4846" s="50"/>
      <c r="F4846" s="43"/>
      <c r="G4846" s="43"/>
      <c r="H4846" s="45"/>
      <c r="I4846" s="23"/>
      <c r="N4846" s="54"/>
      <c r="Y4846" s="53"/>
      <c r="Z4846" s="62"/>
    </row>
    <row r="4847" spans="1:26" s="20" customFormat="1" x14ac:dyDescent="0.2">
      <c r="A4847" s="43"/>
      <c r="B4847" s="48"/>
      <c r="C4847" s="49"/>
      <c r="D4847" s="49"/>
      <c r="E4847" s="50"/>
      <c r="F4847" s="43"/>
      <c r="G4847" s="43"/>
      <c r="H4847" s="45"/>
      <c r="I4847" s="23"/>
      <c r="N4847" s="54"/>
      <c r="Y4847" s="53"/>
      <c r="Z4847" s="62"/>
    </row>
    <row r="4848" spans="1:26" s="20" customFormat="1" x14ac:dyDescent="0.2">
      <c r="A4848" s="43"/>
      <c r="B4848" s="48"/>
      <c r="C4848" s="49"/>
      <c r="D4848" s="49"/>
      <c r="E4848" s="50"/>
      <c r="F4848" s="43"/>
      <c r="G4848" s="43"/>
      <c r="H4848" s="45"/>
      <c r="I4848" s="23"/>
      <c r="N4848" s="54"/>
      <c r="Y4848" s="53"/>
      <c r="Z4848" s="62"/>
    </row>
    <row r="4849" spans="1:26" s="20" customFormat="1" x14ac:dyDescent="0.2">
      <c r="A4849" s="43"/>
      <c r="B4849" s="48"/>
      <c r="C4849" s="49"/>
      <c r="D4849" s="49"/>
      <c r="E4849" s="50"/>
      <c r="F4849" s="43"/>
      <c r="G4849" s="43"/>
      <c r="H4849" s="45"/>
      <c r="I4849" s="23"/>
      <c r="N4849" s="54"/>
      <c r="Y4849" s="53"/>
      <c r="Z4849" s="62"/>
    </row>
    <row r="4850" spans="1:26" s="20" customFormat="1" x14ac:dyDescent="0.2">
      <c r="A4850" s="43"/>
      <c r="B4850" s="48"/>
      <c r="C4850" s="49"/>
      <c r="D4850" s="49"/>
      <c r="E4850" s="50"/>
      <c r="F4850" s="43"/>
      <c r="G4850" s="43"/>
      <c r="H4850" s="45"/>
      <c r="I4850" s="23"/>
      <c r="N4850" s="54"/>
      <c r="Y4850" s="53"/>
      <c r="Z4850" s="62"/>
    </row>
    <row r="4851" spans="1:26" s="20" customFormat="1" x14ac:dyDescent="0.2">
      <c r="A4851" s="43"/>
      <c r="B4851" s="48"/>
      <c r="C4851" s="49"/>
      <c r="D4851" s="49"/>
      <c r="E4851" s="50"/>
      <c r="F4851" s="43"/>
      <c r="G4851" s="43"/>
      <c r="H4851" s="45"/>
      <c r="I4851" s="23"/>
      <c r="N4851" s="54"/>
      <c r="Y4851" s="53"/>
      <c r="Z4851" s="62"/>
    </row>
    <row r="4852" spans="1:26" s="20" customFormat="1" x14ac:dyDescent="0.2">
      <c r="A4852" s="43"/>
      <c r="B4852" s="48"/>
      <c r="C4852" s="49"/>
      <c r="D4852" s="49"/>
      <c r="E4852" s="50"/>
      <c r="F4852" s="43"/>
      <c r="G4852" s="43"/>
      <c r="H4852" s="45"/>
      <c r="I4852" s="23"/>
      <c r="N4852" s="54"/>
      <c r="Y4852" s="53"/>
      <c r="Z4852" s="62"/>
    </row>
    <row r="4853" spans="1:26" s="20" customFormat="1" x14ac:dyDescent="0.2">
      <c r="A4853" s="43"/>
      <c r="B4853" s="48"/>
      <c r="C4853" s="49"/>
      <c r="D4853" s="49"/>
      <c r="E4853" s="50"/>
      <c r="F4853" s="43"/>
      <c r="G4853" s="43"/>
      <c r="H4853" s="45"/>
      <c r="I4853" s="23"/>
      <c r="N4853" s="54"/>
      <c r="Y4853" s="53"/>
      <c r="Z4853" s="62"/>
    </row>
    <row r="4854" spans="1:26" s="20" customFormat="1" x14ac:dyDescent="0.2">
      <c r="A4854" s="43"/>
      <c r="B4854" s="48"/>
      <c r="C4854" s="49"/>
      <c r="D4854" s="49"/>
      <c r="E4854" s="50"/>
      <c r="F4854" s="43"/>
      <c r="G4854" s="43"/>
      <c r="H4854" s="45"/>
      <c r="I4854" s="23"/>
      <c r="N4854" s="54"/>
      <c r="Y4854" s="53"/>
      <c r="Z4854" s="62"/>
    </row>
    <row r="4855" spans="1:26" s="20" customFormat="1" x14ac:dyDescent="0.2">
      <c r="A4855" s="43"/>
      <c r="B4855" s="48"/>
      <c r="C4855" s="49"/>
      <c r="D4855" s="49"/>
      <c r="E4855" s="50"/>
      <c r="F4855" s="43"/>
      <c r="G4855" s="43"/>
      <c r="H4855" s="45"/>
      <c r="I4855" s="23"/>
      <c r="N4855" s="54"/>
      <c r="Y4855" s="53"/>
      <c r="Z4855" s="62"/>
    </row>
    <row r="4856" spans="1:26" s="20" customFormat="1" x14ac:dyDescent="0.2">
      <c r="A4856" s="43"/>
      <c r="B4856" s="48"/>
      <c r="C4856" s="49"/>
      <c r="D4856" s="49"/>
      <c r="E4856" s="50"/>
      <c r="F4856" s="43"/>
      <c r="G4856" s="43"/>
      <c r="H4856" s="45"/>
      <c r="I4856" s="23"/>
      <c r="N4856" s="54"/>
      <c r="Y4856" s="53"/>
      <c r="Z4856" s="62"/>
    </row>
    <row r="4857" spans="1:26" s="20" customFormat="1" x14ac:dyDescent="0.2">
      <c r="A4857" s="43"/>
      <c r="B4857" s="48"/>
      <c r="C4857" s="49"/>
      <c r="D4857" s="49"/>
      <c r="E4857" s="50"/>
      <c r="F4857" s="43"/>
      <c r="G4857" s="43"/>
      <c r="H4857" s="45"/>
      <c r="I4857" s="23"/>
      <c r="N4857" s="54"/>
      <c r="Y4857" s="53"/>
      <c r="Z4857" s="62"/>
    </row>
    <row r="4858" spans="1:26" s="20" customFormat="1" x14ac:dyDescent="0.2">
      <c r="A4858" s="43"/>
      <c r="B4858" s="48"/>
      <c r="C4858" s="49"/>
      <c r="D4858" s="49"/>
      <c r="E4858" s="50"/>
      <c r="F4858" s="43"/>
      <c r="G4858" s="43"/>
      <c r="H4858" s="45"/>
      <c r="I4858" s="23"/>
      <c r="N4858" s="54"/>
      <c r="Y4858" s="53"/>
      <c r="Z4858" s="62"/>
    </row>
    <row r="4859" spans="1:26" s="20" customFormat="1" x14ac:dyDescent="0.2">
      <c r="A4859" s="43"/>
      <c r="B4859" s="48"/>
      <c r="C4859" s="49"/>
      <c r="D4859" s="49"/>
      <c r="E4859" s="50"/>
      <c r="F4859" s="43"/>
      <c r="G4859" s="43"/>
      <c r="H4859" s="45"/>
      <c r="I4859" s="23"/>
      <c r="N4859" s="54"/>
      <c r="Y4859" s="53"/>
      <c r="Z4859" s="62"/>
    </row>
    <row r="4860" spans="1:26" s="20" customFormat="1" x14ac:dyDescent="0.2">
      <c r="A4860" s="43"/>
      <c r="B4860" s="48"/>
      <c r="C4860" s="49"/>
      <c r="D4860" s="49"/>
      <c r="E4860" s="50"/>
      <c r="F4860" s="43"/>
      <c r="G4860" s="43"/>
      <c r="H4860" s="45"/>
      <c r="I4860" s="23"/>
      <c r="N4860" s="54"/>
      <c r="Y4860" s="53"/>
      <c r="Z4860" s="62"/>
    </row>
    <row r="4861" spans="1:26" s="20" customFormat="1" x14ac:dyDescent="0.2">
      <c r="A4861" s="43"/>
      <c r="B4861" s="48"/>
      <c r="C4861" s="49"/>
      <c r="D4861" s="49"/>
      <c r="E4861" s="50"/>
      <c r="F4861" s="43"/>
      <c r="G4861" s="43"/>
      <c r="H4861" s="45"/>
      <c r="I4861" s="23"/>
      <c r="N4861" s="54"/>
      <c r="Y4861" s="53"/>
      <c r="Z4861" s="62"/>
    </row>
    <row r="4862" spans="1:26" s="20" customFormat="1" x14ac:dyDescent="0.2">
      <c r="A4862" s="43"/>
      <c r="B4862" s="48"/>
      <c r="C4862" s="49"/>
      <c r="D4862" s="49"/>
      <c r="E4862" s="50"/>
      <c r="F4862" s="43"/>
      <c r="G4862" s="43"/>
      <c r="H4862" s="45"/>
      <c r="I4862" s="23"/>
      <c r="N4862" s="54"/>
      <c r="Y4862" s="53"/>
      <c r="Z4862" s="62"/>
    </row>
    <row r="4863" spans="1:26" s="20" customFormat="1" x14ac:dyDescent="0.2">
      <c r="A4863" s="43"/>
      <c r="B4863" s="48"/>
      <c r="C4863" s="49"/>
      <c r="D4863" s="49"/>
      <c r="E4863" s="50"/>
      <c r="F4863" s="43"/>
      <c r="G4863" s="43"/>
      <c r="H4863" s="45"/>
      <c r="I4863" s="23"/>
      <c r="N4863" s="54"/>
      <c r="Y4863" s="53"/>
      <c r="Z4863" s="62"/>
    </row>
    <row r="4864" spans="1:26" s="20" customFormat="1" x14ac:dyDescent="0.2">
      <c r="A4864" s="43"/>
      <c r="B4864" s="48"/>
      <c r="C4864" s="49"/>
      <c r="D4864" s="49"/>
      <c r="E4864" s="50"/>
      <c r="F4864" s="43"/>
      <c r="G4864" s="43"/>
      <c r="H4864" s="45"/>
      <c r="I4864" s="23"/>
      <c r="N4864" s="54"/>
      <c r="Y4864" s="53"/>
      <c r="Z4864" s="62"/>
    </row>
    <row r="4865" spans="1:26" s="20" customFormat="1" x14ac:dyDescent="0.2">
      <c r="A4865" s="43"/>
      <c r="B4865" s="48"/>
      <c r="C4865" s="49"/>
      <c r="D4865" s="49"/>
      <c r="E4865" s="50"/>
      <c r="F4865" s="43"/>
      <c r="G4865" s="43"/>
      <c r="H4865" s="45"/>
      <c r="I4865" s="23"/>
      <c r="N4865" s="54"/>
      <c r="Y4865" s="53"/>
      <c r="Z4865" s="62"/>
    </row>
    <row r="4866" spans="1:26" s="20" customFormat="1" x14ac:dyDescent="0.2">
      <c r="A4866" s="43"/>
      <c r="B4866" s="48"/>
      <c r="C4866" s="49"/>
      <c r="D4866" s="49"/>
      <c r="E4866" s="50"/>
      <c r="F4866" s="43"/>
      <c r="G4866" s="43"/>
      <c r="H4866" s="45"/>
      <c r="I4866" s="23"/>
      <c r="N4866" s="54"/>
      <c r="Y4866" s="53"/>
      <c r="Z4866" s="62"/>
    </row>
    <row r="4867" spans="1:26" s="20" customFormat="1" x14ac:dyDescent="0.2">
      <c r="A4867" s="43"/>
      <c r="B4867" s="48"/>
      <c r="C4867" s="49"/>
      <c r="D4867" s="49"/>
      <c r="E4867" s="50"/>
      <c r="F4867" s="43"/>
      <c r="G4867" s="43"/>
      <c r="H4867" s="45"/>
      <c r="I4867" s="23"/>
      <c r="N4867" s="54"/>
      <c r="Y4867" s="53"/>
      <c r="Z4867" s="62"/>
    </row>
    <row r="4868" spans="1:26" s="20" customFormat="1" x14ac:dyDescent="0.2">
      <c r="A4868" s="43"/>
      <c r="B4868" s="48"/>
      <c r="C4868" s="49"/>
      <c r="D4868" s="49"/>
      <c r="E4868" s="50"/>
      <c r="F4868" s="43"/>
      <c r="G4868" s="43"/>
      <c r="H4868" s="45"/>
      <c r="I4868" s="23"/>
      <c r="N4868" s="54"/>
      <c r="Y4868" s="53"/>
      <c r="Z4868" s="62"/>
    </row>
    <row r="4869" spans="1:26" s="20" customFormat="1" x14ac:dyDescent="0.2">
      <c r="A4869" s="43"/>
      <c r="B4869" s="48"/>
      <c r="C4869" s="49"/>
      <c r="D4869" s="49"/>
      <c r="E4869" s="50"/>
      <c r="F4869" s="43"/>
      <c r="G4869" s="43"/>
      <c r="H4869" s="45"/>
      <c r="I4869" s="23"/>
      <c r="N4869" s="54"/>
      <c r="Y4869" s="53"/>
      <c r="Z4869" s="62"/>
    </row>
    <row r="4870" spans="1:26" s="20" customFormat="1" x14ac:dyDescent="0.2">
      <c r="A4870" s="43"/>
      <c r="B4870" s="48"/>
      <c r="C4870" s="49"/>
      <c r="D4870" s="49"/>
      <c r="E4870" s="50"/>
      <c r="F4870" s="43"/>
      <c r="G4870" s="43"/>
      <c r="H4870" s="45"/>
      <c r="I4870" s="23"/>
      <c r="N4870" s="54"/>
      <c r="Y4870" s="53"/>
      <c r="Z4870" s="62"/>
    </row>
    <row r="4871" spans="1:26" s="20" customFormat="1" x14ac:dyDescent="0.2">
      <c r="A4871" s="43"/>
      <c r="B4871" s="48"/>
      <c r="C4871" s="49"/>
      <c r="D4871" s="49"/>
      <c r="E4871" s="50"/>
      <c r="F4871" s="43"/>
      <c r="G4871" s="43"/>
      <c r="H4871" s="45"/>
      <c r="I4871" s="23"/>
      <c r="N4871" s="54"/>
      <c r="Y4871" s="53"/>
      <c r="Z4871" s="62"/>
    </row>
    <row r="4872" spans="1:26" s="20" customFormat="1" x14ac:dyDescent="0.2">
      <c r="A4872" s="43"/>
      <c r="B4872" s="48"/>
      <c r="C4872" s="49"/>
      <c r="D4872" s="49"/>
      <c r="E4872" s="50"/>
      <c r="F4872" s="43"/>
      <c r="G4872" s="43"/>
      <c r="H4872" s="45"/>
      <c r="I4872" s="23"/>
      <c r="N4872" s="54"/>
      <c r="Y4872" s="53"/>
      <c r="Z4872" s="62"/>
    </row>
    <row r="4873" spans="1:26" s="20" customFormat="1" x14ac:dyDescent="0.2">
      <c r="A4873" s="43"/>
      <c r="B4873" s="48"/>
      <c r="C4873" s="49"/>
      <c r="D4873" s="49"/>
      <c r="E4873" s="50"/>
      <c r="F4873" s="43"/>
      <c r="G4873" s="43"/>
      <c r="H4873" s="45"/>
      <c r="I4873" s="23"/>
      <c r="N4873" s="54"/>
      <c r="Y4873" s="53"/>
      <c r="Z4873" s="62"/>
    </row>
    <row r="4874" spans="1:26" s="20" customFormat="1" x14ac:dyDescent="0.2">
      <c r="A4874" s="43"/>
      <c r="B4874" s="48"/>
      <c r="C4874" s="49"/>
      <c r="D4874" s="49"/>
      <c r="E4874" s="50"/>
      <c r="F4874" s="43"/>
      <c r="G4874" s="43"/>
      <c r="H4874" s="45"/>
      <c r="I4874" s="23"/>
      <c r="N4874" s="54"/>
      <c r="Y4874" s="53"/>
      <c r="Z4874" s="62"/>
    </row>
    <row r="4875" spans="1:26" s="20" customFormat="1" x14ac:dyDescent="0.2">
      <c r="A4875" s="43"/>
      <c r="B4875" s="48"/>
      <c r="C4875" s="49"/>
      <c r="D4875" s="49"/>
      <c r="E4875" s="50"/>
      <c r="F4875" s="43"/>
      <c r="G4875" s="43"/>
      <c r="H4875" s="45"/>
      <c r="I4875" s="23"/>
      <c r="N4875" s="54"/>
      <c r="Y4875" s="53"/>
      <c r="Z4875" s="62"/>
    </row>
    <row r="4876" spans="1:26" s="20" customFormat="1" x14ac:dyDescent="0.2">
      <c r="A4876" s="43"/>
      <c r="B4876" s="48"/>
      <c r="C4876" s="49"/>
      <c r="D4876" s="49"/>
      <c r="E4876" s="50"/>
      <c r="F4876" s="43"/>
      <c r="G4876" s="43"/>
      <c r="H4876" s="45"/>
      <c r="I4876" s="23"/>
      <c r="N4876" s="54"/>
      <c r="Y4876" s="53"/>
      <c r="Z4876" s="62"/>
    </row>
    <row r="4877" spans="1:26" s="20" customFormat="1" x14ac:dyDescent="0.2">
      <c r="A4877" s="43"/>
      <c r="B4877" s="48"/>
      <c r="C4877" s="49"/>
      <c r="D4877" s="49"/>
      <c r="E4877" s="50"/>
      <c r="F4877" s="43"/>
      <c r="G4877" s="43"/>
      <c r="H4877" s="45"/>
      <c r="I4877" s="23"/>
      <c r="N4877" s="54"/>
      <c r="Y4877" s="53"/>
      <c r="Z4877" s="62"/>
    </row>
    <row r="4878" spans="1:26" s="20" customFormat="1" x14ac:dyDescent="0.2">
      <c r="A4878" s="43"/>
      <c r="B4878" s="48"/>
      <c r="C4878" s="49"/>
      <c r="D4878" s="49"/>
      <c r="E4878" s="50"/>
      <c r="F4878" s="43"/>
      <c r="G4878" s="43"/>
      <c r="H4878" s="45"/>
      <c r="I4878" s="23"/>
      <c r="N4878" s="54"/>
      <c r="Y4878" s="53"/>
      <c r="Z4878" s="62"/>
    </row>
    <row r="4879" spans="1:26" s="20" customFormat="1" x14ac:dyDescent="0.2">
      <c r="A4879" s="43"/>
      <c r="B4879" s="48"/>
      <c r="C4879" s="49"/>
      <c r="D4879" s="49"/>
      <c r="E4879" s="50"/>
      <c r="F4879" s="43"/>
      <c r="G4879" s="43"/>
      <c r="H4879" s="45"/>
      <c r="I4879" s="23"/>
      <c r="N4879" s="54"/>
      <c r="Y4879" s="53"/>
      <c r="Z4879" s="62"/>
    </row>
    <row r="4880" spans="1:26" s="20" customFormat="1" x14ac:dyDescent="0.2">
      <c r="A4880" s="43"/>
      <c r="B4880" s="48"/>
      <c r="C4880" s="49"/>
      <c r="D4880" s="49"/>
      <c r="E4880" s="50"/>
      <c r="F4880" s="43"/>
      <c r="G4880" s="43"/>
      <c r="H4880" s="45"/>
      <c r="I4880" s="23"/>
      <c r="N4880" s="54"/>
      <c r="Y4880" s="53"/>
      <c r="Z4880" s="62"/>
    </row>
    <row r="4881" spans="1:26" s="20" customFormat="1" x14ac:dyDescent="0.2">
      <c r="A4881" s="43"/>
      <c r="B4881" s="48"/>
      <c r="C4881" s="49"/>
      <c r="D4881" s="49"/>
      <c r="E4881" s="50"/>
      <c r="F4881" s="43"/>
      <c r="G4881" s="43"/>
      <c r="H4881" s="45"/>
      <c r="I4881" s="23"/>
      <c r="N4881" s="54"/>
      <c r="Y4881" s="53"/>
      <c r="Z4881" s="62"/>
    </row>
    <row r="4882" spans="1:26" s="20" customFormat="1" x14ac:dyDescent="0.2">
      <c r="A4882" s="43"/>
      <c r="B4882" s="48"/>
      <c r="C4882" s="49"/>
      <c r="D4882" s="49"/>
      <c r="E4882" s="50"/>
      <c r="F4882" s="43"/>
      <c r="G4882" s="43"/>
      <c r="H4882" s="45"/>
      <c r="I4882" s="23"/>
      <c r="N4882" s="54"/>
      <c r="Y4882" s="53"/>
      <c r="Z4882" s="62"/>
    </row>
    <row r="4883" spans="1:26" s="20" customFormat="1" x14ac:dyDescent="0.2">
      <c r="A4883" s="43"/>
      <c r="B4883" s="48"/>
      <c r="C4883" s="49"/>
      <c r="D4883" s="49"/>
      <c r="E4883" s="50"/>
      <c r="F4883" s="43"/>
      <c r="G4883" s="43"/>
      <c r="H4883" s="45"/>
      <c r="I4883" s="23"/>
      <c r="N4883" s="54"/>
      <c r="Y4883" s="53"/>
      <c r="Z4883" s="62"/>
    </row>
    <row r="4884" spans="1:26" s="20" customFormat="1" x14ac:dyDescent="0.2">
      <c r="A4884" s="43"/>
      <c r="B4884" s="48"/>
      <c r="C4884" s="49"/>
      <c r="D4884" s="49"/>
      <c r="E4884" s="50"/>
      <c r="F4884" s="43"/>
      <c r="G4884" s="43"/>
      <c r="H4884" s="45"/>
      <c r="I4884" s="23"/>
      <c r="N4884" s="54"/>
      <c r="Y4884" s="53"/>
      <c r="Z4884" s="62"/>
    </row>
    <row r="4885" spans="1:26" s="20" customFormat="1" x14ac:dyDescent="0.2">
      <c r="A4885" s="43"/>
      <c r="B4885" s="48"/>
      <c r="C4885" s="49"/>
      <c r="D4885" s="49"/>
      <c r="E4885" s="50"/>
      <c r="F4885" s="43"/>
      <c r="G4885" s="43"/>
      <c r="H4885" s="45"/>
      <c r="I4885" s="23"/>
      <c r="N4885" s="54"/>
      <c r="Y4885" s="53"/>
      <c r="Z4885" s="62"/>
    </row>
    <row r="4886" spans="1:26" s="20" customFormat="1" x14ac:dyDescent="0.2">
      <c r="A4886" s="43"/>
      <c r="B4886" s="48"/>
      <c r="C4886" s="49"/>
      <c r="D4886" s="49"/>
      <c r="E4886" s="50"/>
      <c r="F4886" s="43"/>
      <c r="G4886" s="43"/>
      <c r="H4886" s="45"/>
      <c r="I4886" s="23"/>
      <c r="N4886" s="54"/>
      <c r="Y4886" s="53"/>
      <c r="Z4886" s="62"/>
    </row>
    <row r="4887" spans="1:26" s="20" customFormat="1" x14ac:dyDescent="0.2">
      <c r="A4887" s="43"/>
      <c r="B4887" s="48"/>
      <c r="C4887" s="49"/>
      <c r="D4887" s="49"/>
      <c r="E4887" s="50"/>
      <c r="F4887" s="43"/>
      <c r="G4887" s="43"/>
      <c r="H4887" s="45"/>
      <c r="I4887" s="23"/>
      <c r="N4887" s="54"/>
      <c r="Y4887" s="53"/>
      <c r="Z4887" s="62"/>
    </row>
    <row r="4888" spans="1:26" s="20" customFormat="1" x14ac:dyDescent="0.2">
      <c r="A4888" s="43"/>
      <c r="B4888" s="48"/>
      <c r="C4888" s="49"/>
      <c r="D4888" s="49"/>
      <c r="E4888" s="50"/>
      <c r="F4888" s="43"/>
      <c r="G4888" s="43"/>
      <c r="H4888" s="45"/>
      <c r="I4888" s="23"/>
      <c r="N4888" s="54"/>
      <c r="Y4888" s="53"/>
      <c r="Z4888" s="62"/>
    </row>
    <row r="4889" spans="1:26" s="20" customFormat="1" x14ac:dyDescent="0.2">
      <c r="A4889" s="43"/>
      <c r="B4889" s="48"/>
      <c r="C4889" s="49"/>
      <c r="D4889" s="49"/>
      <c r="E4889" s="50"/>
      <c r="F4889" s="43"/>
      <c r="G4889" s="43"/>
      <c r="H4889" s="45"/>
      <c r="I4889" s="23"/>
      <c r="N4889" s="54"/>
      <c r="Y4889" s="53"/>
      <c r="Z4889" s="62"/>
    </row>
    <row r="4890" spans="1:26" s="20" customFormat="1" x14ac:dyDescent="0.2">
      <c r="A4890" s="43"/>
      <c r="B4890" s="48"/>
      <c r="C4890" s="49"/>
      <c r="D4890" s="49"/>
      <c r="E4890" s="50"/>
      <c r="F4890" s="43"/>
      <c r="G4890" s="43"/>
      <c r="H4890" s="45"/>
      <c r="I4890" s="23"/>
      <c r="N4890" s="54"/>
      <c r="Y4890" s="53"/>
      <c r="Z4890" s="62"/>
    </row>
    <row r="4891" spans="1:26" s="20" customFormat="1" x14ac:dyDescent="0.2">
      <c r="A4891" s="43"/>
      <c r="B4891" s="48"/>
      <c r="C4891" s="49"/>
      <c r="D4891" s="49"/>
      <c r="E4891" s="50"/>
      <c r="F4891" s="43"/>
      <c r="G4891" s="43"/>
      <c r="H4891" s="45"/>
      <c r="I4891" s="23"/>
      <c r="N4891" s="54"/>
      <c r="Y4891" s="53"/>
      <c r="Z4891" s="62"/>
    </row>
    <row r="4892" spans="1:26" s="20" customFormat="1" x14ac:dyDescent="0.2">
      <c r="A4892" s="43"/>
      <c r="B4892" s="48"/>
      <c r="C4892" s="49"/>
      <c r="D4892" s="49"/>
      <c r="E4892" s="50"/>
      <c r="F4892" s="43"/>
      <c r="G4892" s="43"/>
      <c r="H4892" s="45"/>
      <c r="I4892" s="23"/>
      <c r="N4892" s="54"/>
      <c r="Y4892" s="53"/>
      <c r="Z4892" s="62"/>
    </row>
    <row r="4893" spans="1:26" s="20" customFormat="1" x14ac:dyDescent="0.2">
      <c r="A4893" s="43"/>
      <c r="B4893" s="48"/>
      <c r="C4893" s="49"/>
      <c r="D4893" s="49"/>
      <c r="E4893" s="50"/>
      <c r="F4893" s="43"/>
      <c r="G4893" s="43"/>
      <c r="H4893" s="45"/>
      <c r="I4893" s="23"/>
      <c r="N4893" s="54"/>
      <c r="Y4893" s="53"/>
      <c r="Z4893" s="62"/>
    </row>
    <row r="4894" spans="1:26" s="20" customFormat="1" x14ac:dyDescent="0.2">
      <c r="A4894" s="43"/>
      <c r="B4894" s="48"/>
      <c r="C4894" s="49"/>
      <c r="D4894" s="49"/>
      <c r="E4894" s="50"/>
      <c r="F4894" s="43"/>
      <c r="G4894" s="43"/>
      <c r="H4894" s="45"/>
      <c r="I4894" s="23"/>
      <c r="N4894" s="54"/>
      <c r="Y4894" s="53"/>
      <c r="Z4894" s="62"/>
    </row>
    <row r="4895" spans="1:26" s="20" customFormat="1" x14ac:dyDescent="0.2">
      <c r="A4895" s="43"/>
      <c r="B4895" s="48"/>
      <c r="C4895" s="49"/>
      <c r="D4895" s="49"/>
      <c r="E4895" s="50"/>
      <c r="F4895" s="43"/>
      <c r="G4895" s="43"/>
      <c r="H4895" s="45"/>
      <c r="I4895" s="23"/>
      <c r="N4895" s="54"/>
      <c r="Y4895" s="53"/>
      <c r="Z4895" s="62"/>
    </row>
    <row r="4896" spans="1:26" s="20" customFormat="1" x14ac:dyDescent="0.2">
      <c r="A4896" s="43"/>
      <c r="B4896" s="48"/>
      <c r="C4896" s="49"/>
      <c r="D4896" s="49"/>
      <c r="E4896" s="50"/>
      <c r="F4896" s="43"/>
      <c r="G4896" s="43"/>
      <c r="H4896" s="45"/>
      <c r="I4896" s="23"/>
      <c r="N4896" s="54"/>
      <c r="Y4896" s="53"/>
      <c r="Z4896" s="62"/>
    </row>
    <row r="4897" spans="1:26" s="20" customFormat="1" x14ac:dyDescent="0.2">
      <c r="A4897" s="43"/>
      <c r="B4897" s="48"/>
      <c r="C4897" s="49"/>
      <c r="D4897" s="49"/>
      <c r="E4897" s="50"/>
      <c r="F4897" s="43"/>
      <c r="G4897" s="43"/>
      <c r="H4897" s="45"/>
      <c r="I4897" s="23"/>
      <c r="N4897" s="54"/>
      <c r="Y4897" s="53"/>
      <c r="Z4897" s="62"/>
    </row>
    <row r="4898" spans="1:26" s="20" customFormat="1" x14ac:dyDescent="0.2">
      <c r="A4898" s="43"/>
      <c r="B4898" s="48"/>
      <c r="C4898" s="49"/>
      <c r="D4898" s="49"/>
      <c r="E4898" s="50"/>
      <c r="F4898" s="43"/>
      <c r="G4898" s="43"/>
      <c r="H4898" s="45"/>
      <c r="I4898" s="23"/>
      <c r="N4898" s="54"/>
      <c r="Y4898" s="53"/>
      <c r="Z4898" s="62"/>
    </row>
    <row r="4899" spans="1:26" s="20" customFormat="1" x14ac:dyDescent="0.2">
      <c r="A4899" s="43"/>
      <c r="B4899" s="48"/>
      <c r="C4899" s="49"/>
      <c r="D4899" s="49"/>
      <c r="E4899" s="50"/>
      <c r="F4899" s="43"/>
      <c r="G4899" s="43"/>
      <c r="H4899" s="45"/>
      <c r="I4899" s="23"/>
      <c r="N4899" s="54"/>
      <c r="Y4899" s="53"/>
      <c r="Z4899" s="62"/>
    </row>
    <row r="4900" spans="1:26" s="20" customFormat="1" x14ac:dyDescent="0.2">
      <c r="A4900" s="43"/>
      <c r="B4900" s="48"/>
      <c r="C4900" s="49"/>
      <c r="D4900" s="49"/>
      <c r="E4900" s="50"/>
      <c r="F4900" s="43"/>
      <c r="G4900" s="43"/>
      <c r="H4900" s="45"/>
      <c r="I4900" s="23"/>
      <c r="N4900" s="54"/>
      <c r="Y4900" s="53"/>
      <c r="Z4900" s="62"/>
    </row>
    <row r="4901" spans="1:26" s="20" customFormat="1" x14ac:dyDescent="0.2">
      <c r="A4901" s="43"/>
      <c r="B4901" s="48"/>
      <c r="C4901" s="49"/>
      <c r="D4901" s="49"/>
      <c r="E4901" s="50"/>
      <c r="F4901" s="43"/>
      <c r="G4901" s="43"/>
      <c r="H4901" s="45"/>
      <c r="I4901" s="23"/>
      <c r="N4901" s="54"/>
      <c r="Y4901" s="53"/>
      <c r="Z4901" s="62"/>
    </row>
    <row r="4902" spans="1:26" s="20" customFormat="1" x14ac:dyDescent="0.2">
      <c r="A4902" s="43"/>
      <c r="B4902" s="48"/>
      <c r="C4902" s="49"/>
      <c r="D4902" s="49"/>
      <c r="E4902" s="50"/>
      <c r="F4902" s="43"/>
      <c r="G4902" s="43"/>
      <c r="H4902" s="45"/>
      <c r="I4902" s="23"/>
      <c r="N4902" s="54"/>
      <c r="Y4902" s="53"/>
      <c r="Z4902" s="62"/>
    </row>
    <row r="4903" spans="1:26" s="20" customFormat="1" x14ac:dyDescent="0.2">
      <c r="A4903" s="43"/>
      <c r="B4903" s="48"/>
      <c r="C4903" s="49"/>
      <c r="D4903" s="49"/>
      <c r="E4903" s="50"/>
      <c r="F4903" s="43"/>
      <c r="G4903" s="43"/>
      <c r="H4903" s="45"/>
      <c r="I4903" s="23"/>
      <c r="N4903" s="54"/>
      <c r="Y4903" s="53"/>
      <c r="Z4903" s="62"/>
    </row>
    <row r="4904" spans="1:26" s="20" customFormat="1" x14ac:dyDescent="0.2">
      <c r="A4904" s="43"/>
      <c r="B4904" s="48"/>
      <c r="C4904" s="49"/>
      <c r="D4904" s="49"/>
      <c r="E4904" s="50"/>
      <c r="F4904" s="43"/>
      <c r="G4904" s="43"/>
      <c r="H4904" s="45"/>
      <c r="I4904" s="23"/>
      <c r="N4904" s="54"/>
      <c r="Y4904" s="53"/>
      <c r="Z4904" s="62"/>
    </row>
    <row r="4905" spans="1:26" s="20" customFormat="1" x14ac:dyDescent="0.2">
      <c r="A4905" s="43"/>
      <c r="B4905" s="48"/>
      <c r="C4905" s="49"/>
      <c r="D4905" s="49"/>
      <c r="E4905" s="50"/>
      <c r="F4905" s="43"/>
      <c r="G4905" s="43"/>
      <c r="H4905" s="45"/>
      <c r="I4905" s="23"/>
      <c r="N4905" s="54"/>
      <c r="Y4905" s="53"/>
      <c r="Z4905" s="62"/>
    </row>
    <row r="4906" spans="1:26" s="20" customFormat="1" x14ac:dyDescent="0.2">
      <c r="A4906" s="43"/>
      <c r="B4906" s="48"/>
      <c r="C4906" s="49"/>
      <c r="D4906" s="49"/>
      <c r="E4906" s="50"/>
      <c r="F4906" s="43"/>
      <c r="G4906" s="43"/>
      <c r="H4906" s="45"/>
      <c r="I4906" s="23"/>
      <c r="N4906" s="54"/>
      <c r="Y4906" s="53"/>
      <c r="Z4906" s="62"/>
    </row>
    <row r="4907" spans="1:26" s="20" customFormat="1" x14ac:dyDescent="0.2">
      <c r="A4907" s="43"/>
      <c r="B4907" s="48"/>
      <c r="C4907" s="49"/>
      <c r="D4907" s="49"/>
      <c r="E4907" s="50"/>
      <c r="F4907" s="43"/>
      <c r="G4907" s="43"/>
      <c r="H4907" s="45"/>
      <c r="I4907" s="23"/>
      <c r="N4907" s="54"/>
      <c r="Y4907" s="53"/>
      <c r="Z4907" s="62"/>
    </row>
    <row r="4908" spans="1:26" s="20" customFormat="1" x14ac:dyDescent="0.2">
      <c r="A4908" s="43"/>
      <c r="B4908" s="48"/>
      <c r="C4908" s="49"/>
      <c r="D4908" s="49"/>
      <c r="E4908" s="50"/>
      <c r="F4908" s="43"/>
      <c r="G4908" s="43"/>
      <c r="H4908" s="45"/>
      <c r="I4908" s="23"/>
      <c r="N4908" s="54"/>
      <c r="Y4908" s="53"/>
      <c r="Z4908" s="62"/>
    </row>
    <row r="4909" spans="1:26" s="20" customFormat="1" x14ac:dyDescent="0.2">
      <c r="A4909" s="43"/>
      <c r="B4909" s="48"/>
      <c r="C4909" s="49"/>
      <c r="D4909" s="49"/>
      <c r="E4909" s="50"/>
      <c r="F4909" s="43"/>
      <c r="G4909" s="43"/>
      <c r="H4909" s="45"/>
      <c r="I4909" s="23"/>
      <c r="N4909" s="54"/>
      <c r="Y4909" s="53"/>
      <c r="Z4909" s="62"/>
    </row>
    <row r="4910" spans="1:26" s="20" customFormat="1" x14ac:dyDescent="0.2">
      <c r="A4910" s="43"/>
      <c r="B4910" s="48"/>
      <c r="C4910" s="49"/>
      <c r="D4910" s="49"/>
      <c r="E4910" s="50"/>
      <c r="F4910" s="43"/>
      <c r="G4910" s="43"/>
      <c r="H4910" s="45"/>
      <c r="I4910" s="23"/>
      <c r="N4910" s="54"/>
      <c r="Y4910" s="53"/>
      <c r="Z4910" s="62"/>
    </row>
    <row r="4911" spans="1:26" s="20" customFormat="1" x14ac:dyDescent="0.2">
      <c r="A4911" s="43"/>
      <c r="B4911" s="48"/>
      <c r="C4911" s="49"/>
      <c r="D4911" s="49"/>
      <c r="E4911" s="50"/>
      <c r="F4911" s="43"/>
      <c r="G4911" s="43"/>
      <c r="H4911" s="45"/>
      <c r="I4911" s="23"/>
      <c r="N4911" s="54"/>
      <c r="Y4911" s="53"/>
      <c r="Z4911" s="62"/>
    </row>
    <row r="4912" spans="1:26" s="20" customFormat="1" x14ac:dyDescent="0.2">
      <c r="A4912" s="43"/>
      <c r="B4912" s="48"/>
      <c r="C4912" s="49"/>
      <c r="D4912" s="49"/>
      <c r="E4912" s="50"/>
      <c r="F4912" s="43"/>
      <c r="G4912" s="43"/>
      <c r="H4912" s="45"/>
      <c r="I4912" s="23"/>
      <c r="N4912" s="54"/>
      <c r="Y4912" s="53"/>
      <c r="Z4912" s="62"/>
    </row>
    <row r="4913" spans="1:26" s="20" customFormat="1" x14ac:dyDescent="0.2">
      <c r="A4913" s="43"/>
      <c r="B4913" s="48"/>
      <c r="C4913" s="49"/>
      <c r="D4913" s="49"/>
      <c r="E4913" s="50"/>
      <c r="F4913" s="43"/>
      <c r="G4913" s="43"/>
      <c r="H4913" s="45"/>
      <c r="I4913" s="23"/>
      <c r="N4913" s="54"/>
      <c r="Y4913" s="53"/>
      <c r="Z4913" s="62"/>
    </row>
    <row r="4914" spans="1:26" s="20" customFormat="1" x14ac:dyDescent="0.2">
      <c r="A4914" s="43"/>
      <c r="B4914" s="48"/>
      <c r="C4914" s="49"/>
      <c r="D4914" s="49"/>
      <c r="E4914" s="50"/>
      <c r="F4914" s="43"/>
      <c r="G4914" s="43"/>
      <c r="H4914" s="45"/>
      <c r="I4914" s="23"/>
      <c r="N4914" s="54"/>
      <c r="Y4914" s="53"/>
      <c r="Z4914" s="62"/>
    </row>
    <row r="4915" spans="1:26" s="20" customFormat="1" x14ac:dyDescent="0.2">
      <c r="A4915" s="43"/>
      <c r="B4915" s="48"/>
      <c r="C4915" s="49"/>
      <c r="D4915" s="49"/>
      <c r="E4915" s="50"/>
      <c r="F4915" s="43"/>
      <c r="G4915" s="43"/>
      <c r="H4915" s="45"/>
      <c r="I4915" s="23"/>
      <c r="N4915" s="54"/>
      <c r="Y4915" s="53"/>
      <c r="Z4915" s="62"/>
    </row>
    <row r="4916" spans="1:26" s="20" customFormat="1" x14ac:dyDescent="0.2">
      <c r="A4916" s="43"/>
      <c r="B4916" s="48"/>
      <c r="C4916" s="49"/>
      <c r="D4916" s="49"/>
      <c r="E4916" s="50"/>
      <c r="F4916" s="43"/>
      <c r="G4916" s="43"/>
      <c r="H4916" s="45"/>
      <c r="I4916" s="23"/>
      <c r="N4916" s="54"/>
      <c r="Y4916" s="53"/>
      <c r="Z4916" s="62"/>
    </row>
    <row r="4917" spans="1:26" s="20" customFormat="1" x14ac:dyDescent="0.2">
      <c r="A4917" s="43"/>
      <c r="B4917" s="48"/>
      <c r="C4917" s="49"/>
      <c r="D4917" s="49"/>
      <c r="E4917" s="50"/>
      <c r="F4917" s="43"/>
      <c r="G4917" s="43"/>
      <c r="H4917" s="45"/>
      <c r="I4917" s="23"/>
      <c r="N4917" s="54"/>
      <c r="Y4917" s="53"/>
      <c r="Z4917" s="62"/>
    </row>
    <row r="4918" spans="1:26" s="20" customFormat="1" x14ac:dyDescent="0.2">
      <c r="A4918" s="43"/>
      <c r="B4918" s="48"/>
      <c r="C4918" s="49"/>
      <c r="D4918" s="49"/>
      <c r="E4918" s="50"/>
      <c r="F4918" s="43"/>
      <c r="G4918" s="43"/>
      <c r="H4918" s="45"/>
      <c r="I4918" s="23"/>
      <c r="N4918" s="54"/>
      <c r="Y4918" s="53"/>
      <c r="Z4918" s="62"/>
    </row>
    <row r="4919" spans="1:26" s="20" customFormat="1" x14ac:dyDescent="0.2">
      <c r="A4919" s="43"/>
      <c r="B4919" s="48"/>
      <c r="C4919" s="49"/>
      <c r="D4919" s="49"/>
      <c r="E4919" s="50"/>
      <c r="F4919" s="43"/>
      <c r="G4919" s="43"/>
      <c r="H4919" s="45"/>
      <c r="I4919" s="23"/>
      <c r="N4919" s="54"/>
      <c r="Y4919" s="53"/>
      <c r="Z4919" s="62"/>
    </row>
    <row r="4920" spans="1:26" s="20" customFormat="1" x14ac:dyDescent="0.2">
      <c r="A4920" s="43"/>
      <c r="B4920" s="48"/>
      <c r="C4920" s="49"/>
      <c r="D4920" s="49"/>
      <c r="E4920" s="50"/>
      <c r="F4920" s="43"/>
      <c r="G4920" s="43"/>
      <c r="H4920" s="45"/>
      <c r="I4920" s="23"/>
      <c r="N4920" s="54"/>
      <c r="Y4920" s="53"/>
      <c r="Z4920" s="62"/>
    </row>
    <row r="4921" spans="1:26" s="20" customFormat="1" x14ac:dyDescent="0.2">
      <c r="A4921" s="43"/>
      <c r="B4921" s="48"/>
      <c r="C4921" s="49"/>
      <c r="D4921" s="49"/>
      <c r="E4921" s="50"/>
      <c r="F4921" s="43"/>
      <c r="G4921" s="43"/>
      <c r="H4921" s="45"/>
      <c r="I4921" s="23"/>
      <c r="N4921" s="54"/>
      <c r="Y4921" s="53"/>
      <c r="Z4921" s="62"/>
    </row>
    <row r="4922" spans="1:26" s="20" customFormat="1" x14ac:dyDescent="0.2">
      <c r="A4922" s="43"/>
      <c r="B4922" s="48"/>
      <c r="C4922" s="49"/>
      <c r="D4922" s="49"/>
      <c r="E4922" s="50"/>
      <c r="F4922" s="43"/>
      <c r="G4922" s="43"/>
      <c r="H4922" s="45"/>
      <c r="I4922" s="23"/>
      <c r="N4922" s="54"/>
      <c r="Y4922" s="53"/>
      <c r="Z4922" s="62"/>
    </row>
    <row r="4923" spans="1:26" s="20" customFormat="1" x14ac:dyDescent="0.2">
      <c r="A4923" s="43"/>
      <c r="B4923" s="48"/>
      <c r="C4923" s="49"/>
      <c r="D4923" s="49"/>
      <c r="E4923" s="50"/>
      <c r="F4923" s="43"/>
      <c r="G4923" s="43"/>
      <c r="H4923" s="45"/>
      <c r="I4923" s="23"/>
      <c r="N4923" s="54"/>
      <c r="Y4923" s="53"/>
      <c r="Z4923" s="62"/>
    </row>
    <row r="4924" spans="1:26" s="20" customFormat="1" x14ac:dyDescent="0.2">
      <c r="A4924" s="43"/>
      <c r="B4924" s="48"/>
      <c r="C4924" s="49"/>
      <c r="D4924" s="49"/>
      <c r="E4924" s="50"/>
      <c r="F4924" s="43"/>
      <c r="G4924" s="43"/>
      <c r="H4924" s="45"/>
      <c r="I4924" s="23"/>
      <c r="N4924" s="54"/>
      <c r="Y4924" s="53"/>
      <c r="Z4924" s="62"/>
    </row>
    <row r="4925" spans="1:26" s="20" customFormat="1" x14ac:dyDescent="0.2">
      <c r="A4925" s="43"/>
      <c r="B4925" s="48"/>
      <c r="C4925" s="49"/>
      <c r="D4925" s="49"/>
      <c r="E4925" s="50"/>
      <c r="F4925" s="43"/>
      <c r="G4925" s="43"/>
      <c r="H4925" s="45"/>
      <c r="I4925" s="23"/>
      <c r="N4925" s="54"/>
      <c r="Y4925" s="53"/>
      <c r="Z4925" s="62"/>
    </row>
    <row r="4926" spans="1:26" s="20" customFormat="1" x14ac:dyDescent="0.2">
      <c r="A4926" s="43"/>
      <c r="B4926" s="48"/>
      <c r="C4926" s="49"/>
      <c r="D4926" s="49"/>
      <c r="E4926" s="50"/>
      <c r="F4926" s="43"/>
      <c r="G4926" s="43"/>
      <c r="H4926" s="45"/>
      <c r="I4926" s="23"/>
      <c r="N4926" s="54"/>
      <c r="Y4926" s="53"/>
      <c r="Z4926" s="62"/>
    </row>
    <row r="4927" spans="1:26" s="20" customFormat="1" x14ac:dyDescent="0.2">
      <c r="A4927" s="43"/>
      <c r="B4927" s="48"/>
      <c r="C4927" s="49"/>
      <c r="D4927" s="49"/>
      <c r="E4927" s="50"/>
      <c r="F4927" s="43"/>
      <c r="G4927" s="43"/>
      <c r="H4927" s="45"/>
      <c r="I4927" s="23"/>
      <c r="N4927" s="54"/>
      <c r="Y4927" s="53"/>
      <c r="Z4927" s="62"/>
    </row>
    <row r="4928" spans="1:26" s="20" customFormat="1" x14ac:dyDescent="0.2">
      <c r="A4928" s="43"/>
      <c r="B4928" s="48"/>
      <c r="C4928" s="49"/>
      <c r="D4928" s="49"/>
      <c r="E4928" s="50"/>
      <c r="F4928" s="43"/>
      <c r="G4928" s="43"/>
      <c r="H4928" s="45"/>
      <c r="I4928" s="23"/>
      <c r="N4928" s="54"/>
      <c r="Y4928" s="53"/>
      <c r="Z4928" s="62"/>
    </row>
    <row r="4929" spans="1:26" s="20" customFormat="1" x14ac:dyDescent="0.2">
      <c r="A4929" s="43"/>
      <c r="B4929" s="48"/>
      <c r="C4929" s="49"/>
      <c r="D4929" s="49"/>
      <c r="E4929" s="50"/>
      <c r="F4929" s="43"/>
      <c r="G4929" s="43"/>
      <c r="H4929" s="45"/>
      <c r="I4929" s="23"/>
      <c r="N4929" s="54"/>
      <c r="Y4929" s="53"/>
      <c r="Z4929" s="62"/>
    </row>
    <row r="4930" spans="1:26" s="20" customFormat="1" x14ac:dyDescent="0.2">
      <c r="A4930" s="43"/>
      <c r="B4930" s="48"/>
      <c r="C4930" s="49"/>
      <c r="D4930" s="49"/>
      <c r="E4930" s="50"/>
      <c r="F4930" s="43"/>
      <c r="G4930" s="43"/>
      <c r="H4930" s="45"/>
      <c r="I4930" s="23"/>
      <c r="N4930" s="54"/>
      <c r="Y4930" s="53"/>
      <c r="Z4930" s="62"/>
    </row>
    <row r="4931" spans="1:26" s="20" customFormat="1" x14ac:dyDescent="0.2">
      <c r="A4931" s="43"/>
      <c r="B4931" s="48"/>
      <c r="C4931" s="49"/>
      <c r="D4931" s="49"/>
      <c r="E4931" s="50"/>
      <c r="F4931" s="43"/>
      <c r="G4931" s="43"/>
      <c r="H4931" s="45"/>
      <c r="I4931" s="23"/>
      <c r="N4931" s="54"/>
      <c r="Y4931" s="53"/>
      <c r="Z4931" s="62"/>
    </row>
    <row r="4932" spans="1:26" s="20" customFormat="1" x14ac:dyDescent="0.2">
      <c r="A4932" s="43"/>
      <c r="B4932" s="48"/>
      <c r="C4932" s="49"/>
      <c r="D4932" s="49"/>
      <c r="E4932" s="50"/>
      <c r="F4932" s="43"/>
      <c r="G4932" s="43"/>
      <c r="H4932" s="45"/>
      <c r="I4932" s="23"/>
      <c r="N4932" s="54"/>
      <c r="Y4932" s="53"/>
      <c r="Z4932" s="62"/>
    </row>
    <row r="4933" spans="1:26" s="20" customFormat="1" x14ac:dyDescent="0.2">
      <c r="A4933" s="43"/>
      <c r="B4933" s="48"/>
      <c r="C4933" s="49"/>
      <c r="D4933" s="49"/>
      <c r="E4933" s="50"/>
      <c r="F4933" s="43"/>
      <c r="G4933" s="43"/>
      <c r="H4933" s="45"/>
      <c r="I4933" s="23"/>
      <c r="N4933" s="54"/>
      <c r="Y4933" s="53"/>
      <c r="Z4933" s="62"/>
    </row>
    <row r="4934" spans="1:26" s="20" customFormat="1" x14ac:dyDescent="0.2">
      <c r="A4934" s="43"/>
      <c r="B4934" s="48"/>
      <c r="C4934" s="49"/>
      <c r="D4934" s="49"/>
      <c r="E4934" s="50"/>
      <c r="F4934" s="43"/>
      <c r="G4934" s="43"/>
      <c r="H4934" s="45"/>
      <c r="I4934" s="23"/>
      <c r="N4934" s="54"/>
      <c r="Y4934" s="53"/>
      <c r="Z4934" s="62"/>
    </row>
    <row r="4935" spans="1:26" s="20" customFormat="1" x14ac:dyDescent="0.2">
      <c r="A4935" s="43"/>
      <c r="B4935" s="48"/>
      <c r="C4935" s="49"/>
      <c r="D4935" s="49"/>
      <c r="E4935" s="50"/>
      <c r="F4935" s="43"/>
      <c r="G4935" s="43"/>
      <c r="H4935" s="45"/>
      <c r="I4935" s="23"/>
      <c r="N4935" s="54"/>
      <c r="Y4935" s="53"/>
      <c r="Z4935" s="62"/>
    </row>
    <row r="4936" spans="1:26" s="20" customFormat="1" x14ac:dyDescent="0.2">
      <c r="A4936" s="43"/>
      <c r="B4936" s="48"/>
      <c r="C4936" s="49"/>
      <c r="D4936" s="49"/>
      <c r="E4936" s="50"/>
      <c r="F4936" s="43"/>
      <c r="G4936" s="43"/>
      <c r="H4936" s="45"/>
      <c r="I4936" s="23"/>
      <c r="N4936" s="54"/>
      <c r="Y4936" s="53"/>
      <c r="Z4936" s="62"/>
    </row>
    <row r="4937" spans="1:26" s="20" customFormat="1" x14ac:dyDescent="0.2">
      <c r="A4937" s="43"/>
      <c r="B4937" s="48"/>
      <c r="C4937" s="49"/>
      <c r="D4937" s="49"/>
      <c r="E4937" s="50"/>
      <c r="F4937" s="43"/>
      <c r="G4937" s="43"/>
      <c r="H4937" s="45"/>
      <c r="I4937" s="23"/>
      <c r="N4937" s="54"/>
      <c r="Y4937" s="53"/>
      <c r="Z4937" s="62"/>
    </row>
    <row r="4938" spans="1:26" s="20" customFormat="1" x14ac:dyDescent="0.2">
      <c r="A4938" s="43"/>
      <c r="B4938" s="48"/>
      <c r="C4938" s="49"/>
      <c r="D4938" s="49"/>
      <c r="E4938" s="50"/>
      <c r="F4938" s="43"/>
      <c r="G4938" s="43"/>
      <c r="H4938" s="45"/>
      <c r="I4938" s="23"/>
      <c r="N4938" s="54"/>
      <c r="Y4938" s="53"/>
      <c r="Z4938" s="62"/>
    </row>
    <row r="4939" spans="1:26" s="20" customFormat="1" x14ac:dyDescent="0.2">
      <c r="A4939" s="43"/>
      <c r="B4939" s="48"/>
      <c r="C4939" s="49"/>
      <c r="D4939" s="49"/>
      <c r="E4939" s="50"/>
      <c r="F4939" s="43"/>
      <c r="G4939" s="43"/>
      <c r="H4939" s="45"/>
      <c r="I4939" s="23"/>
      <c r="N4939" s="54"/>
      <c r="Y4939" s="53"/>
      <c r="Z4939" s="62"/>
    </row>
    <row r="4940" spans="1:26" s="20" customFormat="1" x14ac:dyDescent="0.2">
      <c r="A4940" s="43"/>
      <c r="B4940" s="48"/>
      <c r="C4940" s="49"/>
      <c r="D4940" s="49"/>
      <c r="E4940" s="50"/>
      <c r="F4940" s="43"/>
      <c r="G4940" s="43"/>
      <c r="H4940" s="45"/>
      <c r="I4940" s="23"/>
      <c r="N4940" s="54"/>
      <c r="Y4940" s="53"/>
      <c r="Z4940" s="62"/>
    </row>
    <row r="4941" spans="1:26" s="20" customFormat="1" x14ac:dyDescent="0.2">
      <c r="A4941" s="43"/>
      <c r="B4941" s="48"/>
      <c r="C4941" s="49"/>
      <c r="D4941" s="49"/>
      <c r="E4941" s="50"/>
      <c r="F4941" s="43"/>
      <c r="G4941" s="43"/>
      <c r="H4941" s="45"/>
      <c r="I4941" s="23"/>
      <c r="N4941" s="54"/>
      <c r="Y4941" s="53"/>
      <c r="Z4941" s="62"/>
    </row>
    <row r="4942" spans="1:26" s="20" customFormat="1" x14ac:dyDescent="0.2">
      <c r="A4942" s="43"/>
      <c r="B4942" s="48"/>
      <c r="C4942" s="49"/>
      <c r="D4942" s="49"/>
      <c r="E4942" s="50"/>
      <c r="F4942" s="43"/>
      <c r="G4942" s="43"/>
      <c r="H4942" s="45"/>
      <c r="I4942" s="23"/>
      <c r="N4942" s="54"/>
      <c r="Y4942" s="53"/>
      <c r="Z4942" s="62"/>
    </row>
    <row r="4943" spans="1:26" s="20" customFormat="1" x14ac:dyDescent="0.2">
      <c r="A4943" s="43"/>
      <c r="B4943" s="48"/>
      <c r="C4943" s="49"/>
      <c r="D4943" s="49"/>
      <c r="E4943" s="50"/>
      <c r="F4943" s="43"/>
      <c r="G4943" s="43"/>
      <c r="H4943" s="45"/>
      <c r="I4943" s="23"/>
      <c r="N4943" s="54"/>
      <c r="Y4943" s="53"/>
      <c r="Z4943" s="62"/>
    </row>
    <row r="4944" spans="1:26" s="20" customFormat="1" x14ac:dyDescent="0.2">
      <c r="A4944" s="43"/>
      <c r="B4944" s="48"/>
      <c r="C4944" s="49"/>
      <c r="D4944" s="49"/>
      <c r="E4944" s="50"/>
      <c r="F4944" s="43"/>
      <c r="G4944" s="43"/>
      <c r="H4944" s="45"/>
      <c r="I4944" s="23"/>
      <c r="N4944" s="54"/>
      <c r="Y4944" s="53"/>
      <c r="Z4944" s="62"/>
    </row>
    <row r="4945" spans="1:26" s="20" customFormat="1" x14ac:dyDescent="0.2">
      <c r="A4945" s="43"/>
      <c r="B4945" s="48"/>
      <c r="C4945" s="49"/>
      <c r="D4945" s="49"/>
      <c r="E4945" s="50"/>
      <c r="F4945" s="43"/>
      <c r="G4945" s="43"/>
      <c r="H4945" s="45"/>
      <c r="I4945" s="23"/>
      <c r="N4945" s="54"/>
      <c r="Y4945" s="53"/>
      <c r="Z4945" s="62"/>
    </row>
    <row r="4946" spans="1:26" s="20" customFormat="1" x14ac:dyDescent="0.2">
      <c r="A4946" s="43"/>
      <c r="B4946" s="48"/>
      <c r="C4946" s="49"/>
      <c r="D4946" s="49"/>
      <c r="E4946" s="50"/>
      <c r="F4946" s="43"/>
      <c r="G4946" s="43"/>
      <c r="H4946" s="45"/>
      <c r="I4946" s="23"/>
      <c r="N4946" s="54"/>
      <c r="Y4946" s="53"/>
      <c r="Z4946" s="62"/>
    </row>
    <row r="4947" spans="1:26" s="20" customFormat="1" x14ac:dyDescent="0.2">
      <c r="A4947" s="43"/>
      <c r="B4947" s="48"/>
      <c r="C4947" s="49"/>
      <c r="D4947" s="49"/>
      <c r="E4947" s="50"/>
      <c r="F4947" s="43"/>
      <c r="G4947" s="43"/>
      <c r="H4947" s="45"/>
      <c r="I4947" s="23"/>
      <c r="N4947" s="54"/>
      <c r="Y4947" s="53"/>
      <c r="Z4947" s="62"/>
    </row>
    <row r="4948" spans="1:26" s="20" customFormat="1" x14ac:dyDescent="0.2">
      <c r="A4948" s="43"/>
      <c r="B4948" s="48"/>
      <c r="C4948" s="49"/>
      <c r="D4948" s="49"/>
      <c r="E4948" s="50"/>
      <c r="F4948" s="43"/>
      <c r="G4948" s="43"/>
      <c r="H4948" s="45"/>
      <c r="I4948" s="23"/>
      <c r="N4948" s="54"/>
      <c r="Y4948" s="53"/>
      <c r="Z4948" s="62"/>
    </row>
    <row r="4949" spans="1:26" s="20" customFormat="1" x14ac:dyDescent="0.2">
      <c r="A4949" s="43"/>
      <c r="B4949" s="48"/>
      <c r="C4949" s="49"/>
      <c r="D4949" s="49"/>
      <c r="E4949" s="50"/>
      <c r="F4949" s="43"/>
      <c r="G4949" s="43"/>
      <c r="H4949" s="45"/>
      <c r="I4949" s="23"/>
      <c r="N4949" s="54"/>
      <c r="Y4949" s="53"/>
      <c r="Z4949" s="62"/>
    </row>
    <row r="4950" spans="1:26" s="20" customFormat="1" x14ac:dyDescent="0.2">
      <c r="A4950" s="43"/>
      <c r="B4950" s="48"/>
      <c r="C4950" s="49"/>
      <c r="D4950" s="49"/>
      <c r="E4950" s="50"/>
      <c r="F4950" s="43"/>
      <c r="G4950" s="43"/>
      <c r="H4950" s="45"/>
      <c r="I4950" s="23"/>
      <c r="N4950" s="54"/>
      <c r="Y4950" s="53"/>
      <c r="Z4950" s="62"/>
    </row>
    <row r="4951" spans="1:26" s="20" customFormat="1" x14ac:dyDescent="0.2">
      <c r="A4951" s="43"/>
      <c r="B4951" s="48"/>
      <c r="C4951" s="49"/>
      <c r="D4951" s="49"/>
      <c r="E4951" s="50"/>
      <c r="F4951" s="43"/>
      <c r="G4951" s="43"/>
      <c r="H4951" s="45"/>
      <c r="I4951" s="23"/>
      <c r="N4951" s="54"/>
      <c r="Y4951" s="53"/>
      <c r="Z4951" s="62"/>
    </row>
    <row r="4952" spans="1:26" s="20" customFormat="1" x14ac:dyDescent="0.2">
      <c r="A4952" s="43"/>
      <c r="B4952" s="48"/>
      <c r="C4952" s="49"/>
      <c r="D4952" s="49"/>
      <c r="E4952" s="50"/>
      <c r="F4952" s="43"/>
      <c r="G4952" s="43"/>
      <c r="H4952" s="45"/>
      <c r="I4952" s="23"/>
      <c r="N4952" s="54"/>
      <c r="Y4952" s="53"/>
      <c r="Z4952" s="62"/>
    </row>
    <row r="4953" spans="1:26" s="20" customFormat="1" x14ac:dyDescent="0.2">
      <c r="A4953" s="43"/>
      <c r="B4953" s="48"/>
      <c r="C4953" s="49"/>
      <c r="D4953" s="49"/>
      <c r="E4953" s="50"/>
      <c r="F4953" s="43"/>
      <c r="G4953" s="43"/>
      <c r="H4953" s="45"/>
      <c r="I4953" s="23"/>
      <c r="N4953" s="54"/>
      <c r="Y4953" s="53"/>
      <c r="Z4953" s="62"/>
    </row>
    <row r="4954" spans="1:26" s="20" customFormat="1" x14ac:dyDescent="0.2">
      <c r="A4954" s="43"/>
      <c r="B4954" s="48"/>
      <c r="C4954" s="49"/>
      <c r="D4954" s="49"/>
      <c r="E4954" s="50"/>
      <c r="F4954" s="43"/>
      <c r="G4954" s="43"/>
      <c r="H4954" s="45"/>
      <c r="I4954" s="23"/>
      <c r="N4954" s="54"/>
      <c r="Y4954" s="53"/>
      <c r="Z4954" s="62"/>
    </row>
    <row r="4955" spans="1:26" s="20" customFormat="1" x14ac:dyDescent="0.2">
      <c r="A4955" s="43"/>
      <c r="B4955" s="48"/>
      <c r="C4955" s="49"/>
      <c r="D4955" s="49"/>
      <c r="E4955" s="50"/>
      <c r="F4955" s="43"/>
      <c r="G4955" s="43"/>
      <c r="H4955" s="45"/>
      <c r="I4955" s="23"/>
      <c r="N4955" s="54"/>
      <c r="Y4955" s="53"/>
      <c r="Z4955" s="62"/>
    </row>
    <row r="4956" spans="1:26" s="20" customFormat="1" x14ac:dyDescent="0.2">
      <c r="A4956" s="43"/>
      <c r="B4956" s="48"/>
      <c r="C4956" s="49"/>
      <c r="D4956" s="49"/>
      <c r="E4956" s="50"/>
      <c r="F4956" s="43"/>
      <c r="G4956" s="43"/>
      <c r="H4956" s="45"/>
      <c r="I4956" s="23"/>
      <c r="N4956" s="54"/>
      <c r="Y4956" s="53"/>
      <c r="Z4956" s="62"/>
    </row>
    <row r="4957" spans="1:26" s="20" customFormat="1" x14ac:dyDescent="0.2">
      <c r="A4957" s="43"/>
      <c r="B4957" s="48"/>
      <c r="C4957" s="49"/>
      <c r="D4957" s="49"/>
      <c r="E4957" s="50"/>
      <c r="F4957" s="43"/>
      <c r="G4957" s="43"/>
      <c r="H4957" s="45"/>
      <c r="I4957" s="23"/>
      <c r="N4957" s="54"/>
      <c r="Y4957" s="53"/>
      <c r="Z4957" s="62"/>
    </row>
    <row r="4958" spans="1:26" s="20" customFormat="1" x14ac:dyDescent="0.2">
      <c r="A4958" s="43"/>
      <c r="B4958" s="48"/>
      <c r="C4958" s="49"/>
      <c r="D4958" s="49"/>
      <c r="E4958" s="50"/>
      <c r="F4958" s="43"/>
      <c r="G4958" s="43"/>
      <c r="H4958" s="45"/>
      <c r="I4958" s="23"/>
      <c r="N4958" s="54"/>
      <c r="Y4958" s="53"/>
      <c r="Z4958" s="62"/>
    </row>
    <row r="4959" spans="1:26" s="20" customFormat="1" x14ac:dyDescent="0.2">
      <c r="A4959" s="43"/>
      <c r="B4959" s="48"/>
      <c r="C4959" s="49"/>
      <c r="D4959" s="49"/>
      <c r="E4959" s="50"/>
      <c r="F4959" s="43"/>
      <c r="G4959" s="43"/>
      <c r="H4959" s="45"/>
      <c r="I4959" s="23"/>
      <c r="N4959" s="54"/>
      <c r="Y4959" s="53"/>
      <c r="Z4959" s="62"/>
    </row>
    <row r="4960" spans="1:26" s="20" customFormat="1" x14ac:dyDescent="0.2">
      <c r="A4960" s="43"/>
      <c r="B4960" s="48"/>
      <c r="C4960" s="49"/>
      <c r="D4960" s="49"/>
      <c r="E4960" s="50"/>
      <c r="F4960" s="43"/>
      <c r="G4960" s="43"/>
      <c r="H4960" s="45"/>
      <c r="I4960" s="23"/>
      <c r="N4960" s="54"/>
      <c r="Y4960" s="53"/>
      <c r="Z4960" s="62"/>
    </row>
    <row r="4961" spans="1:26" s="20" customFormat="1" x14ac:dyDescent="0.2">
      <c r="A4961" s="43"/>
      <c r="B4961" s="48"/>
      <c r="C4961" s="49"/>
      <c r="D4961" s="49"/>
      <c r="E4961" s="50"/>
      <c r="F4961" s="43"/>
      <c r="G4961" s="43"/>
      <c r="H4961" s="45"/>
      <c r="I4961" s="23"/>
      <c r="N4961" s="54"/>
      <c r="Y4961" s="53"/>
      <c r="Z4961" s="62"/>
    </row>
    <row r="4962" spans="1:26" s="20" customFormat="1" x14ac:dyDescent="0.2">
      <c r="A4962" s="43"/>
      <c r="B4962" s="48"/>
      <c r="C4962" s="49"/>
      <c r="D4962" s="49"/>
      <c r="E4962" s="50"/>
      <c r="F4962" s="43"/>
      <c r="G4962" s="43"/>
      <c r="H4962" s="45"/>
      <c r="I4962" s="23"/>
      <c r="N4962" s="54"/>
      <c r="Y4962" s="53"/>
      <c r="Z4962" s="62"/>
    </row>
    <row r="4963" spans="1:26" s="20" customFormat="1" x14ac:dyDescent="0.2">
      <c r="A4963" s="43"/>
      <c r="B4963" s="48"/>
      <c r="C4963" s="49"/>
      <c r="D4963" s="49"/>
      <c r="E4963" s="50"/>
      <c r="F4963" s="43"/>
      <c r="G4963" s="43"/>
      <c r="H4963" s="45"/>
      <c r="I4963" s="23"/>
      <c r="N4963" s="54"/>
      <c r="Y4963" s="53"/>
      <c r="Z4963" s="62"/>
    </row>
    <row r="4964" spans="1:26" s="20" customFormat="1" x14ac:dyDescent="0.2">
      <c r="A4964" s="43"/>
      <c r="B4964" s="48"/>
      <c r="C4964" s="49"/>
      <c r="D4964" s="49"/>
      <c r="E4964" s="50"/>
      <c r="F4964" s="43"/>
      <c r="G4964" s="43"/>
      <c r="H4964" s="45"/>
      <c r="I4964" s="23"/>
      <c r="N4964" s="54"/>
      <c r="Y4964" s="53"/>
      <c r="Z4964" s="62"/>
    </row>
    <row r="4965" spans="1:26" s="20" customFormat="1" x14ac:dyDescent="0.2">
      <c r="A4965" s="43"/>
      <c r="B4965" s="48"/>
      <c r="C4965" s="49"/>
      <c r="D4965" s="49"/>
      <c r="E4965" s="50"/>
      <c r="F4965" s="43"/>
      <c r="G4965" s="43"/>
      <c r="H4965" s="45"/>
      <c r="I4965" s="23"/>
      <c r="N4965" s="54"/>
      <c r="Y4965" s="53"/>
      <c r="Z4965" s="62"/>
    </row>
    <row r="4966" spans="1:26" s="20" customFormat="1" x14ac:dyDescent="0.2">
      <c r="A4966" s="43"/>
      <c r="B4966" s="48"/>
      <c r="C4966" s="49"/>
      <c r="D4966" s="49"/>
      <c r="E4966" s="50"/>
      <c r="F4966" s="43"/>
      <c r="G4966" s="43"/>
      <c r="H4966" s="45"/>
      <c r="I4966" s="23"/>
      <c r="N4966" s="54"/>
      <c r="Y4966" s="53"/>
      <c r="Z4966" s="62"/>
    </row>
    <row r="4967" spans="1:26" s="20" customFormat="1" x14ac:dyDescent="0.2">
      <c r="A4967" s="43"/>
      <c r="B4967" s="48"/>
      <c r="C4967" s="49"/>
      <c r="D4967" s="49"/>
      <c r="E4967" s="50"/>
      <c r="F4967" s="43"/>
      <c r="G4967" s="43"/>
      <c r="H4967" s="45"/>
      <c r="I4967" s="23"/>
      <c r="N4967" s="54"/>
      <c r="Y4967" s="53"/>
      <c r="Z4967" s="62"/>
    </row>
    <row r="4968" spans="1:26" s="20" customFormat="1" x14ac:dyDescent="0.2">
      <c r="A4968" s="43"/>
      <c r="B4968" s="48"/>
      <c r="C4968" s="49"/>
      <c r="D4968" s="49"/>
      <c r="E4968" s="50"/>
      <c r="F4968" s="43"/>
      <c r="G4968" s="43"/>
      <c r="H4968" s="45"/>
      <c r="I4968" s="23"/>
      <c r="N4968" s="54"/>
      <c r="Y4968" s="53"/>
      <c r="Z4968" s="62"/>
    </row>
    <row r="4969" spans="1:26" s="20" customFormat="1" x14ac:dyDescent="0.2">
      <c r="A4969" s="43"/>
      <c r="B4969" s="48"/>
      <c r="C4969" s="49"/>
      <c r="D4969" s="49"/>
      <c r="E4969" s="50"/>
      <c r="F4969" s="43"/>
      <c r="G4969" s="43"/>
      <c r="H4969" s="45"/>
      <c r="I4969" s="23"/>
      <c r="N4969" s="54"/>
      <c r="Y4969" s="53"/>
      <c r="Z4969" s="62"/>
    </row>
    <row r="4970" spans="1:26" s="20" customFormat="1" x14ac:dyDescent="0.2">
      <c r="A4970" s="43"/>
      <c r="B4970" s="48"/>
      <c r="C4970" s="49"/>
      <c r="D4970" s="49"/>
      <c r="E4970" s="50"/>
      <c r="F4970" s="43"/>
      <c r="G4970" s="43"/>
      <c r="H4970" s="45"/>
      <c r="I4970" s="23"/>
      <c r="N4970" s="54"/>
      <c r="Y4970" s="53"/>
      <c r="Z4970" s="62"/>
    </row>
    <row r="4971" spans="1:26" s="20" customFormat="1" x14ac:dyDescent="0.2">
      <c r="A4971" s="43"/>
      <c r="B4971" s="48"/>
      <c r="C4971" s="49"/>
      <c r="D4971" s="49"/>
      <c r="E4971" s="50"/>
      <c r="F4971" s="43"/>
      <c r="G4971" s="43"/>
      <c r="H4971" s="45"/>
      <c r="I4971" s="23"/>
      <c r="N4971" s="54"/>
      <c r="Y4971" s="53"/>
      <c r="Z4971" s="62"/>
    </row>
    <row r="4972" spans="1:26" s="20" customFormat="1" x14ac:dyDescent="0.2">
      <c r="A4972" s="43"/>
      <c r="B4972" s="48"/>
      <c r="C4972" s="49"/>
      <c r="D4972" s="49"/>
      <c r="E4972" s="50"/>
      <c r="F4972" s="43"/>
      <c r="G4972" s="43"/>
      <c r="H4972" s="45"/>
      <c r="I4972" s="23"/>
      <c r="N4972" s="54"/>
      <c r="Y4972" s="53"/>
      <c r="Z4972" s="62"/>
    </row>
    <row r="4973" spans="1:26" s="20" customFormat="1" x14ac:dyDescent="0.2">
      <c r="A4973" s="43"/>
      <c r="B4973" s="48"/>
      <c r="C4973" s="49"/>
      <c r="D4973" s="49"/>
      <c r="E4973" s="50"/>
      <c r="F4973" s="43"/>
      <c r="G4973" s="43"/>
      <c r="H4973" s="45"/>
      <c r="I4973" s="23"/>
      <c r="N4973" s="54"/>
      <c r="Y4973" s="53"/>
      <c r="Z4973" s="62"/>
    </row>
    <row r="4974" spans="1:26" s="20" customFormat="1" x14ac:dyDescent="0.2">
      <c r="A4974" s="43"/>
      <c r="B4974" s="48"/>
      <c r="C4974" s="49"/>
      <c r="D4974" s="49"/>
      <c r="E4974" s="50"/>
      <c r="F4974" s="43"/>
      <c r="G4974" s="43"/>
      <c r="H4974" s="45"/>
      <c r="I4974" s="23"/>
      <c r="N4974" s="54"/>
      <c r="Y4974" s="53"/>
      <c r="Z4974" s="62"/>
    </row>
    <row r="4975" spans="1:26" s="20" customFormat="1" x14ac:dyDescent="0.2">
      <c r="A4975" s="43"/>
      <c r="B4975" s="48"/>
      <c r="C4975" s="49"/>
      <c r="D4975" s="49"/>
      <c r="E4975" s="50"/>
      <c r="F4975" s="43"/>
      <c r="G4975" s="43"/>
      <c r="H4975" s="45"/>
      <c r="I4975" s="23"/>
      <c r="N4975" s="54"/>
      <c r="Y4975" s="53"/>
      <c r="Z4975" s="62"/>
    </row>
    <row r="4976" spans="1:26" s="20" customFormat="1" x14ac:dyDescent="0.2">
      <c r="A4976" s="43"/>
      <c r="B4976" s="48"/>
      <c r="C4976" s="49"/>
      <c r="D4976" s="49"/>
      <c r="E4976" s="50"/>
      <c r="F4976" s="43"/>
      <c r="G4976" s="43"/>
      <c r="H4976" s="45"/>
      <c r="I4976" s="23"/>
      <c r="N4976" s="54"/>
      <c r="Y4976" s="53"/>
      <c r="Z4976" s="62"/>
    </row>
    <row r="4977" spans="1:26" s="20" customFormat="1" x14ac:dyDescent="0.2">
      <c r="A4977" s="43"/>
      <c r="B4977" s="48"/>
      <c r="C4977" s="49"/>
      <c r="D4977" s="49"/>
      <c r="E4977" s="50"/>
      <c r="F4977" s="43"/>
      <c r="G4977" s="43"/>
      <c r="H4977" s="45"/>
      <c r="I4977" s="23"/>
      <c r="N4977" s="54"/>
      <c r="Y4977" s="53"/>
      <c r="Z4977" s="62"/>
    </row>
    <row r="4978" spans="1:26" s="20" customFormat="1" x14ac:dyDescent="0.2">
      <c r="A4978" s="43"/>
      <c r="B4978" s="48"/>
      <c r="C4978" s="49"/>
      <c r="D4978" s="49"/>
      <c r="E4978" s="50"/>
      <c r="F4978" s="43"/>
      <c r="G4978" s="43"/>
      <c r="H4978" s="45"/>
      <c r="I4978" s="23"/>
      <c r="N4978" s="54"/>
      <c r="Y4978" s="53"/>
      <c r="Z4978" s="62"/>
    </row>
    <row r="4979" spans="1:26" s="20" customFormat="1" x14ac:dyDescent="0.2">
      <c r="A4979" s="43"/>
      <c r="B4979" s="48"/>
      <c r="C4979" s="49"/>
      <c r="D4979" s="49"/>
      <c r="E4979" s="50"/>
      <c r="F4979" s="43"/>
      <c r="G4979" s="43"/>
      <c r="H4979" s="45"/>
      <c r="I4979" s="23"/>
      <c r="N4979" s="54"/>
      <c r="Y4979" s="53"/>
      <c r="Z4979" s="62"/>
    </row>
    <row r="4980" spans="1:26" s="20" customFormat="1" x14ac:dyDescent="0.2">
      <c r="A4980" s="43"/>
      <c r="B4980" s="48"/>
      <c r="C4980" s="49"/>
      <c r="D4980" s="49"/>
      <c r="E4980" s="50"/>
      <c r="F4980" s="43"/>
      <c r="G4980" s="43"/>
      <c r="H4980" s="45"/>
      <c r="I4980" s="23"/>
      <c r="N4980" s="54"/>
      <c r="Y4980" s="53"/>
      <c r="Z4980" s="62"/>
    </row>
    <row r="4981" spans="1:26" s="20" customFormat="1" x14ac:dyDescent="0.2">
      <c r="A4981" s="43"/>
      <c r="B4981" s="48"/>
      <c r="C4981" s="49"/>
      <c r="D4981" s="49"/>
      <c r="E4981" s="50"/>
      <c r="F4981" s="43"/>
      <c r="G4981" s="43"/>
      <c r="H4981" s="45"/>
      <c r="I4981" s="23"/>
      <c r="N4981" s="54"/>
      <c r="Y4981" s="53"/>
      <c r="Z4981" s="62"/>
    </row>
    <row r="4982" spans="1:26" s="20" customFormat="1" x14ac:dyDescent="0.2">
      <c r="A4982" s="43"/>
      <c r="B4982" s="48"/>
      <c r="C4982" s="49"/>
      <c r="D4982" s="49"/>
      <c r="E4982" s="50"/>
      <c r="F4982" s="43"/>
      <c r="G4982" s="43"/>
      <c r="H4982" s="45"/>
      <c r="I4982" s="23"/>
      <c r="N4982" s="54"/>
      <c r="Y4982" s="53"/>
      <c r="Z4982" s="62"/>
    </row>
    <row r="4983" spans="1:26" s="20" customFormat="1" x14ac:dyDescent="0.2">
      <c r="A4983" s="43"/>
      <c r="B4983" s="48"/>
      <c r="C4983" s="49"/>
      <c r="D4983" s="49"/>
      <c r="E4983" s="50"/>
      <c r="F4983" s="43"/>
      <c r="G4983" s="43"/>
      <c r="H4983" s="45"/>
      <c r="I4983" s="23"/>
      <c r="N4983" s="54"/>
      <c r="Y4983" s="53"/>
      <c r="Z4983" s="62"/>
    </row>
    <row r="4984" spans="1:26" s="20" customFormat="1" x14ac:dyDescent="0.2">
      <c r="A4984" s="43"/>
      <c r="B4984" s="48"/>
      <c r="C4984" s="49"/>
      <c r="D4984" s="49"/>
      <c r="E4984" s="50"/>
      <c r="F4984" s="43"/>
      <c r="G4984" s="43"/>
      <c r="H4984" s="45"/>
      <c r="I4984" s="23"/>
      <c r="N4984" s="54"/>
      <c r="Y4984" s="53"/>
      <c r="Z4984" s="62"/>
    </row>
    <row r="4985" spans="1:26" s="20" customFormat="1" x14ac:dyDescent="0.2">
      <c r="A4985" s="43"/>
      <c r="B4985" s="48"/>
      <c r="C4985" s="49"/>
      <c r="D4985" s="49"/>
      <c r="E4985" s="50"/>
      <c r="F4985" s="43"/>
      <c r="G4985" s="43"/>
      <c r="H4985" s="45"/>
      <c r="I4985" s="23"/>
      <c r="N4985" s="54"/>
      <c r="Y4985" s="53"/>
      <c r="Z4985" s="62"/>
    </row>
    <row r="4986" spans="1:26" s="20" customFormat="1" x14ac:dyDescent="0.2">
      <c r="A4986" s="43"/>
      <c r="B4986" s="48"/>
      <c r="C4986" s="49"/>
      <c r="D4986" s="49"/>
      <c r="E4986" s="50"/>
      <c r="F4986" s="43"/>
      <c r="G4986" s="43"/>
      <c r="H4986" s="45"/>
      <c r="I4986" s="23"/>
      <c r="N4986" s="54"/>
      <c r="Y4986" s="53"/>
      <c r="Z4986" s="62"/>
    </row>
    <row r="4987" spans="1:26" s="20" customFormat="1" x14ac:dyDescent="0.2">
      <c r="A4987" s="43"/>
      <c r="B4987" s="48"/>
      <c r="C4987" s="49"/>
      <c r="D4987" s="49"/>
      <c r="E4987" s="50"/>
      <c r="F4987" s="43"/>
      <c r="G4987" s="43"/>
      <c r="H4987" s="45"/>
      <c r="I4987" s="23"/>
      <c r="N4987" s="54"/>
      <c r="Y4987" s="53"/>
      <c r="Z4987" s="62"/>
    </row>
    <row r="4988" spans="1:26" s="20" customFormat="1" x14ac:dyDescent="0.2">
      <c r="A4988" s="43"/>
      <c r="B4988" s="48"/>
      <c r="C4988" s="49"/>
      <c r="D4988" s="49"/>
      <c r="E4988" s="50"/>
      <c r="F4988" s="43"/>
      <c r="G4988" s="43"/>
      <c r="H4988" s="45"/>
      <c r="I4988" s="23"/>
      <c r="N4988" s="54"/>
      <c r="Y4988" s="53"/>
      <c r="Z4988" s="62"/>
    </row>
    <row r="4989" spans="1:26" s="20" customFormat="1" x14ac:dyDescent="0.2">
      <c r="A4989" s="43"/>
      <c r="B4989" s="48"/>
      <c r="C4989" s="49"/>
      <c r="D4989" s="49"/>
      <c r="E4989" s="50"/>
      <c r="F4989" s="43"/>
      <c r="G4989" s="43"/>
      <c r="H4989" s="45"/>
      <c r="I4989" s="23"/>
      <c r="N4989" s="54"/>
      <c r="Y4989" s="53"/>
      <c r="Z4989" s="62"/>
    </row>
    <row r="4990" spans="1:26" s="20" customFormat="1" x14ac:dyDescent="0.2">
      <c r="A4990" s="43"/>
      <c r="B4990" s="48"/>
      <c r="C4990" s="49"/>
      <c r="D4990" s="49"/>
      <c r="E4990" s="50"/>
      <c r="F4990" s="43"/>
      <c r="G4990" s="43"/>
      <c r="H4990" s="45"/>
      <c r="I4990" s="23"/>
      <c r="N4990" s="54"/>
      <c r="Y4990" s="53"/>
      <c r="Z4990" s="62"/>
    </row>
    <row r="4991" spans="1:26" s="20" customFormat="1" x14ac:dyDescent="0.2">
      <c r="A4991" s="43"/>
      <c r="B4991" s="48"/>
      <c r="C4991" s="49"/>
      <c r="D4991" s="49"/>
      <c r="E4991" s="50"/>
      <c r="F4991" s="43"/>
      <c r="G4991" s="43"/>
      <c r="H4991" s="45"/>
      <c r="I4991" s="23"/>
      <c r="N4991" s="54"/>
      <c r="Y4991" s="53"/>
      <c r="Z4991" s="62"/>
    </row>
    <row r="4992" spans="1:26" s="20" customFormat="1" x14ac:dyDescent="0.2">
      <c r="A4992" s="43"/>
      <c r="B4992" s="48"/>
      <c r="C4992" s="49"/>
      <c r="D4992" s="49"/>
      <c r="E4992" s="50"/>
      <c r="F4992" s="43"/>
      <c r="G4992" s="43"/>
      <c r="H4992" s="45"/>
      <c r="I4992" s="23"/>
      <c r="N4992" s="54"/>
      <c r="Y4992" s="53"/>
      <c r="Z4992" s="62"/>
    </row>
    <row r="4993" spans="1:26" s="20" customFormat="1" x14ac:dyDescent="0.2">
      <c r="A4993" s="43"/>
      <c r="B4993" s="48"/>
      <c r="C4993" s="49"/>
      <c r="D4993" s="49"/>
      <c r="E4993" s="50"/>
      <c r="F4993" s="43"/>
      <c r="G4993" s="43"/>
      <c r="H4993" s="45"/>
      <c r="I4993" s="23"/>
      <c r="N4993" s="54"/>
      <c r="Y4993" s="53"/>
      <c r="Z4993" s="62"/>
    </row>
    <row r="4994" spans="1:26" s="20" customFormat="1" x14ac:dyDescent="0.2">
      <c r="A4994" s="43"/>
      <c r="B4994" s="48"/>
      <c r="C4994" s="49"/>
      <c r="D4994" s="49"/>
      <c r="E4994" s="50"/>
      <c r="F4994" s="43"/>
      <c r="G4994" s="43"/>
      <c r="H4994" s="45"/>
      <c r="I4994" s="23"/>
      <c r="N4994" s="54"/>
      <c r="Y4994" s="53"/>
      <c r="Z4994" s="62"/>
    </row>
    <row r="4995" spans="1:26" s="20" customFormat="1" x14ac:dyDescent="0.2">
      <c r="A4995" s="43"/>
      <c r="B4995" s="48"/>
      <c r="C4995" s="49"/>
      <c r="D4995" s="49"/>
      <c r="E4995" s="50"/>
      <c r="F4995" s="43"/>
      <c r="G4995" s="43"/>
      <c r="H4995" s="45"/>
      <c r="I4995" s="23"/>
      <c r="N4995" s="54"/>
      <c r="Y4995" s="53"/>
      <c r="Z4995" s="62"/>
    </row>
    <row r="4996" spans="1:26" s="20" customFormat="1" x14ac:dyDescent="0.2">
      <c r="A4996" s="43"/>
      <c r="B4996" s="48"/>
      <c r="C4996" s="49"/>
      <c r="D4996" s="49"/>
      <c r="E4996" s="50"/>
      <c r="F4996" s="43"/>
      <c r="G4996" s="43"/>
      <c r="H4996" s="45"/>
      <c r="I4996" s="23"/>
      <c r="N4996" s="54"/>
      <c r="Y4996" s="53"/>
      <c r="Z4996" s="62"/>
    </row>
    <row r="4997" spans="1:26" s="20" customFormat="1" x14ac:dyDescent="0.2">
      <c r="A4997" s="43"/>
      <c r="B4997" s="48"/>
      <c r="C4997" s="49"/>
      <c r="D4997" s="49"/>
      <c r="E4997" s="50"/>
      <c r="F4997" s="43"/>
      <c r="G4997" s="43"/>
      <c r="H4997" s="45"/>
      <c r="I4997" s="23"/>
      <c r="N4997" s="54"/>
      <c r="Y4997" s="53"/>
      <c r="Z4997" s="62"/>
    </row>
    <row r="4998" spans="1:26" s="20" customFormat="1" x14ac:dyDescent="0.2">
      <c r="A4998" s="43"/>
      <c r="B4998" s="48"/>
      <c r="C4998" s="49"/>
      <c r="D4998" s="49"/>
      <c r="E4998" s="50"/>
      <c r="F4998" s="43"/>
      <c r="G4998" s="43"/>
      <c r="H4998" s="45"/>
      <c r="I4998" s="23"/>
      <c r="N4998" s="54"/>
      <c r="Y4998" s="53"/>
      <c r="Z4998" s="62"/>
    </row>
    <row r="4999" spans="1:26" s="20" customFormat="1" x14ac:dyDescent="0.2">
      <c r="A4999" s="43"/>
      <c r="B4999" s="48"/>
      <c r="C4999" s="49"/>
      <c r="D4999" s="49"/>
      <c r="E4999" s="50"/>
      <c r="F4999" s="43"/>
      <c r="G4999" s="43"/>
      <c r="H4999" s="45"/>
      <c r="I4999" s="23"/>
      <c r="N4999" s="54"/>
      <c r="Y4999" s="53"/>
      <c r="Z4999" s="62"/>
    </row>
    <row r="5000" spans="1:26" s="20" customFormat="1" x14ac:dyDescent="0.2">
      <c r="A5000" s="43"/>
      <c r="B5000" s="48"/>
      <c r="C5000" s="49"/>
      <c r="D5000" s="49"/>
      <c r="E5000" s="50"/>
      <c r="F5000" s="43"/>
      <c r="G5000" s="43"/>
      <c r="H5000" s="45"/>
      <c r="I5000" s="23"/>
      <c r="N5000" s="54"/>
      <c r="Y5000" s="53"/>
      <c r="Z5000" s="62"/>
    </row>
    <row r="5001" spans="1:26" s="20" customFormat="1" x14ac:dyDescent="0.2">
      <c r="A5001" s="43"/>
      <c r="B5001" s="48"/>
      <c r="C5001" s="49"/>
      <c r="D5001" s="49"/>
      <c r="E5001" s="50"/>
      <c r="F5001" s="43"/>
      <c r="G5001" s="43"/>
      <c r="H5001" s="45"/>
      <c r="I5001" s="23"/>
      <c r="N5001" s="54"/>
      <c r="Y5001" s="53"/>
      <c r="Z5001" s="62"/>
    </row>
    <row r="5002" spans="1:26" s="20" customFormat="1" x14ac:dyDescent="0.2">
      <c r="A5002" s="43"/>
      <c r="B5002" s="48"/>
      <c r="C5002" s="49"/>
      <c r="D5002" s="49"/>
      <c r="E5002" s="50"/>
      <c r="F5002" s="43"/>
      <c r="G5002" s="43"/>
      <c r="H5002" s="45"/>
      <c r="I5002" s="23"/>
      <c r="N5002" s="54"/>
      <c r="Y5002" s="53"/>
      <c r="Z5002" s="62"/>
    </row>
    <row r="5003" spans="1:26" s="20" customFormat="1" x14ac:dyDescent="0.2">
      <c r="A5003" s="43"/>
      <c r="B5003" s="48"/>
      <c r="C5003" s="49"/>
      <c r="D5003" s="49"/>
      <c r="E5003" s="50"/>
      <c r="F5003" s="43"/>
      <c r="G5003" s="43"/>
      <c r="H5003" s="45"/>
      <c r="I5003" s="23"/>
      <c r="N5003" s="54"/>
      <c r="Y5003" s="53"/>
      <c r="Z5003" s="62"/>
    </row>
    <row r="5004" spans="1:26" s="20" customFormat="1" x14ac:dyDescent="0.2">
      <c r="A5004" s="43"/>
      <c r="B5004" s="48"/>
      <c r="C5004" s="49"/>
      <c r="D5004" s="49"/>
      <c r="E5004" s="50"/>
      <c r="F5004" s="43"/>
      <c r="G5004" s="43"/>
      <c r="H5004" s="45"/>
      <c r="I5004" s="23"/>
      <c r="N5004" s="54"/>
      <c r="Y5004" s="53"/>
      <c r="Z5004" s="62"/>
    </row>
    <row r="5005" spans="1:26" s="20" customFormat="1" x14ac:dyDescent="0.2">
      <c r="A5005" s="43"/>
      <c r="B5005" s="48"/>
      <c r="C5005" s="49"/>
      <c r="D5005" s="49"/>
      <c r="E5005" s="50"/>
      <c r="F5005" s="43"/>
      <c r="G5005" s="43"/>
      <c r="H5005" s="45"/>
      <c r="I5005" s="23"/>
      <c r="N5005" s="54"/>
      <c r="Y5005" s="53"/>
      <c r="Z5005" s="62"/>
    </row>
    <row r="5006" spans="1:26" s="20" customFormat="1" x14ac:dyDescent="0.2">
      <c r="A5006" s="43"/>
      <c r="B5006" s="48"/>
      <c r="C5006" s="49"/>
      <c r="D5006" s="49"/>
      <c r="E5006" s="50"/>
      <c r="F5006" s="43"/>
      <c r="G5006" s="43"/>
      <c r="H5006" s="45"/>
      <c r="I5006" s="23"/>
      <c r="N5006" s="54"/>
      <c r="Y5006" s="53"/>
      <c r="Z5006" s="62"/>
    </row>
    <row r="5007" spans="1:26" s="20" customFormat="1" x14ac:dyDescent="0.2">
      <c r="A5007" s="43"/>
      <c r="B5007" s="48"/>
      <c r="C5007" s="49"/>
      <c r="D5007" s="49"/>
      <c r="E5007" s="50"/>
      <c r="F5007" s="43"/>
      <c r="G5007" s="43"/>
      <c r="H5007" s="45"/>
      <c r="I5007" s="23"/>
      <c r="N5007" s="54"/>
      <c r="Y5007" s="53"/>
      <c r="Z5007" s="62"/>
    </row>
    <row r="5008" spans="1:26" s="20" customFormat="1" x14ac:dyDescent="0.2">
      <c r="A5008" s="43"/>
      <c r="B5008" s="48"/>
      <c r="C5008" s="49"/>
      <c r="D5008" s="49"/>
      <c r="E5008" s="50"/>
      <c r="F5008" s="43"/>
      <c r="G5008" s="43"/>
      <c r="H5008" s="45"/>
      <c r="I5008" s="23"/>
      <c r="N5008" s="54"/>
      <c r="Y5008" s="53"/>
      <c r="Z5008" s="62"/>
    </row>
    <row r="5009" spans="1:26" s="20" customFormat="1" x14ac:dyDescent="0.2">
      <c r="A5009" s="43"/>
      <c r="B5009" s="48"/>
      <c r="C5009" s="49"/>
      <c r="D5009" s="49"/>
      <c r="E5009" s="50"/>
      <c r="F5009" s="43"/>
      <c r="G5009" s="43"/>
      <c r="H5009" s="45"/>
      <c r="I5009" s="23"/>
      <c r="N5009" s="54"/>
      <c r="Y5009" s="53"/>
      <c r="Z5009" s="62"/>
    </row>
    <row r="5010" spans="1:26" s="20" customFormat="1" x14ac:dyDescent="0.2">
      <c r="A5010" s="43"/>
      <c r="B5010" s="48"/>
      <c r="C5010" s="49"/>
      <c r="D5010" s="49"/>
      <c r="E5010" s="50"/>
      <c r="F5010" s="43"/>
      <c r="G5010" s="43"/>
      <c r="H5010" s="45"/>
      <c r="I5010" s="23"/>
      <c r="N5010" s="54"/>
      <c r="Y5010" s="53"/>
      <c r="Z5010" s="62"/>
    </row>
    <row r="5011" spans="1:26" s="20" customFormat="1" x14ac:dyDescent="0.2">
      <c r="A5011" s="43"/>
      <c r="B5011" s="48"/>
      <c r="C5011" s="49"/>
      <c r="D5011" s="49"/>
      <c r="E5011" s="50"/>
      <c r="F5011" s="43"/>
      <c r="G5011" s="43"/>
      <c r="H5011" s="45"/>
      <c r="I5011" s="23"/>
      <c r="N5011" s="54"/>
      <c r="Y5011" s="53"/>
      <c r="Z5011" s="62"/>
    </row>
    <row r="5012" spans="1:26" s="20" customFormat="1" x14ac:dyDescent="0.2">
      <c r="A5012" s="43"/>
      <c r="B5012" s="48"/>
      <c r="C5012" s="49"/>
      <c r="D5012" s="49"/>
      <c r="E5012" s="50"/>
      <c r="F5012" s="43"/>
      <c r="G5012" s="43"/>
      <c r="H5012" s="45"/>
      <c r="I5012" s="23"/>
      <c r="N5012" s="54"/>
      <c r="Y5012" s="53"/>
      <c r="Z5012" s="62"/>
    </row>
    <row r="5013" spans="1:26" s="20" customFormat="1" x14ac:dyDescent="0.2">
      <c r="A5013" s="43"/>
      <c r="B5013" s="48"/>
      <c r="C5013" s="49"/>
      <c r="D5013" s="49"/>
      <c r="E5013" s="50"/>
      <c r="F5013" s="43"/>
      <c r="G5013" s="43"/>
      <c r="H5013" s="45"/>
      <c r="I5013" s="23"/>
      <c r="N5013" s="54"/>
      <c r="Y5013" s="53"/>
      <c r="Z5013" s="62"/>
    </row>
    <row r="5014" spans="1:26" s="20" customFormat="1" x14ac:dyDescent="0.2">
      <c r="A5014" s="43"/>
      <c r="B5014" s="48"/>
      <c r="C5014" s="49"/>
      <c r="D5014" s="49"/>
      <c r="E5014" s="50"/>
      <c r="F5014" s="43"/>
      <c r="G5014" s="43"/>
      <c r="H5014" s="45"/>
      <c r="I5014" s="23"/>
      <c r="N5014" s="54"/>
      <c r="Y5014" s="53"/>
      <c r="Z5014" s="62"/>
    </row>
    <row r="5015" spans="1:26" s="20" customFormat="1" x14ac:dyDescent="0.2">
      <c r="A5015" s="43"/>
      <c r="B5015" s="48"/>
      <c r="C5015" s="49"/>
      <c r="D5015" s="49"/>
      <c r="E5015" s="50"/>
      <c r="F5015" s="43"/>
      <c r="G5015" s="43"/>
      <c r="H5015" s="45"/>
      <c r="I5015" s="23"/>
      <c r="N5015" s="54"/>
      <c r="Y5015" s="53"/>
      <c r="Z5015" s="62"/>
    </row>
    <row r="5016" spans="1:26" s="20" customFormat="1" x14ac:dyDescent="0.2">
      <c r="A5016" s="43"/>
      <c r="B5016" s="48"/>
      <c r="C5016" s="49"/>
      <c r="D5016" s="49"/>
      <c r="E5016" s="50"/>
      <c r="F5016" s="43"/>
      <c r="G5016" s="43"/>
      <c r="H5016" s="45"/>
      <c r="I5016" s="23"/>
      <c r="N5016" s="54"/>
      <c r="Y5016" s="53"/>
      <c r="Z5016" s="62"/>
    </row>
    <row r="5017" spans="1:26" s="20" customFormat="1" x14ac:dyDescent="0.2">
      <c r="A5017" s="43"/>
      <c r="B5017" s="48"/>
      <c r="C5017" s="49"/>
      <c r="D5017" s="49"/>
      <c r="E5017" s="50"/>
      <c r="F5017" s="43"/>
      <c r="G5017" s="43"/>
      <c r="H5017" s="45"/>
      <c r="I5017" s="23"/>
      <c r="N5017" s="54"/>
      <c r="Y5017" s="53"/>
      <c r="Z5017" s="62"/>
    </row>
    <row r="5018" spans="1:26" s="20" customFormat="1" x14ac:dyDescent="0.2">
      <c r="A5018" s="43"/>
      <c r="B5018" s="48"/>
      <c r="C5018" s="49"/>
      <c r="D5018" s="49"/>
      <c r="E5018" s="50"/>
      <c r="F5018" s="43"/>
      <c r="G5018" s="43"/>
      <c r="H5018" s="45"/>
      <c r="I5018" s="23"/>
      <c r="N5018" s="54"/>
      <c r="Y5018" s="53"/>
      <c r="Z5018" s="62"/>
    </row>
    <row r="5019" spans="1:26" s="20" customFormat="1" x14ac:dyDescent="0.2">
      <c r="A5019" s="43"/>
      <c r="B5019" s="48"/>
      <c r="C5019" s="49"/>
      <c r="D5019" s="49"/>
      <c r="E5019" s="50"/>
      <c r="F5019" s="43"/>
      <c r="G5019" s="43"/>
      <c r="H5019" s="45"/>
      <c r="I5019" s="23"/>
      <c r="N5019" s="54"/>
      <c r="Y5019" s="53"/>
      <c r="Z5019" s="62"/>
    </row>
    <row r="5020" spans="1:26" s="20" customFormat="1" x14ac:dyDescent="0.2">
      <c r="A5020" s="43"/>
      <c r="B5020" s="48"/>
      <c r="C5020" s="49"/>
      <c r="D5020" s="49"/>
      <c r="E5020" s="50"/>
      <c r="F5020" s="43"/>
      <c r="G5020" s="43"/>
      <c r="H5020" s="45"/>
      <c r="I5020" s="23"/>
      <c r="N5020" s="54"/>
      <c r="Y5020" s="53"/>
      <c r="Z5020" s="62"/>
    </row>
    <row r="5021" spans="1:26" s="20" customFormat="1" x14ac:dyDescent="0.2">
      <c r="A5021" s="43"/>
      <c r="B5021" s="48"/>
      <c r="C5021" s="49"/>
      <c r="D5021" s="49"/>
      <c r="E5021" s="50"/>
      <c r="F5021" s="43"/>
      <c r="G5021" s="43"/>
      <c r="H5021" s="45"/>
      <c r="I5021" s="23"/>
      <c r="N5021" s="54"/>
      <c r="Y5021" s="53"/>
      <c r="Z5021" s="62"/>
    </row>
    <row r="5022" spans="1:26" s="20" customFormat="1" x14ac:dyDescent="0.2">
      <c r="A5022" s="43"/>
      <c r="B5022" s="48"/>
      <c r="C5022" s="49"/>
      <c r="D5022" s="49"/>
      <c r="E5022" s="50"/>
      <c r="F5022" s="43"/>
      <c r="G5022" s="43"/>
      <c r="H5022" s="45"/>
      <c r="I5022" s="23"/>
      <c r="N5022" s="54"/>
      <c r="Y5022" s="53"/>
      <c r="Z5022" s="62"/>
    </row>
    <row r="5023" spans="1:26" s="20" customFormat="1" x14ac:dyDescent="0.2">
      <c r="A5023" s="43"/>
      <c r="B5023" s="48"/>
      <c r="C5023" s="49"/>
      <c r="D5023" s="49"/>
      <c r="E5023" s="50"/>
      <c r="F5023" s="43"/>
      <c r="G5023" s="43"/>
      <c r="H5023" s="45"/>
      <c r="I5023" s="23"/>
      <c r="N5023" s="54"/>
      <c r="Y5023" s="53"/>
      <c r="Z5023" s="62"/>
    </row>
    <row r="5024" spans="1:26" s="20" customFormat="1" x14ac:dyDescent="0.2">
      <c r="A5024" s="43"/>
      <c r="B5024" s="48"/>
      <c r="C5024" s="49"/>
      <c r="D5024" s="49"/>
      <c r="E5024" s="50"/>
      <c r="F5024" s="43"/>
      <c r="G5024" s="43"/>
      <c r="H5024" s="45"/>
      <c r="I5024" s="23"/>
      <c r="N5024" s="54"/>
      <c r="Y5024" s="53"/>
      <c r="Z5024" s="62"/>
    </row>
    <row r="5025" spans="1:26" s="20" customFormat="1" x14ac:dyDescent="0.2">
      <c r="A5025" s="43"/>
      <c r="B5025" s="48"/>
      <c r="C5025" s="49"/>
      <c r="D5025" s="49"/>
      <c r="E5025" s="50"/>
      <c r="F5025" s="43"/>
      <c r="G5025" s="43"/>
      <c r="H5025" s="45"/>
      <c r="I5025" s="23"/>
      <c r="N5025" s="54"/>
      <c r="Y5025" s="53"/>
      <c r="Z5025" s="62"/>
    </row>
    <row r="5026" spans="1:26" s="20" customFormat="1" x14ac:dyDescent="0.2">
      <c r="A5026" s="43"/>
      <c r="B5026" s="48"/>
      <c r="C5026" s="49"/>
      <c r="D5026" s="49"/>
      <c r="E5026" s="50"/>
      <c r="F5026" s="43"/>
      <c r="G5026" s="43"/>
      <c r="H5026" s="45"/>
      <c r="I5026" s="23"/>
      <c r="N5026" s="54"/>
      <c r="Y5026" s="53"/>
      <c r="Z5026" s="62"/>
    </row>
    <row r="5027" spans="1:26" s="20" customFormat="1" x14ac:dyDescent="0.2">
      <c r="A5027" s="43"/>
      <c r="B5027" s="48"/>
      <c r="C5027" s="49"/>
      <c r="D5027" s="49"/>
      <c r="E5027" s="50"/>
      <c r="F5027" s="43"/>
      <c r="G5027" s="43"/>
      <c r="H5027" s="45"/>
      <c r="I5027" s="23"/>
      <c r="N5027" s="54"/>
      <c r="Y5027" s="53"/>
      <c r="Z5027" s="62"/>
    </row>
    <row r="5028" spans="1:26" s="20" customFormat="1" x14ac:dyDescent="0.2">
      <c r="A5028" s="43"/>
      <c r="B5028" s="48"/>
      <c r="C5028" s="49"/>
      <c r="D5028" s="49"/>
      <c r="E5028" s="50"/>
      <c r="F5028" s="43"/>
      <c r="G5028" s="43"/>
      <c r="H5028" s="45"/>
      <c r="I5028" s="23"/>
      <c r="N5028" s="54"/>
      <c r="Y5028" s="53"/>
      <c r="Z5028" s="62"/>
    </row>
    <row r="5029" spans="1:26" s="20" customFormat="1" x14ac:dyDescent="0.2">
      <c r="A5029" s="43"/>
      <c r="B5029" s="48"/>
      <c r="C5029" s="49"/>
      <c r="D5029" s="49"/>
      <c r="E5029" s="50"/>
      <c r="F5029" s="43"/>
      <c r="G5029" s="43"/>
      <c r="H5029" s="45"/>
      <c r="I5029" s="23"/>
      <c r="N5029" s="54"/>
      <c r="Y5029" s="53"/>
      <c r="Z5029" s="62"/>
    </row>
    <row r="5030" spans="1:26" s="20" customFormat="1" x14ac:dyDescent="0.2">
      <c r="A5030" s="43"/>
      <c r="B5030" s="48"/>
      <c r="C5030" s="49"/>
      <c r="D5030" s="49"/>
      <c r="E5030" s="50"/>
      <c r="F5030" s="43"/>
      <c r="G5030" s="43"/>
      <c r="H5030" s="45"/>
      <c r="I5030" s="23"/>
      <c r="N5030" s="54"/>
      <c r="Y5030" s="53"/>
      <c r="Z5030" s="62"/>
    </row>
    <row r="5031" spans="1:26" s="20" customFormat="1" x14ac:dyDescent="0.2">
      <c r="A5031" s="43"/>
      <c r="B5031" s="48"/>
      <c r="C5031" s="49"/>
      <c r="D5031" s="49"/>
      <c r="E5031" s="50"/>
      <c r="F5031" s="43"/>
      <c r="G5031" s="43"/>
      <c r="H5031" s="45"/>
      <c r="I5031" s="23"/>
      <c r="N5031" s="54"/>
      <c r="Y5031" s="53"/>
      <c r="Z5031" s="62"/>
    </row>
    <row r="5032" spans="1:26" s="20" customFormat="1" x14ac:dyDescent="0.2">
      <c r="A5032" s="43"/>
      <c r="B5032" s="48"/>
      <c r="C5032" s="49"/>
      <c r="D5032" s="49"/>
      <c r="E5032" s="50"/>
      <c r="F5032" s="43"/>
      <c r="G5032" s="43"/>
      <c r="H5032" s="45"/>
      <c r="I5032" s="23"/>
      <c r="N5032" s="54"/>
      <c r="Y5032" s="53"/>
      <c r="Z5032" s="62"/>
    </row>
    <row r="5033" spans="1:26" s="20" customFormat="1" x14ac:dyDescent="0.2">
      <c r="A5033" s="43"/>
      <c r="B5033" s="48"/>
      <c r="C5033" s="49"/>
      <c r="D5033" s="49"/>
      <c r="E5033" s="50"/>
      <c r="F5033" s="43"/>
      <c r="G5033" s="43"/>
      <c r="H5033" s="45"/>
      <c r="I5033" s="23"/>
      <c r="N5033" s="54"/>
      <c r="Y5033" s="53"/>
      <c r="Z5033" s="62"/>
    </row>
    <row r="5034" spans="1:26" s="20" customFormat="1" x14ac:dyDescent="0.2">
      <c r="A5034" s="43"/>
      <c r="B5034" s="48"/>
      <c r="C5034" s="49"/>
      <c r="D5034" s="49"/>
      <c r="E5034" s="50"/>
      <c r="F5034" s="43"/>
      <c r="G5034" s="43"/>
      <c r="H5034" s="45"/>
      <c r="I5034" s="23"/>
      <c r="N5034" s="54"/>
      <c r="Y5034" s="53"/>
      <c r="Z5034" s="62"/>
    </row>
    <row r="5035" spans="1:26" s="20" customFormat="1" x14ac:dyDescent="0.2">
      <c r="A5035" s="43"/>
      <c r="B5035" s="48"/>
      <c r="C5035" s="49"/>
      <c r="D5035" s="49"/>
      <c r="E5035" s="50"/>
      <c r="F5035" s="43"/>
      <c r="G5035" s="43"/>
      <c r="H5035" s="45"/>
      <c r="I5035" s="23"/>
      <c r="N5035" s="54"/>
      <c r="Y5035" s="53"/>
      <c r="Z5035" s="62"/>
    </row>
    <row r="5036" spans="1:26" s="20" customFormat="1" x14ac:dyDescent="0.2">
      <c r="A5036" s="43"/>
      <c r="B5036" s="48"/>
      <c r="C5036" s="49"/>
      <c r="D5036" s="49"/>
      <c r="E5036" s="50"/>
      <c r="F5036" s="43"/>
      <c r="G5036" s="43"/>
      <c r="H5036" s="45"/>
      <c r="I5036" s="23"/>
      <c r="N5036" s="54"/>
      <c r="Y5036" s="53"/>
      <c r="Z5036" s="62"/>
    </row>
    <row r="5037" spans="1:26" s="20" customFormat="1" x14ac:dyDescent="0.2">
      <c r="A5037" s="43"/>
      <c r="B5037" s="48"/>
      <c r="C5037" s="49"/>
      <c r="D5037" s="49"/>
      <c r="E5037" s="50"/>
      <c r="F5037" s="43"/>
      <c r="G5037" s="43"/>
      <c r="H5037" s="45"/>
      <c r="I5037" s="23"/>
      <c r="N5037" s="54"/>
      <c r="Y5037" s="53"/>
      <c r="Z5037" s="62"/>
    </row>
    <row r="5038" spans="1:26" s="20" customFormat="1" x14ac:dyDescent="0.2">
      <c r="A5038" s="43"/>
      <c r="B5038" s="48"/>
      <c r="C5038" s="49"/>
      <c r="D5038" s="49"/>
      <c r="E5038" s="50"/>
      <c r="F5038" s="43"/>
      <c r="G5038" s="43"/>
      <c r="H5038" s="45"/>
      <c r="I5038" s="23"/>
      <c r="N5038" s="54"/>
      <c r="Y5038" s="53"/>
      <c r="Z5038" s="62"/>
    </row>
    <row r="5039" spans="1:26" s="20" customFormat="1" x14ac:dyDescent="0.2">
      <c r="A5039" s="43"/>
      <c r="B5039" s="48"/>
      <c r="C5039" s="49"/>
      <c r="D5039" s="49"/>
      <c r="E5039" s="50"/>
      <c r="F5039" s="43"/>
      <c r="G5039" s="43"/>
      <c r="H5039" s="45"/>
      <c r="I5039" s="23"/>
      <c r="N5039" s="54"/>
      <c r="Y5039" s="53"/>
      <c r="Z5039" s="62"/>
    </row>
    <row r="5040" spans="1:26" s="20" customFormat="1" x14ac:dyDescent="0.2">
      <c r="A5040" s="43"/>
      <c r="B5040" s="48"/>
      <c r="C5040" s="49"/>
      <c r="D5040" s="49"/>
      <c r="E5040" s="50"/>
      <c r="F5040" s="43"/>
      <c r="G5040" s="43"/>
      <c r="H5040" s="45"/>
      <c r="I5040" s="23"/>
      <c r="N5040" s="54"/>
      <c r="Y5040" s="53"/>
      <c r="Z5040" s="62"/>
    </row>
    <row r="5041" spans="1:26" s="20" customFormat="1" x14ac:dyDescent="0.2">
      <c r="A5041" s="43"/>
      <c r="B5041" s="48"/>
      <c r="C5041" s="49"/>
      <c r="D5041" s="49"/>
      <c r="E5041" s="50"/>
      <c r="F5041" s="43"/>
      <c r="G5041" s="43"/>
      <c r="H5041" s="45"/>
      <c r="I5041" s="23"/>
      <c r="N5041" s="54"/>
      <c r="Y5041" s="53"/>
      <c r="Z5041" s="62"/>
    </row>
    <row r="5042" spans="1:26" s="20" customFormat="1" x14ac:dyDescent="0.2">
      <c r="A5042" s="43"/>
      <c r="B5042" s="48"/>
      <c r="C5042" s="49"/>
      <c r="D5042" s="49"/>
      <c r="E5042" s="50"/>
      <c r="F5042" s="43"/>
      <c r="G5042" s="43"/>
      <c r="H5042" s="45"/>
      <c r="I5042" s="23"/>
      <c r="N5042" s="54"/>
      <c r="Y5042" s="53"/>
      <c r="Z5042" s="62"/>
    </row>
    <row r="5043" spans="1:26" s="20" customFormat="1" x14ac:dyDescent="0.2">
      <c r="A5043" s="43"/>
      <c r="B5043" s="48"/>
      <c r="C5043" s="49"/>
      <c r="D5043" s="49"/>
      <c r="E5043" s="50"/>
      <c r="F5043" s="43"/>
      <c r="G5043" s="43"/>
      <c r="H5043" s="45"/>
      <c r="I5043" s="23"/>
      <c r="N5043" s="54"/>
      <c r="Y5043" s="53"/>
      <c r="Z5043" s="62"/>
    </row>
    <row r="5044" spans="1:26" s="20" customFormat="1" x14ac:dyDescent="0.2">
      <c r="A5044" s="43"/>
      <c r="B5044" s="48"/>
      <c r="C5044" s="49"/>
      <c r="D5044" s="49"/>
      <c r="E5044" s="50"/>
      <c r="F5044" s="43"/>
      <c r="G5044" s="43"/>
      <c r="H5044" s="45"/>
      <c r="I5044" s="23"/>
      <c r="N5044" s="54"/>
      <c r="Y5044" s="53"/>
      <c r="Z5044" s="62"/>
    </row>
    <row r="5045" spans="1:26" s="20" customFormat="1" x14ac:dyDescent="0.2">
      <c r="A5045" s="43"/>
      <c r="B5045" s="48"/>
      <c r="C5045" s="49"/>
      <c r="D5045" s="49"/>
      <c r="E5045" s="50"/>
      <c r="F5045" s="43"/>
      <c r="G5045" s="43"/>
      <c r="H5045" s="45"/>
      <c r="I5045" s="23"/>
      <c r="N5045" s="54"/>
      <c r="Y5045" s="53"/>
      <c r="Z5045" s="62"/>
    </row>
    <row r="5046" spans="1:26" s="20" customFormat="1" x14ac:dyDescent="0.2">
      <c r="A5046" s="43"/>
      <c r="B5046" s="48"/>
      <c r="C5046" s="49"/>
      <c r="D5046" s="49"/>
      <c r="E5046" s="50"/>
      <c r="F5046" s="43"/>
      <c r="G5046" s="43"/>
      <c r="H5046" s="45"/>
      <c r="I5046" s="23"/>
      <c r="N5046" s="54"/>
      <c r="Y5046" s="53"/>
      <c r="Z5046" s="62"/>
    </row>
    <row r="5047" spans="1:26" s="20" customFormat="1" x14ac:dyDescent="0.2">
      <c r="A5047" s="43"/>
      <c r="B5047" s="48"/>
      <c r="C5047" s="49"/>
      <c r="D5047" s="49"/>
      <c r="E5047" s="50"/>
      <c r="F5047" s="43"/>
      <c r="G5047" s="43"/>
      <c r="H5047" s="45"/>
      <c r="I5047" s="23"/>
      <c r="N5047" s="54"/>
      <c r="Y5047" s="53"/>
      <c r="Z5047" s="62"/>
    </row>
    <row r="5048" spans="1:26" s="20" customFormat="1" x14ac:dyDescent="0.2">
      <c r="A5048" s="43"/>
      <c r="B5048" s="48"/>
      <c r="C5048" s="49"/>
      <c r="D5048" s="49"/>
      <c r="E5048" s="50"/>
      <c r="F5048" s="43"/>
      <c r="G5048" s="43"/>
      <c r="H5048" s="45"/>
      <c r="I5048" s="23"/>
      <c r="N5048" s="54"/>
      <c r="Y5048" s="53"/>
      <c r="Z5048" s="62"/>
    </row>
    <row r="5049" spans="1:26" s="20" customFormat="1" x14ac:dyDescent="0.2">
      <c r="A5049" s="43"/>
      <c r="B5049" s="48"/>
      <c r="C5049" s="49"/>
      <c r="D5049" s="49"/>
      <c r="E5049" s="50"/>
      <c r="F5049" s="43"/>
      <c r="G5049" s="43"/>
      <c r="H5049" s="45"/>
      <c r="I5049" s="23"/>
      <c r="N5049" s="54"/>
      <c r="Y5049" s="53"/>
      <c r="Z5049" s="62"/>
    </row>
    <row r="5050" spans="1:26" s="20" customFormat="1" x14ac:dyDescent="0.2">
      <c r="A5050" s="43"/>
      <c r="B5050" s="48"/>
      <c r="C5050" s="49"/>
      <c r="D5050" s="49"/>
      <c r="E5050" s="50"/>
      <c r="F5050" s="43"/>
      <c r="G5050" s="43"/>
      <c r="H5050" s="45"/>
      <c r="I5050" s="23"/>
      <c r="N5050" s="54"/>
      <c r="Y5050" s="53"/>
      <c r="Z5050" s="62"/>
    </row>
    <row r="5051" spans="1:26" s="20" customFormat="1" x14ac:dyDescent="0.2">
      <c r="A5051" s="43"/>
      <c r="B5051" s="48"/>
      <c r="C5051" s="49"/>
      <c r="D5051" s="49"/>
      <c r="E5051" s="50"/>
      <c r="F5051" s="43"/>
      <c r="G5051" s="43"/>
      <c r="H5051" s="45"/>
      <c r="I5051" s="23"/>
      <c r="N5051" s="54"/>
      <c r="Y5051" s="53"/>
      <c r="Z5051" s="62"/>
    </row>
    <row r="5052" spans="1:26" s="20" customFormat="1" x14ac:dyDescent="0.2">
      <c r="A5052" s="43"/>
      <c r="B5052" s="48"/>
      <c r="C5052" s="49"/>
      <c r="D5052" s="49"/>
      <c r="E5052" s="50"/>
      <c r="F5052" s="43"/>
      <c r="G5052" s="43"/>
      <c r="H5052" s="45"/>
      <c r="I5052" s="23"/>
      <c r="N5052" s="54"/>
      <c r="Y5052" s="53"/>
      <c r="Z5052" s="62"/>
    </row>
    <row r="5053" spans="1:26" s="20" customFormat="1" x14ac:dyDescent="0.2">
      <c r="A5053" s="43"/>
      <c r="B5053" s="48"/>
      <c r="C5053" s="49"/>
      <c r="D5053" s="49"/>
      <c r="E5053" s="50"/>
      <c r="F5053" s="43"/>
      <c r="G5053" s="43"/>
      <c r="H5053" s="45"/>
      <c r="I5053" s="23"/>
      <c r="N5053" s="54"/>
      <c r="Y5053" s="53"/>
      <c r="Z5053" s="62"/>
    </row>
    <row r="5054" spans="1:26" s="20" customFormat="1" x14ac:dyDescent="0.2">
      <c r="A5054" s="43"/>
      <c r="B5054" s="48"/>
      <c r="C5054" s="49"/>
      <c r="D5054" s="49"/>
      <c r="E5054" s="50"/>
      <c r="F5054" s="43"/>
      <c r="G5054" s="43"/>
      <c r="H5054" s="45"/>
      <c r="I5054" s="23"/>
      <c r="N5054" s="54"/>
      <c r="Y5054" s="53"/>
      <c r="Z5054" s="62"/>
    </row>
    <row r="5055" spans="1:26" s="20" customFormat="1" x14ac:dyDescent="0.2">
      <c r="A5055" s="43"/>
      <c r="B5055" s="48"/>
      <c r="C5055" s="49"/>
      <c r="D5055" s="49"/>
      <c r="E5055" s="50"/>
      <c r="F5055" s="43"/>
      <c r="G5055" s="43"/>
      <c r="H5055" s="45"/>
      <c r="I5055" s="23"/>
      <c r="N5055" s="54"/>
      <c r="Y5055" s="53"/>
      <c r="Z5055" s="62"/>
    </row>
    <row r="5056" spans="1:26" s="20" customFormat="1" x14ac:dyDescent="0.2">
      <c r="A5056" s="43"/>
      <c r="B5056" s="48"/>
      <c r="C5056" s="49"/>
      <c r="D5056" s="49"/>
      <c r="E5056" s="50"/>
      <c r="F5056" s="43"/>
      <c r="G5056" s="43"/>
      <c r="H5056" s="45"/>
      <c r="I5056" s="23"/>
      <c r="N5056" s="54"/>
      <c r="Y5056" s="53"/>
      <c r="Z5056" s="62"/>
    </row>
    <row r="5057" spans="1:26" s="20" customFormat="1" x14ac:dyDescent="0.2">
      <c r="A5057" s="43"/>
      <c r="B5057" s="48"/>
      <c r="C5057" s="49"/>
      <c r="D5057" s="49"/>
      <c r="E5057" s="50"/>
      <c r="F5057" s="43"/>
      <c r="G5057" s="43"/>
      <c r="H5057" s="45"/>
      <c r="I5057" s="23"/>
      <c r="N5057" s="54"/>
      <c r="Y5057" s="53"/>
      <c r="Z5057" s="62"/>
    </row>
    <row r="5058" spans="1:26" s="20" customFormat="1" x14ac:dyDescent="0.2">
      <c r="A5058" s="43"/>
      <c r="B5058" s="48"/>
      <c r="C5058" s="49"/>
      <c r="D5058" s="49"/>
      <c r="E5058" s="50"/>
      <c r="F5058" s="43"/>
      <c r="G5058" s="43"/>
      <c r="H5058" s="45"/>
      <c r="I5058" s="23"/>
      <c r="N5058" s="54"/>
      <c r="Y5058" s="53"/>
      <c r="Z5058" s="62"/>
    </row>
    <row r="5059" spans="1:26" s="20" customFormat="1" x14ac:dyDescent="0.2">
      <c r="A5059" s="43"/>
      <c r="B5059" s="48"/>
      <c r="C5059" s="49"/>
      <c r="D5059" s="49"/>
      <c r="E5059" s="50"/>
      <c r="F5059" s="43"/>
      <c r="G5059" s="43"/>
      <c r="H5059" s="45"/>
      <c r="I5059" s="23"/>
      <c r="N5059" s="54"/>
      <c r="Y5059" s="53"/>
      <c r="Z5059" s="62"/>
    </row>
    <row r="5060" spans="1:26" s="20" customFormat="1" x14ac:dyDescent="0.2">
      <c r="A5060" s="43"/>
      <c r="B5060" s="48"/>
      <c r="C5060" s="49"/>
      <c r="D5060" s="49"/>
      <c r="E5060" s="50"/>
      <c r="F5060" s="43"/>
      <c r="G5060" s="43"/>
      <c r="H5060" s="45"/>
      <c r="I5060" s="23"/>
      <c r="N5060" s="54"/>
      <c r="Y5060" s="53"/>
      <c r="Z5060" s="62"/>
    </row>
    <row r="5061" spans="1:26" s="20" customFormat="1" x14ac:dyDescent="0.2">
      <c r="A5061" s="43"/>
      <c r="B5061" s="48"/>
      <c r="C5061" s="49"/>
      <c r="D5061" s="49"/>
      <c r="E5061" s="50"/>
      <c r="F5061" s="43"/>
      <c r="G5061" s="43"/>
      <c r="H5061" s="45"/>
      <c r="I5061" s="23"/>
      <c r="N5061" s="54"/>
      <c r="Y5061" s="53"/>
      <c r="Z5061" s="62"/>
    </row>
    <row r="5062" spans="1:26" s="20" customFormat="1" x14ac:dyDescent="0.2">
      <c r="A5062" s="43"/>
      <c r="B5062" s="48"/>
      <c r="C5062" s="49"/>
      <c r="D5062" s="49"/>
      <c r="E5062" s="50"/>
      <c r="F5062" s="43"/>
      <c r="G5062" s="43"/>
      <c r="H5062" s="45"/>
      <c r="I5062" s="23"/>
      <c r="N5062" s="54"/>
      <c r="Y5062" s="53"/>
      <c r="Z5062" s="62"/>
    </row>
    <row r="5063" spans="1:26" s="20" customFormat="1" x14ac:dyDescent="0.2">
      <c r="A5063" s="43"/>
      <c r="B5063" s="48"/>
      <c r="C5063" s="49"/>
      <c r="D5063" s="49"/>
      <c r="E5063" s="50"/>
      <c r="F5063" s="43"/>
      <c r="G5063" s="43"/>
      <c r="H5063" s="45"/>
      <c r="I5063" s="23"/>
      <c r="N5063" s="54"/>
      <c r="Y5063" s="53"/>
      <c r="Z5063" s="62"/>
    </row>
    <row r="5064" spans="1:26" s="20" customFormat="1" x14ac:dyDescent="0.2">
      <c r="A5064" s="43"/>
      <c r="B5064" s="48"/>
      <c r="C5064" s="49"/>
      <c r="D5064" s="49"/>
      <c r="E5064" s="50"/>
      <c r="F5064" s="43"/>
      <c r="G5064" s="43"/>
      <c r="H5064" s="45"/>
      <c r="I5064" s="23"/>
      <c r="N5064" s="54"/>
      <c r="Y5064" s="53"/>
      <c r="Z5064" s="62"/>
    </row>
    <row r="5065" spans="1:26" s="20" customFormat="1" x14ac:dyDescent="0.2">
      <c r="A5065" s="43"/>
      <c r="B5065" s="48"/>
      <c r="C5065" s="49"/>
      <c r="D5065" s="49"/>
      <c r="E5065" s="50"/>
      <c r="F5065" s="43"/>
      <c r="G5065" s="43"/>
      <c r="H5065" s="45"/>
      <c r="I5065" s="23"/>
      <c r="N5065" s="54"/>
      <c r="Y5065" s="53"/>
      <c r="Z5065" s="62"/>
    </row>
    <row r="5066" spans="1:26" s="20" customFormat="1" x14ac:dyDescent="0.2">
      <c r="A5066" s="43"/>
      <c r="B5066" s="48"/>
      <c r="C5066" s="49"/>
      <c r="D5066" s="49"/>
      <c r="E5066" s="50"/>
      <c r="F5066" s="43"/>
      <c r="G5066" s="43"/>
      <c r="H5066" s="45"/>
      <c r="I5066" s="23"/>
      <c r="N5066" s="54"/>
      <c r="Y5066" s="53"/>
      <c r="Z5066" s="62"/>
    </row>
    <row r="5067" spans="1:26" s="20" customFormat="1" x14ac:dyDescent="0.2">
      <c r="A5067" s="43"/>
      <c r="B5067" s="48"/>
      <c r="C5067" s="49"/>
      <c r="D5067" s="49"/>
      <c r="E5067" s="50"/>
      <c r="F5067" s="43"/>
      <c r="G5067" s="43"/>
      <c r="H5067" s="45"/>
      <c r="I5067" s="23"/>
      <c r="N5067" s="54"/>
      <c r="Y5067" s="53"/>
      <c r="Z5067" s="62"/>
    </row>
    <row r="5068" spans="1:26" s="20" customFormat="1" x14ac:dyDescent="0.2">
      <c r="A5068" s="43"/>
      <c r="B5068" s="48"/>
      <c r="C5068" s="49"/>
      <c r="D5068" s="49"/>
      <c r="E5068" s="50"/>
      <c r="F5068" s="43"/>
      <c r="G5068" s="43"/>
      <c r="H5068" s="45"/>
      <c r="I5068" s="23"/>
      <c r="N5068" s="54"/>
      <c r="Y5068" s="53"/>
      <c r="Z5068" s="62"/>
    </row>
    <row r="5069" spans="1:26" s="20" customFormat="1" x14ac:dyDescent="0.2">
      <c r="A5069" s="43"/>
      <c r="B5069" s="48"/>
      <c r="C5069" s="49"/>
      <c r="D5069" s="49"/>
      <c r="E5069" s="50"/>
      <c r="F5069" s="43"/>
      <c r="G5069" s="43"/>
      <c r="H5069" s="45"/>
      <c r="I5069" s="23"/>
      <c r="N5069" s="54"/>
      <c r="Y5069" s="53"/>
      <c r="Z5069" s="62"/>
    </row>
    <row r="5070" spans="1:26" s="20" customFormat="1" x14ac:dyDescent="0.2">
      <c r="A5070" s="43"/>
      <c r="B5070" s="48"/>
      <c r="C5070" s="49"/>
      <c r="D5070" s="49"/>
      <c r="E5070" s="50"/>
      <c r="F5070" s="43"/>
      <c r="G5070" s="43"/>
      <c r="H5070" s="45"/>
      <c r="I5070" s="23"/>
      <c r="N5070" s="54"/>
      <c r="Y5070" s="53"/>
      <c r="Z5070" s="62"/>
    </row>
    <row r="5071" spans="1:26" s="20" customFormat="1" x14ac:dyDescent="0.2">
      <c r="A5071" s="43"/>
      <c r="B5071" s="48"/>
      <c r="C5071" s="49"/>
      <c r="D5071" s="49"/>
      <c r="E5071" s="50"/>
      <c r="F5071" s="43"/>
      <c r="G5071" s="43"/>
      <c r="H5071" s="45"/>
      <c r="I5071" s="23"/>
      <c r="N5071" s="54"/>
      <c r="Y5071" s="53"/>
      <c r="Z5071" s="62"/>
    </row>
    <row r="5072" spans="1:26" s="20" customFormat="1" x14ac:dyDescent="0.2">
      <c r="A5072" s="43"/>
      <c r="B5072" s="48"/>
      <c r="C5072" s="49"/>
      <c r="D5072" s="49"/>
      <c r="E5072" s="50"/>
      <c r="F5072" s="43"/>
      <c r="G5072" s="43"/>
      <c r="H5072" s="45"/>
      <c r="I5072" s="23"/>
      <c r="N5072" s="54"/>
      <c r="Y5072" s="53"/>
      <c r="Z5072" s="62"/>
    </row>
    <row r="5073" spans="1:26" s="20" customFormat="1" x14ac:dyDescent="0.2">
      <c r="A5073" s="43"/>
      <c r="B5073" s="48"/>
      <c r="C5073" s="49"/>
      <c r="D5073" s="49"/>
      <c r="E5073" s="50"/>
      <c r="F5073" s="43"/>
      <c r="G5073" s="43"/>
      <c r="H5073" s="45"/>
      <c r="I5073" s="23"/>
      <c r="N5073" s="54"/>
      <c r="Y5073" s="53"/>
      <c r="Z5073" s="62"/>
    </row>
    <row r="5074" spans="1:26" s="20" customFormat="1" x14ac:dyDescent="0.2">
      <c r="A5074" s="43"/>
      <c r="B5074" s="48"/>
      <c r="C5074" s="49"/>
      <c r="D5074" s="49"/>
      <c r="E5074" s="50"/>
      <c r="F5074" s="43"/>
      <c r="G5074" s="43"/>
      <c r="H5074" s="45"/>
      <c r="I5074" s="23"/>
      <c r="N5074" s="54"/>
      <c r="Y5074" s="53"/>
      <c r="Z5074" s="62"/>
    </row>
    <row r="5075" spans="1:26" s="20" customFormat="1" x14ac:dyDescent="0.2">
      <c r="A5075" s="43"/>
      <c r="B5075" s="48"/>
      <c r="C5075" s="49"/>
      <c r="D5075" s="49"/>
      <c r="E5075" s="50"/>
      <c r="F5075" s="43"/>
      <c r="G5075" s="43"/>
      <c r="H5075" s="45"/>
      <c r="I5075" s="23"/>
      <c r="N5075" s="54"/>
      <c r="Y5075" s="53"/>
      <c r="Z5075" s="62"/>
    </row>
    <row r="5076" spans="1:26" s="20" customFormat="1" x14ac:dyDescent="0.2">
      <c r="A5076" s="43"/>
      <c r="B5076" s="48"/>
      <c r="C5076" s="49"/>
      <c r="D5076" s="49"/>
      <c r="E5076" s="50"/>
      <c r="F5076" s="43"/>
      <c r="G5076" s="43"/>
      <c r="H5076" s="45"/>
      <c r="I5076" s="23"/>
      <c r="N5076" s="54"/>
      <c r="Y5076" s="53"/>
      <c r="Z5076" s="62"/>
    </row>
    <row r="5077" spans="1:26" s="20" customFormat="1" x14ac:dyDescent="0.2">
      <c r="A5077" s="43"/>
      <c r="B5077" s="48"/>
      <c r="C5077" s="49"/>
      <c r="D5077" s="49"/>
      <c r="E5077" s="50"/>
      <c r="F5077" s="43"/>
      <c r="G5077" s="43"/>
      <c r="H5077" s="45"/>
      <c r="I5077" s="23"/>
      <c r="N5077" s="54"/>
      <c r="Y5077" s="53"/>
      <c r="Z5077" s="62"/>
    </row>
    <row r="5078" spans="1:26" s="20" customFormat="1" x14ac:dyDescent="0.2">
      <c r="A5078" s="43"/>
      <c r="B5078" s="48"/>
      <c r="C5078" s="49"/>
      <c r="D5078" s="49"/>
      <c r="E5078" s="50"/>
      <c r="F5078" s="43"/>
      <c r="G5078" s="43"/>
      <c r="H5078" s="45"/>
      <c r="I5078" s="23"/>
      <c r="N5078" s="54"/>
      <c r="Y5078" s="53"/>
      <c r="Z5078" s="62"/>
    </row>
    <row r="5079" spans="1:26" s="20" customFormat="1" x14ac:dyDescent="0.2">
      <c r="A5079" s="43"/>
      <c r="B5079" s="48"/>
      <c r="C5079" s="49"/>
      <c r="D5079" s="49"/>
      <c r="E5079" s="50"/>
      <c r="F5079" s="43"/>
      <c r="G5079" s="43"/>
      <c r="H5079" s="45"/>
      <c r="I5079" s="23"/>
      <c r="N5079" s="54"/>
      <c r="Y5079" s="53"/>
      <c r="Z5079" s="62"/>
    </row>
    <row r="5080" spans="1:26" s="20" customFormat="1" x14ac:dyDescent="0.2">
      <c r="A5080" s="43"/>
      <c r="B5080" s="48"/>
      <c r="C5080" s="49"/>
      <c r="D5080" s="49"/>
      <c r="E5080" s="50"/>
      <c r="F5080" s="43"/>
      <c r="G5080" s="43"/>
      <c r="H5080" s="45"/>
      <c r="I5080" s="23"/>
      <c r="N5080" s="54"/>
      <c r="Y5080" s="53"/>
      <c r="Z5080" s="62"/>
    </row>
    <row r="5081" spans="1:26" s="20" customFormat="1" x14ac:dyDescent="0.2">
      <c r="A5081" s="43"/>
      <c r="B5081" s="48"/>
      <c r="C5081" s="49"/>
      <c r="D5081" s="49"/>
      <c r="E5081" s="50"/>
      <c r="F5081" s="43"/>
      <c r="G5081" s="43"/>
      <c r="H5081" s="45"/>
      <c r="I5081" s="23"/>
      <c r="N5081" s="54"/>
      <c r="Y5081" s="53"/>
      <c r="Z5081" s="62"/>
    </row>
    <row r="5082" spans="1:26" s="20" customFormat="1" x14ac:dyDescent="0.2">
      <c r="A5082" s="43"/>
      <c r="B5082" s="48"/>
      <c r="C5082" s="49"/>
      <c r="D5082" s="49"/>
      <c r="E5082" s="50"/>
      <c r="F5082" s="43"/>
      <c r="G5082" s="43"/>
      <c r="H5082" s="45"/>
      <c r="I5082" s="23"/>
      <c r="N5082" s="54"/>
      <c r="Y5082" s="53"/>
      <c r="Z5082" s="62"/>
    </row>
    <row r="5083" spans="1:26" s="20" customFormat="1" x14ac:dyDescent="0.2">
      <c r="A5083" s="43"/>
      <c r="B5083" s="48"/>
      <c r="C5083" s="49"/>
      <c r="D5083" s="49"/>
      <c r="E5083" s="50"/>
      <c r="F5083" s="43"/>
      <c r="G5083" s="43"/>
      <c r="H5083" s="45"/>
      <c r="I5083" s="23"/>
      <c r="N5083" s="54"/>
      <c r="Y5083" s="53"/>
      <c r="Z5083" s="62"/>
    </row>
    <row r="5084" spans="1:26" s="20" customFormat="1" x14ac:dyDescent="0.2">
      <c r="A5084" s="43"/>
      <c r="B5084" s="48"/>
      <c r="C5084" s="49"/>
      <c r="D5084" s="49"/>
      <c r="E5084" s="50"/>
      <c r="F5084" s="43"/>
      <c r="G5084" s="43"/>
      <c r="H5084" s="45"/>
      <c r="I5084" s="23"/>
      <c r="N5084" s="54"/>
      <c r="Y5084" s="53"/>
      <c r="Z5084" s="62"/>
    </row>
    <row r="5085" spans="1:26" s="20" customFormat="1" x14ac:dyDescent="0.2">
      <c r="A5085" s="43"/>
      <c r="B5085" s="48"/>
      <c r="C5085" s="49"/>
      <c r="D5085" s="49"/>
      <c r="E5085" s="50"/>
      <c r="F5085" s="43"/>
      <c r="G5085" s="43"/>
      <c r="H5085" s="45"/>
      <c r="I5085" s="23"/>
      <c r="N5085" s="54"/>
      <c r="Y5085" s="53"/>
      <c r="Z5085" s="62"/>
    </row>
    <row r="5086" spans="1:26" s="20" customFormat="1" x14ac:dyDescent="0.2">
      <c r="A5086" s="43"/>
      <c r="B5086" s="48"/>
      <c r="C5086" s="49"/>
      <c r="D5086" s="49"/>
      <c r="E5086" s="50"/>
      <c r="F5086" s="43"/>
      <c r="G5086" s="43"/>
      <c r="H5086" s="45"/>
      <c r="I5086" s="23"/>
      <c r="N5086" s="54"/>
      <c r="Y5086" s="53"/>
      <c r="Z5086" s="62"/>
    </row>
    <row r="5087" spans="1:26" s="20" customFormat="1" x14ac:dyDescent="0.2">
      <c r="A5087" s="43"/>
      <c r="B5087" s="48"/>
      <c r="C5087" s="49"/>
      <c r="D5087" s="49"/>
      <c r="E5087" s="50"/>
      <c r="F5087" s="43"/>
      <c r="G5087" s="43"/>
      <c r="H5087" s="45"/>
      <c r="I5087" s="23"/>
      <c r="N5087" s="54"/>
      <c r="Y5087" s="53"/>
      <c r="Z5087" s="62"/>
    </row>
    <row r="5088" spans="1:26" s="20" customFormat="1" x14ac:dyDescent="0.2">
      <c r="A5088" s="43"/>
      <c r="B5088" s="48"/>
      <c r="C5088" s="49"/>
      <c r="D5088" s="49"/>
      <c r="E5088" s="50"/>
      <c r="F5088" s="43"/>
      <c r="G5088" s="43"/>
      <c r="H5088" s="45"/>
      <c r="I5088" s="23"/>
      <c r="N5088" s="54"/>
      <c r="Y5088" s="53"/>
      <c r="Z5088" s="62"/>
    </row>
    <row r="5089" spans="1:26" s="20" customFormat="1" x14ac:dyDescent="0.2">
      <c r="A5089" s="43"/>
      <c r="B5089" s="48"/>
      <c r="C5089" s="49"/>
      <c r="D5089" s="49"/>
      <c r="E5089" s="50"/>
      <c r="F5089" s="43"/>
      <c r="G5089" s="43"/>
      <c r="H5089" s="45"/>
      <c r="I5089" s="23"/>
      <c r="N5089" s="54"/>
      <c r="Y5089" s="53"/>
      <c r="Z5089" s="62"/>
    </row>
    <row r="5090" spans="1:26" s="20" customFormat="1" x14ac:dyDescent="0.2">
      <c r="A5090" s="43"/>
      <c r="B5090" s="48"/>
      <c r="C5090" s="49"/>
      <c r="D5090" s="49"/>
      <c r="E5090" s="50"/>
      <c r="F5090" s="43"/>
      <c r="G5090" s="43"/>
      <c r="H5090" s="45"/>
      <c r="I5090" s="23"/>
      <c r="N5090" s="54"/>
      <c r="Y5090" s="53"/>
      <c r="Z5090" s="62"/>
    </row>
    <row r="5091" spans="1:26" s="20" customFormat="1" x14ac:dyDescent="0.2">
      <c r="A5091" s="43"/>
      <c r="B5091" s="48"/>
      <c r="C5091" s="49"/>
      <c r="D5091" s="49"/>
      <c r="E5091" s="50"/>
      <c r="F5091" s="43"/>
      <c r="G5091" s="43"/>
      <c r="H5091" s="45"/>
      <c r="I5091" s="23"/>
      <c r="N5091" s="54"/>
      <c r="Y5091" s="53"/>
      <c r="Z5091" s="62"/>
    </row>
    <row r="5092" spans="1:26" s="20" customFormat="1" x14ac:dyDescent="0.2">
      <c r="A5092" s="43"/>
      <c r="B5092" s="48"/>
      <c r="C5092" s="49"/>
      <c r="D5092" s="49"/>
      <c r="E5092" s="50"/>
      <c r="F5092" s="43"/>
      <c r="G5092" s="43"/>
      <c r="H5092" s="45"/>
      <c r="I5092" s="23"/>
      <c r="N5092" s="54"/>
      <c r="Y5092" s="53"/>
      <c r="Z5092" s="62"/>
    </row>
    <row r="5093" spans="1:26" s="20" customFormat="1" x14ac:dyDescent="0.2">
      <c r="A5093" s="43"/>
      <c r="B5093" s="48"/>
      <c r="C5093" s="49"/>
      <c r="D5093" s="49"/>
      <c r="E5093" s="50"/>
      <c r="F5093" s="43"/>
      <c r="G5093" s="43"/>
      <c r="H5093" s="45"/>
      <c r="I5093" s="23"/>
      <c r="N5093" s="54"/>
      <c r="Y5093" s="53"/>
      <c r="Z5093" s="62"/>
    </row>
    <row r="5094" spans="1:26" s="20" customFormat="1" x14ac:dyDescent="0.2">
      <c r="A5094" s="43"/>
      <c r="B5094" s="48"/>
      <c r="C5094" s="49"/>
      <c r="D5094" s="49"/>
      <c r="E5094" s="50"/>
      <c r="F5094" s="43"/>
      <c r="G5094" s="43"/>
      <c r="H5094" s="45"/>
      <c r="I5094" s="23"/>
      <c r="N5094" s="54"/>
      <c r="Y5094" s="53"/>
      <c r="Z5094" s="62"/>
    </row>
    <row r="5095" spans="1:26" s="20" customFormat="1" x14ac:dyDescent="0.2">
      <c r="A5095" s="43"/>
      <c r="B5095" s="48"/>
      <c r="C5095" s="49"/>
      <c r="D5095" s="49"/>
      <c r="E5095" s="50"/>
      <c r="F5095" s="43"/>
      <c r="G5095" s="43"/>
      <c r="H5095" s="45"/>
      <c r="I5095" s="23"/>
      <c r="N5095" s="54"/>
      <c r="Y5095" s="53"/>
      <c r="Z5095" s="62"/>
    </row>
    <row r="5096" spans="1:26" s="20" customFormat="1" x14ac:dyDescent="0.2">
      <c r="A5096" s="43"/>
      <c r="B5096" s="48"/>
      <c r="C5096" s="49"/>
      <c r="D5096" s="49"/>
      <c r="E5096" s="50"/>
      <c r="F5096" s="43"/>
      <c r="G5096" s="43"/>
      <c r="H5096" s="45"/>
      <c r="I5096" s="23"/>
      <c r="N5096" s="54"/>
      <c r="Y5096" s="53"/>
      <c r="Z5096" s="62"/>
    </row>
    <row r="5097" spans="1:26" s="20" customFormat="1" x14ac:dyDescent="0.2">
      <c r="A5097" s="43"/>
      <c r="B5097" s="48"/>
      <c r="C5097" s="49"/>
      <c r="D5097" s="49"/>
      <c r="E5097" s="50"/>
      <c r="F5097" s="43"/>
      <c r="G5097" s="43"/>
      <c r="H5097" s="45"/>
      <c r="I5097" s="23"/>
      <c r="N5097" s="54"/>
      <c r="Y5097" s="53"/>
      <c r="Z5097" s="62"/>
    </row>
    <row r="5098" spans="1:26" s="20" customFormat="1" x14ac:dyDescent="0.2">
      <c r="A5098" s="43"/>
      <c r="B5098" s="48"/>
      <c r="C5098" s="49"/>
      <c r="D5098" s="49"/>
      <c r="E5098" s="50"/>
      <c r="F5098" s="43"/>
      <c r="G5098" s="43"/>
      <c r="H5098" s="45"/>
      <c r="I5098" s="23"/>
      <c r="N5098" s="54"/>
      <c r="Y5098" s="53"/>
      <c r="Z5098" s="62"/>
    </row>
    <row r="5099" spans="1:26" s="20" customFormat="1" x14ac:dyDescent="0.2">
      <c r="A5099" s="43"/>
      <c r="B5099" s="48"/>
      <c r="C5099" s="49"/>
      <c r="D5099" s="49"/>
      <c r="E5099" s="50"/>
      <c r="F5099" s="43"/>
      <c r="G5099" s="43"/>
      <c r="H5099" s="45"/>
      <c r="I5099" s="23"/>
      <c r="N5099" s="54"/>
      <c r="Y5099" s="53"/>
      <c r="Z5099" s="62"/>
    </row>
    <row r="5100" spans="1:26" s="20" customFormat="1" x14ac:dyDescent="0.2">
      <c r="A5100" s="43"/>
      <c r="B5100" s="48"/>
      <c r="C5100" s="49"/>
      <c r="D5100" s="49"/>
      <c r="E5100" s="50"/>
      <c r="F5100" s="43"/>
      <c r="G5100" s="43"/>
      <c r="H5100" s="45"/>
      <c r="I5100" s="23"/>
      <c r="N5100" s="54"/>
      <c r="Y5100" s="53"/>
      <c r="Z5100" s="62"/>
    </row>
    <row r="5101" spans="1:26" s="20" customFormat="1" x14ac:dyDescent="0.2">
      <c r="A5101" s="43"/>
      <c r="B5101" s="48"/>
      <c r="C5101" s="49"/>
      <c r="D5101" s="49"/>
      <c r="E5101" s="50"/>
      <c r="F5101" s="43"/>
      <c r="G5101" s="43"/>
      <c r="H5101" s="45"/>
      <c r="I5101" s="23"/>
      <c r="N5101" s="54"/>
      <c r="Y5101" s="53"/>
      <c r="Z5101" s="62"/>
    </row>
    <row r="5102" spans="1:26" s="20" customFormat="1" x14ac:dyDescent="0.2">
      <c r="A5102" s="43"/>
      <c r="B5102" s="48"/>
      <c r="C5102" s="49"/>
      <c r="D5102" s="49"/>
      <c r="E5102" s="50"/>
      <c r="F5102" s="43"/>
      <c r="G5102" s="43"/>
      <c r="H5102" s="45"/>
      <c r="I5102" s="23"/>
      <c r="N5102" s="54"/>
      <c r="Y5102" s="53"/>
      <c r="Z5102" s="62"/>
    </row>
    <row r="5103" spans="1:26" s="20" customFormat="1" x14ac:dyDescent="0.2">
      <c r="A5103" s="43"/>
      <c r="B5103" s="48"/>
      <c r="C5103" s="49"/>
      <c r="D5103" s="49"/>
      <c r="E5103" s="50"/>
      <c r="F5103" s="43"/>
      <c r="G5103" s="43"/>
      <c r="H5103" s="45"/>
      <c r="I5103" s="23"/>
      <c r="N5103" s="54"/>
      <c r="Y5103" s="53"/>
      <c r="Z5103" s="62"/>
    </row>
    <row r="5104" spans="1:26" s="20" customFormat="1" x14ac:dyDescent="0.2">
      <c r="A5104" s="43"/>
      <c r="B5104" s="48"/>
      <c r="C5104" s="49"/>
      <c r="D5104" s="49"/>
      <c r="E5104" s="50"/>
      <c r="F5104" s="43"/>
      <c r="G5104" s="43"/>
      <c r="H5104" s="45"/>
      <c r="I5104" s="23"/>
      <c r="N5104" s="54"/>
      <c r="Y5104" s="53"/>
      <c r="Z5104" s="62"/>
    </row>
    <row r="5105" spans="1:26" s="20" customFormat="1" x14ac:dyDescent="0.2">
      <c r="A5105" s="43"/>
      <c r="B5105" s="48"/>
      <c r="C5105" s="49"/>
      <c r="D5105" s="49"/>
      <c r="E5105" s="50"/>
      <c r="F5105" s="43"/>
      <c r="G5105" s="43"/>
      <c r="H5105" s="45"/>
      <c r="I5105" s="23"/>
      <c r="N5105" s="54"/>
      <c r="Y5105" s="53"/>
      <c r="Z5105" s="62"/>
    </row>
    <row r="5106" spans="1:26" s="20" customFormat="1" x14ac:dyDescent="0.2">
      <c r="A5106" s="43"/>
      <c r="B5106" s="48"/>
      <c r="C5106" s="49"/>
      <c r="D5106" s="49"/>
      <c r="E5106" s="50"/>
      <c r="F5106" s="43"/>
      <c r="G5106" s="43"/>
      <c r="H5106" s="45"/>
      <c r="I5106" s="23"/>
      <c r="N5106" s="54"/>
      <c r="Y5106" s="53"/>
      <c r="Z5106" s="62"/>
    </row>
    <row r="5107" spans="1:26" s="20" customFormat="1" x14ac:dyDescent="0.2">
      <c r="A5107" s="43"/>
      <c r="B5107" s="48"/>
      <c r="C5107" s="49"/>
      <c r="D5107" s="49"/>
      <c r="E5107" s="50"/>
      <c r="F5107" s="43"/>
      <c r="G5107" s="43"/>
      <c r="H5107" s="45"/>
      <c r="I5107" s="23"/>
      <c r="N5107" s="54"/>
      <c r="Y5107" s="53"/>
      <c r="Z5107" s="62"/>
    </row>
    <row r="5108" spans="1:26" s="20" customFormat="1" x14ac:dyDescent="0.2">
      <c r="A5108" s="43"/>
      <c r="B5108" s="48"/>
      <c r="C5108" s="49"/>
      <c r="D5108" s="49"/>
      <c r="E5108" s="50"/>
      <c r="F5108" s="43"/>
      <c r="G5108" s="43"/>
      <c r="H5108" s="45"/>
      <c r="I5108" s="23"/>
      <c r="N5108" s="54"/>
      <c r="Y5108" s="53"/>
      <c r="Z5108" s="62"/>
    </row>
    <row r="5109" spans="1:26" s="20" customFormat="1" x14ac:dyDescent="0.2">
      <c r="A5109" s="43"/>
      <c r="B5109" s="48"/>
      <c r="C5109" s="49"/>
      <c r="D5109" s="49"/>
      <c r="E5109" s="50"/>
      <c r="F5109" s="43"/>
      <c r="G5109" s="43"/>
      <c r="H5109" s="45"/>
      <c r="I5109" s="23"/>
      <c r="N5109" s="54"/>
      <c r="Y5109" s="53"/>
      <c r="Z5109" s="62"/>
    </row>
    <row r="5110" spans="1:26" s="20" customFormat="1" x14ac:dyDescent="0.2">
      <c r="A5110" s="43"/>
      <c r="B5110" s="48"/>
      <c r="C5110" s="49"/>
      <c r="D5110" s="49"/>
      <c r="E5110" s="50"/>
      <c r="F5110" s="43"/>
      <c r="G5110" s="43"/>
      <c r="H5110" s="45"/>
      <c r="I5110" s="23"/>
      <c r="N5110" s="54"/>
      <c r="Y5110" s="53"/>
      <c r="Z5110" s="62"/>
    </row>
    <row r="5111" spans="1:26" s="20" customFormat="1" x14ac:dyDescent="0.2">
      <c r="A5111" s="43"/>
      <c r="B5111" s="48"/>
      <c r="C5111" s="49"/>
      <c r="D5111" s="49"/>
      <c r="E5111" s="50"/>
      <c r="F5111" s="43"/>
      <c r="G5111" s="43"/>
      <c r="H5111" s="45"/>
      <c r="I5111" s="23"/>
      <c r="N5111" s="54"/>
      <c r="Y5111" s="53"/>
      <c r="Z5111" s="62"/>
    </row>
    <row r="5112" spans="1:26" s="20" customFormat="1" x14ac:dyDescent="0.2">
      <c r="A5112" s="43"/>
      <c r="B5112" s="48"/>
      <c r="C5112" s="49"/>
      <c r="D5112" s="49"/>
      <c r="E5112" s="50"/>
      <c r="F5112" s="43"/>
      <c r="G5112" s="43"/>
      <c r="H5112" s="45"/>
      <c r="I5112" s="23"/>
      <c r="N5112" s="54"/>
      <c r="Y5112" s="53"/>
      <c r="Z5112" s="62"/>
    </row>
    <row r="5113" spans="1:26" s="20" customFormat="1" x14ac:dyDescent="0.2">
      <c r="A5113" s="43"/>
      <c r="B5113" s="48"/>
      <c r="C5113" s="49"/>
      <c r="D5113" s="49"/>
      <c r="E5113" s="50"/>
      <c r="F5113" s="43"/>
      <c r="G5113" s="43"/>
      <c r="H5113" s="45"/>
      <c r="I5113" s="23"/>
      <c r="N5113" s="54"/>
      <c r="Y5113" s="53"/>
      <c r="Z5113" s="62"/>
    </row>
    <row r="5114" spans="1:26" s="20" customFormat="1" x14ac:dyDescent="0.2">
      <c r="A5114" s="43"/>
      <c r="B5114" s="48"/>
      <c r="C5114" s="49"/>
      <c r="D5114" s="49"/>
      <c r="E5114" s="50"/>
      <c r="F5114" s="43"/>
      <c r="G5114" s="43"/>
      <c r="H5114" s="45"/>
      <c r="I5114" s="23"/>
      <c r="N5114" s="54"/>
      <c r="Y5114" s="53"/>
      <c r="Z5114" s="62"/>
    </row>
    <row r="5115" spans="1:26" s="20" customFormat="1" x14ac:dyDescent="0.2">
      <c r="A5115" s="43"/>
      <c r="B5115" s="48"/>
      <c r="C5115" s="49"/>
      <c r="D5115" s="49"/>
      <c r="E5115" s="50"/>
      <c r="F5115" s="43"/>
      <c r="G5115" s="43"/>
      <c r="H5115" s="45"/>
      <c r="I5115" s="23"/>
      <c r="N5115" s="54"/>
      <c r="Y5115" s="53"/>
      <c r="Z5115" s="62"/>
    </row>
    <row r="5116" spans="1:26" s="20" customFormat="1" x14ac:dyDescent="0.2">
      <c r="A5116" s="43"/>
      <c r="B5116" s="48"/>
      <c r="C5116" s="49"/>
      <c r="D5116" s="49"/>
      <c r="E5116" s="50"/>
      <c r="F5116" s="43"/>
      <c r="G5116" s="43"/>
      <c r="H5116" s="45"/>
      <c r="I5116" s="23"/>
      <c r="N5116" s="54"/>
      <c r="Y5116" s="53"/>
      <c r="Z5116" s="62"/>
    </row>
    <row r="5117" spans="1:26" s="20" customFormat="1" x14ac:dyDescent="0.2">
      <c r="A5117" s="43"/>
      <c r="B5117" s="48"/>
      <c r="C5117" s="49"/>
      <c r="D5117" s="49"/>
      <c r="E5117" s="50"/>
      <c r="F5117" s="43"/>
      <c r="G5117" s="43"/>
      <c r="H5117" s="45"/>
      <c r="I5117" s="23"/>
      <c r="N5117" s="54"/>
      <c r="Y5117" s="53"/>
      <c r="Z5117" s="62"/>
    </row>
    <row r="5118" spans="1:26" s="20" customFormat="1" x14ac:dyDescent="0.2">
      <c r="A5118" s="43"/>
      <c r="B5118" s="48"/>
      <c r="C5118" s="49"/>
      <c r="D5118" s="49"/>
      <c r="E5118" s="50"/>
      <c r="F5118" s="43"/>
      <c r="G5118" s="43"/>
      <c r="H5118" s="45"/>
      <c r="I5118" s="23"/>
      <c r="N5118" s="54"/>
      <c r="Y5118" s="53"/>
      <c r="Z5118" s="62"/>
    </row>
    <row r="5119" spans="1:26" s="20" customFormat="1" x14ac:dyDescent="0.2">
      <c r="A5119" s="43"/>
      <c r="B5119" s="48"/>
      <c r="C5119" s="49"/>
      <c r="D5119" s="49"/>
      <c r="E5119" s="50"/>
      <c r="F5119" s="43"/>
      <c r="G5119" s="43"/>
      <c r="H5119" s="45"/>
      <c r="I5119" s="23"/>
      <c r="N5119" s="54"/>
      <c r="Y5119" s="53"/>
      <c r="Z5119" s="62"/>
    </row>
    <row r="5120" spans="1:26" s="20" customFormat="1" x14ac:dyDescent="0.2">
      <c r="A5120" s="43"/>
      <c r="B5120" s="48"/>
      <c r="C5120" s="49"/>
      <c r="D5120" s="49"/>
      <c r="E5120" s="50"/>
      <c r="F5120" s="43"/>
      <c r="G5120" s="43"/>
      <c r="H5120" s="45"/>
      <c r="I5120" s="23"/>
      <c r="N5120" s="54"/>
      <c r="Y5120" s="53"/>
      <c r="Z5120" s="62"/>
    </row>
    <row r="5121" spans="1:26" s="20" customFormat="1" x14ac:dyDescent="0.2">
      <c r="A5121" s="43"/>
      <c r="B5121" s="48"/>
      <c r="C5121" s="49"/>
      <c r="D5121" s="49"/>
      <c r="E5121" s="50"/>
      <c r="F5121" s="43"/>
      <c r="G5121" s="43"/>
      <c r="H5121" s="45"/>
      <c r="I5121" s="23"/>
      <c r="N5121" s="54"/>
      <c r="Y5121" s="53"/>
      <c r="Z5121" s="62"/>
    </row>
    <row r="5122" spans="1:26" s="20" customFormat="1" x14ac:dyDescent="0.2">
      <c r="A5122" s="43"/>
      <c r="B5122" s="48"/>
      <c r="C5122" s="49"/>
      <c r="D5122" s="49"/>
      <c r="E5122" s="50"/>
      <c r="F5122" s="43"/>
      <c r="G5122" s="43"/>
      <c r="H5122" s="45"/>
      <c r="I5122" s="23"/>
      <c r="N5122" s="54"/>
      <c r="Y5122" s="53"/>
      <c r="Z5122" s="62"/>
    </row>
    <row r="5123" spans="1:26" s="20" customFormat="1" x14ac:dyDescent="0.2">
      <c r="A5123" s="43"/>
      <c r="B5123" s="48"/>
      <c r="C5123" s="49"/>
      <c r="D5123" s="49"/>
      <c r="E5123" s="50"/>
      <c r="F5123" s="43"/>
      <c r="G5123" s="43"/>
      <c r="H5123" s="45"/>
      <c r="I5123" s="23"/>
      <c r="N5123" s="54"/>
      <c r="Y5123" s="53"/>
      <c r="Z5123" s="62"/>
    </row>
    <row r="5124" spans="1:26" s="20" customFormat="1" x14ac:dyDescent="0.2">
      <c r="A5124" s="43"/>
      <c r="B5124" s="48"/>
      <c r="C5124" s="49"/>
      <c r="D5124" s="49"/>
      <c r="E5124" s="50"/>
      <c r="F5124" s="43"/>
      <c r="G5124" s="43"/>
      <c r="H5124" s="45"/>
      <c r="I5124" s="23"/>
      <c r="N5124" s="54"/>
      <c r="Y5124" s="53"/>
      <c r="Z5124" s="62"/>
    </row>
    <row r="5125" spans="1:26" s="20" customFormat="1" x14ac:dyDescent="0.2">
      <c r="A5125" s="43"/>
      <c r="B5125" s="48"/>
      <c r="C5125" s="49"/>
      <c r="D5125" s="49"/>
      <c r="E5125" s="50"/>
      <c r="F5125" s="43"/>
      <c r="G5125" s="43"/>
      <c r="H5125" s="45"/>
      <c r="I5125" s="23"/>
      <c r="N5125" s="54"/>
      <c r="Y5125" s="53"/>
      <c r="Z5125" s="62"/>
    </row>
    <row r="5126" spans="1:26" s="20" customFormat="1" x14ac:dyDescent="0.2">
      <c r="A5126" s="43"/>
      <c r="B5126" s="48"/>
      <c r="C5126" s="49"/>
      <c r="D5126" s="49"/>
      <c r="E5126" s="50"/>
      <c r="F5126" s="43"/>
      <c r="G5126" s="43"/>
      <c r="H5126" s="45"/>
      <c r="I5126" s="23"/>
      <c r="N5126" s="54"/>
      <c r="Y5126" s="53"/>
      <c r="Z5126" s="62"/>
    </row>
    <row r="5127" spans="1:26" s="20" customFormat="1" x14ac:dyDescent="0.2">
      <c r="A5127" s="43"/>
      <c r="B5127" s="48"/>
      <c r="C5127" s="49"/>
      <c r="D5127" s="49"/>
      <c r="E5127" s="50"/>
      <c r="F5127" s="43"/>
      <c r="G5127" s="43"/>
      <c r="H5127" s="45"/>
      <c r="I5127" s="23"/>
      <c r="N5127" s="54"/>
      <c r="Y5127" s="53"/>
      <c r="Z5127" s="62"/>
    </row>
    <row r="5128" spans="1:26" s="20" customFormat="1" x14ac:dyDescent="0.2">
      <c r="A5128" s="43"/>
      <c r="B5128" s="48"/>
      <c r="C5128" s="49"/>
      <c r="D5128" s="49"/>
      <c r="E5128" s="50"/>
      <c r="F5128" s="43"/>
      <c r="G5128" s="43"/>
      <c r="H5128" s="45"/>
      <c r="I5128" s="23"/>
      <c r="N5128" s="54"/>
      <c r="Y5128" s="53"/>
      <c r="Z5128" s="62"/>
    </row>
    <row r="5129" spans="1:26" s="20" customFormat="1" x14ac:dyDescent="0.2">
      <c r="A5129" s="43"/>
      <c r="B5129" s="48"/>
      <c r="C5129" s="49"/>
      <c r="D5129" s="49"/>
      <c r="E5129" s="50"/>
      <c r="F5129" s="43"/>
      <c r="G5129" s="43"/>
      <c r="H5129" s="45"/>
      <c r="I5129" s="23"/>
      <c r="N5129" s="54"/>
      <c r="Y5129" s="53"/>
      <c r="Z5129" s="62"/>
    </row>
    <row r="5130" spans="1:26" s="20" customFormat="1" x14ac:dyDescent="0.2">
      <c r="A5130" s="43"/>
      <c r="B5130" s="48"/>
      <c r="C5130" s="49"/>
      <c r="D5130" s="49"/>
      <c r="E5130" s="50"/>
      <c r="F5130" s="43"/>
      <c r="G5130" s="43"/>
      <c r="H5130" s="45"/>
      <c r="I5130" s="23"/>
      <c r="N5130" s="54"/>
      <c r="Y5130" s="53"/>
      <c r="Z5130" s="62"/>
    </row>
    <row r="5131" spans="1:26" s="20" customFormat="1" x14ac:dyDescent="0.2">
      <c r="A5131" s="43"/>
      <c r="B5131" s="48"/>
      <c r="C5131" s="49"/>
      <c r="D5131" s="49"/>
      <c r="E5131" s="50"/>
      <c r="F5131" s="43"/>
      <c r="G5131" s="43"/>
      <c r="H5131" s="45"/>
      <c r="I5131" s="23"/>
      <c r="N5131" s="54"/>
      <c r="Y5131" s="53"/>
      <c r="Z5131" s="62"/>
    </row>
    <row r="5132" spans="1:26" s="20" customFormat="1" x14ac:dyDescent="0.2">
      <c r="A5132" s="43"/>
      <c r="B5132" s="48"/>
      <c r="C5132" s="49"/>
      <c r="D5132" s="49"/>
      <c r="E5132" s="50"/>
      <c r="F5132" s="43"/>
      <c r="G5132" s="43"/>
      <c r="H5132" s="45"/>
      <c r="I5132" s="23"/>
      <c r="N5132" s="54"/>
      <c r="Y5132" s="53"/>
      <c r="Z5132" s="62"/>
    </row>
    <row r="5133" spans="1:26" s="20" customFormat="1" x14ac:dyDescent="0.2">
      <c r="A5133" s="43"/>
      <c r="B5133" s="48"/>
      <c r="C5133" s="49"/>
      <c r="D5133" s="49"/>
      <c r="E5133" s="50"/>
      <c r="F5133" s="43"/>
      <c r="G5133" s="43"/>
      <c r="H5133" s="45"/>
      <c r="I5133" s="23"/>
      <c r="N5133" s="54"/>
      <c r="Y5133" s="53"/>
      <c r="Z5133" s="62"/>
    </row>
    <row r="5134" spans="1:26" s="20" customFormat="1" x14ac:dyDescent="0.2">
      <c r="A5134" s="43"/>
      <c r="B5134" s="48"/>
      <c r="C5134" s="49"/>
      <c r="D5134" s="49"/>
      <c r="E5134" s="50"/>
      <c r="F5134" s="43"/>
      <c r="G5134" s="43"/>
      <c r="H5134" s="45"/>
      <c r="I5134" s="23"/>
      <c r="N5134" s="54"/>
      <c r="Y5134" s="53"/>
      <c r="Z5134" s="62"/>
    </row>
    <row r="5135" spans="1:26" s="20" customFormat="1" x14ac:dyDescent="0.2">
      <c r="A5135" s="43"/>
      <c r="B5135" s="48"/>
      <c r="C5135" s="49"/>
      <c r="D5135" s="49"/>
      <c r="E5135" s="50"/>
      <c r="F5135" s="43"/>
      <c r="G5135" s="43"/>
      <c r="H5135" s="45"/>
      <c r="I5135" s="23"/>
      <c r="N5135" s="54"/>
      <c r="Y5135" s="53"/>
      <c r="Z5135" s="62"/>
    </row>
    <row r="5136" spans="1:26" s="20" customFormat="1" x14ac:dyDescent="0.2">
      <c r="A5136" s="43"/>
      <c r="B5136" s="48"/>
      <c r="C5136" s="49"/>
      <c r="D5136" s="49"/>
      <c r="E5136" s="50"/>
      <c r="F5136" s="43"/>
      <c r="G5136" s="43"/>
      <c r="H5136" s="45"/>
      <c r="I5136" s="23"/>
      <c r="N5136" s="54"/>
      <c r="Y5136" s="53"/>
      <c r="Z5136" s="62"/>
    </row>
    <row r="5137" spans="1:26" s="20" customFormat="1" x14ac:dyDescent="0.2">
      <c r="A5137" s="43"/>
      <c r="B5137" s="48"/>
      <c r="C5137" s="49"/>
      <c r="D5137" s="49"/>
      <c r="E5137" s="50"/>
      <c r="F5137" s="43"/>
      <c r="G5137" s="43"/>
      <c r="H5137" s="45"/>
      <c r="I5137" s="23"/>
      <c r="N5137" s="54"/>
      <c r="Y5137" s="53"/>
      <c r="Z5137" s="62"/>
    </row>
    <row r="5138" spans="1:26" s="20" customFormat="1" x14ac:dyDescent="0.2">
      <c r="A5138" s="43"/>
      <c r="B5138" s="48"/>
      <c r="C5138" s="49"/>
      <c r="D5138" s="49"/>
      <c r="E5138" s="50"/>
      <c r="F5138" s="43"/>
      <c r="G5138" s="43"/>
      <c r="H5138" s="45"/>
      <c r="I5138" s="23"/>
      <c r="N5138" s="54"/>
      <c r="Y5138" s="53"/>
      <c r="Z5138" s="62"/>
    </row>
    <row r="5139" spans="1:26" s="20" customFormat="1" x14ac:dyDescent="0.2">
      <c r="A5139" s="43"/>
      <c r="B5139" s="48"/>
      <c r="C5139" s="49"/>
      <c r="D5139" s="49"/>
      <c r="E5139" s="50"/>
      <c r="F5139" s="43"/>
      <c r="G5139" s="43"/>
      <c r="H5139" s="45"/>
      <c r="I5139" s="23"/>
      <c r="N5139" s="54"/>
      <c r="Y5139" s="53"/>
      <c r="Z5139" s="62"/>
    </row>
    <row r="5140" spans="1:26" s="20" customFormat="1" x14ac:dyDescent="0.2">
      <c r="A5140" s="43"/>
      <c r="B5140" s="48"/>
      <c r="C5140" s="49"/>
      <c r="D5140" s="49"/>
      <c r="E5140" s="50"/>
      <c r="F5140" s="43"/>
      <c r="G5140" s="43"/>
      <c r="H5140" s="45"/>
      <c r="I5140" s="23"/>
      <c r="N5140" s="54"/>
      <c r="Y5140" s="53"/>
      <c r="Z5140" s="62"/>
    </row>
    <row r="5141" spans="1:26" s="20" customFormat="1" x14ac:dyDescent="0.2">
      <c r="A5141" s="43"/>
      <c r="B5141" s="48"/>
      <c r="C5141" s="49"/>
      <c r="D5141" s="49"/>
      <c r="E5141" s="50"/>
      <c r="F5141" s="43"/>
      <c r="G5141" s="43"/>
      <c r="H5141" s="45"/>
      <c r="I5141" s="23"/>
      <c r="N5141" s="54"/>
      <c r="Y5141" s="53"/>
      <c r="Z5141" s="62"/>
    </row>
    <row r="5142" spans="1:26" s="20" customFormat="1" x14ac:dyDescent="0.2">
      <c r="A5142" s="43"/>
      <c r="B5142" s="48"/>
      <c r="C5142" s="49"/>
      <c r="D5142" s="49"/>
      <c r="E5142" s="50"/>
      <c r="F5142" s="43"/>
      <c r="G5142" s="43"/>
      <c r="H5142" s="45"/>
      <c r="I5142" s="23"/>
      <c r="N5142" s="54"/>
      <c r="Y5142" s="53"/>
      <c r="Z5142" s="62"/>
    </row>
    <row r="5143" spans="1:26" s="20" customFormat="1" x14ac:dyDescent="0.2">
      <c r="A5143" s="43"/>
      <c r="B5143" s="48"/>
      <c r="C5143" s="49"/>
      <c r="D5143" s="49"/>
      <c r="E5143" s="50"/>
      <c r="F5143" s="43"/>
      <c r="G5143" s="43"/>
      <c r="H5143" s="45"/>
      <c r="I5143" s="23"/>
      <c r="N5143" s="54"/>
      <c r="Y5143" s="53"/>
      <c r="Z5143" s="62"/>
    </row>
    <row r="5144" spans="1:26" s="20" customFormat="1" x14ac:dyDescent="0.2">
      <c r="A5144" s="43"/>
      <c r="B5144" s="48"/>
      <c r="C5144" s="49"/>
      <c r="D5144" s="49"/>
      <c r="E5144" s="50"/>
      <c r="F5144" s="43"/>
      <c r="G5144" s="43"/>
      <c r="H5144" s="45"/>
      <c r="I5144" s="23"/>
      <c r="N5144" s="54"/>
      <c r="Y5144" s="53"/>
      <c r="Z5144" s="62"/>
    </row>
    <row r="5145" spans="1:26" s="20" customFormat="1" x14ac:dyDescent="0.2">
      <c r="A5145" s="43"/>
      <c r="B5145" s="48"/>
      <c r="C5145" s="49"/>
      <c r="D5145" s="49"/>
      <c r="E5145" s="50"/>
      <c r="F5145" s="43"/>
      <c r="G5145" s="43"/>
      <c r="H5145" s="45"/>
      <c r="I5145" s="23"/>
      <c r="N5145" s="54"/>
      <c r="Y5145" s="53"/>
      <c r="Z5145" s="62"/>
    </row>
    <row r="5146" spans="1:26" s="20" customFormat="1" x14ac:dyDescent="0.2">
      <c r="A5146" s="43"/>
      <c r="B5146" s="48"/>
      <c r="C5146" s="49"/>
      <c r="D5146" s="49"/>
      <c r="E5146" s="50"/>
      <c r="F5146" s="43"/>
      <c r="G5146" s="43"/>
      <c r="H5146" s="45"/>
      <c r="I5146" s="23"/>
      <c r="N5146" s="54"/>
      <c r="Y5146" s="53"/>
      <c r="Z5146" s="62"/>
    </row>
    <row r="5147" spans="1:26" s="20" customFormat="1" x14ac:dyDescent="0.2">
      <c r="A5147" s="43"/>
      <c r="B5147" s="48"/>
      <c r="C5147" s="49"/>
      <c r="D5147" s="49"/>
      <c r="E5147" s="50"/>
      <c r="F5147" s="43"/>
      <c r="G5147" s="43"/>
      <c r="H5147" s="45"/>
      <c r="I5147" s="23"/>
      <c r="N5147" s="54"/>
      <c r="Y5147" s="53"/>
      <c r="Z5147" s="62"/>
    </row>
    <row r="5148" spans="1:26" s="20" customFormat="1" x14ac:dyDescent="0.2">
      <c r="A5148" s="43"/>
      <c r="B5148" s="48"/>
      <c r="C5148" s="49"/>
      <c r="D5148" s="49"/>
      <c r="E5148" s="50"/>
      <c r="F5148" s="43"/>
      <c r="G5148" s="43"/>
      <c r="H5148" s="45"/>
      <c r="I5148" s="23"/>
      <c r="N5148" s="54"/>
      <c r="Y5148" s="53"/>
      <c r="Z5148" s="62"/>
    </row>
    <row r="5149" spans="1:26" s="20" customFormat="1" x14ac:dyDescent="0.2">
      <c r="A5149" s="43"/>
      <c r="B5149" s="48"/>
      <c r="C5149" s="49"/>
      <c r="D5149" s="49"/>
      <c r="E5149" s="50"/>
      <c r="F5149" s="43"/>
      <c r="G5149" s="43"/>
      <c r="H5149" s="45"/>
      <c r="I5149" s="23"/>
      <c r="N5149" s="54"/>
      <c r="Y5149" s="53"/>
      <c r="Z5149" s="62"/>
    </row>
    <row r="5150" spans="1:26" s="20" customFormat="1" x14ac:dyDescent="0.2">
      <c r="A5150" s="43"/>
      <c r="B5150" s="48"/>
      <c r="C5150" s="49"/>
      <c r="D5150" s="49"/>
      <c r="E5150" s="50"/>
      <c r="F5150" s="43"/>
      <c r="G5150" s="43"/>
      <c r="H5150" s="45"/>
      <c r="I5150" s="23"/>
      <c r="N5150" s="54"/>
      <c r="Y5150" s="53"/>
      <c r="Z5150" s="62"/>
    </row>
    <row r="5151" spans="1:26" s="20" customFormat="1" x14ac:dyDescent="0.2">
      <c r="A5151" s="43"/>
      <c r="B5151" s="48"/>
      <c r="C5151" s="49"/>
      <c r="D5151" s="49"/>
      <c r="E5151" s="50"/>
      <c r="F5151" s="43"/>
      <c r="G5151" s="43"/>
      <c r="H5151" s="45"/>
      <c r="I5151" s="23"/>
      <c r="N5151" s="54"/>
      <c r="Y5151" s="53"/>
      <c r="Z5151" s="62"/>
    </row>
    <row r="5152" spans="1:26" s="20" customFormat="1" x14ac:dyDescent="0.2">
      <c r="A5152" s="43"/>
      <c r="B5152" s="48"/>
      <c r="C5152" s="49"/>
      <c r="D5152" s="49"/>
      <c r="E5152" s="50"/>
      <c r="F5152" s="43"/>
      <c r="G5152" s="43"/>
      <c r="H5152" s="45"/>
      <c r="I5152" s="23"/>
      <c r="N5152" s="54"/>
      <c r="Y5152" s="53"/>
      <c r="Z5152" s="62"/>
    </row>
    <row r="5153" spans="1:26" s="20" customFormat="1" x14ac:dyDescent="0.2">
      <c r="A5153" s="43"/>
      <c r="B5153" s="48"/>
      <c r="C5153" s="49"/>
      <c r="D5153" s="49"/>
      <c r="E5153" s="50"/>
      <c r="F5153" s="43"/>
      <c r="G5153" s="43"/>
      <c r="H5153" s="45"/>
      <c r="I5153" s="23"/>
      <c r="N5153" s="54"/>
      <c r="Y5153" s="53"/>
      <c r="Z5153" s="62"/>
    </row>
    <row r="5154" spans="1:26" s="20" customFormat="1" x14ac:dyDescent="0.2">
      <c r="A5154" s="43"/>
      <c r="B5154" s="48"/>
      <c r="C5154" s="49"/>
      <c r="D5154" s="49"/>
      <c r="E5154" s="50"/>
      <c r="F5154" s="43"/>
      <c r="G5154" s="43"/>
      <c r="H5154" s="45"/>
      <c r="I5154" s="23"/>
      <c r="N5154" s="54"/>
      <c r="Y5154" s="53"/>
      <c r="Z5154" s="62"/>
    </row>
    <row r="5155" spans="1:26" s="20" customFormat="1" x14ac:dyDescent="0.2">
      <c r="A5155" s="43"/>
      <c r="B5155" s="48"/>
      <c r="C5155" s="49"/>
      <c r="D5155" s="49"/>
      <c r="E5155" s="50"/>
      <c r="F5155" s="43"/>
      <c r="G5155" s="43"/>
      <c r="H5155" s="45"/>
      <c r="I5155" s="23"/>
      <c r="N5155" s="54"/>
      <c r="Y5155" s="53"/>
      <c r="Z5155" s="62"/>
    </row>
    <row r="5156" spans="1:26" s="20" customFormat="1" x14ac:dyDescent="0.2">
      <c r="A5156" s="43"/>
      <c r="B5156" s="48"/>
      <c r="C5156" s="49"/>
      <c r="D5156" s="49"/>
      <c r="E5156" s="50"/>
      <c r="F5156" s="43"/>
      <c r="G5156" s="43"/>
      <c r="H5156" s="45"/>
      <c r="I5156" s="23"/>
      <c r="N5156" s="54"/>
      <c r="Y5156" s="53"/>
      <c r="Z5156" s="62"/>
    </row>
    <row r="5157" spans="1:26" s="20" customFormat="1" x14ac:dyDescent="0.2">
      <c r="A5157" s="43"/>
      <c r="B5157" s="48"/>
      <c r="C5157" s="49"/>
      <c r="D5157" s="49"/>
      <c r="E5157" s="50"/>
      <c r="F5157" s="43"/>
      <c r="G5157" s="43"/>
      <c r="H5157" s="45"/>
      <c r="I5157" s="23"/>
      <c r="N5157" s="54"/>
      <c r="Y5157" s="53"/>
      <c r="Z5157" s="62"/>
    </row>
    <row r="5158" spans="1:26" s="20" customFormat="1" x14ac:dyDescent="0.2">
      <c r="A5158" s="43"/>
      <c r="B5158" s="48"/>
      <c r="C5158" s="49"/>
      <c r="D5158" s="49"/>
      <c r="E5158" s="50"/>
      <c r="F5158" s="43"/>
      <c r="G5158" s="43"/>
      <c r="H5158" s="45"/>
      <c r="I5158" s="23"/>
      <c r="N5158" s="54"/>
      <c r="Y5158" s="53"/>
      <c r="Z5158" s="62"/>
    </row>
    <row r="5159" spans="1:26" s="20" customFormat="1" x14ac:dyDescent="0.2">
      <c r="A5159" s="43"/>
      <c r="B5159" s="48"/>
      <c r="C5159" s="49"/>
      <c r="D5159" s="49"/>
      <c r="E5159" s="50"/>
      <c r="F5159" s="43"/>
      <c r="G5159" s="43"/>
      <c r="H5159" s="45"/>
      <c r="I5159" s="23"/>
      <c r="N5159" s="54"/>
      <c r="Y5159" s="53"/>
      <c r="Z5159" s="62"/>
    </row>
    <row r="5160" spans="1:26" s="20" customFormat="1" x14ac:dyDescent="0.2">
      <c r="A5160" s="43"/>
      <c r="B5160" s="48"/>
      <c r="C5160" s="49"/>
      <c r="D5160" s="49"/>
      <c r="E5160" s="50"/>
      <c r="F5160" s="43"/>
      <c r="G5160" s="43"/>
      <c r="H5160" s="45"/>
      <c r="I5160" s="23"/>
      <c r="N5160" s="54"/>
      <c r="Y5160" s="53"/>
      <c r="Z5160" s="62"/>
    </row>
    <row r="5161" spans="1:26" s="20" customFormat="1" x14ac:dyDescent="0.2">
      <c r="A5161" s="43"/>
      <c r="B5161" s="48"/>
      <c r="C5161" s="49"/>
      <c r="D5161" s="49"/>
      <c r="E5161" s="50"/>
      <c r="F5161" s="43"/>
      <c r="G5161" s="43"/>
      <c r="H5161" s="45"/>
      <c r="I5161" s="23"/>
      <c r="N5161" s="54"/>
      <c r="Y5161" s="53"/>
      <c r="Z5161" s="62"/>
    </row>
    <row r="5162" spans="1:26" s="20" customFormat="1" x14ac:dyDescent="0.2">
      <c r="A5162" s="43"/>
      <c r="B5162" s="48"/>
      <c r="C5162" s="49"/>
      <c r="D5162" s="49"/>
      <c r="E5162" s="50"/>
      <c r="F5162" s="43"/>
      <c r="G5162" s="43"/>
      <c r="H5162" s="45"/>
      <c r="I5162" s="23"/>
      <c r="N5162" s="54"/>
      <c r="Y5162" s="53"/>
      <c r="Z5162" s="62"/>
    </row>
    <row r="5163" spans="1:26" s="20" customFormat="1" x14ac:dyDescent="0.2">
      <c r="A5163" s="43"/>
      <c r="B5163" s="48"/>
      <c r="C5163" s="49"/>
      <c r="D5163" s="49"/>
      <c r="E5163" s="50"/>
      <c r="F5163" s="43"/>
      <c r="G5163" s="43"/>
      <c r="H5163" s="45"/>
      <c r="I5163" s="23"/>
      <c r="N5163" s="54"/>
      <c r="Y5163" s="53"/>
      <c r="Z5163" s="62"/>
    </row>
    <row r="5164" spans="1:26" s="20" customFormat="1" x14ac:dyDescent="0.2">
      <c r="A5164" s="43"/>
      <c r="B5164" s="48"/>
      <c r="C5164" s="49"/>
      <c r="D5164" s="49"/>
      <c r="E5164" s="50"/>
      <c r="F5164" s="43"/>
      <c r="G5164" s="43"/>
      <c r="H5164" s="45"/>
      <c r="I5164" s="23"/>
      <c r="N5164" s="54"/>
      <c r="Y5164" s="53"/>
      <c r="Z5164" s="62"/>
    </row>
    <row r="5165" spans="1:26" s="20" customFormat="1" x14ac:dyDescent="0.2">
      <c r="A5165" s="43"/>
      <c r="B5165" s="48"/>
      <c r="C5165" s="49"/>
      <c r="D5165" s="49"/>
      <c r="E5165" s="50"/>
      <c r="F5165" s="43"/>
      <c r="G5165" s="43"/>
      <c r="H5165" s="45"/>
      <c r="I5165" s="23"/>
      <c r="N5165" s="54"/>
      <c r="Y5165" s="53"/>
      <c r="Z5165" s="62"/>
    </row>
    <row r="5166" spans="1:26" s="20" customFormat="1" x14ac:dyDescent="0.2">
      <c r="A5166" s="43"/>
      <c r="B5166" s="48"/>
      <c r="C5166" s="49"/>
      <c r="D5166" s="49"/>
      <c r="E5166" s="50"/>
      <c r="F5166" s="43"/>
      <c r="G5166" s="43"/>
      <c r="H5166" s="45"/>
      <c r="I5166" s="23"/>
      <c r="N5166" s="54"/>
      <c r="Y5166" s="53"/>
      <c r="Z5166" s="62"/>
    </row>
    <row r="5167" spans="1:26" s="20" customFormat="1" x14ac:dyDescent="0.2">
      <c r="A5167" s="43"/>
      <c r="B5167" s="48"/>
      <c r="C5167" s="49"/>
      <c r="D5167" s="49"/>
      <c r="E5167" s="50"/>
      <c r="F5167" s="43"/>
      <c r="G5167" s="43"/>
      <c r="H5167" s="45"/>
      <c r="I5167" s="23"/>
      <c r="N5167" s="54"/>
      <c r="Y5167" s="53"/>
      <c r="Z5167" s="62"/>
    </row>
    <row r="5168" spans="1:26" s="20" customFormat="1" x14ac:dyDescent="0.2">
      <c r="A5168" s="43"/>
      <c r="B5168" s="48"/>
      <c r="C5168" s="49"/>
      <c r="D5168" s="49"/>
      <c r="E5168" s="50"/>
      <c r="F5168" s="43"/>
      <c r="G5168" s="43"/>
      <c r="H5168" s="45"/>
      <c r="I5168" s="23"/>
      <c r="N5168" s="54"/>
      <c r="Y5168" s="53"/>
      <c r="Z5168" s="62"/>
    </row>
    <row r="5169" spans="1:26" s="20" customFormat="1" x14ac:dyDescent="0.2">
      <c r="A5169" s="43"/>
      <c r="B5169" s="48"/>
      <c r="C5169" s="49"/>
      <c r="D5169" s="49"/>
      <c r="E5169" s="50"/>
      <c r="F5169" s="43"/>
      <c r="G5169" s="43"/>
      <c r="H5169" s="45"/>
      <c r="I5169" s="23"/>
      <c r="N5169" s="54"/>
      <c r="Y5169" s="53"/>
      <c r="Z5169" s="62"/>
    </row>
    <row r="5170" spans="1:26" s="20" customFormat="1" x14ac:dyDescent="0.2">
      <c r="A5170" s="43"/>
      <c r="B5170" s="48"/>
      <c r="C5170" s="49"/>
      <c r="D5170" s="49"/>
      <c r="E5170" s="50"/>
      <c r="F5170" s="43"/>
      <c r="G5170" s="43"/>
      <c r="H5170" s="45"/>
      <c r="I5170" s="23"/>
      <c r="N5170" s="54"/>
      <c r="Y5170" s="53"/>
      <c r="Z5170" s="62"/>
    </row>
    <row r="5171" spans="1:26" s="20" customFormat="1" x14ac:dyDescent="0.2">
      <c r="A5171" s="43"/>
      <c r="B5171" s="48"/>
      <c r="C5171" s="49"/>
      <c r="D5171" s="49"/>
      <c r="E5171" s="50"/>
      <c r="F5171" s="43"/>
      <c r="G5171" s="43"/>
      <c r="H5171" s="45"/>
      <c r="I5171" s="23"/>
      <c r="N5171" s="54"/>
      <c r="Y5171" s="53"/>
      <c r="Z5171" s="62"/>
    </row>
    <row r="5172" spans="1:26" s="20" customFormat="1" x14ac:dyDescent="0.2">
      <c r="A5172" s="43"/>
      <c r="B5172" s="48"/>
      <c r="C5172" s="49"/>
      <c r="D5172" s="49"/>
      <c r="E5172" s="50"/>
      <c r="F5172" s="43"/>
      <c r="G5172" s="43"/>
      <c r="H5172" s="45"/>
      <c r="I5172" s="23"/>
      <c r="N5172" s="54"/>
      <c r="Y5172" s="53"/>
      <c r="Z5172" s="62"/>
    </row>
    <row r="5173" spans="1:26" s="20" customFormat="1" x14ac:dyDescent="0.2">
      <c r="A5173" s="43"/>
      <c r="B5173" s="48"/>
      <c r="C5173" s="49"/>
      <c r="D5173" s="49"/>
      <c r="E5173" s="50"/>
      <c r="F5173" s="43"/>
      <c r="G5173" s="43"/>
      <c r="H5173" s="45"/>
      <c r="I5173" s="23"/>
      <c r="N5173" s="54"/>
      <c r="Y5173" s="53"/>
      <c r="Z5173" s="62"/>
    </row>
    <row r="5174" spans="1:26" s="20" customFormat="1" x14ac:dyDescent="0.2">
      <c r="A5174" s="43"/>
      <c r="B5174" s="48"/>
      <c r="C5174" s="49"/>
      <c r="D5174" s="49"/>
      <c r="E5174" s="50"/>
      <c r="F5174" s="43"/>
      <c r="G5174" s="43"/>
      <c r="H5174" s="45"/>
      <c r="I5174" s="23"/>
      <c r="N5174" s="54"/>
      <c r="Y5174" s="53"/>
      <c r="Z5174" s="62"/>
    </row>
    <row r="5175" spans="1:26" s="20" customFormat="1" x14ac:dyDescent="0.2">
      <c r="A5175" s="43"/>
      <c r="B5175" s="48"/>
      <c r="C5175" s="49"/>
      <c r="D5175" s="49"/>
      <c r="E5175" s="50"/>
      <c r="F5175" s="43"/>
      <c r="G5175" s="43"/>
      <c r="H5175" s="45"/>
      <c r="I5175" s="23"/>
      <c r="N5175" s="54"/>
      <c r="Y5175" s="53"/>
      <c r="Z5175" s="62"/>
    </row>
    <row r="5176" spans="1:26" s="20" customFormat="1" x14ac:dyDescent="0.2">
      <c r="A5176" s="43"/>
      <c r="B5176" s="48"/>
      <c r="C5176" s="49"/>
      <c r="D5176" s="49"/>
      <c r="E5176" s="50"/>
      <c r="F5176" s="43"/>
      <c r="G5176" s="43"/>
      <c r="H5176" s="45"/>
      <c r="I5176" s="23"/>
      <c r="N5176" s="54"/>
      <c r="Y5176" s="53"/>
      <c r="Z5176" s="62"/>
    </row>
    <row r="5177" spans="1:26" s="20" customFormat="1" x14ac:dyDescent="0.2">
      <c r="A5177" s="43"/>
      <c r="B5177" s="48"/>
      <c r="C5177" s="49"/>
      <c r="D5177" s="49"/>
      <c r="E5177" s="50"/>
      <c r="F5177" s="43"/>
      <c r="G5177" s="43"/>
      <c r="H5177" s="45"/>
      <c r="I5177" s="23"/>
      <c r="N5177" s="54"/>
      <c r="Y5177" s="53"/>
      <c r="Z5177" s="62"/>
    </row>
    <row r="5178" spans="1:26" s="20" customFormat="1" x14ac:dyDescent="0.2">
      <c r="A5178" s="43"/>
      <c r="B5178" s="48"/>
      <c r="C5178" s="49"/>
      <c r="D5178" s="49"/>
      <c r="E5178" s="50"/>
      <c r="F5178" s="43"/>
      <c r="G5178" s="43"/>
      <c r="H5178" s="45"/>
      <c r="I5178" s="23"/>
      <c r="N5178" s="54"/>
      <c r="Y5178" s="53"/>
      <c r="Z5178" s="62"/>
    </row>
    <row r="5179" spans="1:26" s="20" customFormat="1" x14ac:dyDescent="0.2">
      <c r="A5179" s="43"/>
      <c r="B5179" s="48"/>
      <c r="C5179" s="49"/>
      <c r="D5179" s="49"/>
      <c r="E5179" s="50"/>
      <c r="F5179" s="43"/>
      <c r="G5179" s="43"/>
      <c r="H5179" s="45"/>
      <c r="I5179" s="23"/>
      <c r="N5179" s="54"/>
      <c r="Y5179" s="53"/>
      <c r="Z5179" s="62"/>
    </row>
    <row r="5180" spans="1:26" s="20" customFormat="1" x14ac:dyDescent="0.2">
      <c r="A5180" s="43"/>
      <c r="B5180" s="48"/>
      <c r="C5180" s="49"/>
      <c r="D5180" s="49"/>
      <c r="E5180" s="50"/>
      <c r="F5180" s="43"/>
      <c r="G5180" s="43"/>
      <c r="H5180" s="45"/>
      <c r="I5180" s="23"/>
      <c r="N5180" s="54"/>
      <c r="Y5180" s="53"/>
      <c r="Z5180" s="62"/>
    </row>
    <row r="5181" spans="1:26" s="20" customFormat="1" x14ac:dyDescent="0.2">
      <c r="A5181" s="43"/>
      <c r="B5181" s="48"/>
      <c r="C5181" s="49"/>
      <c r="D5181" s="49"/>
      <c r="E5181" s="50"/>
      <c r="F5181" s="43"/>
      <c r="G5181" s="43"/>
      <c r="H5181" s="45"/>
      <c r="I5181" s="23"/>
      <c r="N5181" s="54"/>
      <c r="Y5181" s="53"/>
      <c r="Z5181" s="62"/>
    </row>
    <row r="5182" spans="1:26" s="20" customFormat="1" x14ac:dyDescent="0.2">
      <c r="A5182" s="43"/>
      <c r="B5182" s="48"/>
      <c r="C5182" s="49"/>
      <c r="D5182" s="49"/>
      <c r="E5182" s="50"/>
      <c r="F5182" s="43"/>
      <c r="G5182" s="43"/>
      <c r="H5182" s="45"/>
      <c r="I5182" s="23"/>
      <c r="N5182" s="54"/>
      <c r="Y5182" s="53"/>
      <c r="Z5182" s="62"/>
    </row>
    <row r="5183" spans="1:26" s="20" customFormat="1" x14ac:dyDescent="0.2">
      <c r="A5183" s="43"/>
      <c r="B5183" s="48"/>
      <c r="C5183" s="49"/>
      <c r="D5183" s="49"/>
      <c r="E5183" s="50"/>
      <c r="F5183" s="43"/>
      <c r="G5183" s="43"/>
      <c r="H5183" s="45"/>
      <c r="I5183" s="23"/>
      <c r="N5183" s="54"/>
      <c r="Y5183" s="53"/>
      <c r="Z5183" s="62"/>
    </row>
    <row r="5184" spans="1:26" s="20" customFormat="1" x14ac:dyDescent="0.2">
      <c r="A5184" s="43"/>
      <c r="B5184" s="48"/>
      <c r="C5184" s="49"/>
      <c r="D5184" s="49"/>
      <c r="E5184" s="50"/>
      <c r="F5184" s="43"/>
      <c r="G5184" s="43"/>
      <c r="H5184" s="45"/>
      <c r="I5184" s="23"/>
      <c r="N5184" s="54"/>
      <c r="Y5184" s="53"/>
      <c r="Z5184" s="62"/>
    </row>
    <row r="5185" spans="1:26" s="20" customFormat="1" x14ac:dyDescent="0.2">
      <c r="A5185" s="43"/>
      <c r="B5185" s="48"/>
      <c r="C5185" s="49"/>
      <c r="D5185" s="49"/>
      <c r="E5185" s="50"/>
      <c r="F5185" s="43"/>
      <c r="G5185" s="43"/>
      <c r="H5185" s="45"/>
      <c r="I5185" s="23"/>
      <c r="N5185" s="54"/>
      <c r="Y5185" s="53"/>
      <c r="Z5185" s="62"/>
    </row>
    <row r="5186" spans="1:26" s="20" customFormat="1" x14ac:dyDescent="0.2">
      <c r="A5186" s="43"/>
      <c r="B5186" s="48"/>
      <c r="C5186" s="49"/>
      <c r="D5186" s="49"/>
      <c r="E5186" s="50"/>
      <c r="F5186" s="43"/>
      <c r="G5186" s="43"/>
      <c r="H5186" s="45"/>
      <c r="I5186" s="23"/>
      <c r="N5186" s="54"/>
      <c r="Y5186" s="53"/>
      <c r="Z5186" s="62"/>
    </row>
    <row r="5187" spans="1:26" s="20" customFormat="1" x14ac:dyDescent="0.2">
      <c r="A5187" s="43"/>
      <c r="B5187" s="48"/>
      <c r="C5187" s="49"/>
      <c r="D5187" s="49"/>
      <c r="E5187" s="50"/>
      <c r="F5187" s="43"/>
      <c r="G5187" s="43"/>
      <c r="H5187" s="45"/>
      <c r="I5187" s="23"/>
      <c r="N5187" s="54"/>
      <c r="Y5187" s="53"/>
      <c r="Z5187" s="62"/>
    </row>
    <row r="5188" spans="1:26" s="20" customFormat="1" x14ac:dyDescent="0.2">
      <c r="A5188" s="43"/>
      <c r="B5188" s="48"/>
      <c r="C5188" s="49"/>
      <c r="D5188" s="49"/>
      <c r="E5188" s="50"/>
      <c r="F5188" s="43"/>
      <c r="G5188" s="43"/>
      <c r="H5188" s="45"/>
      <c r="I5188" s="23"/>
      <c r="N5188" s="54"/>
      <c r="Y5188" s="53"/>
      <c r="Z5188" s="62"/>
    </row>
    <row r="5189" spans="1:26" s="20" customFormat="1" x14ac:dyDescent="0.2">
      <c r="A5189" s="43"/>
      <c r="B5189" s="48"/>
      <c r="C5189" s="49"/>
      <c r="D5189" s="49"/>
      <c r="E5189" s="50"/>
      <c r="F5189" s="43"/>
      <c r="G5189" s="43"/>
      <c r="H5189" s="45"/>
      <c r="I5189" s="23"/>
      <c r="N5189" s="54"/>
      <c r="Y5189" s="53"/>
      <c r="Z5189" s="62"/>
    </row>
    <row r="5190" spans="1:26" s="20" customFormat="1" x14ac:dyDescent="0.2">
      <c r="A5190" s="43"/>
      <c r="B5190" s="48"/>
      <c r="C5190" s="49"/>
      <c r="D5190" s="49"/>
      <c r="E5190" s="50"/>
      <c r="F5190" s="43"/>
      <c r="G5190" s="43"/>
      <c r="H5190" s="45"/>
      <c r="I5190" s="23"/>
      <c r="N5190" s="54"/>
      <c r="Y5190" s="53"/>
      <c r="Z5190" s="62"/>
    </row>
    <row r="5191" spans="1:26" s="20" customFormat="1" x14ac:dyDescent="0.2">
      <c r="A5191" s="43"/>
      <c r="B5191" s="48"/>
      <c r="C5191" s="49"/>
      <c r="D5191" s="49"/>
      <c r="E5191" s="50"/>
      <c r="F5191" s="43"/>
      <c r="G5191" s="43"/>
      <c r="H5191" s="45"/>
      <c r="I5191" s="23"/>
      <c r="N5191" s="54"/>
      <c r="Y5191" s="53"/>
      <c r="Z5191" s="62"/>
    </row>
    <row r="5192" spans="1:26" s="20" customFormat="1" x14ac:dyDescent="0.2">
      <c r="A5192" s="43"/>
      <c r="B5192" s="48"/>
      <c r="C5192" s="49"/>
      <c r="D5192" s="49"/>
      <c r="E5192" s="50"/>
      <c r="F5192" s="43"/>
      <c r="G5192" s="43"/>
      <c r="H5192" s="45"/>
      <c r="I5192" s="23"/>
      <c r="N5192" s="54"/>
      <c r="Y5192" s="53"/>
      <c r="Z5192" s="62"/>
    </row>
    <row r="5193" spans="1:26" s="20" customFormat="1" x14ac:dyDescent="0.2">
      <c r="A5193" s="43"/>
      <c r="B5193" s="48"/>
      <c r="C5193" s="49"/>
      <c r="D5193" s="49"/>
      <c r="E5193" s="50"/>
      <c r="F5193" s="43"/>
      <c r="G5193" s="43"/>
      <c r="H5193" s="45"/>
      <c r="I5193" s="23"/>
      <c r="N5193" s="54"/>
      <c r="Y5193" s="53"/>
      <c r="Z5193" s="62"/>
    </row>
    <row r="5194" spans="1:26" s="20" customFormat="1" x14ac:dyDescent="0.2">
      <c r="A5194" s="43"/>
      <c r="B5194" s="48"/>
      <c r="C5194" s="49"/>
      <c r="D5194" s="49"/>
      <c r="E5194" s="50"/>
      <c r="F5194" s="43"/>
      <c r="G5194" s="43"/>
      <c r="H5194" s="45"/>
      <c r="I5194" s="23"/>
      <c r="N5194" s="54"/>
      <c r="Y5194" s="53"/>
      <c r="Z5194" s="62"/>
    </row>
    <row r="5195" spans="1:26" s="20" customFormat="1" x14ac:dyDescent="0.2">
      <c r="A5195" s="43"/>
      <c r="B5195" s="48"/>
      <c r="C5195" s="49"/>
      <c r="D5195" s="49"/>
      <c r="E5195" s="50"/>
      <c r="F5195" s="43"/>
      <c r="G5195" s="43"/>
      <c r="H5195" s="45"/>
      <c r="I5195" s="23"/>
      <c r="N5195" s="54"/>
      <c r="Y5195" s="53"/>
      <c r="Z5195" s="62"/>
    </row>
    <row r="5196" spans="1:26" s="20" customFormat="1" x14ac:dyDescent="0.2">
      <c r="A5196" s="43"/>
      <c r="B5196" s="48"/>
      <c r="C5196" s="49"/>
      <c r="D5196" s="49"/>
      <c r="E5196" s="50"/>
      <c r="F5196" s="43"/>
      <c r="G5196" s="43"/>
      <c r="H5196" s="45"/>
      <c r="I5196" s="23"/>
      <c r="N5196" s="54"/>
      <c r="Y5196" s="53"/>
      <c r="Z5196" s="62"/>
    </row>
    <row r="5197" spans="1:26" s="20" customFormat="1" x14ac:dyDescent="0.2">
      <c r="A5197" s="43"/>
      <c r="B5197" s="48"/>
      <c r="C5197" s="49"/>
      <c r="D5197" s="49"/>
      <c r="E5197" s="50"/>
      <c r="F5197" s="43"/>
      <c r="G5197" s="43"/>
      <c r="H5197" s="45"/>
      <c r="I5197" s="23"/>
      <c r="N5197" s="54"/>
      <c r="Y5197" s="53"/>
      <c r="Z5197" s="62"/>
    </row>
    <row r="5198" spans="1:26" s="20" customFormat="1" x14ac:dyDescent="0.2">
      <c r="A5198" s="43"/>
      <c r="B5198" s="48"/>
      <c r="C5198" s="49"/>
      <c r="D5198" s="49"/>
      <c r="E5198" s="50"/>
      <c r="F5198" s="43"/>
      <c r="G5198" s="43"/>
      <c r="H5198" s="45"/>
      <c r="I5198" s="23"/>
      <c r="N5198" s="54"/>
      <c r="Y5198" s="53"/>
      <c r="Z5198" s="62"/>
    </row>
    <row r="5199" spans="1:26" s="20" customFormat="1" x14ac:dyDescent="0.2">
      <c r="A5199" s="43"/>
      <c r="B5199" s="48"/>
      <c r="C5199" s="49"/>
      <c r="D5199" s="49"/>
      <c r="E5199" s="50"/>
      <c r="F5199" s="43"/>
      <c r="G5199" s="43"/>
      <c r="H5199" s="45"/>
      <c r="I5199" s="23"/>
      <c r="N5199" s="54"/>
      <c r="Y5199" s="53"/>
      <c r="Z5199" s="62"/>
    </row>
    <row r="5200" spans="1:26" s="20" customFormat="1" x14ac:dyDescent="0.2">
      <c r="A5200" s="43"/>
      <c r="B5200" s="48"/>
      <c r="C5200" s="49"/>
      <c r="D5200" s="49"/>
      <c r="E5200" s="50"/>
      <c r="F5200" s="43"/>
      <c r="G5200" s="43"/>
      <c r="H5200" s="45"/>
      <c r="I5200" s="23"/>
      <c r="N5200" s="54"/>
      <c r="Y5200" s="53"/>
      <c r="Z5200" s="62"/>
    </row>
    <row r="5201" spans="1:26" s="20" customFormat="1" x14ac:dyDescent="0.2">
      <c r="A5201" s="43"/>
      <c r="B5201" s="48"/>
      <c r="C5201" s="49"/>
      <c r="D5201" s="49"/>
      <c r="E5201" s="50"/>
      <c r="F5201" s="43"/>
      <c r="G5201" s="43"/>
      <c r="H5201" s="45"/>
      <c r="I5201" s="23"/>
      <c r="N5201" s="54"/>
      <c r="Y5201" s="53"/>
      <c r="Z5201" s="62"/>
    </row>
    <row r="5202" spans="1:26" s="20" customFormat="1" x14ac:dyDescent="0.2">
      <c r="A5202" s="43"/>
      <c r="B5202" s="48"/>
      <c r="C5202" s="49"/>
      <c r="D5202" s="49"/>
      <c r="E5202" s="50"/>
      <c r="F5202" s="43"/>
      <c r="G5202" s="43"/>
      <c r="H5202" s="45"/>
      <c r="I5202" s="23"/>
      <c r="N5202" s="54"/>
      <c r="Y5202" s="53"/>
      <c r="Z5202" s="62"/>
    </row>
    <row r="5203" spans="1:26" s="20" customFormat="1" x14ac:dyDescent="0.2">
      <c r="A5203" s="43"/>
      <c r="B5203" s="48"/>
      <c r="C5203" s="49"/>
      <c r="D5203" s="49"/>
      <c r="E5203" s="50"/>
      <c r="F5203" s="43"/>
      <c r="G5203" s="43"/>
      <c r="H5203" s="45"/>
      <c r="I5203" s="23"/>
      <c r="N5203" s="54"/>
      <c r="Y5203" s="53"/>
      <c r="Z5203" s="62"/>
    </row>
    <row r="5204" spans="1:26" s="20" customFormat="1" x14ac:dyDescent="0.2">
      <c r="A5204" s="43"/>
      <c r="B5204" s="48"/>
      <c r="C5204" s="49"/>
      <c r="D5204" s="49"/>
      <c r="E5204" s="50"/>
      <c r="F5204" s="43"/>
      <c r="G5204" s="43"/>
      <c r="H5204" s="45"/>
      <c r="I5204" s="23"/>
      <c r="N5204" s="54"/>
      <c r="Y5204" s="53"/>
      <c r="Z5204" s="62"/>
    </row>
    <row r="5205" spans="1:26" s="20" customFormat="1" x14ac:dyDescent="0.2">
      <c r="A5205" s="43"/>
      <c r="B5205" s="48"/>
      <c r="C5205" s="49"/>
      <c r="D5205" s="49"/>
      <c r="E5205" s="50"/>
      <c r="F5205" s="43"/>
      <c r="G5205" s="43"/>
      <c r="H5205" s="45"/>
      <c r="I5205" s="23"/>
      <c r="N5205" s="54"/>
      <c r="Y5205" s="53"/>
      <c r="Z5205" s="62"/>
    </row>
    <row r="5206" spans="1:26" s="20" customFormat="1" x14ac:dyDescent="0.2">
      <c r="A5206" s="43"/>
      <c r="B5206" s="48"/>
      <c r="C5206" s="49"/>
      <c r="D5206" s="49"/>
      <c r="E5206" s="50"/>
      <c r="F5206" s="43"/>
      <c r="G5206" s="43"/>
      <c r="H5206" s="45"/>
      <c r="I5206" s="23"/>
      <c r="N5206" s="54"/>
      <c r="Y5206" s="53"/>
      <c r="Z5206" s="62"/>
    </row>
    <row r="5207" spans="1:26" s="20" customFormat="1" x14ac:dyDescent="0.2">
      <c r="A5207" s="43"/>
      <c r="B5207" s="48"/>
      <c r="C5207" s="49"/>
      <c r="D5207" s="49"/>
      <c r="E5207" s="50"/>
      <c r="F5207" s="43"/>
      <c r="G5207" s="43"/>
      <c r="H5207" s="45"/>
      <c r="I5207" s="23"/>
      <c r="N5207" s="54"/>
      <c r="Y5207" s="53"/>
      <c r="Z5207" s="62"/>
    </row>
    <row r="5208" spans="1:26" s="20" customFormat="1" x14ac:dyDescent="0.2">
      <c r="A5208" s="43"/>
      <c r="B5208" s="48"/>
      <c r="C5208" s="49"/>
      <c r="D5208" s="49"/>
      <c r="E5208" s="50"/>
      <c r="F5208" s="43"/>
      <c r="G5208" s="43"/>
      <c r="H5208" s="45"/>
      <c r="I5208" s="23"/>
      <c r="N5208" s="54"/>
      <c r="Y5208" s="53"/>
      <c r="Z5208" s="62"/>
    </row>
    <row r="5209" spans="1:26" s="20" customFormat="1" x14ac:dyDescent="0.2">
      <c r="A5209" s="43"/>
      <c r="B5209" s="48"/>
      <c r="C5209" s="49"/>
      <c r="D5209" s="49"/>
      <c r="E5209" s="50"/>
      <c r="F5209" s="43"/>
      <c r="G5209" s="43"/>
      <c r="H5209" s="45"/>
      <c r="I5209" s="23"/>
      <c r="N5209" s="54"/>
      <c r="Y5209" s="53"/>
      <c r="Z5209" s="62"/>
    </row>
    <row r="5210" spans="1:26" s="20" customFormat="1" x14ac:dyDescent="0.2">
      <c r="A5210" s="43"/>
      <c r="B5210" s="48"/>
      <c r="C5210" s="49"/>
      <c r="D5210" s="49"/>
      <c r="E5210" s="50"/>
      <c r="F5210" s="43"/>
      <c r="G5210" s="43"/>
      <c r="H5210" s="45"/>
      <c r="I5210" s="23"/>
      <c r="N5210" s="54"/>
      <c r="Y5210" s="53"/>
      <c r="Z5210" s="62"/>
    </row>
    <row r="5211" spans="1:26" s="20" customFormat="1" x14ac:dyDescent="0.2">
      <c r="A5211" s="43"/>
      <c r="B5211" s="48"/>
      <c r="C5211" s="49"/>
      <c r="D5211" s="49"/>
      <c r="E5211" s="50"/>
      <c r="F5211" s="43"/>
      <c r="G5211" s="43"/>
      <c r="H5211" s="45"/>
      <c r="I5211" s="23"/>
      <c r="N5211" s="54"/>
      <c r="Y5211" s="53"/>
      <c r="Z5211" s="62"/>
    </row>
    <row r="5212" spans="1:26" s="20" customFormat="1" x14ac:dyDescent="0.2">
      <c r="A5212" s="43"/>
      <c r="B5212" s="48"/>
      <c r="C5212" s="49"/>
      <c r="D5212" s="49"/>
      <c r="E5212" s="50"/>
      <c r="F5212" s="43"/>
      <c r="G5212" s="43"/>
      <c r="H5212" s="45"/>
      <c r="I5212" s="23"/>
      <c r="N5212" s="54"/>
      <c r="Y5212" s="53"/>
      <c r="Z5212" s="62"/>
    </row>
    <row r="5213" spans="1:26" s="20" customFormat="1" x14ac:dyDescent="0.2">
      <c r="A5213" s="43"/>
      <c r="B5213" s="48"/>
      <c r="C5213" s="49"/>
      <c r="D5213" s="49"/>
      <c r="E5213" s="50"/>
      <c r="F5213" s="43"/>
      <c r="G5213" s="43"/>
      <c r="H5213" s="45"/>
      <c r="I5213" s="23"/>
      <c r="N5213" s="54"/>
      <c r="Y5213" s="53"/>
      <c r="Z5213" s="62"/>
    </row>
    <row r="5214" spans="1:26" s="20" customFormat="1" x14ac:dyDescent="0.2">
      <c r="A5214" s="43"/>
      <c r="B5214" s="48"/>
      <c r="C5214" s="49"/>
      <c r="D5214" s="49"/>
      <c r="E5214" s="50"/>
      <c r="F5214" s="43"/>
      <c r="G5214" s="43"/>
      <c r="H5214" s="45"/>
      <c r="I5214" s="23"/>
      <c r="N5214" s="54"/>
      <c r="Y5214" s="53"/>
      <c r="Z5214" s="62"/>
    </row>
    <row r="5215" spans="1:26" s="20" customFormat="1" x14ac:dyDescent="0.2">
      <c r="A5215" s="43"/>
      <c r="B5215" s="48"/>
      <c r="C5215" s="49"/>
      <c r="D5215" s="49"/>
      <c r="E5215" s="50"/>
      <c r="F5215" s="43"/>
      <c r="G5215" s="43"/>
      <c r="H5215" s="45"/>
      <c r="I5215" s="23"/>
      <c r="N5215" s="54"/>
      <c r="Y5215" s="53"/>
      <c r="Z5215" s="62"/>
    </row>
    <row r="5216" spans="1:26" s="20" customFormat="1" x14ac:dyDescent="0.2">
      <c r="A5216" s="43"/>
      <c r="B5216" s="48"/>
      <c r="C5216" s="49"/>
      <c r="D5216" s="49"/>
      <c r="E5216" s="50"/>
      <c r="F5216" s="43"/>
      <c r="G5216" s="43"/>
      <c r="H5216" s="45"/>
      <c r="I5216" s="23"/>
      <c r="N5216" s="54"/>
      <c r="Y5216" s="53"/>
      <c r="Z5216" s="62"/>
    </row>
    <row r="5217" spans="1:26" s="20" customFormat="1" x14ac:dyDescent="0.2">
      <c r="A5217" s="43"/>
      <c r="B5217" s="48"/>
      <c r="C5217" s="49"/>
      <c r="D5217" s="49"/>
      <c r="E5217" s="50"/>
      <c r="F5217" s="43"/>
      <c r="G5217" s="43"/>
      <c r="H5217" s="45"/>
      <c r="I5217" s="23"/>
      <c r="N5217" s="54"/>
      <c r="Y5217" s="53"/>
      <c r="Z5217" s="62"/>
    </row>
    <row r="5218" spans="1:26" s="20" customFormat="1" x14ac:dyDescent="0.2">
      <c r="A5218" s="43"/>
      <c r="B5218" s="48"/>
      <c r="C5218" s="49"/>
      <c r="D5218" s="49"/>
      <c r="E5218" s="50"/>
      <c r="F5218" s="43"/>
      <c r="G5218" s="43"/>
      <c r="H5218" s="45"/>
      <c r="I5218" s="23"/>
      <c r="N5218" s="54"/>
      <c r="Y5218" s="53"/>
      <c r="Z5218" s="62"/>
    </row>
    <row r="5219" spans="1:26" s="20" customFormat="1" x14ac:dyDescent="0.2">
      <c r="A5219" s="43"/>
      <c r="B5219" s="48"/>
      <c r="C5219" s="49"/>
      <c r="D5219" s="49"/>
      <c r="E5219" s="50"/>
      <c r="F5219" s="43"/>
      <c r="G5219" s="43"/>
      <c r="H5219" s="45"/>
      <c r="I5219" s="23"/>
      <c r="N5219" s="54"/>
      <c r="Y5219" s="53"/>
      <c r="Z5219" s="62"/>
    </row>
    <row r="5220" spans="1:26" s="20" customFormat="1" x14ac:dyDescent="0.2">
      <c r="A5220" s="43"/>
      <c r="B5220" s="48"/>
      <c r="C5220" s="49"/>
      <c r="D5220" s="49"/>
      <c r="E5220" s="50"/>
      <c r="F5220" s="43"/>
      <c r="G5220" s="43"/>
      <c r="H5220" s="45"/>
      <c r="I5220" s="23"/>
      <c r="N5220" s="54"/>
      <c r="Y5220" s="53"/>
      <c r="Z5220" s="62"/>
    </row>
    <row r="5221" spans="1:26" s="20" customFormat="1" x14ac:dyDescent="0.2">
      <c r="A5221" s="43"/>
      <c r="B5221" s="48"/>
      <c r="C5221" s="49"/>
      <c r="D5221" s="49"/>
      <c r="E5221" s="50"/>
      <c r="F5221" s="43"/>
      <c r="G5221" s="43"/>
      <c r="H5221" s="45"/>
      <c r="I5221" s="23"/>
      <c r="N5221" s="54"/>
      <c r="Y5221" s="53"/>
      <c r="Z5221" s="62"/>
    </row>
    <row r="5222" spans="1:26" s="20" customFormat="1" x14ac:dyDescent="0.2">
      <c r="A5222" s="43"/>
      <c r="B5222" s="48"/>
      <c r="C5222" s="49"/>
      <c r="D5222" s="49"/>
      <c r="E5222" s="50"/>
      <c r="F5222" s="43"/>
      <c r="G5222" s="43"/>
      <c r="H5222" s="45"/>
      <c r="I5222" s="23"/>
      <c r="N5222" s="54"/>
      <c r="Y5222" s="53"/>
      <c r="Z5222" s="62"/>
    </row>
    <row r="5223" spans="1:26" s="20" customFormat="1" x14ac:dyDescent="0.2">
      <c r="A5223" s="43"/>
      <c r="B5223" s="48"/>
      <c r="C5223" s="49"/>
      <c r="D5223" s="49"/>
      <c r="E5223" s="50"/>
      <c r="F5223" s="43"/>
      <c r="G5223" s="43"/>
      <c r="H5223" s="45"/>
      <c r="I5223" s="23"/>
      <c r="N5223" s="54"/>
      <c r="Y5223" s="53"/>
      <c r="Z5223" s="62"/>
    </row>
    <row r="5224" spans="1:26" s="20" customFormat="1" x14ac:dyDescent="0.2">
      <c r="A5224" s="43"/>
      <c r="B5224" s="48"/>
      <c r="C5224" s="49"/>
      <c r="D5224" s="49"/>
      <c r="E5224" s="50"/>
      <c r="F5224" s="43"/>
      <c r="G5224" s="43"/>
      <c r="H5224" s="45"/>
      <c r="I5224" s="23"/>
      <c r="N5224" s="54"/>
      <c r="Y5224" s="53"/>
      <c r="Z5224" s="62"/>
    </row>
    <row r="5225" spans="1:26" s="20" customFormat="1" x14ac:dyDescent="0.2">
      <c r="A5225" s="43"/>
      <c r="B5225" s="48"/>
      <c r="C5225" s="49"/>
      <c r="D5225" s="49"/>
      <c r="E5225" s="50"/>
      <c r="F5225" s="43"/>
      <c r="G5225" s="43"/>
      <c r="H5225" s="45"/>
      <c r="I5225" s="23"/>
      <c r="N5225" s="54"/>
      <c r="Y5225" s="53"/>
      <c r="Z5225" s="62"/>
    </row>
    <row r="5226" spans="1:26" s="20" customFormat="1" x14ac:dyDescent="0.2">
      <c r="A5226" s="43"/>
      <c r="B5226" s="48"/>
      <c r="C5226" s="49"/>
      <c r="D5226" s="49"/>
      <c r="E5226" s="50"/>
      <c r="F5226" s="43"/>
      <c r="G5226" s="43"/>
      <c r="H5226" s="45"/>
      <c r="I5226" s="23"/>
      <c r="N5226" s="54"/>
      <c r="Y5226" s="53"/>
      <c r="Z5226" s="62"/>
    </row>
    <row r="5227" spans="1:26" s="20" customFormat="1" x14ac:dyDescent="0.2">
      <c r="A5227" s="43"/>
      <c r="B5227" s="48"/>
      <c r="C5227" s="49"/>
      <c r="D5227" s="49"/>
      <c r="E5227" s="50"/>
      <c r="F5227" s="43"/>
      <c r="G5227" s="43"/>
      <c r="H5227" s="45"/>
      <c r="I5227" s="23"/>
      <c r="N5227" s="54"/>
      <c r="Y5227" s="53"/>
      <c r="Z5227" s="62"/>
    </row>
    <row r="5228" spans="1:26" s="20" customFormat="1" x14ac:dyDescent="0.2">
      <c r="A5228" s="43"/>
      <c r="B5228" s="48"/>
      <c r="C5228" s="49"/>
      <c r="D5228" s="49"/>
      <c r="E5228" s="50"/>
      <c r="F5228" s="43"/>
      <c r="G5228" s="43"/>
      <c r="H5228" s="45"/>
      <c r="I5228" s="23"/>
      <c r="N5228" s="54"/>
      <c r="Y5228" s="53"/>
      <c r="Z5228" s="62"/>
    </row>
    <row r="5229" spans="1:26" s="20" customFormat="1" x14ac:dyDescent="0.2">
      <c r="A5229" s="43"/>
      <c r="B5229" s="48"/>
      <c r="C5229" s="49"/>
      <c r="D5229" s="49"/>
      <c r="E5229" s="50"/>
      <c r="F5229" s="43"/>
      <c r="G5229" s="43"/>
      <c r="H5229" s="45"/>
      <c r="I5229" s="23"/>
      <c r="N5229" s="54"/>
      <c r="Y5229" s="53"/>
      <c r="Z5229" s="62"/>
    </row>
    <row r="5230" spans="1:26" s="20" customFormat="1" x14ac:dyDescent="0.2">
      <c r="A5230" s="43"/>
      <c r="B5230" s="48"/>
      <c r="C5230" s="49"/>
      <c r="D5230" s="49"/>
      <c r="E5230" s="50"/>
      <c r="F5230" s="43"/>
      <c r="G5230" s="43"/>
      <c r="H5230" s="45"/>
      <c r="I5230" s="23"/>
      <c r="N5230" s="54"/>
      <c r="Y5230" s="53"/>
      <c r="Z5230" s="62"/>
    </row>
    <row r="5231" spans="1:26" s="20" customFormat="1" x14ac:dyDescent="0.2">
      <c r="A5231" s="43"/>
      <c r="B5231" s="48"/>
      <c r="C5231" s="49"/>
      <c r="D5231" s="49"/>
      <c r="E5231" s="50"/>
      <c r="F5231" s="43"/>
      <c r="G5231" s="43"/>
      <c r="H5231" s="45"/>
      <c r="I5231" s="23"/>
      <c r="N5231" s="54"/>
      <c r="Y5231" s="53"/>
      <c r="Z5231" s="62"/>
    </row>
    <row r="5232" spans="1:26" s="20" customFormat="1" x14ac:dyDescent="0.2">
      <c r="A5232" s="43"/>
      <c r="B5232" s="48"/>
      <c r="C5232" s="49"/>
      <c r="D5232" s="49"/>
      <c r="E5232" s="50"/>
      <c r="F5232" s="43"/>
      <c r="G5232" s="43"/>
      <c r="H5232" s="45"/>
      <c r="I5232" s="23"/>
      <c r="N5232" s="54"/>
      <c r="Y5232" s="53"/>
      <c r="Z5232" s="62"/>
    </row>
    <row r="5233" spans="1:26" s="20" customFormat="1" x14ac:dyDescent="0.2">
      <c r="A5233" s="43"/>
      <c r="B5233" s="48"/>
      <c r="C5233" s="49"/>
      <c r="D5233" s="49"/>
      <c r="E5233" s="50"/>
      <c r="F5233" s="43"/>
      <c r="G5233" s="43"/>
      <c r="H5233" s="45"/>
      <c r="I5233" s="23"/>
      <c r="N5233" s="54"/>
      <c r="Y5233" s="53"/>
      <c r="Z5233" s="62"/>
    </row>
    <row r="5234" spans="1:26" s="20" customFormat="1" x14ac:dyDescent="0.2">
      <c r="A5234" s="43"/>
      <c r="B5234" s="48"/>
      <c r="C5234" s="49"/>
      <c r="D5234" s="49"/>
      <c r="E5234" s="50"/>
      <c r="F5234" s="43"/>
      <c r="G5234" s="43"/>
      <c r="H5234" s="45"/>
      <c r="I5234" s="23"/>
      <c r="N5234" s="54"/>
      <c r="Y5234" s="53"/>
      <c r="Z5234" s="62"/>
    </row>
    <row r="5235" spans="1:26" s="20" customFormat="1" x14ac:dyDescent="0.2">
      <c r="A5235" s="43"/>
      <c r="B5235" s="48"/>
      <c r="C5235" s="49"/>
      <c r="D5235" s="49"/>
      <c r="E5235" s="50"/>
      <c r="F5235" s="43"/>
      <c r="G5235" s="43"/>
      <c r="H5235" s="45"/>
      <c r="I5235" s="23"/>
      <c r="N5235" s="54"/>
      <c r="Y5235" s="53"/>
      <c r="Z5235" s="62"/>
    </row>
    <row r="5236" spans="1:26" s="20" customFormat="1" x14ac:dyDescent="0.2">
      <c r="A5236" s="43"/>
      <c r="B5236" s="48"/>
      <c r="C5236" s="49"/>
      <c r="D5236" s="49"/>
      <c r="E5236" s="50"/>
      <c r="F5236" s="43"/>
      <c r="G5236" s="43"/>
      <c r="H5236" s="45"/>
      <c r="I5236" s="23"/>
      <c r="N5236" s="54"/>
      <c r="Y5236" s="53"/>
      <c r="Z5236" s="62"/>
    </row>
    <row r="5237" spans="1:26" s="20" customFormat="1" x14ac:dyDescent="0.2">
      <c r="A5237" s="43"/>
      <c r="B5237" s="48"/>
      <c r="C5237" s="49"/>
      <c r="D5237" s="49"/>
      <c r="E5237" s="50"/>
      <c r="F5237" s="43"/>
      <c r="G5237" s="43"/>
      <c r="H5237" s="45"/>
      <c r="I5237" s="23"/>
      <c r="N5237" s="54"/>
      <c r="Y5237" s="53"/>
      <c r="Z5237" s="62"/>
    </row>
    <row r="5238" spans="1:26" s="20" customFormat="1" x14ac:dyDescent="0.2">
      <c r="A5238" s="43"/>
      <c r="B5238" s="48"/>
      <c r="C5238" s="49"/>
      <c r="D5238" s="49"/>
      <c r="E5238" s="50"/>
      <c r="F5238" s="43"/>
      <c r="G5238" s="43"/>
      <c r="H5238" s="45"/>
      <c r="I5238" s="23"/>
      <c r="N5238" s="54"/>
      <c r="Y5238" s="53"/>
      <c r="Z5238" s="62"/>
    </row>
    <row r="5239" spans="1:26" s="20" customFormat="1" x14ac:dyDescent="0.2">
      <c r="A5239" s="43"/>
      <c r="B5239" s="48"/>
      <c r="C5239" s="49"/>
      <c r="D5239" s="49"/>
      <c r="E5239" s="50"/>
      <c r="F5239" s="43"/>
      <c r="G5239" s="43"/>
      <c r="H5239" s="45"/>
      <c r="I5239" s="23"/>
      <c r="N5239" s="54"/>
      <c r="Y5239" s="53"/>
      <c r="Z5239" s="62"/>
    </row>
    <row r="5240" spans="1:26" s="20" customFormat="1" x14ac:dyDescent="0.2">
      <c r="A5240" s="43"/>
      <c r="B5240" s="48"/>
      <c r="C5240" s="49"/>
      <c r="D5240" s="49"/>
      <c r="E5240" s="50"/>
      <c r="F5240" s="43"/>
      <c r="G5240" s="43"/>
      <c r="H5240" s="45"/>
      <c r="I5240" s="23"/>
      <c r="N5240" s="54"/>
      <c r="Y5240" s="53"/>
      <c r="Z5240" s="62"/>
    </row>
    <row r="5241" spans="1:26" s="20" customFormat="1" x14ac:dyDescent="0.2">
      <c r="A5241" s="43"/>
      <c r="B5241" s="48"/>
      <c r="C5241" s="49"/>
      <c r="D5241" s="49"/>
      <c r="E5241" s="50"/>
      <c r="F5241" s="43"/>
      <c r="G5241" s="43"/>
      <c r="H5241" s="45"/>
      <c r="I5241" s="23"/>
      <c r="N5241" s="54"/>
      <c r="Y5241" s="53"/>
      <c r="Z5241" s="62"/>
    </row>
    <row r="5242" spans="1:26" s="20" customFormat="1" x14ac:dyDescent="0.2">
      <c r="A5242" s="43"/>
      <c r="B5242" s="48"/>
      <c r="C5242" s="49"/>
      <c r="D5242" s="49"/>
      <c r="E5242" s="50"/>
      <c r="F5242" s="43"/>
      <c r="G5242" s="43"/>
      <c r="H5242" s="45"/>
      <c r="I5242" s="23"/>
      <c r="N5242" s="54"/>
      <c r="Y5242" s="53"/>
      <c r="Z5242" s="62"/>
    </row>
    <row r="5243" spans="1:26" s="20" customFormat="1" x14ac:dyDescent="0.2">
      <c r="A5243" s="43"/>
      <c r="B5243" s="48"/>
      <c r="C5243" s="49"/>
      <c r="D5243" s="49"/>
      <c r="E5243" s="50"/>
      <c r="F5243" s="43"/>
      <c r="G5243" s="43"/>
      <c r="H5243" s="45"/>
      <c r="I5243" s="23"/>
      <c r="N5243" s="54"/>
      <c r="Y5243" s="53"/>
      <c r="Z5243" s="62"/>
    </row>
    <row r="5244" spans="1:26" s="20" customFormat="1" x14ac:dyDescent="0.2">
      <c r="A5244" s="43"/>
      <c r="B5244" s="48"/>
      <c r="C5244" s="49"/>
      <c r="D5244" s="49"/>
      <c r="E5244" s="50"/>
      <c r="F5244" s="43"/>
      <c r="G5244" s="43"/>
      <c r="H5244" s="45"/>
      <c r="I5244" s="23"/>
      <c r="N5244" s="54"/>
      <c r="Y5244" s="53"/>
      <c r="Z5244" s="62"/>
    </row>
    <row r="5245" spans="1:26" s="20" customFormat="1" x14ac:dyDescent="0.2">
      <c r="A5245" s="43"/>
      <c r="B5245" s="48"/>
      <c r="C5245" s="49"/>
      <c r="D5245" s="49"/>
      <c r="E5245" s="50"/>
      <c r="F5245" s="43"/>
      <c r="G5245" s="43"/>
      <c r="H5245" s="45"/>
      <c r="I5245" s="23"/>
      <c r="N5245" s="54"/>
      <c r="Y5245" s="53"/>
      <c r="Z5245" s="62"/>
    </row>
    <row r="5246" spans="1:26" s="20" customFormat="1" x14ac:dyDescent="0.2">
      <c r="A5246" s="43"/>
      <c r="B5246" s="48"/>
      <c r="C5246" s="49"/>
      <c r="D5246" s="49"/>
      <c r="E5246" s="50"/>
      <c r="F5246" s="43"/>
      <c r="G5246" s="43"/>
      <c r="H5246" s="45"/>
      <c r="I5246" s="23"/>
      <c r="N5246" s="54"/>
      <c r="Y5246" s="53"/>
      <c r="Z5246" s="62"/>
    </row>
    <row r="5247" spans="1:26" s="20" customFormat="1" x14ac:dyDescent="0.2">
      <c r="A5247" s="43"/>
      <c r="B5247" s="48"/>
      <c r="C5247" s="49"/>
      <c r="D5247" s="49"/>
      <c r="E5247" s="50"/>
      <c r="F5247" s="43"/>
      <c r="G5247" s="43"/>
      <c r="H5247" s="45"/>
      <c r="I5247" s="23"/>
      <c r="N5247" s="54"/>
      <c r="Y5247" s="53"/>
      <c r="Z5247" s="62"/>
    </row>
    <row r="5248" spans="1:26" s="20" customFormat="1" x14ac:dyDescent="0.2">
      <c r="A5248" s="43"/>
      <c r="B5248" s="48"/>
      <c r="C5248" s="49"/>
      <c r="D5248" s="49"/>
      <c r="E5248" s="50"/>
      <c r="F5248" s="43"/>
      <c r="G5248" s="43"/>
      <c r="H5248" s="45"/>
      <c r="I5248" s="23"/>
      <c r="N5248" s="54"/>
      <c r="Y5248" s="53"/>
      <c r="Z5248" s="62"/>
    </row>
    <row r="5249" spans="1:26" s="20" customFormat="1" x14ac:dyDescent="0.2">
      <c r="A5249" s="43"/>
      <c r="B5249" s="48"/>
      <c r="C5249" s="49"/>
      <c r="D5249" s="49"/>
      <c r="E5249" s="50"/>
      <c r="F5249" s="43"/>
      <c r="G5249" s="43"/>
      <c r="H5249" s="45"/>
      <c r="I5249" s="23"/>
      <c r="N5249" s="54"/>
      <c r="Y5249" s="53"/>
      <c r="Z5249" s="62"/>
    </row>
    <row r="5250" spans="1:26" s="20" customFormat="1" x14ac:dyDescent="0.2">
      <c r="A5250" s="43"/>
      <c r="B5250" s="48"/>
      <c r="C5250" s="49"/>
      <c r="D5250" s="49"/>
      <c r="E5250" s="50"/>
      <c r="F5250" s="43"/>
      <c r="G5250" s="43"/>
      <c r="H5250" s="45"/>
      <c r="I5250" s="23"/>
      <c r="N5250" s="54"/>
      <c r="Y5250" s="53"/>
      <c r="Z5250" s="62"/>
    </row>
    <row r="5251" spans="1:26" s="20" customFormat="1" x14ac:dyDescent="0.2">
      <c r="A5251" s="43"/>
      <c r="B5251" s="48"/>
      <c r="C5251" s="49"/>
      <c r="D5251" s="49"/>
      <c r="E5251" s="50"/>
      <c r="F5251" s="43"/>
      <c r="G5251" s="43"/>
      <c r="H5251" s="45"/>
      <c r="I5251" s="23"/>
      <c r="N5251" s="54"/>
      <c r="Y5251" s="53"/>
      <c r="Z5251" s="62"/>
    </row>
    <row r="5252" spans="1:26" s="20" customFormat="1" x14ac:dyDescent="0.2">
      <c r="A5252" s="43"/>
      <c r="B5252" s="48"/>
      <c r="C5252" s="49"/>
      <c r="D5252" s="49"/>
      <c r="E5252" s="50"/>
      <c r="F5252" s="43"/>
      <c r="G5252" s="43"/>
      <c r="H5252" s="45"/>
      <c r="I5252" s="23"/>
      <c r="N5252" s="54"/>
      <c r="Y5252" s="53"/>
      <c r="Z5252" s="62"/>
    </row>
    <row r="5253" spans="1:26" s="20" customFormat="1" x14ac:dyDescent="0.2">
      <c r="A5253" s="43"/>
      <c r="B5253" s="48"/>
      <c r="C5253" s="49"/>
      <c r="D5253" s="49"/>
      <c r="E5253" s="50"/>
      <c r="F5253" s="43"/>
      <c r="G5253" s="43"/>
      <c r="H5253" s="45"/>
      <c r="I5253" s="23"/>
      <c r="N5253" s="54"/>
      <c r="Y5253" s="53"/>
      <c r="Z5253" s="62"/>
    </row>
    <row r="5254" spans="1:26" s="20" customFormat="1" x14ac:dyDescent="0.2">
      <c r="A5254" s="43"/>
      <c r="B5254" s="48"/>
      <c r="C5254" s="49"/>
      <c r="D5254" s="49"/>
      <c r="E5254" s="50"/>
      <c r="F5254" s="43"/>
      <c r="G5254" s="43"/>
      <c r="H5254" s="45"/>
      <c r="I5254" s="23"/>
      <c r="N5254" s="54"/>
      <c r="Y5254" s="53"/>
      <c r="Z5254" s="62"/>
    </row>
    <row r="5255" spans="1:26" s="20" customFormat="1" x14ac:dyDescent="0.2">
      <c r="A5255" s="43"/>
      <c r="B5255" s="48"/>
      <c r="C5255" s="49"/>
      <c r="D5255" s="49"/>
      <c r="E5255" s="50"/>
      <c r="F5255" s="43"/>
      <c r="G5255" s="43"/>
      <c r="H5255" s="45"/>
      <c r="I5255" s="23"/>
      <c r="N5255" s="54"/>
      <c r="Y5255" s="53"/>
      <c r="Z5255" s="62"/>
    </row>
    <row r="5256" spans="1:26" s="20" customFormat="1" x14ac:dyDescent="0.2">
      <c r="A5256" s="43"/>
      <c r="B5256" s="48"/>
      <c r="C5256" s="49"/>
      <c r="D5256" s="49"/>
      <c r="E5256" s="50"/>
      <c r="F5256" s="43"/>
      <c r="G5256" s="43"/>
      <c r="H5256" s="45"/>
      <c r="I5256" s="23"/>
      <c r="N5256" s="54"/>
      <c r="Y5256" s="53"/>
      <c r="Z5256" s="62"/>
    </row>
    <row r="5257" spans="1:26" s="20" customFormat="1" x14ac:dyDescent="0.2">
      <c r="A5257" s="43"/>
      <c r="B5257" s="48"/>
      <c r="C5257" s="49"/>
      <c r="D5257" s="49"/>
      <c r="E5257" s="50"/>
      <c r="F5257" s="43"/>
      <c r="G5257" s="43"/>
      <c r="H5257" s="45"/>
      <c r="I5257" s="23"/>
      <c r="N5257" s="54"/>
      <c r="Y5257" s="53"/>
      <c r="Z5257" s="62"/>
    </row>
    <row r="5258" spans="1:26" s="20" customFormat="1" x14ac:dyDescent="0.2">
      <c r="A5258" s="43"/>
      <c r="B5258" s="48"/>
      <c r="C5258" s="49"/>
      <c r="D5258" s="49"/>
      <c r="E5258" s="50"/>
      <c r="F5258" s="43"/>
      <c r="G5258" s="43"/>
      <c r="H5258" s="45"/>
      <c r="I5258" s="23"/>
      <c r="N5258" s="54"/>
      <c r="Y5258" s="53"/>
      <c r="Z5258" s="62"/>
    </row>
    <row r="5259" spans="1:26" s="20" customFormat="1" x14ac:dyDescent="0.2">
      <c r="A5259" s="43"/>
      <c r="B5259" s="48"/>
      <c r="C5259" s="49"/>
      <c r="D5259" s="49"/>
      <c r="E5259" s="50"/>
      <c r="F5259" s="43"/>
      <c r="G5259" s="43"/>
      <c r="H5259" s="45"/>
      <c r="I5259" s="23"/>
      <c r="N5259" s="54"/>
      <c r="Y5259" s="53"/>
      <c r="Z5259" s="62"/>
    </row>
    <row r="5260" spans="1:26" s="20" customFormat="1" x14ac:dyDescent="0.2">
      <c r="A5260" s="43"/>
      <c r="B5260" s="48"/>
      <c r="C5260" s="49"/>
      <c r="D5260" s="49"/>
      <c r="E5260" s="50"/>
      <c r="F5260" s="43"/>
      <c r="G5260" s="43"/>
      <c r="H5260" s="45"/>
      <c r="I5260" s="23"/>
      <c r="N5260" s="54"/>
      <c r="Y5260" s="53"/>
      <c r="Z5260" s="62"/>
    </row>
    <row r="5261" spans="1:26" s="20" customFormat="1" x14ac:dyDescent="0.2">
      <c r="A5261" s="43"/>
      <c r="B5261" s="48"/>
      <c r="C5261" s="49"/>
      <c r="D5261" s="49"/>
      <c r="E5261" s="50"/>
      <c r="F5261" s="43"/>
      <c r="G5261" s="43"/>
      <c r="H5261" s="45"/>
      <c r="I5261" s="23"/>
      <c r="N5261" s="54"/>
      <c r="Y5261" s="53"/>
      <c r="Z5261" s="62"/>
    </row>
    <row r="5262" spans="1:26" s="20" customFormat="1" x14ac:dyDescent="0.2">
      <c r="A5262" s="43"/>
      <c r="B5262" s="48"/>
      <c r="C5262" s="49"/>
      <c r="D5262" s="49"/>
      <c r="E5262" s="50"/>
      <c r="F5262" s="43"/>
      <c r="G5262" s="43"/>
      <c r="H5262" s="45"/>
      <c r="I5262" s="23"/>
      <c r="N5262" s="54"/>
      <c r="Y5262" s="53"/>
      <c r="Z5262" s="62"/>
    </row>
    <row r="5263" spans="1:26" s="20" customFormat="1" x14ac:dyDescent="0.2">
      <c r="A5263" s="43"/>
      <c r="B5263" s="48"/>
      <c r="C5263" s="49"/>
      <c r="D5263" s="49"/>
      <c r="E5263" s="50"/>
      <c r="F5263" s="43"/>
      <c r="G5263" s="43"/>
      <c r="H5263" s="45"/>
      <c r="I5263" s="23"/>
      <c r="N5263" s="54"/>
      <c r="Y5263" s="53"/>
      <c r="Z5263" s="62"/>
    </row>
    <row r="5264" spans="1:26" s="20" customFormat="1" x14ac:dyDescent="0.2">
      <c r="A5264" s="43"/>
      <c r="B5264" s="48"/>
      <c r="C5264" s="49"/>
      <c r="D5264" s="49"/>
      <c r="E5264" s="50"/>
      <c r="F5264" s="43"/>
      <c r="G5264" s="43"/>
      <c r="H5264" s="45"/>
      <c r="I5264" s="23"/>
      <c r="N5264" s="54"/>
      <c r="Y5264" s="53"/>
      <c r="Z5264" s="62"/>
    </row>
    <row r="5265" spans="1:26" s="20" customFormat="1" x14ac:dyDescent="0.2">
      <c r="A5265" s="43"/>
      <c r="B5265" s="48"/>
      <c r="C5265" s="49"/>
      <c r="D5265" s="49"/>
      <c r="E5265" s="50"/>
      <c r="F5265" s="43"/>
      <c r="G5265" s="43"/>
      <c r="H5265" s="45"/>
      <c r="I5265" s="23"/>
      <c r="N5265" s="54"/>
      <c r="Y5265" s="53"/>
      <c r="Z5265" s="62"/>
    </row>
    <row r="5266" spans="1:26" s="20" customFormat="1" x14ac:dyDescent="0.2">
      <c r="A5266" s="43"/>
      <c r="B5266" s="48"/>
      <c r="C5266" s="49"/>
      <c r="D5266" s="49"/>
      <c r="E5266" s="50"/>
      <c r="F5266" s="43"/>
      <c r="G5266" s="43"/>
      <c r="H5266" s="45"/>
      <c r="I5266" s="23"/>
      <c r="N5266" s="54"/>
      <c r="Y5266" s="53"/>
      <c r="Z5266" s="62"/>
    </row>
    <row r="5267" spans="1:26" s="20" customFormat="1" x14ac:dyDescent="0.2">
      <c r="A5267" s="43"/>
      <c r="B5267" s="48"/>
      <c r="C5267" s="49"/>
      <c r="D5267" s="49"/>
      <c r="E5267" s="50"/>
      <c r="F5267" s="43"/>
      <c r="G5267" s="43"/>
      <c r="H5267" s="45"/>
      <c r="I5267" s="23"/>
      <c r="N5267" s="54"/>
      <c r="Y5267" s="53"/>
      <c r="Z5267" s="62"/>
    </row>
    <row r="5268" spans="1:26" s="20" customFormat="1" x14ac:dyDescent="0.2">
      <c r="A5268" s="43"/>
      <c r="B5268" s="48"/>
      <c r="C5268" s="49"/>
      <c r="D5268" s="49"/>
      <c r="E5268" s="50"/>
      <c r="F5268" s="43"/>
      <c r="G5268" s="43"/>
      <c r="H5268" s="45"/>
      <c r="I5268" s="23"/>
      <c r="N5268" s="54"/>
      <c r="Y5268" s="53"/>
      <c r="Z5268" s="62"/>
    </row>
    <row r="5269" spans="1:26" s="20" customFormat="1" x14ac:dyDescent="0.2">
      <c r="A5269" s="43"/>
      <c r="B5269" s="48"/>
      <c r="C5269" s="49"/>
      <c r="D5269" s="49"/>
      <c r="E5269" s="50"/>
      <c r="F5269" s="43"/>
      <c r="G5269" s="43"/>
      <c r="H5269" s="45"/>
      <c r="I5269" s="23"/>
      <c r="N5269" s="54"/>
      <c r="Y5269" s="53"/>
      <c r="Z5269" s="62"/>
    </row>
    <row r="5270" spans="1:26" s="20" customFormat="1" x14ac:dyDescent="0.2">
      <c r="A5270" s="43"/>
      <c r="B5270" s="48"/>
      <c r="C5270" s="49"/>
      <c r="D5270" s="49"/>
      <c r="E5270" s="50"/>
      <c r="F5270" s="43"/>
      <c r="G5270" s="43"/>
      <c r="H5270" s="45"/>
      <c r="I5270" s="23"/>
      <c r="N5270" s="54"/>
      <c r="Y5270" s="53"/>
      <c r="Z5270" s="62"/>
    </row>
    <row r="5271" spans="1:26" s="20" customFormat="1" x14ac:dyDescent="0.2">
      <c r="A5271" s="43"/>
      <c r="B5271" s="48"/>
      <c r="C5271" s="49"/>
      <c r="D5271" s="49"/>
      <c r="E5271" s="50"/>
      <c r="F5271" s="43"/>
      <c r="G5271" s="43"/>
      <c r="H5271" s="45"/>
      <c r="I5271" s="23"/>
      <c r="N5271" s="54"/>
      <c r="Y5271" s="53"/>
      <c r="Z5271" s="62"/>
    </row>
    <row r="5272" spans="1:26" s="20" customFormat="1" x14ac:dyDescent="0.2">
      <c r="A5272" s="43"/>
      <c r="B5272" s="48"/>
      <c r="C5272" s="49"/>
      <c r="D5272" s="49"/>
      <c r="E5272" s="50"/>
      <c r="F5272" s="43"/>
      <c r="G5272" s="43"/>
      <c r="H5272" s="45"/>
      <c r="I5272" s="23"/>
      <c r="N5272" s="54"/>
      <c r="Y5272" s="53"/>
      <c r="Z5272" s="62"/>
    </row>
    <row r="5273" spans="1:26" s="20" customFormat="1" x14ac:dyDescent="0.2">
      <c r="A5273" s="43"/>
      <c r="B5273" s="48"/>
      <c r="C5273" s="49"/>
      <c r="D5273" s="49"/>
      <c r="E5273" s="50"/>
      <c r="F5273" s="43"/>
      <c r="G5273" s="43"/>
      <c r="H5273" s="45"/>
      <c r="I5273" s="23"/>
      <c r="N5273" s="54"/>
      <c r="Y5273" s="53"/>
      <c r="Z5273" s="62"/>
    </row>
    <row r="5274" spans="1:26" s="20" customFormat="1" x14ac:dyDescent="0.2">
      <c r="A5274" s="43"/>
      <c r="B5274" s="48"/>
      <c r="C5274" s="49"/>
      <c r="D5274" s="49"/>
      <c r="E5274" s="50"/>
      <c r="F5274" s="43"/>
      <c r="G5274" s="43"/>
      <c r="H5274" s="45"/>
      <c r="I5274" s="23"/>
      <c r="N5274" s="54"/>
      <c r="Y5274" s="53"/>
      <c r="Z5274" s="62"/>
    </row>
    <row r="5275" spans="1:26" s="20" customFormat="1" x14ac:dyDescent="0.2">
      <c r="A5275" s="43"/>
      <c r="B5275" s="48"/>
      <c r="C5275" s="49"/>
      <c r="D5275" s="49"/>
      <c r="E5275" s="50"/>
      <c r="F5275" s="43"/>
      <c r="G5275" s="43"/>
      <c r="H5275" s="45"/>
      <c r="I5275" s="23"/>
      <c r="N5275" s="54"/>
      <c r="Y5275" s="53"/>
      <c r="Z5275" s="62"/>
    </row>
    <row r="5276" spans="1:26" s="20" customFormat="1" x14ac:dyDescent="0.2">
      <c r="A5276" s="43"/>
      <c r="B5276" s="48"/>
      <c r="C5276" s="49"/>
      <c r="D5276" s="49"/>
      <c r="E5276" s="50"/>
      <c r="F5276" s="43"/>
      <c r="G5276" s="43"/>
      <c r="H5276" s="45"/>
      <c r="I5276" s="23"/>
      <c r="N5276" s="54"/>
      <c r="Y5276" s="53"/>
      <c r="Z5276" s="62"/>
    </row>
    <row r="5277" spans="1:26" s="20" customFormat="1" x14ac:dyDescent="0.2">
      <c r="A5277" s="43"/>
      <c r="B5277" s="48"/>
      <c r="C5277" s="49"/>
      <c r="D5277" s="49"/>
      <c r="E5277" s="50"/>
      <c r="F5277" s="43"/>
      <c r="G5277" s="43"/>
      <c r="H5277" s="45"/>
      <c r="I5277" s="23"/>
      <c r="N5277" s="54"/>
      <c r="Y5277" s="53"/>
      <c r="Z5277" s="62"/>
    </row>
    <row r="5278" spans="1:26" s="20" customFormat="1" x14ac:dyDescent="0.2">
      <c r="A5278" s="43"/>
      <c r="B5278" s="48"/>
      <c r="C5278" s="49"/>
      <c r="D5278" s="49"/>
      <c r="E5278" s="50"/>
      <c r="F5278" s="43"/>
      <c r="G5278" s="43"/>
      <c r="H5278" s="45"/>
      <c r="I5278" s="23"/>
      <c r="N5278" s="54"/>
      <c r="Y5278" s="53"/>
      <c r="Z5278" s="62"/>
    </row>
    <row r="5279" spans="1:26" s="20" customFormat="1" x14ac:dyDescent="0.2">
      <c r="A5279" s="43"/>
      <c r="B5279" s="48"/>
      <c r="C5279" s="49"/>
      <c r="D5279" s="49"/>
      <c r="E5279" s="50"/>
      <c r="F5279" s="43"/>
      <c r="G5279" s="43"/>
      <c r="H5279" s="45"/>
      <c r="I5279" s="23"/>
      <c r="N5279" s="54"/>
      <c r="Y5279" s="53"/>
      <c r="Z5279" s="62"/>
    </row>
    <row r="5280" spans="1:26" s="20" customFormat="1" x14ac:dyDescent="0.2">
      <c r="A5280" s="43"/>
      <c r="B5280" s="48"/>
      <c r="C5280" s="49"/>
      <c r="D5280" s="49"/>
      <c r="E5280" s="50"/>
      <c r="F5280" s="43"/>
      <c r="G5280" s="43"/>
      <c r="H5280" s="45"/>
      <c r="I5280" s="23"/>
      <c r="N5280" s="54"/>
      <c r="Y5280" s="53"/>
      <c r="Z5280" s="62"/>
    </row>
    <row r="5281" spans="1:26" s="20" customFormat="1" x14ac:dyDescent="0.2">
      <c r="A5281" s="43"/>
      <c r="B5281" s="48"/>
      <c r="C5281" s="49"/>
      <c r="D5281" s="49"/>
      <c r="E5281" s="50"/>
      <c r="F5281" s="43"/>
      <c r="G5281" s="43"/>
      <c r="H5281" s="45"/>
      <c r="I5281" s="23"/>
      <c r="N5281" s="54"/>
      <c r="Y5281" s="53"/>
      <c r="Z5281" s="62"/>
    </row>
    <row r="5282" spans="1:26" s="20" customFormat="1" x14ac:dyDescent="0.2">
      <c r="A5282" s="43"/>
      <c r="B5282" s="48"/>
      <c r="C5282" s="49"/>
      <c r="D5282" s="49"/>
      <c r="E5282" s="50"/>
      <c r="F5282" s="43"/>
      <c r="G5282" s="43"/>
      <c r="H5282" s="45"/>
      <c r="I5282" s="23"/>
      <c r="N5282" s="54"/>
      <c r="Y5282" s="53"/>
      <c r="Z5282" s="62"/>
    </row>
    <row r="5283" spans="1:26" s="20" customFormat="1" x14ac:dyDescent="0.2">
      <c r="A5283" s="43"/>
      <c r="B5283" s="48"/>
      <c r="C5283" s="49"/>
      <c r="D5283" s="49"/>
      <c r="E5283" s="50"/>
      <c r="F5283" s="43"/>
      <c r="G5283" s="43"/>
      <c r="H5283" s="45"/>
      <c r="I5283" s="23"/>
      <c r="N5283" s="54"/>
      <c r="Y5283" s="53"/>
      <c r="Z5283" s="62"/>
    </row>
    <row r="5284" spans="1:26" s="20" customFormat="1" x14ac:dyDescent="0.2">
      <c r="A5284" s="43"/>
      <c r="B5284" s="48"/>
      <c r="C5284" s="49"/>
      <c r="D5284" s="49"/>
      <c r="E5284" s="50"/>
      <c r="F5284" s="43"/>
      <c r="G5284" s="43"/>
      <c r="H5284" s="45"/>
      <c r="I5284" s="23"/>
      <c r="N5284" s="54"/>
      <c r="Y5284" s="53"/>
      <c r="Z5284" s="62"/>
    </row>
    <row r="5285" spans="1:26" s="20" customFormat="1" x14ac:dyDescent="0.2">
      <c r="A5285" s="43"/>
      <c r="B5285" s="48"/>
      <c r="C5285" s="49"/>
      <c r="D5285" s="49"/>
      <c r="E5285" s="50"/>
      <c r="F5285" s="43"/>
      <c r="G5285" s="43"/>
      <c r="H5285" s="45"/>
      <c r="I5285" s="23"/>
      <c r="N5285" s="54"/>
      <c r="Y5285" s="53"/>
      <c r="Z5285" s="62"/>
    </row>
    <row r="5286" spans="1:26" s="20" customFormat="1" x14ac:dyDescent="0.2">
      <c r="A5286" s="43"/>
      <c r="B5286" s="48"/>
      <c r="C5286" s="49"/>
      <c r="D5286" s="49"/>
      <c r="E5286" s="50"/>
      <c r="F5286" s="43"/>
      <c r="G5286" s="43"/>
      <c r="H5286" s="45"/>
      <c r="I5286" s="23"/>
      <c r="N5286" s="54"/>
      <c r="Y5286" s="53"/>
      <c r="Z5286" s="62"/>
    </row>
    <row r="5287" spans="1:26" s="20" customFormat="1" x14ac:dyDescent="0.2">
      <c r="A5287" s="43"/>
      <c r="B5287" s="48"/>
      <c r="C5287" s="49"/>
      <c r="D5287" s="49"/>
      <c r="E5287" s="50"/>
      <c r="F5287" s="43"/>
      <c r="G5287" s="43"/>
      <c r="H5287" s="45"/>
      <c r="I5287" s="23"/>
      <c r="N5287" s="54"/>
      <c r="Y5287" s="53"/>
      <c r="Z5287" s="62"/>
    </row>
    <row r="5288" spans="1:26" s="20" customFormat="1" x14ac:dyDescent="0.2">
      <c r="A5288" s="43"/>
      <c r="B5288" s="48"/>
      <c r="C5288" s="49"/>
      <c r="D5288" s="49"/>
      <c r="E5288" s="50"/>
      <c r="F5288" s="43"/>
      <c r="G5288" s="43"/>
      <c r="H5288" s="45"/>
      <c r="I5288" s="23"/>
      <c r="N5288" s="54"/>
      <c r="Y5288" s="53"/>
      <c r="Z5288" s="62"/>
    </row>
    <row r="5289" spans="1:26" s="20" customFormat="1" x14ac:dyDescent="0.2">
      <c r="A5289" s="43"/>
      <c r="B5289" s="48"/>
      <c r="C5289" s="49"/>
      <c r="D5289" s="49"/>
      <c r="E5289" s="50"/>
      <c r="F5289" s="43"/>
      <c r="G5289" s="43"/>
      <c r="H5289" s="45"/>
      <c r="I5289" s="23"/>
      <c r="N5289" s="54"/>
      <c r="Y5289" s="53"/>
      <c r="Z5289" s="62"/>
    </row>
    <row r="5290" spans="1:26" s="20" customFormat="1" x14ac:dyDescent="0.2">
      <c r="A5290" s="43"/>
      <c r="B5290" s="48"/>
      <c r="C5290" s="49"/>
      <c r="D5290" s="49"/>
      <c r="E5290" s="50"/>
      <c r="F5290" s="43"/>
      <c r="G5290" s="43"/>
      <c r="H5290" s="45"/>
      <c r="I5290" s="23"/>
      <c r="N5290" s="54"/>
      <c r="Y5290" s="53"/>
      <c r="Z5290" s="62"/>
    </row>
    <row r="5291" spans="1:26" s="20" customFormat="1" x14ac:dyDescent="0.2">
      <c r="A5291" s="43"/>
      <c r="B5291" s="48"/>
      <c r="C5291" s="49"/>
      <c r="D5291" s="49"/>
      <c r="E5291" s="50"/>
      <c r="F5291" s="43"/>
      <c r="G5291" s="43"/>
      <c r="H5291" s="45"/>
      <c r="I5291" s="23"/>
      <c r="N5291" s="54"/>
      <c r="Y5291" s="53"/>
      <c r="Z5291" s="62"/>
    </row>
    <row r="5292" spans="1:26" s="20" customFormat="1" x14ac:dyDescent="0.2">
      <c r="A5292" s="43"/>
      <c r="B5292" s="48"/>
      <c r="C5292" s="49"/>
      <c r="D5292" s="49"/>
      <c r="E5292" s="50"/>
      <c r="F5292" s="43"/>
      <c r="G5292" s="43"/>
      <c r="H5292" s="45"/>
      <c r="I5292" s="23"/>
      <c r="N5292" s="54"/>
      <c r="Y5292" s="53"/>
      <c r="Z5292" s="62"/>
    </row>
    <row r="5293" spans="1:26" s="20" customFormat="1" x14ac:dyDescent="0.2">
      <c r="A5293" s="43"/>
      <c r="B5293" s="48"/>
      <c r="C5293" s="49"/>
      <c r="D5293" s="49"/>
      <c r="E5293" s="50"/>
      <c r="F5293" s="43"/>
      <c r="G5293" s="43"/>
      <c r="H5293" s="45"/>
      <c r="I5293" s="23"/>
      <c r="N5293" s="54"/>
      <c r="Y5293" s="53"/>
      <c r="Z5293" s="62"/>
    </row>
    <row r="5294" spans="1:26" s="20" customFormat="1" x14ac:dyDescent="0.2">
      <c r="A5294" s="43"/>
      <c r="B5294" s="48"/>
      <c r="C5294" s="49"/>
      <c r="D5294" s="49"/>
      <c r="E5294" s="50"/>
      <c r="F5294" s="43"/>
      <c r="G5294" s="43"/>
      <c r="H5294" s="45"/>
      <c r="I5294" s="23"/>
      <c r="N5294" s="54"/>
      <c r="Y5294" s="53"/>
      <c r="Z5294" s="62"/>
    </row>
    <row r="5295" spans="1:26" s="20" customFormat="1" x14ac:dyDescent="0.2">
      <c r="A5295" s="43"/>
      <c r="B5295" s="48"/>
      <c r="C5295" s="49"/>
      <c r="D5295" s="49"/>
      <c r="E5295" s="50"/>
      <c r="F5295" s="43"/>
      <c r="G5295" s="43"/>
      <c r="H5295" s="45"/>
      <c r="I5295" s="23"/>
      <c r="N5295" s="54"/>
      <c r="Y5295" s="53"/>
      <c r="Z5295" s="62"/>
    </row>
    <row r="5296" spans="1:26" s="20" customFormat="1" x14ac:dyDescent="0.2">
      <c r="A5296" s="43"/>
      <c r="B5296" s="48"/>
      <c r="C5296" s="49"/>
      <c r="D5296" s="49"/>
      <c r="E5296" s="50"/>
      <c r="F5296" s="43"/>
      <c r="G5296" s="43"/>
      <c r="H5296" s="45"/>
      <c r="I5296" s="23"/>
      <c r="N5296" s="54"/>
      <c r="Y5296" s="53"/>
      <c r="Z5296" s="62"/>
    </row>
    <row r="5297" spans="1:26" s="20" customFormat="1" x14ac:dyDescent="0.2">
      <c r="A5297" s="43"/>
      <c r="B5297" s="48"/>
      <c r="C5297" s="49"/>
      <c r="D5297" s="49"/>
      <c r="E5297" s="50"/>
      <c r="F5297" s="43"/>
      <c r="G5297" s="43"/>
      <c r="H5297" s="45"/>
      <c r="I5297" s="23"/>
      <c r="N5297" s="54"/>
      <c r="Y5297" s="53"/>
      <c r="Z5297" s="62"/>
    </row>
    <row r="5298" spans="1:26" s="20" customFormat="1" x14ac:dyDescent="0.2">
      <c r="A5298" s="43"/>
      <c r="B5298" s="48"/>
      <c r="C5298" s="49"/>
      <c r="D5298" s="49"/>
      <c r="E5298" s="50"/>
      <c r="F5298" s="43"/>
      <c r="G5298" s="43"/>
      <c r="H5298" s="45"/>
      <c r="I5298" s="23"/>
      <c r="N5298" s="54"/>
      <c r="Y5298" s="53"/>
      <c r="Z5298" s="62"/>
    </row>
    <row r="5299" spans="1:26" s="20" customFormat="1" x14ac:dyDescent="0.2">
      <c r="A5299" s="43"/>
      <c r="B5299" s="48"/>
      <c r="C5299" s="49"/>
      <c r="D5299" s="49"/>
      <c r="E5299" s="50"/>
      <c r="F5299" s="43"/>
      <c r="G5299" s="43"/>
      <c r="H5299" s="45"/>
      <c r="I5299" s="23"/>
      <c r="N5299" s="54"/>
      <c r="Y5299" s="53"/>
      <c r="Z5299" s="62"/>
    </row>
    <row r="5300" spans="1:26" s="20" customFormat="1" x14ac:dyDescent="0.2">
      <c r="A5300" s="43"/>
      <c r="B5300" s="48"/>
      <c r="C5300" s="49"/>
      <c r="D5300" s="49"/>
      <c r="E5300" s="50"/>
      <c r="F5300" s="43"/>
      <c r="G5300" s="43"/>
      <c r="H5300" s="45"/>
      <c r="I5300" s="23"/>
      <c r="N5300" s="54"/>
      <c r="Y5300" s="53"/>
      <c r="Z5300" s="62"/>
    </row>
    <row r="5301" spans="1:26" s="20" customFormat="1" x14ac:dyDescent="0.2">
      <c r="A5301" s="43"/>
      <c r="B5301" s="48"/>
      <c r="C5301" s="49"/>
      <c r="D5301" s="49"/>
      <c r="E5301" s="50"/>
      <c r="F5301" s="43"/>
      <c r="G5301" s="43"/>
      <c r="H5301" s="45"/>
      <c r="I5301" s="23"/>
      <c r="N5301" s="54"/>
      <c r="Y5301" s="53"/>
      <c r="Z5301" s="62"/>
    </row>
    <row r="5302" spans="1:26" s="20" customFormat="1" x14ac:dyDescent="0.2">
      <c r="A5302" s="43"/>
      <c r="B5302" s="48"/>
      <c r="C5302" s="49"/>
      <c r="D5302" s="49"/>
      <c r="E5302" s="50"/>
      <c r="F5302" s="43"/>
      <c r="G5302" s="43"/>
      <c r="H5302" s="45"/>
      <c r="I5302" s="23"/>
      <c r="N5302" s="54"/>
      <c r="Y5302" s="53"/>
      <c r="Z5302" s="62"/>
    </row>
    <row r="5303" spans="1:26" s="20" customFormat="1" x14ac:dyDescent="0.2">
      <c r="A5303" s="43"/>
      <c r="B5303" s="48"/>
      <c r="C5303" s="49"/>
      <c r="D5303" s="49"/>
      <c r="E5303" s="50"/>
      <c r="F5303" s="43"/>
      <c r="G5303" s="43"/>
      <c r="H5303" s="45"/>
      <c r="I5303" s="23"/>
      <c r="N5303" s="54"/>
      <c r="Y5303" s="53"/>
      <c r="Z5303" s="62"/>
    </row>
    <row r="5304" spans="1:26" s="20" customFormat="1" x14ac:dyDescent="0.2">
      <c r="A5304" s="43"/>
      <c r="B5304" s="48"/>
      <c r="C5304" s="49"/>
      <c r="D5304" s="49"/>
      <c r="E5304" s="50"/>
      <c r="F5304" s="43"/>
      <c r="G5304" s="43"/>
      <c r="H5304" s="45"/>
      <c r="I5304" s="23"/>
      <c r="N5304" s="54"/>
      <c r="Y5304" s="53"/>
      <c r="Z5304" s="62"/>
    </row>
    <row r="5305" spans="1:26" s="20" customFormat="1" x14ac:dyDescent="0.2">
      <c r="A5305" s="43"/>
      <c r="B5305" s="48"/>
      <c r="C5305" s="49"/>
      <c r="D5305" s="49"/>
      <c r="E5305" s="50"/>
      <c r="F5305" s="43"/>
      <c r="G5305" s="43"/>
      <c r="H5305" s="45"/>
      <c r="I5305" s="23"/>
      <c r="N5305" s="54"/>
      <c r="Y5305" s="53"/>
      <c r="Z5305" s="62"/>
    </row>
    <row r="5306" spans="1:26" s="20" customFormat="1" x14ac:dyDescent="0.2">
      <c r="A5306" s="43"/>
      <c r="B5306" s="48"/>
      <c r="C5306" s="49"/>
      <c r="D5306" s="49"/>
      <c r="E5306" s="50"/>
      <c r="F5306" s="43"/>
      <c r="G5306" s="43"/>
      <c r="H5306" s="45"/>
      <c r="I5306" s="23"/>
      <c r="N5306" s="54"/>
      <c r="Y5306" s="53"/>
      <c r="Z5306" s="62"/>
    </row>
    <row r="5307" spans="1:26" s="20" customFormat="1" x14ac:dyDescent="0.2">
      <c r="A5307" s="43"/>
      <c r="B5307" s="48"/>
      <c r="C5307" s="49"/>
      <c r="D5307" s="49"/>
      <c r="E5307" s="50"/>
      <c r="F5307" s="43"/>
      <c r="G5307" s="43"/>
      <c r="H5307" s="45"/>
      <c r="I5307" s="23"/>
      <c r="N5307" s="54"/>
      <c r="Y5307" s="53"/>
      <c r="Z5307" s="62"/>
    </row>
    <row r="5308" spans="1:26" s="20" customFormat="1" x14ac:dyDescent="0.2">
      <c r="A5308" s="43"/>
      <c r="B5308" s="48"/>
      <c r="C5308" s="49"/>
      <c r="D5308" s="49"/>
      <c r="E5308" s="50"/>
      <c r="F5308" s="43"/>
      <c r="G5308" s="43"/>
      <c r="H5308" s="45"/>
      <c r="I5308" s="23"/>
      <c r="N5308" s="54"/>
      <c r="Y5308" s="53"/>
      <c r="Z5308" s="62"/>
    </row>
    <row r="5309" spans="1:26" s="20" customFormat="1" x14ac:dyDescent="0.2">
      <c r="A5309" s="43"/>
      <c r="B5309" s="48"/>
      <c r="C5309" s="49"/>
      <c r="D5309" s="49"/>
      <c r="E5309" s="50"/>
      <c r="F5309" s="43"/>
      <c r="G5309" s="43"/>
      <c r="H5309" s="45"/>
      <c r="I5309" s="23"/>
      <c r="N5309" s="54"/>
      <c r="Y5309" s="53"/>
      <c r="Z5309" s="62"/>
    </row>
    <row r="5310" spans="1:26" s="20" customFormat="1" x14ac:dyDescent="0.2">
      <c r="A5310" s="43"/>
      <c r="B5310" s="48"/>
      <c r="C5310" s="49"/>
      <c r="D5310" s="49"/>
      <c r="E5310" s="50"/>
      <c r="F5310" s="43"/>
      <c r="G5310" s="43"/>
      <c r="H5310" s="45"/>
      <c r="I5310" s="23"/>
      <c r="N5310" s="54"/>
      <c r="Y5310" s="53"/>
      <c r="Z5310" s="62"/>
    </row>
    <row r="5311" spans="1:26" s="20" customFormat="1" x14ac:dyDescent="0.2">
      <c r="A5311" s="43"/>
      <c r="B5311" s="48"/>
      <c r="C5311" s="49"/>
      <c r="D5311" s="49"/>
      <c r="E5311" s="50"/>
      <c r="F5311" s="43"/>
      <c r="G5311" s="43"/>
      <c r="H5311" s="45"/>
      <c r="I5311" s="23"/>
      <c r="N5311" s="54"/>
      <c r="Y5311" s="53"/>
      <c r="Z5311" s="62"/>
    </row>
    <row r="5312" spans="1:26" s="20" customFormat="1" x14ac:dyDescent="0.2">
      <c r="A5312" s="43"/>
      <c r="B5312" s="48"/>
      <c r="C5312" s="49"/>
      <c r="D5312" s="49"/>
      <c r="E5312" s="50"/>
      <c r="F5312" s="43"/>
      <c r="G5312" s="43"/>
      <c r="H5312" s="45"/>
      <c r="I5312" s="23"/>
      <c r="N5312" s="54"/>
      <c r="Y5312" s="53"/>
      <c r="Z5312" s="62"/>
    </row>
    <row r="5313" spans="1:26" s="20" customFormat="1" x14ac:dyDescent="0.2">
      <c r="A5313" s="43"/>
      <c r="B5313" s="48"/>
      <c r="C5313" s="49"/>
      <c r="D5313" s="49"/>
      <c r="E5313" s="50"/>
      <c r="F5313" s="43"/>
      <c r="G5313" s="43"/>
      <c r="H5313" s="45"/>
      <c r="I5313" s="23"/>
      <c r="N5313" s="54"/>
      <c r="Y5313" s="53"/>
      <c r="Z5313" s="62"/>
    </row>
    <row r="5314" spans="1:26" s="20" customFormat="1" x14ac:dyDescent="0.2">
      <c r="A5314" s="43"/>
      <c r="B5314" s="48"/>
      <c r="C5314" s="49"/>
      <c r="D5314" s="49"/>
      <c r="E5314" s="50"/>
      <c r="F5314" s="43"/>
      <c r="G5314" s="43"/>
      <c r="H5314" s="45"/>
      <c r="I5314" s="23"/>
      <c r="N5314" s="54"/>
      <c r="Y5314" s="53"/>
      <c r="Z5314" s="62"/>
    </row>
    <row r="5315" spans="1:26" s="20" customFormat="1" x14ac:dyDescent="0.2">
      <c r="A5315" s="43"/>
      <c r="B5315" s="48"/>
      <c r="C5315" s="49"/>
      <c r="D5315" s="49"/>
      <c r="E5315" s="50"/>
      <c r="F5315" s="43"/>
      <c r="G5315" s="43"/>
      <c r="H5315" s="45"/>
      <c r="I5315" s="23"/>
      <c r="N5315" s="54"/>
      <c r="Y5315" s="53"/>
      <c r="Z5315" s="62"/>
    </row>
    <row r="5316" spans="1:26" s="20" customFormat="1" x14ac:dyDescent="0.2">
      <c r="A5316" s="43"/>
      <c r="B5316" s="48"/>
      <c r="C5316" s="49"/>
      <c r="D5316" s="49"/>
      <c r="E5316" s="50"/>
      <c r="F5316" s="43"/>
      <c r="G5316" s="43"/>
      <c r="H5316" s="45"/>
      <c r="I5316" s="23"/>
      <c r="N5316" s="54"/>
      <c r="Y5316" s="53"/>
      <c r="Z5316" s="62"/>
    </row>
    <row r="5317" spans="1:26" s="20" customFormat="1" x14ac:dyDescent="0.2">
      <c r="A5317" s="43"/>
      <c r="B5317" s="48"/>
      <c r="C5317" s="49"/>
      <c r="D5317" s="49"/>
      <c r="E5317" s="50"/>
      <c r="F5317" s="43"/>
      <c r="G5317" s="43"/>
      <c r="H5317" s="45"/>
      <c r="I5317" s="23"/>
      <c r="N5317" s="54"/>
      <c r="Y5317" s="53"/>
      <c r="Z5317" s="62"/>
    </row>
    <row r="5318" spans="1:26" s="20" customFormat="1" x14ac:dyDescent="0.2">
      <c r="A5318" s="43"/>
      <c r="B5318" s="48"/>
      <c r="C5318" s="49"/>
      <c r="D5318" s="49"/>
      <c r="E5318" s="50"/>
      <c r="F5318" s="43"/>
      <c r="G5318" s="43"/>
      <c r="H5318" s="45"/>
      <c r="I5318" s="23"/>
      <c r="N5318" s="54"/>
      <c r="Y5318" s="53"/>
      <c r="Z5318" s="62"/>
    </row>
    <row r="5319" spans="1:26" s="20" customFormat="1" x14ac:dyDescent="0.2">
      <c r="A5319" s="43"/>
      <c r="B5319" s="48"/>
      <c r="C5319" s="49"/>
      <c r="D5319" s="49"/>
      <c r="E5319" s="50"/>
      <c r="F5319" s="43"/>
      <c r="G5319" s="43"/>
      <c r="H5319" s="45"/>
      <c r="I5319" s="23"/>
      <c r="N5319" s="54"/>
      <c r="Y5319" s="53"/>
      <c r="Z5319" s="62"/>
    </row>
    <row r="5320" spans="1:26" s="20" customFormat="1" x14ac:dyDescent="0.2">
      <c r="A5320" s="43"/>
      <c r="B5320" s="48"/>
      <c r="C5320" s="49"/>
      <c r="D5320" s="49"/>
      <c r="E5320" s="50"/>
      <c r="F5320" s="43"/>
      <c r="G5320" s="43"/>
      <c r="H5320" s="45"/>
      <c r="I5320" s="23"/>
      <c r="N5320" s="54"/>
      <c r="Y5320" s="53"/>
      <c r="Z5320" s="62"/>
    </row>
    <row r="5321" spans="1:26" s="20" customFormat="1" x14ac:dyDescent="0.2">
      <c r="A5321" s="43"/>
      <c r="B5321" s="48"/>
      <c r="C5321" s="49"/>
      <c r="D5321" s="49"/>
      <c r="E5321" s="50"/>
      <c r="F5321" s="43"/>
      <c r="G5321" s="43"/>
      <c r="H5321" s="45"/>
      <c r="I5321" s="23"/>
      <c r="N5321" s="54"/>
      <c r="Y5321" s="53"/>
      <c r="Z5321" s="62"/>
    </row>
    <row r="5322" spans="1:26" s="20" customFormat="1" x14ac:dyDescent="0.2">
      <c r="A5322" s="43"/>
      <c r="B5322" s="48"/>
      <c r="C5322" s="49"/>
      <c r="D5322" s="49"/>
      <c r="E5322" s="50"/>
      <c r="F5322" s="43"/>
      <c r="G5322" s="43"/>
      <c r="H5322" s="45"/>
      <c r="I5322" s="23"/>
      <c r="N5322" s="54"/>
      <c r="Y5322" s="53"/>
      <c r="Z5322" s="62"/>
    </row>
    <row r="5323" spans="1:26" s="20" customFormat="1" x14ac:dyDescent="0.2">
      <c r="A5323" s="43"/>
      <c r="B5323" s="48"/>
      <c r="C5323" s="49"/>
      <c r="D5323" s="49"/>
      <c r="E5323" s="50"/>
      <c r="F5323" s="43"/>
      <c r="G5323" s="43"/>
      <c r="H5323" s="45"/>
      <c r="I5323" s="23"/>
      <c r="N5323" s="54"/>
      <c r="Y5323" s="53"/>
      <c r="Z5323" s="62"/>
    </row>
    <row r="5324" spans="1:26" s="20" customFormat="1" x14ac:dyDescent="0.2">
      <c r="A5324" s="43"/>
      <c r="B5324" s="48"/>
      <c r="C5324" s="49"/>
      <c r="D5324" s="49"/>
      <c r="E5324" s="50"/>
      <c r="F5324" s="43"/>
      <c r="G5324" s="43"/>
      <c r="H5324" s="45"/>
      <c r="I5324" s="23"/>
      <c r="N5324" s="54"/>
      <c r="Y5324" s="53"/>
      <c r="Z5324" s="62"/>
    </row>
    <row r="5325" spans="1:26" s="20" customFormat="1" x14ac:dyDescent="0.2">
      <c r="A5325" s="43"/>
      <c r="B5325" s="48"/>
      <c r="C5325" s="49"/>
      <c r="D5325" s="49"/>
      <c r="E5325" s="50"/>
      <c r="F5325" s="43"/>
      <c r="G5325" s="43"/>
      <c r="H5325" s="45"/>
      <c r="I5325" s="23"/>
      <c r="N5325" s="54"/>
      <c r="Y5325" s="53"/>
      <c r="Z5325" s="62"/>
    </row>
    <row r="5326" spans="1:26" s="20" customFormat="1" x14ac:dyDescent="0.2">
      <c r="A5326" s="43"/>
      <c r="B5326" s="48"/>
      <c r="C5326" s="49"/>
      <c r="D5326" s="49"/>
      <c r="E5326" s="50"/>
      <c r="F5326" s="43"/>
      <c r="G5326" s="43"/>
      <c r="H5326" s="45"/>
      <c r="I5326" s="23"/>
      <c r="N5326" s="54"/>
      <c r="Y5326" s="53"/>
      <c r="Z5326" s="62"/>
    </row>
    <row r="5327" spans="1:26" s="20" customFormat="1" x14ac:dyDescent="0.2">
      <c r="A5327" s="43"/>
      <c r="B5327" s="48"/>
      <c r="C5327" s="49"/>
      <c r="D5327" s="49"/>
      <c r="E5327" s="50"/>
      <c r="F5327" s="43"/>
      <c r="G5327" s="43"/>
      <c r="H5327" s="45"/>
      <c r="I5327" s="23"/>
      <c r="N5327" s="54"/>
      <c r="Y5327" s="53"/>
      <c r="Z5327" s="62"/>
    </row>
    <row r="5328" spans="1:26" s="20" customFormat="1" x14ac:dyDescent="0.2">
      <c r="A5328" s="43"/>
      <c r="B5328" s="48"/>
      <c r="C5328" s="49"/>
      <c r="D5328" s="49"/>
      <c r="E5328" s="50"/>
      <c r="F5328" s="43"/>
      <c r="G5328" s="43"/>
      <c r="H5328" s="45"/>
      <c r="I5328" s="23"/>
      <c r="N5328" s="54"/>
      <c r="Y5328" s="53"/>
      <c r="Z5328" s="62"/>
    </row>
    <row r="5329" spans="1:26" s="20" customFormat="1" x14ac:dyDescent="0.2">
      <c r="A5329" s="43"/>
      <c r="B5329" s="48"/>
      <c r="C5329" s="49"/>
      <c r="D5329" s="49"/>
      <c r="E5329" s="50"/>
      <c r="F5329" s="43"/>
      <c r="G5329" s="43"/>
      <c r="H5329" s="45"/>
      <c r="I5329" s="23"/>
      <c r="N5329" s="54"/>
      <c r="Y5329" s="53"/>
      <c r="Z5329" s="62"/>
    </row>
    <row r="5330" spans="1:26" s="20" customFormat="1" x14ac:dyDescent="0.2">
      <c r="A5330" s="43"/>
      <c r="B5330" s="48"/>
      <c r="C5330" s="49"/>
      <c r="D5330" s="49"/>
      <c r="E5330" s="50"/>
      <c r="F5330" s="43"/>
      <c r="G5330" s="43"/>
      <c r="H5330" s="45"/>
      <c r="I5330" s="23"/>
      <c r="N5330" s="54"/>
      <c r="Y5330" s="53"/>
      <c r="Z5330" s="62"/>
    </row>
    <row r="5331" spans="1:26" s="20" customFormat="1" x14ac:dyDescent="0.2">
      <c r="A5331" s="43"/>
      <c r="B5331" s="48"/>
      <c r="C5331" s="49"/>
      <c r="D5331" s="49"/>
      <c r="E5331" s="50"/>
      <c r="F5331" s="43"/>
      <c r="G5331" s="43"/>
      <c r="H5331" s="45"/>
      <c r="I5331" s="23"/>
      <c r="N5331" s="54"/>
      <c r="Y5331" s="53"/>
      <c r="Z5331" s="62"/>
    </row>
    <row r="5332" spans="1:26" s="20" customFormat="1" x14ac:dyDescent="0.2">
      <c r="A5332" s="43"/>
      <c r="B5332" s="48"/>
      <c r="C5332" s="49"/>
      <c r="D5332" s="49"/>
      <c r="E5332" s="50"/>
      <c r="F5332" s="43"/>
      <c r="G5332" s="43"/>
      <c r="H5332" s="45"/>
      <c r="I5332" s="23"/>
      <c r="N5332" s="54"/>
      <c r="Y5332" s="53"/>
      <c r="Z5332" s="62"/>
    </row>
    <row r="5333" spans="1:26" s="20" customFormat="1" x14ac:dyDescent="0.2">
      <c r="A5333" s="43"/>
      <c r="B5333" s="48"/>
      <c r="C5333" s="49"/>
      <c r="D5333" s="49"/>
      <c r="E5333" s="50"/>
      <c r="F5333" s="43"/>
      <c r="G5333" s="43"/>
      <c r="H5333" s="45"/>
      <c r="I5333" s="23"/>
      <c r="N5333" s="54"/>
      <c r="Y5333" s="53"/>
      <c r="Z5333" s="62"/>
    </row>
    <row r="5334" spans="1:26" s="20" customFormat="1" x14ac:dyDescent="0.2">
      <c r="A5334" s="43"/>
      <c r="B5334" s="48"/>
      <c r="C5334" s="49"/>
      <c r="D5334" s="49"/>
      <c r="E5334" s="50"/>
      <c r="F5334" s="43"/>
      <c r="G5334" s="43"/>
      <c r="H5334" s="45"/>
      <c r="I5334" s="23"/>
      <c r="N5334" s="54"/>
      <c r="Y5334" s="53"/>
      <c r="Z5334" s="62"/>
    </row>
    <row r="5335" spans="1:26" s="20" customFormat="1" x14ac:dyDescent="0.2">
      <c r="A5335" s="43"/>
      <c r="B5335" s="48"/>
      <c r="C5335" s="49"/>
      <c r="D5335" s="49"/>
      <c r="E5335" s="50"/>
      <c r="F5335" s="43"/>
      <c r="G5335" s="43"/>
      <c r="H5335" s="45"/>
      <c r="I5335" s="23"/>
      <c r="N5335" s="54"/>
      <c r="Y5335" s="53"/>
      <c r="Z5335" s="62"/>
    </row>
    <row r="5336" spans="1:26" s="20" customFormat="1" x14ac:dyDescent="0.2">
      <c r="A5336" s="43"/>
      <c r="B5336" s="48"/>
      <c r="C5336" s="49"/>
      <c r="D5336" s="49"/>
      <c r="E5336" s="50"/>
      <c r="F5336" s="43"/>
      <c r="G5336" s="43"/>
      <c r="H5336" s="45"/>
      <c r="I5336" s="23"/>
      <c r="N5336" s="54"/>
      <c r="Y5336" s="53"/>
      <c r="Z5336" s="62"/>
    </row>
    <row r="5337" spans="1:26" s="20" customFormat="1" x14ac:dyDescent="0.2">
      <c r="A5337" s="43"/>
      <c r="B5337" s="48"/>
      <c r="C5337" s="49"/>
      <c r="D5337" s="49"/>
      <c r="E5337" s="50"/>
      <c r="F5337" s="43"/>
      <c r="G5337" s="43"/>
      <c r="H5337" s="45"/>
      <c r="I5337" s="23"/>
      <c r="N5337" s="54"/>
      <c r="Y5337" s="53"/>
      <c r="Z5337" s="62"/>
    </row>
    <row r="5338" spans="1:26" s="20" customFormat="1" x14ac:dyDescent="0.2">
      <c r="A5338" s="43"/>
      <c r="B5338" s="48"/>
      <c r="C5338" s="49"/>
      <c r="D5338" s="49"/>
      <c r="E5338" s="50"/>
      <c r="F5338" s="43"/>
      <c r="G5338" s="43"/>
      <c r="H5338" s="45"/>
      <c r="I5338" s="23"/>
      <c r="N5338" s="54"/>
      <c r="Y5338" s="53"/>
      <c r="Z5338" s="62"/>
    </row>
    <row r="5339" spans="1:26" s="20" customFormat="1" x14ac:dyDescent="0.2">
      <c r="A5339" s="43"/>
      <c r="B5339" s="48"/>
      <c r="C5339" s="49"/>
      <c r="D5339" s="49"/>
      <c r="E5339" s="50"/>
      <c r="F5339" s="43"/>
      <c r="G5339" s="43"/>
      <c r="H5339" s="45"/>
      <c r="I5339" s="23"/>
      <c r="N5339" s="54"/>
      <c r="Y5339" s="53"/>
      <c r="Z5339" s="62"/>
    </row>
    <row r="5340" spans="1:26" s="20" customFormat="1" x14ac:dyDescent="0.2">
      <c r="A5340" s="43"/>
      <c r="B5340" s="48"/>
      <c r="C5340" s="49"/>
      <c r="D5340" s="49"/>
      <c r="E5340" s="50"/>
      <c r="F5340" s="43"/>
      <c r="G5340" s="43"/>
      <c r="H5340" s="45"/>
      <c r="I5340" s="23"/>
      <c r="N5340" s="54"/>
      <c r="Y5340" s="53"/>
      <c r="Z5340" s="62"/>
    </row>
    <row r="5341" spans="1:26" s="20" customFormat="1" x14ac:dyDescent="0.2">
      <c r="A5341" s="43"/>
      <c r="B5341" s="48"/>
      <c r="C5341" s="49"/>
      <c r="D5341" s="49"/>
      <c r="E5341" s="50"/>
      <c r="F5341" s="43"/>
      <c r="G5341" s="43"/>
      <c r="H5341" s="45"/>
      <c r="I5341" s="23"/>
      <c r="N5341" s="54"/>
      <c r="Y5341" s="53"/>
      <c r="Z5341" s="62"/>
    </row>
    <row r="5342" spans="1:26" s="20" customFormat="1" x14ac:dyDescent="0.2">
      <c r="A5342" s="43"/>
      <c r="B5342" s="48"/>
      <c r="C5342" s="49"/>
      <c r="D5342" s="49"/>
      <c r="E5342" s="50"/>
      <c r="F5342" s="43"/>
      <c r="G5342" s="43"/>
      <c r="H5342" s="45"/>
      <c r="I5342" s="23"/>
      <c r="N5342" s="54"/>
      <c r="Y5342" s="53"/>
      <c r="Z5342" s="62"/>
    </row>
    <row r="5343" spans="1:26" s="20" customFormat="1" x14ac:dyDescent="0.2">
      <c r="A5343" s="43"/>
      <c r="B5343" s="48"/>
      <c r="C5343" s="49"/>
      <c r="D5343" s="49"/>
      <c r="E5343" s="50"/>
      <c r="F5343" s="43"/>
      <c r="G5343" s="43"/>
      <c r="H5343" s="45"/>
      <c r="I5343" s="23"/>
      <c r="N5343" s="54"/>
      <c r="Y5343" s="53"/>
      <c r="Z5343" s="62"/>
    </row>
    <row r="5344" spans="1:26" s="20" customFormat="1" x14ac:dyDescent="0.2">
      <c r="A5344" s="43"/>
      <c r="B5344" s="48"/>
      <c r="C5344" s="49"/>
      <c r="D5344" s="49"/>
      <c r="E5344" s="50"/>
      <c r="F5344" s="43"/>
      <c r="G5344" s="43"/>
      <c r="H5344" s="45"/>
      <c r="I5344" s="23"/>
      <c r="N5344" s="54"/>
      <c r="Y5344" s="53"/>
      <c r="Z5344" s="62"/>
    </row>
    <row r="5345" spans="1:26" s="20" customFormat="1" x14ac:dyDescent="0.2">
      <c r="A5345" s="43"/>
      <c r="B5345" s="48"/>
      <c r="C5345" s="49"/>
      <c r="D5345" s="49"/>
      <c r="E5345" s="50"/>
      <c r="F5345" s="43"/>
      <c r="G5345" s="43"/>
      <c r="H5345" s="45"/>
      <c r="I5345" s="23"/>
      <c r="N5345" s="54"/>
      <c r="Y5345" s="53"/>
      <c r="Z5345" s="62"/>
    </row>
    <row r="5346" spans="1:26" s="20" customFormat="1" x14ac:dyDescent="0.2">
      <c r="A5346" s="43"/>
      <c r="B5346" s="48"/>
      <c r="C5346" s="49"/>
      <c r="D5346" s="49"/>
      <c r="E5346" s="50"/>
      <c r="F5346" s="43"/>
      <c r="G5346" s="43"/>
      <c r="H5346" s="45"/>
      <c r="I5346" s="23"/>
      <c r="N5346" s="54"/>
      <c r="Y5346" s="53"/>
      <c r="Z5346" s="62"/>
    </row>
    <row r="5347" spans="1:26" s="20" customFormat="1" x14ac:dyDescent="0.2">
      <c r="A5347" s="43"/>
      <c r="B5347" s="48"/>
      <c r="C5347" s="49"/>
      <c r="D5347" s="49"/>
      <c r="E5347" s="50"/>
      <c r="F5347" s="43"/>
      <c r="G5347" s="43"/>
      <c r="H5347" s="45"/>
      <c r="I5347" s="23"/>
      <c r="N5347" s="54"/>
      <c r="Y5347" s="53"/>
      <c r="Z5347" s="62"/>
    </row>
    <row r="5348" spans="1:26" s="20" customFormat="1" x14ac:dyDescent="0.2">
      <c r="A5348" s="43"/>
      <c r="B5348" s="48"/>
      <c r="C5348" s="49"/>
      <c r="D5348" s="49"/>
      <c r="E5348" s="50"/>
      <c r="F5348" s="43"/>
      <c r="G5348" s="43"/>
      <c r="H5348" s="45"/>
      <c r="I5348" s="23"/>
      <c r="N5348" s="54"/>
      <c r="Y5348" s="53"/>
      <c r="Z5348" s="62"/>
    </row>
    <row r="5349" spans="1:26" s="20" customFormat="1" x14ac:dyDescent="0.2">
      <c r="A5349" s="43"/>
      <c r="B5349" s="48"/>
      <c r="C5349" s="49"/>
      <c r="D5349" s="49"/>
      <c r="E5349" s="50"/>
      <c r="F5349" s="43"/>
      <c r="G5349" s="43"/>
      <c r="H5349" s="45"/>
      <c r="I5349" s="23"/>
      <c r="N5349" s="54"/>
      <c r="Y5349" s="53"/>
      <c r="Z5349" s="62"/>
    </row>
    <row r="5350" spans="1:26" s="20" customFormat="1" x14ac:dyDescent="0.2">
      <c r="A5350" s="43"/>
      <c r="B5350" s="48"/>
      <c r="C5350" s="49"/>
      <c r="D5350" s="49"/>
      <c r="E5350" s="50"/>
      <c r="F5350" s="43"/>
      <c r="G5350" s="43"/>
      <c r="H5350" s="45"/>
      <c r="I5350" s="23"/>
      <c r="N5350" s="54"/>
      <c r="Y5350" s="53"/>
      <c r="Z5350" s="62"/>
    </row>
    <row r="5351" spans="1:26" s="20" customFormat="1" x14ac:dyDescent="0.2">
      <c r="A5351" s="43"/>
      <c r="B5351" s="48"/>
      <c r="C5351" s="49"/>
      <c r="D5351" s="49"/>
      <c r="E5351" s="50"/>
      <c r="F5351" s="43"/>
      <c r="G5351" s="43"/>
      <c r="H5351" s="45"/>
      <c r="I5351" s="23"/>
      <c r="N5351" s="54"/>
      <c r="Y5351" s="53"/>
      <c r="Z5351" s="62"/>
    </row>
    <row r="5352" spans="1:26" s="20" customFormat="1" x14ac:dyDescent="0.2">
      <c r="A5352" s="43"/>
      <c r="B5352" s="48"/>
      <c r="C5352" s="49"/>
      <c r="D5352" s="49"/>
      <c r="E5352" s="50"/>
      <c r="F5352" s="43"/>
      <c r="G5352" s="43"/>
      <c r="H5352" s="45"/>
      <c r="I5352" s="23"/>
      <c r="N5352" s="54"/>
      <c r="Y5352" s="53"/>
      <c r="Z5352" s="62"/>
    </row>
    <row r="5353" spans="1:26" s="20" customFormat="1" x14ac:dyDescent="0.2">
      <c r="A5353" s="43"/>
      <c r="B5353" s="48"/>
      <c r="C5353" s="49"/>
      <c r="D5353" s="49"/>
      <c r="E5353" s="50"/>
      <c r="F5353" s="43"/>
      <c r="G5353" s="43"/>
      <c r="H5353" s="45"/>
      <c r="I5353" s="23"/>
      <c r="N5353" s="54"/>
      <c r="Y5353" s="53"/>
      <c r="Z5353" s="62"/>
    </row>
    <row r="5354" spans="1:26" s="20" customFormat="1" x14ac:dyDescent="0.2">
      <c r="A5354" s="43"/>
      <c r="B5354" s="48"/>
      <c r="C5354" s="49"/>
      <c r="D5354" s="49"/>
      <c r="E5354" s="50"/>
      <c r="F5354" s="43"/>
      <c r="G5354" s="43"/>
      <c r="H5354" s="45"/>
      <c r="I5354" s="23"/>
      <c r="N5354" s="54"/>
      <c r="Y5354" s="53"/>
      <c r="Z5354" s="62"/>
    </row>
    <row r="5355" spans="1:26" s="20" customFormat="1" x14ac:dyDescent="0.2">
      <c r="A5355" s="43"/>
      <c r="B5355" s="48"/>
      <c r="C5355" s="49"/>
      <c r="D5355" s="49"/>
      <c r="E5355" s="50"/>
      <c r="F5355" s="43"/>
      <c r="G5355" s="43"/>
      <c r="H5355" s="45"/>
      <c r="I5355" s="23"/>
      <c r="N5355" s="54"/>
      <c r="Y5355" s="53"/>
      <c r="Z5355" s="62"/>
    </row>
    <row r="5356" spans="1:26" s="20" customFormat="1" x14ac:dyDescent="0.2">
      <c r="A5356" s="43"/>
      <c r="B5356" s="48"/>
      <c r="C5356" s="49"/>
      <c r="D5356" s="49"/>
      <c r="E5356" s="50"/>
      <c r="F5356" s="43"/>
      <c r="G5356" s="43"/>
      <c r="H5356" s="45"/>
      <c r="I5356" s="23"/>
      <c r="N5356" s="54"/>
      <c r="Y5356" s="53"/>
      <c r="Z5356" s="62"/>
    </row>
    <row r="5357" spans="1:26" s="20" customFormat="1" x14ac:dyDescent="0.2">
      <c r="A5357" s="43"/>
      <c r="B5357" s="48"/>
      <c r="C5357" s="49"/>
      <c r="D5357" s="49"/>
      <c r="E5357" s="50"/>
      <c r="F5357" s="43"/>
      <c r="G5357" s="43"/>
      <c r="H5357" s="45"/>
      <c r="I5357" s="23"/>
      <c r="N5357" s="54"/>
      <c r="Y5357" s="53"/>
      <c r="Z5357" s="62"/>
    </row>
    <row r="5358" spans="1:26" s="20" customFormat="1" x14ac:dyDescent="0.2">
      <c r="A5358" s="43"/>
      <c r="B5358" s="48"/>
      <c r="C5358" s="49"/>
      <c r="D5358" s="49"/>
      <c r="E5358" s="50"/>
      <c r="F5358" s="43"/>
      <c r="G5358" s="43"/>
      <c r="H5358" s="45"/>
      <c r="I5358" s="23"/>
      <c r="N5358" s="54"/>
      <c r="Y5358" s="53"/>
      <c r="Z5358" s="62"/>
    </row>
    <row r="5359" spans="1:26" s="20" customFormat="1" x14ac:dyDescent="0.2">
      <c r="A5359" s="43"/>
      <c r="B5359" s="48"/>
      <c r="C5359" s="49"/>
      <c r="D5359" s="49"/>
      <c r="E5359" s="50"/>
      <c r="F5359" s="43"/>
      <c r="G5359" s="43"/>
      <c r="H5359" s="45"/>
      <c r="I5359" s="23"/>
      <c r="N5359" s="54"/>
      <c r="Y5359" s="53"/>
      <c r="Z5359" s="62"/>
    </row>
    <row r="5360" spans="1:26" s="20" customFormat="1" x14ac:dyDescent="0.2">
      <c r="A5360" s="43"/>
      <c r="B5360" s="48"/>
      <c r="C5360" s="49"/>
      <c r="D5360" s="49"/>
      <c r="E5360" s="50"/>
      <c r="F5360" s="43"/>
      <c r="G5360" s="43"/>
      <c r="H5360" s="45"/>
      <c r="I5360" s="23"/>
      <c r="N5360" s="54"/>
      <c r="Y5360" s="53"/>
      <c r="Z5360" s="62"/>
    </row>
    <row r="5361" spans="1:26" s="20" customFormat="1" x14ac:dyDescent="0.2">
      <c r="A5361" s="43"/>
      <c r="B5361" s="48"/>
      <c r="C5361" s="49"/>
      <c r="D5361" s="49"/>
      <c r="E5361" s="50"/>
      <c r="F5361" s="43"/>
      <c r="G5361" s="43"/>
      <c r="H5361" s="45"/>
      <c r="I5361" s="23"/>
      <c r="N5361" s="54"/>
      <c r="Y5361" s="53"/>
      <c r="Z5361" s="62"/>
    </row>
    <row r="5362" spans="1:26" s="20" customFormat="1" x14ac:dyDescent="0.2">
      <c r="A5362" s="43"/>
      <c r="B5362" s="48"/>
      <c r="C5362" s="49"/>
      <c r="D5362" s="49"/>
      <c r="E5362" s="50"/>
      <c r="F5362" s="43"/>
      <c r="G5362" s="43"/>
      <c r="H5362" s="45"/>
      <c r="I5362" s="23"/>
      <c r="N5362" s="54"/>
      <c r="Y5362" s="53"/>
      <c r="Z5362" s="62"/>
    </row>
    <row r="5363" spans="1:26" s="20" customFormat="1" x14ac:dyDescent="0.2">
      <c r="A5363" s="43"/>
      <c r="B5363" s="48"/>
      <c r="C5363" s="49"/>
      <c r="D5363" s="49"/>
      <c r="E5363" s="50"/>
      <c r="F5363" s="43"/>
      <c r="G5363" s="43"/>
      <c r="H5363" s="45"/>
      <c r="I5363" s="23"/>
      <c r="N5363" s="54"/>
      <c r="Y5363" s="53"/>
      <c r="Z5363" s="62"/>
    </row>
    <row r="5364" spans="1:26" s="20" customFormat="1" x14ac:dyDescent="0.2">
      <c r="A5364" s="43"/>
      <c r="B5364" s="48"/>
      <c r="C5364" s="49"/>
      <c r="D5364" s="49"/>
      <c r="E5364" s="50"/>
      <c r="F5364" s="43"/>
      <c r="G5364" s="43"/>
      <c r="H5364" s="45"/>
      <c r="I5364" s="23"/>
      <c r="N5364" s="54"/>
      <c r="Y5364" s="53"/>
      <c r="Z5364" s="62"/>
    </row>
    <row r="5365" spans="1:26" s="20" customFormat="1" x14ac:dyDescent="0.2">
      <c r="A5365" s="43"/>
      <c r="B5365" s="48"/>
      <c r="C5365" s="49"/>
      <c r="D5365" s="49"/>
      <c r="E5365" s="50"/>
      <c r="F5365" s="43"/>
      <c r="G5365" s="43"/>
      <c r="H5365" s="45"/>
      <c r="I5365" s="23"/>
      <c r="N5365" s="54"/>
      <c r="Y5365" s="53"/>
      <c r="Z5365" s="62"/>
    </row>
    <row r="5366" spans="1:26" s="20" customFormat="1" x14ac:dyDescent="0.2">
      <c r="A5366" s="43"/>
      <c r="B5366" s="48"/>
      <c r="C5366" s="49"/>
      <c r="D5366" s="49"/>
      <c r="E5366" s="50"/>
      <c r="F5366" s="43"/>
      <c r="G5366" s="43"/>
      <c r="H5366" s="45"/>
      <c r="I5366" s="23"/>
      <c r="N5366" s="54"/>
      <c r="Y5366" s="53"/>
      <c r="Z5366" s="62"/>
    </row>
    <row r="5367" spans="1:26" s="20" customFormat="1" x14ac:dyDescent="0.2">
      <c r="A5367" s="43"/>
      <c r="B5367" s="48"/>
      <c r="C5367" s="49"/>
      <c r="D5367" s="49"/>
      <c r="E5367" s="50"/>
      <c r="F5367" s="43"/>
      <c r="G5367" s="43"/>
      <c r="H5367" s="45"/>
      <c r="I5367" s="23"/>
      <c r="N5367" s="54"/>
      <c r="Y5367" s="53"/>
      <c r="Z5367" s="62"/>
    </row>
    <row r="5368" spans="1:26" s="20" customFormat="1" x14ac:dyDescent="0.2">
      <c r="A5368" s="43"/>
      <c r="B5368" s="48"/>
      <c r="C5368" s="49"/>
      <c r="D5368" s="49"/>
      <c r="E5368" s="50"/>
      <c r="F5368" s="43"/>
      <c r="G5368" s="43"/>
      <c r="H5368" s="45"/>
      <c r="I5368" s="23"/>
      <c r="N5368" s="54"/>
      <c r="Y5368" s="53"/>
      <c r="Z5368" s="62"/>
    </row>
    <row r="5369" spans="1:26" s="20" customFormat="1" x14ac:dyDescent="0.2">
      <c r="A5369" s="43"/>
      <c r="B5369" s="48"/>
      <c r="C5369" s="49"/>
      <c r="D5369" s="49"/>
      <c r="E5369" s="50"/>
      <c r="F5369" s="43"/>
      <c r="G5369" s="43"/>
      <c r="H5369" s="45"/>
      <c r="I5369" s="23"/>
      <c r="N5369" s="54"/>
      <c r="Y5369" s="53"/>
      <c r="Z5369" s="62"/>
    </row>
    <row r="5370" spans="1:26" s="20" customFormat="1" x14ac:dyDescent="0.2">
      <c r="A5370" s="43"/>
      <c r="B5370" s="48"/>
      <c r="C5370" s="49"/>
      <c r="D5370" s="49"/>
      <c r="E5370" s="50"/>
      <c r="F5370" s="43"/>
      <c r="G5370" s="43"/>
      <c r="H5370" s="45"/>
      <c r="I5370" s="23"/>
      <c r="N5370" s="54"/>
      <c r="Y5370" s="53"/>
      <c r="Z5370" s="62"/>
    </row>
    <row r="5371" spans="1:26" s="20" customFormat="1" x14ac:dyDescent="0.2">
      <c r="A5371" s="43"/>
      <c r="B5371" s="48"/>
      <c r="C5371" s="49"/>
      <c r="D5371" s="49"/>
      <c r="E5371" s="50"/>
      <c r="F5371" s="43"/>
      <c r="G5371" s="43"/>
      <c r="H5371" s="45"/>
      <c r="I5371" s="23"/>
      <c r="N5371" s="54"/>
      <c r="Y5371" s="53"/>
      <c r="Z5371" s="62"/>
    </row>
    <row r="5372" spans="1:26" s="20" customFormat="1" x14ac:dyDescent="0.2">
      <c r="A5372" s="43"/>
      <c r="B5372" s="48"/>
      <c r="C5372" s="49"/>
      <c r="D5372" s="49"/>
      <c r="E5372" s="50"/>
      <c r="F5372" s="43"/>
      <c r="G5372" s="43"/>
      <c r="H5372" s="45"/>
      <c r="I5372" s="23"/>
      <c r="N5372" s="54"/>
      <c r="Y5372" s="53"/>
      <c r="Z5372" s="62"/>
    </row>
    <row r="5373" spans="1:26" s="20" customFormat="1" x14ac:dyDescent="0.2">
      <c r="A5373" s="43"/>
      <c r="B5373" s="48"/>
      <c r="C5373" s="49"/>
      <c r="D5373" s="49"/>
      <c r="E5373" s="50"/>
      <c r="F5373" s="43"/>
      <c r="G5373" s="43"/>
      <c r="H5373" s="45"/>
      <c r="I5373" s="23"/>
      <c r="N5373" s="54"/>
      <c r="Y5373" s="53"/>
      <c r="Z5373" s="62"/>
    </row>
    <row r="5374" spans="1:26" s="20" customFormat="1" x14ac:dyDescent="0.2">
      <c r="A5374" s="43"/>
      <c r="B5374" s="48"/>
      <c r="C5374" s="49"/>
      <c r="D5374" s="49"/>
      <c r="E5374" s="50"/>
      <c r="F5374" s="43"/>
      <c r="G5374" s="43"/>
      <c r="H5374" s="45"/>
      <c r="I5374" s="23"/>
      <c r="N5374" s="54"/>
      <c r="Y5374" s="53"/>
      <c r="Z5374" s="62"/>
    </row>
    <row r="5375" spans="1:26" s="20" customFormat="1" x14ac:dyDescent="0.2">
      <c r="A5375" s="43"/>
      <c r="B5375" s="48"/>
      <c r="C5375" s="49"/>
      <c r="D5375" s="49"/>
      <c r="E5375" s="50"/>
      <c r="F5375" s="43"/>
      <c r="G5375" s="43"/>
      <c r="H5375" s="45"/>
      <c r="I5375" s="23"/>
      <c r="N5375" s="54"/>
      <c r="Y5375" s="53"/>
      <c r="Z5375" s="62"/>
    </row>
    <row r="5376" spans="1:26" s="20" customFormat="1" x14ac:dyDescent="0.2">
      <c r="A5376" s="43"/>
      <c r="B5376" s="48"/>
      <c r="C5376" s="49"/>
      <c r="D5376" s="49"/>
      <c r="E5376" s="50"/>
      <c r="F5376" s="43"/>
      <c r="G5376" s="43"/>
      <c r="H5376" s="45"/>
      <c r="I5376" s="23"/>
      <c r="N5376" s="54"/>
      <c r="Y5376" s="53"/>
      <c r="Z5376" s="62"/>
    </row>
    <row r="5377" spans="1:26" s="20" customFormat="1" x14ac:dyDescent="0.2">
      <c r="A5377" s="43"/>
      <c r="B5377" s="48"/>
      <c r="C5377" s="49"/>
      <c r="D5377" s="49"/>
      <c r="E5377" s="50"/>
      <c r="F5377" s="43"/>
      <c r="G5377" s="43"/>
      <c r="H5377" s="45"/>
      <c r="I5377" s="23"/>
      <c r="N5377" s="54"/>
      <c r="Y5377" s="53"/>
      <c r="Z5377" s="62"/>
    </row>
    <row r="5378" spans="1:26" s="20" customFormat="1" x14ac:dyDescent="0.2">
      <c r="A5378" s="43"/>
      <c r="B5378" s="48"/>
      <c r="C5378" s="49"/>
      <c r="D5378" s="49"/>
      <c r="E5378" s="50"/>
      <c r="F5378" s="43"/>
      <c r="G5378" s="43"/>
      <c r="H5378" s="45"/>
      <c r="I5378" s="23"/>
      <c r="N5378" s="54"/>
      <c r="Y5378" s="53"/>
      <c r="Z5378" s="62"/>
    </row>
    <row r="5379" spans="1:26" s="20" customFormat="1" x14ac:dyDescent="0.2">
      <c r="A5379" s="43"/>
      <c r="B5379" s="48"/>
      <c r="C5379" s="49"/>
      <c r="D5379" s="49"/>
      <c r="E5379" s="50"/>
      <c r="F5379" s="43"/>
      <c r="G5379" s="43"/>
      <c r="H5379" s="45"/>
      <c r="I5379" s="23"/>
      <c r="N5379" s="54"/>
      <c r="Y5379" s="53"/>
      <c r="Z5379" s="62"/>
    </row>
    <row r="5380" spans="1:26" s="20" customFormat="1" x14ac:dyDescent="0.2">
      <c r="A5380" s="43"/>
      <c r="B5380" s="48"/>
      <c r="C5380" s="49"/>
      <c r="D5380" s="49"/>
      <c r="E5380" s="50"/>
      <c r="F5380" s="43"/>
      <c r="G5380" s="43"/>
      <c r="H5380" s="45"/>
      <c r="I5380" s="23"/>
      <c r="N5380" s="54"/>
      <c r="Y5380" s="53"/>
      <c r="Z5380" s="62"/>
    </row>
    <row r="5381" spans="1:26" s="20" customFormat="1" x14ac:dyDescent="0.2">
      <c r="A5381" s="43"/>
      <c r="B5381" s="48"/>
      <c r="C5381" s="49"/>
      <c r="D5381" s="49"/>
      <c r="E5381" s="50"/>
      <c r="F5381" s="43"/>
      <c r="G5381" s="43"/>
      <c r="H5381" s="45"/>
      <c r="I5381" s="23"/>
      <c r="N5381" s="54"/>
      <c r="Y5381" s="53"/>
      <c r="Z5381" s="62"/>
    </row>
    <row r="5382" spans="1:26" s="20" customFormat="1" x14ac:dyDescent="0.2">
      <c r="A5382" s="43"/>
      <c r="B5382" s="48"/>
      <c r="C5382" s="49"/>
      <c r="D5382" s="49"/>
      <c r="E5382" s="50"/>
      <c r="F5382" s="43"/>
      <c r="G5382" s="43"/>
      <c r="H5382" s="45"/>
      <c r="I5382" s="23"/>
      <c r="N5382" s="54"/>
      <c r="Y5382" s="53"/>
      <c r="Z5382" s="62"/>
    </row>
    <row r="5383" spans="1:26" s="20" customFormat="1" x14ac:dyDescent="0.2">
      <c r="A5383" s="43"/>
      <c r="B5383" s="48"/>
      <c r="C5383" s="49"/>
      <c r="D5383" s="49"/>
      <c r="E5383" s="50"/>
      <c r="F5383" s="43"/>
      <c r="G5383" s="43"/>
      <c r="H5383" s="45"/>
      <c r="I5383" s="23"/>
      <c r="N5383" s="54"/>
      <c r="Y5383" s="53"/>
      <c r="Z5383" s="62"/>
    </row>
    <row r="5384" spans="1:26" s="20" customFormat="1" x14ac:dyDescent="0.2">
      <c r="A5384" s="43"/>
      <c r="B5384" s="48"/>
      <c r="C5384" s="49"/>
      <c r="D5384" s="49"/>
      <c r="E5384" s="50"/>
      <c r="F5384" s="43"/>
      <c r="G5384" s="43"/>
      <c r="H5384" s="45"/>
      <c r="I5384" s="23"/>
      <c r="N5384" s="54"/>
      <c r="Y5384" s="53"/>
      <c r="Z5384" s="62"/>
    </row>
    <row r="5385" spans="1:26" s="20" customFormat="1" x14ac:dyDescent="0.2">
      <c r="A5385" s="43"/>
      <c r="B5385" s="48"/>
      <c r="C5385" s="49"/>
      <c r="D5385" s="49"/>
      <c r="E5385" s="50"/>
      <c r="F5385" s="43"/>
      <c r="G5385" s="43"/>
      <c r="H5385" s="45"/>
      <c r="I5385" s="23"/>
      <c r="N5385" s="54"/>
      <c r="Y5385" s="53"/>
      <c r="Z5385" s="62"/>
    </row>
    <row r="5386" spans="1:26" s="20" customFormat="1" x14ac:dyDescent="0.2">
      <c r="A5386" s="43"/>
      <c r="B5386" s="48"/>
      <c r="C5386" s="49"/>
      <c r="D5386" s="49"/>
      <c r="E5386" s="50"/>
      <c r="F5386" s="43"/>
      <c r="G5386" s="43"/>
      <c r="H5386" s="45"/>
      <c r="I5386" s="23"/>
      <c r="N5386" s="54"/>
      <c r="Y5386" s="53"/>
      <c r="Z5386" s="62"/>
    </row>
    <row r="5387" spans="1:26" s="20" customFormat="1" x14ac:dyDescent="0.2">
      <c r="A5387" s="43"/>
      <c r="B5387" s="48"/>
      <c r="C5387" s="49"/>
      <c r="D5387" s="49"/>
      <c r="E5387" s="50"/>
      <c r="F5387" s="43"/>
      <c r="G5387" s="43"/>
      <c r="H5387" s="45"/>
      <c r="I5387" s="23"/>
      <c r="N5387" s="54"/>
      <c r="Y5387" s="53"/>
      <c r="Z5387" s="62"/>
    </row>
    <row r="5388" spans="1:26" s="20" customFormat="1" x14ac:dyDescent="0.2">
      <c r="A5388" s="43"/>
      <c r="B5388" s="48"/>
      <c r="C5388" s="49"/>
      <c r="D5388" s="49"/>
      <c r="E5388" s="50"/>
      <c r="F5388" s="43"/>
      <c r="G5388" s="43"/>
      <c r="H5388" s="45"/>
      <c r="I5388" s="23"/>
      <c r="N5388" s="54"/>
      <c r="Y5388" s="53"/>
      <c r="Z5388" s="62"/>
    </row>
    <row r="5389" spans="1:26" s="20" customFormat="1" x14ac:dyDescent="0.2">
      <c r="A5389" s="43"/>
      <c r="B5389" s="48"/>
      <c r="C5389" s="49"/>
      <c r="D5389" s="49"/>
      <c r="E5389" s="50"/>
      <c r="F5389" s="43"/>
      <c r="G5389" s="43"/>
      <c r="H5389" s="45"/>
      <c r="I5389" s="23"/>
      <c r="N5389" s="54"/>
      <c r="Y5389" s="53"/>
      <c r="Z5389" s="62"/>
    </row>
    <row r="5390" spans="1:26" s="20" customFormat="1" x14ac:dyDescent="0.2">
      <c r="A5390" s="43"/>
      <c r="B5390" s="48"/>
      <c r="C5390" s="49"/>
      <c r="D5390" s="49"/>
      <c r="E5390" s="50"/>
      <c r="F5390" s="43"/>
      <c r="G5390" s="43"/>
      <c r="H5390" s="45"/>
      <c r="I5390" s="23"/>
      <c r="N5390" s="54"/>
      <c r="Y5390" s="53"/>
      <c r="Z5390" s="62"/>
    </row>
    <row r="5391" spans="1:26" s="20" customFormat="1" x14ac:dyDescent="0.2">
      <c r="A5391" s="43"/>
      <c r="B5391" s="48"/>
      <c r="C5391" s="49"/>
      <c r="D5391" s="49"/>
      <c r="E5391" s="50"/>
      <c r="F5391" s="43"/>
      <c r="G5391" s="43"/>
      <c r="H5391" s="45"/>
      <c r="I5391" s="23"/>
      <c r="N5391" s="54"/>
      <c r="Y5391" s="53"/>
      <c r="Z5391" s="62"/>
    </row>
    <row r="5392" spans="1:26" s="20" customFormat="1" x14ac:dyDescent="0.2">
      <c r="A5392" s="43"/>
      <c r="B5392" s="48"/>
      <c r="C5392" s="49"/>
      <c r="D5392" s="49"/>
      <c r="E5392" s="50"/>
      <c r="F5392" s="43"/>
      <c r="G5392" s="43"/>
      <c r="H5392" s="45"/>
      <c r="I5392" s="23"/>
      <c r="N5392" s="54"/>
      <c r="Y5392" s="53"/>
      <c r="Z5392" s="62"/>
    </row>
    <row r="5393" spans="1:26" s="20" customFormat="1" x14ac:dyDescent="0.2">
      <c r="A5393" s="43"/>
      <c r="B5393" s="48"/>
      <c r="C5393" s="49"/>
      <c r="D5393" s="49"/>
      <c r="E5393" s="50"/>
      <c r="F5393" s="43"/>
      <c r="G5393" s="43"/>
      <c r="H5393" s="45"/>
      <c r="I5393" s="23"/>
      <c r="N5393" s="54"/>
      <c r="Y5393" s="53"/>
      <c r="Z5393" s="62"/>
    </row>
    <row r="5394" spans="1:26" s="20" customFormat="1" x14ac:dyDescent="0.2">
      <c r="A5394" s="43"/>
      <c r="B5394" s="48"/>
      <c r="C5394" s="49"/>
      <c r="D5394" s="49"/>
      <c r="E5394" s="50"/>
      <c r="F5394" s="43"/>
      <c r="G5394" s="43"/>
      <c r="H5394" s="45"/>
      <c r="I5394" s="23"/>
      <c r="N5394" s="54"/>
      <c r="Y5394" s="53"/>
      <c r="Z5394" s="62"/>
    </row>
    <row r="5395" spans="1:26" s="20" customFormat="1" x14ac:dyDescent="0.2">
      <c r="A5395" s="43"/>
      <c r="B5395" s="48"/>
      <c r="C5395" s="49"/>
      <c r="D5395" s="49"/>
      <c r="E5395" s="50"/>
      <c r="F5395" s="43"/>
      <c r="G5395" s="43"/>
      <c r="H5395" s="45"/>
      <c r="I5395" s="23"/>
      <c r="N5395" s="54"/>
      <c r="Y5395" s="53"/>
      <c r="Z5395" s="62"/>
    </row>
    <row r="5396" spans="1:26" s="20" customFormat="1" x14ac:dyDescent="0.2">
      <c r="A5396" s="43"/>
      <c r="B5396" s="48"/>
      <c r="C5396" s="49"/>
      <c r="D5396" s="49"/>
      <c r="E5396" s="50"/>
      <c r="F5396" s="43"/>
      <c r="G5396" s="43"/>
      <c r="H5396" s="45"/>
      <c r="I5396" s="23"/>
      <c r="N5396" s="54"/>
      <c r="Y5396" s="53"/>
      <c r="Z5396" s="62"/>
    </row>
    <row r="5397" spans="1:26" s="20" customFormat="1" x14ac:dyDescent="0.2">
      <c r="A5397" s="43"/>
      <c r="B5397" s="48"/>
      <c r="C5397" s="49"/>
      <c r="D5397" s="49"/>
      <c r="E5397" s="50"/>
      <c r="F5397" s="43"/>
      <c r="G5397" s="43"/>
      <c r="H5397" s="45"/>
      <c r="I5397" s="23"/>
      <c r="N5397" s="54"/>
      <c r="Y5397" s="53"/>
      <c r="Z5397" s="62"/>
    </row>
    <row r="5398" spans="1:26" s="20" customFormat="1" x14ac:dyDescent="0.2">
      <c r="A5398" s="43"/>
      <c r="B5398" s="48"/>
      <c r="C5398" s="49"/>
      <c r="D5398" s="49"/>
      <c r="E5398" s="50"/>
      <c r="F5398" s="43"/>
      <c r="G5398" s="43"/>
      <c r="H5398" s="45"/>
      <c r="I5398" s="23"/>
      <c r="N5398" s="54"/>
      <c r="Y5398" s="53"/>
      <c r="Z5398" s="62"/>
    </row>
    <row r="5399" spans="1:26" s="20" customFormat="1" x14ac:dyDescent="0.2">
      <c r="A5399" s="43"/>
      <c r="B5399" s="48"/>
      <c r="C5399" s="49"/>
      <c r="D5399" s="49"/>
      <c r="E5399" s="50"/>
      <c r="F5399" s="43"/>
      <c r="G5399" s="43"/>
      <c r="H5399" s="45"/>
      <c r="I5399" s="23"/>
      <c r="N5399" s="54"/>
      <c r="Y5399" s="53"/>
      <c r="Z5399" s="62"/>
    </row>
    <row r="5400" spans="1:26" s="20" customFormat="1" x14ac:dyDescent="0.2">
      <c r="A5400" s="43"/>
      <c r="B5400" s="48"/>
      <c r="C5400" s="49"/>
      <c r="D5400" s="49"/>
      <c r="E5400" s="50"/>
      <c r="F5400" s="43"/>
      <c r="G5400" s="43"/>
      <c r="H5400" s="45"/>
      <c r="I5400" s="23"/>
      <c r="N5400" s="54"/>
      <c r="Y5400" s="53"/>
      <c r="Z5400" s="62"/>
    </row>
    <row r="5401" spans="1:26" s="20" customFormat="1" x14ac:dyDescent="0.2">
      <c r="A5401" s="43"/>
      <c r="B5401" s="48"/>
      <c r="C5401" s="49"/>
      <c r="D5401" s="49"/>
      <c r="E5401" s="50"/>
      <c r="F5401" s="43"/>
      <c r="G5401" s="43"/>
      <c r="H5401" s="45"/>
      <c r="I5401" s="23"/>
      <c r="N5401" s="54"/>
      <c r="Y5401" s="53"/>
      <c r="Z5401" s="62"/>
    </row>
    <row r="5402" spans="1:26" s="20" customFormat="1" x14ac:dyDescent="0.2">
      <c r="A5402" s="43"/>
      <c r="B5402" s="48"/>
      <c r="C5402" s="49"/>
      <c r="D5402" s="49"/>
      <c r="E5402" s="50"/>
      <c r="F5402" s="43"/>
      <c r="G5402" s="43"/>
      <c r="H5402" s="45"/>
      <c r="I5402" s="23"/>
      <c r="N5402" s="54"/>
      <c r="Y5402" s="53"/>
      <c r="Z5402" s="62"/>
    </row>
    <row r="5403" spans="1:26" s="20" customFormat="1" x14ac:dyDescent="0.2">
      <c r="A5403" s="43"/>
      <c r="B5403" s="48"/>
      <c r="C5403" s="49"/>
      <c r="D5403" s="49"/>
      <c r="E5403" s="50"/>
      <c r="F5403" s="43"/>
      <c r="G5403" s="43"/>
      <c r="H5403" s="45"/>
      <c r="I5403" s="23"/>
      <c r="N5403" s="54"/>
      <c r="Y5403" s="53"/>
      <c r="Z5403" s="62"/>
    </row>
    <row r="5404" spans="1:26" s="20" customFormat="1" x14ac:dyDescent="0.2">
      <c r="A5404" s="43"/>
      <c r="B5404" s="48"/>
      <c r="C5404" s="49"/>
      <c r="D5404" s="49"/>
      <c r="E5404" s="50"/>
      <c r="F5404" s="43"/>
      <c r="G5404" s="43"/>
      <c r="H5404" s="45"/>
      <c r="I5404" s="23"/>
      <c r="N5404" s="54"/>
      <c r="Y5404" s="53"/>
      <c r="Z5404" s="62"/>
    </row>
    <row r="5405" spans="1:26" s="20" customFormat="1" x14ac:dyDescent="0.2">
      <c r="A5405" s="43"/>
      <c r="B5405" s="48"/>
      <c r="C5405" s="49"/>
      <c r="D5405" s="49"/>
      <c r="E5405" s="50"/>
      <c r="F5405" s="43"/>
      <c r="G5405" s="43"/>
      <c r="H5405" s="45"/>
      <c r="I5405" s="23"/>
      <c r="N5405" s="54"/>
      <c r="Y5405" s="53"/>
      <c r="Z5405" s="62"/>
    </row>
    <row r="5406" spans="1:26" s="20" customFormat="1" x14ac:dyDescent="0.2">
      <c r="A5406" s="43"/>
      <c r="B5406" s="48"/>
      <c r="C5406" s="49"/>
      <c r="D5406" s="49"/>
      <c r="E5406" s="50"/>
      <c r="F5406" s="43"/>
      <c r="G5406" s="43"/>
      <c r="H5406" s="45"/>
      <c r="I5406" s="23"/>
      <c r="N5406" s="54"/>
      <c r="Y5406" s="53"/>
      <c r="Z5406" s="62"/>
    </row>
    <row r="5407" spans="1:26" s="20" customFormat="1" x14ac:dyDescent="0.2">
      <c r="A5407" s="43"/>
      <c r="B5407" s="48"/>
      <c r="C5407" s="49"/>
      <c r="D5407" s="49"/>
      <c r="E5407" s="50"/>
      <c r="F5407" s="43"/>
      <c r="G5407" s="43"/>
      <c r="H5407" s="45"/>
      <c r="I5407" s="23"/>
      <c r="N5407" s="54"/>
      <c r="Y5407" s="53"/>
      <c r="Z5407" s="62"/>
    </row>
    <row r="5408" spans="1:26" s="20" customFormat="1" x14ac:dyDescent="0.2">
      <c r="A5408" s="43"/>
      <c r="B5408" s="48"/>
      <c r="C5408" s="49"/>
      <c r="D5408" s="49"/>
      <c r="E5408" s="50"/>
      <c r="F5408" s="43"/>
      <c r="G5408" s="43"/>
      <c r="H5408" s="45"/>
      <c r="I5408" s="23"/>
      <c r="N5408" s="54"/>
      <c r="Y5408" s="53"/>
      <c r="Z5408" s="62"/>
    </row>
    <row r="5409" spans="1:26" s="20" customFormat="1" x14ac:dyDescent="0.2">
      <c r="A5409" s="43"/>
      <c r="B5409" s="48"/>
      <c r="C5409" s="49"/>
      <c r="D5409" s="49"/>
      <c r="E5409" s="50"/>
      <c r="F5409" s="43"/>
      <c r="G5409" s="43"/>
      <c r="H5409" s="45"/>
      <c r="I5409" s="23"/>
      <c r="N5409" s="54"/>
      <c r="Y5409" s="53"/>
      <c r="Z5409" s="62"/>
    </row>
    <row r="5410" spans="1:26" s="20" customFormat="1" x14ac:dyDescent="0.2">
      <c r="A5410" s="43"/>
      <c r="B5410" s="48"/>
      <c r="C5410" s="49"/>
      <c r="D5410" s="49"/>
      <c r="E5410" s="50"/>
      <c r="F5410" s="43"/>
      <c r="G5410" s="43"/>
      <c r="H5410" s="45"/>
      <c r="I5410" s="23"/>
      <c r="N5410" s="54"/>
      <c r="Y5410" s="53"/>
      <c r="Z5410" s="62"/>
    </row>
    <row r="5411" spans="1:26" s="20" customFormat="1" x14ac:dyDescent="0.2">
      <c r="A5411" s="43"/>
      <c r="B5411" s="48"/>
      <c r="C5411" s="49"/>
      <c r="D5411" s="49"/>
      <c r="E5411" s="50"/>
      <c r="F5411" s="43"/>
      <c r="G5411" s="43"/>
      <c r="H5411" s="45"/>
      <c r="I5411" s="23"/>
      <c r="N5411" s="54"/>
      <c r="Y5411" s="53"/>
      <c r="Z5411" s="62"/>
    </row>
    <row r="5412" spans="1:26" s="20" customFormat="1" x14ac:dyDescent="0.2">
      <c r="A5412" s="43"/>
      <c r="B5412" s="48"/>
      <c r="C5412" s="49"/>
      <c r="D5412" s="49"/>
      <c r="E5412" s="50"/>
      <c r="F5412" s="43"/>
      <c r="G5412" s="43"/>
      <c r="H5412" s="45"/>
      <c r="I5412" s="23"/>
      <c r="N5412" s="54"/>
      <c r="Y5412" s="53"/>
      <c r="Z5412" s="62"/>
    </row>
    <row r="5413" spans="1:26" s="20" customFormat="1" x14ac:dyDescent="0.2">
      <c r="A5413" s="43"/>
      <c r="B5413" s="48"/>
      <c r="C5413" s="49"/>
      <c r="D5413" s="49"/>
      <c r="E5413" s="50"/>
      <c r="F5413" s="43"/>
      <c r="G5413" s="43"/>
      <c r="H5413" s="45"/>
      <c r="I5413" s="23"/>
      <c r="N5413" s="54"/>
      <c r="Y5413" s="53"/>
      <c r="Z5413" s="62"/>
    </row>
    <row r="5414" spans="1:26" s="20" customFormat="1" x14ac:dyDescent="0.2">
      <c r="A5414" s="43"/>
      <c r="B5414" s="48"/>
      <c r="C5414" s="49"/>
      <c r="D5414" s="49"/>
      <c r="E5414" s="50"/>
      <c r="F5414" s="43"/>
      <c r="G5414" s="43"/>
      <c r="H5414" s="45"/>
      <c r="I5414" s="23"/>
      <c r="N5414" s="54"/>
      <c r="Y5414" s="53"/>
      <c r="Z5414" s="62"/>
    </row>
    <row r="5415" spans="1:26" s="20" customFormat="1" x14ac:dyDescent="0.2">
      <c r="A5415" s="43"/>
      <c r="B5415" s="48"/>
      <c r="C5415" s="49"/>
      <c r="D5415" s="49"/>
      <c r="E5415" s="50"/>
      <c r="F5415" s="43"/>
      <c r="G5415" s="43"/>
      <c r="H5415" s="45"/>
      <c r="I5415" s="23"/>
      <c r="N5415" s="54"/>
      <c r="Y5415" s="53"/>
      <c r="Z5415" s="62"/>
    </row>
    <row r="5416" spans="1:26" s="20" customFormat="1" x14ac:dyDescent="0.2">
      <c r="A5416" s="43"/>
      <c r="B5416" s="48"/>
      <c r="C5416" s="49"/>
      <c r="D5416" s="49"/>
      <c r="E5416" s="50"/>
      <c r="F5416" s="43"/>
      <c r="G5416" s="43"/>
      <c r="H5416" s="45"/>
      <c r="I5416" s="23"/>
      <c r="N5416" s="54"/>
      <c r="Y5416" s="53"/>
      <c r="Z5416" s="62"/>
    </row>
    <row r="5417" spans="1:26" s="20" customFormat="1" x14ac:dyDescent="0.2">
      <c r="A5417" s="43"/>
      <c r="B5417" s="48"/>
      <c r="C5417" s="49"/>
      <c r="D5417" s="49"/>
      <c r="E5417" s="50"/>
      <c r="F5417" s="43"/>
      <c r="G5417" s="43"/>
      <c r="H5417" s="45"/>
      <c r="I5417" s="23"/>
      <c r="N5417" s="54"/>
      <c r="Y5417" s="53"/>
      <c r="Z5417" s="62"/>
    </row>
    <row r="5418" spans="1:26" s="20" customFormat="1" x14ac:dyDescent="0.2">
      <c r="A5418" s="43"/>
      <c r="B5418" s="48"/>
      <c r="C5418" s="49"/>
      <c r="D5418" s="49"/>
      <c r="E5418" s="50"/>
      <c r="F5418" s="43"/>
      <c r="G5418" s="43"/>
      <c r="H5418" s="45"/>
      <c r="I5418" s="23"/>
      <c r="N5418" s="54"/>
      <c r="Y5418" s="53"/>
      <c r="Z5418" s="62"/>
    </row>
    <row r="5419" spans="1:26" s="20" customFormat="1" x14ac:dyDescent="0.2">
      <c r="A5419" s="43"/>
      <c r="B5419" s="48"/>
      <c r="C5419" s="49"/>
      <c r="D5419" s="49"/>
      <c r="E5419" s="50"/>
      <c r="F5419" s="43"/>
      <c r="G5419" s="43"/>
      <c r="H5419" s="45"/>
      <c r="I5419" s="23"/>
      <c r="N5419" s="54"/>
      <c r="Y5419" s="53"/>
      <c r="Z5419" s="62"/>
    </row>
    <row r="5420" spans="1:26" s="20" customFormat="1" x14ac:dyDescent="0.2">
      <c r="A5420" s="43"/>
      <c r="B5420" s="48"/>
      <c r="C5420" s="49"/>
      <c r="D5420" s="49"/>
      <c r="E5420" s="50"/>
      <c r="F5420" s="43"/>
      <c r="G5420" s="43"/>
      <c r="H5420" s="45"/>
      <c r="I5420" s="23"/>
      <c r="N5420" s="54"/>
      <c r="Y5420" s="53"/>
      <c r="Z5420" s="62"/>
    </row>
    <row r="5421" spans="1:26" s="20" customFormat="1" x14ac:dyDescent="0.2">
      <c r="A5421" s="43"/>
      <c r="B5421" s="48"/>
      <c r="C5421" s="49"/>
      <c r="D5421" s="49"/>
      <c r="E5421" s="50"/>
      <c r="F5421" s="43"/>
      <c r="G5421" s="43"/>
      <c r="H5421" s="45"/>
      <c r="I5421" s="23"/>
      <c r="N5421" s="54"/>
      <c r="Y5421" s="53"/>
      <c r="Z5421" s="62"/>
    </row>
    <row r="5422" spans="1:26" s="20" customFormat="1" x14ac:dyDescent="0.2">
      <c r="A5422" s="43"/>
      <c r="B5422" s="48"/>
      <c r="C5422" s="49"/>
      <c r="D5422" s="49"/>
      <c r="E5422" s="50"/>
      <c r="F5422" s="43"/>
      <c r="G5422" s="43"/>
      <c r="H5422" s="45"/>
      <c r="I5422" s="23"/>
      <c r="N5422" s="54"/>
      <c r="Y5422" s="53"/>
      <c r="Z5422" s="62"/>
    </row>
    <row r="5423" spans="1:26" s="20" customFormat="1" x14ac:dyDescent="0.2">
      <c r="A5423" s="43"/>
      <c r="B5423" s="48"/>
      <c r="C5423" s="49"/>
      <c r="D5423" s="49"/>
      <c r="E5423" s="50"/>
      <c r="F5423" s="43"/>
      <c r="G5423" s="43"/>
      <c r="H5423" s="45"/>
      <c r="I5423" s="23"/>
      <c r="N5423" s="54"/>
      <c r="Y5423" s="53"/>
      <c r="Z5423" s="62"/>
    </row>
    <row r="5424" spans="1:26" s="20" customFormat="1" x14ac:dyDescent="0.2">
      <c r="A5424" s="43"/>
      <c r="B5424" s="48"/>
      <c r="C5424" s="49"/>
      <c r="D5424" s="49"/>
      <c r="E5424" s="50"/>
      <c r="F5424" s="43"/>
      <c r="G5424" s="43"/>
      <c r="H5424" s="45"/>
      <c r="I5424" s="23"/>
      <c r="N5424" s="54"/>
      <c r="Y5424" s="53"/>
      <c r="Z5424" s="62"/>
    </row>
    <row r="5425" spans="1:26" s="20" customFormat="1" x14ac:dyDescent="0.2">
      <c r="A5425" s="43"/>
      <c r="B5425" s="48"/>
      <c r="C5425" s="49"/>
      <c r="D5425" s="49"/>
      <c r="E5425" s="50"/>
      <c r="F5425" s="43"/>
      <c r="G5425" s="43"/>
      <c r="H5425" s="45"/>
      <c r="I5425" s="23"/>
      <c r="N5425" s="54"/>
      <c r="Y5425" s="53"/>
      <c r="Z5425" s="62"/>
    </row>
    <row r="5426" spans="1:26" s="20" customFormat="1" x14ac:dyDescent="0.2">
      <c r="A5426" s="43"/>
      <c r="B5426" s="48"/>
      <c r="C5426" s="49"/>
      <c r="D5426" s="49"/>
      <c r="E5426" s="50"/>
      <c r="F5426" s="43"/>
      <c r="G5426" s="43"/>
      <c r="H5426" s="45"/>
      <c r="I5426" s="23"/>
      <c r="N5426" s="54"/>
      <c r="Y5426" s="53"/>
      <c r="Z5426" s="62"/>
    </row>
    <row r="5427" spans="1:26" s="20" customFormat="1" x14ac:dyDescent="0.2">
      <c r="A5427" s="43"/>
      <c r="B5427" s="48"/>
      <c r="C5427" s="49"/>
      <c r="D5427" s="49"/>
      <c r="E5427" s="50"/>
      <c r="F5427" s="43"/>
      <c r="G5427" s="43"/>
      <c r="H5427" s="45"/>
      <c r="I5427" s="23"/>
      <c r="N5427" s="54"/>
      <c r="Y5427" s="53"/>
      <c r="Z5427" s="62"/>
    </row>
    <row r="5428" spans="1:26" s="20" customFormat="1" x14ac:dyDescent="0.2">
      <c r="A5428" s="43"/>
      <c r="B5428" s="48"/>
      <c r="C5428" s="49"/>
      <c r="D5428" s="49"/>
      <c r="E5428" s="50"/>
      <c r="F5428" s="43"/>
      <c r="G5428" s="43"/>
      <c r="H5428" s="45"/>
      <c r="I5428" s="23"/>
      <c r="N5428" s="54"/>
      <c r="Y5428" s="53"/>
      <c r="Z5428" s="62"/>
    </row>
    <row r="5429" spans="1:26" s="20" customFormat="1" x14ac:dyDescent="0.2">
      <c r="A5429" s="43"/>
      <c r="B5429" s="48"/>
      <c r="C5429" s="49"/>
      <c r="D5429" s="49"/>
      <c r="E5429" s="50"/>
      <c r="F5429" s="43"/>
      <c r="G5429" s="43"/>
      <c r="H5429" s="45"/>
      <c r="I5429" s="23"/>
      <c r="N5429" s="54"/>
      <c r="Y5429" s="53"/>
      <c r="Z5429" s="62"/>
    </row>
    <row r="5430" spans="1:26" s="20" customFormat="1" x14ac:dyDescent="0.2">
      <c r="A5430" s="43"/>
      <c r="B5430" s="48"/>
      <c r="C5430" s="49"/>
      <c r="D5430" s="49"/>
      <c r="E5430" s="50"/>
      <c r="F5430" s="43"/>
      <c r="G5430" s="43"/>
      <c r="H5430" s="45"/>
      <c r="I5430" s="23"/>
      <c r="N5430" s="54"/>
      <c r="Y5430" s="53"/>
      <c r="Z5430" s="62"/>
    </row>
    <row r="5431" spans="1:26" s="20" customFormat="1" x14ac:dyDescent="0.2">
      <c r="A5431" s="43"/>
      <c r="B5431" s="48"/>
      <c r="C5431" s="49"/>
      <c r="D5431" s="49"/>
      <c r="E5431" s="50"/>
      <c r="F5431" s="43"/>
      <c r="G5431" s="43"/>
      <c r="H5431" s="45"/>
      <c r="I5431" s="23"/>
      <c r="N5431" s="54"/>
      <c r="Y5431" s="53"/>
      <c r="Z5431" s="62"/>
    </row>
    <row r="5432" spans="1:26" s="20" customFormat="1" x14ac:dyDescent="0.2">
      <c r="A5432" s="43"/>
      <c r="B5432" s="48"/>
      <c r="C5432" s="49"/>
      <c r="D5432" s="49"/>
      <c r="E5432" s="50"/>
      <c r="F5432" s="43"/>
      <c r="G5432" s="43"/>
      <c r="H5432" s="45"/>
      <c r="I5432" s="23"/>
      <c r="N5432" s="54"/>
      <c r="Y5432" s="53"/>
      <c r="Z5432" s="62"/>
    </row>
    <row r="5433" spans="1:26" s="20" customFormat="1" x14ac:dyDescent="0.2">
      <c r="A5433" s="43"/>
      <c r="B5433" s="48"/>
      <c r="C5433" s="49"/>
      <c r="D5433" s="49"/>
      <c r="E5433" s="50"/>
      <c r="F5433" s="43"/>
      <c r="G5433" s="43"/>
      <c r="H5433" s="45"/>
      <c r="I5433" s="23"/>
      <c r="N5433" s="54"/>
      <c r="Y5433" s="53"/>
      <c r="Z5433" s="62"/>
    </row>
    <row r="5434" spans="1:26" s="20" customFormat="1" x14ac:dyDescent="0.2">
      <c r="A5434" s="43"/>
      <c r="B5434" s="48"/>
      <c r="C5434" s="49"/>
      <c r="D5434" s="49"/>
      <c r="E5434" s="50"/>
      <c r="F5434" s="43"/>
      <c r="G5434" s="43"/>
      <c r="H5434" s="45"/>
      <c r="I5434" s="23"/>
      <c r="N5434" s="54"/>
      <c r="Y5434" s="53"/>
      <c r="Z5434" s="62"/>
    </row>
    <row r="5435" spans="1:26" s="20" customFormat="1" x14ac:dyDescent="0.2">
      <c r="A5435" s="43"/>
      <c r="B5435" s="48"/>
      <c r="C5435" s="49"/>
      <c r="D5435" s="49"/>
      <c r="E5435" s="50"/>
      <c r="F5435" s="43"/>
      <c r="G5435" s="43"/>
      <c r="H5435" s="45"/>
      <c r="I5435" s="23"/>
      <c r="N5435" s="54"/>
      <c r="Y5435" s="53"/>
      <c r="Z5435" s="62"/>
    </row>
    <row r="5436" spans="1:26" s="20" customFormat="1" x14ac:dyDescent="0.2">
      <c r="A5436" s="43"/>
      <c r="B5436" s="48"/>
      <c r="C5436" s="49"/>
      <c r="D5436" s="49"/>
      <c r="E5436" s="50"/>
      <c r="F5436" s="43"/>
      <c r="G5436" s="43"/>
      <c r="H5436" s="45"/>
      <c r="I5436" s="23"/>
      <c r="N5436" s="54"/>
      <c r="Y5436" s="53"/>
      <c r="Z5436" s="62"/>
    </row>
    <row r="5437" spans="1:26" s="20" customFormat="1" x14ac:dyDescent="0.2">
      <c r="A5437" s="43"/>
      <c r="B5437" s="48"/>
      <c r="C5437" s="49"/>
      <c r="D5437" s="49"/>
      <c r="E5437" s="50"/>
      <c r="F5437" s="43"/>
      <c r="G5437" s="43"/>
      <c r="H5437" s="45"/>
      <c r="I5437" s="23"/>
      <c r="N5437" s="54"/>
      <c r="Y5437" s="53"/>
      <c r="Z5437" s="62"/>
    </row>
    <row r="5438" spans="1:26" s="20" customFormat="1" x14ac:dyDescent="0.2">
      <c r="A5438" s="43"/>
      <c r="B5438" s="48"/>
      <c r="C5438" s="49"/>
      <c r="D5438" s="49"/>
      <c r="E5438" s="50"/>
      <c r="F5438" s="43"/>
      <c r="G5438" s="43"/>
      <c r="H5438" s="45"/>
      <c r="I5438" s="23"/>
      <c r="N5438" s="54"/>
      <c r="Y5438" s="53"/>
      <c r="Z5438" s="62"/>
    </row>
    <row r="5439" spans="1:26" s="20" customFormat="1" x14ac:dyDescent="0.2">
      <c r="A5439" s="43"/>
      <c r="B5439" s="48"/>
      <c r="C5439" s="49"/>
      <c r="D5439" s="49"/>
      <c r="E5439" s="50"/>
      <c r="F5439" s="43"/>
      <c r="G5439" s="43"/>
      <c r="H5439" s="45"/>
      <c r="I5439" s="23"/>
      <c r="N5439" s="54"/>
      <c r="Y5439" s="53"/>
      <c r="Z5439" s="62"/>
    </row>
    <row r="5440" spans="1:26" s="20" customFormat="1" x14ac:dyDescent="0.2">
      <c r="A5440" s="43"/>
      <c r="B5440" s="48"/>
      <c r="C5440" s="49"/>
      <c r="D5440" s="49"/>
      <c r="E5440" s="50"/>
      <c r="F5440" s="43"/>
      <c r="G5440" s="43"/>
      <c r="H5440" s="45"/>
      <c r="I5440" s="23"/>
      <c r="N5440" s="54"/>
      <c r="Y5440" s="53"/>
      <c r="Z5440" s="62"/>
    </row>
    <row r="5441" spans="1:26" s="20" customFormat="1" x14ac:dyDescent="0.2">
      <c r="A5441" s="43"/>
      <c r="B5441" s="48"/>
      <c r="C5441" s="49"/>
      <c r="D5441" s="49"/>
      <c r="E5441" s="50"/>
      <c r="F5441" s="43"/>
      <c r="G5441" s="43"/>
      <c r="H5441" s="45"/>
      <c r="I5441" s="23"/>
      <c r="N5441" s="54"/>
      <c r="Y5441" s="53"/>
      <c r="Z5441" s="62"/>
    </row>
    <row r="5442" spans="1:26" s="20" customFormat="1" x14ac:dyDescent="0.2">
      <c r="A5442" s="43"/>
      <c r="B5442" s="48"/>
      <c r="C5442" s="49"/>
      <c r="D5442" s="49"/>
      <c r="E5442" s="50"/>
      <c r="F5442" s="43"/>
      <c r="G5442" s="43"/>
      <c r="H5442" s="45"/>
      <c r="I5442" s="23"/>
      <c r="N5442" s="54"/>
      <c r="Y5442" s="53"/>
      <c r="Z5442" s="62"/>
    </row>
    <row r="5443" spans="1:26" s="20" customFormat="1" x14ac:dyDescent="0.2">
      <c r="A5443" s="43"/>
      <c r="B5443" s="48"/>
      <c r="C5443" s="49"/>
      <c r="D5443" s="49"/>
      <c r="E5443" s="50"/>
      <c r="F5443" s="43"/>
      <c r="G5443" s="43"/>
      <c r="H5443" s="45"/>
      <c r="I5443" s="23"/>
      <c r="N5443" s="54"/>
      <c r="Y5443" s="53"/>
      <c r="Z5443" s="62"/>
    </row>
    <row r="5444" spans="1:26" s="20" customFormat="1" x14ac:dyDescent="0.2">
      <c r="A5444" s="43"/>
      <c r="B5444" s="48"/>
      <c r="C5444" s="49"/>
      <c r="D5444" s="49"/>
      <c r="E5444" s="50"/>
      <c r="F5444" s="43"/>
      <c r="G5444" s="43"/>
      <c r="H5444" s="45"/>
      <c r="I5444" s="23"/>
      <c r="N5444" s="54"/>
      <c r="Y5444" s="53"/>
      <c r="Z5444" s="62"/>
    </row>
    <row r="5445" spans="1:26" s="20" customFormat="1" x14ac:dyDescent="0.2">
      <c r="A5445" s="43"/>
      <c r="B5445" s="48"/>
      <c r="C5445" s="49"/>
      <c r="D5445" s="49"/>
      <c r="E5445" s="50"/>
      <c r="F5445" s="43"/>
      <c r="G5445" s="43"/>
      <c r="H5445" s="45"/>
      <c r="I5445" s="23"/>
      <c r="N5445" s="54"/>
      <c r="Y5445" s="53"/>
      <c r="Z5445" s="62"/>
    </row>
    <row r="5446" spans="1:26" s="20" customFormat="1" x14ac:dyDescent="0.2">
      <c r="A5446" s="43"/>
      <c r="B5446" s="48"/>
      <c r="C5446" s="49"/>
      <c r="D5446" s="49"/>
      <c r="E5446" s="50"/>
      <c r="F5446" s="43"/>
      <c r="G5446" s="43"/>
      <c r="H5446" s="45"/>
      <c r="I5446" s="23"/>
      <c r="N5446" s="54"/>
      <c r="Y5446" s="53"/>
      <c r="Z5446" s="62"/>
    </row>
    <row r="5447" spans="1:26" s="20" customFormat="1" x14ac:dyDescent="0.2">
      <c r="A5447" s="43"/>
      <c r="B5447" s="48"/>
      <c r="C5447" s="49"/>
      <c r="D5447" s="49"/>
      <c r="E5447" s="50"/>
      <c r="F5447" s="43"/>
      <c r="G5447" s="43"/>
      <c r="H5447" s="45"/>
      <c r="I5447" s="23"/>
      <c r="N5447" s="54"/>
      <c r="Y5447" s="53"/>
      <c r="Z5447" s="62"/>
    </row>
    <row r="5448" spans="1:26" s="20" customFormat="1" x14ac:dyDescent="0.2">
      <c r="A5448" s="43"/>
      <c r="B5448" s="48"/>
      <c r="C5448" s="49"/>
      <c r="D5448" s="49"/>
      <c r="E5448" s="50"/>
      <c r="F5448" s="43"/>
      <c r="G5448" s="43"/>
      <c r="H5448" s="45"/>
      <c r="I5448" s="23"/>
      <c r="N5448" s="54"/>
      <c r="Y5448" s="53"/>
      <c r="Z5448" s="62"/>
    </row>
    <row r="5449" spans="1:26" s="20" customFormat="1" x14ac:dyDescent="0.2">
      <c r="A5449" s="43"/>
      <c r="B5449" s="48"/>
      <c r="C5449" s="49"/>
      <c r="D5449" s="49"/>
      <c r="E5449" s="50"/>
      <c r="F5449" s="43"/>
      <c r="G5449" s="43"/>
      <c r="H5449" s="45"/>
      <c r="I5449" s="23"/>
      <c r="N5449" s="54"/>
      <c r="Y5449" s="53"/>
      <c r="Z5449" s="62"/>
    </row>
    <row r="5450" spans="1:26" s="20" customFormat="1" x14ac:dyDescent="0.2">
      <c r="A5450" s="43"/>
      <c r="B5450" s="48"/>
      <c r="C5450" s="49"/>
      <c r="D5450" s="49"/>
      <c r="E5450" s="50"/>
      <c r="F5450" s="43"/>
      <c r="G5450" s="43"/>
      <c r="H5450" s="45"/>
      <c r="I5450" s="23"/>
      <c r="N5450" s="54"/>
      <c r="Y5450" s="53"/>
      <c r="Z5450" s="62"/>
    </row>
    <row r="5451" spans="1:26" s="20" customFormat="1" x14ac:dyDescent="0.2">
      <c r="A5451" s="43"/>
      <c r="B5451" s="48"/>
      <c r="C5451" s="49"/>
      <c r="D5451" s="49"/>
      <c r="E5451" s="50"/>
      <c r="F5451" s="43"/>
      <c r="G5451" s="43"/>
      <c r="H5451" s="45"/>
      <c r="I5451" s="23"/>
      <c r="N5451" s="54"/>
      <c r="Y5451" s="53"/>
      <c r="Z5451" s="62"/>
    </row>
    <row r="5452" spans="1:26" s="20" customFormat="1" x14ac:dyDescent="0.2">
      <c r="A5452" s="43"/>
      <c r="B5452" s="48"/>
      <c r="C5452" s="49"/>
      <c r="D5452" s="49"/>
      <c r="E5452" s="50"/>
      <c r="F5452" s="43"/>
      <c r="G5452" s="43"/>
      <c r="H5452" s="45"/>
      <c r="I5452" s="23"/>
      <c r="N5452" s="54"/>
      <c r="Y5452" s="53"/>
      <c r="Z5452" s="62"/>
    </row>
    <row r="5453" spans="1:26" s="20" customFormat="1" x14ac:dyDescent="0.2">
      <c r="A5453" s="43"/>
      <c r="B5453" s="48"/>
      <c r="C5453" s="49"/>
      <c r="D5453" s="49"/>
      <c r="E5453" s="50"/>
      <c r="F5453" s="43"/>
      <c r="G5453" s="43"/>
      <c r="H5453" s="45"/>
      <c r="I5453" s="23"/>
      <c r="N5453" s="54"/>
      <c r="Y5453" s="53"/>
      <c r="Z5453" s="62"/>
    </row>
    <row r="5454" spans="1:26" s="20" customFormat="1" x14ac:dyDescent="0.2">
      <c r="A5454" s="43"/>
      <c r="B5454" s="48"/>
      <c r="C5454" s="49"/>
      <c r="D5454" s="49"/>
      <c r="E5454" s="50"/>
      <c r="F5454" s="43"/>
      <c r="G5454" s="43"/>
      <c r="H5454" s="45"/>
      <c r="I5454" s="23"/>
      <c r="N5454" s="54"/>
      <c r="Y5454" s="53"/>
      <c r="Z5454" s="62"/>
    </row>
    <row r="5455" spans="1:26" s="20" customFormat="1" x14ac:dyDescent="0.2">
      <c r="A5455" s="43"/>
      <c r="B5455" s="48"/>
      <c r="C5455" s="49"/>
      <c r="D5455" s="49"/>
      <c r="E5455" s="50"/>
      <c r="F5455" s="43"/>
      <c r="G5455" s="43"/>
      <c r="H5455" s="45"/>
      <c r="I5455" s="23"/>
      <c r="N5455" s="54"/>
      <c r="Y5455" s="53"/>
      <c r="Z5455" s="62"/>
    </row>
    <row r="5456" spans="1:26" s="20" customFormat="1" x14ac:dyDescent="0.2">
      <c r="A5456" s="43"/>
      <c r="B5456" s="48"/>
      <c r="C5456" s="49"/>
      <c r="D5456" s="49"/>
      <c r="E5456" s="50"/>
      <c r="F5456" s="43"/>
      <c r="G5456" s="43"/>
      <c r="H5456" s="45"/>
      <c r="I5456" s="23"/>
      <c r="N5456" s="54"/>
      <c r="Y5456" s="53"/>
      <c r="Z5456" s="62"/>
    </row>
    <row r="5457" spans="1:26" s="20" customFormat="1" x14ac:dyDescent="0.2">
      <c r="A5457" s="43"/>
      <c r="B5457" s="48"/>
      <c r="C5457" s="49"/>
      <c r="D5457" s="49"/>
      <c r="E5457" s="50"/>
      <c r="F5457" s="43"/>
      <c r="G5457" s="43"/>
      <c r="H5457" s="45"/>
      <c r="I5457" s="23"/>
      <c r="N5457" s="54"/>
      <c r="Y5457" s="53"/>
      <c r="Z5457" s="62"/>
    </row>
    <row r="5458" spans="1:26" s="20" customFormat="1" x14ac:dyDescent="0.2">
      <c r="A5458" s="43"/>
      <c r="B5458" s="48"/>
      <c r="C5458" s="49"/>
      <c r="D5458" s="49"/>
      <c r="E5458" s="50"/>
      <c r="F5458" s="43"/>
      <c r="G5458" s="43"/>
      <c r="H5458" s="45"/>
      <c r="I5458" s="23"/>
      <c r="N5458" s="54"/>
      <c r="Y5458" s="53"/>
      <c r="Z5458" s="62"/>
    </row>
    <row r="5459" spans="1:26" s="20" customFormat="1" x14ac:dyDescent="0.2">
      <c r="A5459" s="43"/>
      <c r="B5459" s="48"/>
      <c r="C5459" s="49"/>
      <c r="D5459" s="49"/>
      <c r="E5459" s="50"/>
      <c r="F5459" s="43"/>
      <c r="G5459" s="43"/>
      <c r="H5459" s="45"/>
      <c r="I5459" s="23"/>
      <c r="N5459" s="54"/>
      <c r="Y5459" s="53"/>
      <c r="Z5459" s="62"/>
    </row>
    <row r="5460" spans="1:26" s="20" customFormat="1" x14ac:dyDescent="0.2">
      <c r="A5460" s="43"/>
      <c r="B5460" s="48"/>
      <c r="C5460" s="49"/>
      <c r="D5460" s="49"/>
      <c r="E5460" s="50"/>
      <c r="F5460" s="43"/>
      <c r="G5460" s="43"/>
      <c r="H5460" s="45"/>
      <c r="I5460" s="23"/>
      <c r="N5460" s="54"/>
      <c r="Y5460" s="53"/>
      <c r="Z5460" s="62"/>
    </row>
    <row r="5461" spans="1:26" s="20" customFormat="1" x14ac:dyDescent="0.2">
      <c r="A5461" s="43"/>
      <c r="B5461" s="48"/>
      <c r="C5461" s="49"/>
      <c r="D5461" s="49"/>
      <c r="E5461" s="50"/>
      <c r="F5461" s="43"/>
      <c r="G5461" s="43"/>
      <c r="H5461" s="45"/>
      <c r="I5461" s="23"/>
      <c r="N5461" s="54"/>
      <c r="Y5461" s="53"/>
      <c r="Z5461" s="62"/>
    </row>
    <row r="5462" spans="1:26" s="20" customFormat="1" x14ac:dyDescent="0.2">
      <c r="A5462" s="43"/>
      <c r="B5462" s="48"/>
      <c r="C5462" s="49"/>
      <c r="D5462" s="49"/>
      <c r="E5462" s="50"/>
      <c r="F5462" s="43"/>
      <c r="G5462" s="43"/>
      <c r="H5462" s="45"/>
      <c r="I5462" s="23"/>
      <c r="N5462" s="54"/>
      <c r="Y5462" s="53"/>
      <c r="Z5462" s="62"/>
    </row>
    <row r="5463" spans="1:26" s="20" customFormat="1" x14ac:dyDescent="0.2">
      <c r="A5463" s="43"/>
      <c r="B5463" s="48"/>
      <c r="C5463" s="49"/>
      <c r="D5463" s="49"/>
      <c r="E5463" s="50"/>
      <c r="F5463" s="43"/>
      <c r="G5463" s="43"/>
      <c r="H5463" s="45"/>
      <c r="I5463" s="23"/>
      <c r="N5463" s="54"/>
      <c r="Y5463" s="53"/>
      <c r="Z5463" s="62"/>
    </row>
    <row r="5464" spans="1:26" s="20" customFormat="1" x14ac:dyDescent="0.2">
      <c r="A5464" s="43"/>
      <c r="B5464" s="48"/>
      <c r="C5464" s="49"/>
      <c r="D5464" s="49"/>
      <c r="E5464" s="50"/>
      <c r="F5464" s="43"/>
      <c r="G5464" s="43"/>
      <c r="H5464" s="45"/>
      <c r="I5464" s="23"/>
      <c r="N5464" s="54"/>
      <c r="Y5464" s="53"/>
      <c r="Z5464" s="62"/>
    </row>
    <row r="5465" spans="1:26" s="20" customFormat="1" x14ac:dyDescent="0.2">
      <c r="A5465" s="43"/>
      <c r="B5465" s="48"/>
      <c r="C5465" s="49"/>
      <c r="D5465" s="49"/>
      <c r="E5465" s="50"/>
      <c r="F5465" s="43"/>
      <c r="G5465" s="43"/>
      <c r="H5465" s="45"/>
      <c r="I5465" s="23"/>
      <c r="N5465" s="54"/>
      <c r="Y5465" s="53"/>
      <c r="Z5465" s="62"/>
    </row>
    <row r="5466" spans="1:26" s="20" customFormat="1" x14ac:dyDescent="0.2">
      <c r="A5466" s="43"/>
      <c r="B5466" s="48"/>
      <c r="C5466" s="49"/>
      <c r="D5466" s="49"/>
      <c r="E5466" s="50"/>
      <c r="F5466" s="43"/>
      <c r="G5466" s="43"/>
      <c r="H5466" s="45"/>
      <c r="I5466" s="23"/>
      <c r="N5466" s="54"/>
      <c r="Y5466" s="53"/>
      <c r="Z5466" s="62"/>
    </row>
    <row r="5467" spans="1:26" s="20" customFormat="1" x14ac:dyDescent="0.2">
      <c r="A5467" s="43"/>
      <c r="B5467" s="48"/>
      <c r="C5467" s="49"/>
      <c r="D5467" s="49"/>
      <c r="E5467" s="50"/>
      <c r="F5467" s="43"/>
      <c r="G5467" s="43"/>
      <c r="H5467" s="45"/>
      <c r="I5467" s="23"/>
      <c r="N5467" s="54"/>
      <c r="Y5467" s="53"/>
      <c r="Z5467" s="62"/>
    </row>
    <row r="5468" spans="1:26" s="20" customFormat="1" x14ac:dyDescent="0.2">
      <c r="A5468" s="43"/>
      <c r="B5468" s="48"/>
      <c r="C5468" s="49"/>
      <c r="D5468" s="49"/>
      <c r="E5468" s="50"/>
      <c r="F5468" s="43"/>
      <c r="G5468" s="43"/>
      <c r="H5468" s="45"/>
      <c r="I5468" s="23"/>
      <c r="N5468" s="54"/>
      <c r="Y5468" s="53"/>
      <c r="Z5468" s="62"/>
    </row>
    <row r="5469" spans="1:26" s="20" customFormat="1" x14ac:dyDescent="0.2">
      <c r="A5469" s="43"/>
      <c r="B5469" s="48"/>
      <c r="C5469" s="49"/>
      <c r="D5469" s="49"/>
      <c r="E5469" s="50"/>
      <c r="F5469" s="43"/>
      <c r="G5469" s="43"/>
      <c r="H5469" s="45"/>
      <c r="I5469" s="23"/>
      <c r="N5469" s="54"/>
      <c r="Y5469" s="53"/>
      <c r="Z5469" s="62"/>
    </row>
    <row r="5470" spans="1:26" s="20" customFormat="1" x14ac:dyDescent="0.2">
      <c r="A5470" s="43"/>
      <c r="B5470" s="48"/>
      <c r="C5470" s="49"/>
      <c r="D5470" s="49"/>
      <c r="E5470" s="50"/>
      <c r="F5470" s="43"/>
      <c r="G5470" s="43"/>
      <c r="H5470" s="45"/>
      <c r="I5470" s="23"/>
      <c r="N5470" s="54"/>
      <c r="Y5470" s="53"/>
      <c r="Z5470" s="62"/>
    </row>
    <row r="5471" spans="1:26" s="20" customFormat="1" x14ac:dyDescent="0.2">
      <c r="A5471" s="43"/>
      <c r="B5471" s="48"/>
      <c r="C5471" s="49"/>
      <c r="D5471" s="49"/>
      <c r="E5471" s="50"/>
      <c r="F5471" s="43"/>
      <c r="G5471" s="43"/>
      <c r="H5471" s="45"/>
      <c r="I5471" s="23"/>
      <c r="N5471" s="54"/>
      <c r="Y5471" s="53"/>
      <c r="Z5471" s="62"/>
    </row>
    <row r="5472" spans="1:26" s="20" customFormat="1" x14ac:dyDescent="0.2">
      <c r="A5472" s="43"/>
      <c r="B5472" s="48"/>
      <c r="C5472" s="49"/>
      <c r="D5472" s="49"/>
      <c r="E5472" s="50"/>
      <c r="F5472" s="43"/>
      <c r="G5472" s="43"/>
      <c r="H5472" s="45"/>
      <c r="I5472" s="23"/>
      <c r="N5472" s="54"/>
      <c r="Y5472" s="53"/>
      <c r="Z5472" s="62"/>
    </row>
    <row r="5473" spans="1:26" s="20" customFormat="1" x14ac:dyDescent="0.2">
      <c r="A5473" s="43"/>
      <c r="B5473" s="48"/>
      <c r="C5473" s="49"/>
      <c r="D5473" s="49"/>
      <c r="E5473" s="50"/>
      <c r="F5473" s="43"/>
      <c r="G5473" s="43"/>
      <c r="H5473" s="45"/>
      <c r="I5473" s="23"/>
      <c r="N5473" s="54"/>
      <c r="Y5473" s="53"/>
      <c r="Z5473" s="62"/>
    </row>
    <row r="5474" spans="1:26" s="20" customFormat="1" x14ac:dyDescent="0.2">
      <c r="A5474" s="43"/>
      <c r="B5474" s="48"/>
      <c r="C5474" s="49"/>
      <c r="D5474" s="49"/>
      <c r="E5474" s="50"/>
      <c r="F5474" s="43"/>
      <c r="G5474" s="43"/>
      <c r="H5474" s="45"/>
      <c r="I5474" s="23"/>
      <c r="N5474" s="54"/>
      <c r="Y5474" s="53"/>
      <c r="Z5474" s="62"/>
    </row>
    <row r="5475" spans="1:26" s="20" customFormat="1" x14ac:dyDescent="0.2">
      <c r="A5475" s="43"/>
      <c r="B5475" s="48"/>
      <c r="C5475" s="49"/>
      <c r="D5475" s="49"/>
      <c r="E5475" s="50"/>
      <c r="F5475" s="43"/>
      <c r="G5475" s="43"/>
      <c r="H5475" s="45"/>
      <c r="I5475" s="23"/>
      <c r="N5475" s="54"/>
      <c r="Y5475" s="53"/>
      <c r="Z5475" s="62"/>
    </row>
    <row r="5476" spans="1:26" s="20" customFormat="1" x14ac:dyDescent="0.2">
      <c r="A5476" s="43"/>
      <c r="B5476" s="48"/>
      <c r="C5476" s="49"/>
      <c r="D5476" s="49"/>
      <c r="E5476" s="50"/>
      <c r="F5476" s="43"/>
      <c r="G5476" s="43"/>
      <c r="H5476" s="45"/>
      <c r="I5476" s="23"/>
      <c r="N5476" s="54"/>
      <c r="Y5476" s="53"/>
      <c r="Z5476" s="62"/>
    </row>
    <row r="5477" spans="1:26" s="20" customFormat="1" x14ac:dyDescent="0.2">
      <c r="A5477" s="43"/>
      <c r="B5477" s="48"/>
      <c r="C5477" s="49"/>
      <c r="D5477" s="49"/>
      <c r="E5477" s="50"/>
      <c r="F5477" s="43"/>
      <c r="G5477" s="43"/>
      <c r="H5477" s="45"/>
      <c r="I5477" s="23"/>
      <c r="N5477" s="54"/>
      <c r="Y5477" s="53"/>
      <c r="Z5477" s="62"/>
    </row>
    <row r="5478" spans="1:26" s="20" customFormat="1" x14ac:dyDescent="0.2">
      <c r="A5478" s="43"/>
      <c r="B5478" s="48"/>
      <c r="C5478" s="49"/>
      <c r="D5478" s="49"/>
      <c r="E5478" s="50"/>
      <c r="F5478" s="43"/>
      <c r="G5478" s="43"/>
      <c r="H5478" s="45"/>
      <c r="I5478" s="23"/>
      <c r="N5478" s="54"/>
      <c r="Y5478" s="53"/>
      <c r="Z5478" s="62"/>
    </row>
    <row r="5479" spans="1:26" s="20" customFormat="1" x14ac:dyDescent="0.2">
      <c r="A5479" s="43"/>
      <c r="B5479" s="48"/>
      <c r="C5479" s="49"/>
      <c r="D5479" s="49"/>
      <c r="E5479" s="50"/>
      <c r="F5479" s="43"/>
      <c r="G5479" s="43"/>
      <c r="H5479" s="45"/>
      <c r="I5479" s="23"/>
      <c r="N5479" s="54"/>
      <c r="Y5479" s="53"/>
      <c r="Z5479" s="62"/>
    </row>
    <row r="5480" spans="1:26" s="20" customFormat="1" x14ac:dyDescent="0.2">
      <c r="A5480" s="43"/>
      <c r="B5480" s="48"/>
      <c r="C5480" s="49"/>
      <c r="D5480" s="49"/>
      <c r="E5480" s="50"/>
      <c r="F5480" s="43"/>
      <c r="G5480" s="43"/>
      <c r="H5480" s="45"/>
      <c r="I5480" s="23"/>
      <c r="N5480" s="54"/>
      <c r="Y5480" s="53"/>
      <c r="Z5480" s="62"/>
    </row>
    <row r="5481" spans="1:26" s="20" customFormat="1" x14ac:dyDescent="0.2">
      <c r="A5481" s="43"/>
      <c r="B5481" s="48"/>
      <c r="C5481" s="49"/>
      <c r="D5481" s="49"/>
      <c r="E5481" s="50"/>
      <c r="F5481" s="43"/>
      <c r="G5481" s="43"/>
      <c r="H5481" s="45"/>
      <c r="I5481" s="23"/>
      <c r="N5481" s="54"/>
      <c r="Y5481" s="53"/>
      <c r="Z5481" s="62"/>
    </row>
    <row r="5482" spans="1:26" s="20" customFormat="1" x14ac:dyDescent="0.2">
      <c r="A5482" s="43"/>
      <c r="B5482" s="48"/>
      <c r="C5482" s="49"/>
      <c r="D5482" s="49"/>
      <c r="E5482" s="50"/>
      <c r="F5482" s="43"/>
      <c r="G5482" s="43"/>
      <c r="H5482" s="45"/>
      <c r="I5482" s="23"/>
      <c r="N5482" s="54"/>
      <c r="Y5482" s="53"/>
      <c r="Z5482" s="62"/>
    </row>
    <row r="5483" spans="1:26" s="20" customFormat="1" x14ac:dyDescent="0.2">
      <c r="A5483" s="43"/>
      <c r="B5483" s="48"/>
      <c r="C5483" s="49"/>
      <c r="D5483" s="49"/>
      <c r="E5483" s="50"/>
      <c r="F5483" s="43"/>
      <c r="G5483" s="43"/>
      <c r="H5483" s="45"/>
      <c r="I5483" s="23"/>
      <c r="N5483" s="54"/>
      <c r="Y5483" s="53"/>
      <c r="Z5483" s="62"/>
    </row>
    <row r="5484" spans="1:26" s="20" customFormat="1" x14ac:dyDescent="0.2">
      <c r="A5484" s="43"/>
      <c r="B5484" s="48"/>
      <c r="C5484" s="49"/>
      <c r="D5484" s="49"/>
      <c r="E5484" s="50"/>
      <c r="F5484" s="43"/>
      <c r="G5484" s="43"/>
      <c r="H5484" s="45"/>
      <c r="I5484" s="23"/>
      <c r="N5484" s="54"/>
      <c r="Y5484" s="53"/>
      <c r="Z5484" s="62"/>
    </row>
    <row r="5485" spans="1:26" s="20" customFormat="1" x14ac:dyDescent="0.2">
      <c r="A5485" s="43"/>
      <c r="B5485" s="48"/>
      <c r="C5485" s="49"/>
      <c r="D5485" s="49"/>
      <c r="E5485" s="50"/>
      <c r="F5485" s="43"/>
      <c r="G5485" s="43"/>
      <c r="H5485" s="45"/>
      <c r="I5485" s="23"/>
      <c r="N5485" s="54"/>
      <c r="Y5485" s="53"/>
      <c r="Z5485" s="62"/>
    </row>
    <row r="5486" spans="1:26" s="20" customFormat="1" x14ac:dyDescent="0.2">
      <c r="A5486" s="43"/>
      <c r="B5486" s="48"/>
      <c r="C5486" s="49"/>
      <c r="D5486" s="49"/>
      <c r="E5486" s="50"/>
      <c r="F5486" s="43"/>
      <c r="G5486" s="43"/>
      <c r="H5486" s="45"/>
      <c r="I5486" s="23"/>
      <c r="N5486" s="54"/>
      <c r="Y5486" s="53"/>
      <c r="Z5486" s="62"/>
    </row>
    <row r="5487" spans="1:26" s="20" customFormat="1" x14ac:dyDescent="0.2">
      <c r="A5487" s="43"/>
      <c r="B5487" s="48"/>
      <c r="C5487" s="49"/>
      <c r="D5487" s="49"/>
      <c r="E5487" s="50"/>
      <c r="F5487" s="43"/>
      <c r="G5487" s="43"/>
      <c r="H5487" s="45"/>
      <c r="I5487" s="23"/>
      <c r="N5487" s="54"/>
      <c r="Y5487" s="53"/>
      <c r="Z5487" s="62"/>
    </row>
    <row r="5488" spans="1:26" s="20" customFormat="1" x14ac:dyDescent="0.2">
      <c r="A5488" s="43"/>
      <c r="B5488" s="48"/>
      <c r="C5488" s="49"/>
      <c r="D5488" s="49"/>
      <c r="E5488" s="50"/>
      <c r="F5488" s="43"/>
      <c r="G5488" s="43"/>
      <c r="H5488" s="45"/>
      <c r="I5488" s="23"/>
      <c r="N5488" s="54"/>
      <c r="Y5488" s="53"/>
      <c r="Z5488" s="62"/>
    </row>
    <row r="5489" spans="1:26" s="20" customFormat="1" x14ac:dyDescent="0.2">
      <c r="A5489" s="43"/>
      <c r="B5489" s="48"/>
      <c r="C5489" s="49"/>
      <c r="D5489" s="49"/>
      <c r="E5489" s="50"/>
      <c r="F5489" s="43"/>
      <c r="G5489" s="43"/>
      <c r="H5489" s="45"/>
      <c r="I5489" s="23"/>
      <c r="N5489" s="54"/>
      <c r="Y5489" s="53"/>
      <c r="Z5489" s="62"/>
    </row>
    <row r="5490" spans="1:26" s="20" customFormat="1" x14ac:dyDescent="0.2">
      <c r="A5490" s="43"/>
      <c r="B5490" s="48"/>
      <c r="C5490" s="49"/>
      <c r="D5490" s="49"/>
      <c r="E5490" s="50"/>
      <c r="F5490" s="43"/>
      <c r="G5490" s="43"/>
      <c r="H5490" s="45"/>
      <c r="I5490" s="23"/>
      <c r="N5490" s="54"/>
      <c r="Y5490" s="53"/>
      <c r="Z5490" s="62"/>
    </row>
    <row r="5491" spans="1:26" s="20" customFormat="1" x14ac:dyDescent="0.2">
      <c r="A5491" s="43"/>
      <c r="B5491" s="48"/>
      <c r="C5491" s="49"/>
      <c r="D5491" s="49"/>
      <c r="E5491" s="50"/>
      <c r="F5491" s="43"/>
      <c r="G5491" s="43"/>
      <c r="H5491" s="45"/>
      <c r="I5491" s="23"/>
      <c r="N5491" s="54"/>
      <c r="Y5491" s="53"/>
      <c r="Z5491" s="62"/>
    </row>
    <row r="5492" spans="1:26" s="20" customFormat="1" x14ac:dyDescent="0.2">
      <c r="A5492" s="43"/>
      <c r="B5492" s="48"/>
      <c r="C5492" s="49"/>
      <c r="D5492" s="49"/>
      <c r="E5492" s="50"/>
      <c r="F5492" s="43"/>
      <c r="G5492" s="43"/>
      <c r="H5492" s="45"/>
      <c r="I5492" s="23"/>
      <c r="N5492" s="54"/>
      <c r="Y5492" s="53"/>
      <c r="Z5492" s="62"/>
    </row>
    <row r="5493" spans="1:26" s="20" customFormat="1" x14ac:dyDescent="0.2">
      <c r="A5493" s="43"/>
      <c r="B5493" s="48"/>
      <c r="C5493" s="49"/>
      <c r="D5493" s="49"/>
      <c r="E5493" s="50"/>
      <c r="F5493" s="43"/>
      <c r="G5493" s="43"/>
      <c r="H5493" s="45"/>
      <c r="I5493" s="23"/>
      <c r="N5493" s="54"/>
      <c r="Y5493" s="53"/>
      <c r="Z5493" s="62"/>
    </row>
    <row r="5494" spans="1:26" s="20" customFormat="1" x14ac:dyDescent="0.2">
      <c r="A5494" s="43"/>
      <c r="B5494" s="48"/>
      <c r="C5494" s="49"/>
      <c r="D5494" s="49"/>
      <c r="E5494" s="50"/>
      <c r="F5494" s="43"/>
      <c r="G5494" s="43"/>
      <c r="H5494" s="45"/>
      <c r="I5494" s="23"/>
      <c r="N5494" s="54"/>
      <c r="Y5494" s="53"/>
      <c r="Z5494" s="62"/>
    </row>
    <row r="5495" spans="1:26" s="20" customFormat="1" x14ac:dyDescent="0.2">
      <c r="A5495" s="43"/>
      <c r="B5495" s="48"/>
      <c r="C5495" s="49"/>
      <c r="D5495" s="49"/>
      <c r="E5495" s="50"/>
      <c r="F5495" s="43"/>
      <c r="G5495" s="43"/>
      <c r="H5495" s="45"/>
      <c r="I5495" s="23"/>
      <c r="N5495" s="54"/>
      <c r="Y5495" s="53"/>
      <c r="Z5495" s="62"/>
    </row>
    <row r="5496" spans="1:26" s="20" customFormat="1" x14ac:dyDescent="0.2">
      <c r="A5496" s="43"/>
      <c r="B5496" s="48"/>
      <c r="C5496" s="49"/>
      <c r="D5496" s="49"/>
      <c r="E5496" s="50"/>
      <c r="F5496" s="43"/>
      <c r="G5496" s="43"/>
      <c r="H5496" s="45"/>
      <c r="I5496" s="23"/>
      <c r="N5496" s="54"/>
      <c r="Y5496" s="53"/>
      <c r="Z5496" s="62"/>
    </row>
    <row r="5497" spans="1:26" s="20" customFormat="1" x14ac:dyDescent="0.2">
      <c r="A5497" s="43"/>
      <c r="B5497" s="48"/>
      <c r="C5497" s="49"/>
      <c r="D5497" s="49"/>
      <c r="E5497" s="50"/>
      <c r="F5497" s="43"/>
      <c r="G5497" s="43"/>
      <c r="H5497" s="45"/>
      <c r="I5497" s="23"/>
      <c r="N5497" s="54"/>
      <c r="Y5497" s="53"/>
      <c r="Z5497" s="62"/>
    </row>
    <row r="5498" spans="1:26" s="20" customFormat="1" x14ac:dyDescent="0.2">
      <c r="A5498" s="43"/>
      <c r="B5498" s="48"/>
      <c r="C5498" s="49"/>
      <c r="D5498" s="49"/>
      <c r="E5498" s="50"/>
      <c r="F5498" s="43"/>
      <c r="G5498" s="43"/>
      <c r="H5498" s="45"/>
      <c r="I5498" s="23"/>
      <c r="N5498" s="54"/>
      <c r="Y5498" s="53"/>
      <c r="Z5498" s="62"/>
    </row>
    <row r="5499" spans="1:26" s="20" customFormat="1" x14ac:dyDescent="0.2">
      <c r="A5499" s="43"/>
      <c r="B5499" s="48"/>
      <c r="C5499" s="49"/>
      <c r="D5499" s="49"/>
      <c r="E5499" s="50"/>
      <c r="F5499" s="43"/>
      <c r="G5499" s="43"/>
      <c r="H5499" s="45"/>
      <c r="I5499" s="23"/>
      <c r="N5499" s="54"/>
      <c r="Y5499" s="53"/>
      <c r="Z5499" s="62"/>
    </row>
    <row r="5500" spans="1:26" s="20" customFormat="1" x14ac:dyDescent="0.2">
      <c r="A5500" s="43"/>
      <c r="B5500" s="48"/>
      <c r="C5500" s="49"/>
      <c r="D5500" s="49"/>
      <c r="E5500" s="50"/>
      <c r="F5500" s="43"/>
      <c r="G5500" s="43"/>
      <c r="H5500" s="45"/>
      <c r="I5500" s="23"/>
      <c r="N5500" s="54"/>
      <c r="Y5500" s="53"/>
      <c r="Z5500" s="62"/>
    </row>
    <row r="5501" spans="1:26" s="20" customFormat="1" x14ac:dyDescent="0.2">
      <c r="A5501" s="43"/>
      <c r="B5501" s="48"/>
      <c r="C5501" s="49"/>
      <c r="D5501" s="49"/>
      <c r="E5501" s="50"/>
      <c r="F5501" s="43"/>
      <c r="G5501" s="43"/>
      <c r="H5501" s="45"/>
      <c r="I5501" s="23"/>
      <c r="N5501" s="54"/>
      <c r="Y5501" s="53"/>
      <c r="Z5501" s="62"/>
    </row>
    <row r="5502" spans="1:26" s="20" customFormat="1" x14ac:dyDescent="0.2">
      <c r="A5502" s="43"/>
      <c r="B5502" s="48"/>
      <c r="C5502" s="49"/>
      <c r="D5502" s="49"/>
      <c r="E5502" s="50"/>
      <c r="F5502" s="43"/>
      <c r="G5502" s="43"/>
      <c r="H5502" s="45"/>
      <c r="I5502" s="23"/>
      <c r="N5502" s="54"/>
      <c r="Y5502" s="53"/>
      <c r="Z5502" s="62"/>
    </row>
    <row r="5503" spans="1:26" s="20" customFormat="1" x14ac:dyDescent="0.2">
      <c r="A5503" s="43"/>
      <c r="B5503" s="48"/>
      <c r="C5503" s="49"/>
      <c r="D5503" s="49"/>
      <c r="E5503" s="50"/>
      <c r="F5503" s="43"/>
      <c r="G5503" s="43"/>
      <c r="H5503" s="45"/>
      <c r="I5503" s="23"/>
      <c r="N5503" s="54"/>
      <c r="Y5503" s="53"/>
      <c r="Z5503" s="62"/>
    </row>
    <row r="5504" spans="1:26" s="20" customFormat="1" x14ac:dyDescent="0.2">
      <c r="A5504" s="43"/>
      <c r="B5504" s="48"/>
      <c r="C5504" s="49"/>
      <c r="D5504" s="49"/>
      <c r="E5504" s="50"/>
      <c r="F5504" s="43"/>
      <c r="G5504" s="43"/>
      <c r="H5504" s="45"/>
      <c r="I5504" s="23"/>
      <c r="N5504" s="54"/>
      <c r="Y5504" s="53"/>
      <c r="Z5504" s="62"/>
    </row>
    <row r="5505" spans="1:26" s="20" customFormat="1" x14ac:dyDescent="0.2">
      <c r="A5505" s="43"/>
      <c r="B5505" s="48"/>
      <c r="C5505" s="49"/>
      <c r="D5505" s="49"/>
      <c r="E5505" s="50"/>
      <c r="F5505" s="43"/>
      <c r="G5505" s="43"/>
      <c r="H5505" s="45"/>
      <c r="I5505" s="23"/>
      <c r="N5505" s="54"/>
      <c r="Y5505" s="53"/>
      <c r="Z5505" s="62"/>
    </row>
    <row r="5506" spans="1:26" s="20" customFormat="1" x14ac:dyDescent="0.2">
      <c r="A5506" s="43"/>
      <c r="B5506" s="48"/>
      <c r="C5506" s="49"/>
      <c r="D5506" s="49"/>
      <c r="E5506" s="50"/>
      <c r="F5506" s="43"/>
      <c r="G5506" s="43"/>
      <c r="H5506" s="45"/>
      <c r="I5506" s="23"/>
      <c r="N5506" s="54"/>
      <c r="Y5506" s="53"/>
      <c r="Z5506" s="62"/>
    </row>
    <row r="5507" spans="1:26" s="20" customFormat="1" x14ac:dyDescent="0.2">
      <c r="A5507" s="43"/>
      <c r="B5507" s="48"/>
      <c r="C5507" s="49"/>
      <c r="D5507" s="49"/>
      <c r="E5507" s="50"/>
      <c r="F5507" s="43"/>
      <c r="G5507" s="43"/>
      <c r="H5507" s="45"/>
      <c r="I5507" s="23"/>
      <c r="N5507" s="54"/>
      <c r="Y5507" s="53"/>
      <c r="Z5507" s="62"/>
    </row>
    <row r="5508" spans="1:26" s="20" customFormat="1" x14ac:dyDescent="0.2">
      <c r="A5508" s="43"/>
      <c r="B5508" s="48"/>
      <c r="C5508" s="49"/>
      <c r="D5508" s="49"/>
      <c r="E5508" s="50"/>
      <c r="F5508" s="43"/>
      <c r="G5508" s="43"/>
      <c r="H5508" s="45"/>
      <c r="I5508" s="23"/>
      <c r="N5508" s="54"/>
      <c r="Y5508" s="53"/>
      <c r="Z5508" s="62"/>
    </row>
    <row r="5509" spans="1:26" s="20" customFormat="1" x14ac:dyDescent="0.2">
      <c r="A5509" s="43"/>
      <c r="B5509" s="48"/>
      <c r="C5509" s="49"/>
      <c r="D5509" s="49"/>
      <c r="E5509" s="50"/>
      <c r="F5509" s="43"/>
      <c r="G5509" s="43"/>
      <c r="H5509" s="45"/>
      <c r="I5509" s="23"/>
      <c r="N5509" s="54"/>
      <c r="Y5509" s="53"/>
      <c r="Z5509" s="62"/>
    </row>
    <row r="5510" spans="1:26" s="20" customFormat="1" x14ac:dyDescent="0.2">
      <c r="A5510" s="43"/>
      <c r="B5510" s="48"/>
      <c r="C5510" s="49"/>
      <c r="D5510" s="49"/>
      <c r="E5510" s="50"/>
      <c r="F5510" s="43"/>
      <c r="G5510" s="43"/>
      <c r="H5510" s="45"/>
      <c r="I5510" s="23"/>
      <c r="N5510" s="54"/>
      <c r="Y5510" s="53"/>
      <c r="Z5510" s="62"/>
    </row>
    <row r="5511" spans="1:26" s="20" customFormat="1" x14ac:dyDescent="0.2">
      <c r="A5511" s="43"/>
      <c r="B5511" s="48"/>
      <c r="C5511" s="49"/>
      <c r="D5511" s="49"/>
      <c r="E5511" s="50"/>
      <c r="F5511" s="43"/>
      <c r="G5511" s="43"/>
      <c r="H5511" s="45"/>
      <c r="I5511" s="23"/>
      <c r="N5511" s="54"/>
      <c r="Y5511" s="53"/>
      <c r="Z5511" s="62"/>
    </row>
    <row r="5512" spans="1:26" s="20" customFormat="1" x14ac:dyDescent="0.2">
      <c r="A5512" s="43"/>
      <c r="B5512" s="48"/>
      <c r="C5512" s="49"/>
      <c r="D5512" s="49"/>
      <c r="E5512" s="50"/>
      <c r="F5512" s="43"/>
      <c r="G5512" s="43"/>
      <c r="H5512" s="45"/>
      <c r="I5512" s="23"/>
      <c r="N5512" s="54"/>
      <c r="Y5512" s="53"/>
      <c r="Z5512" s="62"/>
    </row>
    <row r="5513" spans="1:26" s="20" customFormat="1" x14ac:dyDescent="0.2">
      <c r="A5513" s="43"/>
      <c r="B5513" s="48"/>
      <c r="C5513" s="49"/>
      <c r="D5513" s="49"/>
      <c r="E5513" s="50"/>
      <c r="F5513" s="43"/>
      <c r="G5513" s="43"/>
      <c r="H5513" s="45"/>
      <c r="I5513" s="23"/>
      <c r="N5513" s="54"/>
      <c r="Y5513" s="53"/>
      <c r="Z5513" s="62"/>
    </row>
    <row r="5514" spans="1:26" s="20" customFormat="1" x14ac:dyDescent="0.2">
      <c r="A5514" s="43"/>
      <c r="B5514" s="48"/>
      <c r="C5514" s="49"/>
      <c r="D5514" s="49"/>
      <c r="E5514" s="50"/>
      <c r="F5514" s="43"/>
      <c r="G5514" s="43"/>
      <c r="H5514" s="45"/>
      <c r="I5514" s="23"/>
      <c r="N5514" s="54"/>
      <c r="Y5514" s="53"/>
      <c r="Z5514" s="62"/>
    </row>
    <row r="5515" spans="1:26" s="20" customFormat="1" x14ac:dyDescent="0.2">
      <c r="A5515" s="43"/>
      <c r="B5515" s="48"/>
      <c r="C5515" s="49"/>
      <c r="D5515" s="49"/>
      <c r="E5515" s="50"/>
      <c r="F5515" s="43"/>
      <c r="G5515" s="43"/>
      <c r="H5515" s="45"/>
      <c r="I5515" s="23"/>
      <c r="N5515" s="54"/>
      <c r="Y5515" s="53"/>
      <c r="Z5515" s="62"/>
    </row>
    <row r="5516" spans="1:26" s="20" customFormat="1" x14ac:dyDescent="0.2">
      <c r="A5516" s="43"/>
      <c r="B5516" s="48"/>
      <c r="C5516" s="49"/>
      <c r="D5516" s="49"/>
      <c r="E5516" s="50"/>
      <c r="F5516" s="43"/>
      <c r="G5516" s="43"/>
      <c r="H5516" s="45"/>
      <c r="I5516" s="23"/>
      <c r="N5516" s="54"/>
      <c r="Y5516" s="53"/>
      <c r="Z5516" s="62"/>
    </row>
    <row r="5517" spans="1:26" s="20" customFormat="1" x14ac:dyDescent="0.2">
      <c r="A5517" s="43"/>
      <c r="B5517" s="48"/>
      <c r="C5517" s="49"/>
      <c r="D5517" s="49"/>
      <c r="E5517" s="50"/>
      <c r="F5517" s="43"/>
      <c r="G5517" s="43"/>
      <c r="H5517" s="45"/>
      <c r="I5517" s="23"/>
      <c r="N5517" s="54"/>
      <c r="Y5517" s="53"/>
      <c r="Z5517" s="62"/>
    </row>
    <row r="5518" spans="1:26" s="20" customFormat="1" x14ac:dyDescent="0.2">
      <c r="A5518" s="43"/>
      <c r="B5518" s="48"/>
      <c r="C5518" s="49"/>
      <c r="D5518" s="49"/>
      <c r="E5518" s="50"/>
      <c r="F5518" s="43"/>
      <c r="G5518" s="43"/>
      <c r="H5518" s="45"/>
      <c r="I5518" s="23"/>
      <c r="N5518" s="54"/>
      <c r="Y5518" s="53"/>
      <c r="Z5518" s="62"/>
    </row>
    <row r="5519" spans="1:26" s="20" customFormat="1" x14ac:dyDescent="0.2">
      <c r="A5519" s="43"/>
      <c r="B5519" s="48"/>
      <c r="C5519" s="49"/>
      <c r="D5519" s="49"/>
      <c r="E5519" s="50"/>
      <c r="F5519" s="43"/>
      <c r="G5519" s="43"/>
      <c r="H5519" s="45"/>
      <c r="I5519" s="23"/>
      <c r="N5519" s="54"/>
      <c r="Y5519" s="53"/>
      <c r="Z5519" s="62"/>
    </row>
    <row r="5520" spans="1:26" s="20" customFormat="1" x14ac:dyDescent="0.2">
      <c r="A5520" s="43"/>
      <c r="B5520" s="48"/>
      <c r="C5520" s="49"/>
      <c r="D5520" s="49"/>
      <c r="E5520" s="50"/>
      <c r="F5520" s="43"/>
      <c r="G5520" s="43"/>
      <c r="H5520" s="45"/>
      <c r="I5520" s="23"/>
      <c r="N5520" s="54"/>
      <c r="Y5520" s="53"/>
      <c r="Z5520" s="62"/>
    </row>
    <row r="5521" spans="1:26" s="20" customFormat="1" x14ac:dyDescent="0.2">
      <c r="A5521" s="43"/>
      <c r="B5521" s="48"/>
      <c r="C5521" s="49"/>
      <c r="D5521" s="49"/>
      <c r="E5521" s="50"/>
      <c r="F5521" s="43"/>
      <c r="G5521" s="43"/>
      <c r="H5521" s="45"/>
      <c r="I5521" s="23"/>
      <c r="N5521" s="54"/>
      <c r="Y5521" s="53"/>
      <c r="Z5521" s="62"/>
    </row>
    <row r="5522" spans="1:26" s="20" customFormat="1" x14ac:dyDescent="0.2">
      <c r="A5522" s="43"/>
      <c r="B5522" s="48"/>
      <c r="C5522" s="49"/>
      <c r="D5522" s="49"/>
      <c r="E5522" s="50"/>
      <c r="F5522" s="43"/>
      <c r="G5522" s="43"/>
      <c r="H5522" s="45"/>
      <c r="I5522" s="23"/>
      <c r="N5522" s="54"/>
      <c r="Y5522" s="53"/>
      <c r="Z5522" s="62"/>
    </row>
    <row r="5523" spans="1:26" s="20" customFormat="1" x14ac:dyDescent="0.2">
      <c r="A5523" s="43"/>
      <c r="B5523" s="48"/>
      <c r="C5523" s="49"/>
      <c r="D5523" s="49"/>
      <c r="E5523" s="50"/>
      <c r="F5523" s="43"/>
      <c r="G5523" s="43"/>
      <c r="H5523" s="45"/>
      <c r="I5523" s="23"/>
      <c r="N5523" s="54"/>
      <c r="Y5523" s="53"/>
      <c r="Z5523" s="62"/>
    </row>
    <row r="5524" spans="1:26" s="20" customFormat="1" x14ac:dyDescent="0.2">
      <c r="A5524" s="43"/>
      <c r="B5524" s="48"/>
      <c r="C5524" s="49"/>
      <c r="D5524" s="49"/>
      <c r="E5524" s="50"/>
      <c r="F5524" s="43"/>
      <c r="G5524" s="43"/>
      <c r="H5524" s="45"/>
      <c r="I5524" s="23"/>
      <c r="N5524" s="54"/>
      <c r="Y5524" s="53"/>
      <c r="Z5524" s="62"/>
    </row>
    <row r="5525" spans="1:26" s="20" customFormat="1" x14ac:dyDescent="0.2">
      <c r="A5525" s="43"/>
      <c r="B5525" s="48"/>
      <c r="C5525" s="49"/>
      <c r="D5525" s="49"/>
      <c r="E5525" s="50"/>
      <c r="F5525" s="43"/>
      <c r="G5525" s="43"/>
      <c r="H5525" s="45"/>
      <c r="I5525" s="23"/>
      <c r="N5525" s="54"/>
      <c r="Y5525" s="53"/>
      <c r="Z5525" s="62"/>
    </row>
    <row r="5526" spans="1:26" s="20" customFormat="1" x14ac:dyDescent="0.2">
      <c r="A5526" s="43"/>
      <c r="B5526" s="48"/>
      <c r="C5526" s="49"/>
      <c r="D5526" s="49"/>
      <c r="E5526" s="50"/>
      <c r="F5526" s="43"/>
      <c r="G5526" s="43"/>
      <c r="H5526" s="45"/>
      <c r="I5526" s="23"/>
      <c r="N5526" s="54"/>
      <c r="Y5526" s="53"/>
      <c r="Z5526" s="62"/>
    </row>
    <row r="5527" spans="1:26" s="20" customFormat="1" x14ac:dyDescent="0.2">
      <c r="A5527" s="43"/>
      <c r="B5527" s="48"/>
      <c r="C5527" s="49"/>
      <c r="D5527" s="49"/>
      <c r="E5527" s="50"/>
      <c r="F5527" s="43"/>
      <c r="G5527" s="43"/>
      <c r="H5527" s="45"/>
      <c r="I5527" s="23"/>
      <c r="N5527" s="54"/>
      <c r="Y5527" s="53"/>
      <c r="Z5527" s="62"/>
    </row>
    <row r="5528" spans="1:26" s="20" customFormat="1" x14ac:dyDescent="0.2">
      <c r="A5528" s="43"/>
      <c r="B5528" s="48"/>
      <c r="C5528" s="49"/>
      <c r="D5528" s="49"/>
      <c r="E5528" s="50"/>
      <c r="F5528" s="43"/>
      <c r="G5528" s="43"/>
      <c r="H5528" s="45"/>
      <c r="I5528" s="23"/>
      <c r="N5528" s="54"/>
      <c r="Y5528" s="53"/>
      <c r="Z5528" s="62"/>
    </row>
    <row r="5529" spans="1:26" s="20" customFormat="1" x14ac:dyDescent="0.2">
      <c r="A5529" s="43"/>
      <c r="B5529" s="48"/>
      <c r="C5529" s="49"/>
      <c r="D5529" s="49"/>
      <c r="E5529" s="50"/>
      <c r="F5529" s="43"/>
      <c r="G5529" s="43"/>
      <c r="H5529" s="45"/>
      <c r="I5529" s="23"/>
      <c r="N5529" s="54"/>
      <c r="Y5529" s="53"/>
      <c r="Z5529" s="62"/>
    </row>
    <row r="5530" spans="1:26" s="20" customFormat="1" x14ac:dyDescent="0.2">
      <c r="A5530" s="43"/>
      <c r="B5530" s="48"/>
      <c r="C5530" s="49"/>
      <c r="D5530" s="49"/>
      <c r="E5530" s="50"/>
      <c r="F5530" s="43"/>
      <c r="G5530" s="43"/>
      <c r="H5530" s="45"/>
      <c r="I5530" s="23"/>
      <c r="N5530" s="54"/>
      <c r="Y5530" s="53"/>
      <c r="Z5530" s="62"/>
    </row>
    <row r="5531" spans="1:26" s="20" customFormat="1" x14ac:dyDescent="0.2">
      <c r="A5531" s="43"/>
      <c r="B5531" s="48"/>
      <c r="C5531" s="49"/>
      <c r="D5531" s="49"/>
      <c r="E5531" s="50"/>
      <c r="F5531" s="43"/>
      <c r="G5531" s="43"/>
      <c r="H5531" s="45"/>
      <c r="I5531" s="23"/>
      <c r="N5531" s="54"/>
      <c r="Y5531" s="53"/>
      <c r="Z5531" s="62"/>
    </row>
    <row r="5532" spans="1:26" s="20" customFormat="1" x14ac:dyDescent="0.2">
      <c r="A5532" s="43"/>
      <c r="B5532" s="48"/>
      <c r="C5532" s="49"/>
      <c r="D5532" s="49"/>
      <c r="E5532" s="50"/>
      <c r="F5532" s="43"/>
      <c r="G5532" s="43"/>
      <c r="H5532" s="45"/>
      <c r="I5532" s="23"/>
      <c r="N5532" s="54"/>
      <c r="Y5532" s="53"/>
      <c r="Z5532" s="62"/>
    </row>
    <row r="5533" spans="1:26" s="20" customFormat="1" x14ac:dyDescent="0.2">
      <c r="A5533" s="43"/>
      <c r="B5533" s="48"/>
      <c r="C5533" s="49"/>
      <c r="D5533" s="49"/>
      <c r="E5533" s="50"/>
      <c r="F5533" s="43"/>
      <c r="G5533" s="43"/>
      <c r="H5533" s="45"/>
      <c r="I5533" s="23"/>
      <c r="N5533" s="54"/>
      <c r="Y5533" s="53"/>
      <c r="Z5533" s="62"/>
    </row>
    <row r="5534" spans="1:26" s="20" customFormat="1" x14ac:dyDescent="0.2">
      <c r="A5534" s="43"/>
      <c r="B5534" s="48"/>
      <c r="C5534" s="49"/>
      <c r="D5534" s="49"/>
      <c r="E5534" s="50"/>
      <c r="F5534" s="43"/>
      <c r="G5534" s="43"/>
      <c r="H5534" s="45"/>
      <c r="I5534" s="23"/>
      <c r="N5534" s="54"/>
      <c r="Y5534" s="53"/>
      <c r="Z5534" s="62"/>
    </row>
    <row r="5535" spans="1:26" s="20" customFormat="1" x14ac:dyDescent="0.2">
      <c r="A5535" s="43"/>
      <c r="B5535" s="48"/>
      <c r="C5535" s="49"/>
      <c r="D5535" s="49"/>
      <c r="E5535" s="50"/>
      <c r="F5535" s="43"/>
      <c r="G5535" s="43"/>
      <c r="H5535" s="45"/>
      <c r="I5535" s="23"/>
      <c r="N5535" s="54"/>
      <c r="Y5535" s="53"/>
      <c r="Z5535" s="62"/>
    </row>
    <row r="5536" spans="1:26" s="20" customFormat="1" x14ac:dyDescent="0.2">
      <c r="A5536" s="43"/>
      <c r="B5536" s="48"/>
      <c r="C5536" s="49"/>
      <c r="D5536" s="49"/>
      <c r="E5536" s="50"/>
      <c r="F5536" s="43"/>
      <c r="G5536" s="43"/>
      <c r="H5536" s="45"/>
      <c r="I5536" s="23"/>
      <c r="N5536" s="54"/>
      <c r="Y5536" s="53"/>
      <c r="Z5536" s="62"/>
    </row>
    <row r="5537" spans="1:26" s="20" customFormat="1" x14ac:dyDescent="0.2">
      <c r="A5537" s="43"/>
      <c r="B5537" s="48"/>
      <c r="C5537" s="49"/>
      <c r="D5537" s="49"/>
      <c r="E5537" s="50"/>
      <c r="F5537" s="43"/>
      <c r="G5537" s="43"/>
      <c r="H5537" s="45"/>
      <c r="I5537" s="23"/>
      <c r="N5537" s="54"/>
      <c r="Y5537" s="53"/>
      <c r="Z5537" s="62"/>
    </row>
    <row r="5538" spans="1:26" s="20" customFormat="1" x14ac:dyDescent="0.2">
      <c r="A5538" s="43"/>
      <c r="B5538" s="48"/>
      <c r="C5538" s="49"/>
      <c r="D5538" s="49"/>
      <c r="E5538" s="50"/>
      <c r="F5538" s="43"/>
      <c r="G5538" s="43"/>
      <c r="H5538" s="45"/>
      <c r="I5538" s="23"/>
      <c r="N5538" s="54"/>
      <c r="Y5538" s="53"/>
      <c r="Z5538" s="62"/>
    </row>
    <row r="5539" spans="1:26" s="20" customFormat="1" x14ac:dyDescent="0.2">
      <c r="A5539" s="43"/>
      <c r="B5539" s="48"/>
      <c r="C5539" s="49"/>
      <c r="D5539" s="49"/>
      <c r="E5539" s="50"/>
      <c r="F5539" s="43"/>
      <c r="G5539" s="43"/>
      <c r="H5539" s="45"/>
      <c r="I5539" s="23"/>
      <c r="N5539" s="54"/>
      <c r="Y5539" s="53"/>
      <c r="Z5539" s="62"/>
    </row>
    <row r="5540" spans="1:26" s="20" customFormat="1" x14ac:dyDescent="0.2">
      <c r="A5540" s="43"/>
      <c r="B5540" s="48"/>
      <c r="C5540" s="49"/>
      <c r="D5540" s="49"/>
      <c r="E5540" s="50"/>
      <c r="F5540" s="43"/>
      <c r="G5540" s="43"/>
      <c r="H5540" s="45"/>
      <c r="I5540" s="23"/>
      <c r="N5540" s="54"/>
      <c r="Y5540" s="53"/>
      <c r="Z5540" s="62"/>
    </row>
    <row r="5541" spans="1:26" s="20" customFormat="1" x14ac:dyDescent="0.2">
      <c r="A5541" s="43"/>
      <c r="B5541" s="48"/>
      <c r="C5541" s="49"/>
      <c r="D5541" s="49"/>
      <c r="E5541" s="50"/>
      <c r="F5541" s="43"/>
      <c r="G5541" s="43"/>
      <c r="H5541" s="45"/>
      <c r="I5541" s="23"/>
      <c r="N5541" s="54"/>
      <c r="Y5541" s="53"/>
      <c r="Z5541" s="62"/>
    </row>
    <row r="5542" spans="1:26" s="20" customFormat="1" x14ac:dyDescent="0.2">
      <c r="A5542" s="43"/>
      <c r="B5542" s="48"/>
      <c r="C5542" s="49"/>
      <c r="D5542" s="49"/>
      <c r="E5542" s="50"/>
      <c r="F5542" s="43"/>
      <c r="G5542" s="43"/>
      <c r="H5542" s="45"/>
      <c r="I5542" s="23"/>
      <c r="N5542" s="54"/>
      <c r="Y5542" s="53"/>
      <c r="Z5542" s="62"/>
    </row>
    <row r="5543" spans="1:26" s="20" customFormat="1" x14ac:dyDescent="0.2">
      <c r="A5543" s="43"/>
      <c r="B5543" s="48"/>
      <c r="C5543" s="49"/>
      <c r="D5543" s="49"/>
      <c r="E5543" s="50"/>
      <c r="F5543" s="43"/>
      <c r="G5543" s="43"/>
      <c r="H5543" s="45"/>
      <c r="I5543" s="23"/>
      <c r="N5543" s="54"/>
      <c r="Y5543" s="53"/>
      <c r="Z5543" s="62"/>
    </row>
    <row r="5544" spans="1:26" s="20" customFormat="1" x14ac:dyDescent="0.2">
      <c r="A5544" s="43"/>
      <c r="B5544" s="48"/>
      <c r="C5544" s="49"/>
      <c r="D5544" s="49"/>
      <c r="E5544" s="50"/>
      <c r="F5544" s="43"/>
      <c r="G5544" s="43"/>
      <c r="H5544" s="45"/>
      <c r="I5544" s="23"/>
      <c r="N5544" s="54"/>
      <c r="Y5544" s="53"/>
      <c r="Z5544" s="62"/>
    </row>
    <row r="5545" spans="1:26" s="20" customFormat="1" x14ac:dyDescent="0.2">
      <c r="A5545" s="43"/>
      <c r="B5545" s="48"/>
      <c r="C5545" s="49"/>
      <c r="D5545" s="49"/>
      <c r="E5545" s="50"/>
      <c r="F5545" s="43"/>
      <c r="G5545" s="43"/>
      <c r="H5545" s="45"/>
      <c r="I5545" s="23"/>
      <c r="N5545" s="54"/>
      <c r="Y5545" s="53"/>
      <c r="Z5545" s="62"/>
    </row>
    <row r="5546" spans="1:26" s="20" customFormat="1" x14ac:dyDescent="0.2">
      <c r="A5546" s="43"/>
      <c r="B5546" s="48"/>
      <c r="C5546" s="49"/>
      <c r="D5546" s="49"/>
      <c r="E5546" s="50"/>
      <c r="F5546" s="43"/>
      <c r="G5546" s="43"/>
      <c r="H5546" s="45"/>
      <c r="I5546" s="23"/>
      <c r="N5546" s="54"/>
      <c r="Y5546" s="53"/>
      <c r="Z5546" s="62"/>
    </row>
    <row r="5547" spans="1:26" s="20" customFormat="1" x14ac:dyDescent="0.2">
      <c r="A5547" s="43"/>
      <c r="B5547" s="48"/>
      <c r="C5547" s="49"/>
      <c r="D5547" s="49"/>
      <c r="E5547" s="50"/>
      <c r="F5547" s="43"/>
      <c r="G5547" s="43"/>
      <c r="H5547" s="45"/>
      <c r="I5547" s="23"/>
      <c r="N5547" s="54"/>
      <c r="Y5547" s="53"/>
      <c r="Z5547" s="62"/>
    </row>
    <row r="5548" spans="1:26" s="20" customFormat="1" x14ac:dyDescent="0.2">
      <c r="A5548" s="43"/>
      <c r="B5548" s="48"/>
      <c r="C5548" s="49"/>
      <c r="D5548" s="49"/>
      <c r="E5548" s="50"/>
      <c r="F5548" s="43"/>
      <c r="G5548" s="43"/>
      <c r="H5548" s="45"/>
      <c r="I5548" s="23"/>
      <c r="N5548" s="54"/>
      <c r="Y5548" s="53"/>
      <c r="Z5548" s="62"/>
    </row>
    <row r="5549" spans="1:26" s="20" customFormat="1" x14ac:dyDescent="0.2">
      <c r="A5549" s="43"/>
      <c r="B5549" s="48"/>
      <c r="C5549" s="49"/>
      <c r="D5549" s="49"/>
      <c r="E5549" s="50"/>
      <c r="F5549" s="43"/>
      <c r="G5549" s="43"/>
      <c r="H5549" s="45"/>
      <c r="I5549" s="23"/>
      <c r="N5549" s="54"/>
      <c r="Y5549" s="53"/>
      <c r="Z5549" s="62"/>
    </row>
    <row r="5550" spans="1:26" s="20" customFormat="1" x14ac:dyDescent="0.2">
      <c r="A5550" s="43"/>
      <c r="B5550" s="48"/>
      <c r="C5550" s="49"/>
      <c r="D5550" s="49"/>
      <c r="E5550" s="50"/>
      <c r="F5550" s="43"/>
      <c r="G5550" s="43"/>
      <c r="H5550" s="45"/>
      <c r="I5550" s="23"/>
      <c r="N5550" s="54"/>
      <c r="Y5550" s="53"/>
      <c r="Z5550" s="62"/>
    </row>
    <row r="5551" spans="1:26" s="20" customFormat="1" x14ac:dyDescent="0.2">
      <c r="A5551" s="43"/>
      <c r="B5551" s="48"/>
      <c r="C5551" s="49"/>
      <c r="D5551" s="49"/>
      <c r="E5551" s="50"/>
      <c r="F5551" s="43"/>
      <c r="G5551" s="43"/>
      <c r="H5551" s="45"/>
      <c r="I5551" s="23"/>
      <c r="N5551" s="54"/>
      <c r="Y5551" s="53"/>
      <c r="Z5551" s="62"/>
    </row>
    <row r="5552" spans="1:26" s="20" customFormat="1" x14ac:dyDescent="0.2">
      <c r="A5552" s="43"/>
      <c r="B5552" s="48"/>
      <c r="C5552" s="49"/>
      <c r="D5552" s="49"/>
      <c r="E5552" s="50"/>
      <c r="F5552" s="43"/>
      <c r="G5552" s="43"/>
      <c r="H5552" s="45"/>
      <c r="I5552" s="23"/>
      <c r="N5552" s="54"/>
      <c r="Y5552" s="53"/>
      <c r="Z5552" s="62"/>
    </row>
    <row r="5553" spans="1:26" s="20" customFormat="1" x14ac:dyDescent="0.2">
      <c r="A5553" s="43"/>
      <c r="B5553" s="48"/>
      <c r="C5553" s="49"/>
      <c r="D5553" s="49"/>
      <c r="E5553" s="50"/>
      <c r="F5553" s="43"/>
      <c r="G5553" s="43"/>
      <c r="H5553" s="45"/>
      <c r="I5553" s="23"/>
      <c r="N5553" s="54"/>
      <c r="Y5553" s="53"/>
      <c r="Z5553" s="62"/>
    </row>
    <row r="5554" spans="1:26" s="20" customFormat="1" x14ac:dyDescent="0.2">
      <c r="A5554" s="43"/>
      <c r="B5554" s="48"/>
      <c r="C5554" s="49"/>
      <c r="D5554" s="49"/>
      <c r="E5554" s="50"/>
      <c r="F5554" s="43"/>
      <c r="G5554" s="43"/>
      <c r="H5554" s="45"/>
      <c r="I5554" s="23"/>
      <c r="N5554" s="54"/>
      <c r="Y5554" s="53"/>
      <c r="Z5554" s="62"/>
    </row>
    <row r="5555" spans="1:26" s="20" customFormat="1" x14ac:dyDescent="0.2">
      <c r="A5555" s="43"/>
      <c r="B5555" s="48"/>
      <c r="C5555" s="49"/>
      <c r="D5555" s="49"/>
      <c r="E5555" s="50"/>
      <c r="F5555" s="43"/>
      <c r="G5555" s="43"/>
      <c r="H5555" s="45"/>
      <c r="I5555" s="23"/>
      <c r="N5555" s="54"/>
      <c r="Y5555" s="53"/>
      <c r="Z5555" s="62"/>
    </row>
    <row r="5556" spans="1:26" s="20" customFormat="1" x14ac:dyDescent="0.2">
      <c r="A5556" s="43"/>
      <c r="B5556" s="48"/>
      <c r="C5556" s="49"/>
      <c r="D5556" s="49"/>
      <c r="E5556" s="50"/>
      <c r="F5556" s="43"/>
      <c r="G5556" s="43"/>
      <c r="H5556" s="45"/>
      <c r="I5556" s="23"/>
      <c r="N5556" s="54"/>
      <c r="Y5556" s="53"/>
      <c r="Z5556" s="62"/>
    </row>
    <row r="5557" spans="1:26" s="20" customFormat="1" x14ac:dyDescent="0.2">
      <c r="A5557" s="43"/>
      <c r="B5557" s="48"/>
      <c r="C5557" s="49"/>
      <c r="D5557" s="49"/>
      <c r="E5557" s="50"/>
      <c r="F5557" s="43"/>
      <c r="G5557" s="43"/>
      <c r="H5557" s="45"/>
      <c r="I5557" s="23"/>
      <c r="N5557" s="54"/>
      <c r="Y5557" s="53"/>
      <c r="Z5557" s="62"/>
    </row>
    <row r="5558" spans="1:26" s="20" customFormat="1" x14ac:dyDescent="0.2">
      <c r="A5558" s="43"/>
      <c r="B5558" s="48"/>
      <c r="C5558" s="49"/>
      <c r="D5558" s="49"/>
      <c r="E5558" s="50"/>
      <c r="F5558" s="43"/>
      <c r="G5558" s="43"/>
      <c r="H5558" s="45"/>
      <c r="I5558" s="23"/>
      <c r="N5558" s="54"/>
      <c r="Y5558" s="53"/>
      <c r="Z5558" s="62"/>
    </row>
    <row r="5559" spans="1:26" s="20" customFormat="1" x14ac:dyDescent="0.2">
      <c r="A5559" s="43"/>
      <c r="B5559" s="48"/>
      <c r="C5559" s="49"/>
      <c r="D5559" s="49"/>
      <c r="E5559" s="50"/>
      <c r="F5559" s="43"/>
      <c r="G5559" s="43"/>
      <c r="H5559" s="45"/>
      <c r="I5559" s="23"/>
      <c r="N5559" s="54"/>
      <c r="Y5559" s="53"/>
      <c r="Z5559" s="62"/>
    </row>
    <row r="5560" spans="1:26" s="20" customFormat="1" x14ac:dyDescent="0.2">
      <c r="A5560" s="43"/>
      <c r="B5560" s="48"/>
      <c r="C5560" s="49"/>
      <c r="D5560" s="49"/>
      <c r="E5560" s="50"/>
      <c r="F5560" s="43"/>
      <c r="G5560" s="43"/>
      <c r="H5560" s="45"/>
      <c r="I5560" s="23"/>
      <c r="N5560" s="54"/>
      <c r="Y5560" s="53"/>
      <c r="Z5560" s="62"/>
    </row>
    <row r="5561" spans="1:26" s="20" customFormat="1" x14ac:dyDescent="0.2">
      <c r="A5561" s="43"/>
      <c r="B5561" s="48"/>
      <c r="C5561" s="49"/>
      <c r="D5561" s="49"/>
      <c r="E5561" s="50"/>
      <c r="F5561" s="43"/>
      <c r="G5561" s="43"/>
      <c r="H5561" s="45"/>
      <c r="I5561" s="23"/>
      <c r="N5561" s="54"/>
      <c r="Y5561" s="53"/>
      <c r="Z5561" s="62"/>
    </row>
    <row r="5562" spans="1:26" s="20" customFormat="1" x14ac:dyDescent="0.2">
      <c r="A5562" s="43"/>
      <c r="B5562" s="48"/>
      <c r="C5562" s="49"/>
      <c r="D5562" s="49"/>
      <c r="E5562" s="50"/>
      <c r="F5562" s="43"/>
      <c r="G5562" s="43"/>
      <c r="H5562" s="45"/>
      <c r="I5562" s="23"/>
      <c r="N5562" s="54"/>
      <c r="Y5562" s="53"/>
      <c r="Z5562" s="62"/>
    </row>
    <row r="5563" spans="1:26" s="20" customFormat="1" x14ac:dyDescent="0.2">
      <c r="A5563" s="43"/>
      <c r="B5563" s="48"/>
      <c r="C5563" s="49"/>
      <c r="D5563" s="49"/>
      <c r="E5563" s="50"/>
      <c r="F5563" s="43"/>
      <c r="G5563" s="43"/>
      <c r="H5563" s="45"/>
      <c r="I5563" s="23"/>
      <c r="N5563" s="54"/>
      <c r="Y5563" s="53"/>
      <c r="Z5563" s="62"/>
    </row>
    <row r="5564" spans="1:26" s="20" customFormat="1" x14ac:dyDescent="0.2">
      <c r="A5564" s="43"/>
      <c r="B5564" s="48"/>
      <c r="C5564" s="49"/>
      <c r="D5564" s="49"/>
      <c r="E5564" s="50"/>
      <c r="F5564" s="43"/>
      <c r="G5564" s="43"/>
      <c r="H5564" s="45"/>
      <c r="I5564" s="23"/>
      <c r="N5564" s="54"/>
      <c r="Y5564" s="53"/>
      <c r="Z5564" s="62"/>
    </row>
    <row r="5565" spans="1:26" s="20" customFormat="1" x14ac:dyDescent="0.2">
      <c r="A5565" s="43"/>
      <c r="B5565" s="48"/>
      <c r="C5565" s="49"/>
      <c r="D5565" s="49"/>
      <c r="E5565" s="50"/>
      <c r="F5565" s="43"/>
      <c r="G5565" s="43"/>
      <c r="H5565" s="45"/>
      <c r="I5565" s="23"/>
      <c r="N5565" s="54"/>
      <c r="Y5565" s="53"/>
      <c r="Z5565" s="62"/>
    </row>
    <row r="5566" spans="1:26" s="20" customFormat="1" x14ac:dyDescent="0.2">
      <c r="A5566" s="43"/>
      <c r="B5566" s="48"/>
      <c r="C5566" s="49"/>
      <c r="D5566" s="49"/>
      <c r="E5566" s="50"/>
      <c r="F5566" s="43"/>
      <c r="G5566" s="43"/>
      <c r="H5566" s="45"/>
      <c r="I5566" s="23"/>
      <c r="N5566" s="54"/>
      <c r="Y5566" s="53"/>
      <c r="Z5566" s="62"/>
    </row>
    <row r="5567" spans="1:26" s="20" customFormat="1" x14ac:dyDescent="0.2">
      <c r="A5567" s="43"/>
      <c r="B5567" s="48"/>
      <c r="C5567" s="49"/>
      <c r="D5567" s="49"/>
      <c r="E5567" s="50"/>
      <c r="F5567" s="43"/>
      <c r="G5567" s="43"/>
      <c r="H5567" s="45"/>
      <c r="I5567" s="23"/>
      <c r="N5567" s="54"/>
      <c r="Y5567" s="53"/>
      <c r="Z5567" s="62"/>
    </row>
    <row r="5568" spans="1:26" s="20" customFormat="1" x14ac:dyDescent="0.2">
      <c r="A5568" s="43"/>
      <c r="B5568" s="48"/>
      <c r="C5568" s="49"/>
      <c r="D5568" s="49"/>
      <c r="E5568" s="50"/>
      <c r="F5568" s="43"/>
      <c r="G5568" s="43"/>
      <c r="H5568" s="45"/>
      <c r="I5568" s="23"/>
      <c r="N5568" s="54"/>
      <c r="Y5568" s="53"/>
      <c r="Z5568" s="62"/>
    </row>
    <row r="5569" spans="1:26" s="20" customFormat="1" x14ac:dyDescent="0.2">
      <c r="A5569" s="43"/>
      <c r="B5569" s="48"/>
      <c r="C5569" s="49"/>
      <c r="D5569" s="49"/>
      <c r="E5569" s="50"/>
      <c r="F5569" s="43"/>
      <c r="G5569" s="43"/>
      <c r="H5569" s="45"/>
      <c r="I5569" s="23"/>
      <c r="N5569" s="54"/>
      <c r="Y5569" s="53"/>
      <c r="Z5569" s="62"/>
    </row>
    <row r="5570" spans="1:26" s="20" customFormat="1" x14ac:dyDescent="0.2">
      <c r="A5570" s="43"/>
      <c r="B5570" s="48"/>
      <c r="C5570" s="49"/>
      <c r="D5570" s="49"/>
      <c r="E5570" s="50"/>
      <c r="F5570" s="43"/>
      <c r="G5570" s="43"/>
      <c r="H5570" s="45"/>
      <c r="I5570" s="23"/>
      <c r="N5570" s="54"/>
      <c r="Y5570" s="53"/>
      <c r="Z5570" s="62"/>
    </row>
    <row r="5571" spans="1:26" s="20" customFormat="1" x14ac:dyDescent="0.2">
      <c r="A5571" s="43"/>
      <c r="B5571" s="48"/>
      <c r="C5571" s="49"/>
      <c r="D5571" s="49"/>
      <c r="E5571" s="50"/>
      <c r="F5571" s="43"/>
      <c r="G5571" s="43"/>
      <c r="H5571" s="45"/>
      <c r="I5571" s="23"/>
      <c r="N5571" s="54"/>
      <c r="Y5571" s="53"/>
      <c r="Z5571" s="62"/>
    </row>
    <row r="5572" spans="1:26" s="20" customFormat="1" x14ac:dyDescent="0.2">
      <c r="A5572" s="43"/>
      <c r="B5572" s="48"/>
      <c r="C5572" s="49"/>
      <c r="D5572" s="49"/>
      <c r="E5572" s="50"/>
      <c r="F5572" s="43"/>
      <c r="G5572" s="43"/>
      <c r="H5572" s="45"/>
      <c r="I5572" s="23"/>
      <c r="N5572" s="54"/>
      <c r="Y5572" s="53"/>
      <c r="Z5572" s="62"/>
    </row>
    <row r="5573" spans="1:26" s="20" customFormat="1" x14ac:dyDescent="0.2">
      <c r="A5573" s="43"/>
      <c r="B5573" s="48"/>
      <c r="C5573" s="49"/>
      <c r="D5573" s="49"/>
      <c r="E5573" s="50"/>
      <c r="F5573" s="43"/>
      <c r="G5573" s="43"/>
      <c r="H5573" s="45"/>
      <c r="I5573" s="23"/>
      <c r="N5573" s="54"/>
      <c r="Y5573" s="53"/>
      <c r="Z5573" s="62"/>
    </row>
    <row r="5574" spans="1:26" s="20" customFormat="1" x14ac:dyDescent="0.2">
      <c r="A5574" s="43"/>
      <c r="B5574" s="48"/>
      <c r="C5574" s="49"/>
      <c r="D5574" s="49"/>
      <c r="E5574" s="50"/>
      <c r="F5574" s="43"/>
      <c r="G5574" s="43"/>
      <c r="H5574" s="45"/>
      <c r="I5574" s="23"/>
      <c r="N5574" s="54"/>
      <c r="Y5574" s="53"/>
      <c r="Z5574" s="62"/>
    </row>
    <row r="5575" spans="1:26" s="20" customFormat="1" x14ac:dyDescent="0.2">
      <c r="A5575" s="43"/>
      <c r="B5575" s="48"/>
      <c r="C5575" s="49"/>
      <c r="D5575" s="49"/>
      <c r="E5575" s="50"/>
      <c r="F5575" s="43"/>
      <c r="G5575" s="43"/>
      <c r="H5575" s="45"/>
      <c r="I5575" s="23"/>
      <c r="N5575" s="54"/>
      <c r="Y5575" s="53"/>
      <c r="Z5575" s="62"/>
    </row>
    <row r="5576" spans="1:26" s="20" customFormat="1" x14ac:dyDescent="0.2">
      <c r="A5576" s="43"/>
      <c r="B5576" s="48"/>
      <c r="C5576" s="49"/>
      <c r="D5576" s="49"/>
      <c r="E5576" s="50"/>
      <c r="F5576" s="43"/>
      <c r="G5576" s="43"/>
      <c r="H5576" s="45"/>
      <c r="I5576" s="23"/>
      <c r="N5576" s="54"/>
      <c r="Y5576" s="53"/>
      <c r="Z5576" s="62"/>
    </row>
    <row r="5577" spans="1:26" s="20" customFormat="1" x14ac:dyDescent="0.2">
      <c r="A5577" s="43"/>
      <c r="B5577" s="48"/>
      <c r="C5577" s="49"/>
      <c r="D5577" s="49"/>
      <c r="E5577" s="50"/>
      <c r="F5577" s="43"/>
      <c r="G5577" s="43"/>
      <c r="H5577" s="45"/>
      <c r="I5577" s="23"/>
      <c r="N5577" s="54"/>
      <c r="Y5577" s="53"/>
      <c r="Z5577" s="62"/>
    </row>
    <row r="5578" spans="1:26" s="20" customFormat="1" x14ac:dyDescent="0.2">
      <c r="A5578" s="43"/>
      <c r="B5578" s="48"/>
      <c r="C5578" s="49"/>
      <c r="D5578" s="49"/>
      <c r="E5578" s="50"/>
      <c r="F5578" s="43"/>
      <c r="G5578" s="43"/>
      <c r="H5578" s="45"/>
      <c r="I5578" s="23"/>
      <c r="N5578" s="54"/>
      <c r="Y5578" s="53"/>
      <c r="Z5578" s="62"/>
    </row>
    <row r="5579" spans="1:26" s="20" customFormat="1" x14ac:dyDescent="0.2">
      <c r="A5579" s="43"/>
      <c r="B5579" s="48"/>
      <c r="C5579" s="49"/>
      <c r="D5579" s="49"/>
      <c r="E5579" s="50"/>
      <c r="F5579" s="43"/>
      <c r="G5579" s="43"/>
      <c r="H5579" s="45"/>
      <c r="I5579" s="23"/>
      <c r="N5579" s="54"/>
      <c r="Y5579" s="53"/>
      <c r="Z5579" s="62"/>
    </row>
    <row r="5580" spans="1:26" s="20" customFormat="1" x14ac:dyDescent="0.2">
      <c r="A5580" s="43"/>
      <c r="B5580" s="48"/>
      <c r="C5580" s="49"/>
      <c r="D5580" s="49"/>
      <c r="E5580" s="50"/>
      <c r="F5580" s="43"/>
      <c r="G5580" s="43"/>
      <c r="H5580" s="45"/>
      <c r="I5580" s="23"/>
      <c r="N5580" s="54"/>
      <c r="Y5580" s="53"/>
      <c r="Z5580" s="62"/>
    </row>
    <row r="5581" spans="1:26" s="20" customFormat="1" x14ac:dyDescent="0.2">
      <c r="A5581" s="43"/>
      <c r="B5581" s="48"/>
      <c r="C5581" s="49"/>
      <c r="D5581" s="49"/>
      <c r="E5581" s="50"/>
      <c r="F5581" s="43"/>
      <c r="G5581" s="43"/>
      <c r="H5581" s="45"/>
      <c r="I5581" s="23"/>
      <c r="N5581" s="54"/>
      <c r="Y5581" s="53"/>
      <c r="Z5581" s="62"/>
    </row>
    <row r="5582" spans="1:26" s="20" customFormat="1" x14ac:dyDescent="0.2">
      <c r="A5582" s="43"/>
      <c r="B5582" s="48"/>
      <c r="C5582" s="49"/>
      <c r="D5582" s="49"/>
      <c r="E5582" s="50"/>
      <c r="F5582" s="43"/>
      <c r="G5582" s="43"/>
      <c r="H5582" s="45"/>
      <c r="I5582" s="23"/>
      <c r="N5582" s="54"/>
      <c r="Y5582" s="53"/>
      <c r="Z5582" s="62"/>
    </row>
    <row r="5583" spans="1:26" s="20" customFormat="1" x14ac:dyDescent="0.2">
      <c r="A5583" s="43"/>
      <c r="B5583" s="48"/>
      <c r="C5583" s="49"/>
      <c r="D5583" s="49"/>
      <c r="E5583" s="50"/>
      <c r="F5583" s="43"/>
      <c r="G5583" s="43"/>
      <c r="H5583" s="45"/>
      <c r="I5583" s="23"/>
      <c r="N5583" s="54"/>
      <c r="Y5583" s="53"/>
      <c r="Z5583" s="62"/>
    </row>
    <row r="5584" spans="1:26" s="20" customFormat="1" x14ac:dyDescent="0.2">
      <c r="A5584" s="43"/>
      <c r="B5584" s="48"/>
      <c r="C5584" s="49"/>
      <c r="D5584" s="49"/>
      <c r="E5584" s="50"/>
      <c r="F5584" s="43"/>
      <c r="G5584" s="43"/>
      <c r="H5584" s="45"/>
      <c r="I5584" s="23"/>
      <c r="N5584" s="54"/>
      <c r="Y5584" s="53"/>
      <c r="Z5584" s="62"/>
    </row>
    <row r="5585" spans="1:26" s="20" customFormat="1" x14ac:dyDescent="0.2">
      <c r="A5585" s="43"/>
      <c r="B5585" s="48"/>
      <c r="C5585" s="49"/>
      <c r="D5585" s="49"/>
      <c r="E5585" s="50"/>
      <c r="F5585" s="43"/>
      <c r="G5585" s="43"/>
      <c r="H5585" s="45"/>
      <c r="I5585" s="23"/>
      <c r="N5585" s="54"/>
      <c r="Y5585" s="53"/>
      <c r="Z5585" s="62"/>
    </row>
    <row r="5586" spans="1:26" s="20" customFormat="1" x14ac:dyDescent="0.2">
      <c r="A5586" s="43"/>
      <c r="B5586" s="48"/>
      <c r="C5586" s="49"/>
      <c r="D5586" s="49"/>
      <c r="E5586" s="50"/>
      <c r="F5586" s="43"/>
      <c r="G5586" s="43"/>
      <c r="H5586" s="45"/>
      <c r="I5586" s="23"/>
      <c r="N5586" s="54"/>
      <c r="Y5586" s="53"/>
      <c r="Z5586" s="62"/>
    </row>
    <row r="5587" spans="1:26" s="20" customFormat="1" x14ac:dyDescent="0.2">
      <c r="A5587" s="43"/>
      <c r="B5587" s="48"/>
      <c r="C5587" s="49"/>
      <c r="D5587" s="49"/>
      <c r="E5587" s="50"/>
      <c r="F5587" s="43"/>
      <c r="G5587" s="43"/>
      <c r="H5587" s="45"/>
      <c r="I5587" s="23"/>
      <c r="N5587" s="54"/>
      <c r="Y5587" s="53"/>
      <c r="Z5587" s="62"/>
    </row>
    <row r="5588" spans="1:26" s="20" customFormat="1" x14ac:dyDescent="0.2">
      <c r="A5588" s="43"/>
      <c r="B5588" s="48"/>
      <c r="C5588" s="49"/>
      <c r="D5588" s="49"/>
      <c r="E5588" s="50"/>
      <c r="F5588" s="43"/>
      <c r="G5588" s="43"/>
      <c r="H5588" s="45"/>
      <c r="I5588" s="23"/>
      <c r="N5588" s="54"/>
      <c r="Y5588" s="53"/>
      <c r="Z5588" s="62"/>
    </row>
    <row r="5589" spans="1:26" s="20" customFormat="1" x14ac:dyDescent="0.2">
      <c r="A5589" s="43"/>
      <c r="B5589" s="48"/>
      <c r="C5589" s="49"/>
      <c r="D5589" s="49"/>
      <c r="E5589" s="50"/>
      <c r="F5589" s="43"/>
      <c r="G5589" s="43"/>
      <c r="H5589" s="45"/>
      <c r="I5589" s="23"/>
      <c r="N5589" s="54"/>
      <c r="Y5589" s="53"/>
      <c r="Z5589" s="62"/>
    </row>
    <row r="5590" spans="1:26" s="20" customFormat="1" x14ac:dyDescent="0.2">
      <c r="A5590" s="43"/>
      <c r="B5590" s="48"/>
      <c r="C5590" s="49"/>
      <c r="D5590" s="49"/>
      <c r="E5590" s="50"/>
      <c r="F5590" s="43"/>
      <c r="G5590" s="43"/>
      <c r="H5590" s="45"/>
      <c r="I5590" s="23"/>
      <c r="N5590" s="54"/>
      <c r="Y5590" s="53"/>
      <c r="Z5590" s="62"/>
    </row>
    <row r="5591" spans="1:26" s="20" customFormat="1" x14ac:dyDescent="0.2">
      <c r="A5591" s="43"/>
      <c r="B5591" s="48"/>
      <c r="C5591" s="49"/>
      <c r="D5591" s="49"/>
      <c r="E5591" s="50"/>
      <c r="F5591" s="43"/>
      <c r="G5591" s="43"/>
      <c r="H5591" s="45"/>
      <c r="I5591" s="23"/>
      <c r="N5591" s="54"/>
      <c r="Y5591" s="53"/>
      <c r="Z5591" s="62"/>
    </row>
    <row r="5592" spans="1:26" s="20" customFormat="1" x14ac:dyDescent="0.2">
      <c r="A5592" s="43"/>
      <c r="B5592" s="48"/>
      <c r="C5592" s="49"/>
      <c r="D5592" s="49"/>
      <c r="E5592" s="50"/>
      <c r="F5592" s="43"/>
      <c r="G5592" s="43"/>
      <c r="H5592" s="45"/>
      <c r="I5592" s="23"/>
      <c r="N5592" s="54"/>
      <c r="Y5592" s="53"/>
      <c r="Z5592" s="62"/>
    </row>
    <row r="5593" spans="1:26" s="20" customFormat="1" x14ac:dyDescent="0.2">
      <c r="A5593" s="43"/>
      <c r="B5593" s="48"/>
      <c r="C5593" s="49"/>
      <c r="D5593" s="49"/>
      <c r="E5593" s="50"/>
      <c r="F5593" s="43"/>
      <c r="G5593" s="43"/>
      <c r="H5593" s="45"/>
      <c r="I5593" s="23"/>
      <c r="N5593" s="54"/>
      <c r="Y5593" s="53"/>
      <c r="Z5593" s="62"/>
    </row>
    <row r="5594" spans="1:26" s="20" customFormat="1" x14ac:dyDescent="0.2">
      <c r="A5594" s="43"/>
      <c r="B5594" s="48"/>
      <c r="C5594" s="49"/>
      <c r="D5594" s="49"/>
      <c r="E5594" s="50"/>
      <c r="F5594" s="43"/>
      <c r="G5594" s="43"/>
      <c r="H5594" s="45"/>
      <c r="I5594" s="23"/>
      <c r="N5594" s="54"/>
      <c r="Y5594" s="53"/>
      <c r="Z5594" s="62"/>
    </row>
    <row r="5595" spans="1:26" s="20" customFormat="1" x14ac:dyDescent="0.2">
      <c r="A5595" s="43"/>
      <c r="B5595" s="48"/>
      <c r="C5595" s="49"/>
      <c r="D5595" s="49"/>
      <c r="E5595" s="50"/>
      <c r="F5595" s="43"/>
      <c r="G5595" s="43"/>
      <c r="H5595" s="45"/>
      <c r="I5595" s="23"/>
      <c r="N5595" s="54"/>
      <c r="Y5595" s="53"/>
      <c r="Z5595" s="62"/>
    </row>
    <row r="5596" spans="1:26" s="20" customFormat="1" x14ac:dyDescent="0.2">
      <c r="A5596" s="43"/>
      <c r="B5596" s="48"/>
      <c r="C5596" s="49"/>
      <c r="D5596" s="49"/>
      <c r="E5596" s="50"/>
      <c r="F5596" s="43"/>
      <c r="G5596" s="43"/>
      <c r="H5596" s="45"/>
      <c r="I5596" s="23"/>
      <c r="N5596" s="54"/>
      <c r="Y5596" s="53"/>
      <c r="Z5596" s="62"/>
    </row>
    <row r="5597" spans="1:26" s="20" customFormat="1" x14ac:dyDescent="0.2">
      <c r="A5597" s="43"/>
      <c r="B5597" s="48"/>
      <c r="C5597" s="49"/>
      <c r="D5597" s="49"/>
      <c r="E5597" s="50"/>
      <c r="F5597" s="43"/>
      <c r="G5597" s="43"/>
      <c r="H5597" s="45"/>
      <c r="I5597" s="23"/>
      <c r="N5597" s="54"/>
      <c r="Y5597" s="53"/>
      <c r="Z5597" s="62"/>
    </row>
    <row r="5598" spans="1:26" s="20" customFormat="1" x14ac:dyDescent="0.2">
      <c r="A5598" s="43"/>
      <c r="B5598" s="48"/>
      <c r="C5598" s="49"/>
      <c r="D5598" s="49"/>
      <c r="E5598" s="50"/>
      <c r="F5598" s="43"/>
      <c r="G5598" s="43"/>
      <c r="H5598" s="45"/>
      <c r="I5598" s="23"/>
      <c r="N5598" s="54"/>
      <c r="Y5598" s="53"/>
      <c r="Z5598" s="62"/>
    </row>
    <row r="5599" spans="1:26" s="20" customFormat="1" x14ac:dyDescent="0.2">
      <c r="A5599" s="43"/>
      <c r="B5599" s="48"/>
      <c r="C5599" s="49"/>
      <c r="D5599" s="49"/>
      <c r="E5599" s="50"/>
      <c r="F5599" s="43"/>
      <c r="G5599" s="43"/>
      <c r="H5599" s="45"/>
      <c r="I5599" s="23"/>
      <c r="N5599" s="54"/>
      <c r="Y5599" s="53"/>
      <c r="Z5599" s="62"/>
    </row>
    <row r="5600" spans="1:26" s="20" customFormat="1" x14ac:dyDescent="0.2">
      <c r="A5600" s="43"/>
      <c r="B5600" s="48"/>
      <c r="C5600" s="49"/>
      <c r="D5600" s="49"/>
      <c r="E5600" s="50"/>
      <c r="F5600" s="43"/>
      <c r="G5600" s="43"/>
      <c r="H5600" s="45"/>
      <c r="I5600" s="23"/>
      <c r="N5600" s="54"/>
      <c r="Y5600" s="53"/>
      <c r="Z5600" s="62"/>
    </row>
    <row r="5601" spans="1:26" s="20" customFormat="1" x14ac:dyDescent="0.2">
      <c r="A5601" s="43"/>
      <c r="B5601" s="48"/>
      <c r="C5601" s="49"/>
      <c r="D5601" s="49"/>
      <c r="E5601" s="50"/>
      <c r="F5601" s="43"/>
      <c r="G5601" s="43"/>
      <c r="H5601" s="45"/>
      <c r="I5601" s="23"/>
      <c r="N5601" s="54"/>
      <c r="Y5601" s="53"/>
      <c r="Z5601" s="62"/>
    </row>
    <row r="5602" spans="1:26" s="20" customFormat="1" x14ac:dyDescent="0.2">
      <c r="A5602" s="43"/>
      <c r="B5602" s="48"/>
      <c r="C5602" s="49"/>
      <c r="D5602" s="49"/>
      <c r="E5602" s="50"/>
      <c r="F5602" s="43"/>
      <c r="G5602" s="43"/>
      <c r="H5602" s="45"/>
      <c r="I5602" s="23"/>
      <c r="N5602" s="54"/>
      <c r="Y5602" s="53"/>
      <c r="Z5602" s="62"/>
    </row>
    <row r="5603" spans="1:26" s="20" customFormat="1" x14ac:dyDescent="0.2">
      <c r="A5603" s="43"/>
      <c r="B5603" s="48"/>
      <c r="C5603" s="49"/>
      <c r="D5603" s="49"/>
      <c r="E5603" s="50"/>
      <c r="F5603" s="43"/>
      <c r="G5603" s="43"/>
      <c r="H5603" s="45"/>
      <c r="I5603" s="23"/>
      <c r="N5603" s="54"/>
      <c r="Y5603" s="53"/>
      <c r="Z5603" s="62"/>
    </row>
    <row r="5604" spans="1:26" s="20" customFormat="1" x14ac:dyDescent="0.2">
      <c r="A5604" s="43"/>
      <c r="B5604" s="48"/>
      <c r="C5604" s="49"/>
      <c r="D5604" s="49"/>
      <c r="E5604" s="50"/>
      <c r="F5604" s="43"/>
      <c r="G5604" s="43"/>
      <c r="H5604" s="45"/>
      <c r="I5604" s="23"/>
      <c r="N5604" s="54"/>
      <c r="Y5604" s="53"/>
      <c r="Z5604" s="62"/>
    </row>
    <row r="5605" spans="1:26" s="20" customFormat="1" x14ac:dyDescent="0.2">
      <c r="A5605" s="43"/>
      <c r="B5605" s="48"/>
      <c r="C5605" s="49"/>
      <c r="D5605" s="49"/>
      <c r="E5605" s="50"/>
      <c r="F5605" s="43"/>
      <c r="G5605" s="43"/>
      <c r="H5605" s="45"/>
      <c r="I5605" s="23"/>
      <c r="N5605" s="54"/>
      <c r="Y5605" s="53"/>
      <c r="Z5605" s="62"/>
    </row>
    <row r="5606" spans="1:26" s="20" customFormat="1" x14ac:dyDescent="0.2">
      <c r="A5606" s="43"/>
      <c r="B5606" s="48"/>
      <c r="C5606" s="49"/>
      <c r="D5606" s="49"/>
      <c r="E5606" s="50"/>
      <c r="F5606" s="43"/>
      <c r="G5606" s="43"/>
      <c r="H5606" s="45"/>
      <c r="I5606" s="23"/>
      <c r="N5606" s="54"/>
      <c r="Y5606" s="53"/>
      <c r="Z5606" s="62"/>
    </row>
    <row r="5607" spans="1:26" s="20" customFormat="1" x14ac:dyDescent="0.2">
      <c r="A5607" s="43"/>
      <c r="B5607" s="48"/>
      <c r="C5607" s="49"/>
      <c r="D5607" s="49"/>
      <c r="E5607" s="50"/>
      <c r="F5607" s="43"/>
      <c r="G5607" s="43"/>
      <c r="H5607" s="45"/>
      <c r="I5607" s="23"/>
      <c r="N5607" s="54"/>
      <c r="Y5607" s="53"/>
      <c r="Z5607" s="62"/>
    </row>
    <row r="5608" spans="1:26" s="20" customFormat="1" x14ac:dyDescent="0.2">
      <c r="A5608" s="43"/>
      <c r="B5608" s="48"/>
      <c r="C5608" s="49"/>
      <c r="D5608" s="49"/>
      <c r="E5608" s="50"/>
      <c r="F5608" s="43"/>
      <c r="G5608" s="43"/>
      <c r="H5608" s="45"/>
      <c r="I5608" s="23"/>
      <c r="N5608" s="54"/>
      <c r="Y5608" s="53"/>
      <c r="Z5608" s="62"/>
    </row>
    <row r="5609" spans="1:26" s="20" customFormat="1" x14ac:dyDescent="0.2">
      <c r="A5609" s="43"/>
      <c r="B5609" s="48"/>
      <c r="C5609" s="49"/>
      <c r="D5609" s="49"/>
      <c r="E5609" s="50"/>
      <c r="F5609" s="43"/>
      <c r="G5609" s="43"/>
      <c r="H5609" s="45"/>
      <c r="I5609" s="23"/>
      <c r="N5609" s="54"/>
      <c r="Y5609" s="53"/>
      <c r="Z5609" s="62"/>
    </row>
    <row r="5610" spans="1:26" s="20" customFormat="1" x14ac:dyDescent="0.2">
      <c r="A5610" s="43"/>
      <c r="B5610" s="48"/>
      <c r="C5610" s="49"/>
      <c r="D5610" s="49"/>
      <c r="E5610" s="50"/>
      <c r="F5610" s="43"/>
      <c r="G5610" s="43"/>
      <c r="H5610" s="45"/>
      <c r="I5610" s="23"/>
      <c r="N5610" s="54"/>
      <c r="Y5610" s="53"/>
      <c r="Z5610" s="62"/>
    </row>
    <row r="5611" spans="1:26" s="20" customFormat="1" x14ac:dyDescent="0.2">
      <c r="A5611" s="43"/>
      <c r="B5611" s="48"/>
      <c r="C5611" s="49"/>
      <c r="D5611" s="49"/>
      <c r="E5611" s="50"/>
      <c r="F5611" s="43"/>
      <c r="G5611" s="43"/>
      <c r="H5611" s="45"/>
      <c r="I5611" s="23"/>
      <c r="N5611" s="54"/>
      <c r="Y5611" s="53"/>
      <c r="Z5611" s="62"/>
    </row>
    <row r="5612" spans="1:26" s="20" customFormat="1" x14ac:dyDescent="0.2">
      <c r="A5612" s="43"/>
      <c r="B5612" s="48"/>
      <c r="C5612" s="49"/>
      <c r="D5612" s="49"/>
      <c r="E5612" s="50"/>
      <c r="F5612" s="43"/>
      <c r="G5612" s="43"/>
      <c r="H5612" s="45"/>
      <c r="I5612" s="23"/>
      <c r="N5612" s="54"/>
      <c r="Y5612" s="53"/>
      <c r="Z5612" s="62"/>
    </row>
    <row r="5613" spans="1:26" s="20" customFormat="1" x14ac:dyDescent="0.2">
      <c r="A5613" s="43"/>
      <c r="B5613" s="48"/>
      <c r="C5613" s="49"/>
      <c r="D5613" s="49"/>
      <c r="E5613" s="50"/>
      <c r="F5613" s="43"/>
      <c r="G5613" s="43"/>
      <c r="H5613" s="45"/>
      <c r="I5613" s="23"/>
      <c r="N5613" s="54"/>
      <c r="Y5613" s="53"/>
      <c r="Z5613" s="62"/>
    </row>
    <row r="5614" spans="1:26" s="20" customFormat="1" x14ac:dyDescent="0.2">
      <c r="A5614" s="43"/>
      <c r="B5614" s="48"/>
      <c r="C5614" s="49"/>
      <c r="D5614" s="49"/>
      <c r="E5614" s="50"/>
      <c r="F5614" s="43"/>
      <c r="G5614" s="43"/>
      <c r="H5614" s="45"/>
      <c r="I5614" s="23"/>
      <c r="N5614" s="54"/>
      <c r="Y5614" s="53"/>
      <c r="Z5614" s="62"/>
    </row>
    <row r="5615" spans="1:26" s="20" customFormat="1" x14ac:dyDescent="0.2">
      <c r="A5615" s="43"/>
      <c r="B5615" s="48"/>
      <c r="C5615" s="49"/>
      <c r="D5615" s="49"/>
      <c r="E5615" s="50"/>
      <c r="F5615" s="43"/>
      <c r="G5615" s="43"/>
      <c r="H5615" s="45"/>
      <c r="I5615" s="23"/>
      <c r="N5615" s="54"/>
      <c r="Y5615" s="53"/>
      <c r="Z5615" s="62"/>
    </row>
    <row r="5616" spans="1:26" s="20" customFormat="1" x14ac:dyDescent="0.2">
      <c r="A5616" s="43"/>
      <c r="B5616" s="48"/>
      <c r="C5616" s="49"/>
      <c r="D5616" s="49"/>
      <c r="E5616" s="50"/>
      <c r="F5616" s="43"/>
      <c r="G5616" s="43"/>
      <c r="H5616" s="45"/>
      <c r="I5616" s="23"/>
      <c r="N5616" s="54"/>
      <c r="Y5616" s="53"/>
      <c r="Z5616" s="62"/>
    </row>
    <row r="5617" spans="1:26" s="20" customFormat="1" x14ac:dyDescent="0.2">
      <c r="A5617" s="43"/>
      <c r="B5617" s="48"/>
      <c r="C5617" s="49"/>
      <c r="D5617" s="49"/>
      <c r="E5617" s="50"/>
      <c r="F5617" s="43"/>
      <c r="G5617" s="43"/>
      <c r="H5617" s="45"/>
      <c r="I5617" s="23"/>
      <c r="N5617" s="54"/>
      <c r="Y5617" s="53"/>
      <c r="Z5617" s="62"/>
    </row>
    <row r="5618" spans="1:26" s="20" customFormat="1" x14ac:dyDescent="0.2">
      <c r="A5618" s="43"/>
      <c r="B5618" s="48"/>
      <c r="C5618" s="49"/>
      <c r="D5618" s="49"/>
      <c r="E5618" s="50"/>
      <c r="F5618" s="43"/>
      <c r="G5618" s="43"/>
      <c r="H5618" s="45"/>
      <c r="I5618" s="23"/>
      <c r="N5618" s="54"/>
      <c r="Y5618" s="53"/>
      <c r="Z5618" s="62"/>
    </row>
    <row r="5619" spans="1:26" s="20" customFormat="1" x14ac:dyDescent="0.2">
      <c r="A5619" s="43"/>
      <c r="B5619" s="48"/>
      <c r="C5619" s="49"/>
      <c r="D5619" s="49"/>
      <c r="E5619" s="50"/>
      <c r="F5619" s="43"/>
      <c r="G5619" s="43"/>
      <c r="H5619" s="45"/>
      <c r="I5619" s="23"/>
      <c r="N5619" s="54"/>
      <c r="Y5619" s="53"/>
      <c r="Z5619" s="62"/>
    </row>
    <row r="5620" spans="1:26" s="20" customFormat="1" x14ac:dyDescent="0.2">
      <c r="A5620" s="43"/>
      <c r="B5620" s="48"/>
      <c r="C5620" s="49"/>
      <c r="D5620" s="49"/>
      <c r="E5620" s="50"/>
      <c r="F5620" s="43"/>
      <c r="G5620" s="43"/>
      <c r="H5620" s="45"/>
      <c r="I5620" s="23"/>
      <c r="N5620" s="54"/>
      <c r="Y5620" s="53"/>
      <c r="Z5620" s="62"/>
    </row>
    <row r="5621" spans="1:26" s="20" customFormat="1" x14ac:dyDescent="0.2">
      <c r="A5621" s="43"/>
      <c r="B5621" s="48"/>
      <c r="C5621" s="49"/>
      <c r="D5621" s="49"/>
      <c r="E5621" s="50"/>
      <c r="F5621" s="43"/>
      <c r="G5621" s="43"/>
      <c r="H5621" s="45"/>
      <c r="I5621" s="23"/>
      <c r="N5621" s="54"/>
      <c r="Y5621" s="53"/>
      <c r="Z5621" s="62"/>
    </row>
    <row r="5622" spans="1:26" s="20" customFormat="1" x14ac:dyDescent="0.2">
      <c r="A5622" s="43"/>
      <c r="B5622" s="48"/>
      <c r="C5622" s="49"/>
      <c r="D5622" s="49"/>
      <c r="E5622" s="50"/>
      <c r="F5622" s="43"/>
      <c r="G5622" s="43"/>
      <c r="H5622" s="45"/>
      <c r="I5622" s="23"/>
      <c r="N5622" s="54"/>
      <c r="Y5622" s="53"/>
      <c r="Z5622" s="62"/>
    </row>
    <row r="5623" spans="1:26" s="20" customFormat="1" x14ac:dyDescent="0.2">
      <c r="A5623" s="43"/>
      <c r="B5623" s="48"/>
      <c r="C5623" s="49"/>
      <c r="D5623" s="49"/>
      <c r="E5623" s="50"/>
      <c r="F5623" s="43"/>
      <c r="G5623" s="43"/>
      <c r="H5623" s="45"/>
      <c r="I5623" s="23"/>
      <c r="N5623" s="54"/>
      <c r="Y5623" s="53"/>
      <c r="Z5623" s="62"/>
    </row>
    <row r="5624" spans="1:26" s="20" customFormat="1" x14ac:dyDescent="0.2">
      <c r="A5624" s="43"/>
      <c r="B5624" s="48"/>
      <c r="C5624" s="49"/>
      <c r="D5624" s="49"/>
      <c r="E5624" s="50"/>
      <c r="F5624" s="43"/>
      <c r="G5624" s="43"/>
      <c r="H5624" s="45"/>
      <c r="I5624" s="23"/>
      <c r="N5624" s="54"/>
      <c r="Y5624" s="53"/>
      <c r="Z5624" s="62"/>
    </row>
    <row r="5625" spans="1:26" s="20" customFormat="1" x14ac:dyDescent="0.2">
      <c r="A5625" s="43"/>
      <c r="B5625" s="48"/>
      <c r="C5625" s="49"/>
      <c r="D5625" s="49"/>
      <c r="E5625" s="50"/>
      <c r="F5625" s="43"/>
      <c r="G5625" s="43"/>
      <c r="H5625" s="45"/>
      <c r="I5625" s="23"/>
      <c r="N5625" s="54"/>
      <c r="Y5625" s="53"/>
      <c r="Z5625" s="62"/>
    </row>
    <row r="5626" spans="1:26" s="20" customFormat="1" x14ac:dyDescent="0.2">
      <c r="A5626" s="43"/>
      <c r="B5626" s="48"/>
      <c r="C5626" s="49"/>
      <c r="D5626" s="49"/>
      <c r="E5626" s="50"/>
      <c r="F5626" s="43"/>
      <c r="G5626" s="43"/>
      <c r="H5626" s="45"/>
      <c r="I5626" s="23"/>
      <c r="N5626" s="54"/>
      <c r="Y5626" s="53"/>
      <c r="Z5626" s="62"/>
    </row>
    <row r="5627" spans="1:26" s="20" customFormat="1" x14ac:dyDescent="0.2">
      <c r="A5627" s="43"/>
      <c r="B5627" s="48"/>
      <c r="C5627" s="49"/>
      <c r="D5627" s="49"/>
      <c r="E5627" s="50"/>
      <c r="F5627" s="43"/>
      <c r="G5627" s="43"/>
      <c r="H5627" s="45"/>
      <c r="I5627" s="23"/>
      <c r="N5627" s="54"/>
      <c r="Y5627" s="53"/>
      <c r="Z5627" s="62"/>
    </row>
    <row r="5628" spans="1:26" s="20" customFormat="1" x14ac:dyDescent="0.2">
      <c r="A5628" s="43"/>
      <c r="B5628" s="48"/>
      <c r="C5628" s="49"/>
      <c r="D5628" s="49"/>
      <c r="E5628" s="50"/>
      <c r="F5628" s="43"/>
      <c r="G5628" s="43"/>
      <c r="H5628" s="45"/>
      <c r="I5628" s="23"/>
      <c r="N5628" s="54"/>
      <c r="Y5628" s="53"/>
      <c r="Z5628" s="62"/>
    </row>
    <row r="5629" spans="1:26" s="20" customFormat="1" x14ac:dyDescent="0.2">
      <c r="A5629" s="43"/>
      <c r="B5629" s="48"/>
      <c r="C5629" s="49"/>
      <c r="D5629" s="49"/>
      <c r="E5629" s="50"/>
      <c r="F5629" s="43"/>
      <c r="G5629" s="43"/>
      <c r="H5629" s="45"/>
      <c r="I5629" s="23"/>
      <c r="N5629" s="54"/>
      <c r="Y5629" s="53"/>
      <c r="Z5629" s="62"/>
    </row>
    <row r="5630" spans="1:26" s="20" customFormat="1" x14ac:dyDescent="0.2">
      <c r="A5630" s="43"/>
      <c r="B5630" s="48"/>
      <c r="C5630" s="49"/>
      <c r="D5630" s="49"/>
      <c r="E5630" s="50"/>
      <c r="F5630" s="43"/>
      <c r="G5630" s="43"/>
      <c r="H5630" s="45"/>
      <c r="I5630" s="23"/>
      <c r="N5630" s="54"/>
      <c r="Y5630" s="53"/>
      <c r="Z5630" s="62"/>
    </row>
    <row r="5631" spans="1:26" s="20" customFormat="1" x14ac:dyDescent="0.2">
      <c r="A5631" s="43"/>
      <c r="B5631" s="48"/>
      <c r="C5631" s="49"/>
      <c r="D5631" s="49"/>
      <c r="E5631" s="50"/>
      <c r="F5631" s="43"/>
      <c r="G5631" s="43"/>
      <c r="H5631" s="45"/>
      <c r="I5631" s="23"/>
      <c r="N5631" s="54"/>
      <c r="Y5631" s="53"/>
      <c r="Z5631" s="62"/>
    </row>
    <row r="5632" spans="1:26" s="20" customFormat="1" x14ac:dyDescent="0.2">
      <c r="A5632" s="43"/>
      <c r="B5632" s="48"/>
      <c r="C5632" s="49"/>
      <c r="D5632" s="49"/>
      <c r="E5632" s="50"/>
      <c r="F5632" s="43"/>
      <c r="G5632" s="43"/>
      <c r="H5632" s="45"/>
      <c r="I5632" s="23"/>
      <c r="N5632" s="54"/>
      <c r="Y5632" s="53"/>
      <c r="Z5632" s="62"/>
    </row>
    <row r="5633" spans="1:26" s="20" customFormat="1" x14ac:dyDescent="0.2">
      <c r="A5633" s="43"/>
      <c r="B5633" s="48"/>
      <c r="C5633" s="49"/>
      <c r="D5633" s="49"/>
      <c r="E5633" s="50"/>
      <c r="F5633" s="43"/>
      <c r="G5633" s="43"/>
      <c r="H5633" s="45"/>
      <c r="I5633" s="23"/>
      <c r="N5633" s="54"/>
      <c r="Y5633" s="53"/>
      <c r="Z5633" s="62"/>
    </row>
    <row r="5634" spans="1:26" s="20" customFormat="1" x14ac:dyDescent="0.2">
      <c r="A5634" s="43"/>
      <c r="B5634" s="48"/>
      <c r="C5634" s="49"/>
      <c r="D5634" s="49"/>
      <c r="E5634" s="50"/>
      <c r="F5634" s="43"/>
      <c r="G5634" s="43"/>
      <c r="H5634" s="45"/>
      <c r="I5634" s="23"/>
      <c r="N5634" s="54"/>
      <c r="Y5634" s="53"/>
      <c r="Z5634" s="62"/>
    </row>
    <row r="5635" spans="1:26" s="20" customFormat="1" x14ac:dyDescent="0.2">
      <c r="A5635" s="43"/>
      <c r="B5635" s="48"/>
      <c r="C5635" s="49"/>
      <c r="D5635" s="49"/>
      <c r="E5635" s="50"/>
      <c r="F5635" s="43"/>
      <c r="G5635" s="43"/>
      <c r="H5635" s="45"/>
      <c r="I5635" s="23"/>
      <c r="N5635" s="54"/>
      <c r="Y5635" s="53"/>
      <c r="Z5635" s="62"/>
    </row>
    <row r="5636" spans="1:26" s="20" customFormat="1" x14ac:dyDescent="0.2">
      <c r="A5636" s="43"/>
      <c r="B5636" s="48"/>
      <c r="C5636" s="49"/>
      <c r="D5636" s="49"/>
      <c r="E5636" s="50"/>
      <c r="F5636" s="43"/>
      <c r="G5636" s="43"/>
      <c r="H5636" s="45"/>
      <c r="I5636" s="23"/>
      <c r="N5636" s="54"/>
      <c r="Y5636" s="53"/>
      <c r="Z5636" s="62"/>
    </row>
    <row r="5637" spans="1:26" s="20" customFormat="1" x14ac:dyDescent="0.2">
      <c r="A5637" s="43"/>
      <c r="B5637" s="48"/>
      <c r="C5637" s="49"/>
      <c r="D5637" s="49"/>
      <c r="E5637" s="50"/>
      <c r="F5637" s="43"/>
      <c r="G5637" s="43"/>
      <c r="H5637" s="45"/>
      <c r="I5637" s="23"/>
      <c r="N5637" s="54"/>
      <c r="Y5637" s="53"/>
      <c r="Z5637" s="62"/>
    </row>
    <row r="5638" spans="1:26" s="20" customFormat="1" x14ac:dyDescent="0.2">
      <c r="A5638" s="43"/>
      <c r="B5638" s="48"/>
      <c r="C5638" s="49"/>
      <c r="D5638" s="49"/>
      <c r="E5638" s="50"/>
      <c r="F5638" s="43"/>
      <c r="G5638" s="43"/>
      <c r="H5638" s="45"/>
      <c r="I5638" s="23"/>
      <c r="N5638" s="54"/>
      <c r="Y5638" s="53"/>
      <c r="Z5638" s="62"/>
    </row>
    <row r="5639" spans="1:26" s="20" customFormat="1" x14ac:dyDescent="0.2">
      <c r="A5639" s="43"/>
      <c r="B5639" s="48"/>
      <c r="C5639" s="49"/>
      <c r="D5639" s="49"/>
      <c r="E5639" s="50"/>
      <c r="F5639" s="43"/>
      <c r="G5639" s="43"/>
      <c r="H5639" s="45"/>
      <c r="I5639" s="23"/>
      <c r="N5639" s="54"/>
      <c r="Y5639" s="53"/>
      <c r="Z5639" s="62"/>
    </row>
    <row r="5640" spans="1:26" s="20" customFormat="1" x14ac:dyDescent="0.2">
      <c r="A5640" s="43"/>
      <c r="B5640" s="48"/>
      <c r="C5640" s="49"/>
      <c r="D5640" s="49"/>
      <c r="E5640" s="50"/>
      <c r="F5640" s="43"/>
      <c r="G5640" s="43"/>
      <c r="H5640" s="45"/>
      <c r="I5640" s="23"/>
      <c r="N5640" s="54"/>
      <c r="Y5640" s="53"/>
      <c r="Z5640" s="62"/>
    </row>
    <row r="5641" spans="1:26" s="20" customFormat="1" x14ac:dyDescent="0.2">
      <c r="A5641" s="43"/>
      <c r="B5641" s="48"/>
      <c r="C5641" s="49"/>
      <c r="D5641" s="49"/>
      <c r="E5641" s="50"/>
      <c r="F5641" s="43"/>
      <c r="G5641" s="43"/>
      <c r="H5641" s="45"/>
      <c r="I5641" s="23"/>
      <c r="N5641" s="54"/>
      <c r="Y5641" s="53"/>
      <c r="Z5641" s="62"/>
    </row>
    <row r="5642" spans="1:26" s="20" customFormat="1" x14ac:dyDescent="0.2">
      <c r="A5642" s="43"/>
      <c r="B5642" s="48"/>
      <c r="C5642" s="49"/>
      <c r="D5642" s="49"/>
      <c r="E5642" s="50"/>
      <c r="F5642" s="43"/>
      <c r="G5642" s="43"/>
      <c r="H5642" s="45"/>
      <c r="I5642" s="23"/>
      <c r="N5642" s="54"/>
      <c r="Y5642" s="53"/>
      <c r="Z5642" s="62"/>
    </row>
    <row r="5643" spans="1:26" s="20" customFormat="1" x14ac:dyDescent="0.2">
      <c r="A5643" s="43"/>
      <c r="B5643" s="48"/>
      <c r="C5643" s="49"/>
      <c r="D5643" s="49"/>
      <c r="E5643" s="50"/>
      <c r="F5643" s="43"/>
      <c r="G5643" s="43"/>
      <c r="H5643" s="45"/>
      <c r="I5643" s="23"/>
      <c r="N5643" s="54"/>
      <c r="Y5643" s="53"/>
      <c r="Z5643" s="62"/>
    </row>
    <row r="5644" spans="1:26" s="20" customFormat="1" x14ac:dyDescent="0.2">
      <c r="A5644" s="43"/>
      <c r="B5644" s="48"/>
      <c r="C5644" s="49"/>
      <c r="D5644" s="49"/>
      <c r="E5644" s="50"/>
      <c r="F5644" s="43"/>
      <c r="G5644" s="43"/>
      <c r="H5644" s="45"/>
      <c r="I5644" s="23"/>
      <c r="N5644" s="54"/>
      <c r="Y5644" s="53"/>
      <c r="Z5644" s="62"/>
    </row>
    <row r="5645" spans="1:26" s="20" customFormat="1" x14ac:dyDescent="0.2">
      <c r="A5645" s="43"/>
      <c r="B5645" s="48"/>
      <c r="C5645" s="49"/>
      <c r="D5645" s="49"/>
      <c r="E5645" s="50"/>
      <c r="F5645" s="43"/>
      <c r="G5645" s="43"/>
      <c r="H5645" s="45"/>
      <c r="I5645" s="23"/>
      <c r="N5645" s="54"/>
      <c r="Y5645" s="53"/>
      <c r="Z5645" s="62"/>
    </row>
    <row r="5646" spans="1:26" s="20" customFormat="1" x14ac:dyDescent="0.2">
      <c r="A5646" s="43"/>
      <c r="B5646" s="48"/>
      <c r="C5646" s="49"/>
      <c r="D5646" s="49"/>
      <c r="E5646" s="50"/>
      <c r="F5646" s="43"/>
      <c r="G5646" s="43"/>
      <c r="H5646" s="45"/>
      <c r="I5646" s="23"/>
      <c r="N5646" s="54"/>
      <c r="Y5646" s="53"/>
      <c r="Z5646" s="62"/>
    </row>
    <row r="5647" spans="1:26" s="20" customFormat="1" x14ac:dyDescent="0.2">
      <c r="A5647" s="43"/>
      <c r="B5647" s="48"/>
      <c r="C5647" s="49"/>
      <c r="D5647" s="49"/>
      <c r="E5647" s="50"/>
      <c r="F5647" s="43"/>
      <c r="G5647" s="43"/>
      <c r="H5647" s="45"/>
      <c r="I5647" s="23"/>
      <c r="N5647" s="54"/>
      <c r="Y5647" s="53"/>
      <c r="Z5647" s="62"/>
    </row>
    <row r="5648" spans="1:26" s="20" customFormat="1" x14ac:dyDescent="0.2">
      <c r="A5648" s="43"/>
      <c r="B5648" s="48"/>
      <c r="C5648" s="49"/>
      <c r="D5648" s="49"/>
      <c r="E5648" s="50"/>
      <c r="F5648" s="43"/>
      <c r="G5648" s="43"/>
      <c r="H5648" s="45"/>
      <c r="I5648" s="23"/>
      <c r="N5648" s="54"/>
      <c r="Y5648" s="53"/>
      <c r="Z5648" s="62"/>
    </row>
    <row r="5649" spans="1:26" s="20" customFormat="1" x14ac:dyDescent="0.2">
      <c r="A5649" s="43"/>
      <c r="B5649" s="48"/>
      <c r="C5649" s="49"/>
      <c r="D5649" s="49"/>
      <c r="E5649" s="50"/>
      <c r="F5649" s="43"/>
      <c r="G5649" s="43"/>
      <c r="H5649" s="45"/>
      <c r="I5649" s="23"/>
      <c r="N5649" s="54"/>
      <c r="Y5649" s="53"/>
      <c r="Z5649" s="62"/>
    </row>
    <row r="5650" spans="1:26" s="20" customFormat="1" x14ac:dyDescent="0.2">
      <c r="A5650" s="43"/>
      <c r="B5650" s="48"/>
      <c r="C5650" s="49"/>
      <c r="D5650" s="49"/>
      <c r="E5650" s="50"/>
      <c r="F5650" s="43"/>
      <c r="G5650" s="43"/>
      <c r="H5650" s="45"/>
      <c r="I5650" s="23"/>
      <c r="N5650" s="54"/>
      <c r="Y5650" s="53"/>
      <c r="Z5650" s="62"/>
    </row>
    <row r="5651" spans="1:26" s="20" customFormat="1" x14ac:dyDescent="0.2">
      <c r="A5651" s="43"/>
      <c r="B5651" s="48"/>
      <c r="C5651" s="49"/>
      <c r="D5651" s="49"/>
      <c r="E5651" s="50"/>
      <c r="F5651" s="43"/>
      <c r="G5651" s="43"/>
      <c r="H5651" s="45"/>
      <c r="I5651" s="23"/>
      <c r="N5651" s="54"/>
      <c r="Y5651" s="53"/>
      <c r="Z5651" s="62"/>
    </row>
    <row r="5652" spans="1:26" s="20" customFormat="1" x14ac:dyDescent="0.2">
      <c r="A5652" s="43"/>
      <c r="B5652" s="48"/>
      <c r="C5652" s="49"/>
      <c r="D5652" s="49"/>
      <c r="E5652" s="50"/>
      <c r="F5652" s="43"/>
      <c r="G5652" s="43"/>
      <c r="H5652" s="45"/>
      <c r="I5652" s="23"/>
      <c r="N5652" s="54"/>
      <c r="Y5652" s="53"/>
      <c r="Z5652" s="62"/>
    </row>
    <row r="5653" spans="1:26" s="20" customFormat="1" x14ac:dyDescent="0.2">
      <c r="A5653" s="43"/>
      <c r="B5653" s="48"/>
      <c r="C5653" s="49"/>
      <c r="D5653" s="49"/>
      <c r="E5653" s="50"/>
      <c r="F5653" s="43"/>
      <c r="G5653" s="43"/>
      <c r="H5653" s="45"/>
      <c r="I5653" s="23"/>
      <c r="N5653" s="54"/>
      <c r="Y5653" s="53"/>
      <c r="Z5653" s="62"/>
    </row>
    <row r="5654" spans="1:26" s="20" customFormat="1" x14ac:dyDescent="0.2">
      <c r="A5654" s="43"/>
      <c r="B5654" s="48"/>
      <c r="C5654" s="49"/>
      <c r="D5654" s="49"/>
      <c r="E5654" s="50"/>
      <c r="F5654" s="43"/>
      <c r="G5654" s="43"/>
      <c r="H5654" s="45"/>
      <c r="I5654" s="23"/>
      <c r="N5654" s="54"/>
      <c r="Y5654" s="53"/>
      <c r="Z5654" s="62"/>
    </row>
    <row r="5655" spans="1:26" s="20" customFormat="1" x14ac:dyDescent="0.2">
      <c r="A5655" s="43"/>
      <c r="B5655" s="48"/>
      <c r="C5655" s="49"/>
      <c r="D5655" s="49"/>
      <c r="E5655" s="50"/>
      <c r="F5655" s="43"/>
      <c r="G5655" s="43"/>
      <c r="H5655" s="45"/>
      <c r="I5655" s="23"/>
      <c r="N5655" s="54"/>
      <c r="Y5655" s="53"/>
      <c r="Z5655" s="62"/>
    </row>
    <row r="5656" spans="1:26" s="20" customFormat="1" x14ac:dyDescent="0.2">
      <c r="A5656" s="43"/>
      <c r="B5656" s="48"/>
      <c r="C5656" s="49"/>
      <c r="D5656" s="49"/>
      <c r="E5656" s="50"/>
      <c r="F5656" s="43"/>
      <c r="G5656" s="43"/>
      <c r="H5656" s="45"/>
      <c r="I5656" s="23"/>
      <c r="N5656" s="54"/>
      <c r="Y5656" s="53"/>
      <c r="Z5656" s="62"/>
    </row>
    <row r="5657" spans="1:26" s="20" customFormat="1" x14ac:dyDescent="0.2">
      <c r="A5657" s="43"/>
      <c r="B5657" s="48"/>
      <c r="C5657" s="49"/>
      <c r="D5657" s="49"/>
      <c r="E5657" s="50"/>
      <c r="F5657" s="43"/>
      <c r="G5657" s="43"/>
      <c r="H5657" s="45"/>
      <c r="I5657" s="23"/>
      <c r="N5657" s="54"/>
      <c r="Y5657" s="53"/>
      <c r="Z5657" s="62"/>
    </row>
    <row r="5658" spans="1:26" s="20" customFormat="1" x14ac:dyDescent="0.2">
      <c r="A5658" s="43"/>
      <c r="B5658" s="48"/>
      <c r="C5658" s="49"/>
      <c r="D5658" s="49"/>
      <c r="E5658" s="50"/>
      <c r="F5658" s="43"/>
      <c r="G5658" s="43"/>
      <c r="H5658" s="45"/>
      <c r="I5658" s="23"/>
      <c r="N5658" s="54"/>
      <c r="Y5658" s="53"/>
      <c r="Z5658" s="62"/>
    </row>
    <row r="5659" spans="1:26" s="20" customFormat="1" x14ac:dyDescent="0.2">
      <c r="A5659" s="43"/>
      <c r="B5659" s="48"/>
      <c r="C5659" s="49"/>
      <c r="D5659" s="49"/>
      <c r="E5659" s="50"/>
      <c r="F5659" s="43"/>
      <c r="G5659" s="43"/>
      <c r="H5659" s="45"/>
      <c r="I5659" s="23"/>
      <c r="N5659" s="54"/>
      <c r="Y5659" s="53"/>
      <c r="Z5659" s="62"/>
    </row>
    <row r="5660" spans="1:26" s="20" customFormat="1" x14ac:dyDescent="0.2">
      <c r="A5660" s="43"/>
      <c r="B5660" s="48"/>
      <c r="C5660" s="49"/>
      <c r="D5660" s="49"/>
      <c r="E5660" s="50"/>
      <c r="F5660" s="43"/>
      <c r="G5660" s="43"/>
      <c r="H5660" s="45"/>
      <c r="I5660" s="23"/>
      <c r="N5660" s="54"/>
      <c r="Y5660" s="53"/>
      <c r="Z5660" s="62"/>
    </row>
    <row r="5661" spans="1:26" s="20" customFormat="1" x14ac:dyDescent="0.2">
      <c r="A5661" s="43"/>
      <c r="B5661" s="48"/>
      <c r="C5661" s="49"/>
      <c r="D5661" s="49"/>
      <c r="E5661" s="50"/>
      <c r="F5661" s="43"/>
      <c r="G5661" s="43"/>
      <c r="H5661" s="45"/>
      <c r="I5661" s="23"/>
      <c r="N5661" s="54"/>
      <c r="Y5661" s="53"/>
      <c r="Z5661" s="62"/>
    </row>
    <row r="5662" spans="1:26" s="20" customFormat="1" x14ac:dyDescent="0.2">
      <c r="A5662" s="43"/>
      <c r="B5662" s="48"/>
      <c r="C5662" s="49"/>
      <c r="D5662" s="49"/>
      <c r="E5662" s="50"/>
      <c r="F5662" s="43"/>
      <c r="G5662" s="43"/>
      <c r="H5662" s="45"/>
      <c r="I5662" s="23"/>
      <c r="N5662" s="54"/>
      <c r="Y5662" s="53"/>
      <c r="Z5662" s="62"/>
    </row>
    <row r="5663" spans="1:26" s="20" customFormat="1" x14ac:dyDescent="0.2">
      <c r="A5663" s="43"/>
      <c r="B5663" s="48"/>
      <c r="C5663" s="49"/>
      <c r="D5663" s="49"/>
      <c r="E5663" s="50"/>
      <c r="F5663" s="43"/>
      <c r="G5663" s="43"/>
      <c r="H5663" s="45"/>
      <c r="I5663" s="23"/>
      <c r="N5663" s="54"/>
      <c r="Y5663" s="53"/>
      <c r="Z5663" s="62"/>
    </row>
    <row r="5664" spans="1:26" s="20" customFormat="1" x14ac:dyDescent="0.2">
      <c r="A5664" s="43"/>
      <c r="B5664" s="48"/>
      <c r="C5664" s="49"/>
      <c r="D5664" s="49"/>
      <c r="E5664" s="50"/>
      <c r="F5664" s="43"/>
      <c r="G5664" s="43"/>
      <c r="H5664" s="45"/>
      <c r="I5664" s="23"/>
      <c r="N5664" s="54"/>
      <c r="Y5664" s="53"/>
      <c r="Z5664" s="62"/>
    </row>
    <row r="5665" spans="1:26" s="20" customFormat="1" x14ac:dyDescent="0.2">
      <c r="A5665" s="43"/>
      <c r="B5665" s="48"/>
      <c r="C5665" s="49"/>
      <c r="D5665" s="49"/>
      <c r="E5665" s="50"/>
      <c r="F5665" s="43"/>
      <c r="G5665" s="43"/>
      <c r="H5665" s="45"/>
      <c r="I5665" s="23"/>
      <c r="N5665" s="54"/>
      <c r="Y5665" s="53"/>
      <c r="Z5665" s="62"/>
    </row>
    <row r="5666" spans="1:26" s="20" customFormat="1" x14ac:dyDescent="0.2">
      <c r="A5666" s="43"/>
      <c r="B5666" s="48"/>
      <c r="C5666" s="49"/>
      <c r="D5666" s="49"/>
      <c r="E5666" s="50"/>
      <c r="F5666" s="43"/>
      <c r="G5666" s="43"/>
      <c r="H5666" s="45"/>
      <c r="I5666" s="23"/>
      <c r="N5666" s="54"/>
      <c r="Y5666" s="53"/>
      <c r="Z5666" s="62"/>
    </row>
    <row r="5667" spans="1:26" s="20" customFormat="1" x14ac:dyDescent="0.2">
      <c r="A5667" s="43"/>
      <c r="B5667" s="48"/>
      <c r="C5667" s="49"/>
      <c r="D5667" s="49"/>
      <c r="E5667" s="50"/>
      <c r="F5667" s="43"/>
      <c r="G5667" s="43"/>
      <c r="H5667" s="45"/>
      <c r="I5667" s="23"/>
      <c r="N5667" s="54"/>
      <c r="Y5667" s="53"/>
      <c r="Z5667" s="62"/>
    </row>
    <row r="5668" spans="1:26" s="20" customFormat="1" x14ac:dyDescent="0.2">
      <c r="A5668" s="43"/>
      <c r="B5668" s="48"/>
      <c r="C5668" s="49"/>
      <c r="D5668" s="49"/>
      <c r="E5668" s="50"/>
      <c r="F5668" s="43"/>
      <c r="G5668" s="43"/>
      <c r="H5668" s="45"/>
      <c r="I5668" s="23"/>
      <c r="N5668" s="54"/>
      <c r="Y5668" s="53"/>
      <c r="Z5668" s="62"/>
    </row>
    <row r="5669" spans="1:26" s="20" customFormat="1" x14ac:dyDescent="0.2">
      <c r="A5669" s="43"/>
      <c r="B5669" s="48"/>
      <c r="C5669" s="49"/>
      <c r="D5669" s="49"/>
      <c r="E5669" s="50"/>
      <c r="F5669" s="43"/>
      <c r="G5669" s="43"/>
      <c r="H5669" s="45"/>
      <c r="I5669" s="23"/>
      <c r="N5669" s="54"/>
      <c r="Y5669" s="53"/>
      <c r="Z5669" s="62"/>
    </row>
    <row r="5670" spans="1:26" s="20" customFormat="1" x14ac:dyDescent="0.2">
      <c r="A5670" s="43"/>
      <c r="B5670" s="48"/>
      <c r="C5670" s="49"/>
      <c r="D5670" s="49"/>
      <c r="E5670" s="50"/>
      <c r="F5670" s="43"/>
      <c r="G5670" s="43"/>
      <c r="H5670" s="45"/>
      <c r="I5670" s="23"/>
      <c r="N5670" s="54"/>
      <c r="Y5670" s="53"/>
      <c r="Z5670" s="62"/>
    </row>
    <row r="5671" spans="1:26" s="20" customFormat="1" x14ac:dyDescent="0.2">
      <c r="A5671" s="43"/>
      <c r="B5671" s="48"/>
      <c r="C5671" s="49"/>
      <c r="D5671" s="49"/>
      <c r="E5671" s="50"/>
      <c r="F5671" s="43"/>
      <c r="G5671" s="43"/>
      <c r="H5671" s="45"/>
      <c r="I5671" s="23"/>
      <c r="N5671" s="54"/>
      <c r="Y5671" s="53"/>
      <c r="Z5671" s="62"/>
    </row>
    <row r="5672" spans="1:26" s="20" customFormat="1" x14ac:dyDescent="0.2">
      <c r="A5672" s="43"/>
      <c r="B5672" s="48"/>
      <c r="C5672" s="49"/>
      <c r="D5672" s="49"/>
      <c r="E5672" s="50"/>
      <c r="F5672" s="43"/>
      <c r="G5672" s="43"/>
      <c r="H5672" s="45"/>
      <c r="I5672" s="23"/>
      <c r="N5672" s="54"/>
      <c r="Y5672" s="53"/>
      <c r="Z5672" s="62"/>
    </row>
    <row r="5673" spans="1:26" s="20" customFormat="1" x14ac:dyDescent="0.2">
      <c r="A5673" s="43"/>
      <c r="B5673" s="48"/>
      <c r="C5673" s="49"/>
      <c r="D5673" s="49"/>
      <c r="E5673" s="50"/>
      <c r="F5673" s="43"/>
      <c r="G5673" s="43"/>
      <c r="H5673" s="45"/>
      <c r="I5673" s="23"/>
      <c r="N5673" s="54"/>
      <c r="Y5673" s="53"/>
      <c r="Z5673" s="62"/>
    </row>
    <row r="5674" spans="1:26" s="20" customFormat="1" x14ac:dyDescent="0.2">
      <c r="A5674" s="43"/>
      <c r="B5674" s="48"/>
      <c r="C5674" s="49"/>
      <c r="D5674" s="49"/>
      <c r="E5674" s="50"/>
      <c r="F5674" s="43"/>
      <c r="G5674" s="43"/>
      <c r="H5674" s="45"/>
      <c r="I5674" s="23"/>
      <c r="N5674" s="54"/>
      <c r="Y5674" s="53"/>
      <c r="Z5674" s="62"/>
    </row>
    <row r="5675" spans="1:26" s="20" customFormat="1" x14ac:dyDescent="0.2">
      <c r="A5675" s="43"/>
      <c r="B5675" s="48"/>
      <c r="C5675" s="49"/>
      <c r="D5675" s="49"/>
      <c r="E5675" s="50"/>
      <c r="F5675" s="43"/>
      <c r="G5675" s="43"/>
      <c r="H5675" s="45"/>
      <c r="I5675" s="23"/>
      <c r="N5675" s="54"/>
      <c r="Y5675" s="53"/>
      <c r="Z5675" s="62"/>
    </row>
    <row r="5676" spans="1:26" s="20" customFormat="1" x14ac:dyDescent="0.2">
      <c r="A5676" s="43"/>
      <c r="B5676" s="48"/>
      <c r="C5676" s="49"/>
      <c r="D5676" s="49"/>
      <c r="E5676" s="50"/>
      <c r="F5676" s="43"/>
      <c r="G5676" s="43"/>
      <c r="H5676" s="45"/>
      <c r="I5676" s="23"/>
      <c r="N5676" s="54"/>
      <c r="Y5676" s="53"/>
      <c r="Z5676" s="62"/>
    </row>
    <row r="5677" spans="1:26" s="20" customFormat="1" x14ac:dyDescent="0.2">
      <c r="A5677" s="43"/>
      <c r="B5677" s="48"/>
      <c r="C5677" s="49"/>
      <c r="D5677" s="49"/>
      <c r="E5677" s="50"/>
      <c r="F5677" s="43"/>
      <c r="G5677" s="43"/>
      <c r="H5677" s="45"/>
      <c r="I5677" s="23"/>
      <c r="N5677" s="54"/>
      <c r="Y5677" s="53"/>
      <c r="Z5677" s="62"/>
    </row>
    <row r="5678" spans="1:26" s="20" customFormat="1" x14ac:dyDescent="0.2">
      <c r="A5678" s="43"/>
      <c r="B5678" s="48"/>
      <c r="C5678" s="49"/>
      <c r="D5678" s="49"/>
      <c r="E5678" s="50"/>
      <c r="F5678" s="43"/>
      <c r="G5678" s="43"/>
      <c r="H5678" s="45"/>
      <c r="I5678" s="23"/>
      <c r="N5678" s="54"/>
      <c r="Y5678" s="53"/>
      <c r="Z5678" s="62"/>
    </row>
    <row r="5679" spans="1:26" s="20" customFormat="1" x14ac:dyDescent="0.2">
      <c r="A5679" s="43"/>
      <c r="B5679" s="48"/>
      <c r="C5679" s="49"/>
      <c r="D5679" s="49"/>
      <c r="E5679" s="50"/>
      <c r="F5679" s="43"/>
      <c r="G5679" s="43"/>
      <c r="H5679" s="45"/>
      <c r="I5679" s="23"/>
      <c r="N5679" s="54"/>
      <c r="Y5679" s="53"/>
      <c r="Z5679" s="62"/>
    </row>
    <row r="5680" spans="1:26" s="20" customFormat="1" x14ac:dyDescent="0.2">
      <c r="A5680" s="43"/>
      <c r="B5680" s="48"/>
      <c r="C5680" s="49"/>
      <c r="D5680" s="49"/>
      <c r="E5680" s="50"/>
      <c r="F5680" s="43"/>
      <c r="G5680" s="43"/>
      <c r="H5680" s="45"/>
      <c r="I5680" s="23"/>
      <c r="N5680" s="54"/>
      <c r="Y5680" s="53"/>
      <c r="Z5680" s="62"/>
    </row>
    <row r="5681" spans="1:26" s="20" customFormat="1" x14ac:dyDescent="0.2">
      <c r="A5681" s="43"/>
      <c r="B5681" s="48"/>
      <c r="C5681" s="49"/>
      <c r="D5681" s="49"/>
      <c r="E5681" s="50"/>
      <c r="F5681" s="43"/>
      <c r="G5681" s="43"/>
      <c r="H5681" s="45"/>
      <c r="I5681" s="23"/>
      <c r="N5681" s="54"/>
      <c r="Y5681" s="53"/>
      <c r="Z5681" s="62"/>
    </row>
    <row r="5682" spans="1:26" s="20" customFormat="1" x14ac:dyDescent="0.2">
      <c r="A5682" s="43"/>
      <c r="B5682" s="48"/>
      <c r="C5682" s="49"/>
      <c r="D5682" s="49"/>
      <c r="E5682" s="50"/>
      <c r="F5682" s="43"/>
      <c r="G5682" s="43"/>
      <c r="H5682" s="45"/>
      <c r="I5682" s="23"/>
      <c r="N5682" s="54"/>
      <c r="Y5682" s="53"/>
      <c r="Z5682" s="62"/>
    </row>
    <row r="5683" spans="1:26" s="20" customFormat="1" x14ac:dyDescent="0.2">
      <c r="A5683" s="43"/>
      <c r="B5683" s="48"/>
      <c r="C5683" s="49"/>
      <c r="D5683" s="49"/>
      <c r="E5683" s="50"/>
      <c r="F5683" s="43"/>
      <c r="G5683" s="43"/>
      <c r="H5683" s="45"/>
      <c r="I5683" s="23"/>
      <c r="N5683" s="54"/>
      <c r="Y5683" s="53"/>
      <c r="Z5683" s="62"/>
    </row>
    <row r="5684" spans="1:26" s="20" customFormat="1" x14ac:dyDescent="0.2">
      <c r="A5684" s="43"/>
      <c r="B5684" s="48"/>
      <c r="C5684" s="49"/>
      <c r="D5684" s="49"/>
      <c r="E5684" s="50"/>
      <c r="F5684" s="43"/>
      <c r="G5684" s="43"/>
      <c r="H5684" s="45"/>
      <c r="I5684" s="23"/>
      <c r="N5684" s="54"/>
      <c r="Y5684" s="53"/>
      <c r="Z5684" s="62"/>
    </row>
    <row r="5685" spans="1:26" s="20" customFormat="1" x14ac:dyDescent="0.2">
      <c r="A5685" s="43"/>
      <c r="B5685" s="48"/>
      <c r="C5685" s="49"/>
      <c r="D5685" s="49"/>
      <c r="E5685" s="50"/>
      <c r="F5685" s="43"/>
      <c r="G5685" s="43"/>
      <c r="H5685" s="45"/>
      <c r="I5685" s="23"/>
      <c r="N5685" s="54"/>
      <c r="Y5685" s="53"/>
      <c r="Z5685" s="62"/>
    </row>
    <row r="5686" spans="1:26" s="20" customFormat="1" x14ac:dyDescent="0.2">
      <c r="A5686" s="43"/>
      <c r="B5686" s="48"/>
      <c r="C5686" s="49"/>
      <c r="D5686" s="49"/>
      <c r="E5686" s="50"/>
      <c r="F5686" s="43"/>
      <c r="G5686" s="43"/>
      <c r="H5686" s="45"/>
      <c r="I5686" s="23"/>
      <c r="N5686" s="54"/>
      <c r="Y5686" s="53"/>
      <c r="Z5686" s="62"/>
    </row>
    <row r="5687" spans="1:26" s="20" customFormat="1" x14ac:dyDescent="0.2">
      <c r="A5687" s="43"/>
      <c r="B5687" s="48"/>
      <c r="C5687" s="49"/>
      <c r="D5687" s="49"/>
      <c r="E5687" s="50"/>
      <c r="F5687" s="43"/>
      <c r="G5687" s="43"/>
      <c r="H5687" s="45"/>
      <c r="I5687" s="23"/>
      <c r="N5687" s="54"/>
      <c r="Y5687" s="53"/>
      <c r="Z5687" s="62"/>
    </row>
    <row r="5688" spans="1:26" s="20" customFormat="1" x14ac:dyDescent="0.2">
      <c r="A5688" s="43"/>
      <c r="B5688" s="48"/>
      <c r="C5688" s="49"/>
      <c r="D5688" s="49"/>
      <c r="E5688" s="50"/>
      <c r="F5688" s="43"/>
      <c r="G5688" s="43"/>
      <c r="H5688" s="45"/>
      <c r="I5688" s="23"/>
      <c r="N5688" s="54"/>
      <c r="Y5688" s="53"/>
      <c r="Z5688" s="62"/>
    </row>
    <row r="5689" spans="1:26" s="20" customFormat="1" x14ac:dyDescent="0.2">
      <c r="A5689" s="43"/>
      <c r="B5689" s="48"/>
      <c r="C5689" s="49"/>
      <c r="D5689" s="49"/>
      <c r="E5689" s="50"/>
      <c r="F5689" s="43"/>
      <c r="G5689" s="43"/>
      <c r="H5689" s="45"/>
      <c r="I5689" s="23"/>
      <c r="N5689" s="54"/>
      <c r="Y5689" s="53"/>
      <c r="Z5689" s="62"/>
    </row>
    <row r="5690" spans="1:26" s="20" customFormat="1" x14ac:dyDescent="0.2">
      <c r="A5690" s="43"/>
      <c r="B5690" s="48"/>
      <c r="C5690" s="49"/>
      <c r="D5690" s="49"/>
      <c r="E5690" s="50"/>
      <c r="F5690" s="43"/>
      <c r="G5690" s="43"/>
      <c r="H5690" s="45"/>
      <c r="I5690" s="23"/>
      <c r="N5690" s="54"/>
      <c r="Y5690" s="53"/>
      <c r="Z5690" s="62"/>
    </row>
    <row r="5691" spans="1:26" s="20" customFormat="1" x14ac:dyDescent="0.2">
      <c r="A5691" s="43"/>
      <c r="B5691" s="48"/>
      <c r="C5691" s="49"/>
      <c r="D5691" s="49"/>
      <c r="E5691" s="50"/>
      <c r="F5691" s="43"/>
      <c r="G5691" s="43"/>
      <c r="H5691" s="45"/>
      <c r="I5691" s="23"/>
      <c r="N5691" s="54"/>
      <c r="Y5691" s="53"/>
      <c r="Z5691" s="62"/>
    </row>
    <row r="5692" spans="1:26" s="20" customFormat="1" x14ac:dyDescent="0.2">
      <c r="A5692" s="43"/>
      <c r="B5692" s="48"/>
      <c r="C5692" s="49"/>
      <c r="D5692" s="49"/>
      <c r="E5692" s="50"/>
      <c r="F5692" s="43"/>
      <c r="G5692" s="43"/>
      <c r="H5692" s="45"/>
      <c r="I5692" s="23"/>
      <c r="N5692" s="54"/>
      <c r="Y5692" s="53"/>
      <c r="Z5692" s="62"/>
    </row>
    <row r="5693" spans="1:26" s="20" customFormat="1" x14ac:dyDescent="0.2">
      <c r="A5693" s="43"/>
      <c r="B5693" s="48"/>
      <c r="C5693" s="49"/>
      <c r="D5693" s="49"/>
      <c r="E5693" s="50"/>
      <c r="F5693" s="43"/>
      <c r="G5693" s="43"/>
      <c r="H5693" s="45"/>
      <c r="I5693" s="23"/>
      <c r="N5693" s="54"/>
      <c r="Y5693" s="53"/>
      <c r="Z5693" s="62"/>
    </row>
    <row r="5694" spans="1:26" s="20" customFormat="1" x14ac:dyDescent="0.2">
      <c r="A5694" s="43"/>
      <c r="B5694" s="48"/>
      <c r="C5694" s="49"/>
      <c r="D5694" s="49"/>
      <c r="E5694" s="50"/>
      <c r="F5694" s="43"/>
      <c r="G5694" s="43"/>
      <c r="H5694" s="45"/>
      <c r="I5694" s="23"/>
      <c r="N5694" s="54"/>
      <c r="Y5694" s="53"/>
      <c r="Z5694" s="62"/>
    </row>
    <row r="5695" spans="1:26" s="20" customFormat="1" x14ac:dyDescent="0.2">
      <c r="A5695" s="43"/>
      <c r="B5695" s="48"/>
      <c r="C5695" s="49"/>
      <c r="D5695" s="49"/>
      <c r="E5695" s="50"/>
      <c r="F5695" s="43"/>
      <c r="G5695" s="43"/>
      <c r="H5695" s="45"/>
      <c r="I5695" s="23"/>
      <c r="N5695" s="54"/>
      <c r="Y5695" s="53"/>
      <c r="Z5695" s="62"/>
    </row>
    <row r="5696" spans="1:26" s="20" customFormat="1" x14ac:dyDescent="0.2">
      <c r="A5696" s="43"/>
      <c r="B5696" s="48"/>
      <c r="C5696" s="49"/>
      <c r="D5696" s="49"/>
      <c r="E5696" s="50"/>
      <c r="F5696" s="43"/>
      <c r="G5696" s="43"/>
      <c r="H5696" s="45"/>
      <c r="I5696" s="23"/>
      <c r="N5696" s="54"/>
      <c r="Y5696" s="53"/>
      <c r="Z5696" s="62"/>
    </row>
    <row r="5697" spans="1:26" s="20" customFormat="1" x14ac:dyDescent="0.2">
      <c r="A5697" s="43"/>
      <c r="B5697" s="48"/>
      <c r="C5697" s="49"/>
      <c r="D5697" s="49"/>
      <c r="E5697" s="50"/>
      <c r="F5697" s="43"/>
      <c r="G5697" s="43"/>
      <c r="H5697" s="45"/>
      <c r="I5697" s="23"/>
      <c r="N5697" s="54"/>
      <c r="Y5697" s="53"/>
      <c r="Z5697" s="62"/>
    </row>
    <row r="5698" spans="1:26" s="20" customFormat="1" x14ac:dyDescent="0.2">
      <c r="A5698" s="43"/>
      <c r="B5698" s="48"/>
      <c r="C5698" s="49"/>
      <c r="D5698" s="49"/>
      <c r="E5698" s="50"/>
      <c r="F5698" s="43"/>
      <c r="G5698" s="43"/>
      <c r="H5698" s="45"/>
      <c r="I5698" s="23"/>
      <c r="N5698" s="54"/>
      <c r="Y5698" s="53"/>
      <c r="Z5698" s="62"/>
    </row>
    <row r="5699" spans="1:26" s="20" customFormat="1" x14ac:dyDescent="0.2">
      <c r="A5699" s="43"/>
      <c r="B5699" s="48"/>
      <c r="C5699" s="49"/>
      <c r="D5699" s="49"/>
      <c r="E5699" s="50"/>
      <c r="F5699" s="43"/>
      <c r="G5699" s="43"/>
      <c r="H5699" s="45"/>
      <c r="I5699" s="23"/>
      <c r="N5699" s="54"/>
      <c r="Y5699" s="53"/>
      <c r="Z5699" s="62"/>
    </row>
    <row r="5700" spans="1:26" s="20" customFormat="1" x14ac:dyDescent="0.2">
      <c r="A5700" s="43"/>
      <c r="B5700" s="48"/>
      <c r="C5700" s="49"/>
      <c r="D5700" s="49"/>
      <c r="E5700" s="50"/>
      <c r="F5700" s="43"/>
      <c r="G5700" s="43"/>
      <c r="H5700" s="45"/>
      <c r="I5700" s="23"/>
      <c r="N5700" s="54"/>
      <c r="Y5700" s="53"/>
      <c r="Z5700" s="62"/>
    </row>
    <row r="5701" spans="1:26" s="20" customFormat="1" x14ac:dyDescent="0.2">
      <c r="A5701" s="43"/>
      <c r="B5701" s="48"/>
      <c r="C5701" s="49"/>
      <c r="D5701" s="49"/>
      <c r="E5701" s="50"/>
      <c r="F5701" s="43"/>
      <c r="G5701" s="43"/>
      <c r="H5701" s="45"/>
      <c r="I5701" s="23"/>
      <c r="N5701" s="54"/>
      <c r="Y5701" s="53"/>
      <c r="Z5701" s="62"/>
    </row>
    <row r="5702" spans="1:26" s="20" customFormat="1" x14ac:dyDescent="0.2">
      <c r="A5702" s="43"/>
      <c r="B5702" s="48"/>
      <c r="C5702" s="49"/>
      <c r="D5702" s="49"/>
      <c r="E5702" s="50"/>
      <c r="F5702" s="43"/>
      <c r="G5702" s="43"/>
      <c r="H5702" s="45"/>
      <c r="I5702" s="23"/>
      <c r="N5702" s="54"/>
      <c r="Y5702" s="53"/>
      <c r="Z5702" s="62"/>
    </row>
    <row r="5703" spans="1:26" s="20" customFormat="1" x14ac:dyDescent="0.2">
      <c r="A5703" s="43"/>
      <c r="B5703" s="48"/>
      <c r="C5703" s="49"/>
      <c r="D5703" s="49"/>
      <c r="E5703" s="50"/>
      <c r="F5703" s="43"/>
      <c r="G5703" s="43"/>
      <c r="H5703" s="45"/>
      <c r="I5703" s="23"/>
      <c r="N5703" s="54"/>
      <c r="Y5703" s="53"/>
      <c r="Z5703" s="62"/>
    </row>
    <row r="5704" spans="1:26" s="20" customFormat="1" x14ac:dyDescent="0.2">
      <c r="A5704" s="43"/>
      <c r="B5704" s="48"/>
      <c r="C5704" s="49"/>
      <c r="D5704" s="49"/>
      <c r="E5704" s="50"/>
      <c r="F5704" s="43"/>
      <c r="G5704" s="43"/>
      <c r="H5704" s="45"/>
      <c r="I5704" s="23"/>
      <c r="N5704" s="54"/>
      <c r="Y5704" s="53"/>
      <c r="Z5704" s="62"/>
    </row>
    <row r="5705" spans="1:26" s="20" customFormat="1" x14ac:dyDescent="0.2">
      <c r="A5705" s="43"/>
      <c r="B5705" s="48"/>
      <c r="C5705" s="49"/>
      <c r="D5705" s="49"/>
      <c r="E5705" s="50"/>
      <c r="F5705" s="43"/>
      <c r="G5705" s="43"/>
      <c r="H5705" s="45"/>
      <c r="I5705" s="23"/>
      <c r="N5705" s="54"/>
      <c r="Y5705" s="53"/>
      <c r="Z5705" s="62"/>
    </row>
    <row r="5706" spans="1:26" s="20" customFormat="1" x14ac:dyDescent="0.2">
      <c r="A5706" s="43"/>
      <c r="B5706" s="48"/>
      <c r="C5706" s="49"/>
      <c r="D5706" s="49"/>
      <c r="E5706" s="50"/>
      <c r="F5706" s="43"/>
      <c r="G5706" s="43"/>
      <c r="H5706" s="45"/>
      <c r="I5706" s="23"/>
      <c r="N5706" s="54"/>
      <c r="Y5706" s="53"/>
      <c r="Z5706" s="62"/>
    </row>
    <row r="5707" spans="1:26" s="20" customFormat="1" x14ac:dyDescent="0.2">
      <c r="A5707" s="43"/>
      <c r="B5707" s="48"/>
      <c r="C5707" s="49"/>
      <c r="D5707" s="49"/>
      <c r="E5707" s="50"/>
      <c r="F5707" s="43"/>
      <c r="G5707" s="43"/>
      <c r="H5707" s="45"/>
      <c r="I5707" s="23"/>
      <c r="N5707" s="54"/>
      <c r="Y5707" s="53"/>
      <c r="Z5707" s="62"/>
    </row>
    <row r="5708" spans="1:26" s="20" customFormat="1" x14ac:dyDescent="0.2">
      <c r="A5708" s="43"/>
      <c r="B5708" s="48"/>
      <c r="C5708" s="49"/>
      <c r="D5708" s="49"/>
      <c r="E5708" s="50"/>
      <c r="F5708" s="43"/>
      <c r="G5708" s="43"/>
      <c r="H5708" s="45"/>
      <c r="I5708" s="23"/>
      <c r="N5708" s="54"/>
      <c r="Y5708" s="53"/>
      <c r="Z5708" s="62"/>
    </row>
    <row r="5709" spans="1:26" s="20" customFormat="1" x14ac:dyDescent="0.2">
      <c r="A5709" s="43"/>
      <c r="B5709" s="48"/>
      <c r="C5709" s="49"/>
      <c r="D5709" s="49"/>
      <c r="E5709" s="50"/>
      <c r="F5709" s="43"/>
      <c r="G5709" s="43"/>
      <c r="H5709" s="45"/>
      <c r="I5709" s="23"/>
      <c r="N5709" s="54"/>
      <c r="Y5709" s="53"/>
      <c r="Z5709" s="62"/>
    </row>
    <row r="5710" spans="1:26" s="20" customFormat="1" x14ac:dyDescent="0.2">
      <c r="A5710" s="43"/>
      <c r="B5710" s="48"/>
      <c r="C5710" s="49"/>
      <c r="D5710" s="49"/>
      <c r="E5710" s="50"/>
      <c r="F5710" s="43"/>
      <c r="G5710" s="43"/>
      <c r="H5710" s="45"/>
      <c r="I5710" s="23"/>
      <c r="N5710" s="54"/>
      <c r="Y5710" s="53"/>
      <c r="Z5710" s="62"/>
    </row>
    <row r="5711" spans="1:26" s="20" customFormat="1" x14ac:dyDescent="0.2">
      <c r="A5711" s="43"/>
      <c r="B5711" s="48"/>
      <c r="C5711" s="49"/>
      <c r="D5711" s="49"/>
      <c r="E5711" s="50"/>
      <c r="F5711" s="43"/>
      <c r="G5711" s="43"/>
      <c r="H5711" s="45"/>
      <c r="I5711" s="23"/>
      <c r="N5711" s="54"/>
      <c r="Y5711" s="53"/>
      <c r="Z5711" s="62"/>
    </row>
    <row r="5712" spans="1:26" s="20" customFormat="1" x14ac:dyDescent="0.2">
      <c r="A5712" s="43"/>
      <c r="B5712" s="48"/>
      <c r="C5712" s="49"/>
      <c r="D5712" s="49"/>
      <c r="E5712" s="50"/>
      <c r="F5712" s="43"/>
      <c r="G5712" s="43"/>
      <c r="H5712" s="45"/>
      <c r="I5712" s="23"/>
      <c r="N5712" s="54"/>
      <c r="Y5712" s="53"/>
      <c r="Z5712" s="62"/>
    </row>
    <row r="5713" spans="1:26" s="20" customFormat="1" x14ac:dyDescent="0.2">
      <c r="A5713" s="43"/>
      <c r="B5713" s="48"/>
      <c r="C5713" s="49"/>
      <c r="D5713" s="49"/>
      <c r="E5713" s="50"/>
      <c r="F5713" s="43"/>
      <c r="G5713" s="43"/>
      <c r="H5713" s="45"/>
      <c r="I5713" s="23"/>
      <c r="N5713" s="54"/>
      <c r="Y5713" s="53"/>
      <c r="Z5713" s="62"/>
    </row>
    <row r="5714" spans="1:26" s="20" customFormat="1" x14ac:dyDescent="0.2">
      <c r="A5714" s="43"/>
      <c r="B5714" s="48"/>
      <c r="C5714" s="49"/>
      <c r="D5714" s="49"/>
      <c r="E5714" s="50"/>
      <c r="F5714" s="43"/>
      <c r="G5714" s="43"/>
      <c r="H5714" s="45"/>
      <c r="I5714" s="23"/>
      <c r="N5714" s="54"/>
      <c r="Y5714" s="53"/>
      <c r="Z5714" s="62"/>
    </row>
    <row r="5715" spans="1:26" s="20" customFormat="1" x14ac:dyDescent="0.2">
      <c r="A5715" s="43"/>
      <c r="B5715" s="48"/>
      <c r="C5715" s="49"/>
      <c r="D5715" s="49"/>
      <c r="E5715" s="50"/>
      <c r="F5715" s="43"/>
      <c r="G5715" s="43"/>
      <c r="H5715" s="45"/>
      <c r="I5715" s="23"/>
      <c r="N5715" s="54"/>
      <c r="Y5715" s="53"/>
      <c r="Z5715" s="62"/>
    </row>
    <row r="5716" spans="1:26" s="20" customFormat="1" x14ac:dyDescent="0.2">
      <c r="A5716" s="43"/>
      <c r="B5716" s="48"/>
      <c r="C5716" s="49"/>
      <c r="D5716" s="49"/>
      <c r="E5716" s="50"/>
      <c r="F5716" s="43"/>
      <c r="G5716" s="43"/>
      <c r="H5716" s="45"/>
      <c r="I5716" s="23"/>
      <c r="N5716" s="54"/>
      <c r="Y5716" s="53"/>
      <c r="Z5716" s="62"/>
    </row>
    <row r="5717" spans="1:26" s="20" customFormat="1" x14ac:dyDescent="0.2">
      <c r="A5717" s="43"/>
      <c r="B5717" s="48"/>
      <c r="C5717" s="49"/>
      <c r="D5717" s="49"/>
      <c r="E5717" s="50"/>
      <c r="F5717" s="43"/>
      <c r="G5717" s="43"/>
      <c r="H5717" s="45"/>
      <c r="I5717" s="23"/>
      <c r="N5717" s="54"/>
      <c r="Y5717" s="53"/>
      <c r="Z5717" s="62"/>
    </row>
    <row r="5718" spans="1:26" s="20" customFormat="1" x14ac:dyDescent="0.2">
      <c r="A5718" s="43"/>
      <c r="B5718" s="48"/>
      <c r="C5718" s="49"/>
      <c r="D5718" s="49"/>
      <c r="E5718" s="50"/>
      <c r="F5718" s="43"/>
      <c r="G5718" s="43"/>
      <c r="H5718" s="45"/>
      <c r="I5718" s="23"/>
      <c r="N5718" s="54"/>
      <c r="Y5718" s="53"/>
      <c r="Z5718" s="62"/>
    </row>
    <row r="5719" spans="1:26" s="20" customFormat="1" x14ac:dyDescent="0.2">
      <c r="A5719" s="43"/>
      <c r="B5719" s="48"/>
      <c r="C5719" s="49"/>
      <c r="D5719" s="49"/>
      <c r="E5719" s="50"/>
      <c r="F5719" s="43"/>
      <c r="G5719" s="43"/>
      <c r="H5719" s="45"/>
      <c r="I5719" s="23"/>
      <c r="N5719" s="54"/>
      <c r="Y5719" s="53"/>
      <c r="Z5719" s="62"/>
    </row>
    <row r="5720" spans="1:26" s="20" customFormat="1" x14ac:dyDescent="0.2">
      <c r="A5720" s="43"/>
      <c r="B5720" s="48"/>
      <c r="C5720" s="49"/>
      <c r="D5720" s="49"/>
      <c r="E5720" s="50"/>
      <c r="F5720" s="43"/>
      <c r="G5720" s="43"/>
      <c r="H5720" s="45"/>
      <c r="I5720" s="23"/>
      <c r="N5720" s="54"/>
      <c r="Y5720" s="53"/>
      <c r="Z5720" s="62"/>
    </row>
    <row r="5721" spans="1:26" s="20" customFormat="1" x14ac:dyDescent="0.2">
      <c r="A5721" s="43"/>
      <c r="B5721" s="48"/>
      <c r="C5721" s="49"/>
      <c r="D5721" s="49"/>
      <c r="E5721" s="50"/>
      <c r="F5721" s="43"/>
      <c r="G5721" s="43"/>
      <c r="H5721" s="45"/>
      <c r="I5721" s="23"/>
      <c r="N5721" s="54"/>
      <c r="Y5721" s="53"/>
      <c r="Z5721" s="62"/>
    </row>
    <row r="5722" spans="1:26" s="20" customFormat="1" x14ac:dyDescent="0.2">
      <c r="A5722" s="43"/>
      <c r="B5722" s="48"/>
      <c r="C5722" s="49"/>
      <c r="D5722" s="49"/>
      <c r="E5722" s="50"/>
      <c r="F5722" s="43"/>
      <c r="G5722" s="43"/>
      <c r="H5722" s="45"/>
      <c r="I5722" s="23"/>
      <c r="N5722" s="54"/>
      <c r="Y5722" s="53"/>
      <c r="Z5722" s="62"/>
    </row>
    <row r="5723" spans="1:26" s="20" customFormat="1" x14ac:dyDescent="0.2">
      <c r="A5723" s="43"/>
      <c r="B5723" s="48"/>
      <c r="C5723" s="49"/>
      <c r="D5723" s="49"/>
      <c r="E5723" s="50"/>
      <c r="F5723" s="43"/>
      <c r="G5723" s="43"/>
      <c r="H5723" s="45"/>
      <c r="I5723" s="23"/>
      <c r="N5723" s="54"/>
      <c r="Y5723" s="53"/>
      <c r="Z5723" s="62"/>
    </row>
    <row r="5724" spans="1:26" s="20" customFormat="1" x14ac:dyDescent="0.2">
      <c r="A5724" s="43"/>
      <c r="B5724" s="48"/>
      <c r="C5724" s="49"/>
      <c r="D5724" s="49"/>
      <c r="E5724" s="50"/>
      <c r="F5724" s="43"/>
      <c r="G5724" s="43"/>
      <c r="H5724" s="45"/>
      <c r="I5724" s="23"/>
      <c r="N5724" s="54"/>
      <c r="Y5724" s="53"/>
      <c r="Z5724" s="62"/>
    </row>
    <row r="5725" spans="1:26" s="20" customFormat="1" x14ac:dyDescent="0.2">
      <c r="A5725" s="43"/>
      <c r="B5725" s="48"/>
      <c r="C5725" s="49"/>
      <c r="D5725" s="49"/>
      <c r="E5725" s="50"/>
      <c r="F5725" s="43"/>
      <c r="G5725" s="43"/>
      <c r="H5725" s="45"/>
      <c r="I5725" s="23"/>
      <c r="N5725" s="54"/>
      <c r="Y5725" s="53"/>
      <c r="Z5725" s="62"/>
    </row>
    <row r="5726" spans="1:26" s="20" customFormat="1" x14ac:dyDescent="0.2">
      <c r="A5726" s="43"/>
      <c r="B5726" s="48"/>
      <c r="C5726" s="49"/>
      <c r="D5726" s="49"/>
      <c r="E5726" s="50"/>
      <c r="F5726" s="43"/>
      <c r="G5726" s="43"/>
      <c r="H5726" s="45"/>
      <c r="I5726" s="23"/>
      <c r="N5726" s="54"/>
      <c r="Y5726" s="53"/>
      <c r="Z5726" s="62"/>
    </row>
    <row r="5727" spans="1:26" s="20" customFormat="1" x14ac:dyDescent="0.2">
      <c r="A5727" s="43"/>
      <c r="B5727" s="48"/>
      <c r="C5727" s="49"/>
      <c r="D5727" s="49"/>
      <c r="E5727" s="50"/>
      <c r="F5727" s="43"/>
      <c r="G5727" s="43"/>
      <c r="H5727" s="45"/>
      <c r="I5727" s="23"/>
      <c r="N5727" s="54"/>
      <c r="Y5727" s="53"/>
      <c r="Z5727" s="62"/>
    </row>
    <row r="5728" spans="1:26" s="20" customFormat="1" x14ac:dyDescent="0.2">
      <c r="A5728" s="43"/>
      <c r="B5728" s="48"/>
      <c r="C5728" s="49"/>
      <c r="D5728" s="49"/>
      <c r="E5728" s="50"/>
      <c r="F5728" s="43"/>
      <c r="G5728" s="43"/>
      <c r="H5728" s="45"/>
      <c r="I5728" s="23"/>
      <c r="N5728" s="54"/>
      <c r="Y5728" s="53"/>
      <c r="Z5728" s="62"/>
    </row>
    <row r="5729" spans="1:26" s="20" customFormat="1" x14ac:dyDescent="0.2">
      <c r="A5729" s="43"/>
      <c r="B5729" s="48"/>
      <c r="C5729" s="49"/>
      <c r="D5729" s="49"/>
      <c r="E5729" s="50"/>
      <c r="F5729" s="43"/>
      <c r="G5729" s="43"/>
      <c r="H5729" s="45"/>
      <c r="I5729" s="23"/>
      <c r="N5729" s="54"/>
      <c r="Y5729" s="53"/>
      <c r="Z5729" s="62"/>
    </row>
    <row r="5730" spans="1:26" s="20" customFormat="1" x14ac:dyDescent="0.2">
      <c r="A5730" s="43"/>
      <c r="B5730" s="48"/>
      <c r="C5730" s="49"/>
      <c r="D5730" s="49"/>
      <c r="E5730" s="50"/>
      <c r="F5730" s="43"/>
      <c r="G5730" s="43"/>
      <c r="H5730" s="45"/>
      <c r="I5730" s="23"/>
      <c r="N5730" s="54"/>
      <c r="Y5730" s="53"/>
      <c r="Z5730" s="62"/>
    </row>
    <row r="5731" spans="1:26" s="20" customFormat="1" x14ac:dyDescent="0.2">
      <c r="A5731" s="43"/>
      <c r="B5731" s="48"/>
      <c r="C5731" s="49"/>
      <c r="D5731" s="49"/>
      <c r="E5731" s="50"/>
      <c r="F5731" s="43"/>
      <c r="G5731" s="43"/>
      <c r="H5731" s="45"/>
      <c r="I5731" s="23"/>
      <c r="N5731" s="54"/>
      <c r="Y5731" s="53"/>
      <c r="Z5731" s="62"/>
    </row>
    <row r="5732" spans="1:26" s="20" customFormat="1" x14ac:dyDescent="0.2">
      <c r="A5732" s="43"/>
      <c r="B5732" s="48"/>
      <c r="C5732" s="49"/>
      <c r="D5732" s="49"/>
      <c r="E5732" s="50"/>
      <c r="F5732" s="43"/>
      <c r="G5732" s="43"/>
      <c r="H5732" s="45"/>
      <c r="I5732" s="23"/>
      <c r="N5732" s="54"/>
      <c r="Y5732" s="53"/>
      <c r="Z5732" s="62"/>
    </row>
    <row r="5733" spans="1:26" s="20" customFormat="1" x14ac:dyDescent="0.2">
      <c r="A5733" s="43"/>
      <c r="B5733" s="48"/>
      <c r="C5733" s="49"/>
      <c r="D5733" s="49"/>
      <c r="E5733" s="50"/>
      <c r="F5733" s="43"/>
      <c r="G5733" s="43"/>
      <c r="H5733" s="45"/>
      <c r="I5733" s="23"/>
      <c r="N5733" s="54"/>
      <c r="Y5733" s="53"/>
      <c r="Z5733" s="62"/>
    </row>
    <row r="5734" spans="1:26" s="20" customFormat="1" x14ac:dyDescent="0.2">
      <c r="A5734" s="43"/>
      <c r="B5734" s="48"/>
      <c r="C5734" s="49"/>
      <c r="D5734" s="49"/>
      <c r="E5734" s="50"/>
      <c r="F5734" s="43"/>
      <c r="G5734" s="43"/>
      <c r="H5734" s="45"/>
      <c r="I5734" s="23"/>
      <c r="N5734" s="54"/>
      <c r="Y5734" s="53"/>
      <c r="Z5734" s="62"/>
    </row>
    <row r="5735" spans="1:26" s="20" customFormat="1" x14ac:dyDescent="0.2">
      <c r="A5735" s="43"/>
      <c r="B5735" s="48"/>
      <c r="C5735" s="49"/>
      <c r="D5735" s="49"/>
      <c r="E5735" s="50"/>
      <c r="F5735" s="43"/>
      <c r="G5735" s="43"/>
      <c r="H5735" s="45"/>
      <c r="I5735" s="23"/>
      <c r="N5735" s="54"/>
      <c r="Y5735" s="53"/>
      <c r="Z5735" s="62"/>
    </row>
    <row r="5736" spans="1:26" s="20" customFormat="1" x14ac:dyDescent="0.2">
      <c r="A5736" s="43"/>
      <c r="B5736" s="48"/>
      <c r="C5736" s="49"/>
      <c r="D5736" s="49"/>
      <c r="E5736" s="50"/>
      <c r="F5736" s="43"/>
      <c r="G5736" s="43"/>
      <c r="H5736" s="45"/>
      <c r="I5736" s="23"/>
      <c r="N5736" s="54"/>
      <c r="Y5736" s="53"/>
      <c r="Z5736" s="62"/>
    </row>
    <row r="5737" spans="1:26" s="20" customFormat="1" x14ac:dyDescent="0.2">
      <c r="A5737" s="43"/>
      <c r="B5737" s="48"/>
      <c r="C5737" s="49"/>
      <c r="D5737" s="49"/>
      <c r="E5737" s="50"/>
      <c r="F5737" s="43"/>
      <c r="G5737" s="43"/>
      <c r="H5737" s="45"/>
      <c r="I5737" s="23"/>
      <c r="N5737" s="54"/>
      <c r="Y5737" s="53"/>
      <c r="Z5737" s="62"/>
    </row>
    <row r="5738" spans="1:26" s="20" customFormat="1" x14ac:dyDescent="0.2">
      <c r="A5738" s="43"/>
      <c r="B5738" s="48"/>
      <c r="C5738" s="49"/>
      <c r="D5738" s="49"/>
      <c r="E5738" s="50"/>
      <c r="F5738" s="43"/>
      <c r="G5738" s="43"/>
      <c r="H5738" s="45"/>
      <c r="I5738" s="23"/>
      <c r="N5738" s="54"/>
      <c r="Y5738" s="53"/>
      <c r="Z5738" s="62"/>
    </row>
    <row r="5739" spans="1:26" s="20" customFormat="1" x14ac:dyDescent="0.2">
      <c r="A5739" s="43"/>
      <c r="B5739" s="48"/>
      <c r="C5739" s="49"/>
      <c r="D5739" s="49"/>
      <c r="E5739" s="50"/>
      <c r="F5739" s="43"/>
      <c r="G5739" s="43"/>
      <c r="H5739" s="45"/>
      <c r="I5739" s="23"/>
      <c r="N5739" s="54"/>
      <c r="Y5739" s="53"/>
      <c r="Z5739" s="62"/>
    </row>
    <row r="5740" spans="1:26" s="20" customFormat="1" x14ac:dyDescent="0.2">
      <c r="A5740" s="43"/>
      <c r="B5740" s="48"/>
      <c r="C5740" s="49"/>
      <c r="D5740" s="49"/>
      <c r="E5740" s="50"/>
      <c r="F5740" s="43"/>
      <c r="G5740" s="43"/>
      <c r="H5740" s="45"/>
      <c r="I5740" s="23"/>
      <c r="N5740" s="54"/>
      <c r="Y5740" s="53"/>
      <c r="Z5740" s="62"/>
    </row>
    <row r="5741" spans="1:26" s="20" customFormat="1" x14ac:dyDescent="0.2">
      <c r="A5741" s="43"/>
      <c r="B5741" s="48"/>
      <c r="C5741" s="49"/>
      <c r="D5741" s="49"/>
      <c r="E5741" s="50"/>
      <c r="F5741" s="43"/>
      <c r="G5741" s="43"/>
      <c r="H5741" s="45"/>
      <c r="I5741" s="23"/>
      <c r="N5741" s="54"/>
      <c r="Y5741" s="53"/>
      <c r="Z5741" s="62"/>
    </row>
    <row r="5742" spans="1:26" s="20" customFormat="1" x14ac:dyDescent="0.2">
      <c r="A5742" s="43"/>
      <c r="B5742" s="48"/>
      <c r="C5742" s="49"/>
      <c r="D5742" s="49"/>
      <c r="E5742" s="50"/>
      <c r="F5742" s="43"/>
      <c r="G5742" s="43"/>
      <c r="H5742" s="45"/>
      <c r="I5742" s="23"/>
      <c r="N5742" s="54"/>
      <c r="Y5742" s="53"/>
      <c r="Z5742" s="62"/>
    </row>
    <row r="5743" spans="1:26" s="20" customFormat="1" x14ac:dyDescent="0.2">
      <c r="A5743" s="43"/>
      <c r="B5743" s="48"/>
      <c r="C5743" s="49"/>
      <c r="D5743" s="49"/>
      <c r="E5743" s="50"/>
      <c r="F5743" s="43"/>
      <c r="G5743" s="43"/>
      <c r="H5743" s="45"/>
      <c r="I5743" s="23"/>
      <c r="N5743" s="54"/>
      <c r="Y5743" s="53"/>
      <c r="Z5743" s="62"/>
    </row>
    <row r="5744" spans="1:26" s="20" customFormat="1" x14ac:dyDescent="0.2">
      <c r="A5744" s="43"/>
      <c r="B5744" s="48"/>
      <c r="C5744" s="49"/>
      <c r="D5744" s="49"/>
      <c r="E5744" s="50"/>
      <c r="F5744" s="43"/>
      <c r="G5744" s="43"/>
      <c r="H5744" s="45"/>
      <c r="I5744" s="23"/>
      <c r="N5744" s="54"/>
      <c r="Y5744" s="53"/>
      <c r="Z5744" s="62"/>
    </row>
    <row r="5745" spans="1:26" s="20" customFormat="1" x14ac:dyDescent="0.2">
      <c r="A5745" s="43"/>
      <c r="B5745" s="48"/>
      <c r="C5745" s="49"/>
      <c r="D5745" s="49"/>
      <c r="E5745" s="50"/>
      <c r="F5745" s="43"/>
      <c r="G5745" s="43"/>
      <c r="H5745" s="45"/>
      <c r="I5745" s="23"/>
      <c r="N5745" s="54"/>
      <c r="Y5745" s="53"/>
      <c r="Z5745" s="62"/>
    </row>
    <row r="5746" spans="1:26" s="20" customFormat="1" x14ac:dyDescent="0.2">
      <c r="A5746" s="43"/>
      <c r="B5746" s="48"/>
      <c r="C5746" s="49"/>
      <c r="D5746" s="49"/>
      <c r="E5746" s="50"/>
      <c r="F5746" s="43"/>
      <c r="G5746" s="43"/>
      <c r="H5746" s="45"/>
      <c r="I5746" s="23"/>
      <c r="N5746" s="54"/>
      <c r="Y5746" s="53"/>
      <c r="Z5746" s="62"/>
    </row>
    <row r="5747" spans="1:26" s="20" customFormat="1" x14ac:dyDescent="0.2">
      <c r="A5747" s="43"/>
      <c r="B5747" s="48"/>
      <c r="C5747" s="49"/>
      <c r="D5747" s="49"/>
      <c r="E5747" s="50"/>
      <c r="F5747" s="43"/>
      <c r="G5747" s="43"/>
      <c r="H5747" s="45"/>
      <c r="I5747" s="23"/>
      <c r="N5747" s="54"/>
      <c r="Y5747" s="53"/>
      <c r="Z5747" s="62"/>
    </row>
    <row r="5748" spans="1:26" s="20" customFormat="1" x14ac:dyDescent="0.2">
      <c r="A5748" s="43"/>
      <c r="B5748" s="48"/>
      <c r="C5748" s="49"/>
      <c r="D5748" s="49"/>
      <c r="E5748" s="50"/>
      <c r="F5748" s="43"/>
      <c r="G5748" s="43"/>
      <c r="H5748" s="45"/>
      <c r="I5748" s="23"/>
      <c r="N5748" s="54"/>
      <c r="Y5748" s="53"/>
      <c r="Z5748" s="62"/>
    </row>
    <row r="5749" spans="1:26" s="20" customFormat="1" x14ac:dyDescent="0.2">
      <c r="A5749" s="43"/>
      <c r="B5749" s="48"/>
      <c r="C5749" s="49"/>
      <c r="D5749" s="49"/>
      <c r="E5749" s="50"/>
      <c r="F5749" s="43"/>
      <c r="G5749" s="43"/>
      <c r="H5749" s="45"/>
      <c r="I5749" s="23"/>
      <c r="N5749" s="54"/>
      <c r="Y5749" s="53"/>
      <c r="Z5749" s="62"/>
    </row>
    <row r="5750" spans="1:26" s="20" customFormat="1" x14ac:dyDescent="0.2">
      <c r="A5750" s="43"/>
      <c r="B5750" s="48"/>
      <c r="C5750" s="49"/>
      <c r="D5750" s="49"/>
      <c r="E5750" s="50"/>
      <c r="F5750" s="43"/>
      <c r="G5750" s="43"/>
      <c r="H5750" s="45"/>
      <c r="I5750" s="23"/>
      <c r="N5750" s="54"/>
      <c r="Y5750" s="53"/>
      <c r="Z5750" s="62"/>
    </row>
    <row r="5751" spans="1:26" s="20" customFormat="1" x14ac:dyDescent="0.2">
      <c r="A5751" s="43"/>
      <c r="B5751" s="48"/>
      <c r="C5751" s="49"/>
      <c r="D5751" s="49"/>
      <c r="E5751" s="50"/>
      <c r="F5751" s="43"/>
      <c r="G5751" s="43"/>
      <c r="H5751" s="45"/>
      <c r="I5751" s="23"/>
      <c r="N5751" s="54"/>
      <c r="Y5751" s="53"/>
      <c r="Z5751" s="62"/>
    </row>
    <row r="5752" spans="1:26" s="20" customFormat="1" x14ac:dyDescent="0.2">
      <c r="A5752" s="43"/>
      <c r="B5752" s="48"/>
      <c r="C5752" s="49"/>
      <c r="D5752" s="49"/>
      <c r="E5752" s="50"/>
      <c r="F5752" s="43"/>
      <c r="G5752" s="43"/>
      <c r="H5752" s="45"/>
      <c r="I5752" s="23"/>
      <c r="N5752" s="54"/>
      <c r="Y5752" s="53"/>
      <c r="Z5752" s="62"/>
    </row>
    <row r="5753" spans="1:26" s="20" customFormat="1" x14ac:dyDescent="0.2">
      <c r="A5753" s="43"/>
      <c r="B5753" s="48"/>
      <c r="C5753" s="49"/>
      <c r="D5753" s="49"/>
      <c r="E5753" s="50"/>
      <c r="F5753" s="43"/>
      <c r="G5753" s="43"/>
      <c r="H5753" s="45"/>
      <c r="I5753" s="23"/>
      <c r="N5753" s="54"/>
      <c r="Y5753" s="53"/>
      <c r="Z5753" s="62"/>
    </row>
    <row r="5754" spans="1:26" s="20" customFormat="1" x14ac:dyDescent="0.2">
      <c r="A5754" s="43"/>
      <c r="B5754" s="48"/>
      <c r="C5754" s="49"/>
      <c r="D5754" s="49"/>
      <c r="E5754" s="50"/>
      <c r="F5754" s="43"/>
      <c r="G5754" s="43"/>
      <c r="H5754" s="45"/>
      <c r="I5754" s="23"/>
      <c r="N5754" s="54"/>
      <c r="Y5754" s="53"/>
      <c r="Z5754" s="62"/>
    </row>
    <row r="5755" spans="1:26" s="20" customFormat="1" x14ac:dyDescent="0.2">
      <c r="A5755" s="43"/>
      <c r="B5755" s="48"/>
      <c r="C5755" s="49"/>
      <c r="D5755" s="49"/>
      <c r="E5755" s="50"/>
      <c r="F5755" s="43"/>
      <c r="G5755" s="43"/>
      <c r="H5755" s="45"/>
      <c r="I5755" s="23"/>
      <c r="N5755" s="54"/>
      <c r="Y5755" s="53"/>
      <c r="Z5755" s="62"/>
    </row>
    <row r="5756" spans="1:26" s="20" customFormat="1" x14ac:dyDescent="0.2">
      <c r="A5756" s="43"/>
      <c r="B5756" s="48"/>
      <c r="C5756" s="49"/>
      <c r="D5756" s="49"/>
      <c r="E5756" s="50"/>
      <c r="F5756" s="43"/>
      <c r="G5756" s="43"/>
      <c r="H5756" s="45"/>
      <c r="I5756" s="23"/>
      <c r="N5756" s="54"/>
      <c r="Y5756" s="53"/>
      <c r="Z5756" s="62"/>
    </row>
    <row r="5757" spans="1:26" s="20" customFormat="1" x14ac:dyDescent="0.2">
      <c r="A5757" s="43"/>
      <c r="B5757" s="48"/>
      <c r="C5757" s="49"/>
      <c r="D5757" s="49"/>
      <c r="E5757" s="50"/>
      <c r="F5757" s="43"/>
      <c r="G5757" s="43"/>
      <c r="H5757" s="45"/>
      <c r="I5757" s="23"/>
      <c r="N5757" s="54"/>
      <c r="Y5757" s="53"/>
      <c r="Z5757" s="62"/>
    </row>
    <row r="5758" spans="1:26" s="20" customFormat="1" x14ac:dyDescent="0.2">
      <c r="A5758" s="43"/>
      <c r="B5758" s="48"/>
      <c r="C5758" s="49"/>
      <c r="D5758" s="49"/>
      <c r="E5758" s="50"/>
      <c r="F5758" s="43"/>
      <c r="G5758" s="43"/>
      <c r="H5758" s="45"/>
      <c r="I5758" s="23"/>
      <c r="N5758" s="54"/>
      <c r="Y5758" s="53"/>
      <c r="Z5758" s="62"/>
    </row>
    <row r="5759" spans="1:26" s="20" customFormat="1" x14ac:dyDescent="0.2">
      <c r="A5759" s="43"/>
      <c r="B5759" s="48"/>
      <c r="C5759" s="49"/>
      <c r="D5759" s="49"/>
      <c r="E5759" s="50"/>
      <c r="F5759" s="43"/>
      <c r="G5759" s="43"/>
      <c r="H5759" s="45"/>
      <c r="I5759" s="23"/>
      <c r="N5759" s="54"/>
      <c r="Y5759" s="53"/>
      <c r="Z5759" s="62"/>
    </row>
    <row r="5760" spans="1:26" s="20" customFormat="1" x14ac:dyDescent="0.2">
      <c r="A5760" s="43"/>
      <c r="B5760" s="48"/>
      <c r="C5760" s="49"/>
      <c r="D5760" s="49"/>
      <c r="E5760" s="50"/>
      <c r="F5760" s="43"/>
      <c r="G5760" s="43"/>
      <c r="H5760" s="45"/>
      <c r="I5760" s="23"/>
      <c r="N5760" s="54"/>
      <c r="Y5760" s="53"/>
      <c r="Z5760" s="62"/>
    </row>
    <row r="5761" spans="1:26" s="20" customFormat="1" x14ac:dyDescent="0.2">
      <c r="A5761" s="43"/>
      <c r="B5761" s="48"/>
      <c r="C5761" s="49"/>
      <c r="D5761" s="49"/>
      <c r="E5761" s="50"/>
      <c r="F5761" s="43"/>
      <c r="G5761" s="43"/>
      <c r="H5761" s="45"/>
      <c r="I5761" s="23"/>
      <c r="N5761" s="54"/>
      <c r="Y5761" s="53"/>
      <c r="Z5761" s="62"/>
    </row>
    <row r="5762" spans="1:26" s="20" customFormat="1" x14ac:dyDescent="0.2">
      <c r="A5762" s="43"/>
      <c r="B5762" s="48"/>
      <c r="C5762" s="49"/>
      <c r="D5762" s="49"/>
      <c r="E5762" s="50"/>
      <c r="F5762" s="43"/>
      <c r="G5762" s="43"/>
      <c r="H5762" s="45"/>
      <c r="I5762" s="23"/>
      <c r="N5762" s="54"/>
      <c r="Y5762" s="53"/>
      <c r="Z5762" s="62"/>
    </row>
    <row r="5763" spans="1:26" s="20" customFormat="1" x14ac:dyDescent="0.2">
      <c r="A5763" s="43"/>
      <c r="B5763" s="48"/>
      <c r="C5763" s="49"/>
      <c r="D5763" s="49"/>
      <c r="E5763" s="50"/>
      <c r="F5763" s="43"/>
      <c r="G5763" s="43"/>
      <c r="H5763" s="45"/>
      <c r="I5763" s="23"/>
      <c r="N5763" s="54"/>
      <c r="Y5763" s="53"/>
      <c r="Z5763" s="62"/>
    </row>
    <row r="5764" spans="1:26" s="20" customFormat="1" x14ac:dyDescent="0.2">
      <c r="A5764" s="43"/>
      <c r="B5764" s="48"/>
      <c r="C5764" s="49"/>
      <c r="D5764" s="49"/>
      <c r="E5764" s="50"/>
      <c r="F5764" s="43"/>
      <c r="G5764" s="43"/>
      <c r="H5764" s="45"/>
      <c r="I5764" s="23"/>
      <c r="N5764" s="54"/>
      <c r="Y5764" s="53"/>
      <c r="Z5764" s="62"/>
    </row>
    <row r="5765" spans="1:26" s="20" customFormat="1" x14ac:dyDescent="0.2">
      <c r="A5765" s="43"/>
      <c r="B5765" s="48"/>
      <c r="C5765" s="49"/>
      <c r="D5765" s="49"/>
      <c r="E5765" s="50"/>
      <c r="F5765" s="43"/>
      <c r="G5765" s="43"/>
      <c r="H5765" s="45"/>
      <c r="I5765" s="23"/>
      <c r="N5765" s="54"/>
      <c r="Y5765" s="53"/>
      <c r="Z5765" s="62"/>
    </row>
    <row r="5766" spans="1:26" s="20" customFormat="1" x14ac:dyDescent="0.2">
      <c r="A5766" s="43"/>
      <c r="B5766" s="48"/>
      <c r="C5766" s="49"/>
      <c r="D5766" s="49"/>
      <c r="E5766" s="50"/>
      <c r="F5766" s="43"/>
      <c r="G5766" s="43"/>
      <c r="H5766" s="45"/>
      <c r="I5766" s="23"/>
      <c r="N5766" s="54"/>
      <c r="Y5766" s="53"/>
      <c r="Z5766" s="62"/>
    </row>
    <row r="5767" spans="1:26" s="20" customFormat="1" x14ac:dyDescent="0.2">
      <c r="A5767" s="43"/>
      <c r="B5767" s="48"/>
      <c r="C5767" s="49"/>
      <c r="D5767" s="49"/>
      <c r="E5767" s="50"/>
      <c r="F5767" s="43"/>
      <c r="G5767" s="43"/>
      <c r="H5767" s="45"/>
      <c r="I5767" s="23"/>
      <c r="N5767" s="54"/>
      <c r="Y5767" s="53"/>
      <c r="Z5767" s="62"/>
    </row>
    <row r="5768" spans="1:26" s="20" customFormat="1" x14ac:dyDescent="0.2">
      <c r="A5768" s="43"/>
      <c r="B5768" s="48"/>
      <c r="C5768" s="49"/>
      <c r="D5768" s="49"/>
      <c r="E5768" s="50"/>
      <c r="F5768" s="43"/>
      <c r="G5768" s="43"/>
      <c r="H5768" s="45"/>
      <c r="I5768" s="23"/>
      <c r="N5768" s="54"/>
      <c r="Y5768" s="53"/>
      <c r="Z5768" s="62"/>
    </row>
    <row r="5769" spans="1:26" s="20" customFormat="1" x14ac:dyDescent="0.2">
      <c r="A5769" s="43"/>
      <c r="B5769" s="48"/>
      <c r="C5769" s="49"/>
      <c r="D5769" s="49"/>
      <c r="E5769" s="50"/>
      <c r="F5769" s="43"/>
      <c r="G5769" s="43"/>
      <c r="H5769" s="45"/>
      <c r="I5769" s="23"/>
      <c r="N5769" s="54"/>
      <c r="Y5769" s="53"/>
      <c r="Z5769" s="62"/>
    </row>
    <row r="5770" spans="1:26" s="20" customFormat="1" x14ac:dyDescent="0.2">
      <c r="A5770" s="43"/>
      <c r="B5770" s="48"/>
      <c r="C5770" s="49"/>
      <c r="D5770" s="49"/>
      <c r="E5770" s="50"/>
      <c r="F5770" s="43"/>
      <c r="G5770" s="43"/>
      <c r="H5770" s="45"/>
      <c r="I5770" s="23"/>
      <c r="N5770" s="54"/>
      <c r="Y5770" s="53"/>
      <c r="Z5770" s="62"/>
    </row>
    <row r="5771" spans="1:26" s="20" customFormat="1" x14ac:dyDescent="0.2">
      <c r="A5771" s="43"/>
      <c r="B5771" s="48"/>
      <c r="C5771" s="49"/>
      <c r="D5771" s="49"/>
      <c r="E5771" s="50"/>
      <c r="F5771" s="43"/>
      <c r="G5771" s="43"/>
      <c r="H5771" s="45"/>
      <c r="I5771" s="23"/>
      <c r="N5771" s="54"/>
      <c r="Y5771" s="53"/>
      <c r="Z5771" s="62"/>
    </row>
    <row r="5772" spans="1:26" s="20" customFormat="1" x14ac:dyDescent="0.2">
      <c r="A5772" s="43"/>
      <c r="B5772" s="48"/>
      <c r="C5772" s="49"/>
      <c r="D5772" s="49"/>
      <c r="E5772" s="50"/>
      <c r="F5772" s="43"/>
      <c r="G5772" s="43"/>
      <c r="H5772" s="45"/>
      <c r="I5772" s="23"/>
      <c r="N5772" s="54"/>
      <c r="Y5772" s="53"/>
      <c r="Z5772" s="62"/>
    </row>
    <row r="5773" spans="1:26" s="20" customFormat="1" x14ac:dyDescent="0.2">
      <c r="A5773" s="43"/>
      <c r="B5773" s="48"/>
      <c r="C5773" s="49"/>
      <c r="D5773" s="49"/>
      <c r="E5773" s="50"/>
      <c r="F5773" s="43"/>
      <c r="G5773" s="43"/>
      <c r="H5773" s="45"/>
      <c r="I5773" s="23"/>
      <c r="N5773" s="54"/>
      <c r="Y5773" s="53"/>
      <c r="Z5773" s="62"/>
    </row>
    <row r="5774" spans="1:26" s="20" customFormat="1" x14ac:dyDescent="0.2">
      <c r="A5774" s="43"/>
      <c r="B5774" s="48"/>
      <c r="C5774" s="49"/>
      <c r="D5774" s="49"/>
      <c r="E5774" s="50"/>
      <c r="F5774" s="43"/>
      <c r="G5774" s="43"/>
      <c r="H5774" s="45"/>
      <c r="I5774" s="23"/>
      <c r="N5774" s="54"/>
      <c r="Y5774" s="53"/>
      <c r="Z5774" s="62"/>
    </row>
    <row r="5775" spans="1:26" s="20" customFormat="1" x14ac:dyDescent="0.2">
      <c r="A5775" s="43"/>
      <c r="B5775" s="48"/>
      <c r="C5775" s="49"/>
      <c r="D5775" s="49"/>
      <c r="E5775" s="50"/>
      <c r="F5775" s="43"/>
      <c r="G5775" s="43"/>
      <c r="H5775" s="45"/>
      <c r="I5775" s="23"/>
      <c r="N5775" s="54"/>
      <c r="Y5775" s="53"/>
      <c r="Z5775" s="62"/>
    </row>
    <row r="5776" spans="1:26" s="20" customFormat="1" x14ac:dyDescent="0.2">
      <c r="A5776" s="43"/>
      <c r="B5776" s="48"/>
      <c r="C5776" s="49"/>
      <c r="D5776" s="49"/>
      <c r="E5776" s="50"/>
      <c r="F5776" s="43"/>
      <c r="G5776" s="43"/>
      <c r="H5776" s="45"/>
      <c r="I5776" s="23"/>
      <c r="N5776" s="54"/>
      <c r="Y5776" s="53"/>
      <c r="Z5776" s="62"/>
    </row>
    <row r="5777" spans="1:26" s="20" customFormat="1" x14ac:dyDescent="0.2">
      <c r="A5777" s="43"/>
      <c r="B5777" s="48"/>
      <c r="C5777" s="49"/>
      <c r="D5777" s="49"/>
      <c r="E5777" s="50"/>
      <c r="F5777" s="43"/>
      <c r="G5777" s="43"/>
      <c r="H5777" s="45"/>
      <c r="I5777" s="23"/>
      <c r="N5777" s="54"/>
      <c r="Y5777" s="53"/>
      <c r="Z5777" s="62"/>
    </row>
    <row r="5778" spans="1:26" s="20" customFormat="1" x14ac:dyDescent="0.2">
      <c r="A5778" s="43"/>
      <c r="B5778" s="48"/>
      <c r="C5778" s="49"/>
      <c r="D5778" s="49"/>
      <c r="E5778" s="50"/>
      <c r="F5778" s="43"/>
      <c r="G5778" s="43"/>
      <c r="H5778" s="45"/>
      <c r="I5778" s="23"/>
      <c r="N5778" s="54"/>
      <c r="Y5778" s="53"/>
      <c r="Z5778" s="62"/>
    </row>
    <row r="5779" spans="1:26" s="20" customFormat="1" x14ac:dyDescent="0.2">
      <c r="A5779" s="43"/>
      <c r="B5779" s="48"/>
      <c r="C5779" s="49"/>
      <c r="D5779" s="49"/>
      <c r="E5779" s="50"/>
      <c r="F5779" s="43"/>
      <c r="G5779" s="43"/>
      <c r="H5779" s="45"/>
      <c r="I5779" s="23"/>
      <c r="N5779" s="54"/>
      <c r="Y5779" s="53"/>
      <c r="Z5779" s="62"/>
    </row>
    <row r="5780" spans="1:26" s="20" customFormat="1" x14ac:dyDescent="0.2">
      <c r="A5780" s="43"/>
      <c r="B5780" s="48"/>
      <c r="C5780" s="49"/>
      <c r="D5780" s="49"/>
      <c r="E5780" s="50"/>
      <c r="F5780" s="43"/>
      <c r="G5780" s="43"/>
      <c r="H5780" s="45"/>
      <c r="I5780" s="23"/>
      <c r="N5780" s="54"/>
      <c r="Y5780" s="53"/>
      <c r="Z5780" s="62"/>
    </row>
    <row r="5781" spans="1:26" s="20" customFormat="1" x14ac:dyDescent="0.2">
      <c r="A5781" s="43"/>
      <c r="B5781" s="48"/>
      <c r="C5781" s="49"/>
      <c r="D5781" s="49"/>
      <c r="E5781" s="50"/>
      <c r="F5781" s="43"/>
      <c r="G5781" s="43"/>
      <c r="H5781" s="45"/>
      <c r="I5781" s="23"/>
      <c r="N5781" s="54"/>
      <c r="Y5781" s="53"/>
      <c r="Z5781" s="62"/>
    </row>
    <row r="5782" spans="1:26" s="20" customFormat="1" x14ac:dyDescent="0.2">
      <c r="A5782" s="43"/>
      <c r="B5782" s="48"/>
      <c r="C5782" s="49"/>
      <c r="D5782" s="49"/>
      <c r="E5782" s="50"/>
      <c r="F5782" s="43"/>
      <c r="G5782" s="43"/>
      <c r="H5782" s="45"/>
      <c r="I5782" s="23"/>
      <c r="N5782" s="54"/>
      <c r="Y5782" s="53"/>
      <c r="Z5782" s="62"/>
    </row>
    <row r="5783" spans="1:26" s="20" customFormat="1" x14ac:dyDescent="0.2">
      <c r="A5783" s="43"/>
      <c r="B5783" s="48"/>
      <c r="C5783" s="49"/>
      <c r="D5783" s="49"/>
      <c r="E5783" s="50"/>
      <c r="F5783" s="43"/>
      <c r="G5783" s="43"/>
      <c r="H5783" s="45"/>
      <c r="I5783" s="23"/>
      <c r="N5783" s="54"/>
      <c r="Y5783" s="53"/>
      <c r="Z5783" s="62"/>
    </row>
    <row r="5784" spans="1:26" s="20" customFormat="1" x14ac:dyDescent="0.2">
      <c r="A5784" s="43"/>
      <c r="B5784" s="48"/>
      <c r="C5784" s="49"/>
      <c r="D5784" s="49"/>
      <c r="E5784" s="50"/>
      <c r="F5784" s="43"/>
      <c r="G5784" s="43"/>
      <c r="H5784" s="45"/>
      <c r="I5784" s="23"/>
      <c r="N5784" s="54"/>
      <c r="Y5784" s="53"/>
      <c r="Z5784" s="62"/>
    </row>
    <row r="5785" spans="1:26" s="20" customFormat="1" x14ac:dyDescent="0.2">
      <c r="A5785" s="43"/>
      <c r="B5785" s="48"/>
      <c r="C5785" s="49"/>
      <c r="D5785" s="49"/>
      <c r="E5785" s="50"/>
      <c r="F5785" s="43"/>
      <c r="G5785" s="43"/>
      <c r="H5785" s="45"/>
      <c r="I5785" s="23"/>
      <c r="N5785" s="54"/>
      <c r="Y5785" s="53"/>
      <c r="Z5785" s="62"/>
    </row>
    <row r="5786" spans="1:26" s="20" customFormat="1" x14ac:dyDescent="0.2">
      <c r="A5786" s="43"/>
      <c r="B5786" s="48"/>
      <c r="C5786" s="49"/>
      <c r="D5786" s="49"/>
      <c r="E5786" s="50"/>
      <c r="F5786" s="43"/>
      <c r="G5786" s="43"/>
      <c r="H5786" s="45"/>
      <c r="I5786" s="23"/>
      <c r="N5786" s="54"/>
      <c r="Y5786" s="53"/>
      <c r="Z5786" s="62"/>
    </row>
    <row r="5787" spans="1:26" s="20" customFormat="1" x14ac:dyDescent="0.2">
      <c r="A5787" s="43"/>
      <c r="B5787" s="48"/>
      <c r="C5787" s="49"/>
      <c r="D5787" s="49"/>
      <c r="E5787" s="50"/>
      <c r="F5787" s="43"/>
      <c r="G5787" s="43"/>
      <c r="H5787" s="45"/>
      <c r="I5787" s="23"/>
      <c r="N5787" s="54"/>
      <c r="Y5787" s="53"/>
      <c r="Z5787" s="62"/>
    </row>
    <row r="5788" spans="1:26" s="20" customFormat="1" x14ac:dyDescent="0.2">
      <c r="A5788" s="43"/>
      <c r="B5788" s="48"/>
      <c r="C5788" s="49"/>
      <c r="D5788" s="49"/>
      <c r="E5788" s="50"/>
      <c r="F5788" s="43"/>
      <c r="G5788" s="43"/>
      <c r="H5788" s="45"/>
      <c r="I5788" s="23"/>
      <c r="N5788" s="54"/>
      <c r="Y5788" s="53"/>
      <c r="Z5788" s="62"/>
    </row>
    <row r="5789" spans="1:26" s="20" customFormat="1" x14ac:dyDescent="0.2">
      <c r="A5789" s="43"/>
      <c r="B5789" s="48"/>
      <c r="C5789" s="49"/>
      <c r="D5789" s="49"/>
      <c r="E5789" s="50"/>
      <c r="F5789" s="43"/>
      <c r="G5789" s="43"/>
      <c r="H5789" s="45"/>
      <c r="I5789" s="23"/>
      <c r="N5789" s="54"/>
      <c r="Y5789" s="53"/>
      <c r="Z5789" s="62"/>
    </row>
    <row r="5790" spans="1:26" s="20" customFormat="1" x14ac:dyDescent="0.2">
      <c r="A5790" s="43"/>
      <c r="B5790" s="48"/>
      <c r="C5790" s="49"/>
      <c r="D5790" s="49"/>
      <c r="E5790" s="50"/>
      <c r="F5790" s="43"/>
      <c r="G5790" s="43"/>
      <c r="H5790" s="45"/>
      <c r="I5790" s="23"/>
      <c r="N5790" s="54"/>
      <c r="Y5790" s="53"/>
      <c r="Z5790" s="62"/>
    </row>
    <row r="5791" spans="1:26" s="20" customFormat="1" x14ac:dyDescent="0.2">
      <c r="A5791" s="43"/>
      <c r="B5791" s="48"/>
      <c r="C5791" s="49"/>
      <c r="D5791" s="49"/>
      <c r="E5791" s="50"/>
      <c r="F5791" s="43"/>
      <c r="G5791" s="43"/>
      <c r="H5791" s="45"/>
      <c r="I5791" s="23"/>
      <c r="N5791" s="54"/>
      <c r="Y5791" s="53"/>
      <c r="Z5791" s="62"/>
    </row>
    <row r="5792" spans="1:26" s="20" customFormat="1" x14ac:dyDescent="0.2">
      <c r="A5792" s="43"/>
      <c r="B5792" s="48"/>
      <c r="C5792" s="49"/>
      <c r="D5792" s="49"/>
      <c r="E5792" s="50"/>
      <c r="F5792" s="43"/>
      <c r="G5792" s="43"/>
      <c r="H5792" s="45"/>
      <c r="I5792" s="23"/>
      <c r="N5792" s="54"/>
      <c r="Y5792" s="53"/>
      <c r="Z5792" s="62"/>
    </row>
    <row r="5793" spans="1:26" s="20" customFormat="1" x14ac:dyDescent="0.2">
      <c r="A5793" s="43"/>
      <c r="B5793" s="48"/>
      <c r="C5793" s="49"/>
      <c r="D5793" s="49"/>
      <c r="E5793" s="50"/>
      <c r="F5793" s="43"/>
      <c r="G5793" s="43"/>
      <c r="H5793" s="45"/>
      <c r="I5793" s="23"/>
      <c r="N5793" s="54"/>
      <c r="Y5793" s="53"/>
      <c r="Z5793" s="62"/>
    </row>
    <row r="5794" spans="1:26" s="20" customFormat="1" x14ac:dyDescent="0.2">
      <c r="A5794" s="43"/>
      <c r="B5794" s="48"/>
      <c r="C5794" s="49"/>
      <c r="D5794" s="49"/>
      <c r="E5794" s="50"/>
      <c r="F5794" s="43"/>
      <c r="G5794" s="43"/>
      <c r="H5794" s="45"/>
      <c r="I5794" s="23"/>
      <c r="N5794" s="54"/>
      <c r="Y5794" s="53"/>
      <c r="Z5794" s="62"/>
    </row>
    <row r="5795" spans="1:26" s="20" customFormat="1" x14ac:dyDescent="0.2">
      <c r="A5795" s="43"/>
      <c r="B5795" s="48"/>
      <c r="C5795" s="49"/>
      <c r="D5795" s="49"/>
      <c r="E5795" s="50"/>
      <c r="F5795" s="43"/>
      <c r="G5795" s="43"/>
      <c r="H5795" s="45"/>
      <c r="I5795" s="23"/>
      <c r="N5795" s="54"/>
      <c r="Y5795" s="53"/>
      <c r="Z5795" s="62"/>
    </row>
    <row r="5796" spans="1:26" s="20" customFormat="1" x14ac:dyDescent="0.2">
      <c r="A5796" s="43"/>
      <c r="B5796" s="48"/>
      <c r="C5796" s="49"/>
      <c r="D5796" s="49"/>
      <c r="E5796" s="50"/>
      <c r="F5796" s="43"/>
      <c r="G5796" s="43"/>
      <c r="H5796" s="45"/>
      <c r="I5796" s="23"/>
      <c r="N5796" s="54"/>
      <c r="Y5796" s="53"/>
      <c r="Z5796" s="62"/>
    </row>
    <row r="5797" spans="1:26" s="20" customFormat="1" x14ac:dyDescent="0.2">
      <c r="A5797" s="43"/>
      <c r="B5797" s="48"/>
      <c r="C5797" s="49"/>
      <c r="D5797" s="49"/>
      <c r="E5797" s="50"/>
      <c r="F5797" s="43"/>
      <c r="G5797" s="43"/>
      <c r="H5797" s="45"/>
      <c r="I5797" s="23"/>
      <c r="N5797" s="54"/>
      <c r="Y5797" s="53"/>
      <c r="Z5797" s="62"/>
    </row>
    <row r="5798" spans="1:26" s="20" customFormat="1" x14ac:dyDescent="0.2">
      <c r="A5798" s="43"/>
      <c r="B5798" s="48"/>
      <c r="C5798" s="49"/>
      <c r="D5798" s="49"/>
      <c r="E5798" s="50"/>
      <c r="F5798" s="43"/>
      <c r="G5798" s="43"/>
      <c r="H5798" s="45"/>
      <c r="I5798" s="23"/>
      <c r="N5798" s="54"/>
      <c r="Y5798" s="53"/>
      <c r="Z5798" s="62"/>
    </row>
    <row r="5799" spans="1:26" s="20" customFormat="1" x14ac:dyDescent="0.2">
      <c r="A5799" s="43"/>
      <c r="B5799" s="48"/>
      <c r="C5799" s="49"/>
      <c r="D5799" s="49"/>
      <c r="E5799" s="50"/>
      <c r="F5799" s="43"/>
      <c r="G5799" s="43"/>
      <c r="H5799" s="45"/>
      <c r="I5799" s="23"/>
      <c r="N5799" s="54"/>
      <c r="Y5799" s="53"/>
      <c r="Z5799" s="62"/>
    </row>
    <row r="5800" spans="1:26" s="20" customFormat="1" x14ac:dyDescent="0.2">
      <c r="A5800" s="43"/>
      <c r="B5800" s="48"/>
      <c r="C5800" s="49"/>
      <c r="D5800" s="49"/>
      <c r="E5800" s="50"/>
      <c r="F5800" s="43"/>
      <c r="G5800" s="43"/>
      <c r="H5800" s="45"/>
      <c r="I5800" s="23"/>
      <c r="N5800" s="54"/>
      <c r="Y5800" s="53"/>
      <c r="Z5800" s="62"/>
    </row>
    <row r="5801" spans="1:26" s="20" customFormat="1" x14ac:dyDescent="0.2">
      <c r="A5801" s="43"/>
      <c r="B5801" s="48"/>
      <c r="C5801" s="49"/>
      <c r="D5801" s="49"/>
      <c r="E5801" s="50"/>
      <c r="F5801" s="43"/>
      <c r="G5801" s="43"/>
      <c r="H5801" s="45"/>
      <c r="I5801" s="23"/>
      <c r="N5801" s="54"/>
      <c r="Y5801" s="53"/>
      <c r="Z5801" s="62"/>
    </row>
    <row r="5802" spans="1:26" s="20" customFormat="1" x14ac:dyDescent="0.2">
      <c r="A5802" s="43"/>
      <c r="B5802" s="48"/>
      <c r="C5802" s="49"/>
      <c r="D5802" s="49"/>
      <c r="E5802" s="50"/>
      <c r="F5802" s="43"/>
      <c r="G5802" s="43"/>
      <c r="H5802" s="45"/>
      <c r="I5802" s="23"/>
      <c r="N5802" s="54"/>
      <c r="Y5802" s="53"/>
      <c r="Z5802" s="62"/>
    </row>
    <row r="5803" spans="1:26" s="20" customFormat="1" x14ac:dyDescent="0.2">
      <c r="A5803" s="43"/>
      <c r="B5803" s="48"/>
      <c r="C5803" s="49"/>
      <c r="D5803" s="49"/>
      <c r="E5803" s="50"/>
      <c r="F5803" s="43"/>
      <c r="G5803" s="43"/>
      <c r="H5803" s="45"/>
      <c r="I5803" s="23"/>
      <c r="N5803" s="54"/>
      <c r="Y5803" s="53"/>
      <c r="Z5803" s="62"/>
    </row>
    <row r="5804" spans="1:26" s="20" customFormat="1" x14ac:dyDescent="0.2">
      <c r="A5804" s="43"/>
      <c r="B5804" s="48"/>
      <c r="C5804" s="49"/>
      <c r="D5804" s="49"/>
      <c r="E5804" s="50"/>
      <c r="F5804" s="43"/>
      <c r="G5804" s="43"/>
      <c r="H5804" s="45"/>
      <c r="I5804" s="23"/>
      <c r="N5804" s="54"/>
      <c r="Y5804" s="53"/>
      <c r="Z5804" s="62"/>
    </row>
    <row r="5805" spans="1:26" s="20" customFormat="1" x14ac:dyDescent="0.2">
      <c r="A5805" s="43"/>
      <c r="B5805" s="48"/>
      <c r="C5805" s="49"/>
      <c r="D5805" s="49"/>
      <c r="E5805" s="50"/>
      <c r="F5805" s="43"/>
      <c r="G5805" s="43"/>
      <c r="H5805" s="45"/>
      <c r="I5805" s="23"/>
      <c r="N5805" s="54"/>
      <c r="Y5805" s="53"/>
      <c r="Z5805" s="62"/>
    </row>
    <row r="5806" spans="1:26" s="20" customFormat="1" x14ac:dyDescent="0.2">
      <c r="A5806" s="43"/>
      <c r="B5806" s="48"/>
      <c r="C5806" s="49"/>
      <c r="D5806" s="49"/>
      <c r="E5806" s="50"/>
      <c r="F5806" s="43"/>
      <c r="G5806" s="43"/>
      <c r="H5806" s="45"/>
      <c r="I5806" s="23"/>
      <c r="N5806" s="54"/>
      <c r="Y5806" s="53"/>
      <c r="Z5806" s="62"/>
    </row>
    <row r="5807" spans="1:26" s="20" customFormat="1" x14ac:dyDescent="0.2">
      <c r="A5807" s="43"/>
      <c r="B5807" s="48"/>
      <c r="C5807" s="49"/>
      <c r="D5807" s="49"/>
      <c r="E5807" s="50"/>
      <c r="F5807" s="43"/>
      <c r="G5807" s="43"/>
      <c r="H5807" s="45"/>
      <c r="I5807" s="23"/>
      <c r="N5807" s="54"/>
      <c r="Y5807" s="53"/>
      <c r="Z5807" s="62"/>
    </row>
    <row r="5808" spans="1:26" s="20" customFormat="1" x14ac:dyDescent="0.2">
      <c r="A5808" s="43"/>
      <c r="B5808" s="48"/>
      <c r="C5808" s="49"/>
      <c r="D5808" s="49"/>
      <c r="E5808" s="50"/>
      <c r="F5808" s="43"/>
      <c r="G5808" s="43"/>
      <c r="H5808" s="45"/>
      <c r="I5808" s="23"/>
      <c r="N5808" s="54"/>
      <c r="Y5808" s="53"/>
      <c r="Z5808" s="62"/>
    </row>
    <row r="5809" spans="1:26" s="20" customFormat="1" x14ac:dyDescent="0.2">
      <c r="A5809" s="43"/>
      <c r="B5809" s="48"/>
      <c r="C5809" s="49"/>
      <c r="D5809" s="49"/>
      <c r="E5809" s="50"/>
      <c r="F5809" s="43"/>
      <c r="G5809" s="43"/>
      <c r="H5809" s="45"/>
      <c r="I5809" s="23"/>
      <c r="N5809" s="54"/>
      <c r="Y5809" s="53"/>
      <c r="Z5809" s="62"/>
    </row>
    <row r="5810" spans="1:26" s="20" customFormat="1" x14ac:dyDescent="0.2">
      <c r="A5810" s="43"/>
      <c r="B5810" s="48"/>
      <c r="C5810" s="49"/>
      <c r="D5810" s="49"/>
      <c r="E5810" s="50"/>
      <c r="F5810" s="43"/>
      <c r="G5810" s="43"/>
      <c r="H5810" s="45"/>
      <c r="I5810" s="23"/>
      <c r="N5810" s="54"/>
      <c r="Y5810" s="53"/>
      <c r="Z5810" s="62"/>
    </row>
    <row r="5811" spans="1:26" s="20" customFormat="1" x14ac:dyDescent="0.2">
      <c r="A5811" s="43"/>
      <c r="B5811" s="48"/>
      <c r="C5811" s="49"/>
      <c r="D5811" s="49"/>
      <c r="E5811" s="50"/>
      <c r="F5811" s="43"/>
      <c r="G5811" s="43"/>
      <c r="H5811" s="45"/>
      <c r="I5811" s="23"/>
      <c r="N5811" s="54"/>
      <c r="Y5811" s="53"/>
      <c r="Z5811" s="62"/>
    </row>
    <row r="5812" spans="1:26" s="20" customFormat="1" x14ac:dyDescent="0.2">
      <c r="A5812" s="43"/>
      <c r="B5812" s="48"/>
      <c r="C5812" s="49"/>
      <c r="D5812" s="49"/>
      <c r="E5812" s="50"/>
      <c r="F5812" s="43"/>
      <c r="G5812" s="43"/>
      <c r="H5812" s="45"/>
      <c r="I5812" s="23"/>
      <c r="N5812" s="54"/>
      <c r="Y5812" s="53"/>
      <c r="Z5812" s="62"/>
    </row>
    <row r="5813" spans="1:26" s="20" customFormat="1" x14ac:dyDescent="0.2">
      <c r="A5813" s="43"/>
      <c r="B5813" s="48"/>
      <c r="C5813" s="49"/>
      <c r="D5813" s="49"/>
      <c r="E5813" s="50"/>
      <c r="F5813" s="43"/>
      <c r="G5813" s="43"/>
      <c r="H5813" s="45"/>
      <c r="I5813" s="23"/>
      <c r="N5813" s="54"/>
      <c r="Y5813" s="53"/>
      <c r="Z5813" s="62"/>
    </row>
    <row r="5814" spans="1:26" s="20" customFormat="1" x14ac:dyDescent="0.2">
      <c r="A5814" s="43"/>
      <c r="B5814" s="48"/>
      <c r="C5814" s="49"/>
      <c r="D5814" s="49"/>
      <c r="E5814" s="50"/>
      <c r="F5814" s="43"/>
      <c r="G5814" s="43"/>
      <c r="H5814" s="45"/>
      <c r="I5814" s="23"/>
      <c r="N5814" s="54"/>
      <c r="Y5814" s="53"/>
      <c r="Z5814" s="62"/>
    </row>
    <row r="5815" spans="1:26" s="20" customFormat="1" x14ac:dyDescent="0.2">
      <c r="A5815" s="43"/>
      <c r="B5815" s="48"/>
      <c r="C5815" s="49"/>
      <c r="D5815" s="49"/>
      <c r="E5815" s="50"/>
      <c r="F5815" s="43"/>
      <c r="G5815" s="43"/>
      <c r="H5815" s="45"/>
      <c r="I5815" s="23"/>
      <c r="N5815" s="54"/>
      <c r="Y5815" s="53"/>
      <c r="Z5815" s="62"/>
    </row>
    <row r="5816" spans="1:26" s="20" customFormat="1" x14ac:dyDescent="0.2">
      <c r="A5816" s="43"/>
      <c r="B5816" s="48"/>
      <c r="C5816" s="49"/>
      <c r="D5816" s="49"/>
      <c r="E5816" s="50"/>
      <c r="F5816" s="43"/>
      <c r="G5816" s="43"/>
      <c r="H5816" s="45"/>
      <c r="I5816" s="23"/>
      <c r="N5816" s="54"/>
      <c r="Y5816" s="53"/>
      <c r="Z5816" s="62"/>
    </row>
    <row r="5817" spans="1:26" s="20" customFormat="1" x14ac:dyDescent="0.2">
      <c r="A5817" s="43"/>
      <c r="B5817" s="48"/>
      <c r="C5817" s="49"/>
      <c r="D5817" s="49"/>
      <c r="E5817" s="50"/>
      <c r="F5817" s="43"/>
      <c r="G5817" s="43"/>
      <c r="H5817" s="45"/>
      <c r="I5817" s="23"/>
      <c r="N5817" s="54"/>
      <c r="Y5817" s="53"/>
      <c r="Z5817" s="62"/>
    </row>
    <row r="5818" spans="1:26" s="20" customFormat="1" x14ac:dyDescent="0.2">
      <c r="A5818" s="43"/>
      <c r="B5818" s="48"/>
      <c r="C5818" s="49"/>
      <c r="D5818" s="49"/>
      <c r="E5818" s="50"/>
      <c r="F5818" s="43"/>
      <c r="G5818" s="43"/>
      <c r="H5818" s="45"/>
      <c r="I5818" s="23"/>
      <c r="N5818" s="54"/>
      <c r="Y5818" s="53"/>
      <c r="Z5818" s="62"/>
    </row>
    <row r="5819" spans="1:26" s="20" customFormat="1" x14ac:dyDescent="0.2">
      <c r="A5819" s="43"/>
      <c r="B5819" s="48"/>
      <c r="C5819" s="49"/>
      <c r="D5819" s="49"/>
      <c r="E5819" s="50"/>
      <c r="F5819" s="43"/>
      <c r="G5819" s="43"/>
      <c r="H5819" s="45"/>
      <c r="I5819" s="23"/>
      <c r="N5819" s="54"/>
      <c r="Y5819" s="53"/>
      <c r="Z5819" s="62"/>
    </row>
    <row r="5820" spans="1:26" s="20" customFormat="1" x14ac:dyDescent="0.2">
      <c r="A5820" s="43"/>
      <c r="B5820" s="48"/>
      <c r="C5820" s="49"/>
      <c r="D5820" s="49"/>
      <c r="E5820" s="50"/>
      <c r="F5820" s="43"/>
      <c r="G5820" s="43"/>
      <c r="H5820" s="45"/>
      <c r="I5820" s="23"/>
      <c r="N5820" s="54"/>
      <c r="Y5820" s="53"/>
      <c r="Z5820" s="62"/>
    </row>
    <row r="5821" spans="1:26" s="20" customFormat="1" x14ac:dyDescent="0.2">
      <c r="A5821" s="43"/>
      <c r="B5821" s="48"/>
      <c r="C5821" s="49"/>
      <c r="D5821" s="49"/>
      <c r="E5821" s="50"/>
      <c r="F5821" s="43"/>
      <c r="G5821" s="43"/>
      <c r="H5821" s="45"/>
      <c r="I5821" s="23"/>
      <c r="N5821" s="54"/>
      <c r="Y5821" s="53"/>
      <c r="Z5821" s="62"/>
    </row>
    <row r="5822" spans="1:26" s="20" customFormat="1" x14ac:dyDescent="0.2">
      <c r="A5822" s="43"/>
      <c r="B5822" s="48"/>
      <c r="C5822" s="49"/>
      <c r="D5822" s="49"/>
      <c r="E5822" s="50"/>
      <c r="F5822" s="43"/>
      <c r="G5822" s="43"/>
      <c r="H5822" s="45"/>
      <c r="I5822" s="23"/>
      <c r="N5822" s="54"/>
      <c r="Y5822" s="53"/>
      <c r="Z5822" s="62"/>
    </row>
    <row r="5823" spans="1:26" s="20" customFormat="1" x14ac:dyDescent="0.2">
      <c r="A5823" s="43"/>
      <c r="B5823" s="48"/>
      <c r="C5823" s="49"/>
      <c r="D5823" s="49"/>
      <c r="E5823" s="50"/>
      <c r="F5823" s="43"/>
      <c r="G5823" s="43"/>
      <c r="H5823" s="45"/>
      <c r="I5823" s="23"/>
      <c r="N5823" s="54"/>
      <c r="Y5823" s="53"/>
      <c r="Z5823" s="62"/>
    </row>
    <row r="5824" spans="1:26" s="20" customFormat="1" x14ac:dyDescent="0.2">
      <c r="A5824" s="43"/>
      <c r="B5824" s="48"/>
      <c r="C5824" s="49"/>
      <c r="D5824" s="49"/>
      <c r="E5824" s="50"/>
      <c r="F5824" s="43"/>
      <c r="G5824" s="43"/>
      <c r="H5824" s="45"/>
      <c r="I5824" s="23"/>
      <c r="N5824" s="54"/>
      <c r="Y5824" s="53"/>
      <c r="Z5824" s="62"/>
    </row>
    <row r="5825" spans="1:26" s="20" customFormat="1" x14ac:dyDescent="0.2">
      <c r="A5825" s="43"/>
      <c r="B5825" s="48"/>
      <c r="C5825" s="49"/>
      <c r="D5825" s="49"/>
      <c r="E5825" s="50"/>
      <c r="F5825" s="43"/>
      <c r="G5825" s="43"/>
      <c r="H5825" s="45"/>
      <c r="I5825" s="23"/>
      <c r="N5825" s="54"/>
      <c r="Y5825" s="53"/>
      <c r="Z5825" s="62"/>
    </row>
    <row r="5826" spans="1:26" s="20" customFormat="1" x14ac:dyDescent="0.2">
      <c r="A5826" s="43"/>
      <c r="B5826" s="48"/>
      <c r="C5826" s="49"/>
      <c r="D5826" s="49"/>
      <c r="E5826" s="50"/>
      <c r="F5826" s="43"/>
      <c r="G5826" s="43"/>
      <c r="H5826" s="45"/>
      <c r="I5826" s="23"/>
      <c r="N5826" s="54"/>
      <c r="Y5826" s="53"/>
      <c r="Z5826" s="62"/>
    </row>
    <row r="5827" spans="1:26" s="20" customFormat="1" x14ac:dyDescent="0.2">
      <c r="A5827" s="43"/>
      <c r="B5827" s="48"/>
      <c r="C5827" s="49"/>
      <c r="D5827" s="49"/>
      <c r="E5827" s="50"/>
      <c r="F5827" s="43"/>
      <c r="G5827" s="43"/>
      <c r="H5827" s="45"/>
      <c r="I5827" s="23"/>
      <c r="N5827" s="54"/>
      <c r="Y5827" s="53"/>
      <c r="Z5827" s="62"/>
    </row>
    <row r="5828" spans="1:26" s="20" customFormat="1" x14ac:dyDescent="0.2">
      <c r="A5828" s="43"/>
      <c r="B5828" s="48"/>
      <c r="C5828" s="49"/>
      <c r="D5828" s="49"/>
      <c r="E5828" s="50"/>
      <c r="F5828" s="43"/>
      <c r="G5828" s="43"/>
      <c r="H5828" s="45"/>
      <c r="I5828" s="23"/>
      <c r="N5828" s="54"/>
      <c r="Y5828" s="53"/>
      <c r="Z5828" s="62"/>
    </row>
    <row r="5829" spans="1:26" s="20" customFormat="1" x14ac:dyDescent="0.2">
      <c r="A5829" s="43"/>
      <c r="B5829" s="48"/>
      <c r="C5829" s="49"/>
      <c r="D5829" s="49"/>
      <c r="E5829" s="50"/>
      <c r="F5829" s="43"/>
      <c r="G5829" s="43"/>
      <c r="H5829" s="45"/>
      <c r="I5829" s="23"/>
      <c r="N5829" s="54"/>
      <c r="Y5829" s="53"/>
      <c r="Z5829" s="62"/>
    </row>
    <row r="5830" spans="1:26" s="20" customFormat="1" x14ac:dyDescent="0.2">
      <c r="A5830" s="43"/>
      <c r="B5830" s="48"/>
      <c r="C5830" s="49"/>
      <c r="D5830" s="49"/>
      <c r="E5830" s="50"/>
      <c r="F5830" s="43"/>
      <c r="G5830" s="43"/>
      <c r="H5830" s="45"/>
      <c r="I5830" s="23"/>
      <c r="N5830" s="54"/>
      <c r="Y5830" s="53"/>
      <c r="Z5830" s="62"/>
    </row>
    <row r="5831" spans="1:26" s="20" customFormat="1" x14ac:dyDescent="0.2">
      <c r="A5831" s="43"/>
      <c r="B5831" s="48"/>
      <c r="C5831" s="49"/>
      <c r="D5831" s="49"/>
      <c r="E5831" s="50"/>
      <c r="F5831" s="43"/>
      <c r="G5831" s="43"/>
      <c r="H5831" s="45"/>
      <c r="I5831" s="23"/>
      <c r="N5831" s="54"/>
      <c r="Y5831" s="53"/>
      <c r="Z5831" s="62"/>
    </row>
    <row r="5832" spans="1:26" s="20" customFormat="1" x14ac:dyDescent="0.2">
      <c r="A5832" s="43"/>
      <c r="B5832" s="48"/>
      <c r="C5832" s="49"/>
      <c r="D5832" s="49"/>
      <c r="E5832" s="50"/>
      <c r="F5832" s="43"/>
      <c r="G5832" s="43"/>
      <c r="H5832" s="45"/>
      <c r="I5832" s="23"/>
      <c r="N5832" s="54"/>
      <c r="Y5832" s="53"/>
      <c r="Z5832" s="62"/>
    </row>
    <row r="5833" spans="1:26" s="20" customFormat="1" x14ac:dyDescent="0.2">
      <c r="A5833" s="43"/>
      <c r="B5833" s="48"/>
      <c r="C5833" s="49"/>
      <c r="D5833" s="49"/>
      <c r="E5833" s="50"/>
      <c r="F5833" s="43"/>
      <c r="G5833" s="43"/>
      <c r="H5833" s="45"/>
      <c r="I5833" s="23"/>
      <c r="N5833" s="54"/>
      <c r="Y5833" s="53"/>
      <c r="Z5833" s="62"/>
    </row>
    <row r="5834" spans="1:26" s="20" customFormat="1" x14ac:dyDescent="0.2">
      <c r="A5834" s="43"/>
      <c r="B5834" s="48"/>
      <c r="C5834" s="49"/>
      <c r="D5834" s="49"/>
      <c r="E5834" s="50"/>
      <c r="F5834" s="43"/>
      <c r="G5834" s="43"/>
      <c r="H5834" s="45"/>
      <c r="I5834" s="23"/>
      <c r="N5834" s="54"/>
      <c r="Y5834" s="53"/>
      <c r="Z5834" s="62"/>
    </row>
    <row r="5835" spans="1:26" s="20" customFormat="1" x14ac:dyDescent="0.2">
      <c r="A5835" s="43"/>
      <c r="B5835" s="48"/>
      <c r="C5835" s="49"/>
      <c r="D5835" s="49"/>
      <c r="E5835" s="50"/>
      <c r="F5835" s="43"/>
      <c r="G5835" s="43"/>
      <c r="H5835" s="45"/>
      <c r="I5835" s="23"/>
      <c r="N5835" s="54"/>
      <c r="Y5835" s="53"/>
      <c r="Z5835" s="62"/>
    </row>
    <row r="5836" spans="1:26" s="20" customFormat="1" x14ac:dyDescent="0.2">
      <c r="A5836" s="43"/>
      <c r="B5836" s="48"/>
      <c r="C5836" s="49"/>
      <c r="D5836" s="49"/>
      <c r="E5836" s="50"/>
      <c r="F5836" s="43"/>
      <c r="G5836" s="43"/>
      <c r="H5836" s="45"/>
      <c r="I5836" s="23"/>
      <c r="N5836" s="54"/>
      <c r="Y5836" s="53"/>
      <c r="Z5836" s="62"/>
    </row>
    <row r="5837" spans="1:26" s="20" customFormat="1" x14ac:dyDescent="0.2">
      <c r="A5837" s="43"/>
      <c r="B5837" s="48"/>
      <c r="C5837" s="49"/>
      <c r="D5837" s="49"/>
      <c r="E5837" s="50"/>
      <c r="F5837" s="43"/>
      <c r="G5837" s="43"/>
      <c r="H5837" s="45"/>
      <c r="I5837" s="23"/>
      <c r="N5837" s="54"/>
      <c r="Y5837" s="53"/>
      <c r="Z5837" s="62"/>
    </row>
    <row r="5838" spans="1:26" s="20" customFormat="1" x14ac:dyDescent="0.2">
      <c r="A5838" s="43"/>
      <c r="B5838" s="48"/>
      <c r="C5838" s="49"/>
      <c r="D5838" s="49"/>
      <c r="E5838" s="50"/>
      <c r="F5838" s="43"/>
      <c r="G5838" s="43"/>
      <c r="H5838" s="45"/>
      <c r="I5838" s="23"/>
      <c r="N5838" s="54"/>
      <c r="Y5838" s="53"/>
      <c r="Z5838" s="62"/>
    </row>
    <row r="5839" spans="1:26" s="20" customFormat="1" x14ac:dyDescent="0.2">
      <c r="A5839" s="43"/>
      <c r="B5839" s="48"/>
      <c r="C5839" s="49"/>
      <c r="D5839" s="49"/>
      <c r="E5839" s="50"/>
      <c r="F5839" s="43"/>
      <c r="G5839" s="43"/>
      <c r="H5839" s="45"/>
      <c r="I5839" s="23"/>
      <c r="N5839" s="54"/>
      <c r="Y5839" s="53"/>
      <c r="Z5839" s="62"/>
    </row>
    <row r="5840" spans="1:26" s="20" customFormat="1" x14ac:dyDescent="0.2">
      <c r="A5840" s="43"/>
      <c r="B5840" s="48"/>
      <c r="C5840" s="49"/>
      <c r="D5840" s="49"/>
      <c r="E5840" s="50"/>
      <c r="F5840" s="43"/>
      <c r="G5840" s="43"/>
      <c r="H5840" s="45"/>
      <c r="I5840" s="23"/>
      <c r="N5840" s="54"/>
      <c r="Y5840" s="53"/>
      <c r="Z5840" s="62"/>
    </row>
    <row r="5841" spans="1:26" s="20" customFormat="1" x14ac:dyDescent="0.2">
      <c r="A5841" s="43"/>
      <c r="B5841" s="48"/>
      <c r="C5841" s="49"/>
      <c r="D5841" s="49"/>
      <c r="E5841" s="50"/>
      <c r="F5841" s="43"/>
      <c r="G5841" s="43"/>
      <c r="H5841" s="45"/>
      <c r="I5841" s="23"/>
      <c r="N5841" s="54"/>
      <c r="Y5841" s="53"/>
      <c r="Z5841" s="62"/>
    </row>
    <row r="5842" spans="1:26" s="20" customFormat="1" x14ac:dyDescent="0.2">
      <c r="A5842" s="43"/>
      <c r="B5842" s="48"/>
      <c r="C5842" s="49"/>
      <c r="D5842" s="49"/>
      <c r="E5842" s="50"/>
      <c r="F5842" s="43"/>
      <c r="G5842" s="43"/>
      <c r="H5842" s="45"/>
      <c r="I5842" s="23"/>
      <c r="N5842" s="54"/>
      <c r="Y5842" s="53"/>
      <c r="Z5842" s="62"/>
    </row>
    <row r="5843" spans="1:26" s="20" customFormat="1" x14ac:dyDescent="0.2">
      <c r="A5843" s="43"/>
      <c r="B5843" s="48"/>
      <c r="C5843" s="49"/>
      <c r="D5843" s="49"/>
      <c r="E5843" s="50"/>
      <c r="F5843" s="43"/>
      <c r="G5843" s="43"/>
      <c r="H5843" s="45"/>
      <c r="I5843" s="23"/>
      <c r="N5843" s="54"/>
      <c r="Y5843" s="53"/>
      <c r="Z5843" s="62"/>
    </row>
    <row r="5844" spans="1:26" s="20" customFormat="1" x14ac:dyDescent="0.2">
      <c r="A5844" s="43"/>
      <c r="B5844" s="48"/>
      <c r="C5844" s="49"/>
      <c r="D5844" s="49"/>
      <c r="E5844" s="50"/>
      <c r="F5844" s="43"/>
      <c r="G5844" s="43"/>
      <c r="H5844" s="45"/>
      <c r="I5844" s="23"/>
      <c r="N5844" s="54"/>
      <c r="Y5844" s="53"/>
      <c r="Z5844" s="62"/>
    </row>
    <row r="5845" spans="1:26" s="20" customFormat="1" x14ac:dyDescent="0.2">
      <c r="A5845" s="43"/>
      <c r="B5845" s="48"/>
      <c r="C5845" s="49"/>
      <c r="D5845" s="49"/>
      <c r="E5845" s="50"/>
      <c r="F5845" s="43"/>
      <c r="G5845" s="43"/>
      <c r="H5845" s="45"/>
      <c r="I5845" s="23"/>
      <c r="N5845" s="54"/>
      <c r="Y5845" s="53"/>
      <c r="Z5845" s="62"/>
    </row>
    <row r="5846" spans="1:26" s="20" customFormat="1" x14ac:dyDescent="0.2">
      <c r="A5846" s="43"/>
      <c r="B5846" s="48"/>
      <c r="C5846" s="49"/>
      <c r="D5846" s="49"/>
      <c r="E5846" s="50"/>
      <c r="F5846" s="43"/>
      <c r="G5846" s="43"/>
      <c r="H5846" s="45"/>
      <c r="I5846" s="23"/>
      <c r="N5846" s="54"/>
      <c r="Y5846" s="53"/>
      <c r="Z5846" s="62"/>
    </row>
    <row r="5847" spans="1:26" s="20" customFormat="1" x14ac:dyDescent="0.2">
      <c r="A5847" s="43"/>
      <c r="B5847" s="48"/>
      <c r="C5847" s="49"/>
      <c r="D5847" s="49"/>
      <c r="E5847" s="50"/>
      <c r="F5847" s="43"/>
      <c r="G5847" s="43"/>
      <c r="H5847" s="45"/>
      <c r="I5847" s="23"/>
      <c r="N5847" s="54"/>
      <c r="Y5847" s="53"/>
      <c r="Z5847" s="62"/>
    </row>
    <row r="5848" spans="1:26" s="20" customFormat="1" x14ac:dyDescent="0.2">
      <c r="A5848" s="43"/>
      <c r="B5848" s="48"/>
      <c r="C5848" s="49"/>
      <c r="D5848" s="49"/>
      <c r="E5848" s="50"/>
      <c r="F5848" s="43"/>
      <c r="G5848" s="43"/>
      <c r="H5848" s="45"/>
      <c r="I5848" s="23"/>
      <c r="N5848" s="54"/>
      <c r="Y5848" s="53"/>
      <c r="Z5848" s="62"/>
    </row>
    <row r="5849" spans="1:26" s="20" customFormat="1" x14ac:dyDescent="0.2">
      <c r="A5849" s="43"/>
      <c r="B5849" s="48"/>
      <c r="C5849" s="49"/>
      <c r="D5849" s="49"/>
      <c r="E5849" s="50"/>
      <c r="F5849" s="43"/>
      <c r="G5849" s="43"/>
      <c r="H5849" s="45"/>
      <c r="I5849" s="23"/>
      <c r="N5849" s="54"/>
      <c r="Y5849" s="53"/>
      <c r="Z5849" s="62"/>
    </row>
    <row r="5850" spans="1:26" s="20" customFormat="1" x14ac:dyDescent="0.2">
      <c r="A5850" s="43"/>
      <c r="B5850" s="48"/>
      <c r="C5850" s="49"/>
      <c r="D5850" s="49"/>
      <c r="E5850" s="50"/>
      <c r="F5850" s="43"/>
      <c r="G5850" s="43"/>
      <c r="H5850" s="45"/>
      <c r="I5850" s="23"/>
      <c r="N5850" s="54"/>
      <c r="Y5850" s="53"/>
      <c r="Z5850" s="62"/>
    </row>
    <row r="5851" spans="1:26" s="20" customFormat="1" x14ac:dyDescent="0.2">
      <c r="A5851" s="43"/>
      <c r="B5851" s="48"/>
      <c r="C5851" s="49"/>
      <c r="D5851" s="49"/>
      <c r="E5851" s="50"/>
      <c r="F5851" s="43"/>
      <c r="G5851" s="43"/>
      <c r="H5851" s="45"/>
      <c r="I5851" s="23"/>
      <c r="N5851" s="54"/>
      <c r="Y5851" s="53"/>
      <c r="Z5851" s="62"/>
    </row>
    <row r="5852" spans="1:26" s="20" customFormat="1" x14ac:dyDescent="0.2">
      <c r="A5852" s="43"/>
      <c r="B5852" s="48"/>
      <c r="C5852" s="49"/>
      <c r="D5852" s="49"/>
      <c r="E5852" s="50"/>
      <c r="F5852" s="43"/>
      <c r="G5852" s="43"/>
      <c r="H5852" s="45"/>
      <c r="I5852" s="23"/>
      <c r="N5852" s="54"/>
      <c r="Y5852" s="53"/>
      <c r="Z5852" s="62"/>
    </row>
    <row r="5853" spans="1:26" s="20" customFormat="1" x14ac:dyDescent="0.2">
      <c r="A5853" s="43"/>
      <c r="B5853" s="48"/>
      <c r="C5853" s="49"/>
      <c r="D5853" s="49"/>
      <c r="E5853" s="50"/>
      <c r="F5853" s="43"/>
      <c r="G5853" s="43"/>
      <c r="H5853" s="45"/>
      <c r="I5853" s="23"/>
      <c r="N5853" s="54"/>
      <c r="Y5853" s="53"/>
      <c r="Z5853" s="62"/>
    </row>
    <row r="5854" spans="1:26" s="20" customFormat="1" x14ac:dyDescent="0.2">
      <c r="A5854" s="43"/>
      <c r="B5854" s="48"/>
      <c r="C5854" s="49"/>
      <c r="D5854" s="49"/>
      <c r="E5854" s="50"/>
      <c r="F5854" s="43"/>
      <c r="G5854" s="43"/>
      <c r="H5854" s="45"/>
      <c r="I5854" s="23"/>
      <c r="N5854" s="54"/>
      <c r="Y5854" s="53"/>
      <c r="Z5854" s="62"/>
    </row>
    <row r="5855" spans="1:26" s="20" customFormat="1" x14ac:dyDescent="0.2">
      <c r="A5855" s="43"/>
      <c r="B5855" s="48"/>
      <c r="C5855" s="49"/>
      <c r="D5855" s="49"/>
      <c r="E5855" s="50"/>
      <c r="F5855" s="43"/>
      <c r="G5855" s="43"/>
      <c r="H5855" s="45"/>
      <c r="I5855" s="23"/>
      <c r="N5855" s="54"/>
      <c r="Y5855" s="53"/>
      <c r="Z5855" s="62"/>
    </row>
    <row r="5856" spans="1:26" s="20" customFormat="1" x14ac:dyDescent="0.2">
      <c r="A5856" s="43"/>
      <c r="B5856" s="48"/>
      <c r="C5856" s="49"/>
      <c r="D5856" s="49"/>
      <c r="E5856" s="50"/>
      <c r="F5856" s="43"/>
      <c r="G5856" s="43"/>
      <c r="H5856" s="45"/>
      <c r="I5856" s="23"/>
      <c r="N5856" s="54"/>
      <c r="Y5856" s="53"/>
      <c r="Z5856" s="62"/>
    </row>
    <row r="5857" spans="1:26" s="20" customFormat="1" x14ac:dyDescent="0.2">
      <c r="A5857" s="43"/>
      <c r="B5857" s="48"/>
      <c r="C5857" s="49"/>
      <c r="D5857" s="49"/>
      <c r="E5857" s="50"/>
      <c r="F5857" s="43"/>
      <c r="G5857" s="43"/>
      <c r="H5857" s="45"/>
      <c r="I5857" s="23"/>
      <c r="N5857" s="54"/>
      <c r="Y5857" s="53"/>
      <c r="Z5857" s="62"/>
    </row>
    <row r="5858" spans="1:26" s="20" customFormat="1" x14ac:dyDescent="0.2">
      <c r="A5858" s="43"/>
      <c r="B5858" s="48"/>
      <c r="C5858" s="49"/>
      <c r="D5858" s="49"/>
      <c r="E5858" s="50"/>
      <c r="F5858" s="43"/>
      <c r="G5858" s="43"/>
      <c r="H5858" s="45"/>
      <c r="I5858" s="23"/>
      <c r="N5858" s="54"/>
      <c r="Y5858" s="53"/>
      <c r="Z5858" s="62"/>
    </row>
    <row r="5859" spans="1:26" s="20" customFormat="1" x14ac:dyDescent="0.2">
      <c r="A5859" s="43"/>
      <c r="B5859" s="48"/>
      <c r="C5859" s="49"/>
      <c r="D5859" s="49"/>
      <c r="E5859" s="50"/>
      <c r="F5859" s="43"/>
      <c r="G5859" s="43"/>
      <c r="H5859" s="45"/>
      <c r="I5859" s="23"/>
      <c r="N5859" s="54"/>
      <c r="Y5859" s="53"/>
      <c r="Z5859" s="62"/>
    </row>
    <row r="5860" spans="1:26" s="20" customFormat="1" x14ac:dyDescent="0.2">
      <c r="A5860" s="43"/>
      <c r="B5860" s="48"/>
      <c r="C5860" s="49"/>
      <c r="D5860" s="49"/>
      <c r="E5860" s="50"/>
      <c r="F5860" s="43"/>
      <c r="G5860" s="43"/>
      <c r="H5860" s="45"/>
      <c r="I5860" s="23"/>
      <c r="N5860" s="54"/>
      <c r="Y5860" s="53"/>
      <c r="Z5860" s="62"/>
    </row>
    <row r="5861" spans="1:26" s="20" customFormat="1" x14ac:dyDescent="0.2">
      <c r="A5861" s="43"/>
      <c r="B5861" s="48"/>
      <c r="C5861" s="49"/>
      <c r="D5861" s="49"/>
      <c r="E5861" s="50"/>
      <c r="F5861" s="43"/>
      <c r="G5861" s="43"/>
      <c r="H5861" s="45"/>
      <c r="I5861" s="23"/>
      <c r="N5861" s="54"/>
      <c r="Y5861" s="53"/>
      <c r="Z5861" s="62"/>
    </row>
    <row r="5862" spans="1:26" s="20" customFormat="1" x14ac:dyDescent="0.2">
      <c r="A5862" s="43"/>
      <c r="B5862" s="48"/>
      <c r="C5862" s="49"/>
      <c r="D5862" s="49"/>
      <c r="E5862" s="50"/>
      <c r="F5862" s="43"/>
      <c r="G5862" s="43"/>
      <c r="H5862" s="45"/>
      <c r="I5862" s="23"/>
      <c r="N5862" s="54"/>
      <c r="Y5862" s="53"/>
      <c r="Z5862" s="62"/>
    </row>
    <row r="5863" spans="1:26" s="20" customFormat="1" x14ac:dyDescent="0.2">
      <c r="A5863" s="43"/>
      <c r="B5863" s="48"/>
      <c r="C5863" s="49"/>
      <c r="D5863" s="49"/>
      <c r="E5863" s="50"/>
      <c r="F5863" s="43"/>
      <c r="G5863" s="43"/>
      <c r="H5863" s="45"/>
      <c r="I5863" s="23"/>
      <c r="N5863" s="54"/>
      <c r="Y5863" s="53"/>
      <c r="Z5863" s="62"/>
    </row>
    <row r="5864" spans="1:26" s="20" customFormat="1" x14ac:dyDescent="0.2">
      <c r="A5864" s="43"/>
      <c r="B5864" s="48"/>
      <c r="C5864" s="49"/>
      <c r="D5864" s="49"/>
      <c r="E5864" s="50"/>
      <c r="F5864" s="43"/>
      <c r="G5864" s="43"/>
      <c r="H5864" s="45"/>
      <c r="I5864" s="23"/>
      <c r="N5864" s="54"/>
      <c r="Y5864" s="53"/>
      <c r="Z5864" s="62"/>
    </row>
    <row r="5865" spans="1:26" s="20" customFormat="1" x14ac:dyDescent="0.2">
      <c r="A5865" s="43"/>
      <c r="B5865" s="48"/>
      <c r="C5865" s="49"/>
      <c r="D5865" s="49"/>
      <c r="E5865" s="50"/>
      <c r="F5865" s="43"/>
      <c r="G5865" s="43"/>
      <c r="H5865" s="45"/>
      <c r="I5865" s="23"/>
      <c r="N5865" s="54"/>
      <c r="Y5865" s="53"/>
      <c r="Z5865" s="62"/>
    </row>
    <row r="5866" spans="1:26" s="20" customFormat="1" x14ac:dyDescent="0.2">
      <c r="A5866" s="43"/>
      <c r="B5866" s="48"/>
      <c r="C5866" s="49"/>
      <c r="D5866" s="49"/>
      <c r="E5866" s="50"/>
      <c r="F5866" s="43"/>
      <c r="G5866" s="43"/>
      <c r="H5866" s="45"/>
      <c r="I5866" s="23"/>
      <c r="N5866" s="54"/>
      <c r="Y5866" s="53"/>
      <c r="Z5866" s="62"/>
    </row>
    <row r="5867" spans="1:26" s="20" customFormat="1" x14ac:dyDescent="0.2">
      <c r="A5867" s="43"/>
      <c r="B5867" s="48"/>
      <c r="C5867" s="49"/>
      <c r="D5867" s="49"/>
      <c r="E5867" s="50"/>
      <c r="F5867" s="43"/>
      <c r="G5867" s="43"/>
      <c r="H5867" s="45"/>
      <c r="I5867" s="23"/>
      <c r="N5867" s="54"/>
      <c r="Y5867" s="53"/>
      <c r="Z5867" s="62"/>
    </row>
    <row r="5868" spans="1:26" s="20" customFormat="1" x14ac:dyDescent="0.2">
      <c r="A5868" s="43"/>
      <c r="B5868" s="48"/>
      <c r="C5868" s="49"/>
      <c r="D5868" s="49"/>
      <c r="E5868" s="50"/>
      <c r="F5868" s="43"/>
      <c r="G5868" s="43"/>
      <c r="H5868" s="45"/>
      <c r="I5868" s="23"/>
      <c r="N5868" s="54"/>
      <c r="Y5868" s="53"/>
      <c r="Z5868" s="62"/>
    </row>
    <row r="5869" spans="1:26" s="20" customFormat="1" x14ac:dyDescent="0.2">
      <c r="A5869" s="43"/>
      <c r="B5869" s="48"/>
      <c r="C5869" s="49"/>
      <c r="D5869" s="49"/>
      <c r="E5869" s="50"/>
      <c r="F5869" s="43"/>
      <c r="G5869" s="43"/>
      <c r="H5869" s="45"/>
      <c r="I5869" s="23"/>
      <c r="N5869" s="54"/>
      <c r="Y5869" s="53"/>
      <c r="Z5869" s="62"/>
    </row>
    <row r="5870" spans="1:26" s="20" customFormat="1" x14ac:dyDescent="0.2">
      <c r="A5870" s="43"/>
      <c r="B5870" s="48"/>
      <c r="C5870" s="49"/>
      <c r="D5870" s="49"/>
      <c r="E5870" s="50"/>
      <c r="F5870" s="43"/>
      <c r="G5870" s="43"/>
      <c r="H5870" s="45"/>
      <c r="I5870" s="23"/>
      <c r="N5870" s="54"/>
      <c r="Y5870" s="53"/>
      <c r="Z5870" s="62"/>
    </row>
    <row r="5871" spans="1:26" s="20" customFormat="1" x14ac:dyDescent="0.2">
      <c r="A5871" s="43"/>
      <c r="B5871" s="48"/>
      <c r="C5871" s="49"/>
      <c r="D5871" s="49"/>
      <c r="E5871" s="50"/>
      <c r="F5871" s="43"/>
      <c r="G5871" s="43"/>
      <c r="H5871" s="45"/>
      <c r="I5871" s="23"/>
      <c r="N5871" s="54"/>
      <c r="Y5871" s="53"/>
      <c r="Z5871" s="62"/>
    </row>
    <row r="5872" spans="1:26" s="20" customFormat="1" x14ac:dyDescent="0.2">
      <c r="A5872" s="43"/>
      <c r="B5872" s="48"/>
      <c r="C5872" s="49"/>
      <c r="D5872" s="49"/>
      <c r="E5872" s="50"/>
      <c r="F5872" s="43"/>
      <c r="G5872" s="43"/>
      <c r="H5872" s="45"/>
      <c r="I5872" s="23"/>
      <c r="N5872" s="54"/>
      <c r="Y5872" s="53"/>
      <c r="Z5872" s="62"/>
    </row>
    <row r="5873" spans="1:26" s="20" customFormat="1" x14ac:dyDescent="0.2">
      <c r="A5873" s="43"/>
      <c r="B5873" s="48"/>
      <c r="C5873" s="49"/>
      <c r="D5873" s="49"/>
      <c r="E5873" s="50"/>
      <c r="F5873" s="43"/>
      <c r="G5873" s="43"/>
      <c r="H5873" s="45"/>
      <c r="I5873" s="23"/>
      <c r="N5873" s="54"/>
      <c r="Y5873" s="53"/>
      <c r="Z5873" s="62"/>
    </row>
    <row r="5874" spans="1:26" s="20" customFormat="1" x14ac:dyDescent="0.2">
      <c r="A5874" s="43"/>
      <c r="B5874" s="48"/>
      <c r="C5874" s="49"/>
      <c r="D5874" s="49"/>
      <c r="E5874" s="50"/>
      <c r="F5874" s="43"/>
      <c r="G5874" s="43"/>
      <c r="H5874" s="45"/>
      <c r="I5874" s="23"/>
      <c r="N5874" s="54"/>
      <c r="Y5874" s="53"/>
      <c r="Z5874" s="62"/>
    </row>
    <row r="5875" spans="1:26" s="20" customFormat="1" x14ac:dyDescent="0.2">
      <c r="A5875" s="43"/>
      <c r="B5875" s="48"/>
      <c r="C5875" s="49"/>
      <c r="D5875" s="49"/>
      <c r="E5875" s="50"/>
      <c r="F5875" s="43"/>
      <c r="G5875" s="43"/>
      <c r="H5875" s="45"/>
      <c r="I5875" s="23"/>
      <c r="N5875" s="54"/>
      <c r="Y5875" s="53"/>
      <c r="Z5875" s="62"/>
    </row>
    <row r="5876" spans="1:26" s="20" customFormat="1" x14ac:dyDescent="0.2">
      <c r="A5876" s="43"/>
      <c r="B5876" s="48"/>
      <c r="C5876" s="49"/>
      <c r="D5876" s="49"/>
      <c r="E5876" s="50"/>
      <c r="F5876" s="43"/>
      <c r="G5876" s="43"/>
      <c r="H5876" s="45"/>
      <c r="I5876" s="23"/>
      <c r="N5876" s="54"/>
      <c r="Y5876" s="53"/>
      <c r="Z5876" s="62"/>
    </row>
    <row r="5877" spans="1:26" s="20" customFormat="1" x14ac:dyDescent="0.2">
      <c r="A5877" s="43"/>
      <c r="B5877" s="48"/>
      <c r="C5877" s="49"/>
      <c r="D5877" s="49"/>
      <c r="E5877" s="50"/>
      <c r="F5877" s="43"/>
      <c r="G5877" s="43"/>
      <c r="H5877" s="45"/>
      <c r="I5877" s="23"/>
      <c r="N5877" s="54"/>
      <c r="Y5877" s="53"/>
      <c r="Z5877" s="62"/>
    </row>
    <row r="5878" spans="1:26" s="20" customFormat="1" x14ac:dyDescent="0.2">
      <c r="A5878" s="43"/>
      <c r="B5878" s="48"/>
      <c r="C5878" s="49"/>
      <c r="D5878" s="49"/>
      <c r="E5878" s="50"/>
      <c r="F5878" s="43"/>
      <c r="G5878" s="43"/>
      <c r="H5878" s="45"/>
      <c r="I5878" s="23"/>
      <c r="N5878" s="54"/>
      <c r="Y5878" s="53"/>
      <c r="Z5878" s="62"/>
    </row>
    <row r="5879" spans="1:26" s="20" customFormat="1" x14ac:dyDescent="0.2">
      <c r="A5879" s="43"/>
      <c r="B5879" s="48"/>
      <c r="C5879" s="49"/>
      <c r="D5879" s="49"/>
      <c r="E5879" s="50"/>
      <c r="F5879" s="43"/>
      <c r="G5879" s="43"/>
      <c r="H5879" s="45"/>
      <c r="I5879" s="23"/>
      <c r="N5879" s="54"/>
      <c r="Y5879" s="53"/>
      <c r="Z5879" s="62"/>
    </row>
    <row r="5880" spans="1:26" s="20" customFormat="1" x14ac:dyDescent="0.2">
      <c r="A5880" s="43"/>
      <c r="B5880" s="48"/>
      <c r="C5880" s="49"/>
      <c r="D5880" s="49"/>
      <c r="E5880" s="50"/>
      <c r="F5880" s="43"/>
      <c r="G5880" s="43"/>
      <c r="H5880" s="45"/>
      <c r="I5880" s="23"/>
      <c r="N5880" s="54"/>
      <c r="Y5880" s="53"/>
      <c r="Z5880" s="62"/>
    </row>
    <row r="5881" spans="1:26" s="20" customFormat="1" x14ac:dyDescent="0.2">
      <c r="A5881" s="43"/>
      <c r="B5881" s="48"/>
      <c r="C5881" s="49"/>
      <c r="D5881" s="49"/>
      <c r="E5881" s="50"/>
      <c r="F5881" s="43"/>
      <c r="G5881" s="43"/>
      <c r="H5881" s="45"/>
      <c r="I5881" s="23"/>
      <c r="N5881" s="54"/>
      <c r="Y5881" s="53"/>
      <c r="Z5881" s="62"/>
    </row>
    <row r="5882" spans="1:26" s="20" customFormat="1" x14ac:dyDescent="0.2">
      <c r="A5882" s="43"/>
      <c r="B5882" s="48"/>
      <c r="C5882" s="49"/>
      <c r="D5882" s="49"/>
      <c r="E5882" s="50"/>
      <c r="F5882" s="43"/>
      <c r="G5882" s="43"/>
      <c r="H5882" s="45"/>
      <c r="I5882" s="23"/>
      <c r="N5882" s="54"/>
      <c r="Y5882" s="53"/>
      <c r="Z5882" s="62"/>
    </row>
    <row r="5883" spans="1:26" s="20" customFormat="1" x14ac:dyDescent="0.2">
      <c r="A5883" s="43"/>
      <c r="B5883" s="48"/>
      <c r="C5883" s="49"/>
      <c r="D5883" s="49"/>
      <c r="E5883" s="50"/>
      <c r="F5883" s="43"/>
      <c r="G5883" s="43"/>
      <c r="H5883" s="45"/>
      <c r="I5883" s="23"/>
      <c r="N5883" s="54"/>
      <c r="Y5883" s="53"/>
      <c r="Z5883" s="62"/>
    </row>
    <row r="5884" spans="1:26" s="20" customFormat="1" x14ac:dyDescent="0.2">
      <c r="A5884" s="43"/>
      <c r="B5884" s="48"/>
      <c r="C5884" s="49"/>
      <c r="D5884" s="49"/>
      <c r="E5884" s="50"/>
      <c r="F5884" s="43"/>
      <c r="G5884" s="43"/>
      <c r="H5884" s="45"/>
      <c r="I5884" s="23"/>
      <c r="N5884" s="54"/>
      <c r="Y5884" s="53"/>
      <c r="Z5884" s="62"/>
    </row>
    <row r="5885" spans="1:26" s="20" customFormat="1" x14ac:dyDescent="0.2">
      <c r="A5885" s="43"/>
      <c r="B5885" s="48"/>
      <c r="C5885" s="49"/>
      <c r="D5885" s="49"/>
      <c r="E5885" s="50"/>
      <c r="F5885" s="43"/>
      <c r="G5885" s="43"/>
      <c r="H5885" s="45"/>
      <c r="I5885" s="23"/>
      <c r="N5885" s="54"/>
      <c r="Y5885" s="53"/>
      <c r="Z5885" s="62"/>
    </row>
    <row r="5886" spans="1:26" s="20" customFormat="1" x14ac:dyDescent="0.2">
      <c r="A5886" s="43"/>
      <c r="B5886" s="48"/>
      <c r="C5886" s="49"/>
      <c r="D5886" s="49"/>
      <c r="E5886" s="50"/>
      <c r="F5886" s="43"/>
      <c r="G5886" s="43"/>
      <c r="H5886" s="45"/>
      <c r="I5886" s="23"/>
      <c r="N5886" s="54"/>
      <c r="Y5886" s="53"/>
      <c r="Z5886" s="62"/>
    </row>
    <row r="5887" spans="1:26" s="20" customFormat="1" x14ac:dyDescent="0.2">
      <c r="A5887" s="43"/>
      <c r="B5887" s="48"/>
      <c r="C5887" s="49"/>
      <c r="D5887" s="49"/>
      <c r="E5887" s="50"/>
      <c r="F5887" s="43"/>
      <c r="G5887" s="43"/>
      <c r="H5887" s="45"/>
      <c r="I5887" s="23"/>
      <c r="N5887" s="54"/>
      <c r="Y5887" s="53"/>
      <c r="Z5887" s="62"/>
    </row>
    <row r="5888" spans="1:26" s="20" customFormat="1" x14ac:dyDescent="0.2">
      <c r="A5888" s="43"/>
      <c r="B5888" s="48"/>
      <c r="C5888" s="49"/>
      <c r="D5888" s="49"/>
      <c r="E5888" s="50"/>
      <c r="F5888" s="43"/>
      <c r="G5888" s="43"/>
      <c r="H5888" s="45"/>
      <c r="I5888" s="23"/>
      <c r="N5888" s="54"/>
      <c r="Y5888" s="53"/>
      <c r="Z5888" s="62"/>
    </row>
    <row r="5889" spans="1:26" s="20" customFormat="1" x14ac:dyDescent="0.2">
      <c r="A5889" s="43"/>
      <c r="B5889" s="48"/>
      <c r="C5889" s="49"/>
      <c r="D5889" s="49"/>
      <c r="E5889" s="50"/>
      <c r="F5889" s="43"/>
      <c r="G5889" s="43"/>
      <c r="H5889" s="45"/>
      <c r="I5889" s="23"/>
      <c r="N5889" s="54"/>
      <c r="Y5889" s="53"/>
      <c r="Z5889" s="62"/>
    </row>
    <row r="5890" spans="1:26" s="20" customFormat="1" x14ac:dyDescent="0.2">
      <c r="A5890" s="43"/>
      <c r="B5890" s="48"/>
      <c r="C5890" s="49"/>
      <c r="D5890" s="49"/>
      <c r="E5890" s="50"/>
      <c r="F5890" s="43"/>
      <c r="G5890" s="43"/>
      <c r="H5890" s="45"/>
      <c r="I5890" s="23"/>
      <c r="N5890" s="54"/>
      <c r="Y5890" s="53"/>
      <c r="Z5890" s="62"/>
    </row>
    <row r="5891" spans="1:26" s="20" customFormat="1" x14ac:dyDescent="0.2">
      <c r="A5891" s="43"/>
      <c r="B5891" s="48"/>
      <c r="C5891" s="49"/>
      <c r="D5891" s="49"/>
      <c r="E5891" s="50"/>
      <c r="F5891" s="43"/>
      <c r="G5891" s="43"/>
      <c r="H5891" s="45"/>
      <c r="I5891" s="23"/>
      <c r="N5891" s="54"/>
      <c r="Y5891" s="53"/>
      <c r="Z5891" s="62"/>
    </row>
    <row r="5892" spans="1:26" s="20" customFormat="1" x14ac:dyDescent="0.2">
      <c r="A5892" s="43"/>
      <c r="B5892" s="48"/>
      <c r="C5892" s="49"/>
      <c r="D5892" s="49"/>
      <c r="E5892" s="50"/>
      <c r="F5892" s="43"/>
      <c r="G5892" s="43"/>
      <c r="H5892" s="45"/>
      <c r="I5892" s="23"/>
      <c r="N5892" s="54"/>
      <c r="Y5892" s="53"/>
      <c r="Z5892" s="62"/>
    </row>
    <row r="5893" spans="1:26" s="20" customFormat="1" x14ac:dyDescent="0.2">
      <c r="A5893" s="43"/>
      <c r="B5893" s="48"/>
      <c r="C5893" s="49"/>
      <c r="D5893" s="49"/>
      <c r="E5893" s="50"/>
      <c r="F5893" s="43"/>
      <c r="G5893" s="43"/>
      <c r="H5893" s="45"/>
      <c r="I5893" s="23"/>
      <c r="N5893" s="54"/>
      <c r="Y5893" s="53"/>
      <c r="Z5893" s="62"/>
    </row>
    <row r="5894" spans="1:26" s="20" customFormat="1" x14ac:dyDescent="0.2">
      <c r="A5894" s="43"/>
      <c r="B5894" s="48"/>
      <c r="C5894" s="49"/>
      <c r="D5894" s="49"/>
      <c r="E5894" s="50"/>
      <c r="F5894" s="43"/>
      <c r="G5894" s="43"/>
      <c r="H5894" s="45"/>
      <c r="I5894" s="23"/>
      <c r="N5894" s="54"/>
      <c r="Y5894" s="53"/>
      <c r="Z5894" s="62"/>
    </row>
    <row r="5895" spans="1:26" s="20" customFormat="1" x14ac:dyDescent="0.2">
      <c r="A5895" s="43"/>
      <c r="B5895" s="48"/>
      <c r="C5895" s="49"/>
      <c r="D5895" s="49"/>
      <c r="E5895" s="50"/>
      <c r="F5895" s="43"/>
      <c r="G5895" s="43"/>
      <c r="H5895" s="45"/>
      <c r="I5895" s="23"/>
      <c r="N5895" s="54"/>
      <c r="Y5895" s="53"/>
      <c r="Z5895" s="62"/>
    </row>
    <row r="5896" spans="1:26" s="20" customFormat="1" x14ac:dyDescent="0.2">
      <c r="A5896" s="43"/>
      <c r="B5896" s="48"/>
      <c r="C5896" s="49"/>
      <c r="D5896" s="49"/>
      <c r="E5896" s="50"/>
      <c r="F5896" s="43"/>
      <c r="G5896" s="43"/>
      <c r="H5896" s="45"/>
      <c r="I5896" s="23"/>
      <c r="N5896" s="54"/>
      <c r="Y5896" s="53"/>
      <c r="Z5896" s="62"/>
    </row>
    <row r="5897" spans="1:26" s="20" customFormat="1" x14ac:dyDescent="0.2">
      <c r="A5897" s="43"/>
      <c r="B5897" s="48"/>
      <c r="C5897" s="49"/>
      <c r="D5897" s="49"/>
      <c r="E5897" s="50"/>
      <c r="F5897" s="43"/>
      <c r="G5897" s="43"/>
      <c r="H5897" s="45"/>
      <c r="I5897" s="23"/>
      <c r="N5897" s="54"/>
      <c r="Y5897" s="53"/>
      <c r="Z5897" s="62"/>
    </row>
    <row r="5898" spans="1:26" s="20" customFormat="1" x14ac:dyDescent="0.2">
      <c r="A5898" s="43"/>
      <c r="B5898" s="48"/>
      <c r="C5898" s="49"/>
      <c r="D5898" s="49"/>
      <c r="E5898" s="50"/>
      <c r="F5898" s="43"/>
      <c r="G5898" s="43"/>
      <c r="H5898" s="45"/>
      <c r="I5898" s="23"/>
      <c r="N5898" s="54"/>
      <c r="Y5898" s="53"/>
      <c r="Z5898" s="62"/>
    </row>
    <row r="5899" spans="1:26" s="20" customFormat="1" x14ac:dyDescent="0.2">
      <c r="A5899" s="43"/>
      <c r="B5899" s="48"/>
      <c r="C5899" s="49"/>
      <c r="D5899" s="49"/>
      <c r="E5899" s="50"/>
      <c r="F5899" s="43"/>
      <c r="G5899" s="43"/>
      <c r="H5899" s="45"/>
      <c r="I5899" s="23"/>
      <c r="N5899" s="54"/>
      <c r="Y5899" s="53"/>
      <c r="Z5899" s="62"/>
    </row>
    <row r="5900" spans="1:26" s="20" customFormat="1" x14ac:dyDescent="0.2">
      <c r="A5900" s="43"/>
      <c r="B5900" s="48"/>
      <c r="C5900" s="49"/>
      <c r="D5900" s="49"/>
      <c r="E5900" s="50"/>
      <c r="F5900" s="43"/>
      <c r="G5900" s="43"/>
      <c r="H5900" s="45"/>
      <c r="I5900" s="23"/>
      <c r="N5900" s="54"/>
      <c r="Y5900" s="53"/>
      <c r="Z5900" s="62"/>
    </row>
    <row r="5901" spans="1:26" s="20" customFormat="1" x14ac:dyDescent="0.2">
      <c r="A5901" s="43"/>
      <c r="B5901" s="48"/>
      <c r="C5901" s="49"/>
      <c r="D5901" s="49"/>
      <c r="E5901" s="50"/>
      <c r="F5901" s="43"/>
      <c r="G5901" s="43"/>
      <c r="H5901" s="45"/>
      <c r="I5901" s="23"/>
      <c r="N5901" s="54"/>
      <c r="Y5901" s="53"/>
      <c r="Z5901" s="62"/>
    </row>
    <row r="5902" spans="1:26" s="20" customFormat="1" x14ac:dyDescent="0.2">
      <c r="A5902" s="43"/>
      <c r="B5902" s="48"/>
      <c r="C5902" s="49"/>
      <c r="D5902" s="49"/>
      <c r="E5902" s="50"/>
      <c r="F5902" s="43"/>
      <c r="G5902" s="43"/>
      <c r="H5902" s="45"/>
      <c r="I5902" s="23"/>
      <c r="N5902" s="54"/>
      <c r="Y5902" s="53"/>
      <c r="Z5902" s="62"/>
    </row>
    <row r="5903" spans="1:26" s="20" customFormat="1" x14ac:dyDescent="0.2">
      <c r="A5903" s="43"/>
      <c r="B5903" s="48"/>
      <c r="C5903" s="49"/>
      <c r="D5903" s="49"/>
      <c r="E5903" s="50"/>
      <c r="F5903" s="43"/>
      <c r="G5903" s="43"/>
      <c r="H5903" s="45"/>
      <c r="I5903" s="23"/>
      <c r="N5903" s="54"/>
      <c r="Y5903" s="53"/>
      <c r="Z5903" s="62"/>
    </row>
    <row r="5904" spans="1:26" s="20" customFormat="1" x14ac:dyDescent="0.2">
      <c r="A5904" s="43"/>
      <c r="B5904" s="48"/>
      <c r="C5904" s="49"/>
      <c r="D5904" s="49"/>
      <c r="E5904" s="50"/>
      <c r="F5904" s="43"/>
      <c r="G5904" s="43"/>
      <c r="H5904" s="45"/>
      <c r="I5904" s="23"/>
      <c r="N5904" s="54"/>
      <c r="Y5904" s="53"/>
      <c r="Z5904" s="62"/>
    </row>
    <row r="5905" spans="1:26" s="20" customFormat="1" x14ac:dyDescent="0.2">
      <c r="A5905" s="43"/>
      <c r="B5905" s="48"/>
      <c r="C5905" s="49"/>
      <c r="D5905" s="49"/>
      <c r="E5905" s="50"/>
      <c r="F5905" s="43"/>
      <c r="G5905" s="43"/>
      <c r="H5905" s="45"/>
      <c r="I5905" s="23"/>
      <c r="N5905" s="54"/>
      <c r="Y5905" s="53"/>
      <c r="Z5905" s="62"/>
    </row>
    <row r="5906" spans="1:26" s="20" customFormat="1" x14ac:dyDescent="0.2">
      <c r="A5906" s="43"/>
      <c r="B5906" s="48"/>
      <c r="C5906" s="49"/>
      <c r="D5906" s="49"/>
      <c r="E5906" s="50"/>
      <c r="F5906" s="43"/>
      <c r="G5906" s="43"/>
      <c r="H5906" s="45"/>
      <c r="I5906" s="23"/>
      <c r="N5906" s="54"/>
      <c r="Y5906" s="53"/>
      <c r="Z5906" s="62"/>
    </row>
    <row r="5907" spans="1:26" s="20" customFormat="1" x14ac:dyDescent="0.2">
      <c r="A5907" s="43"/>
      <c r="B5907" s="48"/>
      <c r="C5907" s="49"/>
      <c r="D5907" s="49"/>
      <c r="E5907" s="50"/>
      <c r="F5907" s="43"/>
      <c r="G5907" s="43"/>
      <c r="H5907" s="45"/>
      <c r="I5907" s="23"/>
      <c r="N5907" s="54"/>
      <c r="Y5907" s="53"/>
      <c r="Z5907" s="62"/>
    </row>
    <row r="5908" spans="1:26" s="20" customFormat="1" x14ac:dyDescent="0.2">
      <c r="A5908" s="43"/>
      <c r="B5908" s="48"/>
      <c r="C5908" s="49"/>
      <c r="D5908" s="49"/>
      <c r="E5908" s="50"/>
      <c r="F5908" s="43"/>
      <c r="G5908" s="43"/>
      <c r="H5908" s="45"/>
      <c r="I5908" s="23"/>
      <c r="N5908" s="54"/>
      <c r="Y5908" s="53"/>
      <c r="Z5908" s="62"/>
    </row>
    <row r="5909" spans="1:26" s="20" customFormat="1" x14ac:dyDescent="0.2">
      <c r="A5909" s="43"/>
      <c r="B5909" s="48"/>
      <c r="C5909" s="49"/>
      <c r="D5909" s="49"/>
      <c r="E5909" s="50"/>
      <c r="F5909" s="43"/>
      <c r="G5909" s="43"/>
      <c r="H5909" s="45"/>
      <c r="I5909" s="23"/>
      <c r="N5909" s="54"/>
      <c r="Y5909" s="53"/>
      <c r="Z5909" s="62"/>
    </row>
    <row r="5910" spans="1:26" s="20" customFormat="1" x14ac:dyDescent="0.2">
      <c r="A5910" s="43"/>
      <c r="B5910" s="48"/>
      <c r="C5910" s="49"/>
      <c r="D5910" s="49"/>
      <c r="E5910" s="50"/>
      <c r="F5910" s="43"/>
      <c r="G5910" s="43"/>
      <c r="H5910" s="45"/>
      <c r="I5910" s="23"/>
      <c r="N5910" s="54"/>
      <c r="Y5910" s="53"/>
      <c r="Z5910" s="62"/>
    </row>
    <row r="5911" spans="1:26" s="20" customFormat="1" x14ac:dyDescent="0.2">
      <c r="A5911" s="43"/>
      <c r="B5911" s="48"/>
      <c r="C5911" s="49"/>
      <c r="D5911" s="49"/>
      <c r="E5911" s="50"/>
      <c r="F5911" s="43"/>
      <c r="G5911" s="43"/>
      <c r="H5911" s="45"/>
      <c r="I5911" s="23"/>
      <c r="N5911" s="54"/>
      <c r="Y5911" s="53"/>
      <c r="Z5911" s="62"/>
    </row>
    <row r="5912" spans="1:26" s="20" customFormat="1" x14ac:dyDescent="0.2">
      <c r="A5912" s="43"/>
      <c r="B5912" s="48"/>
      <c r="C5912" s="49"/>
      <c r="D5912" s="49"/>
      <c r="E5912" s="50"/>
      <c r="F5912" s="43"/>
      <c r="G5912" s="43"/>
      <c r="H5912" s="45"/>
      <c r="I5912" s="23"/>
      <c r="N5912" s="54"/>
      <c r="Y5912" s="53"/>
      <c r="Z5912" s="62"/>
    </row>
    <row r="5913" spans="1:26" s="20" customFormat="1" x14ac:dyDescent="0.2">
      <c r="A5913" s="43"/>
      <c r="B5913" s="48"/>
      <c r="C5913" s="49"/>
      <c r="D5913" s="49"/>
      <c r="E5913" s="50"/>
      <c r="F5913" s="43"/>
      <c r="G5913" s="43"/>
      <c r="H5913" s="45"/>
      <c r="I5913" s="23"/>
      <c r="N5913" s="54"/>
      <c r="Y5913" s="53"/>
      <c r="Z5913" s="62"/>
    </row>
    <row r="5914" spans="1:26" s="20" customFormat="1" x14ac:dyDescent="0.2">
      <c r="A5914" s="43"/>
      <c r="B5914" s="48"/>
      <c r="C5914" s="49"/>
      <c r="D5914" s="49"/>
      <c r="E5914" s="50"/>
      <c r="F5914" s="43"/>
      <c r="G5914" s="43"/>
      <c r="H5914" s="45"/>
      <c r="I5914" s="23"/>
      <c r="N5914" s="54"/>
      <c r="Y5914" s="53"/>
      <c r="Z5914" s="62"/>
    </row>
    <row r="5915" spans="1:26" s="20" customFormat="1" x14ac:dyDescent="0.2">
      <c r="A5915" s="43"/>
      <c r="B5915" s="48"/>
      <c r="C5915" s="49"/>
      <c r="D5915" s="49"/>
      <c r="E5915" s="50"/>
      <c r="F5915" s="43"/>
      <c r="G5915" s="43"/>
      <c r="H5915" s="45"/>
      <c r="I5915" s="23"/>
      <c r="N5915" s="54"/>
      <c r="Y5915" s="53"/>
      <c r="Z5915" s="62"/>
    </row>
    <row r="5916" spans="1:26" s="20" customFormat="1" x14ac:dyDescent="0.2">
      <c r="A5916" s="43"/>
      <c r="B5916" s="48"/>
      <c r="C5916" s="49"/>
      <c r="D5916" s="49"/>
      <c r="E5916" s="50"/>
      <c r="F5916" s="43"/>
      <c r="G5916" s="43"/>
      <c r="H5916" s="45"/>
      <c r="I5916" s="23"/>
      <c r="N5916" s="54"/>
      <c r="Y5916" s="53"/>
      <c r="Z5916" s="62"/>
    </row>
    <row r="5917" spans="1:26" s="20" customFormat="1" x14ac:dyDescent="0.2">
      <c r="A5917" s="43"/>
      <c r="B5917" s="48"/>
      <c r="C5917" s="49"/>
      <c r="D5917" s="49"/>
      <c r="E5917" s="50"/>
      <c r="F5917" s="43"/>
      <c r="G5917" s="43"/>
      <c r="H5917" s="45"/>
      <c r="I5917" s="23"/>
      <c r="N5917" s="54"/>
      <c r="Y5917" s="53"/>
      <c r="Z5917" s="62"/>
    </row>
    <row r="5918" spans="1:26" s="20" customFormat="1" x14ac:dyDescent="0.2">
      <c r="A5918" s="43"/>
      <c r="B5918" s="48"/>
      <c r="C5918" s="49"/>
      <c r="D5918" s="49"/>
      <c r="E5918" s="50"/>
      <c r="F5918" s="43"/>
      <c r="G5918" s="43"/>
      <c r="H5918" s="45"/>
      <c r="I5918" s="23"/>
      <c r="N5918" s="54"/>
      <c r="Y5918" s="53"/>
      <c r="Z5918" s="62"/>
    </row>
    <row r="5919" spans="1:26" s="20" customFormat="1" x14ac:dyDescent="0.2">
      <c r="A5919" s="43"/>
      <c r="B5919" s="48"/>
      <c r="C5919" s="49"/>
      <c r="D5919" s="49"/>
      <c r="E5919" s="50"/>
      <c r="F5919" s="43"/>
      <c r="G5919" s="43"/>
      <c r="H5919" s="45"/>
      <c r="I5919" s="23"/>
      <c r="N5919" s="54"/>
      <c r="Y5919" s="53"/>
      <c r="Z5919" s="62"/>
    </row>
    <row r="5920" spans="1:26" s="20" customFormat="1" x14ac:dyDescent="0.2">
      <c r="A5920" s="43"/>
      <c r="B5920" s="48"/>
      <c r="C5920" s="49"/>
      <c r="D5920" s="49"/>
      <c r="E5920" s="50"/>
      <c r="F5920" s="43"/>
      <c r="G5920" s="43"/>
      <c r="H5920" s="45"/>
      <c r="I5920" s="23"/>
      <c r="N5920" s="54"/>
      <c r="Y5920" s="53"/>
      <c r="Z5920" s="62"/>
    </row>
    <row r="5921" spans="1:26" s="20" customFormat="1" x14ac:dyDescent="0.2">
      <c r="A5921" s="43"/>
      <c r="B5921" s="48"/>
      <c r="C5921" s="49"/>
      <c r="D5921" s="49"/>
      <c r="E5921" s="50"/>
      <c r="F5921" s="43"/>
      <c r="G5921" s="43"/>
      <c r="H5921" s="45"/>
      <c r="I5921" s="23"/>
      <c r="N5921" s="54"/>
      <c r="Y5921" s="53"/>
      <c r="Z5921" s="62"/>
    </row>
    <row r="5922" spans="1:26" s="20" customFormat="1" x14ac:dyDescent="0.2">
      <c r="A5922" s="43"/>
      <c r="B5922" s="48"/>
      <c r="C5922" s="49"/>
      <c r="D5922" s="49"/>
      <c r="E5922" s="50"/>
      <c r="F5922" s="43"/>
      <c r="G5922" s="43"/>
      <c r="H5922" s="45"/>
      <c r="I5922" s="23"/>
      <c r="N5922" s="54"/>
      <c r="Y5922" s="53"/>
      <c r="Z5922" s="62"/>
    </row>
    <row r="5923" spans="1:26" s="20" customFormat="1" x14ac:dyDescent="0.2">
      <c r="A5923" s="43"/>
      <c r="B5923" s="48"/>
      <c r="C5923" s="49"/>
      <c r="D5923" s="49"/>
      <c r="E5923" s="50"/>
      <c r="F5923" s="43"/>
      <c r="G5923" s="43"/>
      <c r="H5923" s="45"/>
      <c r="I5923" s="23"/>
      <c r="N5923" s="54"/>
      <c r="Y5923" s="53"/>
      <c r="Z5923" s="62"/>
    </row>
    <row r="5924" spans="1:26" s="20" customFormat="1" x14ac:dyDescent="0.2">
      <c r="A5924" s="43"/>
      <c r="B5924" s="48"/>
      <c r="C5924" s="49"/>
      <c r="D5924" s="49"/>
      <c r="E5924" s="50"/>
      <c r="F5924" s="43"/>
      <c r="G5924" s="43"/>
      <c r="H5924" s="45"/>
      <c r="I5924" s="23"/>
      <c r="N5924" s="54"/>
      <c r="Y5924" s="53"/>
      <c r="Z5924" s="62"/>
    </row>
    <row r="5925" spans="1:26" s="20" customFormat="1" x14ac:dyDescent="0.2">
      <c r="A5925" s="43"/>
      <c r="B5925" s="48"/>
      <c r="C5925" s="49"/>
      <c r="D5925" s="49"/>
      <c r="E5925" s="50"/>
      <c r="F5925" s="43"/>
      <c r="G5925" s="43"/>
      <c r="H5925" s="45"/>
      <c r="I5925" s="23"/>
      <c r="N5925" s="54"/>
      <c r="Y5925" s="53"/>
      <c r="Z5925" s="62"/>
    </row>
    <row r="5926" spans="1:26" s="20" customFormat="1" x14ac:dyDescent="0.2">
      <c r="A5926" s="43"/>
      <c r="B5926" s="48"/>
      <c r="C5926" s="49"/>
      <c r="D5926" s="49"/>
      <c r="E5926" s="50"/>
      <c r="F5926" s="43"/>
      <c r="G5926" s="43"/>
      <c r="H5926" s="45"/>
      <c r="I5926" s="23"/>
      <c r="N5926" s="54"/>
      <c r="Y5926" s="53"/>
      <c r="Z5926" s="62"/>
    </row>
    <row r="5927" spans="1:26" s="20" customFormat="1" x14ac:dyDescent="0.2">
      <c r="A5927" s="43"/>
      <c r="B5927" s="48"/>
      <c r="C5927" s="49"/>
      <c r="D5927" s="49"/>
      <c r="E5927" s="50"/>
      <c r="F5927" s="43"/>
      <c r="G5927" s="43"/>
      <c r="H5927" s="45"/>
      <c r="I5927" s="23"/>
      <c r="N5927" s="54"/>
      <c r="Y5927" s="53"/>
      <c r="Z5927" s="62"/>
    </row>
    <row r="5928" spans="1:26" s="20" customFormat="1" x14ac:dyDescent="0.2">
      <c r="A5928" s="43"/>
      <c r="B5928" s="48"/>
      <c r="C5928" s="49"/>
      <c r="D5928" s="49"/>
      <c r="E5928" s="50"/>
      <c r="F5928" s="43"/>
      <c r="G5928" s="43"/>
      <c r="H5928" s="45"/>
      <c r="I5928" s="23"/>
      <c r="N5928" s="54"/>
      <c r="Y5928" s="53"/>
      <c r="Z5928" s="62"/>
    </row>
    <row r="5929" spans="1:26" s="20" customFormat="1" x14ac:dyDescent="0.2">
      <c r="A5929" s="43"/>
      <c r="B5929" s="48"/>
      <c r="C5929" s="49"/>
      <c r="D5929" s="49"/>
      <c r="E5929" s="50"/>
      <c r="F5929" s="43"/>
      <c r="G5929" s="43"/>
      <c r="H5929" s="45"/>
      <c r="I5929" s="23"/>
      <c r="N5929" s="54"/>
      <c r="Y5929" s="53"/>
      <c r="Z5929" s="62"/>
    </row>
    <row r="5930" spans="1:26" s="20" customFormat="1" x14ac:dyDescent="0.2">
      <c r="A5930" s="43"/>
      <c r="B5930" s="48"/>
      <c r="C5930" s="49"/>
      <c r="D5930" s="49"/>
      <c r="E5930" s="50"/>
      <c r="F5930" s="43"/>
      <c r="G5930" s="43"/>
      <c r="H5930" s="45"/>
      <c r="I5930" s="23"/>
      <c r="N5930" s="54"/>
      <c r="Y5930" s="53"/>
      <c r="Z5930" s="62"/>
    </row>
    <row r="5931" spans="1:26" s="20" customFormat="1" x14ac:dyDescent="0.2">
      <c r="A5931" s="43"/>
      <c r="B5931" s="48"/>
      <c r="C5931" s="49"/>
      <c r="D5931" s="49"/>
      <c r="E5931" s="50"/>
      <c r="F5931" s="43"/>
      <c r="G5931" s="43"/>
      <c r="H5931" s="45"/>
      <c r="I5931" s="23"/>
      <c r="N5931" s="54"/>
      <c r="Y5931" s="53"/>
      <c r="Z5931" s="62"/>
    </row>
    <row r="5932" spans="1:26" s="20" customFormat="1" x14ac:dyDescent="0.2">
      <c r="A5932" s="43"/>
      <c r="B5932" s="48"/>
      <c r="C5932" s="49"/>
      <c r="D5932" s="49"/>
      <c r="E5932" s="50"/>
      <c r="F5932" s="43"/>
      <c r="G5932" s="43"/>
      <c r="H5932" s="45"/>
      <c r="I5932" s="23"/>
      <c r="N5932" s="54"/>
      <c r="Y5932" s="53"/>
      <c r="Z5932" s="62"/>
    </row>
    <row r="5933" spans="1:26" s="20" customFormat="1" x14ac:dyDescent="0.2">
      <c r="A5933" s="43"/>
      <c r="B5933" s="48"/>
      <c r="C5933" s="49"/>
      <c r="D5933" s="49"/>
      <c r="E5933" s="50"/>
      <c r="F5933" s="43"/>
      <c r="G5933" s="43"/>
      <c r="H5933" s="45"/>
      <c r="I5933" s="23"/>
      <c r="N5933" s="54"/>
      <c r="Y5933" s="53"/>
      <c r="Z5933" s="62"/>
    </row>
    <row r="5934" spans="1:26" s="20" customFormat="1" x14ac:dyDescent="0.2">
      <c r="A5934" s="43"/>
      <c r="B5934" s="48"/>
      <c r="C5934" s="49"/>
      <c r="D5934" s="49"/>
      <c r="E5934" s="50"/>
      <c r="F5934" s="43"/>
      <c r="G5934" s="43"/>
      <c r="H5934" s="45"/>
      <c r="I5934" s="23"/>
      <c r="N5934" s="54"/>
      <c r="Y5934" s="53"/>
      <c r="Z5934" s="62"/>
    </row>
    <row r="5935" spans="1:26" s="20" customFormat="1" x14ac:dyDescent="0.2">
      <c r="A5935" s="43"/>
      <c r="B5935" s="48"/>
      <c r="C5935" s="49"/>
      <c r="D5935" s="49"/>
      <c r="E5935" s="50"/>
      <c r="F5935" s="43"/>
      <c r="G5935" s="43"/>
      <c r="H5935" s="45"/>
      <c r="I5935" s="23"/>
      <c r="N5935" s="54"/>
      <c r="Y5935" s="53"/>
      <c r="Z5935" s="62"/>
    </row>
    <row r="5936" spans="1:26" s="20" customFormat="1" x14ac:dyDescent="0.2">
      <c r="A5936" s="43"/>
      <c r="B5936" s="48"/>
      <c r="C5936" s="49"/>
      <c r="D5936" s="49"/>
      <c r="E5936" s="50"/>
      <c r="F5936" s="43"/>
      <c r="G5936" s="43"/>
      <c r="H5936" s="45"/>
      <c r="I5936" s="23"/>
      <c r="N5936" s="54"/>
      <c r="Y5936" s="53"/>
      <c r="Z5936" s="62"/>
    </row>
    <row r="5937" spans="1:26" s="20" customFormat="1" x14ac:dyDescent="0.2">
      <c r="A5937" s="43"/>
      <c r="B5937" s="48"/>
      <c r="C5937" s="49"/>
      <c r="D5937" s="49"/>
      <c r="E5937" s="50"/>
      <c r="F5937" s="43"/>
      <c r="G5937" s="43"/>
      <c r="H5937" s="45"/>
      <c r="I5937" s="23"/>
      <c r="N5937" s="54"/>
      <c r="Y5937" s="53"/>
      <c r="Z5937" s="62"/>
    </row>
    <row r="5938" spans="1:26" s="20" customFormat="1" x14ac:dyDescent="0.2">
      <c r="A5938" s="43"/>
      <c r="B5938" s="48"/>
      <c r="C5938" s="49"/>
      <c r="D5938" s="49"/>
      <c r="E5938" s="50"/>
      <c r="F5938" s="43"/>
      <c r="G5938" s="43"/>
      <c r="H5938" s="45"/>
      <c r="I5938" s="23"/>
      <c r="N5938" s="54"/>
      <c r="Y5938" s="53"/>
      <c r="Z5938" s="62"/>
    </row>
    <row r="5939" spans="1:26" s="20" customFormat="1" x14ac:dyDescent="0.2">
      <c r="A5939" s="43"/>
      <c r="B5939" s="48"/>
      <c r="C5939" s="49"/>
      <c r="D5939" s="49"/>
      <c r="E5939" s="50"/>
      <c r="F5939" s="43"/>
      <c r="G5939" s="43"/>
      <c r="H5939" s="45"/>
      <c r="I5939" s="23"/>
      <c r="N5939" s="54"/>
      <c r="Y5939" s="53"/>
      <c r="Z5939" s="62"/>
    </row>
    <row r="5940" spans="1:26" s="20" customFormat="1" x14ac:dyDescent="0.2">
      <c r="A5940" s="43"/>
      <c r="B5940" s="48"/>
      <c r="C5940" s="49"/>
      <c r="D5940" s="49"/>
      <c r="E5940" s="50"/>
      <c r="F5940" s="43"/>
      <c r="G5940" s="43"/>
      <c r="H5940" s="45"/>
      <c r="I5940" s="23"/>
      <c r="N5940" s="54"/>
      <c r="Y5940" s="53"/>
      <c r="Z5940" s="62"/>
    </row>
    <row r="5941" spans="1:26" s="20" customFormat="1" x14ac:dyDescent="0.2">
      <c r="A5941" s="43"/>
      <c r="B5941" s="48"/>
      <c r="C5941" s="49"/>
      <c r="D5941" s="49"/>
      <c r="E5941" s="50"/>
      <c r="F5941" s="43"/>
      <c r="G5941" s="43"/>
      <c r="H5941" s="45"/>
      <c r="I5941" s="23"/>
      <c r="N5941" s="54"/>
      <c r="Y5941" s="53"/>
      <c r="Z5941" s="62"/>
    </row>
    <row r="5942" spans="1:26" s="20" customFormat="1" x14ac:dyDescent="0.2">
      <c r="A5942" s="43"/>
      <c r="B5942" s="48"/>
      <c r="C5942" s="49"/>
      <c r="D5942" s="49"/>
      <c r="E5942" s="50"/>
      <c r="F5942" s="43"/>
      <c r="G5942" s="43"/>
      <c r="H5942" s="45"/>
      <c r="I5942" s="23"/>
      <c r="N5942" s="54"/>
      <c r="Y5942" s="53"/>
      <c r="Z5942" s="62"/>
    </row>
    <row r="5943" spans="1:26" s="20" customFormat="1" x14ac:dyDescent="0.2">
      <c r="A5943" s="43"/>
      <c r="B5943" s="48"/>
      <c r="C5943" s="49"/>
      <c r="D5943" s="49"/>
      <c r="E5943" s="50"/>
      <c r="F5943" s="43"/>
      <c r="G5943" s="43"/>
      <c r="H5943" s="45"/>
      <c r="I5943" s="23"/>
      <c r="N5943" s="54"/>
      <c r="Y5943" s="53"/>
      <c r="Z5943" s="62"/>
    </row>
    <row r="5944" spans="1:26" s="20" customFormat="1" x14ac:dyDescent="0.2">
      <c r="A5944" s="43"/>
      <c r="B5944" s="48"/>
      <c r="C5944" s="49"/>
      <c r="D5944" s="49"/>
      <c r="E5944" s="50"/>
      <c r="F5944" s="43"/>
      <c r="G5944" s="43"/>
      <c r="H5944" s="45"/>
      <c r="I5944" s="23"/>
      <c r="N5944" s="54"/>
      <c r="Y5944" s="53"/>
      <c r="Z5944" s="62"/>
    </row>
    <row r="5945" spans="1:26" s="20" customFormat="1" x14ac:dyDescent="0.2">
      <c r="A5945" s="43"/>
      <c r="B5945" s="48"/>
      <c r="C5945" s="49"/>
      <c r="D5945" s="49"/>
      <c r="E5945" s="50"/>
      <c r="F5945" s="43"/>
      <c r="G5945" s="43"/>
      <c r="H5945" s="45"/>
      <c r="I5945" s="23"/>
      <c r="N5945" s="54"/>
      <c r="Y5945" s="53"/>
      <c r="Z5945" s="62"/>
    </row>
    <row r="5946" spans="1:26" s="20" customFormat="1" x14ac:dyDescent="0.2">
      <c r="A5946" s="43"/>
      <c r="B5946" s="48"/>
      <c r="C5946" s="49"/>
      <c r="D5946" s="49"/>
      <c r="E5946" s="50"/>
      <c r="F5946" s="43"/>
      <c r="G5946" s="43"/>
      <c r="H5946" s="45"/>
      <c r="I5946" s="23"/>
      <c r="N5946" s="54"/>
      <c r="Y5946" s="53"/>
      <c r="Z5946" s="62"/>
    </row>
    <row r="5947" spans="1:26" s="20" customFormat="1" x14ac:dyDescent="0.2">
      <c r="A5947" s="43"/>
      <c r="B5947" s="48"/>
      <c r="C5947" s="49"/>
      <c r="D5947" s="49"/>
      <c r="E5947" s="50"/>
      <c r="F5947" s="43"/>
      <c r="G5947" s="43"/>
      <c r="H5947" s="45"/>
      <c r="I5947" s="23"/>
      <c r="N5947" s="54"/>
      <c r="Y5947" s="53"/>
      <c r="Z5947" s="62"/>
    </row>
    <row r="5948" spans="1:26" s="20" customFormat="1" x14ac:dyDescent="0.2">
      <c r="A5948" s="43"/>
      <c r="B5948" s="48"/>
      <c r="C5948" s="49"/>
      <c r="D5948" s="49"/>
      <c r="E5948" s="50"/>
      <c r="F5948" s="43"/>
      <c r="G5948" s="43"/>
      <c r="H5948" s="45"/>
      <c r="I5948" s="23"/>
      <c r="N5948" s="54"/>
      <c r="Y5948" s="53"/>
      <c r="Z5948" s="62"/>
    </row>
    <row r="5949" spans="1:26" s="20" customFormat="1" x14ac:dyDescent="0.2">
      <c r="A5949" s="43"/>
      <c r="B5949" s="48"/>
      <c r="C5949" s="49"/>
      <c r="D5949" s="49"/>
      <c r="E5949" s="50"/>
      <c r="F5949" s="43"/>
      <c r="G5949" s="43"/>
      <c r="H5949" s="45"/>
      <c r="I5949" s="23"/>
      <c r="N5949" s="54"/>
      <c r="Y5949" s="53"/>
      <c r="Z5949" s="62"/>
    </row>
    <row r="5950" spans="1:26" s="20" customFormat="1" x14ac:dyDescent="0.2">
      <c r="A5950" s="43"/>
      <c r="B5950" s="48"/>
      <c r="C5950" s="49"/>
      <c r="D5950" s="49"/>
      <c r="E5950" s="50"/>
      <c r="F5950" s="43"/>
      <c r="G5950" s="43"/>
      <c r="H5950" s="45"/>
      <c r="I5950" s="23"/>
      <c r="N5950" s="54"/>
      <c r="Y5950" s="53"/>
      <c r="Z5950" s="62"/>
    </row>
    <row r="5951" spans="1:26" s="20" customFormat="1" x14ac:dyDescent="0.2">
      <c r="A5951" s="43"/>
      <c r="B5951" s="48"/>
      <c r="C5951" s="49"/>
      <c r="D5951" s="49"/>
      <c r="E5951" s="50"/>
      <c r="F5951" s="43"/>
      <c r="G5951" s="43"/>
      <c r="H5951" s="45"/>
      <c r="I5951" s="23"/>
      <c r="N5951" s="54"/>
      <c r="Y5951" s="53"/>
      <c r="Z5951" s="62"/>
    </row>
    <row r="5952" spans="1:26" s="20" customFormat="1" x14ac:dyDescent="0.2">
      <c r="A5952" s="43"/>
      <c r="B5952" s="48"/>
      <c r="C5952" s="49"/>
      <c r="D5952" s="49"/>
      <c r="E5952" s="50"/>
      <c r="F5952" s="43"/>
      <c r="G5952" s="43"/>
      <c r="H5952" s="45"/>
      <c r="I5952" s="23"/>
      <c r="N5952" s="54"/>
      <c r="Y5952" s="53"/>
      <c r="Z5952" s="62"/>
    </row>
    <row r="5953" spans="1:26" s="20" customFormat="1" x14ac:dyDescent="0.2">
      <c r="A5953" s="43"/>
      <c r="B5953" s="48"/>
      <c r="C5953" s="49"/>
      <c r="D5953" s="49"/>
      <c r="E5953" s="50"/>
      <c r="F5953" s="43"/>
      <c r="G5953" s="43"/>
      <c r="H5953" s="45"/>
      <c r="I5953" s="23"/>
      <c r="N5953" s="54"/>
      <c r="Y5953" s="53"/>
      <c r="Z5953" s="62"/>
    </row>
    <row r="5954" spans="1:26" s="20" customFormat="1" x14ac:dyDescent="0.2">
      <c r="A5954" s="43"/>
      <c r="B5954" s="48"/>
      <c r="C5954" s="49"/>
      <c r="D5954" s="49"/>
      <c r="E5954" s="50"/>
      <c r="F5954" s="43"/>
      <c r="G5954" s="43"/>
      <c r="H5954" s="45"/>
      <c r="I5954" s="23"/>
      <c r="N5954" s="54"/>
      <c r="Y5954" s="53"/>
      <c r="Z5954" s="62"/>
    </row>
    <row r="5955" spans="1:26" s="20" customFormat="1" x14ac:dyDescent="0.2">
      <c r="A5955" s="43"/>
      <c r="B5955" s="48"/>
      <c r="C5955" s="49"/>
      <c r="D5955" s="49"/>
      <c r="E5955" s="50"/>
      <c r="F5955" s="43"/>
      <c r="G5955" s="43"/>
      <c r="H5955" s="45"/>
      <c r="I5955" s="23"/>
      <c r="N5955" s="54"/>
      <c r="Y5955" s="53"/>
      <c r="Z5955" s="62"/>
    </row>
    <row r="5956" spans="1:26" s="20" customFormat="1" x14ac:dyDescent="0.2">
      <c r="A5956" s="43"/>
      <c r="B5956" s="48"/>
      <c r="C5956" s="49"/>
      <c r="D5956" s="49"/>
      <c r="E5956" s="50"/>
      <c r="F5956" s="43"/>
      <c r="G5956" s="43"/>
      <c r="H5956" s="45"/>
      <c r="I5956" s="23"/>
      <c r="N5956" s="54"/>
      <c r="Y5956" s="53"/>
      <c r="Z5956" s="62"/>
    </row>
    <row r="5957" spans="1:26" s="20" customFormat="1" x14ac:dyDescent="0.2">
      <c r="A5957" s="43"/>
      <c r="B5957" s="48"/>
      <c r="C5957" s="49"/>
      <c r="D5957" s="49"/>
      <c r="E5957" s="50"/>
      <c r="F5957" s="43"/>
      <c r="G5957" s="43"/>
      <c r="H5957" s="45"/>
      <c r="I5957" s="23"/>
      <c r="N5957" s="54"/>
      <c r="Y5957" s="53"/>
      <c r="Z5957" s="62"/>
    </row>
    <row r="5958" spans="1:26" s="20" customFormat="1" x14ac:dyDescent="0.2">
      <c r="A5958" s="43"/>
      <c r="B5958" s="48"/>
      <c r="C5958" s="49"/>
      <c r="D5958" s="49"/>
      <c r="E5958" s="50"/>
      <c r="F5958" s="43"/>
      <c r="G5958" s="43"/>
      <c r="H5958" s="45"/>
      <c r="I5958" s="23"/>
      <c r="N5958" s="54"/>
      <c r="Y5958" s="53"/>
      <c r="Z5958" s="62"/>
    </row>
    <row r="5959" spans="1:26" s="20" customFormat="1" x14ac:dyDescent="0.2">
      <c r="A5959" s="43"/>
      <c r="B5959" s="48"/>
      <c r="C5959" s="49"/>
      <c r="D5959" s="49"/>
      <c r="E5959" s="50"/>
      <c r="F5959" s="43"/>
      <c r="G5959" s="43"/>
      <c r="H5959" s="45"/>
      <c r="I5959" s="23"/>
      <c r="N5959" s="54"/>
      <c r="Y5959" s="53"/>
      <c r="Z5959" s="62"/>
    </row>
    <row r="5960" spans="1:26" s="20" customFormat="1" x14ac:dyDescent="0.2">
      <c r="A5960" s="43"/>
      <c r="B5960" s="48"/>
      <c r="C5960" s="49"/>
      <c r="D5960" s="49"/>
      <c r="E5960" s="50"/>
      <c r="F5960" s="43"/>
      <c r="G5960" s="43"/>
      <c r="H5960" s="45"/>
      <c r="I5960" s="23"/>
      <c r="N5960" s="54"/>
      <c r="Y5960" s="53"/>
      <c r="Z5960" s="62"/>
    </row>
    <row r="5961" spans="1:26" s="20" customFormat="1" x14ac:dyDescent="0.2">
      <c r="A5961" s="43"/>
      <c r="B5961" s="48"/>
      <c r="C5961" s="49"/>
      <c r="D5961" s="49"/>
      <c r="E5961" s="50"/>
      <c r="F5961" s="43"/>
      <c r="G5961" s="43"/>
      <c r="H5961" s="45"/>
      <c r="I5961" s="23"/>
      <c r="N5961" s="54"/>
      <c r="Y5961" s="53"/>
      <c r="Z5961" s="62"/>
    </row>
    <row r="5962" spans="1:26" s="20" customFormat="1" x14ac:dyDescent="0.2">
      <c r="A5962" s="43"/>
      <c r="B5962" s="48"/>
      <c r="C5962" s="49"/>
      <c r="D5962" s="49"/>
      <c r="E5962" s="50"/>
      <c r="F5962" s="43"/>
      <c r="G5962" s="43"/>
      <c r="H5962" s="45"/>
      <c r="I5962" s="23"/>
      <c r="N5962" s="54"/>
      <c r="Y5962" s="53"/>
      <c r="Z5962" s="62"/>
    </row>
    <row r="5963" spans="1:26" s="20" customFormat="1" x14ac:dyDescent="0.2">
      <c r="A5963" s="43"/>
      <c r="B5963" s="48"/>
      <c r="C5963" s="49"/>
      <c r="D5963" s="49"/>
      <c r="E5963" s="50"/>
      <c r="F5963" s="43"/>
      <c r="G5963" s="43"/>
      <c r="H5963" s="45"/>
      <c r="I5963" s="23"/>
      <c r="N5963" s="54"/>
      <c r="Y5963" s="53"/>
      <c r="Z5963" s="62"/>
    </row>
    <row r="5964" spans="1:26" s="20" customFormat="1" x14ac:dyDescent="0.2">
      <c r="A5964" s="43"/>
      <c r="B5964" s="48"/>
      <c r="C5964" s="49"/>
      <c r="D5964" s="49"/>
      <c r="E5964" s="50"/>
      <c r="F5964" s="43"/>
      <c r="G5964" s="43"/>
      <c r="H5964" s="45"/>
      <c r="I5964" s="23"/>
      <c r="N5964" s="54"/>
      <c r="Y5964" s="53"/>
      <c r="Z5964" s="62"/>
    </row>
    <row r="5965" spans="1:26" s="20" customFormat="1" x14ac:dyDescent="0.2">
      <c r="A5965" s="43"/>
      <c r="B5965" s="48"/>
      <c r="C5965" s="49"/>
      <c r="D5965" s="49"/>
      <c r="E5965" s="50"/>
      <c r="F5965" s="43"/>
      <c r="G5965" s="43"/>
      <c r="H5965" s="45"/>
      <c r="I5965" s="23"/>
      <c r="N5965" s="54"/>
      <c r="Y5965" s="53"/>
      <c r="Z5965" s="62"/>
    </row>
    <row r="5966" spans="1:26" s="20" customFormat="1" x14ac:dyDescent="0.2">
      <c r="A5966" s="43"/>
      <c r="B5966" s="48"/>
      <c r="C5966" s="49"/>
      <c r="D5966" s="49"/>
      <c r="E5966" s="50"/>
      <c r="F5966" s="43"/>
      <c r="G5966" s="43"/>
      <c r="H5966" s="45"/>
      <c r="I5966" s="23"/>
      <c r="N5966" s="54"/>
      <c r="Y5966" s="53"/>
      <c r="Z5966" s="62"/>
    </row>
    <row r="5967" spans="1:26" s="20" customFormat="1" x14ac:dyDescent="0.2">
      <c r="A5967" s="43"/>
      <c r="B5967" s="48"/>
      <c r="C5967" s="49"/>
      <c r="D5967" s="49"/>
      <c r="E5967" s="50"/>
      <c r="F5967" s="43"/>
      <c r="G5967" s="43"/>
      <c r="H5967" s="45"/>
      <c r="I5967" s="23"/>
      <c r="N5967" s="54"/>
      <c r="Y5967" s="53"/>
      <c r="Z5967" s="62"/>
    </row>
    <row r="5968" spans="1:26" s="20" customFormat="1" x14ac:dyDescent="0.2">
      <c r="A5968" s="43"/>
      <c r="B5968" s="48"/>
      <c r="C5968" s="49"/>
      <c r="D5968" s="49"/>
      <c r="E5968" s="50"/>
      <c r="F5968" s="43"/>
      <c r="G5968" s="43"/>
      <c r="H5968" s="45"/>
      <c r="I5968" s="23"/>
      <c r="N5968" s="54"/>
      <c r="Y5968" s="53"/>
      <c r="Z5968" s="62"/>
    </row>
    <row r="5969" spans="1:26" s="20" customFormat="1" x14ac:dyDescent="0.2">
      <c r="A5969" s="43"/>
      <c r="B5969" s="48"/>
      <c r="C5969" s="49"/>
      <c r="D5969" s="49"/>
      <c r="E5969" s="50"/>
      <c r="F5969" s="43"/>
      <c r="G5969" s="43"/>
      <c r="H5969" s="45"/>
      <c r="I5969" s="23"/>
      <c r="N5969" s="54"/>
      <c r="Y5969" s="53"/>
      <c r="Z5969" s="62"/>
    </row>
    <row r="5970" spans="1:26" s="20" customFormat="1" x14ac:dyDescent="0.2">
      <c r="A5970" s="43"/>
      <c r="B5970" s="48"/>
      <c r="C5970" s="49"/>
      <c r="D5970" s="49"/>
      <c r="E5970" s="50"/>
      <c r="F5970" s="43"/>
      <c r="G5970" s="43"/>
      <c r="H5970" s="45"/>
      <c r="I5970" s="23"/>
      <c r="N5970" s="54"/>
      <c r="Y5970" s="53"/>
      <c r="Z5970" s="62"/>
    </row>
    <row r="5971" spans="1:26" s="20" customFormat="1" x14ac:dyDescent="0.2">
      <c r="A5971" s="43"/>
      <c r="B5971" s="48"/>
      <c r="C5971" s="49"/>
      <c r="D5971" s="49"/>
      <c r="E5971" s="50"/>
      <c r="F5971" s="43"/>
      <c r="G5971" s="43"/>
      <c r="H5971" s="45"/>
      <c r="I5971" s="23"/>
      <c r="N5971" s="54"/>
      <c r="Y5971" s="53"/>
      <c r="Z5971" s="62"/>
    </row>
    <row r="5972" spans="1:26" s="20" customFormat="1" x14ac:dyDescent="0.2">
      <c r="A5972" s="43"/>
      <c r="B5972" s="48"/>
      <c r="C5972" s="49"/>
      <c r="D5972" s="49"/>
      <c r="E5972" s="50"/>
      <c r="F5972" s="43"/>
      <c r="G5972" s="43"/>
      <c r="H5972" s="45"/>
      <c r="I5972" s="23"/>
      <c r="N5972" s="54"/>
      <c r="Y5972" s="53"/>
      <c r="Z5972" s="62"/>
    </row>
    <row r="5973" spans="1:26" s="20" customFormat="1" x14ac:dyDescent="0.2">
      <c r="A5973" s="43"/>
      <c r="B5973" s="48"/>
      <c r="C5973" s="49"/>
      <c r="D5973" s="49"/>
      <c r="E5973" s="50"/>
      <c r="F5973" s="43"/>
      <c r="G5973" s="43"/>
      <c r="H5973" s="45"/>
      <c r="I5973" s="23"/>
      <c r="N5973" s="54"/>
      <c r="Y5973" s="53"/>
      <c r="Z5973" s="62"/>
    </row>
    <row r="5974" spans="1:26" s="20" customFormat="1" x14ac:dyDescent="0.2">
      <c r="A5974" s="43"/>
      <c r="B5974" s="48"/>
      <c r="C5974" s="49"/>
      <c r="D5974" s="49"/>
      <c r="E5974" s="50"/>
      <c r="F5974" s="43"/>
      <c r="G5974" s="43"/>
      <c r="H5974" s="45"/>
      <c r="I5974" s="23"/>
      <c r="N5974" s="54"/>
      <c r="Y5974" s="53"/>
      <c r="Z5974" s="62"/>
    </row>
    <row r="5975" spans="1:26" s="20" customFormat="1" x14ac:dyDescent="0.2">
      <c r="A5975" s="43"/>
      <c r="B5975" s="48"/>
      <c r="C5975" s="49"/>
      <c r="D5975" s="49"/>
      <c r="E5975" s="50"/>
      <c r="F5975" s="43"/>
      <c r="G5975" s="43"/>
      <c r="H5975" s="45"/>
      <c r="I5975" s="23"/>
      <c r="N5975" s="54"/>
      <c r="Y5975" s="53"/>
      <c r="Z5975" s="62"/>
    </row>
    <row r="5976" spans="1:26" s="20" customFormat="1" x14ac:dyDescent="0.2">
      <c r="A5976" s="43"/>
      <c r="B5976" s="48"/>
      <c r="C5976" s="49"/>
      <c r="D5976" s="49"/>
      <c r="E5976" s="50"/>
      <c r="F5976" s="43"/>
      <c r="G5976" s="43"/>
      <c r="H5976" s="45"/>
      <c r="I5976" s="23"/>
      <c r="N5976" s="54"/>
      <c r="Y5976" s="53"/>
      <c r="Z5976" s="62"/>
    </row>
    <row r="5977" spans="1:26" s="20" customFormat="1" x14ac:dyDescent="0.2">
      <c r="A5977" s="43"/>
      <c r="B5977" s="48"/>
      <c r="C5977" s="49"/>
      <c r="D5977" s="49"/>
      <c r="E5977" s="50"/>
      <c r="F5977" s="43"/>
      <c r="G5977" s="43"/>
      <c r="H5977" s="45"/>
      <c r="I5977" s="23"/>
      <c r="N5977" s="54"/>
      <c r="Y5977" s="53"/>
      <c r="Z5977" s="62"/>
    </row>
    <row r="5978" spans="1:26" s="20" customFormat="1" x14ac:dyDescent="0.2">
      <c r="A5978" s="43"/>
      <c r="B5978" s="48"/>
      <c r="C5978" s="49"/>
      <c r="D5978" s="49"/>
      <c r="E5978" s="50"/>
      <c r="F5978" s="43"/>
      <c r="G5978" s="43"/>
      <c r="H5978" s="45"/>
      <c r="I5978" s="23"/>
      <c r="N5978" s="54"/>
      <c r="Y5978" s="53"/>
      <c r="Z5978" s="62"/>
    </row>
    <row r="5979" spans="1:26" s="20" customFormat="1" x14ac:dyDescent="0.2">
      <c r="A5979" s="43"/>
      <c r="B5979" s="48"/>
      <c r="C5979" s="49"/>
      <c r="D5979" s="49"/>
      <c r="E5979" s="50"/>
      <c r="F5979" s="43"/>
      <c r="G5979" s="43"/>
      <c r="H5979" s="45"/>
      <c r="I5979" s="23"/>
      <c r="N5979" s="54"/>
      <c r="Y5979" s="53"/>
      <c r="Z5979" s="62"/>
    </row>
    <row r="5980" spans="1:26" s="20" customFormat="1" x14ac:dyDescent="0.2">
      <c r="A5980" s="43"/>
      <c r="B5980" s="48"/>
      <c r="C5980" s="49"/>
      <c r="D5980" s="49"/>
      <c r="E5980" s="50"/>
      <c r="F5980" s="43"/>
      <c r="G5980" s="43"/>
      <c r="H5980" s="45"/>
      <c r="I5980" s="23"/>
      <c r="N5980" s="54"/>
      <c r="Y5980" s="53"/>
      <c r="Z5980" s="62"/>
    </row>
    <row r="5981" spans="1:26" s="20" customFormat="1" x14ac:dyDescent="0.2">
      <c r="A5981" s="43"/>
      <c r="B5981" s="48"/>
      <c r="C5981" s="49"/>
      <c r="D5981" s="49"/>
      <c r="E5981" s="50"/>
      <c r="F5981" s="43"/>
      <c r="G5981" s="43"/>
      <c r="H5981" s="45"/>
      <c r="I5981" s="23"/>
      <c r="N5981" s="54"/>
      <c r="Y5981" s="53"/>
      <c r="Z5981" s="62"/>
    </row>
    <row r="5982" spans="1:26" s="20" customFormat="1" x14ac:dyDescent="0.2">
      <c r="A5982" s="43"/>
      <c r="B5982" s="48"/>
      <c r="C5982" s="49"/>
      <c r="D5982" s="49"/>
      <c r="E5982" s="50"/>
      <c r="F5982" s="43"/>
      <c r="G5982" s="43"/>
      <c r="H5982" s="45"/>
      <c r="I5982" s="23"/>
      <c r="N5982" s="54"/>
      <c r="Y5982" s="53"/>
      <c r="Z5982" s="62"/>
    </row>
    <row r="5983" spans="1:26" s="20" customFormat="1" x14ac:dyDescent="0.2">
      <c r="A5983" s="43"/>
      <c r="B5983" s="48"/>
      <c r="C5983" s="49"/>
      <c r="D5983" s="49"/>
      <c r="E5983" s="50"/>
      <c r="F5983" s="43"/>
      <c r="G5983" s="43"/>
      <c r="H5983" s="45"/>
      <c r="I5983" s="23"/>
      <c r="N5983" s="54"/>
      <c r="Y5983" s="53"/>
      <c r="Z5983" s="62"/>
    </row>
    <row r="5984" spans="1:26" s="20" customFormat="1" x14ac:dyDescent="0.2">
      <c r="A5984" s="43"/>
      <c r="B5984" s="48"/>
      <c r="C5984" s="49"/>
      <c r="D5984" s="49"/>
      <c r="E5984" s="50"/>
      <c r="F5984" s="43"/>
      <c r="G5984" s="43"/>
      <c r="H5984" s="45"/>
      <c r="I5984" s="23"/>
      <c r="N5984" s="54"/>
      <c r="Y5984" s="53"/>
      <c r="Z5984" s="62"/>
    </row>
    <row r="5985" spans="1:26" s="20" customFormat="1" x14ac:dyDescent="0.2">
      <c r="A5985" s="43"/>
      <c r="B5985" s="48"/>
      <c r="C5985" s="49"/>
      <c r="D5985" s="49"/>
      <c r="E5985" s="50"/>
      <c r="F5985" s="43"/>
      <c r="G5985" s="43"/>
      <c r="H5985" s="45"/>
      <c r="I5985" s="23"/>
      <c r="N5985" s="54"/>
      <c r="Y5985" s="53"/>
      <c r="Z5985" s="62"/>
    </row>
    <row r="5986" spans="1:26" s="20" customFormat="1" x14ac:dyDescent="0.2">
      <c r="A5986" s="43"/>
      <c r="B5986" s="48"/>
      <c r="C5986" s="49"/>
      <c r="D5986" s="49"/>
      <c r="E5986" s="50"/>
      <c r="F5986" s="43"/>
      <c r="G5986" s="43"/>
      <c r="H5986" s="45"/>
      <c r="I5986" s="23"/>
      <c r="N5986" s="54"/>
      <c r="Y5986" s="53"/>
      <c r="Z5986" s="62"/>
    </row>
    <row r="5987" spans="1:26" s="20" customFormat="1" x14ac:dyDescent="0.2">
      <c r="A5987" s="43"/>
      <c r="B5987" s="48"/>
      <c r="C5987" s="49"/>
      <c r="D5987" s="49"/>
      <c r="E5987" s="50"/>
      <c r="F5987" s="43"/>
      <c r="G5987" s="43"/>
      <c r="H5987" s="45"/>
      <c r="I5987" s="23"/>
      <c r="N5987" s="54"/>
      <c r="Y5987" s="53"/>
      <c r="Z5987" s="62"/>
    </row>
    <row r="5988" spans="1:26" s="20" customFormat="1" x14ac:dyDescent="0.2">
      <c r="A5988" s="43"/>
      <c r="B5988" s="48"/>
      <c r="C5988" s="49"/>
      <c r="D5988" s="49"/>
      <c r="E5988" s="50"/>
      <c r="F5988" s="43"/>
      <c r="G5988" s="43"/>
      <c r="H5988" s="45"/>
      <c r="I5988" s="23"/>
      <c r="N5988" s="54"/>
      <c r="Y5988" s="53"/>
      <c r="Z5988" s="62"/>
    </row>
    <row r="5989" spans="1:26" s="20" customFormat="1" x14ac:dyDescent="0.2">
      <c r="A5989" s="43"/>
      <c r="B5989" s="48"/>
      <c r="C5989" s="49"/>
      <c r="D5989" s="49"/>
      <c r="E5989" s="50"/>
      <c r="F5989" s="43"/>
      <c r="G5989" s="43"/>
      <c r="H5989" s="45"/>
      <c r="I5989" s="23"/>
      <c r="N5989" s="54"/>
      <c r="Y5989" s="53"/>
      <c r="Z5989" s="62"/>
    </row>
    <row r="5990" spans="1:26" s="20" customFormat="1" x14ac:dyDescent="0.2">
      <c r="A5990" s="43"/>
      <c r="B5990" s="48"/>
      <c r="C5990" s="49"/>
      <c r="D5990" s="49"/>
      <c r="E5990" s="50"/>
      <c r="F5990" s="43"/>
      <c r="G5990" s="43"/>
      <c r="H5990" s="45"/>
      <c r="I5990" s="23"/>
      <c r="N5990" s="54"/>
      <c r="Y5990" s="53"/>
      <c r="Z5990" s="62"/>
    </row>
    <row r="5991" spans="1:26" s="20" customFormat="1" x14ac:dyDescent="0.2">
      <c r="A5991" s="43"/>
      <c r="B5991" s="48"/>
      <c r="C5991" s="49"/>
      <c r="D5991" s="49"/>
      <c r="E5991" s="50"/>
      <c r="F5991" s="43"/>
      <c r="G5991" s="43"/>
      <c r="H5991" s="45"/>
      <c r="I5991" s="23"/>
      <c r="N5991" s="54"/>
      <c r="Y5991" s="53"/>
      <c r="Z5991" s="62"/>
    </row>
    <row r="5992" spans="1:26" s="20" customFormat="1" x14ac:dyDescent="0.2">
      <c r="A5992" s="43"/>
      <c r="B5992" s="48"/>
      <c r="C5992" s="49"/>
      <c r="D5992" s="49"/>
      <c r="E5992" s="50"/>
      <c r="F5992" s="43"/>
      <c r="G5992" s="43"/>
      <c r="H5992" s="45"/>
      <c r="I5992" s="23"/>
      <c r="N5992" s="54"/>
      <c r="Y5992" s="53"/>
      <c r="Z5992" s="62"/>
    </row>
    <row r="5993" spans="1:26" s="20" customFormat="1" x14ac:dyDescent="0.2">
      <c r="A5993" s="43"/>
      <c r="B5993" s="48"/>
      <c r="C5993" s="49"/>
      <c r="D5993" s="49"/>
      <c r="E5993" s="50"/>
      <c r="F5993" s="43"/>
      <c r="G5993" s="43"/>
      <c r="H5993" s="45"/>
      <c r="I5993" s="23"/>
      <c r="N5993" s="54"/>
      <c r="Y5993" s="53"/>
      <c r="Z5993" s="62"/>
    </row>
    <row r="5994" spans="1:26" s="20" customFormat="1" x14ac:dyDescent="0.2">
      <c r="A5994" s="43"/>
      <c r="B5994" s="48"/>
      <c r="C5994" s="49"/>
      <c r="D5994" s="49"/>
      <c r="E5994" s="50"/>
      <c r="F5994" s="43"/>
      <c r="G5994" s="43"/>
      <c r="H5994" s="45"/>
      <c r="I5994" s="23"/>
      <c r="N5994" s="54"/>
      <c r="Y5994" s="53"/>
      <c r="Z5994" s="62"/>
    </row>
    <row r="5995" spans="1:26" s="20" customFormat="1" x14ac:dyDescent="0.2">
      <c r="A5995" s="43"/>
      <c r="B5995" s="48"/>
      <c r="C5995" s="49"/>
      <c r="D5995" s="49"/>
      <c r="E5995" s="50"/>
      <c r="F5995" s="43"/>
      <c r="G5995" s="43"/>
      <c r="H5995" s="45"/>
      <c r="I5995" s="23"/>
      <c r="N5995" s="54"/>
      <c r="Y5995" s="53"/>
      <c r="Z5995" s="62"/>
    </row>
    <row r="5996" spans="1:26" s="20" customFormat="1" x14ac:dyDescent="0.2">
      <c r="A5996" s="43"/>
      <c r="B5996" s="48"/>
      <c r="C5996" s="49"/>
      <c r="D5996" s="49"/>
      <c r="E5996" s="50"/>
      <c r="F5996" s="43"/>
      <c r="G5996" s="43"/>
      <c r="H5996" s="45"/>
      <c r="I5996" s="23"/>
      <c r="N5996" s="54"/>
      <c r="Y5996" s="53"/>
      <c r="Z5996" s="62"/>
    </row>
    <row r="5997" spans="1:26" s="20" customFormat="1" x14ac:dyDescent="0.2">
      <c r="A5997" s="43"/>
      <c r="B5997" s="48"/>
      <c r="C5997" s="49"/>
      <c r="D5997" s="49"/>
      <c r="E5997" s="50"/>
      <c r="F5997" s="43"/>
      <c r="G5997" s="43"/>
      <c r="H5997" s="45"/>
      <c r="I5997" s="23"/>
      <c r="N5997" s="54"/>
      <c r="Y5997" s="53"/>
      <c r="Z5997" s="62"/>
    </row>
    <row r="5998" spans="1:26" s="20" customFormat="1" x14ac:dyDescent="0.2">
      <c r="A5998" s="43"/>
      <c r="B5998" s="48"/>
      <c r="C5998" s="49"/>
      <c r="D5998" s="49"/>
      <c r="E5998" s="50"/>
      <c r="F5998" s="43"/>
      <c r="G5998" s="43"/>
      <c r="H5998" s="45"/>
      <c r="I5998" s="23"/>
      <c r="N5998" s="54"/>
      <c r="Y5998" s="53"/>
      <c r="Z5998" s="62"/>
    </row>
    <row r="5999" spans="1:26" s="20" customFormat="1" x14ac:dyDescent="0.2">
      <c r="A5999" s="43"/>
      <c r="B5999" s="48"/>
      <c r="C5999" s="49"/>
      <c r="D5999" s="49"/>
      <c r="E5999" s="50"/>
      <c r="F5999" s="43"/>
      <c r="G5999" s="43"/>
      <c r="H5999" s="45"/>
      <c r="I5999" s="23"/>
      <c r="N5999" s="54"/>
      <c r="Y5999" s="53"/>
      <c r="Z5999" s="62"/>
    </row>
    <row r="6000" spans="1:26" s="20" customFormat="1" x14ac:dyDescent="0.2">
      <c r="A6000" s="43"/>
      <c r="B6000" s="48"/>
      <c r="C6000" s="49"/>
      <c r="D6000" s="49"/>
      <c r="E6000" s="50"/>
      <c r="F6000" s="43"/>
      <c r="G6000" s="43"/>
      <c r="H6000" s="45"/>
      <c r="I6000" s="23"/>
      <c r="N6000" s="54"/>
      <c r="Y6000" s="53"/>
      <c r="Z6000" s="62"/>
    </row>
    <row r="6001" spans="1:26" s="20" customFormat="1" x14ac:dyDescent="0.2">
      <c r="A6001" s="43"/>
      <c r="B6001" s="48"/>
      <c r="C6001" s="49"/>
      <c r="D6001" s="49"/>
      <c r="E6001" s="50"/>
      <c r="F6001" s="43"/>
      <c r="G6001" s="43"/>
      <c r="H6001" s="45"/>
      <c r="I6001" s="23"/>
      <c r="N6001" s="54"/>
      <c r="Y6001" s="53"/>
      <c r="Z6001" s="62"/>
    </row>
    <row r="6002" spans="1:26" s="20" customFormat="1" x14ac:dyDescent="0.2">
      <c r="A6002" s="43"/>
      <c r="B6002" s="48"/>
      <c r="C6002" s="49"/>
      <c r="D6002" s="49"/>
      <c r="E6002" s="50"/>
      <c r="F6002" s="43"/>
      <c r="G6002" s="43"/>
      <c r="H6002" s="45"/>
      <c r="I6002" s="23"/>
      <c r="N6002" s="54"/>
      <c r="Y6002" s="53"/>
      <c r="Z6002" s="62"/>
    </row>
    <row r="6003" spans="1:26" s="20" customFormat="1" x14ac:dyDescent="0.2">
      <c r="A6003" s="43"/>
      <c r="B6003" s="48"/>
      <c r="C6003" s="49"/>
      <c r="D6003" s="49"/>
      <c r="E6003" s="50"/>
      <c r="F6003" s="43"/>
      <c r="G6003" s="43"/>
      <c r="H6003" s="45"/>
      <c r="I6003" s="23"/>
      <c r="N6003" s="54"/>
      <c r="Y6003" s="53"/>
      <c r="Z6003" s="62"/>
    </row>
    <row r="6004" spans="1:26" s="20" customFormat="1" x14ac:dyDescent="0.2">
      <c r="A6004" s="43"/>
      <c r="B6004" s="48"/>
      <c r="C6004" s="49"/>
      <c r="D6004" s="49"/>
      <c r="E6004" s="50"/>
      <c r="F6004" s="43"/>
      <c r="G6004" s="43"/>
      <c r="H6004" s="45"/>
      <c r="I6004" s="23"/>
      <c r="N6004" s="54"/>
      <c r="Y6004" s="53"/>
      <c r="Z6004" s="62"/>
    </row>
    <row r="6005" spans="1:26" s="20" customFormat="1" x14ac:dyDescent="0.2">
      <c r="A6005" s="43"/>
      <c r="B6005" s="48"/>
      <c r="C6005" s="49"/>
      <c r="D6005" s="49"/>
      <c r="E6005" s="50"/>
      <c r="F6005" s="43"/>
      <c r="G6005" s="43"/>
      <c r="H6005" s="45"/>
      <c r="I6005" s="23"/>
      <c r="N6005" s="54"/>
      <c r="Y6005" s="53"/>
      <c r="Z6005" s="62"/>
    </row>
    <row r="6006" spans="1:26" s="20" customFormat="1" x14ac:dyDescent="0.2">
      <c r="A6006" s="43"/>
      <c r="B6006" s="48"/>
      <c r="C6006" s="49"/>
      <c r="D6006" s="49"/>
      <c r="E6006" s="50"/>
      <c r="F6006" s="43"/>
      <c r="G6006" s="43"/>
      <c r="H6006" s="45"/>
      <c r="I6006" s="23"/>
      <c r="N6006" s="54"/>
      <c r="Y6006" s="53"/>
      <c r="Z6006" s="62"/>
    </row>
    <row r="6007" spans="1:26" s="20" customFormat="1" x14ac:dyDescent="0.2">
      <c r="A6007" s="43"/>
      <c r="B6007" s="48"/>
      <c r="C6007" s="49"/>
      <c r="D6007" s="49"/>
      <c r="E6007" s="50"/>
      <c r="F6007" s="43"/>
      <c r="G6007" s="43"/>
      <c r="H6007" s="45"/>
      <c r="I6007" s="23"/>
      <c r="N6007" s="54"/>
      <c r="Y6007" s="53"/>
      <c r="Z6007" s="62"/>
    </row>
    <row r="6008" spans="1:26" s="20" customFormat="1" x14ac:dyDescent="0.2">
      <c r="A6008" s="43"/>
      <c r="B6008" s="48"/>
      <c r="C6008" s="49"/>
      <c r="D6008" s="49"/>
      <c r="E6008" s="50"/>
      <c r="F6008" s="43"/>
      <c r="G6008" s="43"/>
      <c r="H6008" s="45"/>
      <c r="I6008" s="23"/>
      <c r="N6008" s="54"/>
      <c r="Y6008" s="53"/>
      <c r="Z6008" s="62"/>
    </row>
    <row r="6009" spans="1:26" s="20" customFormat="1" x14ac:dyDescent="0.2">
      <c r="A6009" s="43"/>
      <c r="B6009" s="48"/>
      <c r="C6009" s="49"/>
      <c r="D6009" s="49"/>
      <c r="E6009" s="50"/>
      <c r="F6009" s="43"/>
      <c r="G6009" s="43"/>
      <c r="H6009" s="45"/>
      <c r="I6009" s="23"/>
      <c r="N6009" s="54"/>
      <c r="Y6009" s="53"/>
      <c r="Z6009" s="62"/>
    </row>
    <row r="6010" spans="1:26" s="20" customFormat="1" x14ac:dyDescent="0.2">
      <c r="A6010" s="43"/>
      <c r="B6010" s="48"/>
      <c r="C6010" s="49"/>
      <c r="D6010" s="49"/>
      <c r="E6010" s="50"/>
      <c r="F6010" s="43"/>
      <c r="G6010" s="43"/>
      <c r="H6010" s="45"/>
      <c r="I6010" s="23"/>
      <c r="N6010" s="54"/>
      <c r="Y6010" s="53"/>
      <c r="Z6010" s="62"/>
    </row>
    <row r="6011" spans="1:26" s="20" customFormat="1" x14ac:dyDescent="0.2">
      <c r="A6011" s="43"/>
      <c r="B6011" s="48"/>
      <c r="C6011" s="49"/>
      <c r="D6011" s="49"/>
      <c r="E6011" s="50"/>
      <c r="F6011" s="43"/>
      <c r="G6011" s="43"/>
      <c r="H6011" s="45"/>
      <c r="I6011" s="23"/>
      <c r="N6011" s="54"/>
      <c r="Y6011" s="53"/>
      <c r="Z6011" s="62"/>
    </row>
    <row r="6012" spans="1:26" s="20" customFormat="1" x14ac:dyDescent="0.2">
      <c r="A6012" s="43"/>
      <c r="B6012" s="48"/>
      <c r="C6012" s="49"/>
      <c r="D6012" s="49"/>
      <c r="E6012" s="50"/>
      <c r="F6012" s="43"/>
      <c r="G6012" s="43"/>
      <c r="H6012" s="45"/>
      <c r="I6012" s="23"/>
      <c r="N6012" s="54"/>
      <c r="Y6012" s="53"/>
      <c r="Z6012" s="62"/>
    </row>
    <row r="6013" spans="1:26" s="20" customFormat="1" x14ac:dyDescent="0.2">
      <c r="A6013" s="43"/>
      <c r="B6013" s="48"/>
      <c r="C6013" s="49"/>
      <c r="D6013" s="49"/>
      <c r="E6013" s="50"/>
      <c r="F6013" s="43"/>
      <c r="G6013" s="43"/>
      <c r="H6013" s="45"/>
      <c r="I6013" s="23"/>
      <c r="N6013" s="54"/>
      <c r="Y6013" s="53"/>
      <c r="Z6013" s="62"/>
    </row>
    <row r="6014" spans="1:26" s="20" customFormat="1" x14ac:dyDescent="0.2">
      <c r="A6014" s="43"/>
      <c r="B6014" s="48"/>
      <c r="C6014" s="49"/>
      <c r="D6014" s="49"/>
      <c r="E6014" s="50"/>
      <c r="F6014" s="43"/>
      <c r="G6014" s="43"/>
      <c r="H6014" s="45"/>
      <c r="I6014" s="23"/>
      <c r="N6014" s="54"/>
      <c r="Y6014" s="53"/>
      <c r="Z6014" s="62"/>
    </row>
    <row r="6015" spans="1:26" s="20" customFormat="1" x14ac:dyDescent="0.2">
      <c r="A6015" s="43"/>
      <c r="B6015" s="48"/>
      <c r="C6015" s="49"/>
      <c r="D6015" s="49"/>
      <c r="E6015" s="50"/>
      <c r="F6015" s="43"/>
      <c r="G6015" s="43"/>
      <c r="H6015" s="45"/>
      <c r="I6015" s="23"/>
      <c r="N6015" s="54"/>
      <c r="Y6015" s="53"/>
      <c r="Z6015" s="62"/>
    </row>
    <row r="6016" spans="1:26" s="20" customFormat="1" x14ac:dyDescent="0.2">
      <c r="A6016" s="43"/>
      <c r="B6016" s="48"/>
      <c r="C6016" s="49"/>
      <c r="D6016" s="49"/>
      <c r="E6016" s="50"/>
      <c r="F6016" s="43"/>
      <c r="G6016" s="43"/>
      <c r="H6016" s="45"/>
      <c r="I6016" s="23"/>
      <c r="N6016" s="54"/>
      <c r="Y6016" s="53"/>
      <c r="Z6016" s="62"/>
    </row>
    <row r="6017" spans="1:26" s="20" customFormat="1" x14ac:dyDescent="0.2">
      <c r="A6017" s="43"/>
      <c r="B6017" s="48"/>
      <c r="C6017" s="49"/>
      <c r="D6017" s="49"/>
      <c r="E6017" s="50"/>
      <c r="F6017" s="43"/>
      <c r="G6017" s="43"/>
      <c r="H6017" s="45"/>
      <c r="I6017" s="23"/>
      <c r="N6017" s="54"/>
      <c r="Y6017" s="53"/>
      <c r="Z6017" s="62"/>
    </row>
    <row r="6018" spans="1:26" s="20" customFormat="1" x14ac:dyDescent="0.2">
      <c r="A6018" s="43"/>
      <c r="B6018" s="48"/>
      <c r="C6018" s="49"/>
      <c r="D6018" s="49"/>
      <c r="E6018" s="50"/>
      <c r="F6018" s="43"/>
      <c r="G6018" s="43"/>
      <c r="H6018" s="45"/>
      <c r="I6018" s="23"/>
      <c r="N6018" s="54"/>
      <c r="Y6018" s="53"/>
      <c r="Z6018" s="62"/>
    </row>
    <row r="6019" spans="1:26" s="20" customFormat="1" x14ac:dyDescent="0.2">
      <c r="A6019" s="43"/>
      <c r="B6019" s="48"/>
      <c r="C6019" s="49"/>
      <c r="D6019" s="49"/>
      <c r="E6019" s="50"/>
      <c r="F6019" s="43"/>
      <c r="G6019" s="43"/>
      <c r="H6019" s="45"/>
      <c r="I6019" s="23"/>
      <c r="N6019" s="54"/>
      <c r="Y6019" s="53"/>
      <c r="Z6019" s="62"/>
    </row>
    <row r="6020" spans="1:26" s="20" customFormat="1" x14ac:dyDescent="0.2">
      <c r="A6020" s="43"/>
      <c r="B6020" s="48"/>
      <c r="C6020" s="49"/>
      <c r="D6020" s="49"/>
      <c r="E6020" s="50"/>
      <c r="F6020" s="43"/>
      <c r="G6020" s="43"/>
      <c r="H6020" s="45"/>
      <c r="I6020" s="23"/>
      <c r="N6020" s="54"/>
      <c r="Y6020" s="53"/>
      <c r="Z6020" s="62"/>
    </row>
    <row r="6021" spans="1:26" s="20" customFormat="1" x14ac:dyDescent="0.2">
      <c r="A6021" s="43"/>
      <c r="B6021" s="48"/>
      <c r="C6021" s="49"/>
      <c r="D6021" s="49"/>
      <c r="E6021" s="50"/>
      <c r="F6021" s="43"/>
      <c r="G6021" s="43"/>
      <c r="H6021" s="45"/>
      <c r="I6021" s="23"/>
      <c r="N6021" s="54"/>
      <c r="Y6021" s="53"/>
      <c r="Z6021" s="62"/>
    </row>
    <row r="6022" spans="1:26" s="20" customFormat="1" x14ac:dyDescent="0.2">
      <c r="A6022" s="43"/>
      <c r="B6022" s="48"/>
      <c r="C6022" s="49"/>
      <c r="D6022" s="49"/>
      <c r="E6022" s="50"/>
      <c r="F6022" s="43"/>
      <c r="G6022" s="43"/>
      <c r="H6022" s="45"/>
      <c r="I6022" s="23"/>
      <c r="N6022" s="54"/>
      <c r="Y6022" s="53"/>
      <c r="Z6022" s="62"/>
    </row>
    <row r="6023" spans="1:26" s="20" customFormat="1" x14ac:dyDescent="0.2">
      <c r="A6023" s="43"/>
      <c r="B6023" s="48"/>
      <c r="C6023" s="49"/>
      <c r="D6023" s="49"/>
      <c r="E6023" s="50"/>
      <c r="F6023" s="43"/>
      <c r="G6023" s="43"/>
      <c r="H6023" s="45"/>
      <c r="I6023" s="23"/>
      <c r="N6023" s="54"/>
      <c r="Y6023" s="53"/>
      <c r="Z6023" s="62"/>
    </row>
    <row r="6024" spans="1:26" s="20" customFormat="1" x14ac:dyDescent="0.2">
      <c r="A6024" s="43"/>
      <c r="B6024" s="48"/>
      <c r="C6024" s="49"/>
      <c r="D6024" s="49"/>
      <c r="E6024" s="50"/>
      <c r="F6024" s="43"/>
      <c r="G6024" s="43"/>
      <c r="H6024" s="45"/>
      <c r="I6024" s="23"/>
      <c r="N6024" s="54"/>
      <c r="Y6024" s="53"/>
      <c r="Z6024" s="62"/>
    </row>
    <row r="6025" spans="1:26" s="20" customFormat="1" x14ac:dyDescent="0.2">
      <c r="A6025" s="43"/>
      <c r="B6025" s="48"/>
      <c r="C6025" s="49"/>
      <c r="D6025" s="49"/>
      <c r="E6025" s="50"/>
      <c r="F6025" s="43"/>
      <c r="G6025" s="43"/>
      <c r="H6025" s="45"/>
      <c r="I6025" s="23"/>
      <c r="N6025" s="54"/>
      <c r="Y6025" s="53"/>
      <c r="Z6025" s="62"/>
    </row>
    <row r="6026" spans="1:26" s="20" customFormat="1" x14ac:dyDescent="0.2">
      <c r="A6026" s="43"/>
      <c r="B6026" s="48"/>
      <c r="C6026" s="49"/>
      <c r="D6026" s="49"/>
      <c r="E6026" s="50"/>
      <c r="F6026" s="43"/>
      <c r="G6026" s="43"/>
      <c r="H6026" s="45"/>
      <c r="I6026" s="23"/>
      <c r="N6026" s="54"/>
      <c r="Y6026" s="53"/>
      <c r="Z6026" s="62"/>
    </row>
    <row r="6027" spans="1:26" s="20" customFormat="1" x14ac:dyDescent="0.2">
      <c r="A6027" s="43"/>
      <c r="B6027" s="48"/>
      <c r="C6027" s="49"/>
      <c r="D6027" s="49"/>
      <c r="E6027" s="50"/>
      <c r="F6027" s="43"/>
      <c r="G6027" s="43"/>
      <c r="H6027" s="45"/>
      <c r="I6027" s="23"/>
      <c r="N6027" s="54"/>
      <c r="Y6027" s="53"/>
      <c r="Z6027" s="62"/>
    </row>
    <row r="6028" spans="1:26" s="20" customFormat="1" x14ac:dyDescent="0.2">
      <c r="A6028" s="43"/>
      <c r="B6028" s="48"/>
      <c r="C6028" s="49"/>
      <c r="D6028" s="49"/>
      <c r="E6028" s="50"/>
      <c r="F6028" s="43"/>
      <c r="G6028" s="43"/>
      <c r="H6028" s="45"/>
      <c r="I6028" s="23"/>
      <c r="N6028" s="54"/>
      <c r="Y6028" s="53"/>
      <c r="Z6028" s="62"/>
    </row>
    <row r="6029" spans="1:26" s="20" customFormat="1" x14ac:dyDescent="0.2">
      <c r="A6029" s="43"/>
      <c r="B6029" s="48"/>
      <c r="C6029" s="49"/>
      <c r="D6029" s="49"/>
      <c r="E6029" s="50"/>
      <c r="F6029" s="43"/>
      <c r="G6029" s="43"/>
      <c r="H6029" s="45"/>
      <c r="I6029" s="23"/>
      <c r="N6029" s="54"/>
      <c r="Y6029" s="53"/>
      <c r="Z6029" s="62"/>
    </row>
    <row r="6030" spans="1:26" s="20" customFormat="1" x14ac:dyDescent="0.2">
      <c r="A6030" s="43"/>
      <c r="B6030" s="48"/>
      <c r="C6030" s="49"/>
      <c r="D6030" s="49"/>
      <c r="E6030" s="50"/>
      <c r="F6030" s="43"/>
      <c r="G6030" s="43"/>
      <c r="H6030" s="45"/>
      <c r="I6030" s="23"/>
      <c r="N6030" s="54"/>
      <c r="Y6030" s="53"/>
      <c r="Z6030" s="62"/>
    </row>
    <row r="6031" spans="1:26" s="20" customFormat="1" x14ac:dyDescent="0.2">
      <c r="A6031" s="43"/>
      <c r="B6031" s="48"/>
      <c r="C6031" s="49"/>
      <c r="D6031" s="49"/>
      <c r="E6031" s="50"/>
      <c r="F6031" s="43"/>
      <c r="G6031" s="43"/>
      <c r="H6031" s="45"/>
      <c r="I6031" s="23"/>
      <c r="N6031" s="54"/>
      <c r="Y6031" s="53"/>
      <c r="Z6031" s="62"/>
    </row>
    <row r="6032" spans="1:26" s="20" customFormat="1" x14ac:dyDescent="0.2">
      <c r="A6032" s="43"/>
      <c r="B6032" s="48"/>
      <c r="C6032" s="49"/>
      <c r="D6032" s="49"/>
      <c r="E6032" s="50"/>
      <c r="F6032" s="43"/>
      <c r="G6032" s="43"/>
      <c r="H6032" s="45"/>
      <c r="I6032" s="23"/>
      <c r="N6032" s="54"/>
      <c r="Y6032" s="53"/>
      <c r="Z6032" s="62"/>
    </row>
    <row r="6033" spans="1:26" s="20" customFormat="1" x14ac:dyDescent="0.2">
      <c r="A6033" s="43"/>
      <c r="B6033" s="48"/>
      <c r="C6033" s="49"/>
      <c r="D6033" s="49"/>
      <c r="E6033" s="50"/>
      <c r="F6033" s="43"/>
      <c r="G6033" s="43"/>
      <c r="H6033" s="45"/>
      <c r="I6033" s="23"/>
      <c r="N6033" s="54"/>
      <c r="Y6033" s="53"/>
      <c r="Z6033" s="62"/>
    </row>
    <row r="6034" spans="1:26" s="20" customFormat="1" x14ac:dyDescent="0.2">
      <c r="A6034" s="43"/>
      <c r="B6034" s="48"/>
      <c r="C6034" s="49"/>
      <c r="D6034" s="49"/>
      <c r="E6034" s="50"/>
      <c r="F6034" s="43"/>
      <c r="G6034" s="43"/>
      <c r="H6034" s="45"/>
      <c r="I6034" s="23"/>
      <c r="N6034" s="54"/>
      <c r="Y6034" s="53"/>
      <c r="Z6034" s="62"/>
    </row>
    <row r="6035" spans="1:26" s="20" customFormat="1" x14ac:dyDescent="0.2">
      <c r="A6035" s="43"/>
      <c r="B6035" s="48"/>
      <c r="C6035" s="49"/>
      <c r="D6035" s="49"/>
      <c r="E6035" s="50"/>
      <c r="F6035" s="43"/>
      <c r="G6035" s="43"/>
      <c r="H6035" s="45"/>
      <c r="I6035" s="23"/>
      <c r="N6035" s="54"/>
      <c r="Y6035" s="53"/>
      <c r="Z6035" s="62"/>
    </row>
    <row r="6036" spans="1:26" s="20" customFormat="1" x14ac:dyDescent="0.2">
      <c r="A6036" s="43"/>
      <c r="B6036" s="48"/>
      <c r="C6036" s="49"/>
      <c r="D6036" s="49"/>
      <c r="E6036" s="50"/>
      <c r="F6036" s="43"/>
      <c r="G6036" s="43"/>
      <c r="H6036" s="45"/>
      <c r="I6036" s="23"/>
      <c r="N6036" s="54"/>
      <c r="Y6036" s="53"/>
      <c r="Z6036" s="62"/>
    </row>
    <row r="6037" spans="1:26" s="20" customFormat="1" x14ac:dyDescent="0.2">
      <c r="A6037" s="43"/>
      <c r="B6037" s="48"/>
      <c r="C6037" s="49"/>
      <c r="D6037" s="49"/>
      <c r="E6037" s="50"/>
      <c r="F6037" s="43"/>
      <c r="G6037" s="43"/>
      <c r="H6037" s="45"/>
      <c r="I6037" s="23"/>
      <c r="N6037" s="54"/>
      <c r="Y6037" s="53"/>
      <c r="Z6037" s="62"/>
    </row>
    <row r="6038" spans="1:26" s="20" customFormat="1" x14ac:dyDescent="0.2">
      <c r="A6038" s="43"/>
      <c r="B6038" s="48"/>
      <c r="C6038" s="49"/>
      <c r="D6038" s="49"/>
      <c r="E6038" s="50"/>
      <c r="F6038" s="43"/>
      <c r="G6038" s="43"/>
      <c r="H6038" s="45"/>
      <c r="I6038" s="23"/>
      <c r="N6038" s="54"/>
      <c r="Y6038" s="53"/>
      <c r="Z6038" s="62"/>
    </row>
    <row r="6039" spans="1:26" s="20" customFormat="1" x14ac:dyDescent="0.2">
      <c r="A6039" s="43"/>
      <c r="B6039" s="48"/>
      <c r="C6039" s="49"/>
      <c r="D6039" s="49"/>
      <c r="E6039" s="50"/>
      <c r="F6039" s="43"/>
      <c r="G6039" s="43"/>
      <c r="H6039" s="45"/>
      <c r="I6039" s="23"/>
      <c r="N6039" s="54"/>
      <c r="Y6039" s="53"/>
      <c r="Z6039" s="62"/>
    </row>
    <row r="6040" spans="1:26" s="20" customFormat="1" x14ac:dyDescent="0.2">
      <c r="A6040" s="43"/>
      <c r="B6040" s="48"/>
      <c r="C6040" s="49"/>
      <c r="D6040" s="49"/>
      <c r="E6040" s="50"/>
      <c r="F6040" s="43"/>
      <c r="G6040" s="43"/>
      <c r="H6040" s="45"/>
      <c r="I6040" s="23"/>
      <c r="N6040" s="54"/>
      <c r="Y6040" s="53"/>
      <c r="Z6040" s="62"/>
    </row>
    <row r="6041" spans="1:26" s="20" customFormat="1" x14ac:dyDescent="0.2">
      <c r="A6041" s="43"/>
      <c r="B6041" s="48"/>
      <c r="C6041" s="49"/>
      <c r="D6041" s="49"/>
      <c r="E6041" s="50"/>
      <c r="F6041" s="43"/>
      <c r="G6041" s="43"/>
      <c r="H6041" s="45"/>
      <c r="I6041" s="23"/>
      <c r="N6041" s="54"/>
      <c r="Y6041" s="53"/>
      <c r="Z6041" s="62"/>
    </row>
    <row r="6042" spans="1:26" s="20" customFormat="1" x14ac:dyDescent="0.2">
      <c r="A6042" s="43"/>
      <c r="B6042" s="48"/>
      <c r="C6042" s="49"/>
      <c r="D6042" s="49"/>
      <c r="E6042" s="50"/>
      <c r="F6042" s="43"/>
      <c r="G6042" s="43"/>
      <c r="H6042" s="45"/>
      <c r="I6042" s="23"/>
      <c r="N6042" s="54"/>
      <c r="Y6042" s="53"/>
      <c r="Z6042" s="62"/>
    </row>
    <row r="6043" spans="1:26" s="20" customFormat="1" x14ac:dyDescent="0.2">
      <c r="A6043" s="43"/>
      <c r="B6043" s="48"/>
      <c r="C6043" s="49"/>
      <c r="D6043" s="49"/>
      <c r="E6043" s="50"/>
      <c r="F6043" s="43"/>
      <c r="G6043" s="43"/>
      <c r="H6043" s="45"/>
      <c r="I6043" s="23"/>
      <c r="N6043" s="54"/>
      <c r="Y6043" s="53"/>
      <c r="Z6043" s="62"/>
    </row>
    <row r="6044" spans="1:26" s="20" customFormat="1" x14ac:dyDescent="0.2">
      <c r="A6044" s="43"/>
      <c r="B6044" s="48"/>
      <c r="C6044" s="49"/>
      <c r="D6044" s="49"/>
      <c r="E6044" s="50"/>
      <c r="F6044" s="43"/>
      <c r="G6044" s="43"/>
      <c r="H6044" s="45"/>
      <c r="I6044" s="23"/>
      <c r="N6044" s="54"/>
      <c r="Y6044" s="53"/>
      <c r="Z6044" s="62"/>
    </row>
    <row r="6045" spans="1:26" s="20" customFormat="1" x14ac:dyDescent="0.2">
      <c r="A6045" s="43"/>
      <c r="B6045" s="48"/>
      <c r="C6045" s="49"/>
      <c r="D6045" s="49"/>
      <c r="E6045" s="50"/>
      <c r="F6045" s="43"/>
      <c r="G6045" s="43"/>
      <c r="H6045" s="45"/>
      <c r="I6045" s="23"/>
      <c r="N6045" s="54"/>
      <c r="Y6045" s="53"/>
      <c r="Z6045" s="62"/>
    </row>
    <row r="6046" spans="1:26" s="20" customFormat="1" x14ac:dyDescent="0.2">
      <c r="A6046" s="43"/>
      <c r="B6046" s="48"/>
      <c r="C6046" s="49"/>
      <c r="D6046" s="49"/>
      <c r="E6046" s="50"/>
      <c r="F6046" s="43"/>
      <c r="G6046" s="43"/>
      <c r="H6046" s="45"/>
      <c r="I6046" s="23"/>
      <c r="N6046" s="54"/>
      <c r="Y6046" s="53"/>
      <c r="Z6046" s="62"/>
    </row>
    <row r="6047" spans="1:26" s="20" customFormat="1" x14ac:dyDescent="0.2">
      <c r="A6047" s="43"/>
      <c r="B6047" s="48"/>
      <c r="C6047" s="49"/>
      <c r="D6047" s="49"/>
      <c r="E6047" s="50"/>
      <c r="F6047" s="43"/>
      <c r="G6047" s="43"/>
      <c r="H6047" s="45"/>
      <c r="I6047" s="23"/>
      <c r="N6047" s="54"/>
      <c r="Y6047" s="53"/>
      <c r="Z6047" s="62"/>
    </row>
    <row r="6048" spans="1:26" s="20" customFormat="1" x14ac:dyDescent="0.2">
      <c r="A6048" s="43"/>
      <c r="B6048" s="48"/>
      <c r="C6048" s="49"/>
      <c r="D6048" s="49"/>
      <c r="E6048" s="50"/>
      <c r="F6048" s="43"/>
      <c r="G6048" s="43"/>
      <c r="H6048" s="45"/>
      <c r="I6048" s="23"/>
      <c r="N6048" s="54"/>
      <c r="Y6048" s="53"/>
      <c r="Z6048" s="62"/>
    </row>
    <row r="6049" spans="1:26" s="20" customFormat="1" x14ac:dyDescent="0.2">
      <c r="A6049" s="43"/>
      <c r="B6049" s="48"/>
      <c r="C6049" s="49"/>
      <c r="D6049" s="49"/>
      <c r="E6049" s="50"/>
      <c r="F6049" s="43"/>
      <c r="G6049" s="43"/>
      <c r="H6049" s="45"/>
      <c r="I6049" s="23"/>
      <c r="N6049" s="54"/>
      <c r="Y6049" s="53"/>
      <c r="Z6049" s="62"/>
    </row>
    <row r="6050" spans="1:26" s="20" customFormat="1" x14ac:dyDescent="0.2">
      <c r="A6050" s="43"/>
      <c r="B6050" s="48"/>
      <c r="C6050" s="49"/>
      <c r="D6050" s="49"/>
      <c r="E6050" s="50"/>
      <c r="F6050" s="43"/>
      <c r="G6050" s="43"/>
      <c r="H6050" s="45"/>
      <c r="I6050" s="23"/>
      <c r="N6050" s="54"/>
      <c r="Y6050" s="53"/>
      <c r="Z6050" s="62"/>
    </row>
    <row r="6051" spans="1:26" s="20" customFormat="1" x14ac:dyDescent="0.2">
      <c r="A6051" s="43"/>
      <c r="B6051" s="48"/>
      <c r="C6051" s="49"/>
      <c r="D6051" s="49"/>
      <c r="E6051" s="50"/>
      <c r="F6051" s="43"/>
      <c r="G6051" s="43"/>
      <c r="H6051" s="45"/>
      <c r="I6051" s="23"/>
      <c r="N6051" s="54"/>
      <c r="Y6051" s="53"/>
      <c r="Z6051" s="62"/>
    </row>
    <row r="6052" spans="1:26" s="20" customFormat="1" x14ac:dyDescent="0.2">
      <c r="A6052" s="43"/>
      <c r="B6052" s="48"/>
      <c r="C6052" s="49"/>
      <c r="D6052" s="49"/>
      <c r="E6052" s="50"/>
      <c r="F6052" s="43"/>
      <c r="G6052" s="43"/>
      <c r="H6052" s="45"/>
      <c r="I6052" s="23"/>
      <c r="N6052" s="54"/>
      <c r="Y6052" s="53"/>
      <c r="Z6052" s="62"/>
    </row>
    <row r="6053" spans="1:26" s="20" customFormat="1" x14ac:dyDescent="0.2">
      <c r="A6053" s="43"/>
      <c r="B6053" s="48"/>
      <c r="C6053" s="49"/>
      <c r="D6053" s="49"/>
      <c r="E6053" s="50"/>
      <c r="F6053" s="43"/>
      <c r="G6053" s="43"/>
      <c r="H6053" s="45"/>
      <c r="I6053" s="23"/>
      <c r="N6053" s="54"/>
      <c r="Y6053" s="53"/>
      <c r="Z6053" s="62"/>
    </row>
    <row r="6054" spans="1:26" s="20" customFormat="1" x14ac:dyDescent="0.2">
      <c r="A6054" s="43"/>
      <c r="B6054" s="48"/>
      <c r="C6054" s="49"/>
      <c r="D6054" s="49"/>
      <c r="E6054" s="50"/>
      <c r="F6054" s="43"/>
      <c r="G6054" s="43"/>
      <c r="H6054" s="45"/>
      <c r="I6054" s="23"/>
      <c r="N6054" s="54"/>
      <c r="Y6054" s="53"/>
      <c r="Z6054" s="62"/>
    </row>
    <row r="6055" spans="1:26" s="20" customFormat="1" x14ac:dyDescent="0.2">
      <c r="A6055" s="43"/>
      <c r="B6055" s="48"/>
      <c r="C6055" s="49"/>
      <c r="D6055" s="49"/>
      <c r="E6055" s="50"/>
      <c r="F6055" s="43"/>
      <c r="G6055" s="43"/>
      <c r="H6055" s="45"/>
      <c r="I6055" s="23"/>
      <c r="N6055" s="54"/>
      <c r="Y6055" s="53"/>
      <c r="Z6055" s="62"/>
    </row>
    <row r="6056" spans="1:26" s="20" customFormat="1" x14ac:dyDescent="0.2">
      <c r="A6056" s="43"/>
      <c r="B6056" s="48"/>
      <c r="C6056" s="49"/>
      <c r="D6056" s="49"/>
      <c r="E6056" s="50"/>
      <c r="F6056" s="43"/>
      <c r="G6056" s="43"/>
      <c r="H6056" s="45"/>
      <c r="I6056" s="23"/>
      <c r="N6056" s="54"/>
      <c r="Y6056" s="53"/>
      <c r="Z6056" s="62"/>
    </row>
    <row r="6057" spans="1:26" s="20" customFormat="1" x14ac:dyDescent="0.2">
      <c r="A6057" s="43"/>
      <c r="B6057" s="48"/>
      <c r="C6057" s="49"/>
      <c r="D6057" s="49"/>
      <c r="E6057" s="50"/>
      <c r="F6057" s="43"/>
      <c r="G6057" s="43"/>
      <c r="H6057" s="45"/>
      <c r="I6057" s="23"/>
      <c r="N6057" s="54"/>
      <c r="Y6057" s="53"/>
      <c r="Z6057" s="62"/>
    </row>
    <row r="6058" spans="1:26" s="20" customFormat="1" x14ac:dyDescent="0.2">
      <c r="A6058" s="43"/>
      <c r="B6058" s="48"/>
      <c r="C6058" s="49"/>
      <c r="D6058" s="49"/>
      <c r="E6058" s="50"/>
      <c r="F6058" s="43"/>
      <c r="G6058" s="43"/>
      <c r="H6058" s="45"/>
      <c r="I6058" s="23"/>
      <c r="N6058" s="54"/>
      <c r="Y6058" s="53"/>
      <c r="Z6058" s="62"/>
    </row>
    <row r="6059" spans="1:26" s="20" customFormat="1" x14ac:dyDescent="0.2">
      <c r="A6059" s="43"/>
      <c r="B6059" s="48"/>
      <c r="C6059" s="49"/>
      <c r="D6059" s="49"/>
      <c r="E6059" s="50"/>
      <c r="F6059" s="43"/>
      <c r="G6059" s="43"/>
      <c r="H6059" s="45"/>
      <c r="I6059" s="23"/>
      <c r="N6059" s="54"/>
      <c r="Y6059" s="53"/>
      <c r="Z6059" s="62"/>
    </row>
    <row r="6060" spans="1:26" s="20" customFormat="1" x14ac:dyDescent="0.2">
      <c r="A6060" s="43"/>
      <c r="B6060" s="48"/>
      <c r="C6060" s="49"/>
      <c r="D6060" s="49"/>
      <c r="E6060" s="50"/>
      <c r="F6060" s="43"/>
      <c r="G6060" s="43"/>
      <c r="H6060" s="45"/>
      <c r="I6060" s="23"/>
      <c r="N6060" s="54"/>
      <c r="Y6060" s="53"/>
      <c r="Z6060" s="62"/>
    </row>
    <row r="6061" spans="1:26" s="20" customFormat="1" x14ac:dyDescent="0.2">
      <c r="A6061" s="43"/>
      <c r="B6061" s="48"/>
      <c r="C6061" s="49"/>
      <c r="D6061" s="49"/>
      <c r="E6061" s="50"/>
      <c r="F6061" s="43"/>
      <c r="G6061" s="43"/>
      <c r="H6061" s="45"/>
      <c r="I6061" s="23"/>
      <c r="N6061" s="54"/>
      <c r="Y6061" s="53"/>
      <c r="Z6061" s="62"/>
    </row>
    <row r="6062" spans="1:26" s="20" customFormat="1" x14ac:dyDescent="0.2">
      <c r="A6062" s="43"/>
      <c r="B6062" s="48"/>
      <c r="C6062" s="49"/>
      <c r="D6062" s="49"/>
      <c r="E6062" s="50"/>
      <c r="F6062" s="43"/>
      <c r="G6062" s="43"/>
      <c r="H6062" s="45"/>
      <c r="I6062" s="23"/>
      <c r="N6062" s="54"/>
      <c r="Y6062" s="53"/>
      <c r="Z6062" s="62"/>
    </row>
    <row r="6063" spans="1:26" s="20" customFormat="1" x14ac:dyDescent="0.2">
      <c r="A6063" s="43"/>
      <c r="B6063" s="48"/>
      <c r="C6063" s="49"/>
      <c r="D6063" s="49"/>
      <c r="E6063" s="50"/>
      <c r="F6063" s="43"/>
      <c r="G6063" s="43"/>
      <c r="H6063" s="45"/>
      <c r="I6063" s="23"/>
      <c r="N6063" s="54"/>
      <c r="Y6063" s="53"/>
      <c r="Z6063" s="62"/>
    </row>
    <row r="6064" spans="1:26" s="20" customFormat="1" x14ac:dyDescent="0.2">
      <c r="A6064" s="43"/>
      <c r="B6064" s="48"/>
      <c r="C6064" s="49"/>
      <c r="D6064" s="49"/>
      <c r="E6064" s="50"/>
      <c r="F6064" s="43"/>
      <c r="G6064" s="43"/>
      <c r="H6064" s="45"/>
      <c r="I6064" s="23"/>
      <c r="N6064" s="54"/>
      <c r="Y6064" s="53"/>
      <c r="Z6064" s="62"/>
    </row>
    <row r="6065" spans="1:26" s="20" customFormat="1" x14ac:dyDescent="0.2">
      <c r="A6065" s="43"/>
      <c r="B6065" s="48"/>
      <c r="C6065" s="49"/>
      <c r="D6065" s="49"/>
      <c r="E6065" s="50"/>
      <c r="F6065" s="43"/>
      <c r="G6065" s="43"/>
      <c r="H6065" s="45"/>
      <c r="I6065" s="23"/>
      <c r="N6065" s="54"/>
      <c r="Y6065" s="53"/>
      <c r="Z6065" s="62"/>
    </row>
    <row r="6066" spans="1:26" s="20" customFormat="1" x14ac:dyDescent="0.2">
      <c r="A6066" s="43"/>
      <c r="B6066" s="48"/>
      <c r="C6066" s="49"/>
      <c r="D6066" s="49"/>
      <c r="E6066" s="50"/>
      <c r="F6066" s="43"/>
      <c r="G6066" s="43"/>
      <c r="H6066" s="45"/>
      <c r="I6066" s="23"/>
      <c r="N6066" s="54"/>
      <c r="Y6066" s="53"/>
      <c r="Z6066" s="62"/>
    </row>
    <row r="6067" spans="1:26" s="20" customFormat="1" x14ac:dyDescent="0.2">
      <c r="A6067" s="43"/>
      <c r="B6067" s="48"/>
      <c r="C6067" s="49"/>
      <c r="D6067" s="49"/>
      <c r="E6067" s="50"/>
      <c r="F6067" s="43"/>
      <c r="G6067" s="43"/>
      <c r="H6067" s="45"/>
      <c r="I6067" s="23"/>
      <c r="N6067" s="54"/>
      <c r="Y6067" s="53"/>
      <c r="Z6067" s="62"/>
    </row>
    <row r="6068" spans="1:26" s="20" customFormat="1" x14ac:dyDescent="0.2">
      <c r="A6068" s="43"/>
      <c r="B6068" s="48"/>
      <c r="C6068" s="49"/>
      <c r="D6068" s="49"/>
      <c r="E6068" s="50"/>
      <c r="F6068" s="43"/>
      <c r="G6068" s="43"/>
      <c r="H6068" s="45"/>
      <c r="I6068" s="23"/>
      <c r="N6068" s="54"/>
      <c r="Y6068" s="53"/>
      <c r="Z6068" s="62"/>
    </row>
    <row r="6069" spans="1:26" s="20" customFormat="1" x14ac:dyDescent="0.2">
      <c r="A6069" s="43"/>
      <c r="B6069" s="48"/>
      <c r="C6069" s="49"/>
      <c r="D6069" s="49"/>
      <c r="E6069" s="50"/>
      <c r="F6069" s="43"/>
      <c r="G6069" s="43"/>
      <c r="H6069" s="45"/>
      <c r="I6069" s="23"/>
      <c r="N6069" s="54"/>
      <c r="Y6069" s="53"/>
      <c r="Z6069" s="62"/>
    </row>
    <row r="6070" spans="1:26" s="20" customFormat="1" x14ac:dyDescent="0.2">
      <c r="A6070" s="43"/>
      <c r="B6070" s="48"/>
      <c r="C6070" s="49"/>
      <c r="D6070" s="49"/>
      <c r="E6070" s="50"/>
      <c r="F6070" s="43"/>
      <c r="G6070" s="43"/>
      <c r="H6070" s="45"/>
      <c r="I6070" s="23"/>
      <c r="N6070" s="54"/>
      <c r="Y6070" s="53"/>
      <c r="Z6070" s="62"/>
    </row>
    <row r="6071" spans="1:26" s="20" customFormat="1" x14ac:dyDescent="0.2">
      <c r="A6071" s="43"/>
      <c r="B6071" s="48"/>
      <c r="C6071" s="49"/>
      <c r="D6071" s="49"/>
      <c r="E6071" s="50"/>
      <c r="F6071" s="43"/>
      <c r="G6071" s="43"/>
      <c r="H6071" s="45"/>
      <c r="I6071" s="23"/>
      <c r="N6071" s="54"/>
      <c r="Y6071" s="53"/>
      <c r="Z6071" s="62"/>
    </row>
    <row r="6072" spans="1:26" s="20" customFormat="1" x14ac:dyDescent="0.2">
      <c r="A6072" s="43"/>
      <c r="B6072" s="48"/>
      <c r="C6072" s="49"/>
      <c r="D6072" s="49"/>
      <c r="E6072" s="50"/>
      <c r="F6072" s="43"/>
      <c r="G6072" s="43"/>
      <c r="H6072" s="45"/>
      <c r="I6072" s="23"/>
      <c r="N6072" s="54"/>
      <c r="Y6072" s="53"/>
      <c r="Z6072" s="62"/>
    </row>
    <row r="6073" spans="1:26" s="20" customFormat="1" x14ac:dyDescent="0.2">
      <c r="A6073" s="43"/>
      <c r="B6073" s="48"/>
      <c r="C6073" s="49"/>
      <c r="D6073" s="49"/>
      <c r="E6073" s="50"/>
      <c r="F6073" s="43"/>
      <c r="G6073" s="43"/>
      <c r="H6073" s="45"/>
      <c r="I6073" s="23"/>
      <c r="N6073" s="54"/>
      <c r="Y6073" s="53"/>
      <c r="Z6073" s="62"/>
    </row>
    <row r="6074" spans="1:26" s="20" customFormat="1" x14ac:dyDescent="0.2">
      <c r="A6074" s="43"/>
      <c r="B6074" s="48"/>
      <c r="C6074" s="49"/>
      <c r="D6074" s="49"/>
      <c r="E6074" s="50"/>
      <c r="F6074" s="43"/>
      <c r="G6074" s="43"/>
      <c r="H6074" s="45"/>
      <c r="I6074" s="23"/>
      <c r="N6074" s="54"/>
      <c r="Y6074" s="53"/>
      <c r="Z6074" s="62"/>
    </row>
    <row r="6075" spans="1:26" s="20" customFormat="1" x14ac:dyDescent="0.2">
      <c r="A6075" s="43"/>
      <c r="B6075" s="48"/>
      <c r="C6075" s="49"/>
      <c r="D6075" s="49"/>
      <c r="E6075" s="50"/>
      <c r="F6075" s="43"/>
      <c r="G6075" s="43"/>
      <c r="H6075" s="45"/>
      <c r="I6075" s="23"/>
      <c r="N6075" s="54"/>
      <c r="Y6075" s="53"/>
      <c r="Z6075" s="62"/>
    </row>
    <row r="6076" spans="1:26" s="20" customFormat="1" x14ac:dyDescent="0.2">
      <c r="A6076" s="43"/>
      <c r="B6076" s="48"/>
      <c r="C6076" s="49"/>
      <c r="D6076" s="49"/>
      <c r="E6076" s="50"/>
      <c r="F6076" s="43"/>
      <c r="G6076" s="43"/>
      <c r="H6076" s="45"/>
      <c r="I6076" s="23"/>
      <c r="N6076" s="54"/>
      <c r="Y6076" s="53"/>
      <c r="Z6076" s="62"/>
    </row>
    <row r="6077" spans="1:26" s="20" customFormat="1" x14ac:dyDescent="0.2">
      <c r="A6077" s="43"/>
      <c r="B6077" s="48"/>
      <c r="C6077" s="49"/>
      <c r="D6077" s="49"/>
      <c r="E6077" s="50"/>
      <c r="F6077" s="43"/>
      <c r="G6077" s="43"/>
      <c r="H6077" s="45"/>
      <c r="I6077" s="23"/>
      <c r="N6077" s="54"/>
      <c r="Y6077" s="53"/>
      <c r="Z6077" s="62"/>
    </row>
    <row r="6078" spans="1:26" s="20" customFormat="1" x14ac:dyDescent="0.2">
      <c r="A6078" s="43"/>
      <c r="B6078" s="48"/>
      <c r="C6078" s="49"/>
      <c r="D6078" s="49"/>
      <c r="E6078" s="50"/>
      <c r="F6078" s="43"/>
      <c r="G6078" s="43"/>
      <c r="H6078" s="45"/>
      <c r="I6078" s="23"/>
      <c r="N6078" s="54"/>
      <c r="Y6078" s="53"/>
      <c r="Z6078" s="62"/>
    </row>
    <row r="6079" spans="1:26" s="20" customFormat="1" x14ac:dyDescent="0.2">
      <c r="A6079" s="43"/>
      <c r="B6079" s="48"/>
      <c r="C6079" s="49"/>
      <c r="D6079" s="49"/>
      <c r="E6079" s="50"/>
      <c r="F6079" s="43"/>
      <c r="G6079" s="43"/>
      <c r="H6079" s="45"/>
      <c r="I6079" s="23"/>
      <c r="N6079" s="54"/>
      <c r="Y6079" s="53"/>
      <c r="Z6079" s="62"/>
    </row>
    <row r="6080" spans="1:26" s="20" customFormat="1" x14ac:dyDescent="0.2">
      <c r="A6080" s="43"/>
      <c r="B6080" s="48"/>
      <c r="C6080" s="49"/>
      <c r="D6080" s="49"/>
      <c r="E6080" s="50"/>
      <c r="F6080" s="43"/>
      <c r="G6080" s="43"/>
      <c r="H6080" s="45"/>
      <c r="I6080" s="23"/>
      <c r="N6080" s="54"/>
      <c r="Y6080" s="53"/>
      <c r="Z6080" s="62"/>
    </row>
    <row r="6081" spans="1:26" s="20" customFormat="1" x14ac:dyDescent="0.2">
      <c r="A6081" s="43"/>
      <c r="B6081" s="48"/>
      <c r="C6081" s="49"/>
      <c r="D6081" s="49"/>
      <c r="E6081" s="50"/>
      <c r="F6081" s="43"/>
      <c r="G6081" s="43"/>
      <c r="H6081" s="45"/>
      <c r="I6081" s="23"/>
      <c r="N6081" s="54"/>
      <c r="Y6081" s="53"/>
      <c r="Z6081" s="62"/>
    </row>
    <row r="6082" spans="1:26" s="20" customFormat="1" x14ac:dyDescent="0.2">
      <c r="A6082" s="43"/>
      <c r="B6082" s="48"/>
      <c r="C6082" s="49"/>
      <c r="D6082" s="49"/>
      <c r="E6082" s="50"/>
      <c r="F6082" s="43"/>
      <c r="G6082" s="43"/>
      <c r="H6082" s="45"/>
      <c r="I6082" s="23"/>
      <c r="N6082" s="54"/>
      <c r="Y6082" s="53"/>
      <c r="Z6082" s="62"/>
    </row>
    <row r="6083" spans="1:26" s="20" customFormat="1" x14ac:dyDescent="0.2">
      <c r="A6083" s="43"/>
      <c r="B6083" s="48"/>
      <c r="C6083" s="49"/>
      <c r="D6083" s="49"/>
      <c r="E6083" s="50"/>
      <c r="F6083" s="43"/>
      <c r="G6083" s="43"/>
      <c r="H6083" s="45"/>
      <c r="I6083" s="23"/>
      <c r="N6083" s="54"/>
      <c r="Y6083" s="53"/>
      <c r="Z6083" s="62"/>
    </row>
    <row r="6084" spans="1:26" s="20" customFormat="1" x14ac:dyDescent="0.2">
      <c r="A6084" s="43"/>
      <c r="B6084" s="48"/>
      <c r="C6084" s="49"/>
      <c r="D6084" s="49"/>
      <c r="E6084" s="50"/>
      <c r="F6084" s="43"/>
      <c r="G6084" s="43"/>
      <c r="H6084" s="45"/>
      <c r="I6084" s="23"/>
      <c r="N6084" s="54"/>
      <c r="Y6084" s="53"/>
      <c r="Z6084" s="62"/>
    </row>
    <row r="6085" spans="1:26" s="20" customFormat="1" x14ac:dyDescent="0.2">
      <c r="A6085" s="43"/>
      <c r="B6085" s="48"/>
      <c r="C6085" s="49"/>
      <c r="D6085" s="49"/>
      <c r="E6085" s="50"/>
      <c r="F6085" s="43"/>
      <c r="G6085" s="43"/>
      <c r="H6085" s="45"/>
      <c r="I6085" s="23"/>
      <c r="N6085" s="54"/>
      <c r="Y6085" s="53"/>
      <c r="Z6085" s="62"/>
    </row>
    <row r="6086" spans="1:26" s="20" customFormat="1" x14ac:dyDescent="0.2">
      <c r="A6086" s="43"/>
      <c r="B6086" s="48"/>
      <c r="C6086" s="49"/>
      <c r="D6086" s="49"/>
      <c r="E6086" s="50"/>
      <c r="F6086" s="43"/>
      <c r="G6086" s="43"/>
      <c r="H6086" s="45"/>
      <c r="I6086" s="23"/>
      <c r="N6086" s="54"/>
      <c r="Y6086" s="53"/>
      <c r="Z6086" s="62"/>
    </row>
    <row r="6087" spans="1:26" s="20" customFormat="1" x14ac:dyDescent="0.2">
      <c r="A6087" s="43"/>
      <c r="B6087" s="48"/>
      <c r="C6087" s="49"/>
      <c r="D6087" s="49"/>
      <c r="E6087" s="50"/>
      <c r="F6087" s="43"/>
      <c r="G6087" s="43"/>
      <c r="H6087" s="45"/>
      <c r="I6087" s="23"/>
      <c r="N6087" s="54"/>
      <c r="Y6087" s="53"/>
      <c r="Z6087" s="62"/>
    </row>
    <row r="6088" spans="1:26" s="20" customFormat="1" x14ac:dyDescent="0.2">
      <c r="A6088" s="43"/>
      <c r="B6088" s="48"/>
      <c r="C6088" s="49"/>
      <c r="D6088" s="49"/>
      <c r="E6088" s="50"/>
      <c r="F6088" s="43"/>
      <c r="G6088" s="43"/>
      <c r="H6088" s="45"/>
      <c r="I6088" s="23"/>
      <c r="N6088" s="54"/>
      <c r="Y6088" s="53"/>
      <c r="Z6088" s="62"/>
    </row>
    <row r="6089" spans="1:26" s="20" customFormat="1" x14ac:dyDescent="0.2">
      <c r="A6089" s="43"/>
      <c r="B6089" s="48"/>
      <c r="C6089" s="49"/>
      <c r="D6089" s="49"/>
      <c r="E6089" s="50"/>
      <c r="F6089" s="43"/>
      <c r="G6089" s="43"/>
      <c r="H6089" s="45"/>
      <c r="I6089" s="23"/>
      <c r="N6089" s="54"/>
      <c r="Y6089" s="53"/>
      <c r="Z6089" s="62"/>
    </row>
    <row r="6090" spans="1:26" s="20" customFormat="1" x14ac:dyDescent="0.2">
      <c r="A6090" s="43"/>
      <c r="B6090" s="48"/>
      <c r="C6090" s="49"/>
      <c r="D6090" s="49"/>
      <c r="E6090" s="50"/>
      <c r="F6090" s="43"/>
      <c r="G6090" s="43"/>
      <c r="H6090" s="45"/>
      <c r="I6090" s="23"/>
      <c r="N6090" s="54"/>
      <c r="Y6090" s="53"/>
      <c r="Z6090" s="62"/>
    </row>
    <row r="6091" spans="1:26" s="20" customFormat="1" x14ac:dyDescent="0.2">
      <c r="A6091" s="43"/>
      <c r="B6091" s="48"/>
      <c r="C6091" s="49"/>
      <c r="D6091" s="49"/>
      <c r="E6091" s="50"/>
      <c r="F6091" s="43"/>
      <c r="G6091" s="43"/>
      <c r="H6091" s="45"/>
      <c r="I6091" s="23"/>
      <c r="N6091" s="54"/>
      <c r="Y6091" s="53"/>
      <c r="Z6091" s="62"/>
    </row>
    <row r="6092" spans="1:26" s="20" customFormat="1" x14ac:dyDescent="0.2">
      <c r="A6092" s="43"/>
      <c r="B6092" s="48"/>
      <c r="C6092" s="49"/>
      <c r="D6092" s="49"/>
      <c r="E6092" s="50"/>
      <c r="F6092" s="43"/>
      <c r="G6092" s="43"/>
      <c r="H6092" s="45"/>
      <c r="I6092" s="23"/>
      <c r="N6092" s="54"/>
      <c r="Y6092" s="53"/>
      <c r="Z6092" s="62"/>
    </row>
    <row r="6093" spans="1:26" s="20" customFormat="1" x14ac:dyDescent="0.2">
      <c r="A6093" s="43"/>
      <c r="B6093" s="48"/>
      <c r="C6093" s="49"/>
      <c r="D6093" s="49"/>
      <c r="E6093" s="50"/>
      <c r="F6093" s="43"/>
      <c r="G6093" s="43"/>
      <c r="H6093" s="45"/>
      <c r="I6093" s="23"/>
      <c r="N6093" s="54"/>
      <c r="Y6093" s="53"/>
      <c r="Z6093" s="62"/>
    </row>
    <row r="6094" spans="1:26" s="20" customFormat="1" x14ac:dyDescent="0.2">
      <c r="A6094" s="43"/>
      <c r="B6094" s="48"/>
      <c r="C6094" s="49"/>
      <c r="D6094" s="49"/>
      <c r="E6094" s="50"/>
      <c r="F6094" s="43"/>
      <c r="G6094" s="43"/>
      <c r="H6094" s="45"/>
      <c r="I6094" s="23"/>
      <c r="N6094" s="54"/>
      <c r="Y6094" s="53"/>
      <c r="Z6094" s="62"/>
    </row>
    <row r="6095" spans="1:26" s="20" customFormat="1" x14ac:dyDescent="0.2">
      <c r="A6095" s="43"/>
      <c r="B6095" s="48"/>
      <c r="C6095" s="49"/>
      <c r="D6095" s="49"/>
      <c r="E6095" s="50"/>
      <c r="F6095" s="43"/>
      <c r="G6095" s="43"/>
      <c r="H6095" s="45"/>
      <c r="I6095" s="23"/>
      <c r="N6095" s="54"/>
      <c r="Y6095" s="53"/>
      <c r="Z6095" s="62"/>
    </row>
    <row r="6096" spans="1:26" s="20" customFormat="1" x14ac:dyDescent="0.2">
      <c r="A6096" s="43"/>
      <c r="B6096" s="48"/>
      <c r="C6096" s="49"/>
      <c r="D6096" s="49"/>
      <c r="E6096" s="50"/>
      <c r="F6096" s="43"/>
      <c r="G6096" s="43"/>
      <c r="H6096" s="45"/>
      <c r="I6096" s="23"/>
      <c r="N6096" s="54"/>
      <c r="Y6096" s="53"/>
      <c r="Z6096" s="62"/>
    </row>
    <row r="6097" spans="1:26" s="20" customFormat="1" x14ac:dyDescent="0.2">
      <c r="A6097" s="43"/>
      <c r="B6097" s="48"/>
      <c r="C6097" s="49"/>
      <c r="D6097" s="49"/>
      <c r="E6097" s="50"/>
      <c r="F6097" s="43"/>
      <c r="G6097" s="43"/>
      <c r="H6097" s="45"/>
      <c r="I6097" s="23"/>
      <c r="N6097" s="54"/>
      <c r="Y6097" s="53"/>
      <c r="Z6097" s="62"/>
    </row>
    <row r="6098" spans="1:26" s="20" customFormat="1" x14ac:dyDescent="0.2">
      <c r="A6098" s="43"/>
      <c r="B6098" s="48"/>
      <c r="C6098" s="49"/>
      <c r="D6098" s="49"/>
      <c r="E6098" s="50"/>
      <c r="F6098" s="43"/>
      <c r="G6098" s="43"/>
      <c r="H6098" s="45"/>
      <c r="I6098" s="23"/>
      <c r="N6098" s="54"/>
      <c r="Y6098" s="53"/>
      <c r="Z6098" s="62"/>
    </row>
    <row r="6099" spans="1:26" s="20" customFormat="1" x14ac:dyDescent="0.2">
      <c r="A6099" s="43"/>
      <c r="B6099" s="48"/>
      <c r="C6099" s="49"/>
      <c r="D6099" s="49"/>
      <c r="E6099" s="50"/>
      <c r="F6099" s="43"/>
      <c r="G6099" s="43"/>
      <c r="H6099" s="45"/>
      <c r="I6099" s="23"/>
      <c r="N6099" s="54"/>
      <c r="Y6099" s="53"/>
      <c r="Z6099" s="62"/>
    </row>
    <row r="6100" spans="1:26" s="20" customFormat="1" x14ac:dyDescent="0.2">
      <c r="A6100" s="43"/>
      <c r="B6100" s="48"/>
      <c r="C6100" s="49"/>
      <c r="D6100" s="49"/>
      <c r="E6100" s="50"/>
      <c r="F6100" s="43"/>
      <c r="G6100" s="43"/>
      <c r="H6100" s="45"/>
      <c r="I6100" s="23"/>
      <c r="N6100" s="54"/>
      <c r="Y6100" s="53"/>
      <c r="Z6100" s="62"/>
    </row>
    <row r="6101" spans="1:26" s="20" customFormat="1" x14ac:dyDescent="0.2">
      <c r="A6101" s="43"/>
      <c r="B6101" s="48"/>
      <c r="C6101" s="49"/>
      <c r="D6101" s="49"/>
      <c r="E6101" s="50"/>
      <c r="F6101" s="43"/>
      <c r="G6101" s="43"/>
      <c r="H6101" s="45"/>
      <c r="I6101" s="23"/>
      <c r="N6101" s="54"/>
      <c r="Y6101" s="53"/>
      <c r="Z6101" s="62"/>
    </row>
    <row r="6102" spans="1:26" s="20" customFormat="1" x14ac:dyDescent="0.2">
      <c r="A6102" s="43"/>
      <c r="B6102" s="48"/>
      <c r="C6102" s="49"/>
      <c r="D6102" s="49"/>
      <c r="E6102" s="50"/>
      <c r="F6102" s="43"/>
      <c r="G6102" s="43"/>
      <c r="H6102" s="45"/>
      <c r="I6102" s="23"/>
      <c r="N6102" s="54"/>
      <c r="Y6102" s="53"/>
      <c r="Z6102" s="62"/>
    </row>
    <row r="6103" spans="1:26" s="20" customFormat="1" x14ac:dyDescent="0.2">
      <c r="A6103" s="43"/>
      <c r="B6103" s="48"/>
      <c r="C6103" s="49"/>
      <c r="D6103" s="49"/>
      <c r="E6103" s="50"/>
      <c r="F6103" s="43"/>
      <c r="G6103" s="43"/>
      <c r="H6103" s="45"/>
      <c r="I6103" s="23"/>
      <c r="N6103" s="54"/>
      <c r="Y6103" s="53"/>
      <c r="Z6103" s="62"/>
    </row>
    <row r="6104" spans="1:26" s="20" customFormat="1" x14ac:dyDescent="0.2">
      <c r="A6104" s="43"/>
      <c r="B6104" s="48"/>
      <c r="C6104" s="49"/>
      <c r="D6104" s="49"/>
      <c r="E6104" s="50"/>
      <c r="F6104" s="43"/>
      <c r="G6104" s="43"/>
      <c r="H6104" s="45"/>
      <c r="I6104" s="23"/>
      <c r="N6104" s="54"/>
      <c r="Y6104" s="53"/>
      <c r="Z6104" s="62"/>
    </row>
    <row r="6105" spans="1:26" s="20" customFormat="1" x14ac:dyDescent="0.2">
      <c r="A6105" s="43"/>
      <c r="B6105" s="48"/>
      <c r="C6105" s="49"/>
      <c r="D6105" s="49"/>
      <c r="E6105" s="50"/>
      <c r="F6105" s="43"/>
      <c r="G6105" s="43"/>
      <c r="H6105" s="45"/>
      <c r="I6105" s="23"/>
      <c r="N6105" s="54"/>
      <c r="Y6105" s="53"/>
      <c r="Z6105" s="62"/>
    </row>
    <row r="6106" spans="1:26" s="20" customFormat="1" x14ac:dyDescent="0.2">
      <c r="A6106" s="43"/>
      <c r="B6106" s="48"/>
      <c r="C6106" s="49"/>
      <c r="D6106" s="49"/>
      <c r="E6106" s="50"/>
      <c r="F6106" s="43"/>
      <c r="G6106" s="43"/>
      <c r="H6106" s="45"/>
      <c r="I6106" s="23"/>
      <c r="N6106" s="54"/>
      <c r="Y6106" s="53"/>
      <c r="Z6106" s="62"/>
    </row>
    <row r="6107" spans="1:26" s="20" customFormat="1" x14ac:dyDescent="0.2">
      <c r="A6107" s="43"/>
      <c r="B6107" s="48"/>
      <c r="C6107" s="49"/>
      <c r="D6107" s="49"/>
      <c r="E6107" s="50"/>
      <c r="F6107" s="43"/>
      <c r="G6107" s="43"/>
      <c r="H6107" s="45"/>
      <c r="I6107" s="23"/>
      <c r="N6107" s="54"/>
      <c r="Y6107" s="53"/>
      <c r="Z6107" s="62"/>
    </row>
    <row r="6108" spans="1:26" s="20" customFormat="1" x14ac:dyDescent="0.2">
      <c r="A6108" s="43"/>
      <c r="B6108" s="48"/>
      <c r="C6108" s="49"/>
      <c r="D6108" s="49"/>
      <c r="E6108" s="50"/>
      <c r="F6108" s="43"/>
      <c r="G6108" s="43"/>
      <c r="H6108" s="45"/>
      <c r="I6108" s="23"/>
      <c r="N6108" s="54"/>
      <c r="Y6108" s="53"/>
      <c r="Z6108" s="62"/>
    </row>
    <row r="6109" spans="1:26" s="20" customFormat="1" x14ac:dyDescent="0.2">
      <c r="A6109" s="43"/>
      <c r="B6109" s="48"/>
      <c r="C6109" s="49"/>
      <c r="D6109" s="49"/>
      <c r="E6109" s="50"/>
      <c r="F6109" s="43"/>
      <c r="G6109" s="43"/>
      <c r="H6109" s="45"/>
      <c r="I6109" s="23"/>
      <c r="N6109" s="54"/>
      <c r="Y6109" s="53"/>
      <c r="Z6109" s="62"/>
    </row>
    <row r="6110" spans="1:26" s="20" customFormat="1" x14ac:dyDescent="0.2">
      <c r="A6110" s="43"/>
      <c r="B6110" s="48"/>
      <c r="C6110" s="49"/>
      <c r="D6110" s="49"/>
      <c r="E6110" s="50"/>
      <c r="F6110" s="43"/>
      <c r="G6110" s="43"/>
      <c r="H6110" s="45"/>
      <c r="I6110" s="23"/>
      <c r="N6110" s="54"/>
      <c r="Y6110" s="53"/>
      <c r="Z6110" s="62"/>
    </row>
    <row r="6111" spans="1:26" s="20" customFormat="1" x14ac:dyDescent="0.2">
      <c r="A6111" s="43"/>
      <c r="B6111" s="48"/>
      <c r="C6111" s="49"/>
      <c r="D6111" s="49"/>
      <c r="E6111" s="50"/>
      <c r="F6111" s="43"/>
      <c r="G6111" s="43"/>
      <c r="H6111" s="45"/>
      <c r="I6111" s="23"/>
      <c r="N6111" s="54"/>
      <c r="Y6111" s="53"/>
      <c r="Z6111" s="62"/>
    </row>
    <row r="6112" spans="1:26" s="20" customFormat="1" x14ac:dyDescent="0.2">
      <c r="A6112" s="43"/>
      <c r="B6112" s="48"/>
      <c r="C6112" s="49"/>
      <c r="D6112" s="49"/>
      <c r="E6112" s="50"/>
      <c r="F6112" s="43"/>
      <c r="G6112" s="43"/>
      <c r="H6112" s="45"/>
      <c r="I6112" s="23"/>
      <c r="N6112" s="54"/>
      <c r="Y6112" s="53"/>
      <c r="Z6112" s="62"/>
    </row>
    <row r="6113" spans="1:26" s="20" customFormat="1" x14ac:dyDescent="0.2">
      <c r="A6113" s="43"/>
      <c r="B6113" s="48"/>
      <c r="C6113" s="49"/>
      <c r="D6113" s="49"/>
      <c r="E6113" s="50"/>
      <c r="F6113" s="43"/>
      <c r="G6113" s="43"/>
      <c r="H6113" s="45"/>
      <c r="I6113" s="23"/>
      <c r="N6113" s="54"/>
      <c r="Y6113" s="53"/>
      <c r="Z6113" s="62"/>
    </row>
    <row r="6114" spans="1:26" s="20" customFormat="1" x14ac:dyDescent="0.2">
      <c r="A6114" s="43"/>
      <c r="B6114" s="48"/>
      <c r="C6114" s="49"/>
      <c r="D6114" s="49"/>
      <c r="E6114" s="50"/>
      <c r="F6114" s="43"/>
      <c r="G6114" s="43"/>
      <c r="H6114" s="45"/>
      <c r="I6114" s="23"/>
      <c r="N6114" s="54"/>
      <c r="Y6114" s="53"/>
      <c r="Z6114" s="62"/>
    </row>
    <row r="6115" spans="1:26" s="20" customFormat="1" x14ac:dyDescent="0.2">
      <c r="A6115" s="43"/>
      <c r="B6115" s="48"/>
      <c r="C6115" s="49"/>
      <c r="D6115" s="49"/>
      <c r="E6115" s="50"/>
      <c r="F6115" s="43"/>
      <c r="G6115" s="43"/>
      <c r="H6115" s="45"/>
      <c r="I6115" s="23"/>
      <c r="N6115" s="54"/>
      <c r="Y6115" s="53"/>
      <c r="Z6115" s="62"/>
    </row>
    <row r="6116" spans="1:26" s="20" customFormat="1" x14ac:dyDescent="0.2">
      <c r="A6116" s="43"/>
      <c r="B6116" s="48"/>
      <c r="C6116" s="49"/>
      <c r="D6116" s="49"/>
      <c r="E6116" s="50"/>
      <c r="F6116" s="43"/>
      <c r="G6116" s="43"/>
      <c r="H6116" s="45"/>
      <c r="I6116" s="23"/>
      <c r="N6116" s="54"/>
      <c r="Y6116" s="53"/>
      <c r="Z6116" s="62"/>
    </row>
    <row r="6117" spans="1:26" s="20" customFormat="1" x14ac:dyDescent="0.2">
      <c r="A6117" s="43"/>
      <c r="B6117" s="48"/>
      <c r="C6117" s="49"/>
      <c r="D6117" s="49"/>
      <c r="E6117" s="50"/>
      <c r="F6117" s="43"/>
      <c r="G6117" s="43"/>
      <c r="H6117" s="45"/>
      <c r="I6117" s="23"/>
      <c r="N6117" s="54"/>
      <c r="Y6117" s="53"/>
      <c r="Z6117" s="62"/>
    </row>
    <row r="6118" spans="1:26" s="20" customFormat="1" x14ac:dyDescent="0.2">
      <c r="A6118" s="43"/>
      <c r="B6118" s="48"/>
      <c r="C6118" s="49"/>
      <c r="D6118" s="49"/>
      <c r="E6118" s="50"/>
      <c r="F6118" s="43"/>
      <c r="G6118" s="43"/>
      <c r="H6118" s="45"/>
      <c r="I6118" s="23"/>
      <c r="N6118" s="54"/>
      <c r="Y6118" s="53"/>
      <c r="Z6118" s="62"/>
    </row>
    <row r="6119" spans="1:26" s="20" customFormat="1" x14ac:dyDescent="0.2">
      <c r="A6119" s="43"/>
      <c r="B6119" s="48"/>
      <c r="C6119" s="49"/>
      <c r="D6119" s="49"/>
      <c r="E6119" s="50"/>
      <c r="F6119" s="43"/>
      <c r="G6119" s="43"/>
      <c r="H6119" s="45"/>
      <c r="I6119" s="23"/>
      <c r="N6119" s="54"/>
      <c r="Y6119" s="53"/>
      <c r="Z6119" s="62"/>
    </row>
    <row r="6120" spans="1:26" s="20" customFormat="1" x14ac:dyDescent="0.2">
      <c r="A6120" s="43"/>
      <c r="B6120" s="48"/>
      <c r="C6120" s="49"/>
      <c r="D6120" s="49"/>
      <c r="E6120" s="50"/>
      <c r="F6120" s="43"/>
      <c r="G6120" s="43"/>
      <c r="H6120" s="45"/>
      <c r="I6120" s="23"/>
      <c r="N6120" s="54"/>
      <c r="Y6120" s="53"/>
      <c r="Z6120" s="62"/>
    </row>
    <row r="6121" spans="1:26" s="20" customFormat="1" x14ac:dyDescent="0.2">
      <c r="A6121" s="43"/>
      <c r="B6121" s="48"/>
      <c r="C6121" s="49"/>
      <c r="D6121" s="49"/>
      <c r="E6121" s="50"/>
      <c r="F6121" s="43"/>
      <c r="G6121" s="43"/>
      <c r="H6121" s="45"/>
      <c r="I6121" s="23"/>
      <c r="N6121" s="54"/>
      <c r="Y6121" s="53"/>
      <c r="Z6121" s="62"/>
    </row>
    <row r="6122" spans="1:26" s="20" customFormat="1" x14ac:dyDescent="0.2">
      <c r="A6122" s="43"/>
      <c r="B6122" s="48"/>
      <c r="C6122" s="49"/>
      <c r="D6122" s="49"/>
      <c r="E6122" s="50"/>
      <c r="F6122" s="43"/>
      <c r="G6122" s="43"/>
      <c r="H6122" s="45"/>
      <c r="I6122" s="23"/>
      <c r="N6122" s="54"/>
      <c r="Y6122" s="53"/>
      <c r="Z6122" s="62"/>
    </row>
    <row r="6123" spans="1:26" s="20" customFormat="1" x14ac:dyDescent="0.2">
      <c r="A6123" s="43"/>
      <c r="B6123" s="48"/>
      <c r="C6123" s="49"/>
      <c r="D6123" s="49"/>
      <c r="E6123" s="50"/>
      <c r="F6123" s="43"/>
      <c r="G6123" s="43"/>
      <c r="H6123" s="45"/>
      <c r="I6123" s="23"/>
      <c r="N6123" s="54"/>
      <c r="Y6123" s="53"/>
      <c r="Z6123" s="62"/>
    </row>
    <row r="6124" spans="1:26" s="20" customFormat="1" x14ac:dyDescent="0.2">
      <c r="A6124" s="43"/>
      <c r="B6124" s="48"/>
      <c r="C6124" s="49"/>
      <c r="D6124" s="49"/>
      <c r="E6124" s="50"/>
      <c r="F6124" s="43"/>
      <c r="G6124" s="43"/>
      <c r="H6124" s="45"/>
      <c r="I6124" s="23"/>
      <c r="N6124" s="54"/>
      <c r="Y6124" s="53"/>
      <c r="Z6124" s="62"/>
    </row>
    <row r="6125" spans="1:26" s="20" customFormat="1" x14ac:dyDescent="0.2">
      <c r="A6125" s="43"/>
      <c r="B6125" s="48"/>
      <c r="C6125" s="49"/>
      <c r="D6125" s="49"/>
      <c r="E6125" s="50"/>
      <c r="F6125" s="43"/>
      <c r="G6125" s="43"/>
      <c r="H6125" s="45"/>
      <c r="I6125" s="23"/>
      <c r="N6125" s="54"/>
      <c r="Y6125" s="53"/>
      <c r="Z6125" s="62"/>
    </row>
    <row r="6126" spans="1:26" s="20" customFormat="1" x14ac:dyDescent="0.2">
      <c r="A6126" s="43"/>
      <c r="B6126" s="48"/>
      <c r="C6126" s="49"/>
      <c r="D6126" s="49"/>
      <c r="E6126" s="50"/>
      <c r="F6126" s="43"/>
      <c r="G6126" s="43"/>
      <c r="H6126" s="45"/>
      <c r="I6126" s="23"/>
      <c r="N6126" s="54"/>
      <c r="Y6126" s="53"/>
      <c r="Z6126" s="62"/>
    </row>
    <row r="6127" spans="1:26" s="20" customFormat="1" x14ac:dyDescent="0.2">
      <c r="A6127" s="43"/>
      <c r="B6127" s="48"/>
      <c r="C6127" s="49"/>
      <c r="D6127" s="49"/>
      <c r="E6127" s="50"/>
      <c r="F6127" s="43"/>
      <c r="G6127" s="43"/>
      <c r="H6127" s="45"/>
      <c r="I6127" s="23"/>
      <c r="N6127" s="54"/>
      <c r="Y6127" s="53"/>
      <c r="Z6127" s="62"/>
    </row>
    <row r="6128" spans="1:26" s="20" customFormat="1" x14ac:dyDescent="0.2">
      <c r="A6128" s="43"/>
      <c r="B6128" s="48"/>
      <c r="C6128" s="49"/>
      <c r="D6128" s="49"/>
      <c r="E6128" s="50"/>
      <c r="F6128" s="43"/>
      <c r="G6128" s="43"/>
      <c r="H6128" s="45"/>
      <c r="I6128" s="23"/>
      <c r="N6128" s="54"/>
      <c r="Y6128" s="53"/>
      <c r="Z6128" s="62"/>
    </row>
    <row r="6129" spans="1:26" s="20" customFormat="1" x14ac:dyDescent="0.2">
      <c r="A6129" s="43"/>
      <c r="B6129" s="48"/>
      <c r="C6129" s="49"/>
      <c r="D6129" s="49"/>
      <c r="E6129" s="50"/>
      <c r="F6129" s="43"/>
      <c r="G6129" s="43"/>
      <c r="H6129" s="45"/>
      <c r="I6129" s="23"/>
      <c r="N6129" s="54"/>
      <c r="Y6129" s="53"/>
      <c r="Z6129" s="62"/>
    </row>
    <row r="6130" spans="1:26" s="20" customFormat="1" x14ac:dyDescent="0.2">
      <c r="A6130" s="43"/>
      <c r="B6130" s="48"/>
      <c r="C6130" s="49"/>
      <c r="D6130" s="49"/>
      <c r="E6130" s="50"/>
      <c r="F6130" s="43"/>
      <c r="G6130" s="43"/>
      <c r="H6130" s="45"/>
      <c r="I6130" s="23"/>
      <c r="N6130" s="54"/>
      <c r="Y6130" s="53"/>
      <c r="Z6130" s="62"/>
    </row>
    <row r="6131" spans="1:26" s="20" customFormat="1" x14ac:dyDescent="0.2">
      <c r="A6131" s="43"/>
      <c r="B6131" s="48"/>
      <c r="C6131" s="49"/>
      <c r="D6131" s="49"/>
      <c r="E6131" s="50"/>
      <c r="F6131" s="43"/>
      <c r="G6131" s="43"/>
      <c r="H6131" s="45"/>
      <c r="I6131" s="23"/>
      <c r="N6131" s="54"/>
      <c r="Y6131" s="53"/>
      <c r="Z6131" s="62"/>
    </row>
    <row r="6132" spans="1:26" s="20" customFormat="1" x14ac:dyDescent="0.2">
      <c r="A6132" s="43"/>
      <c r="B6132" s="48"/>
      <c r="C6132" s="49"/>
      <c r="D6132" s="49"/>
      <c r="E6132" s="50"/>
      <c r="F6132" s="43"/>
      <c r="G6132" s="43"/>
      <c r="H6132" s="45"/>
      <c r="I6132" s="23"/>
      <c r="N6132" s="54"/>
      <c r="Y6132" s="53"/>
      <c r="Z6132" s="62"/>
    </row>
    <row r="6133" spans="1:26" s="20" customFormat="1" x14ac:dyDescent="0.2">
      <c r="A6133" s="43"/>
      <c r="B6133" s="48"/>
      <c r="C6133" s="49"/>
      <c r="D6133" s="49"/>
      <c r="E6133" s="50"/>
      <c r="F6133" s="43"/>
      <c r="G6133" s="43"/>
      <c r="H6133" s="45"/>
      <c r="I6133" s="23"/>
      <c r="N6133" s="54"/>
      <c r="Y6133" s="53"/>
      <c r="Z6133" s="62"/>
    </row>
    <row r="6134" spans="1:26" s="20" customFormat="1" x14ac:dyDescent="0.2">
      <c r="A6134" s="43"/>
      <c r="B6134" s="48"/>
      <c r="C6134" s="49"/>
      <c r="D6134" s="49"/>
      <c r="E6134" s="50"/>
      <c r="F6134" s="43"/>
      <c r="G6134" s="43"/>
      <c r="H6134" s="45"/>
      <c r="I6134" s="23"/>
      <c r="N6134" s="54"/>
      <c r="Y6134" s="53"/>
      <c r="Z6134" s="62"/>
    </row>
    <row r="6135" spans="1:26" s="20" customFormat="1" x14ac:dyDescent="0.2">
      <c r="A6135" s="43"/>
      <c r="B6135" s="48"/>
      <c r="C6135" s="49"/>
      <c r="D6135" s="49"/>
      <c r="E6135" s="50"/>
      <c r="F6135" s="43"/>
      <c r="G6135" s="43"/>
      <c r="H6135" s="45"/>
      <c r="I6135" s="23"/>
      <c r="N6135" s="54"/>
      <c r="Y6135" s="53"/>
      <c r="Z6135" s="62"/>
    </row>
    <row r="6136" spans="1:26" s="20" customFormat="1" x14ac:dyDescent="0.2">
      <c r="A6136" s="43"/>
      <c r="B6136" s="48"/>
      <c r="C6136" s="49"/>
      <c r="D6136" s="49"/>
      <c r="E6136" s="50"/>
      <c r="F6136" s="43"/>
      <c r="G6136" s="43"/>
      <c r="H6136" s="45"/>
      <c r="I6136" s="23"/>
      <c r="N6136" s="54"/>
      <c r="Y6136" s="53"/>
      <c r="Z6136" s="62"/>
    </row>
    <row r="6137" spans="1:26" s="20" customFormat="1" x14ac:dyDescent="0.2">
      <c r="A6137" s="43"/>
      <c r="B6137" s="48"/>
      <c r="C6137" s="49"/>
      <c r="D6137" s="49"/>
      <c r="E6137" s="50"/>
      <c r="F6137" s="43"/>
      <c r="G6137" s="43"/>
      <c r="H6137" s="45"/>
      <c r="I6137" s="23"/>
      <c r="N6137" s="54"/>
      <c r="Y6137" s="53"/>
      <c r="Z6137" s="62"/>
    </row>
    <row r="6138" spans="1:26" s="20" customFormat="1" x14ac:dyDescent="0.2">
      <c r="A6138" s="43"/>
      <c r="B6138" s="48"/>
      <c r="C6138" s="49"/>
      <c r="D6138" s="49"/>
      <c r="E6138" s="50"/>
      <c r="F6138" s="43"/>
      <c r="G6138" s="43"/>
      <c r="H6138" s="45"/>
      <c r="I6138" s="23"/>
      <c r="N6138" s="54"/>
      <c r="Y6138" s="53"/>
      <c r="Z6138" s="62"/>
    </row>
    <row r="6139" spans="1:26" s="20" customFormat="1" x14ac:dyDescent="0.2">
      <c r="A6139" s="43"/>
      <c r="B6139" s="48"/>
      <c r="C6139" s="49"/>
      <c r="D6139" s="49"/>
      <c r="E6139" s="50"/>
      <c r="F6139" s="43"/>
      <c r="G6139" s="43"/>
      <c r="H6139" s="45"/>
      <c r="I6139" s="23"/>
      <c r="N6139" s="54"/>
      <c r="Y6139" s="53"/>
      <c r="Z6139" s="62"/>
    </row>
    <row r="6140" spans="1:26" s="20" customFormat="1" x14ac:dyDescent="0.2">
      <c r="A6140" s="43"/>
      <c r="B6140" s="48"/>
      <c r="C6140" s="49"/>
      <c r="D6140" s="49"/>
      <c r="E6140" s="50"/>
      <c r="F6140" s="43"/>
      <c r="G6140" s="43"/>
      <c r="H6140" s="45"/>
      <c r="I6140" s="23"/>
      <c r="N6140" s="54"/>
      <c r="Y6140" s="53"/>
      <c r="Z6140" s="62"/>
    </row>
    <row r="6141" spans="1:26" s="20" customFormat="1" x14ac:dyDescent="0.2">
      <c r="A6141" s="43"/>
      <c r="B6141" s="48"/>
      <c r="C6141" s="49"/>
      <c r="D6141" s="49"/>
      <c r="E6141" s="50"/>
      <c r="F6141" s="43"/>
      <c r="G6141" s="43"/>
      <c r="H6141" s="45"/>
      <c r="I6141" s="23"/>
      <c r="N6141" s="54"/>
      <c r="Y6141" s="53"/>
      <c r="Z6141" s="62"/>
    </row>
    <row r="6142" spans="1:26" s="20" customFormat="1" x14ac:dyDescent="0.2">
      <c r="A6142" s="43"/>
      <c r="B6142" s="48"/>
      <c r="C6142" s="49"/>
      <c r="D6142" s="49"/>
      <c r="E6142" s="50"/>
      <c r="F6142" s="43"/>
      <c r="G6142" s="43"/>
      <c r="H6142" s="45"/>
      <c r="I6142" s="23"/>
      <c r="N6142" s="54"/>
      <c r="Y6142" s="53"/>
      <c r="Z6142" s="62"/>
    </row>
    <row r="6143" spans="1:26" s="20" customFormat="1" x14ac:dyDescent="0.2">
      <c r="A6143" s="43"/>
      <c r="B6143" s="48"/>
      <c r="C6143" s="49"/>
      <c r="D6143" s="49"/>
      <c r="E6143" s="50"/>
      <c r="F6143" s="43"/>
      <c r="G6143" s="43"/>
      <c r="H6143" s="45"/>
      <c r="I6143" s="23"/>
      <c r="N6143" s="54"/>
      <c r="Y6143" s="53"/>
      <c r="Z6143" s="62"/>
    </row>
    <row r="6144" spans="1:26" s="20" customFormat="1" x14ac:dyDescent="0.2">
      <c r="A6144" s="43"/>
      <c r="B6144" s="48"/>
      <c r="C6144" s="49"/>
      <c r="D6144" s="49"/>
      <c r="E6144" s="50"/>
      <c r="F6144" s="43"/>
      <c r="G6144" s="43"/>
      <c r="H6144" s="45"/>
      <c r="I6144" s="23"/>
      <c r="N6144" s="54"/>
      <c r="Y6144" s="53"/>
      <c r="Z6144" s="62"/>
    </row>
    <row r="6145" spans="1:26" s="20" customFormat="1" x14ac:dyDescent="0.2">
      <c r="A6145" s="43"/>
      <c r="B6145" s="48"/>
      <c r="C6145" s="49"/>
      <c r="D6145" s="49"/>
      <c r="E6145" s="50"/>
      <c r="F6145" s="43"/>
      <c r="G6145" s="43"/>
      <c r="H6145" s="45"/>
      <c r="I6145" s="23"/>
      <c r="N6145" s="54"/>
      <c r="Y6145" s="53"/>
      <c r="Z6145" s="62"/>
    </row>
    <row r="6146" spans="1:26" s="20" customFormat="1" x14ac:dyDescent="0.2">
      <c r="A6146" s="43"/>
      <c r="B6146" s="48"/>
      <c r="C6146" s="49"/>
      <c r="D6146" s="49"/>
      <c r="E6146" s="50"/>
      <c r="F6146" s="43"/>
      <c r="G6146" s="43"/>
      <c r="H6146" s="45"/>
      <c r="I6146" s="23"/>
      <c r="N6146" s="54"/>
      <c r="Y6146" s="53"/>
      <c r="Z6146" s="62"/>
    </row>
    <row r="6147" spans="1:26" s="20" customFormat="1" x14ac:dyDescent="0.2">
      <c r="A6147" s="43"/>
      <c r="B6147" s="48"/>
      <c r="C6147" s="49"/>
      <c r="D6147" s="49"/>
      <c r="E6147" s="50"/>
      <c r="F6147" s="43"/>
      <c r="G6147" s="43"/>
      <c r="H6147" s="45"/>
      <c r="I6147" s="23"/>
      <c r="N6147" s="54"/>
      <c r="Y6147" s="53"/>
      <c r="Z6147" s="62"/>
    </row>
    <row r="6148" spans="1:26" s="20" customFormat="1" x14ac:dyDescent="0.2">
      <c r="A6148" s="43"/>
      <c r="B6148" s="48"/>
      <c r="C6148" s="49"/>
      <c r="D6148" s="49"/>
      <c r="E6148" s="50"/>
      <c r="F6148" s="43"/>
      <c r="G6148" s="43"/>
      <c r="H6148" s="45"/>
      <c r="I6148" s="23"/>
      <c r="N6148" s="54"/>
      <c r="Y6148" s="53"/>
      <c r="Z6148" s="62"/>
    </row>
    <row r="6149" spans="1:26" s="20" customFormat="1" x14ac:dyDescent="0.2">
      <c r="A6149" s="43"/>
      <c r="B6149" s="48"/>
      <c r="C6149" s="49"/>
      <c r="D6149" s="49"/>
      <c r="E6149" s="50"/>
      <c r="F6149" s="43"/>
      <c r="G6149" s="43"/>
      <c r="H6149" s="45"/>
      <c r="I6149" s="23"/>
      <c r="N6149" s="54"/>
      <c r="Y6149" s="53"/>
      <c r="Z6149" s="62"/>
    </row>
    <row r="6150" spans="1:26" s="20" customFormat="1" x14ac:dyDescent="0.2">
      <c r="A6150" s="43"/>
      <c r="B6150" s="48"/>
      <c r="C6150" s="49"/>
      <c r="D6150" s="49"/>
      <c r="E6150" s="50"/>
      <c r="F6150" s="43"/>
      <c r="G6150" s="43"/>
      <c r="H6150" s="45"/>
      <c r="I6150" s="23"/>
      <c r="N6150" s="54"/>
      <c r="Y6150" s="53"/>
      <c r="Z6150" s="62"/>
    </row>
    <row r="6151" spans="1:26" s="20" customFormat="1" x14ac:dyDescent="0.2">
      <c r="A6151" s="43"/>
      <c r="B6151" s="48"/>
      <c r="C6151" s="49"/>
      <c r="D6151" s="49"/>
      <c r="E6151" s="50"/>
      <c r="F6151" s="43"/>
      <c r="G6151" s="43"/>
      <c r="H6151" s="45"/>
      <c r="I6151" s="23"/>
      <c r="N6151" s="54"/>
      <c r="Y6151" s="53"/>
      <c r="Z6151" s="62"/>
    </row>
    <row r="6152" spans="1:26" s="20" customFormat="1" x14ac:dyDescent="0.2">
      <c r="A6152" s="43"/>
      <c r="B6152" s="48"/>
      <c r="C6152" s="49"/>
      <c r="D6152" s="49"/>
      <c r="E6152" s="50"/>
      <c r="F6152" s="43"/>
      <c r="G6152" s="43"/>
      <c r="H6152" s="45"/>
      <c r="I6152" s="23"/>
      <c r="N6152" s="54"/>
      <c r="Y6152" s="53"/>
      <c r="Z6152" s="62"/>
    </row>
    <row r="6153" spans="1:26" s="20" customFormat="1" x14ac:dyDescent="0.2">
      <c r="A6153" s="43"/>
      <c r="B6153" s="48"/>
      <c r="C6153" s="49"/>
      <c r="D6153" s="49"/>
      <c r="E6153" s="50"/>
      <c r="F6153" s="43"/>
      <c r="G6153" s="43"/>
      <c r="H6153" s="45"/>
      <c r="I6153" s="23"/>
      <c r="N6153" s="54"/>
      <c r="Y6153" s="53"/>
      <c r="Z6153" s="62"/>
    </row>
    <row r="6154" spans="1:26" s="20" customFormat="1" x14ac:dyDescent="0.2">
      <c r="A6154" s="43"/>
      <c r="B6154" s="48"/>
      <c r="C6154" s="49"/>
      <c r="D6154" s="49"/>
      <c r="E6154" s="50"/>
      <c r="F6154" s="43"/>
      <c r="G6154" s="43"/>
      <c r="H6154" s="45"/>
      <c r="I6154" s="23"/>
      <c r="N6154" s="54"/>
      <c r="Y6154" s="53"/>
      <c r="Z6154" s="62"/>
    </row>
    <row r="6155" spans="1:26" s="20" customFormat="1" x14ac:dyDescent="0.2">
      <c r="A6155" s="43"/>
      <c r="B6155" s="48"/>
      <c r="C6155" s="49"/>
      <c r="D6155" s="49"/>
      <c r="E6155" s="50"/>
      <c r="F6155" s="43"/>
      <c r="G6155" s="43"/>
      <c r="H6155" s="45"/>
      <c r="I6155" s="23"/>
      <c r="N6155" s="54"/>
      <c r="Y6155" s="53"/>
      <c r="Z6155" s="62"/>
    </row>
    <row r="6156" spans="1:26" s="20" customFormat="1" x14ac:dyDescent="0.2">
      <c r="A6156" s="43"/>
      <c r="B6156" s="48"/>
      <c r="C6156" s="49"/>
      <c r="D6156" s="49"/>
      <c r="E6156" s="50"/>
      <c r="F6156" s="43"/>
      <c r="G6156" s="43"/>
      <c r="H6156" s="45"/>
      <c r="I6156" s="23"/>
      <c r="N6156" s="54"/>
      <c r="Y6156" s="53"/>
      <c r="Z6156" s="62"/>
    </row>
    <row r="6157" spans="1:26" s="20" customFormat="1" x14ac:dyDescent="0.2">
      <c r="A6157" s="43"/>
      <c r="B6157" s="48"/>
      <c r="C6157" s="49"/>
      <c r="D6157" s="49"/>
      <c r="E6157" s="50"/>
      <c r="F6157" s="43"/>
      <c r="G6157" s="43"/>
      <c r="H6157" s="45"/>
      <c r="I6157" s="23"/>
      <c r="N6157" s="54"/>
      <c r="Y6157" s="53"/>
      <c r="Z6157" s="62"/>
    </row>
    <row r="6158" spans="1:26" s="20" customFormat="1" x14ac:dyDescent="0.2">
      <c r="A6158" s="43"/>
      <c r="B6158" s="48"/>
      <c r="C6158" s="49"/>
      <c r="D6158" s="49"/>
      <c r="E6158" s="50"/>
      <c r="F6158" s="43"/>
      <c r="G6158" s="43"/>
      <c r="H6158" s="45"/>
      <c r="I6158" s="23"/>
      <c r="N6158" s="54"/>
      <c r="Y6158" s="53"/>
      <c r="Z6158" s="62"/>
    </row>
    <row r="6159" spans="1:26" s="20" customFormat="1" x14ac:dyDescent="0.2">
      <c r="A6159" s="43"/>
      <c r="B6159" s="48"/>
      <c r="C6159" s="49"/>
      <c r="D6159" s="49"/>
      <c r="E6159" s="50"/>
      <c r="F6159" s="43"/>
      <c r="G6159" s="43"/>
      <c r="H6159" s="45"/>
      <c r="I6159" s="23"/>
      <c r="N6159" s="54"/>
      <c r="Y6159" s="53"/>
      <c r="Z6159" s="62"/>
    </row>
    <row r="6160" spans="1:26" s="20" customFormat="1" x14ac:dyDescent="0.2">
      <c r="A6160" s="43"/>
      <c r="B6160" s="48"/>
      <c r="C6160" s="49"/>
      <c r="D6160" s="49"/>
      <c r="E6160" s="50"/>
      <c r="F6160" s="43"/>
      <c r="G6160" s="43"/>
      <c r="H6160" s="45"/>
      <c r="I6160" s="23"/>
      <c r="N6160" s="54"/>
      <c r="Y6160" s="53"/>
      <c r="Z6160" s="62"/>
    </row>
    <row r="6161" spans="1:26" s="20" customFormat="1" x14ac:dyDescent="0.2">
      <c r="A6161" s="43"/>
      <c r="B6161" s="48"/>
      <c r="C6161" s="49"/>
      <c r="D6161" s="49"/>
      <c r="E6161" s="50"/>
      <c r="F6161" s="43"/>
      <c r="G6161" s="43"/>
      <c r="H6161" s="45"/>
      <c r="I6161" s="23"/>
      <c r="N6161" s="54"/>
      <c r="Y6161" s="53"/>
      <c r="Z6161" s="62"/>
    </row>
    <row r="6162" spans="1:26" s="20" customFormat="1" x14ac:dyDescent="0.2">
      <c r="A6162" s="43"/>
      <c r="B6162" s="48"/>
      <c r="C6162" s="49"/>
      <c r="D6162" s="49"/>
      <c r="E6162" s="50"/>
      <c r="F6162" s="43"/>
      <c r="G6162" s="43"/>
      <c r="H6162" s="45"/>
      <c r="I6162" s="23"/>
      <c r="N6162" s="54"/>
      <c r="Y6162" s="53"/>
      <c r="Z6162" s="62"/>
    </row>
    <row r="6163" spans="1:26" s="20" customFormat="1" x14ac:dyDescent="0.2">
      <c r="A6163" s="43"/>
      <c r="B6163" s="48"/>
      <c r="C6163" s="49"/>
      <c r="D6163" s="49"/>
      <c r="E6163" s="50"/>
      <c r="F6163" s="43"/>
      <c r="G6163" s="43"/>
      <c r="H6163" s="45"/>
      <c r="I6163" s="23"/>
      <c r="N6163" s="54"/>
      <c r="Y6163" s="53"/>
      <c r="Z6163" s="62"/>
    </row>
    <row r="6164" spans="1:26" s="20" customFormat="1" x14ac:dyDescent="0.2">
      <c r="A6164" s="43"/>
      <c r="B6164" s="48"/>
      <c r="C6164" s="49"/>
      <c r="D6164" s="49"/>
      <c r="E6164" s="50"/>
      <c r="F6164" s="43"/>
      <c r="G6164" s="43"/>
      <c r="H6164" s="45"/>
      <c r="I6164" s="23"/>
      <c r="N6164" s="54"/>
      <c r="Y6164" s="53"/>
      <c r="Z6164" s="62"/>
    </row>
    <row r="6165" spans="1:26" s="20" customFormat="1" x14ac:dyDescent="0.2">
      <c r="A6165" s="43"/>
      <c r="B6165" s="48"/>
      <c r="C6165" s="49"/>
      <c r="D6165" s="49"/>
      <c r="E6165" s="50"/>
      <c r="F6165" s="43"/>
      <c r="G6165" s="43"/>
      <c r="H6165" s="45"/>
      <c r="I6165" s="23"/>
      <c r="N6165" s="54"/>
      <c r="Y6165" s="53"/>
      <c r="Z6165" s="62"/>
    </row>
    <row r="6166" spans="1:26" s="20" customFormat="1" x14ac:dyDescent="0.2">
      <c r="A6166" s="43"/>
      <c r="B6166" s="48"/>
      <c r="C6166" s="49"/>
      <c r="D6166" s="49"/>
      <c r="E6166" s="50"/>
      <c r="F6166" s="43"/>
      <c r="G6166" s="43"/>
      <c r="H6166" s="45"/>
      <c r="I6166" s="23"/>
      <c r="N6166" s="54"/>
      <c r="Y6166" s="53"/>
      <c r="Z6166" s="62"/>
    </row>
    <row r="6167" spans="1:26" s="20" customFormat="1" x14ac:dyDescent="0.2">
      <c r="A6167" s="43"/>
      <c r="B6167" s="48"/>
      <c r="C6167" s="49"/>
      <c r="D6167" s="49"/>
      <c r="E6167" s="50"/>
      <c r="F6167" s="43"/>
      <c r="G6167" s="43"/>
      <c r="H6167" s="45"/>
      <c r="I6167" s="23"/>
      <c r="N6167" s="54"/>
      <c r="Y6167" s="53"/>
      <c r="Z6167" s="62"/>
    </row>
    <row r="6168" spans="1:26" s="20" customFormat="1" x14ac:dyDescent="0.2">
      <c r="A6168" s="43"/>
      <c r="B6168" s="48"/>
      <c r="C6168" s="49"/>
      <c r="D6168" s="49"/>
      <c r="E6168" s="50"/>
      <c r="F6168" s="43"/>
      <c r="G6168" s="43"/>
      <c r="H6168" s="45"/>
      <c r="I6168" s="23"/>
      <c r="N6168" s="54"/>
      <c r="Y6168" s="53"/>
      <c r="Z6168" s="62"/>
    </row>
    <row r="6169" spans="1:26" s="20" customFormat="1" x14ac:dyDescent="0.2">
      <c r="A6169" s="43"/>
      <c r="B6169" s="48"/>
      <c r="C6169" s="49"/>
      <c r="D6169" s="49"/>
      <c r="E6169" s="50"/>
      <c r="F6169" s="43"/>
      <c r="G6169" s="43"/>
      <c r="H6169" s="45"/>
      <c r="I6169" s="23"/>
      <c r="N6169" s="54"/>
      <c r="Y6169" s="53"/>
      <c r="Z6169" s="62"/>
    </row>
    <row r="6170" spans="1:26" s="20" customFormat="1" x14ac:dyDescent="0.2">
      <c r="A6170" s="43"/>
      <c r="B6170" s="48"/>
      <c r="C6170" s="49"/>
      <c r="D6170" s="49"/>
      <c r="E6170" s="50"/>
      <c r="F6170" s="43"/>
      <c r="G6170" s="43"/>
      <c r="H6170" s="45"/>
      <c r="I6170" s="23"/>
      <c r="N6170" s="54"/>
      <c r="Y6170" s="53"/>
      <c r="Z6170" s="62"/>
    </row>
    <row r="6171" spans="1:26" s="20" customFormat="1" x14ac:dyDescent="0.2">
      <c r="A6171" s="43"/>
      <c r="B6171" s="48"/>
      <c r="C6171" s="49"/>
      <c r="D6171" s="49"/>
      <c r="E6171" s="50"/>
      <c r="F6171" s="43"/>
      <c r="G6171" s="43"/>
      <c r="H6171" s="45"/>
      <c r="I6171" s="23"/>
      <c r="N6171" s="54"/>
      <c r="Y6171" s="53"/>
      <c r="Z6171" s="62"/>
    </row>
    <row r="6172" spans="1:26" s="20" customFormat="1" x14ac:dyDescent="0.2">
      <c r="A6172" s="43"/>
      <c r="B6172" s="48"/>
      <c r="C6172" s="49"/>
      <c r="D6172" s="49"/>
      <c r="E6172" s="50"/>
      <c r="F6172" s="43"/>
      <c r="G6172" s="43"/>
      <c r="H6172" s="45"/>
      <c r="I6172" s="23"/>
      <c r="N6172" s="54"/>
      <c r="Y6172" s="53"/>
      <c r="Z6172" s="62"/>
    </row>
    <row r="6173" spans="1:26" s="20" customFormat="1" x14ac:dyDescent="0.2">
      <c r="A6173" s="43"/>
      <c r="B6173" s="48"/>
      <c r="C6173" s="49"/>
      <c r="D6173" s="49"/>
      <c r="E6173" s="50"/>
      <c r="F6173" s="43"/>
      <c r="G6173" s="43"/>
      <c r="H6173" s="45"/>
      <c r="I6173" s="23"/>
      <c r="N6173" s="54"/>
      <c r="Y6173" s="53"/>
      <c r="Z6173" s="62"/>
    </row>
    <row r="6174" spans="1:26" s="20" customFormat="1" x14ac:dyDescent="0.2">
      <c r="A6174" s="43"/>
      <c r="B6174" s="48"/>
      <c r="C6174" s="49"/>
      <c r="D6174" s="49"/>
      <c r="E6174" s="50"/>
      <c r="F6174" s="43"/>
      <c r="G6174" s="43"/>
      <c r="H6174" s="45"/>
      <c r="I6174" s="23"/>
      <c r="N6174" s="54"/>
      <c r="Y6174" s="53"/>
      <c r="Z6174" s="62"/>
    </row>
    <row r="6175" spans="1:26" s="20" customFormat="1" x14ac:dyDescent="0.2">
      <c r="A6175" s="43"/>
      <c r="B6175" s="48"/>
      <c r="C6175" s="49"/>
      <c r="D6175" s="49"/>
      <c r="E6175" s="50"/>
      <c r="F6175" s="43"/>
      <c r="G6175" s="43"/>
      <c r="H6175" s="45"/>
      <c r="I6175" s="23"/>
      <c r="N6175" s="54"/>
      <c r="Y6175" s="53"/>
      <c r="Z6175" s="62"/>
    </row>
    <row r="6176" spans="1:26" s="20" customFormat="1" x14ac:dyDescent="0.2">
      <c r="A6176" s="43"/>
      <c r="B6176" s="48"/>
      <c r="C6176" s="49"/>
      <c r="D6176" s="49"/>
      <c r="E6176" s="50"/>
      <c r="F6176" s="43"/>
      <c r="G6176" s="43"/>
      <c r="H6176" s="45"/>
      <c r="I6176" s="23"/>
      <c r="N6176" s="54"/>
      <c r="Y6176" s="53"/>
      <c r="Z6176" s="62"/>
    </row>
    <row r="6177" spans="1:26" s="20" customFormat="1" x14ac:dyDescent="0.2">
      <c r="A6177" s="43"/>
      <c r="B6177" s="48"/>
      <c r="C6177" s="49"/>
      <c r="D6177" s="49"/>
      <c r="E6177" s="50"/>
      <c r="F6177" s="43"/>
      <c r="G6177" s="43"/>
      <c r="H6177" s="45"/>
      <c r="I6177" s="23"/>
      <c r="N6177" s="54"/>
      <c r="Y6177" s="53"/>
      <c r="Z6177" s="62"/>
    </row>
    <row r="6178" spans="1:26" s="20" customFormat="1" x14ac:dyDescent="0.2">
      <c r="A6178" s="43"/>
      <c r="B6178" s="48"/>
      <c r="C6178" s="49"/>
      <c r="D6178" s="49"/>
      <c r="E6178" s="50"/>
      <c r="F6178" s="43"/>
      <c r="G6178" s="43"/>
      <c r="H6178" s="45"/>
      <c r="I6178" s="23"/>
      <c r="N6178" s="54"/>
      <c r="Y6178" s="53"/>
      <c r="Z6178" s="62"/>
    </row>
    <row r="6179" spans="1:26" s="20" customFormat="1" x14ac:dyDescent="0.2">
      <c r="A6179" s="43"/>
      <c r="B6179" s="48"/>
      <c r="C6179" s="49"/>
      <c r="D6179" s="49"/>
      <c r="E6179" s="50"/>
      <c r="F6179" s="43"/>
      <c r="G6179" s="43"/>
      <c r="H6179" s="45"/>
      <c r="I6179" s="23"/>
      <c r="N6179" s="54"/>
      <c r="Y6179" s="53"/>
      <c r="Z6179" s="62"/>
    </row>
    <row r="6180" spans="1:26" s="20" customFormat="1" x14ac:dyDescent="0.2">
      <c r="A6180" s="43"/>
      <c r="B6180" s="48"/>
      <c r="C6180" s="49"/>
      <c r="D6180" s="49"/>
      <c r="E6180" s="50"/>
      <c r="F6180" s="43"/>
      <c r="G6180" s="43"/>
      <c r="H6180" s="45"/>
      <c r="I6180" s="23"/>
      <c r="N6180" s="54"/>
      <c r="Y6180" s="53"/>
      <c r="Z6180" s="62"/>
    </row>
    <row r="6181" spans="1:26" s="20" customFormat="1" x14ac:dyDescent="0.2">
      <c r="A6181" s="43"/>
      <c r="B6181" s="48"/>
      <c r="C6181" s="49"/>
      <c r="D6181" s="49"/>
      <c r="E6181" s="50"/>
      <c r="F6181" s="43"/>
      <c r="G6181" s="43"/>
      <c r="H6181" s="45"/>
      <c r="I6181" s="23"/>
      <c r="N6181" s="54"/>
      <c r="Y6181" s="53"/>
      <c r="Z6181" s="62"/>
    </row>
    <row r="6182" spans="1:26" s="20" customFormat="1" x14ac:dyDescent="0.2">
      <c r="A6182" s="43"/>
      <c r="B6182" s="48"/>
      <c r="C6182" s="49"/>
      <c r="D6182" s="49"/>
      <c r="E6182" s="50"/>
      <c r="F6182" s="43"/>
      <c r="G6182" s="43"/>
      <c r="H6182" s="45"/>
      <c r="I6182" s="23"/>
      <c r="N6182" s="54"/>
      <c r="Y6182" s="53"/>
      <c r="Z6182" s="62"/>
    </row>
    <row r="6183" spans="1:26" s="20" customFormat="1" x14ac:dyDescent="0.2">
      <c r="A6183" s="43"/>
      <c r="B6183" s="48"/>
      <c r="C6183" s="49"/>
      <c r="D6183" s="49"/>
      <c r="E6183" s="50"/>
      <c r="F6183" s="43"/>
      <c r="G6183" s="43"/>
      <c r="H6183" s="45"/>
      <c r="I6183" s="23"/>
      <c r="N6183" s="54"/>
      <c r="Y6183" s="53"/>
      <c r="Z6183" s="62"/>
    </row>
    <row r="6184" spans="1:26" s="20" customFormat="1" x14ac:dyDescent="0.2">
      <c r="A6184" s="43"/>
      <c r="B6184" s="48"/>
      <c r="C6184" s="49"/>
      <c r="D6184" s="49"/>
      <c r="E6184" s="50"/>
      <c r="F6184" s="43"/>
      <c r="G6184" s="43"/>
      <c r="H6184" s="45"/>
      <c r="I6184" s="23"/>
      <c r="N6184" s="54"/>
      <c r="Y6184" s="53"/>
      <c r="Z6184" s="62"/>
    </row>
    <row r="6185" spans="1:26" s="20" customFormat="1" x14ac:dyDescent="0.2">
      <c r="A6185" s="43"/>
      <c r="B6185" s="48"/>
      <c r="C6185" s="49"/>
      <c r="D6185" s="49"/>
      <c r="E6185" s="50"/>
      <c r="F6185" s="43"/>
      <c r="G6185" s="43"/>
      <c r="H6185" s="45"/>
      <c r="I6185" s="23"/>
      <c r="N6185" s="54"/>
      <c r="Y6185" s="53"/>
      <c r="Z6185" s="62"/>
    </row>
    <row r="6186" spans="1:26" s="20" customFormat="1" x14ac:dyDescent="0.2">
      <c r="A6186" s="43"/>
      <c r="B6186" s="48"/>
      <c r="C6186" s="49"/>
      <c r="D6186" s="49"/>
      <c r="E6186" s="50"/>
      <c r="F6186" s="43"/>
      <c r="G6186" s="43"/>
      <c r="H6186" s="45"/>
      <c r="I6186" s="23"/>
      <c r="N6186" s="54"/>
      <c r="Y6186" s="53"/>
      <c r="Z6186" s="62"/>
    </row>
    <row r="6187" spans="1:26" s="20" customFormat="1" x14ac:dyDescent="0.2">
      <c r="A6187" s="43"/>
      <c r="B6187" s="48"/>
      <c r="C6187" s="49"/>
      <c r="D6187" s="49"/>
      <c r="E6187" s="50"/>
      <c r="F6187" s="43"/>
      <c r="G6187" s="43"/>
      <c r="H6187" s="45"/>
      <c r="I6187" s="23"/>
      <c r="N6187" s="54"/>
      <c r="Y6187" s="53"/>
      <c r="Z6187" s="62"/>
    </row>
    <row r="6188" spans="1:26" s="20" customFormat="1" x14ac:dyDescent="0.2">
      <c r="A6188" s="43"/>
      <c r="B6188" s="48"/>
      <c r="C6188" s="49"/>
      <c r="D6188" s="49"/>
      <c r="E6188" s="50"/>
      <c r="F6188" s="43"/>
      <c r="G6188" s="43"/>
      <c r="H6188" s="45"/>
      <c r="I6188" s="23"/>
      <c r="N6188" s="54"/>
      <c r="Y6188" s="53"/>
      <c r="Z6188" s="62"/>
    </row>
    <row r="6189" spans="1:26" s="20" customFormat="1" x14ac:dyDescent="0.2">
      <c r="A6189" s="43"/>
      <c r="B6189" s="48"/>
      <c r="C6189" s="49"/>
      <c r="D6189" s="49"/>
      <c r="E6189" s="50"/>
      <c r="F6189" s="43"/>
      <c r="G6189" s="43"/>
      <c r="H6189" s="45"/>
      <c r="I6189" s="23"/>
      <c r="N6189" s="54"/>
      <c r="Y6189" s="53"/>
      <c r="Z6189" s="62"/>
    </row>
    <row r="6190" spans="1:26" s="20" customFormat="1" x14ac:dyDescent="0.2">
      <c r="A6190" s="43"/>
      <c r="B6190" s="48"/>
      <c r="C6190" s="49"/>
      <c r="D6190" s="49"/>
      <c r="E6190" s="50"/>
      <c r="F6190" s="43"/>
      <c r="G6190" s="43"/>
      <c r="H6190" s="45"/>
      <c r="I6190" s="23"/>
      <c r="N6190" s="54"/>
      <c r="Y6190" s="53"/>
      <c r="Z6190" s="62"/>
    </row>
    <row r="6191" spans="1:26" s="20" customFormat="1" x14ac:dyDescent="0.2">
      <c r="A6191" s="43"/>
      <c r="B6191" s="48"/>
      <c r="C6191" s="49"/>
      <c r="D6191" s="49"/>
      <c r="E6191" s="50"/>
      <c r="F6191" s="43"/>
      <c r="G6191" s="43"/>
      <c r="H6191" s="45"/>
      <c r="I6191" s="23"/>
      <c r="N6191" s="54"/>
      <c r="Y6191" s="53"/>
      <c r="Z6191" s="62"/>
    </row>
    <row r="6192" spans="1:26" s="20" customFormat="1" x14ac:dyDescent="0.2">
      <c r="A6192" s="43"/>
      <c r="B6192" s="48"/>
      <c r="C6192" s="49"/>
      <c r="D6192" s="49"/>
      <c r="E6192" s="50"/>
      <c r="F6192" s="43"/>
      <c r="G6192" s="43"/>
      <c r="H6192" s="45"/>
      <c r="I6192" s="23"/>
      <c r="N6192" s="54"/>
      <c r="Y6192" s="53"/>
      <c r="Z6192" s="62"/>
    </row>
    <row r="6193" spans="1:26" s="20" customFormat="1" x14ac:dyDescent="0.2">
      <c r="A6193" s="43"/>
      <c r="B6193" s="48"/>
      <c r="C6193" s="49"/>
      <c r="D6193" s="49"/>
      <c r="E6193" s="50"/>
      <c r="F6193" s="43"/>
      <c r="G6193" s="43"/>
      <c r="H6193" s="45"/>
      <c r="I6193" s="23"/>
      <c r="N6193" s="54"/>
      <c r="Y6193" s="53"/>
      <c r="Z6193" s="62"/>
    </row>
    <row r="6194" spans="1:26" s="20" customFormat="1" x14ac:dyDescent="0.2">
      <c r="A6194" s="43"/>
      <c r="B6194" s="48"/>
      <c r="C6194" s="49"/>
      <c r="D6194" s="49"/>
      <c r="E6194" s="50"/>
      <c r="F6194" s="43"/>
      <c r="G6194" s="43"/>
      <c r="H6194" s="45"/>
      <c r="I6194" s="23"/>
      <c r="N6194" s="54"/>
      <c r="Y6194" s="53"/>
      <c r="Z6194" s="62"/>
    </row>
    <row r="6195" spans="1:26" s="20" customFormat="1" x14ac:dyDescent="0.2">
      <c r="A6195" s="43"/>
      <c r="B6195" s="48"/>
      <c r="C6195" s="49"/>
      <c r="D6195" s="49"/>
      <c r="E6195" s="50"/>
      <c r="F6195" s="43"/>
      <c r="G6195" s="43"/>
      <c r="H6195" s="45"/>
      <c r="I6195" s="23"/>
      <c r="N6195" s="54"/>
      <c r="Y6195" s="53"/>
      <c r="Z6195" s="62"/>
    </row>
    <row r="6196" spans="1:26" s="20" customFormat="1" x14ac:dyDescent="0.2">
      <c r="A6196" s="43"/>
      <c r="B6196" s="48"/>
      <c r="C6196" s="49"/>
      <c r="D6196" s="49"/>
      <c r="E6196" s="50"/>
      <c r="F6196" s="43"/>
      <c r="G6196" s="43"/>
      <c r="H6196" s="45"/>
      <c r="I6196" s="23"/>
      <c r="N6196" s="54"/>
      <c r="Y6196" s="53"/>
      <c r="Z6196" s="62"/>
    </row>
    <row r="6197" spans="1:26" s="20" customFormat="1" x14ac:dyDescent="0.2">
      <c r="A6197" s="43"/>
      <c r="B6197" s="48"/>
      <c r="C6197" s="49"/>
      <c r="D6197" s="49"/>
      <c r="E6197" s="50"/>
      <c r="F6197" s="43"/>
      <c r="G6197" s="43"/>
      <c r="H6197" s="45"/>
      <c r="I6197" s="23"/>
      <c r="N6197" s="54"/>
      <c r="Y6197" s="53"/>
      <c r="Z6197" s="62"/>
    </row>
    <row r="6198" spans="1:26" s="20" customFormat="1" x14ac:dyDescent="0.2">
      <c r="A6198" s="43"/>
      <c r="B6198" s="48"/>
      <c r="C6198" s="49"/>
      <c r="D6198" s="49"/>
      <c r="E6198" s="50"/>
      <c r="F6198" s="43"/>
      <c r="G6198" s="43"/>
      <c r="H6198" s="45"/>
      <c r="I6198" s="23"/>
      <c r="N6198" s="54"/>
      <c r="Y6198" s="53"/>
      <c r="Z6198" s="62"/>
    </row>
    <row r="6199" spans="1:26" s="20" customFormat="1" x14ac:dyDescent="0.2">
      <c r="A6199" s="43"/>
      <c r="B6199" s="48"/>
      <c r="C6199" s="49"/>
      <c r="D6199" s="49"/>
      <c r="E6199" s="50"/>
      <c r="F6199" s="43"/>
      <c r="G6199" s="43"/>
      <c r="H6199" s="45"/>
      <c r="I6199" s="23"/>
      <c r="N6199" s="54"/>
      <c r="Y6199" s="53"/>
      <c r="Z6199" s="62"/>
    </row>
    <row r="6200" spans="1:26" s="20" customFormat="1" x14ac:dyDescent="0.2">
      <c r="A6200" s="43"/>
      <c r="B6200" s="48"/>
      <c r="C6200" s="49"/>
      <c r="D6200" s="49"/>
      <c r="E6200" s="50"/>
      <c r="F6200" s="43"/>
      <c r="G6200" s="43"/>
      <c r="H6200" s="45"/>
      <c r="I6200" s="23"/>
      <c r="N6200" s="54"/>
      <c r="Y6200" s="53"/>
      <c r="Z6200" s="62"/>
    </row>
    <row r="6201" spans="1:26" s="20" customFormat="1" x14ac:dyDescent="0.2">
      <c r="A6201" s="43"/>
      <c r="B6201" s="48"/>
      <c r="C6201" s="49"/>
      <c r="D6201" s="49"/>
      <c r="E6201" s="50"/>
      <c r="F6201" s="43"/>
      <c r="G6201" s="43"/>
      <c r="H6201" s="45"/>
      <c r="I6201" s="23"/>
      <c r="N6201" s="54"/>
      <c r="Y6201" s="53"/>
      <c r="Z6201" s="62"/>
    </row>
    <row r="6202" spans="1:26" s="20" customFormat="1" x14ac:dyDescent="0.2">
      <c r="A6202" s="43"/>
      <c r="B6202" s="48"/>
      <c r="C6202" s="49"/>
      <c r="D6202" s="49"/>
      <c r="E6202" s="50"/>
      <c r="F6202" s="43"/>
      <c r="G6202" s="43"/>
      <c r="H6202" s="45"/>
      <c r="I6202" s="23"/>
      <c r="N6202" s="54"/>
      <c r="Y6202" s="53"/>
      <c r="Z6202" s="62"/>
    </row>
    <row r="6203" spans="1:26" s="20" customFormat="1" x14ac:dyDescent="0.2">
      <c r="A6203" s="43"/>
      <c r="B6203" s="48"/>
      <c r="C6203" s="49"/>
      <c r="D6203" s="49"/>
      <c r="E6203" s="50"/>
      <c r="F6203" s="43"/>
      <c r="G6203" s="43"/>
      <c r="H6203" s="45"/>
      <c r="I6203" s="23"/>
      <c r="N6203" s="54"/>
      <c r="Y6203" s="53"/>
      <c r="Z6203" s="62"/>
    </row>
    <row r="6204" spans="1:26" s="20" customFormat="1" x14ac:dyDescent="0.2">
      <c r="A6204" s="43"/>
      <c r="B6204" s="48"/>
      <c r="C6204" s="49"/>
      <c r="D6204" s="49"/>
      <c r="E6204" s="50"/>
      <c r="F6204" s="43"/>
      <c r="G6204" s="43"/>
      <c r="H6204" s="45"/>
      <c r="I6204" s="23"/>
      <c r="N6204" s="54"/>
      <c r="Y6204" s="53"/>
      <c r="Z6204" s="62"/>
    </row>
    <row r="6205" spans="1:26" s="20" customFormat="1" x14ac:dyDescent="0.2">
      <c r="A6205" s="43"/>
      <c r="B6205" s="48"/>
      <c r="C6205" s="49"/>
      <c r="D6205" s="49"/>
      <c r="E6205" s="50"/>
      <c r="F6205" s="43"/>
      <c r="G6205" s="43"/>
      <c r="H6205" s="45"/>
      <c r="I6205" s="23"/>
      <c r="N6205" s="54"/>
      <c r="Y6205" s="53"/>
      <c r="Z6205" s="62"/>
    </row>
    <row r="6206" spans="1:26" s="20" customFormat="1" x14ac:dyDescent="0.2">
      <c r="A6206" s="43"/>
      <c r="B6206" s="48"/>
      <c r="C6206" s="49"/>
      <c r="D6206" s="49"/>
      <c r="E6206" s="50"/>
      <c r="F6206" s="43"/>
      <c r="G6206" s="43"/>
      <c r="H6206" s="45"/>
      <c r="I6206" s="23"/>
      <c r="N6206" s="54"/>
      <c r="Y6206" s="53"/>
      <c r="Z6206" s="62"/>
    </row>
    <row r="6207" spans="1:26" s="20" customFormat="1" x14ac:dyDescent="0.2">
      <c r="A6207" s="43"/>
      <c r="B6207" s="48"/>
      <c r="C6207" s="49"/>
      <c r="D6207" s="49"/>
      <c r="E6207" s="50"/>
      <c r="F6207" s="43"/>
      <c r="G6207" s="43"/>
      <c r="H6207" s="45"/>
      <c r="I6207" s="23"/>
      <c r="N6207" s="54"/>
      <c r="Y6207" s="53"/>
      <c r="Z6207" s="62"/>
    </row>
    <row r="6208" spans="1:26" s="20" customFormat="1" x14ac:dyDescent="0.2">
      <c r="A6208" s="43"/>
      <c r="B6208" s="48"/>
      <c r="C6208" s="49"/>
      <c r="D6208" s="49"/>
      <c r="E6208" s="50"/>
      <c r="F6208" s="43"/>
      <c r="G6208" s="43"/>
      <c r="H6208" s="45"/>
      <c r="I6208" s="23"/>
      <c r="N6208" s="54"/>
      <c r="Y6208" s="53"/>
      <c r="Z6208" s="62"/>
    </row>
    <row r="6209" spans="1:26" s="20" customFormat="1" x14ac:dyDescent="0.2">
      <c r="A6209" s="43"/>
      <c r="B6209" s="48"/>
      <c r="C6209" s="49"/>
      <c r="D6209" s="49"/>
      <c r="E6209" s="50"/>
      <c r="F6209" s="43"/>
      <c r="G6209" s="43"/>
      <c r="H6209" s="45"/>
      <c r="I6209" s="23"/>
      <c r="N6209" s="54"/>
      <c r="Y6209" s="53"/>
      <c r="Z6209" s="62"/>
    </row>
    <row r="6210" spans="1:26" s="20" customFormat="1" x14ac:dyDescent="0.2">
      <c r="A6210" s="43"/>
      <c r="B6210" s="48"/>
      <c r="C6210" s="49"/>
      <c r="D6210" s="49"/>
      <c r="E6210" s="50"/>
      <c r="F6210" s="43"/>
      <c r="G6210" s="43"/>
      <c r="H6210" s="45"/>
      <c r="I6210" s="23"/>
      <c r="N6210" s="54"/>
      <c r="Y6210" s="53"/>
      <c r="Z6210" s="62"/>
    </row>
    <row r="6211" spans="1:26" s="20" customFormat="1" x14ac:dyDescent="0.2">
      <c r="A6211" s="43"/>
      <c r="B6211" s="48"/>
      <c r="C6211" s="49"/>
      <c r="D6211" s="49"/>
      <c r="E6211" s="50"/>
      <c r="F6211" s="43"/>
      <c r="G6211" s="43"/>
      <c r="H6211" s="45"/>
      <c r="I6211" s="23"/>
      <c r="N6211" s="54"/>
      <c r="Y6211" s="53"/>
      <c r="Z6211" s="62"/>
    </row>
    <row r="6212" spans="1:26" s="20" customFormat="1" x14ac:dyDescent="0.2">
      <c r="A6212" s="43"/>
      <c r="B6212" s="48"/>
      <c r="C6212" s="49"/>
      <c r="D6212" s="49"/>
      <c r="E6212" s="50"/>
      <c r="F6212" s="43"/>
      <c r="G6212" s="43"/>
      <c r="H6212" s="45"/>
      <c r="I6212" s="23"/>
      <c r="N6212" s="54"/>
      <c r="Y6212" s="53"/>
      <c r="Z6212" s="62"/>
    </row>
    <row r="6213" spans="1:26" s="20" customFormat="1" x14ac:dyDescent="0.2">
      <c r="A6213" s="43"/>
      <c r="B6213" s="48"/>
      <c r="C6213" s="49"/>
      <c r="D6213" s="49"/>
      <c r="E6213" s="50"/>
      <c r="F6213" s="43"/>
      <c r="G6213" s="43"/>
      <c r="H6213" s="45"/>
      <c r="I6213" s="23"/>
      <c r="N6213" s="54"/>
      <c r="Y6213" s="53"/>
      <c r="Z6213" s="62"/>
    </row>
    <row r="6214" spans="1:26" s="20" customFormat="1" x14ac:dyDescent="0.2">
      <c r="A6214" s="43"/>
      <c r="B6214" s="48"/>
      <c r="C6214" s="49"/>
      <c r="D6214" s="49"/>
      <c r="E6214" s="50"/>
      <c r="F6214" s="43"/>
      <c r="G6214" s="43"/>
      <c r="H6214" s="45"/>
      <c r="I6214" s="23"/>
      <c r="N6214" s="54"/>
      <c r="Y6214" s="53"/>
      <c r="Z6214" s="62"/>
    </row>
    <row r="6215" spans="1:26" s="20" customFormat="1" x14ac:dyDescent="0.2">
      <c r="A6215" s="43"/>
      <c r="B6215" s="48"/>
      <c r="C6215" s="49"/>
      <c r="D6215" s="49"/>
      <c r="E6215" s="50"/>
      <c r="F6215" s="43"/>
      <c r="G6215" s="43"/>
      <c r="H6215" s="45"/>
      <c r="I6215" s="23"/>
      <c r="N6215" s="54"/>
      <c r="Y6215" s="53"/>
      <c r="Z6215" s="62"/>
    </row>
    <row r="6216" spans="1:26" s="20" customFormat="1" x14ac:dyDescent="0.2">
      <c r="A6216" s="43"/>
      <c r="B6216" s="48"/>
      <c r="C6216" s="49"/>
      <c r="D6216" s="49"/>
      <c r="E6216" s="50"/>
      <c r="F6216" s="43"/>
      <c r="G6216" s="43"/>
      <c r="H6216" s="45"/>
      <c r="I6216" s="23"/>
      <c r="N6216" s="54"/>
      <c r="Y6216" s="53"/>
      <c r="Z6216" s="62"/>
    </row>
    <row r="6217" spans="1:26" s="20" customFormat="1" x14ac:dyDescent="0.2">
      <c r="A6217" s="43"/>
      <c r="B6217" s="48"/>
      <c r="C6217" s="49"/>
      <c r="D6217" s="49"/>
      <c r="E6217" s="50"/>
      <c r="F6217" s="43"/>
      <c r="G6217" s="43"/>
      <c r="H6217" s="45"/>
      <c r="I6217" s="23"/>
      <c r="N6217" s="54"/>
      <c r="Y6217" s="53"/>
      <c r="Z6217" s="62"/>
    </row>
    <row r="6218" spans="1:26" s="20" customFormat="1" x14ac:dyDescent="0.2">
      <c r="A6218" s="43"/>
      <c r="B6218" s="48"/>
      <c r="C6218" s="49"/>
      <c r="D6218" s="49"/>
      <c r="E6218" s="50"/>
      <c r="F6218" s="43"/>
      <c r="G6218" s="43"/>
      <c r="H6218" s="45"/>
      <c r="I6218" s="23"/>
      <c r="N6218" s="54"/>
      <c r="Y6218" s="53"/>
      <c r="Z6218" s="62"/>
    </row>
    <row r="6219" spans="1:26" s="20" customFormat="1" x14ac:dyDescent="0.2">
      <c r="A6219" s="43"/>
      <c r="B6219" s="48"/>
      <c r="C6219" s="49"/>
      <c r="D6219" s="49"/>
      <c r="E6219" s="50"/>
      <c r="F6219" s="43"/>
      <c r="G6219" s="43"/>
      <c r="H6219" s="45"/>
      <c r="I6219" s="23"/>
      <c r="N6219" s="54"/>
      <c r="Y6219" s="53"/>
      <c r="Z6219" s="62"/>
    </row>
    <row r="6220" spans="1:26" s="20" customFormat="1" x14ac:dyDescent="0.2">
      <c r="A6220" s="43"/>
      <c r="B6220" s="48"/>
      <c r="C6220" s="49"/>
      <c r="D6220" s="49"/>
      <c r="E6220" s="50"/>
      <c r="F6220" s="43"/>
      <c r="G6220" s="43"/>
      <c r="H6220" s="45"/>
      <c r="I6220" s="23"/>
      <c r="N6220" s="54"/>
      <c r="Y6220" s="53"/>
      <c r="Z6220" s="62"/>
    </row>
    <row r="6221" spans="1:26" s="20" customFormat="1" x14ac:dyDescent="0.2">
      <c r="A6221" s="43"/>
      <c r="B6221" s="48"/>
      <c r="C6221" s="49"/>
      <c r="D6221" s="49"/>
      <c r="E6221" s="50"/>
      <c r="F6221" s="43"/>
      <c r="G6221" s="43"/>
      <c r="H6221" s="45"/>
      <c r="I6221" s="23"/>
      <c r="N6221" s="54"/>
      <c r="Y6221" s="53"/>
      <c r="Z6221" s="62"/>
    </row>
    <row r="6222" spans="1:26" s="20" customFormat="1" x14ac:dyDescent="0.2">
      <c r="A6222" s="43"/>
      <c r="B6222" s="48"/>
      <c r="C6222" s="49"/>
      <c r="D6222" s="49"/>
      <c r="E6222" s="50"/>
      <c r="F6222" s="43"/>
      <c r="G6222" s="43"/>
      <c r="H6222" s="45"/>
      <c r="I6222" s="23"/>
      <c r="N6222" s="54"/>
      <c r="Y6222" s="53"/>
      <c r="Z6222" s="62"/>
    </row>
    <row r="6223" spans="1:26" s="20" customFormat="1" x14ac:dyDescent="0.2">
      <c r="A6223" s="43"/>
      <c r="B6223" s="48"/>
      <c r="C6223" s="49"/>
      <c r="D6223" s="49"/>
      <c r="E6223" s="50"/>
      <c r="F6223" s="43"/>
      <c r="G6223" s="43"/>
      <c r="H6223" s="45"/>
      <c r="I6223" s="23"/>
      <c r="N6223" s="54"/>
      <c r="Y6223" s="53"/>
      <c r="Z6223" s="62"/>
    </row>
    <row r="6224" spans="1:26" s="20" customFormat="1" x14ac:dyDescent="0.2">
      <c r="A6224" s="43"/>
      <c r="B6224" s="48"/>
      <c r="C6224" s="49"/>
      <c r="D6224" s="49"/>
      <c r="E6224" s="50"/>
      <c r="F6224" s="43"/>
      <c r="G6224" s="43"/>
      <c r="H6224" s="45"/>
      <c r="I6224" s="23"/>
      <c r="N6224" s="54"/>
      <c r="Y6224" s="53"/>
      <c r="Z6224" s="62"/>
    </row>
    <row r="6225" spans="1:26" s="20" customFormat="1" x14ac:dyDescent="0.2">
      <c r="A6225" s="43"/>
      <c r="B6225" s="48"/>
      <c r="C6225" s="49"/>
      <c r="D6225" s="49"/>
      <c r="E6225" s="50"/>
      <c r="F6225" s="43"/>
      <c r="G6225" s="43"/>
      <c r="H6225" s="45"/>
      <c r="I6225" s="23"/>
      <c r="N6225" s="54"/>
      <c r="Y6225" s="53"/>
      <c r="Z6225" s="62"/>
    </row>
    <row r="6226" spans="1:26" s="20" customFormat="1" x14ac:dyDescent="0.2">
      <c r="A6226" s="43"/>
      <c r="B6226" s="48"/>
      <c r="C6226" s="49"/>
      <c r="D6226" s="49"/>
      <c r="E6226" s="50"/>
      <c r="F6226" s="43"/>
      <c r="G6226" s="43"/>
      <c r="H6226" s="45"/>
      <c r="I6226" s="23"/>
      <c r="N6226" s="54"/>
      <c r="Y6226" s="53"/>
      <c r="Z6226" s="62"/>
    </row>
    <row r="6227" spans="1:26" s="20" customFormat="1" x14ac:dyDescent="0.2">
      <c r="A6227" s="43"/>
      <c r="B6227" s="48"/>
      <c r="C6227" s="49"/>
      <c r="D6227" s="49"/>
      <c r="E6227" s="50"/>
      <c r="F6227" s="43"/>
      <c r="G6227" s="43"/>
      <c r="H6227" s="45"/>
      <c r="I6227" s="23"/>
      <c r="N6227" s="54"/>
      <c r="Y6227" s="53"/>
      <c r="Z6227" s="62"/>
    </row>
    <row r="6228" spans="1:26" s="20" customFormat="1" x14ac:dyDescent="0.2">
      <c r="A6228" s="43"/>
      <c r="B6228" s="48"/>
      <c r="C6228" s="49"/>
      <c r="D6228" s="49"/>
      <c r="E6228" s="50"/>
      <c r="F6228" s="43"/>
      <c r="G6228" s="43"/>
      <c r="H6228" s="45"/>
      <c r="I6228" s="23"/>
      <c r="N6228" s="54"/>
      <c r="Y6228" s="53"/>
      <c r="Z6228" s="62"/>
    </row>
    <row r="6229" spans="1:26" s="20" customFormat="1" x14ac:dyDescent="0.2">
      <c r="A6229" s="43"/>
      <c r="B6229" s="48"/>
      <c r="C6229" s="49"/>
      <c r="D6229" s="49"/>
      <c r="E6229" s="50"/>
      <c r="F6229" s="43"/>
      <c r="G6229" s="43"/>
      <c r="H6229" s="45"/>
      <c r="I6229" s="23"/>
      <c r="N6229" s="54"/>
      <c r="Y6229" s="53"/>
      <c r="Z6229" s="62"/>
    </row>
    <row r="6230" spans="1:26" s="20" customFormat="1" x14ac:dyDescent="0.2">
      <c r="A6230" s="43"/>
      <c r="B6230" s="48"/>
      <c r="C6230" s="49"/>
      <c r="D6230" s="49"/>
      <c r="E6230" s="50"/>
      <c r="F6230" s="43"/>
      <c r="G6230" s="43"/>
      <c r="H6230" s="45"/>
      <c r="I6230" s="23"/>
      <c r="N6230" s="54"/>
      <c r="Y6230" s="53"/>
      <c r="Z6230" s="62"/>
    </row>
    <row r="6231" spans="1:26" s="20" customFormat="1" x14ac:dyDescent="0.2">
      <c r="A6231" s="43"/>
      <c r="B6231" s="48"/>
      <c r="C6231" s="49"/>
      <c r="D6231" s="49"/>
      <c r="E6231" s="50"/>
      <c r="F6231" s="43"/>
      <c r="G6231" s="43"/>
      <c r="H6231" s="45"/>
      <c r="I6231" s="23"/>
      <c r="N6231" s="54"/>
      <c r="Y6231" s="53"/>
      <c r="Z6231" s="62"/>
    </row>
    <row r="6232" spans="1:26" s="20" customFormat="1" x14ac:dyDescent="0.2">
      <c r="A6232" s="43"/>
      <c r="B6232" s="48"/>
      <c r="C6232" s="49"/>
      <c r="D6232" s="49"/>
      <c r="E6232" s="50"/>
      <c r="F6232" s="43"/>
      <c r="G6232" s="43"/>
      <c r="H6232" s="45"/>
      <c r="I6232" s="23"/>
      <c r="N6232" s="54"/>
      <c r="Y6232" s="53"/>
      <c r="Z6232" s="62"/>
    </row>
    <row r="6233" spans="1:26" s="20" customFormat="1" x14ac:dyDescent="0.2">
      <c r="A6233" s="43"/>
      <c r="B6233" s="48"/>
      <c r="C6233" s="49"/>
      <c r="D6233" s="49"/>
      <c r="E6233" s="50"/>
      <c r="F6233" s="43"/>
      <c r="G6233" s="43"/>
      <c r="H6233" s="45"/>
      <c r="I6233" s="23"/>
      <c r="N6233" s="54"/>
      <c r="Y6233" s="53"/>
      <c r="Z6233" s="62"/>
    </row>
    <row r="6234" spans="1:26" s="20" customFormat="1" x14ac:dyDescent="0.2">
      <c r="A6234" s="43"/>
      <c r="B6234" s="48"/>
      <c r="C6234" s="49"/>
      <c r="D6234" s="49"/>
      <c r="E6234" s="50"/>
      <c r="F6234" s="43"/>
      <c r="G6234" s="43"/>
      <c r="H6234" s="45"/>
      <c r="I6234" s="23"/>
      <c r="N6234" s="54"/>
      <c r="Y6234" s="53"/>
      <c r="Z6234" s="62"/>
    </row>
    <row r="6235" spans="1:26" s="20" customFormat="1" x14ac:dyDescent="0.2">
      <c r="A6235" s="43"/>
      <c r="B6235" s="48"/>
      <c r="C6235" s="49"/>
      <c r="D6235" s="49"/>
      <c r="E6235" s="50"/>
      <c r="F6235" s="43"/>
      <c r="G6235" s="43"/>
      <c r="H6235" s="45"/>
      <c r="I6235" s="23"/>
      <c r="N6235" s="54"/>
      <c r="Y6235" s="53"/>
      <c r="Z6235" s="62"/>
    </row>
    <row r="6236" spans="1:26" s="20" customFormat="1" x14ac:dyDescent="0.2">
      <c r="A6236" s="43"/>
      <c r="B6236" s="48"/>
      <c r="C6236" s="49"/>
      <c r="D6236" s="49"/>
      <c r="E6236" s="50"/>
      <c r="F6236" s="43"/>
      <c r="G6236" s="43"/>
      <c r="H6236" s="45"/>
      <c r="I6236" s="23"/>
      <c r="N6236" s="54"/>
      <c r="Y6236" s="53"/>
      <c r="Z6236" s="62"/>
    </row>
    <row r="6237" spans="1:26" s="20" customFormat="1" x14ac:dyDescent="0.2">
      <c r="A6237" s="43"/>
      <c r="B6237" s="48"/>
      <c r="C6237" s="49"/>
      <c r="D6237" s="49"/>
      <c r="E6237" s="50"/>
      <c r="F6237" s="43"/>
      <c r="G6237" s="43"/>
      <c r="H6237" s="45"/>
      <c r="I6237" s="23"/>
      <c r="N6237" s="54"/>
      <c r="Y6237" s="53"/>
      <c r="Z6237" s="62"/>
    </row>
    <row r="6238" spans="1:26" s="20" customFormat="1" x14ac:dyDescent="0.2">
      <c r="A6238" s="43"/>
      <c r="B6238" s="48"/>
      <c r="C6238" s="49"/>
      <c r="D6238" s="49"/>
      <c r="E6238" s="50"/>
      <c r="F6238" s="43"/>
      <c r="G6238" s="43"/>
      <c r="H6238" s="45"/>
      <c r="I6238" s="23"/>
      <c r="N6238" s="54"/>
      <c r="Y6238" s="53"/>
      <c r="Z6238" s="62"/>
    </row>
    <row r="6239" spans="1:26" s="20" customFormat="1" x14ac:dyDescent="0.2">
      <c r="A6239" s="43"/>
      <c r="B6239" s="48"/>
      <c r="C6239" s="49"/>
      <c r="D6239" s="49"/>
      <c r="E6239" s="50"/>
      <c r="F6239" s="43"/>
      <c r="G6239" s="43"/>
      <c r="H6239" s="45"/>
      <c r="I6239" s="23"/>
      <c r="N6239" s="54"/>
      <c r="Y6239" s="53"/>
      <c r="Z6239" s="62"/>
    </row>
    <row r="6240" spans="1:26" s="20" customFormat="1" x14ac:dyDescent="0.2">
      <c r="A6240" s="43"/>
      <c r="B6240" s="48"/>
      <c r="C6240" s="49"/>
      <c r="D6240" s="49"/>
      <c r="E6240" s="50"/>
      <c r="F6240" s="43"/>
      <c r="G6240" s="43"/>
      <c r="H6240" s="45"/>
      <c r="I6240" s="23"/>
      <c r="N6240" s="54"/>
      <c r="Y6240" s="53"/>
      <c r="Z6240" s="62"/>
    </row>
    <row r="6241" spans="1:26" s="20" customFormat="1" x14ac:dyDescent="0.2">
      <c r="A6241" s="43"/>
      <c r="B6241" s="48"/>
      <c r="C6241" s="49"/>
      <c r="D6241" s="49"/>
      <c r="E6241" s="50"/>
      <c r="F6241" s="43"/>
      <c r="G6241" s="43"/>
      <c r="H6241" s="45"/>
      <c r="I6241" s="23"/>
      <c r="N6241" s="54"/>
      <c r="Y6241" s="53"/>
      <c r="Z6241" s="62"/>
    </row>
    <row r="6242" spans="1:26" s="20" customFormat="1" x14ac:dyDescent="0.2">
      <c r="A6242" s="43"/>
      <c r="B6242" s="48"/>
      <c r="C6242" s="49"/>
      <c r="D6242" s="49"/>
      <c r="E6242" s="50"/>
      <c r="F6242" s="43"/>
      <c r="G6242" s="43"/>
      <c r="H6242" s="45"/>
      <c r="I6242" s="23"/>
      <c r="N6242" s="54"/>
      <c r="Y6242" s="53"/>
      <c r="Z6242" s="62"/>
    </row>
    <row r="6243" spans="1:26" s="20" customFormat="1" x14ac:dyDescent="0.2">
      <c r="A6243" s="43"/>
      <c r="B6243" s="48"/>
      <c r="C6243" s="49"/>
      <c r="D6243" s="49"/>
      <c r="E6243" s="50"/>
      <c r="F6243" s="43"/>
      <c r="G6243" s="43"/>
      <c r="H6243" s="45"/>
      <c r="I6243" s="23"/>
      <c r="N6243" s="54"/>
      <c r="Y6243" s="53"/>
      <c r="Z6243" s="62"/>
    </row>
    <row r="6244" spans="1:26" s="20" customFormat="1" x14ac:dyDescent="0.2">
      <c r="A6244" s="43"/>
      <c r="B6244" s="48"/>
      <c r="C6244" s="49"/>
      <c r="D6244" s="49"/>
      <c r="E6244" s="50"/>
      <c r="F6244" s="43"/>
      <c r="G6244" s="43"/>
      <c r="H6244" s="45"/>
      <c r="I6244" s="23"/>
      <c r="N6244" s="54"/>
      <c r="Y6244" s="53"/>
      <c r="Z6244" s="62"/>
    </row>
    <row r="6245" spans="1:26" s="20" customFormat="1" x14ac:dyDescent="0.2">
      <c r="A6245" s="43"/>
      <c r="B6245" s="48"/>
      <c r="C6245" s="49"/>
      <c r="D6245" s="49"/>
      <c r="E6245" s="50"/>
      <c r="F6245" s="43"/>
      <c r="G6245" s="43"/>
      <c r="H6245" s="45"/>
      <c r="I6245" s="23"/>
      <c r="N6245" s="54"/>
      <c r="Y6245" s="53"/>
      <c r="Z6245" s="62"/>
    </row>
    <row r="6246" spans="1:26" s="20" customFormat="1" x14ac:dyDescent="0.2">
      <c r="A6246" s="43"/>
      <c r="B6246" s="48"/>
      <c r="C6246" s="49"/>
      <c r="D6246" s="49"/>
      <c r="E6246" s="50"/>
      <c r="F6246" s="43"/>
      <c r="G6246" s="43"/>
      <c r="H6246" s="45"/>
      <c r="I6246" s="23"/>
      <c r="N6246" s="54"/>
      <c r="Y6246" s="53"/>
      <c r="Z6246" s="62"/>
    </row>
    <row r="6247" spans="1:26" s="20" customFormat="1" x14ac:dyDescent="0.2">
      <c r="A6247" s="43"/>
      <c r="B6247" s="48"/>
      <c r="C6247" s="49"/>
      <c r="D6247" s="49"/>
      <c r="E6247" s="50"/>
      <c r="F6247" s="43"/>
      <c r="G6247" s="43"/>
      <c r="H6247" s="45"/>
      <c r="I6247" s="23"/>
      <c r="N6247" s="54"/>
      <c r="Y6247" s="53"/>
      <c r="Z6247" s="62"/>
    </row>
    <row r="6248" spans="1:26" s="20" customFormat="1" x14ac:dyDescent="0.2">
      <c r="A6248" s="43"/>
      <c r="B6248" s="48"/>
      <c r="C6248" s="49"/>
      <c r="D6248" s="49"/>
      <c r="E6248" s="50"/>
      <c r="F6248" s="43"/>
      <c r="G6248" s="43"/>
      <c r="H6248" s="45"/>
      <c r="I6248" s="23"/>
      <c r="N6248" s="54"/>
      <c r="Y6248" s="53"/>
      <c r="Z6248" s="62"/>
    </row>
    <row r="6249" spans="1:26" s="20" customFormat="1" x14ac:dyDescent="0.2">
      <c r="A6249" s="43"/>
      <c r="B6249" s="48"/>
      <c r="C6249" s="49"/>
      <c r="D6249" s="49"/>
      <c r="E6249" s="50"/>
      <c r="F6249" s="43"/>
      <c r="G6249" s="43"/>
      <c r="H6249" s="45"/>
      <c r="I6249" s="23"/>
      <c r="N6249" s="54"/>
      <c r="Y6249" s="53"/>
      <c r="Z6249" s="62"/>
    </row>
    <row r="6250" spans="1:26" s="20" customFormat="1" x14ac:dyDescent="0.2">
      <c r="A6250" s="43"/>
      <c r="B6250" s="48"/>
      <c r="C6250" s="49"/>
      <c r="D6250" s="49"/>
      <c r="E6250" s="50"/>
      <c r="F6250" s="43"/>
      <c r="G6250" s="43"/>
      <c r="H6250" s="45"/>
      <c r="I6250" s="23"/>
      <c r="N6250" s="54"/>
      <c r="Y6250" s="53"/>
      <c r="Z6250" s="62"/>
    </row>
    <row r="6251" spans="1:26" s="20" customFormat="1" x14ac:dyDescent="0.2">
      <c r="A6251" s="43"/>
      <c r="B6251" s="48"/>
      <c r="C6251" s="49"/>
      <c r="D6251" s="49"/>
      <c r="E6251" s="50"/>
      <c r="F6251" s="43"/>
      <c r="G6251" s="43"/>
      <c r="H6251" s="45"/>
      <c r="I6251" s="23"/>
      <c r="N6251" s="54"/>
      <c r="Y6251" s="53"/>
      <c r="Z6251" s="62"/>
    </row>
    <row r="6252" spans="1:26" s="20" customFormat="1" x14ac:dyDescent="0.2">
      <c r="A6252" s="43"/>
      <c r="B6252" s="48"/>
      <c r="C6252" s="49"/>
      <c r="D6252" s="49"/>
      <c r="E6252" s="50"/>
      <c r="F6252" s="43"/>
      <c r="G6252" s="43"/>
      <c r="H6252" s="45"/>
      <c r="I6252" s="23"/>
      <c r="N6252" s="54"/>
      <c r="Y6252" s="53"/>
      <c r="Z6252" s="62"/>
    </row>
    <row r="6253" spans="1:26" s="20" customFormat="1" x14ac:dyDescent="0.2">
      <c r="A6253" s="43"/>
      <c r="B6253" s="48"/>
      <c r="C6253" s="49"/>
      <c r="D6253" s="49"/>
      <c r="E6253" s="50"/>
      <c r="F6253" s="43"/>
      <c r="G6253" s="43"/>
      <c r="H6253" s="45"/>
      <c r="I6253" s="23"/>
      <c r="N6253" s="54"/>
      <c r="Y6253" s="53"/>
      <c r="Z6253" s="62"/>
    </row>
    <row r="6254" spans="1:26" s="20" customFormat="1" x14ac:dyDescent="0.2">
      <c r="A6254" s="43"/>
      <c r="B6254" s="48"/>
      <c r="C6254" s="49"/>
      <c r="D6254" s="49"/>
      <c r="E6254" s="50"/>
      <c r="F6254" s="43"/>
      <c r="G6254" s="43"/>
      <c r="H6254" s="45"/>
      <c r="I6254" s="23"/>
      <c r="N6254" s="54"/>
      <c r="Y6254" s="53"/>
      <c r="Z6254" s="62"/>
    </row>
    <row r="6255" spans="1:26" s="20" customFormat="1" x14ac:dyDescent="0.2">
      <c r="A6255" s="43"/>
      <c r="B6255" s="48"/>
      <c r="C6255" s="49"/>
      <c r="D6255" s="49"/>
      <c r="E6255" s="50"/>
      <c r="F6255" s="43"/>
      <c r="G6255" s="43"/>
      <c r="H6255" s="45"/>
      <c r="I6255" s="23"/>
      <c r="N6255" s="54"/>
      <c r="Y6255" s="53"/>
      <c r="Z6255" s="62"/>
    </row>
    <row r="6256" spans="1:26" s="20" customFormat="1" x14ac:dyDescent="0.2">
      <c r="A6256" s="43"/>
      <c r="B6256" s="48"/>
      <c r="C6256" s="49"/>
      <c r="D6256" s="49"/>
      <c r="E6256" s="50"/>
      <c r="F6256" s="43"/>
      <c r="G6256" s="43"/>
      <c r="H6256" s="45"/>
      <c r="I6256" s="23"/>
      <c r="N6256" s="54"/>
      <c r="Y6256" s="53"/>
      <c r="Z6256" s="62"/>
    </row>
    <row r="6257" spans="1:26" s="20" customFormat="1" x14ac:dyDescent="0.2">
      <c r="A6257" s="43"/>
      <c r="B6257" s="48"/>
      <c r="C6257" s="49"/>
      <c r="D6257" s="49"/>
      <c r="E6257" s="50"/>
      <c r="F6257" s="43"/>
      <c r="G6257" s="43"/>
      <c r="H6257" s="45"/>
      <c r="I6257" s="23"/>
      <c r="N6257" s="54"/>
      <c r="Y6257" s="53"/>
      <c r="Z6257" s="62"/>
    </row>
    <row r="6258" spans="1:26" s="20" customFormat="1" x14ac:dyDescent="0.2">
      <c r="A6258" s="43"/>
      <c r="B6258" s="48"/>
      <c r="C6258" s="49"/>
      <c r="D6258" s="49"/>
      <c r="E6258" s="50"/>
      <c r="F6258" s="43"/>
      <c r="G6258" s="43"/>
      <c r="H6258" s="45"/>
      <c r="I6258" s="23"/>
      <c r="N6258" s="54"/>
      <c r="Y6258" s="53"/>
      <c r="Z6258" s="62"/>
    </row>
    <row r="6259" spans="1:26" s="20" customFormat="1" x14ac:dyDescent="0.2">
      <c r="A6259" s="43"/>
      <c r="B6259" s="48"/>
      <c r="C6259" s="49"/>
      <c r="D6259" s="49"/>
      <c r="E6259" s="50"/>
      <c r="F6259" s="43"/>
      <c r="G6259" s="43"/>
      <c r="H6259" s="45"/>
      <c r="I6259" s="23"/>
      <c r="N6259" s="54"/>
      <c r="Y6259" s="53"/>
      <c r="Z6259" s="62"/>
    </row>
    <row r="6260" spans="1:26" s="20" customFormat="1" x14ac:dyDescent="0.2">
      <c r="A6260" s="43"/>
      <c r="B6260" s="48"/>
      <c r="C6260" s="49"/>
      <c r="D6260" s="49"/>
      <c r="E6260" s="50"/>
      <c r="F6260" s="43"/>
      <c r="G6260" s="43"/>
      <c r="H6260" s="45"/>
      <c r="I6260" s="23"/>
      <c r="N6260" s="54"/>
      <c r="Y6260" s="53"/>
      <c r="Z6260" s="62"/>
    </row>
    <row r="6261" spans="1:26" s="20" customFormat="1" x14ac:dyDescent="0.2">
      <c r="A6261" s="43"/>
      <c r="B6261" s="48"/>
      <c r="C6261" s="49"/>
      <c r="D6261" s="49"/>
      <c r="E6261" s="50"/>
      <c r="F6261" s="43"/>
      <c r="G6261" s="43"/>
      <c r="H6261" s="45"/>
      <c r="I6261" s="23"/>
      <c r="N6261" s="54"/>
      <c r="Y6261" s="53"/>
      <c r="Z6261" s="62"/>
    </row>
    <row r="6262" spans="1:26" s="20" customFormat="1" x14ac:dyDescent="0.2">
      <c r="A6262" s="43"/>
      <c r="B6262" s="48"/>
      <c r="C6262" s="49"/>
      <c r="D6262" s="49"/>
      <c r="E6262" s="50"/>
      <c r="F6262" s="43"/>
      <c r="G6262" s="43"/>
      <c r="H6262" s="45"/>
      <c r="I6262" s="23"/>
      <c r="N6262" s="54"/>
      <c r="Y6262" s="53"/>
      <c r="Z6262" s="62"/>
    </row>
    <row r="6263" spans="1:26" s="20" customFormat="1" x14ac:dyDescent="0.2">
      <c r="A6263" s="43"/>
      <c r="B6263" s="48"/>
      <c r="C6263" s="49"/>
      <c r="D6263" s="49"/>
      <c r="E6263" s="50"/>
      <c r="F6263" s="43"/>
      <c r="G6263" s="43"/>
      <c r="H6263" s="45"/>
      <c r="I6263" s="23"/>
      <c r="N6263" s="54"/>
      <c r="Y6263" s="53"/>
      <c r="Z6263" s="62"/>
    </row>
    <row r="6264" spans="1:26" s="20" customFormat="1" x14ac:dyDescent="0.2">
      <c r="A6264" s="43"/>
      <c r="B6264" s="48"/>
      <c r="C6264" s="49"/>
      <c r="D6264" s="49"/>
      <c r="E6264" s="50"/>
      <c r="F6264" s="43"/>
      <c r="G6264" s="43"/>
      <c r="H6264" s="45"/>
      <c r="I6264" s="23"/>
      <c r="N6264" s="54"/>
      <c r="Y6264" s="53"/>
      <c r="Z6264" s="62"/>
    </row>
    <row r="6265" spans="1:26" s="20" customFormat="1" x14ac:dyDescent="0.2">
      <c r="A6265" s="43"/>
      <c r="B6265" s="48"/>
      <c r="C6265" s="49"/>
      <c r="D6265" s="49"/>
      <c r="E6265" s="50"/>
      <c r="F6265" s="43"/>
      <c r="G6265" s="43"/>
      <c r="H6265" s="45"/>
      <c r="I6265" s="23"/>
      <c r="N6265" s="54"/>
      <c r="Y6265" s="53"/>
      <c r="Z6265" s="62"/>
    </row>
    <row r="6266" spans="1:26" s="20" customFormat="1" x14ac:dyDescent="0.2">
      <c r="A6266" s="43"/>
      <c r="B6266" s="48"/>
      <c r="C6266" s="49"/>
      <c r="D6266" s="49"/>
      <c r="E6266" s="50"/>
      <c r="F6266" s="43"/>
      <c r="G6266" s="43"/>
      <c r="H6266" s="45"/>
      <c r="I6266" s="23"/>
      <c r="N6266" s="54"/>
      <c r="Y6266" s="53"/>
      <c r="Z6266" s="62"/>
    </row>
    <row r="6267" spans="1:26" s="20" customFormat="1" x14ac:dyDescent="0.2">
      <c r="A6267" s="43"/>
      <c r="B6267" s="48"/>
      <c r="C6267" s="49"/>
      <c r="D6267" s="49"/>
      <c r="E6267" s="50"/>
      <c r="F6267" s="43"/>
      <c r="G6267" s="43"/>
      <c r="H6267" s="45"/>
      <c r="I6267" s="23"/>
      <c r="N6267" s="54"/>
      <c r="Y6267" s="53"/>
      <c r="Z6267" s="62"/>
    </row>
    <row r="6268" spans="1:26" s="20" customFormat="1" x14ac:dyDescent="0.2">
      <c r="A6268" s="43"/>
      <c r="B6268" s="48"/>
      <c r="C6268" s="49"/>
      <c r="D6268" s="49"/>
      <c r="E6268" s="50"/>
      <c r="F6268" s="43"/>
      <c r="G6268" s="43"/>
      <c r="H6268" s="45"/>
      <c r="I6268" s="23"/>
      <c r="N6268" s="54"/>
      <c r="Y6268" s="53"/>
      <c r="Z6268" s="62"/>
    </row>
    <row r="6269" spans="1:26" s="20" customFormat="1" x14ac:dyDescent="0.2">
      <c r="A6269" s="43"/>
      <c r="B6269" s="48"/>
      <c r="C6269" s="49"/>
      <c r="D6269" s="49"/>
      <c r="E6269" s="50"/>
      <c r="F6269" s="43"/>
      <c r="G6269" s="43"/>
      <c r="H6269" s="45"/>
      <c r="I6269" s="23"/>
      <c r="N6269" s="54"/>
      <c r="Y6269" s="53"/>
      <c r="Z6269" s="62"/>
    </row>
    <row r="6270" spans="1:26" s="20" customFormat="1" x14ac:dyDescent="0.2">
      <c r="A6270" s="43"/>
      <c r="B6270" s="48"/>
      <c r="C6270" s="49"/>
      <c r="D6270" s="49"/>
      <c r="E6270" s="50"/>
      <c r="F6270" s="43"/>
      <c r="G6270" s="43"/>
      <c r="H6270" s="45"/>
      <c r="I6270" s="23"/>
      <c r="N6270" s="54"/>
      <c r="Y6270" s="53"/>
      <c r="Z6270" s="62"/>
    </row>
    <row r="6271" spans="1:26" s="20" customFormat="1" x14ac:dyDescent="0.2">
      <c r="A6271" s="43"/>
      <c r="B6271" s="48"/>
      <c r="C6271" s="49"/>
      <c r="D6271" s="49"/>
      <c r="E6271" s="50"/>
      <c r="F6271" s="43"/>
      <c r="G6271" s="43"/>
      <c r="H6271" s="45"/>
      <c r="I6271" s="23"/>
      <c r="N6271" s="54"/>
      <c r="Y6271" s="53"/>
      <c r="Z6271" s="62"/>
    </row>
    <row r="6272" spans="1:26" s="20" customFormat="1" x14ac:dyDescent="0.2">
      <c r="A6272" s="43"/>
      <c r="B6272" s="48"/>
      <c r="C6272" s="49"/>
      <c r="D6272" s="49"/>
      <c r="E6272" s="50"/>
      <c r="F6272" s="43"/>
      <c r="G6272" s="43"/>
      <c r="H6272" s="45"/>
      <c r="I6272" s="23"/>
      <c r="N6272" s="54"/>
      <c r="Y6272" s="53"/>
      <c r="Z6272" s="62"/>
    </row>
    <row r="6273" spans="1:26" s="20" customFormat="1" x14ac:dyDescent="0.2">
      <c r="A6273" s="43"/>
      <c r="B6273" s="48"/>
      <c r="C6273" s="49"/>
      <c r="D6273" s="49"/>
      <c r="E6273" s="50"/>
      <c r="F6273" s="43"/>
      <c r="G6273" s="43"/>
      <c r="H6273" s="45"/>
      <c r="I6273" s="23"/>
      <c r="N6273" s="54"/>
      <c r="Y6273" s="53"/>
      <c r="Z6273" s="62"/>
    </row>
    <row r="6274" spans="1:26" s="20" customFormat="1" x14ac:dyDescent="0.2">
      <c r="A6274" s="43"/>
      <c r="B6274" s="48"/>
      <c r="C6274" s="49"/>
      <c r="D6274" s="49"/>
      <c r="E6274" s="50"/>
      <c r="F6274" s="43"/>
      <c r="G6274" s="43"/>
      <c r="H6274" s="45"/>
      <c r="I6274" s="23"/>
      <c r="N6274" s="54"/>
      <c r="Y6274" s="53"/>
      <c r="Z6274" s="62"/>
    </row>
    <row r="6275" spans="1:26" s="20" customFormat="1" x14ac:dyDescent="0.2">
      <c r="A6275" s="43"/>
      <c r="B6275" s="48"/>
      <c r="C6275" s="49"/>
      <c r="D6275" s="49"/>
      <c r="E6275" s="50"/>
      <c r="F6275" s="43"/>
      <c r="G6275" s="43"/>
      <c r="H6275" s="45"/>
      <c r="I6275" s="23"/>
      <c r="N6275" s="54"/>
      <c r="Y6275" s="53"/>
      <c r="Z6275" s="62"/>
    </row>
    <row r="6276" spans="1:26" s="20" customFormat="1" x14ac:dyDescent="0.2">
      <c r="A6276" s="43"/>
      <c r="B6276" s="48"/>
      <c r="C6276" s="49"/>
      <c r="D6276" s="49"/>
      <c r="E6276" s="50"/>
      <c r="F6276" s="43"/>
      <c r="G6276" s="43"/>
      <c r="H6276" s="45"/>
      <c r="I6276" s="23"/>
      <c r="N6276" s="54"/>
      <c r="Y6276" s="53"/>
      <c r="Z6276" s="62"/>
    </row>
    <row r="6277" spans="1:26" s="20" customFormat="1" x14ac:dyDescent="0.2">
      <c r="A6277" s="43"/>
      <c r="B6277" s="48"/>
      <c r="C6277" s="49"/>
      <c r="D6277" s="49"/>
      <c r="E6277" s="50"/>
      <c r="F6277" s="43"/>
      <c r="G6277" s="43"/>
      <c r="H6277" s="45"/>
      <c r="I6277" s="23"/>
      <c r="N6277" s="54"/>
      <c r="Y6277" s="53"/>
      <c r="Z6277" s="62"/>
    </row>
    <row r="6278" spans="1:26" s="20" customFormat="1" x14ac:dyDescent="0.2">
      <c r="A6278" s="43"/>
      <c r="B6278" s="48"/>
      <c r="C6278" s="49"/>
      <c r="D6278" s="49"/>
      <c r="E6278" s="50"/>
      <c r="F6278" s="43"/>
      <c r="G6278" s="43"/>
      <c r="H6278" s="45"/>
      <c r="I6278" s="23"/>
      <c r="N6278" s="54"/>
      <c r="Y6278" s="53"/>
      <c r="Z6278" s="62"/>
    </row>
    <row r="6279" spans="1:26" s="20" customFormat="1" x14ac:dyDescent="0.2">
      <c r="A6279" s="43"/>
      <c r="B6279" s="48"/>
      <c r="C6279" s="49"/>
      <c r="D6279" s="49"/>
      <c r="E6279" s="50"/>
      <c r="F6279" s="43"/>
      <c r="G6279" s="43"/>
      <c r="H6279" s="45"/>
      <c r="I6279" s="23"/>
      <c r="N6279" s="54"/>
      <c r="Y6279" s="53"/>
      <c r="Z6279" s="62"/>
    </row>
    <row r="6280" spans="1:26" s="20" customFormat="1" x14ac:dyDescent="0.2">
      <c r="A6280" s="43"/>
      <c r="B6280" s="48"/>
      <c r="C6280" s="49"/>
      <c r="D6280" s="49"/>
      <c r="E6280" s="50"/>
      <c r="F6280" s="43"/>
      <c r="G6280" s="43"/>
      <c r="H6280" s="45"/>
      <c r="I6280" s="23"/>
      <c r="N6280" s="54"/>
      <c r="Y6280" s="53"/>
      <c r="Z6280" s="62"/>
    </row>
    <row r="6281" spans="1:26" s="20" customFormat="1" x14ac:dyDescent="0.2">
      <c r="A6281" s="43"/>
      <c r="B6281" s="48"/>
      <c r="C6281" s="49"/>
      <c r="D6281" s="49"/>
      <c r="E6281" s="50"/>
      <c r="F6281" s="43"/>
      <c r="G6281" s="43"/>
      <c r="H6281" s="45"/>
      <c r="I6281" s="23"/>
      <c r="N6281" s="54"/>
      <c r="Y6281" s="53"/>
      <c r="Z6281" s="62"/>
    </row>
    <row r="6282" spans="1:26" s="20" customFormat="1" x14ac:dyDescent="0.2">
      <c r="A6282" s="43"/>
      <c r="B6282" s="48"/>
      <c r="C6282" s="49"/>
      <c r="D6282" s="49"/>
      <c r="E6282" s="50"/>
      <c r="F6282" s="43"/>
      <c r="G6282" s="43"/>
      <c r="H6282" s="45"/>
      <c r="I6282" s="23"/>
      <c r="N6282" s="54"/>
      <c r="Y6282" s="53"/>
      <c r="Z6282" s="62"/>
    </row>
    <row r="6283" spans="1:26" s="20" customFormat="1" x14ac:dyDescent="0.2">
      <c r="A6283" s="43"/>
      <c r="B6283" s="48"/>
      <c r="C6283" s="49"/>
      <c r="D6283" s="49"/>
      <c r="E6283" s="50"/>
      <c r="F6283" s="43"/>
      <c r="G6283" s="43"/>
      <c r="H6283" s="45"/>
      <c r="I6283" s="23"/>
      <c r="N6283" s="54"/>
      <c r="Y6283" s="53"/>
      <c r="Z6283" s="62"/>
    </row>
    <row r="6284" spans="1:26" s="20" customFormat="1" x14ac:dyDescent="0.2">
      <c r="A6284" s="43"/>
      <c r="B6284" s="48"/>
      <c r="C6284" s="49"/>
      <c r="D6284" s="49"/>
      <c r="E6284" s="50"/>
      <c r="F6284" s="43"/>
      <c r="G6284" s="43"/>
      <c r="H6284" s="45"/>
      <c r="I6284" s="23"/>
      <c r="N6284" s="54"/>
      <c r="Y6284" s="53"/>
      <c r="Z6284" s="62"/>
    </row>
    <row r="6285" spans="1:26" s="20" customFormat="1" x14ac:dyDescent="0.2">
      <c r="A6285" s="43"/>
      <c r="B6285" s="48"/>
      <c r="C6285" s="49"/>
      <c r="D6285" s="49"/>
      <c r="E6285" s="50"/>
      <c r="F6285" s="43"/>
      <c r="G6285" s="43"/>
      <c r="H6285" s="45"/>
      <c r="I6285" s="23"/>
      <c r="N6285" s="54"/>
      <c r="Y6285" s="53"/>
      <c r="Z6285" s="62"/>
    </row>
    <row r="6286" spans="1:26" s="20" customFormat="1" x14ac:dyDescent="0.2">
      <c r="A6286" s="43"/>
      <c r="B6286" s="48"/>
      <c r="C6286" s="49"/>
      <c r="D6286" s="49"/>
      <c r="E6286" s="50"/>
      <c r="F6286" s="43"/>
      <c r="G6286" s="43"/>
      <c r="H6286" s="45"/>
      <c r="I6286" s="23"/>
      <c r="N6286" s="54"/>
      <c r="Y6286" s="53"/>
      <c r="Z6286" s="62"/>
    </row>
    <row r="6287" spans="1:26" s="20" customFormat="1" x14ac:dyDescent="0.2">
      <c r="A6287" s="43"/>
      <c r="B6287" s="48"/>
      <c r="C6287" s="49"/>
      <c r="D6287" s="49"/>
      <c r="E6287" s="50"/>
      <c r="F6287" s="43"/>
      <c r="G6287" s="43"/>
      <c r="H6287" s="45"/>
      <c r="I6287" s="23"/>
      <c r="N6287" s="54"/>
      <c r="Y6287" s="53"/>
      <c r="Z6287" s="62"/>
    </row>
    <row r="6288" spans="1:26" s="20" customFormat="1" x14ac:dyDescent="0.2">
      <c r="A6288" s="43"/>
      <c r="B6288" s="48"/>
      <c r="C6288" s="49"/>
      <c r="D6288" s="49"/>
      <c r="E6288" s="50"/>
      <c r="F6288" s="43"/>
      <c r="G6288" s="43"/>
      <c r="H6288" s="45"/>
      <c r="I6288" s="23"/>
      <c r="N6288" s="54"/>
      <c r="Y6288" s="53"/>
      <c r="Z6288" s="62"/>
    </row>
    <row r="6289" spans="1:26" s="20" customFormat="1" x14ac:dyDescent="0.2">
      <c r="A6289" s="43"/>
      <c r="B6289" s="48"/>
      <c r="C6289" s="49"/>
      <c r="D6289" s="49"/>
      <c r="E6289" s="50"/>
      <c r="F6289" s="43"/>
      <c r="G6289" s="43"/>
      <c r="H6289" s="45"/>
      <c r="I6289" s="23"/>
      <c r="N6289" s="54"/>
      <c r="Y6289" s="53"/>
      <c r="Z6289" s="62"/>
    </row>
    <row r="6290" spans="1:26" s="20" customFormat="1" x14ac:dyDescent="0.2">
      <c r="A6290" s="43"/>
      <c r="B6290" s="48"/>
      <c r="C6290" s="49"/>
      <c r="D6290" s="49"/>
      <c r="E6290" s="50"/>
      <c r="F6290" s="43"/>
      <c r="G6290" s="43"/>
      <c r="H6290" s="45"/>
      <c r="I6290" s="23"/>
      <c r="N6290" s="54"/>
      <c r="Y6290" s="53"/>
      <c r="Z6290" s="62"/>
    </row>
    <row r="6291" spans="1:26" s="20" customFormat="1" x14ac:dyDescent="0.2">
      <c r="A6291" s="43"/>
      <c r="B6291" s="48"/>
      <c r="C6291" s="49"/>
      <c r="D6291" s="49"/>
      <c r="E6291" s="50"/>
      <c r="F6291" s="43"/>
      <c r="G6291" s="43"/>
      <c r="H6291" s="45"/>
      <c r="I6291" s="23"/>
      <c r="N6291" s="54"/>
      <c r="Y6291" s="53"/>
      <c r="Z6291" s="62"/>
    </row>
    <row r="6292" spans="1:26" s="20" customFormat="1" x14ac:dyDescent="0.2">
      <c r="A6292" s="43"/>
      <c r="B6292" s="48"/>
      <c r="C6292" s="49"/>
      <c r="D6292" s="49"/>
      <c r="E6292" s="50"/>
      <c r="F6292" s="43"/>
      <c r="G6292" s="43"/>
      <c r="H6292" s="45"/>
      <c r="I6292" s="23"/>
      <c r="N6292" s="54"/>
      <c r="Y6292" s="53"/>
      <c r="Z6292" s="62"/>
    </row>
    <row r="6293" spans="1:26" s="20" customFormat="1" x14ac:dyDescent="0.2">
      <c r="A6293" s="43"/>
      <c r="B6293" s="48"/>
      <c r="C6293" s="49"/>
      <c r="D6293" s="49"/>
      <c r="E6293" s="50"/>
      <c r="F6293" s="43"/>
      <c r="G6293" s="43"/>
      <c r="H6293" s="45"/>
      <c r="I6293" s="23"/>
      <c r="N6293" s="54"/>
      <c r="Y6293" s="53"/>
      <c r="Z6293" s="62"/>
    </row>
    <row r="6294" spans="1:26" s="20" customFormat="1" x14ac:dyDescent="0.2">
      <c r="A6294" s="43"/>
      <c r="B6294" s="48"/>
      <c r="C6294" s="49"/>
      <c r="D6294" s="49"/>
      <c r="E6294" s="50"/>
      <c r="F6294" s="43"/>
      <c r="G6294" s="43"/>
      <c r="H6294" s="45"/>
      <c r="I6294" s="23"/>
      <c r="N6294" s="54"/>
      <c r="Y6294" s="53"/>
      <c r="Z6294" s="62"/>
    </row>
    <row r="6295" spans="1:26" s="20" customFormat="1" x14ac:dyDescent="0.2">
      <c r="A6295" s="43"/>
      <c r="B6295" s="48"/>
      <c r="C6295" s="49"/>
      <c r="D6295" s="49"/>
      <c r="E6295" s="50"/>
      <c r="F6295" s="43"/>
      <c r="G6295" s="43"/>
      <c r="H6295" s="45"/>
      <c r="I6295" s="23"/>
      <c r="N6295" s="54"/>
      <c r="Y6295" s="53"/>
      <c r="Z6295" s="62"/>
    </row>
    <row r="6296" spans="1:26" s="20" customFormat="1" x14ac:dyDescent="0.2">
      <c r="A6296" s="43"/>
      <c r="B6296" s="48"/>
      <c r="C6296" s="49"/>
      <c r="D6296" s="49"/>
      <c r="E6296" s="50"/>
      <c r="F6296" s="43"/>
      <c r="G6296" s="43"/>
      <c r="H6296" s="45"/>
      <c r="I6296" s="23"/>
      <c r="N6296" s="54"/>
      <c r="Y6296" s="53"/>
      <c r="Z6296" s="62"/>
    </row>
    <row r="6297" spans="1:26" s="20" customFormat="1" x14ac:dyDescent="0.2">
      <c r="A6297" s="43"/>
      <c r="B6297" s="48"/>
      <c r="C6297" s="49"/>
      <c r="D6297" s="49"/>
      <c r="E6297" s="50"/>
      <c r="F6297" s="43"/>
      <c r="G6297" s="43"/>
      <c r="H6297" s="45"/>
      <c r="I6297" s="23"/>
      <c r="N6297" s="54"/>
      <c r="Y6297" s="53"/>
      <c r="Z6297" s="62"/>
    </row>
    <row r="6298" spans="1:26" s="20" customFormat="1" x14ac:dyDescent="0.2">
      <c r="A6298" s="43"/>
      <c r="B6298" s="48"/>
      <c r="C6298" s="49"/>
      <c r="D6298" s="49"/>
      <c r="E6298" s="50"/>
      <c r="F6298" s="43"/>
      <c r="G6298" s="43"/>
      <c r="H6298" s="45"/>
      <c r="I6298" s="23"/>
      <c r="N6298" s="54"/>
      <c r="Y6298" s="53"/>
      <c r="Z6298" s="62"/>
    </row>
    <row r="6299" spans="1:26" s="20" customFormat="1" x14ac:dyDescent="0.2">
      <c r="A6299" s="43"/>
      <c r="B6299" s="48"/>
      <c r="C6299" s="49"/>
      <c r="D6299" s="49"/>
      <c r="E6299" s="50"/>
      <c r="F6299" s="43"/>
      <c r="G6299" s="43"/>
      <c r="H6299" s="45"/>
      <c r="I6299" s="23"/>
      <c r="N6299" s="54"/>
      <c r="Y6299" s="53"/>
      <c r="Z6299" s="62"/>
    </row>
    <row r="6300" spans="1:26" s="20" customFormat="1" x14ac:dyDescent="0.2">
      <c r="A6300" s="43"/>
      <c r="B6300" s="48"/>
      <c r="C6300" s="49"/>
      <c r="D6300" s="49"/>
      <c r="E6300" s="50"/>
      <c r="F6300" s="43"/>
      <c r="G6300" s="43"/>
      <c r="H6300" s="45"/>
      <c r="I6300" s="23"/>
      <c r="N6300" s="54"/>
      <c r="Y6300" s="53"/>
      <c r="Z6300" s="62"/>
    </row>
    <row r="6301" spans="1:26" s="20" customFormat="1" x14ac:dyDescent="0.2">
      <c r="A6301" s="43"/>
      <c r="B6301" s="48"/>
      <c r="C6301" s="49"/>
      <c r="D6301" s="49"/>
      <c r="E6301" s="50"/>
      <c r="F6301" s="43"/>
      <c r="G6301" s="43"/>
      <c r="H6301" s="45"/>
      <c r="I6301" s="23"/>
      <c r="N6301" s="54"/>
      <c r="Y6301" s="53"/>
      <c r="Z6301" s="62"/>
    </row>
    <row r="6302" spans="1:26" s="20" customFormat="1" x14ac:dyDescent="0.2">
      <c r="A6302" s="43"/>
      <c r="B6302" s="48"/>
      <c r="C6302" s="49"/>
      <c r="D6302" s="49"/>
      <c r="E6302" s="50"/>
      <c r="F6302" s="43"/>
      <c r="G6302" s="43"/>
      <c r="H6302" s="45"/>
      <c r="I6302" s="23"/>
      <c r="N6302" s="54"/>
      <c r="Y6302" s="53"/>
      <c r="Z6302" s="62"/>
    </row>
    <row r="6303" spans="1:26" s="20" customFormat="1" x14ac:dyDescent="0.2">
      <c r="A6303" s="43"/>
      <c r="B6303" s="48"/>
      <c r="C6303" s="49"/>
      <c r="D6303" s="49"/>
      <c r="E6303" s="50"/>
      <c r="F6303" s="43"/>
      <c r="G6303" s="43"/>
      <c r="H6303" s="45"/>
      <c r="I6303" s="23"/>
      <c r="N6303" s="54"/>
      <c r="Y6303" s="53"/>
      <c r="Z6303" s="62"/>
    </row>
    <row r="6304" spans="1:26" s="20" customFormat="1" x14ac:dyDescent="0.2">
      <c r="A6304" s="43"/>
      <c r="B6304" s="48"/>
      <c r="C6304" s="49"/>
      <c r="D6304" s="49"/>
      <c r="E6304" s="50"/>
      <c r="F6304" s="43"/>
      <c r="G6304" s="43"/>
      <c r="H6304" s="45"/>
      <c r="I6304" s="23"/>
      <c r="N6304" s="54"/>
      <c r="Y6304" s="53"/>
      <c r="Z6304" s="62"/>
    </row>
    <row r="6305" spans="1:26" s="20" customFormat="1" x14ac:dyDescent="0.2">
      <c r="A6305" s="43"/>
      <c r="B6305" s="48"/>
      <c r="C6305" s="49"/>
      <c r="D6305" s="49"/>
      <c r="E6305" s="50"/>
      <c r="F6305" s="43"/>
      <c r="G6305" s="43"/>
      <c r="H6305" s="45"/>
      <c r="I6305" s="23"/>
      <c r="N6305" s="54"/>
      <c r="Y6305" s="53"/>
      <c r="Z6305" s="62"/>
    </row>
    <row r="6306" spans="1:26" s="20" customFormat="1" x14ac:dyDescent="0.2">
      <c r="A6306" s="43"/>
      <c r="B6306" s="48"/>
      <c r="C6306" s="49"/>
      <c r="D6306" s="49"/>
      <c r="E6306" s="50"/>
      <c r="F6306" s="43"/>
      <c r="G6306" s="43"/>
      <c r="H6306" s="45"/>
      <c r="I6306" s="23"/>
      <c r="N6306" s="54"/>
      <c r="Y6306" s="53"/>
      <c r="Z6306" s="62"/>
    </row>
    <row r="6307" spans="1:26" s="20" customFormat="1" x14ac:dyDescent="0.2">
      <c r="A6307" s="43"/>
      <c r="B6307" s="48"/>
      <c r="C6307" s="49"/>
      <c r="D6307" s="49"/>
      <c r="E6307" s="50"/>
      <c r="F6307" s="43"/>
      <c r="G6307" s="43"/>
      <c r="H6307" s="45"/>
      <c r="I6307" s="23"/>
      <c r="N6307" s="54"/>
      <c r="Y6307" s="53"/>
      <c r="Z6307" s="62"/>
    </row>
    <row r="6308" spans="1:26" s="20" customFormat="1" x14ac:dyDescent="0.2">
      <c r="A6308" s="43"/>
      <c r="B6308" s="48"/>
      <c r="C6308" s="49"/>
      <c r="D6308" s="49"/>
      <c r="E6308" s="50"/>
      <c r="F6308" s="43"/>
      <c r="G6308" s="43"/>
      <c r="H6308" s="45"/>
      <c r="I6308" s="23"/>
      <c r="N6308" s="54"/>
      <c r="Y6308" s="53"/>
      <c r="Z6308" s="62"/>
    </row>
    <row r="6309" spans="1:26" s="20" customFormat="1" x14ac:dyDescent="0.2">
      <c r="A6309" s="43"/>
      <c r="B6309" s="48"/>
      <c r="C6309" s="49"/>
      <c r="D6309" s="49"/>
      <c r="E6309" s="50"/>
      <c r="F6309" s="43"/>
      <c r="G6309" s="43"/>
      <c r="H6309" s="45"/>
      <c r="I6309" s="23"/>
      <c r="N6309" s="54"/>
      <c r="Y6309" s="53"/>
      <c r="Z6309" s="62"/>
    </row>
    <row r="6310" spans="1:26" s="20" customFormat="1" x14ac:dyDescent="0.2">
      <c r="A6310" s="43"/>
      <c r="B6310" s="48"/>
      <c r="C6310" s="49"/>
      <c r="D6310" s="49"/>
      <c r="E6310" s="50"/>
      <c r="F6310" s="43"/>
      <c r="G6310" s="43"/>
      <c r="H6310" s="45"/>
      <c r="I6310" s="23"/>
      <c r="N6310" s="54"/>
      <c r="Y6310" s="53"/>
      <c r="Z6310" s="62"/>
    </row>
    <row r="6311" spans="1:26" s="20" customFormat="1" x14ac:dyDescent="0.2">
      <c r="A6311" s="43"/>
      <c r="B6311" s="48"/>
      <c r="C6311" s="49"/>
      <c r="D6311" s="49"/>
      <c r="E6311" s="50"/>
      <c r="F6311" s="43"/>
      <c r="G6311" s="43"/>
      <c r="H6311" s="45"/>
      <c r="I6311" s="23"/>
      <c r="N6311" s="54"/>
      <c r="Y6311" s="53"/>
      <c r="Z6311" s="62"/>
    </row>
    <row r="6312" spans="1:26" s="20" customFormat="1" x14ac:dyDescent="0.2">
      <c r="A6312" s="43"/>
      <c r="B6312" s="48"/>
      <c r="C6312" s="49"/>
      <c r="D6312" s="49"/>
      <c r="E6312" s="50"/>
      <c r="F6312" s="43"/>
      <c r="G6312" s="43"/>
      <c r="H6312" s="45"/>
      <c r="I6312" s="23"/>
      <c r="N6312" s="54"/>
      <c r="Y6312" s="53"/>
      <c r="Z6312" s="62"/>
    </row>
    <row r="6313" spans="1:26" s="20" customFormat="1" x14ac:dyDescent="0.2">
      <c r="A6313" s="43"/>
      <c r="B6313" s="48"/>
      <c r="C6313" s="49"/>
      <c r="D6313" s="49"/>
      <c r="E6313" s="50"/>
      <c r="F6313" s="43"/>
      <c r="G6313" s="43"/>
      <c r="H6313" s="45"/>
      <c r="I6313" s="23"/>
      <c r="N6313" s="54"/>
      <c r="Y6313" s="53"/>
      <c r="Z6313" s="62"/>
    </row>
    <row r="6314" spans="1:26" s="20" customFormat="1" x14ac:dyDescent="0.2">
      <c r="A6314" s="43"/>
      <c r="B6314" s="48"/>
      <c r="C6314" s="49"/>
      <c r="D6314" s="49"/>
      <c r="E6314" s="50"/>
      <c r="F6314" s="43"/>
      <c r="G6314" s="43"/>
      <c r="H6314" s="45"/>
      <c r="I6314" s="23"/>
      <c r="N6314" s="54"/>
      <c r="Y6314" s="53"/>
      <c r="Z6314" s="62"/>
    </row>
    <row r="6315" spans="1:26" s="20" customFormat="1" x14ac:dyDescent="0.2">
      <c r="A6315" s="43"/>
      <c r="B6315" s="48"/>
      <c r="C6315" s="49"/>
      <c r="D6315" s="49"/>
      <c r="E6315" s="50"/>
      <c r="F6315" s="43"/>
      <c r="G6315" s="43"/>
      <c r="H6315" s="45"/>
      <c r="I6315" s="23"/>
      <c r="N6315" s="54"/>
      <c r="Y6315" s="53"/>
      <c r="Z6315" s="62"/>
    </row>
    <row r="6316" spans="1:26" s="20" customFormat="1" x14ac:dyDescent="0.2">
      <c r="A6316" s="43"/>
      <c r="B6316" s="48"/>
      <c r="C6316" s="49"/>
      <c r="D6316" s="49"/>
      <c r="E6316" s="50"/>
      <c r="F6316" s="43"/>
      <c r="G6316" s="43"/>
      <c r="H6316" s="45"/>
      <c r="I6316" s="23"/>
      <c r="N6316" s="54"/>
      <c r="Y6316" s="53"/>
      <c r="Z6316" s="62"/>
    </row>
    <row r="6317" spans="1:26" s="20" customFormat="1" x14ac:dyDescent="0.2">
      <c r="A6317" s="43"/>
      <c r="B6317" s="48"/>
      <c r="C6317" s="49"/>
      <c r="D6317" s="49"/>
      <c r="E6317" s="50"/>
      <c r="F6317" s="43"/>
      <c r="G6317" s="43"/>
      <c r="H6317" s="45"/>
      <c r="I6317" s="23"/>
      <c r="N6317" s="54"/>
      <c r="Y6317" s="53"/>
      <c r="Z6317" s="62"/>
    </row>
    <row r="6318" spans="1:26" s="20" customFormat="1" x14ac:dyDescent="0.2">
      <c r="A6318" s="43"/>
      <c r="B6318" s="48"/>
      <c r="C6318" s="49"/>
      <c r="D6318" s="49"/>
      <c r="E6318" s="50"/>
      <c r="F6318" s="43"/>
      <c r="G6318" s="43"/>
      <c r="H6318" s="45"/>
      <c r="I6318" s="23"/>
      <c r="N6318" s="54"/>
      <c r="Y6318" s="53"/>
      <c r="Z6318" s="62"/>
    </row>
    <row r="6319" spans="1:26" s="20" customFormat="1" x14ac:dyDescent="0.2">
      <c r="A6319" s="43"/>
      <c r="B6319" s="48"/>
      <c r="C6319" s="49"/>
      <c r="D6319" s="49"/>
      <c r="E6319" s="50"/>
      <c r="F6319" s="43"/>
      <c r="G6319" s="43"/>
      <c r="H6319" s="45"/>
      <c r="I6319" s="23"/>
      <c r="N6319" s="54"/>
      <c r="Y6319" s="53"/>
      <c r="Z6319" s="62"/>
    </row>
    <row r="6320" spans="1:26" s="20" customFormat="1" x14ac:dyDescent="0.2">
      <c r="A6320" s="43"/>
      <c r="B6320" s="48"/>
      <c r="C6320" s="49"/>
      <c r="D6320" s="49"/>
      <c r="E6320" s="50"/>
      <c r="F6320" s="43"/>
      <c r="G6320" s="43"/>
      <c r="H6320" s="45"/>
      <c r="I6320" s="23"/>
      <c r="N6320" s="54"/>
      <c r="Y6320" s="53"/>
      <c r="Z6320" s="62"/>
    </row>
    <row r="6321" spans="1:26" s="20" customFormat="1" x14ac:dyDescent="0.2">
      <c r="A6321" s="43"/>
      <c r="B6321" s="48"/>
      <c r="C6321" s="49"/>
      <c r="D6321" s="49"/>
      <c r="E6321" s="50"/>
      <c r="F6321" s="43"/>
      <c r="G6321" s="43"/>
      <c r="H6321" s="45"/>
      <c r="I6321" s="23"/>
      <c r="N6321" s="54"/>
      <c r="Y6321" s="53"/>
      <c r="Z6321" s="62"/>
    </row>
    <row r="6322" spans="1:26" s="20" customFormat="1" x14ac:dyDescent="0.2">
      <c r="A6322" s="43"/>
      <c r="B6322" s="48"/>
      <c r="C6322" s="49"/>
      <c r="D6322" s="49"/>
      <c r="E6322" s="50"/>
      <c r="F6322" s="43"/>
      <c r="G6322" s="43"/>
      <c r="H6322" s="45"/>
      <c r="I6322" s="23"/>
      <c r="N6322" s="54"/>
      <c r="Y6322" s="53"/>
      <c r="Z6322" s="62"/>
    </row>
    <row r="6323" spans="1:26" s="20" customFormat="1" x14ac:dyDescent="0.2">
      <c r="A6323" s="43"/>
      <c r="B6323" s="48"/>
      <c r="C6323" s="49"/>
      <c r="D6323" s="49"/>
      <c r="E6323" s="50"/>
      <c r="F6323" s="43"/>
      <c r="G6323" s="43"/>
      <c r="H6323" s="45"/>
      <c r="I6323" s="23"/>
      <c r="N6323" s="54"/>
      <c r="Y6323" s="53"/>
      <c r="Z6323" s="62"/>
    </row>
    <row r="6324" spans="1:26" s="20" customFormat="1" x14ac:dyDescent="0.2">
      <c r="A6324" s="43"/>
      <c r="B6324" s="48"/>
      <c r="C6324" s="49"/>
      <c r="D6324" s="49"/>
      <c r="E6324" s="50"/>
      <c r="F6324" s="43"/>
      <c r="G6324" s="43"/>
      <c r="H6324" s="45"/>
      <c r="I6324" s="23"/>
      <c r="N6324" s="54"/>
      <c r="Y6324" s="53"/>
      <c r="Z6324" s="62"/>
    </row>
    <row r="6325" spans="1:26" s="20" customFormat="1" x14ac:dyDescent="0.2">
      <c r="A6325" s="43"/>
      <c r="B6325" s="48"/>
      <c r="C6325" s="49"/>
      <c r="D6325" s="49"/>
      <c r="E6325" s="50"/>
      <c r="F6325" s="43"/>
      <c r="G6325" s="43"/>
      <c r="H6325" s="45"/>
      <c r="I6325" s="23"/>
      <c r="N6325" s="54"/>
      <c r="Y6325" s="53"/>
      <c r="Z6325" s="62"/>
    </row>
    <row r="6326" spans="1:26" s="20" customFormat="1" x14ac:dyDescent="0.2">
      <c r="A6326" s="43"/>
      <c r="B6326" s="48"/>
      <c r="C6326" s="49"/>
      <c r="D6326" s="49"/>
      <c r="E6326" s="50"/>
      <c r="F6326" s="43"/>
      <c r="G6326" s="43"/>
      <c r="H6326" s="45"/>
      <c r="I6326" s="23"/>
      <c r="N6326" s="54"/>
      <c r="Y6326" s="53"/>
      <c r="Z6326" s="62"/>
    </row>
    <row r="6327" spans="1:26" s="20" customFormat="1" x14ac:dyDescent="0.2">
      <c r="A6327" s="43"/>
      <c r="B6327" s="48"/>
      <c r="C6327" s="49"/>
      <c r="D6327" s="49"/>
      <c r="E6327" s="50"/>
      <c r="F6327" s="43"/>
      <c r="G6327" s="43"/>
      <c r="H6327" s="45"/>
      <c r="I6327" s="23"/>
      <c r="N6327" s="54"/>
      <c r="Y6327" s="53"/>
      <c r="Z6327" s="62"/>
    </row>
    <row r="6328" spans="1:26" s="20" customFormat="1" x14ac:dyDescent="0.2">
      <c r="A6328" s="43"/>
      <c r="B6328" s="48"/>
      <c r="C6328" s="49"/>
      <c r="D6328" s="49"/>
      <c r="E6328" s="50"/>
      <c r="F6328" s="43"/>
      <c r="G6328" s="43"/>
      <c r="H6328" s="45"/>
      <c r="I6328" s="23"/>
      <c r="N6328" s="54"/>
      <c r="Y6328" s="53"/>
      <c r="Z6328" s="62"/>
    </row>
    <row r="6329" spans="1:26" s="20" customFormat="1" x14ac:dyDescent="0.2">
      <c r="A6329" s="43"/>
      <c r="B6329" s="48"/>
      <c r="C6329" s="49"/>
      <c r="D6329" s="49"/>
      <c r="E6329" s="50"/>
      <c r="F6329" s="43"/>
      <c r="G6329" s="43"/>
      <c r="H6329" s="45"/>
      <c r="I6329" s="23"/>
      <c r="N6329" s="54"/>
      <c r="Y6329" s="53"/>
      <c r="Z6329" s="62"/>
    </row>
    <row r="6330" spans="1:26" s="20" customFormat="1" x14ac:dyDescent="0.2">
      <c r="A6330" s="43"/>
      <c r="B6330" s="48"/>
      <c r="C6330" s="49"/>
      <c r="D6330" s="49"/>
      <c r="E6330" s="50"/>
      <c r="F6330" s="43"/>
      <c r="G6330" s="43"/>
      <c r="H6330" s="45"/>
      <c r="I6330" s="23"/>
      <c r="N6330" s="54"/>
      <c r="Y6330" s="53"/>
      <c r="Z6330" s="62"/>
    </row>
    <row r="6331" spans="1:26" s="20" customFormat="1" x14ac:dyDescent="0.2">
      <c r="A6331" s="43"/>
      <c r="B6331" s="48"/>
      <c r="C6331" s="49"/>
      <c r="D6331" s="49"/>
      <c r="E6331" s="50"/>
      <c r="F6331" s="43"/>
      <c r="G6331" s="43"/>
      <c r="H6331" s="45"/>
      <c r="I6331" s="23"/>
      <c r="N6331" s="54"/>
      <c r="Y6331" s="53"/>
      <c r="Z6331" s="62"/>
    </row>
    <row r="6332" spans="1:26" s="20" customFormat="1" x14ac:dyDescent="0.2">
      <c r="A6332" s="43"/>
      <c r="B6332" s="48"/>
      <c r="C6332" s="49"/>
      <c r="D6332" s="49"/>
      <c r="E6332" s="50"/>
      <c r="F6332" s="43"/>
      <c r="G6332" s="43"/>
      <c r="H6332" s="45"/>
      <c r="I6332" s="23"/>
      <c r="N6332" s="54"/>
      <c r="Y6332" s="53"/>
      <c r="Z6332" s="62"/>
    </row>
    <row r="6333" spans="1:26" s="20" customFormat="1" x14ac:dyDescent="0.2">
      <c r="A6333" s="43"/>
      <c r="B6333" s="48"/>
      <c r="C6333" s="49"/>
      <c r="D6333" s="49"/>
      <c r="E6333" s="50"/>
      <c r="F6333" s="43"/>
      <c r="G6333" s="43"/>
      <c r="H6333" s="45"/>
      <c r="I6333" s="23"/>
      <c r="N6333" s="54"/>
      <c r="Y6333" s="53"/>
      <c r="Z6333" s="62"/>
    </row>
    <row r="6334" spans="1:26" s="20" customFormat="1" x14ac:dyDescent="0.2">
      <c r="A6334" s="43"/>
      <c r="B6334" s="48"/>
      <c r="C6334" s="49"/>
      <c r="D6334" s="49"/>
      <c r="E6334" s="50"/>
      <c r="F6334" s="43"/>
      <c r="G6334" s="43"/>
      <c r="H6334" s="45"/>
      <c r="I6334" s="23"/>
      <c r="N6334" s="54"/>
      <c r="Y6334" s="53"/>
      <c r="Z6334" s="62"/>
    </row>
    <row r="6335" spans="1:26" s="20" customFormat="1" x14ac:dyDescent="0.2">
      <c r="A6335" s="43"/>
      <c r="B6335" s="48"/>
      <c r="C6335" s="49"/>
      <c r="D6335" s="49"/>
      <c r="E6335" s="50"/>
      <c r="F6335" s="43"/>
      <c r="G6335" s="43"/>
      <c r="H6335" s="45"/>
      <c r="I6335" s="23"/>
      <c r="N6335" s="54"/>
      <c r="Y6335" s="53"/>
      <c r="Z6335" s="62"/>
    </row>
    <row r="6336" spans="1:26" s="20" customFormat="1" x14ac:dyDescent="0.2">
      <c r="A6336" s="43"/>
      <c r="B6336" s="48"/>
      <c r="C6336" s="49"/>
      <c r="D6336" s="49"/>
      <c r="E6336" s="50"/>
      <c r="F6336" s="43"/>
      <c r="G6336" s="43"/>
      <c r="H6336" s="45"/>
      <c r="I6336" s="23"/>
      <c r="N6336" s="54"/>
      <c r="Y6336" s="53"/>
      <c r="Z6336" s="62"/>
    </row>
    <row r="6337" spans="1:26" s="20" customFormat="1" x14ac:dyDescent="0.2">
      <c r="A6337" s="43"/>
      <c r="B6337" s="48"/>
      <c r="C6337" s="49"/>
      <c r="D6337" s="49"/>
      <c r="E6337" s="50"/>
      <c r="F6337" s="43"/>
      <c r="G6337" s="43"/>
      <c r="H6337" s="45"/>
      <c r="I6337" s="23"/>
      <c r="N6337" s="54"/>
      <c r="Y6337" s="53"/>
      <c r="Z6337" s="62"/>
    </row>
    <row r="6338" spans="1:26" s="20" customFormat="1" x14ac:dyDescent="0.2">
      <c r="A6338" s="43"/>
      <c r="B6338" s="48"/>
      <c r="C6338" s="49"/>
      <c r="D6338" s="49"/>
      <c r="E6338" s="50"/>
      <c r="F6338" s="43"/>
      <c r="G6338" s="43"/>
      <c r="H6338" s="45"/>
      <c r="I6338" s="23"/>
      <c r="N6338" s="54"/>
      <c r="Y6338" s="53"/>
      <c r="Z6338" s="62"/>
    </row>
    <row r="6339" spans="1:26" s="20" customFormat="1" x14ac:dyDescent="0.2">
      <c r="A6339" s="43"/>
      <c r="B6339" s="48"/>
      <c r="C6339" s="49"/>
      <c r="D6339" s="49"/>
      <c r="E6339" s="50"/>
      <c r="F6339" s="43"/>
      <c r="G6339" s="43"/>
      <c r="H6339" s="45"/>
      <c r="I6339" s="23"/>
      <c r="N6339" s="54"/>
      <c r="Y6339" s="53"/>
      <c r="Z6339" s="62"/>
    </row>
    <row r="6340" spans="1:26" s="20" customFormat="1" x14ac:dyDescent="0.2">
      <c r="A6340" s="43"/>
      <c r="B6340" s="48"/>
      <c r="C6340" s="49"/>
      <c r="D6340" s="49"/>
      <c r="E6340" s="50"/>
      <c r="F6340" s="43"/>
      <c r="G6340" s="43"/>
      <c r="H6340" s="45"/>
      <c r="I6340" s="23"/>
      <c r="N6340" s="54"/>
      <c r="Y6340" s="53"/>
      <c r="Z6340" s="62"/>
    </row>
    <row r="6341" spans="1:26" s="20" customFormat="1" x14ac:dyDescent="0.2">
      <c r="A6341" s="43"/>
      <c r="B6341" s="48"/>
      <c r="C6341" s="49"/>
      <c r="D6341" s="49"/>
      <c r="E6341" s="50"/>
      <c r="F6341" s="43"/>
      <c r="G6341" s="43"/>
      <c r="H6341" s="45"/>
      <c r="I6341" s="23"/>
      <c r="N6341" s="54"/>
      <c r="Y6341" s="53"/>
      <c r="Z6341" s="62"/>
    </row>
    <row r="6342" spans="1:26" s="20" customFormat="1" x14ac:dyDescent="0.2">
      <c r="A6342" s="43"/>
      <c r="B6342" s="48"/>
      <c r="C6342" s="49"/>
      <c r="D6342" s="49"/>
      <c r="E6342" s="50"/>
      <c r="F6342" s="43"/>
      <c r="G6342" s="43"/>
      <c r="H6342" s="45"/>
      <c r="I6342" s="23"/>
      <c r="N6342" s="54"/>
      <c r="Y6342" s="53"/>
      <c r="Z6342" s="62"/>
    </row>
    <row r="6343" spans="1:26" s="20" customFormat="1" x14ac:dyDescent="0.2">
      <c r="A6343" s="43"/>
      <c r="B6343" s="48"/>
      <c r="C6343" s="49"/>
      <c r="D6343" s="49"/>
      <c r="E6343" s="50"/>
      <c r="F6343" s="43"/>
      <c r="G6343" s="43"/>
      <c r="H6343" s="45"/>
      <c r="I6343" s="23"/>
      <c r="N6343" s="54"/>
      <c r="Y6343" s="53"/>
      <c r="Z6343" s="62"/>
    </row>
    <row r="6344" spans="1:26" s="20" customFormat="1" x14ac:dyDescent="0.2">
      <c r="A6344" s="43"/>
      <c r="B6344" s="48"/>
      <c r="C6344" s="49"/>
      <c r="D6344" s="49"/>
      <c r="E6344" s="50"/>
      <c r="F6344" s="43"/>
      <c r="G6344" s="43"/>
      <c r="H6344" s="45"/>
      <c r="I6344" s="23"/>
      <c r="N6344" s="54"/>
      <c r="Y6344" s="53"/>
      <c r="Z6344" s="62"/>
    </row>
    <row r="6345" spans="1:26" s="20" customFormat="1" x14ac:dyDescent="0.2">
      <c r="A6345" s="43"/>
      <c r="B6345" s="48"/>
      <c r="C6345" s="49"/>
      <c r="D6345" s="49"/>
      <c r="E6345" s="50"/>
      <c r="F6345" s="43"/>
      <c r="G6345" s="43"/>
      <c r="H6345" s="45"/>
      <c r="I6345" s="23"/>
      <c r="N6345" s="54"/>
      <c r="Y6345" s="53"/>
      <c r="Z6345" s="62"/>
    </row>
    <row r="6346" spans="1:26" s="20" customFormat="1" x14ac:dyDescent="0.2">
      <c r="A6346" s="43"/>
      <c r="B6346" s="48"/>
      <c r="C6346" s="49"/>
      <c r="D6346" s="49"/>
      <c r="E6346" s="50"/>
      <c r="F6346" s="43"/>
      <c r="G6346" s="43"/>
      <c r="H6346" s="45"/>
      <c r="I6346" s="23"/>
      <c r="N6346" s="54"/>
      <c r="Y6346" s="53"/>
      <c r="Z6346" s="62"/>
    </row>
    <row r="6347" spans="1:26" s="20" customFormat="1" x14ac:dyDescent="0.2">
      <c r="A6347" s="43"/>
      <c r="B6347" s="48"/>
      <c r="C6347" s="49"/>
      <c r="D6347" s="49"/>
      <c r="E6347" s="50"/>
      <c r="F6347" s="43"/>
      <c r="G6347" s="43"/>
      <c r="H6347" s="45"/>
      <c r="I6347" s="23"/>
      <c r="N6347" s="54"/>
      <c r="Y6347" s="53"/>
      <c r="Z6347" s="62"/>
    </row>
    <row r="6348" spans="1:26" s="20" customFormat="1" x14ac:dyDescent="0.2">
      <c r="A6348" s="43"/>
      <c r="B6348" s="48"/>
      <c r="C6348" s="49"/>
      <c r="D6348" s="49"/>
      <c r="E6348" s="50"/>
      <c r="F6348" s="43"/>
      <c r="G6348" s="43"/>
      <c r="H6348" s="45"/>
      <c r="I6348" s="23"/>
      <c r="N6348" s="54"/>
      <c r="Y6348" s="53"/>
      <c r="Z6348" s="62"/>
    </row>
    <row r="6349" spans="1:26" s="20" customFormat="1" x14ac:dyDescent="0.2">
      <c r="A6349" s="43"/>
      <c r="B6349" s="48"/>
      <c r="C6349" s="49"/>
      <c r="D6349" s="49"/>
      <c r="E6349" s="50"/>
      <c r="F6349" s="43"/>
      <c r="G6349" s="43"/>
      <c r="H6349" s="45"/>
      <c r="I6349" s="23"/>
      <c r="N6349" s="54"/>
      <c r="Y6349" s="53"/>
      <c r="Z6349" s="62"/>
    </row>
    <row r="6350" spans="1:26" s="20" customFormat="1" x14ac:dyDescent="0.2">
      <c r="A6350" s="43"/>
      <c r="B6350" s="48"/>
      <c r="C6350" s="49"/>
      <c r="D6350" s="49"/>
      <c r="E6350" s="50"/>
      <c r="F6350" s="43"/>
      <c r="G6350" s="43"/>
      <c r="H6350" s="45"/>
      <c r="I6350" s="23"/>
      <c r="N6350" s="54"/>
      <c r="Y6350" s="53"/>
      <c r="Z6350" s="62"/>
    </row>
    <row r="6351" spans="1:26" s="20" customFormat="1" x14ac:dyDescent="0.2">
      <c r="A6351" s="43"/>
      <c r="B6351" s="48"/>
      <c r="C6351" s="49"/>
      <c r="D6351" s="49"/>
      <c r="E6351" s="50"/>
      <c r="F6351" s="43"/>
      <c r="G6351" s="43"/>
      <c r="H6351" s="45"/>
      <c r="I6351" s="23"/>
      <c r="N6351" s="54"/>
      <c r="Y6351" s="53"/>
      <c r="Z6351" s="62"/>
    </row>
    <row r="6352" spans="1:26" s="20" customFormat="1" x14ac:dyDescent="0.2">
      <c r="A6352" s="43"/>
      <c r="B6352" s="48"/>
      <c r="C6352" s="49"/>
      <c r="D6352" s="49"/>
      <c r="E6352" s="50"/>
      <c r="F6352" s="43"/>
      <c r="G6352" s="43"/>
      <c r="H6352" s="45"/>
      <c r="I6352" s="23"/>
      <c r="N6352" s="54"/>
      <c r="Y6352" s="53"/>
      <c r="Z6352" s="62"/>
    </row>
    <row r="6353" spans="1:26" s="20" customFormat="1" x14ac:dyDescent="0.2">
      <c r="A6353" s="43"/>
      <c r="B6353" s="48"/>
      <c r="C6353" s="49"/>
      <c r="D6353" s="49"/>
      <c r="E6353" s="50"/>
      <c r="F6353" s="43"/>
      <c r="G6353" s="43"/>
      <c r="H6353" s="45"/>
      <c r="I6353" s="23"/>
      <c r="N6353" s="54"/>
      <c r="Y6353" s="53"/>
      <c r="Z6353" s="62"/>
    </row>
    <row r="6354" spans="1:26" s="20" customFormat="1" x14ac:dyDescent="0.2">
      <c r="A6354" s="43"/>
      <c r="B6354" s="48"/>
      <c r="C6354" s="49"/>
      <c r="D6354" s="49"/>
      <c r="E6354" s="50"/>
      <c r="F6354" s="43"/>
      <c r="G6354" s="43"/>
      <c r="H6354" s="45"/>
      <c r="I6354" s="23"/>
      <c r="N6354" s="54"/>
      <c r="Y6354" s="53"/>
      <c r="Z6354" s="62"/>
    </row>
    <row r="6355" spans="1:26" s="20" customFormat="1" x14ac:dyDescent="0.2">
      <c r="A6355" s="43"/>
      <c r="B6355" s="48"/>
      <c r="C6355" s="49"/>
      <c r="D6355" s="49"/>
      <c r="E6355" s="50"/>
      <c r="F6355" s="43"/>
      <c r="G6355" s="43"/>
      <c r="H6355" s="45"/>
      <c r="I6355" s="23"/>
      <c r="N6355" s="54"/>
      <c r="Y6355" s="53"/>
      <c r="Z6355" s="62"/>
    </row>
    <row r="6356" spans="1:26" s="20" customFormat="1" x14ac:dyDescent="0.2">
      <c r="A6356" s="43"/>
      <c r="B6356" s="48"/>
      <c r="C6356" s="49"/>
      <c r="D6356" s="49"/>
      <c r="E6356" s="50"/>
      <c r="F6356" s="43"/>
      <c r="G6356" s="43"/>
      <c r="H6356" s="45"/>
      <c r="I6356" s="23"/>
      <c r="N6356" s="54"/>
      <c r="Y6356" s="53"/>
      <c r="Z6356" s="62"/>
    </row>
    <row r="6357" spans="1:26" s="20" customFormat="1" x14ac:dyDescent="0.2">
      <c r="A6357" s="43"/>
      <c r="B6357" s="48"/>
      <c r="C6357" s="49"/>
      <c r="D6357" s="49"/>
      <c r="E6357" s="50"/>
      <c r="F6357" s="43"/>
      <c r="G6357" s="43"/>
      <c r="H6357" s="45"/>
      <c r="I6357" s="23"/>
      <c r="N6357" s="54"/>
      <c r="Y6357" s="53"/>
      <c r="Z6357" s="62"/>
    </row>
    <row r="6358" spans="1:26" s="20" customFormat="1" x14ac:dyDescent="0.2">
      <c r="A6358" s="43"/>
      <c r="B6358" s="48"/>
      <c r="C6358" s="49"/>
      <c r="D6358" s="49"/>
      <c r="E6358" s="50"/>
      <c r="F6358" s="43"/>
      <c r="G6358" s="43"/>
      <c r="H6358" s="45"/>
      <c r="I6358" s="23"/>
      <c r="N6358" s="54"/>
      <c r="Y6358" s="53"/>
      <c r="Z6358" s="62"/>
    </row>
    <row r="6359" spans="1:26" s="20" customFormat="1" x14ac:dyDescent="0.2">
      <c r="A6359" s="43"/>
      <c r="B6359" s="48"/>
      <c r="C6359" s="49"/>
      <c r="D6359" s="49"/>
      <c r="E6359" s="50"/>
      <c r="F6359" s="43"/>
      <c r="G6359" s="43"/>
      <c r="H6359" s="45"/>
      <c r="I6359" s="23"/>
      <c r="N6359" s="54"/>
      <c r="Y6359" s="53"/>
      <c r="Z6359" s="62"/>
    </row>
    <row r="6360" spans="1:26" s="20" customFormat="1" x14ac:dyDescent="0.2">
      <c r="A6360" s="43"/>
      <c r="B6360" s="48"/>
      <c r="C6360" s="49"/>
      <c r="D6360" s="49"/>
      <c r="E6360" s="50"/>
      <c r="F6360" s="43"/>
      <c r="G6360" s="43"/>
      <c r="H6360" s="45"/>
      <c r="I6360" s="23"/>
      <c r="N6360" s="54"/>
      <c r="Y6360" s="53"/>
      <c r="Z6360" s="62"/>
    </row>
    <row r="6361" spans="1:26" s="20" customFormat="1" x14ac:dyDescent="0.2">
      <c r="A6361" s="43"/>
      <c r="B6361" s="48"/>
      <c r="C6361" s="49"/>
      <c r="D6361" s="49"/>
      <c r="E6361" s="50"/>
      <c r="F6361" s="43"/>
      <c r="G6361" s="43"/>
      <c r="H6361" s="45"/>
      <c r="I6361" s="23"/>
      <c r="N6361" s="54"/>
      <c r="Y6361" s="53"/>
      <c r="Z6361" s="62"/>
    </row>
    <row r="6362" spans="1:26" s="20" customFormat="1" x14ac:dyDescent="0.2">
      <c r="A6362" s="43"/>
      <c r="B6362" s="48"/>
      <c r="C6362" s="49"/>
      <c r="D6362" s="49"/>
      <c r="E6362" s="50"/>
      <c r="F6362" s="43"/>
      <c r="G6362" s="43"/>
      <c r="H6362" s="45"/>
      <c r="I6362" s="23"/>
      <c r="N6362" s="54"/>
      <c r="Y6362" s="53"/>
      <c r="Z6362" s="62"/>
    </row>
    <row r="6363" spans="1:26" s="20" customFormat="1" x14ac:dyDescent="0.2">
      <c r="A6363" s="43"/>
      <c r="B6363" s="48"/>
      <c r="C6363" s="49"/>
      <c r="D6363" s="49"/>
      <c r="E6363" s="50"/>
      <c r="F6363" s="43"/>
      <c r="G6363" s="43"/>
      <c r="H6363" s="45"/>
      <c r="I6363" s="23"/>
      <c r="N6363" s="54"/>
      <c r="Y6363" s="53"/>
      <c r="Z6363" s="62"/>
    </row>
    <row r="6364" spans="1:26" s="20" customFormat="1" x14ac:dyDescent="0.2">
      <c r="A6364" s="43"/>
      <c r="B6364" s="48"/>
      <c r="C6364" s="49"/>
      <c r="D6364" s="49"/>
      <c r="E6364" s="50"/>
      <c r="F6364" s="43"/>
      <c r="G6364" s="43"/>
      <c r="H6364" s="45"/>
      <c r="I6364" s="23"/>
      <c r="N6364" s="54"/>
      <c r="Y6364" s="53"/>
      <c r="Z6364" s="62"/>
    </row>
    <row r="6365" spans="1:26" s="20" customFormat="1" x14ac:dyDescent="0.2">
      <c r="A6365" s="43"/>
      <c r="B6365" s="48"/>
      <c r="C6365" s="49"/>
      <c r="D6365" s="49"/>
      <c r="E6365" s="50"/>
      <c r="F6365" s="43"/>
      <c r="G6365" s="43"/>
      <c r="H6365" s="45"/>
      <c r="I6365" s="23"/>
      <c r="N6365" s="54"/>
      <c r="Y6365" s="53"/>
      <c r="Z6365" s="62"/>
    </row>
    <row r="6366" spans="1:26" s="20" customFormat="1" x14ac:dyDescent="0.2">
      <c r="A6366" s="43"/>
      <c r="B6366" s="48"/>
      <c r="C6366" s="49"/>
      <c r="D6366" s="49"/>
      <c r="E6366" s="50"/>
      <c r="F6366" s="43"/>
      <c r="G6366" s="43"/>
      <c r="H6366" s="45"/>
      <c r="I6366" s="23"/>
      <c r="N6366" s="54"/>
      <c r="Y6366" s="53"/>
      <c r="Z6366" s="62"/>
    </row>
    <row r="6367" spans="1:26" s="20" customFormat="1" x14ac:dyDescent="0.2">
      <c r="A6367" s="43"/>
      <c r="B6367" s="48"/>
      <c r="C6367" s="49"/>
      <c r="D6367" s="49"/>
      <c r="E6367" s="50"/>
      <c r="F6367" s="43"/>
      <c r="G6367" s="43"/>
      <c r="H6367" s="45"/>
      <c r="I6367" s="23"/>
      <c r="N6367" s="54"/>
      <c r="Y6367" s="53"/>
      <c r="Z6367" s="62"/>
    </row>
    <row r="6368" spans="1:26" s="20" customFormat="1" x14ac:dyDescent="0.2">
      <c r="A6368" s="43"/>
      <c r="B6368" s="48"/>
      <c r="C6368" s="49"/>
      <c r="D6368" s="49"/>
      <c r="E6368" s="50"/>
      <c r="F6368" s="43"/>
      <c r="G6368" s="43"/>
      <c r="H6368" s="45"/>
      <c r="I6368" s="23"/>
      <c r="N6368" s="54"/>
      <c r="Y6368" s="53"/>
      <c r="Z6368" s="62"/>
    </row>
    <row r="6369" spans="1:26" s="20" customFormat="1" x14ac:dyDescent="0.2">
      <c r="A6369" s="43"/>
      <c r="B6369" s="48"/>
      <c r="C6369" s="49"/>
      <c r="D6369" s="49"/>
      <c r="E6369" s="50"/>
      <c r="F6369" s="43"/>
      <c r="G6369" s="43"/>
      <c r="H6369" s="45"/>
      <c r="I6369" s="23"/>
      <c r="N6369" s="54"/>
      <c r="Y6369" s="53"/>
      <c r="Z6369" s="62"/>
    </row>
    <row r="6370" spans="1:26" s="20" customFormat="1" x14ac:dyDescent="0.2">
      <c r="A6370" s="43"/>
      <c r="B6370" s="48"/>
      <c r="C6370" s="49"/>
      <c r="D6370" s="49"/>
      <c r="E6370" s="50"/>
      <c r="F6370" s="43"/>
      <c r="G6370" s="43"/>
      <c r="H6370" s="45"/>
      <c r="I6370" s="23"/>
      <c r="N6370" s="54"/>
      <c r="Y6370" s="53"/>
      <c r="Z6370" s="62"/>
    </row>
    <row r="6371" spans="1:26" s="20" customFormat="1" x14ac:dyDescent="0.2">
      <c r="A6371" s="43"/>
      <c r="B6371" s="48"/>
      <c r="C6371" s="49"/>
      <c r="D6371" s="49"/>
      <c r="E6371" s="50"/>
      <c r="F6371" s="43"/>
      <c r="G6371" s="43"/>
      <c r="H6371" s="45"/>
      <c r="I6371" s="23"/>
      <c r="N6371" s="54"/>
      <c r="Y6371" s="53"/>
      <c r="Z6371" s="62"/>
    </row>
    <row r="6372" spans="1:26" s="20" customFormat="1" x14ac:dyDescent="0.2">
      <c r="A6372" s="43"/>
      <c r="B6372" s="48"/>
      <c r="C6372" s="49"/>
      <c r="D6372" s="49"/>
      <c r="E6372" s="50"/>
      <c r="F6372" s="43"/>
      <c r="G6372" s="43"/>
      <c r="H6372" s="45"/>
      <c r="I6372" s="23"/>
      <c r="N6372" s="54"/>
      <c r="Y6372" s="53"/>
      <c r="Z6372" s="62"/>
    </row>
    <row r="6373" spans="1:26" s="20" customFormat="1" x14ac:dyDescent="0.2">
      <c r="A6373" s="43"/>
      <c r="B6373" s="48"/>
      <c r="C6373" s="49"/>
      <c r="D6373" s="49"/>
      <c r="E6373" s="50"/>
      <c r="F6373" s="43"/>
      <c r="G6373" s="43"/>
      <c r="H6373" s="45"/>
      <c r="I6373" s="23"/>
      <c r="N6373" s="54"/>
      <c r="Y6373" s="53"/>
      <c r="Z6373" s="62"/>
    </row>
    <row r="6374" spans="1:26" s="20" customFormat="1" x14ac:dyDescent="0.2">
      <c r="A6374" s="43"/>
      <c r="B6374" s="48"/>
      <c r="C6374" s="49"/>
      <c r="D6374" s="49"/>
      <c r="E6374" s="50"/>
      <c r="F6374" s="43"/>
      <c r="G6374" s="43"/>
      <c r="H6374" s="45"/>
      <c r="I6374" s="23"/>
      <c r="N6374" s="54"/>
      <c r="Y6374" s="53"/>
      <c r="Z6374" s="62"/>
    </row>
    <row r="6375" spans="1:26" s="20" customFormat="1" x14ac:dyDescent="0.2">
      <c r="A6375" s="43"/>
      <c r="B6375" s="48"/>
      <c r="C6375" s="49"/>
      <c r="D6375" s="49"/>
      <c r="E6375" s="50"/>
      <c r="F6375" s="43"/>
      <c r="G6375" s="43"/>
      <c r="H6375" s="45"/>
      <c r="I6375" s="23"/>
      <c r="N6375" s="54"/>
      <c r="Y6375" s="53"/>
      <c r="Z6375" s="62"/>
    </row>
    <row r="6376" spans="1:26" s="20" customFormat="1" x14ac:dyDescent="0.2">
      <c r="A6376" s="43"/>
      <c r="B6376" s="48"/>
      <c r="C6376" s="49"/>
      <c r="D6376" s="49"/>
      <c r="E6376" s="50"/>
      <c r="F6376" s="43"/>
      <c r="G6376" s="43"/>
      <c r="H6376" s="45"/>
      <c r="I6376" s="23"/>
      <c r="N6376" s="54"/>
      <c r="Y6376" s="53"/>
      <c r="Z6376" s="62"/>
    </row>
    <row r="6377" spans="1:26" s="20" customFormat="1" x14ac:dyDescent="0.2">
      <c r="A6377" s="43"/>
      <c r="B6377" s="48"/>
      <c r="C6377" s="49"/>
      <c r="D6377" s="49"/>
      <c r="E6377" s="50"/>
      <c r="F6377" s="43"/>
      <c r="G6377" s="43"/>
      <c r="H6377" s="45"/>
      <c r="I6377" s="23"/>
      <c r="N6377" s="54"/>
      <c r="Y6377" s="53"/>
      <c r="Z6377" s="62"/>
    </row>
    <row r="6378" spans="1:26" s="20" customFormat="1" x14ac:dyDescent="0.2">
      <c r="A6378" s="43"/>
      <c r="B6378" s="48"/>
      <c r="C6378" s="49"/>
      <c r="D6378" s="49"/>
      <c r="E6378" s="50"/>
      <c r="F6378" s="43"/>
      <c r="G6378" s="43"/>
      <c r="H6378" s="45"/>
      <c r="I6378" s="23"/>
      <c r="N6378" s="54"/>
      <c r="Y6378" s="53"/>
      <c r="Z6378" s="62"/>
    </row>
    <row r="6379" spans="1:26" s="20" customFormat="1" x14ac:dyDescent="0.2">
      <c r="A6379" s="43"/>
      <c r="B6379" s="48"/>
      <c r="C6379" s="49"/>
      <c r="D6379" s="49"/>
      <c r="E6379" s="50"/>
      <c r="F6379" s="43"/>
      <c r="G6379" s="43"/>
      <c r="H6379" s="45"/>
      <c r="I6379" s="23"/>
      <c r="N6379" s="54"/>
      <c r="Y6379" s="53"/>
      <c r="Z6379" s="62"/>
    </row>
    <row r="6380" spans="1:26" s="20" customFormat="1" x14ac:dyDescent="0.2">
      <c r="A6380" s="43"/>
      <c r="B6380" s="48"/>
      <c r="C6380" s="49"/>
      <c r="D6380" s="49"/>
      <c r="E6380" s="50"/>
      <c r="F6380" s="43"/>
      <c r="G6380" s="43"/>
      <c r="H6380" s="45"/>
      <c r="I6380" s="23"/>
      <c r="N6380" s="54"/>
      <c r="Y6380" s="53"/>
      <c r="Z6380" s="62"/>
    </row>
    <row r="6381" spans="1:26" s="20" customFormat="1" x14ac:dyDescent="0.2">
      <c r="A6381" s="43"/>
      <c r="B6381" s="48"/>
      <c r="C6381" s="49"/>
      <c r="D6381" s="49"/>
      <c r="E6381" s="50"/>
      <c r="F6381" s="43"/>
      <c r="G6381" s="43"/>
      <c r="H6381" s="45"/>
      <c r="I6381" s="23"/>
      <c r="N6381" s="54"/>
      <c r="Y6381" s="53"/>
      <c r="Z6381" s="62"/>
    </row>
    <row r="6382" spans="1:26" s="20" customFormat="1" x14ac:dyDescent="0.2">
      <c r="A6382" s="43"/>
      <c r="B6382" s="48"/>
      <c r="C6382" s="49"/>
      <c r="D6382" s="49"/>
      <c r="E6382" s="50"/>
      <c r="F6382" s="43"/>
      <c r="G6382" s="43"/>
      <c r="H6382" s="45"/>
      <c r="I6382" s="23"/>
      <c r="N6382" s="54"/>
      <c r="Y6382" s="53"/>
      <c r="Z6382" s="62"/>
    </row>
    <row r="6383" spans="1:26" s="20" customFormat="1" x14ac:dyDescent="0.2">
      <c r="A6383" s="43"/>
      <c r="B6383" s="48"/>
      <c r="C6383" s="49"/>
      <c r="D6383" s="49"/>
      <c r="E6383" s="50"/>
      <c r="F6383" s="43"/>
      <c r="G6383" s="43"/>
      <c r="H6383" s="45"/>
      <c r="I6383" s="23"/>
      <c r="N6383" s="54"/>
      <c r="Y6383" s="53"/>
      <c r="Z6383" s="62"/>
    </row>
    <row r="6384" spans="1:26" s="20" customFormat="1" x14ac:dyDescent="0.2">
      <c r="A6384" s="43"/>
      <c r="B6384" s="48"/>
      <c r="C6384" s="49"/>
      <c r="D6384" s="49"/>
      <c r="E6384" s="50"/>
      <c r="F6384" s="43"/>
      <c r="G6384" s="43"/>
      <c r="H6384" s="45"/>
      <c r="I6384" s="23"/>
      <c r="N6384" s="54"/>
      <c r="Y6384" s="53"/>
      <c r="Z6384" s="62"/>
    </row>
    <row r="6385" spans="1:26" s="20" customFormat="1" x14ac:dyDescent="0.2">
      <c r="A6385" s="43"/>
      <c r="B6385" s="48"/>
      <c r="C6385" s="49"/>
      <c r="D6385" s="49"/>
      <c r="E6385" s="50"/>
      <c r="F6385" s="43"/>
      <c r="G6385" s="43"/>
      <c r="H6385" s="45"/>
      <c r="I6385" s="23"/>
      <c r="N6385" s="54"/>
      <c r="Y6385" s="53"/>
      <c r="Z6385" s="62"/>
    </row>
    <row r="6386" spans="1:26" s="20" customFormat="1" x14ac:dyDescent="0.2">
      <c r="A6386" s="43"/>
      <c r="B6386" s="48"/>
      <c r="C6386" s="49"/>
      <c r="D6386" s="49"/>
      <c r="E6386" s="50"/>
      <c r="F6386" s="43"/>
      <c r="G6386" s="43"/>
      <c r="H6386" s="45"/>
      <c r="I6386" s="23"/>
      <c r="N6386" s="54"/>
      <c r="Y6386" s="53"/>
      <c r="Z6386" s="62"/>
    </row>
    <row r="6387" spans="1:26" s="20" customFormat="1" x14ac:dyDescent="0.2">
      <c r="A6387" s="43"/>
      <c r="B6387" s="48"/>
      <c r="C6387" s="49"/>
      <c r="D6387" s="49"/>
      <c r="E6387" s="50"/>
      <c r="F6387" s="43"/>
      <c r="G6387" s="43"/>
      <c r="H6387" s="45"/>
      <c r="I6387" s="23"/>
      <c r="N6387" s="54"/>
      <c r="Y6387" s="53"/>
      <c r="Z6387" s="62"/>
    </row>
    <row r="6388" spans="1:26" s="20" customFormat="1" x14ac:dyDescent="0.2">
      <c r="A6388" s="43"/>
      <c r="B6388" s="48"/>
      <c r="C6388" s="49"/>
      <c r="D6388" s="49"/>
      <c r="E6388" s="50"/>
      <c r="F6388" s="43"/>
      <c r="G6388" s="43"/>
      <c r="H6388" s="45"/>
      <c r="I6388" s="23"/>
      <c r="N6388" s="54"/>
      <c r="Y6388" s="53"/>
      <c r="Z6388" s="62"/>
    </row>
    <row r="6389" spans="1:26" s="20" customFormat="1" x14ac:dyDescent="0.2">
      <c r="A6389" s="43"/>
      <c r="B6389" s="48"/>
      <c r="C6389" s="49"/>
      <c r="D6389" s="49"/>
      <c r="E6389" s="50"/>
      <c r="F6389" s="43"/>
      <c r="G6389" s="43"/>
      <c r="H6389" s="45"/>
      <c r="I6389" s="23"/>
      <c r="N6389" s="54"/>
      <c r="Y6389" s="53"/>
      <c r="Z6389" s="62"/>
    </row>
    <row r="6390" spans="1:26" s="20" customFormat="1" x14ac:dyDescent="0.2">
      <c r="A6390" s="43"/>
      <c r="B6390" s="48"/>
      <c r="C6390" s="49"/>
      <c r="D6390" s="49"/>
      <c r="E6390" s="50"/>
      <c r="F6390" s="43"/>
      <c r="G6390" s="43"/>
      <c r="H6390" s="45"/>
      <c r="I6390" s="23"/>
      <c r="N6390" s="54"/>
      <c r="Y6390" s="53"/>
      <c r="Z6390" s="62"/>
    </row>
    <row r="6391" spans="1:26" s="20" customFormat="1" x14ac:dyDescent="0.2">
      <c r="A6391" s="43"/>
      <c r="B6391" s="48"/>
      <c r="C6391" s="49"/>
      <c r="D6391" s="49"/>
      <c r="E6391" s="50"/>
      <c r="F6391" s="43"/>
      <c r="G6391" s="43"/>
      <c r="H6391" s="45"/>
      <c r="I6391" s="23"/>
      <c r="N6391" s="54"/>
      <c r="Y6391" s="53"/>
      <c r="Z6391" s="62"/>
    </row>
    <row r="6392" spans="1:26" s="20" customFormat="1" x14ac:dyDescent="0.2">
      <c r="A6392" s="43"/>
      <c r="B6392" s="48"/>
      <c r="C6392" s="49"/>
      <c r="D6392" s="49"/>
      <c r="E6392" s="50"/>
      <c r="F6392" s="43"/>
      <c r="G6392" s="43"/>
      <c r="H6392" s="45"/>
      <c r="I6392" s="23"/>
      <c r="N6392" s="54"/>
      <c r="Y6392" s="53"/>
      <c r="Z6392" s="62"/>
    </row>
    <row r="6393" spans="1:26" s="20" customFormat="1" x14ac:dyDescent="0.2">
      <c r="A6393" s="43"/>
      <c r="B6393" s="48"/>
      <c r="C6393" s="49"/>
      <c r="D6393" s="49"/>
      <c r="E6393" s="50"/>
      <c r="F6393" s="43"/>
      <c r="G6393" s="43"/>
      <c r="H6393" s="45"/>
      <c r="I6393" s="23"/>
      <c r="N6393" s="54"/>
      <c r="Y6393" s="53"/>
      <c r="Z6393" s="62"/>
    </row>
    <row r="6394" spans="1:26" s="20" customFormat="1" x14ac:dyDescent="0.2">
      <c r="A6394" s="43"/>
      <c r="B6394" s="48"/>
      <c r="C6394" s="49"/>
      <c r="D6394" s="49"/>
      <c r="E6394" s="50"/>
      <c r="F6394" s="43"/>
      <c r="G6394" s="43"/>
      <c r="H6394" s="45"/>
      <c r="I6394" s="23"/>
      <c r="N6394" s="54"/>
      <c r="Y6394" s="53"/>
      <c r="Z6394" s="62"/>
    </row>
    <row r="6395" spans="1:26" s="20" customFormat="1" x14ac:dyDescent="0.2">
      <c r="A6395" s="43"/>
      <c r="B6395" s="48"/>
      <c r="C6395" s="49"/>
      <c r="D6395" s="49"/>
      <c r="E6395" s="50"/>
      <c r="F6395" s="43"/>
      <c r="G6395" s="43"/>
      <c r="H6395" s="45"/>
      <c r="I6395" s="23"/>
      <c r="N6395" s="54"/>
      <c r="Y6395" s="53"/>
      <c r="Z6395" s="62"/>
    </row>
    <row r="6396" spans="1:26" s="20" customFormat="1" x14ac:dyDescent="0.2">
      <c r="A6396" s="43"/>
      <c r="B6396" s="48"/>
      <c r="C6396" s="49"/>
      <c r="D6396" s="49"/>
      <c r="E6396" s="50"/>
      <c r="F6396" s="43"/>
      <c r="G6396" s="43"/>
      <c r="H6396" s="45"/>
      <c r="I6396" s="23"/>
      <c r="N6396" s="54"/>
      <c r="Y6396" s="53"/>
      <c r="Z6396" s="62"/>
    </row>
    <row r="6397" spans="1:26" s="20" customFormat="1" x14ac:dyDescent="0.2">
      <c r="A6397" s="43"/>
      <c r="B6397" s="48"/>
      <c r="C6397" s="49"/>
      <c r="D6397" s="49"/>
      <c r="E6397" s="50"/>
      <c r="F6397" s="43"/>
      <c r="G6397" s="43"/>
      <c r="H6397" s="45"/>
      <c r="I6397" s="23"/>
      <c r="N6397" s="54"/>
      <c r="Y6397" s="53"/>
      <c r="Z6397" s="62"/>
    </row>
    <row r="6398" spans="1:26" s="20" customFormat="1" x14ac:dyDescent="0.2">
      <c r="A6398" s="43"/>
      <c r="B6398" s="48"/>
      <c r="C6398" s="49"/>
      <c r="D6398" s="49"/>
      <c r="E6398" s="50"/>
      <c r="F6398" s="43"/>
      <c r="G6398" s="43"/>
      <c r="H6398" s="45"/>
      <c r="I6398" s="23"/>
      <c r="N6398" s="54"/>
      <c r="Y6398" s="53"/>
      <c r="Z6398" s="62"/>
    </row>
    <row r="6399" spans="1:26" s="20" customFormat="1" x14ac:dyDescent="0.2">
      <c r="A6399" s="43"/>
      <c r="B6399" s="48"/>
      <c r="C6399" s="49"/>
      <c r="D6399" s="49"/>
      <c r="E6399" s="50"/>
      <c r="F6399" s="43"/>
      <c r="G6399" s="43"/>
      <c r="H6399" s="45"/>
      <c r="I6399" s="23"/>
      <c r="N6399" s="54"/>
      <c r="Y6399" s="53"/>
      <c r="Z6399" s="62"/>
    </row>
    <row r="6400" spans="1:26" s="20" customFormat="1" x14ac:dyDescent="0.2">
      <c r="A6400" s="43"/>
      <c r="B6400" s="48"/>
      <c r="C6400" s="49"/>
      <c r="D6400" s="49"/>
      <c r="E6400" s="50"/>
      <c r="F6400" s="43"/>
      <c r="G6400" s="43"/>
      <c r="H6400" s="45"/>
      <c r="I6400" s="23"/>
      <c r="N6400" s="54"/>
      <c r="Y6400" s="53"/>
      <c r="Z6400" s="62"/>
    </row>
    <row r="6401" spans="1:26" s="20" customFormat="1" x14ac:dyDescent="0.2">
      <c r="A6401" s="43"/>
      <c r="B6401" s="48"/>
      <c r="C6401" s="49"/>
      <c r="D6401" s="49"/>
      <c r="E6401" s="50"/>
      <c r="F6401" s="43"/>
      <c r="G6401" s="43"/>
      <c r="H6401" s="45"/>
      <c r="I6401" s="23"/>
      <c r="N6401" s="54"/>
      <c r="Y6401" s="53"/>
      <c r="Z6401" s="62"/>
    </row>
    <row r="6402" spans="1:26" s="20" customFormat="1" x14ac:dyDescent="0.2">
      <c r="A6402" s="43"/>
      <c r="B6402" s="48"/>
      <c r="C6402" s="49"/>
      <c r="D6402" s="49"/>
      <c r="E6402" s="50"/>
      <c r="F6402" s="43"/>
      <c r="G6402" s="43"/>
      <c r="H6402" s="45"/>
      <c r="I6402" s="23"/>
      <c r="N6402" s="54"/>
      <c r="Y6402" s="53"/>
      <c r="Z6402" s="62"/>
    </row>
    <row r="6403" spans="1:26" s="20" customFormat="1" x14ac:dyDescent="0.2">
      <c r="A6403" s="43"/>
      <c r="B6403" s="48"/>
      <c r="C6403" s="49"/>
      <c r="D6403" s="49"/>
      <c r="E6403" s="50"/>
      <c r="F6403" s="43"/>
      <c r="G6403" s="43"/>
      <c r="H6403" s="45"/>
      <c r="I6403" s="23"/>
      <c r="N6403" s="54"/>
      <c r="Y6403" s="53"/>
      <c r="Z6403" s="62"/>
    </row>
    <row r="6404" spans="1:26" s="20" customFormat="1" x14ac:dyDescent="0.2">
      <c r="A6404" s="43"/>
      <c r="B6404" s="48"/>
      <c r="C6404" s="49"/>
      <c r="D6404" s="49"/>
      <c r="E6404" s="50"/>
      <c r="F6404" s="43"/>
      <c r="G6404" s="43"/>
      <c r="H6404" s="45"/>
      <c r="I6404" s="23"/>
      <c r="N6404" s="54"/>
      <c r="Y6404" s="53"/>
      <c r="Z6404" s="62"/>
    </row>
    <row r="6405" spans="1:26" s="20" customFormat="1" x14ac:dyDescent="0.2">
      <c r="A6405" s="43"/>
      <c r="B6405" s="48"/>
      <c r="C6405" s="49"/>
      <c r="D6405" s="49"/>
      <c r="E6405" s="50"/>
      <c r="F6405" s="43"/>
      <c r="G6405" s="43"/>
      <c r="H6405" s="45"/>
      <c r="I6405" s="23"/>
      <c r="N6405" s="54"/>
      <c r="Y6405" s="53"/>
      <c r="Z6405" s="62"/>
    </row>
    <row r="6406" spans="1:26" s="20" customFormat="1" x14ac:dyDescent="0.2">
      <c r="A6406" s="43"/>
      <c r="B6406" s="48"/>
      <c r="C6406" s="49"/>
      <c r="D6406" s="49"/>
      <c r="E6406" s="50"/>
      <c r="F6406" s="43"/>
      <c r="G6406" s="43"/>
      <c r="H6406" s="45"/>
      <c r="I6406" s="23"/>
      <c r="N6406" s="54"/>
      <c r="Y6406" s="53"/>
      <c r="Z6406" s="62"/>
    </row>
    <row r="6407" spans="1:26" s="20" customFormat="1" x14ac:dyDescent="0.2">
      <c r="A6407" s="43"/>
      <c r="B6407" s="48"/>
      <c r="C6407" s="49"/>
      <c r="D6407" s="49"/>
      <c r="E6407" s="50"/>
      <c r="F6407" s="43"/>
      <c r="G6407" s="43"/>
      <c r="H6407" s="45"/>
      <c r="I6407" s="23"/>
      <c r="N6407" s="54"/>
      <c r="Y6407" s="53"/>
      <c r="Z6407" s="62"/>
    </row>
    <row r="6408" spans="1:26" s="20" customFormat="1" x14ac:dyDescent="0.2">
      <c r="A6408" s="43"/>
      <c r="B6408" s="48"/>
      <c r="C6408" s="49"/>
      <c r="D6408" s="49"/>
      <c r="E6408" s="50"/>
      <c r="F6408" s="43"/>
      <c r="G6408" s="43"/>
      <c r="H6408" s="45"/>
      <c r="I6408" s="23"/>
      <c r="N6408" s="54"/>
      <c r="Y6408" s="53"/>
      <c r="Z6408" s="62"/>
    </row>
    <row r="6409" spans="1:26" s="20" customFormat="1" x14ac:dyDescent="0.2">
      <c r="A6409" s="43"/>
      <c r="B6409" s="48"/>
      <c r="C6409" s="49"/>
      <c r="D6409" s="49"/>
      <c r="E6409" s="50"/>
      <c r="F6409" s="43"/>
      <c r="G6409" s="43"/>
      <c r="H6409" s="45"/>
      <c r="I6409" s="23"/>
      <c r="N6409" s="54"/>
      <c r="Y6409" s="53"/>
      <c r="Z6409" s="62"/>
    </row>
    <row r="6410" spans="1:26" s="20" customFormat="1" x14ac:dyDescent="0.2">
      <c r="A6410" s="43"/>
      <c r="B6410" s="48"/>
      <c r="C6410" s="49"/>
      <c r="D6410" s="49"/>
      <c r="E6410" s="50"/>
      <c r="F6410" s="43"/>
      <c r="G6410" s="43"/>
      <c r="H6410" s="45"/>
      <c r="I6410" s="23"/>
      <c r="N6410" s="54"/>
      <c r="Y6410" s="53"/>
      <c r="Z6410" s="62"/>
    </row>
    <row r="6411" spans="1:26" s="20" customFormat="1" x14ac:dyDescent="0.2">
      <c r="A6411" s="43"/>
      <c r="B6411" s="48"/>
      <c r="C6411" s="49"/>
      <c r="D6411" s="49"/>
      <c r="E6411" s="50"/>
      <c r="F6411" s="43"/>
      <c r="G6411" s="43"/>
      <c r="H6411" s="45"/>
      <c r="I6411" s="23"/>
      <c r="N6411" s="54"/>
      <c r="Y6411" s="53"/>
      <c r="Z6411" s="62"/>
    </row>
    <row r="6412" spans="1:26" s="20" customFormat="1" x14ac:dyDescent="0.2">
      <c r="A6412" s="43"/>
      <c r="B6412" s="48"/>
      <c r="C6412" s="49"/>
      <c r="D6412" s="49"/>
      <c r="E6412" s="50"/>
      <c r="F6412" s="43"/>
      <c r="G6412" s="43"/>
      <c r="H6412" s="45"/>
      <c r="I6412" s="23"/>
      <c r="N6412" s="54"/>
      <c r="Y6412" s="53"/>
      <c r="Z6412" s="62"/>
    </row>
    <row r="6413" spans="1:26" s="20" customFormat="1" x14ac:dyDescent="0.2">
      <c r="A6413" s="43"/>
      <c r="B6413" s="48"/>
      <c r="C6413" s="49"/>
      <c r="D6413" s="49"/>
      <c r="E6413" s="50"/>
      <c r="F6413" s="43"/>
      <c r="G6413" s="43"/>
      <c r="H6413" s="45"/>
      <c r="I6413" s="23"/>
      <c r="N6413" s="54"/>
      <c r="Y6413" s="53"/>
      <c r="Z6413" s="62"/>
    </row>
    <row r="6414" spans="1:26" s="20" customFormat="1" x14ac:dyDescent="0.2">
      <c r="A6414" s="43"/>
      <c r="B6414" s="48"/>
      <c r="C6414" s="49"/>
      <c r="D6414" s="49"/>
      <c r="E6414" s="50"/>
      <c r="F6414" s="43"/>
      <c r="G6414" s="43"/>
      <c r="H6414" s="45"/>
      <c r="I6414" s="23"/>
      <c r="N6414" s="54"/>
      <c r="Y6414" s="53"/>
      <c r="Z6414" s="62"/>
    </row>
    <row r="6415" spans="1:26" s="20" customFormat="1" x14ac:dyDescent="0.2">
      <c r="A6415" s="43"/>
      <c r="B6415" s="48"/>
      <c r="C6415" s="49"/>
      <c r="D6415" s="49"/>
      <c r="E6415" s="50"/>
      <c r="F6415" s="43"/>
      <c r="G6415" s="43"/>
      <c r="H6415" s="45"/>
      <c r="I6415" s="23"/>
      <c r="N6415" s="54"/>
      <c r="Y6415" s="53"/>
      <c r="Z6415" s="62"/>
    </row>
    <row r="6416" spans="1:26" s="20" customFormat="1" x14ac:dyDescent="0.2">
      <c r="A6416" s="43"/>
      <c r="B6416" s="48"/>
      <c r="C6416" s="49"/>
      <c r="D6416" s="49"/>
      <c r="E6416" s="50"/>
      <c r="F6416" s="43"/>
      <c r="G6416" s="43"/>
      <c r="H6416" s="45"/>
      <c r="I6416" s="23"/>
      <c r="N6416" s="54"/>
      <c r="Y6416" s="53"/>
      <c r="Z6416" s="62"/>
    </row>
    <row r="6417" spans="1:26" s="20" customFormat="1" x14ac:dyDescent="0.2">
      <c r="A6417" s="43"/>
      <c r="B6417" s="48"/>
      <c r="C6417" s="49"/>
      <c r="D6417" s="49"/>
      <c r="E6417" s="50"/>
      <c r="F6417" s="43"/>
      <c r="G6417" s="43"/>
      <c r="H6417" s="45"/>
      <c r="I6417" s="23"/>
      <c r="N6417" s="54"/>
      <c r="Y6417" s="53"/>
      <c r="Z6417" s="62"/>
    </row>
    <row r="6418" spans="1:26" s="20" customFormat="1" x14ac:dyDescent="0.2">
      <c r="A6418" s="43"/>
      <c r="B6418" s="48"/>
      <c r="C6418" s="49"/>
      <c r="D6418" s="49"/>
      <c r="E6418" s="50"/>
      <c r="F6418" s="43"/>
      <c r="G6418" s="43"/>
      <c r="H6418" s="45"/>
      <c r="I6418" s="23"/>
      <c r="N6418" s="54"/>
      <c r="Y6418" s="53"/>
      <c r="Z6418" s="62"/>
    </row>
    <row r="6419" spans="1:26" s="20" customFormat="1" x14ac:dyDescent="0.2">
      <c r="A6419" s="43"/>
      <c r="B6419" s="48"/>
      <c r="C6419" s="49"/>
      <c r="D6419" s="49"/>
      <c r="E6419" s="50"/>
      <c r="F6419" s="43"/>
      <c r="G6419" s="43"/>
      <c r="H6419" s="45"/>
      <c r="I6419" s="23"/>
      <c r="N6419" s="54"/>
      <c r="Y6419" s="53"/>
      <c r="Z6419" s="62"/>
    </row>
    <row r="6420" spans="1:26" s="20" customFormat="1" x14ac:dyDescent="0.2">
      <c r="A6420" s="43"/>
      <c r="B6420" s="48"/>
      <c r="C6420" s="49"/>
      <c r="D6420" s="49"/>
      <c r="E6420" s="50"/>
      <c r="F6420" s="43"/>
      <c r="G6420" s="43"/>
      <c r="H6420" s="45"/>
      <c r="I6420" s="23"/>
      <c r="N6420" s="54"/>
      <c r="Y6420" s="53"/>
      <c r="Z6420" s="62"/>
    </row>
    <row r="6421" spans="1:26" s="20" customFormat="1" x14ac:dyDescent="0.2">
      <c r="A6421" s="43"/>
      <c r="B6421" s="48"/>
      <c r="C6421" s="49"/>
      <c r="D6421" s="49"/>
      <c r="E6421" s="50"/>
      <c r="F6421" s="43"/>
      <c r="G6421" s="43"/>
      <c r="H6421" s="45"/>
      <c r="I6421" s="23"/>
      <c r="N6421" s="54"/>
      <c r="Y6421" s="53"/>
      <c r="Z6421" s="62"/>
    </row>
    <row r="6422" spans="1:26" s="20" customFormat="1" x14ac:dyDescent="0.2">
      <c r="A6422" s="43"/>
      <c r="B6422" s="48"/>
      <c r="C6422" s="49"/>
      <c r="D6422" s="49"/>
      <c r="E6422" s="50"/>
      <c r="F6422" s="43"/>
      <c r="G6422" s="43"/>
      <c r="H6422" s="45"/>
      <c r="I6422" s="23"/>
      <c r="N6422" s="54"/>
      <c r="Y6422" s="53"/>
      <c r="Z6422" s="62"/>
    </row>
    <row r="6423" spans="1:26" s="20" customFormat="1" x14ac:dyDescent="0.2">
      <c r="A6423" s="43"/>
      <c r="B6423" s="48"/>
      <c r="C6423" s="49"/>
      <c r="D6423" s="49"/>
      <c r="E6423" s="50"/>
      <c r="F6423" s="43"/>
      <c r="G6423" s="43"/>
      <c r="H6423" s="45"/>
      <c r="I6423" s="23"/>
      <c r="N6423" s="54"/>
      <c r="Y6423" s="53"/>
      <c r="Z6423" s="62"/>
    </row>
    <row r="6424" spans="1:26" s="20" customFormat="1" x14ac:dyDescent="0.2">
      <c r="A6424" s="43"/>
      <c r="B6424" s="48"/>
      <c r="C6424" s="49"/>
      <c r="D6424" s="49"/>
      <c r="E6424" s="50"/>
      <c r="F6424" s="43"/>
      <c r="G6424" s="43"/>
      <c r="H6424" s="45"/>
      <c r="I6424" s="23"/>
      <c r="N6424" s="54"/>
      <c r="Y6424" s="53"/>
      <c r="Z6424" s="62"/>
    </row>
    <row r="6425" spans="1:26" s="20" customFormat="1" x14ac:dyDescent="0.2">
      <c r="A6425" s="43"/>
      <c r="B6425" s="48"/>
      <c r="C6425" s="49"/>
      <c r="D6425" s="49"/>
      <c r="E6425" s="50"/>
      <c r="F6425" s="43"/>
      <c r="G6425" s="43"/>
      <c r="H6425" s="45"/>
      <c r="I6425" s="23"/>
      <c r="N6425" s="54"/>
      <c r="Y6425" s="53"/>
      <c r="Z6425" s="62"/>
    </row>
    <row r="6426" spans="1:26" s="20" customFormat="1" x14ac:dyDescent="0.2">
      <c r="A6426" s="43"/>
      <c r="B6426" s="48"/>
      <c r="C6426" s="49"/>
      <c r="D6426" s="49"/>
      <c r="E6426" s="50"/>
      <c r="F6426" s="43"/>
      <c r="G6426" s="43"/>
      <c r="H6426" s="45"/>
      <c r="I6426" s="23"/>
      <c r="N6426" s="54"/>
      <c r="Y6426" s="53"/>
      <c r="Z6426" s="62"/>
    </row>
    <row r="6427" spans="1:26" s="20" customFormat="1" x14ac:dyDescent="0.2">
      <c r="A6427" s="43"/>
      <c r="B6427" s="48"/>
      <c r="C6427" s="49"/>
      <c r="D6427" s="49"/>
      <c r="E6427" s="50"/>
      <c r="F6427" s="43"/>
      <c r="G6427" s="43"/>
      <c r="H6427" s="45"/>
      <c r="I6427" s="23"/>
      <c r="N6427" s="54"/>
      <c r="Y6427" s="53"/>
      <c r="Z6427" s="62"/>
    </row>
    <row r="6428" spans="1:26" s="20" customFormat="1" x14ac:dyDescent="0.2">
      <c r="A6428" s="43"/>
      <c r="B6428" s="48"/>
      <c r="C6428" s="49"/>
      <c r="D6428" s="49"/>
      <c r="E6428" s="50"/>
      <c r="F6428" s="43"/>
      <c r="G6428" s="43"/>
      <c r="H6428" s="45"/>
      <c r="I6428" s="23"/>
      <c r="N6428" s="54"/>
      <c r="Y6428" s="53"/>
      <c r="Z6428" s="62"/>
    </row>
    <row r="6429" spans="1:26" s="20" customFormat="1" x14ac:dyDescent="0.2">
      <c r="A6429" s="43"/>
      <c r="B6429" s="48"/>
      <c r="C6429" s="49"/>
      <c r="D6429" s="49"/>
      <c r="E6429" s="50"/>
      <c r="F6429" s="43"/>
      <c r="G6429" s="43"/>
      <c r="H6429" s="45"/>
      <c r="I6429" s="23"/>
      <c r="N6429" s="54"/>
      <c r="Y6429" s="53"/>
      <c r="Z6429" s="62"/>
    </row>
    <row r="6430" spans="1:26" s="20" customFormat="1" x14ac:dyDescent="0.2">
      <c r="A6430" s="43"/>
      <c r="B6430" s="48"/>
      <c r="C6430" s="49"/>
      <c r="D6430" s="49"/>
      <c r="E6430" s="50"/>
      <c r="F6430" s="43"/>
      <c r="G6430" s="43"/>
      <c r="H6430" s="45"/>
      <c r="I6430" s="23"/>
      <c r="N6430" s="54"/>
      <c r="Y6430" s="53"/>
      <c r="Z6430" s="62"/>
    </row>
    <row r="6431" spans="1:26" s="20" customFormat="1" x14ac:dyDescent="0.2">
      <c r="A6431" s="43"/>
      <c r="B6431" s="48"/>
      <c r="C6431" s="49"/>
      <c r="D6431" s="49"/>
      <c r="E6431" s="50"/>
      <c r="F6431" s="43"/>
      <c r="G6431" s="43"/>
      <c r="H6431" s="45"/>
      <c r="I6431" s="23"/>
      <c r="N6431" s="54"/>
      <c r="Y6431" s="53"/>
      <c r="Z6431" s="62"/>
    </row>
    <row r="6432" spans="1:26" s="20" customFormat="1" x14ac:dyDescent="0.2">
      <c r="A6432" s="43"/>
      <c r="B6432" s="48"/>
      <c r="C6432" s="49"/>
      <c r="D6432" s="49"/>
      <c r="E6432" s="50"/>
      <c r="F6432" s="43"/>
      <c r="G6432" s="43"/>
      <c r="H6432" s="45"/>
      <c r="I6432" s="23"/>
      <c r="N6432" s="54"/>
      <c r="Y6432" s="53"/>
      <c r="Z6432" s="62"/>
    </row>
    <row r="6433" spans="1:26" s="20" customFormat="1" x14ac:dyDescent="0.2">
      <c r="A6433" s="43"/>
      <c r="B6433" s="48"/>
      <c r="C6433" s="49"/>
      <c r="D6433" s="49"/>
      <c r="E6433" s="50"/>
      <c r="F6433" s="43"/>
      <c r="G6433" s="43"/>
      <c r="H6433" s="45"/>
      <c r="I6433" s="23"/>
      <c r="N6433" s="54"/>
      <c r="Y6433" s="53"/>
      <c r="Z6433" s="62"/>
    </row>
    <row r="6434" spans="1:26" s="20" customFormat="1" x14ac:dyDescent="0.2">
      <c r="A6434" s="43"/>
      <c r="B6434" s="48"/>
      <c r="C6434" s="49"/>
      <c r="D6434" s="49"/>
      <c r="E6434" s="50"/>
      <c r="F6434" s="43"/>
      <c r="G6434" s="43"/>
      <c r="H6434" s="45"/>
      <c r="I6434" s="23"/>
      <c r="N6434" s="54"/>
      <c r="Y6434" s="53"/>
      <c r="Z6434" s="62"/>
    </row>
    <row r="6435" spans="1:26" s="20" customFormat="1" x14ac:dyDescent="0.2">
      <c r="A6435" s="43"/>
      <c r="B6435" s="48"/>
      <c r="C6435" s="49"/>
      <c r="D6435" s="49"/>
      <c r="E6435" s="50"/>
      <c r="F6435" s="43"/>
      <c r="G6435" s="43"/>
      <c r="H6435" s="45"/>
      <c r="I6435" s="23"/>
      <c r="N6435" s="54"/>
      <c r="Y6435" s="53"/>
      <c r="Z6435" s="62"/>
    </row>
    <row r="6436" spans="1:26" s="20" customFormat="1" x14ac:dyDescent="0.2">
      <c r="A6436" s="43"/>
      <c r="B6436" s="48"/>
      <c r="C6436" s="49"/>
      <c r="D6436" s="49"/>
      <c r="E6436" s="50"/>
      <c r="F6436" s="43"/>
      <c r="G6436" s="43"/>
      <c r="H6436" s="45"/>
      <c r="I6436" s="23"/>
      <c r="N6436" s="54"/>
      <c r="Y6436" s="53"/>
      <c r="Z6436" s="62"/>
    </row>
    <row r="6437" spans="1:26" s="20" customFormat="1" x14ac:dyDescent="0.2">
      <c r="A6437" s="43"/>
      <c r="B6437" s="48"/>
      <c r="C6437" s="49"/>
      <c r="D6437" s="49"/>
      <c r="E6437" s="50"/>
      <c r="F6437" s="43"/>
      <c r="G6437" s="43"/>
      <c r="H6437" s="45"/>
      <c r="I6437" s="23"/>
      <c r="N6437" s="54"/>
      <c r="Y6437" s="53"/>
      <c r="Z6437" s="62"/>
    </row>
    <row r="6438" spans="1:26" s="20" customFormat="1" x14ac:dyDescent="0.2">
      <c r="A6438" s="43"/>
      <c r="B6438" s="48"/>
      <c r="C6438" s="49"/>
      <c r="D6438" s="49"/>
      <c r="E6438" s="50"/>
      <c r="F6438" s="43"/>
      <c r="G6438" s="43"/>
      <c r="H6438" s="45"/>
      <c r="I6438" s="23"/>
      <c r="N6438" s="54"/>
      <c r="Y6438" s="53"/>
      <c r="Z6438" s="62"/>
    </row>
    <row r="6439" spans="1:26" s="20" customFormat="1" x14ac:dyDescent="0.2">
      <c r="A6439" s="43"/>
      <c r="B6439" s="48"/>
      <c r="C6439" s="49"/>
      <c r="D6439" s="49"/>
      <c r="E6439" s="50"/>
      <c r="F6439" s="43"/>
      <c r="G6439" s="43"/>
      <c r="H6439" s="45"/>
      <c r="I6439" s="23"/>
      <c r="N6439" s="54"/>
      <c r="Y6439" s="53"/>
      <c r="Z6439" s="62"/>
    </row>
    <row r="6440" spans="1:26" s="20" customFormat="1" x14ac:dyDescent="0.2">
      <c r="A6440" s="43"/>
      <c r="B6440" s="48"/>
      <c r="C6440" s="49"/>
      <c r="D6440" s="49"/>
      <c r="E6440" s="50"/>
      <c r="F6440" s="43"/>
      <c r="G6440" s="43"/>
      <c r="H6440" s="45"/>
      <c r="I6440" s="23"/>
      <c r="N6440" s="54"/>
      <c r="Y6440" s="53"/>
      <c r="Z6440" s="62"/>
    </row>
    <row r="6441" spans="1:26" s="20" customFormat="1" x14ac:dyDescent="0.2">
      <c r="A6441" s="43"/>
      <c r="B6441" s="48"/>
      <c r="C6441" s="49"/>
      <c r="D6441" s="49"/>
      <c r="E6441" s="50"/>
      <c r="F6441" s="43"/>
      <c r="G6441" s="43"/>
      <c r="H6441" s="45"/>
      <c r="I6441" s="23"/>
      <c r="N6441" s="54"/>
      <c r="Y6441" s="53"/>
      <c r="Z6441" s="62"/>
    </row>
    <row r="6442" spans="1:26" s="20" customFormat="1" x14ac:dyDescent="0.2">
      <c r="A6442" s="43"/>
      <c r="B6442" s="48"/>
      <c r="C6442" s="49"/>
      <c r="D6442" s="49"/>
      <c r="E6442" s="50"/>
      <c r="F6442" s="43"/>
      <c r="G6442" s="43"/>
      <c r="H6442" s="45"/>
      <c r="I6442" s="23"/>
      <c r="N6442" s="54"/>
      <c r="Y6442" s="53"/>
      <c r="Z6442" s="62"/>
    </row>
    <row r="6443" spans="1:26" s="20" customFormat="1" x14ac:dyDescent="0.2">
      <c r="A6443" s="43"/>
      <c r="B6443" s="48"/>
      <c r="C6443" s="49"/>
      <c r="D6443" s="49"/>
      <c r="E6443" s="50"/>
      <c r="F6443" s="43"/>
      <c r="G6443" s="43"/>
      <c r="H6443" s="45"/>
      <c r="I6443" s="23"/>
      <c r="N6443" s="54"/>
      <c r="Y6443" s="53"/>
      <c r="Z6443" s="62"/>
    </row>
    <row r="6444" spans="1:26" s="20" customFormat="1" x14ac:dyDescent="0.2">
      <c r="A6444" s="43"/>
      <c r="B6444" s="48"/>
      <c r="C6444" s="49"/>
      <c r="D6444" s="49"/>
      <c r="E6444" s="50"/>
      <c r="F6444" s="43"/>
      <c r="G6444" s="43"/>
      <c r="H6444" s="45"/>
      <c r="I6444" s="23"/>
      <c r="N6444" s="54"/>
      <c r="Y6444" s="53"/>
      <c r="Z6444" s="62"/>
    </row>
    <row r="6445" spans="1:26" s="20" customFormat="1" x14ac:dyDescent="0.2">
      <c r="A6445" s="43"/>
      <c r="B6445" s="48"/>
      <c r="C6445" s="49"/>
      <c r="D6445" s="49"/>
      <c r="E6445" s="50"/>
      <c r="F6445" s="43"/>
      <c r="G6445" s="43"/>
      <c r="H6445" s="45"/>
      <c r="I6445" s="23"/>
      <c r="N6445" s="54"/>
      <c r="Y6445" s="53"/>
      <c r="Z6445" s="62"/>
    </row>
    <row r="6446" spans="1:26" s="20" customFormat="1" x14ac:dyDescent="0.2">
      <c r="A6446" s="43"/>
      <c r="B6446" s="48"/>
      <c r="C6446" s="49"/>
      <c r="D6446" s="49"/>
      <c r="E6446" s="50"/>
      <c r="F6446" s="43"/>
      <c r="G6446" s="43"/>
      <c r="H6446" s="45"/>
      <c r="I6446" s="23"/>
      <c r="N6446" s="54"/>
      <c r="Y6446" s="53"/>
      <c r="Z6446" s="62"/>
    </row>
    <row r="6447" spans="1:26" s="20" customFormat="1" x14ac:dyDescent="0.2">
      <c r="A6447" s="43"/>
      <c r="B6447" s="48"/>
      <c r="C6447" s="49"/>
      <c r="D6447" s="49"/>
      <c r="E6447" s="50"/>
      <c r="F6447" s="43"/>
      <c r="G6447" s="43"/>
      <c r="H6447" s="45"/>
      <c r="I6447" s="23"/>
      <c r="N6447" s="54"/>
      <c r="Y6447" s="53"/>
      <c r="Z6447" s="62"/>
    </row>
    <row r="6448" spans="1:26" s="20" customFormat="1" x14ac:dyDescent="0.2">
      <c r="A6448" s="43"/>
      <c r="B6448" s="48"/>
      <c r="C6448" s="49"/>
      <c r="D6448" s="49"/>
      <c r="E6448" s="50"/>
      <c r="F6448" s="43"/>
      <c r="G6448" s="43"/>
      <c r="H6448" s="45"/>
      <c r="I6448" s="23"/>
      <c r="N6448" s="54"/>
      <c r="Y6448" s="53"/>
      <c r="Z6448" s="62"/>
    </row>
    <row r="6449" spans="1:26" s="20" customFormat="1" x14ac:dyDescent="0.2">
      <c r="A6449" s="43"/>
      <c r="B6449" s="48"/>
      <c r="C6449" s="49"/>
      <c r="D6449" s="49"/>
      <c r="E6449" s="50"/>
      <c r="F6449" s="43"/>
      <c r="G6449" s="43"/>
      <c r="H6449" s="45"/>
      <c r="I6449" s="23"/>
      <c r="N6449" s="54"/>
      <c r="Y6449" s="53"/>
      <c r="Z6449" s="62"/>
    </row>
    <row r="6450" spans="1:26" s="20" customFormat="1" x14ac:dyDescent="0.2">
      <c r="A6450" s="43"/>
      <c r="B6450" s="48"/>
      <c r="C6450" s="49"/>
      <c r="D6450" s="49"/>
      <c r="E6450" s="50"/>
      <c r="F6450" s="43"/>
      <c r="G6450" s="43"/>
      <c r="H6450" s="45"/>
      <c r="I6450" s="23"/>
      <c r="N6450" s="54"/>
      <c r="Y6450" s="53"/>
      <c r="Z6450" s="62"/>
    </row>
    <row r="6451" spans="1:26" s="20" customFormat="1" x14ac:dyDescent="0.2">
      <c r="A6451" s="43"/>
      <c r="B6451" s="48"/>
      <c r="C6451" s="49"/>
      <c r="D6451" s="49"/>
      <c r="E6451" s="50"/>
      <c r="F6451" s="43"/>
      <c r="G6451" s="43"/>
      <c r="H6451" s="45"/>
      <c r="I6451" s="23"/>
      <c r="N6451" s="54"/>
      <c r="Y6451" s="53"/>
      <c r="Z6451" s="62"/>
    </row>
    <row r="6452" spans="1:26" s="20" customFormat="1" x14ac:dyDescent="0.2">
      <c r="A6452" s="43"/>
      <c r="B6452" s="48"/>
      <c r="C6452" s="49"/>
      <c r="D6452" s="49"/>
      <c r="E6452" s="50"/>
      <c r="F6452" s="43"/>
      <c r="G6452" s="43"/>
      <c r="H6452" s="45"/>
      <c r="I6452" s="23"/>
      <c r="N6452" s="54"/>
      <c r="Y6452" s="53"/>
      <c r="Z6452" s="62"/>
    </row>
    <row r="6453" spans="1:26" s="20" customFormat="1" x14ac:dyDescent="0.2">
      <c r="A6453" s="43"/>
      <c r="B6453" s="48"/>
      <c r="C6453" s="49"/>
      <c r="D6453" s="49"/>
      <c r="E6453" s="50"/>
      <c r="F6453" s="43"/>
      <c r="G6453" s="43"/>
      <c r="H6453" s="45"/>
      <c r="I6453" s="23"/>
      <c r="N6453" s="54"/>
      <c r="Y6453" s="53"/>
      <c r="Z6453" s="62"/>
    </row>
    <row r="6454" spans="1:26" s="20" customFormat="1" x14ac:dyDescent="0.2">
      <c r="A6454" s="43"/>
      <c r="B6454" s="48"/>
      <c r="C6454" s="49"/>
      <c r="D6454" s="49"/>
      <c r="E6454" s="50"/>
      <c r="F6454" s="43"/>
      <c r="G6454" s="43"/>
      <c r="H6454" s="45"/>
      <c r="I6454" s="23"/>
      <c r="N6454" s="54"/>
      <c r="Y6454" s="53"/>
      <c r="Z6454" s="62"/>
    </row>
    <row r="6455" spans="1:26" s="20" customFormat="1" x14ac:dyDescent="0.2">
      <c r="A6455" s="43"/>
      <c r="B6455" s="48"/>
      <c r="C6455" s="49"/>
      <c r="D6455" s="49"/>
      <c r="E6455" s="50"/>
      <c r="F6455" s="43"/>
      <c r="G6455" s="43"/>
      <c r="H6455" s="45"/>
      <c r="I6455" s="23"/>
      <c r="N6455" s="54"/>
      <c r="Y6455" s="53"/>
      <c r="Z6455" s="62"/>
    </row>
    <row r="6456" spans="1:26" s="20" customFormat="1" x14ac:dyDescent="0.2">
      <c r="A6456" s="43"/>
      <c r="B6456" s="48"/>
      <c r="C6456" s="49"/>
      <c r="D6456" s="49"/>
      <c r="E6456" s="50"/>
      <c r="F6456" s="43"/>
      <c r="G6456" s="43"/>
      <c r="H6456" s="45"/>
      <c r="I6456" s="23"/>
      <c r="N6456" s="54"/>
      <c r="Y6456" s="53"/>
      <c r="Z6456" s="62"/>
    </row>
    <row r="6457" spans="1:26" s="20" customFormat="1" x14ac:dyDescent="0.2">
      <c r="A6457" s="43"/>
      <c r="B6457" s="48"/>
      <c r="C6457" s="49"/>
      <c r="D6457" s="49"/>
      <c r="E6457" s="50"/>
      <c r="F6457" s="43"/>
      <c r="G6457" s="43"/>
      <c r="H6457" s="45"/>
      <c r="I6457" s="23"/>
      <c r="N6457" s="54"/>
      <c r="Y6457" s="53"/>
      <c r="Z6457" s="62"/>
    </row>
    <row r="6458" spans="1:26" s="20" customFormat="1" x14ac:dyDescent="0.2">
      <c r="A6458" s="43"/>
      <c r="B6458" s="48"/>
      <c r="C6458" s="49"/>
      <c r="D6458" s="49"/>
      <c r="E6458" s="50"/>
      <c r="F6458" s="43"/>
      <c r="G6458" s="43"/>
      <c r="H6458" s="45"/>
      <c r="I6458" s="23"/>
      <c r="N6458" s="54"/>
      <c r="Y6458" s="53"/>
      <c r="Z6458" s="62"/>
    </row>
    <row r="6459" spans="1:26" s="20" customFormat="1" x14ac:dyDescent="0.2">
      <c r="A6459" s="43"/>
      <c r="B6459" s="48"/>
      <c r="C6459" s="49"/>
      <c r="D6459" s="49"/>
      <c r="E6459" s="50"/>
      <c r="F6459" s="43"/>
      <c r="G6459" s="43"/>
      <c r="H6459" s="45"/>
      <c r="I6459" s="23"/>
      <c r="N6459" s="54"/>
      <c r="Y6459" s="53"/>
      <c r="Z6459" s="62"/>
    </row>
    <row r="6460" spans="1:26" s="20" customFormat="1" x14ac:dyDescent="0.2">
      <c r="A6460" s="43"/>
      <c r="B6460" s="48"/>
      <c r="C6460" s="49"/>
      <c r="D6460" s="49"/>
      <c r="E6460" s="50"/>
      <c r="F6460" s="43"/>
      <c r="G6460" s="43"/>
      <c r="H6460" s="45"/>
      <c r="I6460" s="23"/>
      <c r="N6460" s="54"/>
      <c r="Y6460" s="53"/>
      <c r="Z6460" s="62"/>
    </row>
    <row r="6461" spans="1:26" s="20" customFormat="1" x14ac:dyDescent="0.2">
      <c r="A6461" s="43"/>
      <c r="B6461" s="48"/>
      <c r="C6461" s="49"/>
      <c r="D6461" s="49"/>
      <c r="E6461" s="50"/>
      <c r="F6461" s="43"/>
      <c r="G6461" s="43"/>
      <c r="H6461" s="45"/>
      <c r="I6461" s="23"/>
      <c r="N6461" s="54"/>
      <c r="Y6461" s="53"/>
      <c r="Z6461" s="62"/>
    </row>
    <row r="6462" spans="1:26" s="20" customFormat="1" x14ac:dyDescent="0.2">
      <c r="A6462" s="43"/>
      <c r="B6462" s="48"/>
      <c r="C6462" s="49"/>
      <c r="D6462" s="49"/>
      <c r="E6462" s="50"/>
      <c r="F6462" s="43"/>
      <c r="G6462" s="43"/>
      <c r="H6462" s="45"/>
      <c r="I6462" s="23"/>
      <c r="N6462" s="54"/>
      <c r="Y6462" s="53"/>
      <c r="Z6462" s="62"/>
    </row>
    <row r="6463" spans="1:26" s="20" customFormat="1" x14ac:dyDescent="0.2">
      <c r="A6463" s="43"/>
      <c r="B6463" s="48"/>
      <c r="C6463" s="49"/>
      <c r="D6463" s="49"/>
      <c r="E6463" s="50"/>
      <c r="F6463" s="43"/>
      <c r="G6463" s="43"/>
      <c r="H6463" s="45"/>
      <c r="I6463" s="23"/>
      <c r="N6463" s="54"/>
      <c r="Y6463" s="53"/>
      <c r="Z6463" s="62"/>
    </row>
    <row r="6464" spans="1:26" s="20" customFormat="1" x14ac:dyDescent="0.2">
      <c r="A6464" s="43"/>
      <c r="B6464" s="48"/>
      <c r="C6464" s="49"/>
      <c r="D6464" s="49"/>
      <c r="E6464" s="50"/>
      <c r="F6464" s="43"/>
      <c r="G6464" s="43"/>
      <c r="H6464" s="45"/>
      <c r="I6464" s="23"/>
      <c r="N6464" s="54"/>
      <c r="Y6464" s="53"/>
      <c r="Z6464" s="62"/>
    </row>
    <row r="6465" spans="1:26" s="20" customFormat="1" x14ac:dyDescent="0.2">
      <c r="A6465" s="43"/>
      <c r="B6465" s="48"/>
      <c r="C6465" s="49"/>
      <c r="D6465" s="49"/>
      <c r="E6465" s="50"/>
      <c r="F6465" s="43"/>
      <c r="G6465" s="43"/>
      <c r="H6465" s="45"/>
      <c r="I6465" s="23"/>
      <c r="N6465" s="54"/>
      <c r="Y6465" s="53"/>
      <c r="Z6465" s="62"/>
    </row>
    <row r="6466" spans="1:26" s="20" customFormat="1" x14ac:dyDescent="0.2">
      <c r="A6466" s="43"/>
      <c r="B6466" s="48"/>
      <c r="C6466" s="49"/>
      <c r="D6466" s="49"/>
      <c r="E6466" s="50"/>
      <c r="F6466" s="43"/>
      <c r="G6466" s="43"/>
      <c r="H6466" s="45"/>
      <c r="I6466" s="23"/>
      <c r="N6466" s="54"/>
      <c r="Y6466" s="53"/>
      <c r="Z6466" s="62"/>
    </row>
    <row r="6467" spans="1:26" s="20" customFormat="1" x14ac:dyDescent="0.2">
      <c r="A6467" s="43"/>
      <c r="B6467" s="48"/>
      <c r="C6467" s="49"/>
      <c r="D6467" s="49"/>
      <c r="E6467" s="50"/>
      <c r="F6467" s="43"/>
      <c r="G6467" s="43"/>
      <c r="H6467" s="45"/>
      <c r="I6467" s="23"/>
      <c r="N6467" s="54"/>
      <c r="Y6467" s="53"/>
      <c r="Z6467" s="62"/>
    </row>
    <row r="6468" spans="1:26" s="20" customFormat="1" x14ac:dyDescent="0.2">
      <c r="A6468" s="43"/>
      <c r="B6468" s="48"/>
      <c r="C6468" s="49"/>
      <c r="D6468" s="49"/>
      <c r="E6468" s="50"/>
      <c r="F6468" s="43"/>
      <c r="G6468" s="43"/>
      <c r="H6468" s="45"/>
      <c r="I6468" s="23"/>
      <c r="N6468" s="54"/>
      <c r="Y6468" s="53"/>
      <c r="Z6468" s="62"/>
    </row>
    <row r="6469" spans="1:26" s="20" customFormat="1" x14ac:dyDescent="0.2">
      <c r="A6469" s="43"/>
      <c r="B6469" s="48"/>
      <c r="C6469" s="49"/>
      <c r="D6469" s="49"/>
      <c r="E6469" s="50"/>
      <c r="F6469" s="43"/>
      <c r="G6469" s="43"/>
      <c r="H6469" s="45"/>
      <c r="I6469" s="23"/>
      <c r="N6469" s="54"/>
      <c r="Y6469" s="53"/>
      <c r="Z6469" s="62"/>
    </row>
    <row r="6470" spans="1:26" s="20" customFormat="1" x14ac:dyDescent="0.2">
      <c r="A6470" s="43"/>
      <c r="B6470" s="48"/>
      <c r="C6470" s="49"/>
      <c r="D6470" s="49"/>
      <c r="E6470" s="50"/>
      <c r="F6470" s="43"/>
      <c r="G6470" s="43"/>
      <c r="H6470" s="45"/>
      <c r="I6470" s="23"/>
      <c r="N6470" s="54"/>
      <c r="Y6470" s="53"/>
      <c r="Z6470" s="62"/>
    </row>
    <row r="6471" spans="1:26" s="20" customFormat="1" x14ac:dyDescent="0.2">
      <c r="A6471" s="43"/>
      <c r="B6471" s="48"/>
      <c r="C6471" s="49"/>
      <c r="D6471" s="49"/>
      <c r="E6471" s="50"/>
      <c r="F6471" s="43"/>
      <c r="G6471" s="43"/>
      <c r="H6471" s="45"/>
      <c r="I6471" s="23"/>
      <c r="N6471" s="54"/>
      <c r="Y6471" s="53"/>
      <c r="Z6471" s="62"/>
    </row>
    <row r="6472" spans="1:26" s="20" customFormat="1" x14ac:dyDescent="0.2">
      <c r="A6472" s="43"/>
      <c r="B6472" s="48"/>
      <c r="C6472" s="49"/>
      <c r="D6472" s="49"/>
      <c r="E6472" s="50"/>
      <c r="F6472" s="43"/>
      <c r="G6472" s="43"/>
      <c r="H6472" s="45"/>
      <c r="I6472" s="23"/>
      <c r="N6472" s="54"/>
      <c r="Y6472" s="53"/>
      <c r="Z6472" s="62"/>
    </row>
    <row r="6473" spans="1:26" s="20" customFormat="1" x14ac:dyDescent="0.2">
      <c r="A6473" s="43"/>
      <c r="B6473" s="48"/>
      <c r="C6473" s="49"/>
      <c r="D6473" s="49"/>
      <c r="E6473" s="50"/>
      <c r="F6473" s="43"/>
      <c r="G6473" s="43"/>
      <c r="H6473" s="45"/>
      <c r="I6473" s="23"/>
      <c r="N6473" s="54"/>
      <c r="Y6473" s="53"/>
      <c r="Z6473" s="62"/>
    </row>
    <row r="6474" spans="1:26" s="20" customFormat="1" x14ac:dyDescent="0.2">
      <c r="A6474" s="43"/>
      <c r="B6474" s="48"/>
      <c r="C6474" s="49"/>
      <c r="D6474" s="49"/>
      <c r="E6474" s="50"/>
      <c r="F6474" s="43"/>
      <c r="G6474" s="43"/>
      <c r="H6474" s="45"/>
      <c r="I6474" s="23"/>
      <c r="N6474" s="54"/>
      <c r="Y6474" s="53"/>
      <c r="Z6474" s="62"/>
    </row>
    <row r="6475" spans="1:26" s="20" customFormat="1" x14ac:dyDescent="0.2">
      <c r="A6475" s="43"/>
      <c r="B6475" s="48"/>
      <c r="C6475" s="49"/>
      <c r="D6475" s="49"/>
      <c r="E6475" s="50"/>
      <c r="F6475" s="43"/>
      <c r="G6475" s="43"/>
      <c r="H6475" s="45"/>
      <c r="I6475" s="23"/>
      <c r="N6475" s="54"/>
      <c r="Y6475" s="53"/>
      <c r="Z6475" s="62"/>
    </row>
    <row r="6476" spans="1:26" s="20" customFormat="1" x14ac:dyDescent="0.2">
      <c r="A6476" s="43"/>
      <c r="B6476" s="48"/>
      <c r="C6476" s="49"/>
      <c r="D6476" s="49"/>
      <c r="E6476" s="50"/>
      <c r="F6476" s="43"/>
      <c r="G6476" s="43"/>
      <c r="H6476" s="45"/>
      <c r="I6476" s="23"/>
      <c r="N6476" s="54"/>
      <c r="Y6476" s="53"/>
      <c r="Z6476" s="62"/>
    </row>
    <row r="6477" spans="1:26" s="20" customFormat="1" x14ac:dyDescent="0.2">
      <c r="A6477" s="43"/>
      <c r="B6477" s="48"/>
      <c r="C6477" s="49"/>
      <c r="D6477" s="49"/>
      <c r="E6477" s="50"/>
      <c r="F6477" s="43"/>
      <c r="G6477" s="43"/>
      <c r="H6477" s="45"/>
      <c r="I6477" s="23"/>
      <c r="N6477" s="54"/>
      <c r="Y6477" s="53"/>
      <c r="Z6477" s="62"/>
    </row>
    <row r="6478" spans="1:26" s="20" customFormat="1" x14ac:dyDescent="0.2">
      <c r="A6478" s="43"/>
      <c r="B6478" s="48"/>
      <c r="C6478" s="49"/>
      <c r="D6478" s="49"/>
      <c r="E6478" s="50"/>
      <c r="F6478" s="43"/>
      <c r="G6478" s="43"/>
      <c r="H6478" s="45"/>
      <c r="I6478" s="23"/>
      <c r="N6478" s="54"/>
      <c r="Y6478" s="53"/>
      <c r="Z6478" s="62"/>
    </row>
    <row r="6479" spans="1:26" s="20" customFormat="1" x14ac:dyDescent="0.2">
      <c r="A6479" s="43"/>
      <c r="B6479" s="48"/>
      <c r="C6479" s="49"/>
      <c r="D6479" s="49"/>
      <c r="E6479" s="50"/>
      <c r="F6479" s="43"/>
      <c r="G6479" s="43"/>
      <c r="H6479" s="45"/>
      <c r="I6479" s="23"/>
      <c r="N6479" s="54"/>
      <c r="Y6479" s="53"/>
      <c r="Z6479" s="62"/>
    </row>
    <row r="6480" spans="1:26" s="20" customFormat="1" x14ac:dyDescent="0.2">
      <c r="A6480" s="43"/>
      <c r="B6480" s="48"/>
      <c r="C6480" s="49"/>
      <c r="D6480" s="49"/>
      <c r="E6480" s="50"/>
      <c r="F6480" s="43"/>
      <c r="G6480" s="43"/>
      <c r="H6480" s="45"/>
      <c r="I6480" s="23"/>
      <c r="N6480" s="54"/>
      <c r="Y6480" s="53"/>
      <c r="Z6480" s="62"/>
    </row>
    <row r="6481" spans="1:26" s="20" customFormat="1" x14ac:dyDescent="0.2">
      <c r="A6481" s="43"/>
      <c r="B6481" s="48"/>
      <c r="C6481" s="49"/>
      <c r="D6481" s="49"/>
      <c r="E6481" s="50"/>
      <c r="F6481" s="43"/>
      <c r="G6481" s="43"/>
      <c r="H6481" s="45"/>
      <c r="I6481" s="23"/>
      <c r="N6481" s="54"/>
      <c r="Y6481" s="53"/>
      <c r="Z6481" s="62"/>
    </row>
    <row r="6482" spans="1:26" s="20" customFormat="1" x14ac:dyDescent="0.2">
      <c r="A6482" s="43"/>
      <c r="B6482" s="48"/>
      <c r="C6482" s="49"/>
      <c r="D6482" s="49"/>
      <c r="E6482" s="50"/>
      <c r="F6482" s="43"/>
      <c r="G6482" s="43"/>
      <c r="H6482" s="45"/>
      <c r="I6482" s="23"/>
      <c r="N6482" s="54"/>
      <c r="Y6482" s="53"/>
      <c r="Z6482" s="62"/>
    </row>
    <row r="6483" spans="1:26" s="20" customFormat="1" x14ac:dyDescent="0.2">
      <c r="A6483" s="43"/>
      <c r="B6483" s="48"/>
      <c r="C6483" s="49"/>
      <c r="D6483" s="49"/>
      <c r="E6483" s="50"/>
      <c r="F6483" s="43"/>
      <c r="G6483" s="43"/>
      <c r="H6483" s="45"/>
      <c r="I6483" s="23"/>
      <c r="N6483" s="54"/>
      <c r="Y6483" s="53"/>
      <c r="Z6483" s="62"/>
    </row>
    <row r="6484" spans="1:26" s="20" customFormat="1" x14ac:dyDescent="0.2">
      <c r="A6484" s="43"/>
      <c r="B6484" s="48"/>
      <c r="C6484" s="49"/>
      <c r="D6484" s="49"/>
      <c r="E6484" s="50"/>
      <c r="F6484" s="43"/>
      <c r="G6484" s="43"/>
      <c r="H6484" s="45"/>
      <c r="I6484" s="23"/>
      <c r="N6484" s="54"/>
      <c r="Y6484" s="53"/>
      <c r="Z6484" s="62"/>
    </row>
    <row r="6485" spans="1:26" s="20" customFormat="1" x14ac:dyDescent="0.2">
      <c r="A6485" s="43"/>
      <c r="B6485" s="48"/>
      <c r="C6485" s="49"/>
      <c r="D6485" s="49"/>
      <c r="E6485" s="50"/>
      <c r="F6485" s="43"/>
      <c r="G6485" s="43"/>
      <c r="H6485" s="45"/>
      <c r="I6485" s="23"/>
      <c r="N6485" s="54"/>
      <c r="Y6485" s="53"/>
      <c r="Z6485" s="62"/>
    </row>
    <row r="6486" spans="1:26" s="20" customFormat="1" x14ac:dyDescent="0.2">
      <c r="A6486" s="43"/>
      <c r="B6486" s="48"/>
      <c r="C6486" s="49"/>
      <c r="D6486" s="49"/>
      <c r="E6486" s="50"/>
      <c r="F6486" s="43"/>
      <c r="G6486" s="43"/>
      <c r="H6486" s="45"/>
      <c r="I6486" s="23"/>
      <c r="N6486" s="54"/>
      <c r="Y6486" s="53"/>
      <c r="Z6486" s="62"/>
    </row>
    <row r="6487" spans="1:26" s="20" customFormat="1" x14ac:dyDescent="0.2">
      <c r="A6487" s="43"/>
      <c r="B6487" s="48"/>
      <c r="C6487" s="49"/>
      <c r="D6487" s="49"/>
      <c r="E6487" s="50"/>
      <c r="F6487" s="43"/>
      <c r="G6487" s="43"/>
      <c r="H6487" s="45"/>
      <c r="I6487" s="23"/>
      <c r="N6487" s="54"/>
      <c r="Y6487" s="53"/>
      <c r="Z6487" s="62"/>
    </row>
    <row r="6488" spans="1:26" s="20" customFormat="1" x14ac:dyDescent="0.2">
      <c r="A6488" s="43"/>
      <c r="B6488" s="48"/>
      <c r="C6488" s="49"/>
      <c r="D6488" s="49"/>
      <c r="E6488" s="50"/>
      <c r="F6488" s="43"/>
      <c r="G6488" s="43"/>
      <c r="H6488" s="45"/>
      <c r="I6488" s="23"/>
      <c r="N6488" s="54"/>
      <c r="Y6488" s="53"/>
      <c r="Z6488" s="62"/>
    </row>
    <row r="6489" spans="1:26" s="20" customFormat="1" x14ac:dyDescent="0.2">
      <c r="A6489" s="43"/>
      <c r="B6489" s="48"/>
      <c r="C6489" s="49"/>
      <c r="D6489" s="49"/>
      <c r="E6489" s="50"/>
      <c r="F6489" s="43"/>
      <c r="G6489" s="43"/>
      <c r="H6489" s="45"/>
      <c r="I6489" s="23"/>
      <c r="N6489" s="54"/>
      <c r="Y6489" s="53"/>
      <c r="Z6489" s="62"/>
    </row>
    <row r="6490" spans="1:26" s="20" customFormat="1" x14ac:dyDescent="0.2">
      <c r="A6490" s="43"/>
      <c r="B6490" s="48"/>
      <c r="C6490" s="49"/>
      <c r="D6490" s="49"/>
      <c r="E6490" s="50"/>
      <c r="F6490" s="43"/>
      <c r="G6490" s="43"/>
      <c r="H6490" s="45"/>
      <c r="I6490" s="23"/>
      <c r="N6490" s="54"/>
      <c r="Y6490" s="53"/>
      <c r="Z6490" s="62"/>
    </row>
    <row r="6491" spans="1:26" s="20" customFormat="1" x14ac:dyDescent="0.2">
      <c r="A6491" s="43"/>
      <c r="B6491" s="48"/>
      <c r="C6491" s="49"/>
      <c r="D6491" s="49"/>
      <c r="E6491" s="50"/>
      <c r="F6491" s="43"/>
      <c r="G6491" s="43"/>
      <c r="H6491" s="45"/>
      <c r="I6491" s="23"/>
      <c r="N6491" s="54"/>
      <c r="Y6491" s="53"/>
      <c r="Z6491" s="62"/>
    </row>
    <row r="6492" spans="1:26" s="20" customFormat="1" x14ac:dyDescent="0.2">
      <c r="A6492" s="43"/>
      <c r="B6492" s="48"/>
      <c r="C6492" s="49"/>
      <c r="D6492" s="49"/>
      <c r="E6492" s="50"/>
      <c r="F6492" s="43"/>
      <c r="G6492" s="43"/>
      <c r="H6492" s="45"/>
      <c r="I6492" s="23"/>
      <c r="N6492" s="54"/>
      <c r="Y6492" s="53"/>
      <c r="Z6492" s="62"/>
    </row>
    <row r="6493" spans="1:26" s="20" customFormat="1" x14ac:dyDescent="0.2">
      <c r="A6493" s="43"/>
      <c r="B6493" s="48"/>
      <c r="C6493" s="49"/>
      <c r="D6493" s="49"/>
      <c r="E6493" s="50"/>
      <c r="F6493" s="43"/>
      <c r="G6493" s="43"/>
      <c r="H6493" s="45"/>
      <c r="I6493" s="23"/>
      <c r="N6493" s="54"/>
      <c r="Y6493" s="53"/>
      <c r="Z6493" s="62"/>
    </row>
    <row r="6494" spans="1:26" s="20" customFormat="1" x14ac:dyDescent="0.2">
      <c r="A6494" s="43"/>
      <c r="B6494" s="48"/>
      <c r="C6494" s="49"/>
      <c r="D6494" s="49"/>
      <c r="E6494" s="50"/>
      <c r="F6494" s="43"/>
      <c r="G6494" s="43"/>
      <c r="H6494" s="45"/>
      <c r="I6494" s="23"/>
      <c r="N6494" s="54"/>
      <c r="Y6494" s="53"/>
      <c r="Z6494" s="62"/>
    </row>
    <row r="6495" spans="1:26" s="20" customFormat="1" x14ac:dyDescent="0.2">
      <c r="A6495" s="43"/>
      <c r="B6495" s="48"/>
      <c r="C6495" s="49"/>
      <c r="D6495" s="49"/>
      <c r="E6495" s="50"/>
      <c r="F6495" s="43"/>
      <c r="G6495" s="43"/>
      <c r="H6495" s="45"/>
      <c r="I6495" s="23"/>
      <c r="N6495" s="54"/>
      <c r="Y6495" s="53"/>
      <c r="Z6495" s="62"/>
    </row>
    <row r="6496" spans="1:26" s="20" customFormat="1" x14ac:dyDescent="0.2">
      <c r="A6496" s="43"/>
      <c r="B6496" s="48"/>
      <c r="C6496" s="49"/>
      <c r="D6496" s="49"/>
      <c r="E6496" s="50"/>
      <c r="F6496" s="43"/>
      <c r="G6496" s="43"/>
      <c r="H6496" s="45"/>
      <c r="I6496" s="23"/>
      <c r="N6496" s="54"/>
      <c r="Y6496" s="53"/>
      <c r="Z6496" s="62"/>
    </row>
    <row r="6497" spans="1:26" s="20" customFormat="1" x14ac:dyDescent="0.2">
      <c r="A6497" s="43"/>
      <c r="B6497" s="48"/>
      <c r="C6497" s="49"/>
      <c r="D6497" s="49"/>
      <c r="E6497" s="50"/>
      <c r="F6497" s="43"/>
      <c r="G6497" s="43"/>
      <c r="H6497" s="45"/>
      <c r="I6497" s="23"/>
      <c r="N6497" s="54"/>
      <c r="Y6497" s="53"/>
      <c r="Z6497" s="62"/>
    </row>
    <row r="6498" spans="1:26" s="20" customFormat="1" x14ac:dyDescent="0.2">
      <c r="A6498" s="43"/>
      <c r="B6498" s="48"/>
      <c r="C6498" s="49"/>
      <c r="D6498" s="49"/>
      <c r="E6498" s="50"/>
      <c r="F6498" s="43"/>
      <c r="G6498" s="43"/>
      <c r="H6498" s="45"/>
      <c r="I6498" s="23"/>
      <c r="N6498" s="54"/>
      <c r="Y6498" s="53"/>
      <c r="Z6498" s="62"/>
    </row>
    <row r="6499" spans="1:26" s="20" customFormat="1" x14ac:dyDescent="0.2">
      <c r="A6499" s="43"/>
      <c r="B6499" s="48"/>
      <c r="C6499" s="49"/>
      <c r="D6499" s="49"/>
      <c r="E6499" s="50"/>
      <c r="F6499" s="43"/>
      <c r="G6499" s="43"/>
      <c r="H6499" s="45"/>
      <c r="I6499" s="23"/>
      <c r="N6499" s="54"/>
      <c r="Y6499" s="53"/>
      <c r="Z6499" s="62"/>
    </row>
    <row r="6500" spans="1:26" s="20" customFormat="1" x14ac:dyDescent="0.2">
      <c r="A6500" s="43"/>
      <c r="B6500" s="48"/>
      <c r="C6500" s="49"/>
      <c r="D6500" s="49"/>
      <c r="E6500" s="50"/>
      <c r="F6500" s="43"/>
      <c r="G6500" s="43"/>
      <c r="H6500" s="45"/>
      <c r="I6500" s="23"/>
      <c r="N6500" s="54"/>
      <c r="Y6500" s="53"/>
      <c r="Z6500" s="62"/>
    </row>
    <row r="6501" spans="1:26" s="20" customFormat="1" x14ac:dyDescent="0.2">
      <c r="A6501" s="43"/>
      <c r="B6501" s="48"/>
      <c r="C6501" s="49"/>
      <c r="D6501" s="49"/>
      <c r="E6501" s="50"/>
      <c r="F6501" s="43"/>
      <c r="G6501" s="43"/>
      <c r="H6501" s="45"/>
      <c r="I6501" s="23"/>
      <c r="N6501" s="54"/>
      <c r="Y6501" s="53"/>
      <c r="Z6501" s="62"/>
    </row>
    <row r="6502" spans="1:26" s="20" customFormat="1" x14ac:dyDescent="0.2">
      <c r="A6502" s="43"/>
      <c r="B6502" s="48"/>
      <c r="C6502" s="49"/>
      <c r="D6502" s="49"/>
      <c r="E6502" s="50"/>
      <c r="F6502" s="43"/>
      <c r="G6502" s="43"/>
      <c r="H6502" s="45"/>
      <c r="I6502" s="23"/>
      <c r="N6502" s="54"/>
      <c r="Y6502" s="53"/>
      <c r="Z6502" s="62"/>
    </row>
    <row r="6503" spans="1:26" s="20" customFormat="1" x14ac:dyDescent="0.2">
      <c r="A6503" s="43"/>
      <c r="B6503" s="48"/>
      <c r="C6503" s="49"/>
      <c r="D6503" s="49"/>
      <c r="E6503" s="50"/>
      <c r="F6503" s="43"/>
      <c r="G6503" s="43"/>
      <c r="H6503" s="45"/>
      <c r="I6503" s="23"/>
      <c r="N6503" s="54"/>
      <c r="Y6503" s="53"/>
      <c r="Z6503" s="62"/>
    </row>
    <row r="6504" spans="1:26" s="20" customFormat="1" x14ac:dyDescent="0.2">
      <c r="A6504" s="43"/>
      <c r="B6504" s="48"/>
      <c r="C6504" s="49"/>
      <c r="D6504" s="49"/>
      <c r="E6504" s="50"/>
      <c r="F6504" s="43"/>
      <c r="G6504" s="43"/>
      <c r="H6504" s="45"/>
      <c r="I6504" s="23"/>
      <c r="N6504" s="54"/>
      <c r="Y6504" s="53"/>
      <c r="Z6504" s="62"/>
    </row>
    <row r="6505" spans="1:26" s="20" customFormat="1" x14ac:dyDescent="0.2">
      <c r="A6505" s="43"/>
      <c r="B6505" s="48"/>
      <c r="C6505" s="49"/>
      <c r="D6505" s="49"/>
      <c r="E6505" s="50"/>
      <c r="F6505" s="43"/>
      <c r="G6505" s="43"/>
      <c r="H6505" s="45"/>
      <c r="I6505" s="23"/>
      <c r="N6505" s="54"/>
      <c r="Y6505" s="53"/>
      <c r="Z6505" s="62"/>
    </row>
    <row r="6506" spans="1:26" s="20" customFormat="1" x14ac:dyDescent="0.2">
      <c r="A6506" s="43"/>
      <c r="B6506" s="48"/>
      <c r="C6506" s="49"/>
      <c r="D6506" s="49"/>
      <c r="E6506" s="50"/>
      <c r="F6506" s="43"/>
      <c r="G6506" s="43"/>
      <c r="H6506" s="45"/>
      <c r="I6506" s="23"/>
      <c r="N6506" s="54"/>
      <c r="Y6506" s="53"/>
      <c r="Z6506" s="62"/>
    </row>
    <row r="6507" spans="1:26" s="20" customFormat="1" x14ac:dyDescent="0.2">
      <c r="A6507" s="43"/>
      <c r="B6507" s="48"/>
      <c r="C6507" s="49"/>
      <c r="D6507" s="49"/>
      <c r="E6507" s="50"/>
      <c r="F6507" s="43"/>
      <c r="G6507" s="43"/>
      <c r="H6507" s="45"/>
      <c r="I6507" s="23"/>
      <c r="N6507" s="54"/>
      <c r="Y6507" s="53"/>
      <c r="Z6507" s="62"/>
    </row>
    <row r="6508" spans="1:26" s="20" customFormat="1" x14ac:dyDescent="0.2">
      <c r="A6508" s="43"/>
      <c r="B6508" s="48"/>
      <c r="C6508" s="49"/>
      <c r="D6508" s="49"/>
      <c r="E6508" s="50"/>
      <c r="F6508" s="43"/>
      <c r="G6508" s="43"/>
      <c r="H6508" s="45"/>
      <c r="I6508" s="23"/>
      <c r="N6508" s="54"/>
      <c r="Y6508" s="53"/>
      <c r="Z6508" s="62"/>
    </row>
    <row r="6509" spans="1:26" s="20" customFormat="1" x14ac:dyDescent="0.2">
      <c r="A6509" s="43"/>
      <c r="B6509" s="48"/>
      <c r="C6509" s="49"/>
      <c r="D6509" s="49"/>
      <c r="E6509" s="50"/>
      <c r="F6509" s="43"/>
      <c r="G6509" s="43"/>
      <c r="H6509" s="45"/>
      <c r="I6509" s="23"/>
      <c r="N6509" s="54"/>
      <c r="Y6509" s="53"/>
      <c r="Z6509" s="62"/>
    </row>
    <row r="6510" spans="1:26" s="20" customFormat="1" x14ac:dyDescent="0.2">
      <c r="A6510" s="43"/>
      <c r="B6510" s="48"/>
      <c r="C6510" s="49"/>
      <c r="D6510" s="49"/>
      <c r="E6510" s="50"/>
      <c r="F6510" s="43"/>
      <c r="G6510" s="43"/>
      <c r="H6510" s="45"/>
      <c r="I6510" s="23"/>
      <c r="N6510" s="54"/>
      <c r="Y6510" s="53"/>
      <c r="Z6510" s="62"/>
    </row>
    <row r="6511" spans="1:26" s="20" customFormat="1" x14ac:dyDescent="0.2">
      <c r="A6511" s="43"/>
      <c r="B6511" s="48"/>
      <c r="C6511" s="49"/>
      <c r="D6511" s="49"/>
      <c r="E6511" s="50"/>
      <c r="F6511" s="43"/>
      <c r="G6511" s="43"/>
      <c r="H6511" s="45"/>
      <c r="I6511" s="23"/>
      <c r="N6511" s="54"/>
      <c r="Y6511" s="53"/>
      <c r="Z6511" s="62"/>
    </row>
    <row r="6512" spans="1:26" s="20" customFormat="1" x14ac:dyDescent="0.2">
      <c r="A6512" s="43"/>
      <c r="B6512" s="48"/>
      <c r="C6512" s="49"/>
      <c r="D6512" s="49"/>
      <c r="E6512" s="50"/>
      <c r="F6512" s="43"/>
      <c r="G6512" s="43"/>
      <c r="H6512" s="45"/>
      <c r="I6512" s="23"/>
      <c r="N6512" s="54"/>
      <c r="Y6512" s="53"/>
      <c r="Z6512" s="62"/>
    </row>
    <row r="6513" spans="1:26" s="20" customFormat="1" x14ac:dyDescent="0.2">
      <c r="A6513" s="43"/>
      <c r="B6513" s="48"/>
      <c r="C6513" s="49"/>
      <c r="D6513" s="49"/>
      <c r="E6513" s="50"/>
      <c r="F6513" s="43"/>
      <c r="G6513" s="43"/>
      <c r="H6513" s="45"/>
      <c r="I6513" s="23"/>
      <c r="N6513" s="54"/>
      <c r="Y6513" s="53"/>
      <c r="Z6513" s="62"/>
    </row>
    <row r="6514" spans="1:26" s="20" customFormat="1" x14ac:dyDescent="0.2">
      <c r="A6514" s="43"/>
      <c r="B6514" s="48"/>
      <c r="C6514" s="49"/>
      <c r="D6514" s="49"/>
      <c r="E6514" s="50"/>
      <c r="F6514" s="43"/>
      <c r="G6514" s="43"/>
      <c r="H6514" s="45"/>
      <c r="I6514" s="23"/>
      <c r="N6514" s="54"/>
      <c r="Y6514" s="53"/>
      <c r="Z6514" s="62"/>
    </row>
    <row r="6515" spans="1:26" s="20" customFormat="1" x14ac:dyDescent="0.2">
      <c r="A6515" s="43"/>
      <c r="B6515" s="48"/>
      <c r="C6515" s="49"/>
      <c r="D6515" s="49"/>
      <c r="E6515" s="50"/>
      <c r="F6515" s="43"/>
      <c r="G6515" s="43"/>
      <c r="H6515" s="45"/>
      <c r="I6515" s="23"/>
      <c r="N6515" s="54"/>
      <c r="Y6515" s="53"/>
      <c r="Z6515" s="62"/>
    </row>
    <row r="6516" spans="1:26" s="20" customFormat="1" x14ac:dyDescent="0.2">
      <c r="A6516" s="43"/>
      <c r="B6516" s="48"/>
      <c r="C6516" s="49"/>
      <c r="D6516" s="49"/>
      <c r="E6516" s="50"/>
      <c r="F6516" s="43"/>
      <c r="G6516" s="43"/>
      <c r="H6516" s="45"/>
      <c r="I6516" s="23"/>
      <c r="N6516" s="54"/>
      <c r="Y6516" s="53"/>
      <c r="Z6516" s="62"/>
    </row>
    <row r="6517" spans="1:26" s="20" customFormat="1" x14ac:dyDescent="0.2">
      <c r="A6517" s="43"/>
      <c r="B6517" s="48"/>
      <c r="C6517" s="49"/>
      <c r="D6517" s="49"/>
      <c r="E6517" s="50"/>
      <c r="F6517" s="43"/>
      <c r="G6517" s="43"/>
      <c r="H6517" s="45"/>
      <c r="I6517" s="23"/>
      <c r="N6517" s="54"/>
      <c r="Y6517" s="53"/>
      <c r="Z6517" s="62"/>
    </row>
    <row r="6518" spans="1:26" s="20" customFormat="1" x14ac:dyDescent="0.2">
      <c r="A6518" s="43"/>
      <c r="B6518" s="48"/>
      <c r="C6518" s="49"/>
      <c r="D6518" s="49"/>
      <c r="E6518" s="50"/>
      <c r="F6518" s="43"/>
      <c r="G6518" s="43"/>
      <c r="H6518" s="45"/>
      <c r="I6518" s="23"/>
      <c r="N6518" s="54"/>
      <c r="Y6518" s="53"/>
      <c r="Z6518" s="62"/>
    </row>
    <row r="6519" spans="1:26" s="20" customFormat="1" x14ac:dyDescent="0.2">
      <c r="A6519" s="43"/>
      <c r="B6519" s="48"/>
      <c r="C6519" s="49"/>
      <c r="D6519" s="49"/>
      <c r="E6519" s="50"/>
      <c r="F6519" s="43"/>
      <c r="G6519" s="43"/>
      <c r="H6519" s="45"/>
      <c r="I6519" s="23"/>
      <c r="N6519" s="54"/>
      <c r="Y6519" s="53"/>
      <c r="Z6519" s="62"/>
    </row>
    <row r="6520" spans="1:26" s="20" customFormat="1" x14ac:dyDescent="0.2">
      <c r="A6520" s="43"/>
      <c r="B6520" s="48"/>
      <c r="C6520" s="49"/>
      <c r="D6520" s="49"/>
      <c r="E6520" s="50"/>
      <c r="F6520" s="43"/>
      <c r="G6520" s="43"/>
      <c r="H6520" s="45"/>
      <c r="I6520" s="23"/>
      <c r="N6520" s="54"/>
      <c r="Y6520" s="53"/>
      <c r="Z6520" s="62"/>
    </row>
    <row r="6521" spans="1:26" s="20" customFormat="1" x14ac:dyDescent="0.2">
      <c r="A6521" s="43"/>
      <c r="B6521" s="48"/>
      <c r="C6521" s="49"/>
      <c r="D6521" s="49"/>
      <c r="E6521" s="50"/>
      <c r="F6521" s="43"/>
      <c r="G6521" s="43"/>
      <c r="H6521" s="45"/>
      <c r="I6521" s="23"/>
      <c r="N6521" s="54"/>
      <c r="Y6521" s="53"/>
      <c r="Z6521" s="62"/>
    </row>
    <row r="6522" spans="1:26" s="20" customFormat="1" x14ac:dyDescent="0.2">
      <c r="A6522" s="43"/>
      <c r="B6522" s="48"/>
      <c r="C6522" s="49"/>
      <c r="D6522" s="49"/>
      <c r="E6522" s="50"/>
      <c r="F6522" s="43"/>
      <c r="G6522" s="43"/>
      <c r="H6522" s="45"/>
      <c r="I6522" s="23"/>
      <c r="N6522" s="54"/>
      <c r="Y6522" s="53"/>
      <c r="Z6522" s="62"/>
    </row>
    <row r="6523" spans="1:26" s="20" customFormat="1" x14ac:dyDescent="0.2">
      <c r="A6523" s="43"/>
      <c r="B6523" s="48"/>
      <c r="C6523" s="49"/>
      <c r="D6523" s="49"/>
      <c r="E6523" s="50"/>
      <c r="F6523" s="43"/>
      <c r="G6523" s="43"/>
      <c r="H6523" s="45"/>
      <c r="I6523" s="23"/>
      <c r="N6523" s="54"/>
      <c r="Y6523" s="53"/>
      <c r="Z6523" s="62"/>
    </row>
    <row r="6524" spans="1:26" s="20" customFormat="1" x14ac:dyDescent="0.2">
      <c r="A6524" s="43"/>
      <c r="B6524" s="48"/>
      <c r="C6524" s="49"/>
      <c r="D6524" s="49"/>
      <c r="E6524" s="50"/>
      <c r="F6524" s="43"/>
      <c r="G6524" s="43"/>
      <c r="H6524" s="45"/>
      <c r="I6524" s="23"/>
      <c r="N6524" s="54"/>
      <c r="Y6524" s="53"/>
      <c r="Z6524" s="62"/>
    </row>
    <row r="6525" spans="1:26" s="20" customFormat="1" x14ac:dyDescent="0.2">
      <c r="A6525" s="43"/>
      <c r="B6525" s="48"/>
      <c r="C6525" s="49"/>
      <c r="D6525" s="49"/>
      <c r="E6525" s="50"/>
      <c r="F6525" s="43"/>
      <c r="G6525" s="43"/>
      <c r="H6525" s="45"/>
      <c r="I6525" s="23"/>
      <c r="N6525" s="54"/>
      <c r="Y6525" s="53"/>
      <c r="Z6525" s="62"/>
    </row>
    <row r="6526" spans="1:26" s="20" customFormat="1" x14ac:dyDescent="0.2">
      <c r="A6526" s="43"/>
      <c r="B6526" s="48"/>
      <c r="C6526" s="49"/>
      <c r="D6526" s="49"/>
      <c r="E6526" s="50"/>
      <c r="F6526" s="43"/>
      <c r="G6526" s="43"/>
      <c r="H6526" s="45"/>
      <c r="I6526" s="23"/>
      <c r="N6526" s="54"/>
      <c r="Y6526" s="53"/>
      <c r="Z6526" s="62"/>
    </row>
    <row r="6527" spans="1:26" s="20" customFormat="1" x14ac:dyDescent="0.2">
      <c r="A6527" s="43"/>
      <c r="B6527" s="48"/>
      <c r="C6527" s="49"/>
      <c r="D6527" s="49"/>
      <c r="E6527" s="50"/>
      <c r="F6527" s="43"/>
      <c r="G6527" s="43"/>
      <c r="H6527" s="45"/>
      <c r="I6527" s="23"/>
      <c r="N6527" s="54"/>
      <c r="Y6527" s="53"/>
      <c r="Z6527" s="62"/>
    </row>
    <row r="6528" spans="1:26" s="20" customFormat="1" x14ac:dyDescent="0.2">
      <c r="A6528" s="43"/>
      <c r="B6528" s="48"/>
      <c r="C6528" s="49"/>
      <c r="D6528" s="49"/>
      <c r="E6528" s="50"/>
      <c r="F6528" s="43"/>
      <c r="G6528" s="43"/>
      <c r="H6528" s="45"/>
      <c r="I6528" s="23"/>
      <c r="N6528" s="54"/>
      <c r="Y6528" s="53"/>
      <c r="Z6528" s="62"/>
    </row>
    <row r="6529" spans="1:26" s="20" customFormat="1" x14ac:dyDescent="0.2">
      <c r="A6529" s="43"/>
      <c r="B6529" s="48"/>
      <c r="C6529" s="49"/>
      <c r="D6529" s="49"/>
      <c r="E6529" s="50"/>
      <c r="F6529" s="43"/>
      <c r="G6529" s="43"/>
      <c r="H6529" s="45"/>
      <c r="I6529" s="23"/>
      <c r="N6529" s="54"/>
      <c r="Y6529" s="53"/>
      <c r="Z6529" s="62"/>
    </row>
    <row r="6530" spans="1:26" s="20" customFormat="1" x14ac:dyDescent="0.2">
      <c r="A6530" s="43"/>
      <c r="B6530" s="48"/>
      <c r="C6530" s="49"/>
      <c r="D6530" s="49"/>
      <c r="E6530" s="50"/>
      <c r="F6530" s="43"/>
      <c r="G6530" s="43"/>
      <c r="H6530" s="45"/>
      <c r="I6530" s="23"/>
      <c r="N6530" s="54"/>
      <c r="Y6530" s="53"/>
      <c r="Z6530" s="62"/>
    </row>
    <row r="6531" spans="1:26" s="20" customFormat="1" x14ac:dyDescent="0.2">
      <c r="A6531" s="43"/>
      <c r="B6531" s="48"/>
      <c r="C6531" s="49"/>
      <c r="D6531" s="49"/>
      <c r="E6531" s="50"/>
      <c r="F6531" s="43"/>
      <c r="G6531" s="43"/>
      <c r="H6531" s="45"/>
      <c r="I6531" s="23"/>
      <c r="N6531" s="54"/>
      <c r="Y6531" s="53"/>
      <c r="Z6531" s="62"/>
    </row>
    <row r="6532" spans="1:26" s="20" customFormat="1" x14ac:dyDescent="0.2">
      <c r="A6532" s="43"/>
      <c r="B6532" s="48"/>
      <c r="C6532" s="49"/>
      <c r="D6532" s="49"/>
      <c r="E6532" s="50"/>
      <c r="F6532" s="43"/>
      <c r="G6532" s="43"/>
      <c r="H6532" s="45"/>
      <c r="I6532" s="23"/>
      <c r="N6532" s="54"/>
      <c r="Y6532" s="53"/>
      <c r="Z6532" s="62"/>
    </row>
    <row r="6533" spans="1:26" s="20" customFormat="1" x14ac:dyDescent="0.2">
      <c r="A6533" s="43"/>
      <c r="B6533" s="48"/>
      <c r="C6533" s="49"/>
      <c r="D6533" s="49"/>
      <c r="E6533" s="50"/>
      <c r="F6533" s="43"/>
      <c r="G6533" s="43"/>
      <c r="H6533" s="45"/>
      <c r="I6533" s="23"/>
      <c r="N6533" s="54"/>
      <c r="Y6533" s="53"/>
      <c r="Z6533" s="62"/>
    </row>
    <row r="6534" spans="1:26" s="20" customFormat="1" x14ac:dyDescent="0.2">
      <c r="A6534" s="43"/>
      <c r="B6534" s="48"/>
      <c r="C6534" s="49"/>
      <c r="D6534" s="49"/>
      <c r="E6534" s="50"/>
      <c r="F6534" s="43"/>
      <c r="G6534" s="43"/>
      <c r="H6534" s="45"/>
      <c r="I6534" s="23"/>
      <c r="N6534" s="54"/>
      <c r="Y6534" s="53"/>
      <c r="Z6534" s="62"/>
    </row>
    <row r="6535" spans="1:26" s="20" customFormat="1" x14ac:dyDescent="0.2">
      <c r="A6535" s="43"/>
      <c r="B6535" s="48"/>
      <c r="C6535" s="49"/>
      <c r="D6535" s="49"/>
      <c r="E6535" s="50"/>
      <c r="F6535" s="43"/>
      <c r="G6535" s="43"/>
      <c r="H6535" s="45"/>
      <c r="I6535" s="23"/>
      <c r="N6535" s="54"/>
      <c r="Y6535" s="53"/>
      <c r="Z6535" s="62"/>
    </row>
    <row r="6536" spans="1:26" s="20" customFormat="1" x14ac:dyDescent="0.2">
      <c r="A6536" s="43"/>
      <c r="B6536" s="48"/>
      <c r="C6536" s="49"/>
      <c r="D6536" s="49"/>
      <c r="E6536" s="50"/>
      <c r="F6536" s="43"/>
      <c r="G6536" s="43"/>
      <c r="H6536" s="45"/>
      <c r="I6536" s="23"/>
      <c r="N6536" s="54"/>
      <c r="Y6536" s="53"/>
      <c r="Z6536" s="62"/>
    </row>
    <row r="6537" spans="1:26" s="20" customFormat="1" x14ac:dyDescent="0.2">
      <c r="A6537" s="43"/>
      <c r="B6537" s="48"/>
      <c r="C6537" s="49"/>
      <c r="D6537" s="49"/>
      <c r="E6537" s="50"/>
      <c r="F6537" s="43"/>
      <c r="G6537" s="43"/>
      <c r="H6537" s="45"/>
      <c r="I6537" s="23"/>
      <c r="N6537" s="54"/>
      <c r="Y6537" s="53"/>
      <c r="Z6537" s="62"/>
    </row>
    <row r="6538" spans="1:26" s="20" customFormat="1" x14ac:dyDescent="0.2">
      <c r="A6538" s="43"/>
      <c r="B6538" s="48"/>
      <c r="C6538" s="49"/>
      <c r="D6538" s="49"/>
      <c r="E6538" s="50"/>
      <c r="F6538" s="43"/>
      <c r="G6538" s="43"/>
      <c r="H6538" s="45"/>
      <c r="I6538" s="23"/>
      <c r="N6538" s="54"/>
      <c r="Y6538" s="53"/>
      <c r="Z6538" s="62"/>
    </row>
    <row r="6539" spans="1:26" s="20" customFormat="1" x14ac:dyDescent="0.2">
      <c r="A6539" s="43"/>
      <c r="B6539" s="48"/>
      <c r="C6539" s="49"/>
      <c r="D6539" s="49"/>
      <c r="E6539" s="50"/>
      <c r="F6539" s="43"/>
      <c r="G6539" s="43"/>
      <c r="H6539" s="45"/>
      <c r="I6539" s="23"/>
      <c r="N6539" s="54"/>
      <c r="Y6539" s="53"/>
      <c r="Z6539" s="62"/>
    </row>
    <row r="6540" spans="1:26" s="20" customFormat="1" x14ac:dyDescent="0.2">
      <c r="A6540" s="43"/>
      <c r="B6540" s="48"/>
      <c r="C6540" s="49"/>
      <c r="D6540" s="49"/>
      <c r="E6540" s="50"/>
      <c r="F6540" s="43"/>
      <c r="G6540" s="43"/>
      <c r="H6540" s="45"/>
      <c r="I6540" s="23"/>
      <c r="N6540" s="54"/>
      <c r="Y6540" s="53"/>
      <c r="Z6540" s="62"/>
    </row>
    <row r="6541" spans="1:26" s="20" customFormat="1" x14ac:dyDescent="0.2">
      <c r="A6541" s="43"/>
      <c r="B6541" s="48"/>
      <c r="C6541" s="49"/>
      <c r="D6541" s="49"/>
      <c r="E6541" s="50"/>
      <c r="F6541" s="43"/>
      <c r="G6541" s="43"/>
      <c r="H6541" s="45"/>
      <c r="I6541" s="23"/>
      <c r="N6541" s="54"/>
      <c r="Y6541" s="53"/>
      <c r="Z6541" s="62"/>
    </row>
    <row r="6542" spans="1:26" s="20" customFormat="1" x14ac:dyDescent="0.2">
      <c r="A6542" s="43"/>
      <c r="B6542" s="48"/>
      <c r="C6542" s="49"/>
      <c r="D6542" s="49"/>
      <c r="E6542" s="50"/>
      <c r="F6542" s="43"/>
      <c r="G6542" s="43"/>
      <c r="H6542" s="45"/>
      <c r="I6542" s="23"/>
      <c r="N6542" s="54"/>
      <c r="Y6542" s="53"/>
      <c r="Z6542" s="62"/>
    </row>
    <row r="6543" spans="1:26" s="20" customFormat="1" x14ac:dyDescent="0.2">
      <c r="A6543" s="43"/>
      <c r="B6543" s="48"/>
      <c r="C6543" s="49"/>
      <c r="D6543" s="49"/>
      <c r="E6543" s="50"/>
      <c r="F6543" s="43"/>
      <c r="G6543" s="43"/>
      <c r="H6543" s="45"/>
      <c r="I6543" s="23"/>
      <c r="N6543" s="54"/>
      <c r="Y6543" s="53"/>
      <c r="Z6543" s="62"/>
    </row>
    <row r="6544" spans="1:26" s="20" customFormat="1" x14ac:dyDescent="0.2">
      <c r="A6544" s="43"/>
      <c r="B6544" s="48"/>
      <c r="C6544" s="49"/>
      <c r="D6544" s="49"/>
      <c r="E6544" s="50"/>
      <c r="F6544" s="43"/>
      <c r="G6544" s="43"/>
      <c r="H6544" s="45"/>
      <c r="I6544" s="23"/>
      <c r="N6544" s="54"/>
      <c r="Y6544" s="53"/>
      <c r="Z6544" s="62"/>
    </row>
    <row r="6545" spans="1:26" s="20" customFormat="1" x14ac:dyDescent="0.2">
      <c r="A6545" s="43"/>
      <c r="B6545" s="48"/>
      <c r="C6545" s="49"/>
      <c r="D6545" s="49"/>
      <c r="E6545" s="50"/>
      <c r="F6545" s="43"/>
      <c r="G6545" s="43"/>
      <c r="H6545" s="45"/>
      <c r="I6545" s="23"/>
      <c r="N6545" s="54"/>
      <c r="Y6545" s="53"/>
      <c r="Z6545" s="62"/>
    </row>
    <row r="6546" spans="1:26" s="20" customFormat="1" x14ac:dyDescent="0.2">
      <c r="A6546" s="43"/>
      <c r="B6546" s="48"/>
      <c r="C6546" s="49"/>
      <c r="D6546" s="49"/>
      <c r="E6546" s="50"/>
      <c r="F6546" s="43"/>
      <c r="G6546" s="43"/>
      <c r="H6546" s="45"/>
      <c r="I6546" s="23"/>
      <c r="N6546" s="54"/>
      <c r="Y6546" s="53"/>
      <c r="Z6546" s="62"/>
    </row>
    <row r="6547" spans="1:26" s="20" customFormat="1" x14ac:dyDescent="0.2">
      <c r="A6547" s="43"/>
      <c r="B6547" s="48"/>
      <c r="C6547" s="49"/>
      <c r="D6547" s="49"/>
      <c r="E6547" s="50"/>
      <c r="F6547" s="43"/>
      <c r="G6547" s="43"/>
      <c r="H6547" s="45"/>
      <c r="I6547" s="23"/>
      <c r="N6547" s="54"/>
      <c r="Y6547" s="53"/>
      <c r="Z6547" s="62"/>
    </row>
    <row r="6548" spans="1:26" s="20" customFormat="1" x14ac:dyDescent="0.2">
      <c r="A6548" s="43"/>
      <c r="B6548" s="48"/>
      <c r="C6548" s="49"/>
      <c r="D6548" s="49"/>
      <c r="E6548" s="50"/>
      <c r="F6548" s="43"/>
      <c r="G6548" s="43"/>
      <c r="H6548" s="45"/>
      <c r="I6548" s="23"/>
      <c r="N6548" s="54"/>
      <c r="Y6548" s="53"/>
      <c r="Z6548" s="62"/>
    </row>
    <row r="6549" spans="1:26" s="20" customFormat="1" x14ac:dyDescent="0.2">
      <c r="A6549" s="43"/>
      <c r="B6549" s="48"/>
      <c r="C6549" s="49"/>
      <c r="D6549" s="49"/>
      <c r="E6549" s="50"/>
      <c r="F6549" s="43"/>
      <c r="G6549" s="43"/>
      <c r="H6549" s="45"/>
      <c r="I6549" s="23"/>
      <c r="N6549" s="54"/>
      <c r="Y6549" s="53"/>
      <c r="Z6549" s="62"/>
    </row>
    <row r="6550" spans="1:26" s="20" customFormat="1" x14ac:dyDescent="0.2">
      <c r="A6550" s="43"/>
      <c r="B6550" s="48"/>
      <c r="C6550" s="49"/>
      <c r="D6550" s="49"/>
      <c r="E6550" s="50"/>
      <c r="F6550" s="43"/>
      <c r="G6550" s="43"/>
      <c r="H6550" s="45"/>
      <c r="I6550" s="23"/>
      <c r="N6550" s="54"/>
      <c r="Y6550" s="53"/>
      <c r="Z6550" s="62"/>
    </row>
    <row r="6551" spans="1:26" s="20" customFormat="1" x14ac:dyDescent="0.2">
      <c r="A6551" s="43"/>
      <c r="B6551" s="48"/>
      <c r="C6551" s="49"/>
      <c r="D6551" s="49"/>
      <c r="E6551" s="50"/>
      <c r="F6551" s="43"/>
      <c r="G6551" s="43"/>
      <c r="H6551" s="45"/>
      <c r="I6551" s="23"/>
      <c r="N6551" s="54"/>
      <c r="Y6551" s="53"/>
      <c r="Z6551" s="62"/>
    </row>
    <row r="6552" spans="1:26" s="20" customFormat="1" x14ac:dyDescent="0.2">
      <c r="A6552" s="43"/>
      <c r="B6552" s="48"/>
      <c r="C6552" s="49"/>
      <c r="D6552" s="49"/>
      <c r="E6552" s="50"/>
      <c r="F6552" s="43"/>
      <c r="G6552" s="43"/>
      <c r="H6552" s="45"/>
      <c r="I6552" s="23"/>
      <c r="N6552" s="54"/>
      <c r="Y6552" s="53"/>
      <c r="Z6552" s="62"/>
    </row>
    <row r="6553" spans="1:26" s="20" customFormat="1" x14ac:dyDescent="0.2">
      <c r="A6553" s="43"/>
      <c r="B6553" s="48"/>
      <c r="C6553" s="49"/>
      <c r="D6553" s="49"/>
      <c r="E6553" s="50"/>
      <c r="F6553" s="43"/>
      <c r="G6553" s="43"/>
      <c r="H6553" s="45"/>
      <c r="I6553" s="23"/>
      <c r="N6553" s="54"/>
      <c r="Y6553" s="53"/>
      <c r="Z6553" s="62"/>
    </row>
    <row r="6554" spans="1:26" s="20" customFormat="1" x14ac:dyDescent="0.2">
      <c r="A6554" s="43"/>
      <c r="B6554" s="48"/>
      <c r="C6554" s="49"/>
      <c r="D6554" s="49"/>
      <c r="E6554" s="50"/>
      <c r="F6554" s="43"/>
      <c r="G6554" s="43"/>
      <c r="H6554" s="45"/>
      <c r="I6554" s="23"/>
      <c r="N6554" s="54"/>
      <c r="Y6554" s="53"/>
      <c r="Z6554" s="62"/>
    </row>
    <row r="6555" spans="1:26" s="20" customFormat="1" x14ac:dyDescent="0.2">
      <c r="A6555" s="43"/>
      <c r="B6555" s="48"/>
      <c r="C6555" s="49"/>
      <c r="D6555" s="49"/>
      <c r="E6555" s="50"/>
      <c r="F6555" s="43"/>
      <c r="G6555" s="43"/>
      <c r="H6555" s="45"/>
      <c r="I6555" s="23"/>
      <c r="N6555" s="54"/>
      <c r="Y6555" s="53"/>
      <c r="Z6555" s="62"/>
    </row>
    <row r="6556" spans="1:26" s="20" customFormat="1" x14ac:dyDescent="0.2">
      <c r="A6556" s="43"/>
      <c r="B6556" s="48"/>
      <c r="C6556" s="49"/>
      <c r="D6556" s="49"/>
      <c r="E6556" s="50"/>
      <c r="F6556" s="43"/>
      <c r="G6556" s="43"/>
      <c r="H6556" s="45"/>
      <c r="I6556" s="23"/>
      <c r="N6556" s="54"/>
      <c r="Y6556" s="53"/>
      <c r="Z6556" s="62"/>
    </row>
    <row r="6557" spans="1:26" s="20" customFormat="1" x14ac:dyDescent="0.2">
      <c r="A6557" s="43"/>
      <c r="B6557" s="48"/>
      <c r="C6557" s="49"/>
      <c r="D6557" s="49"/>
      <c r="E6557" s="50"/>
      <c r="F6557" s="43"/>
      <c r="G6557" s="43"/>
      <c r="H6557" s="45"/>
      <c r="I6557" s="23"/>
      <c r="N6557" s="54"/>
      <c r="Y6557" s="53"/>
      <c r="Z6557" s="62"/>
    </row>
    <row r="6558" spans="1:26" s="20" customFormat="1" x14ac:dyDescent="0.2">
      <c r="A6558" s="43"/>
      <c r="B6558" s="48"/>
      <c r="C6558" s="49"/>
      <c r="D6558" s="49"/>
      <c r="E6558" s="50"/>
      <c r="F6558" s="43"/>
      <c r="G6558" s="43"/>
      <c r="H6558" s="45"/>
      <c r="I6558" s="23"/>
      <c r="N6558" s="54"/>
      <c r="Y6558" s="53"/>
      <c r="Z6558" s="62"/>
    </row>
    <row r="6559" spans="1:26" s="20" customFormat="1" x14ac:dyDescent="0.2">
      <c r="A6559" s="43"/>
      <c r="B6559" s="48"/>
      <c r="C6559" s="49"/>
      <c r="D6559" s="49"/>
      <c r="E6559" s="50"/>
      <c r="F6559" s="43"/>
      <c r="G6559" s="43"/>
      <c r="H6559" s="45"/>
      <c r="I6559" s="23"/>
      <c r="N6559" s="54"/>
      <c r="Y6559" s="53"/>
      <c r="Z6559" s="62"/>
    </row>
    <row r="6560" spans="1:26" s="20" customFormat="1" x14ac:dyDescent="0.2">
      <c r="A6560" s="43"/>
      <c r="B6560" s="48"/>
      <c r="C6560" s="49"/>
      <c r="D6560" s="49"/>
      <c r="E6560" s="50"/>
      <c r="F6560" s="43"/>
      <c r="G6560" s="43"/>
      <c r="H6560" s="45"/>
      <c r="I6560" s="23"/>
      <c r="N6560" s="54"/>
      <c r="Y6560" s="53"/>
      <c r="Z6560" s="62"/>
    </row>
    <row r="6561" spans="1:26" s="20" customFormat="1" x14ac:dyDescent="0.2">
      <c r="A6561" s="43"/>
      <c r="B6561" s="48"/>
      <c r="C6561" s="49"/>
      <c r="D6561" s="49"/>
      <c r="E6561" s="50"/>
      <c r="F6561" s="43"/>
      <c r="G6561" s="43"/>
      <c r="H6561" s="45"/>
      <c r="I6561" s="23"/>
      <c r="N6561" s="54"/>
      <c r="Y6561" s="53"/>
      <c r="Z6561" s="62"/>
    </row>
    <row r="6562" spans="1:26" s="20" customFormat="1" x14ac:dyDescent="0.2">
      <c r="A6562" s="43"/>
      <c r="B6562" s="48"/>
      <c r="C6562" s="49"/>
      <c r="D6562" s="49"/>
      <c r="E6562" s="50"/>
      <c r="F6562" s="43"/>
      <c r="G6562" s="43"/>
      <c r="H6562" s="45"/>
      <c r="I6562" s="23"/>
      <c r="N6562" s="54"/>
      <c r="Y6562" s="53"/>
      <c r="Z6562" s="62"/>
    </row>
    <row r="6563" spans="1:26" s="20" customFormat="1" x14ac:dyDescent="0.2">
      <c r="A6563" s="43"/>
      <c r="B6563" s="48"/>
      <c r="C6563" s="49"/>
      <c r="D6563" s="49"/>
      <c r="E6563" s="50"/>
      <c r="F6563" s="43"/>
      <c r="G6563" s="43"/>
      <c r="H6563" s="45"/>
      <c r="I6563" s="23"/>
      <c r="N6563" s="54"/>
      <c r="Y6563" s="53"/>
      <c r="Z6563" s="62"/>
    </row>
    <row r="6564" spans="1:26" s="20" customFormat="1" x14ac:dyDescent="0.2">
      <c r="A6564" s="43"/>
      <c r="B6564" s="48"/>
      <c r="C6564" s="49"/>
      <c r="D6564" s="49"/>
      <c r="E6564" s="50"/>
      <c r="F6564" s="43"/>
      <c r="G6564" s="43"/>
      <c r="H6564" s="45"/>
      <c r="I6564" s="23"/>
      <c r="N6564" s="54"/>
      <c r="Y6564" s="53"/>
      <c r="Z6564" s="62"/>
    </row>
    <row r="6565" spans="1:26" s="20" customFormat="1" x14ac:dyDescent="0.2">
      <c r="A6565" s="43"/>
      <c r="B6565" s="48"/>
      <c r="C6565" s="49"/>
      <c r="D6565" s="49"/>
      <c r="E6565" s="50"/>
      <c r="F6565" s="43"/>
      <c r="G6565" s="43"/>
      <c r="H6565" s="45"/>
      <c r="I6565" s="23"/>
      <c r="N6565" s="54"/>
      <c r="Y6565" s="53"/>
      <c r="Z6565" s="62"/>
    </row>
    <row r="6566" spans="1:26" s="20" customFormat="1" x14ac:dyDescent="0.2">
      <c r="A6566" s="43"/>
      <c r="B6566" s="48"/>
      <c r="C6566" s="49"/>
      <c r="D6566" s="49"/>
      <c r="E6566" s="50"/>
      <c r="F6566" s="43"/>
      <c r="G6566" s="43"/>
      <c r="H6566" s="45"/>
      <c r="I6566" s="23"/>
      <c r="N6566" s="54"/>
      <c r="Y6566" s="53"/>
      <c r="Z6566" s="62"/>
    </row>
    <row r="6567" spans="1:26" s="20" customFormat="1" x14ac:dyDescent="0.2">
      <c r="A6567" s="43"/>
      <c r="B6567" s="48"/>
      <c r="C6567" s="49"/>
      <c r="D6567" s="49"/>
      <c r="E6567" s="50"/>
      <c r="F6567" s="43"/>
      <c r="G6567" s="43"/>
      <c r="H6567" s="45"/>
      <c r="I6567" s="23"/>
      <c r="N6567" s="54"/>
      <c r="Y6567" s="53"/>
      <c r="Z6567" s="62"/>
    </row>
    <row r="6568" spans="1:26" s="20" customFormat="1" x14ac:dyDescent="0.2">
      <c r="A6568" s="43"/>
      <c r="B6568" s="48"/>
      <c r="C6568" s="49"/>
      <c r="D6568" s="49"/>
      <c r="E6568" s="50"/>
      <c r="F6568" s="43"/>
      <c r="G6568" s="43"/>
      <c r="H6568" s="45"/>
      <c r="I6568" s="23"/>
      <c r="N6568" s="54"/>
      <c r="Y6568" s="53"/>
      <c r="Z6568" s="62"/>
    </row>
    <row r="6569" spans="1:26" s="20" customFormat="1" x14ac:dyDescent="0.2">
      <c r="A6569" s="43"/>
      <c r="B6569" s="48"/>
      <c r="C6569" s="49"/>
      <c r="D6569" s="49"/>
      <c r="E6569" s="50"/>
      <c r="F6569" s="43"/>
      <c r="G6569" s="43"/>
      <c r="H6569" s="45"/>
      <c r="I6569" s="23"/>
      <c r="N6569" s="54"/>
      <c r="Y6569" s="53"/>
      <c r="Z6569" s="62"/>
    </row>
    <row r="6570" spans="1:26" s="20" customFormat="1" x14ac:dyDescent="0.2">
      <c r="A6570" s="43"/>
      <c r="B6570" s="48"/>
      <c r="C6570" s="49"/>
      <c r="D6570" s="49"/>
      <c r="E6570" s="50"/>
      <c r="F6570" s="43"/>
      <c r="G6570" s="43"/>
      <c r="H6570" s="45"/>
      <c r="I6570" s="23"/>
      <c r="N6570" s="54"/>
      <c r="Y6570" s="53"/>
      <c r="Z6570" s="62"/>
    </row>
    <row r="6571" spans="1:26" s="20" customFormat="1" x14ac:dyDescent="0.2">
      <c r="A6571" s="43"/>
      <c r="B6571" s="48"/>
      <c r="C6571" s="49"/>
      <c r="D6571" s="49"/>
      <c r="E6571" s="50"/>
      <c r="F6571" s="43"/>
      <c r="G6571" s="43"/>
      <c r="H6571" s="45"/>
      <c r="I6571" s="23"/>
      <c r="N6571" s="54"/>
      <c r="Y6571" s="53"/>
      <c r="Z6571" s="62"/>
    </row>
    <row r="6572" spans="1:26" s="20" customFormat="1" x14ac:dyDescent="0.2">
      <c r="A6572" s="43"/>
      <c r="B6572" s="48"/>
      <c r="C6572" s="49"/>
      <c r="D6572" s="49"/>
      <c r="E6572" s="50"/>
      <c r="F6572" s="43"/>
      <c r="G6572" s="43"/>
      <c r="H6572" s="45"/>
      <c r="I6572" s="23"/>
      <c r="N6572" s="54"/>
      <c r="Y6572" s="53"/>
      <c r="Z6572" s="62"/>
    </row>
    <row r="6573" spans="1:26" s="20" customFormat="1" x14ac:dyDescent="0.2">
      <c r="A6573" s="43"/>
      <c r="B6573" s="48"/>
      <c r="C6573" s="49"/>
      <c r="D6573" s="49"/>
      <c r="E6573" s="50"/>
      <c r="F6573" s="43"/>
      <c r="G6573" s="43"/>
      <c r="H6573" s="45"/>
      <c r="I6573" s="23"/>
      <c r="N6573" s="54"/>
      <c r="Y6573" s="53"/>
      <c r="Z6573" s="62"/>
    </row>
    <row r="6574" spans="1:26" s="20" customFormat="1" x14ac:dyDescent="0.2">
      <c r="A6574" s="43"/>
      <c r="B6574" s="48"/>
      <c r="C6574" s="49"/>
      <c r="D6574" s="49"/>
      <c r="E6574" s="50"/>
      <c r="F6574" s="43"/>
      <c r="G6574" s="43"/>
      <c r="H6574" s="45"/>
      <c r="I6574" s="23"/>
      <c r="N6574" s="54"/>
      <c r="Y6574" s="53"/>
      <c r="Z6574" s="62"/>
    </row>
    <row r="6575" spans="1:26" s="20" customFormat="1" x14ac:dyDescent="0.2">
      <c r="A6575" s="43"/>
      <c r="B6575" s="48"/>
      <c r="C6575" s="49"/>
      <c r="D6575" s="49"/>
      <c r="E6575" s="50"/>
      <c r="F6575" s="43"/>
      <c r="G6575" s="43"/>
      <c r="H6575" s="45"/>
      <c r="I6575" s="23"/>
      <c r="N6575" s="54"/>
      <c r="Y6575" s="53"/>
      <c r="Z6575" s="62"/>
    </row>
    <row r="6576" spans="1:26" s="20" customFormat="1" x14ac:dyDescent="0.2">
      <c r="A6576" s="43"/>
      <c r="B6576" s="48"/>
      <c r="C6576" s="49"/>
      <c r="D6576" s="49"/>
      <c r="E6576" s="50"/>
      <c r="F6576" s="43"/>
      <c r="G6576" s="43"/>
      <c r="H6576" s="45"/>
      <c r="I6576" s="23"/>
      <c r="N6576" s="54"/>
      <c r="Y6576" s="53"/>
      <c r="Z6576" s="62"/>
    </row>
    <row r="6577" spans="1:26" s="20" customFormat="1" x14ac:dyDescent="0.2">
      <c r="A6577" s="43"/>
      <c r="B6577" s="48"/>
      <c r="C6577" s="49"/>
      <c r="D6577" s="49"/>
      <c r="E6577" s="50"/>
      <c r="F6577" s="43"/>
      <c r="G6577" s="43"/>
      <c r="H6577" s="45"/>
      <c r="I6577" s="23"/>
      <c r="N6577" s="54"/>
      <c r="Y6577" s="53"/>
      <c r="Z6577" s="62"/>
    </row>
    <row r="6578" spans="1:26" s="20" customFormat="1" x14ac:dyDescent="0.2">
      <c r="A6578" s="43"/>
      <c r="B6578" s="48"/>
      <c r="C6578" s="49"/>
      <c r="D6578" s="49"/>
      <c r="E6578" s="50"/>
      <c r="F6578" s="43"/>
      <c r="G6578" s="43"/>
      <c r="H6578" s="45"/>
      <c r="I6578" s="23"/>
      <c r="N6578" s="54"/>
      <c r="Y6578" s="53"/>
      <c r="Z6578" s="62"/>
    </row>
    <row r="6579" spans="1:26" s="20" customFormat="1" x14ac:dyDescent="0.2">
      <c r="A6579" s="43"/>
      <c r="B6579" s="48"/>
      <c r="C6579" s="49"/>
      <c r="D6579" s="49"/>
      <c r="E6579" s="50"/>
      <c r="F6579" s="43"/>
      <c r="G6579" s="43"/>
      <c r="H6579" s="45"/>
      <c r="I6579" s="23"/>
      <c r="N6579" s="54"/>
      <c r="Y6579" s="53"/>
      <c r="Z6579" s="62"/>
    </row>
    <row r="6580" spans="1:26" s="20" customFormat="1" x14ac:dyDescent="0.2">
      <c r="A6580" s="43"/>
      <c r="B6580" s="48"/>
      <c r="C6580" s="49"/>
      <c r="D6580" s="49"/>
      <c r="E6580" s="50"/>
      <c r="F6580" s="43"/>
      <c r="G6580" s="43"/>
      <c r="H6580" s="45"/>
      <c r="I6580" s="23"/>
      <c r="N6580" s="54"/>
      <c r="Y6580" s="53"/>
      <c r="Z6580" s="62"/>
    </row>
    <row r="6581" spans="1:26" s="20" customFormat="1" x14ac:dyDescent="0.2">
      <c r="A6581" s="43"/>
      <c r="B6581" s="48"/>
      <c r="C6581" s="49"/>
      <c r="D6581" s="49"/>
      <c r="E6581" s="50"/>
      <c r="F6581" s="43"/>
      <c r="G6581" s="43"/>
      <c r="H6581" s="45"/>
      <c r="I6581" s="23"/>
      <c r="N6581" s="54"/>
      <c r="Y6581" s="53"/>
      <c r="Z6581" s="62"/>
    </row>
    <row r="6582" spans="1:26" s="20" customFormat="1" x14ac:dyDescent="0.2">
      <c r="A6582" s="43"/>
      <c r="B6582" s="48"/>
      <c r="C6582" s="49"/>
      <c r="D6582" s="49"/>
      <c r="E6582" s="50"/>
      <c r="F6582" s="43"/>
      <c r="G6582" s="43"/>
      <c r="H6582" s="45"/>
      <c r="I6582" s="23"/>
      <c r="N6582" s="54"/>
      <c r="Y6582" s="53"/>
      <c r="Z6582" s="62"/>
    </row>
    <row r="6583" spans="1:26" s="20" customFormat="1" x14ac:dyDescent="0.2">
      <c r="A6583" s="43"/>
      <c r="B6583" s="48"/>
      <c r="C6583" s="49"/>
      <c r="D6583" s="49"/>
      <c r="E6583" s="50"/>
      <c r="F6583" s="43"/>
      <c r="G6583" s="43"/>
      <c r="H6583" s="45"/>
      <c r="I6583" s="23"/>
      <c r="N6583" s="54"/>
      <c r="Y6583" s="53"/>
      <c r="Z6583" s="62"/>
    </row>
    <row r="6584" spans="1:26" s="20" customFormat="1" x14ac:dyDescent="0.2">
      <c r="A6584" s="43"/>
      <c r="B6584" s="48"/>
      <c r="C6584" s="49"/>
      <c r="D6584" s="49"/>
      <c r="E6584" s="50"/>
      <c r="F6584" s="43"/>
      <c r="G6584" s="43"/>
      <c r="H6584" s="45"/>
      <c r="I6584" s="23"/>
      <c r="N6584" s="54"/>
      <c r="Y6584" s="53"/>
      <c r="Z6584" s="62"/>
    </row>
    <row r="6585" spans="1:26" s="20" customFormat="1" x14ac:dyDescent="0.2">
      <c r="A6585" s="43"/>
      <c r="B6585" s="48"/>
      <c r="C6585" s="49"/>
      <c r="D6585" s="49"/>
      <c r="E6585" s="50"/>
      <c r="F6585" s="43"/>
      <c r="G6585" s="43"/>
      <c r="H6585" s="45"/>
      <c r="I6585" s="23"/>
      <c r="N6585" s="54"/>
      <c r="Y6585" s="53"/>
      <c r="Z6585" s="62"/>
    </row>
    <row r="6586" spans="1:26" s="20" customFormat="1" x14ac:dyDescent="0.2">
      <c r="A6586" s="43"/>
      <c r="B6586" s="48"/>
      <c r="C6586" s="49"/>
      <c r="D6586" s="49"/>
      <c r="E6586" s="50"/>
      <c r="F6586" s="43"/>
      <c r="G6586" s="43"/>
      <c r="H6586" s="45"/>
      <c r="I6586" s="23"/>
      <c r="N6586" s="54"/>
      <c r="Y6586" s="53"/>
      <c r="Z6586" s="62"/>
    </row>
    <row r="6587" spans="1:26" s="20" customFormat="1" x14ac:dyDescent="0.2">
      <c r="A6587" s="43"/>
      <c r="B6587" s="48"/>
      <c r="C6587" s="49"/>
      <c r="D6587" s="49"/>
      <c r="E6587" s="50"/>
      <c r="F6587" s="43"/>
      <c r="G6587" s="43"/>
      <c r="H6587" s="45"/>
      <c r="I6587" s="23"/>
      <c r="N6587" s="54"/>
      <c r="Y6587" s="53"/>
      <c r="Z6587" s="62"/>
    </row>
    <row r="6588" spans="1:26" s="20" customFormat="1" x14ac:dyDescent="0.2">
      <c r="A6588" s="43"/>
      <c r="B6588" s="48"/>
      <c r="C6588" s="49"/>
      <c r="D6588" s="49"/>
      <c r="E6588" s="50"/>
      <c r="F6588" s="43"/>
      <c r="G6588" s="43"/>
      <c r="H6588" s="45"/>
      <c r="I6588" s="23"/>
      <c r="N6588" s="54"/>
      <c r="Y6588" s="53"/>
      <c r="Z6588" s="62"/>
    </row>
    <row r="6589" spans="1:26" s="20" customFormat="1" x14ac:dyDescent="0.2">
      <c r="A6589" s="43"/>
      <c r="B6589" s="48"/>
      <c r="C6589" s="49"/>
      <c r="D6589" s="49"/>
      <c r="E6589" s="50"/>
      <c r="F6589" s="43"/>
      <c r="G6589" s="43"/>
      <c r="H6589" s="45"/>
      <c r="I6589" s="23"/>
      <c r="N6589" s="54"/>
      <c r="Y6589" s="53"/>
      <c r="Z6589" s="62"/>
    </row>
    <row r="6590" spans="1:26" s="20" customFormat="1" x14ac:dyDescent="0.2">
      <c r="A6590" s="43"/>
      <c r="B6590" s="48"/>
      <c r="C6590" s="49"/>
      <c r="D6590" s="49"/>
      <c r="E6590" s="50"/>
      <c r="F6590" s="43"/>
      <c r="G6590" s="43"/>
      <c r="H6590" s="45"/>
      <c r="I6590" s="23"/>
      <c r="N6590" s="54"/>
      <c r="Y6590" s="53"/>
      <c r="Z6590" s="62"/>
    </row>
    <row r="6591" spans="1:26" s="20" customFormat="1" x14ac:dyDescent="0.2">
      <c r="A6591" s="43"/>
      <c r="B6591" s="48"/>
      <c r="C6591" s="49"/>
      <c r="D6591" s="49"/>
      <c r="E6591" s="50"/>
      <c r="F6591" s="43"/>
      <c r="G6591" s="43"/>
      <c r="H6591" s="45"/>
      <c r="I6591" s="23"/>
      <c r="N6591" s="54"/>
      <c r="Y6591" s="53"/>
      <c r="Z6591" s="62"/>
    </row>
    <row r="6592" spans="1:26" s="20" customFormat="1" x14ac:dyDescent="0.2">
      <c r="A6592" s="43"/>
      <c r="B6592" s="48"/>
      <c r="C6592" s="49"/>
      <c r="D6592" s="49"/>
      <c r="E6592" s="50"/>
      <c r="F6592" s="43"/>
      <c r="G6592" s="43"/>
      <c r="H6592" s="45"/>
      <c r="I6592" s="23"/>
      <c r="N6592" s="54"/>
      <c r="Y6592" s="53"/>
      <c r="Z6592" s="62"/>
    </row>
    <row r="6593" spans="1:26" s="20" customFormat="1" x14ac:dyDescent="0.2">
      <c r="A6593" s="43"/>
      <c r="B6593" s="48"/>
      <c r="C6593" s="49"/>
      <c r="D6593" s="49"/>
      <c r="E6593" s="50"/>
      <c r="F6593" s="43"/>
      <c r="G6593" s="43"/>
      <c r="H6593" s="45"/>
      <c r="I6593" s="23"/>
      <c r="N6593" s="54"/>
      <c r="Y6593" s="53"/>
      <c r="Z6593" s="62"/>
    </row>
    <row r="6594" spans="1:26" s="20" customFormat="1" x14ac:dyDescent="0.2">
      <c r="A6594" s="43"/>
      <c r="B6594" s="48"/>
      <c r="C6594" s="49"/>
      <c r="D6594" s="49"/>
      <c r="E6594" s="50"/>
      <c r="F6594" s="43"/>
      <c r="G6594" s="43"/>
      <c r="H6594" s="45"/>
      <c r="I6594" s="23"/>
      <c r="N6594" s="54"/>
      <c r="Y6594" s="53"/>
      <c r="Z6594" s="62"/>
    </row>
    <row r="6595" spans="1:26" s="20" customFormat="1" x14ac:dyDescent="0.2">
      <c r="A6595" s="43"/>
      <c r="B6595" s="48"/>
      <c r="C6595" s="49"/>
      <c r="D6595" s="49"/>
      <c r="E6595" s="50"/>
      <c r="F6595" s="43"/>
      <c r="G6595" s="43"/>
      <c r="H6595" s="45"/>
      <c r="I6595" s="23"/>
      <c r="N6595" s="54"/>
      <c r="Y6595" s="53"/>
      <c r="Z6595" s="62"/>
    </row>
    <row r="6596" spans="1:26" s="20" customFormat="1" x14ac:dyDescent="0.2">
      <c r="A6596" s="43"/>
      <c r="B6596" s="48"/>
      <c r="C6596" s="49"/>
      <c r="D6596" s="49"/>
      <c r="E6596" s="50"/>
      <c r="F6596" s="43"/>
      <c r="G6596" s="43"/>
      <c r="H6596" s="45"/>
      <c r="I6596" s="23"/>
      <c r="N6596" s="54"/>
      <c r="Y6596" s="53"/>
      <c r="Z6596" s="62"/>
    </row>
    <row r="6597" spans="1:26" s="20" customFormat="1" x14ac:dyDescent="0.2">
      <c r="A6597" s="43"/>
      <c r="B6597" s="48"/>
      <c r="C6597" s="49"/>
      <c r="D6597" s="49"/>
      <c r="E6597" s="50"/>
      <c r="F6597" s="43"/>
      <c r="G6597" s="43"/>
      <c r="H6597" s="45"/>
      <c r="I6597" s="23"/>
      <c r="N6597" s="54"/>
      <c r="Y6597" s="53"/>
      <c r="Z6597" s="62"/>
    </row>
    <row r="6598" spans="1:26" s="20" customFormat="1" x14ac:dyDescent="0.2">
      <c r="A6598" s="43"/>
      <c r="B6598" s="48"/>
      <c r="C6598" s="49"/>
      <c r="D6598" s="49"/>
      <c r="E6598" s="50"/>
      <c r="F6598" s="43"/>
      <c r="G6598" s="43"/>
      <c r="H6598" s="45"/>
      <c r="I6598" s="23"/>
      <c r="N6598" s="54"/>
      <c r="Y6598" s="53"/>
      <c r="Z6598" s="62"/>
    </row>
    <row r="6599" spans="1:26" s="20" customFormat="1" x14ac:dyDescent="0.2">
      <c r="A6599" s="43"/>
      <c r="B6599" s="48"/>
      <c r="C6599" s="49"/>
      <c r="D6599" s="49"/>
      <c r="E6599" s="50"/>
      <c r="F6599" s="43"/>
      <c r="G6599" s="43"/>
      <c r="H6599" s="45"/>
      <c r="I6599" s="23"/>
      <c r="N6599" s="54"/>
      <c r="Y6599" s="53"/>
      <c r="Z6599" s="62"/>
    </row>
    <row r="6600" spans="1:26" s="20" customFormat="1" x14ac:dyDescent="0.2">
      <c r="A6600" s="43"/>
      <c r="B6600" s="48"/>
      <c r="C6600" s="49"/>
      <c r="D6600" s="49"/>
      <c r="E6600" s="50"/>
      <c r="F6600" s="43"/>
      <c r="G6600" s="43"/>
      <c r="H6600" s="45"/>
      <c r="I6600" s="23"/>
      <c r="N6600" s="54"/>
      <c r="Y6600" s="53"/>
      <c r="Z6600" s="62"/>
    </row>
    <row r="6601" spans="1:26" s="20" customFormat="1" x14ac:dyDescent="0.2">
      <c r="A6601" s="43"/>
      <c r="B6601" s="48"/>
      <c r="C6601" s="49"/>
      <c r="D6601" s="49"/>
      <c r="E6601" s="50"/>
      <c r="F6601" s="43"/>
      <c r="G6601" s="43"/>
      <c r="H6601" s="45"/>
      <c r="I6601" s="23"/>
      <c r="N6601" s="54"/>
      <c r="Y6601" s="53"/>
      <c r="Z6601" s="62"/>
    </row>
    <row r="6602" spans="1:26" s="20" customFormat="1" x14ac:dyDescent="0.2">
      <c r="A6602" s="43"/>
      <c r="B6602" s="48"/>
      <c r="C6602" s="49"/>
      <c r="D6602" s="49"/>
      <c r="E6602" s="50"/>
      <c r="F6602" s="43"/>
      <c r="G6602" s="43"/>
      <c r="H6602" s="45"/>
      <c r="I6602" s="23"/>
      <c r="N6602" s="54"/>
      <c r="Y6602" s="53"/>
      <c r="Z6602" s="62"/>
    </row>
    <row r="6603" spans="1:26" s="20" customFormat="1" x14ac:dyDescent="0.2">
      <c r="A6603" s="43"/>
      <c r="B6603" s="48"/>
      <c r="C6603" s="49"/>
      <c r="D6603" s="49"/>
      <c r="E6603" s="50"/>
      <c r="F6603" s="43"/>
      <c r="G6603" s="43"/>
      <c r="H6603" s="45"/>
      <c r="I6603" s="23"/>
      <c r="N6603" s="54"/>
      <c r="Y6603" s="53"/>
      <c r="Z6603" s="62"/>
    </row>
    <row r="6604" spans="1:26" s="20" customFormat="1" x14ac:dyDescent="0.2">
      <c r="A6604" s="43"/>
      <c r="B6604" s="48"/>
      <c r="C6604" s="49"/>
      <c r="D6604" s="49"/>
      <c r="E6604" s="50"/>
      <c r="F6604" s="43"/>
      <c r="G6604" s="43"/>
      <c r="H6604" s="45"/>
      <c r="I6604" s="23"/>
      <c r="N6604" s="54"/>
      <c r="Y6604" s="53"/>
      <c r="Z6604" s="62"/>
    </row>
    <row r="6605" spans="1:26" s="20" customFormat="1" x14ac:dyDescent="0.2">
      <c r="A6605" s="43"/>
      <c r="B6605" s="48"/>
      <c r="C6605" s="49"/>
      <c r="D6605" s="49"/>
      <c r="E6605" s="50"/>
      <c r="F6605" s="43"/>
      <c r="G6605" s="43"/>
      <c r="H6605" s="45"/>
      <c r="I6605" s="23"/>
      <c r="N6605" s="54"/>
      <c r="Y6605" s="53"/>
      <c r="Z6605" s="62"/>
    </row>
    <row r="6606" spans="1:26" s="20" customFormat="1" x14ac:dyDescent="0.2">
      <c r="A6606" s="43"/>
      <c r="B6606" s="48"/>
      <c r="C6606" s="49"/>
      <c r="D6606" s="49"/>
      <c r="E6606" s="50"/>
      <c r="F6606" s="43"/>
      <c r="G6606" s="43"/>
      <c r="H6606" s="45"/>
      <c r="I6606" s="23"/>
      <c r="N6606" s="54"/>
      <c r="Y6606" s="53"/>
      <c r="Z6606" s="62"/>
    </row>
    <row r="6607" spans="1:26" s="20" customFormat="1" x14ac:dyDescent="0.2">
      <c r="A6607" s="43"/>
      <c r="B6607" s="48"/>
      <c r="C6607" s="49"/>
      <c r="D6607" s="49"/>
      <c r="E6607" s="50"/>
      <c r="F6607" s="43"/>
      <c r="G6607" s="43"/>
      <c r="H6607" s="45"/>
      <c r="I6607" s="23"/>
      <c r="N6607" s="54"/>
      <c r="Y6607" s="53"/>
      <c r="Z6607" s="62"/>
    </row>
    <row r="6608" spans="1:26" s="20" customFormat="1" x14ac:dyDescent="0.2">
      <c r="A6608" s="43"/>
      <c r="B6608" s="48"/>
      <c r="C6608" s="49"/>
      <c r="D6608" s="49"/>
      <c r="E6608" s="50"/>
      <c r="F6608" s="43"/>
      <c r="G6608" s="43"/>
      <c r="H6608" s="45"/>
      <c r="I6608" s="23"/>
      <c r="N6608" s="54"/>
      <c r="Y6608" s="53"/>
      <c r="Z6608" s="62"/>
    </row>
    <row r="6609" spans="1:26" s="20" customFormat="1" x14ac:dyDescent="0.2">
      <c r="A6609" s="43"/>
      <c r="B6609" s="48"/>
      <c r="C6609" s="49"/>
      <c r="D6609" s="49"/>
      <c r="E6609" s="50"/>
      <c r="F6609" s="43"/>
      <c r="G6609" s="43"/>
      <c r="H6609" s="45"/>
      <c r="I6609" s="23"/>
      <c r="N6609" s="54"/>
      <c r="Y6609" s="53"/>
      <c r="Z6609" s="62"/>
    </row>
    <row r="6610" spans="1:26" s="20" customFormat="1" x14ac:dyDescent="0.2">
      <c r="A6610" s="43"/>
      <c r="B6610" s="48"/>
      <c r="C6610" s="49"/>
      <c r="D6610" s="49"/>
      <c r="E6610" s="50"/>
      <c r="F6610" s="43"/>
      <c r="G6610" s="43"/>
      <c r="H6610" s="45"/>
      <c r="I6610" s="23"/>
      <c r="N6610" s="54"/>
      <c r="Y6610" s="53"/>
      <c r="Z6610" s="62"/>
    </row>
    <row r="6611" spans="1:26" s="20" customFormat="1" x14ac:dyDescent="0.2">
      <c r="A6611" s="43"/>
      <c r="B6611" s="48"/>
      <c r="C6611" s="49"/>
      <c r="D6611" s="49"/>
      <c r="E6611" s="50"/>
      <c r="F6611" s="43"/>
      <c r="G6611" s="43"/>
      <c r="H6611" s="45"/>
      <c r="I6611" s="23"/>
      <c r="N6611" s="54"/>
      <c r="Y6611" s="53"/>
      <c r="Z6611" s="62"/>
    </row>
    <row r="6612" spans="1:26" s="20" customFormat="1" x14ac:dyDescent="0.2">
      <c r="A6612" s="43"/>
      <c r="B6612" s="48"/>
      <c r="C6612" s="49"/>
      <c r="D6612" s="49"/>
      <c r="E6612" s="50"/>
      <c r="F6612" s="43"/>
      <c r="G6612" s="43"/>
      <c r="H6612" s="45"/>
      <c r="I6612" s="23"/>
      <c r="N6612" s="54"/>
      <c r="Y6612" s="53"/>
      <c r="Z6612" s="62"/>
    </row>
    <row r="6613" spans="1:26" s="20" customFormat="1" x14ac:dyDescent="0.2">
      <c r="A6613" s="43"/>
      <c r="B6613" s="48"/>
      <c r="C6613" s="49"/>
      <c r="D6613" s="49"/>
      <c r="E6613" s="50"/>
      <c r="F6613" s="43"/>
      <c r="G6613" s="43"/>
      <c r="H6613" s="45"/>
      <c r="I6613" s="23"/>
      <c r="N6613" s="54"/>
      <c r="Y6613" s="53"/>
      <c r="Z6613" s="62"/>
    </row>
    <row r="6614" spans="1:26" s="20" customFormat="1" x14ac:dyDescent="0.2">
      <c r="A6614" s="43"/>
      <c r="B6614" s="48"/>
      <c r="C6614" s="49"/>
      <c r="D6614" s="49"/>
      <c r="E6614" s="50"/>
      <c r="F6614" s="43"/>
      <c r="G6614" s="43"/>
      <c r="H6614" s="45"/>
      <c r="I6614" s="23"/>
      <c r="N6614" s="54"/>
      <c r="Y6614" s="53"/>
      <c r="Z6614" s="62"/>
    </row>
    <row r="6615" spans="1:26" s="20" customFormat="1" x14ac:dyDescent="0.2">
      <c r="A6615" s="43"/>
      <c r="B6615" s="48"/>
      <c r="C6615" s="49"/>
      <c r="D6615" s="49"/>
      <c r="E6615" s="50"/>
      <c r="F6615" s="43"/>
      <c r="G6615" s="43"/>
      <c r="H6615" s="45"/>
      <c r="I6615" s="23"/>
      <c r="N6615" s="54"/>
      <c r="Y6615" s="53"/>
      <c r="Z6615" s="62"/>
    </row>
    <row r="6616" spans="1:26" s="20" customFormat="1" x14ac:dyDescent="0.2">
      <c r="A6616" s="43"/>
      <c r="B6616" s="48"/>
      <c r="C6616" s="49"/>
      <c r="D6616" s="49"/>
      <c r="E6616" s="50"/>
      <c r="F6616" s="43"/>
      <c r="G6616" s="43"/>
      <c r="H6616" s="45"/>
      <c r="I6616" s="23"/>
      <c r="N6616" s="54"/>
      <c r="Y6616" s="53"/>
      <c r="Z6616" s="62"/>
    </row>
    <row r="6617" spans="1:26" s="20" customFormat="1" x14ac:dyDescent="0.2">
      <c r="A6617" s="43"/>
      <c r="B6617" s="48"/>
      <c r="C6617" s="49"/>
      <c r="D6617" s="49"/>
      <c r="E6617" s="50"/>
      <c r="F6617" s="43"/>
      <c r="G6617" s="43"/>
      <c r="H6617" s="45"/>
      <c r="I6617" s="23"/>
      <c r="N6617" s="54"/>
      <c r="Y6617" s="53"/>
      <c r="Z6617" s="62"/>
    </row>
    <row r="6618" spans="1:26" s="20" customFormat="1" x14ac:dyDescent="0.2">
      <c r="A6618" s="43"/>
      <c r="B6618" s="48"/>
      <c r="C6618" s="49"/>
      <c r="D6618" s="49"/>
      <c r="E6618" s="50"/>
      <c r="F6618" s="43"/>
      <c r="G6618" s="43"/>
      <c r="H6618" s="45"/>
      <c r="I6618" s="23"/>
      <c r="N6618" s="54"/>
      <c r="Y6618" s="53"/>
      <c r="Z6618" s="62"/>
    </row>
    <row r="6619" spans="1:26" s="20" customFormat="1" x14ac:dyDescent="0.2">
      <c r="A6619" s="43"/>
      <c r="B6619" s="48"/>
      <c r="C6619" s="49"/>
      <c r="D6619" s="49"/>
      <c r="E6619" s="50"/>
      <c r="F6619" s="43"/>
      <c r="G6619" s="43"/>
      <c r="H6619" s="45"/>
      <c r="I6619" s="23"/>
      <c r="N6619" s="54"/>
      <c r="Y6619" s="53"/>
      <c r="Z6619" s="62"/>
    </row>
    <row r="6620" spans="1:26" s="20" customFormat="1" x14ac:dyDescent="0.2">
      <c r="A6620" s="43"/>
      <c r="B6620" s="48"/>
      <c r="C6620" s="49"/>
      <c r="D6620" s="49"/>
      <c r="E6620" s="50"/>
      <c r="F6620" s="43"/>
      <c r="G6620" s="43"/>
      <c r="H6620" s="45"/>
      <c r="I6620" s="23"/>
      <c r="N6620" s="54"/>
      <c r="Y6620" s="53"/>
      <c r="Z6620" s="62"/>
    </row>
    <row r="6621" spans="1:26" s="20" customFormat="1" x14ac:dyDescent="0.2">
      <c r="A6621" s="43"/>
      <c r="B6621" s="48"/>
      <c r="C6621" s="49"/>
      <c r="D6621" s="49"/>
      <c r="E6621" s="50"/>
      <c r="F6621" s="43"/>
      <c r="G6621" s="43"/>
      <c r="H6621" s="45"/>
      <c r="I6621" s="23"/>
      <c r="N6621" s="54"/>
      <c r="Y6621" s="53"/>
      <c r="Z6621" s="62"/>
    </row>
    <row r="6622" spans="1:26" s="20" customFormat="1" x14ac:dyDescent="0.2">
      <c r="A6622" s="43"/>
      <c r="B6622" s="48"/>
      <c r="C6622" s="49"/>
      <c r="D6622" s="49"/>
      <c r="E6622" s="50"/>
      <c r="F6622" s="43"/>
      <c r="G6622" s="43"/>
      <c r="H6622" s="45"/>
      <c r="I6622" s="23"/>
      <c r="N6622" s="54"/>
      <c r="Y6622" s="53"/>
      <c r="Z6622" s="62"/>
    </row>
    <row r="6623" spans="1:26" s="20" customFormat="1" x14ac:dyDescent="0.2">
      <c r="A6623" s="43"/>
      <c r="B6623" s="48"/>
      <c r="C6623" s="49"/>
      <c r="D6623" s="49"/>
      <c r="E6623" s="50"/>
      <c r="F6623" s="43"/>
      <c r="G6623" s="43"/>
      <c r="H6623" s="45"/>
      <c r="I6623" s="23"/>
      <c r="N6623" s="54"/>
      <c r="Y6623" s="53"/>
      <c r="Z6623" s="62"/>
    </row>
    <row r="6624" spans="1:26" s="20" customFormat="1" x14ac:dyDescent="0.2">
      <c r="A6624" s="43"/>
      <c r="B6624" s="48"/>
      <c r="C6624" s="49"/>
      <c r="D6624" s="49"/>
      <c r="E6624" s="50"/>
      <c r="F6624" s="43"/>
      <c r="G6624" s="43"/>
      <c r="H6624" s="45"/>
      <c r="I6624" s="23"/>
      <c r="N6624" s="54"/>
      <c r="Y6624" s="53"/>
      <c r="Z6624" s="62"/>
    </row>
    <row r="6625" spans="1:26" s="20" customFormat="1" x14ac:dyDescent="0.2">
      <c r="A6625" s="43"/>
      <c r="B6625" s="48"/>
      <c r="C6625" s="49"/>
      <c r="D6625" s="49"/>
      <c r="E6625" s="50"/>
      <c r="F6625" s="43"/>
      <c r="G6625" s="43"/>
      <c r="H6625" s="45"/>
      <c r="I6625" s="23"/>
      <c r="N6625" s="54"/>
      <c r="Y6625" s="53"/>
      <c r="Z6625" s="62"/>
    </row>
    <row r="6626" spans="1:26" s="20" customFormat="1" x14ac:dyDescent="0.2">
      <c r="A6626" s="43"/>
      <c r="B6626" s="48"/>
      <c r="C6626" s="49"/>
      <c r="D6626" s="49"/>
      <c r="E6626" s="50"/>
      <c r="F6626" s="43"/>
      <c r="G6626" s="43"/>
      <c r="H6626" s="45"/>
      <c r="I6626" s="23"/>
      <c r="N6626" s="54"/>
      <c r="Y6626" s="53"/>
      <c r="Z6626" s="62"/>
    </row>
    <row r="6627" spans="1:26" s="20" customFormat="1" x14ac:dyDescent="0.2">
      <c r="A6627" s="43"/>
      <c r="B6627" s="48"/>
      <c r="C6627" s="49"/>
      <c r="D6627" s="49"/>
      <c r="E6627" s="50"/>
      <c r="F6627" s="43"/>
      <c r="G6627" s="43"/>
      <c r="H6627" s="45"/>
      <c r="I6627" s="23"/>
      <c r="N6627" s="54"/>
      <c r="Y6627" s="53"/>
      <c r="Z6627" s="62"/>
    </row>
    <row r="6628" spans="1:26" s="20" customFormat="1" x14ac:dyDescent="0.2">
      <c r="A6628" s="43"/>
      <c r="B6628" s="48"/>
      <c r="C6628" s="49"/>
      <c r="D6628" s="49"/>
      <c r="E6628" s="50"/>
      <c r="F6628" s="43"/>
      <c r="G6628" s="43"/>
      <c r="H6628" s="45"/>
      <c r="I6628" s="23"/>
      <c r="N6628" s="54"/>
      <c r="Y6628" s="53"/>
      <c r="Z6628" s="62"/>
    </row>
    <row r="6629" spans="1:26" s="20" customFormat="1" x14ac:dyDescent="0.2">
      <c r="A6629" s="43"/>
      <c r="B6629" s="48"/>
      <c r="C6629" s="49"/>
      <c r="D6629" s="49"/>
      <c r="E6629" s="50"/>
      <c r="F6629" s="43"/>
      <c r="G6629" s="43"/>
      <c r="H6629" s="45"/>
      <c r="I6629" s="23"/>
      <c r="N6629" s="54"/>
      <c r="Y6629" s="53"/>
      <c r="Z6629" s="62"/>
    </row>
    <row r="6630" spans="1:26" s="20" customFormat="1" x14ac:dyDescent="0.2">
      <c r="A6630" s="43"/>
      <c r="B6630" s="48"/>
      <c r="C6630" s="49"/>
      <c r="D6630" s="49"/>
      <c r="E6630" s="50"/>
      <c r="F6630" s="43"/>
      <c r="G6630" s="43"/>
      <c r="H6630" s="45"/>
      <c r="I6630" s="23"/>
      <c r="N6630" s="54"/>
      <c r="Y6630" s="53"/>
      <c r="Z6630" s="62"/>
    </row>
    <row r="6631" spans="1:26" s="20" customFormat="1" x14ac:dyDescent="0.2">
      <c r="A6631" s="43"/>
      <c r="B6631" s="48"/>
      <c r="C6631" s="49"/>
      <c r="D6631" s="49"/>
      <c r="E6631" s="50"/>
      <c r="F6631" s="43"/>
      <c r="G6631" s="43"/>
      <c r="H6631" s="45"/>
      <c r="I6631" s="23"/>
      <c r="N6631" s="54"/>
      <c r="Y6631" s="53"/>
      <c r="Z6631" s="62"/>
    </row>
    <row r="6632" spans="1:26" s="20" customFormat="1" x14ac:dyDescent="0.2">
      <c r="A6632" s="43"/>
      <c r="B6632" s="48"/>
      <c r="C6632" s="49"/>
      <c r="D6632" s="49"/>
      <c r="E6632" s="50"/>
      <c r="F6632" s="43"/>
      <c r="G6632" s="43"/>
      <c r="H6632" s="45"/>
      <c r="I6632" s="23"/>
      <c r="N6632" s="54"/>
      <c r="Y6632" s="53"/>
      <c r="Z6632" s="62"/>
    </row>
    <row r="6633" spans="1:26" s="20" customFormat="1" x14ac:dyDescent="0.2">
      <c r="A6633" s="43"/>
      <c r="B6633" s="48"/>
      <c r="C6633" s="49"/>
      <c r="D6633" s="49"/>
      <c r="E6633" s="50"/>
      <c r="F6633" s="43"/>
      <c r="G6633" s="43"/>
      <c r="H6633" s="45"/>
      <c r="I6633" s="23"/>
      <c r="N6633" s="54"/>
      <c r="Y6633" s="53"/>
      <c r="Z6633" s="62"/>
    </row>
    <row r="6634" spans="1:26" s="20" customFormat="1" x14ac:dyDescent="0.2">
      <c r="A6634" s="43"/>
      <c r="B6634" s="48"/>
      <c r="C6634" s="49"/>
      <c r="D6634" s="49"/>
      <c r="E6634" s="50"/>
      <c r="F6634" s="43"/>
      <c r="G6634" s="43"/>
      <c r="H6634" s="45"/>
      <c r="I6634" s="23"/>
      <c r="N6634" s="54"/>
      <c r="Y6634" s="53"/>
      <c r="Z6634" s="62"/>
    </row>
    <row r="6635" spans="1:26" s="20" customFormat="1" x14ac:dyDescent="0.2">
      <c r="A6635" s="43"/>
      <c r="B6635" s="48"/>
      <c r="C6635" s="49"/>
      <c r="D6635" s="49"/>
      <c r="E6635" s="50"/>
      <c r="F6635" s="43"/>
      <c r="G6635" s="43"/>
      <c r="H6635" s="45"/>
      <c r="I6635" s="23"/>
      <c r="N6635" s="54"/>
      <c r="Y6635" s="53"/>
      <c r="Z6635" s="62"/>
    </row>
    <row r="6636" spans="1:26" s="20" customFormat="1" x14ac:dyDescent="0.2">
      <c r="A6636" s="43"/>
      <c r="B6636" s="48"/>
      <c r="C6636" s="49"/>
      <c r="D6636" s="49"/>
      <c r="E6636" s="50"/>
      <c r="F6636" s="43"/>
      <c r="G6636" s="43"/>
      <c r="H6636" s="45"/>
      <c r="I6636" s="23"/>
      <c r="N6636" s="54"/>
      <c r="Y6636" s="53"/>
      <c r="Z6636" s="62"/>
    </row>
    <row r="6637" spans="1:26" s="20" customFormat="1" x14ac:dyDescent="0.2">
      <c r="A6637" s="43"/>
      <c r="B6637" s="48"/>
      <c r="C6637" s="49"/>
      <c r="D6637" s="49"/>
      <c r="E6637" s="50"/>
      <c r="F6637" s="43"/>
      <c r="G6637" s="43"/>
      <c r="H6637" s="45"/>
      <c r="I6637" s="23"/>
      <c r="N6637" s="54"/>
      <c r="Y6637" s="53"/>
      <c r="Z6637" s="62"/>
    </row>
    <row r="6638" spans="1:26" s="20" customFormat="1" x14ac:dyDescent="0.2">
      <c r="A6638" s="43"/>
      <c r="B6638" s="48"/>
      <c r="C6638" s="49"/>
      <c r="D6638" s="49"/>
      <c r="E6638" s="50"/>
      <c r="F6638" s="43"/>
      <c r="G6638" s="43"/>
      <c r="H6638" s="45"/>
      <c r="I6638" s="23"/>
      <c r="N6638" s="54"/>
      <c r="Y6638" s="53"/>
      <c r="Z6638" s="62"/>
    </row>
    <row r="6639" spans="1:26" s="20" customFormat="1" x14ac:dyDescent="0.2">
      <c r="A6639" s="43"/>
      <c r="B6639" s="48"/>
      <c r="C6639" s="49"/>
      <c r="D6639" s="49"/>
      <c r="E6639" s="50"/>
      <c r="F6639" s="43"/>
      <c r="G6639" s="43"/>
      <c r="H6639" s="45"/>
      <c r="I6639" s="23"/>
      <c r="N6639" s="54"/>
      <c r="Y6639" s="53"/>
      <c r="Z6639" s="62"/>
    </row>
    <row r="6640" spans="1:26" s="20" customFormat="1" x14ac:dyDescent="0.2">
      <c r="A6640" s="43"/>
      <c r="B6640" s="48"/>
      <c r="C6640" s="49"/>
      <c r="D6640" s="49"/>
      <c r="E6640" s="50"/>
      <c r="F6640" s="43"/>
      <c r="G6640" s="43"/>
      <c r="H6640" s="45"/>
      <c r="I6640" s="23"/>
      <c r="N6640" s="54"/>
      <c r="Y6640" s="53"/>
      <c r="Z6640" s="62"/>
    </row>
    <row r="6641" spans="1:26" s="20" customFormat="1" x14ac:dyDescent="0.2">
      <c r="A6641" s="43"/>
      <c r="B6641" s="48"/>
      <c r="C6641" s="49"/>
      <c r="D6641" s="49"/>
      <c r="E6641" s="50"/>
      <c r="F6641" s="43"/>
      <c r="G6641" s="43"/>
      <c r="H6641" s="45"/>
      <c r="I6641" s="23"/>
      <c r="N6641" s="54"/>
      <c r="Y6641" s="53"/>
      <c r="Z6641" s="62"/>
    </row>
    <row r="6642" spans="1:26" s="20" customFormat="1" x14ac:dyDescent="0.2">
      <c r="A6642" s="43"/>
      <c r="B6642" s="48"/>
      <c r="C6642" s="49"/>
      <c r="D6642" s="49"/>
      <c r="E6642" s="50"/>
      <c r="F6642" s="43"/>
      <c r="G6642" s="43"/>
      <c r="H6642" s="45"/>
      <c r="I6642" s="23"/>
      <c r="N6642" s="54"/>
      <c r="Y6642" s="53"/>
      <c r="Z6642" s="62"/>
    </row>
    <row r="6643" spans="1:26" s="20" customFormat="1" x14ac:dyDescent="0.2">
      <c r="A6643" s="43"/>
      <c r="B6643" s="48"/>
      <c r="C6643" s="49"/>
      <c r="D6643" s="49"/>
      <c r="E6643" s="50"/>
      <c r="F6643" s="43"/>
      <c r="G6643" s="43"/>
      <c r="H6643" s="45"/>
      <c r="I6643" s="23"/>
      <c r="N6643" s="54"/>
      <c r="Y6643" s="53"/>
      <c r="Z6643" s="62"/>
    </row>
    <row r="6644" spans="1:26" s="20" customFormat="1" x14ac:dyDescent="0.2">
      <c r="A6644" s="43"/>
      <c r="B6644" s="48"/>
      <c r="C6644" s="49"/>
      <c r="D6644" s="49"/>
      <c r="E6644" s="50"/>
      <c r="F6644" s="43"/>
      <c r="G6644" s="43"/>
      <c r="H6644" s="45"/>
      <c r="I6644" s="23"/>
      <c r="N6644" s="54"/>
      <c r="Y6644" s="53"/>
      <c r="Z6644" s="62"/>
    </row>
    <row r="6645" spans="1:26" s="20" customFormat="1" x14ac:dyDescent="0.2">
      <c r="A6645" s="43"/>
      <c r="B6645" s="48"/>
      <c r="C6645" s="49"/>
      <c r="D6645" s="49"/>
      <c r="E6645" s="50"/>
      <c r="F6645" s="43"/>
      <c r="G6645" s="43"/>
      <c r="H6645" s="45"/>
      <c r="I6645" s="23"/>
      <c r="N6645" s="54"/>
      <c r="Y6645" s="53"/>
      <c r="Z6645" s="62"/>
    </row>
    <row r="6646" spans="1:26" s="20" customFormat="1" x14ac:dyDescent="0.2">
      <c r="A6646" s="43"/>
      <c r="B6646" s="48"/>
      <c r="C6646" s="49"/>
      <c r="D6646" s="49"/>
      <c r="E6646" s="50"/>
      <c r="F6646" s="43"/>
      <c r="G6646" s="43"/>
      <c r="H6646" s="45"/>
      <c r="I6646" s="23"/>
      <c r="N6646" s="54"/>
      <c r="Y6646" s="53"/>
      <c r="Z6646" s="62"/>
    </row>
    <row r="6647" spans="1:26" s="20" customFormat="1" x14ac:dyDescent="0.2">
      <c r="A6647" s="43"/>
      <c r="B6647" s="48"/>
      <c r="C6647" s="49"/>
      <c r="D6647" s="49"/>
      <c r="E6647" s="50"/>
      <c r="F6647" s="43"/>
      <c r="G6647" s="43"/>
      <c r="H6647" s="45"/>
      <c r="I6647" s="23"/>
      <c r="N6647" s="54"/>
      <c r="Y6647" s="53"/>
      <c r="Z6647" s="62"/>
    </row>
    <row r="6648" spans="1:26" s="20" customFormat="1" x14ac:dyDescent="0.2">
      <c r="A6648" s="43"/>
      <c r="B6648" s="48"/>
      <c r="C6648" s="49"/>
      <c r="D6648" s="49"/>
      <c r="E6648" s="50"/>
      <c r="F6648" s="43"/>
      <c r="G6648" s="43"/>
      <c r="H6648" s="45"/>
      <c r="I6648" s="23"/>
      <c r="N6648" s="54"/>
      <c r="Y6648" s="53"/>
      <c r="Z6648" s="62"/>
    </row>
    <row r="6649" spans="1:26" s="20" customFormat="1" x14ac:dyDescent="0.2">
      <c r="A6649" s="43"/>
      <c r="B6649" s="48"/>
      <c r="C6649" s="49"/>
      <c r="D6649" s="49"/>
      <c r="E6649" s="50"/>
      <c r="F6649" s="43"/>
      <c r="G6649" s="43"/>
      <c r="H6649" s="45"/>
      <c r="I6649" s="23"/>
      <c r="N6649" s="54"/>
      <c r="Y6649" s="53"/>
      <c r="Z6649" s="62"/>
    </row>
    <row r="6650" spans="1:26" s="20" customFormat="1" x14ac:dyDescent="0.2">
      <c r="A6650" s="43"/>
      <c r="B6650" s="48"/>
      <c r="C6650" s="49"/>
      <c r="D6650" s="49"/>
      <c r="E6650" s="50"/>
      <c r="F6650" s="43"/>
      <c r="G6650" s="43"/>
      <c r="H6650" s="45"/>
      <c r="I6650" s="23"/>
      <c r="N6650" s="54"/>
      <c r="Y6650" s="53"/>
      <c r="Z6650" s="62"/>
    </row>
    <row r="6651" spans="1:26" s="20" customFormat="1" x14ac:dyDescent="0.2">
      <c r="A6651" s="43"/>
      <c r="B6651" s="48"/>
      <c r="C6651" s="49"/>
      <c r="D6651" s="49"/>
      <c r="E6651" s="50"/>
      <c r="F6651" s="43"/>
      <c r="G6651" s="43"/>
      <c r="H6651" s="45"/>
      <c r="I6651" s="23"/>
      <c r="N6651" s="54"/>
      <c r="Y6651" s="53"/>
      <c r="Z6651" s="62"/>
    </row>
    <row r="6652" spans="1:26" s="20" customFormat="1" x14ac:dyDescent="0.2">
      <c r="A6652" s="43"/>
      <c r="B6652" s="48"/>
      <c r="C6652" s="49"/>
      <c r="D6652" s="49"/>
      <c r="E6652" s="50"/>
      <c r="F6652" s="43"/>
      <c r="G6652" s="43"/>
      <c r="H6652" s="45"/>
      <c r="I6652" s="23"/>
      <c r="N6652" s="54"/>
      <c r="Y6652" s="53"/>
      <c r="Z6652" s="62"/>
    </row>
    <row r="6653" spans="1:26" s="20" customFormat="1" x14ac:dyDescent="0.2">
      <c r="A6653" s="43"/>
      <c r="B6653" s="48"/>
      <c r="C6653" s="49"/>
      <c r="D6653" s="49"/>
      <c r="E6653" s="50"/>
      <c r="F6653" s="43"/>
      <c r="G6653" s="43"/>
      <c r="H6653" s="45"/>
      <c r="I6653" s="23"/>
      <c r="N6653" s="54"/>
      <c r="Y6653" s="53"/>
      <c r="Z6653" s="62"/>
    </row>
    <row r="6654" spans="1:26" s="20" customFormat="1" x14ac:dyDescent="0.2">
      <c r="A6654" s="43"/>
      <c r="B6654" s="48"/>
      <c r="C6654" s="49"/>
      <c r="D6654" s="49"/>
      <c r="E6654" s="50"/>
      <c r="F6654" s="43"/>
      <c r="G6654" s="43"/>
      <c r="H6654" s="45"/>
      <c r="I6654" s="23"/>
      <c r="N6654" s="54"/>
      <c r="Y6654" s="53"/>
      <c r="Z6654" s="62"/>
    </row>
    <row r="6655" spans="1:26" s="20" customFormat="1" x14ac:dyDescent="0.2">
      <c r="A6655" s="43"/>
      <c r="B6655" s="48"/>
      <c r="C6655" s="49"/>
      <c r="D6655" s="49"/>
      <c r="E6655" s="50"/>
      <c r="F6655" s="43"/>
      <c r="G6655" s="43"/>
      <c r="H6655" s="45"/>
      <c r="I6655" s="23"/>
      <c r="N6655" s="54"/>
      <c r="Y6655" s="53"/>
      <c r="Z6655" s="62"/>
    </row>
    <row r="6656" spans="1:26" s="20" customFormat="1" x14ac:dyDescent="0.2">
      <c r="A6656" s="43"/>
      <c r="B6656" s="48"/>
      <c r="C6656" s="49"/>
      <c r="D6656" s="49"/>
      <c r="E6656" s="50"/>
      <c r="F6656" s="43"/>
      <c r="G6656" s="43"/>
      <c r="H6656" s="45"/>
      <c r="I6656" s="23"/>
      <c r="N6656" s="54"/>
      <c r="Y6656" s="53"/>
      <c r="Z6656" s="62"/>
    </row>
    <row r="6657" spans="1:26" s="20" customFormat="1" x14ac:dyDescent="0.2">
      <c r="A6657" s="43"/>
      <c r="B6657" s="48"/>
      <c r="C6657" s="49"/>
      <c r="D6657" s="49"/>
      <c r="E6657" s="50"/>
      <c r="F6657" s="43"/>
      <c r="G6657" s="43"/>
      <c r="H6657" s="45"/>
      <c r="I6657" s="23"/>
      <c r="N6657" s="54"/>
      <c r="Y6657" s="53"/>
      <c r="Z6657" s="62"/>
    </row>
    <row r="6658" spans="1:26" s="20" customFormat="1" x14ac:dyDescent="0.2">
      <c r="A6658" s="43"/>
      <c r="B6658" s="48"/>
      <c r="C6658" s="49"/>
      <c r="D6658" s="49"/>
      <c r="E6658" s="50"/>
      <c r="F6658" s="43"/>
      <c r="G6658" s="43"/>
      <c r="H6658" s="45"/>
      <c r="I6658" s="23"/>
      <c r="N6658" s="54"/>
      <c r="Y6658" s="53"/>
      <c r="Z6658" s="62"/>
    </row>
    <row r="6659" spans="1:26" s="20" customFormat="1" x14ac:dyDescent="0.2">
      <c r="A6659" s="43"/>
      <c r="B6659" s="48"/>
      <c r="C6659" s="49"/>
      <c r="D6659" s="49"/>
      <c r="E6659" s="50"/>
      <c r="F6659" s="43"/>
      <c r="G6659" s="43"/>
      <c r="H6659" s="45"/>
      <c r="I6659" s="23"/>
      <c r="N6659" s="54"/>
      <c r="Y6659" s="53"/>
      <c r="Z6659" s="62"/>
    </row>
    <row r="6660" spans="1:26" s="20" customFormat="1" x14ac:dyDescent="0.2">
      <c r="A6660" s="43"/>
      <c r="B6660" s="48"/>
      <c r="C6660" s="49"/>
      <c r="D6660" s="49"/>
      <c r="E6660" s="50"/>
      <c r="F6660" s="43"/>
      <c r="G6660" s="43"/>
      <c r="H6660" s="45"/>
      <c r="I6660" s="23"/>
      <c r="N6660" s="54"/>
      <c r="Y6660" s="53"/>
      <c r="Z6660" s="62"/>
    </row>
    <row r="6661" spans="1:26" s="20" customFormat="1" x14ac:dyDescent="0.2">
      <c r="A6661" s="43"/>
      <c r="B6661" s="48"/>
      <c r="C6661" s="49"/>
      <c r="D6661" s="49"/>
      <c r="E6661" s="50"/>
      <c r="F6661" s="43"/>
      <c r="G6661" s="43"/>
      <c r="H6661" s="45"/>
      <c r="I6661" s="23"/>
      <c r="N6661" s="54"/>
      <c r="Y6661" s="53"/>
      <c r="Z6661" s="62"/>
    </row>
    <row r="6662" spans="1:26" s="20" customFormat="1" x14ac:dyDescent="0.2">
      <c r="A6662" s="43"/>
      <c r="B6662" s="48"/>
      <c r="C6662" s="49"/>
      <c r="D6662" s="49"/>
      <c r="E6662" s="50"/>
      <c r="F6662" s="43"/>
      <c r="G6662" s="43"/>
      <c r="H6662" s="45"/>
      <c r="I6662" s="23"/>
      <c r="N6662" s="54"/>
      <c r="Y6662" s="53"/>
      <c r="Z6662" s="62"/>
    </row>
    <row r="6663" spans="1:26" s="20" customFormat="1" x14ac:dyDescent="0.2">
      <c r="A6663" s="43"/>
      <c r="B6663" s="48"/>
      <c r="C6663" s="49"/>
      <c r="D6663" s="49"/>
      <c r="E6663" s="50"/>
      <c r="F6663" s="43"/>
      <c r="G6663" s="43"/>
      <c r="H6663" s="45"/>
      <c r="I6663" s="23"/>
      <c r="N6663" s="54"/>
      <c r="Y6663" s="53"/>
      <c r="Z6663" s="62"/>
    </row>
    <row r="6664" spans="1:26" s="20" customFormat="1" x14ac:dyDescent="0.2">
      <c r="A6664" s="43"/>
      <c r="B6664" s="48"/>
      <c r="C6664" s="49"/>
      <c r="D6664" s="49"/>
      <c r="E6664" s="50"/>
      <c r="F6664" s="43"/>
      <c r="G6664" s="43"/>
      <c r="H6664" s="45"/>
      <c r="I6664" s="23"/>
      <c r="N6664" s="54"/>
      <c r="Y6664" s="53"/>
      <c r="Z6664" s="62"/>
    </row>
    <row r="6665" spans="1:26" s="20" customFormat="1" x14ac:dyDescent="0.2">
      <c r="A6665" s="43"/>
      <c r="B6665" s="48"/>
      <c r="C6665" s="49"/>
      <c r="D6665" s="49"/>
      <c r="E6665" s="50"/>
      <c r="F6665" s="43"/>
      <c r="G6665" s="43"/>
      <c r="H6665" s="45"/>
      <c r="I6665" s="23"/>
      <c r="N6665" s="54"/>
      <c r="Y6665" s="53"/>
      <c r="Z6665" s="62"/>
    </row>
    <row r="6666" spans="1:26" s="20" customFormat="1" x14ac:dyDescent="0.2">
      <c r="A6666" s="43"/>
      <c r="B6666" s="48"/>
      <c r="C6666" s="49"/>
      <c r="D6666" s="49"/>
      <c r="E6666" s="50"/>
      <c r="F6666" s="43"/>
      <c r="G6666" s="43"/>
      <c r="H6666" s="45"/>
      <c r="I6666" s="23"/>
      <c r="N6666" s="54"/>
      <c r="Y6666" s="53"/>
      <c r="Z6666" s="62"/>
    </row>
    <row r="6667" spans="1:26" s="20" customFormat="1" x14ac:dyDescent="0.2">
      <c r="A6667" s="43"/>
      <c r="B6667" s="48"/>
      <c r="C6667" s="49"/>
      <c r="D6667" s="49"/>
      <c r="E6667" s="50"/>
      <c r="F6667" s="43"/>
      <c r="G6667" s="43"/>
      <c r="H6667" s="45"/>
      <c r="I6667" s="23"/>
      <c r="N6667" s="54"/>
      <c r="Y6667" s="53"/>
      <c r="Z6667" s="62"/>
    </row>
    <row r="6668" spans="1:26" s="20" customFormat="1" x14ac:dyDescent="0.2">
      <c r="A6668" s="43"/>
      <c r="B6668" s="48"/>
      <c r="C6668" s="49"/>
      <c r="D6668" s="49"/>
      <c r="E6668" s="50"/>
      <c r="F6668" s="43"/>
      <c r="G6668" s="43"/>
      <c r="H6668" s="45"/>
      <c r="I6668" s="23"/>
      <c r="N6668" s="54"/>
      <c r="Y6668" s="53"/>
      <c r="Z6668" s="62"/>
    </row>
    <row r="6669" spans="1:26" s="20" customFormat="1" x14ac:dyDescent="0.2">
      <c r="A6669" s="43"/>
      <c r="B6669" s="48"/>
      <c r="C6669" s="49"/>
      <c r="D6669" s="49"/>
      <c r="E6669" s="50"/>
      <c r="F6669" s="43"/>
      <c r="G6669" s="43"/>
      <c r="H6669" s="45"/>
      <c r="I6669" s="23"/>
      <c r="N6669" s="54"/>
      <c r="Y6669" s="53"/>
      <c r="Z6669" s="62"/>
    </row>
    <row r="6670" spans="1:26" s="20" customFormat="1" x14ac:dyDescent="0.2">
      <c r="A6670" s="43"/>
      <c r="B6670" s="48"/>
      <c r="C6670" s="49"/>
      <c r="D6670" s="49"/>
      <c r="E6670" s="50"/>
      <c r="F6670" s="43"/>
      <c r="G6670" s="43"/>
      <c r="H6670" s="45"/>
      <c r="I6670" s="23"/>
      <c r="N6670" s="54"/>
      <c r="Y6670" s="53"/>
      <c r="Z6670" s="62"/>
    </row>
    <row r="6671" spans="1:26" s="20" customFormat="1" x14ac:dyDescent="0.2">
      <c r="A6671" s="43"/>
      <c r="B6671" s="48"/>
      <c r="C6671" s="49"/>
      <c r="D6671" s="49"/>
      <c r="E6671" s="50"/>
      <c r="F6671" s="43"/>
      <c r="G6671" s="43"/>
      <c r="H6671" s="45"/>
      <c r="I6671" s="23"/>
      <c r="N6671" s="54"/>
      <c r="Y6671" s="53"/>
      <c r="Z6671" s="62"/>
    </row>
    <row r="6672" spans="1:26" s="20" customFormat="1" x14ac:dyDescent="0.2">
      <c r="A6672" s="43"/>
      <c r="B6672" s="48"/>
      <c r="C6672" s="49"/>
      <c r="D6672" s="49"/>
      <c r="E6672" s="50"/>
      <c r="F6672" s="43"/>
      <c r="G6672" s="43"/>
      <c r="H6672" s="45"/>
      <c r="I6672" s="23"/>
      <c r="N6672" s="54"/>
      <c r="Y6672" s="53"/>
      <c r="Z6672" s="62"/>
    </row>
    <row r="6673" spans="1:26" s="20" customFormat="1" x14ac:dyDescent="0.2">
      <c r="A6673" s="43"/>
      <c r="B6673" s="48"/>
      <c r="C6673" s="49"/>
      <c r="D6673" s="49"/>
      <c r="E6673" s="50"/>
      <c r="F6673" s="43"/>
      <c r="G6673" s="43"/>
      <c r="H6673" s="45"/>
      <c r="I6673" s="23"/>
      <c r="N6673" s="54"/>
      <c r="Y6673" s="53"/>
      <c r="Z6673" s="62"/>
    </row>
    <row r="6674" spans="1:26" s="20" customFormat="1" x14ac:dyDescent="0.2">
      <c r="A6674" s="43"/>
      <c r="B6674" s="48"/>
      <c r="C6674" s="49"/>
      <c r="D6674" s="49"/>
      <c r="E6674" s="50"/>
      <c r="F6674" s="43"/>
      <c r="G6674" s="43"/>
      <c r="H6674" s="45"/>
      <c r="I6674" s="23"/>
      <c r="N6674" s="54"/>
      <c r="Y6674" s="53"/>
      <c r="Z6674" s="62"/>
    </row>
    <row r="6675" spans="1:26" s="20" customFormat="1" x14ac:dyDescent="0.2">
      <c r="A6675" s="43"/>
      <c r="B6675" s="48"/>
      <c r="C6675" s="49"/>
      <c r="D6675" s="49"/>
      <c r="E6675" s="50"/>
      <c r="F6675" s="43"/>
      <c r="G6675" s="43"/>
      <c r="H6675" s="45"/>
      <c r="I6675" s="23"/>
      <c r="N6675" s="54"/>
      <c r="Y6675" s="53"/>
      <c r="Z6675" s="62"/>
    </row>
    <row r="6676" spans="1:26" s="20" customFormat="1" x14ac:dyDescent="0.2">
      <c r="A6676" s="43"/>
      <c r="B6676" s="48"/>
      <c r="C6676" s="49"/>
      <c r="D6676" s="49"/>
      <c r="E6676" s="50"/>
      <c r="F6676" s="43"/>
      <c r="G6676" s="43"/>
      <c r="H6676" s="45"/>
      <c r="I6676" s="23"/>
      <c r="N6676" s="54"/>
      <c r="Y6676" s="53"/>
      <c r="Z6676" s="62"/>
    </row>
    <row r="6677" spans="1:26" s="20" customFormat="1" x14ac:dyDescent="0.2">
      <c r="A6677" s="43"/>
      <c r="B6677" s="48"/>
      <c r="C6677" s="49"/>
      <c r="D6677" s="49"/>
      <c r="E6677" s="50"/>
      <c r="F6677" s="43"/>
      <c r="G6677" s="43"/>
      <c r="H6677" s="45"/>
      <c r="I6677" s="23"/>
      <c r="N6677" s="54"/>
      <c r="Y6677" s="53"/>
      <c r="Z6677" s="62"/>
    </row>
    <row r="6678" spans="1:26" s="20" customFormat="1" x14ac:dyDescent="0.2">
      <c r="A6678" s="43"/>
      <c r="B6678" s="48"/>
      <c r="C6678" s="49"/>
      <c r="D6678" s="49"/>
      <c r="E6678" s="50"/>
      <c r="F6678" s="43"/>
      <c r="G6678" s="43"/>
      <c r="H6678" s="45"/>
      <c r="I6678" s="23"/>
      <c r="N6678" s="54"/>
      <c r="Y6678" s="53"/>
      <c r="Z6678" s="62"/>
    </row>
    <row r="6679" spans="1:26" s="20" customFormat="1" x14ac:dyDescent="0.2">
      <c r="A6679" s="43"/>
      <c r="B6679" s="48"/>
      <c r="C6679" s="49"/>
      <c r="D6679" s="49"/>
      <c r="E6679" s="50"/>
      <c r="F6679" s="43"/>
      <c r="G6679" s="43"/>
      <c r="H6679" s="45"/>
      <c r="I6679" s="23"/>
      <c r="N6679" s="54"/>
      <c r="Y6679" s="53"/>
      <c r="Z6679" s="62"/>
    </row>
    <row r="6680" spans="1:26" s="20" customFormat="1" x14ac:dyDescent="0.2">
      <c r="A6680" s="43"/>
      <c r="B6680" s="48"/>
      <c r="C6680" s="49"/>
      <c r="D6680" s="49"/>
      <c r="E6680" s="50"/>
      <c r="F6680" s="43"/>
      <c r="G6680" s="43"/>
      <c r="H6680" s="45"/>
      <c r="I6680" s="23"/>
      <c r="N6680" s="54"/>
      <c r="Y6680" s="53"/>
      <c r="Z6680" s="62"/>
    </row>
    <row r="6681" spans="1:26" s="20" customFormat="1" x14ac:dyDescent="0.2">
      <c r="A6681" s="43"/>
      <c r="B6681" s="48"/>
      <c r="C6681" s="49"/>
      <c r="D6681" s="49"/>
      <c r="E6681" s="50"/>
      <c r="F6681" s="43"/>
      <c r="G6681" s="43"/>
      <c r="H6681" s="45"/>
      <c r="I6681" s="23"/>
      <c r="N6681" s="54"/>
      <c r="Y6681" s="53"/>
      <c r="Z6681" s="62"/>
    </row>
    <row r="6682" spans="1:26" s="20" customFormat="1" x14ac:dyDescent="0.2">
      <c r="A6682" s="43"/>
      <c r="B6682" s="48"/>
      <c r="C6682" s="49"/>
      <c r="D6682" s="49"/>
      <c r="E6682" s="50"/>
      <c r="F6682" s="43"/>
      <c r="G6682" s="43"/>
      <c r="H6682" s="45"/>
      <c r="I6682" s="23"/>
      <c r="N6682" s="54"/>
      <c r="Y6682" s="53"/>
      <c r="Z6682" s="62"/>
    </row>
    <row r="6683" spans="1:26" s="20" customFormat="1" x14ac:dyDescent="0.2">
      <c r="A6683" s="43"/>
      <c r="B6683" s="48"/>
      <c r="C6683" s="49"/>
      <c r="D6683" s="49"/>
      <c r="E6683" s="50"/>
      <c r="F6683" s="43"/>
      <c r="G6683" s="43"/>
      <c r="H6683" s="45"/>
      <c r="I6683" s="23"/>
      <c r="N6683" s="54"/>
      <c r="Y6683" s="53"/>
      <c r="Z6683" s="62"/>
    </row>
    <row r="6684" spans="1:26" s="20" customFormat="1" x14ac:dyDescent="0.2">
      <c r="A6684" s="43"/>
      <c r="B6684" s="48"/>
      <c r="C6684" s="49"/>
      <c r="D6684" s="49"/>
      <c r="E6684" s="50"/>
      <c r="F6684" s="43"/>
      <c r="G6684" s="43"/>
      <c r="H6684" s="45"/>
      <c r="I6684" s="23"/>
      <c r="N6684" s="54"/>
      <c r="Y6684" s="53"/>
      <c r="Z6684" s="62"/>
    </row>
    <row r="6685" spans="1:26" s="20" customFormat="1" x14ac:dyDescent="0.2">
      <c r="A6685" s="43"/>
      <c r="B6685" s="48"/>
      <c r="C6685" s="49"/>
      <c r="D6685" s="49"/>
      <c r="E6685" s="50"/>
      <c r="F6685" s="43"/>
      <c r="G6685" s="43"/>
      <c r="H6685" s="45"/>
      <c r="I6685" s="23"/>
      <c r="N6685" s="54"/>
      <c r="Y6685" s="53"/>
      <c r="Z6685" s="62"/>
    </row>
    <row r="6686" spans="1:26" s="20" customFormat="1" x14ac:dyDescent="0.2">
      <c r="A6686" s="43"/>
      <c r="B6686" s="48"/>
      <c r="C6686" s="49"/>
      <c r="D6686" s="49"/>
      <c r="E6686" s="50"/>
      <c r="F6686" s="43"/>
      <c r="G6686" s="43"/>
      <c r="H6686" s="45"/>
      <c r="I6686" s="23"/>
      <c r="N6686" s="54"/>
      <c r="Y6686" s="53"/>
      <c r="Z6686" s="62"/>
    </row>
    <row r="6687" spans="1:26" s="20" customFormat="1" x14ac:dyDescent="0.2">
      <c r="A6687" s="43"/>
      <c r="B6687" s="48"/>
      <c r="C6687" s="49"/>
      <c r="D6687" s="49"/>
      <c r="E6687" s="50"/>
      <c r="F6687" s="43"/>
      <c r="G6687" s="43"/>
      <c r="H6687" s="45"/>
      <c r="I6687" s="23"/>
      <c r="N6687" s="54"/>
      <c r="Y6687" s="53"/>
      <c r="Z6687" s="62"/>
    </row>
    <row r="6688" spans="1:26" s="20" customFormat="1" x14ac:dyDescent="0.2">
      <c r="A6688" s="43"/>
      <c r="B6688" s="48"/>
      <c r="C6688" s="49"/>
      <c r="D6688" s="49"/>
      <c r="E6688" s="50"/>
      <c r="F6688" s="43"/>
      <c r="G6688" s="43"/>
      <c r="H6688" s="45"/>
      <c r="I6688" s="23"/>
      <c r="N6688" s="54"/>
      <c r="Y6688" s="53"/>
      <c r="Z6688" s="62"/>
    </row>
    <row r="6689" spans="1:26" s="20" customFormat="1" x14ac:dyDescent="0.2">
      <c r="A6689" s="43"/>
      <c r="B6689" s="48"/>
      <c r="C6689" s="49"/>
      <c r="D6689" s="49"/>
      <c r="E6689" s="50"/>
      <c r="F6689" s="43"/>
      <c r="G6689" s="43"/>
      <c r="H6689" s="45"/>
      <c r="I6689" s="23"/>
      <c r="N6689" s="54"/>
      <c r="Y6689" s="53"/>
      <c r="Z6689" s="62"/>
    </row>
    <row r="6690" spans="1:26" s="20" customFormat="1" x14ac:dyDescent="0.2">
      <c r="A6690" s="43"/>
      <c r="B6690" s="48"/>
      <c r="C6690" s="49"/>
      <c r="D6690" s="49"/>
      <c r="E6690" s="50"/>
      <c r="F6690" s="43"/>
      <c r="G6690" s="43"/>
      <c r="H6690" s="45"/>
      <c r="I6690" s="23"/>
      <c r="N6690" s="54"/>
      <c r="Y6690" s="53"/>
      <c r="Z6690" s="62"/>
    </row>
    <row r="6691" spans="1:26" s="20" customFormat="1" x14ac:dyDescent="0.2">
      <c r="A6691" s="43"/>
      <c r="B6691" s="48"/>
      <c r="C6691" s="49"/>
      <c r="D6691" s="49"/>
      <c r="E6691" s="50"/>
      <c r="F6691" s="43"/>
      <c r="G6691" s="43"/>
      <c r="H6691" s="45"/>
      <c r="I6691" s="23"/>
      <c r="N6691" s="54"/>
      <c r="Y6691" s="53"/>
      <c r="Z6691" s="62"/>
    </row>
    <row r="6692" spans="1:26" s="20" customFormat="1" x14ac:dyDescent="0.2">
      <c r="A6692" s="43"/>
      <c r="B6692" s="48"/>
      <c r="C6692" s="49"/>
      <c r="D6692" s="49"/>
      <c r="E6692" s="50"/>
      <c r="F6692" s="43"/>
      <c r="G6692" s="43"/>
      <c r="H6692" s="45"/>
      <c r="I6692" s="23"/>
      <c r="N6692" s="54"/>
      <c r="Y6692" s="53"/>
      <c r="Z6692" s="62"/>
    </row>
    <row r="6693" spans="1:26" s="20" customFormat="1" x14ac:dyDescent="0.2">
      <c r="A6693" s="43"/>
      <c r="B6693" s="48"/>
      <c r="C6693" s="49"/>
      <c r="D6693" s="49"/>
      <c r="E6693" s="50"/>
      <c r="F6693" s="43"/>
      <c r="G6693" s="43"/>
      <c r="H6693" s="45"/>
      <c r="I6693" s="23"/>
      <c r="N6693" s="54"/>
      <c r="Y6693" s="53"/>
      <c r="Z6693" s="62"/>
    </row>
    <row r="6694" spans="1:26" s="20" customFormat="1" x14ac:dyDescent="0.2">
      <c r="A6694" s="43"/>
      <c r="B6694" s="48"/>
      <c r="C6694" s="49"/>
      <c r="D6694" s="49"/>
      <c r="E6694" s="50"/>
      <c r="F6694" s="43"/>
      <c r="G6694" s="43"/>
      <c r="H6694" s="45"/>
      <c r="I6694" s="23"/>
      <c r="N6694" s="54"/>
      <c r="Y6694" s="53"/>
      <c r="Z6694" s="62"/>
    </row>
    <row r="6695" spans="1:26" s="20" customFormat="1" x14ac:dyDescent="0.2">
      <c r="A6695" s="43"/>
      <c r="B6695" s="48"/>
      <c r="C6695" s="49"/>
      <c r="D6695" s="49"/>
      <c r="E6695" s="50"/>
      <c r="F6695" s="43"/>
      <c r="G6695" s="43"/>
      <c r="H6695" s="45"/>
      <c r="I6695" s="23"/>
      <c r="N6695" s="54"/>
      <c r="Y6695" s="53"/>
      <c r="Z6695" s="62"/>
    </row>
    <row r="6696" spans="1:26" s="20" customFormat="1" x14ac:dyDescent="0.2">
      <c r="A6696" s="43"/>
      <c r="B6696" s="48"/>
      <c r="C6696" s="49"/>
      <c r="D6696" s="49"/>
      <c r="E6696" s="50"/>
      <c r="F6696" s="43"/>
      <c r="G6696" s="43"/>
      <c r="H6696" s="45"/>
      <c r="I6696" s="23"/>
      <c r="N6696" s="54"/>
      <c r="Y6696" s="53"/>
      <c r="Z6696" s="62"/>
    </row>
    <row r="6697" spans="1:26" s="20" customFormat="1" x14ac:dyDescent="0.2">
      <c r="A6697" s="43"/>
      <c r="B6697" s="48"/>
      <c r="C6697" s="49"/>
      <c r="D6697" s="49"/>
      <c r="E6697" s="50"/>
      <c r="F6697" s="43"/>
      <c r="G6697" s="43"/>
      <c r="H6697" s="45"/>
      <c r="I6697" s="23"/>
      <c r="N6697" s="54"/>
      <c r="Y6697" s="53"/>
      <c r="Z6697" s="62"/>
    </row>
    <row r="6698" spans="1:26" s="20" customFormat="1" x14ac:dyDescent="0.2">
      <c r="A6698" s="43"/>
      <c r="B6698" s="48"/>
      <c r="C6698" s="49"/>
      <c r="D6698" s="49"/>
      <c r="E6698" s="50"/>
      <c r="F6698" s="43"/>
      <c r="G6698" s="43"/>
      <c r="H6698" s="45"/>
      <c r="I6698" s="23"/>
      <c r="N6698" s="54"/>
      <c r="Y6698" s="53"/>
      <c r="Z6698" s="62"/>
    </row>
    <row r="6699" spans="1:26" s="20" customFormat="1" x14ac:dyDescent="0.2">
      <c r="A6699" s="43"/>
      <c r="B6699" s="48"/>
      <c r="C6699" s="49"/>
      <c r="D6699" s="49"/>
      <c r="E6699" s="50"/>
      <c r="F6699" s="43"/>
      <c r="G6699" s="43"/>
      <c r="H6699" s="45"/>
      <c r="I6699" s="23"/>
      <c r="N6699" s="54"/>
      <c r="Y6699" s="53"/>
      <c r="Z6699" s="62"/>
    </row>
    <row r="6700" spans="1:26" s="20" customFormat="1" x14ac:dyDescent="0.2">
      <c r="A6700" s="43"/>
      <c r="B6700" s="48"/>
      <c r="C6700" s="49"/>
      <c r="D6700" s="49"/>
      <c r="E6700" s="50"/>
      <c r="F6700" s="43"/>
      <c r="G6700" s="43"/>
      <c r="H6700" s="45"/>
      <c r="I6700" s="23"/>
      <c r="N6700" s="54"/>
      <c r="Y6700" s="53"/>
      <c r="Z6700" s="62"/>
    </row>
    <row r="6701" spans="1:26" s="20" customFormat="1" x14ac:dyDescent="0.2">
      <c r="A6701" s="43"/>
      <c r="B6701" s="48"/>
      <c r="C6701" s="49"/>
      <c r="D6701" s="49"/>
      <c r="E6701" s="50"/>
      <c r="F6701" s="43"/>
      <c r="G6701" s="43"/>
      <c r="H6701" s="45"/>
      <c r="I6701" s="23"/>
      <c r="N6701" s="54"/>
      <c r="Y6701" s="53"/>
      <c r="Z6701" s="62"/>
    </row>
    <row r="6702" spans="1:26" s="20" customFormat="1" x14ac:dyDescent="0.2">
      <c r="A6702" s="43"/>
      <c r="B6702" s="48"/>
      <c r="C6702" s="49"/>
      <c r="D6702" s="49"/>
      <c r="E6702" s="50"/>
      <c r="F6702" s="43"/>
      <c r="G6702" s="43"/>
      <c r="H6702" s="45"/>
      <c r="I6702" s="23"/>
      <c r="N6702" s="54"/>
      <c r="Y6702" s="53"/>
      <c r="Z6702" s="62"/>
    </row>
    <row r="6703" spans="1:26" s="20" customFormat="1" x14ac:dyDescent="0.2">
      <c r="A6703" s="43"/>
      <c r="B6703" s="48"/>
      <c r="C6703" s="49"/>
      <c r="D6703" s="49"/>
      <c r="E6703" s="50"/>
      <c r="F6703" s="43"/>
      <c r="G6703" s="43"/>
      <c r="H6703" s="45"/>
      <c r="I6703" s="23"/>
      <c r="N6703" s="54"/>
      <c r="Y6703" s="53"/>
      <c r="Z6703" s="62"/>
    </row>
    <row r="6704" spans="1:26" s="20" customFormat="1" x14ac:dyDescent="0.2">
      <c r="A6704" s="43"/>
      <c r="B6704" s="48"/>
      <c r="C6704" s="49"/>
      <c r="D6704" s="49"/>
      <c r="E6704" s="50"/>
      <c r="F6704" s="43"/>
      <c r="G6704" s="43"/>
      <c r="H6704" s="45"/>
      <c r="I6704" s="23"/>
      <c r="N6704" s="54"/>
      <c r="Y6704" s="53"/>
      <c r="Z6704" s="62"/>
    </row>
    <row r="6705" spans="1:26" s="20" customFormat="1" x14ac:dyDescent="0.2">
      <c r="A6705" s="43"/>
      <c r="B6705" s="48"/>
      <c r="C6705" s="49"/>
      <c r="D6705" s="49"/>
      <c r="E6705" s="50"/>
      <c r="F6705" s="43"/>
      <c r="G6705" s="43"/>
      <c r="H6705" s="45"/>
      <c r="I6705" s="23"/>
      <c r="N6705" s="54"/>
      <c r="Y6705" s="53"/>
      <c r="Z6705" s="62"/>
    </row>
    <row r="6706" spans="1:26" s="20" customFormat="1" x14ac:dyDescent="0.2">
      <c r="A6706" s="43"/>
      <c r="B6706" s="48"/>
      <c r="C6706" s="49"/>
      <c r="D6706" s="49"/>
      <c r="E6706" s="50"/>
      <c r="F6706" s="43"/>
      <c r="G6706" s="43"/>
      <c r="H6706" s="45"/>
      <c r="I6706" s="23"/>
      <c r="N6706" s="54"/>
      <c r="Y6706" s="53"/>
      <c r="Z6706" s="62"/>
    </row>
    <row r="6707" spans="1:26" s="20" customFormat="1" x14ac:dyDescent="0.2">
      <c r="A6707" s="43"/>
      <c r="B6707" s="48"/>
      <c r="C6707" s="49"/>
      <c r="D6707" s="49"/>
      <c r="E6707" s="50"/>
      <c r="F6707" s="43"/>
      <c r="G6707" s="43"/>
      <c r="H6707" s="45"/>
      <c r="I6707" s="23"/>
      <c r="N6707" s="54"/>
      <c r="Y6707" s="53"/>
      <c r="Z6707" s="62"/>
    </row>
    <row r="6708" spans="1:26" s="20" customFormat="1" x14ac:dyDescent="0.2">
      <c r="A6708" s="43"/>
      <c r="B6708" s="48"/>
      <c r="C6708" s="49"/>
      <c r="D6708" s="49"/>
      <c r="E6708" s="50"/>
      <c r="F6708" s="43"/>
      <c r="G6708" s="43"/>
      <c r="H6708" s="45"/>
      <c r="I6708" s="23"/>
      <c r="N6708" s="54"/>
      <c r="Y6708" s="53"/>
      <c r="Z6708" s="62"/>
    </row>
    <row r="6709" spans="1:26" s="20" customFormat="1" x14ac:dyDescent="0.2">
      <c r="A6709" s="43"/>
      <c r="B6709" s="48"/>
      <c r="C6709" s="49"/>
      <c r="D6709" s="49"/>
      <c r="E6709" s="50"/>
      <c r="F6709" s="43"/>
      <c r="G6709" s="43"/>
      <c r="H6709" s="45"/>
      <c r="I6709" s="23"/>
      <c r="N6709" s="54"/>
      <c r="Y6709" s="53"/>
      <c r="Z6709" s="62"/>
    </row>
    <row r="6710" spans="1:26" s="20" customFormat="1" x14ac:dyDescent="0.2">
      <c r="A6710" s="43"/>
      <c r="B6710" s="48"/>
      <c r="C6710" s="49"/>
      <c r="D6710" s="49"/>
      <c r="E6710" s="50"/>
      <c r="F6710" s="43"/>
      <c r="G6710" s="43"/>
      <c r="H6710" s="45"/>
      <c r="I6710" s="23"/>
      <c r="N6710" s="54"/>
      <c r="Y6710" s="53"/>
      <c r="Z6710" s="62"/>
    </row>
    <row r="6711" spans="1:26" s="20" customFormat="1" x14ac:dyDescent="0.2">
      <c r="A6711" s="43"/>
      <c r="B6711" s="48"/>
      <c r="C6711" s="49"/>
      <c r="D6711" s="49"/>
      <c r="E6711" s="50"/>
      <c r="F6711" s="43"/>
      <c r="G6711" s="43"/>
      <c r="H6711" s="45"/>
      <c r="I6711" s="23"/>
      <c r="N6711" s="54"/>
      <c r="Y6711" s="53"/>
      <c r="Z6711" s="62"/>
    </row>
    <row r="6712" spans="1:26" s="20" customFormat="1" x14ac:dyDescent="0.2">
      <c r="A6712" s="43"/>
      <c r="B6712" s="48"/>
      <c r="C6712" s="49"/>
      <c r="D6712" s="49"/>
      <c r="E6712" s="50"/>
      <c r="F6712" s="43"/>
      <c r="G6712" s="43"/>
      <c r="H6712" s="45"/>
      <c r="I6712" s="23"/>
      <c r="N6712" s="54"/>
      <c r="Y6712" s="53"/>
      <c r="Z6712" s="62"/>
    </row>
    <row r="6713" spans="1:26" s="20" customFormat="1" x14ac:dyDescent="0.2">
      <c r="A6713" s="43"/>
      <c r="B6713" s="48"/>
      <c r="C6713" s="49"/>
      <c r="D6713" s="49"/>
      <c r="E6713" s="50"/>
      <c r="F6713" s="43"/>
      <c r="G6713" s="43"/>
      <c r="H6713" s="45"/>
      <c r="I6713" s="23"/>
      <c r="N6713" s="54"/>
      <c r="Y6713" s="53"/>
      <c r="Z6713" s="62"/>
    </row>
    <row r="6714" spans="1:26" s="20" customFormat="1" x14ac:dyDescent="0.2">
      <c r="A6714" s="43"/>
      <c r="B6714" s="48"/>
      <c r="C6714" s="49"/>
      <c r="D6714" s="49"/>
      <c r="E6714" s="50"/>
      <c r="F6714" s="43"/>
      <c r="G6714" s="43"/>
      <c r="H6714" s="45"/>
      <c r="I6714" s="23"/>
      <c r="N6714" s="54"/>
      <c r="Y6714" s="53"/>
      <c r="Z6714" s="62"/>
    </row>
    <row r="6715" spans="1:26" s="20" customFormat="1" x14ac:dyDescent="0.2">
      <c r="A6715" s="43"/>
      <c r="B6715" s="48"/>
      <c r="C6715" s="49"/>
      <c r="D6715" s="49"/>
      <c r="E6715" s="50"/>
      <c r="F6715" s="43"/>
      <c r="G6715" s="43"/>
      <c r="H6715" s="45"/>
      <c r="I6715" s="23"/>
      <c r="N6715" s="54"/>
      <c r="Y6715" s="53"/>
      <c r="Z6715" s="62"/>
    </row>
    <row r="6716" spans="1:26" s="20" customFormat="1" x14ac:dyDescent="0.2">
      <c r="A6716" s="43"/>
      <c r="B6716" s="48"/>
      <c r="C6716" s="49"/>
      <c r="D6716" s="49"/>
      <c r="E6716" s="50"/>
      <c r="F6716" s="43"/>
      <c r="G6716" s="43"/>
      <c r="H6716" s="45"/>
      <c r="I6716" s="23"/>
      <c r="N6716" s="54"/>
      <c r="Y6716" s="53"/>
      <c r="Z6716" s="62"/>
    </row>
    <row r="6717" spans="1:26" s="20" customFormat="1" x14ac:dyDescent="0.2">
      <c r="A6717" s="43"/>
      <c r="B6717" s="48"/>
      <c r="C6717" s="49"/>
      <c r="D6717" s="49"/>
      <c r="E6717" s="50"/>
      <c r="F6717" s="43"/>
      <c r="G6717" s="43"/>
      <c r="H6717" s="45"/>
      <c r="I6717" s="23"/>
      <c r="N6717" s="54"/>
      <c r="Y6717" s="53"/>
      <c r="Z6717" s="62"/>
    </row>
    <row r="6718" spans="1:26" s="20" customFormat="1" x14ac:dyDescent="0.2">
      <c r="A6718" s="43"/>
      <c r="B6718" s="48"/>
      <c r="C6718" s="49"/>
      <c r="D6718" s="49"/>
      <c r="E6718" s="50"/>
      <c r="F6718" s="43"/>
      <c r="G6718" s="43"/>
      <c r="H6718" s="45"/>
      <c r="I6718" s="23"/>
      <c r="N6718" s="54"/>
      <c r="Y6718" s="53"/>
      <c r="Z6718" s="62"/>
    </row>
    <row r="6719" spans="1:26" s="20" customFormat="1" x14ac:dyDescent="0.2">
      <c r="A6719" s="43"/>
      <c r="B6719" s="48"/>
      <c r="C6719" s="49"/>
      <c r="D6719" s="49"/>
      <c r="E6719" s="50"/>
      <c r="F6719" s="43"/>
      <c r="G6719" s="43"/>
      <c r="H6719" s="45"/>
      <c r="I6719" s="23"/>
      <c r="N6719" s="54"/>
      <c r="Y6719" s="53"/>
      <c r="Z6719" s="62"/>
    </row>
    <row r="6720" spans="1:26" s="20" customFormat="1" x14ac:dyDescent="0.2">
      <c r="A6720" s="43"/>
      <c r="B6720" s="48"/>
      <c r="C6720" s="49"/>
      <c r="D6720" s="49"/>
      <c r="E6720" s="50"/>
      <c r="F6720" s="43"/>
      <c r="G6720" s="43"/>
      <c r="H6720" s="45"/>
      <c r="I6720" s="23"/>
      <c r="N6720" s="54"/>
      <c r="Y6720" s="53"/>
      <c r="Z6720" s="62"/>
    </row>
    <row r="6721" spans="1:26" s="20" customFormat="1" x14ac:dyDescent="0.2">
      <c r="A6721" s="43"/>
      <c r="B6721" s="48"/>
      <c r="C6721" s="49"/>
      <c r="D6721" s="49"/>
      <c r="E6721" s="50"/>
      <c r="F6721" s="43"/>
      <c r="G6721" s="43"/>
      <c r="H6721" s="45"/>
      <c r="I6721" s="23"/>
      <c r="N6721" s="54"/>
      <c r="Y6721" s="53"/>
      <c r="Z6721" s="62"/>
    </row>
    <row r="6722" spans="1:26" s="20" customFormat="1" x14ac:dyDescent="0.2">
      <c r="A6722" s="43"/>
      <c r="B6722" s="48"/>
      <c r="C6722" s="49"/>
      <c r="D6722" s="49"/>
      <c r="E6722" s="50"/>
      <c r="F6722" s="43"/>
      <c r="G6722" s="43"/>
      <c r="H6722" s="45"/>
      <c r="I6722" s="23"/>
      <c r="N6722" s="54"/>
      <c r="Y6722" s="53"/>
      <c r="Z6722" s="62"/>
    </row>
    <row r="6723" spans="1:26" s="20" customFormat="1" x14ac:dyDescent="0.2">
      <c r="A6723" s="43"/>
      <c r="B6723" s="48"/>
      <c r="C6723" s="49"/>
      <c r="D6723" s="49"/>
      <c r="E6723" s="50"/>
      <c r="F6723" s="43"/>
      <c r="G6723" s="43"/>
      <c r="H6723" s="45"/>
      <c r="I6723" s="23"/>
      <c r="N6723" s="54"/>
      <c r="Y6723" s="53"/>
      <c r="Z6723" s="62"/>
    </row>
    <row r="6724" spans="1:26" s="20" customFormat="1" x14ac:dyDescent="0.2">
      <c r="A6724" s="43"/>
      <c r="B6724" s="48"/>
      <c r="C6724" s="49"/>
      <c r="D6724" s="49"/>
      <c r="E6724" s="50"/>
      <c r="F6724" s="43"/>
      <c r="G6724" s="43"/>
      <c r="H6724" s="45"/>
      <c r="I6724" s="23"/>
      <c r="N6724" s="54"/>
      <c r="Y6724" s="53"/>
      <c r="Z6724" s="62"/>
    </row>
    <row r="6725" spans="1:26" s="20" customFormat="1" x14ac:dyDescent="0.2">
      <c r="A6725" s="43"/>
      <c r="B6725" s="48"/>
      <c r="C6725" s="49"/>
      <c r="D6725" s="49"/>
      <c r="E6725" s="50"/>
      <c r="F6725" s="43"/>
      <c r="G6725" s="43"/>
      <c r="H6725" s="45"/>
      <c r="I6725" s="23"/>
      <c r="N6725" s="54"/>
      <c r="Y6725" s="53"/>
      <c r="Z6725" s="62"/>
    </row>
    <row r="6726" spans="1:26" s="20" customFormat="1" x14ac:dyDescent="0.2">
      <c r="A6726" s="43"/>
      <c r="B6726" s="48"/>
      <c r="C6726" s="49"/>
      <c r="D6726" s="49"/>
      <c r="E6726" s="50"/>
      <c r="F6726" s="43"/>
      <c r="G6726" s="43"/>
      <c r="H6726" s="45"/>
      <c r="I6726" s="23"/>
      <c r="N6726" s="54"/>
      <c r="Y6726" s="53"/>
      <c r="Z6726" s="62"/>
    </row>
    <row r="6727" spans="1:26" s="20" customFormat="1" x14ac:dyDescent="0.2">
      <c r="A6727" s="43"/>
      <c r="B6727" s="48"/>
      <c r="C6727" s="49"/>
      <c r="D6727" s="49"/>
      <c r="E6727" s="50"/>
      <c r="F6727" s="43"/>
      <c r="G6727" s="43"/>
      <c r="H6727" s="45"/>
      <c r="I6727" s="23"/>
      <c r="N6727" s="54"/>
      <c r="Y6727" s="53"/>
      <c r="Z6727" s="62"/>
    </row>
    <row r="6728" spans="1:26" s="20" customFormat="1" x14ac:dyDescent="0.2">
      <c r="A6728" s="43"/>
      <c r="B6728" s="48"/>
      <c r="C6728" s="49"/>
      <c r="D6728" s="49"/>
      <c r="E6728" s="50"/>
      <c r="F6728" s="43"/>
      <c r="G6728" s="43"/>
      <c r="H6728" s="45"/>
      <c r="I6728" s="23"/>
      <c r="N6728" s="54"/>
      <c r="Y6728" s="53"/>
      <c r="Z6728" s="62"/>
    </row>
    <row r="6729" spans="1:26" s="20" customFormat="1" x14ac:dyDescent="0.2">
      <c r="A6729" s="43"/>
      <c r="B6729" s="48"/>
      <c r="C6729" s="49"/>
      <c r="D6729" s="49"/>
      <c r="E6729" s="50"/>
      <c r="F6729" s="43"/>
      <c r="G6729" s="43"/>
      <c r="H6729" s="45"/>
      <c r="I6729" s="23"/>
      <c r="N6729" s="54"/>
      <c r="Y6729" s="53"/>
      <c r="Z6729" s="62"/>
    </row>
    <row r="6730" spans="1:26" s="20" customFormat="1" x14ac:dyDescent="0.2">
      <c r="A6730" s="43"/>
      <c r="B6730" s="48"/>
      <c r="C6730" s="49"/>
      <c r="D6730" s="49"/>
      <c r="E6730" s="50"/>
      <c r="F6730" s="43"/>
      <c r="G6730" s="43"/>
      <c r="H6730" s="45"/>
      <c r="I6730" s="23"/>
      <c r="N6730" s="54"/>
      <c r="Y6730" s="53"/>
      <c r="Z6730" s="62"/>
    </row>
    <row r="6731" spans="1:26" s="20" customFormat="1" x14ac:dyDescent="0.2">
      <c r="A6731" s="43"/>
      <c r="B6731" s="48"/>
      <c r="C6731" s="49"/>
      <c r="D6731" s="49"/>
      <c r="E6731" s="50"/>
      <c r="F6731" s="43"/>
      <c r="G6731" s="43"/>
      <c r="H6731" s="45"/>
      <c r="I6731" s="23"/>
      <c r="N6731" s="54"/>
      <c r="Y6731" s="53"/>
      <c r="Z6731" s="62"/>
    </row>
    <row r="6732" spans="1:26" s="20" customFormat="1" x14ac:dyDescent="0.2">
      <c r="A6732" s="43"/>
      <c r="B6732" s="48"/>
      <c r="C6732" s="49"/>
      <c r="D6732" s="49"/>
      <c r="E6732" s="50"/>
      <c r="F6732" s="43"/>
      <c r="G6732" s="43"/>
      <c r="H6732" s="45"/>
      <c r="I6732" s="23"/>
      <c r="N6732" s="54"/>
      <c r="Y6732" s="53"/>
      <c r="Z6732" s="62"/>
    </row>
    <row r="6733" spans="1:26" s="20" customFormat="1" x14ac:dyDescent="0.2">
      <c r="A6733" s="43"/>
      <c r="B6733" s="48"/>
      <c r="C6733" s="49"/>
      <c r="D6733" s="49"/>
      <c r="E6733" s="50"/>
      <c r="F6733" s="43"/>
      <c r="G6733" s="43"/>
      <c r="H6733" s="45"/>
      <c r="I6733" s="23"/>
      <c r="N6733" s="54"/>
      <c r="Y6733" s="53"/>
      <c r="Z6733" s="62"/>
    </row>
    <row r="6734" spans="1:26" s="20" customFormat="1" x14ac:dyDescent="0.2">
      <c r="A6734" s="43"/>
      <c r="B6734" s="48"/>
      <c r="C6734" s="49"/>
      <c r="D6734" s="49"/>
      <c r="E6734" s="50"/>
      <c r="F6734" s="43"/>
      <c r="G6734" s="43"/>
      <c r="H6734" s="45"/>
      <c r="I6734" s="23"/>
      <c r="N6734" s="54"/>
      <c r="Y6734" s="53"/>
      <c r="Z6734" s="62"/>
    </row>
    <row r="6735" spans="1:26" s="20" customFormat="1" x14ac:dyDescent="0.2">
      <c r="A6735" s="43"/>
      <c r="B6735" s="48"/>
      <c r="C6735" s="49"/>
      <c r="D6735" s="49"/>
      <c r="E6735" s="50"/>
      <c r="F6735" s="43"/>
      <c r="G6735" s="43"/>
      <c r="H6735" s="45"/>
      <c r="I6735" s="23"/>
      <c r="N6735" s="54"/>
      <c r="Y6735" s="53"/>
      <c r="Z6735" s="62"/>
    </row>
    <row r="6736" spans="1:26" s="20" customFormat="1" x14ac:dyDescent="0.2">
      <c r="A6736" s="43"/>
      <c r="B6736" s="48"/>
      <c r="C6736" s="49"/>
      <c r="D6736" s="49"/>
      <c r="E6736" s="50"/>
      <c r="F6736" s="43"/>
      <c r="G6736" s="43"/>
      <c r="H6736" s="45"/>
      <c r="I6736" s="23"/>
      <c r="N6736" s="54"/>
      <c r="Y6736" s="53"/>
      <c r="Z6736" s="62"/>
    </row>
    <row r="6737" spans="1:26" s="20" customFormat="1" x14ac:dyDescent="0.2">
      <c r="A6737" s="43"/>
      <c r="B6737" s="48"/>
      <c r="C6737" s="49"/>
      <c r="D6737" s="49"/>
      <c r="E6737" s="50"/>
      <c r="F6737" s="43"/>
      <c r="G6737" s="43"/>
      <c r="H6737" s="45"/>
      <c r="I6737" s="23"/>
      <c r="N6737" s="54"/>
      <c r="Y6737" s="53"/>
      <c r="Z6737" s="62"/>
    </row>
    <row r="6738" spans="1:26" s="20" customFormat="1" x14ac:dyDescent="0.2">
      <c r="A6738" s="43"/>
      <c r="B6738" s="48"/>
      <c r="C6738" s="49"/>
      <c r="D6738" s="49"/>
      <c r="E6738" s="50"/>
      <c r="F6738" s="43"/>
      <c r="G6738" s="43"/>
      <c r="H6738" s="45"/>
      <c r="I6738" s="23"/>
      <c r="N6738" s="54"/>
      <c r="Y6738" s="53"/>
      <c r="Z6738" s="62"/>
    </row>
    <row r="6739" spans="1:26" s="20" customFormat="1" x14ac:dyDescent="0.2">
      <c r="A6739" s="43"/>
      <c r="B6739" s="48"/>
      <c r="C6739" s="49"/>
      <c r="D6739" s="49"/>
      <c r="E6739" s="50"/>
      <c r="F6739" s="43"/>
      <c r="G6739" s="43"/>
      <c r="H6739" s="45"/>
      <c r="I6739" s="23"/>
      <c r="N6739" s="54"/>
      <c r="Y6739" s="53"/>
      <c r="Z6739" s="62"/>
    </row>
    <row r="6740" spans="1:26" s="20" customFormat="1" x14ac:dyDescent="0.2">
      <c r="A6740" s="43"/>
      <c r="B6740" s="48"/>
      <c r="C6740" s="49"/>
      <c r="D6740" s="49"/>
      <c r="E6740" s="50"/>
      <c r="F6740" s="43"/>
      <c r="G6740" s="43"/>
      <c r="H6740" s="45"/>
      <c r="I6740" s="23"/>
      <c r="N6740" s="54"/>
      <c r="Y6740" s="53"/>
      <c r="Z6740" s="62"/>
    </row>
    <row r="6741" spans="1:26" s="20" customFormat="1" x14ac:dyDescent="0.2">
      <c r="A6741" s="43"/>
      <c r="B6741" s="48"/>
      <c r="C6741" s="49"/>
      <c r="D6741" s="49"/>
      <c r="E6741" s="50"/>
      <c r="F6741" s="43"/>
      <c r="G6741" s="43"/>
      <c r="H6741" s="45"/>
      <c r="I6741" s="23"/>
      <c r="N6741" s="54"/>
      <c r="Y6741" s="53"/>
      <c r="Z6741" s="62"/>
    </row>
    <row r="6742" spans="1:26" s="20" customFormat="1" x14ac:dyDescent="0.2">
      <c r="A6742" s="43"/>
      <c r="B6742" s="48"/>
      <c r="C6742" s="49"/>
      <c r="D6742" s="49"/>
      <c r="E6742" s="50"/>
      <c r="F6742" s="43"/>
      <c r="G6742" s="43"/>
      <c r="H6742" s="45"/>
      <c r="I6742" s="23"/>
      <c r="N6742" s="54"/>
      <c r="Y6742" s="53"/>
      <c r="Z6742" s="62"/>
    </row>
    <row r="6743" spans="1:26" s="20" customFormat="1" x14ac:dyDescent="0.2">
      <c r="A6743" s="43"/>
      <c r="B6743" s="48"/>
      <c r="C6743" s="49"/>
      <c r="D6743" s="49"/>
      <c r="E6743" s="50"/>
      <c r="F6743" s="43"/>
      <c r="G6743" s="43"/>
      <c r="H6743" s="45"/>
      <c r="I6743" s="23"/>
      <c r="N6743" s="54"/>
      <c r="Y6743" s="53"/>
      <c r="Z6743" s="62"/>
    </row>
    <row r="6744" spans="1:26" s="20" customFormat="1" x14ac:dyDescent="0.2">
      <c r="A6744" s="43"/>
      <c r="B6744" s="48"/>
      <c r="C6744" s="49"/>
      <c r="D6744" s="49"/>
      <c r="E6744" s="50"/>
      <c r="F6744" s="43"/>
      <c r="G6744" s="43"/>
      <c r="H6744" s="45"/>
      <c r="I6744" s="23"/>
      <c r="N6744" s="54"/>
      <c r="Y6744" s="53"/>
      <c r="Z6744" s="62"/>
    </row>
    <row r="6745" spans="1:26" s="20" customFormat="1" x14ac:dyDescent="0.2">
      <c r="A6745" s="43"/>
      <c r="B6745" s="48"/>
      <c r="C6745" s="49"/>
      <c r="D6745" s="49"/>
      <c r="E6745" s="50"/>
      <c r="F6745" s="43"/>
      <c r="G6745" s="43"/>
      <c r="H6745" s="45"/>
      <c r="I6745" s="23"/>
      <c r="N6745" s="54"/>
      <c r="Y6745" s="53"/>
      <c r="Z6745" s="62"/>
    </row>
    <row r="6746" spans="1:26" s="20" customFormat="1" x14ac:dyDescent="0.2">
      <c r="A6746" s="43"/>
      <c r="B6746" s="48"/>
      <c r="C6746" s="49"/>
      <c r="D6746" s="49"/>
      <c r="E6746" s="50"/>
      <c r="F6746" s="43"/>
      <c r="G6746" s="43"/>
      <c r="H6746" s="45"/>
      <c r="I6746" s="23"/>
      <c r="N6746" s="54"/>
      <c r="Y6746" s="53"/>
      <c r="Z6746" s="62"/>
    </row>
    <row r="6747" spans="1:26" s="20" customFormat="1" x14ac:dyDescent="0.2">
      <c r="A6747" s="43"/>
      <c r="B6747" s="48"/>
      <c r="C6747" s="49"/>
      <c r="D6747" s="49"/>
      <c r="E6747" s="50"/>
      <c r="F6747" s="43"/>
      <c r="G6747" s="43"/>
      <c r="H6747" s="45"/>
      <c r="I6747" s="23"/>
      <c r="N6747" s="54"/>
      <c r="Y6747" s="53"/>
      <c r="Z6747" s="62"/>
    </row>
    <row r="6748" spans="1:26" s="20" customFormat="1" x14ac:dyDescent="0.2">
      <c r="A6748" s="43"/>
      <c r="B6748" s="48"/>
      <c r="C6748" s="49"/>
      <c r="D6748" s="49"/>
      <c r="E6748" s="50"/>
      <c r="F6748" s="43"/>
      <c r="G6748" s="43"/>
      <c r="H6748" s="45"/>
      <c r="I6748" s="23"/>
      <c r="N6748" s="54"/>
      <c r="Y6748" s="53"/>
      <c r="Z6748" s="62"/>
    </row>
    <row r="6749" spans="1:26" s="20" customFormat="1" x14ac:dyDescent="0.2">
      <c r="A6749" s="43"/>
      <c r="B6749" s="48"/>
      <c r="C6749" s="49"/>
      <c r="D6749" s="49"/>
      <c r="E6749" s="50"/>
      <c r="F6749" s="43"/>
      <c r="G6749" s="43"/>
      <c r="H6749" s="45"/>
      <c r="I6749" s="23"/>
      <c r="N6749" s="54"/>
      <c r="Y6749" s="53"/>
      <c r="Z6749" s="62"/>
    </row>
    <row r="6750" spans="1:26" s="20" customFormat="1" x14ac:dyDescent="0.2">
      <c r="A6750" s="43"/>
      <c r="B6750" s="48"/>
      <c r="C6750" s="49"/>
      <c r="D6750" s="49"/>
      <c r="E6750" s="50"/>
      <c r="F6750" s="43"/>
      <c r="G6750" s="43"/>
      <c r="H6750" s="45"/>
      <c r="I6750" s="23"/>
      <c r="N6750" s="54"/>
      <c r="Y6750" s="53"/>
      <c r="Z6750" s="62"/>
    </row>
    <row r="6751" spans="1:26" s="20" customFormat="1" x14ac:dyDescent="0.2">
      <c r="A6751" s="43"/>
      <c r="B6751" s="48"/>
      <c r="C6751" s="49"/>
      <c r="D6751" s="49"/>
      <c r="E6751" s="50"/>
      <c r="F6751" s="43"/>
      <c r="G6751" s="43"/>
      <c r="H6751" s="45"/>
      <c r="I6751" s="23"/>
      <c r="N6751" s="54"/>
      <c r="Y6751" s="53"/>
      <c r="Z6751" s="62"/>
    </row>
    <row r="6752" spans="1:26" s="20" customFormat="1" x14ac:dyDescent="0.2">
      <c r="A6752" s="43"/>
      <c r="B6752" s="48"/>
      <c r="C6752" s="49"/>
      <c r="D6752" s="49"/>
      <c r="E6752" s="50"/>
      <c r="F6752" s="43"/>
      <c r="G6752" s="43"/>
      <c r="H6752" s="45"/>
      <c r="I6752" s="23"/>
      <c r="N6752" s="54"/>
      <c r="Y6752" s="53"/>
      <c r="Z6752" s="62"/>
    </row>
    <row r="6753" spans="1:26" s="20" customFormat="1" x14ac:dyDescent="0.2">
      <c r="A6753" s="43"/>
      <c r="B6753" s="48"/>
      <c r="C6753" s="49"/>
      <c r="D6753" s="49"/>
      <c r="E6753" s="50"/>
      <c r="F6753" s="43"/>
      <c r="G6753" s="43"/>
      <c r="H6753" s="45"/>
      <c r="I6753" s="23"/>
      <c r="N6753" s="54"/>
      <c r="Y6753" s="53"/>
      <c r="Z6753" s="62"/>
    </row>
    <row r="6754" spans="1:26" s="20" customFormat="1" x14ac:dyDescent="0.2">
      <c r="A6754" s="43"/>
      <c r="B6754" s="48"/>
      <c r="C6754" s="49"/>
      <c r="D6754" s="49"/>
      <c r="E6754" s="50"/>
      <c r="F6754" s="43"/>
      <c r="G6754" s="43"/>
      <c r="H6754" s="45"/>
      <c r="I6754" s="23"/>
      <c r="N6754" s="54"/>
      <c r="Y6754" s="53"/>
      <c r="Z6754" s="62"/>
    </row>
    <row r="6755" spans="1:26" s="20" customFormat="1" x14ac:dyDescent="0.2">
      <c r="A6755" s="43"/>
      <c r="B6755" s="48"/>
      <c r="C6755" s="49"/>
      <c r="D6755" s="49"/>
      <c r="E6755" s="50"/>
      <c r="F6755" s="43"/>
      <c r="G6755" s="43"/>
      <c r="H6755" s="45"/>
      <c r="I6755" s="23"/>
      <c r="N6755" s="54"/>
      <c r="Y6755" s="53"/>
      <c r="Z6755" s="62"/>
    </row>
    <row r="6756" spans="1:26" s="20" customFormat="1" x14ac:dyDescent="0.2">
      <c r="A6756" s="43"/>
      <c r="B6756" s="48"/>
      <c r="C6756" s="49"/>
      <c r="D6756" s="49"/>
      <c r="E6756" s="50"/>
      <c r="F6756" s="43"/>
      <c r="G6756" s="43"/>
      <c r="H6756" s="45"/>
      <c r="I6756" s="23"/>
      <c r="N6756" s="54"/>
      <c r="Y6756" s="53"/>
      <c r="Z6756" s="62"/>
    </row>
    <row r="6757" spans="1:26" s="20" customFormat="1" x14ac:dyDescent="0.2">
      <c r="A6757" s="43"/>
      <c r="B6757" s="48"/>
      <c r="C6757" s="49"/>
      <c r="D6757" s="49"/>
      <c r="E6757" s="50"/>
      <c r="F6757" s="43"/>
      <c r="G6757" s="43"/>
      <c r="H6757" s="45"/>
      <c r="I6757" s="23"/>
      <c r="N6757" s="54"/>
      <c r="Y6757" s="53"/>
      <c r="Z6757" s="62"/>
    </row>
    <row r="6758" spans="1:26" s="20" customFormat="1" x14ac:dyDescent="0.2">
      <c r="A6758" s="43"/>
      <c r="B6758" s="48"/>
      <c r="C6758" s="49"/>
      <c r="D6758" s="49"/>
      <c r="E6758" s="50"/>
      <c r="F6758" s="43"/>
      <c r="G6758" s="43"/>
      <c r="H6758" s="45"/>
      <c r="I6758" s="23"/>
      <c r="N6758" s="54"/>
      <c r="Y6758" s="53"/>
      <c r="Z6758" s="62"/>
    </row>
    <row r="6759" spans="1:26" s="20" customFormat="1" x14ac:dyDescent="0.2">
      <c r="A6759" s="43"/>
      <c r="B6759" s="48"/>
      <c r="C6759" s="49"/>
      <c r="D6759" s="49"/>
      <c r="E6759" s="50"/>
      <c r="F6759" s="43"/>
      <c r="G6759" s="43"/>
      <c r="H6759" s="45"/>
      <c r="I6759" s="23"/>
      <c r="N6759" s="54"/>
      <c r="Y6759" s="53"/>
      <c r="Z6759" s="62"/>
    </row>
    <row r="6760" spans="1:26" s="20" customFormat="1" x14ac:dyDescent="0.2">
      <c r="A6760" s="43"/>
      <c r="B6760" s="48"/>
      <c r="C6760" s="49"/>
      <c r="D6760" s="49"/>
      <c r="E6760" s="50"/>
      <c r="F6760" s="43"/>
      <c r="G6760" s="43"/>
      <c r="H6760" s="45"/>
      <c r="I6760" s="23"/>
      <c r="N6760" s="54"/>
      <c r="Y6760" s="53"/>
      <c r="Z6760" s="62"/>
    </row>
    <row r="6761" spans="1:26" s="20" customFormat="1" x14ac:dyDescent="0.2">
      <c r="A6761" s="43"/>
      <c r="B6761" s="48"/>
      <c r="C6761" s="49"/>
      <c r="D6761" s="49"/>
      <c r="E6761" s="50"/>
      <c r="F6761" s="43"/>
      <c r="G6761" s="43"/>
      <c r="H6761" s="45"/>
      <c r="I6761" s="23"/>
      <c r="N6761" s="54"/>
      <c r="Y6761" s="53"/>
      <c r="Z6761" s="62"/>
    </row>
    <row r="6762" spans="1:26" s="20" customFormat="1" x14ac:dyDescent="0.2">
      <c r="A6762" s="43"/>
      <c r="B6762" s="48"/>
      <c r="C6762" s="49"/>
      <c r="D6762" s="49"/>
      <c r="E6762" s="50"/>
      <c r="F6762" s="43"/>
      <c r="G6762" s="43"/>
      <c r="H6762" s="45"/>
      <c r="I6762" s="23"/>
      <c r="N6762" s="54"/>
      <c r="Y6762" s="53"/>
      <c r="Z6762" s="62"/>
    </row>
    <row r="6763" spans="1:26" s="20" customFormat="1" x14ac:dyDescent="0.2">
      <c r="A6763" s="43"/>
      <c r="B6763" s="48"/>
      <c r="C6763" s="49"/>
      <c r="D6763" s="49"/>
      <c r="E6763" s="50"/>
      <c r="F6763" s="43"/>
      <c r="G6763" s="43"/>
      <c r="H6763" s="45"/>
      <c r="I6763" s="23"/>
      <c r="N6763" s="54"/>
      <c r="Y6763" s="53"/>
      <c r="Z6763" s="62"/>
    </row>
    <row r="6764" spans="1:26" s="20" customFormat="1" x14ac:dyDescent="0.2">
      <c r="A6764" s="43"/>
      <c r="B6764" s="48"/>
      <c r="C6764" s="49"/>
      <c r="D6764" s="49"/>
      <c r="E6764" s="50"/>
      <c r="F6764" s="43"/>
      <c r="G6764" s="43"/>
      <c r="H6764" s="45"/>
      <c r="I6764" s="23"/>
      <c r="N6764" s="54"/>
      <c r="Y6764" s="53"/>
      <c r="Z6764" s="62"/>
    </row>
    <row r="6765" spans="1:26" s="20" customFormat="1" x14ac:dyDescent="0.2">
      <c r="A6765" s="43"/>
      <c r="B6765" s="48"/>
      <c r="C6765" s="49"/>
      <c r="D6765" s="49"/>
      <c r="E6765" s="50"/>
      <c r="F6765" s="43"/>
      <c r="G6765" s="43"/>
      <c r="H6765" s="45"/>
      <c r="I6765" s="23"/>
      <c r="N6765" s="54"/>
      <c r="Y6765" s="53"/>
      <c r="Z6765" s="62"/>
    </row>
    <row r="6766" spans="1:26" s="20" customFormat="1" x14ac:dyDescent="0.2">
      <c r="A6766" s="43"/>
      <c r="B6766" s="48"/>
      <c r="C6766" s="49"/>
      <c r="D6766" s="49"/>
      <c r="E6766" s="50"/>
      <c r="F6766" s="43"/>
      <c r="G6766" s="43"/>
      <c r="H6766" s="45"/>
      <c r="I6766" s="23"/>
      <c r="N6766" s="54"/>
      <c r="Y6766" s="53"/>
      <c r="Z6766" s="62"/>
    </row>
    <row r="6767" spans="1:26" s="20" customFormat="1" x14ac:dyDescent="0.2">
      <c r="A6767" s="43"/>
      <c r="B6767" s="48"/>
      <c r="C6767" s="49"/>
      <c r="D6767" s="49"/>
      <c r="E6767" s="50"/>
      <c r="F6767" s="43"/>
      <c r="G6767" s="43"/>
      <c r="H6767" s="45"/>
      <c r="I6767" s="23"/>
      <c r="N6767" s="54"/>
      <c r="Y6767" s="53"/>
      <c r="Z6767" s="62"/>
    </row>
    <row r="6768" spans="1:26" s="20" customFormat="1" x14ac:dyDescent="0.2">
      <c r="A6768" s="43"/>
      <c r="B6768" s="48"/>
      <c r="C6768" s="49"/>
      <c r="D6768" s="49"/>
      <c r="E6768" s="50"/>
      <c r="F6768" s="43"/>
      <c r="G6768" s="43"/>
      <c r="H6768" s="45"/>
      <c r="I6768" s="23"/>
      <c r="N6768" s="54"/>
      <c r="Y6768" s="53"/>
      <c r="Z6768" s="62"/>
    </row>
    <row r="6769" spans="1:26" s="20" customFormat="1" x14ac:dyDescent="0.2">
      <c r="A6769" s="43"/>
      <c r="B6769" s="48"/>
      <c r="C6769" s="49"/>
      <c r="D6769" s="49"/>
      <c r="E6769" s="50"/>
      <c r="F6769" s="43"/>
      <c r="G6769" s="43"/>
      <c r="H6769" s="45"/>
      <c r="I6769" s="23"/>
      <c r="N6769" s="54"/>
      <c r="Y6769" s="53"/>
      <c r="Z6769" s="62"/>
    </row>
    <row r="6770" spans="1:26" s="20" customFormat="1" x14ac:dyDescent="0.2">
      <c r="A6770" s="43"/>
      <c r="B6770" s="48"/>
      <c r="C6770" s="49"/>
      <c r="D6770" s="49"/>
      <c r="E6770" s="50"/>
      <c r="F6770" s="43"/>
      <c r="G6770" s="43"/>
      <c r="H6770" s="45"/>
      <c r="I6770" s="23"/>
      <c r="N6770" s="54"/>
      <c r="Y6770" s="53"/>
      <c r="Z6770" s="62"/>
    </row>
    <row r="6771" spans="1:26" s="20" customFormat="1" x14ac:dyDescent="0.2">
      <c r="A6771" s="43"/>
      <c r="B6771" s="48"/>
      <c r="C6771" s="49"/>
      <c r="D6771" s="49"/>
      <c r="E6771" s="50"/>
      <c r="F6771" s="43"/>
      <c r="G6771" s="43"/>
      <c r="H6771" s="45"/>
      <c r="I6771" s="23"/>
      <c r="N6771" s="54"/>
      <c r="Y6771" s="53"/>
      <c r="Z6771" s="62"/>
    </row>
    <row r="6772" spans="1:26" s="20" customFormat="1" x14ac:dyDescent="0.2">
      <c r="A6772" s="43"/>
      <c r="B6772" s="48"/>
      <c r="C6772" s="49"/>
      <c r="D6772" s="49"/>
      <c r="E6772" s="50"/>
      <c r="F6772" s="43"/>
      <c r="G6772" s="43"/>
      <c r="H6772" s="45"/>
      <c r="I6772" s="23"/>
      <c r="N6772" s="54"/>
      <c r="Y6772" s="53"/>
      <c r="Z6772" s="62"/>
    </row>
    <row r="6773" spans="1:26" s="20" customFormat="1" x14ac:dyDescent="0.2">
      <c r="A6773" s="43"/>
      <c r="B6773" s="48"/>
      <c r="C6773" s="49"/>
      <c r="D6773" s="49"/>
      <c r="E6773" s="50"/>
      <c r="F6773" s="43"/>
      <c r="G6773" s="43"/>
      <c r="H6773" s="45"/>
      <c r="I6773" s="23"/>
      <c r="N6773" s="54"/>
      <c r="Y6773" s="53"/>
      <c r="Z6773" s="62"/>
    </row>
    <row r="6774" spans="1:26" s="20" customFormat="1" x14ac:dyDescent="0.2">
      <c r="A6774" s="43"/>
      <c r="B6774" s="48"/>
      <c r="C6774" s="49"/>
      <c r="D6774" s="49"/>
      <c r="E6774" s="50"/>
      <c r="F6774" s="43"/>
      <c r="G6774" s="43"/>
      <c r="H6774" s="45"/>
      <c r="I6774" s="23"/>
      <c r="N6774" s="54"/>
      <c r="Y6774" s="53"/>
      <c r="Z6774" s="62"/>
    </row>
    <row r="6775" spans="1:26" s="20" customFormat="1" x14ac:dyDescent="0.2">
      <c r="A6775" s="43"/>
      <c r="B6775" s="48"/>
      <c r="C6775" s="49"/>
      <c r="D6775" s="49"/>
      <c r="E6775" s="50"/>
      <c r="F6775" s="43"/>
      <c r="G6775" s="43"/>
      <c r="H6775" s="45"/>
      <c r="I6775" s="23"/>
      <c r="N6775" s="54"/>
      <c r="Y6775" s="53"/>
      <c r="Z6775" s="62"/>
    </row>
    <row r="6776" spans="1:26" s="20" customFormat="1" x14ac:dyDescent="0.2">
      <c r="A6776" s="43"/>
      <c r="B6776" s="48"/>
      <c r="C6776" s="49"/>
      <c r="D6776" s="49"/>
      <c r="E6776" s="50"/>
      <c r="F6776" s="43"/>
      <c r="G6776" s="43"/>
      <c r="H6776" s="45"/>
      <c r="I6776" s="23"/>
      <c r="N6776" s="54"/>
      <c r="Y6776" s="53"/>
      <c r="Z6776" s="62"/>
    </row>
    <row r="6777" spans="1:26" s="20" customFormat="1" x14ac:dyDescent="0.2">
      <c r="A6777" s="43"/>
      <c r="B6777" s="48"/>
      <c r="C6777" s="49"/>
      <c r="D6777" s="49"/>
      <c r="E6777" s="50"/>
      <c r="F6777" s="43"/>
      <c r="G6777" s="43"/>
      <c r="H6777" s="45"/>
      <c r="I6777" s="23"/>
      <c r="N6777" s="54"/>
      <c r="Y6777" s="53"/>
      <c r="Z6777" s="62"/>
    </row>
    <row r="6778" spans="1:26" s="20" customFormat="1" x14ac:dyDescent="0.2">
      <c r="A6778" s="43"/>
      <c r="B6778" s="48"/>
      <c r="C6778" s="49"/>
      <c r="D6778" s="49"/>
      <c r="E6778" s="50"/>
      <c r="F6778" s="43"/>
      <c r="G6778" s="43"/>
      <c r="H6778" s="45"/>
      <c r="I6778" s="23"/>
      <c r="N6778" s="54"/>
      <c r="Y6778" s="53"/>
      <c r="Z6778" s="62"/>
    </row>
    <row r="6779" spans="1:26" s="20" customFormat="1" x14ac:dyDescent="0.2">
      <c r="A6779" s="43"/>
      <c r="B6779" s="48"/>
      <c r="C6779" s="49"/>
      <c r="D6779" s="49"/>
      <c r="E6779" s="50"/>
      <c r="F6779" s="43"/>
      <c r="G6779" s="43"/>
      <c r="H6779" s="45"/>
      <c r="I6779" s="23"/>
      <c r="N6779" s="54"/>
      <c r="Y6779" s="53"/>
      <c r="Z6779" s="62"/>
    </row>
    <row r="6780" spans="1:26" s="20" customFormat="1" x14ac:dyDescent="0.2">
      <c r="A6780" s="43"/>
      <c r="B6780" s="48"/>
      <c r="C6780" s="49"/>
      <c r="D6780" s="49"/>
      <c r="E6780" s="50"/>
      <c r="F6780" s="43"/>
      <c r="G6780" s="43"/>
      <c r="H6780" s="45"/>
      <c r="I6780" s="23"/>
      <c r="N6780" s="54"/>
      <c r="Y6780" s="53"/>
      <c r="Z6780" s="62"/>
    </row>
    <row r="6781" spans="1:26" s="20" customFormat="1" x14ac:dyDescent="0.2">
      <c r="A6781" s="43"/>
      <c r="B6781" s="48"/>
      <c r="C6781" s="49"/>
      <c r="D6781" s="49"/>
      <c r="E6781" s="50"/>
      <c r="F6781" s="43"/>
      <c r="G6781" s="43"/>
      <c r="H6781" s="45"/>
      <c r="I6781" s="23"/>
      <c r="N6781" s="54"/>
      <c r="Y6781" s="53"/>
      <c r="Z6781" s="62"/>
    </row>
    <row r="6782" spans="1:26" s="20" customFormat="1" x14ac:dyDescent="0.2">
      <c r="A6782" s="43"/>
      <c r="B6782" s="48"/>
      <c r="C6782" s="49"/>
      <c r="D6782" s="49"/>
      <c r="E6782" s="50"/>
      <c r="F6782" s="43"/>
      <c r="G6782" s="43"/>
      <c r="H6782" s="45"/>
      <c r="I6782" s="23"/>
      <c r="N6782" s="54"/>
      <c r="Y6782" s="53"/>
      <c r="Z6782" s="62"/>
    </row>
    <row r="6783" spans="1:26" s="20" customFormat="1" x14ac:dyDescent="0.2">
      <c r="A6783" s="43"/>
      <c r="B6783" s="48"/>
      <c r="C6783" s="49"/>
      <c r="D6783" s="49"/>
      <c r="E6783" s="50"/>
      <c r="F6783" s="43"/>
      <c r="G6783" s="43"/>
      <c r="H6783" s="45"/>
      <c r="I6783" s="23"/>
      <c r="N6783" s="54"/>
      <c r="Y6783" s="53"/>
      <c r="Z6783" s="62"/>
    </row>
    <row r="6784" spans="1:26" s="20" customFormat="1" x14ac:dyDescent="0.2">
      <c r="A6784" s="43"/>
      <c r="B6784" s="48"/>
      <c r="C6784" s="49"/>
      <c r="D6784" s="49"/>
      <c r="E6784" s="50"/>
      <c r="F6784" s="43"/>
      <c r="G6784" s="43"/>
      <c r="H6784" s="45"/>
      <c r="I6784" s="23"/>
      <c r="N6784" s="54"/>
      <c r="Y6784" s="53"/>
      <c r="Z6784" s="62"/>
    </row>
    <row r="6785" spans="1:26" s="20" customFormat="1" x14ac:dyDescent="0.2">
      <c r="A6785" s="43"/>
      <c r="B6785" s="48"/>
      <c r="C6785" s="49"/>
      <c r="D6785" s="49"/>
      <c r="E6785" s="50"/>
      <c r="F6785" s="43"/>
      <c r="G6785" s="43"/>
      <c r="H6785" s="45"/>
      <c r="I6785" s="23"/>
      <c r="N6785" s="54"/>
      <c r="Y6785" s="53"/>
      <c r="Z6785" s="62"/>
    </row>
    <row r="6786" spans="1:26" s="20" customFormat="1" x14ac:dyDescent="0.2">
      <c r="A6786" s="43"/>
      <c r="B6786" s="48"/>
      <c r="C6786" s="49"/>
      <c r="D6786" s="49"/>
      <c r="E6786" s="50"/>
      <c r="F6786" s="43"/>
      <c r="G6786" s="43"/>
      <c r="H6786" s="45"/>
      <c r="I6786" s="23"/>
      <c r="N6786" s="54"/>
      <c r="Y6786" s="53"/>
      <c r="Z6786" s="62"/>
    </row>
    <row r="6787" spans="1:26" s="20" customFormat="1" x14ac:dyDescent="0.2">
      <c r="A6787" s="43"/>
      <c r="B6787" s="48"/>
      <c r="C6787" s="49"/>
      <c r="D6787" s="49"/>
      <c r="E6787" s="50"/>
      <c r="F6787" s="43"/>
      <c r="G6787" s="43"/>
      <c r="H6787" s="45"/>
      <c r="I6787" s="23"/>
      <c r="N6787" s="54"/>
      <c r="Y6787" s="53"/>
      <c r="Z6787" s="62"/>
    </row>
    <row r="6788" spans="1:26" s="20" customFormat="1" x14ac:dyDescent="0.2">
      <c r="A6788" s="43"/>
      <c r="B6788" s="48"/>
      <c r="C6788" s="49"/>
      <c r="D6788" s="49"/>
      <c r="E6788" s="50"/>
      <c r="F6788" s="43"/>
      <c r="G6788" s="43"/>
      <c r="H6788" s="45"/>
      <c r="I6788" s="23"/>
      <c r="N6788" s="54"/>
      <c r="Y6788" s="53"/>
      <c r="Z6788" s="62"/>
    </row>
    <row r="6789" spans="1:26" s="20" customFormat="1" x14ac:dyDescent="0.2">
      <c r="A6789" s="43"/>
      <c r="B6789" s="48"/>
      <c r="C6789" s="49"/>
      <c r="D6789" s="49"/>
      <c r="E6789" s="50"/>
      <c r="F6789" s="43"/>
      <c r="G6789" s="43"/>
      <c r="H6789" s="45"/>
      <c r="I6789" s="23"/>
      <c r="N6789" s="54"/>
      <c r="Y6789" s="53"/>
      <c r="Z6789" s="62"/>
    </row>
    <row r="6790" spans="1:26" s="20" customFormat="1" x14ac:dyDescent="0.2">
      <c r="A6790" s="43"/>
      <c r="B6790" s="48"/>
      <c r="C6790" s="49"/>
      <c r="D6790" s="49"/>
      <c r="E6790" s="50"/>
      <c r="F6790" s="43"/>
      <c r="G6790" s="43"/>
      <c r="H6790" s="45"/>
      <c r="I6790" s="23"/>
      <c r="N6790" s="54"/>
      <c r="Y6790" s="53"/>
      <c r="Z6790" s="62"/>
    </row>
    <row r="6791" spans="1:26" s="20" customFormat="1" x14ac:dyDescent="0.2">
      <c r="A6791" s="43"/>
      <c r="B6791" s="48"/>
      <c r="C6791" s="49"/>
      <c r="D6791" s="49"/>
      <c r="E6791" s="50"/>
      <c r="F6791" s="43"/>
      <c r="G6791" s="43"/>
      <c r="H6791" s="45"/>
      <c r="I6791" s="23"/>
      <c r="N6791" s="54"/>
      <c r="Y6791" s="53"/>
      <c r="Z6791" s="62"/>
    </row>
    <row r="6792" spans="1:26" s="20" customFormat="1" x14ac:dyDescent="0.2">
      <c r="A6792" s="43"/>
      <c r="B6792" s="48"/>
      <c r="C6792" s="49"/>
      <c r="D6792" s="49"/>
      <c r="E6792" s="50"/>
      <c r="F6792" s="43"/>
      <c r="G6792" s="43"/>
      <c r="H6792" s="45"/>
      <c r="I6792" s="23"/>
      <c r="N6792" s="54"/>
      <c r="Y6792" s="53"/>
      <c r="Z6792" s="62"/>
    </row>
    <row r="6793" spans="1:26" s="20" customFormat="1" x14ac:dyDescent="0.2">
      <c r="A6793" s="43"/>
      <c r="B6793" s="48"/>
      <c r="C6793" s="49"/>
      <c r="D6793" s="49"/>
      <c r="E6793" s="50"/>
      <c r="F6793" s="43"/>
      <c r="G6793" s="43"/>
      <c r="H6793" s="45"/>
      <c r="I6793" s="23"/>
      <c r="N6793" s="54"/>
      <c r="Y6793" s="53"/>
      <c r="Z6793" s="62"/>
    </row>
    <row r="6794" spans="1:26" s="20" customFormat="1" x14ac:dyDescent="0.2">
      <c r="A6794" s="43"/>
      <c r="B6794" s="48"/>
      <c r="C6794" s="49"/>
      <c r="D6794" s="49"/>
      <c r="E6794" s="50"/>
      <c r="F6794" s="43"/>
      <c r="G6794" s="43"/>
      <c r="H6794" s="45"/>
      <c r="I6794" s="23"/>
      <c r="N6794" s="54"/>
      <c r="Y6794" s="53"/>
      <c r="Z6794" s="62"/>
    </row>
    <row r="6795" spans="1:26" s="20" customFormat="1" x14ac:dyDescent="0.2">
      <c r="A6795" s="43"/>
      <c r="B6795" s="48"/>
      <c r="C6795" s="49"/>
      <c r="D6795" s="49"/>
      <c r="E6795" s="50"/>
      <c r="F6795" s="43"/>
      <c r="G6795" s="43"/>
      <c r="H6795" s="45"/>
      <c r="I6795" s="23"/>
      <c r="N6795" s="54"/>
      <c r="Y6795" s="53"/>
      <c r="Z6795" s="62"/>
    </row>
    <row r="6796" spans="1:26" s="20" customFormat="1" x14ac:dyDescent="0.2">
      <c r="A6796" s="43"/>
      <c r="B6796" s="48"/>
      <c r="C6796" s="49"/>
      <c r="D6796" s="49"/>
      <c r="E6796" s="50"/>
      <c r="F6796" s="43"/>
      <c r="G6796" s="43"/>
      <c r="H6796" s="45"/>
      <c r="I6796" s="23"/>
      <c r="N6796" s="54"/>
      <c r="Y6796" s="53"/>
      <c r="Z6796" s="62"/>
    </row>
    <row r="6797" spans="1:26" s="20" customFormat="1" x14ac:dyDescent="0.2">
      <c r="A6797" s="43"/>
      <c r="B6797" s="48"/>
      <c r="C6797" s="49"/>
      <c r="D6797" s="49"/>
      <c r="E6797" s="50"/>
      <c r="F6797" s="43"/>
      <c r="G6797" s="43"/>
      <c r="H6797" s="45"/>
      <c r="I6797" s="23"/>
      <c r="N6797" s="54"/>
      <c r="Y6797" s="53"/>
      <c r="Z6797" s="62"/>
    </row>
    <row r="6798" spans="1:26" s="20" customFormat="1" x14ac:dyDescent="0.2">
      <c r="A6798" s="43"/>
      <c r="B6798" s="48"/>
      <c r="C6798" s="49"/>
      <c r="D6798" s="49"/>
      <c r="E6798" s="50"/>
      <c r="F6798" s="43"/>
      <c r="G6798" s="43"/>
      <c r="H6798" s="45"/>
      <c r="I6798" s="23"/>
      <c r="N6798" s="54"/>
      <c r="Y6798" s="53"/>
      <c r="Z6798" s="62"/>
    </row>
    <row r="6799" spans="1:26" s="20" customFormat="1" x14ac:dyDescent="0.2">
      <c r="A6799" s="43"/>
      <c r="B6799" s="48"/>
      <c r="C6799" s="49"/>
      <c r="D6799" s="49"/>
      <c r="E6799" s="50"/>
      <c r="F6799" s="43"/>
      <c r="G6799" s="43"/>
      <c r="H6799" s="45"/>
      <c r="I6799" s="23"/>
      <c r="N6799" s="54"/>
      <c r="Y6799" s="53"/>
      <c r="Z6799" s="62"/>
    </row>
    <row r="6800" spans="1:26" s="20" customFormat="1" x14ac:dyDescent="0.2">
      <c r="A6800" s="43"/>
      <c r="B6800" s="48"/>
      <c r="C6800" s="49"/>
      <c r="D6800" s="49"/>
      <c r="E6800" s="50"/>
      <c r="F6800" s="43"/>
      <c r="G6800" s="43"/>
      <c r="H6800" s="45"/>
      <c r="I6800" s="23"/>
      <c r="N6800" s="54"/>
      <c r="Y6800" s="53"/>
      <c r="Z6800" s="62"/>
    </row>
    <row r="6801" spans="1:26" s="20" customFormat="1" x14ac:dyDescent="0.2">
      <c r="A6801" s="43"/>
      <c r="B6801" s="48"/>
      <c r="C6801" s="49"/>
      <c r="D6801" s="49"/>
      <c r="E6801" s="50"/>
      <c r="F6801" s="43"/>
      <c r="G6801" s="43"/>
      <c r="H6801" s="45"/>
      <c r="I6801" s="23"/>
      <c r="N6801" s="54"/>
      <c r="Y6801" s="53"/>
      <c r="Z6801" s="62"/>
    </row>
    <row r="6802" spans="1:26" s="20" customFormat="1" x14ac:dyDescent="0.2">
      <c r="A6802" s="43"/>
      <c r="B6802" s="48"/>
      <c r="C6802" s="49"/>
      <c r="D6802" s="49"/>
      <c r="E6802" s="50"/>
      <c r="F6802" s="43"/>
      <c r="G6802" s="43"/>
      <c r="H6802" s="45"/>
      <c r="I6802" s="23"/>
      <c r="N6802" s="54"/>
      <c r="Y6802" s="53"/>
      <c r="Z6802" s="62"/>
    </row>
    <row r="6803" spans="1:26" s="20" customFormat="1" x14ac:dyDescent="0.2">
      <c r="A6803" s="43"/>
      <c r="B6803" s="48"/>
      <c r="C6803" s="49"/>
      <c r="D6803" s="49"/>
      <c r="E6803" s="50"/>
      <c r="F6803" s="43"/>
      <c r="G6803" s="43"/>
      <c r="H6803" s="45"/>
      <c r="I6803" s="23"/>
      <c r="N6803" s="54"/>
      <c r="Y6803" s="53"/>
      <c r="Z6803" s="62"/>
    </row>
    <row r="6804" spans="1:26" s="20" customFormat="1" x14ac:dyDescent="0.2">
      <c r="A6804" s="43"/>
      <c r="B6804" s="48"/>
      <c r="C6804" s="49"/>
      <c r="D6804" s="49"/>
      <c r="E6804" s="50"/>
      <c r="F6804" s="43"/>
      <c r="G6804" s="43"/>
      <c r="H6804" s="45"/>
      <c r="I6804" s="23"/>
      <c r="N6804" s="54"/>
      <c r="Y6804" s="53"/>
      <c r="Z6804" s="62"/>
    </row>
    <row r="6805" spans="1:26" s="20" customFormat="1" x14ac:dyDescent="0.2">
      <c r="A6805" s="43"/>
      <c r="B6805" s="48"/>
      <c r="C6805" s="49"/>
      <c r="D6805" s="49"/>
      <c r="E6805" s="50"/>
      <c r="F6805" s="43"/>
      <c r="G6805" s="43"/>
      <c r="H6805" s="45"/>
      <c r="I6805" s="23"/>
      <c r="N6805" s="54"/>
      <c r="Y6805" s="53"/>
      <c r="Z6805" s="62"/>
    </row>
    <row r="6806" spans="1:26" s="20" customFormat="1" x14ac:dyDescent="0.2">
      <c r="A6806" s="43"/>
      <c r="B6806" s="48"/>
      <c r="C6806" s="49"/>
      <c r="D6806" s="49"/>
      <c r="E6806" s="50"/>
      <c r="F6806" s="43"/>
      <c r="G6806" s="43"/>
      <c r="H6806" s="45"/>
      <c r="I6806" s="23"/>
      <c r="N6806" s="54"/>
      <c r="Y6806" s="53"/>
      <c r="Z6806" s="62"/>
    </row>
    <row r="6807" spans="1:26" s="20" customFormat="1" x14ac:dyDescent="0.2">
      <c r="A6807" s="43"/>
      <c r="B6807" s="48"/>
      <c r="C6807" s="49"/>
      <c r="D6807" s="49"/>
      <c r="E6807" s="50"/>
      <c r="F6807" s="43"/>
      <c r="G6807" s="43"/>
      <c r="H6807" s="45"/>
      <c r="I6807" s="23"/>
      <c r="N6807" s="54"/>
      <c r="Y6807" s="53"/>
      <c r="Z6807" s="62"/>
    </row>
    <row r="6808" spans="1:26" s="20" customFormat="1" x14ac:dyDescent="0.2">
      <c r="A6808" s="43"/>
      <c r="B6808" s="48"/>
      <c r="C6808" s="49"/>
      <c r="D6808" s="49"/>
      <c r="E6808" s="50"/>
      <c r="F6808" s="43"/>
      <c r="G6808" s="43"/>
      <c r="H6808" s="45"/>
      <c r="I6808" s="23"/>
      <c r="N6808" s="54"/>
      <c r="Y6808" s="53"/>
      <c r="Z6808" s="62"/>
    </row>
    <row r="6809" spans="1:26" s="20" customFormat="1" x14ac:dyDescent="0.2">
      <c r="A6809" s="43"/>
      <c r="B6809" s="48"/>
      <c r="C6809" s="49"/>
      <c r="D6809" s="49"/>
      <c r="E6809" s="50"/>
      <c r="F6809" s="43"/>
      <c r="G6809" s="43"/>
      <c r="H6809" s="45"/>
      <c r="I6809" s="23"/>
      <c r="N6809" s="54"/>
      <c r="Y6809" s="53"/>
      <c r="Z6809" s="62"/>
    </row>
    <row r="6810" spans="1:26" s="20" customFormat="1" x14ac:dyDescent="0.2">
      <c r="A6810" s="43"/>
      <c r="B6810" s="48"/>
      <c r="C6810" s="49"/>
      <c r="D6810" s="49"/>
      <c r="E6810" s="50"/>
      <c r="F6810" s="43"/>
      <c r="G6810" s="43"/>
      <c r="H6810" s="45"/>
      <c r="I6810" s="23"/>
      <c r="N6810" s="54"/>
      <c r="Y6810" s="53"/>
      <c r="Z6810" s="62"/>
    </row>
    <row r="6811" spans="1:26" s="20" customFormat="1" x14ac:dyDescent="0.2">
      <c r="A6811" s="43"/>
      <c r="B6811" s="48"/>
      <c r="C6811" s="49"/>
      <c r="D6811" s="49"/>
      <c r="E6811" s="50"/>
      <c r="F6811" s="43"/>
      <c r="G6811" s="43"/>
      <c r="H6811" s="45"/>
      <c r="I6811" s="23"/>
      <c r="N6811" s="54"/>
      <c r="Y6811" s="53"/>
      <c r="Z6811" s="62"/>
    </row>
    <row r="6812" spans="1:26" s="20" customFormat="1" x14ac:dyDescent="0.2">
      <c r="A6812" s="43"/>
      <c r="B6812" s="48"/>
      <c r="C6812" s="49"/>
      <c r="D6812" s="49"/>
      <c r="E6812" s="50"/>
      <c r="F6812" s="43"/>
      <c r="G6812" s="43"/>
      <c r="H6812" s="45"/>
      <c r="I6812" s="23"/>
      <c r="N6812" s="54"/>
      <c r="Y6812" s="53"/>
      <c r="Z6812" s="62"/>
    </row>
    <row r="6813" spans="1:26" s="20" customFormat="1" x14ac:dyDescent="0.2">
      <c r="A6813" s="43"/>
      <c r="B6813" s="48"/>
      <c r="C6813" s="49"/>
      <c r="D6813" s="49"/>
      <c r="E6813" s="50"/>
      <c r="F6813" s="43"/>
      <c r="G6813" s="43"/>
      <c r="H6813" s="45"/>
      <c r="I6813" s="23"/>
      <c r="N6813" s="54"/>
      <c r="Y6813" s="53"/>
      <c r="Z6813" s="62"/>
    </row>
    <row r="6814" spans="1:26" s="20" customFormat="1" x14ac:dyDescent="0.2">
      <c r="A6814" s="43"/>
      <c r="B6814" s="48"/>
      <c r="C6814" s="49"/>
      <c r="D6814" s="49"/>
      <c r="E6814" s="50"/>
      <c r="F6814" s="43"/>
      <c r="G6814" s="43"/>
      <c r="H6814" s="45"/>
      <c r="I6814" s="23"/>
      <c r="N6814" s="54"/>
      <c r="Y6814" s="53"/>
      <c r="Z6814" s="62"/>
    </row>
    <row r="6815" spans="1:26" s="20" customFormat="1" x14ac:dyDescent="0.2">
      <c r="A6815" s="43"/>
      <c r="B6815" s="48"/>
      <c r="C6815" s="49"/>
      <c r="D6815" s="49"/>
      <c r="E6815" s="50"/>
      <c r="F6815" s="43"/>
      <c r="G6815" s="43"/>
      <c r="H6815" s="45"/>
      <c r="I6815" s="23"/>
      <c r="N6815" s="54"/>
      <c r="Y6815" s="53"/>
      <c r="Z6815" s="62"/>
    </row>
    <row r="6816" spans="1:26" s="20" customFormat="1" x14ac:dyDescent="0.2">
      <c r="A6816" s="43"/>
      <c r="B6816" s="48"/>
      <c r="C6816" s="49"/>
      <c r="D6816" s="49"/>
      <c r="E6816" s="50"/>
      <c r="F6816" s="43"/>
      <c r="G6816" s="43"/>
      <c r="H6816" s="45"/>
      <c r="I6816" s="23"/>
      <c r="N6816" s="54"/>
      <c r="Y6816" s="53"/>
      <c r="Z6816" s="62"/>
    </row>
    <row r="6817" spans="1:26" s="20" customFormat="1" x14ac:dyDescent="0.2">
      <c r="A6817" s="43"/>
      <c r="B6817" s="48"/>
      <c r="C6817" s="49"/>
      <c r="D6817" s="49"/>
      <c r="E6817" s="50"/>
      <c r="F6817" s="43"/>
      <c r="G6817" s="43"/>
      <c r="H6817" s="45"/>
      <c r="I6817" s="23"/>
      <c r="N6817" s="54"/>
      <c r="Y6817" s="53"/>
      <c r="Z6817" s="62"/>
    </row>
    <row r="6818" spans="1:26" s="20" customFormat="1" x14ac:dyDescent="0.2">
      <c r="A6818" s="43"/>
      <c r="B6818" s="48"/>
      <c r="C6818" s="49"/>
      <c r="D6818" s="49"/>
      <c r="E6818" s="50"/>
      <c r="F6818" s="43"/>
      <c r="G6818" s="43"/>
      <c r="H6818" s="45"/>
      <c r="I6818" s="23"/>
      <c r="N6818" s="54"/>
      <c r="Y6818" s="53"/>
      <c r="Z6818" s="62"/>
    </row>
    <row r="6819" spans="1:26" s="20" customFormat="1" x14ac:dyDescent="0.2">
      <c r="A6819" s="43"/>
      <c r="B6819" s="48"/>
      <c r="C6819" s="49"/>
      <c r="D6819" s="49"/>
      <c r="E6819" s="50"/>
      <c r="F6819" s="43"/>
      <c r="G6819" s="43"/>
      <c r="H6819" s="45"/>
      <c r="I6819" s="23"/>
      <c r="N6819" s="54"/>
      <c r="Y6819" s="53"/>
      <c r="Z6819" s="62"/>
    </row>
    <row r="6820" spans="1:26" s="20" customFormat="1" x14ac:dyDescent="0.2">
      <c r="A6820" s="43"/>
      <c r="B6820" s="48"/>
      <c r="C6820" s="49"/>
      <c r="D6820" s="49"/>
      <c r="E6820" s="50"/>
      <c r="F6820" s="43"/>
      <c r="G6820" s="43"/>
      <c r="H6820" s="45"/>
      <c r="I6820" s="23"/>
      <c r="N6820" s="54"/>
      <c r="Y6820" s="53"/>
      <c r="Z6820" s="62"/>
    </row>
    <row r="6821" spans="1:26" s="20" customFormat="1" x14ac:dyDescent="0.2">
      <c r="A6821" s="43"/>
      <c r="B6821" s="48"/>
      <c r="C6821" s="49"/>
      <c r="D6821" s="49"/>
      <c r="E6821" s="50"/>
      <c r="F6821" s="43"/>
      <c r="G6821" s="43"/>
      <c r="H6821" s="45"/>
      <c r="I6821" s="23"/>
      <c r="N6821" s="54"/>
      <c r="Y6821" s="53"/>
      <c r="Z6821" s="62"/>
    </row>
    <row r="6822" spans="1:26" s="20" customFormat="1" x14ac:dyDescent="0.2">
      <c r="A6822" s="43"/>
      <c r="B6822" s="48"/>
      <c r="C6822" s="49"/>
      <c r="D6822" s="49"/>
      <c r="E6822" s="50"/>
      <c r="F6822" s="43"/>
      <c r="G6822" s="43"/>
      <c r="H6822" s="45"/>
      <c r="I6822" s="23"/>
      <c r="N6822" s="54"/>
      <c r="Y6822" s="53"/>
      <c r="Z6822" s="62"/>
    </row>
    <row r="6823" spans="1:26" s="20" customFormat="1" x14ac:dyDescent="0.2">
      <c r="A6823" s="43"/>
      <c r="B6823" s="48"/>
      <c r="C6823" s="49"/>
      <c r="D6823" s="49"/>
      <c r="E6823" s="50"/>
      <c r="F6823" s="43"/>
      <c r="G6823" s="43"/>
      <c r="H6823" s="45"/>
      <c r="I6823" s="23"/>
      <c r="N6823" s="54"/>
      <c r="Y6823" s="53"/>
      <c r="Z6823" s="62"/>
    </row>
    <row r="6824" spans="1:26" s="20" customFormat="1" x14ac:dyDescent="0.2">
      <c r="A6824" s="43"/>
      <c r="B6824" s="48"/>
      <c r="C6824" s="49"/>
      <c r="D6824" s="49"/>
      <c r="E6824" s="50"/>
      <c r="F6824" s="43"/>
      <c r="G6824" s="43"/>
      <c r="H6824" s="45"/>
      <c r="I6824" s="23"/>
      <c r="N6824" s="54"/>
      <c r="Y6824" s="53"/>
      <c r="Z6824" s="62"/>
    </row>
    <row r="6825" spans="1:26" s="20" customFormat="1" x14ac:dyDescent="0.2">
      <c r="A6825" s="43"/>
      <c r="B6825" s="48"/>
      <c r="C6825" s="49"/>
      <c r="D6825" s="49"/>
      <c r="E6825" s="50"/>
      <c r="F6825" s="43"/>
      <c r="G6825" s="43"/>
      <c r="H6825" s="45"/>
      <c r="I6825" s="23"/>
      <c r="N6825" s="54"/>
      <c r="Y6825" s="53"/>
      <c r="Z6825" s="62"/>
    </row>
    <row r="6826" spans="1:26" s="20" customFormat="1" x14ac:dyDescent="0.2">
      <c r="A6826" s="43"/>
      <c r="B6826" s="48"/>
      <c r="C6826" s="49"/>
      <c r="D6826" s="49"/>
      <c r="E6826" s="50"/>
      <c r="F6826" s="43"/>
      <c r="G6826" s="43"/>
      <c r="H6826" s="45"/>
      <c r="I6826" s="23"/>
      <c r="N6826" s="54"/>
      <c r="Y6826" s="53"/>
      <c r="Z6826" s="62"/>
    </row>
    <row r="6827" spans="1:26" s="20" customFormat="1" x14ac:dyDescent="0.2">
      <c r="A6827" s="43"/>
      <c r="B6827" s="48"/>
      <c r="C6827" s="49"/>
      <c r="D6827" s="49"/>
      <c r="E6827" s="50"/>
      <c r="F6827" s="43"/>
      <c r="G6827" s="43"/>
      <c r="H6827" s="45"/>
      <c r="I6827" s="23"/>
      <c r="N6827" s="54"/>
      <c r="Y6827" s="53"/>
      <c r="Z6827" s="62"/>
    </row>
    <row r="6828" spans="1:26" s="20" customFormat="1" x14ac:dyDescent="0.2">
      <c r="A6828" s="43"/>
      <c r="B6828" s="48"/>
      <c r="C6828" s="49"/>
      <c r="D6828" s="49"/>
      <c r="E6828" s="50"/>
      <c r="F6828" s="43"/>
      <c r="G6828" s="43"/>
      <c r="H6828" s="45"/>
      <c r="I6828" s="23"/>
      <c r="N6828" s="54"/>
      <c r="Y6828" s="53"/>
      <c r="Z6828" s="62"/>
    </row>
    <row r="6829" spans="1:26" s="20" customFormat="1" x14ac:dyDescent="0.2">
      <c r="A6829" s="43"/>
      <c r="B6829" s="48"/>
      <c r="C6829" s="49"/>
      <c r="D6829" s="49"/>
      <c r="E6829" s="50"/>
      <c r="F6829" s="43"/>
      <c r="G6829" s="43"/>
      <c r="H6829" s="45"/>
      <c r="I6829" s="23"/>
      <c r="N6829" s="54"/>
      <c r="Y6829" s="53"/>
      <c r="Z6829" s="62"/>
    </row>
    <row r="6830" spans="1:26" s="20" customFormat="1" x14ac:dyDescent="0.2">
      <c r="A6830" s="43"/>
      <c r="B6830" s="48"/>
      <c r="C6830" s="49"/>
      <c r="D6830" s="49"/>
      <c r="E6830" s="50"/>
      <c r="F6830" s="43"/>
      <c r="G6830" s="43"/>
      <c r="H6830" s="45"/>
      <c r="I6830" s="23"/>
      <c r="N6830" s="54"/>
      <c r="Y6830" s="53"/>
      <c r="Z6830" s="62"/>
    </row>
    <row r="6831" spans="1:26" s="20" customFormat="1" x14ac:dyDescent="0.2">
      <c r="A6831" s="43"/>
      <c r="B6831" s="48"/>
      <c r="C6831" s="49"/>
      <c r="D6831" s="49"/>
      <c r="E6831" s="50"/>
      <c r="F6831" s="43"/>
      <c r="G6831" s="43"/>
      <c r="H6831" s="45"/>
      <c r="I6831" s="23"/>
      <c r="N6831" s="54"/>
      <c r="Y6831" s="53"/>
      <c r="Z6831" s="62"/>
    </row>
    <row r="6832" spans="1:26" s="20" customFormat="1" x14ac:dyDescent="0.2">
      <c r="A6832" s="43"/>
      <c r="B6832" s="48"/>
      <c r="C6832" s="49"/>
      <c r="D6832" s="49"/>
      <c r="E6832" s="50"/>
      <c r="F6832" s="43"/>
      <c r="G6832" s="43"/>
      <c r="H6832" s="45"/>
      <c r="I6832" s="23"/>
      <c r="N6832" s="54"/>
      <c r="Y6832" s="53"/>
      <c r="Z6832" s="62"/>
    </row>
    <row r="6833" spans="1:26" s="20" customFormat="1" x14ac:dyDescent="0.2">
      <c r="A6833" s="43"/>
      <c r="B6833" s="48"/>
      <c r="C6833" s="49"/>
      <c r="D6833" s="49"/>
      <c r="E6833" s="50"/>
      <c r="F6833" s="43"/>
      <c r="G6833" s="43"/>
      <c r="H6833" s="45"/>
      <c r="I6833" s="23"/>
      <c r="N6833" s="54"/>
      <c r="Y6833" s="53"/>
      <c r="Z6833" s="62"/>
    </row>
    <row r="6834" spans="1:26" s="20" customFormat="1" x14ac:dyDescent="0.2">
      <c r="A6834" s="43"/>
      <c r="B6834" s="48"/>
      <c r="C6834" s="49"/>
      <c r="D6834" s="49"/>
      <c r="E6834" s="50"/>
      <c r="F6834" s="43"/>
      <c r="G6834" s="43"/>
      <c r="H6834" s="45"/>
      <c r="I6834" s="23"/>
      <c r="N6834" s="54"/>
      <c r="Y6834" s="53"/>
      <c r="Z6834" s="62"/>
    </row>
    <row r="6835" spans="1:26" s="20" customFormat="1" x14ac:dyDescent="0.2">
      <c r="A6835" s="43"/>
      <c r="B6835" s="48"/>
      <c r="C6835" s="49"/>
      <c r="D6835" s="49"/>
      <c r="E6835" s="50"/>
      <c r="F6835" s="43"/>
      <c r="G6835" s="43"/>
      <c r="H6835" s="45"/>
      <c r="I6835" s="23"/>
      <c r="N6835" s="54"/>
      <c r="Y6835" s="53"/>
      <c r="Z6835" s="62"/>
    </row>
    <row r="6836" spans="1:26" s="20" customFormat="1" x14ac:dyDescent="0.2">
      <c r="A6836" s="43"/>
      <c r="B6836" s="48"/>
      <c r="C6836" s="49"/>
      <c r="D6836" s="49"/>
      <c r="E6836" s="50"/>
      <c r="F6836" s="43"/>
      <c r="G6836" s="43"/>
      <c r="H6836" s="45"/>
      <c r="I6836" s="23"/>
      <c r="N6836" s="54"/>
      <c r="Y6836" s="53"/>
      <c r="Z6836" s="62"/>
    </row>
    <row r="6837" spans="1:26" s="20" customFormat="1" x14ac:dyDescent="0.2">
      <c r="A6837" s="43"/>
      <c r="B6837" s="48"/>
      <c r="C6837" s="49"/>
      <c r="D6837" s="49"/>
      <c r="E6837" s="50"/>
      <c r="F6837" s="43"/>
      <c r="G6837" s="43"/>
      <c r="H6837" s="45"/>
      <c r="I6837" s="23"/>
      <c r="N6837" s="54"/>
      <c r="Y6837" s="53"/>
      <c r="Z6837" s="62"/>
    </row>
    <row r="6838" spans="1:26" s="20" customFormat="1" x14ac:dyDescent="0.2">
      <c r="A6838" s="43"/>
      <c r="B6838" s="48"/>
      <c r="C6838" s="49"/>
      <c r="D6838" s="49"/>
      <c r="E6838" s="50"/>
      <c r="F6838" s="43"/>
      <c r="G6838" s="43"/>
      <c r="H6838" s="45"/>
      <c r="I6838" s="23"/>
      <c r="N6838" s="54"/>
      <c r="Y6838" s="53"/>
      <c r="Z6838" s="62"/>
    </row>
    <row r="6839" spans="1:26" s="20" customFormat="1" x14ac:dyDescent="0.2">
      <c r="A6839" s="43"/>
      <c r="B6839" s="48"/>
      <c r="C6839" s="49"/>
      <c r="D6839" s="49"/>
      <c r="E6839" s="50"/>
      <c r="F6839" s="43"/>
      <c r="G6839" s="43"/>
      <c r="H6839" s="45"/>
      <c r="I6839" s="23"/>
      <c r="N6839" s="54"/>
      <c r="Y6839" s="53"/>
      <c r="Z6839" s="62"/>
    </row>
    <row r="6840" spans="1:26" s="20" customFormat="1" x14ac:dyDescent="0.2">
      <c r="A6840" s="43"/>
      <c r="B6840" s="48"/>
      <c r="C6840" s="49"/>
      <c r="D6840" s="49"/>
      <c r="E6840" s="50"/>
      <c r="F6840" s="43"/>
      <c r="G6840" s="43"/>
      <c r="H6840" s="45"/>
      <c r="I6840" s="23"/>
      <c r="N6840" s="54"/>
      <c r="Y6840" s="53"/>
      <c r="Z6840" s="62"/>
    </row>
    <row r="6841" spans="1:26" s="20" customFormat="1" x14ac:dyDescent="0.2">
      <c r="A6841" s="43"/>
      <c r="B6841" s="48"/>
      <c r="C6841" s="49"/>
      <c r="D6841" s="49"/>
      <c r="E6841" s="50"/>
      <c r="F6841" s="43"/>
      <c r="G6841" s="43"/>
      <c r="H6841" s="45"/>
      <c r="I6841" s="23"/>
      <c r="N6841" s="54"/>
      <c r="Y6841" s="53"/>
      <c r="Z6841" s="62"/>
    </row>
    <row r="6842" spans="1:26" s="20" customFormat="1" x14ac:dyDescent="0.2">
      <c r="A6842" s="43"/>
      <c r="B6842" s="48"/>
      <c r="C6842" s="49"/>
      <c r="D6842" s="49"/>
      <c r="E6842" s="50"/>
      <c r="F6842" s="43"/>
      <c r="G6842" s="43"/>
      <c r="H6842" s="45"/>
      <c r="I6842" s="23"/>
      <c r="N6842" s="54"/>
      <c r="Y6842" s="53"/>
      <c r="Z6842" s="62"/>
    </row>
    <row r="6843" spans="1:26" s="20" customFormat="1" x14ac:dyDescent="0.2">
      <c r="A6843" s="43"/>
      <c r="B6843" s="48"/>
      <c r="C6843" s="49"/>
      <c r="D6843" s="49"/>
      <c r="E6843" s="50"/>
      <c r="F6843" s="43"/>
      <c r="G6843" s="43"/>
      <c r="H6843" s="45"/>
      <c r="I6843" s="23"/>
      <c r="N6843" s="54"/>
      <c r="Y6843" s="53"/>
      <c r="Z6843" s="62"/>
    </row>
    <row r="6844" spans="1:26" s="20" customFormat="1" x14ac:dyDescent="0.2">
      <c r="A6844" s="43"/>
      <c r="B6844" s="48"/>
      <c r="C6844" s="49"/>
      <c r="D6844" s="49"/>
      <c r="E6844" s="50"/>
      <c r="F6844" s="43"/>
      <c r="G6844" s="43"/>
      <c r="H6844" s="45"/>
      <c r="I6844" s="23"/>
      <c r="N6844" s="54"/>
      <c r="Y6844" s="53"/>
      <c r="Z6844" s="62"/>
    </row>
    <row r="6845" spans="1:26" s="20" customFormat="1" x14ac:dyDescent="0.2">
      <c r="A6845" s="43"/>
      <c r="B6845" s="48"/>
      <c r="C6845" s="49"/>
      <c r="D6845" s="49"/>
      <c r="E6845" s="50"/>
      <c r="F6845" s="43"/>
      <c r="G6845" s="43"/>
      <c r="H6845" s="45"/>
      <c r="I6845" s="23"/>
      <c r="N6845" s="54"/>
      <c r="Y6845" s="53"/>
      <c r="Z6845" s="62"/>
    </row>
    <row r="6846" spans="1:26" s="20" customFormat="1" x14ac:dyDescent="0.2">
      <c r="A6846" s="43"/>
      <c r="B6846" s="48"/>
      <c r="C6846" s="49"/>
      <c r="D6846" s="49"/>
      <c r="E6846" s="50"/>
      <c r="F6846" s="43"/>
      <c r="G6846" s="43"/>
      <c r="H6846" s="45"/>
      <c r="I6846" s="23"/>
      <c r="N6846" s="54"/>
      <c r="Y6846" s="53"/>
      <c r="Z6846" s="62"/>
    </row>
    <row r="6847" spans="1:26" s="20" customFormat="1" x14ac:dyDescent="0.2">
      <c r="A6847" s="43"/>
      <c r="B6847" s="48"/>
      <c r="C6847" s="49"/>
      <c r="D6847" s="49"/>
      <c r="E6847" s="50"/>
      <c r="F6847" s="43"/>
      <c r="G6847" s="43"/>
      <c r="H6847" s="45"/>
      <c r="I6847" s="23"/>
      <c r="N6847" s="54"/>
      <c r="Y6847" s="53"/>
      <c r="Z6847" s="62"/>
    </row>
    <row r="6848" spans="1:26" s="20" customFormat="1" x14ac:dyDescent="0.2">
      <c r="A6848" s="43"/>
      <c r="B6848" s="48"/>
      <c r="C6848" s="49"/>
      <c r="D6848" s="49"/>
      <c r="E6848" s="50"/>
      <c r="F6848" s="43"/>
      <c r="G6848" s="43"/>
      <c r="H6848" s="45"/>
      <c r="I6848" s="23"/>
      <c r="N6848" s="54"/>
      <c r="Y6848" s="53"/>
      <c r="Z6848" s="62"/>
    </row>
    <row r="6849" spans="1:26" s="20" customFormat="1" x14ac:dyDescent="0.2">
      <c r="A6849" s="43"/>
      <c r="B6849" s="48"/>
      <c r="C6849" s="49"/>
      <c r="D6849" s="49"/>
      <c r="E6849" s="50"/>
      <c r="F6849" s="43"/>
      <c r="G6849" s="43"/>
      <c r="H6849" s="45"/>
      <c r="I6849" s="23"/>
      <c r="N6849" s="54"/>
      <c r="Y6849" s="53"/>
      <c r="Z6849" s="62"/>
    </row>
    <row r="6850" spans="1:26" s="20" customFormat="1" x14ac:dyDescent="0.2">
      <c r="A6850" s="43"/>
      <c r="B6850" s="48"/>
      <c r="C6850" s="49"/>
      <c r="D6850" s="49"/>
      <c r="E6850" s="50"/>
      <c r="F6850" s="43"/>
      <c r="G6850" s="43"/>
      <c r="H6850" s="45"/>
      <c r="I6850" s="23"/>
      <c r="N6850" s="54"/>
      <c r="Y6850" s="53"/>
      <c r="Z6850" s="62"/>
    </row>
    <row r="6851" spans="1:26" s="20" customFormat="1" x14ac:dyDescent="0.2">
      <c r="A6851" s="43"/>
      <c r="B6851" s="48"/>
      <c r="C6851" s="49"/>
      <c r="D6851" s="49"/>
      <c r="E6851" s="50"/>
      <c r="F6851" s="43"/>
      <c r="G6851" s="43"/>
      <c r="H6851" s="45"/>
      <c r="I6851" s="23"/>
      <c r="N6851" s="54"/>
      <c r="Y6851" s="53"/>
      <c r="Z6851" s="62"/>
    </row>
    <row r="6852" spans="1:26" s="20" customFormat="1" x14ac:dyDescent="0.2">
      <c r="A6852" s="43"/>
      <c r="B6852" s="48"/>
      <c r="C6852" s="49"/>
      <c r="D6852" s="49"/>
      <c r="E6852" s="50"/>
      <c r="F6852" s="43"/>
      <c r="G6852" s="43"/>
      <c r="H6852" s="45"/>
      <c r="I6852" s="23"/>
      <c r="N6852" s="54"/>
      <c r="Y6852" s="53"/>
      <c r="Z6852" s="62"/>
    </row>
    <row r="6853" spans="1:26" s="20" customFormat="1" x14ac:dyDescent="0.2">
      <c r="A6853" s="43"/>
      <c r="B6853" s="48"/>
      <c r="C6853" s="49"/>
      <c r="D6853" s="49"/>
      <c r="E6853" s="50"/>
      <c r="F6853" s="43"/>
      <c r="G6853" s="43"/>
      <c r="H6853" s="45"/>
      <c r="I6853" s="23"/>
      <c r="N6853" s="54"/>
      <c r="Y6853" s="53"/>
      <c r="Z6853" s="62"/>
    </row>
    <row r="6854" spans="1:26" s="20" customFormat="1" x14ac:dyDescent="0.2">
      <c r="A6854" s="43"/>
      <c r="B6854" s="48"/>
      <c r="C6854" s="49"/>
      <c r="D6854" s="49"/>
      <c r="E6854" s="50"/>
      <c r="F6854" s="43"/>
      <c r="G6854" s="43"/>
      <c r="H6854" s="45"/>
      <c r="I6854" s="23"/>
      <c r="N6854" s="54"/>
      <c r="Y6854" s="53"/>
      <c r="Z6854" s="62"/>
    </row>
    <row r="6855" spans="1:26" s="20" customFormat="1" x14ac:dyDescent="0.2">
      <c r="A6855" s="43"/>
      <c r="B6855" s="48"/>
      <c r="C6855" s="49"/>
      <c r="D6855" s="49"/>
      <c r="E6855" s="50"/>
      <c r="F6855" s="43"/>
      <c r="G6855" s="43"/>
      <c r="H6855" s="45"/>
      <c r="I6855" s="23"/>
      <c r="N6855" s="54"/>
      <c r="Y6855" s="53"/>
      <c r="Z6855" s="62"/>
    </row>
    <row r="6856" spans="1:26" s="20" customFormat="1" x14ac:dyDescent="0.2">
      <c r="A6856" s="43"/>
      <c r="B6856" s="48"/>
      <c r="C6856" s="49"/>
      <c r="D6856" s="49"/>
      <c r="E6856" s="50"/>
      <c r="F6856" s="43"/>
      <c r="G6856" s="43"/>
      <c r="H6856" s="45"/>
      <c r="I6856" s="23"/>
      <c r="N6856" s="54"/>
      <c r="Y6856" s="53"/>
      <c r="Z6856" s="62"/>
    </row>
    <row r="6857" spans="1:26" s="20" customFormat="1" x14ac:dyDescent="0.2">
      <c r="A6857" s="43"/>
      <c r="B6857" s="48"/>
      <c r="C6857" s="49"/>
      <c r="D6857" s="49"/>
      <c r="E6857" s="50"/>
      <c r="F6857" s="43"/>
      <c r="G6857" s="43"/>
      <c r="H6857" s="45"/>
      <c r="I6857" s="23"/>
      <c r="N6857" s="54"/>
      <c r="Y6857" s="53"/>
      <c r="Z6857" s="62"/>
    </row>
    <row r="6858" spans="1:26" s="20" customFormat="1" x14ac:dyDescent="0.2">
      <c r="A6858" s="43"/>
      <c r="B6858" s="48"/>
      <c r="C6858" s="49"/>
      <c r="D6858" s="49"/>
      <c r="E6858" s="50"/>
      <c r="F6858" s="43"/>
      <c r="G6858" s="43"/>
      <c r="H6858" s="45"/>
      <c r="I6858" s="23"/>
      <c r="N6858" s="54"/>
      <c r="Y6858" s="53"/>
      <c r="Z6858" s="62"/>
    </row>
    <row r="6859" spans="1:26" s="20" customFormat="1" x14ac:dyDescent="0.2">
      <c r="A6859" s="43"/>
      <c r="B6859" s="48"/>
      <c r="C6859" s="49"/>
      <c r="D6859" s="49"/>
      <c r="E6859" s="50"/>
      <c r="F6859" s="43"/>
      <c r="G6859" s="43"/>
      <c r="H6859" s="45"/>
      <c r="I6859" s="23"/>
      <c r="N6859" s="54"/>
      <c r="Y6859" s="53"/>
      <c r="Z6859" s="62"/>
    </row>
    <row r="6860" spans="1:26" s="20" customFormat="1" x14ac:dyDescent="0.2">
      <c r="A6860" s="43"/>
      <c r="B6860" s="48"/>
      <c r="C6860" s="49"/>
      <c r="D6860" s="49"/>
      <c r="E6860" s="50"/>
      <c r="F6860" s="43"/>
      <c r="G6860" s="43"/>
      <c r="H6860" s="45"/>
      <c r="I6860" s="23"/>
      <c r="N6860" s="54"/>
      <c r="Y6860" s="53"/>
      <c r="Z6860" s="62"/>
    </row>
    <row r="6861" spans="1:26" s="20" customFormat="1" x14ac:dyDescent="0.2">
      <c r="A6861" s="43"/>
      <c r="B6861" s="48"/>
      <c r="C6861" s="49"/>
      <c r="D6861" s="49"/>
      <c r="E6861" s="50"/>
      <c r="F6861" s="43"/>
      <c r="G6861" s="43"/>
      <c r="H6861" s="45"/>
      <c r="I6861" s="23"/>
      <c r="N6861" s="54"/>
      <c r="Y6861" s="53"/>
      <c r="Z6861" s="62"/>
    </row>
    <row r="6862" spans="1:26" s="20" customFormat="1" x14ac:dyDescent="0.2">
      <c r="A6862" s="43"/>
      <c r="B6862" s="48"/>
      <c r="C6862" s="49"/>
      <c r="D6862" s="49"/>
      <c r="E6862" s="50"/>
      <c r="F6862" s="43"/>
      <c r="G6862" s="43"/>
      <c r="H6862" s="45"/>
      <c r="I6862" s="23"/>
      <c r="N6862" s="54"/>
      <c r="Y6862" s="53"/>
      <c r="Z6862" s="62"/>
    </row>
    <row r="6863" spans="1:26" s="20" customFormat="1" x14ac:dyDescent="0.2">
      <c r="A6863" s="43"/>
      <c r="B6863" s="48"/>
      <c r="C6863" s="49"/>
      <c r="D6863" s="49"/>
      <c r="E6863" s="50"/>
      <c r="F6863" s="43"/>
      <c r="G6863" s="43"/>
      <c r="H6863" s="45"/>
      <c r="I6863" s="23"/>
      <c r="N6863" s="54"/>
      <c r="Y6863" s="53"/>
      <c r="Z6863" s="62"/>
    </row>
    <row r="6864" spans="1:26" s="20" customFormat="1" x14ac:dyDescent="0.2">
      <c r="A6864" s="43"/>
      <c r="B6864" s="48"/>
      <c r="C6864" s="49"/>
      <c r="D6864" s="49"/>
      <c r="E6864" s="50"/>
      <c r="F6864" s="43"/>
      <c r="G6864" s="43"/>
      <c r="H6864" s="45"/>
      <c r="I6864" s="23"/>
      <c r="N6864" s="54"/>
      <c r="Y6864" s="53"/>
      <c r="Z6864" s="62"/>
    </row>
    <row r="6865" spans="1:26" s="20" customFormat="1" x14ac:dyDescent="0.2">
      <c r="A6865" s="43"/>
      <c r="B6865" s="48"/>
      <c r="C6865" s="49"/>
      <c r="D6865" s="49"/>
      <c r="E6865" s="50"/>
      <c r="F6865" s="43"/>
      <c r="G6865" s="43"/>
      <c r="H6865" s="45"/>
      <c r="I6865" s="23"/>
      <c r="N6865" s="54"/>
      <c r="Y6865" s="53"/>
      <c r="Z6865" s="62"/>
    </row>
    <row r="6866" spans="1:26" s="20" customFormat="1" x14ac:dyDescent="0.2">
      <c r="A6866" s="43"/>
      <c r="B6866" s="48"/>
      <c r="C6866" s="49"/>
      <c r="D6866" s="49"/>
      <c r="E6866" s="50"/>
      <c r="F6866" s="43"/>
      <c r="G6866" s="43"/>
      <c r="H6866" s="45"/>
      <c r="I6866" s="23"/>
      <c r="N6866" s="54"/>
      <c r="Y6866" s="53"/>
      <c r="Z6866" s="62"/>
    </row>
    <row r="6867" spans="1:26" s="20" customFormat="1" x14ac:dyDescent="0.2">
      <c r="A6867" s="43"/>
      <c r="B6867" s="48"/>
      <c r="C6867" s="49"/>
      <c r="D6867" s="49"/>
      <c r="E6867" s="50"/>
      <c r="F6867" s="43"/>
      <c r="G6867" s="43"/>
      <c r="H6867" s="45"/>
      <c r="I6867" s="23"/>
      <c r="N6867" s="54"/>
      <c r="Y6867" s="53"/>
      <c r="Z6867" s="62"/>
    </row>
    <row r="6868" spans="1:26" s="20" customFormat="1" x14ac:dyDescent="0.2">
      <c r="A6868" s="43"/>
      <c r="B6868" s="48"/>
      <c r="C6868" s="49"/>
      <c r="D6868" s="49"/>
      <c r="E6868" s="50"/>
      <c r="F6868" s="43"/>
      <c r="G6868" s="43"/>
      <c r="H6868" s="45"/>
      <c r="I6868" s="23"/>
      <c r="N6868" s="54"/>
      <c r="Y6868" s="53"/>
      <c r="Z6868" s="62"/>
    </row>
    <row r="6869" spans="1:26" s="20" customFormat="1" x14ac:dyDescent="0.2">
      <c r="A6869" s="43"/>
      <c r="B6869" s="48"/>
      <c r="C6869" s="49"/>
      <c r="D6869" s="49"/>
      <c r="E6869" s="50"/>
      <c r="F6869" s="43"/>
      <c r="G6869" s="43"/>
      <c r="H6869" s="45"/>
      <c r="I6869" s="23"/>
      <c r="N6869" s="54"/>
      <c r="Y6869" s="53"/>
      <c r="Z6869" s="62"/>
    </row>
    <row r="6870" spans="1:26" s="20" customFormat="1" x14ac:dyDescent="0.2">
      <c r="A6870" s="43"/>
      <c r="B6870" s="48"/>
      <c r="C6870" s="49"/>
      <c r="D6870" s="49"/>
      <c r="E6870" s="50"/>
      <c r="F6870" s="43"/>
      <c r="G6870" s="43"/>
      <c r="H6870" s="45"/>
      <c r="I6870" s="23"/>
      <c r="N6870" s="54"/>
      <c r="Y6870" s="53"/>
      <c r="Z6870" s="62"/>
    </row>
    <row r="6871" spans="1:26" s="20" customFormat="1" x14ac:dyDescent="0.2">
      <c r="A6871" s="43"/>
      <c r="B6871" s="48"/>
      <c r="C6871" s="49"/>
      <c r="D6871" s="49"/>
      <c r="E6871" s="50"/>
      <c r="F6871" s="43"/>
      <c r="G6871" s="43"/>
      <c r="H6871" s="45"/>
      <c r="I6871" s="23"/>
      <c r="N6871" s="54"/>
      <c r="Y6871" s="53"/>
      <c r="Z6871" s="62"/>
    </row>
    <row r="6872" spans="1:26" s="20" customFormat="1" x14ac:dyDescent="0.2">
      <c r="A6872" s="43"/>
      <c r="B6872" s="48"/>
      <c r="C6872" s="49"/>
      <c r="D6872" s="49"/>
      <c r="E6872" s="50"/>
      <c r="F6872" s="43"/>
      <c r="G6872" s="43"/>
      <c r="H6872" s="45"/>
      <c r="I6872" s="23"/>
      <c r="N6872" s="54"/>
      <c r="Y6872" s="53"/>
      <c r="Z6872" s="62"/>
    </row>
    <row r="6873" spans="1:26" s="20" customFormat="1" x14ac:dyDescent="0.2">
      <c r="A6873" s="43"/>
      <c r="B6873" s="48"/>
      <c r="C6873" s="49"/>
      <c r="D6873" s="49"/>
      <c r="E6873" s="50"/>
      <c r="F6873" s="43"/>
      <c r="G6873" s="43"/>
      <c r="H6873" s="45"/>
      <c r="I6873" s="23"/>
      <c r="N6873" s="54"/>
      <c r="Y6873" s="53"/>
      <c r="Z6873" s="62"/>
    </row>
    <row r="6874" spans="1:26" s="20" customFormat="1" x14ac:dyDescent="0.2">
      <c r="A6874" s="43"/>
      <c r="B6874" s="48"/>
      <c r="C6874" s="49"/>
      <c r="D6874" s="49"/>
      <c r="E6874" s="50"/>
      <c r="F6874" s="43"/>
      <c r="G6874" s="43"/>
      <c r="H6874" s="45"/>
      <c r="I6874" s="23"/>
      <c r="N6874" s="54"/>
      <c r="Y6874" s="53"/>
      <c r="Z6874" s="62"/>
    </row>
    <row r="6875" spans="1:26" s="20" customFormat="1" x14ac:dyDescent="0.2">
      <c r="A6875" s="43"/>
      <c r="B6875" s="48"/>
      <c r="C6875" s="49"/>
      <c r="D6875" s="49"/>
      <c r="E6875" s="50"/>
      <c r="F6875" s="43"/>
      <c r="G6875" s="43"/>
      <c r="H6875" s="45"/>
      <c r="I6875" s="23"/>
      <c r="N6875" s="54"/>
      <c r="Y6875" s="53"/>
      <c r="Z6875" s="62"/>
    </row>
    <row r="6876" spans="1:26" s="20" customFormat="1" x14ac:dyDescent="0.2">
      <c r="A6876" s="43"/>
      <c r="B6876" s="48"/>
      <c r="C6876" s="49"/>
      <c r="D6876" s="49"/>
      <c r="E6876" s="50"/>
      <c r="F6876" s="43"/>
      <c r="G6876" s="43"/>
      <c r="H6876" s="45"/>
      <c r="I6876" s="23"/>
      <c r="N6876" s="54"/>
      <c r="Y6876" s="53"/>
      <c r="Z6876" s="62"/>
    </row>
    <row r="6877" spans="1:26" s="20" customFormat="1" x14ac:dyDescent="0.2">
      <c r="A6877" s="43"/>
      <c r="B6877" s="48"/>
      <c r="C6877" s="49"/>
      <c r="D6877" s="49"/>
      <c r="E6877" s="50"/>
      <c r="F6877" s="43"/>
      <c r="G6877" s="43"/>
      <c r="H6877" s="45"/>
      <c r="I6877" s="23"/>
      <c r="N6877" s="54"/>
      <c r="Y6877" s="53"/>
      <c r="Z6877" s="62"/>
    </row>
    <row r="6878" spans="1:26" s="20" customFormat="1" x14ac:dyDescent="0.2">
      <c r="A6878" s="43"/>
      <c r="B6878" s="48"/>
      <c r="C6878" s="49"/>
      <c r="D6878" s="49"/>
      <c r="E6878" s="50"/>
      <c r="F6878" s="43"/>
      <c r="G6878" s="43"/>
      <c r="H6878" s="45"/>
      <c r="I6878" s="23"/>
      <c r="N6878" s="54"/>
      <c r="Y6878" s="53"/>
      <c r="Z6878" s="62"/>
    </row>
    <row r="6879" spans="1:26" s="20" customFormat="1" x14ac:dyDescent="0.2">
      <c r="A6879" s="43"/>
      <c r="B6879" s="48"/>
      <c r="C6879" s="49"/>
      <c r="D6879" s="49"/>
      <c r="E6879" s="50"/>
      <c r="F6879" s="43"/>
      <c r="G6879" s="43"/>
      <c r="H6879" s="45"/>
      <c r="I6879" s="23"/>
      <c r="N6879" s="54"/>
      <c r="Y6879" s="53"/>
      <c r="Z6879" s="62"/>
    </row>
    <row r="6880" spans="1:26" s="20" customFormat="1" x14ac:dyDescent="0.2">
      <c r="A6880" s="43"/>
      <c r="B6880" s="48"/>
      <c r="C6880" s="49"/>
      <c r="D6880" s="49"/>
      <c r="E6880" s="50"/>
      <c r="F6880" s="43"/>
      <c r="G6880" s="43"/>
      <c r="H6880" s="45"/>
      <c r="I6880" s="23"/>
      <c r="N6880" s="54"/>
      <c r="Y6880" s="53"/>
      <c r="Z6880" s="62"/>
    </row>
    <row r="6881" spans="1:26" s="20" customFormat="1" x14ac:dyDescent="0.2">
      <c r="A6881" s="43"/>
      <c r="B6881" s="48"/>
      <c r="C6881" s="49"/>
      <c r="D6881" s="49"/>
      <c r="E6881" s="50"/>
      <c r="F6881" s="43"/>
      <c r="G6881" s="43"/>
      <c r="H6881" s="45"/>
      <c r="I6881" s="23"/>
      <c r="N6881" s="54"/>
      <c r="Y6881" s="53"/>
      <c r="Z6881" s="62"/>
    </row>
    <row r="6882" spans="1:26" s="20" customFormat="1" x14ac:dyDescent="0.2">
      <c r="A6882" s="43"/>
      <c r="B6882" s="48"/>
      <c r="C6882" s="49"/>
      <c r="D6882" s="49"/>
      <c r="E6882" s="50"/>
      <c r="F6882" s="43"/>
      <c r="G6882" s="43"/>
      <c r="H6882" s="45"/>
      <c r="I6882" s="23"/>
      <c r="N6882" s="54"/>
      <c r="Y6882" s="53"/>
      <c r="Z6882" s="62"/>
    </row>
    <row r="6883" spans="1:26" s="20" customFormat="1" x14ac:dyDescent="0.2">
      <c r="A6883" s="43"/>
      <c r="B6883" s="48"/>
      <c r="C6883" s="49"/>
      <c r="D6883" s="49"/>
      <c r="E6883" s="50"/>
      <c r="F6883" s="43"/>
      <c r="G6883" s="43"/>
      <c r="H6883" s="45"/>
      <c r="I6883" s="23"/>
      <c r="N6883" s="54"/>
      <c r="Y6883" s="53"/>
      <c r="Z6883" s="62"/>
    </row>
    <row r="6884" spans="1:26" s="20" customFormat="1" x14ac:dyDescent="0.2">
      <c r="A6884" s="43"/>
      <c r="B6884" s="48"/>
      <c r="C6884" s="49"/>
      <c r="D6884" s="49"/>
      <c r="E6884" s="50"/>
      <c r="F6884" s="43"/>
      <c r="G6884" s="43"/>
      <c r="H6884" s="45"/>
      <c r="I6884" s="23"/>
      <c r="N6884" s="54"/>
      <c r="Y6884" s="53"/>
      <c r="Z6884" s="62"/>
    </row>
    <row r="6885" spans="1:26" s="20" customFormat="1" x14ac:dyDescent="0.2">
      <c r="A6885" s="43"/>
      <c r="B6885" s="48"/>
      <c r="C6885" s="49"/>
      <c r="D6885" s="49"/>
      <c r="E6885" s="50"/>
      <c r="F6885" s="43"/>
      <c r="G6885" s="43"/>
      <c r="H6885" s="45"/>
      <c r="I6885" s="23"/>
      <c r="N6885" s="54"/>
      <c r="Y6885" s="53"/>
      <c r="Z6885" s="62"/>
    </row>
    <row r="6886" spans="1:26" s="20" customFormat="1" x14ac:dyDescent="0.2">
      <c r="A6886" s="43"/>
      <c r="B6886" s="48"/>
      <c r="C6886" s="49"/>
      <c r="D6886" s="49"/>
      <c r="E6886" s="50"/>
      <c r="F6886" s="43"/>
      <c r="G6886" s="43"/>
      <c r="H6886" s="45"/>
      <c r="I6886" s="23"/>
      <c r="N6886" s="54"/>
      <c r="Y6886" s="53"/>
      <c r="Z6886" s="62"/>
    </row>
    <row r="6887" spans="1:26" s="20" customFormat="1" x14ac:dyDescent="0.2">
      <c r="A6887" s="43"/>
      <c r="B6887" s="48"/>
      <c r="C6887" s="49"/>
      <c r="D6887" s="49"/>
      <c r="E6887" s="50"/>
      <c r="F6887" s="43"/>
      <c r="G6887" s="43"/>
      <c r="H6887" s="45"/>
      <c r="I6887" s="23"/>
      <c r="N6887" s="54"/>
      <c r="Y6887" s="53"/>
      <c r="Z6887" s="62"/>
    </row>
    <row r="6888" spans="1:26" s="20" customFormat="1" x14ac:dyDescent="0.2">
      <c r="A6888" s="43"/>
      <c r="B6888" s="48"/>
      <c r="C6888" s="49"/>
      <c r="D6888" s="49"/>
      <c r="E6888" s="50"/>
      <c r="F6888" s="43"/>
      <c r="G6888" s="43"/>
      <c r="H6888" s="45"/>
      <c r="I6888" s="23"/>
      <c r="N6888" s="54"/>
      <c r="Y6888" s="53"/>
      <c r="Z6888" s="62"/>
    </row>
    <row r="6889" spans="1:26" s="20" customFormat="1" x14ac:dyDescent="0.2">
      <c r="A6889" s="43"/>
      <c r="B6889" s="48"/>
      <c r="C6889" s="49"/>
      <c r="D6889" s="49"/>
      <c r="E6889" s="50"/>
      <c r="F6889" s="43"/>
      <c r="G6889" s="43"/>
      <c r="H6889" s="45"/>
      <c r="I6889" s="23"/>
      <c r="N6889" s="54"/>
      <c r="Y6889" s="53"/>
      <c r="Z6889" s="62"/>
    </row>
    <row r="6890" spans="1:26" s="20" customFormat="1" x14ac:dyDescent="0.2">
      <c r="A6890" s="43"/>
      <c r="B6890" s="48"/>
      <c r="C6890" s="49"/>
      <c r="D6890" s="49"/>
      <c r="E6890" s="50"/>
      <c r="F6890" s="43"/>
      <c r="G6890" s="43"/>
      <c r="H6890" s="45"/>
      <c r="I6890" s="23"/>
      <c r="N6890" s="54"/>
      <c r="Y6890" s="53"/>
      <c r="Z6890" s="62"/>
    </row>
    <row r="6891" spans="1:26" s="20" customFormat="1" x14ac:dyDescent="0.2">
      <c r="A6891" s="43"/>
      <c r="B6891" s="48"/>
      <c r="C6891" s="49"/>
      <c r="D6891" s="49"/>
      <c r="E6891" s="50"/>
      <c r="F6891" s="43"/>
      <c r="G6891" s="43"/>
      <c r="H6891" s="45"/>
      <c r="I6891" s="23"/>
      <c r="N6891" s="54"/>
      <c r="Y6891" s="53"/>
      <c r="Z6891" s="62"/>
    </row>
    <row r="6892" spans="1:26" s="20" customFormat="1" x14ac:dyDescent="0.2">
      <c r="A6892" s="43"/>
      <c r="B6892" s="48"/>
      <c r="C6892" s="49"/>
      <c r="D6892" s="49"/>
      <c r="E6892" s="50"/>
      <c r="F6892" s="43"/>
      <c r="G6892" s="43"/>
      <c r="H6892" s="45"/>
      <c r="I6892" s="23"/>
      <c r="N6892" s="54"/>
      <c r="Y6892" s="53"/>
      <c r="Z6892" s="62"/>
    </row>
    <row r="6893" spans="1:26" s="20" customFormat="1" x14ac:dyDescent="0.2">
      <c r="A6893" s="43"/>
      <c r="B6893" s="48"/>
      <c r="C6893" s="49"/>
      <c r="D6893" s="49"/>
      <c r="E6893" s="50"/>
      <c r="F6893" s="43"/>
      <c r="G6893" s="43"/>
      <c r="H6893" s="45"/>
      <c r="I6893" s="23"/>
      <c r="N6893" s="54"/>
      <c r="Y6893" s="53"/>
      <c r="Z6893" s="62"/>
    </row>
    <row r="6894" spans="1:26" s="20" customFormat="1" x14ac:dyDescent="0.2">
      <c r="A6894" s="43"/>
      <c r="B6894" s="48"/>
      <c r="C6894" s="49"/>
      <c r="D6894" s="49"/>
      <c r="E6894" s="50"/>
      <c r="F6894" s="43"/>
      <c r="G6894" s="43"/>
      <c r="H6894" s="45"/>
      <c r="I6894" s="23"/>
      <c r="N6894" s="54"/>
      <c r="Y6894" s="53"/>
      <c r="Z6894" s="62"/>
    </row>
    <row r="6895" spans="1:26" s="20" customFormat="1" x14ac:dyDescent="0.2">
      <c r="A6895" s="43"/>
      <c r="B6895" s="48"/>
      <c r="C6895" s="49"/>
      <c r="D6895" s="49"/>
      <c r="E6895" s="50"/>
      <c r="F6895" s="43"/>
      <c r="G6895" s="43"/>
      <c r="H6895" s="45"/>
      <c r="I6895" s="23"/>
      <c r="N6895" s="54"/>
      <c r="Y6895" s="53"/>
      <c r="Z6895" s="62"/>
    </row>
    <row r="6896" spans="1:26" s="20" customFormat="1" x14ac:dyDescent="0.2">
      <c r="A6896" s="43"/>
      <c r="B6896" s="48"/>
      <c r="C6896" s="49"/>
      <c r="D6896" s="49"/>
      <c r="E6896" s="50"/>
      <c r="F6896" s="43"/>
      <c r="G6896" s="43"/>
      <c r="H6896" s="45"/>
      <c r="I6896" s="23"/>
      <c r="N6896" s="54"/>
      <c r="Y6896" s="53"/>
      <c r="Z6896" s="62"/>
    </row>
    <row r="6897" spans="1:26" s="20" customFormat="1" x14ac:dyDescent="0.2">
      <c r="A6897" s="43"/>
      <c r="B6897" s="48"/>
      <c r="C6897" s="49"/>
      <c r="D6897" s="49"/>
      <c r="E6897" s="50"/>
      <c r="F6897" s="43"/>
      <c r="G6897" s="43"/>
      <c r="H6897" s="45"/>
      <c r="I6897" s="23"/>
      <c r="N6897" s="54"/>
      <c r="Y6897" s="53"/>
      <c r="Z6897" s="62"/>
    </row>
    <row r="6898" spans="1:26" s="20" customFormat="1" x14ac:dyDescent="0.2">
      <c r="A6898" s="43"/>
      <c r="B6898" s="48"/>
      <c r="C6898" s="49"/>
      <c r="D6898" s="49"/>
      <c r="E6898" s="50"/>
      <c r="F6898" s="43"/>
      <c r="G6898" s="43"/>
      <c r="H6898" s="45"/>
      <c r="I6898" s="23"/>
      <c r="N6898" s="54"/>
      <c r="Y6898" s="53"/>
      <c r="Z6898" s="62"/>
    </row>
    <row r="6899" spans="1:26" s="20" customFormat="1" x14ac:dyDescent="0.2">
      <c r="A6899" s="43"/>
      <c r="B6899" s="48"/>
      <c r="C6899" s="49"/>
      <c r="D6899" s="49"/>
      <c r="E6899" s="50"/>
      <c r="F6899" s="43"/>
      <c r="G6899" s="43"/>
      <c r="H6899" s="45"/>
      <c r="I6899" s="23"/>
      <c r="N6899" s="54"/>
      <c r="Y6899" s="53"/>
      <c r="Z6899" s="62"/>
    </row>
    <row r="6900" spans="1:26" s="20" customFormat="1" x14ac:dyDescent="0.2">
      <c r="A6900" s="43"/>
      <c r="B6900" s="48"/>
      <c r="C6900" s="49"/>
      <c r="D6900" s="49"/>
      <c r="E6900" s="50"/>
      <c r="F6900" s="43"/>
      <c r="G6900" s="43"/>
      <c r="H6900" s="45"/>
      <c r="I6900" s="23"/>
      <c r="N6900" s="54"/>
      <c r="Y6900" s="53"/>
      <c r="Z6900" s="62"/>
    </row>
    <row r="6901" spans="1:26" s="20" customFormat="1" x14ac:dyDescent="0.2">
      <c r="A6901" s="43"/>
      <c r="B6901" s="48"/>
      <c r="C6901" s="49"/>
      <c r="D6901" s="49"/>
      <c r="E6901" s="50"/>
      <c r="F6901" s="43"/>
      <c r="G6901" s="43"/>
      <c r="H6901" s="45"/>
      <c r="I6901" s="23"/>
      <c r="N6901" s="54"/>
      <c r="Y6901" s="53"/>
      <c r="Z6901" s="62"/>
    </row>
    <row r="6902" spans="1:26" s="20" customFormat="1" x14ac:dyDescent="0.2">
      <c r="A6902" s="43"/>
      <c r="B6902" s="48"/>
      <c r="C6902" s="49"/>
      <c r="D6902" s="49"/>
      <c r="E6902" s="50"/>
      <c r="F6902" s="43"/>
      <c r="G6902" s="43"/>
      <c r="H6902" s="45"/>
      <c r="I6902" s="23"/>
      <c r="N6902" s="54"/>
      <c r="Y6902" s="53"/>
      <c r="Z6902" s="62"/>
    </row>
    <row r="6903" spans="1:26" s="20" customFormat="1" x14ac:dyDescent="0.2">
      <c r="A6903" s="43"/>
      <c r="B6903" s="48"/>
      <c r="C6903" s="49"/>
      <c r="D6903" s="49"/>
      <c r="E6903" s="50"/>
      <c r="F6903" s="43"/>
      <c r="G6903" s="43"/>
      <c r="H6903" s="45"/>
      <c r="I6903" s="23"/>
      <c r="N6903" s="54"/>
      <c r="Y6903" s="53"/>
      <c r="Z6903" s="62"/>
    </row>
    <row r="6904" spans="1:26" s="20" customFormat="1" x14ac:dyDescent="0.2">
      <c r="A6904" s="43"/>
      <c r="B6904" s="48"/>
      <c r="C6904" s="49"/>
      <c r="D6904" s="49"/>
      <c r="E6904" s="50"/>
      <c r="F6904" s="43"/>
      <c r="G6904" s="43"/>
      <c r="H6904" s="45"/>
      <c r="I6904" s="23"/>
      <c r="N6904" s="54"/>
      <c r="Y6904" s="53"/>
      <c r="Z6904" s="62"/>
    </row>
    <row r="6905" spans="1:26" s="20" customFormat="1" x14ac:dyDescent="0.2">
      <c r="A6905" s="43"/>
      <c r="B6905" s="48"/>
      <c r="C6905" s="49"/>
      <c r="D6905" s="49"/>
      <c r="E6905" s="50"/>
      <c r="F6905" s="43"/>
      <c r="G6905" s="43"/>
      <c r="H6905" s="45"/>
      <c r="I6905" s="23"/>
      <c r="N6905" s="54"/>
      <c r="Y6905" s="53"/>
      <c r="Z6905" s="62"/>
    </row>
    <row r="6906" spans="1:26" s="20" customFormat="1" x14ac:dyDescent="0.2">
      <c r="A6906" s="43"/>
      <c r="B6906" s="48"/>
      <c r="C6906" s="49"/>
      <c r="D6906" s="49"/>
      <c r="E6906" s="50"/>
      <c r="F6906" s="43"/>
      <c r="G6906" s="43"/>
      <c r="H6906" s="45"/>
      <c r="I6906" s="23"/>
      <c r="N6906" s="54"/>
      <c r="Y6906" s="53"/>
      <c r="Z6906" s="62"/>
    </row>
    <row r="6907" spans="1:26" s="20" customFormat="1" x14ac:dyDescent="0.2">
      <c r="A6907" s="43"/>
      <c r="B6907" s="48"/>
      <c r="C6907" s="49"/>
      <c r="D6907" s="49"/>
      <c r="E6907" s="50"/>
      <c r="F6907" s="43"/>
      <c r="G6907" s="43"/>
      <c r="H6907" s="45"/>
      <c r="I6907" s="23"/>
      <c r="N6907" s="54"/>
      <c r="Y6907" s="53"/>
      <c r="Z6907" s="62"/>
    </row>
    <row r="6908" spans="1:26" s="20" customFormat="1" x14ac:dyDescent="0.2">
      <c r="A6908" s="43"/>
      <c r="B6908" s="48"/>
      <c r="C6908" s="49"/>
      <c r="D6908" s="49"/>
      <c r="E6908" s="50"/>
      <c r="F6908" s="43"/>
      <c r="G6908" s="43"/>
      <c r="H6908" s="45"/>
      <c r="I6908" s="23"/>
      <c r="N6908" s="54"/>
      <c r="Y6908" s="53"/>
      <c r="Z6908" s="62"/>
    </row>
    <row r="6909" spans="1:26" s="20" customFormat="1" x14ac:dyDescent="0.2">
      <c r="A6909" s="43"/>
      <c r="B6909" s="48"/>
      <c r="C6909" s="49"/>
      <c r="D6909" s="49"/>
      <c r="E6909" s="50"/>
      <c r="F6909" s="43"/>
      <c r="G6909" s="43"/>
      <c r="H6909" s="45"/>
      <c r="I6909" s="23"/>
      <c r="N6909" s="54"/>
      <c r="Y6909" s="53"/>
      <c r="Z6909" s="62"/>
    </row>
    <row r="6910" spans="1:26" s="20" customFormat="1" x14ac:dyDescent="0.2">
      <c r="A6910" s="43"/>
      <c r="B6910" s="48"/>
      <c r="C6910" s="49"/>
      <c r="D6910" s="49"/>
      <c r="E6910" s="50"/>
      <c r="F6910" s="43"/>
      <c r="G6910" s="43"/>
      <c r="H6910" s="45"/>
      <c r="I6910" s="23"/>
      <c r="N6910" s="54"/>
      <c r="Y6910" s="53"/>
      <c r="Z6910" s="62"/>
    </row>
    <row r="6911" spans="1:26" s="20" customFormat="1" x14ac:dyDescent="0.2">
      <c r="A6911" s="43"/>
      <c r="B6911" s="48"/>
      <c r="C6911" s="49"/>
      <c r="D6911" s="49"/>
      <c r="E6911" s="50"/>
      <c r="F6911" s="43"/>
      <c r="G6911" s="43"/>
      <c r="H6911" s="45"/>
      <c r="I6911" s="23"/>
      <c r="N6911" s="54"/>
      <c r="Y6911" s="53"/>
      <c r="Z6911" s="62"/>
    </row>
    <row r="6912" spans="1:26" s="20" customFormat="1" x14ac:dyDescent="0.2">
      <c r="A6912" s="43"/>
      <c r="B6912" s="48"/>
      <c r="C6912" s="49"/>
      <c r="D6912" s="49"/>
      <c r="E6912" s="50"/>
      <c r="F6912" s="43"/>
      <c r="G6912" s="43"/>
      <c r="H6912" s="45"/>
      <c r="I6912" s="23"/>
      <c r="N6912" s="54"/>
      <c r="Y6912" s="53"/>
      <c r="Z6912" s="62"/>
    </row>
    <row r="6913" spans="1:26" s="20" customFormat="1" x14ac:dyDescent="0.2">
      <c r="A6913" s="43"/>
      <c r="B6913" s="48"/>
      <c r="C6913" s="49"/>
      <c r="D6913" s="49"/>
      <c r="E6913" s="50"/>
      <c r="F6913" s="43"/>
      <c r="G6913" s="43"/>
      <c r="H6913" s="45"/>
      <c r="I6913" s="23"/>
      <c r="N6913" s="54"/>
      <c r="Y6913" s="53"/>
      <c r="Z6913" s="62"/>
    </row>
    <row r="6914" spans="1:26" s="20" customFormat="1" x14ac:dyDescent="0.2">
      <c r="A6914" s="43"/>
      <c r="B6914" s="48"/>
      <c r="C6914" s="49"/>
      <c r="D6914" s="49"/>
      <c r="E6914" s="50"/>
      <c r="F6914" s="43"/>
      <c r="G6914" s="43"/>
      <c r="H6914" s="45"/>
      <c r="I6914" s="23"/>
      <c r="N6914" s="54"/>
      <c r="Y6914" s="53"/>
      <c r="Z6914" s="62"/>
    </row>
    <row r="6915" spans="1:26" s="20" customFormat="1" x14ac:dyDescent="0.2">
      <c r="A6915" s="43"/>
      <c r="B6915" s="48"/>
      <c r="C6915" s="49"/>
      <c r="D6915" s="49"/>
      <c r="E6915" s="50"/>
      <c r="F6915" s="43"/>
      <c r="G6915" s="43"/>
      <c r="H6915" s="45"/>
      <c r="I6915" s="23"/>
      <c r="N6915" s="54"/>
      <c r="Y6915" s="53"/>
      <c r="Z6915" s="62"/>
    </row>
    <row r="6916" spans="1:26" s="20" customFormat="1" x14ac:dyDescent="0.2">
      <c r="A6916" s="43"/>
      <c r="B6916" s="48"/>
      <c r="C6916" s="49"/>
      <c r="D6916" s="49"/>
      <c r="E6916" s="50"/>
      <c r="F6916" s="43"/>
      <c r="G6916" s="43"/>
      <c r="H6916" s="45"/>
      <c r="I6916" s="23"/>
      <c r="N6916" s="54"/>
      <c r="Y6916" s="53"/>
      <c r="Z6916" s="62"/>
    </row>
    <row r="6917" spans="1:26" s="20" customFormat="1" x14ac:dyDescent="0.2">
      <c r="A6917" s="43"/>
      <c r="B6917" s="48"/>
      <c r="C6917" s="49"/>
      <c r="D6917" s="49"/>
      <c r="E6917" s="50"/>
      <c r="F6917" s="43"/>
      <c r="G6917" s="43"/>
      <c r="H6917" s="45"/>
      <c r="I6917" s="23"/>
      <c r="N6917" s="54"/>
      <c r="Y6917" s="53"/>
      <c r="Z6917" s="62"/>
    </row>
    <row r="6918" spans="1:26" s="20" customFormat="1" x14ac:dyDescent="0.2">
      <c r="A6918" s="43"/>
      <c r="B6918" s="48"/>
      <c r="C6918" s="49"/>
      <c r="D6918" s="49"/>
      <c r="E6918" s="50"/>
      <c r="F6918" s="43"/>
      <c r="G6918" s="43"/>
      <c r="H6918" s="45"/>
      <c r="I6918" s="23"/>
      <c r="N6918" s="54"/>
      <c r="Y6918" s="53"/>
      <c r="Z6918" s="62"/>
    </row>
    <row r="6919" spans="1:26" s="20" customFormat="1" x14ac:dyDescent="0.2">
      <c r="A6919" s="43"/>
      <c r="B6919" s="48"/>
      <c r="C6919" s="49"/>
      <c r="D6919" s="49"/>
      <c r="E6919" s="50"/>
      <c r="F6919" s="43"/>
      <c r="G6919" s="43"/>
      <c r="H6919" s="45"/>
      <c r="I6919" s="23"/>
      <c r="N6919" s="54"/>
      <c r="Y6919" s="53"/>
      <c r="Z6919" s="62"/>
    </row>
    <row r="6920" spans="1:26" s="20" customFormat="1" x14ac:dyDescent="0.2">
      <c r="A6920" s="43"/>
      <c r="B6920" s="48"/>
      <c r="C6920" s="49"/>
      <c r="D6920" s="49"/>
      <c r="E6920" s="50"/>
      <c r="F6920" s="43"/>
      <c r="G6920" s="43"/>
      <c r="H6920" s="45"/>
      <c r="I6920" s="23"/>
      <c r="N6920" s="54"/>
      <c r="Y6920" s="53"/>
      <c r="Z6920" s="62"/>
    </row>
    <row r="6921" spans="1:26" s="20" customFormat="1" x14ac:dyDescent="0.2">
      <c r="A6921" s="43"/>
      <c r="B6921" s="48"/>
      <c r="C6921" s="49"/>
      <c r="D6921" s="49"/>
      <c r="E6921" s="50"/>
      <c r="F6921" s="43"/>
      <c r="G6921" s="43"/>
      <c r="H6921" s="45"/>
      <c r="I6921" s="23"/>
      <c r="N6921" s="54"/>
      <c r="Y6921" s="53"/>
      <c r="Z6921" s="62"/>
    </row>
    <row r="6922" spans="1:26" s="20" customFormat="1" x14ac:dyDescent="0.2">
      <c r="A6922" s="43"/>
      <c r="B6922" s="48"/>
      <c r="C6922" s="49"/>
      <c r="D6922" s="49"/>
      <c r="E6922" s="50"/>
      <c r="F6922" s="43"/>
      <c r="G6922" s="43"/>
      <c r="H6922" s="45"/>
      <c r="I6922" s="23"/>
      <c r="N6922" s="54"/>
      <c r="Y6922" s="53"/>
      <c r="Z6922" s="62"/>
    </row>
    <row r="6923" spans="1:26" s="20" customFormat="1" x14ac:dyDescent="0.2">
      <c r="A6923" s="43"/>
      <c r="B6923" s="48"/>
      <c r="C6923" s="49"/>
      <c r="D6923" s="49"/>
      <c r="E6923" s="50"/>
      <c r="F6923" s="43"/>
      <c r="G6923" s="43"/>
      <c r="H6923" s="45"/>
      <c r="I6923" s="23"/>
      <c r="N6923" s="54"/>
      <c r="Y6923" s="53"/>
      <c r="Z6923" s="62"/>
    </row>
    <row r="6924" spans="1:26" s="20" customFormat="1" x14ac:dyDescent="0.2">
      <c r="A6924" s="43"/>
      <c r="B6924" s="48"/>
      <c r="C6924" s="49"/>
      <c r="D6924" s="49"/>
      <c r="E6924" s="50"/>
      <c r="F6924" s="43"/>
      <c r="G6924" s="43"/>
      <c r="H6924" s="45"/>
      <c r="I6924" s="23"/>
      <c r="N6924" s="54"/>
      <c r="Y6924" s="53"/>
      <c r="Z6924" s="62"/>
    </row>
    <row r="6925" spans="1:26" s="20" customFormat="1" x14ac:dyDescent="0.2">
      <c r="A6925" s="43"/>
      <c r="B6925" s="48"/>
      <c r="C6925" s="49"/>
      <c r="D6925" s="49"/>
      <c r="E6925" s="50"/>
      <c r="F6925" s="43"/>
      <c r="G6925" s="43"/>
      <c r="H6925" s="45"/>
      <c r="I6925" s="23"/>
      <c r="N6925" s="54"/>
      <c r="Y6925" s="53"/>
      <c r="Z6925" s="62"/>
    </row>
    <row r="6926" spans="1:26" s="20" customFormat="1" x14ac:dyDescent="0.2">
      <c r="A6926" s="43"/>
      <c r="B6926" s="48"/>
      <c r="C6926" s="49"/>
      <c r="D6926" s="49"/>
      <c r="E6926" s="50"/>
      <c r="F6926" s="43"/>
      <c r="G6926" s="43"/>
      <c r="H6926" s="45"/>
      <c r="I6926" s="23"/>
      <c r="N6926" s="54"/>
      <c r="Y6926" s="53"/>
      <c r="Z6926" s="62"/>
    </row>
    <row r="6927" spans="1:26" s="20" customFormat="1" x14ac:dyDescent="0.2">
      <c r="A6927" s="43"/>
      <c r="B6927" s="48"/>
      <c r="C6927" s="49"/>
      <c r="D6927" s="49"/>
      <c r="E6927" s="50"/>
      <c r="F6927" s="43"/>
      <c r="G6927" s="43"/>
      <c r="H6927" s="45"/>
      <c r="I6927" s="23"/>
      <c r="N6927" s="54"/>
      <c r="Y6927" s="53"/>
      <c r="Z6927" s="62"/>
    </row>
    <row r="6928" spans="1:26" s="20" customFormat="1" x14ac:dyDescent="0.2">
      <c r="A6928" s="43"/>
      <c r="B6928" s="48"/>
      <c r="C6928" s="49"/>
      <c r="D6928" s="49"/>
      <c r="E6928" s="50"/>
      <c r="F6928" s="43"/>
      <c r="G6928" s="43"/>
      <c r="H6928" s="45"/>
      <c r="I6928" s="23"/>
      <c r="N6928" s="54"/>
      <c r="Y6928" s="53"/>
      <c r="Z6928" s="62"/>
    </row>
    <row r="6929" spans="1:26" s="20" customFormat="1" x14ac:dyDescent="0.2">
      <c r="A6929" s="43"/>
      <c r="B6929" s="48"/>
      <c r="C6929" s="49"/>
      <c r="D6929" s="49"/>
      <c r="E6929" s="50"/>
      <c r="F6929" s="43"/>
      <c r="G6929" s="43"/>
      <c r="H6929" s="45"/>
      <c r="I6929" s="23"/>
      <c r="N6929" s="54"/>
      <c r="Y6929" s="53"/>
      <c r="Z6929" s="62"/>
    </row>
    <row r="6930" spans="1:26" s="20" customFormat="1" x14ac:dyDescent="0.2">
      <c r="A6930" s="43"/>
      <c r="B6930" s="48"/>
      <c r="C6930" s="49"/>
      <c r="D6930" s="49"/>
      <c r="E6930" s="50"/>
      <c r="F6930" s="43"/>
      <c r="G6930" s="43"/>
      <c r="H6930" s="45"/>
      <c r="I6930" s="23"/>
      <c r="N6930" s="54"/>
      <c r="Y6930" s="53"/>
      <c r="Z6930" s="62"/>
    </row>
    <row r="6931" spans="1:26" s="20" customFormat="1" x14ac:dyDescent="0.2">
      <c r="A6931" s="43"/>
      <c r="B6931" s="48"/>
      <c r="C6931" s="49"/>
      <c r="D6931" s="49"/>
      <c r="E6931" s="50"/>
      <c r="F6931" s="43"/>
      <c r="G6931" s="43"/>
      <c r="H6931" s="45"/>
      <c r="I6931" s="23"/>
      <c r="N6931" s="54"/>
      <c r="Y6931" s="53"/>
      <c r="Z6931" s="62"/>
    </row>
    <row r="6932" spans="1:26" s="20" customFormat="1" x14ac:dyDescent="0.2">
      <c r="A6932" s="43"/>
      <c r="B6932" s="48"/>
      <c r="C6932" s="49"/>
      <c r="D6932" s="49"/>
      <c r="E6932" s="50"/>
      <c r="F6932" s="43"/>
      <c r="G6932" s="43"/>
      <c r="H6932" s="45"/>
      <c r="I6932" s="23"/>
      <c r="N6932" s="54"/>
      <c r="Y6932" s="53"/>
      <c r="Z6932" s="62"/>
    </row>
    <row r="6933" spans="1:26" s="20" customFormat="1" x14ac:dyDescent="0.2">
      <c r="A6933" s="43"/>
      <c r="B6933" s="48"/>
      <c r="C6933" s="49"/>
      <c r="D6933" s="49"/>
      <c r="E6933" s="50"/>
      <c r="F6933" s="43"/>
      <c r="G6933" s="43"/>
      <c r="H6933" s="45"/>
      <c r="I6933" s="23"/>
      <c r="N6933" s="54"/>
      <c r="Y6933" s="53"/>
      <c r="Z6933" s="62"/>
    </row>
    <row r="6934" spans="1:26" s="20" customFormat="1" x14ac:dyDescent="0.2">
      <c r="A6934" s="43"/>
      <c r="B6934" s="48"/>
      <c r="C6934" s="49"/>
      <c r="D6934" s="49"/>
      <c r="E6934" s="50"/>
      <c r="F6934" s="43"/>
      <c r="G6934" s="43"/>
      <c r="H6934" s="45"/>
      <c r="I6934" s="23"/>
      <c r="N6934" s="54"/>
      <c r="Y6934" s="53"/>
      <c r="Z6934" s="62"/>
    </row>
    <row r="6935" spans="1:26" s="20" customFormat="1" x14ac:dyDescent="0.2">
      <c r="A6935" s="43"/>
      <c r="B6935" s="48"/>
      <c r="C6935" s="49"/>
      <c r="D6935" s="49"/>
      <c r="E6935" s="50"/>
      <c r="F6935" s="43"/>
      <c r="G6935" s="43"/>
      <c r="H6935" s="45"/>
      <c r="I6935" s="23"/>
      <c r="N6935" s="54"/>
      <c r="Y6935" s="53"/>
      <c r="Z6935" s="62"/>
    </row>
    <row r="6936" spans="1:26" s="20" customFormat="1" x14ac:dyDescent="0.2">
      <c r="A6936" s="43"/>
      <c r="B6936" s="48"/>
      <c r="C6936" s="49"/>
      <c r="D6936" s="49"/>
      <c r="E6936" s="50"/>
      <c r="F6936" s="43"/>
      <c r="G6936" s="43"/>
      <c r="H6936" s="45"/>
      <c r="I6936" s="23"/>
      <c r="N6936" s="54"/>
      <c r="Y6936" s="53"/>
      <c r="Z6936" s="62"/>
    </row>
    <row r="6937" spans="1:26" s="20" customFormat="1" x14ac:dyDescent="0.2">
      <c r="A6937" s="43"/>
      <c r="B6937" s="48"/>
      <c r="C6937" s="49"/>
      <c r="D6937" s="49"/>
      <c r="E6937" s="50"/>
      <c r="F6937" s="43"/>
      <c r="G6937" s="43"/>
      <c r="H6937" s="45"/>
      <c r="I6937" s="23"/>
      <c r="N6937" s="54"/>
      <c r="Y6937" s="53"/>
      <c r="Z6937" s="62"/>
    </row>
    <row r="6938" spans="1:26" s="20" customFormat="1" x14ac:dyDescent="0.2">
      <c r="A6938" s="43"/>
      <c r="B6938" s="48"/>
      <c r="C6938" s="49"/>
      <c r="D6938" s="49"/>
      <c r="E6938" s="50"/>
      <c r="F6938" s="43"/>
      <c r="G6938" s="43"/>
      <c r="H6938" s="45"/>
      <c r="I6938" s="23"/>
      <c r="N6938" s="54"/>
      <c r="Y6938" s="53"/>
      <c r="Z6938" s="62"/>
    </row>
    <row r="6939" spans="1:26" s="20" customFormat="1" x14ac:dyDescent="0.2">
      <c r="A6939" s="43"/>
      <c r="B6939" s="48"/>
      <c r="C6939" s="49"/>
      <c r="D6939" s="49"/>
      <c r="E6939" s="50"/>
      <c r="F6939" s="43"/>
      <c r="G6939" s="43"/>
      <c r="H6939" s="45"/>
      <c r="I6939" s="23"/>
      <c r="N6939" s="54"/>
      <c r="Y6939" s="53"/>
      <c r="Z6939" s="62"/>
    </row>
    <row r="6940" spans="1:26" s="20" customFormat="1" x14ac:dyDescent="0.2">
      <c r="A6940" s="43"/>
      <c r="B6940" s="48"/>
      <c r="C6940" s="49"/>
      <c r="D6940" s="49"/>
      <c r="E6940" s="50"/>
      <c r="F6940" s="43"/>
      <c r="G6940" s="43"/>
      <c r="H6940" s="45"/>
      <c r="I6940" s="23"/>
      <c r="N6940" s="54"/>
      <c r="Y6940" s="53"/>
      <c r="Z6940" s="62"/>
    </row>
    <row r="6941" spans="1:26" s="20" customFormat="1" x14ac:dyDescent="0.2">
      <c r="A6941" s="43"/>
      <c r="B6941" s="48"/>
      <c r="C6941" s="49"/>
      <c r="D6941" s="49"/>
      <c r="E6941" s="50"/>
      <c r="F6941" s="43"/>
      <c r="G6941" s="43"/>
      <c r="H6941" s="45"/>
      <c r="I6941" s="23"/>
      <c r="N6941" s="54"/>
      <c r="Y6941" s="53"/>
      <c r="Z6941" s="62"/>
    </row>
    <row r="6942" spans="1:26" s="20" customFormat="1" x14ac:dyDescent="0.2">
      <c r="A6942" s="43"/>
      <c r="B6942" s="48"/>
      <c r="C6942" s="49"/>
      <c r="D6942" s="49"/>
      <c r="E6942" s="50"/>
      <c r="F6942" s="43"/>
      <c r="G6942" s="43"/>
      <c r="H6942" s="45"/>
      <c r="I6942" s="23"/>
      <c r="N6942" s="54"/>
      <c r="Y6942" s="53"/>
      <c r="Z6942" s="62"/>
    </row>
    <row r="6943" spans="1:26" s="20" customFormat="1" x14ac:dyDescent="0.2">
      <c r="A6943" s="43"/>
      <c r="B6943" s="48"/>
      <c r="C6943" s="49"/>
      <c r="D6943" s="49"/>
      <c r="E6943" s="50"/>
      <c r="F6943" s="43"/>
      <c r="G6943" s="43"/>
      <c r="H6943" s="45"/>
      <c r="I6943" s="23"/>
      <c r="N6943" s="54"/>
      <c r="Y6943" s="53"/>
      <c r="Z6943" s="62"/>
    </row>
    <row r="6944" spans="1:26" s="20" customFormat="1" x14ac:dyDescent="0.2">
      <c r="A6944" s="43"/>
      <c r="B6944" s="48"/>
      <c r="C6944" s="49"/>
      <c r="D6944" s="49"/>
      <c r="E6944" s="50"/>
      <c r="F6944" s="43"/>
      <c r="G6944" s="43"/>
      <c r="H6944" s="45"/>
      <c r="I6944" s="23"/>
      <c r="N6944" s="54"/>
      <c r="Y6944" s="53"/>
      <c r="Z6944" s="62"/>
    </row>
    <row r="6945" spans="1:26" s="20" customFormat="1" x14ac:dyDescent="0.2">
      <c r="A6945" s="43"/>
      <c r="B6945" s="48"/>
      <c r="C6945" s="49"/>
      <c r="D6945" s="49"/>
      <c r="E6945" s="50"/>
      <c r="F6945" s="43"/>
      <c r="G6945" s="43"/>
      <c r="H6945" s="45"/>
      <c r="I6945" s="23"/>
      <c r="N6945" s="54"/>
      <c r="Y6945" s="53"/>
      <c r="Z6945" s="62"/>
    </row>
    <row r="6946" spans="1:26" s="20" customFormat="1" x14ac:dyDescent="0.2">
      <c r="A6946" s="43"/>
      <c r="B6946" s="48"/>
      <c r="C6946" s="49"/>
      <c r="D6946" s="49"/>
      <c r="E6946" s="50"/>
      <c r="F6946" s="43"/>
      <c r="G6946" s="43"/>
      <c r="H6946" s="45"/>
      <c r="I6946" s="23"/>
      <c r="N6946" s="54"/>
      <c r="Y6946" s="53"/>
      <c r="Z6946" s="62"/>
    </row>
    <row r="6947" spans="1:26" s="20" customFormat="1" x14ac:dyDescent="0.2">
      <c r="A6947" s="43"/>
      <c r="B6947" s="48"/>
      <c r="C6947" s="49"/>
      <c r="D6947" s="49"/>
      <c r="E6947" s="50"/>
      <c r="F6947" s="43"/>
      <c r="G6947" s="43"/>
      <c r="H6947" s="45"/>
      <c r="I6947" s="23"/>
      <c r="N6947" s="54"/>
      <c r="Y6947" s="53"/>
      <c r="Z6947" s="62"/>
    </row>
    <row r="6948" spans="1:26" s="20" customFormat="1" x14ac:dyDescent="0.2">
      <c r="A6948" s="43"/>
      <c r="B6948" s="48"/>
      <c r="C6948" s="49"/>
      <c r="D6948" s="49"/>
      <c r="E6948" s="50"/>
      <c r="F6948" s="43"/>
      <c r="G6948" s="43"/>
      <c r="H6948" s="45"/>
      <c r="I6948" s="23"/>
      <c r="N6948" s="54"/>
      <c r="Y6948" s="53"/>
      <c r="Z6948" s="62"/>
    </row>
    <row r="6949" spans="1:26" s="20" customFormat="1" x14ac:dyDescent="0.2">
      <c r="A6949" s="43"/>
      <c r="B6949" s="48"/>
      <c r="C6949" s="49"/>
      <c r="D6949" s="49"/>
      <c r="E6949" s="50"/>
      <c r="F6949" s="43"/>
      <c r="G6949" s="43"/>
      <c r="H6949" s="45"/>
      <c r="I6949" s="23"/>
      <c r="N6949" s="54"/>
      <c r="Y6949" s="53"/>
      <c r="Z6949" s="62"/>
    </row>
    <row r="6950" spans="1:26" s="20" customFormat="1" x14ac:dyDescent="0.2">
      <c r="A6950" s="43"/>
      <c r="B6950" s="48"/>
      <c r="C6950" s="49"/>
      <c r="D6950" s="49"/>
      <c r="E6950" s="50"/>
      <c r="F6950" s="43"/>
      <c r="G6950" s="43"/>
      <c r="H6950" s="45"/>
      <c r="I6950" s="23"/>
      <c r="N6950" s="54"/>
      <c r="Y6950" s="53"/>
      <c r="Z6950" s="62"/>
    </row>
    <row r="6951" spans="1:26" s="20" customFormat="1" x14ac:dyDescent="0.2">
      <c r="A6951" s="43"/>
      <c r="B6951" s="48"/>
      <c r="C6951" s="49"/>
      <c r="D6951" s="49"/>
      <c r="E6951" s="50"/>
      <c r="F6951" s="43"/>
      <c r="G6951" s="43"/>
      <c r="H6951" s="45"/>
      <c r="I6951" s="23"/>
      <c r="N6951" s="54"/>
      <c r="Y6951" s="53"/>
      <c r="Z6951" s="62"/>
    </row>
    <row r="6952" spans="1:26" s="20" customFormat="1" x14ac:dyDescent="0.2">
      <c r="A6952" s="43"/>
      <c r="B6952" s="48"/>
      <c r="C6952" s="49"/>
      <c r="D6952" s="49"/>
      <c r="E6952" s="50"/>
      <c r="F6952" s="43"/>
      <c r="G6952" s="43"/>
      <c r="H6952" s="45"/>
      <c r="I6952" s="23"/>
      <c r="N6952" s="54"/>
      <c r="Y6952" s="53"/>
      <c r="Z6952" s="62"/>
    </row>
    <row r="6953" spans="1:26" s="20" customFormat="1" x14ac:dyDescent="0.2">
      <c r="A6953" s="43"/>
      <c r="B6953" s="48"/>
      <c r="C6953" s="49"/>
      <c r="D6953" s="49"/>
      <c r="E6953" s="50"/>
      <c r="F6953" s="43"/>
      <c r="G6953" s="43"/>
      <c r="H6953" s="45"/>
      <c r="I6953" s="23"/>
      <c r="N6953" s="54"/>
      <c r="Y6953" s="53"/>
      <c r="Z6953" s="62"/>
    </row>
    <row r="6954" spans="1:26" s="20" customFormat="1" x14ac:dyDescent="0.2">
      <c r="A6954" s="43"/>
      <c r="B6954" s="48"/>
      <c r="C6954" s="49"/>
      <c r="D6954" s="49"/>
      <c r="E6954" s="50"/>
      <c r="F6954" s="43"/>
      <c r="G6954" s="43"/>
      <c r="H6954" s="45"/>
      <c r="I6954" s="23"/>
      <c r="N6954" s="54"/>
      <c r="Y6954" s="53"/>
      <c r="Z6954" s="62"/>
    </row>
    <row r="6955" spans="1:26" s="20" customFormat="1" x14ac:dyDescent="0.2">
      <c r="A6955" s="43"/>
      <c r="B6955" s="48"/>
      <c r="C6955" s="49"/>
      <c r="D6955" s="49"/>
      <c r="E6955" s="50"/>
      <c r="F6955" s="43"/>
      <c r="G6955" s="43"/>
      <c r="H6955" s="45"/>
      <c r="I6955" s="23"/>
      <c r="N6955" s="54"/>
      <c r="Y6955" s="53"/>
      <c r="Z6955" s="62"/>
    </row>
    <row r="6956" spans="1:26" s="20" customFormat="1" x14ac:dyDescent="0.2">
      <c r="A6956" s="43"/>
      <c r="B6956" s="48"/>
      <c r="C6956" s="49"/>
      <c r="D6956" s="49"/>
      <c r="E6956" s="50"/>
      <c r="F6956" s="43"/>
      <c r="G6956" s="43"/>
      <c r="H6956" s="45"/>
      <c r="I6956" s="23"/>
      <c r="N6956" s="54"/>
      <c r="Y6956" s="53"/>
      <c r="Z6956" s="62"/>
    </row>
    <row r="6957" spans="1:26" s="20" customFormat="1" x14ac:dyDescent="0.2">
      <c r="A6957" s="43"/>
      <c r="B6957" s="48"/>
      <c r="C6957" s="49"/>
      <c r="D6957" s="49"/>
      <c r="E6957" s="50"/>
      <c r="F6957" s="43"/>
      <c r="G6957" s="43"/>
      <c r="H6957" s="45"/>
      <c r="I6957" s="23"/>
      <c r="N6957" s="54"/>
      <c r="Y6957" s="53"/>
      <c r="Z6957" s="62"/>
    </row>
    <row r="6958" spans="1:26" s="20" customFormat="1" x14ac:dyDescent="0.2">
      <c r="A6958" s="43"/>
      <c r="B6958" s="48"/>
      <c r="C6958" s="49"/>
      <c r="D6958" s="49"/>
      <c r="E6958" s="50"/>
      <c r="F6958" s="43"/>
      <c r="G6958" s="43"/>
      <c r="H6958" s="45"/>
      <c r="I6958" s="23"/>
      <c r="N6958" s="54"/>
      <c r="Y6958" s="53"/>
      <c r="Z6958" s="62"/>
    </row>
    <row r="6959" spans="1:26" s="20" customFormat="1" x14ac:dyDescent="0.2">
      <c r="A6959" s="43"/>
      <c r="B6959" s="48"/>
      <c r="C6959" s="49"/>
      <c r="D6959" s="49"/>
      <c r="E6959" s="50"/>
      <c r="F6959" s="43"/>
      <c r="G6959" s="43"/>
      <c r="H6959" s="45"/>
      <c r="I6959" s="23"/>
      <c r="N6959" s="54"/>
      <c r="Y6959" s="53"/>
      <c r="Z6959" s="62"/>
    </row>
    <row r="6960" spans="1:26" s="20" customFormat="1" x14ac:dyDescent="0.2">
      <c r="A6960" s="43"/>
      <c r="B6960" s="48"/>
      <c r="C6960" s="49"/>
      <c r="D6960" s="49"/>
      <c r="E6960" s="50"/>
      <c r="F6960" s="43"/>
      <c r="G6960" s="43"/>
      <c r="H6960" s="45"/>
      <c r="I6960" s="23"/>
      <c r="N6960" s="54"/>
      <c r="Y6960" s="53"/>
      <c r="Z6960" s="62"/>
    </row>
    <row r="6961" spans="1:26" s="20" customFormat="1" x14ac:dyDescent="0.2">
      <c r="A6961" s="43"/>
      <c r="B6961" s="48"/>
      <c r="C6961" s="49"/>
      <c r="D6961" s="49"/>
      <c r="E6961" s="50"/>
      <c r="F6961" s="43"/>
      <c r="G6961" s="43"/>
      <c r="H6961" s="45"/>
      <c r="I6961" s="23"/>
      <c r="N6961" s="54"/>
      <c r="Y6961" s="53"/>
      <c r="Z6961" s="62"/>
    </row>
    <row r="6962" spans="1:26" s="20" customFormat="1" x14ac:dyDescent="0.2">
      <c r="A6962" s="43"/>
      <c r="B6962" s="48"/>
      <c r="C6962" s="49"/>
      <c r="D6962" s="49"/>
      <c r="E6962" s="50"/>
      <c r="F6962" s="43"/>
      <c r="G6962" s="43"/>
      <c r="H6962" s="45"/>
      <c r="I6962" s="23"/>
      <c r="N6962" s="54"/>
      <c r="Y6962" s="53"/>
      <c r="Z6962" s="62"/>
    </row>
    <row r="6963" spans="1:26" s="20" customFormat="1" x14ac:dyDescent="0.2">
      <c r="A6963" s="43"/>
      <c r="B6963" s="48"/>
      <c r="C6963" s="49"/>
      <c r="D6963" s="49"/>
      <c r="E6963" s="50"/>
      <c r="F6963" s="43"/>
      <c r="G6963" s="43"/>
      <c r="H6963" s="45"/>
      <c r="I6963" s="23"/>
      <c r="N6963" s="54"/>
      <c r="Y6963" s="53"/>
      <c r="Z6963" s="62"/>
    </row>
    <row r="6964" spans="1:26" s="20" customFormat="1" x14ac:dyDescent="0.2">
      <c r="A6964" s="43"/>
      <c r="B6964" s="48"/>
      <c r="C6964" s="49"/>
      <c r="D6964" s="49"/>
      <c r="E6964" s="50"/>
      <c r="F6964" s="43"/>
      <c r="G6964" s="43"/>
      <c r="H6964" s="45"/>
      <c r="I6964" s="23"/>
      <c r="N6964" s="54"/>
      <c r="Y6964" s="53"/>
      <c r="Z6964" s="62"/>
    </row>
    <row r="6965" spans="1:26" s="20" customFormat="1" x14ac:dyDescent="0.2">
      <c r="A6965" s="43"/>
      <c r="B6965" s="48"/>
      <c r="C6965" s="49"/>
      <c r="D6965" s="49"/>
      <c r="E6965" s="50"/>
      <c r="F6965" s="43"/>
      <c r="G6965" s="43"/>
      <c r="H6965" s="45"/>
      <c r="I6965" s="23"/>
      <c r="N6965" s="54"/>
      <c r="Y6965" s="53"/>
      <c r="Z6965" s="62"/>
    </row>
    <row r="6966" spans="1:26" s="20" customFormat="1" x14ac:dyDescent="0.2">
      <c r="A6966" s="43"/>
      <c r="B6966" s="48"/>
      <c r="C6966" s="49"/>
      <c r="D6966" s="49"/>
      <c r="E6966" s="50"/>
      <c r="F6966" s="43"/>
      <c r="G6966" s="43"/>
      <c r="H6966" s="45"/>
      <c r="I6966" s="23"/>
      <c r="N6966" s="54"/>
      <c r="Y6966" s="53"/>
      <c r="Z6966" s="62"/>
    </row>
    <row r="6967" spans="1:26" s="20" customFormat="1" x14ac:dyDescent="0.2">
      <c r="A6967" s="43"/>
      <c r="B6967" s="48"/>
      <c r="C6967" s="49"/>
      <c r="D6967" s="49"/>
      <c r="E6967" s="50"/>
      <c r="F6967" s="43"/>
      <c r="G6967" s="43"/>
      <c r="H6967" s="45"/>
      <c r="I6967" s="23"/>
      <c r="N6967" s="54"/>
      <c r="Y6967" s="53"/>
      <c r="Z6967" s="62"/>
    </row>
    <row r="6968" spans="1:26" s="20" customFormat="1" x14ac:dyDescent="0.2">
      <c r="A6968" s="43"/>
      <c r="B6968" s="48"/>
      <c r="C6968" s="49"/>
      <c r="D6968" s="49"/>
      <c r="E6968" s="50"/>
      <c r="F6968" s="43"/>
      <c r="G6968" s="43"/>
      <c r="H6968" s="45"/>
      <c r="I6968" s="23"/>
      <c r="N6968" s="54"/>
      <c r="Y6968" s="53"/>
      <c r="Z6968" s="62"/>
    </row>
    <row r="6969" spans="1:26" s="20" customFormat="1" x14ac:dyDescent="0.2">
      <c r="A6969" s="43"/>
      <c r="B6969" s="48"/>
      <c r="C6969" s="49"/>
      <c r="D6969" s="49"/>
      <c r="E6969" s="50"/>
      <c r="F6969" s="43"/>
      <c r="G6969" s="43"/>
      <c r="H6969" s="45"/>
      <c r="I6969" s="23"/>
      <c r="N6969" s="54"/>
      <c r="Y6969" s="53"/>
      <c r="Z6969" s="62"/>
    </row>
    <row r="6970" spans="1:26" s="20" customFormat="1" x14ac:dyDescent="0.2">
      <c r="A6970" s="43"/>
      <c r="B6970" s="48"/>
      <c r="C6970" s="49"/>
      <c r="D6970" s="49"/>
      <c r="E6970" s="50"/>
      <c r="F6970" s="43"/>
      <c r="G6970" s="43"/>
      <c r="H6970" s="45"/>
      <c r="I6970" s="23"/>
      <c r="N6970" s="54"/>
      <c r="Y6970" s="53"/>
      <c r="Z6970" s="62"/>
    </row>
    <row r="6971" spans="1:26" s="20" customFormat="1" x14ac:dyDescent="0.2">
      <c r="A6971" s="43"/>
      <c r="B6971" s="48"/>
      <c r="C6971" s="49"/>
      <c r="D6971" s="49"/>
      <c r="E6971" s="50"/>
      <c r="F6971" s="43"/>
      <c r="G6971" s="43"/>
      <c r="H6971" s="45"/>
      <c r="I6971" s="23"/>
      <c r="N6971" s="54"/>
      <c r="Y6971" s="53"/>
      <c r="Z6971" s="62"/>
    </row>
    <row r="6972" spans="1:26" s="20" customFormat="1" x14ac:dyDescent="0.2">
      <c r="A6972" s="43"/>
      <c r="B6972" s="48"/>
      <c r="C6972" s="49"/>
      <c r="D6972" s="49"/>
      <c r="E6972" s="50"/>
      <c r="F6972" s="43"/>
      <c r="G6972" s="43"/>
      <c r="H6972" s="45"/>
      <c r="I6972" s="23"/>
      <c r="N6972" s="54"/>
      <c r="Y6972" s="53"/>
      <c r="Z6972" s="62"/>
    </row>
    <row r="6973" spans="1:26" s="20" customFormat="1" x14ac:dyDescent="0.2">
      <c r="A6973" s="43"/>
      <c r="B6973" s="48"/>
      <c r="C6973" s="49"/>
      <c r="D6973" s="49"/>
      <c r="E6973" s="50"/>
      <c r="F6973" s="43"/>
      <c r="G6973" s="43"/>
      <c r="H6973" s="45"/>
      <c r="I6973" s="23"/>
      <c r="N6973" s="54"/>
      <c r="Y6973" s="53"/>
      <c r="Z6973" s="62"/>
    </row>
    <row r="6974" spans="1:26" s="20" customFormat="1" x14ac:dyDescent="0.2">
      <c r="A6974" s="43"/>
      <c r="B6974" s="48"/>
      <c r="C6974" s="49"/>
      <c r="D6974" s="49"/>
      <c r="E6974" s="50"/>
      <c r="F6974" s="43"/>
      <c r="G6974" s="43"/>
      <c r="H6974" s="45"/>
      <c r="I6974" s="23"/>
      <c r="N6974" s="54"/>
      <c r="Y6974" s="53"/>
      <c r="Z6974" s="62"/>
    </row>
    <row r="6975" spans="1:26" s="20" customFormat="1" x14ac:dyDescent="0.2">
      <c r="A6975" s="43"/>
      <c r="B6975" s="48"/>
      <c r="C6975" s="49"/>
      <c r="D6975" s="49"/>
      <c r="E6975" s="50"/>
      <c r="F6975" s="43"/>
      <c r="G6975" s="43"/>
      <c r="H6975" s="45"/>
      <c r="I6975" s="23"/>
      <c r="N6975" s="54"/>
      <c r="Y6975" s="53"/>
      <c r="Z6975" s="62"/>
    </row>
    <row r="6976" spans="1:26" s="20" customFormat="1" x14ac:dyDescent="0.2">
      <c r="A6976" s="43"/>
      <c r="B6976" s="48"/>
      <c r="C6976" s="49"/>
      <c r="D6976" s="49"/>
      <c r="E6976" s="50"/>
      <c r="F6976" s="43"/>
      <c r="G6976" s="43"/>
      <c r="H6976" s="45"/>
      <c r="I6976" s="23"/>
      <c r="N6976" s="54"/>
      <c r="Y6976" s="53"/>
      <c r="Z6976" s="62"/>
    </row>
    <row r="6977" spans="1:26" s="20" customFormat="1" x14ac:dyDescent="0.2">
      <c r="A6977" s="43"/>
      <c r="B6977" s="48"/>
      <c r="C6977" s="49"/>
      <c r="D6977" s="49"/>
      <c r="E6977" s="50"/>
      <c r="F6977" s="43"/>
      <c r="G6977" s="43"/>
      <c r="H6977" s="45"/>
      <c r="I6977" s="23"/>
      <c r="N6977" s="54"/>
      <c r="Y6977" s="53"/>
      <c r="Z6977" s="62"/>
    </row>
    <row r="6978" spans="1:26" s="20" customFormat="1" x14ac:dyDescent="0.2">
      <c r="A6978" s="43"/>
      <c r="B6978" s="48"/>
      <c r="C6978" s="49"/>
      <c r="D6978" s="49"/>
      <c r="E6978" s="50"/>
      <c r="F6978" s="43"/>
      <c r="G6978" s="43"/>
      <c r="H6978" s="45"/>
      <c r="I6978" s="23"/>
      <c r="N6978" s="54"/>
      <c r="Y6978" s="53"/>
      <c r="Z6978" s="62"/>
    </row>
    <row r="6979" spans="1:26" s="20" customFormat="1" x14ac:dyDescent="0.2">
      <c r="A6979" s="43"/>
      <c r="B6979" s="48"/>
      <c r="C6979" s="49"/>
      <c r="D6979" s="49"/>
      <c r="E6979" s="50"/>
      <c r="F6979" s="43"/>
      <c r="G6979" s="43"/>
      <c r="H6979" s="45"/>
      <c r="I6979" s="23"/>
      <c r="N6979" s="54"/>
      <c r="Y6979" s="53"/>
      <c r="Z6979" s="62"/>
    </row>
    <row r="6980" spans="1:26" s="20" customFormat="1" x14ac:dyDescent="0.2">
      <c r="A6980" s="43"/>
      <c r="B6980" s="48"/>
      <c r="C6980" s="49"/>
      <c r="D6980" s="49"/>
      <c r="E6980" s="50"/>
      <c r="F6980" s="43"/>
      <c r="G6980" s="43"/>
      <c r="H6980" s="45"/>
      <c r="I6980" s="23"/>
      <c r="N6980" s="54"/>
      <c r="Y6980" s="53"/>
      <c r="Z6980" s="62"/>
    </row>
    <row r="6981" spans="1:26" s="20" customFormat="1" x14ac:dyDescent="0.2">
      <c r="A6981" s="43"/>
      <c r="B6981" s="48"/>
      <c r="C6981" s="49"/>
      <c r="D6981" s="49"/>
      <c r="E6981" s="50"/>
      <c r="F6981" s="43"/>
      <c r="G6981" s="43"/>
      <c r="H6981" s="45"/>
      <c r="I6981" s="23"/>
      <c r="N6981" s="54"/>
      <c r="Y6981" s="53"/>
      <c r="Z6981" s="62"/>
    </row>
    <row r="6982" spans="1:26" s="20" customFormat="1" x14ac:dyDescent="0.2">
      <c r="A6982" s="43"/>
      <c r="B6982" s="48"/>
      <c r="C6982" s="49"/>
      <c r="D6982" s="49"/>
      <c r="E6982" s="50"/>
      <c r="F6982" s="43"/>
      <c r="G6982" s="43"/>
      <c r="H6982" s="45"/>
      <c r="I6982" s="23"/>
      <c r="N6982" s="54"/>
      <c r="Y6982" s="53"/>
      <c r="Z6982" s="62"/>
    </row>
    <row r="6983" spans="1:26" s="20" customFormat="1" x14ac:dyDescent="0.2">
      <c r="A6983" s="43"/>
      <c r="B6983" s="48"/>
      <c r="C6983" s="49"/>
      <c r="D6983" s="49"/>
      <c r="E6983" s="50"/>
      <c r="F6983" s="43"/>
      <c r="G6983" s="43"/>
      <c r="H6983" s="45"/>
      <c r="I6983" s="23"/>
      <c r="N6983" s="54"/>
      <c r="Y6983" s="53"/>
      <c r="Z6983" s="62"/>
    </row>
    <row r="6984" spans="1:26" s="20" customFormat="1" x14ac:dyDescent="0.2">
      <c r="A6984" s="43"/>
      <c r="B6984" s="48"/>
      <c r="C6984" s="49"/>
      <c r="D6984" s="49"/>
      <c r="E6984" s="50"/>
      <c r="F6984" s="43"/>
      <c r="G6984" s="43"/>
      <c r="H6984" s="45"/>
      <c r="I6984" s="23"/>
      <c r="N6984" s="54"/>
      <c r="Y6984" s="53"/>
      <c r="Z6984" s="62"/>
    </row>
    <row r="6985" spans="1:26" s="20" customFormat="1" x14ac:dyDescent="0.2">
      <c r="A6985" s="43"/>
      <c r="B6985" s="48"/>
      <c r="C6985" s="49"/>
      <c r="D6985" s="49"/>
      <c r="E6985" s="50"/>
      <c r="F6985" s="43"/>
      <c r="G6985" s="43"/>
      <c r="H6985" s="45"/>
      <c r="I6985" s="23"/>
      <c r="N6985" s="54"/>
      <c r="Y6985" s="53"/>
      <c r="Z6985" s="62"/>
    </row>
    <row r="6986" spans="1:26" s="20" customFormat="1" x14ac:dyDescent="0.2">
      <c r="A6986" s="43"/>
      <c r="B6986" s="48"/>
      <c r="C6986" s="49"/>
      <c r="D6986" s="49"/>
      <c r="E6986" s="50"/>
      <c r="F6986" s="43"/>
      <c r="G6986" s="43"/>
      <c r="H6986" s="45"/>
      <c r="I6986" s="23"/>
      <c r="N6986" s="54"/>
      <c r="Y6986" s="53"/>
      <c r="Z6986" s="62"/>
    </row>
    <row r="6987" spans="1:26" s="20" customFormat="1" x14ac:dyDescent="0.2">
      <c r="A6987" s="43"/>
      <c r="B6987" s="48"/>
      <c r="C6987" s="49"/>
      <c r="D6987" s="49"/>
      <c r="E6987" s="50"/>
      <c r="F6987" s="43"/>
      <c r="G6987" s="43"/>
      <c r="H6987" s="45"/>
      <c r="I6987" s="23"/>
      <c r="N6987" s="54"/>
      <c r="Y6987" s="53"/>
      <c r="Z6987" s="62"/>
    </row>
    <row r="6988" spans="1:26" s="20" customFormat="1" x14ac:dyDescent="0.2">
      <c r="A6988" s="43"/>
      <c r="B6988" s="48"/>
      <c r="C6988" s="49"/>
      <c r="D6988" s="49"/>
      <c r="E6988" s="50"/>
      <c r="F6988" s="43"/>
      <c r="G6988" s="43"/>
      <c r="H6988" s="45"/>
      <c r="I6988" s="23"/>
      <c r="N6988" s="54"/>
      <c r="Y6988" s="53"/>
      <c r="Z6988" s="62"/>
    </row>
    <row r="6989" spans="1:26" s="20" customFormat="1" x14ac:dyDescent="0.2">
      <c r="A6989" s="43"/>
      <c r="B6989" s="48"/>
      <c r="C6989" s="49"/>
      <c r="D6989" s="49"/>
      <c r="E6989" s="50"/>
      <c r="F6989" s="43"/>
      <c r="G6989" s="43"/>
      <c r="H6989" s="45"/>
      <c r="I6989" s="23"/>
      <c r="N6989" s="54"/>
      <c r="Y6989" s="53"/>
      <c r="Z6989" s="62"/>
    </row>
    <row r="6990" spans="1:26" s="20" customFormat="1" x14ac:dyDescent="0.2">
      <c r="A6990" s="43"/>
      <c r="B6990" s="48"/>
      <c r="C6990" s="49"/>
      <c r="D6990" s="49"/>
      <c r="E6990" s="50"/>
      <c r="F6990" s="43"/>
      <c r="G6990" s="43"/>
      <c r="H6990" s="45"/>
      <c r="I6990" s="23"/>
      <c r="N6990" s="54"/>
      <c r="Y6990" s="53"/>
      <c r="Z6990" s="62"/>
    </row>
    <row r="6991" spans="1:26" s="20" customFormat="1" x14ac:dyDescent="0.2">
      <c r="A6991" s="43"/>
      <c r="B6991" s="48"/>
      <c r="C6991" s="49"/>
      <c r="D6991" s="49"/>
      <c r="E6991" s="50"/>
      <c r="F6991" s="43"/>
      <c r="G6991" s="43"/>
      <c r="H6991" s="45"/>
      <c r="I6991" s="23"/>
      <c r="N6991" s="54"/>
      <c r="Y6991" s="53"/>
      <c r="Z6991" s="62"/>
    </row>
    <row r="6992" spans="1:26" s="20" customFormat="1" x14ac:dyDescent="0.2">
      <c r="A6992" s="43"/>
      <c r="B6992" s="48"/>
      <c r="C6992" s="49"/>
      <c r="D6992" s="49"/>
      <c r="E6992" s="50"/>
      <c r="F6992" s="43"/>
      <c r="G6992" s="43"/>
      <c r="H6992" s="45"/>
      <c r="I6992" s="23"/>
      <c r="N6992" s="54"/>
      <c r="Y6992" s="53"/>
      <c r="Z6992" s="62"/>
    </row>
    <row r="6993" spans="1:26" s="20" customFormat="1" x14ac:dyDescent="0.2">
      <c r="A6993" s="43"/>
      <c r="B6993" s="48"/>
      <c r="C6993" s="49"/>
      <c r="D6993" s="49"/>
      <c r="E6993" s="50"/>
      <c r="F6993" s="43"/>
      <c r="G6993" s="43"/>
      <c r="H6993" s="45"/>
      <c r="I6993" s="23"/>
      <c r="N6993" s="54"/>
      <c r="Y6993" s="53"/>
      <c r="Z6993" s="62"/>
    </row>
    <row r="6994" spans="1:26" s="20" customFormat="1" x14ac:dyDescent="0.2">
      <c r="A6994" s="43"/>
      <c r="B6994" s="48"/>
      <c r="C6994" s="49"/>
      <c r="D6994" s="49"/>
      <c r="E6994" s="50"/>
      <c r="F6994" s="43"/>
      <c r="G6994" s="43"/>
      <c r="H6994" s="45"/>
      <c r="I6994" s="23"/>
      <c r="N6994" s="54"/>
      <c r="Y6994" s="53"/>
      <c r="Z6994" s="62"/>
    </row>
    <row r="6995" spans="1:26" s="20" customFormat="1" x14ac:dyDescent="0.2">
      <c r="A6995" s="43"/>
      <c r="B6995" s="48"/>
      <c r="C6995" s="49"/>
      <c r="D6995" s="49"/>
      <c r="E6995" s="50"/>
      <c r="F6995" s="43"/>
      <c r="G6995" s="43"/>
      <c r="H6995" s="45"/>
      <c r="I6995" s="23"/>
      <c r="N6995" s="54"/>
      <c r="Y6995" s="53"/>
      <c r="Z6995" s="62"/>
    </row>
    <row r="6996" spans="1:26" s="20" customFormat="1" x14ac:dyDescent="0.2">
      <c r="A6996" s="43"/>
      <c r="B6996" s="48"/>
      <c r="C6996" s="49"/>
      <c r="D6996" s="49"/>
      <c r="E6996" s="50"/>
      <c r="F6996" s="43"/>
      <c r="G6996" s="43"/>
      <c r="H6996" s="45"/>
      <c r="I6996" s="23"/>
      <c r="N6996" s="54"/>
      <c r="Y6996" s="53"/>
      <c r="Z6996" s="62"/>
    </row>
    <row r="6997" spans="1:26" s="20" customFormat="1" x14ac:dyDescent="0.2">
      <c r="A6997" s="43"/>
      <c r="B6997" s="48"/>
      <c r="C6997" s="49"/>
      <c r="D6997" s="49"/>
      <c r="E6997" s="50"/>
      <c r="F6997" s="43"/>
      <c r="G6997" s="43"/>
      <c r="H6997" s="45"/>
      <c r="I6997" s="23"/>
      <c r="N6997" s="54"/>
      <c r="Y6997" s="53"/>
      <c r="Z6997" s="62"/>
    </row>
    <row r="6998" spans="1:26" s="20" customFormat="1" x14ac:dyDescent="0.2">
      <c r="A6998" s="43"/>
      <c r="B6998" s="48"/>
      <c r="C6998" s="49"/>
      <c r="D6998" s="49"/>
      <c r="E6998" s="50"/>
      <c r="F6998" s="43"/>
      <c r="G6998" s="43"/>
      <c r="H6998" s="45"/>
      <c r="I6998" s="23"/>
      <c r="N6998" s="54"/>
      <c r="Y6998" s="53"/>
      <c r="Z6998" s="62"/>
    </row>
    <row r="6999" spans="1:26" s="20" customFormat="1" x14ac:dyDescent="0.2">
      <c r="A6999" s="43"/>
      <c r="B6999" s="48"/>
      <c r="C6999" s="49"/>
      <c r="D6999" s="49"/>
      <c r="E6999" s="50"/>
      <c r="F6999" s="43"/>
      <c r="G6999" s="43"/>
      <c r="H6999" s="45"/>
      <c r="I6999" s="23"/>
      <c r="N6999" s="54"/>
      <c r="Y6999" s="53"/>
      <c r="Z6999" s="62"/>
    </row>
    <row r="7000" spans="1:26" s="20" customFormat="1" x14ac:dyDescent="0.2">
      <c r="A7000" s="43"/>
      <c r="B7000" s="48"/>
      <c r="C7000" s="49"/>
      <c r="D7000" s="49"/>
      <c r="E7000" s="50"/>
      <c r="F7000" s="43"/>
      <c r="G7000" s="43"/>
      <c r="H7000" s="45"/>
      <c r="I7000" s="23"/>
      <c r="N7000" s="54"/>
      <c r="Y7000" s="53"/>
      <c r="Z7000" s="62"/>
    </row>
    <row r="7001" spans="1:26" s="20" customFormat="1" x14ac:dyDescent="0.2">
      <c r="A7001" s="43"/>
      <c r="B7001" s="48"/>
      <c r="C7001" s="49"/>
      <c r="D7001" s="49"/>
      <c r="E7001" s="50"/>
      <c r="F7001" s="43"/>
      <c r="G7001" s="43"/>
      <c r="H7001" s="45"/>
      <c r="I7001" s="23"/>
      <c r="N7001" s="54"/>
      <c r="Y7001" s="53"/>
      <c r="Z7001" s="62"/>
    </row>
    <row r="7002" spans="1:26" s="20" customFormat="1" x14ac:dyDescent="0.2">
      <c r="A7002" s="43"/>
      <c r="B7002" s="48"/>
      <c r="C7002" s="49"/>
      <c r="D7002" s="49"/>
      <c r="E7002" s="50"/>
      <c r="F7002" s="43"/>
      <c r="G7002" s="43"/>
      <c r="H7002" s="45"/>
      <c r="I7002" s="23"/>
      <c r="N7002" s="54"/>
      <c r="Y7002" s="53"/>
      <c r="Z7002" s="62"/>
    </row>
    <row r="7003" spans="1:26" s="20" customFormat="1" x14ac:dyDescent="0.2">
      <c r="A7003" s="43"/>
      <c r="B7003" s="48"/>
      <c r="C7003" s="49"/>
      <c r="D7003" s="49"/>
      <c r="E7003" s="50"/>
      <c r="F7003" s="43"/>
      <c r="G7003" s="43"/>
      <c r="H7003" s="45"/>
      <c r="I7003" s="23"/>
      <c r="N7003" s="54"/>
      <c r="Y7003" s="53"/>
      <c r="Z7003" s="62"/>
    </row>
    <row r="7004" spans="1:26" s="20" customFormat="1" x14ac:dyDescent="0.2">
      <c r="A7004" s="43"/>
      <c r="B7004" s="48"/>
      <c r="C7004" s="49"/>
      <c r="D7004" s="49"/>
      <c r="E7004" s="50"/>
      <c r="F7004" s="43"/>
      <c r="G7004" s="43"/>
      <c r="H7004" s="45"/>
      <c r="I7004" s="23"/>
      <c r="N7004" s="54"/>
      <c r="Y7004" s="53"/>
      <c r="Z7004" s="62"/>
    </row>
    <row r="7005" spans="1:26" s="20" customFormat="1" x14ac:dyDescent="0.2">
      <c r="A7005" s="43"/>
      <c r="B7005" s="48"/>
      <c r="C7005" s="49"/>
      <c r="D7005" s="49"/>
      <c r="E7005" s="50"/>
      <c r="F7005" s="43"/>
      <c r="G7005" s="43"/>
      <c r="H7005" s="45"/>
      <c r="I7005" s="23"/>
      <c r="N7005" s="54"/>
      <c r="Y7005" s="53"/>
      <c r="Z7005" s="62"/>
    </row>
    <row r="7006" spans="1:26" s="20" customFormat="1" x14ac:dyDescent="0.2">
      <c r="A7006" s="43"/>
      <c r="B7006" s="48"/>
      <c r="C7006" s="49"/>
      <c r="D7006" s="49"/>
      <c r="E7006" s="50"/>
      <c r="F7006" s="43"/>
      <c r="G7006" s="43"/>
      <c r="H7006" s="45"/>
      <c r="I7006" s="23"/>
      <c r="N7006" s="54"/>
      <c r="Y7006" s="53"/>
      <c r="Z7006" s="62"/>
    </row>
    <row r="7007" spans="1:26" s="20" customFormat="1" x14ac:dyDescent="0.2">
      <c r="A7007" s="43"/>
      <c r="B7007" s="48"/>
      <c r="C7007" s="49"/>
      <c r="D7007" s="49"/>
      <c r="E7007" s="50"/>
      <c r="F7007" s="43"/>
      <c r="G7007" s="43"/>
      <c r="H7007" s="45"/>
      <c r="I7007" s="23"/>
      <c r="N7007" s="54"/>
      <c r="Y7007" s="53"/>
      <c r="Z7007" s="62"/>
    </row>
    <row r="7008" spans="1:26" s="20" customFormat="1" x14ac:dyDescent="0.2">
      <c r="A7008" s="43"/>
      <c r="B7008" s="48"/>
      <c r="C7008" s="49"/>
      <c r="D7008" s="49"/>
      <c r="E7008" s="50"/>
      <c r="F7008" s="43"/>
      <c r="G7008" s="43"/>
      <c r="H7008" s="45"/>
      <c r="I7008" s="23"/>
      <c r="N7008" s="54"/>
      <c r="Y7008" s="53"/>
      <c r="Z7008" s="62"/>
    </row>
    <row r="7009" spans="1:26" s="20" customFormat="1" x14ac:dyDescent="0.2">
      <c r="A7009" s="43"/>
      <c r="B7009" s="48"/>
      <c r="C7009" s="49"/>
      <c r="D7009" s="49"/>
      <c r="E7009" s="50"/>
      <c r="F7009" s="43"/>
      <c r="G7009" s="43"/>
      <c r="H7009" s="45"/>
      <c r="I7009" s="23"/>
      <c r="N7009" s="54"/>
      <c r="Y7009" s="53"/>
      <c r="Z7009" s="62"/>
    </row>
    <row r="7010" spans="1:26" s="20" customFormat="1" x14ac:dyDescent="0.2">
      <c r="A7010" s="43"/>
      <c r="B7010" s="48"/>
      <c r="C7010" s="49"/>
      <c r="D7010" s="49"/>
      <c r="E7010" s="50"/>
      <c r="F7010" s="43"/>
      <c r="G7010" s="43"/>
      <c r="H7010" s="45"/>
      <c r="I7010" s="23"/>
      <c r="N7010" s="54"/>
      <c r="Y7010" s="53"/>
      <c r="Z7010" s="62"/>
    </row>
    <row r="7011" spans="1:26" s="20" customFormat="1" x14ac:dyDescent="0.2">
      <c r="A7011" s="43"/>
      <c r="B7011" s="48"/>
      <c r="C7011" s="49"/>
      <c r="D7011" s="49"/>
      <c r="E7011" s="50"/>
      <c r="F7011" s="43"/>
      <c r="G7011" s="43"/>
      <c r="H7011" s="45"/>
      <c r="I7011" s="23"/>
      <c r="N7011" s="54"/>
      <c r="Y7011" s="53"/>
      <c r="Z7011" s="62"/>
    </row>
    <row r="7012" spans="1:26" s="20" customFormat="1" x14ac:dyDescent="0.2">
      <c r="A7012" s="43"/>
      <c r="B7012" s="48"/>
      <c r="C7012" s="49"/>
      <c r="D7012" s="49"/>
      <c r="E7012" s="50"/>
      <c r="F7012" s="43"/>
      <c r="G7012" s="43"/>
      <c r="H7012" s="45"/>
      <c r="I7012" s="23"/>
      <c r="N7012" s="54"/>
      <c r="Y7012" s="53"/>
      <c r="Z7012" s="62"/>
    </row>
    <row r="7013" spans="1:26" s="20" customFormat="1" x14ac:dyDescent="0.2">
      <c r="A7013" s="43"/>
      <c r="B7013" s="48"/>
      <c r="C7013" s="49"/>
      <c r="D7013" s="49"/>
      <c r="E7013" s="50"/>
      <c r="F7013" s="43"/>
      <c r="G7013" s="43"/>
      <c r="H7013" s="45"/>
      <c r="I7013" s="23"/>
      <c r="N7013" s="54"/>
      <c r="Y7013" s="53"/>
      <c r="Z7013" s="62"/>
    </row>
    <row r="7014" spans="1:26" s="20" customFormat="1" x14ac:dyDescent="0.2">
      <c r="A7014" s="43"/>
      <c r="B7014" s="48"/>
      <c r="C7014" s="49"/>
      <c r="D7014" s="49"/>
      <c r="E7014" s="50"/>
      <c r="F7014" s="43"/>
      <c r="G7014" s="43"/>
      <c r="H7014" s="45"/>
      <c r="I7014" s="23"/>
      <c r="N7014" s="54"/>
      <c r="Y7014" s="53"/>
      <c r="Z7014" s="62"/>
    </row>
    <row r="7015" spans="1:26" s="20" customFormat="1" x14ac:dyDescent="0.2">
      <c r="A7015" s="43"/>
      <c r="B7015" s="48"/>
      <c r="C7015" s="49"/>
      <c r="D7015" s="49"/>
      <c r="E7015" s="50"/>
      <c r="F7015" s="43"/>
      <c r="G7015" s="43"/>
      <c r="H7015" s="45"/>
      <c r="I7015" s="23"/>
      <c r="N7015" s="54"/>
      <c r="Y7015" s="53"/>
      <c r="Z7015" s="62"/>
    </row>
    <row r="7016" spans="1:26" s="20" customFormat="1" x14ac:dyDescent="0.2">
      <c r="A7016" s="43"/>
      <c r="B7016" s="48"/>
      <c r="C7016" s="49"/>
      <c r="D7016" s="49"/>
      <c r="E7016" s="50"/>
      <c r="F7016" s="43"/>
      <c r="G7016" s="43"/>
      <c r="H7016" s="45"/>
      <c r="I7016" s="23"/>
      <c r="N7016" s="54"/>
      <c r="Y7016" s="53"/>
      <c r="Z7016" s="62"/>
    </row>
    <row r="7017" spans="1:26" s="20" customFormat="1" x14ac:dyDescent="0.2">
      <c r="A7017" s="43"/>
      <c r="B7017" s="48"/>
      <c r="C7017" s="49"/>
      <c r="D7017" s="49"/>
      <c r="E7017" s="50"/>
      <c r="F7017" s="43"/>
      <c r="G7017" s="43"/>
      <c r="H7017" s="45"/>
      <c r="I7017" s="23"/>
      <c r="N7017" s="54"/>
      <c r="Y7017" s="53"/>
      <c r="Z7017" s="62"/>
    </row>
    <row r="7018" spans="1:26" s="20" customFormat="1" x14ac:dyDescent="0.2">
      <c r="A7018" s="43"/>
      <c r="B7018" s="48"/>
      <c r="C7018" s="49"/>
      <c r="D7018" s="49"/>
      <c r="E7018" s="50"/>
      <c r="F7018" s="43"/>
      <c r="G7018" s="43"/>
      <c r="H7018" s="45"/>
      <c r="I7018" s="23"/>
      <c r="N7018" s="54"/>
      <c r="Y7018" s="53"/>
      <c r="Z7018" s="62"/>
    </row>
    <row r="7019" spans="1:26" s="20" customFormat="1" x14ac:dyDescent="0.2">
      <c r="A7019" s="43"/>
      <c r="B7019" s="48"/>
      <c r="C7019" s="49"/>
      <c r="D7019" s="49"/>
      <c r="E7019" s="50"/>
      <c r="F7019" s="43"/>
      <c r="G7019" s="43"/>
      <c r="H7019" s="45"/>
      <c r="I7019" s="23"/>
      <c r="N7019" s="54"/>
      <c r="Y7019" s="53"/>
      <c r="Z7019" s="62"/>
    </row>
    <row r="7020" spans="1:26" s="20" customFormat="1" x14ac:dyDescent="0.2">
      <c r="A7020" s="43"/>
      <c r="B7020" s="48"/>
      <c r="C7020" s="49"/>
      <c r="D7020" s="49"/>
      <c r="E7020" s="50"/>
      <c r="F7020" s="43"/>
      <c r="G7020" s="43"/>
      <c r="H7020" s="45"/>
      <c r="I7020" s="23"/>
      <c r="N7020" s="54"/>
      <c r="Y7020" s="53"/>
      <c r="Z7020" s="62"/>
    </row>
    <row r="7021" spans="1:26" s="20" customFormat="1" x14ac:dyDescent="0.2">
      <c r="A7021" s="43"/>
      <c r="B7021" s="48"/>
      <c r="C7021" s="49"/>
      <c r="D7021" s="49"/>
      <c r="E7021" s="50"/>
      <c r="F7021" s="43"/>
      <c r="G7021" s="43"/>
      <c r="H7021" s="45"/>
      <c r="I7021" s="23"/>
      <c r="N7021" s="54"/>
      <c r="Y7021" s="53"/>
      <c r="Z7021" s="62"/>
    </row>
    <row r="7022" spans="1:26" s="20" customFormat="1" x14ac:dyDescent="0.2">
      <c r="A7022" s="43"/>
      <c r="B7022" s="48"/>
      <c r="C7022" s="49"/>
      <c r="D7022" s="49"/>
      <c r="E7022" s="50"/>
      <c r="F7022" s="43"/>
      <c r="G7022" s="43"/>
      <c r="H7022" s="45"/>
      <c r="I7022" s="23"/>
      <c r="N7022" s="54"/>
      <c r="Y7022" s="53"/>
      <c r="Z7022" s="62"/>
    </row>
    <row r="7023" spans="1:26" s="20" customFormat="1" x14ac:dyDescent="0.2">
      <c r="A7023" s="43"/>
      <c r="B7023" s="48"/>
      <c r="C7023" s="49"/>
      <c r="D7023" s="49"/>
      <c r="E7023" s="50"/>
      <c r="F7023" s="43"/>
      <c r="G7023" s="43"/>
      <c r="H7023" s="45"/>
      <c r="I7023" s="23"/>
      <c r="N7023" s="54"/>
      <c r="Y7023" s="53"/>
      <c r="Z7023" s="62"/>
    </row>
    <row r="7024" spans="1:26" s="20" customFormat="1" x14ac:dyDescent="0.2">
      <c r="A7024" s="43"/>
      <c r="B7024" s="48"/>
      <c r="C7024" s="49"/>
      <c r="D7024" s="49"/>
      <c r="E7024" s="50"/>
      <c r="F7024" s="43"/>
      <c r="G7024" s="43"/>
      <c r="H7024" s="45"/>
      <c r="I7024" s="23"/>
      <c r="N7024" s="54"/>
      <c r="Y7024" s="53"/>
      <c r="Z7024" s="62"/>
    </row>
    <row r="7025" spans="1:26" s="20" customFormat="1" x14ac:dyDescent="0.2">
      <c r="A7025" s="43"/>
      <c r="B7025" s="48"/>
      <c r="C7025" s="49"/>
      <c r="D7025" s="49"/>
      <c r="E7025" s="50"/>
      <c r="F7025" s="43"/>
      <c r="G7025" s="43"/>
      <c r="H7025" s="45"/>
      <c r="I7025" s="23"/>
      <c r="N7025" s="54"/>
      <c r="Y7025" s="53"/>
      <c r="Z7025" s="62"/>
    </row>
    <row r="7026" spans="1:26" s="20" customFormat="1" x14ac:dyDescent="0.2">
      <c r="A7026" s="43"/>
      <c r="B7026" s="48"/>
      <c r="C7026" s="49"/>
      <c r="D7026" s="49"/>
      <c r="E7026" s="50"/>
      <c r="F7026" s="43"/>
      <c r="G7026" s="43"/>
      <c r="H7026" s="45"/>
      <c r="I7026" s="23"/>
      <c r="N7026" s="54"/>
      <c r="Y7026" s="53"/>
      <c r="Z7026" s="62"/>
    </row>
    <row r="7027" spans="1:26" s="20" customFormat="1" x14ac:dyDescent="0.2">
      <c r="A7027" s="43"/>
      <c r="B7027" s="48"/>
      <c r="C7027" s="49"/>
      <c r="D7027" s="49"/>
      <c r="E7027" s="50"/>
      <c r="F7027" s="43"/>
      <c r="G7027" s="43"/>
      <c r="H7027" s="45"/>
      <c r="I7027" s="23"/>
      <c r="N7027" s="54"/>
      <c r="Y7027" s="53"/>
      <c r="Z7027" s="62"/>
    </row>
    <row r="7028" spans="1:26" s="20" customFormat="1" x14ac:dyDescent="0.2">
      <c r="A7028" s="43"/>
      <c r="B7028" s="48"/>
      <c r="C7028" s="49"/>
      <c r="D7028" s="49"/>
      <c r="E7028" s="50"/>
      <c r="F7028" s="43"/>
      <c r="G7028" s="43"/>
      <c r="H7028" s="45"/>
      <c r="I7028" s="23"/>
      <c r="N7028" s="54"/>
      <c r="Y7028" s="53"/>
      <c r="Z7028" s="62"/>
    </row>
    <row r="7029" spans="1:26" s="20" customFormat="1" x14ac:dyDescent="0.2">
      <c r="A7029" s="43"/>
      <c r="B7029" s="48"/>
      <c r="C7029" s="49"/>
      <c r="D7029" s="49"/>
      <c r="E7029" s="50"/>
      <c r="F7029" s="43"/>
      <c r="G7029" s="43"/>
      <c r="H7029" s="45"/>
      <c r="I7029" s="23"/>
      <c r="N7029" s="54"/>
      <c r="Y7029" s="53"/>
      <c r="Z7029" s="62"/>
    </row>
    <row r="7030" spans="1:26" s="20" customFormat="1" x14ac:dyDescent="0.2">
      <c r="A7030" s="43"/>
      <c r="B7030" s="48"/>
      <c r="C7030" s="49"/>
      <c r="D7030" s="49"/>
      <c r="E7030" s="50"/>
      <c r="F7030" s="43"/>
      <c r="G7030" s="43"/>
      <c r="H7030" s="45"/>
      <c r="I7030" s="23"/>
      <c r="N7030" s="54"/>
      <c r="Y7030" s="53"/>
      <c r="Z7030" s="62"/>
    </row>
    <row r="7031" spans="1:26" s="20" customFormat="1" x14ac:dyDescent="0.2">
      <c r="A7031" s="43"/>
      <c r="B7031" s="48"/>
      <c r="C7031" s="49"/>
      <c r="D7031" s="49"/>
      <c r="E7031" s="50"/>
      <c r="F7031" s="43"/>
      <c r="G7031" s="43"/>
      <c r="H7031" s="45"/>
      <c r="I7031" s="23"/>
      <c r="N7031" s="54"/>
      <c r="Y7031" s="53"/>
      <c r="Z7031" s="62"/>
    </row>
    <row r="7032" spans="1:26" s="20" customFormat="1" x14ac:dyDescent="0.2">
      <c r="A7032" s="43"/>
      <c r="B7032" s="48"/>
      <c r="C7032" s="49"/>
      <c r="D7032" s="49"/>
      <c r="E7032" s="50"/>
      <c r="F7032" s="43"/>
      <c r="G7032" s="43"/>
      <c r="H7032" s="45"/>
      <c r="I7032" s="23"/>
      <c r="N7032" s="54"/>
      <c r="Y7032" s="53"/>
      <c r="Z7032" s="62"/>
    </row>
    <row r="7033" spans="1:26" s="20" customFormat="1" x14ac:dyDescent="0.2">
      <c r="A7033" s="43"/>
      <c r="B7033" s="48"/>
      <c r="C7033" s="49"/>
      <c r="D7033" s="49"/>
      <c r="E7033" s="50"/>
      <c r="F7033" s="43"/>
      <c r="G7033" s="43"/>
      <c r="H7033" s="45"/>
      <c r="I7033" s="23"/>
      <c r="N7033" s="54"/>
      <c r="Y7033" s="53"/>
      <c r="Z7033" s="62"/>
    </row>
    <row r="7034" spans="1:26" s="20" customFormat="1" x14ac:dyDescent="0.2">
      <c r="A7034" s="43"/>
      <c r="B7034" s="48"/>
      <c r="C7034" s="49"/>
      <c r="D7034" s="49"/>
      <c r="E7034" s="50"/>
      <c r="F7034" s="43"/>
      <c r="G7034" s="43"/>
      <c r="H7034" s="45"/>
      <c r="I7034" s="23"/>
      <c r="N7034" s="54"/>
      <c r="Y7034" s="53"/>
      <c r="Z7034" s="62"/>
    </row>
    <row r="7035" spans="1:26" s="20" customFormat="1" x14ac:dyDescent="0.2">
      <c r="A7035" s="43"/>
      <c r="B7035" s="48"/>
      <c r="C7035" s="49"/>
      <c r="D7035" s="49"/>
      <c r="E7035" s="50"/>
      <c r="F7035" s="43"/>
      <c r="G7035" s="43"/>
      <c r="H7035" s="45"/>
      <c r="I7035" s="23"/>
      <c r="N7035" s="54"/>
      <c r="Y7035" s="53"/>
      <c r="Z7035" s="62"/>
    </row>
    <row r="7036" spans="1:26" s="20" customFormat="1" x14ac:dyDescent="0.2">
      <c r="A7036" s="43"/>
      <c r="B7036" s="48"/>
      <c r="C7036" s="49"/>
      <c r="D7036" s="49"/>
      <c r="E7036" s="50"/>
      <c r="F7036" s="43"/>
      <c r="G7036" s="43"/>
      <c r="H7036" s="45"/>
      <c r="I7036" s="23"/>
      <c r="N7036" s="54"/>
      <c r="Y7036" s="53"/>
      <c r="Z7036" s="62"/>
    </row>
    <row r="7037" spans="1:26" s="20" customFormat="1" x14ac:dyDescent="0.2">
      <c r="A7037" s="43"/>
      <c r="B7037" s="48"/>
      <c r="C7037" s="49"/>
      <c r="D7037" s="49"/>
      <c r="E7037" s="50"/>
      <c r="F7037" s="43"/>
      <c r="G7037" s="43"/>
      <c r="H7037" s="45"/>
      <c r="I7037" s="23"/>
      <c r="N7037" s="54"/>
      <c r="Y7037" s="53"/>
      <c r="Z7037" s="62"/>
    </row>
    <row r="7038" spans="1:26" s="20" customFormat="1" x14ac:dyDescent="0.2">
      <c r="A7038" s="43"/>
      <c r="B7038" s="48"/>
      <c r="C7038" s="49"/>
      <c r="D7038" s="49"/>
      <c r="E7038" s="50"/>
      <c r="F7038" s="43"/>
      <c r="G7038" s="43"/>
      <c r="H7038" s="45"/>
      <c r="I7038" s="23"/>
      <c r="N7038" s="54"/>
      <c r="Y7038" s="53"/>
      <c r="Z7038" s="62"/>
    </row>
    <row r="7039" spans="1:26" s="20" customFormat="1" x14ac:dyDescent="0.2">
      <c r="A7039" s="43"/>
      <c r="B7039" s="48"/>
      <c r="C7039" s="49"/>
      <c r="D7039" s="49"/>
      <c r="E7039" s="50"/>
      <c r="F7039" s="43"/>
      <c r="G7039" s="43"/>
      <c r="H7039" s="45"/>
      <c r="I7039" s="23"/>
      <c r="N7039" s="54"/>
      <c r="Y7039" s="53"/>
      <c r="Z7039" s="62"/>
    </row>
    <row r="7040" spans="1:26" s="20" customFormat="1" x14ac:dyDescent="0.2">
      <c r="A7040" s="43"/>
      <c r="B7040" s="48"/>
      <c r="C7040" s="49"/>
      <c r="D7040" s="49"/>
      <c r="E7040" s="50"/>
      <c r="F7040" s="43"/>
      <c r="G7040" s="43"/>
      <c r="H7040" s="45"/>
      <c r="I7040" s="23"/>
      <c r="N7040" s="54"/>
      <c r="Y7040" s="53"/>
      <c r="Z7040" s="62"/>
    </row>
    <row r="7041" spans="1:26" s="20" customFormat="1" x14ac:dyDescent="0.2">
      <c r="A7041" s="43"/>
      <c r="B7041" s="48"/>
      <c r="C7041" s="49"/>
      <c r="D7041" s="49"/>
      <c r="E7041" s="50"/>
      <c r="F7041" s="43"/>
      <c r="G7041" s="43"/>
      <c r="H7041" s="45"/>
      <c r="I7041" s="23"/>
      <c r="N7041" s="54"/>
      <c r="Y7041" s="53"/>
      <c r="Z7041" s="62"/>
    </row>
    <row r="7042" spans="1:26" s="20" customFormat="1" x14ac:dyDescent="0.2">
      <c r="A7042" s="43"/>
      <c r="B7042" s="48"/>
      <c r="C7042" s="49"/>
      <c r="D7042" s="49"/>
      <c r="E7042" s="50"/>
      <c r="F7042" s="43"/>
      <c r="G7042" s="43"/>
      <c r="H7042" s="45"/>
      <c r="I7042" s="23"/>
      <c r="N7042" s="54"/>
      <c r="Y7042" s="53"/>
      <c r="Z7042" s="62"/>
    </row>
    <row r="7043" spans="1:26" s="20" customFormat="1" x14ac:dyDescent="0.2">
      <c r="A7043" s="43"/>
      <c r="B7043" s="48"/>
      <c r="C7043" s="49"/>
      <c r="D7043" s="49"/>
      <c r="E7043" s="50"/>
      <c r="F7043" s="43"/>
      <c r="G7043" s="43"/>
      <c r="H7043" s="45"/>
      <c r="I7043" s="23"/>
      <c r="N7043" s="54"/>
      <c r="Y7043" s="53"/>
      <c r="Z7043" s="62"/>
    </row>
    <row r="7044" spans="1:26" s="20" customFormat="1" x14ac:dyDescent="0.2">
      <c r="A7044" s="43"/>
      <c r="B7044" s="48"/>
      <c r="C7044" s="49"/>
      <c r="D7044" s="49"/>
      <c r="E7044" s="50"/>
      <c r="F7044" s="43"/>
      <c r="G7044" s="43"/>
      <c r="H7044" s="45"/>
      <c r="I7044" s="23"/>
      <c r="N7044" s="54"/>
      <c r="Y7044" s="53"/>
      <c r="Z7044" s="62"/>
    </row>
    <row r="7045" spans="1:26" s="20" customFormat="1" x14ac:dyDescent="0.2">
      <c r="A7045" s="43"/>
      <c r="B7045" s="48"/>
      <c r="C7045" s="49"/>
      <c r="D7045" s="49"/>
      <c r="E7045" s="50"/>
      <c r="F7045" s="43"/>
      <c r="G7045" s="43"/>
      <c r="H7045" s="45"/>
      <c r="I7045" s="23"/>
      <c r="N7045" s="54"/>
      <c r="Y7045" s="53"/>
      <c r="Z7045" s="62"/>
    </row>
    <row r="7046" spans="1:26" s="20" customFormat="1" x14ac:dyDescent="0.2">
      <c r="A7046" s="43"/>
      <c r="B7046" s="48"/>
      <c r="C7046" s="49"/>
      <c r="D7046" s="49"/>
      <c r="E7046" s="50"/>
      <c r="F7046" s="43"/>
      <c r="G7046" s="43"/>
      <c r="H7046" s="45"/>
      <c r="I7046" s="23"/>
      <c r="N7046" s="54"/>
      <c r="Y7046" s="53"/>
      <c r="Z7046" s="62"/>
    </row>
    <row r="7047" spans="1:26" s="20" customFormat="1" x14ac:dyDescent="0.2">
      <c r="A7047" s="43"/>
      <c r="B7047" s="48"/>
      <c r="C7047" s="49"/>
      <c r="D7047" s="49"/>
      <c r="E7047" s="50"/>
      <c r="F7047" s="43"/>
      <c r="G7047" s="43"/>
      <c r="H7047" s="45"/>
      <c r="I7047" s="23"/>
      <c r="N7047" s="54"/>
      <c r="Y7047" s="53"/>
      <c r="Z7047" s="62"/>
    </row>
    <row r="7048" spans="1:26" s="20" customFormat="1" x14ac:dyDescent="0.2">
      <c r="A7048" s="43"/>
      <c r="B7048" s="48"/>
      <c r="C7048" s="49"/>
      <c r="D7048" s="49"/>
      <c r="E7048" s="50"/>
      <c r="F7048" s="43"/>
      <c r="G7048" s="43"/>
      <c r="H7048" s="45"/>
      <c r="I7048" s="23"/>
      <c r="N7048" s="54"/>
      <c r="Y7048" s="53"/>
      <c r="Z7048" s="62"/>
    </row>
    <row r="7049" spans="1:26" s="20" customFormat="1" x14ac:dyDescent="0.2">
      <c r="A7049" s="43"/>
      <c r="B7049" s="48"/>
      <c r="C7049" s="49"/>
      <c r="D7049" s="49"/>
      <c r="E7049" s="50"/>
      <c r="F7049" s="43"/>
      <c r="G7049" s="43"/>
      <c r="H7049" s="45"/>
      <c r="I7049" s="23"/>
      <c r="N7049" s="54"/>
      <c r="Y7049" s="53"/>
      <c r="Z7049" s="62"/>
    </row>
    <row r="7050" spans="1:26" s="20" customFormat="1" x14ac:dyDescent="0.2">
      <c r="A7050" s="43"/>
      <c r="B7050" s="48"/>
      <c r="C7050" s="49"/>
      <c r="D7050" s="49"/>
      <c r="E7050" s="50"/>
      <c r="F7050" s="43"/>
      <c r="G7050" s="43"/>
      <c r="H7050" s="45"/>
      <c r="I7050" s="23"/>
      <c r="N7050" s="54"/>
      <c r="Y7050" s="53"/>
      <c r="Z7050" s="62"/>
    </row>
    <row r="7051" spans="1:26" s="20" customFormat="1" x14ac:dyDescent="0.2">
      <c r="A7051" s="43"/>
      <c r="B7051" s="48"/>
      <c r="C7051" s="49"/>
      <c r="D7051" s="49"/>
      <c r="E7051" s="50"/>
      <c r="F7051" s="43"/>
      <c r="G7051" s="43"/>
      <c r="H7051" s="45"/>
      <c r="I7051" s="23"/>
      <c r="N7051" s="54"/>
      <c r="Y7051" s="53"/>
      <c r="Z7051" s="62"/>
    </row>
    <row r="7052" spans="1:26" s="20" customFormat="1" x14ac:dyDescent="0.2">
      <c r="A7052" s="43"/>
      <c r="B7052" s="48"/>
      <c r="C7052" s="49"/>
      <c r="D7052" s="49"/>
      <c r="E7052" s="50"/>
      <c r="F7052" s="43"/>
      <c r="G7052" s="43"/>
      <c r="H7052" s="45"/>
      <c r="I7052" s="23"/>
      <c r="N7052" s="54"/>
      <c r="Y7052" s="53"/>
      <c r="Z7052" s="62"/>
    </row>
    <row r="7053" spans="1:26" s="20" customFormat="1" x14ac:dyDescent="0.2">
      <c r="A7053" s="43"/>
      <c r="B7053" s="48"/>
      <c r="C7053" s="49"/>
      <c r="D7053" s="49"/>
      <c r="E7053" s="50"/>
      <c r="F7053" s="43"/>
      <c r="G7053" s="43"/>
      <c r="H7053" s="45"/>
      <c r="I7053" s="23"/>
      <c r="N7053" s="54"/>
      <c r="Y7053" s="53"/>
      <c r="Z7053" s="62"/>
    </row>
    <row r="7054" spans="1:26" s="20" customFormat="1" x14ac:dyDescent="0.2">
      <c r="A7054" s="43"/>
      <c r="B7054" s="48"/>
      <c r="C7054" s="49"/>
      <c r="D7054" s="49"/>
      <c r="E7054" s="50"/>
      <c r="F7054" s="43"/>
      <c r="G7054" s="43"/>
      <c r="H7054" s="45"/>
      <c r="I7054" s="23"/>
      <c r="N7054" s="54"/>
      <c r="Y7054" s="53"/>
      <c r="Z7054" s="62"/>
    </row>
    <row r="7055" spans="1:26" s="20" customFormat="1" x14ac:dyDescent="0.2">
      <c r="A7055" s="43"/>
      <c r="B7055" s="48"/>
      <c r="C7055" s="49"/>
      <c r="D7055" s="49"/>
      <c r="E7055" s="50"/>
      <c r="F7055" s="43"/>
      <c r="G7055" s="43"/>
      <c r="H7055" s="45"/>
      <c r="I7055" s="23"/>
      <c r="N7055" s="54"/>
      <c r="Y7055" s="53"/>
      <c r="Z7055" s="62"/>
    </row>
    <row r="7056" spans="1:26" s="20" customFormat="1" x14ac:dyDescent="0.2">
      <c r="A7056" s="43"/>
      <c r="B7056" s="48"/>
      <c r="C7056" s="49"/>
      <c r="D7056" s="49"/>
      <c r="E7056" s="50"/>
      <c r="F7056" s="43"/>
      <c r="G7056" s="43"/>
      <c r="H7056" s="45"/>
      <c r="I7056" s="23"/>
      <c r="N7056" s="54"/>
      <c r="Y7056" s="53"/>
      <c r="Z7056" s="62"/>
    </row>
    <row r="7057" spans="1:26" s="20" customFormat="1" x14ac:dyDescent="0.2">
      <c r="A7057" s="43"/>
      <c r="B7057" s="48"/>
      <c r="C7057" s="49"/>
      <c r="D7057" s="49"/>
      <c r="E7057" s="50"/>
      <c r="F7057" s="43"/>
      <c r="G7057" s="43"/>
      <c r="H7057" s="45"/>
      <c r="I7057" s="23"/>
      <c r="N7057" s="54"/>
      <c r="Y7057" s="53"/>
      <c r="Z7057" s="62"/>
    </row>
    <row r="7058" spans="1:26" s="20" customFormat="1" x14ac:dyDescent="0.2">
      <c r="A7058" s="43"/>
      <c r="B7058" s="48"/>
      <c r="C7058" s="49"/>
      <c r="D7058" s="49"/>
      <c r="E7058" s="50"/>
      <c r="F7058" s="43"/>
      <c r="G7058" s="43"/>
      <c r="H7058" s="45"/>
      <c r="I7058" s="23"/>
      <c r="N7058" s="54"/>
      <c r="Y7058" s="53"/>
      <c r="Z7058" s="62"/>
    </row>
    <row r="7059" spans="1:26" s="20" customFormat="1" x14ac:dyDescent="0.2">
      <c r="A7059" s="43"/>
      <c r="B7059" s="48"/>
      <c r="C7059" s="49"/>
      <c r="D7059" s="49"/>
      <c r="E7059" s="50"/>
      <c r="F7059" s="43"/>
      <c r="G7059" s="43"/>
      <c r="H7059" s="45"/>
      <c r="I7059" s="23"/>
      <c r="N7059" s="54"/>
      <c r="Y7059" s="53"/>
      <c r="Z7059" s="62"/>
    </row>
    <row r="7060" spans="1:26" s="20" customFormat="1" x14ac:dyDescent="0.2">
      <c r="A7060" s="43"/>
      <c r="B7060" s="48"/>
      <c r="C7060" s="49"/>
      <c r="D7060" s="49"/>
      <c r="E7060" s="50"/>
      <c r="F7060" s="43"/>
      <c r="G7060" s="43"/>
      <c r="H7060" s="45"/>
      <c r="I7060" s="23"/>
      <c r="N7060" s="54"/>
      <c r="Y7060" s="53"/>
      <c r="Z7060" s="62"/>
    </row>
    <row r="7061" spans="1:26" s="20" customFormat="1" x14ac:dyDescent="0.2">
      <c r="A7061" s="43"/>
      <c r="B7061" s="48"/>
      <c r="C7061" s="49"/>
      <c r="D7061" s="49"/>
      <c r="E7061" s="50"/>
      <c r="F7061" s="43"/>
      <c r="G7061" s="43"/>
      <c r="H7061" s="45"/>
      <c r="I7061" s="23"/>
      <c r="N7061" s="54"/>
      <c r="Y7061" s="53"/>
      <c r="Z7061" s="62"/>
    </row>
    <row r="7062" spans="1:26" s="20" customFormat="1" x14ac:dyDescent="0.2">
      <c r="A7062" s="43"/>
      <c r="B7062" s="48"/>
      <c r="C7062" s="49"/>
      <c r="D7062" s="49"/>
      <c r="E7062" s="50"/>
      <c r="F7062" s="43"/>
      <c r="G7062" s="43"/>
      <c r="H7062" s="45"/>
      <c r="I7062" s="23"/>
      <c r="N7062" s="54"/>
      <c r="Y7062" s="53"/>
      <c r="Z7062" s="62"/>
    </row>
    <row r="7063" spans="1:26" s="20" customFormat="1" x14ac:dyDescent="0.2">
      <c r="A7063" s="43"/>
      <c r="B7063" s="48"/>
      <c r="C7063" s="49"/>
      <c r="D7063" s="49"/>
      <c r="E7063" s="50"/>
      <c r="F7063" s="43"/>
      <c r="G7063" s="43"/>
      <c r="H7063" s="45"/>
      <c r="I7063" s="23"/>
      <c r="N7063" s="54"/>
      <c r="Y7063" s="53"/>
      <c r="Z7063" s="62"/>
    </row>
    <row r="7064" spans="1:26" s="20" customFormat="1" x14ac:dyDescent="0.2">
      <c r="A7064" s="43"/>
      <c r="B7064" s="48"/>
      <c r="C7064" s="49"/>
      <c r="D7064" s="49"/>
      <c r="E7064" s="50"/>
      <c r="F7064" s="43"/>
      <c r="G7064" s="43"/>
      <c r="H7064" s="45"/>
      <c r="I7064" s="23"/>
      <c r="N7064" s="54"/>
      <c r="Y7064" s="53"/>
      <c r="Z7064" s="62"/>
    </row>
    <row r="7065" spans="1:26" s="20" customFormat="1" x14ac:dyDescent="0.2">
      <c r="A7065" s="43"/>
      <c r="B7065" s="48"/>
      <c r="C7065" s="49"/>
      <c r="D7065" s="49"/>
      <c r="E7065" s="50"/>
      <c r="F7065" s="43"/>
      <c r="G7065" s="43"/>
      <c r="H7065" s="45"/>
      <c r="I7065" s="23"/>
      <c r="N7065" s="54"/>
      <c r="Y7065" s="53"/>
      <c r="Z7065" s="62"/>
    </row>
    <row r="7066" spans="1:26" s="20" customFormat="1" x14ac:dyDescent="0.2">
      <c r="A7066" s="43"/>
      <c r="B7066" s="48"/>
      <c r="C7066" s="49"/>
      <c r="D7066" s="49"/>
      <c r="E7066" s="50"/>
      <c r="F7066" s="43"/>
      <c r="G7066" s="43"/>
      <c r="H7066" s="45"/>
      <c r="I7066" s="23"/>
      <c r="N7066" s="54"/>
      <c r="Y7066" s="53"/>
      <c r="Z7066" s="62"/>
    </row>
    <row r="7067" spans="1:26" s="20" customFormat="1" x14ac:dyDescent="0.2">
      <c r="A7067" s="43"/>
      <c r="B7067" s="48"/>
      <c r="C7067" s="49"/>
      <c r="D7067" s="49"/>
      <c r="E7067" s="50"/>
      <c r="F7067" s="43"/>
      <c r="G7067" s="43"/>
      <c r="H7067" s="45"/>
      <c r="I7067" s="23"/>
      <c r="N7067" s="54"/>
      <c r="Y7067" s="53"/>
      <c r="Z7067" s="62"/>
    </row>
    <row r="7068" spans="1:26" s="20" customFormat="1" x14ac:dyDescent="0.2">
      <c r="A7068" s="43"/>
      <c r="B7068" s="48"/>
      <c r="C7068" s="49"/>
      <c r="D7068" s="49"/>
      <c r="E7068" s="50"/>
      <c r="F7068" s="43"/>
      <c r="G7068" s="43"/>
      <c r="H7068" s="45"/>
      <c r="I7068" s="23"/>
      <c r="N7068" s="54"/>
      <c r="Y7068" s="53"/>
      <c r="Z7068" s="62"/>
    </row>
    <row r="7069" spans="1:26" s="20" customFormat="1" x14ac:dyDescent="0.2">
      <c r="A7069" s="43"/>
      <c r="B7069" s="48"/>
      <c r="C7069" s="49"/>
      <c r="D7069" s="49"/>
      <c r="E7069" s="50"/>
      <c r="F7069" s="43"/>
      <c r="G7069" s="43"/>
      <c r="H7069" s="45"/>
      <c r="I7069" s="23"/>
      <c r="N7069" s="54"/>
      <c r="Y7069" s="53"/>
      <c r="Z7069" s="62"/>
    </row>
    <row r="7070" spans="1:26" s="20" customFormat="1" x14ac:dyDescent="0.2">
      <c r="A7070" s="43"/>
      <c r="B7070" s="48"/>
      <c r="C7070" s="49"/>
      <c r="D7070" s="49"/>
      <c r="E7070" s="50"/>
      <c r="F7070" s="43"/>
      <c r="G7070" s="43"/>
      <c r="H7070" s="45"/>
      <c r="I7070" s="23"/>
      <c r="N7070" s="54"/>
      <c r="Y7070" s="53"/>
      <c r="Z7070" s="62"/>
    </row>
    <row r="7071" spans="1:26" s="20" customFormat="1" x14ac:dyDescent="0.2">
      <c r="A7071" s="43"/>
      <c r="B7071" s="48"/>
      <c r="C7071" s="49"/>
      <c r="D7071" s="49"/>
      <c r="E7071" s="50"/>
      <c r="F7071" s="43"/>
      <c r="G7071" s="43"/>
      <c r="H7071" s="45"/>
      <c r="I7071" s="23"/>
      <c r="N7071" s="54"/>
      <c r="Y7071" s="53"/>
      <c r="Z7071" s="62"/>
    </row>
    <row r="7072" spans="1:26" s="20" customFormat="1" x14ac:dyDescent="0.2">
      <c r="A7072" s="43"/>
      <c r="B7072" s="48"/>
      <c r="C7072" s="49"/>
      <c r="D7072" s="49"/>
      <c r="E7072" s="50"/>
      <c r="F7072" s="43"/>
      <c r="G7072" s="43"/>
      <c r="H7072" s="45"/>
      <c r="I7072" s="23"/>
      <c r="N7072" s="54"/>
      <c r="Y7072" s="53"/>
      <c r="Z7072" s="62"/>
    </row>
    <row r="7073" spans="1:26" s="20" customFormat="1" x14ac:dyDescent="0.2">
      <c r="A7073" s="43"/>
      <c r="B7073" s="48"/>
      <c r="C7073" s="49"/>
      <c r="D7073" s="49"/>
      <c r="E7073" s="50"/>
      <c r="F7073" s="43"/>
      <c r="G7073" s="43"/>
      <c r="H7073" s="45"/>
      <c r="I7073" s="23"/>
      <c r="N7073" s="54"/>
      <c r="Y7073" s="53"/>
      <c r="Z7073" s="62"/>
    </row>
    <row r="7074" spans="1:26" s="20" customFormat="1" x14ac:dyDescent="0.2">
      <c r="A7074" s="43"/>
      <c r="B7074" s="48"/>
      <c r="C7074" s="49"/>
      <c r="D7074" s="49"/>
      <c r="E7074" s="50"/>
      <c r="F7074" s="43"/>
      <c r="G7074" s="43"/>
      <c r="H7074" s="45"/>
      <c r="I7074" s="23"/>
      <c r="N7074" s="54"/>
      <c r="Y7074" s="53"/>
      <c r="Z7074" s="62"/>
    </row>
    <row r="7075" spans="1:26" s="20" customFormat="1" x14ac:dyDescent="0.2">
      <c r="A7075" s="43"/>
      <c r="B7075" s="48"/>
      <c r="C7075" s="49"/>
      <c r="D7075" s="49"/>
      <c r="E7075" s="50"/>
      <c r="F7075" s="43"/>
      <c r="G7075" s="43"/>
      <c r="H7075" s="45"/>
      <c r="I7075" s="23"/>
      <c r="N7075" s="54"/>
      <c r="Y7075" s="53"/>
      <c r="Z7075" s="62"/>
    </row>
    <row r="7076" spans="1:26" s="20" customFormat="1" x14ac:dyDescent="0.2">
      <c r="A7076" s="43"/>
      <c r="B7076" s="48"/>
      <c r="C7076" s="49"/>
      <c r="D7076" s="49"/>
      <c r="E7076" s="50"/>
      <c r="F7076" s="43"/>
      <c r="G7076" s="43"/>
      <c r="H7076" s="45"/>
      <c r="I7076" s="23"/>
      <c r="N7076" s="54"/>
      <c r="Y7076" s="53"/>
      <c r="Z7076" s="62"/>
    </row>
    <row r="7077" spans="1:26" s="20" customFormat="1" x14ac:dyDescent="0.2">
      <c r="A7077" s="43"/>
      <c r="B7077" s="48"/>
      <c r="C7077" s="49"/>
      <c r="D7077" s="49"/>
      <c r="E7077" s="50"/>
      <c r="F7077" s="43"/>
      <c r="G7077" s="43"/>
      <c r="H7077" s="45"/>
      <c r="I7077" s="23"/>
      <c r="N7077" s="54"/>
      <c r="Y7077" s="53"/>
      <c r="Z7077" s="62"/>
    </row>
    <row r="7078" spans="1:26" s="20" customFormat="1" x14ac:dyDescent="0.2">
      <c r="A7078" s="43"/>
      <c r="B7078" s="48"/>
      <c r="C7078" s="49"/>
      <c r="D7078" s="49"/>
      <c r="E7078" s="50"/>
      <c r="F7078" s="43"/>
      <c r="G7078" s="43"/>
      <c r="H7078" s="45"/>
      <c r="I7078" s="23"/>
      <c r="N7078" s="54"/>
      <c r="Y7078" s="53"/>
      <c r="Z7078" s="62"/>
    </row>
    <row r="7079" spans="1:26" s="20" customFormat="1" x14ac:dyDescent="0.2">
      <c r="A7079" s="43"/>
      <c r="B7079" s="48"/>
      <c r="C7079" s="49"/>
      <c r="D7079" s="49"/>
      <c r="E7079" s="50"/>
      <c r="F7079" s="43"/>
      <c r="G7079" s="43"/>
      <c r="H7079" s="45"/>
      <c r="I7079" s="23"/>
      <c r="N7079" s="54"/>
      <c r="Y7079" s="53"/>
      <c r="Z7079" s="62"/>
    </row>
    <row r="7080" spans="1:26" s="20" customFormat="1" x14ac:dyDescent="0.2">
      <c r="A7080" s="43"/>
      <c r="B7080" s="48"/>
      <c r="C7080" s="49"/>
      <c r="D7080" s="49"/>
      <c r="E7080" s="50"/>
      <c r="F7080" s="43"/>
      <c r="G7080" s="43"/>
      <c r="H7080" s="45"/>
      <c r="I7080" s="23"/>
      <c r="N7080" s="54"/>
      <c r="Y7080" s="53"/>
      <c r="Z7080" s="62"/>
    </row>
    <row r="7081" spans="1:26" s="20" customFormat="1" x14ac:dyDescent="0.2">
      <c r="A7081" s="43"/>
      <c r="B7081" s="48"/>
      <c r="C7081" s="49"/>
      <c r="D7081" s="49"/>
      <c r="E7081" s="50"/>
      <c r="F7081" s="43"/>
      <c r="G7081" s="43"/>
      <c r="H7081" s="45"/>
      <c r="I7081" s="23"/>
      <c r="N7081" s="54"/>
      <c r="Y7081" s="53"/>
      <c r="Z7081" s="62"/>
    </row>
    <row r="7082" spans="1:26" s="20" customFormat="1" x14ac:dyDescent="0.2">
      <c r="A7082" s="43"/>
      <c r="B7082" s="48"/>
      <c r="C7082" s="49"/>
      <c r="D7082" s="49"/>
      <c r="E7082" s="50"/>
      <c r="F7082" s="43"/>
      <c r="G7082" s="43"/>
      <c r="H7082" s="45"/>
      <c r="I7082" s="23"/>
      <c r="N7082" s="54"/>
      <c r="Y7082" s="53"/>
      <c r="Z7082" s="62"/>
    </row>
    <row r="7083" spans="1:26" s="20" customFormat="1" x14ac:dyDescent="0.2">
      <c r="A7083" s="43"/>
      <c r="B7083" s="48"/>
      <c r="C7083" s="49"/>
      <c r="D7083" s="49"/>
      <c r="E7083" s="50"/>
      <c r="F7083" s="43"/>
      <c r="G7083" s="43"/>
      <c r="H7083" s="45"/>
      <c r="I7083" s="23"/>
      <c r="N7083" s="54"/>
      <c r="Y7083" s="53"/>
      <c r="Z7083" s="62"/>
    </row>
    <row r="7084" spans="1:26" s="20" customFormat="1" x14ac:dyDescent="0.2">
      <c r="A7084" s="43"/>
      <c r="B7084" s="48"/>
      <c r="C7084" s="49"/>
      <c r="D7084" s="49"/>
      <c r="E7084" s="50"/>
      <c r="F7084" s="43"/>
      <c r="G7084" s="43"/>
      <c r="H7084" s="45"/>
      <c r="I7084" s="23"/>
      <c r="N7084" s="54"/>
      <c r="Y7084" s="53"/>
      <c r="Z7084" s="62"/>
    </row>
    <row r="7085" spans="1:26" s="20" customFormat="1" x14ac:dyDescent="0.2">
      <c r="A7085" s="43"/>
      <c r="B7085" s="48"/>
      <c r="C7085" s="49"/>
      <c r="D7085" s="49"/>
      <c r="E7085" s="50"/>
      <c r="F7085" s="43"/>
      <c r="G7085" s="43"/>
      <c r="H7085" s="45"/>
      <c r="I7085" s="23"/>
      <c r="N7085" s="54"/>
      <c r="Y7085" s="53"/>
      <c r="Z7085" s="62"/>
    </row>
    <row r="7086" spans="1:26" s="20" customFormat="1" x14ac:dyDescent="0.2">
      <c r="A7086" s="43"/>
      <c r="B7086" s="48"/>
      <c r="C7086" s="49"/>
      <c r="D7086" s="49"/>
      <c r="E7086" s="50"/>
      <c r="F7086" s="43"/>
      <c r="G7086" s="43"/>
      <c r="H7086" s="45"/>
      <c r="I7086" s="23"/>
      <c r="N7086" s="54"/>
      <c r="Y7086" s="53"/>
      <c r="Z7086" s="62"/>
    </row>
    <row r="7087" spans="1:26" s="20" customFormat="1" x14ac:dyDescent="0.2">
      <c r="A7087" s="43"/>
      <c r="B7087" s="48"/>
      <c r="C7087" s="49"/>
      <c r="D7087" s="49"/>
      <c r="E7087" s="50"/>
      <c r="F7087" s="43"/>
      <c r="G7087" s="43"/>
      <c r="H7087" s="45"/>
      <c r="I7087" s="23"/>
      <c r="N7087" s="54"/>
      <c r="Y7087" s="53"/>
      <c r="Z7087" s="62"/>
    </row>
    <row r="7088" spans="1:26" s="20" customFormat="1" x14ac:dyDescent="0.2">
      <c r="A7088" s="43"/>
      <c r="B7088" s="48"/>
      <c r="C7088" s="49"/>
      <c r="D7088" s="49"/>
      <c r="E7088" s="50"/>
      <c r="F7088" s="43"/>
      <c r="G7088" s="43"/>
      <c r="H7088" s="45"/>
      <c r="I7088" s="23"/>
      <c r="N7088" s="54"/>
      <c r="Y7088" s="53"/>
      <c r="Z7088" s="62"/>
    </row>
    <row r="7089" spans="1:26" s="20" customFormat="1" x14ac:dyDescent="0.2">
      <c r="A7089" s="43"/>
      <c r="B7089" s="48"/>
      <c r="C7089" s="49"/>
      <c r="D7089" s="49"/>
      <c r="E7089" s="50"/>
      <c r="F7089" s="43"/>
      <c r="G7089" s="43"/>
      <c r="H7089" s="45"/>
      <c r="I7089" s="23"/>
      <c r="N7089" s="54"/>
      <c r="Y7089" s="53"/>
      <c r="Z7089" s="62"/>
    </row>
    <row r="7090" spans="1:26" s="20" customFormat="1" x14ac:dyDescent="0.2">
      <c r="A7090" s="43"/>
      <c r="B7090" s="48"/>
      <c r="C7090" s="49"/>
      <c r="D7090" s="49"/>
      <c r="E7090" s="50"/>
      <c r="F7090" s="43"/>
      <c r="G7090" s="43"/>
      <c r="H7090" s="45"/>
      <c r="I7090" s="23"/>
      <c r="N7090" s="54"/>
      <c r="Y7090" s="53"/>
      <c r="Z7090" s="62"/>
    </row>
    <row r="7091" spans="1:26" s="20" customFormat="1" x14ac:dyDescent="0.2">
      <c r="A7091" s="43"/>
      <c r="B7091" s="48"/>
      <c r="C7091" s="49"/>
      <c r="D7091" s="49"/>
      <c r="E7091" s="50"/>
      <c r="F7091" s="43"/>
      <c r="G7091" s="43"/>
      <c r="H7091" s="45"/>
      <c r="I7091" s="23"/>
      <c r="N7091" s="54"/>
      <c r="Y7091" s="53"/>
      <c r="Z7091" s="62"/>
    </row>
    <row r="7092" spans="1:26" s="20" customFormat="1" x14ac:dyDescent="0.2">
      <c r="A7092" s="43"/>
      <c r="B7092" s="48"/>
      <c r="C7092" s="49"/>
      <c r="D7092" s="49"/>
      <c r="E7092" s="50"/>
      <c r="F7092" s="43"/>
      <c r="G7092" s="43"/>
      <c r="H7092" s="45"/>
      <c r="I7092" s="23"/>
      <c r="N7092" s="54"/>
      <c r="Y7092" s="53"/>
      <c r="Z7092" s="62"/>
    </row>
    <row r="7093" spans="1:26" s="20" customFormat="1" x14ac:dyDescent="0.2">
      <c r="A7093" s="43"/>
      <c r="B7093" s="48"/>
      <c r="C7093" s="49"/>
      <c r="D7093" s="49"/>
      <c r="E7093" s="50"/>
      <c r="F7093" s="43"/>
      <c r="G7093" s="43"/>
      <c r="H7093" s="45"/>
      <c r="I7093" s="23"/>
      <c r="N7093" s="54"/>
      <c r="Y7093" s="53"/>
      <c r="Z7093" s="62"/>
    </row>
    <row r="7094" spans="1:26" s="20" customFormat="1" x14ac:dyDescent="0.2">
      <c r="A7094" s="43"/>
      <c r="B7094" s="48"/>
      <c r="C7094" s="49"/>
      <c r="D7094" s="49"/>
      <c r="E7094" s="50"/>
      <c r="F7094" s="43"/>
      <c r="G7094" s="43"/>
      <c r="H7094" s="45"/>
      <c r="I7094" s="23"/>
      <c r="N7094" s="54"/>
      <c r="Y7094" s="53"/>
      <c r="Z7094" s="62"/>
    </row>
    <row r="7095" spans="1:26" s="20" customFormat="1" x14ac:dyDescent="0.2">
      <c r="A7095" s="43"/>
      <c r="B7095" s="48"/>
      <c r="C7095" s="49"/>
      <c r="D7095" s="49"/>
      <c r="E7095" s="50"/>
      <c r="F7095" s="43"/>
      <c r="G7095" s="43"/>
      <c r="H7095" s="45"/>
      <c r="I7095" s="23"/>
      <c r="N7095" s="54"/>
      <c r="Y7095" s="53"/>
      <c r="Z7095" s="62"/>
    </row>
    <row r="7096" spans="1:26" s="20" customFormat="1" x14ac:dyDescent="0.2">
      <c r="A7096" s="43"/>
      <c r="B7096" s="48"/>
      <c r="C7096" s="49"/>
      <c r="D7096" s="49"/>
      <c r="E7096" s="50"/>
      <c r="F7096" s="43"/>
      <c r="G7096" s="43"/>
      <c r="H7096" s="45"/>
      <c r="I7096" s="23"/>
      <c r="N7096" s="54"/>
      <c r="Y7096" s="53"/>
      <c r="Z7096" s="62"/>
    </row>
    <row r="7097" spans="1:26" s="20" customFormat="1" x14ac:dyDescent="0.2">
      <c r="A7097" s="43"/>
      <c r="B7097" s="48"/>
      <c r="C7097" s="49"/>
      <c r="D7097" s="49"/>
      <c r="E7097" s="50"/>
      <c r="F7097" s="43"/>
      <c r="G7097" s="43"/>
      <c r="H7097" s="45"/>
      <c r="I7097" s="23"/>
      <c r="N7097" s="54"/>
      <c r="Y7097" s="53"/>
      <c r="Z7097" s="62"/>
    </row>
    <row r="7098" spans="1:26" s="20" customFormat="1" x14ac:dyDescent="0.2">
      <c r="A7098" s="43"/>
      <c r="B7098" s="48"/>
      <c r="C7098" s="49"/>
      <c r="D7098" s="49"/>
      <c r="E7098" s="50"/>
      <c r="F7098" s="43"/>
      <c r="G7098" s="43"/>
      <c r="H7098" s="45"/>
      <c r="I7098" s="23"/>
      <c r="N7098" s="54"/>
      <c r="Y7098" s="53"/>
      <c r="Z7098" s="62"/>
    </row>
    <row r="7099" spans="1:26" s="20" customFormat="1" x14ac:dyDescent="0.2">
      <c r="A7099" s="43"/>
      <c r="B7099" s="48"/>
      <c r="C7099" s="49"/>
      <c r="D7099" s="49"/>
      <c r="E7099" s="50"/>
      <c r="F7099" s="43"/>
      <c r="G7099" s="43"/>
      <c r="H7099" s="45"/>
      <c r="I7099" s="23"/>
      <c r="N7099" s="54"/>
      <c r="Y7099" s="53"/>
      <c r="Z7099" s="62"/>
    </row>
    <row r="7100" spans="1:26" s="20" customFormat="1" x14ac:dyDescent="0.2">
      <c r="A7100" s="43"/>
      <c r="B7100" s="48"/>
      <c r="C7100" s="49"/>
      <c r="D7100" s="49"/>
      <c r="E7100" s="50"/>
      <c r="F7100" s="43"/>
      <c r="G7100" s="43"/>
      <c r="H7100" s="45"/>
      <c r="I7100" s="23"/>
      <c r="N7100" s="54"/>
      <c r="Y7100" s="53"/>
      <c r="Z7100" s="62"/>
    </row>
    <row r="7101" spans="1:26" s="20" customFormat="1" x14ac:dyDescent="0.2">
      <c r="A7101" s="43"/>
      <c r="B7101" s="48"/>
      <c r="C7101" s="49"/>
      <c r="D7101" s="49"/>
      <c r="E7101" s="50"/>
      <c r="F7101" s="43"/>
      <c r="G7101" s="43"/>
      <c r="H7101" s="45"/>
      <c r="I7101" s="23"/>
      <c r="N7101" s="54"/>
      <c r="Y7101" s="53"/>
      <c r="Z7101" s="62"/>
    </row>
    <row r="7102" spans="1:26" s="20" customFormat="1" x14ac:dyDescent="0.2">
      <c r="A7102" s="43"/>
      <c r="B7102" s="48"/>
      <c r="C7102" s="49"/>
      <c r="D7102" s="49"/>
      <c r="E7102" s="50"/>
      <c r="F7102" s="43"/>
      <c r="G7102" s="43"/>
      <c r="H7102" s="45"/>
      <c r="I7102" s="23"/>
      <c r="N7102" s="54"/>
      <c r="Y7102" s="53"/>
      <c r="Z7102" s="62"/>
    </row>
    <row r="7103" spans="1:26" s="20" customFormat="1" x14ac:dyDescent="0.2">
      <c r="A7103" s="43"/>
      <c r="B7103" s="48"/>
      <c r="C7103" s="49"/>
      <c r="D7103" s="49"/>
      <c r="E7103" s="50"/>
      <c r="F7103" s="43"/>
      <c r="G7103" s="43"/>
      <c r="H7103" s="45"/>
      <c r="I7103" s="23"/>
      <c r="N7103" s="54"/>
      <c r="Y7103" s="53"/>
      <c r="Z7103" s="62"/>
    </row>
    <row r="7104" spans="1:26" s="20" customFormat="1" x14ac:dyDescent="0.2">
      <c r="A7104" s="43"/>
      <c r="B7104" s="48"/>
      <c r="C7104" s="49"/>
      <c r="D7104" s="49"/>
      <c r="E7104" s="50"/>
      <c r="F7104" s="43"/>
      <c r="G7104" s="43"/>
      <c r="H7104" s="45"/>
      <c r="I7104" s="23"/>
      <c r="N7104" s="54"/>
      <c r="Y7104" s="53"/>
      <c r="Z7104" s="62"/>
    </row>
    <row r="7105" spans="1:26" s="20" customFormat="1" x14ac:dyDescent="0.2">
      <c r="A7105" s="43"/>
      <c r="B7105" s="48"/>
      <c r="C7105" s="49"/>
      <c r="D7105" s="49"/>
      <c r="E7105" s="50"/>
      <c r="F7105" s="43"/>
      <c r="G7105" s="43"/>
      <c r="H7105" s="45"/>
      <c r="I7105" s="23"/>
      <c r="N7105" s="54"/>
      <c r="Y7105" s="53"/>
      <c r="Z7105" s="62"/>
    </row>
    <row r="7106" spans="1:26" s="20" customFormat="1" x14ac:dyDescent="0.2">
      <c r="A7106" s="43"/>
      <c r="B7106" s="48"/>
      <c r="C7106" s="49"/>
      <c r="D7106" s="49"/>
      <c r="E7106" s="50"/>
      <c r="F7106" s="43"/>
      <c r="G7106" s="43"/>
      <c r="H7106" s="45"/>
      <c r="I7106" s="23"/>
      <c r="N7106" s="54"/>
      <c r="Y7106" s="53"/>
      <c r="Z7106" s="62"/>
    </row>
    <row r="7107" spans="1:26" s="20" customFormat="1" x14ac:dyDescent="0.2">
      <c r="A7107" s="43"/>
      <c r="B7107" s="48"/>
      <c r="C7107" s="49"/>
      <c r="D7107" s="49"/>
      <c r="E7107" s="50"/>
      <c r="F7107" s="43"/>
      <c r="G7107" s="43"/>
      <c r="H7107" s="45"/>
      <c r="I7107" s="23"/>
      <c r="N7107" s="54"/>
      <c r="Y7107" s="53"/>
      <c r="Z7107" s="62"/>
    </row>
    <row r="7108" spans="1:26" s="20" customFormat="1" x14ac:dyDescent="0.2">
      <c r="A7108" s="43"/>
      <c r="B7108" s="48"/>
      <c r="C7108" s="49"/>
      <c r="D7108" s="49"/>
      <c r="E7108" s="50"/>
      <c r="F7108" s="43"/>
      <c r="G7108" s="43"/>
      <c r="H7108" s="45"/>
      <c r="I7108" s="23"/>
      <c r="N7108" s="54"/>
      <c r="Y7108" s="53"/>
      <c r="Z7108" s="62"/>
    </row>
    <row r="7109" spans="1:26" s="20" customFormat="1" x14ac:dyDescent="0.2">
      <c r="A7109" s="43"/>
      <c r="B7109" s="48"/>
      <c r="C7109" s="49"/>
      <c r="D7109" s="49"/>
      <c r="E7109" s="50"/>
      <c r="F7109" s="43"/>
      <c r="G7109" s="43"/>
      <c r="H7109" s="45"/>
      <c r="I7109" s="23"/>
      <c r="N7109" s="54"/>
      <c r="Y7109" s="53"/>
      <c r="Z7109" s="62"/>
    </row>
    <row r="7110" spans="1:26" s="20" customFormat="1" x14ac:dyDescent="0.2">
      <c r="A7110" s="43"/>
      <c r="B7110" s="48"/>
      <c r="C7110" s="49"/>
      <c r="D7110" s="49"/>
      <c r="E7110" s="50"/>
      <c r="F7110" s="43"/>
      <c r="G7110" s="43"/>
      <c r="H7110" s="45"/>
      <c r="I7110" s="23"/>
      <c r="N7110" s="54"/>
      <c r="Y7110" s="53"/>
      <c r="Z7110" s="62"/>
    </row>
    <row r="7111" spans="1:26" s="20" customFormat="1" x14ac:dyDescent="0.2">
      <c r="A7111" s="43"/>
      <c r="B7111" s="48"/>
      <c r="C7111" s="49"/>
      <c r="D7111" s="49"/>
      <c r="E7111" s="50"/>
      <c r="F7111" s="43"/>
      <c r="G7111" s="43"/>
      <c r="H7111" s="45"/>
      <c r="I7111" s="23"/>
      <c r="N7111" s="54"/>
      <c r="Y7111" s="53"/>
      <c r="Z7111" s="62"/>
    </row>
    <row r="7112" spans="1:26" s="20" customFormat="1" x14ac:dyDescent="0.2">
      <c r="A7112" s="43"/>
      <c r="B7112" s="48"/>
      <c r="C7112" s="49"/>
      <c r="D7112" s="49"/>
      <c r="E7112" s="50"/>
      <c r="F7112" s="43"/>
      <c r="G7112" s="43"/>
      <c r="H7112" s="45"/>
      <c r="I7112" s="23"/>
      <c r="N7112" s="54"/>
      <c r="Y7112" s="53"/>
      <c r="Z7112" s="62"/>
    </row>
    <row r="7113" spans="1:26" s="20" customFormat="1" x14ac:dyDescent="0.2">
      <c r="A7113" s="43"/>
      <c r="B7113" s="48"/>
      <c r="C7113" s="49"/>
      <c r="D7113" s="49"/>
      <c r="E7113" s="50"/>
      <c r="F7113" s="43"/>
      <c r="G7113" s="43"/>
      <c r="H7113" s="45"/>
      <c r="I7113" s="23"/>
      <c r="N7113" s="54"/>
      <c r="Y7113" s="53"/>
      <c r="Z7113" s="62"/>
    </row>
    <row r="7114" spans="1:26" s="20" customFormat="1" x14ac:dyDescent="0.2">
      <c r="A7114" s="43"/>
      <c r="B7114" s="48"/>
      <c r="C7114" s="49"/>
      <c r="D7114" s="49"/>
      <c r="E7114" s="50"/>
      <c r="F7114" s="43"/>
      <c r="G7114" s="43"/>
      <c r="H7114" s="45"/>
      <c r="I7114" s="23"/>
      <c r="N7114" s="54"/>
      <c r="Y7114" s="53"/>
      <c r="Z7114" s="62"/>
    </row>
    <row r="7115" spans="1:26" s="20" customFormat="1" x14ac:dyDescent="0.2">
      <c r="A7115" s="43"/>
      <c r="B7115" s="48"/>
      <c r="C7115" s="49"/>
      <c r="D7115" s="49"/>
      <c r="E7115" s="50"/>
      <c r="F7115" s="43"/>
      <c r="G7115" s="43"/>
      <c r="H7115" s="45"/>
      <c r="I7115" s="23"/>
      <c r="N7115" s="54"/>
      <c r="Y7115" s="53"/>
      <c r="Z7115" s="62"/>
    </row>
    <row r="7116" spans="1:26" s="20" customFormat="1" x14ac:dyDescent="0.2">
      <c r="A7116" s="43"/>
      <c r="B7116" s="48"/>
      <c r="C7116" s="49"/>
      <c r="D7116" s="49"/>
      <c r="E7116" s="50"/>
      <c r="F7116" s="43"/>
      <c r="G7116" s="43"/>
      <c r="H7116" s="45"/>
      <c r="I7116" s="23"/>
      <c r="N7116" s="54"/>
      <c r="Y7116" s="53"/>
      <c r="Z7116" s="62"/>
    </row>
    <row r="7117" spans="1:26" s="20" customFormat="1" x14ac:dyDescent="0.2">
      <c r="A7117" s="43"/>
      <c r="B7117" s="48"/>
      <c r="C7117" s="49"/>
      <c r="D7117" s="49"/>
      <c r="E7117" s="50"/>
      <c r="F7117" s="43"/>
      <c r="G7117" s="43"/>
      <c r="H7117" s="45"/>
      <c r="I7117" s="23"/>
      <c r="N7117" s="54"/>
      <c r="Y7117" s="53"/>
      <c r="Z7117" s="62"/>
    </row>
    <row r="7118" spans="1:26" s="20" customFormat="1" x14ac:dyDescent="0.2">
      <c r="A7118" s="43"/>
      <c r="B7118" s="48"/>
      <c r="C7118" s="49"/>
      <c r="D7118" s="49"/>
      <c r="E7118" s="50"/>
      <c r="F7118" s="43"/>
      <c r="G7118" s="43"/>
      <c r="H7118" s="45"/>
      <c r="I7118" s="23"/>
      <c r="N7118" s="54"/>
      <c r="Y7118" s="53"/>
      <c r="Z7118" s="62"/>
    </row>
    <row r="7119" spans="1:26" s="20" customFormat="1" x14ac:dyDescent="0.2">
      <c r="A7119" s="43"/>
      <c r="B7119" s="48"/>
      <c r="C7119" s="49"/>
      <c r="D7119" s="49"/>
      <c r="E7119" s="50"/>
      <c r="F7119" s="43"/>
      <c r="G7119" s="43"/>
      <c r="H7119" s="45"/>
      <c r="I7119" s="23"/>
      <c r="N7119" s="54"/>
      <c r="Y7119" s="53"/>
      <c r="Z7119" s="62"/>
    </row>
    <row r="7120" spans="1:26" s="20" customFormat="1" x14ac:dyDescent="0.2">
      <c r="A7120" s="43"/>
      <c r="B7120" s="48"/>
      <c r="C7120" s="49"/>
      <c r="D7120" s="49"/>
      <c r="E7120" s="50"/>
      <c r="F7120" s="43"/>
      <c r="G7120" s="43"/>
      <c r="H7120" s="45"/>
      <c r="I7120" s="23"/>
      <c r="N7120" s="54"/>
      <c r="Y7120" s="53"/>
      <c r="Z7120" s="62"/>
    </row>
    <row r="7121" spans="1:26" s="20" customFormat="1" x14ac:dyDescent="0.2">
      <c r="A7121" s="43"/>
      <c r="B7121" s="48"/>
      <c r="C7121" s="49"/>
      <c r="D7121" s="49"/>
      <c r="E7121" s="50"/>
      <c r="F7121" s="43"/>
      <c r="G7121" s="43"/>
      <c r="H7121" s="45"/>
      <c r="I7121" s="23"/>
      <c r="N7121" s="54"/>
      <c r="Y7121" s="53"/>
      <c r="Z7121" s="62"/>
    </row>
    <row r="7122" spans="1:26" s="20" customFormat="1" x14ac:dyDescent="0.2">
      <c r="A7122" s="43"/>
      <c r="B7122" s="48"/>
      <c r="C7122" s="49"/>
      <c r="D7122" s="49"/>
      <c r="E7122" s="50"/>
      <c r="F7122" s="43"/>
      <c r="G7122" s="43"/>
      <c r="H7122" s="45"/>
      <c r="I7122" s="23"/>
      <c r="N7122" s="54"/>
      <c r="Y7122" s="53"/>
      <c r="Z7122" s="62"/>
    </row>
    <row r="7123" spans="1:26" s="20" customFormat="1" x14ac:dyDescent="0.2">
      <c r="A7123" s="43"/>
      <c r="B7123" s="48"/>
      <c r="C7123" s="49"/>
      <c r="D7123" s="49"/>
      <c r="E7123" s="50"/>
      <c r="F7123" s="43"/>
      <c r="G7123" s="43"/>
      <c r="H7123" s="45"/>
      <c r="I7123" s="23"/>
      <c r="N7123" s="54"/>
      <c r="Y7123" s="53"/>
      <c r="Z7123" s="62"/>
    </row>
    <row r="7124" spans="1:26" s="20" customFormat="1" x14ac:dyDescent="0.2">
      <c r="A7124" s="43"/>
      <c r="B7124" s="48"/>
      <c r="C7124" s="49"/>
      <c r="D7124" s="49"/>
      <c r="E7124" s="50"/>
      <c r="F7124" s="43"/>
      <c r="G7124" s="43"/>
      <c r="H7124" s="45"/>
      <c r="I7124" s="23"/>
      <c r="N7124" s="54"/>
      <c r="Y7124" s="53"/>
      <c r="Z7124" s="62"/>
    </row>
    <row r="7125" spans="1:26" s="20" customFormat="1" x14ac:dyDescent="0.2">
      <c r="A7125" s="43"/>
      <c r="B7125" s="48"/>
      <c r="C7125" s="49"/>
      <c r="D7125" s="49"/>
      <c r="E7125" s="50"/>
      <c r="F7125" s="43"/>
      <c r="G7125" s="43"/>
      <c r="H7125" s="45"/>
      <c r="I7125" s="23"/>
      <c r="N7125" s="54"/>
      <c r="Y7125" s="53"/>
      <c r="Z7125" s="62"/>
    </row>
    <row r="7126" spans="1:26" s="20" customFormat="1" x14ac:dyDescent="0.2">
      <c r="A7126" s="43"/>
      <c r="B7126" s="48"/>
      <c r="C7126" s="49"/>
      <c r="D7126" s="49"/>
      <c r="E7126" s="50"/>
      <c r="F7126" s="43"/>
      <c r="G7126" s="43"/>
      <c r="H7126" s="45"/>
      <c r="I7126" s="23"/>
      <c r="N7126" s="54"/>
      <c r="Y7126" s="53"/>
      <c r="Z7126" s="62"/>
    </row>
    <row r="7127" spans="1:26" s="20" customFormat="1" x14ac:dyDescent="0.2">
      <c r="A7127" s="43"/>
      <c r="B7127" s="48"/>
      <c r="C7127" s="49"/>
      <c r="D7127" s="49"/>
      <c r="E7127" s="50"/>
      <c r="F7127" s="43"/>
      <c r="G7127" s="43"/>
      <c r="H7127" s="45"/>
      <c r="I7127" s="23"/>
      <c r="N7127" s="54"/>
      <c r="Y7127" s="53"/>
      <c r="Z7127" s="62"/>
    </row>
    <row r="7128" spans="1:26" s="20" customFormat="1" x14ac:dyDescent="0.2">
      <c r="A7128" s="43"/>
      <c r="B7128" s="48"/>
      <c r="C7128" s="49"/>
      <c r="D7128" s="49"/>
      <c r="E7128" s="50"/>
      <c r="F7128" s="43"/>
      <c r="G7128" s="43"/>
      <c r="H7128" s="45"/>
      <c r="I7128" s="23"/>
      <c r="N7128" s="54"/>
      <c r="Y7128" s="53"/>
      <c r="Z7128" s="62"/>
    </row>
    <row r="7129" spans="1:26" s="20" customFormat="1" x14ac:dyDescent="0.2">
      <c r="A7129" s="43"/>
      <c r="B7129" s="48"/>
      <c r="C7129" s="49"/>
      <c r="D7129" s="49"/>
      <c r="E7129" s="50"/>
      <c r="F7129" s="43"/>
      <c r="G7129" s="43"/>
      <c r="H7129" s="45"/>
      <c r="I7129" s="23"/>
      <c r="N7129" s="54"/>
      <c r="Y7129" s="53"/>
      <c r="Z7129" s="62"/>
    </row>
    <row r="7130" spans="1:26" s="20" customFormat="1" x14ac:dyDescent="0.2">
      <c r="A7130" s="43"/>
      <c r="B7130" s="48"/>
      <c r="C7130" s="49"/>
      <c r="D7130" s="49"/>
      <c r="E7130" s="50"/>
      <c r="F7130" s="43"/>
      <c r="G7130" s="43"/>
      <c r="H7130" s="45"/>
      <c r="I7130" s="23"/>
      <c r="N7130" s="54"/>
      <c r="Y7130" s="53"/>
      <c r="Z7130" s="62"/>
    </row>
    <row r="7131" spans="1:26" s="20" customFormat="1" x14ac:dyDescent="0.2">
      <c r="A7131" s="43"/>
      <c r="B7131" s="48"/>
      <c r="C7131" s="49"/>
      <c r="D7131" s="49"/>
      <c r="E7131" s="50"/>
      <c r="F7131" s="43"/>
      <c r="G7131" s="43"/>
      <c r="H7131" s="45"/>
      <c r="I7131" s="23"/>
      <c r="N7131" s="54"/>
      <c r="Y7131" s="53"/>
      <c r="Z7131" s="62"/>
    </row>
    <row r="7132" spans="1:26" s="20" customFormat="1" x14ac:dyDescent="0.2">
      <c r="A7132" s="43"/>
      <c r="B7132" s="48"/>
      <c r="C7132" s="49"/>
      <c r="D7132" s="49"/>
      <c r="E7132" s="50"/>
      <c r="F7132" s="43"/>
      <c r="G7132" s="43"/>
      <c r="H7132" s="45"/>
      <c r="I7132" s="23"/>
      <c r="N7132" s="54"/>
      <c r="Y7132" s="53"/>
      <c r="Z7132" s="62"/>
    </row>
    <row r="7133" spans="1:26" s="20" customFormat="1" x14ac:dyDescent="0.2">
      <c r="A7133" s="43"/>
      <c r="B7133" s="48"/>
      <c r="C7133" s="49"/>
      <c r="D7133" s="49"/>
      <c r="E7133" s="50"/>
      <c r="F7133" s="43"/>
      <c r="G7133" s="43"/>
      <c r="H7133" s="45"/>
      <c r="I7133" s="23"/>
      <c r="N7133" s="54"/>
      <c r="Y7133" s="53"/>
      <c r="Z7133" s="62"/>
    </row>
    <row r="7134" spans="1:26" s="20" customFormat="1" x14ac:dyDescent="0.2">
      <c r="A7134" s="43"/>
      <c r="B7134" s="48"/>
      <c r="C7134" s="49"/>
      <c r="D7134" s="49"/>
      <c r="E7134" s="50"/>
      <c r="F7134" s="43"/>
      <c r="G7134" s="43"/>
      <c r="H7134" s="45"/>
      <c r="I7134" s="23"/>
      <c r="N7134" s="54"/>
      <c r="Y7134" s="53"/>
      <c r="Z7134" s="62"/>
    </row>
    <row r="7135" spans="1:26" s="20" customFormat="1" x14ac:dyDescent="0.2">
      <c r="A7135" s="43"/>
      <c r="B7135" s="48"/>
      <c r="C7135" s="49"/>
      <c r="D7135" s="49"/>
      <c r="E7135" s="50"/>
      <c r="F7135" s="43"/>
      <c r="G7135" s="43"/>
      <c r="H7135" s="45"/>
      <c r="I7135" s="23"/>
      <c r="N7135" s="54"/>
      <c r="Y7135" s="53"/>
      <c r="Z7135" s="62"/>
    </row>
    <row r="7136" spans="1:26" s="20" customFormat="1" x14ac:dyDescent="0.2">
      <c r="A7136" s="43"/>
      <c r="B7136" s="48"/>
      <c r="C7136" s="49"/>
      <c r="D7136" s="49"/>
      <c r="E7136" s="50"/>
      <c r="F7136" s="43"/>
      <c r="G7136" s="43"/>
      <c r="H7136" s="45"/>
      <c r="I7136" s="23"/>
      <c r="N7136" s="54"/>
      <c r="Y7136" s="53"/>
      <c r="Z7136" s="62"/>
    </row>
    <row r="7137" spans="1:26" s="20" customFormat="1" x14ac:dyDescent="0.2">
      <c r="A7137" s="43"/>
      <c r="B7137" s="48"/>
      <c r="C7137" s="49"/>
      <c r="D7137" s="49"/>
      <c r="E7137" s="50"/>
      <c r="F7137" s="43"/>
      <c r="G7137" s="43"/>
      <c r="H7137" s="45"/>
      <c r="I7137" s="23"/>
      <c r="N7137" s="54"/>
      <c r="Y7137" s="53"/>
      <c r="Z7137" s="62"/>
    </row>
    <row r="7138" spans="1:26" s="20" customFormat="1" x14ac:dyDescent="0.2">
      <c r="A7138" s="43"/>
      <c r="B7138" s="48"/>
      <c r="C7138" s="49"/>
      <c r="D7138" s="49"/>
      <c r="E7138" s="50"/>
      <c r="F7138" s="43"/>
      <c r="G7138" s="43"/>
      <c r="H7138" s="45"/>
      <c r="I7138" s="23"/>
      <c r="N7138" s="54"/>
      <c r="Y7138" s="53"/>
      <c r="Z7138" s="62"/>
    </row>
    <row r="7139" spans="1:26" s="20" customFormat="1" x14ac:dyDescent="0.2">
      <c r="A7139" s="43"/>
      <c r="B7139" s="48"/>
      <c r="C7139" s="49"/>
      <c r="D7139" s="49"/>
      <c r="E7139" s="50"/>
      <c r="F7139" s="43"/>
      <c r="G7139" s="43"/>
      <c r="H7139" s="45"/>
      <c r="I7139" s="23"/>
      <c r="N7139" s="54"/>
      <c r="Y7139" s="53"/>
      <c r="Z7139" s="62"/>
    </row>
    <row r="7140" spans="1:26" s="20" customFormat="1" x14ac:dyDescent="0.2">
      <c r="A7140" s="43"/>
      <c r="B7140" s="48"/>
      <c r="C7140" s="49"/>
      <c r="D7140" s="49"/>
      <c r="E7140" s="50"/>
      <c r="F7140" s="43"/>
      <c r="G7140" s="43"/>
      <c r="H7140" s="45"/>
      <c r="I7140" s="23"/>
      <c r="N7140" s="54"/>
      <c r="Y7140" s="53"/>
      <c r="Z7140" s="62"/>
    </row>
    <row r="7141" spans="1:26" s="20" customFormat="1" x14ac:dyDescent="0.2">
      <c r="A7141" s="43"/>
      <c r="B7141" s="48"/>
      <c r="C7141" s="49"/>
      <c r="D7141" s="49"/>
      <c r="E7141" s="50"/>
      <c r="F7141" s="43"/>
      <c r="G7141" s="43"/>
      <c r="H7141" s="45"/>
      <c r="I7141" s="23"/>
      <c r="N7141" s="54"/>
      <c r="Y7141" s="53"/>
      <c r="Z7141" s="62"/>
    </row>
    <row r="7142" spans="1:26" s="20" customFormat="1" x14ac:dyDescent="0.2">
      <c r="A7142" s="43"/>
      <c r="B7142" s="48"/>
      <c r="C7142" s="49"/>
      <c r="D7142" s="49"/>
      <c r="E7142" s="50"/>
      <c r="F7142" s="43"/>
      <c r="G7142" s="43"/>
      <c r="H7142" s="45"/>
      <c r="I7142" s="23"/>
      <c r="N7142" s="54"/>
      <c r="Y7142" s="53"/>
      <c r="Z7142" s="62"/>
    </row>
    <row r="7143" spans="1:26" s="20" customFormat="1" x14ac:dyDescent="0.2">
      <c r="A7143" s="43"/>
      <c r="B7143" s="48"/>
      <c r="C7143" s="49"/>
      <c r="D7143" s="49"/>
      <c r="E7143" s="50"/>
      <c r="F7143" s="43"/>
      <c r="G7143" s="43"/>
      <c r="H7143" s="45"/>
      <c r="I7143" s="23"/>
      <c r="N7143" s="54"/>
      <c r="Y7143" s="53"/>
      <c r="Z7143" s="62"/>
    </row>
    <row r="7144" spans="1:26" s="20" customFormat="1" x14ac:dyDescent="0.2">
      <c r="A7144" s="43"/>
      <c r="B7144" s="48"/>
      <c r="C7144" s="49"/>
      <c r="D7144" s="49"/>
      <c r="E7144" s="50"/>
      <c r="F7144" s="43"/>
      <c r="G7144" s="43"/>
      <c r="H7144" s="45"/>
      <c r="I7144" s="23"/>
      <c r="N7144" s="54"/>
      <c r="Y7144" s="53"/>
      <c r="Z7144" s="62"/>
    </row>
    <row r="7145" spans="1:26" s="20" customFormat="1" x14ac:dyDescent="0.2">
      <c r="A7145" s="43"/>
      <c r="B7145" s="48"/>
      <c r="C7145" s="49"/>
      <c r="D7145" s="49"/>
      <c r="E7145" s="50"/>
      <c r="F7145" s="43"/>
      <c r="G7145" s="43"/>
      <c r="H7145" s="45"/>
      <c r="I7145" s="23"/>
      <c r="N7145" s="54"/>
      <c r="Y7145" s="53"/>
      <c r="Z7145" s="62"/>
    </row>
    <row r="7146" spans="1:26" s="20" customFormat="1" x14ac:dyDescent="0.2">
      <c r="A7146" s="43"/>
      <c r="B7146" s="48"/>
      <c r="C7146" s="49"/>
      <c r="D7146" s="49"/>
      <c r="E7146" s="50"/>
      <c r="F7146" s="43"/>
      <c r="G7146" s="43"/>
      <c r="H7146" s="45"/>
      <c r="I7146" s="23"/>
      <c r="N7146" s="54"/>
      <c r="Y7146" s="53"/>
      <c r="Z7146" s="62"/>
    </row>
    <row r="7147" spans="1:26" s="20" customFormat="1" x14ac:dyDescent="0.2">
      <c r="A7147" s="43"/>
      <c r="B7147" s="48"/>
      <c r="C7147" s="49"/>
      <c r="D7147" s="49"/>
      <c r="E7147" s="50"/>
      <c r="F7147" s="43"/>
      <c r="G7147" s="43"/>
      <c r="H7147" s="45"/>
      <c r="I7147" s="23"/>
      <c r="N7147" s="54"/>
      <c r="Y7147" s="53"/>
      <c r="Z7147" s="62"/>
    </row>
    <row r="7148" spans="1:26" s="20" customFormat="1" x14ac:dyDescent="0.2">
      <c r="A7148" s="43"/>
      <c r="B7148" s="48"/>
      <c r="C7148" s="49"/>
      <c r="D7148" s="49"/>
      <c r="E7148" s="50"/>
      <c r="F7148" s="43"/>
      <c r="G7148" s="43"/>
      <c r="H7148" s="45"/>
      <c r="I7148" s="23"/>
      <c r="N7148" s="54"/>
      <c r="Y7148" s="53"/>
      <c r="Z7148" s="62"/>
    </row>
    <row r="7149" spans="1:26" s="20" customFormat="1" x14ac:dyDescent="0.2">
      <c r="A7149" s="43"/>
      <c r="B7149" s="48"/>
      <c r="C7149" s="49"/>
      <c r="D7149" s="49"/>
      <c r="E7149" s="50"/>
      <c r="F7149" s="43"/>
      <c r="G7149" s="43"/>
      <c r="H7149" s="45"/>
      <c r="I7149" s="23"/>
      <c r="N7149" s="54"/>
      <c r="Y7149" s="53"/>
      <c r="Z7149" s="62"/>
    </row>
    <row r="7150" spans="1:26" s="20" customFormat="1" x14ac:dyDescent="0.2">
      <c r="A7150" s="43"/>
      <c r="B7150" s="48"/>
      <c r="C7150" s="49"/>
      <c r="D7150" s="49"/>
      <c r="E7150" s="50"/>
      <c r="F7150" s="43"/>
      <c r="G7150" s="43"/>
      <c r="H7150" s="45"/>
      <c r="I7150" s="23"/>
      <c r="N7150" s="54"/>
      <c r="Y7150" s="53"/>
      <c r="Z7150" s="62"/>
    </row>
    <row r="7151" spans="1:26" s="20" customFormat="1" x14ac:dyDescent="0.2">
      <c r="A7151" s="43"/>
      <c r="B7151" s="48"/>
      <c r="C7151" s="49"/>
      <c r="D7151" s="49"/>
      <c r="E7151" s="50"/>
      <c r="F7151" s="43"/>
      <c r="G7151" s="43"/>
      <c r="H7151" s="45"/>
      <c r="I7151" s="23"/>
      <c r="N7151" s="54"/>
      <c r="Y7151" s="53"/>
      <c r="Z7151" s="62"/>
    </row>
    <row r="7152" spans="1:26" s="20" customFormat="1" x14ac:dyDescent="0.2">
      <c r="A7152" s="43"/>
      <c r="B7152" s="48"/>
      <c r="C7152" s="49"/>
      <c r="D7152" s="49"/>
      <c r="E7152" s="50"/>
      <c r="F7152" s="43"/>
      <c r="G7152" s="43"/>
      <c r="H7152" s="45"/>
      <c r="I7152" s="23"/>
      <c r="N7152" s="54"/>
      <c r="Y7152" s="53"/>
      <c r="Z7152" s="62"/>
    </row>
    <row r="7153" spans="1:26" s="20" customFormat="1" x14ac:dyDescent="0.2">
      <c r="A7153" s="43"/>
      <c r="B7153" s="48"/>
      <c r="C7153" s="49"/>
      <c r="D7153" s="49"/>
      <c r="E7153" s="50"/>
      <c r="F7153" s="43"/>
      <c r="G7153" s="43"/>
      <c r="H7153" s="45"/>
      <c r="I7153" s="23"/>
      <c r="N7153" s="54"/>
      <c r="Y7153" s="53"/>
      <c r="Z7153" s="62"/>
    </row>
    <row r="7154" spans="1:26" s="20" customFormat="1" x14ac:dyDescent="0.2">
      <c r="A7154" s="43"/>
      <c r="B7154" s="48"/>
      <c r="C7154" s="49"/>
      <c r="D7154" s="49"/>
      <c r="E7154" s="50"/>
      <c r="F7154" s="43"/>
      <c r="G7154" s="43"/>
      <c r="H7154" s="45"/>
      <c r="I7154" s="23"/>
      <c r="N7154" s="54"/>
      <c r="Y7154" s="53"/>
      <c r="Z7154" s="62"/>
    </row>
    <row r="7155" spans="1:26" s="20" customFormat="1" x14ac:dyDescent="0.2">
      <c r="A7155" s="43"/>
      <c r="B7155" s="48"/>
      <c r="C7155" s="49"/>
      <c r="D7155" s="49"/>
      <c r="E7155" s="50"/>
      <c r="F7155" s="43"/>
      <c r="G7155" s="43"/>
      <c r="H7155" s="45"/>
      <c r="I7155" s="23"/>
      <c r="N7155" s="54"/>
      <c r="Y7155" s="53"/>
      <c r="Z7155" s="62"/>
    </row>
    <row r="7156" spans="1:26" s="20" customFormat="1" x14ac:dyDescent="0.2">
      <c r="A7156" s="43"/>
      <c r="B7156" s="48"/>
      <c r="C7156" s="49"/>
      <c r="D7156" s="49"/>
      <c r="E7156" s="50"/>
      <c r="F7156" s="43"/>
      <c r="G7156" s="43"/>
      <c r="H7156" s="45"/>
      <c r="I7156" s="23"/>
      <c r="N7156" s="54"/>
      <c r="Y7156" s="53"/>
      <c r="Z7156" s="62"/>
    </row>
    <row r="7157" spans="1:26" s="20" customFormat="1" x14ac:dyDescent="0.2">
      <c r="A7157" s="43"/>
      <c r="B7157" s="48"/>
      <c r="C7157" s="49"/>
      <c r="D7157" s="49"/>
      <c r="E7157" s="50"/>
      <c r="F7157" s="43"/>
      <c r="G7157" s="43"/>
      <c r="H7157" s="45"/>
      <c r="I7157" s="23"/>
      <c r="N7157" s="54"/>
      <c r="Y7157" s="53"/>
      <c r="Z7157" s="62"/>
    </row>
    <row r="7158" spans="1:26" s="20" customFormat="1" x14ac:dyDescent="0.2">
      <c r="A7158" s="43"/>
      <c r="B7158" s="48"/>
      <c r="C7158" s="49"/>
      <c r="D7158" s="49"/>
      <c r="E7158" s="50"/>
      <c r="F7158" s="43"/>
      <c r="G7158" s="43"/>
      <c r="H7158" s="45"/>
      <c r="I7158" s="23"/>
      <c r="N7158" s="54"/>
      <c r="Y7158" s="53"/>
      <c r="Z7158" s="62"/>
    </row>
    <row r="7159" spans="1:26" s="20" customFormat="1" x14ac:dyDescent="0.2">
      <c r="A7159" s="43"/>
      <c r="B7159" s="48"/>
      <c r="C7159" s="49"/>
      <c r="D7159" s="49"/>
      <c r="E7159" s="50"/>
      <c r="F7159" s="43"/>
      <c r="G7159" s="43"/>
      <c r="H7159" s="45"/>
      <c r="I7159" s="23"/>
      <c r="N7159" s="54"/>
      <c r="Y7159" s="53"/>
      <c r="Z7159" s="62"/>
    </row>
    <row r="7160" spans="1:26" s="20" customFormat="1" x14ac:dyDescent="0.2">
      <c r="A7160" s="43"/>
      <c r="B7160" s="48"/>
      <c r="C7160" s="49"/>
      <c r="D7160" s="49"/>
      <c r="E7160" s="50"/>
      <c r="F7160" s="43"/>
      <c r="G7160" s="43"/>
      <c r="H7160" s="45"/>
      <c r="I7160" s="23"/>
      <c r="N7160" s="54"/>
      <c r="Y7160" s="53"/>
      <c r="Z7160" s="62"/>
    </row>
    <row r="7161" spans="1:26" s="20" customFormat="1" x14ac:dyDescent="0.2">
      <c r="A7161" s="43"/>
      <c r="B7161" s="48"/>
      <c r="C7161" s="49"/>
      <c r="D7161" s="49"/>
      <c r="E7161" s="50"/>
      <c r="F7161" s="43"/>
      <c r="G7161" s="43"/>
      <c r="H7161" s="45"/>
      <c r="I7161" s="23"/>
      <c r="N7161" s="54"/>
      <c r="Y7161" s="53"/>
      <c r="Z7161" s="62"/>
    </row>
    <row r="7162" spans="1:26" s="20" customFormat="1" x14ac:dyDescent="0.2">
      <c r="A7162" s="43"/>
      <c r="B7162" s="48"/>
      <c r="C7162" s="49"/>
      <c r="D7162" s="49"/>
      <c r="E7162" s="50"/>
      <c r="F7162" s="43"/>
      <c r="G7162" s="43"/>
      <c r="H7162" s="45"/>
      <c r="I7162" s="23"/>
      <c r="N7162" s="54"/>
      <c r="Y7162" s="53"/>
      <c r="Z7162" s="62"/>
    </row>
    <row r="7163" spans="1:26" s="20" customFormat="1" x14ac:dyDescent="0.2">
      <c r="A7163" s="43"/>
      <c r="B7163" s="48"/>
      <c r="C7163" s="49"/>
      <c r="D7163" s="49"/>
      <c r="E7163" s="50"/>
      <c r="F7163" s="43"/>
      <c r="G7163" s="43"/>
      <c r="H7163" s="45"/>
      <c r="I7163" s="23"/>
      <c r="N7163" s="54"/>
      <c r="Y7163" s="53"/>
      <c r="Z7163" s="62"/>
    </row>
    <row r="7164" spans="1:26" s="20" customFormat="1" x14ac:dyDescent="0.2">
      <c r="A7164" s="43"/>
      <c r="B7164" s="48"/>
      <c r="C7164" s="49"/>
      <c r="D7164" s="49"/>
      <c r="E7164" s="50"/>
      <c r="F7164" s="43"/>
      <c r="G7164" s="43"/>
      <c r="H7164" s="45"/>
      <c r="I7164" s="23"/>
      <c r="N7164" s="54"/>
      <c r="Y7164" s="53"/>
      <c r="Z7164" s="62"/>
    </row>
    <row r="7165" spans="1:26" s="20" customFormat="1" x14ac:dyDescent="0.2">
      <c r="A7165" s="43"/>
      <c r="B7165" s="48"/>
      <c r="C7165" s="49"/>
      <c r="D7165" s="49"/>
      <c r="E7165" s="50"/>
      <c r="F7165" s="43"/>
      <c r="G7165" s="43"/>
      <c r="H7165" s="45"/>
      <c r="I7165" s="23"/>
      <c r="N7165" s="54"/>
      <c r="Y7165" s="53"/>
      <c r="Z7165" s="62"/>
    </row>
    <row r="7166" spans="1:26" s="20" customFormat="1" x14ac:dyDescent="0.2">
      <c r="A7166" s="43"/>
      <c r="B7166" s="48"/>
      <c r="C7166" s="49"/>
      <c r="D7166" s="49"/>
      <c r="E7166" s="50"/>
      <c r="F7166" s="43"/>
      <c r="G7166" s="43"/>
      <c r="H7166" s="45"/>
      <c r="I7166" s="23"/>
      <c r="N7166" s="54"/>
      <c r="Y7166" s="53"/>
      <c r="Z7166" s="62"/>
    </row>
    <row r="7167" spans="1:26" s="20" customFormat="1" x14ac:dyDescent="0.2">
      <c r="A7167" s="43"/>
      <c r="B7167" s="48"/>
      <c r="C7167" s="49"/>
      <c r="D7167" s="49"/>
      <c r="E7167" s="50"/>
      <c r="F7167" s="43"/>
      <c r="G7167" s="43"/>
      <c r="H7167" s="45"/>
      <c r="I7167" s="23"/>
      <c r="N7167" s="54"/>
      <c r="Y7167" s="53"/>
      <c r="Z7167" s="62"/>
    </row>
    <row r="7168" spans="1:26" s="20" customFormat="1" x14ac:dyDescent="0.2">
      <c r="A7168" s="43"/>
      <c r="B7168" s="48"/>
      <c r="C7168" s="49"/>
      <c r="D7168" s="49"/>
      <c r="E7168" s="50"/>
      <c r="F7168" s="43"/>
      <c r="G7168" s="43"/>
      <c r="H7168" s="45"/>
      <c r="I7168" s="23"/>
      <c r="N7168" s="54"/>
      <c r="Y7168" s="53"/>
      <c r="Z7168" s="62"/>
    </row>
    <row r="7169" spans="1:26" s="20" customFormat="1" x14ac:dyDescent="0.2">
      <c r="A7169" s="43"/>
      <c r="B7169" s="48"/>
      <c r="C7169" s="49"/>
      <c r="D7169" s="49"/>
      <c r="E7169" s="50"/>
      <c r="F7169" s="43"/>
      <c r="G7169" s="43"/>
      <c r="H7169" s="45"/>
      <c r="I7169" s="23"/>
      <c r="N7169" s="54"/>
      <c r="Y7169" s="53"/>
      <c r="Z7169" s="62"/>
    </row>
    <row r="7170" spans="1:26" s="20" customFormat="1" x14ac:dyDescent="0.2">
      <c r="A7170" s="43"/>
      <c r="B7170" s="48"/>
      <c r="C7170" s="49"/>
      <c r="D7170" s="49"/>
      <c r="E7170" s="50"/>
      <c r="F7170" s="43"/>
      <c r="G7170" s="43"/>
      <c r="H7170" s="45"/>
      <c r="I7170" s="23"/>
      <c r="N7170" s="54"/>
      <c r="Y7170" s="53"/>
      <c r="Z7170" s="62"/>
    </row>
    <row r="7171" spans="1:26" s="20" customFormat="1" x14ac:dyDescent="0.2">
      <c r="A7171" s="43"/>
      <c r="B7171" s="48"/>
      <c r="C7171" s="49"/>
      <c r="D7171" s="49"/>
      <c r="E7171" s="50"/>
      <c r="F7171" s="43"/>
      <c r="G7171" s="43"/>
      <c r="H7171" s="45"/>
      <c r="I7171" s="23"/>
      <c r="N7171" s="54"/>
      <c r="Y7171" s="53"/>
      <c r="Z7171" s="62"/>
    </row>
    <row r="7172" spans="1:26" s="20" customFormat="1" x14ac:dyDescent="0.2">
      <c r="A7172" s="43"/>
      <c r="B7172" s="48"/>
      <c r="C7172" s="49"/>
      <c r="D7172" s="49"/>
      <c r="E7172" s="50"/>
      <c r="F7172" s="43"/>
      <c r="G7172" s="43"/>
      <c r="H7172" s="45"/>
      <c r="I7172" s="23"/>
      <c r="N7172" s="54"/>
      <c r="Y7172" s="53"/>
      <c r="Z7172" s="62"/>
    </row>
    <row r="7173" spans="1:26" s="20" customFormat="1" x14ac:dyDescent="0.2">
      <c r="A7173" s="43"/>
      <c r="B7173" s="48"/>
      <c r="C7173" s="49"/>
      <c r="D7173" s="49"/>
      <c r="E7173" s="50"/>
      <c r="F7173" s="43"/>
      <c r="G7173" s="43"/>
      <c r="H7173" s="45"/>
      <c r="I7173" s="23"/>
      <c r="N7173" s="54"/>
      <c r="Y7173" s="53"/>
      <c r="Z7173" s="62"/>
    </row>
    <row r="7174" spans="1:26" s="20" customFormat="1" x14ac:dyDescent="0.2">
      <c r="A7174" s="43"/>
      <c r="B7174" s="48"/>
      <c r="C7174" s="49"/>
      <c r="D7174" s="49"/>
      <c r="E7174" s="50"/>
      <c r="F7174" s="43"/>
      <c r="G7174" s="43"/>
      <c r="H7174" s="45"/>
      <c r="I7174" s="23"/>
      <c r="N7174" s="54"/>
      <c r="Y7174" s="53"/>
      <c r="Z7174" s="62"/>
    </row>
    <row r="7175" spans="1:26" s="20" customFormat="1" x14ac:dyDescent="0.2">
      <c r="A7175" s="43"/>
      <c r="B7175" s="48"/>
      <c r="C7175" s="49"/>
      <c r="D7175" s="49"/>
      <c r="E7175" s="50"/>
      <c r="F7175" s="43"/>
      <c r="G7175" s="43"/>
      <c r="H7175" s="45"/>
      <c r="I7175" s="23"/>
      <c r="N7175" s="54"/>
      <c r="Y7175" s="53"/>
      <c r="Z7175" s="62"/>
    </row>
    <row r="7176" spans="1:26" s="20" customFormat="1" x14ac:dyDescent="0.2">
      <c r="A7176" s="43"/>
      <c r="B7176" s="48"/>
      <c r="C7176" s="49"/>
      <c r="D7176" s="49"/>
      <c r="E7176" s="50"/>
      <c r="F7176" s="43"/>
      <c r="G7176" s="43"/>
      <c r="H7176" s="45"/>
      <c r="I7176" s="23"/>
      <c r="N7176" s="54"/>
      <c r="Y7176" s="53"/>
      <c r="Z7176" s="62"/>
    </row>
    <row r="7177" spans="1:26" s="20" customFormat="1" x14ac:dyDescent="0.2">
      <c r="A7177" s="43"/>
      <c r="B7177" s="48"/>
      <c r="C7177" s="49"/>
      <c r="D7177" s="49"/>
      <c r="E7177" s="50"/>
      <c r="F7177" s="43"/>
      <c r="G7177" s="43"/>
      <c r="H7177" s="45"/>
      <c r="I7177" s="23"/>
      <c r="N7177" s="54"/>
      <c r="Y7177" s="53"/>
      <c r="Z7177" s="62"/>
    </row>
    <row r="7178" spans="1:26" s="20" customFormat="1" x14ac:dyDescent="0.2">
      <c r="A7178" s="43"/>
      <c r="B7178" s="48"/>
      <c r="C7178" s="49"/>
      <c r="D7178" s="49"/>
      <c r="E7178" s="50"/>
      <c r="F7178" s="43"/>
      <c r="G7178" s="43"/>
      <c r="H7178" s="45"/>
      <c r="I7178" s="23"/>
      <c r="N7178" s="54"/>
      <c r="Y7178" s="53"/>
      <c r="Z7178" s="62"/>
    </row>
    <row r="7179" spans="1:26" s="20" customFormat="1" x14ac:dyDescent="0.2">
      <c r="A7179" s="43"/>
      <c r="B7179" s="48"/>
      <c r="C7179" s="49"/>
      <c r="D7179" s="49"/>
      <c r="E7179" s="50"/>
      <c r="F7179" s="43"/>
      <c r="G7179" s="43"/>
      <c r="H7179" s="45"/>
      <c r="I7179" s="23"/>
      <c r="N7179" s="54"/>
      <c r="Y7179" s="53"/>
      <c r="Z7179" s="62"/>
    </row>
    <row r="7180" spans="1:26" s="20" customFormat="1" x14ac:dyDescent="0.2">
      <c r="A7180" s="43"/>
      <c r="B7180" s="48"/>
      <c r="C7180" s="49"/>
      <c r="D7180" s="49"/>
      <c r="E7180" s="50"/>
      <c r="F7180" s="43"/>
      <c r="G7180" s="43"/>
      <c r="H7180" s="45"/>
      <c r="I7180" s="23"/>
      <c r="N7180" s="54"/>
      <c r="Y7180" s="53"/>
      <c r="Z7180" s="62"/>
    </row>
    <row r="7181" spans="1:26" s="20" customFormat="1" x14ac:dyDescent="0.2">
      <c r="A7181" s="43"/>
      <c r="B7181" s="48"/>
      <c r="C7181" s="49"/>
      <c r="D7181" s="49"/>
      <c r="E7181" s="50"/>
      <c r="F7181" s="43"/>
      <c r="G7181" s="43"/>
      <c r="H7181" s="45"/>
      <c r="I7181" s="23"/>
      <c r="N7181" s="54"/>
      <c r="Y7181" s="53"/>
      <c r="Z7181" s="62"/>
    </row>
    <row r="7182" spans="1:26" s="20" customFormat="1" x14ac:dyDescent="0.2">
      <c r="A7182" s="43"/>
      <c r="B7182" s="48"/>
      <c r="C7182" s="49"/>
      <c r="D7182" s="49"/>
      <c r="E7182" s="50"/>
      <c r="F7182" s="43"/>
      <c r="G7182" s="43"/>
      <c r="H7182" s="45"/>
      <c r="I7182" s="23"/>
      <c r="N7182" s="54"/>
      <c r="Y7182" s="53"/>
      <c r="Z7182" s="62"/>
    </row>
    <row r="7183" spans="1:26" s="20" customFormat="1" x14ac:dyDescent="0.2">
      <c r="A7183" s="43"/>
      <c r="B7183" s="48"/>
      <c r="C7183" s="49"/>
      <c r="D7183" s="49"/>
      <c r="E7183" s="50"/>
      <c r="F7183" s="43"/>
      <c r="G7183" s="43"/>
      <c r="H7183" s="45"/>
      <c r="I7183" s="23"/>
      <c r="N7183" s="54"/>
      <c r="Y7183" s="53"/>
      <c r="Z7183" s="62"/>
    </row>
    <row r="7184" spans="1:26" s="20" customFormat="1" x14ac:dyDescent="0.2">
      <c r="A7184" s="43"/>
      <c r="B7184" s="48"/>
      <c r="C7184" s="49"/>
      <c r="D7184" s="49"/>
      <c r="E7184" s="50"/>
      <c r="F7184" s="43"/>
      <c r="G7184" s="43"/>
      <c r="H7184" s="45"/>
      <c r="I7184" s="23"/>
      <c r="N7184" s="54"/>
      <c r="Y7184" s="53"/>
      <c r="Z7184" s="62"/>
    </row>
    <row r="7185" spans="1:26" s="20" customFormat="1" x14ac:dyDescent="0.2">
      <c r="A7185" s="43"/>
      <c r="B7185" s="48"/>
      <c r="C7185" s="49"/>
      <c r="D7185" s="49"/>
      <c r="E7185" s="50"/>
      <c r="F7185" s="43"/>
      <c r="G7185" s="43"/>
      <c r="H7185" s="45"/>
      <c r="I7185" s="23"/>
      <c r="N7185" s="54"/>
      <c r="Y7185" s="53"/>
      <c r="Z7185" s="62"/>
    </row>
    <row r="7186" spans="1:26" s="20" customFormat="1" x14ac:dyDescent="0.2">
      <c r="A7186" s="43"/>
      <c r="B7186" s="48"/>
      <c r="C7186" s="49"/>
      <c r="D7186" s="49"/>
      <c r="E7186" s="50"/>
      <c r="F7186" s="43"/>
      <c r="G7186" s="43"/>
      <c r="H7186" s="45"/>
      <c r="I7186" s="23"/>
      <c r="N7186" s="54"/>
      <c r="Y7186" s="53"/>
      <c r="Z7186" s="62"/>
    </row>
    <row r="7187" spans="1:26" s="20" customFormat="1" x14ac:dyDescent="0.2">
      <c r="A7187" s="43"/>
      <c r="B7187" s="48"/>
      <c r="C7187" s="49"/>
      <c r="D7187" s="49"/>
      <c r="E7187" s="50"/>
      <c r="F7187" s="43"/>
      <c r="G7187" s="43"/>
      <c r="H7187" s="45"/>
      <c r="I7187" s="23"/>
      <c r="N7187" s="54"/>
      <c r="Y7187" s="53"/>
      <c r="Z7187" s="62"/>
    </row>
    <row r="7188" spans="1:26" s="20" customFormat="1" x14ac:dyDescent="0.2">
      <c r="A7188" s="43"/>
      <c r="B7188" s="48"/>
      <c r="C7188" s="49"/>
      <c r="D7188" s="49"/>
      <c r="E7188" s="50"/>
      <c r="F7188" s="43"/>
      <c r="G7188" s="43"/>
      <c r="H7188" s="45"/>
      <c r="I7188" s="23"/>
      <c r="N7188" s="54"/>
      <c r="Y7188" s="53"/>
      <c r="Z7188" s="62"/>
    </row>
    <row r="7189" spans="1:26" s="20" customFormat="1" x14ac:dyDescent="0.2">
      <c r="A7189" s="43"/>
      <c r="B7189" s="48"/>
      <c r="C7189" s="49"/>
      <c r="D7189" s="49"/>
      <c r="E7189" s="50"/>
      <c r="F7189" s="43"/>
      <c r="G7189" s="43"/>
      <c r="H7189" s="45"/>
      <c r="I7189" s="23"/>
      <c r="N7189" s="54"/>
      <c r="Y7189" s="53"/>
      <c r="Z7189" s="62"/>
    </row>
    <row r="7190" spans="1:26" s="20" customFormat="1" x14ac:dyDescent="0.2">
      <c r="A7190" s="43"/>
      <c r="B7190" s="48"/>
      <c r="C7190" s="49"/>
      <c r="D7190" s="49"/>
      <c r="E7190" s="50"/>
      <c r="F7190" s="43"/>
      <c r="G7190" s="43"/>
      <c r="H7190" s="45"/>
      <c r="I7190" s="23"/>
      <c r="N7190" s="54"/>
      <c r="Y7190" s="53"/>
      <c r="Z7190" s="62"/>
    </row>
    <row r="7191" spans="1:26" s="20" customFormat="1" x14ac:dyDescent="0.2">
      <c r="A7191" s="43"/>
      <c r="B7191" s="48"/>
      <c r="C7191" s="49"/>
      <c r="D7191" s="49"/>
      <c r="E7191" s="50"/>
      <c r="F7191" s="43"/>
      <c r="G7191" s="43"/>
      <c r="H7191" s="45"/>
      <c r="I7191" s="23"/>
      <c r="N7191" s="54"/>
      <c r="Y7191" s="53"/>
      <c r="Z7191" s="62"/>
    </row>
    <row r="7192" spans="1:26" s="20" customFormat="1" x14ac:dyDescent="0.2">
      <c r="A7192" s="43"/>
      <c r="B7192" s="48"/>
      <c r="C7192" s="49"/>
      <c r="D7192" s="49"/>
      <c r="E7192" s="50"/>
      <c r="F7192" s="43"/>
      <c r="G7192" s="43"/>
      <c r="H7192" s="45"/>
      <c r="I7192" s="23"/>
      <c r="N7192" s="54"/>
      <c r="Y7192" s="53"/>
      <c r="Z7192" s="62"/>
    </row>
    <row r="7193" spans="1:26" s="20" customFormat="1" x14ac:dyDescent="0.2">
      <c r="A7193" s="43"/>
      <c r="B7193" s="48"/>
      <c r="C7193" s="49"/>
      <c r="D7193" s="49"/>
      <c r="E7193" s="50"/>
      <c r="F7193" s="43"/>
      <c r="G7193" s="43"/>
      <c r="H7193" s="45"/>
      <c r="I7193" s="23"/>
      <c r="N7193" s="54"/>
      <c r="Y7193" s="53"/>
      <c r="Z7193" s="62"/>
    </row>
    <row r="7194" spans="1:26" s="20" customFormat="1" x14ac:dyDescent="0.2">
      <c r="A7194" s="43"/>
      <c r="B7194" s="48"/>
      <c r="C7194" s="49"/>
      <c r="D7194" s="49"/>
      <c r="E7194" s="50"/>
      <c r="F7194" s="43"/>
      <c r="G7194" s="43"/>
      <c r="H7194" s="45"/>
      <c r="I7194" s="23"/>
      <c r="N7194" s="54"/>
      <c r="Y7194" s="53"/>
      <c r="Z7194" s="62"/>
    </row>
    <row r="7195" spans="1:26" s="20" customFormat="1" x14ac:dyDescent="0.2">
      <c r="A7195" s="43"/>
      <c r="B7195" s="48"/>
      <c r="C7195" s="49"/>
      <c r="D7195" s="49"/>
      <c r="E7195" s="50"/>
      <c r="F7195" s="43"/>
      <c r="G7195" s="43"/>
      <c r="H7195" s="45"/>
      <c r="I7195" s="23"/>
      <c r="N7195" s="54"/>
      <c r="Y7195" s="53"/>
      <c r="Z7195" s="62"/>
    </row>
    <row r="7196" spans="1:26" s="20" customFormat="1" x14ac:dyDescent="0.2">
      <c r="A7196" s="43"/>
      <c r="B7196" s="48"/>
      <c r="C7196" s="49"/>
      <c r="D7196" s="49"/>
      <c r="E7196" s="50"/>
      <c r="F7196" s="43"/>
      <c r="G7196" s="43"/>
      <c r="H7196" s="45"/>
      <c r="I7196" s="23"/>
      <c r="N7196" s="54"/>
      <c r="Y7196" s="53"/>
      <c r="Z7196" s="62"/>
    </row>
    <row r="7197" spans="1:26" s="20" customFormat="1" x14ac:dyDescent="0.2">
      <c r="A7197" s="43"/>
      <c r="B7197" s="48"/>
      <c r="C7197" s="49"/>
      <c r="D7197" s="49"/>
      <c r="E7197" s="50"/>
      <c r="F7197" s="43"/>
      <c r="G7197" s="43"/>
      <c r="H7197" s="45"/>
      <c r="I7197" s="23"/>
      <c r="N7197" s="54"/>
      <c r="Y7197" s="53"/>
      <c r="Z7197" s="62"/>
    </row>
    <row r="7198" spans="1:26" s="20" customFormat="1" x14ac:dyDescent="0.2">
      <c r="A7198" s="43"/>
      <c r="B7198" s="48"/>
      <c r="C7198" s="49"/>
      <c r="D7198" s="49"/>
      <c r="E7198" s="50"/>
      <c r="F7198" s="43"/>
      <c r="G7198" s="43"/>
      <c r="H7198" s="45"/>
      <c r="I7198" s="23"/>
      <c r="N7198" s="54"/>
      <c r="Y7198" s="53"/>
      <c r="Z7198" s="62"/>
    </row>
    <row r="7199" spans="1:26" s="20" customFormat="1" x14ac:dyDescent="0.2">
      <c r="A7199" s="43"/>
      <c r="B7199" s="48"/>
      <c r="C7199" s="49"/>
      <c r="D7199" s="49"/>
      <c r="E7199" s="50"/>
      <c r="F7199" s="43"/>
      <c r="G7199" s="43"/>
      <c r="H7199" s="45"/>
      <c r="I7199" s="23"/>
      <c r="N7199" s="54"/>
      <c r="Y7199" s="53"/>
      <c r="Z7199" s="62"/>
    </row>
    <row r="7200" spans="1:26" s="20" customFormat="1" x14ac:dyDescent="0.2">
      <c r="A7200" s="43"/>
      <c r="B7200" s="48"/>
      <c r="C7200" s="49"/>
      <c r="D7200" s="49"/>
      <c r="E7200" s="50"/>
      <c r="F7200" s="43"/>
      <c r="G7200" s="43"/>
      <c r="H7200" s="45"/>
      <c r="I7200" s="23"/>
      <c r="N7200" s="54"/>
      <c r="Y7200" s="53"/>
      <c r="Z7200" s="62"/>
    </row>
    <row r="7201" spans="1:26" s="20" customFormat="1" x14ac:dyDescent="0.2">
      <c r="A7201" s="43"/>
      <c r="B7201" s="48"/>
      <c r="C7201" s="49"/>
      <c r="D7201" s="49"/>
      <c r="E7201" s="50"/>
      <c r="F7201" s="43"/>
      <c r="G7201" s="43"/>
      <c r="H7201" s="45"/>
      <c r="I7201" s="23"/>
      <c r="N7201" s="54"/>
      <c r="Y7201" s="53"/>
      <c r="Z7201" s="62"/>
    </row>
    <row r="7202" spans="1:26" s="20" customFormat="1" x14ac:dyDescent="0.2">
      <c r="A7202" s="43"/>
      <c r="B7202" s="48"/>
      <c r="C7202" s="49"/>
      <c r="D7202" s="49"/>
      <c r="E7202" s="50"/>
      <c r="F7202" s="43"/>
      <c r="G7202" s="43"/>
      <c r="H7202" s="45"/>
      <c r="I7202" s="23"/>
      <c r="N7202" s="54"/>
      <c r="Y7202" s="53"/>
      <c r="Z7202" s="62"/>
    </row>
    <row r="7203" spans="1:26" s="20" customFormat="1" x14ac:dyDescent="0.2">
      <c r="A7203" s="43"/>
      <c r="B7203" s="48"/>
      <c r="C7203" s="49"/>
      <c r="D7203" s="49"/>
      <c r="E7203" s="50"/>
      <c r="F7203" s="43"/>
      <c r="G7203" s="43"/>
      <c r="H7203" s="45"/>
      <c r="I7203" s="23"/>
      <c r="N7203" s="54"/>
      <c r="Y7203" s="53"/>
      <c r="Z7203" s="62"/>
    </row>
    <row r="7204" spans="1:26" s="20" customFormat="1" x14ac:dyDescent="0.2">
      <c r="A7204" s="43"/>
      <c r="B7204" s="48"/>
      <c r="C7204" s="49"/>
      <c r="D7204" s="49"/>
      <c r="E7204" s="50"/>
      <c r="F7204" s="43"/>
      <c r="G7204" s="43"/>
      <c r="H7204" s="45"/>
      <c r="I7204" s="23"/>
      <c r="N7204" s="54"/>
      <c r="Y7204" s="53"/>
      <c r="Z7204" s="62"/>
    </row>
    <row r="7205" spans="1:26" s="20" customFormat="1" x14ac:dyDescent="0.2">
      <c r="A7205" s="43"/>
      <c r="B7205" s="48"/>
      <c r="C7205" s="49"/>
      <c r="D7205" s="49"/>
      <c r="E7205" s="50"/>
      <c r="F7205" s="43"/>
      <c r="G7205" s="43"/>
      <c r="H7205" s="45"/>
      <c r="I7205" s="23"/>
      <c r="N7205" s="54"/>
      <c r="Y7205" s="53"/>
      <c r="Z7205" s="62"/>
    </row>
    <row r="7206" spans="1:26" s="20" customFormat="1" x14ac:dyDescent="0.2">
      <c r="A7206" s="43"/>
      <c r="B7206" s="48"/>
      <c r="C7206" s="49"/>
      <c r="D7206" s="49"/>
      <c r="E7206" s="50"/>
      <c r="F7206" s="43"/>
      <c r="G7206" s="43"/>
      <c r="H7206" s="45"/>
      <c r="I7206" s="23"/>
      <c r="N7206" s="54"/>
      <c r="Y7206" s="53"/>
      <c r="Z7206" s="62"/>
    </row>
    <row r="7207" spans="1:26" s="20" customFormat="1" x14ac:dyDescent="0.2">
      <c r="A7207" s="43"/>
      <c r="B7207" s="48"/>
      <c r="C7207" s="49"/>
      <c r="D7207" s="49"/>
      <c r="E7207" s="50"/>
      <c r="F7207" s="43"/>
      <c r="G7207" s="43"/>
      <c r="H7207" s="45"/>
      <c r="I7207" s="23"/>
      <c r="N7207" s="54"/>
      <c r="Y7207" s="53"/>
      <c r="Z7207" s="62"/>
    </row>
    <row r="7208" spans="1:26" s="20" customFormat="1" x14ac:dyDescent="0.2">
      <c r="A7208" s="43"/>
      <c r="B7208" s="48"/>
      <c r="C7208" s="49"/>
      <c r="D7208" s="49"/>
      <c r="E7208" s="50"/>
      <c r="F7208" s="43"/>
      <c r="G7208" s="43"/>
      <c r="H7208" s="45"/>
      <c r="I7208" s="23"/>
      <c r="N7208" s="54"/>
      <c r="Y7208" s="53"/>
      <c r="Z7208" s="62"/>
    </row>
    <row r="7209" spans="1:26" s="20" customFormat="1" x14ac:dyDescent="0.2">
      <c r="A7209" s="43"/>
      <c r="B7209" s="48"/>
      <c r="C7209" s="49"/>
      <c r="D7209" s="49"/>
      <c r="E7209" s="50"/>
      <c r="F7209" s="43"/>
      <c r="G7209" s="43"/>
      <c r="H7209" s="45"/>
      <c r="I7209" s="23"/>
      <c r="N7209" s="54"/>
      <c r="Y7209" s="53"/>
      <c r="Z7209" s="62"/>
    </row>
    <row r="7210" spans="1:26" s="20" customFormat="1" x14ac:dyDescent="0.2">
      <c r="A7210" s="43"/>
      <c r="B7210" s="48"/>
      <c r="C7210" s="49"/>
      <c r="D7210" s="49"/>
      <c r="E7210" s="50"/>
      <c r="F7210" s="43"/>
      <c r="G7210" s="43"/>
      <c r="H7210" s="45"/>
      <c r="I7210" s="23"/>
      <c r="N7210" s="54"/>
      <c r="Y7210" s="53"/>
      <c r="Z7210" s="62"/>
    </row>
    <row r="7211" spans="1:26" s="20" customFormat="1" x14ac:dyDescent="0.2">
      <c r="A7211" s="43"/>
      <c r="B7211" s="48"/>
      <c r="C7211" s="49"/>
      <c r="D7211" s="49"/>
      <c r="E7211" s="50"/>
      <c r="F7211" s="43"/>
      <c r="G7211" s="43"/>
      <c r="H7211" s="45"/>
      <c r="I7211" s="23"/>
      <c r="N7211" s="54"/>
      <c r="Y7211" s="53"/>
      <c r="Z7211" s="62"/>
    </row>
    <row r="7212" spans="1:26" s="20" customFormat="1" x14ac:dyDescent="0.2">
      <c r="A7212" s="43"/>
      <c r="B7212" s="48"/>
      <c r="C7212" s="49"/>
      <c r="D7212" s="49"/>
      <c r="E7212" s="50"/>
      <c r="F7212" s="43"/>
      <c r="G7212" s="43"/>
      <c r="H7212" s="45"/>
      <c r="I7212" s="23"/>
      <c r="N7212" s="54"/>
      <c r="Y7212" s="53"/>
      <c r="Z7212" s="62"/>
    </row>
    <row r="7213" spans="1:26" s="20" customFormat="1" x14ac:dyDescent="0.2">
      <c r="A7213" s="43"/>
      <c r="B7213" s="48"/>
      <c r="C7213" s="49"/>
      <c r="D7213" s="49"/>
      <c r="E7213" s="50"/>
      <c r="F7213" s="43"/>
      <c r="G7213" s="43"/>
      <c r="H7213" s="45"/>
      <c r="I7213" s="23"/>
      <c r="N7213" s="54"/>
      <c r="Y7213" s="53"/>
      <c r="Z7213" s="62"/>
    </row>
    <row r="7214" spans="1:26" s="20" customFormat="1" x14ac:dyDescent="0.2">
      <c r="A7214" s="43"/>
      <c r="B7214" s="48"/>
      <c r="C7214" s="49"/>
      <c r="D7214" s="49"/>
      <c r="E7214" s="50"/>
      <c r="F7214" s="43"/>
      <c r="G7214" s="43"/>
      <c r="H7214" s="45"/>
      <c r="I7214" s="23"/>
      <c r="N7214" s="54"/>
      <c r="Y7214" s="53"/>
      <c r="Z7214" s="62"/>
    </row>
    <row r="7215" spans="1:26" s="20" customFormat="1" x14ac:dyDescent="0.2">
      <c r="A7215" s="43"/>
      <c r="B7215" s="48"/>
      <c r="C7215" s="49"/>
      <c r="D7215" s="49"/>
      <c r="E7215" s="50"/>
      <c r="F7215" s="43"/>
      <c r="G7215" s="43"/>
      <c r="H7215" s="45"/>
      <c r="I7215" s="23"/>
      <c r="N7215" s="54"/>
      <c r="Y7215" s="53"/>
      <c r="Z7215" s="62"/>
    </row>
    <row r="7216" spans="1:26" s="20" customFormat="1" x14ac:dyDescent="0.2">
      <c r="A7216" s="43"/>
      <c r="B7216" s="48"/>
      <c r="C7216" s="49"/>
      <c r="D7216" s="49"/>
      <c r="E7216" s="50"/>
      <c r="F7216" s="43"/>
      <c r="G7216" s="43"/>
      <c r="H7216" s="45"/>
      <c r="I7216" s="23"/>
      <c r="N7216" s="54"/>
      <c r="Y7216" s="53"/>
      <c r="Z7216" s="62"/>
    </row>
    <row r="7217" spans="1:26" s="20" customFormat="1" x14ac:dyDescent="0.2">
      <c r="A7217" s="43"/>
      <c r="B7217" s="48"/>
      <c r="C7217" s="49"/>
      <c r="D7217" s="49"/>
      <c r="E7217" s="50"/>
      <c r="F7217" s="43"/>
      <c r="G7217" s="43"/>
      <c r="H7217" s="45"/>
      <c r="I7217" s="23"/>
      <c r="N7217" s="54"/>
      <c r="Y7217" s="53"/>
      <c r="Z7217" s="62"/>
    </row>
    <row r="7218" spans="1:26" s="20" customFormat="1" x14ac:dyDescent="0.2">
      <c r="A7218" s="43"/>
      <c r="B7218" s="48"/>
      <c r="C7218" s="49"/>
      <c r="D7218" s="49"/>
      <c r="E7218" s="50"/>
      <c r="F7218" s="43"/>
      <c r="G7218" s="43"/>
      <c r="H7218" s="45"/>
      <c r="I7218" s="23"/>
      <c r="N7218" s="54"/>
      <c r="Y7218" s="53"/>
      <c r="Z7218" s="62"/>
    </row>
    <row r="7219" spans="1:26" s="20" customFormat="1" x14ac:dyDescent="0.2">
      <c r="A7219" s="43"/>
      <c r="B7219" s="48"/>
      <c r="C7219" s="49"/>
      <c r="D7219" s="49"/>
      <c r="E7219" s="50"/>
      <c r="F7219" s="43"/>
      <c r="G7219" s="43"/>
      <c r="H7219" s="45"/>
      <c r="I7219" s="23"/>
      <c r="N7219" s="54"/>
      <c r="Y7219" s="53"/>
      <c r="Z7219" s="62"/>
    </row>
    <row r="7220" spans="1:26" s="20" customFormat="1" x14ac:dyDescent="0.2">
      <c r="A7220" s="43"/>
      <c r="B7220" s="48"/>
      <c r="C7220" s="49"/>
      <c r="D7220" s="49"/>
      <c r="E7220" s="50"/>
      <c r="F7220" s="43"/>
      <c r="G7220" s="43"/>
      <c r="H7220" s="45"/>
      <c r="I7220" s="23"/>
      <c r="N7220" s="54"/>
      <c r="Y7220" s="53"/>
      <c r="Z7220" s="62"/>
    </row>
    <row r="7221" spans="1:26" s="20" customFormat="1" x14ac:dyDescent="0.2">
      <c r="A7221" s="43"/>
      <c r="B7221" s="48"/>
      <c r="C7221" s="49"/>
      <c r="D7221" s="49"/>
      <c r="E7221" s="50"/>
      <c r="F7221" s="43"/>
      <c r="G7221" s="43"/>
      <c r="H7221" s="45"/>
      <c r="I7221" s="23"/>
      <c r="N7221" s="54"/>
      <c r="Y7221" s="53"/>
      <c r="Z7221" s="62"/>
    </row>
    <row r="7222" spans="1:26" s="20" customFormat="1" x14ac:dyDescent="0.2">
      <c r="A7222" s="43"/>
      <c r="B7222" s="48"/>
      <c r="C7222" s="49"/>
      <c r="D7222" s="49"/>
      <c r="E7222" s="50"/>
      <c r="F7222" s="43"/>
      <c r="G7222" s="43"/>
      <c r="H7222" s="45"/>
      <c r="I7222" s="23"/>
      <c r="N7222" s="54"/>
      <c r="Y7222" s="53"/>
      <c r="Z7222" s="62"/>
    </row>
    <row r="7223" spans="1:26" s="20" customFormat="1" x14ac:dyDescent="0.2">
      <c r="A7223" s="43"/>
      <c r="B7223" s="48"/>
      <c r="C7223" s="49"/>
      <c r="D7223" s="49"/>
      <c r="E7223" s="50"/>
      <c r="F7223" s="43"/>
      <c r="G7223" s="43"/>
      <c r="H7223" s="45"/>
      <c r="I7223" s="23"/>
      <c r="N7223" s="54"/>
      <c r="Y7223" s="53"/>
      <c r="Z7223" s="62"/>
    </row>
    <row r="7224" spans="1:26" s="20" customFormat="1" x14ac:dyDescent="0.2">
      <c r="A7224" s="43"/>
      <c r="B7224" s="48"/>
      <c r="C7224" s="49"/>
      <c r="D7224" s="49"/>
      <c r="E7224" s="50"/>
      <c r="F7224" s="43"/>
      <c r="G7224" s="43"/>
      <c r="H7224" s="45"/>
      <c r="I7224" s="23"/>
      <c r="N7224" s="54"/>
      <c r="Y7224" s="53"/>
      <c r="Z7224" s="62"/>
    </row>
    <row r="7225" spans="1:26" s="20" customFormat="1" x14ac:dyDescent="0.2">
      <c r="A7225" s="43"/>
      <c r="B7225" s="48"/>
      <c r="C7225" s="49"/>
      <c r="D7225" s="49"/>
      <c r="E7225" s="50"/>
      <c r="F7225" s="43"/>
      <c r="G7225" s="43"/>
      <c r="H7225" s="45"/>
      <c r="I7225" s="23"/>
      <c r="N7225" s="54"/>
      <c r="Y7225" s="53"/>
      <c r="Z7225" s="62"/>
    </row>
    <row r="7226" spans="1:26" s="20" customFormat="1" x14ac:dyDescent="0.2">
      <c r="A7226" s="43"/>
      <c r="B7226" s="48"/>
      <c r="C7226" s="49"/>
      <c r="D7226" s="49"/>
      <c r="E7226" s="50"/>
      <c r="F7226" s="43"/>
      <c r="G7226" s="43"/>
      <c r="H7226" s="45"/>
      <c r="I7226" s="23"/>
      <c r="N7226" s="54"/>
      <c r="Y7226" s="53"/>
      <c r="Z7226" s="62"/>
    </row>
    <row r="7227" spans="1:26" s="20" customFormat="1" x14ac:dyDescent="0.2">
      <c r="A7227" s="43"/>
      <c r="B7227" s="48"/>
      <c r="C7227" s="49"/>
      <c r="D7227" s="49"/>
      <c r="E7227" s="50"/>
      <c r="F7227" s="43"/>
      <c r="G7227" s="43"/>
      <c r="H7227" s="45"/>
      <c r="I7227" s="23"/>
      <c r="N7227" s="54"/>
      <c r="Y7227" s="53"/>
      <c r="Z7227" s="62"/>
    </row>
    <row r="7228" spans="1:26" s="20" customFormat="1" x14ac:dyDescent="0.2">
      <c r="A7228" s="43"/>
      <c r="B7228" s="48"/>
      <c r="C7228" s="49"/>
      <c r="D7228" s="49"/>
      <c r="E7228" s="50"/>
      <c r="F7228" s="43"/>
      <c r="G7228" s="43"/>
      <c r="H7228" s="45"/>
      <c r="I7228" s="23"/>
      <c r="N7228" s="54"/>
      <c r="Y7228" s="53"/>
      <c r="Z7228" s="62"/>
    </row>
    <row r="7229" spans="1:26" s="20" customFormat="1" x14ac:dyDescent="0.2">
      <c r="A7229" s="43"/>
      <c r="B7229" s="48"/>
      <c r="C7229" s="49"/>
      <c r="D7229" s="49"/>
      <c r="E7229" s="50"/>
      <c r="F7229" s="43"/>
      <c r="G7229" s="43"/>
      <c r="H7229" s="45"/>
      <c r="I7229" s="23"/>
      <c r="N7229" s="54"/>
      <c r="Y7229" s="53"/>
      <c r="Z7229" s="62"/>
    </row>
    <row r="7230" spans="1:26" s="20" customFormat="1" x14ac:dyDescent="0.2">
      <c r="A7230" s="43"/>
      <c r="B7230" s="48"/>
      <c r="C7230" s="49"/>
      <c r="D7230" s="49"/>
      <c r="E7230" s="50"/>
      <c r="F7230" s="43"/>
      <c r="G7230" s="43"/>
      <c r="H7230" s="45"/>
      <c r="I7230" s="23"/>
      <c r="N7230" s="54"/>
      <c r="Y7230" s="53"/>
      <c r="Z7230" s="62"/>
    </row>
    <row r="7231" spans="1:26" s="20" customFormat="1" x14ac:dyDescent="0.2">
      <c r="A7231" s="43"/>
      <c r="B7231" s="48"/>
      <c r="C7231" s="49"/>
      <c r="D7231" s="49"/>
      <c r="E7231" s="50"/>
      <c r="F7231" s="43"/>
      <c r="G7231" s="43"/>
      <c r="H7231" s="45"/>
      <c r="I7231" s="23"/>
      <c r="N7231" s="54"/>
      <c r="Y7231" s="53"/>
      <c r="Z7231" s="62"/>
    </row>
    <row r="7232" spans="1:26" s="20" customFormat="1" x14ac:dyDescent="0.2">
      <c r="A7232" s="43"/>
      <c r="B7232" s="48"/>
      <c r="C7232" s="49"/>
      <c r="D7232" s="49"/>
      <c r="E7232" s="50"/>
      <c r="F7232" s="43"/>
      <c r="G7232" s="43"/>
      <c r="H7232" s="45"/>
      <c r="I7232" s="23"/>
      <c r="N7232" s="54"/>
      <c r="Y7232" s="53"/>
      <c r="Z7232" s="62"/>
    </row>
    <row r="7233" spans="1:26" s="20" customFormat="1" x14ac:dyDescent="0.2">
      <c r="A7233" s="43"/>
      <c r="B7233" s="48"/>
      <c r="C7233" s="49"/>
      <c r="D7233" s="49"/>
      <c r="E7233" s="50"/>
      <c r="F7233" s="43"/>
      <c r="G7233" s="43"/>
      <c r="H7233" s="45"/>
      <c r="I7233" s="23"/>
      <c r="N7233" s="54"/>
      <c r="Y7233" s="53"/>
      <c r="Z7233" s="62"/>
    </row>
    <row r="7234" spans="1:26" s="20" customFormat="1" x14ac:dyDescent="0.2">
      <c r="A7234" s="43"/>
      <c r="B7234" s="48"/>
      <c r="C7234" s="49"/>
      <c r="D7234" s="49"/>
      <c r="E7234" s="50"/>
      <c r="F7234" s="43"/>
      <c r="G7234" s="43"/>
      <c r="H7234" s="45"/>
      <c r="I7234" s="23"/>
      <c r="N7234" s="54"/>
      <c r="Y7234" s="53"/>
      <c r="Z7234" s="62"/>
    </row>
    <row r="7235" spans="1:26" s="20" customFormat="1" x14ac:dyDescent="0.2">
      <c r="A7235" s="43"/>
      <c r="B7235" s="48"/>
      <c r="C7235" s="49"/>
      <c r="D7235" s="49"/>
      <c r="E7235" s="50"/>
      <c r="F7235" s="43"/>
      <c r="G7235" s="43"/>
      <c r="H7235" s="45"/>
      <c r="I7235" s="23"/>
      <c r="N7235" s="54"/>
      <c r="Y7235" s="53"/>
      <c r="Z7235" s="62"/>
    </row>
    <row r="7236" spans="1:26" s="20" customFormat="1" x14ac:dyDescent="0.2">
      <c r="A7236" s="43"/>
      <c r="B7236" s="48"/>
      <c r="C7236" s="49"/>
      <c r="D7236" s="49"/>
      <c r="E7236" s="50"/>
      <c r="F7236" s="43"/>
      <c r="G7236" s="43"/>
      <c r="H7236" s="45"/>
      <c r="I7236" s="23"/>
      <c r="N7236" s="54"/>
      <c r="Y7236" s="53"/>
      <c r="Z7236" s="62"/>
    </row>
    <row r="7237" spans="1:26" s="20" customFormat="1" x14ac:dyDescent="0.2">
      <c r="A7237" s="43"/>
      <c r="B7237" s="48"/>
      <c r="C7237" s="49"/>
      <c r="D7237" s="49"/>
      <c r="E7237" s="50"/>
      <c r="F7237" s="43"/>
      <c r="G7237" s="43"/>
      <c r="H7237" s="45"/>
      <c r="I7237" s="23"/>
      <c r="N7237" s="54"/>
      <c r="Y7237" s="53"/>
      <c r="Z7237" s="62"/>
    </row>
    <row r="7238" spans="1:26" s="20" customFormat="1" x14ac:dyDescent="0.2">
      <c r="A7238" s="43"/>
      <c r="B7238" s="48"/>
      <c r="C7238" s="49"/>
      <c r="D7238" s="49"/>
      <c r="E7238" s="50"/>
      <c r="F7238" s="43"/>
      <c r="G7238" s="43"/>
      <c r="H7238" s="45"/>
      <c r="I7238" s="23"/>
      <c r="N7238" s="54"/>
      <c r="Y7238" s="53"/>
      <c r="Z7238" s="62"/>
    </row>
    <row r="7239" spans="1:26" s="20" customFormat="1" x14ac:dyDescent="0.2">
      <c r="A7239" s="43"/>
      <c r="B7239" s="48"/>
      <c r="C7239" s="49"/>
      <c r="D7239" s="49"/>
      <c r="E7239" s="50"/>
      <c r="F7239" s="43"/>
      <c r="G7239" s="43"/>
      <c r="H7239" s="45"/>
      <c r="I7239" s="23"/>
      <c r="N7239" s="54"/>
      <c r="Y7239" s="53"/>
      <c r="Z7239" s="62"/>
    </row>
    <row r="7240" spans="1:26" s="20" customFormat="1" x14ac:dyDescent="0.2">
      <c r="A7240" s="43"/>
      <c r="B7240" s="48"/>
      <c r="C7240" s="49"/>
      <c r="D7240" s="49"/>
      <c r="E7240" s="50"/>
      <c r="F7240" s="43"/>
      <c r="G7240" s="43"/>
      <c r="H7240" s="45"/>
      <c r="I7240" s="23"/>
      <c r="N7240" s="54"/>
      <c r="Y7240" s="53"/>
      <c r="Z7240" s="62"/>
    </row>
    <row r="7241" spans="1:26" s="20" customFormat="1" x14ac:dyDescent="0.2">
      <c r="A7241" s="43"/>
      <c r="B7241" s="48"/>
      <c r="C7241" s="49"/>
      <c r="D7241" s="49"/>
      <c r="E7241" s="50"/>
      <c r="F7241" s="43"/>
      <c r="G7241" s="43"/>
      <c r="H7241" s="45"/>
      <c r="I7241" s="23"/>
      <c r="N7241" s="54"/>
      <c r="Y7241" s="53"/>
      <c r="Z7241" s="62"/>
    </row>
    <row r="7242" spans="1:26" s="20" customFormat="1" x14ac:dyDescent="0.2">
      <c r="A7242" s="43"/>
      <c r="B7242" s="48"/>
      <c r="C7242" s="49"/>
      <c r="D7242" s="49"/>
      <c r="E7242" s="50"/>
      <c r="F7242" s="43"/>
      <c r="G7242" s="43"/>
      <c r="H7242" s="45"/>
      <c r="I7242" s="23"/>
      <c r="N7242" s="54"/>
      <c r="Y7242" s="53"/>
      <c r="Z7242" s="62"/>
    </row>
    <row r="7243" spans="1:26" s="20" customFormat="1" x14ac:dyDescent="0.2">
      <c r="A7243" s="43"/>
      <c r="B7243" s="48"/>
      <c r="C7243" s="49"/>
      <c r="D7243" s="49"/>
      <c r="E7243" s="50"/>
      <c r="F7243" s="43"/>
      <c r="G7243" s="43"/>
      <c r="H7243" s="45"/>
      <c r="I7243" s="23"/>
      <c r="N7243" s="54"/>
      <c r="Y7243" s="53"/>
      <c r="Z7243" s="62"/>
    </row>
    <row r="7244" spans="1:26" s="20" customFormat="1" x14ac:dyDescent="0.2">
      <c r="A7244" s="43"/>
      <c r="B7244" s="48"/>
      <c r="C7244" s="49"/>
      <c r="D7244" s="49"/>
      <c r="E7244" s="50"/>
      <c r="F7244" s="43"/>
      <c r="G7244" s="43"/>
      <c r="H7244" s="45"/>
      <c r="I7244" s="23"/>
      <c r="N7244" s="54"/>
      <c r="Y7244" s="53"/>
      <c r="Z7244" s="62"/>
    </row>
    <row r="7245" spans="1:26" s="20" customFormat="1" x14ac:dyDescent="0.2">
      <c r="A7245" s="43"/>
      <c r="B7245" s="48"/>
      <c r="C7245" s="49"/>
      <c r="D7245" s="49"/>
      <c r="E7245" s="50"/>
      <c r="F7245" s="43"/>
      <c r="G7245" s="43"/>
      <c r="H7245" s="45"/>
      <c r="I7245" s="23"/>
      <c r="N7245" s="54"/>
      <c r="Y7245" s="53"/>
      <c r="Z7245" s="62"/>
    </row>
    <row r="7246" spans="1:26" s="20" customFormat="1" x14ac:dyDescent="0.2">
      <c r="A7246" s="43"/>
      <c r="B7246" s="48"/>
      <c r="C7246" s="49"/>
      <c r="D7246" s="49"/>
      <c r="E7246" s="50"/>
      <c r="F7246" s="43"/>
      <c r="G7246" s="43"/>
      <c r="H7246" s="45"/>
      <c r="I7246" s="23"/>
      <c r="N7246" s="54"/>
      <c r="Y7246" s="53"/>
      <c r="Z7246" s="62"/>
    </row>
    <row r="7247" spans="1:26" s="20" customFormat="1" x14ac:dyDescent="0.2">
      <c r="A7247" s="43"/>
      <c r="B7247" s="48"/>
      <c r="C7247" s="49"/>
      <c r="D7247" s="49"/>
      <c r="E7247" s="50"/>
      <c r="F7247" s="43"/>
      <c r="G7247" s="43"/>
      <c r="H7247" s="45"/>
      <c r="I7247" s="23"/>
      <c r="N7247" s="54"/>
      <c r="Y7247" s="53"/>
      <c r="Z7247" s="62"/>
    </row>
    <row r="7248" spans="1:26" s="20" customFormat="1" x14ac:dyDescent="0.2">
      <c r="A7248" s="43"/>
      <c r="B7248" s="48"/>
      <c r="C7248" s="49"/>
      <c r="D7248" s="49"/>
      <c r="E7248" s="50"/>
      <c r="F7248" s="43"/>
      <c r="G7248" s="43"/>
      <c r="H7248" s="45"/>
      <c r="I7248" s="23"/>
      <c r="N7248" s="54"/>
      <c r="Y7248" s="53"/>
      <c r="Z7248" s="62"/>
    </row>
    <row r="7249" spans="1:26" s="20" customFormat="1" x14ac:dyDescent="0.2">
      <c r="A7249" s="43"/>
      <c r="B7249" s="48"/>
      <c r="C7249" s="49"/>
      <c r="D7249" s="49"/>
      <c r="E7249" s="50"/>
      <c r="F7249" s="43"/>
      <c r="G7249" s="43"/>
      <c r="H7249" s="45"/>
      <c r="I7249" s="23"/>
      <c r="N7249" s="54"/>
      <c r="Y7249" s="53"/>
      <c r="Z7249" s="62"/>
    </row>
    <row r="7250" spans="1:26" s="20" customFormat="1" x14ac:dyDescent="0.2">
      <c r="A7250" s="43"/>
      <c r="B7250" s="48"/>
      <c r="C7250" s="49"/>
      <c r="D7250" s="49"/>
      <c r="E7250" s="50"/>
      <c r="F7250" s="43"/>
      <c r="G7250" s="43"/>
      <c r="H7250" s="45"/>
      <c r="I7250" s="23"/>
      <c r="N7250" s="54"/>
      <c r="Y7250" s="53"/>
      <c r="Z7250" s="62"/>
    </row>
    <row r="7251" spans="1:26" s="20" customFormat="1" x14ac:dyDescent="0.2">
      <c r="A7251" s="43"/>
      <c r="B7251" s="48"/>
      <c r="C7251" s="49"/>
      <c r="D7251" s="49"/>
      <c r="E7251" s="50"/>
      <c r="F7251" s="43"/>
      <c r="G7251" s="43"/>
      <c r="H7251" s="45"/>
      <c r="I7251" s="23"/>
      <c r="N7251" s="54"/>
      <c r="Y7251" s="53"/>
      <c r="Z7251" s="62"/>
    </row>
    <row r="7252" spans="1:26" s="20" customFormat="1" x14ac:dyDescent="0.2">
      <c r="A7252" s="43"/>
      <c r="B7252" s="48"/>
      <c r="C7252" s="49"/>
      <c r="D7252" s="49"/>
      <c r="E7252" s="50"/>
      <c r="F7252" s="43"/>
      <c r="G7252" s="43"/>
      <c r="H7252" s="45"/>
      <c r="I7252" s="23"/>
      <c r="N7252" s="54"/>
      <c r="Y7252" s="53"/>
      <c r="Z7252" s="62"/>
    </row>
    <row r="7253" spans="1:26" s="20" customFormat="1" x14ac:dyDescent="0.2">
      <c r="A7253" s="43"/>
      <c r="B7253" s="48"/>
      <c r="C7253" s="49"/>
      <c r="D7253" s="49"/>
      <c r="E7253" s="50"/>
      <c r="F7253" s="43"/>
      <c r="G7253" s="43"/>
      <c r="H7253" s="45"/>
      <c r="I7253" s="23"/>
      <c r="N7253" s="54"/>
      <c r="Y7253" s="53"/>
      <c r="Z7253" s="62"/>
    </row>
    <row r="7254" spans="1:26" s="20" customFormat="1" x14ac:dyDescent="0.2">
      <c r="A7254" s="43"/>
      <c r="B7254" s="48"/>
      <c r="C7254" s="49"/>
      <c r="D7254" s="49"/>
      <c r="E7254" s="50"/>
      <c r="F7254" s="43"/>
      <c r="G7254" s="43"/>
      <c r="H7254" s="45"/>
      <c r="I7254" s="23"/>
      <c r="N7254" s="54"/>
      <c r="Y7254" s="53"/>
      <c r="Z7254" s="62"/>
    </row>
    <row r="7255" spans="1:26" s="20" customFormat="1" x14ac:dyDescent="0.2">
      <c r="A7255" s="43"/>
      <c r="B7255" s="48"/>
      <c r="C7255" s="49"/>
      <c r="D7255" s="49"/>
      <c r="E7255" s="50"/>
      <c r="F7255" s="43"/>
      <c r="G7255" s="43"/>
      <c r="H7255" s="45"/>
      <c r="I7255" s="23"/>
      <c r="N7255" s="54"/>
      <c r="Y7255" s="53"/>
      <c r="Z7255" s="62"/>
    </row>
    <row r="7256" spans="1:26" s="20" customFormat="1" x14ac:dyDescent="0.2">
      <c r="A7256" s="43"/>
      <c r="B7256" s="48"/>
      <c r="C7256" s="49"/>
      <c r="D7256" s="49"/>
      <c r="E7256" s="50"/>
      <c r="F7256" s="43"/>
      <c r="G7256" s="43"/>
      <c r="H7256" s="45"/>
      <c r="I7256" s="23"/>
      <c r="N7256" s="54"/>
      <c r="Y7256" s="53"/>
      <c r="Z7256" s="62"/>
    </row>
    <row r="7257" spans="1:26" s="20" customFormat="1" x14ac:dyDescent="0.2">
      <c r="A7257" s="43"/>
      <c r="B7257" s="48"/>
      <c r="C7257" s="49"/>
      <c r="D7257" s="49"/>
      <c r="E7257" s="50"/>
      <c r="F7257" s="43"/>
      <c r="G7257" s="43"/>
      <c r="H7257" s="45"/>
      <c r="I7257" s="23"/>
      <c r="N7257" s="54"/>
      <c r="Y7257" s="53"/>
      <c r="Z7257" s="62"/>
    </row>
    <row r="7258" spans="1:26" s="20" customFormat="1" x14ac:dyDescent="0.2">
      <c r="A7258" s="43"/>
      <c r="B7258" s="48"/>
      <c r="C7258" s="49"/>
      <c r="D7258" s="49"/>
      <c r="E7258" s="50"/>
      <c r="F7258" s="43"/>
      <c r="G7258" s="43"/>
      <c r="H7258" s="45"/>
      <c r="I7258" s="23"/>
      <c r="N7258" s="54"/>
      <c r="Y7258" s="53"/>
      <c r="Z7258" s="62"/>
    </row>
    <row r="7259" spans="1:26" s="20" customFormat="1" x14ac:dyDescent="0.2">
      <c r="A7259" s="43"/>
      <c r="B7259" s="48"/>
      <c r="C7259" s="49"/>
      <c r="D7259" s="49"/>
      <c r="E7259" s="50"/>
      <c r="F7259" s="43"/>
      <c r="G7259" s="43"/>
      <c r="H7259" s="45"/>
      <c r="I7259" s="23"/>
      <c r="N7259" s="54"/>
      <c r="Y7259" s="53"/>
      <c r="Z7259" s="62"/>
    </row>
    <row r="7260" spans="1:26" s="20" customFormat="1" x14ac:dyDescent="0.2">
      <c r="A7260" s="43"/>
      <c r="B7260" s="48"/>
      <c r="C7260" s="49"/>
      <c r="D7260" s="49"/>
      <c r="E7260" s="50"/>
      <c r="F7260" s="43"/>
      <c r="G7260" s="43"/>
      <c r="H7260" s="45"/>
      <c r="I7260" s="23"/>
      <c r="N7260" s="54"/>
      <c r="Y7260" s="53"/>
      <c r="Z7260" s="62"/>
    </row>
    <row r="7261" spans="1:26" s="20" customFormat="1" x14ac:dyDescent="0.2">
      <c r="A7261" s="43"/>
      <c r="B7261" s="48"/>
      <c r="C7261" s="49"/>
      <c r="D7261" s="49"/>
      <c r="E7261" s="50"/>
      <c r="F7261" s="43"/>
      <c r="G7261" s="43"/>
      <c r="H7261" s="45"/>
      <c r="I7261" s="23"/>
      <c r="N7261" s="54"/>
      <c r="Y7261" s="53"/>
      <c r="Z7261" s="62"/>
    </row>
    <row r="7262" spans="1:26" s="20" customFormat="1" x14ac:dyDescent="0.2">
      <c r="A7262" s="43"/>
      <c r="B7262" s="48"/>
      <c r="C7262" s="49"/>
      <c r="D7262" s="49"/>
      <c r="E7262" s="50"/>
      <c r="F7262" s="43"/>
      <c r="G7262" s="43"/>
      <c r="H7262" s="45"/>
      <c r="I7262" s="23"/>
      <c r="N7262" s="54"/>
      <c r="Y7262" s="53"/>
      <c r="Z7262" s="62"/>
    </row>
    <row r="7263" spans="1:26" s="20" customFormat="1" x14ac:dyDescent="0.2">
      <c r="A7263" s="43"/>
      <c r="B7263" s="48"/>
      <c r="C7263" s="49"/>
      <c r="D7263" s="49"/>
      <c r="E7263" s="50"/>
      <c r="F7263" s="43"/>
      <c r="G7263" s="43"/>
      <c r="H7263" s="45"/>
      <c r="I7263" s="23"/>
      <c r="N7263" s="54"/>
      <c r="Y7263" s="53"/>
      <c r="Z7263" s="62"/>
    </row>
    <row r="7264" spans="1:26" s="20" customFormat="1" x14ac:dyDescent="0.2">
      <c r="A7264" s="43"/>
      <c r="B7264" s="48"/>
      <c r="C7264" s="49"/>
      <c r="D7264" s="49"/>
      <c r="E7264" s="50"/>
      <c r="F7264" s="43"/>
      <c r="G7264" s="43"/>
      <c r="H7264" s="45"/>
      <c r="I7264" s="23"/>
      <c r="N7264" s="54"/>
      <c r="Y7264" s="53"/>
      <c r="Z7264" s="62"/>
    </row>
    <row r="7265" spans="1:26" s="20" customFormat="1" x14ac:dyDescent="0.2">
      <c r="A7265" s="43"/>
      <c r="B7265" s="48"/>
      <c r="C7265" s="49"/>
      <c r="D7265" s="49"/>
      <c r="E7265" s="50"/>
      <c r="F7265" s="43"/>
      <c r="G7265" s="43"/>
      <c r="H7265" s="45"/>
      <c r="I7265" s="23"/>
      <c r="N7265" s="54"/>
      <c r="Y7265" s="53"/>
      <c r="Z7265" s="62"/>
    </row>
    <row r="7266" spans="1:26" s="20" customFormat="1" x14ac:dyDescent="0.2">
      <c r="A7266" s="43"/>
      <c r="B7266" s="48"/>
      <c r="C7266" s="49"/>
      <c r="D7266" s="49"/>
      <c r="E7266" s="50"/>
      <c r="F7266" s="43"/>
      <c r="G7266" s="43"/>
      <c r="H7266" s="45"/>
      <c r="I7266" s="23"/>
      <c r="N7266" s="54"/>
      <c r="Y7266" s="53"/>
      <c r="Z7266" s="62"/>
    </row>
    <row r="7267" spans="1:26" s="20" customFormat="1" x14ac:dyDescent="0.2">
      <c r="A7267" s="43"/>
      <c r="B7267" s="48"/>
      <c r="C7267" s="49"/>
      <c r="D7267" s="49"/>
      <c r="E7267" s="50"/>
      <c r="F7267" s="43"/>
      <c r="G7267" s="43"/>
      <c r="H7267" s="45"/>
      <c r="I7267" s="23"/>
      <c r="N7267" s="54"/>
      <c r="Y7267" s="53"/>
      <c r="Z7267" s="62"/>
    </row>
    <row r="7268" spans="1:26" s="20" customFormat="1" x14ac:dyDescent="0.2">
      <c r="A7268" s="43"/>
      <c r="B7268" s="48"/>
      <c r="C7268" s="49"/>
      <c r="D7268" s="49"/>
      <c r="E7268" s="50"/>
      <c r="F7268" s="43"/>
      <c r="G7268" s="43"/>
      <c r="H7268" s="45"/>
      <c r="I7268" s="23"/>
      <c r="N7268" s="54"/>
      <c r="Y7268" s="53"/>
      <c r="Z7268" s="62"/>
    </row>
    <row r="7269" spans="1:26" s="20" customFormat="1" x14ac:dyDescent="0.2">
      <c r="A7269" s="43"/>
      <c r="B7269" s="48"/>
      <c r="C7269" s="49"/>
      <c r="D7269" s="49"/>
      <c r="E7269" s="50"/>
      <c r="F7269" s="43"/>
      <c r="G7269" s="43"/>
      <c r="H7269" s="45"/>
      <c r="I7269" s="23"/>
      <c r="N7269" s="54"/>
      <c r="Y7269" s="53"/>
      <c r="Z7269" s="62"/>
    </row>
    <row r="7270" spans="1:26" s="20" customFormat="1" x14ac:dyDescent="0.2">
      <c r="A7270" s="43"/>
      <c r="B7270" s="48"/>
      <c r="C7270" s="49"/>
      <c r="D7270" s="49"/>
      <c r="E7270" s="50"/>
      <c r="F7270" s="43"/>
      <c r="G7270" s="43"/>
      <c r="H7270" s="45"/>
      <c r="I7270" s="23"/>
      <c r="N7270" s="54"/>
      <c r="Y7270" s="53"/>
      <c r="Z7270" s="62"/>
    </row>
    <row r="7271" spans="1:26" s="20" customFormat="1" x14ac:dyDescent="0.2">
      <c r="A7271" s="43"/>
      <c r="B7271" s="48"/>
      <c r="C7271" s="49"/>
      <c r="D7271" s="49"/>
      <c r="E7271" s="50"/>
      <c r="F7271" s="43"/>
      <c r="G7271" s="43"/>
      <c r="H7271" s="45"/>
      <c r="I7271" s="23"/>
      <c r="N7271" s="54"/>
      <c r="Y7271" s="53"/>
      <c r="Z7271" s="62"/>
    </row>
    <row r="7272" spans="1:26" s="20" customFormat="1" x14ac:dyDescent="0.2">
      <c r="A7272" s="43"/>
      <c r="B7272" s="48"/>
      <c r="C7272" s="49"/>
      <c r="D7272" s="49"/>
      <c r="E7272" s="50"/>
      <c r="F7272" s="43"/>
      <c r="G7272" s="43"/>
      <c r="H7272" s="45"/>
      <c r="I7272" s="23"/>
      <c r="N7272" s="54"/>
      <c r="Y7272" s="53"/>
      <c r="Z7272" s="62"/>
    </row>
    <row r="7273" spans="1:26" s="20" customFormat="1" x14ac:dyDescent="0.2">
      <c r="A7273" s="43"/>
      <c r="B7273" s="48"/>
      <c r="C7273" s="49"/>
      <c r="D7273" s="49"/>
      <c r="E7273" s="50"/>
      <c r="F7273" s="43"/>
      <c r="G7273" s="43"/>
      <c r="H7273" s="45"/>
      <c r="I7273" s="23"/>
      <c r="N7273" s="54"/>
      <c r="Y7273" s="53"/>
      <c r="Z7273" s="62"/>
    </row>
    <row r="7274" spans="1:26" s="20" customFormat="1" x14ac:dyDescent="0.2">
      <c r="A7274" s="43"/>
      <c r="B7274" s="48"/>
      <c r="C7274" s="49"/>
      <c r="D7274" s="49"/>
      <c r="E7274" s="50"/>
      <c r="F7274" s="43"/>
      <c r="G7274" s="43"/>
      <c r="H7274" s="45"/>
      <c r="I7274" s="23"/>
      <c r="N7274" s="54"/>
      <c r="Y7274" s="53"/>
      <c r="Z7274" s="62"/>
    </row>
    <row r="7275" spans="1:26" s="20" customFormat="1" x14ac:dyDescent="0.2">
      <c r="A7275" s="43"/>
      <c r="B7275" s="48"/>
      <c r="C7275" s="49"/>
      <c r="D7275" s="49"/>
      <c r="E7275" s="50"/>
      <c r="F7275" s="43"/>
      <c r="G7275" s="43"/>
      <c r="H7275" s="45"/>
      <c r="I7275" s="23"/>
      <c r="N7275" s="54"/>
      <c r="Y7275" s="53"/>
      <c r="Z7275" s="62"/>
    </row>
    <row r="7276" spans="1:26" s="20" customFormat="1" x14ac:dyDescent="0.2">
      <c r="A7276" s="43"/>
      <c r="B7276" s="48"/>
      <c r="C7276" s="49"/>
      <c r="D7276" s="49"/>
      <c r="E7276" s="50"/>
      <c r="F7276" s="43"/>
      <c r="G7276" s="43"/>
      <c r="H7276" s="45"/>
      <c r="I7276" s="23"/>
      <c r="N7276" s="54"/>
      <c r="Y7276" s="53"/>
      <c r="Z7276" s="62"/>
    </row>
    <row r="7277" spans="1:26" s="20" customFormat="1" x14ac:dyDescent="0.2">
      <c r="A7277" s="43"/>
      <c r="B7277" s="48"/>
      <c r="C7277" s="49"/>
      <c r="D7277" s="49"/>
      <c r="E7277" s="50"/>
      <c r="F7277" s="43"/>
      <c r="G7277" s="43"/>
      <c r="H7277" s="45"/>
      <c r="I7277" s="23"/>
      <c r="N7277" s="54"/>
      <c r="Y7277" s="53"/>
      <c r="Z7277" s="62"/>
    </row>
    <row r="7278" spans="1:26" s="20" customFormat="1" x14ac:dyDescent="0.2">
      <c r="A7278" s="43"/>
      <c r="B7278" s="48"/>
      <c r="C7278" s="49"/>
      <c r="D7278" s="49"/>
      <c r="E7278" s="50"/>
      <c r="F7278" s="43"/>
      <c r="G7278" s="43"/>
      <c r="H7278" s="45"/>
      <c r="I7278" s="23"/>
      <c r="N7278" s="54"/>
      <c r="Y7278" s="53"/>
      <c r="Z7278" s="62"/>
    </row>
    <row r="7279" spans="1:26" s="20" customFormat="1" x14ac:dyDescent="0.2">
      <c r="A7279" s="43"/>
      <c r="B7279" s="48"/>
      <c r="C7279" s="49"/>
      <c r="D7279" s="49"/>
      <c r="E7279" s="50"/>
      <c r="F7279" s="43"/>
      <c r="G7279" s="43"/>
      <c r="H7279" s="45"/>
      <c r="I7279" s="23"/>
      <c r="N7279" s="54"/>
      <c r="Y7279" s="53"/>
      <c r="Z7279" s="62"/>
    </row>
    <row r="7280" spans="1:26" s="20" customFormat="1" x14ac:dyDescent="0.2">
      <c r="A7280" s="43"/>
      <c r="B7280" s="48"/>
      <c r="C7280" s="49"/>
      <c r="D7280" s="49"/>
      <c r="E7280" s="50"/>
      <c r="F7280" s="43"/>
      <c r="G7280" s="43"/>
      <c r="H7280" s="45"/>
      <c r="I7280" s="23"/>
      <c r="N7280" s="54"/>
      <c r="Y7280" s="53"/>
      <c r="Z7280" s="62"/>
    </row>
    <row r="7281" spans="1:26" s="20" customFormat="1" x14ac:dyDescent="0.2">
      <c r="A7281" s="43"/>
      <c r="B7281" s="48"/>
      <c r="C7281" s="49"/>
      <c r="D7281" s="49"/>
      <c r="E7281" s="50"/>
      <c r="F7281" s="43"/>
      <c r="G7281" s="43"/>
      <c r="H7281" s="45"/>
      <c r="I7281" s="23"/>
      <c r="N7281" s="54"/>
      <c r="Y7281" s="53"/>
      <c r="Z7281" s="62"/>
    </row>
    <row r="7282" spans="1:26" s="20" customFormat="1" x14ac:dyDescent="0.2">
      <c r="A7282" s="43"/>
      <c r="B7282" s="48"/>
      <c r="C7282" s="49"/>
      <c r="D7282" s="49"/>
      <c r="E7282" s="50"/>
      <c r="F7282" s="43"/>
      <c r="G7282" s="43"/>
      <c r="H7282" s="45"/>
      <c r="I7282" s="23"/>
      <c r="N7282" s="54"/>
      <c r="Y7282" s="53"/>
      <c r="Z7282" s="62"/>
    </row>
    <row r="7283" spans="1:26" s="20" customFormat="1" x14ac:dyDescent="0.2">
      <c r="A7283" s="43"/>
      <c r="B7283" s="48"/>
      <c r="C7283" s="49"/>
      <c r="D7283" s="49"/>
      <c r="E7283" s="50"/>
      <c r="F7283" s="43"/>
      <c r="G7283" s="43"/>
      <c r="H7283" s="45"/>
      <c r="I7283" s="23"/>
      <c r="N7283" s="54"/>
      <c r="Y7283" s="53"/>
      <c r="Z7283" s="62"/>
    </row>
    <row r="7284" spans="1:26" s="20" customFormat="1" x14ac:dyDescent="0.2">
      <c r="A7284" s="43"/>
      <c r="B7284" s="48"/>
      <c r="C7284" s="49"/>
      <c r="D7284" s="49"/>
      <c r="E7284" s="50"/>
      <c r="F7284" s="43"/>
      <c r="G7284" s="43"/>
      <c r="H7284" s="45"/>
      <c r="I7284" s="23"/>
      <c r="N7284" s="54"/>
      <c r="Y7284" s="53"/>
      <c r="Z7284" s="62"/>
    </row>
    <row r="7285" spans="1:26" s="20" customFormat="1" x14ac:dyDescent="0.2">
      <c r="A7285" s="43"/>
      <c r="B7285" s="48"/>
      <c r="C7285" s="49"/>
      <c r="D7285" s="49"/>
      <c r="E7285" s="50"/>
      <c r="F7285" s="43"/>
      <c r="G7285" s="43"/>
      <c r="H7285" s="45"/>
      <c r="I7285" s="23"/>
      <c r="N7285" s="54"/>
      <c r="Y7285" s="53"/>
      <c r="Z7285" s="62"/>
    </row>
    <row r="7286" spans="1:26" s="20" customFormat="1" x14ac:dyDescent="0.2">
      <c r="A7286" s="43"/>
      <c r="B7286" s="48"/>
      <c r="C7286" s="49"/>
      <c r="D7286" s="49"/>
      <c r="E7286" s="50"/>
      <c r="F7286" s="43"/>
      <c r="G7286" s="43"/>
      <c r="H7286" s="45"/>
      <c r="I7286" s="23"/>
      <c r="N7286" s="54"/>
      <c r="Y7286" s="53"/>
      <c r="Z7286" s="62"/>
    </row>
    <row r="7287" spans="1:26" s="20" customFormat="1" x14ac:dyDescent="0.2">
      <c r="A7287" s="43"/>
      <c r="B7287" s="48"/>
      <c r="C7287" s="49"/>
      <c r="D7287" s="49"/>
      <c r="E7287" s="50"/>
      <c r="F7287" s="43"/>
      <c r="G7287" s="43"/>
      <c r="H7287" s="45"/>
      <c r="I7287" s="23"/>
      <c r="N7287" s="54"/>
      <c r="Y7287" s="53"/>
      <c r="Z7287" s="62"/>
    </row>
    <row r="7288" spans="1:26" s="20" customFormat="1" x14ac:dyDescent="0.2">
      <c r="A7288" s="43"/>
      <c r="B7288" s="48"/>
      <c r="C7288" s="49"/>
      <c r="D7288" s="49"/>
      <c r="E7288" s="50"/>
      <c r="F7288" s="43"/>
      <c r="G7288" s="43"/>
      <c r="H7288" s="45"/>
      <c r="I7288" s="23"/>
      <c r="N7288" s="54"/>
      <c r="Y7288" s="53"/>
      <c r="Z7288" s="62"/>
    </row>
    <row r="7289" spans="1:26" s="20" customFormat="1" x14ac:dyDescent="0.2">
      <c r="A7289" s="43"/>
      <c r="B7289" s="48"/>
      <c r="C7289" s="49"/>
      <c r="D7289" s="49"/>
      <c r="E7289" s="50"/>
      <c r="F7289" s="43"/>
      <c r="G7289" s="43"/>
      <c r="H7289" s="45"/>
      <c r="I7289" s="23"/>
      <c r="N7289" s="54"/>
      <c r="Y7289" s="53"/>
      <c r="Z7289" s="62"/>
    </row>
    <row r="7290" spans="1:26" s="20" customFormat="1" x14ac:dyDescent="0.2">
      <c r="A7290" s="43"/>
      <c r="B7290" s="48"/>
      <c r="C7290" s="49"/>
      <c r="D7290" s="49"/>
      <c r="E7290" s="50"/>
      <c r="F7290" s="43"/>
      <c r="G7290" s="43"/>
      <c r="H7290" s="45"/>
      <c r="I7290" s="23"/>
      <c r="N7290" s="54"/>
      <c r="Y7290" s="53"/>
      <c r="Z7290" s="62"/>
    </row>
    <row r="7291" spans="1:26" s="20" customFormat="1" x14ac:dyDescent="0.2">
      <c r="A7291" s="43"/>
      <c r="B7291" s="48"/>
      <c r="C7291" s="49"/>
      <c r="D7291" s="49"/>
      <c r="E7291" s="50"/>
      <c r="F7291" s="43"/>
      <c r="G7291" s="43"/>
      <c r="H7291" s="45"/>
      <c r="I7291" s="23"/>
      <c r="N7291" s="54"/>
      <c r="Y7291" s="53"/>
      <c r="Z7291" s="62"/>
    </row>
    <row r="7292" spans="1:26" s="20" customFormat="1" x14ac:dyDescent="0.2">
      <c r="A7292" s="43"/>
      <c r="B7292" s="48"/>
      <c r="C7292" s="49"/>
      <c r="D7292" s="49"/>
      <c r="E7292" s="50"/>
      <c r="F7292" s="43"/>
      <c r="G7292" s="43"/>
      <c r="H7292" s="45"/>
      <c r="I7292" s="23"/>
      <c r="N7292" s="54"/>
      <c r="Y7292" s="53"/>
      <c r="Z7292" s="62"/>
    </row>
    <row r="7293" spans="1:26" s="20" customFormat="1" x14ac:dyDescent="0.2">
      <c r="A7293" s="43"/>
      <c r="B7293" s="48"/>
      <c r="C7293" s="49"/>
      <c r="D7293" s="49"/>
      <c r="E7293" s="50"/>
      <c r="F7293" s="43"/>
      <c r="G7293" s="43"/>
      <c r="H7293" s="45"/>
      <c r="I7293" s="23"/>
      <c r="N7293" s="54"/>
      <c r="Y7293" s="53"/>
      <c r="Z7293" s="62"/>
    </row>
    <row r="7294" spans="1:26" s="20" customFormat="1" x14ac:dyDescent="0.2">
      <c r="A7294" s="43"/>
      <c r="B7294" s="48"/>
      <c r="C7294" s="49"/>
      <c r="D7294" s="49"/>
      <c r="E7294" s="50"/>
      <c r="F7294" s="43"/>
      <c r="G7294" s="43"/>
      <c r="H7294" s="45"/>
      <c r="I7294" s="23"/>
      <c r="N7294" s="54"/>
      <c r="Y7294" s="53"/>
      <c r="Z7294" s="62"/>
    </row>
    <row r="7295" spans="1:26" s="20" customFormat="1" x14ac:dyDescent="0.2">
      <c r="A7295" s="43"/>
      <c r="B7295" s="48"/>
      <c r="C7295" s="49"/>
      <c r="D7295" s="49"/>
      <c r="E7295" s="50"/>
      <c r="F7295" s="43"/>
      <c r="G7295" s="43"/>
      <c r="H7295" s="45"/>
      <c r="I7295" s="23"/>
      <c r="N7295" s="54"/>
      <c r="Y7295" s="53"/>
      <c r="Z7295" s="62"/>
    </row>
    <row r="7296" spans="1:26" s="20" customFormat="1" x14ac:dyDescent="0.2">
      <c r="A7296" s="43"/>
      <c r="B7296" s="48"/>
      <c r="C7296" s="49"/>
      <c r="D7296" s="49"/>
      <c r="E7296" s="50"/>
      <c r="F7296" s="43"/>
      <c r="G7296" s="43"/>
      <c r="H7296" s="45"/>
      <c r="I7296" s="23"/>
      <c r="N7296" s="54"/>
      <c r="Y7296" s="53"/>
      <c r="Z7296" s="62"/>
    </row>
    <row r="7297" spans="1:26" s="20" customFormat="1" x14ac:dyDescent="0.2">
      <c r="A7297" s="43"/>
      <c r="B7297" s="48"/>
      <c r="C7297" s="49"/>
      <c r="D7297" s="49"/>
      <c r="E7297" s="50"/>
      <c r="F7297" s="43"/>
      <c r="G7297" s="43"/>
      <c r="H7297" s="45"/>
      <c r="I7297" s="23"/>
      <c r="N7297" s="54"/>
      <c r="Y7297" s="53"/>
      <c r="Z7297" s="62"/>
    </row>
    <row r="7298" spans="1:26" s="20" customFormat="1" x14ac:dyDescent="0.2">
      <c r="A7298" s="43"/>
      <c r="B7298" s="48"/>
      <c r="C7298" s="49"/>
      <c r="D7298" s="49"/>
      <c r="E7298" s="50"/>
      <c r="F7298" s="43"/>
      <c r="G7298" s="43"/>
      <c r="H7298" s="45"/>
      <c r="I7298" s="23"/>
      <c r="N7298" s="54"/>
      <c r="Y7298" s="53"/>
      <c r="Z7298" s="62"/>
    </row>
    <row r="7299" spans="1:26" s="20" customFormat="1" x14ac:dyDescent="0.2">
      <c r="A7299" s="43"/>
      <c r="B7299" s="48"/>
      <c r="C7299" s="49"/>
      <c r="D7299" s="49"/>
      <c r="E7299" s="50"/>
      <c r="F7299" s="43"/>
      <c r="G7299" s="43"/>
      <c r="H7299" s="45"/>
      <c r="I7299" s="23"/>
      <c r="N7299" s="54"/>
      <c r="Y7299" s="53"/>
      <c r="Z7299" s="62"/>
    </row>
    <row r="7300" spans="1:26" s="20" customFormat="1" x14ac:dyDescent="0.2">
      <c r="A7300" s="43"/>
      <c r="B7300" s="48"/>
      <c r="C7300" s="49"/>
      <c r="D7300" s="49"/>
      <c r="E7300" s="50"/>
      <c r="F7300" s="43"/>
      <c r="G7300" s="43"/>
      <c r="H7300" s="45"/>
      <c r="I7300" s="23"/>
      <c r="N7300" s="54"/>
      <c r="Y7300" s="53"/>
      <c r="Z7300" s="62"/>
    </row>
    <row r="7301" spans="1:26" s="20" customFormat="1" x14ac:dyDescent="0.2">
      <c r="A7301" s="43"/>
      <c r="B7301" s="48"/>
      <c r="C7301" s="49"/>
      <c r="D7301" s="49"/>
      <c r="E7301" s="50"/>
      <c r="F7301" s="43"/>
      <c r="G7301" s="43"/>
      <c r="H7301" s="45"/>
      <c r="I7301" s="23"/>
      <c r="N7301" s="54"/>
      <c r="Y7301" s="53"/>
      <c r="Z7301" s="62"/>
    </row>
    <row r="7302" spans="1:26" s="20" customFormat="1" x14ac:dyDescent="0.2">
      <c r="A7302" s="43"/>
      <c r="B7302" s="48"/>
      <c r="C7302" s="49"/>
      <c r="D7302" s="49"/>
      <c r="E7302" s="50"/>
      <c r="F7302" s="43"/>
      <c r="G7302" s="43"/>
      <c r="H7302" s="45"/>
      <c r="I7302" s="23"/>
      <c r="N7302" s="54"/>
      <c r="Y7302" s="53"/>
      <c r="Z7302" s="62"/>
    </row>
    <row r="7303" spans="1:26" s="20" customFormat="1" x14ac:dyDescent="0.2">
      <c r="A7303" s="43"/>
      <c r="B7303" s="48"/>
      <c r="C7303" s="49"/>
      <c r="D7303" s="49"/>
      <c r="E7303" s="50"/>
      <c r="F7303" s="43"/>
      <c r="G7303" s="43"/>
      <c r="H7303" s="45"/>
      <c r="I7303" s="23"/>
      <c r="N7303" s="54"/>
      <c r="Y7303" s="53"/>
      <c r="Z7303" s="62"/>
    </row>
    <row r="7304" spans="1:26" s="20" customFormat="1" x14ac:dyDescent="0.2">
      <c r="A7304" s="43"/>
      <c r="B7304" s="48"/>
      <c r="C7304" s="49"/>
      <c r="D7304" s="49"/>
      <c r="E7304" s="50"/>
      <c r="F7304" s="43"/>
      <c r="G7304" s="43"/>
      <c r="H7304" s="45"/>
      <c r="I7304" s="23"/>
      <c r="N7304" s="54"/>
      <c r="Y7304" s="53"/>
      <c r="Z7304" s="62"/>
    </row>
    <row r="7305" spans="1:26" s="20" customFormat="1" x14ac:dyDescent="0.2">
      <c r="A7305" s="43"/>
      <c r="B7305" s="48"/>
      <c r="C7305" s="49"/>
      <c r="D7305" s="49"/>
      <c r="E7305" s="50"/>
      <c r="F7305" s="43"/>
      <c r="G7305" s="43"/>
      <c r="H7305" s="45"/>
      <c r="I7305" s="23"/>
      <c r="N7305" s="54"/>
      <c r="Y7305" s="53"/>
      <c r="Z7305" s="62"/>
    </row>
    <row r="7306" spans="1:26" s="20" customFormat="1" x14ac:dyDescent="0.2">
      <c r="A7306" s="43"/>
      <c r="B7306" s="48"/>
      <c r="C7306" s="49"/>
      <c r="D7306" s="49"/>
      <c r="E7306" s="50"/>
      <c r="F7306" s="43"/>
      <c r="G7306" s="43"/>
      <c r="H7306" s="45"/>
      <c r="I7306" s="23"/>
      <c r="N7306" s="54"/>
      <c r="Y7306" s="53"/>
      <c r="Z7306" s="62"/>
    </row>
    <row r="7307" spans="1:26" s="20" customFormat="1" x14ac:dyDescent="0.2">
      <c r="A7307" s="43"/>
      <c r="B7307" s="48"/>
      <c r="C7307" s="49"/>
      <c r="D7307" s="49"/>
      <c r="E7307" s="50"/>
      <c r="F7307" s="43"/>
      <c r="G7307" s="43"/>
      <c r="H7307" s="45"/>
      <c r="I7307" s="23"/>
      <c r="N7307" s="54"/>
      <c r="Y7307" s="53"/>
      <c r="Z7307" s="62"/>
    </row>
    <row r="7308" spans="1:26" s="20" customFormat="1" x14ac:dyDescent="0.2">
      <c r="A7308" s="43"/>
      <c r="B7308" s="48"/>
      <c r="C7308" s="49"/>
      <c r="D7308" s="49"/>
      <c r="E7308" s="50"/>
      <c r="F7308" s="43"/>
      <c r="G7308" s="43"/>
      <c r="H7308" s="45"/>
      <c r="I7308" s="23"/>
      <c r="N7308" s="54"/>
      <c r="Y7308" s="53"/>
      <c r="Z7308" s="62"/>
    </row>
    <row r="7309" spans="1:26" s="20" customFormat="1" x14ac:dyDescent="0.2">
      <c r="A7309" s="43"/>
      <c r="B7309" s="48"/>
      <c r="C7309" s="49"/>
      <c r="D7309" s="49"/>
      <c r="E7309" s="50"/>
      <c r="F7309" s="43"/>
      <c r="G7309" s="43"/>
      <c r="H7309" s="45"/>
      <c r="I7309" s="23"/>
      <c r="N7309" s="54"/>
      <c r="Y7309" s="53"/>
      <c r="Z7309" s="62"/>
    </row>
    <row r="7310" spans="1:26" s="20" customFormat="1" x14ac:dyDescent="0.2">
      <c r="A7310" s="43"/>
      <c r="B7310" s="48"/>
      <c r="C7310" s="49"/>
      <c r="D7310" s="49"/>
      <c r="E7310" s="50"/>
      <c r="F7310" s="43"/>
      <c r="G7310" s="43"/>
      <c r="H7310" s="45"/>
      <c r="I7310" s="23"/>
      <c r="N7310" s="54"/>
      <c r="Y7310" s="53"/>
      <c r="Z7310" s="62"/>
    </row>
    <row r="7311" spans="1:26" s="20" customFormat="1" x14ac:dyDescent="0.2">
      <c r="A7311" s="43"/>
      <c r="B7311" s="48"/>
      <c r="C7311" s="49"/>
      <c r="D7311" s="49"/>
      <c r="E7311" s="50"/>
      <c r="F7311" s="43"/>
      <c r="G7311" s="43"/>
      <c r="H7311" s="45"/>
      <c r="I7311" s="23"/>
      <c r="N7311" s="54"/>
      <c r="Y7311" s="53"/>
      <c r="Z7311" s="62"/>
    </row>
    <row r="7312" spans="1:26" s="20" customFormat="1" x14ac:dyDescent="0.2">
      <c r="A7312" s="43"/>
      <c r="B7312" s="48"/>
      <c r="C7312" s="49"/>
      <c r="D7312" s="49"/>
      <c r="E7312" s="50"/>
      <c r="F7312" s="43"/>
      <c r="G7312" s="43"/>
      <c r="H7312" s="45"/>
      <c r="I7312" s="23"/>
      <c r="N7312" s="54"/>
      <c r="Y7312" s="53"/>
      <c r="Z7312" s="62"/>
    </row>
    <row r="7313" spans="1:26" s="20" customFormat="1" x14ac:dyDescent="0.2">
      <c r="A7313" s="43"/>
      <c r="B7313" s="48"/>
      <c r="C7313" s="49"/>
      <c r="D7313" s="49"/>
      <c r="E7313" s="50"/>
      <c r="F7313" s="43"/>
      <c r="G7313" s="43"/>
      <c r="H7313" s="45"/>
      <c r="I7313" s="23"/>
      <c r="N7313" s="54"/>
      <c r="Y7313" s="53"/>
      <c r="Z7313" s="62"/>
    </row>
    <row r="7314" spans="1:26" s="20" customFormat="1" x14ac:dyDescent="0.2">
      <c r="A7314" s="43"/>
      <c r="B7314" s="48"/>
      <c r="C7314" s="49"/>
      <c r="D7314" s="49"/>
      <c r="E7314" s="50"/>
      <c r="F7314" s="43"/>
      <c r="G7314" s="43"/>
      <c r="H7314" s="45"/>
      <c r="I7314" s="23"/>
      <c r="N7314" s="54"/>
      <c r="Y7314" s="53"/>
      <c r="Z7314" s="62"/>
    </row>
    <row r="7315" spans="1:26" s="20" customFormat="1" x14ac:dyDescent="0.2">
      <c r="A7315" s="43"/>
      <c r="B7315" s="48"/>
      <c r="C7315" s="49"/>
      <c r="D7315" s="49"/>
      <c r="E7315" s="50"/>
      <c r="F7315" s="43"/>
      <c r="G7315" s="43"/>
      <c r="H7315" s="45"/>
      <c r="I7315" s="23"/>
      <c r="N7315" s="54"/>
      <c r="Y7315" s="53"/>
      <c r="Z7315" s="62"/>
    </row>
    <row r="7316" spans="1:26" s="20" customFormat="1" x14ac:dyDescent="0.2">
      <c r="A7316" s="43"/>
      <c r="B7316" s="48"/>
      <c r="C7316" s="49"/>
      <c r="D7316" s="49"/>
      <c r="E7316" s="50"/>
      <c r="F7316" s="43"/>
      <c r="G7316" s="43"/>
      <c r="H7316" s="45"/>
      <c r="I7316" s="23"/>
      <c r="N7316" s="54"/>
      <c r="Y7316" s="53"/>
      <c r="Z7316" s="62"/>
    </row>
    <row r="7317" spans="1:26" s="20" customFormat="1" x14ac:dyDescent="0.2">
      <c r="A7317" s="43"/>
      <c r="B7317" s="48"/>
      <c r="C7317" s="49"/>
      <c r="D7317" s="49"/>
      <c r="E7317" s="50"/>
      <c r="F7317" s="43"/>
      <c r="G7317" s="43"/>
      <c r="H7317" s="45"/>
      <c r="I7317" s="23"/>
      <c r="N7317" s="54"/>
      <c r="Y7317" s="53"/>
      <c r="Z7317" s="62"/>
    </row>
    <row r="7318" spans="1:26" s="20" customFormat="1" x14ac:dyDescent="0.2">
      <c r="A7318" s="43"/>
      <c r="B7318" s="48"/>
      <c r="C7318" s="49"/>
      <c r="D7318" s="49"/>
      <c r="E7318" s="50"/>
      <c r="F7318" s="43"/>
      <c r="G7318" s="43"/>
      <c r="H7318" s="45"/>
      <c r="I7318" s="23"/>
      <c r="N7318" s="54"/>
      <c r="Y7318" s="53"/>
      <c r="Z7318" s="62"/>
    </row>
    <row r="7319" spans="1:26" s="20" customFormat="1" x14ac:dyDescent="0.2">
      <c r="A7319" s="43"/>
      <c r="B7319" s="48"/>
      <c r="C7319" s="49"/>
      <c r="D7319" s="49"/>
      <c r="E7319" s="50"/>
      <c r="F7319" s="43"/>
      <c r="G7319" s="43"/>
      <c r="H7319" s="45"/>
      <c r="I7319" s="23"/>
      <c r="N7319" s="54"/>
      <c r="Y7319" s="53"/>
      <c r="Z7319" s="62"/>
    </row>
    <row r="7320" spans="1:26" s="20" customFormat="1" x14ac:dyDescent="0.2">
      <c r="A7320" s="43"/>
      <c r="B7320" s="48"/>
      <c r="C7320" s="49"/>
      <c r="D7320" s="49"/>
      <c r="E7320" s="50"/>
      <c r="F7320" s="43"/>
      <c r="G7320" s="43"/>
      <c r="H7320" s="45"/>
      <c r="I7320" s="23"/>
      <c r="N7320" s="54"/>
      <c r="Y7320" s="53"/>
      <c r="Z7320" s="62"/>
    </row>
    <row r="7321" spans="1:26" s="20" customFormat="1" x14ac:dyDescent="0.2">
      <c r="A7321" s="43"/>
      <c r="B7321" s="48"/>
      <c r="C7321" s="49"/>
      <c r="D7321" s="49"/>
      <c r="E7321" s="50"/>
      <c r="F7321" s="43"/>
      <c r="G7321" s="43"/>
      <c r="H7321" s="45"/>
      <c r="I7321" s="23"/>
      <c r="N7321" s="54"/>
      <c r="Y7321" s="53"/>
      <c r="Z7321" s="62"/>
    </row>
    <row r="7322" spans="1:26" s="20" customFormat="1" x14ac:dyDescent="0.2">
      <c r="A7322" s="43"/>
      <c r="B7322" s="48"/>
      <c r="C7322" s="49"/>
      <c r="D7322" s="49"/>
      <c r="E7322" s="50"/>
      <c r="F7322" s="43"/>
      <c r="G7322" s="43"/>
      <c r="H7322" s="45"/>
      <c r="I7322" s="23"/>
      <c r="N7322" s="54"/>
      <c r="Y7322" s="53"/>
      <c r="Z7322" s="62"/>
    </row>
    <row r="7323" spans="1:26" s="20" customFormat="1" x14ac:dyDescent="0.2">
      <c r="A7323" s="43"/>
      <c r="B7323" s="48"/>
      <c r="C7323" s="49"/>
      <c r="D7323" s="49"/>
      <c r="E7323" s="50"/>
      <c r="F7323" s="43"/>
      <c r="G7323" s="43"/>
      <c r="H7323" s="45"/>
      <c r="I7323" s="23"/>
      <c r="N7323" s="54"/>
      <c r="Y7323" s="53"/>
      <c r="Z7323" s="62"/>
    </row>
    <row r="7324" spans="1:26" s="20" customFormat="1" x14ac:dyDescent="0.2">
      <c r="A7324" s="43"/>
      <c r="B7324" s="48"/>
      <c r="C7324" s="49"/>
      <c r="D7324" s="49"/>
      <c r="E7324" s="50"/>
      <c r="F7324" s="43"/>
      <c r="G7324" s="43"/>
      <c r="H7324" s="45"/>
      <c r="I7324" s="23"/>
      <c r="N7324" s="54"/>
      <c r="Y7324" s="53"/>
      <c r="Z7324" s="62"/>
    </row>
    <row r="7325" spans="1:26" s="20" customFormat="1" x14ac:dyDescent="0.2">
      <c r="A7325" s="43"/>
      <c r="B7325" s="48"/>
      <c r="C7325" s="49"/>
      <c r="D7325" s="49"/>
      <c r="E7325" s="50"/>
      <c r="F7325" s="43"/>
      <c r="G7325" s="43"/>
      <c r="H7325" s="45"/>
      <c r="I7325" s="23"/>
      <c r="N7325" s="54"/>
      <c r="Y7325" s="53"/>
      <c r="Z7325" s="62"/>
    </row>
    <row r="7326" spans="1:26" s="20" customFormat="1" x14ac:dyDescent="0.2">
      <c r="A7326" s="43"/>
      <c r="B7326" s="48"/>
      <c r="C7326" s="49"/>
      <c r="D7326" s="49"/>
      <c r="E7326" s="50"/>
      <c r="F7326" s="43"/>
      <c r="G7326" s="43"/>
      <c r="H7326" s="45"/>
      <c r="I7326" s="23"/>
      <c r="N7326" s="54"/>
      <c r="Y7326" s="53"/>
      <c r="Z7326" s="62"/>
    </row>
    <row r="7327" spans="1:26" s="20" customFormat="1" x14ac:dyDescent="0.2">
      <c r="A7327" s="43"/>
      <c r="B7327" s="48"/>
      <c r="C7327" s="49"/>
      <c r="D7327" s="49"/>
      <c r="E7327" s="50"/>
      <c r="F7327" s="43"/>
      <c r="G7327" s="43"/>
      <c r="H7327" s="45"/>
      <c r="I7327" s="23"/>
      <c r="N7327" s="54"/>
      <c r="Y7327" s="53"/>
      <c r="Z7327" s="62"/>
    </row>
    <row r="7328" spans="1:26" s="20" customFormat="1" x14ac:dyDescent="0.2">
      <c r="A7328" s="43"/>
      <c r="B7328" s="48"/>
      <c r="C7328" s="49"/>
      <c r="D7328" s="49"/>
      <c r="E7328" s="50"/>
      <c r="F7328" s="43"/>
      <c r="G7328" s="43"/>
      <c r="H7328" s="45"/>
      <c r="I7328" s="23"/>
      <c r="N7328" s="54"/>
      <c r="Y7328" s="53"/>
      <c r="Z7328" s="62"/>
    </row>
    <row r="7329" spans="1:26" s="20" customFormat="1" x14ac:dyDescent="0.2">
      <c r="A7329" s="43"/>
      <c r="B7329" s="48"/>
      <c r="C7329" s="49"/>
      <c r="D7329" s="49"/>
      <c r="E7329" s="50"/>
      <c r="F7329" s="43"/>
      <c r="G7329" s="43"/>
      <c r="H7329" s="45"/>
      <c r="I7329" s="23"/>
      <c r="N7329" s="54"/>
      <c r="Y7329" s="53"/>
      <c r="Z7329" s="62"/>
    </row>
    <row r="7330" spans="1:26" s="20" customFormat="1" x14ac:dyDescent="0.2">
      <c r="A7330" s="43"/>
      <c r="B7330" s="48"/>
      <c r="C7330" s="49"/>
      <c r="D7330" s="49"/>
      <c r="E7330" s="50"/>
      <c r="F7330" s="43"/>
      <c r="G7330" s="43"/>
      <c r="H7330" s="45"/>
      <c r="I7330" s="23"/>
      <c r="N7330" s="54"/>
      <c r="Y7330" s="53"/>
      <c r="Z7330" s="62"/>
    </row>
    <row r="7331" spans="1:26" s="20" customFormat="1" x14ac:dyDescent="0.2">
      <c r="A7331" s="43"/>
      <c r="B7331" s="48"/>
      <c r="C7331" s="49"/>
      <c r="D7331" s="49"/>
      <c r="E7331" s="50"/>
      <c r="F7331" s="43"/>
      <c r="G7331" s="43"/>
      <c r="H7331" s="45"/>
      <c r="I7331" s="23"/>
      <c r="N7331" s="54"/>
      <c r="Y7331" s="53"/>
      <c r="Z7331" s="62"/>
    </row>
    <row r="7332" spans="1:26" s="20" customFormat="1" x14ac:dyDescent="0.2">
      <c r="A7332" s="43"/>
      <c r="B7332" s="48"/>
      <c r="C7332" s="49"/>
      <c r="D7332" s="49"/>
      <c r="E7332" s="50"/>
      <c r="F7332" s="43"/>
      <c r="G7332" s="43"/>
      <c r="H7332" s="45"/>
      <c r="I7332" s="23"/>
      <c r="N7332" s="54"/>
      <c r="Y7332" s="53"/>
      <c r="Z7332" s="62"/>
    </row>
    <row r="7333" spans="1:26" s="20" customFormat="1" x14ac:dyDescent="0.2">
      <c r="A7333" s="43"/>
      <c r="B7333" s="48"/>
      <c r="C7333" s="49"/>
      <c r="D7333" s="49"/>
      <c r="E7333" s="50"/>
      <c r="F7333" s="43"/>
      <c r="G7333" s="43"/>
      <c r="H7333" s="45"/>
      <c r="I7333" s="23"/>
      <c r="N7333" s="54"/>
      <c r="Y7333" s="53"/>
      <c r="Z7333" s="62"/>
    </row>
    <row r="7334" spans="1:26" s="20" customFormat="1" x14ac:dyDescent="0.2">
      <c r="A7334" s="43"/>
      <c r="B7334" s="48"/>
      <c r="C7334" s="49"/>
      <c r="D7334" s="49"/>
      <c r="E7334" s="50"/>
      <c r="F7334" s="43"/>
      <c r="G7334" s="43"/>
      <c r="H7334" s="45"/>
      <c r="I7334" s="23"/>
      <c r="N7334" s="54"/>
      <c r="Y7334" s="53"/>
      <c r="Z7334" s="62"/>
    </row>
    <row r="7335" spans="1:26" s="20" customFormat="1" x14ac:dyDescent="0.2">
      <c r="A7335" s="43"/>
      <c r="B7335" s="48"/>
      <c r="C7335" s="49"/>
      <c r="D7335" s="49"/>
      <c r="E7335" s="50"/>
      <c r="F7335" s="43"/>
      <c r="G7335" s="43"/>
      <c r="H7335" s="45"/>
      <c r="I7335" s="23"/>
      <c r="N7335" s="54"/>
      <c r="Y7335" s="53"/>
      <c r="Z7335" s="62"/>
    </row>
    <row r="7336" spans="1:26" s="20" customFormat="1" x14ac:dyDescent="0.2">
      <c r="A7336" s="43"/>
      <c r="B7336" s="48"/>
      <c r="C7336" s="49"/>
      <c r="D7336" s="49"/>
      <c r="E7336" s="50"/>
      <c r="F7336" s="43"/>
      <c r="G7336" s="43"/>
      <c r="H7336" s="45"/>
      <c r="I7336" s="23"/>
      <c r="N7336" s="54"/>
      <c r="Y7336" s="53"/>
      <c r="Z7336" s="62"/>
    </row>
    <row r="7337" spans="1:26" s="20" customFormat="1" x14ac:dyDescent="0.2">
      <c r="A7337" s="43"/>
      <c r="B7337" s="48"/>
      <c r="C7337" s="49"/>
      <c r="D7337" s="49"/>
      <c r="E7337" s="50"/>
      <c r="F7337" s="43"/>
      <c r="G7337" s="43"/>
      <c r="H7337" s="45"/>
      <c r="I7337" s="23"/>
      <c r="N7337" s="54"/>
      <c r="Y7337" s="53"/>
      <c r="Z7337" s="62"/>
    </row>
    <row r="7338" spans="1:26" s="20" customFormat="1" x14ac:dyDescent="0.2">
      <c r="A7338" s="43"/>
      <c r="B7338" s="48"/>
      <c r="C7338" s="49"/>
      <c r="D7338" s="49"/>
      <c r="E7338" s="50"/>
      <c r="F7338" s="43"/>
      <c r="G7338" s="43"/>
      <c r="H7338" s="45"/>
      <c r="I7338" s="23"/>
      <c r="N7338" s="54"/>
      <c r="Y7338" s="53"/>
      <c r="Z7338" s="62"/>
    </row>
    <row r="7339" spans="1:26" s="20" customFormat="1" x14ac:dyDescent="0.2">
      <c r="A7339" s="43"/>
      <c r="B7339" s="48"/>
      <c r="C7339" s="49"/>
      <c r="D7339" s="49"/>
      <c r="E7339" s="50"/>
      <c r="F7339" s="43"/>
      <c r="G7339" s="43"/>
      <c r="H7339" s="45"/>
      <c r="I7339" s="23"/>
      <c r="N7339" s="54"/>
      <c r="Y7339" s="53"/>
      <c r="Z7339" s="62"/>
    </row>
    <row r="7340" spans="1:26" s="20" customFormat="1" x14ac:dyDescent="0.2">
      <c r="A7340" s="43"/>
      <c r="B7340" s="48"/>
      <c r="C7340" s="49"/>
      <c r="D7340" s="49"/>
      <c r="E7340" s="50"/>
      <c r="F7340" s="43"/>
      <c r="G7340" s="43"/>
      <c r="H7340" s="45"/>
      <c r="I7340" s="23"/>
      <c r="N7340" s="54"/>
      <c r="Y7340" s="53"/>
      <c r="Z7340" s="62"/>
    </row>
    <row r="7341" spans="1:26" s="20" customFormat="1" x14ac:dyDescent="0.2">
      <c r="A7341" s="43"/>
      <c r="B7341" s="48"/>
      <c r="C7341" s="49"/>
      <c r="D7341" s="49"/>
      <c r="E7341" s="50"/>
      <c r="F7341" s="43"/>
      <c r="G7341" s="43"/>
      <c r="H7341" s="45"/>
      <c r="I7341" s="23"/>
      <c r="N7341" s="54"/>
      <c r="Y7341" s="53"/>
      <c r="Z7341" s="62"/>
    </row>
    <row r="7342" spans="1:26" s="20" customFormat="1" x14ac:dyDescent="0.2">
      <c r="A7342" s="43"/>
      <c r="B7342" s="48"/>
      <c r="C7342" s="49"/>
      <c r="D7342" s="49"/>
      <c r="E7342" s="50"/>
      <c r="F7342" s="43"/>
      <c r="G7342" s="43"/>
      <c r="H7342" s="45"/>
      <c r="I7342" s="23"/>
      <c r="N7342" s="54"/>
      <c r="Y7342" s="53"/>
      <c r="Z7342" s="62"/>
    </row>
    <row r="7343" spans="1:26" s="20" customFormat="1" x14ac:dyDescent="0.2">
      <c r="A7343" s="43"/>
      <c r="B7343" s="48"/>
      <c r="C7343" s="49"/>
      <c r="D7343" s="49"/>
      <c r="E7343" s="50"/>
      <c r="F7343" s="43"/>
      <c r="G7343" s="43"/>
      <c r="H7343" s="45"/>
      <c r="I7343" s="23"/>
      <c r="N7343" s="54"/>
      <c r="Y7343" s="53"/>
      <c r="Z7343" s="62"/>
    </row>
    <row r="7344" spans="1:26" s="20" customFormat="1" x14ac:dyDescent="0.2">
      <c r="A7344" s="43"/>
      <c r="B7344" s="48"/>
      <c r="C7344" s="49"/>
      <c r="D7344" s="49"/>
      <c r="E7344" s="50"/>
      <c r="F7344" s="43"/>
      <c r="G7344" s="43"/>
      <c r="H7344" s="45"/>
      <c r="I7344" s="23"/>
      <c r="N7344" s="54"/>
      <c r="Y7344" s="53"/>
      <c r="Z7344" s="62"/>
    </row>
    <row r="7345" spans="1:26" s="20" customFormat="1" x14ac:dyDescent="0.2">
      <c r="A7345" s="43"/>
      <c r="B7345" s="48"/>
      <c r="C7345" s="49"/>
      <c r="D7345" s="49"/>
      <c r="E7345" s="50"/>
      <c r="F7345" s="43"/>
      <c r="G7345" s="43"/>
      <c r="H7345" s="45"/>
      <c r="I7345" s="23"/>
      <c r="N7345" s="54"/>
      <c r="Y7345" s="53"/>
      <c r="Z7345" s="62"/>
    </row>
    <row r="7346" spans="1:26" s="20" customFormat="1" x14ac:dyDescent="0.2">
      <c r="A7346" s="43"/>
      <c r="B7346" s="48"/>
      <c r="C7346" s="49"/>
      <c r="D7346" s="49"/>
      <c r="E7346" s="50"/>
      <c r="F7346" s="43"/>
      <c r="G7346" s="43"/>
      <c r="H7346" s="45"/>
      <c r="I7346" s="23"/>
      <c r="N7346" s="54"/>
      <c r="Y7346" s="53"/>
      <c r="Z7346" s="62"/>
    </row>
    <row r="7347" spans="1:26" s="20" customFormat="1" x14ac:dyDescent="0.2">
      <c r="A7347" s="43"/>
      <c r="B7347" s="48"/>
      <c r="C7347" s="49"/>
      <c r="D7347" s="49"/>
      <c r="E7347" s="50"/>
      <c r="F7347" s="43"/>
      <c r="G7347" s="43"/>
      <c r="H7347" s="45"/>
      <c r="I7347" s="23"/>
      <c r="N7347" s="54"/>
      <c r="Y7347" s="53"/>
      <c r="Z7347" s="62"/>
    </row>
    <row r="7348" spans="1:26" s="20" customFormat="1" x14ac:dyDescent="0.2">
      <c r="A7348" s="43"/>
      <c r="B7348" s="48"/>
      <c r="C7348" s="49"/>
      <c r="D7348" s="49"/>
      <c r="E7348" s="50"/>
      <c r="F7348" s="43"/>
      <c r="G7348" s="43"/>
      <c r="H7348" s="45"/>
      <c r="I7348" s="23"/>
      <c r="N7348" s="54"/>
      <c r="Y7348" s="53"/>
      <c r="Z7348" s="62"/>
    </row>
    <row r="7349" spans="1:26" s="20" customFormat="1" x14ac:dyDescent="0.2">
      <c r="A7349" s="43"/>
      <c r="B7349" s="48"/>
      <c r="C7349" s="49"/>
      <c r="D7349" s="49"/>
      <c r="E7349" s="50"/>
      <c r="F7349" s="43"/>
      <c r="G7349" s="43"/>
      <c r="H7349" s="45"/>
      <c r="I7349" s="23"/>
      <c r="N7349" s="54"/>
      <c r="Y7349" s="53"/>
      <c r="Z7349" s="62"/>
    </row>
    <row r="7350" spans="1:26" s="20" customFormat="1" x14ac:dyDescent="0.2">
      <c r="A7350" s="43"/>
      <c r="B7350" s="48"/>
      <c r="C7350" s="49"/>
      <c r="D7350" s="49"/>
      <c r="E7350" s="50"/>
      <c r="F7350" s="43"/>
      <c r="G7350" s="43"/>
      <c r="H7350" s="45"/>
      <c r="I7350" s="23"/>
      <c r="N7350" s="54"/>
      <c r="Y7350" s="53"/>
      <c r="Z7350" s="62"/>
    </row>
    <row r="7351" spans="1:26" s="20" customFormat="1" x14ac:dyDescent="0.2">
      <c r="A7351" s="43"/>
      <c r="B7351" s="48"/>
      <c r="C7351" s="49"/>
      <c r="D7351" s="49"/>
      <c r="E7351" s="50"/>
      <c r="F7351" s="43"/>
      <c r="G7351" s="43"/>
      <c r="H7351" s="45"/>
      <c r="I7351" s="23"/>
      <c r="N7351" s="54"/>
      <c r="Y7351" s="53"/>
      <c r="Z7351" s="62"/>
    </row>
    <row r="7352" spans="1:26" s="20" customFormat="1" x14ac:dyDescent="0.2">
      <c r="A7352" s="43"/>
      <c r="B7352" s="48"/>
      <c r="C7352" s="49"/>
      <c r="D7352" s="49"/>
      <c r="E7352" s="50"/>
      <c r="F7352" s="43"/>
      <c r="G7352" s="43"/>
      <c r="H7352" s="45"/>
      <c r="I7352" s="23"/>
      <c r="N7352" s="54"/>
      <c r="Y7352" s="53"/>
      <c r="Z7352" s="62"/>
    </row>
    <row r="7353" spans="1:26" s="20" customFormat="1" x14ac:dyDescent="0.2">
      <c r="A7353" s="43"/>
      <c r="B7353" s="48"/>
      <c r="C7353" s="49"/>
      <c r="D7353" s="49"/>
      <c r="E7353" s="50"/>
      <c r="F7353" s="43"/>
      <c r="G7353" s="43"/>
      <c r="H7353" s="45"/>
      <c r="I7353" s="23"/>
      <c r="N7353" s="54"/>
      <c r="Y7353" s="53"/>
      <c r="Z7353" s="62"/>
    </row>
    <row r="7354" spans="1:26" s="20" customFormat="1" x14ac:dyDescent="0.2">
      <c r="A7354" s="43"/>
      <c r="B7354" s="48"/>
      <c r="C7354" s="49"/>
      <c r="D7354" s="49"/>
      <c r="E7354" s="50"/>
      <c r="F7354" s="43"/>
      <c r="G7354" s="43"/>
      <c r="H7354" s="45"/>
      <c r="I7354" s="23"/>
      <c r="N7354" s="54"/>
      <c r="Y7354" s="53"/>
      <c r="Z7354" s="62"/>
    </row>
    <row r="7355" spans="1:26" s="20" customFormat="1" x14ac:dyDescent="0.2">
      <c r="A7355" s="43"/>
      <c r="B7355" s="48"/>
      <c r="C7355" s="49"/>
      <c r="D7355" s="49"/>
      <c r="E7355" s="50"/>
      <c r="F7355" s="43"/>
      <c r="G7355" s="43"/>
      <c r="H7355" s="45"/>
      <c r="I7355" s="23"/>
      <c r="N7355" s="54"/>
      <c r="Y7355" s="53"/>
      <c r="Z7355" s="62"/>
    </row>
    <row r="7356" spans="1:26" s="20" customFormat="1" x14ac:dyDescent="0.2">
      <c r="A7356" s="43"/>
      <c r="B7356" s="48"/>
      <c r="C7356" s="49"/>
      <c r="D7356" s="49"/>
      <c r="E7356" s="50"/>
      <c r="F7356" s="43"/>
      <c r="G7356" s="43"/>
      <c r="H7356" s="45"/>
      <c r="I7356" s="23"/>
      <c r="N7356" s="54"/>
      <c r="Y7356" s="53"/>
      <c r="Z7356" s="62"/>
    </row>
    <row r="7357" spans="1:26" s="20" customFormat="1" x14ac:dyDescent="0.2">
      <c r="A7357" s="43"/>
      <c r="B7357" s="48"/>
      <c r="C7357" s="49"/>
      <c r="D7357" s="49"/>
      <c r="E7357" s="50"/>
      <c r="F7357" s="43"/>
      <c r="G7357" s="43"/>
      <c r="H7357" s="45"/>
      <c r="I7357" s="23"/>
      <c r="N7357" s="54"/>
      <c r="Y7357" s="53"/>
      <c r="Z7357" s="62"/>
    </row>
    <row r="7358" spans="1:26" s="20" customFormat="1" x14ac:dyDescent="0.2">
      <c r="A7358" s="43"/>
      <c r="B7358" s="48"/>
      <c r="C7358" s="49"/>
      <c r="D7358" s="49"/>
      <c r="E7358" s="50"/>
      <c r="F7358" s="43"/>
      <c r="G7358" s="43"/>
      <c r="H7358" s="45"/>
      <c r="I7358" s="23"/>
      <c r="N7358" s="54"/>
      <c r="Y7358" s="53"/>
      <c r="Z7358" s="62"/>
    </row>
    <row r="7359" spans="1:26" s="20" customFormat="1" x14ac:dyDescent="0.2">
      <c r="A7359" s="43"/>
      <c r="B7359" s="48"/>
      <c r="C7359" s="49"/>
      <c r="D7359" s="49"/>
      <c r="E7359" s="50"/>
      <c r="F7359" s="43"/>
      <c r="G7359" s="43"/>
      <c r="H7359" s="45"/>
      <c r="I7359" s="23"/>
      <c r="N7359" s="54"/>
      <c r="Y7359" s="53"/>
      <c r="Z7359" s="62"/>
    </row>
    <row r="7360" spans="1:26" s="20" customFormat="1" x14ac:dyDescent="0.2">
      <c r="A7360" s="43"/>
      <c r="B7360" s="48"/>
      <c r="C7360" s="49"/>
      <c r="D7360" s="49"/>
      <c r="E7360" s="50"/>
      <c r="F7360" s="43"/>
      <c r="G7360" s="43"/>
      <c r="H7360" s="45"/>
      <c r="I7360" s="23"/>
      <c r="N7360" s="54"/>
      <c r="Y7360" s="53"/>
      <c r="Z7360" s="62"/>
    </row>
    <row r="7361" spans="1:26" s="20" customFormat="1" x14ac:dyDescent="0.2">
      <c r="A7361" s="43"/>
      <c r="B7361" s="48"/>
      <c r="C7361" s="49"/>
      <c r="D7361" s="49"/>
      <c r="E7361" s="50"/>
      <c r="F7361" s="43"/>
      <c r="G7361" s="43"/>
      <c r="H7361" s="45"/>
      <c r="I7361" s="23"/>
      <c r="N7361" s="54"/>
      <c r="Y7361" s="53"/>
      <c r="Z7361" s="62"/>
    </row>
    <row r="7362" spans="1:26" s="20" customFormat="1" x14ac:dyDescent="0.2">
      <c r="A7362" s="43"/>
      <c r="B7362" s="48"/>
      <c r="C7362" s="49"/>
      <c r="D7362" s="49"/>
      <c r="E7362" s="50"/>
      <c r="F7362" s="43"/>
      <c r="G7362" s="43"/>
      <c r="H7362" s="45"/>
      <c r="I7362" s="23"/>
      <c r="N7362" s="54"/>
      <c r="Y7362" s="53"/>
      <c r="Z7362" s="62"/>
    </row>
    <row r="7363" spans="1:26" s="20" customFormat="1" x14ac:dyDescent="0.2">
      <c r="A7363" s="43"/>
      <c r="B7363" s="48"/>
      <c r="C7363" s="49"/>
      <c r="D7363" s="49"/>
      <c r="E7363" s="50"/>
      <c r="F7363" s="43"/>
      <c r="G7363" s="43"/>
      <c r="H7363" s="45"/>
      <c r="I7363" s="23"/>
      <c r="N7363" s="54"/>
      <c r="Y7363" s="53"/>
      <c r="Z7363" s="62"/>
    </row>
    <row r="7364" spans="1:26" s="20" customFormat="1" x14ac:dyDescent="0.2">
      <c r="A7364" s="43"/>
      <c r="B7364" s="48"/>
      <c r="C7364" s="49"/>
      <c r="D7364" s="49"/>
      <c r="E7364" s="50"/>
      <c r="F7364" s="43"/>
      <c r="G7364" s="43"/>
      <c r="H7364" s="45"/>
      <c r="I7364" s="23"/>
      <c r="N7364" s="54"/>
      <c r="Y7364" s="53"/>
      <c r="Z7364" s="62"/>
    </row>
    <row r="7365" spans="1:26" s="20" customFormat="1" x14ac:dyDescent="0.2">
      <c r="A7365" s="43"/>
      <c r="B7365" s="48"/>
      <c r="C7365" s="49"/>
      <c r="D7365" s="49"/>
      <c r="E7365" s="50"/>
      <c r="F7365" s="43"/>
      <c r="G7365" s="43"/>
      <c r="H7365" s="45"/>
      <c r="I7365" s="23"/>
      <c r="N7365" s="54"/>
      <c r="Y7365" s="53"/>
      <c r="Z7365" s="62"/>
    </row>
    <row r="7366" spans="1:26" s="20" customFormat="1" x14ac:dyDescent="0.2">
      <c r="A7366" s="43"/>
      <c r="B7366" s="48"/>
      <c r="C7366" s="49"/>
      <c r="D7366" s="49"/>
      <c r="E7366" s="50"/>
      <c r="F7366" s="43"/>
      <c r="G7366" s="43"/>
      <c r="H7366" s="45"/>
      <c r="I7366" s="23"/>
      <c r="N7366" s="54"/>
      <c r="Y7366" s="53"/>
      <c r="Z7366" s="62"/>
    </row>
    <row r="7367" spans="1:26" s="20" customFormat="1" x14ac:dyDescent="0.2">
      <c r="A7367" s="43"/>
      <c r="B7367" s="48"/>
      <c r="C7367" s="49"/>
      <c r="D7367" s="49"/>
      <c r="E7367" s="50"/>
      <c r="F7367" s="43"/>
      <c r="G7367" s="43"/>
      <c r="H7367" s="45"/>
      <c r="I7367" s="23"/>
      <c r="N7367" s="54"/>
      <c r="Y7367" s="53"/>
      <c r="Z7367" s="62"/>
    </row>
    <row r="7368" spans="1:26" s="20" customFormat="1" x14ac:dyDescent="0.2">
      <c r="A7368" s="43"/>
      <c r="B7368" s="48"/>
      <c r="C7368" s="49"/>
      <c r="D7368" s="49"/>
      <c r="E7368" s="50"/>
      <c r="F7368" s="43"/>
      <c r="G7368" s="43"/>
      <c r="H7368" s="45"/>
      <c r="I7368" s="23"/>
      <c r="N7368" s="54"/>
      <c r="Y7368" s="53"/>
      <c r="Z7368" s="62"/>
    </row>
    <row r="7369" spans="1:26" s="20" customFormat="1" x14ac:dyDescent="0.2">
      <c r="A7369" s="43"/>
      <c r="B7369" s="48"/>
      <c r="C7369" s="49"/>
      <c r="D7369" s="49"/>
      <c r="E7369" s="50"/>
      <c r="F7369" s="43"/>
      <c r="G7369" s="43"/>
      <c r="H7369" s="45"/>
      <c r="I7369" s="23"/>
      <c r="N7369" s="54"/>
      <c r="Y7369" s="53"/>
      <c r="Z7369" s="62"/>
    </row>
    <row r="7370" spans="1:26" s="20" customFormat="1" x14ac:dyDescent="0.2">
      <c r="A7370" s="43"/>
      <c r="B7370" s="48"/>
      <c r="C7370" s="49"/>
      <c r="D7370" s="49"/>
      <c r="E7370" s="50"/>
      <c r="F7370" s="43"/>
      <c r="G7370" s="43"/>
      <c r="H7370" s="45"/>
      <c r="I7370" s="23"/>
      <c r="N7370" s="54"/>
      <c r="Y7370" s="53"/>
      <c r="Z7370" s="62"/>
    </row>
    <row r="7371" spans="1:26" s="20" customFormat="1" x14ac:dyDescent="0.2">
      <c r="A7371" s="43"/>
      <c r="B7371" s="48"/>
      <c r="C7371" s="49"/>
      <c r="D7371" s="49"/>
      <c r="E7371" s="50"/>
      <c r="F7371" s="43"/>
      <c r="G7371" s="43"/>
      <c r="H7371" s="45"/>
      <c r="I7371" s="23"/>
      <c r="N7371" s="54"/>
      <c r="Y7371" s="53"/>
      <c r="Z7371" s="62"/>
    </row>
    <row r="7372" spans="1:26" s="20" customFormat="1" x14ac:dyDescent="0.2">
      <c r="A7372" s="43"/>
      <c r="B7372" s="48"/>
      <c r="C7372" s="49"/>
      <c r="D7372" s="49"/>
      <c r="E7372" s="50"/>
      <c r="F7372" s="43"/>
      <c r="G7372" s="43"/>
      <c r="H7372" s="45"/>
      <c r="I7372" s="23"/>
      <c r="N7372" s="54"/>
      <c r="Y7372" s="53"/>
      <c r="Z7372" s="62"/>
    </row>
    <row r="7373" spans="1:26" s="20" customFormat="1" x14ac:dyDescent="0.2">
      <c r="A7373" s="43"/>
      <c r="B7373" s="48"/>
      <c r="C7373" s="49"/>
      <c r="D7373" s="49"/>
      <c r="E7373" s="50"/>
      <c r="F7373" s="43"/>
      <c r="G7373" s="43"/>
      <c r="H7373" s="45"/>
      <c r="I7373" s="23"/>
      <c r="N7373" s="54"/>
      <c r="Y7373" s="53"/>
      <c r="Z7373" s="62"/>
    </row>
    <row r="7374" spans="1:26" s="20" customFormat="1" x14ac:dyDescent="0.2">
      <c r="A7374" s="43"/>
      <c r="B7374" s="48"/>
      <c r="C7374" s="49"/>
      <c r="D7374" s="49"/>
      <c r="E7374" s="50"/>
      <c r="F7374" s="43"/>
      <c r="G7374" s="43"/>
      <c r="H7374" s="45"/>
      <c r="I7374" s="23"/>
      <c r="N7374" s="54"/>
      <c r="Y7374" s="53"/>
      <c r="Z7374" s="62"/>
    </row>
    <row r="7375" spans="1:26" s="20" customFormat="1" x14ac:dyDescent="0.2">
      <c r="A7375" s="43"/>
      <c r="B7375" s="48"/>
      <c r="C7375" s="49"/>
      <c r="D7375" s="49"/>
      <c r="E7375" s="50"/>
      <c r="F7375" s="43"/>
      <c r="G7375" s="43"/>
      <c r="H7375" s="45"/>
      <c r="I7375" s="23"/>
      <c r="N7375" s="54"/>
      <c r="Y7375" s="53"/>
      <c r="Z7375" s="62"/>
    </row>
    <row r="7376" spans="1:26" s="20" customFormat="1" x14ac:dyDescent="0.2">
      <c r="A7376" s="43"/>
      <c r="B7376" s="48"/>
      <c r="C7376" s="49"/>
      <c r="D7376" s="49"/>
      <c r="E7376" s="50"/>
      <c r="F7376" s="43"/>
      <c r="G7376" s="43"/>
      <c r="H7376" s="45"/>
      <c r="I7376" s="23"/>
      <c r="N7376" s="54"/>
      <c r="Y7376" s="53"/>
      <c r="Z7376" s="62"/>
    </row>
    <row r="7377" spans="1:26" s="20" customFormat="1" x14ac:dyDescent="0.2">
      <c r="A7377" s="43"/>
      <c r="B7377" s="48"/>
      <c r="C7377" s="49"/>
      <c r="D7377" s="49"/>
      <c r="E7377" s="50"/>
      <c r="F7377" s="43"/>
      <c r="G7377" s="43"/>
      <c r="H7377" s="45"/>
      <c r="I7377" s="23"/>
      <c r="N7377" s="54"/>
      <c r="Y7377" s="53"/>
      <c r="Z7377" s="62"/>
    </row>
    <row r="7378" spans="1:26" s="20" customFormat="1" x14ac:dyDescent="0.2">
      <c r="A7378" s="43"/>
      <c r="B7378" s="48"/>
      <c r="C7378" s="49"/>
      <c r="D7378" s="49"/>
      <c r="E7378" s="50"/>
      <c r="F7378" s="43"/>
      <c r="G7378" s="43"/>
      <c r="H7378" s="45"/>
      <c r="I7378" s="23"/>
      <c r="N7378" s="54"/>
      <c r="Y7378" s="53"/>
      <c r="Z7378" s="62"/>
    </row>
    <row r="7379" spans="1:26" s="20" customFormat="1" x14ac:dyDescent="0.2">
      <c r="A7379" s="43"/>
      <c r="B7379" s="48"/>
      <c r="C7379" s="49"/>
      <c r="D7379" s="49"/>
      <c r="E7379" s="50"/>
      <c r="F7379" s="43"/>
      <c r="G7379" s="43"/>
      <c r="H7379" s="45"/>
      <c r="I7379" s="23"/>
      <c r="N7379" s="54"/>
      <c r="Y7379" s="53"/>
      <c r="Z7379" s="62"/>
    </row>
    <row r="7380" spans="1:26" s="20" customFormat="1" x14ac:dyDescent="0.2">
      <c r="A7380" s="43"/>
      <c r="B7380" s="48"/>
      <c r="C7380" s="49"/>
      <c r="D7380" s="49"/>
      <c r="E7380" s="50"/>
      <c r="F7380" s="43"/>
      <c r="G7380" s="43"/>
      <c r="H7380" s="45"/>
      <c r="I7380" s="23"/>
      <c r="N7380" s="54"/>
      <c r="Y7380" s="53"/>
      <c r="Z7380" s="62"/>
    </row>
    <row r="7381" spans="1:26" s="20" customFormat="1" x14ac:dyDescent="0.2">
      <c r="A7381" s="43"/>
      <c r="B7381" s="48"/>
      <c r="C7381" s="49"/>
      <c r="D7381" s="49"/>
      <c r="E7381" s="50"/>
      <c r="F7381" s="43"/>
      <c r="G7381" s="43"/>
      <c r="H7381" s="45"/>
      <c r="I7381" s="23"/>
      <c r="N7381" s="54"/>
      <c r="Y7381" s="53"/>
      <c r="Z7381" s="62"/>
    </row>
    <row r="7382" spans="1:26" s="20" customFormat="1" x14ac:dyDescent="0.2">
      <c r="A7382" s="43"/>
      <c r="B7382" s="48"/>
      <c r="C7382" s="49"/>
      <c r="D7382" s="49"/>
      <c r="E7382" s="50"/>
      <c r="F7382" s="43"/>
      <c r="G7382" s="43"/>
      <c r="H7382" s="45"/>
      <c r="I7382" s="23"/>
      <c r="N7382" s="54"/>
      <c r="Y7382" s="53"/>
      <c r="Z7382" s="62"/>
    </row>
    <row r="7383" spans="1:26" s="20" customFormat="1" x14ac:dyDescent="0.2">
      <c r="A7383" s="43"/>
      <c r="B7383" s="48"/>
      <c r="C7383" s="49"/>
      <c r="D7383" s="49"/>
      <c r="E7383" s="50"/>
      <c r="F7383" s="43"/>
      <c r="G7383" s="43"/>
      <c r="H7383" s="45"/>
      <c r="I7383" s="23"/>
      <c r="N7383" s="54"/>
      <c r="Y7383" s="53"/>
      <c r="Z7383" s="62"/>
    </row>
    <row r="7384" spans="1:26" s="20" customFormat="1" x14ac:dyDescent="0.2">
      <c r="A7384" s="43"/>
      <c r="B7384" s="48"/>
      <c r="C7384" s="49"/>
      <c r="D7384" s="49"/>
      <c r="E7384" s="50"/>
      <c r="F7384" s="43"/>
      <c r="G7384" s="43"/>
      <c r="H7384" s="45"/>
      <c r="I7384" s="23"/>
      <c r="N7384" s="54"/>
      <c r="Y7384" s="53"/>
      <c r="Z7384" s="62"/>
    </row>
    <row r="7385" spans="1:26" s="20" customFormat="1" x14ac:dyDescent="0.2">
      <c r="A7385" s="43"/>
      <c r="B7385" s="48"/>
      <c r="C7385" s="49"/>
      <c r="D7385" s="49"/>
      <c r="E7385" s="50"/>
      <c r="F7385" s="43"/>
      <c r="G7385" s="43"/>
      <c r="H7385" s="45"/>
      <c r="I7385" s="23"/>
      <c r="N7385" s="54"/>
      <c r="Y7385" s="53"/>
      <c r="Z7385" s="62"/>
    </row>
    <row r="7386" spans="1:26" s="20" customFormat="1" x14ac:dyDescent="0.2">
      <c r="A7386" s="43"/>
      <c r="B7386" s="48"/>
      <c r="C7386" s="49"/>
      <c r="D7386" s="49"/>
      <c r="E7386" s="50"/>
      <c r="F7386" s="43"/>
      <c r="G7386" s="43"/>
      <c r="H7386" s="45"/>
      <c r="I7386" s="23"/>
      <c r="N7386" s="54"/>
      <c r="Y7386" s="53"/>
      <c r="Z7386" s="62"/>
    </row>
    <row r="7387" spans="1:26" s="20" customFormat="1" x14ac:dyDescent="0.2">
      <c r="A7387" s="43"/>
      <c r="B7387" s="48"/>
      <c r="C7387" s="49"/>
      <c r="D7387" s="49"/>
      <c r="E7387" s="50"/>
      <c r="F7387" s="43"/>
      <c r="G7387" s="43"/>
      <c r="H7387" s="45"/>
      <c r="I7387" s="23"/>
      <c r="N7387" s="54"/>
      <c r="Y7387" s="53"/>
      <c r="Z7387" s="62"/>
    </row>
    <row r="7388" spans="1:26" s="20" customFormat="1" x14ac:dyDescent="0.2">
      <c r="A7388" s="43"/>
      <c r="B7388" s="48"/>
      <c r="C7388" s="49"/>
      <c r="D7388" s="49"/>
      <c r="E7388" s="50"/>
      <c r="F7388" s="43"/>
      <c r="G7388" s="43"/>
      <c r="H7388" s="45"/>
      <c r="I7388" s="23"/>
      <c r="N7388" s="54"/>
      <c r="Y7388" s="53"/>
      <c r="Z7388" s="62"/>
    </row>
    <row r="7389" spans="1:26" s="20" customFormat="1" x14ac:dyDescent="0.2">
      <c r="A7389" s="43"/>
      <c r="B7389" s="48"/>
      <c r="C7389" s="49"/>
      <c r="D7389" s="49"/>
      <c r="E7389" s="50"/>
      <c r="F7389" s="43"/>
      <c r="G7389" s="43"/>
      <c r="H7389" s="45"/>
      <c r="I7389" s="23"/>
      <c r="N7389" s="54"/>
      <c r="Y7389" s="53"/>
      <c r="Z7389" s="62"/>
    </row>
    <row r="7390" spans="1:26" s="20" customFormat="1" x14ac:dyDescent="0.2">
      <c r="A7390" s="43"/>
      <c r="B7390" s="48"/>
      <c r="C7390" s="49"/>
      <c r="D7390" s="49"/>
      <c r="E7390" s="50"/>
      <c r="F7390" s="43"/>
      <c r="G7390" s="43"/>
      <c r="H7390" s="45"/>
      <c r="I7390" s="23"/>
      <c r="N7390" s="54"/>
      <c r="Y7390" s="53"/>
      <c r="Z7390" s="62"/>
    </row>
    <row r="7391" spans="1:26" s="20" customFormat="1" x14ac:dyDescent="0.2">
      <c r="A7391" s="43"/>
      <c r="B7391" s="48"/>
      <c r="C7391" s="49"/>
      <c r="D7391" s="49"/>
      <c r="E7391" s="50"/>
      <c r="F7391" s="43"/>
      <c r="G7391" s="43"/>
      <c r="H7391" s="45"/>
      <c r="I7391" s="23"/>
      <c r="N7391" s="54"/>
      <c r="Y7391" s="53"/>
      <c r="Z7391" s="62"/>
    </row>
    <row r="7392" spans="1:26" s="20" customFormat="1" x14ac:dyDescent="0.2">
      <c r="A7392" s="43"/>
      <c r="B7392" s="48"/>
      <c r="C7392" s="49"/>
      <c r="D7392" s="49"/>
      <c r="E7392" s="50"/>
      <c r="F7392" s="43"/>
      <c r="G7392" s="43"/>
      <c r="H7392" s="45"/>
      <c r="I7392" s="23"/>
      <c r="N7392" s="54"/>
      <c r="Y7392" s="53"/>
      <c r="Z7392" s="62"/>
    </row>
    <row r="7393" spans="1:26" s="20" customFormat="1" x14ac:dyDescent="0.2">
      <c r="A7393" s="43"/>
      <c r="B7393" s="48"/>
      <c r="C7393" s="49"/>
      <c r="D7393" s="49"/>
      <c r="E7393" s="50"/>
      <c r="F7393" s="43"/>
      <c r="G7393" s="43"/>
      <c r="H7393" s="45"/>
      <c r="I7393" s="23"/>
      <c r="N7393" s="54"/>
      <c r="Y7393" s="53"/>
      <c r="Z7393" s="62"/>
    </row>
    <row r="7394" spans="1:26" s="20" customFormat="1" x14ac:dyDescent="0.2">
      <c r="A7394" s="43"/>
      <c r="B7394" s="48"/>
      <c r="C7394" s="49"/>
      <c r="D7394" s="49"/>
      <c r="E7394" s="50"/>
      <c r="F7394" s="43"/>
      <c r="G7394" s="43"/>
      <c r="H7394" s="45"/>
      <c r="I7394" s="23"/>
      <c r="N7394" s="54"/>
      <c r="Y7394" s="53"/>
      <c r="Z7394" s="62"/>
    </row>
    <row r="7395" spans="1:26" s="20" customFormat="1" x14ac:dyDescent="0.2">
      <c r="A7395" s="43"/>
      <c r="B7395" s="48"/>
      <c r="C7395" s="49"/>
      <c r="D7395" s="49"/>
      <c r="E7395" s="50"/>
      <c r="F7395" s="43"/>
      <c r="G7395" s="43"/>
      <c r="H7395" s="45"/>
      <c r="I7395" s="23"/>
      <c r="N7395" s="54"/>
      <c r="Y7395" s="53"/>
      <c r="Z7395" s="62"/>
    </row>
    <row r="7396" spans="1:26" s="20" customFormat="1" x14ac:dyDescent="0.2">
      <c r="A7396" s="43"/>
      <c r="B7396" s="48"/>
      <c r="C7396" s="49"/>
      <c r="D7396" s="49"/>
      <c r="E7396" s="50"/>
      <c r="F7396" s="43"/>
      <c r="G7396" s="43"/>
      <c r="H7396" s="45"/>
      <c r="I7396" s="23"/>
      <c r="N7396" s="54"/>
      <c r="Y7396" s="53"/>
      <c r="Z7396" s="62"/>
    </row>
    <row r="7397" spans="1:26" s="20" customFormat="1" x14ac:dyDescent="0.2">
      <c r="A7397" s="43"/>
      <c r="B7397" s="48"/>
      <c r="C7397" s="49"/>
      <c r="D7397" s="49"/>
      <c r="E7397" s="50"/>
      <c r="F7397" s="43"/>
      <c r="G7397" s="43"/>
      <c r="H7397" s="45"/>
      <c r="I7397" s="23"/>
      <c r="N7397" s="54"/>
      <c r="Y7397" s="53"/>
      <c r="Z7397" s="62"/>
    </row>
    <row r="7398" spans="1:26" s="20" customFormat="1" x14ac:dyDescent="0.2">
      <c r="A7398" s="43"/>
      <c r="B7398" s="48"/>
      <c r="C7398" s="49"/>
      <c r="D7398" s="49"/>
      <c r="E7398" s="50"/>
      <c r="F7398" s="43"/>
      <c r="G7398" s="43"/>
      <c r="H7398" s="45"/>
      <c r="I7398" s="23"/>
      <c r="N7398" s="54"/>
      <c r="Y7398" s="53"/>
      <c r="Z7398" s="62"/>
    </row>
    <row r="7399" spans="1:26" s="20" customFormat="1" x14ac:dyDescent="0.2">
      <c r="A7399" s="43"/>
      <c r="B7399" s="48"/>
      <c r="C7399" s="49"/>
      <c r="D7399" s="49"/>
      <c r="E7399" s="50"/>
      <c r="F7399" s="43"/>
      <c r="G7399" s="43"/>
      <c r="H7399" s="45"/>
      <c r="I7399" s="23"/>
      <c r="N7399" s="54"/>
      <c r="Y7399" s="53"/>
      <c r="Z7399" s="62"/>
    </row>
    <row r="7400" spans="1:26" s="20" customFormat="1" x14ac:dyDescent="0.2">
      <c r="A7400" s="43"/>
      <c r="B7400" s="48"/>
      <c r="C7400" s="49"/>
      <c r="D7400" s="49"/>
      <c r="E7400" s="50"/>
      <c r="F7400" s="43"/>
      <c r="G7400" s="43"/>
      <c r="H7400" s="45"/>
      <c r="I7400" s="23"/>
      <c r="N7400" s="54"/>
      <c r="Y7400" s="53"/>
      <c r="Z7400" s="62"/>
    </row>
    <row r="7401" spans="1:26" s="20" customFormat="1" x14ac:dyDescent="0.2">
      <c r="A7401" s="43"/>
      <c r="B7401" s="48"/>
      <c r="C7401" s="49"/>
      <c r="D7401" s="49"/>
      <c r="E7401" s="50"/>
      <c r="F7401" s="43"/>
      <c r="G7401" s="43"/>
      <c r="H7401" s="45"/>
      <c r="I7401" s="23"/>
      <c r="N7401" s="54"/>
      <c r="Y7401" s="53"/>
      <c r="Z7401" s="62"/>
    </row>
    <row r="7402" spans="1:26" s="20" customFormat="1" x14ac:dyDescent="0.2">
      <c r="A7402" s="43"/>
      <c r="B7402" s="48"/>
      <c r="C7402" s="49"/>
      <c r="D7402" s="49"/>
      <c r="E7402" s="50"/>
      <c r="F7402" s="43"/>
      <c r="G7402" s="43"/>
      <c r="H7402" s="45"/>
      <c r="I7402" s="23"/>
      <c r="N7402" s="54"/>
      <c r="Y7402" s="53"/>
      <c r="Z7402" s="62"/>
    </row>
    <row r="7403" spans="1:26" s="20" customFormat="1" x14ac:dyDescent="0.2">
      <c r="A7403" s="43"/>
      <c r="B7403" s="48"/>
      <c r="C7403" s="49"/>
      <c r="D7403" s="49"/>
      <c r="E7403" s="50"/>
      <c r="F7403" s="43"/>
      <c r="G7403" s="43"/>
      <c r="H7403" s="45"/>
      <c r="I7403" s="23"/>
      <c r="N7403" s="54"/>
      <c r="Y7403" s="53"/>
      <c r="Z7403" s="62"/>
    </row>
    <row r="7404" spans="1:26" s="20" customFormat="1" x14ac:dyDescent="0.2">
      <c r="A7404" s="43"/>
      <c r="B7404" s="48"/>
      <c r="C7404" s="49"/>
      <c r="D7404" s="49"/>
      <c r="E7404" s="50"/>
      <c r="F7404" s="43"/>
      <c r="G7404" s="43"/>
      <c r="H7404" s="45"/>
      <c r="I7404" s="23"/>
      <c r="N7404" s="54"/>
      <c r="Y7404" s="53"/>
      <c r="Z7404" s="62"/>
    </row>
    <row r="7405" spans="1:26" s="20" customFormat="1" x14ac:dyDescent="0.2">
      <c r="A7405" s="43"/>
      <c r="B7405" s="48"/>
      <c r="C7405" s="49"/>
      <c r="D7405" s="49"/>
      <c r="E7405" s="50"/>
      <c r="F7405" s="43"/>
      <c r="G7405" s="43"/>
      <c r="H7405" s="45"/>
      <c r="I7405" s="23"/>
      <c r="N7405" s="54"/>
      <c r="Y7405" s="53"/>
      <c r="Z7405" s="62"/>
    </row>
    <row r="7406" spans="1:26" s="20" customFormat="1" x14ac:dyDescent="0.2">
      <c r="A7406" s="43"/>
      <c r="B7406" s="48"/>
      <c r="C7406" s="49"/>
      <c r="D7406" s="49"/>
      <c r="E7406" s="50"/>
      <c r="F7406" s="43"/>
      <c r="G7406" s="43"/>
      <c r="H7406" s="45"/>
      <c r="I7406" s="23"/>
      <c r="N7406" s="54"/>
      <c r="Y7406" s="53"/>
      <c r="Z7406" s="62"/>
    </row>
    <row r="7407" spans="1:26" s="20" customFormat="1" x14ac:dyDescent="0.2">
      <c r="A7407" s="43"/>
      <c r="B7407" s="48"/>
      <c r="C7407" s="49"/>
      <c r="D7407" s="49"/>
      <c r="E7407" s="50"/>
      <c r="F7407" s="43"/>
      <c r="G7407" s="43"/>
      <c r="H7407" s="45"/>
      <c r="I7407" s="23"/>
      <c r="N7407" s="54"/>
      <c r="Y7407" s="53"/>
      <c r="Z7407" s="62"/>
    </row>
    <row r="7408" spans="1:26" s="20" customFormat="1" x14ac:dyDescent="0.2">
      <c r="A7408" s="43"/>
      <c r="B7408" s="48"/>
      <c r="C7408" s="49"/>
      <c r="D7408" s="49"/>
      <c r="E7408" s="50"/>
      <c r="F7408" s="43"/>
      <c r="G7408" s="43"/>
      <c r="H7408" s="45"/>
      <c r="I7408" s="23"/>
      <c r="N7408" s="54"/>
      <c r="Y7408" s="53"/>
      <c r="Z7408" s="62"/>
    </row>
    <row r="7409" spans="1:26" s="20" customFormat="1" x14ac:dyDescent="0.2">
      <c r="A7409" s="43"/>
      <c r="B7409" s="48"/>
      <c r="C7409" s="49"/>
      <c r="D7409" s="49"/>
      <c r="E7409" s="50"/>
      <c r="F7409" s="43"/>
      <c r="G7409" s="43"/>
      <c r="H7409" s="45"/>
      <c r="I7409" s="23"/>
      <c r="N7409" s="54"/>
      <c r="Y7409" s="53"/>
      <c r="Z7409" s="62"/>
    </row>
    <row r="7410" spans="1:26" s="20" customFormat="1" x14ac:dyDescent="0.2">
      <c r="A7410" s="43"/>
      <c r="B7410" s="48"/>
      <c r="C7410" s="49"/>
      <c r="D7410" s="49"/>
      <c r="E7410" s="50"/>
      <c r="F7410" s="43"/>
      <c r="G7410" s="43"/>
      <c r="H7410" s="45"/>
      <c r="I7410" s="23"/>
      <c r="N7410" s="54"/>
      <c r="Y7410" s="53"/>
      <c r="Z7410" s="62"/>
    </row>
    <row r="7411" spans="1:26" s="20" customFormat="1" x14ac:dyDescent="0.2">
      <c r="A7411" s="43"/>
      <c r="B7411" s="48"/>
      <c r="C7411" s="49"/>
      <c r="D7411" s="49"/>
      <c r="E7411" s="50"/>
      <c r="F7411" s="43"/>
      <c r="G7411" s="43"/>
      <c r="H7411" s="45"/>
      <c r="I7411" s="23"/>
      <c r="N7411" s="54"/>
      <c r="Y7411" s="53"/>
      <c r="Z7411" s="62"/>
    </row>
    <row r="7412" spans="1:26" s="20" customFormat="1" x14ac:dyDescent="0.2">
      <c r="A7412" s="43"/>
      <c r="B7412" s="48"/>
      <c r="C7412" s="49"/>
      <c r="D7412" s="49"/>
      <c r="E7412" s="50"/>
      <c r="F7412" s="43"/>
      <c r="G7412" s="43"/>
      <c r="H7412" s="45"/>
      <c r="I7412" s="23"/>
      <c r="N7412" s="54"/>
      <c r="Y7412" s="53"/>
      <c r="Z7412" s="62"/>
    </row>
    <row r="7413" spans="1:26" s="20" customFormat="1" x14ac:dyDescent="0.2">
      <c r="A7413" s="43"/>
      <c r="B7413" s="48"/>
      <c r="C7413" s="49"/>
      <c r="D7413" s="49"/>
      <c r="E7413" s="50"/>
      <c r="F7413" s="43"/>
      <c r="G7413" s="43"/>
      <c r="H7413" s="45"/>
      <c r="I7413" s="23"/>
      <c r="N7413" s="54"/>
      <c r="Y7413" s="53"/>
      <c r="Z7413" s="62"/>
    </row>
    <row r="7414" spans="1:26" s="20" customFormat="1" x14ac:dyDescent="0.2">
      <c r="A7414" s="43"/>
      <c r="B7414" s="48"/>
      <c r="C7414" s="49"/>
      <c r="D7414" s="49"/>
      <c r="E7414" s="50"/>
      <c r="F7414" s="43"/>
      <c r="G7414" s="43"/>
      <c r="H7414" s="45"/>
      <c r="I7414" s="23"/>
      <c r="N7414" s="54"/>
      <c r="Y7414" s="53"/>
      <c r="Z7414" s="62"/>
    </row>
    <row r="7415" spans="1:26" s="20" customFormat="1" x14ac:dyDescent="0.2">
      <c r="A7415" s="43"/>
      <c r="B7415" s="48"/>
      <c r="C7415" s="49"/>
      <c r="D7415" s="49"/>
      <c r="E7415" s="50"/>
      <c r="F7415" s="43"/>
      <c r="G7415" s="43"/>
      <c r="H7415" s="45"/>
      <c r="I7415" s="23"/>
      <c r="N7415" s="54"/>
      <c r="Y7415" s="53"/>
      <c r="Z7415" s="62"/>
    </row>
    <row r="7416" spans="1:26" s="20" customFormat="1" x14ac:dyDescent="0.2">
      <c r="A7416" s="43"/>
      <c r="B7416" s="48"/>
      <c r="C7416" s="49"/>
      <c r="D7416" s="49"/>
      <c r="E7416" s="50"/>
      <c r="F7416" s="43"/>
      <c r="G7416" s="43"/>
      <c r="H7416" s="45"/>
      <c r="I7416" s="23"/>
      <c r="N7416" s="54"/>
      <c r="Y7416" s="53"/>
      <c r="Z7416" s="62"/>
    </row>
    <row r="7417" spans="1:26" s="20" customFormat="1" x14ac:dyDescent="0.2">
      <c r="A7417" s="43"/>
      <c r="B7417" s="48"/>
      <c r="C7417" s="49"/>
      <c r="D7417" s="49"/>
      <c r="E7417" s="50"/>
      <c r="F7417" s="43"/>
      <c r="G7417" s="43"/>
      <c r="H7417" s="45"/>
      <c r="I7417" s="23"/>
      <c r="N7417" s="54"/>
      <c r="Y7417" s="53"/>
      <c r="Z7417" s="62"/>
    </row>
    <row r="7418" spans="1:26" s="20" customFormat="1" x14ac:dyDescent="0.2">
      <c r="A7418" s="43"/>
      <c r="B7418" s="48"/>
      <c r="C7418" s="49"/>
      <c r="D7418" s="49"/>
      <c r="E7418" s="50"/>
      <c r="F7418" s="43"/>
      <c r="G7418" s="43"/>
      <c r="H7418" s="45"/>
      <c r="I7418" s="23"/>
      <c r="N7418" s="54"/>
      <c r="Y7418" s="53"/>
      <c r="Z7418" s="62"/>
    </row>
    <row r="7419" spans="1:26" s="20" customFormat="1" x14ac:dyDescent="0.2">
      <c r="A7419" s="43"/>
      <c r="B7419" s="48"/>
      <c r="C7419" s="49"/>
      <c r="D7419" s="49"/>
      <c r="E7419" s="50"/>
      <c r="F7419" s="43"/>
      <c r="G7419" s="43"/>
      <c r="H7419" s="45"/>
      <c r="I7419" s="23"/>
      <c r="N7419" s="54"/>
      <c r="Y7419" s="53"/>
      <c r="Z7419" s="62"/>
    </row>
    <row r="7420" spans="1:26" s="20" customFormat="1" x14ac:dyDescent="0.2">
      <c r="A7420" s="43"/>
      <c r="B7420" s="48"/>
      <c r="C7420" s="49"/>
      <c r="D7420" s="49"/>
      <c r="E7420" s="50"/>
      <c r="F7420" s="43"/>
      <c r="G7420" s="43"/>
      <c r="H7420" s="45"/>
      <c r="I7420" s="23"/>
      <c r="N7420" s="54"/>
      <c r="Y7420" s="53"/>
      <c r="Z7420" s="62"/>
    </row>
    <row r="7421" spans="1:26" s="20" customFormat="1" x14ac:dyDescent="0.2">
      <c r="A7421" s="43"/>
      <c r="B7421" s="48"/>
      <c r="C7421" s="49"/>
      <c r="D7421" s="49"/>
      <c r="E7421" s="50"/>
      <c r="F7421" s="43"/>
      <c r="G7421" s="43"/>
      <c r="H7421" s="45"/>
      <c r="I7421" s="23"/>
      <c r="N7421" s="54"/>
      <c r="Y7421" s="53"/>
      <c r="Z7421" s="62"/>
    </row>
    <row r="7422" spans="1:26" s="20" customFormat="1" x14ac:dyDescent="0.2">
      <c r="A7422" s="43"/>
      <c r="B7422" s="48"/>
      <c r="C7422" s="49"/>
      <c r="D7422" s="49"/>
      <c r="E7422" s="50"/>
      <c r="F7422" s="43"/>
      <c r="G7422" s="43"/>
      <c r="H7422" s="45"/>
      <c r="I7422" s="23"/>
      <c r="N7422" s="54"/>
      <c r="Y7422" s="53"/>
      <c r="Z7422" s="62"/>
    </row>
    <row r="7423" spans="1:26" s="20" customFormat="1" x14ac:dyDescent="0.2">
      <c r="A7423" s="43"/>
      <c r="B7423" s="48"/>
      <c r="C7423" s="49"/>
      <c r="D7423" s="49"/>
      <c r="E7423" s="50"/>
      <c r="F7423" s="43"/>
      <c r="G7423" s="43"/>
      <c r="H7423" s="45"/>
      <c r="I7423" s="23"/>
      <c r="N7423" s="54"/>
      <c r="Y7423" s="53"/>
      <c r="Z7423" s="62"/>
    </row>
    <row r="7424" spans="1:26" s="20" customFormat="1" x14ac:dyDescent="0.2">
      <c r="A7424" s="43"/>
      <c r="B7424" s="48"/>
      <c r="C7424" s="49"/>
      <c r="D7424" s="49"/>
      <c r="E7424" s="50"/>
      <c r="F7424" s="43"/>
      <c r="G7424" s="43"/>
      <c r="H7424" s="45"/>
      <c r="I7424" s="23"/>
      <c r="N7424" s="54"/>
      <c r="Y7424" s="53"/>
      <c r="Z7424" s="62"/>
    </row>
    <row r="7425" spans="1:26" s="20" customFormat="1" x14ac:dyDescent="0.2">
      <c r="A7425" s="43"/>
      <c r="B7425" s="48"/>
      <c r="C7425" s="49"/>
      <c r="D7425" s="49"/>
      <c r="E7425" s="50"/>
      <c r="F7425" s="43"/>
      <c r="G7425" s="43"/>
      <c r="H7425" s="45"/>
      <c r="I7425" s="23"/>
      <c r="N7425" s="54"/>
      <c r="Y7425" s="53"/>
      <c r="Z7425" s="62"/>
    </row>
    <row r="7426" spans="1:26" s="20" customFormat="1" x14ac:dyDescent="0.2">
      <c r="A7426" s="43"/>
      <c r="B7426" s="48"/>
      <c r="C7426" s="49"/>
      <c r="D7426" s="49"/>
      <c r="E7426" s="50"/>
      <c r="F7426" s="43"/>
      <c r="G7426" s="43"/>
      <c r="H7426" s="45"/>
      <c r="I7426" s="23"/>
      <c r="N7426" s="54"/>
      <c r="Y7426" s="53"/>
      <c r="Z7426" s="62"/>
    </row>
    <row r="7427" spans="1:26" s="20" customFormat="1" x14ac:dyDescent="0.2">
      <c r="A7427" s="43"/>
      <c r="B7427" s="48"/>
      <c r="C7427" s="49"/>
      <c r="D7427" s="49"/>
      <c r="E7427" s="50"/>
      <c r="F7427" s="43"/>
      <c r="G7427" s="43"/>
      <c r="H7427" s="45"/>
      <c r="I7427" s="23"/>
      <c r="N7427" s="54"/>
      <c r="Y7427" s="53"/>
      <c r="Z7427" s="62"/>
    </row>
    <row r="7428" spans="1:26" s="20" customFormat="1" x14ac:dyDescent="0.2">
      <c r="A7428" s="43"/>
      <c r="B7428" s="48"/>
      <c r="C7428" s="49"/>
      <c r="D7428" s="49"/>
      <c r="E7428" s="50"/>
      <c r="F7428" s="43"/>
      <c r="G7428" s="43"/>
      <c r="H7428" s="45"/>
      <c r="I7428" s="23"/>
      <c r="N7428" s="54"/>
      <c r="Y7428" s="53"/>
      <c r="Z7428" s="62"/>
    </row>
    <row r="7429" spans="1:26" s="20" customFormat="1" x14ac:dyDescent="0.2">
      <c r="A7429" s="43"/>
      <c r="B7429" s="48"/>
      <c r="C7429" s="49"/>
      <c r="D7429" s="49"/>
      <c r="E7429" s="50"/>
      <c r="F7429" s="43"/>
      <c r="G7429" s="43"/>
      <c r="H7429" s="45"/>
      <c r="I7429" s="23"/>
      <c r="N7429" s="54"/>
      <c r="Y7429" s="53"/>
      <c r="Z7429" s="62"/>
    </row>
    <row r="7430" spans="1:26" s="20" customFormat="1" x14ac:dyDescent="0.2">
      <c r="A7430" s="43"/>
      <c r="B7430" s="48"/>
      <c r="C7430" s="49"/>
      <c r="D7430" s="49"/>
      <c r="E7430" s="50"/>
      <c r="F7430" s="43"/>
      <c r="G7430" s="43"/>
      <c r="H7430" s="45"/>
      <c r="I7430" s="23"/>
      <c r="N7430" s="54"/>
      <c r="Y7430" s="53"/>
      <c r="Z7430" s="62"/>
    </row>
    <row r="7431" spans="1:26" s="20" customFormat="1" x14ac:dyDescent="0.2">
      <c r="A7431" s="43"/>
      <c r="B7431" s="48"/>
      <c r="C7431" s="49"/>
      <c r="D7431" s="49"/>
      <c r="E7431" s="50"/>
      <c r="F7431" s="43"/>
      <c r="G7431" s="43"/>
      <c r="H7431" s="45"/>
      <c r="I7431" s="23"/>
      <c r="N7431" s="54"/>
      <c r="Y7431" s="53"/>
      <c r="Z7431" s="62"/>
    </row>
    <row r="7432" spans="1:26" s="20" customFormat="1" x14ac:dyDescent="0.2">
      <c r="A7432" s="43"/>
      <c r="B7432" s="48"/>
      <c r="C7432" s="49"/>
      <c r="D7432" s="49"/>
      <c r="E7432" s="50"/>
      <c r="F7432" s="43"/>
      <c r="G7432" s="43"/>
      <c r="H7432" s="45"/>
      <c r="I7432" s="23"/>
      <c r="N7432" s="54"/>
      <c r="Y7432" s="53"/>
      <c r="Z7432" s="62"/>
    </row>
    <row r="7433" spans="1:26" s="20" customFormat="1" x14ac:dyDescent="0.2">
      <c r="A7433" s="43"/>
      <c r="B7433" s="48"/>
      <c r="C7433" s="49"/>
      <c r="D7433" s="49"/>
      <c r="E7433" s="50"/>
      <c r="F7433" s="43"/>
      <c r="G7433" s="43"/>
      <c r="H7433" s="45"/>
      <c r="I7433" s="23"/>
      <c r="N7433" s="54"/>
      <c r="Y7433" s="53"/>
      <c r="Z7433" s="62"/>
    </row>
    <row r="7434" spans="1:26" s="20" customFormat="1" x14ac:dyDescent="0.2">
      <c r="A7434" s="43"/>
      <c r="B7434" s="48"/>
      <c r="C7434" s="49"/>
      <c r="D7434" s="49"/>
      <c r="E7434" s="50"/>
      <c r="F7434" s="43"/>
      <c r="G7434" s="43"/>
      <c r="H7434" s="45"/>
      <c r="I7434" s="23"/>
      <c r="N7434" s="54"/>
      <c r="Y7434" s="53"/>
      <c r="Z7434" s="62"/>
    </row>
    <row r="7435" spans="1:26" s="20" customFormat="1" x14ac:dyDescent="0.2">
      <c r="A7435" s="43"/>
      <c r="B7435" s="48"/>
      <c r="C7435" s="49"/>
      <c r="D7435" s="49"/>
      <c r="E7435" s="50"/>
      <c r="F7435" s="43"/>
      <c r="G7435" s="43"/>
      <c r="H7435" s="45"/>
      <c r="I7435" s="23"/>
      <c r="N7435" s="54"/>
      <c r="Y7435" s="53"/>
      <c r="Z7435" s="62"/>
    </row>
    <row r="7436" spans="1:26" s="20" customFormat="1" x14ac:dyDescent="0.2">
      <c r="A7436" s="43"/>
      <c r="B7436" s="48"/>
      <c r="C7436" s="49"/>
      <c r="D7436" s="49"/>
      <c r="E7436" s="50"/>
      <c r="F7436" s="43"/>
      <c r="G7436" s="43"/>
      <c r="H7436" s="45"/>
      <c r="I7436" s="23"/>
      <c r="N7436" s="54"/>
      <c r="Y7436" s="53"/>
      <c r="Z7436" s="62"/>
    </row>
    <row r="7437" spans="1:26" s="20" customFormat="1" x14ac:dyDescent="0.2">
      <c r="A7437" s="43"/>
      <c r="B7437" s="48"/>
      <c r="C7437" s="49"/>
      <c r="D7437" s="49"/>
      <c r="E7437" s="50"/>
      <c r="F7437" s="43"/>
      <c r="G7437" s="43"/>
      <c r="H7437" s="45"/>
      <c r="I7437" s="23"/>
      <c r="N7437" s="54"/>
      <c r="Y7437" s="53"/>
      <c r="Z7437" s="62"/>
    </row>
    <row r="7438" spans="1:26" s="20" customFormat="1" x14ac:dyDescent="0.2">
      <c r="A7438" s="43"/>
      <c r="B7438" s="48"/>
      <c r="C7438" s="49"/>
      <c r="D7438" s="49"/>
      <c r="E7438" s="50"/>
      <c r="F7438" s="43"/>
      <c r="G7438" s="43"/>
      <c r="H7438" s="45"/>
      <c r="I7438" s="23"/>
      <c r="N7438" s="54"/>
      <c r="Y7438" s="53"/>
      <c r="Z7438" s="62"/>
    </row>
    <row r="7439" spans="1:26" s="20" customFormat="1" x14ac:dyDescent="0.2">
      <c r="A7439" s="43"/>
      <c r="B7439" s="48"/>
      <c r="C7439" s="49"/>
      <c r="D7439" s="49"/>
      <c r="E7439" s="50"/>
      <c r="F7439" s="43"/>
      <c r="G7439" s="43"/>
      <c r="H7439" s="45"/>
      <c r="I7439" s="23"/>
      <c r="N7439" s="54"/>
      <c r="Y7439" s="53"/>
      <c r="Z7439" s="62"/>
    </row>
    <row r="7440" spans="1:26" s="20" customFormat="1" x14ac:dyDescent="0.2">
      <c r="A7440" s="43"/>
      <c r="B7440" s="48"/>
      <c r="C7440" s="49"/>
      <c r="D7440" s="49"/>
      <c r="E7440" s="50"/>
      <c r="F7440" s="43"/>
      <c r="G7440" s="43"/>
      <c r="H7440" s="45"/>
      <c r="I7440" s="23"/>
      <c r="N7440" s="54"/>
      <c r="Y7440" s="53"/>
      <c r="Z7440" s="62"/>
    </row>
    <row r="7441" spans="1:26" s="20" customFormat="1" x14ac:dyDescent="0.2">
      <c r="A7441" s="43"/>
      <c r="B7441" s="48"/>
      <c r="C7441" s="49"/>
      <c r="D7441" s="49"/>
      <c r="E7441" s="50"/>
      <c r="F7441" s="43"/>
      <c r="G7441" s="43"/>
      <c r="H7441" s="45"/>
      <c r="I7441" s="23"/>
      <c r="N7441" s="54"/>
      <c r="Y7441" s="53"/>
      <c r="Z7441" s="62"/>
    </row>
    <row r="7442" spans="1:26" s="20" customFormat="1" x14ac:dyDescent="0.2">
      <c r="A7442" s="43"/>
      <c r="B7442" s="48"/>
      <c r="C7442" s="49"/>
      <c r="D7442" s="49"/>
      <c r="E7442" s="50"/>
      <c r="F7442" s="43"/>
      <c r="G7442" s="43"/>
      <c r="H7442" s="45"/>
      <c r="I7442" s="23"/>
      <c r="N7442" s="54"/>
      <c r="Y7442" s="53"/>
      <c r="Z7442" s="62"/>
    </row>
    <row r="7443" spans="1:26" s="20" customFormat="1" x14ac:dyDescent="0.2">
      <c r="A7443" s="43"/>
      <c r="B7443" s="48"/>
      <c r="C7443" s="49"/>
      <c r="D7443" s="49"/>
      <c r="E7443" s="50"/>
      <c r="F7443" s="43"/>
      <c r="G7443" s="43"/>
      <c r="H7443" s="45"/>
      <c r="I7443" s="23"/>
      <c r="N7443" s="54"/>
      <c r="Y7443" s="53"/>
      <c r="Z7443" s="62"/>
    </row>
    <row r="7444" spans="1:26" s="20" customFormat="1" x14ac:dyDescent="0.2">
      <c r="A7444" s="43"/>
      <c r="B7444" s="48"/>
      <c r="C7444" s="49"/>
      <c r="D7444" s="49"/>
      <c r="E7444" s="50"/>
      <c r="F7444" s="43"/>
      <c r="G7444" s="43"/>
      <c r="H7444" s="45"/>
      <c r="I7444" s="23"/>
      <c r="N7444" s="54"/>
      <c r="Y7444" s="53"/>
      <c r="Z7444" s="62"/>
    </row>
    <row r="7445" spans="1:26" s="20" customFormat="1" x14ac:dyDescent="0.2">
      <c r="A7445" s="43"/>
      <c r="B7445" s="48"/>
      <c r="C7445" s="49"/>
      <c r="D7445" s="49"/>
      <c r="E7445" s="50"/>
      <c r="F7445" s="43"/>
      <c r="G7445" s="43"/>
      <c r="H7445" s="45"/>
      <c r="I7445" s="23"/>
      <c r="N7445" s="54"/>
      <c r="Y7445" s="53"/>
      <c r="Z7445" s="62"/>
    </row>
    <row r="7446" spans="1:26" s="20" customFormat="1" x14ac:dyDescent="0.2">
      <c r="A7446" s="43"/>
      <c r="B7446" s="48"/>
      <c r="C7446" s="49"/>
      <c r="D7446" s="49"/>
      <c r="E7446" s="50"/>
      <c r="F7446" s="43"/>
      <c r="G7446" s="43"/>
      <c r="H7446" s="45"/>
      <c r="I7446" s="23"/>
      <c r="N7446" s="54"/>
      <c r="Y7446" s="53"/>
      <c r="Z7446" s="62"/>
    </row>
    <row r="7447" spans="1:26" s="20" customFormat="1" x14ac:dyDescent="0.2">
      <c r="A7447" s="43"/>
      <c r="B7447" s="48"/>
      <c r="C7447" s="49"/>
      <c r="D7447" s="49"/>
      <c r="E7447" s="50"/>
      <c r="F7447" s="43"/>
      <c r="G7447" s="43"/>
      <c r="H7447" s="45"/>
      <c r="I7447" s="23"/>
      <c r="N7447" s="54"/>
      <c r="Y7447" s="53"/>
      <c r="Z7447" s="62"/>
    </row>
    <row r="7448" spans="1:26" s="20" customFormat="1" x14ac:dyDescent="0.2">
      <c r="A7448" s="43"/>
      <c r="B7448" s="48"/>
      <c r="C7448" s="49"/>
      <c r="D7448" s="49"/>
      <c r="E7448" s="50"/>
      <c r="F7448" s="43"/>
      <c r="G7448" s="43"/>
      <c r="H7448" s="45"/>
      <c r="I7448" s="23"/>
      <c r="N7448" s="54"/>
      <c r="Y7448" s="53"/>
      <c r="Z7448" s="62"/>
    </row>
    <row r="7449" spans="1:26" s="20" customFormat="1" x14ac:dyDescent="0.2">
      <c r="A7449" s="43"/>
      <c r="B7449" s="48"/>
      <c r="C7449" s="49"/>
      <c r="D7449" s="49"/>
      <c r="E7449" s="50"/>
      <c r="F7449" s="43"/>
      <c r="G7449" s="43"/>
      <c r="H7449" s="45"/>
      <c r="I7449" s="23"/>
      <c r="N7449" s="54"/>
      <c r="Y7449" s="53"/>
      <c r="Z7449" s="62"/>
    </row>
    <row r="7450" spans="1:26" s="20" customFormat="1" x14ac:dyDescent="0.2">
      <c r="A7450" s="43"/>
      <c r="B7450" s="48"/>
      <c r="C7450" s="49"/>
      <c r="D7450" s="49"/>
      <c r="E7450" s="50"/>
      <c r="F7450" s="43"/>
      <c r="G7450" s="43"/>
      <c r="H7450" s="45"/>
      <c r="I7450" s="23"/>
      <c r="N7450" s="54"/>
      <c r="Y7450" s="53"/>
      <c r="Z7450" s="62"/>
    </row>
    <row r="7451" spans="1:26" s="20" customFormat="1" x14ac:dyDescent="0.2">
      <c r="A7451" s="43"/>
      <c r="B7451" s="48"/>
      <c r="C7451" s="49"/>
      <c r="D7451" s="49"/>
      <c r="E7451" s="50"/>
      <c r="F7451" s="43"/>
      <c r="G7451" s="43"/>
      <c r="H7451" s="45"/>
      <c r="I7451" s="23"/>
      <c r="N7451" s="54"/>
      <c r="Y7451" s="53"/>
      <c r="Z7451" s="62"/>
    </row>
    <row r="7452" spans="1:26" s="20" customFormat="1" x14ac:dyDescent="0.2">
      <c r="A7452" s="43"/>
      <c r="B7452" s="48"/>
      <c r="C7452" s="49"/>
      <c r="D7452" s="49"/>
      <c r="E7452" s="50"/>
      <c r="F7452" s="43"/>
      <c r="G7452" s="43"/>
      <c r="H7452" s="45"/>
      <c r="I7452" s="23"/>
      <c r="N7452" s="54"/>
      <c r="Y7452" s="53"/>
      <c r="Z7452" s="62"/>
    </row>
    <row r="7453" spans="1:26" s="20" customFormat="1" x14ac:dyDescent="0.2">
      <c r="A7453" s="43"/>
      <c r="B7453" s="48"/>
      <c r="C7453" s="49"/>
      <c r="D7453" s="49"/>
      <c r="E7453" s="50"/>
      <c r="F7453" s="43"/>
      <c r="G7453" s="43"/>
      <c r="H7453" s="45"/>
      <c r="I7453" s="23"/>
      <c r="N7453" s="54"/>
      <c r="Y7453" s="53"/>
      <c r="Z7453" s="62"/>
    </row>
    <row r="7454" spans="1:26" s="20" customFormat="1" x14ac:dyDescent="0.2">
      <c r="A7454" s="43"/>
      <c r="B7454" s="48"/>
      <c r="C7454" s="49"/>
      <c r="D7454" s="49"/>
      <c r="E7454" s="50"/>
      <c r="F7454" s="43"/>
      <c r="G7454" s="43"/>
      <c r="H7454" s="45"/>
      <c r="I7454" s="23"/>
      <c r="N7454" s="54"/>
      <c r="Y7454" s="53"/>
      <c r="Z7454" s="62"/>
    </row>
    <row r="7455" spans="1:26" s="20" customFormat="1" x14ac:dyDescent="0.2">
      <c r="A7455" s="43"/>
      <c r="B7455" s="48"/>
      <c r="C7455" s="49"/>
      <c r="D7455" s="49"/>
      <c r="E7455" s="50"/>
      <c r="F7455" s="43"/>
      <c r="G7455" s="43"/>
      <c r="H7455" s="45"/>
      <c r="I7455" s="23"/>
      <c r="N7455" s="54"/>
      <c r="Y7455" s="53"/>
      <c r="Z7455" s="62"/>
    </row>
    <row r="7456" spans="1:26" s="20" customFormat="1" x14ac:dyDescent="0.2">
      <c r="A7456" s="43"/>
      <c r="B7456" s="48"/>
      <c r="C7456" s="49"/>
      <c r="D7456" s="49"/>
      <c r="E7456" s="50"/>
      <c r="F7456" s="43"/>
      <c r="G7456" s="43"/>
      <c r="H7456" s="45"/>
      <c r="I7456" s="23"/>
      <c r="N7456" s="54"/>
      <c r="Y7456" s="53"/>
      <c r="Z7456" s="62"/>
    </row>
    <row r="7457" spans="1:26" s="20" customFormat="1" x14ac:dyDescent="0.2">
      <c r="A7457" s="43"/>
      <c r="B7457" s="48"/>
      <c r="C7457" s="49"/>
      <c r="D7457" s="49"/>
      <c r="E7457" s="50"/>
      <c r="F7457" s="43"/>
      <c r="G7457" s="43"/>
      <c r="H7457" s="45"/>
      <c r="I7457" s="23"/>
      <c r="N7457" s="54"/>
      <c r="Y7457" s="53"/>
      <c r="Z7457" s="62"/>
    </row>
    <row r="7458" spans="1:26" s="20" customFormat="1" x14ac:dyDescent="0.2">
      <c r="A7458" s="43"/>
      <c r="B7458" s="48"/>
      <c r="C7458" s="49"/>
      <c r="D7458" s="49"/>
      <c r="E7458" s="50"/>
      <c r="F7458" s="43"/>
      <c r="G7458" s="43"/>
      <c r="H7458" s="45"/>
      <c r="I7458" s="23"/>
      <c r="N7458" s="54"/>
      <c r="Y7458" s="53"/>
      <c r="Z7458" s="62"/>
    </row>
    <row r="7459" spans="1:26" s="20" customFormat="1" x14ac:dyDescent="0.2">
      <c r="A7459" s="43"/>
      <c r="B7459" s="48"/>
      <c r="C7459" s="49"/>
      <c r="D7459" s="49"/>
      <c r="E7459" s="50"/>
      <c r="F7459" s="43"/>
      <c r="G7459" s="43"/>
      <c r="H7459" s="45"/>
      <c r="I7459" s="23"/>
      <c r="N7459" s="54"/>
      <c r="Y7459" s="53"/>
      <c r="Z7459" s="62"/>
    </row>
    <row r="7460" spans="1:26" s="20" customFormat="1" x14ac:dyDescent="0.2">
      <c r="A7460" s="43"/>
      <c r="B7460" s="48"/>
      <c r="C7460" s="49"/>
      <c r="D7460" s="49"/>
      <c r="E7460" s="50"/>
      <c r="F7460" s="43"/>
      <c r="G7460" s="43"/>
      <c r="H7460" s="45"/>
      <c r="I7460" s="23"/>
      <c r="N7460" s="54"/>
      <c r="Y7460" s="53"/>
      <c r="Z7460" s="62"/>
    </row>
    <row r="7461" spans="1:26" s="20" customFormat="1" x14ac:dyDescent="0.2">
      <c r="A7461" s="43"/>
      <c r="B7461" s="48"/>
      <c r="C7461" s="49"/>
      <c r="D7461" s="49"/>
      <c r="E7461" s="50"/>
      <c r="F7461" s="43"/>
      <c r="G7461" s="43"/>
      <c r="H7461" s="45"/>
      <c r="I7461" s="23"/>
      <c r="N7461" s="54"/>
      <c r="Y7461" s="53"/>
      <c r="Z7461" s="62"/>
    </row>
    <row r="7462" spans="1:26" s="20" customFormat="1" x14ac:dyDescent="0.2">
      <c r="A7462" s="43"/>
      <c r="B7462" s="48"/>
      <c r="C7462" s="49"/>
      <c r="D7462" s="49"/>
      <c r="E7462" s="50"/>
      <c r="F7462" s="43"/>
      <c r="G7462" s="43"/>
      <c r="H7462" s="45"/>
      <c r="I7462" s="23"/>
      <c r="N7462" s="54"/>
      <c r="Y7462" s="53"/>
      <c r="Z7462" s="62"/>
    </row>
    <row r="7463" spans="1:26" s="20" customFormat="1" x14ac:dyDescent="0.2">
      <c r="A7463" s="43"/>
      <c r="B7463" s="48"/>
      <c r="C7463" s="49"/>
      <c r="D7463" s="49"/>
      <c r="E7463" s="50"/>
      <c r="F7463" s="43"/>
      <c r="G7463" s="43"/>
      <c r="H7463" s="45"/>
      <c r="I7463" s="23"/>
      <c r="N7463" s="54"/>
      <c r="Y7463" s="53"/>
      <c r="Z7463" s="62"/>
    </row>
    <row r="7464" spans="1:26" s="20" customFormat="1" x14ac:dyDescent="0.2">
      <c r="A7464" s="43"/>
      <c r="B7464" s="48"/>
      <c r="C7464" s="49"/>
      <c r="D7464" s="49"/>
      <c r="E7464" s="50"/>
      <c r="F7464" s="43"/>
      <c r="G7464" s="43"/>
      <c r="H7464" s="45"/>
      <c r="I7464" s="23"/>
      <c r="N7464" s="54"/>
      <c r="Y7464" s="53"/>
      <c r="Z7464" s="62"/>
    </row>
    <row r="7465" spans="1:26" s="20" customFormat="1" x14ac:dyDescent="0.2">
      <c r="A7465" s="43"/>
      <c r="B7465" s="48"/>
      <c r="C7465" s="49"/>
      <c r="D7465" s="49"/>
      <c r="E7465" s="50"/>
      <c r="F7465" s="43"/>
      <c r="G7465" s="43"/>
      <c r="H7465" s="45"/>
      <c r="I7465" s="23"/>
      <c r="N7465" s="54"/>
      <c r="Y7465" s="53"/>
      <c r="Z7465" s="62"/>
    </row>
    <row r="7466" spans="1:26" s="20" customFormat="1" x14ac:dyDescent="0.2">
      <c r="A7466" s="43"/>
      <c r="B7466" s="48"/>
      <c r="C7466" s="49"/>
      <c r="D7466" s="49"/>
      <c r="E7466" s="50"/>
      <c r="F7466" s="43"/>
      <c r="G7466" s="43"/>
      <c r="H7466" s="45"/>
      <c r="I7466" s="23"/>
      <c r="N7466" s="54"/>
      <c r="Y7466" s="53"/>
      <c r="Z7466" s="62"/>
    </row>
    <row r="7467" spans="1:26" s="20" customFormat="1" x14ac:dyDescent="0.2">
      <c r="A7467" s="43"/>
      <c r="B7467" s="48"/>
      <c r="C7467" s="49"/>
      <c r="D7467" s="49"/>
      <c r="E7467" s="50"/>
      <c r="F7467" s="43"/>
      <c r="G7467" s="43"/>
      <c r="H7467" s="45"/>
      <c r="I7467" s="23"/>
      <c r="N7467" s="54"/>
      <c r="Y7467" s="53"/>
      <c r="Z7467" s="62"/>
    </row>
    <row r="7468" spans="1:26" s="20" customFormat="1" x14ac:dyDescent="0.2">
      <c r="A7468" s="43"/>
      <c r="B7468" s="48"/>
      <c r="C7468" s="49"/>
      <c r="D7468" s="49"/>
      <c r="E7468" s="50"/>
      <c r="F7468" s="43"/>
      <c r="G7468" s="43"/>
      <c r="H7468" s="45"/>
      <c r="I7468" s="23"/>
      <c r="N7468" s="54"/>
      <c r="Y7468" s="53"/>
      <c r="Z7468" s="62"/>
    </row>
    <row r="7469" spans="1:26" s="20" customFormat="1" x14ac:dyDescent="0.2">
      <c r="A7469" s="43"/>
      <c r="B7469" s="48"/>
      <c r="C7469" s="49"/>
      <c r="D7469" s="49"/>
      <c r="E7469" s="50"/>
      <c r="F7469" s="43"/>
      <c r="G7469" s="43"/>
      <c r="H7469" s="45"/>
      <c r="I7469" s="23"/>
      <c r="N7469" s="54"/>
      <c r="Y7469" s="53"/>
      <c r="Z7469" s="62"/>
    </row>
    <row r="7470" spans="1:26" s="20" customFormat="1" x14ac:dyDescent="0.2">
      <c r="A7470" s="43"/>
      <c r="B7470" s="48"/>
      <c r="C7470" s="49"/>
      <c r="D7470" s="49"/>
      <c r="E7470" s="50"/>
      <c r="F7470" s="43"/>
      <c r="G7470" s="43"/>
      <c r="H7470" s="45"/>
      <c r="I7470" s="23"/>
      <c r="N7470" s="54"/>
      <c r="Y7470" s="53"/>
      <c r="Z7470" s="62"/>
    </row>
    <row r="7471" spans="1:26" s="20" customFormat="1" x14ac:dyDescent="0.2">
      <c r="A7471" s="43"/>
      <c r="B7471" s="48"/>
      <c r="C7471" s="49"/>
      <c r="D7471" s="49"/>
      <c r="E7471" s="50"/>
      <c r="F7471" s="43"/>
      <c r="G7471" s="43"/>
      <c r="H7471" s="45"/>
      <c r="I7471" s="23"/>
      <c r="N7471" s="54"/>
      <c r="Y7471" s="53"/>
      <c r="Z7471" s="62"/>
    </row>
    <row r="7472" spans="1:26" s="20" customFormat="1" x14ac:dyDescent="0.2">
      <c r="A7472" s="43"/>
      <c r="B7472" s="48"/>
      <c r="C7472" s="49"/>
      <c r="D7472" s="49"/>
      <c r="E7472" s="50"/>
      <c r="F7472" s="43"/>
      <c r="G7472" s="43"/>
      <c r="H7472" s="45"/>
      <c r="I7472" s="23"/>
      <c r="N7472" s="54"/>
      <c r="Y7472" s="53"/>
      <c r="Z7472" s="62"/>
    </row>
    <row r="7473" spans="1:26" s="20" customFormat="1" x14ac:dyDescent="0.2">
      <c r="A7473" s="43"/>
      <c r="B7473" s="48"/>
      <c r="C7473" s="49"/>
      <c r="D7473" s="49"/>
      <c r="E7473" s="50"/>
      <c r="F7473" s="43"/>
      <c r="G7473" s="43"/>
      <c r="H7473" s="45"/>
      <c r="I7473" s="23"/>
      <c r="N7473" s="54"/>
      <c r="Y7473" s="53"/>
      <c r="Z7473" s="62"/>
    </row>
    <row r="7474" spans="1:26" s="20" customFormat="1" x14ac:dyDescent="0.2">
      <c r="A7474" s="43"/>
      <c r="B7474" s="48"/>
      <c r="C7474" s="49"/>
      <c r="D7474" s="49"/>
      <c r="E7474" s="50"/>
      <c r="F7474" s="43"/>
      <c r="G7474" s="43"/>
      <c r="H7474" s="45"/>
      <c r="I7474" s="23"/>
      <c r="N7474" s="54"/>
      <c r="Y7474" s="53"/>
      <c r="Z7474" s="62"/>
    </row>
    <row r="7475" spans="1:26" s="20" customFormat="1" x14ac:dyDescent="0.2">
      <c r="A7475" s="43"/>
      <c r="B7475" s="48"/>
      <c r="C7475" s="49"/>
      <c r="D7475" s="49"/>
      <c r="E7475" s="50"/>
      <c r="F7475" s="43"/>
      <c r="G7475" s="43"/>
      <c r="H7475" s="45"/>
      <c r="I7475" s="23"/>
      <c r="N7475" s="54"/>
      <c r="Y7475" s="53"/>
      <c r="Z7475" s="62"/>
    </row>
    <row r="7476" spans="1:26" s="20" customFormat="1" x14ac:dyDescent="0.2">
      <c r="A7476" s="43"/>
      <c r="B7476" s="48"/>
      <c r="C7476" s="49"/>
      <c r="D7476" s="49"/>
      <c r="E7476" s="50"/>
      <c r="F7476" s="43"/>
      <c r="G7476" s="43"/>
      <c r="H7476" s="45"/>
      <c r="I7476" s="23"/>
      <c r="N7476" s="54"/>
      <c r="Y7476" s="53"/>
      <c r="Z7476" s="62"/>
    </row>
    <row r="7477" spans="1:26" s="20" customFormat="1" x14ac:dyDescent="0.2">
      <c r="A7477" s="43"/>
      <c r="B7477" s="48"/>
      <c r="C7477" s="49"/>
      <c r="D7477" s="49"/>
      <c r="E7477" s="50"/>
      <c r="F7477" s="43"/>
      <c r="G7477" s="43"/>
      <c r="H7477" s="45"/>
      <c r="I7477" s="23"/>
      <c r="N7477" s="54"/>
      <c r="Y7477" s="53"/>
      <c r="Z7477" s="62"/>
    </row>
    <row r="7478" spans="1:26" s="20" customFormat="1" x14ac:dyDescent="0.2">
      <c r="A7478" s="43"/>
      <c r="B7478" s="48"/>
      <c r="C7478" s="49"/>
      <c r="D7478" s="49"/>
      <c r="E7478" s="50"/>
      <c r="F7478" s="43"/>
      <c r="G7478" s="43"/>
      <c r="H7478" s="45"/>
      <c r="I7478" s="23"/>
      <c r="N7478" s="54"/>
      <c r="Y7478" s="53"/>
      <c r="Z7478" s="62"/>
    </row>
    <row r="7479" spans="1:26" s="20" customFormat="1" x14ac:dyDescent="0.2">
      <c r="A7479" s="43"/>
      <c r="B7479" s="48"/>
      <c r="C7479" s="49"/>
      <c r="D7479" s="49"/>
      <c r="E7479" s="50"/>
      <c r="F7479" s="43"/>
      <c r="G7479" s="43"/>
      <c r="H7479" s="45"/>
      <c r="I7479" s="23"/>
      <c r="N7479" s="54"/>
      <c r="Y7479" s="53"/>
      <c r="Z7479" s="62"/>
    </row>
    <row r="7480" spans="1:26" s="20" customFormat="1" x14ac:dyDescent="0.2">
      <c r="A7480" s="43"/>
      <c r="B7480" s="48"/>
      <c r="C7480" s="49"/>
      <c r="D7480" s="49"/>
      <c r="E7480" s="50"/>
      <c r="F7480" s="43"/>
      <c r="G7480" s="43"/>
      <c r="H7480" s="45"/>
      <c r="I7480" s="23"/>
      <c r="N7480" s="54"/>
      <c r="Y7480" s="53"/>
      <c r="Z7480" s="62"/>
    </row>
    <row r="7481" spans="1:26" s="20" customFormat="1" x14ac:dyDescent="0.2">
      <c r="A7481" s="43"/>
      <c r="B7481" s="48"/>
      <c r="C7481" s="49"/>
      <c r="D7481" s="49"/>
      <c r="E7481" s="50"/>
      <c r="F7481" s="43"/>
      <c r="G7481" s="43"/>
      <c r="H7481" s="45"/>
      <c r="I7481" s="23"/>
      <c r="N7481" s="54"/>
      <c r="Y7481" s="53"/>
      <c r="Z7481" s="62"/>
    </row>
    <row r="7482" spans="1:26" s="20" customFormat="1" x14ac:dyDescent="0.2">
      <c r="A7482" s="43"/>
      <c r="B7482" s="48"/>
      <c r="C7482" s="49"/>
      <c r="D7482" s="49"/>
      <c r="E7482" s="50"/>
      <c r="F7482" s="43"/>
      <c r="G7482" s="43"/>
      <c r="H7482" s="45"/>
      <c r="I7482" s="23"/>
      <c r="N7482" s="54"/>
      <c r="Y7482" s="53"/>
      <c r="Z7482" s="62"/>
    </row>
    <row r="7483" spans="1:26" s="20" customFormat="1" x14ac:dyDescent="0.2">
      <c r="A7483" s="43"/>
      <c r="B7483" s="48"/>
      <c r="C7483" s="49"/>
      <c r="D7483" s="49"/>
      <c r="E7483" s="50"/>
      <c r="F7483" s="43"/>
      <c r="G7483" s="43"/>
      <c r="H7483" s="45"/>
      <c r="I7483" s="23"/>
      <c r="N7483" s="54"/>
      <c r="Y7483" s="53"/>
      <c r="Z7483" s="62"/>
    </row>
    <row r="7484" spans="1:26" s="20" customFormat="1" x14ac:dyDescent="0.2">
      <c r="A7484" s="43"/>
      <c r="B7484" s="48"/>
      <c r="C7484" s="49"/>
      <c r="D7484" s="49"/>
      <c r="E7484" s="50"/>
      <c r="F7484" s="43"/>
      <c r="G7484" s="43"/>
      <c r="H7484" s="45"/>
      <c r="I7484" s="23"/>
      <c r="N7484" s="54"/>
      <c r="Y7484" s="53"/>
      <c r="Z7484" s="62"/>
    </row>
    <row r="7485" spans="1:26" s="20" customFormat="1" x14ac:dyDescent="0.2">
      <c r="A7485" s="43"/>
      <c r="B7485" s="48"/>
      <c r="C7485" s="49"/>
      <c r="D7485" s="49"/>
      <c r="E7485" s="50"/>
      <c r="F7485" s="43"/>
      <c r="G7485" s="43"/>
      <c r="H7485" s="45"/>
      <c r="I7485" s="23"/>
      <c r="N7485" s="54"/>
      <c r="Y7485" s="53"/>
      <c r="Z7485" s="62"/>
    </row>
    <row r="7486" spans="1:26" s="20" customFormat="1" x14ac:dyDescent="0.2">
      <c r="A7486" s="43"/>
      <c r="B7486" s="48"/>
      <c r="C7486" s="49"/>
      <c r="D7486" s="49"/>
      <c r="E7486" s="50"/>
      <c r="F7486" s="43"/>
      <c r="G7486" s="43"/>
      <c r="H7486" s="45"/>
      <c r="I7486" s="23"/>
      <c r="N7486" s="54"/>
      <c r="Y7486" s="53"/>
      <c r="Z7486" s="62"/>
    </row>
    <row r="7487" spans="1:26" s="20" customFormat="1" x14ac:dyDescent="0.2">
      <c r="A7487" s="43"/>
      <c r="B7487" s="48"/>
      <c r="C7487" s="49"/>
      <c r="D7487" s="49"/>
      <c r="E7487" s="50"/>
      <c r="F7487" s="43"/>
      <c r="G7487" s="43"/>
      <c r="H7487" s="45"/>
      <c r="I7487" s="23"/>
      <c r="N7487" s="54"/>
      <c r="Y7487" s="53"/>
      <c r="Z7487" s="62"/>
    </row>
    <row r="7488" spans="1:26" s="20" customFormat="1" x14ac:dyDescent="0.2">
      <c r="A7488" s="43"/>
      <c r="B7488" s="48"/>
      <c r="C7488" s="49"/>
      <c r="D7488" s="49"/>
      <c r="E7488" s="50"/>
      <c r="F7488" s="43"/>
      <c r="G7488" s="43"/>
      <c r="H7488" s="45"/>
      <c r="I7488" s="23"/>
      <c r="N7488" s="54"/>
      <c r="Y7488" s="53"/>
      <c r="Z7488" s="62"/>
    </row>
    <row r="7489" spans="1:26" s="20" customFormat="1" x14ac:dyDescent="0.2">
      <c r="A7489" s="43"/>
      <c r="B7489" s="48"/>
      <c r="C7489" s="49"/>
      <c r="D7489" s="49"/>
      <c r="E7489" s="50"/>
      <c r="F7489" s="43"/>
      <c r="G7489" s="43"/>
      <c r="H7489" s="45"/>
      <c r="I7489" s="23"/>
      <c r="N7489" s="54"/>
      <c r="Y7489" s="53"/>
      <c r="Z7489" s="62"/>
    </row>
    <row r="7490" spans="1:26" s="20" customFormat="1" x14ac:dyDescent="0.2">
      <c r="A7490" s="43"/>
      <c r="B7490" s="48"/>
      <c r="C7490" s="49"/>
      <c r="D7490" s="49"/>
      <c r="E7490" s="50"/>
      <c r="F7490" s="43"/>
      <c r="G7490" s="43"/>
      <c r="H7490" s="45"/>
      <c r="I7490" s="23"/>
      <c r="N7490" s="54"/>
      <c r="Y7490" s="53"/>
      <c r="Z7490" s="62"/>
    </row>
    <row r="7491" spans="1:26" s="20" customFormat="1" x14ac:dyDescent="0.2">
      <c r="A7491" s="43"/>
      <c r="B7491" s="48"/>
      <c r="C7491" s="49"/>
      <c r="D7491" s="49"/>
      <c r="E7491" s="50"/>
      <c r="F7491" s="43"/>
      <c r="G7491" s="43"/>
      <c r="H7491" s="45"/>
      <c r="I7491" s="23"/>
      <c r="N7491" s="54"/>
      <c r="Y7491" s="53"/>
      <c r="Z7491" s="62"/>
    </row>
    <row r="7492" spans="1:26" s="20" customFormat="1" x14ac:dyDescent="0.2">
      <c r="A7492" s="43"/>
      <c r="B7492" s="48"/>
      <c r="C7492" s="49"/>
      <c r="D7492" s="49"/>
      <c r="E7492" s="50"/>
      <c r="F7492" s="43"/>
      <c r="G7492" s="43"/>
      <c r="H7492" s="45"/>
      <c r="I7492" s="23"/>
      <c r="N7492" s="54"/>
      <c r="Y7492" s="53"/>
      <c r="Z7492" s="62"/>
    </row>
    <row r="7493" spans="1:26" s="20" customFormat="1" x14ac:dyDescent="0.2">
      <c r="A7493" s="43"/>
      <c r="B7493" s="48"/>
      <c r="C7493" s="49"/>
      <c r="D7493" s="49"/>
      <c r="E7493" s="50"/>
      <c r="F7493" s="43"/>
      <c r="G7493" s="43"/>
      <c r="H7493" s="45"/>
      <c r="I7493" s="23"/>
      <c r="N7493" s="54"/>
      <c r="Y7493" s="53"/>
      <c r="Z7493" s="62"/>
    </row>
    <row r="7494" spans="1:26" s="20" customFormat="1" x14ac:dyDescent="0.2">
      <c r="A7494" s="43"/>
      <c r="B7494" s="48"/>
      <c r="C7494" s="49"/>
      <c r="D7494" s="49"/>
      <c r="E7494" s="50"/>
      <c r="F7494" s="43"/>
      <c r="G7494" s="43"/>
      <c r="H7494" s="45"/>
      <c r="I7494" s="23"/>
      <c r="N7494" s="54"/>
      <c r="Y7494" s="53"/>
      <c r="Z7494" s="62"/>
    </row>
    <row r="7495" spans="1:26" s="20" customFormat="1" x14ac:dyDescent="0.2">
      <c r="A7495" s="43"/>
      <c r="B7495" s="48"/>
      <c r="C7495" s="49"/>
      <c r="D7495" s="49"/>
      <c r="E7495" s="50"/>
      <c r="F7495" s="43"/>
      <c r="G7495" s="43"/>
      <c r="H7495" s="45"/>
      <c r="I7495" s="23"/>
      <c r="N7495" s="54"/>
      <c r="Y7495" s="53"/>
      <c r="Z7495" s="62"/>
    </row>
    <row r="7496" spans="1:26" s="20" customFormat="1" x14ac:dyDescent="0.2">
      <c r="A7496" s="43"/>
      <c r="B7496" s="48"/>
      <c r="C7496" s="49"/>
      <c r="D7496" s="49"/>
      <c r="E7496" s="50"/>
      <c r="F7496" s="43"/>
      <c r="G7496" s="43"/>
      <c r="H7496" s="45"/>
      <c r="I7496" s="23"/>
      <c r="N7496" s="54"/>
      <c r="Y7496" s="53"/>
      <c r="Z7496" s="62"/>
    </row>
    <row r="7497" spans="1:26" s="20" customFormat="1" x14ac:dyDescent="0.2">
      <c r="A7497" s="43"/>
      <c r="B7497" s="48"/>
      <c r="C7497" s="49"/>
      <c r="D7497" s="49"/>
      <c r="E7497" s="50"/>
      <c r="F7497" s="43"/>
      <c r="G7497" s="43"/>
      <c r="H7497" s="45"/>
      <c r="I7497" s="23"/>
      <c r="N7497" s="54"/>
      <c r="Y7497" s="53"/>
      <c r="Z7497" s="62"/>
    </row>
    <row r="7498" spans="1:26" s="20" customFormat="1" x14ac:dyDescent="0.2">
      <c r="A7498" s="43"/>
      <c r="B7498" s="48"/>
      <c r="C7498" s="49"/>
      <c r="D7498" s="49"/>
      <c r="E7498" s="50"/>
      <c r="F7498" s="43"/>
      <c r="G7498" s="43"/>
      <c r="H7498" s="45"/>
      <c r="I7498" s="23"/>
      <c r="N7498" s="54"/>
      <c r="Y7498" s="53"/>
      <c r="Z7498" s="62"/>
    </row>
    <row r="7499" spans="1:26" s="20" customFormat="1" x14ac:dyDescent="0.2">
      <c r="A7499" s="43"/>
      <c r="B7499" s="48"/>
      <c r="C7499" s="49"/>
      <c r="D7499" s="49"/>
      <c r="E7499" s="50"/>
      <c r="F7499" s="43"/>
      <c r="G7499" s="43"/>
      <c r="H7499" s="45"/>
      <c r="I7499" s="23"/>
      <c r="N7499" s="54"/>
      <c r="Y7499" s="53"/>
      <c r="Z7499" s="62"/>
    </row>
    <row r="7500" spans="1:26" s="20" customFormat="1" x14ac:dyDescent="0.2">
      <c r="A7500" s="43"/>
      <c r="B7500" s="48"/>
      <c r="C7500" s="49"/>
      <c r="D7500" s="49"/>
      <c r="E7500" s="50"/>
      <c r="F7500" s="43"/>
      <c r="G7500" s="43"/>
      <c r="H7500" s="45"/>
      <c r="I7500" s="23"/>
      <c r="N7500" s="54"/>
      <c r="Y7500" s="53"/>
      <c r="Z7500" s="62"/>
    </row>
    <row r="7501" spans="1:26" s="20" customFormat="1" x14ac:dyDescent="0.2">
      <c r="A7501" s="43"/>
      <c r="B7501" s="48"/>
      <c r="C7501" s="49"/>
      <c r="D7501" s="49"/>
      <c r="E7501" s="50"/>
      <c r="F7501" s="43"/>
      <c r="G7501" s="43"/>
      <c r="H7501" s="45"/>
      <c r="I7501" s="23"/>
      <c r="N7501" s="54"/>
      <c r="Y7501" s="53"/>
      <c r="Z7501" s="62"/>
    </row>
    <row r="7502" spans="1:26" s="20" customFormat="1" x14ac:dyDescent="0.2">
      <c r="A7502" s="43"/>
      <c r="B7502" s="48"/>
      <c r="C7502" s="49"/>
      <c r="D7502" s="49"/>
      <c r="E7502" s="50"/>
      <c r="F7502" s="43"/>
      <c r="G7502" s="43"/>
      <c r="H7502" s="45"/>
      <c r="I7502" s="23"/>
      <c r="N7502" s="54"/>
      <c r="Y7502" s="53"/>
      <c r="Z7502" s="62"/>
    </row>
    <row r="7503" spans="1:26" s="20" customFormat="1" x14ac:dyDescent="0.2">
      <c r="A7503" s="43"/>
      <c r="B7503" s="48"/>
      <c r="C7503" s="49"/>
      <c r="D7503" s="49"/>
      <c r="E7503" s="50"/>
      <c r="F7503" s="43"/>
      <c r="G7503" s="43"/>
      <c r="H7503" s="45"/>
      <c r="I7503" s="23"/>
      <c r="N7503" s="54"/>
      <c r="Y7503" s="53"/>
      <c r="Z7503" s="62"/>
    </row>
    <row r="7504" spans="1:26" s="20" customFormat="1" x14ac:dyDescent="0.2">
      <c r="A7504" s="43"/>
      <c r="B7504" s="48"/>
      <c r="C7504" s="49"/>
      <c r="D7504" s="49"/>
      <c r="E7504" s="50"/>
      <c r="F7504" s="43"/>
      <c r="G7504" s="43"/>
      <c r="H7504" s="45"/>
      <c r="I7504" s="23"/>
      <c r="N7504" s="54"/>
      <c r="Y7504" s="53"/>
      <c r="Z7504" s="62"/>
    </row>
    <row r="7505" spans="1:26" s="20" customFormat="1" x14ac:dyDescent="0.2">
      <c r="A7505" s="43"/>
      <c r="B7505" s="48"/>
      <c r="C7505" s="49"/>
      <c r="D7505" s="49"/>
      <c r="E7505" s="50"/>
      <c r="F7505" s="43"/>
      <c r="G7505" s="43"/>
      <c r="H7505" s="45"/>
      <c r="I7505" s="23"/>
      <c r="N7505" s="54"/>
      <c r="Y7505" s="53"/>
      <c r="Z7505" s="62"/>
    </row>
    <row r="7506" spans="1:26" s="20" customFormat="1" x14ac:dyDescent="0.2">
      <c r="A7506" s="43"/>
      <c r="B7506" s="48"/>
      <c r="C7506" s="49"/>
      <c r="D7506" s="49"/>
      <c r="E7506" s="50"/>
      <c r="F7506" s="43"/>
      <c r="G7506" s="43"/>
      <c r="H7506" s="45"/>
      <c r="I7506" s="23"/>
      <c r="N7506" s="54"/>
      <c r="Y7506" s="53"/>
      <c r="Z7506" s="62"/>
    </row>
    <row r="7507" spans="1:26" s="20" customFormat="1" x14ac:dyDescent="0.2">
      <c r="A7507" s="43"/>
      <c r="B7507" s="48"/>
      <c r="C7507" s="49"/>
      <c r="D7507" s="49"/>
      <c r="E7507" s="50"/>
      <c r="F7507" s="43"/>
      <c r="G7507" s="43"/>
      <c r="H7507" s="45"/>
      <c r="I7507" s="23"/>
      <c r="N7507" s="54"/>
      <c r="Y7507" s="53"/>
      <c r="Z7507" s="62"/>
    </row>
    <row r="7508" spans="1:26" s="20" customFormat="1" x14ac:dyDescent="0.2">
      <c r="A7508" s="43"/>
      <c r="B7508" s="48"/>
      <c r="C7508" s="49"/>
      <c r="D7508" s="49"/>
      <c r="E7508" s="50"/>
      <c r="F7508" s="43"/>
      <c r="G7508" s="43"/>
      <c r="H7508" s="45"/>
      <c r="I7508" s="23"/>
      <c r="N7508" s="54"/>
      <c r="Y7508" s="53"/>
      <c r="Z7508" s="62"/>
    </row>
    <row r="7509" spans="1:26" s="20" customFormat="1" x14ac:dyDescent="0.2">
      <c r="A7509" s="43"/>
      <c r="B7509" s="48"/>
      <c r="C7509" s="49"/>
      <c r="D7509" s="49"/>
      <c r="E7509" s="50"/>
      <c r="F7509" s="43"/>
      <c r="G7509" s="43"/>
      <c r="H7509" s="45"/>
      <c r="I7509" s="23"/>
      <c r="N7509" s="54"/>
      <c r="Y7509" s="53"/>
      <c r="Z7509" s="62"/>
    </row>
    <row r="7510" spans="1:26" s="20" customFormat="1" x14ac:dyDescent="0.2">
      <c r="A7510" s="43"/>
      <c r="B7510" s="48"/>
      <c r="C7510" s="49"/>
      <c r="D7510" s="49"/>
      <c r="E7510" s="50"/>
      <c r="F7510" s="43"/>
      <c r="G7510" s="43"/>
      <c r="H7510" s="45"/>
      <c r="I7510" s="23"/>
      <c r="N7510" s="54"/>
      <c r="Y7510" s="53"/>
      <c r="Z7510" s="62"/>
    </row>
    <row r="7511" spans="1:26" s="20" customFormat="1" x14ac:dyDescent="0.2">
      <c r="A7511" s="43"/>
      <c r="B7511" s="48"/>
      <c r="C7511" s="49"/>
      <c r="D7511" s="49"/>
      <c r="E7511" s="50"/>
      <c r="F7511" s="43"/>
      <c r="G7511" s="43"/>
      <c r="H7511" s="45"/>
      <c r="I7511" s="23"/>
      <c r="N7511" s="54"/>
      <c r="Y7511" s="53"/>
      <c r="Z7511" s="62"/>
    </row>
    <row r="7512" spans="1:26" s="20" customFormat="1" x14ac:dyDescent="0.2">
      <c r="A7512" s="43"/>
      <c r="B7512" s="48"/>
      <c r="C7512" s="49"/>
      <c r="D7512" s="49"/>
      <c r="E7512" s="50"/>
      <c r="F7512" s="43"/>
      <c r="G7512" s="43"/>
      <c r="H7512" s="45"/>
      <c r="I7512" s="23"/>
      <c r="N7512" s="54"/>
      <c r="Y7512" s="53"/>
      <c r="Z7512" s="62"/>
    </row>
    <row r="7513" spans="1:26" s="20" customFormat="1" x14ac:dyDescent="0.2">
      <c r="A7513" s="43"/>
      <c r="B7513" s="48"/>
      <c r="C7513" s="49"/>
      <c r="D7513" s="49"/>
      <c r="E7513" s="50"/>
      <c r="F7513" s="43"/>
      <c r="G7513" s="43"/>
      <c r="H7513" s="45"/>
      <c r="I7513" s="23"/>
      <c r="N7513" s="54"/>
      <c r="Y7513" s="53"/>
      <c r="Z7513" s="62"/>
    </row>
    <row r="7514" spans="1:26" s="20" customFormat="1" x14ac:dyDescent="0.2">
      <c r="A7514" s="43"/>
      <c r="B7514" s="48"/>
      <c r="C7514" s="49"/>
      <c r="D7514" s="49"/>
      <c r="E7514" s="50"/>
      <c r="F7514" s="43"/>
      <c r="G7514" s="43"/>
      <c r="H7514" s="45"/>
      <c r="I7514" s="23"/>
      <c r="N7514" s="54"/>
      <c r="Y7514" s="53"/>
      <c r="Z7514" s="62"/>
    </row>
    <row r="7515" spans="1:26" s="20" customFormat="1" x14ac:dyDescent="0.2">
      <c r="A7515" s="43"/>
      <c r="B7515" s="48"/>
      <c r="C7515" s="49"/>
      <c r="D7515" s="49"/>
      <c r="E7515" s="50"/>
      <c r="F7515" s="43"/>
      <c r="G7515" s="43"/>
      <c r="H7515" s="45"/>
      <c r="I7515" s="23"/>
      <c r="N7515" s="54"/>
      <c r="Y7515" s="53"/>
      <c r="Z7515" s="62"/>
    </row>
    <row r="7516" spans="1:26" s="20" customFormat="1" x14ac:dyDescent="0.2">
      <c r="A7516" s="43"/>
      <c r="B7516" s="48"/>
      <c r="C7516" s="49"/>
      <c r="D7516" s="49"/>
      <c r="E7516" s="50"/>
      <c r="F7516" s="43"/>
      <c r="G7516" s="43"/>
      <c r="H7516" s="45"/>
      <c r="I7516" s="23"/>
      <c r="N7516" s="54"/>
      <c r="Y7516" s="53"/>
      <c r="Z7516" s="62"/>
    </row>
    <row r="7517" spans="1:26" s="20" customFormat="1" x14ac:dyDescent="0.2">
      <c r="A7517" s="43"/>
      <c r="B7517" s="48"/>
      <c r="C7517" s="49"/>
      <c r="D7517" s="49"/>
      <c r="E7517" s="50"/>
      <c r="F7517" s="43"/>
      <c r="G7517" s="43"/>
      <c r="H7517" s="45"/>
      <c r="I7517" s="23"/>
      <c r="N7517" s="54"/>
      <c r="Y7517" s="53"/>
      <c r="Z7517" s="62"/>
    </row>
    <row r="7518" spans="1:26" s="20" customFormat="1" x14ac:dyDescent="0.2">
      <c r="A7518" s="43"/>
      <c r="B7518" s="48"/>
      <c r="C7518" s="49"/>
      <c r="D7518" s="49"/>
      <c r="E7518" s="50"/>
      <c r="F7518" s="43"/>
      <c r="G7518" s="43"/>
      <c r="H7518" s="45"/>
      <c r="I7518" s="23"/>
      <c r="N7518" s="54"/>
      <c r="Y7518" s="53"/>
      <c r="Z7518" s="62"/>
    </row>
    <row r="7519" spans="1:26" s="20" customFormat="1" x14ac:dyDescent="0.2">
      <c r="A7519" s="43"/>
      <c r="B7519" s="48"/>
      <c r="C7519" s="49"/>
      <c r="D7519" s="49"/>
      <c r="E7519" s="50"/>
      <c r="F7519" s="43"/>
      <c r="G7519" s="43"/>
      <c r="H7519" s="45"/>
      <c r="I7519" s="23"/>
      <c r="N7519" s="54"/>
      <c r="Y7519" s="53"/>
      <c r="Z7519" s="62"/>
    </row>
    <row r="7520" spans="1:26" s="20" customFormat="1" x14ac:dyDescent="0.2">
      <c r="A7520" s="43"/>
      <c r="B7520" s="48"/>
      <c r="C7520" s="49"/>
      <c r="D7520" s="49"/>
      <c r="E7520" s="50"/>
      <c r="F7520" s="43"/>
      <c r="G7520" s="43"/>
      <c r="H7520" s="45"/>
      <c r="I7520" s="23"/>
      <c r="N7520" s="54"/>
      <c r="Y7520" s="53"/>
      <c r="Z7520" s="62"/>
    </row>
    <row r="7521" spans="1:26" s="20" customFormat="1" x14ac:dyDescent="0.2">
      <c r="A7521" s="43"/>
      <c r="B7521" s="48"/>
      <c r="C7521" s="49"/>
      <c r="D7521" s="49"/>
      <c r="E7521" s="50"/>
      <c r="F7521" s="43"/>
      <c r="G7521" s="43"/>
      <c r="H7521" s="45"/>
      <c r="I7521" s="23"/>
      <c r="N7521" s="54"/>
      <c r="Y7521" s="53"/>
      <c r="Z7521" s="62"/>
    </row>
    <row r="7522" spans="1:26" s="20" customFormat="1" x14ac:dyDescent="0.2">
      <c r="A7522" s="43"/>
      <c r="B7522" s="48"/>
      <c r="C7522" s="49"/>
      <c r="D7522" s="49"/>
      <c r="E7522" s="50"/>
      <c r="F7522" s="43"/>
      <c r="G7522" s="43"/>
      <c r="H7522" s="45"/>
      <c r="I7522" s="23"/>
      <c r="N7522" s="54"/>
      <c r="Y7522" s="53"/>
      <c r="Z7522" s="62"/>
    </row>
    <row r="7523" spans="1:26" s="20" customFormat="1" x14ac:dyDescent="0.2">
      <c r="A7523" s="43"/>
      <c r="B7523" s="48"/>
      <c r="C7523" s="49"/>
      <c r="D7523" s="49"/>
      <c r="E7523" s="50"/>
      <c r="F7523" s="43"/>
      <c r="G7523" s="43"/>
      <c r="H7523" s="45"/>
      <c r="I7523" s="23"/>
      <c r="N7523" s="54"/>
      <c r="Y7523" s="53"/>
      <c r="Z7523" s="62"/>
    </row>
    <row r="7524" spans="1:26" s="20" customFormat="1" x14ac:dyDescent="0.2">
      <c r="A7524" s="43"/>
      <c r="B7524" s="48"/>
      <c r="C7524" s="49"/>
      <c r="D7524" s="49"/>
      <c r="E7524" s="50"/>
      <c r="F7524" s="43"/>
      <c r="G7524" s="43"/>
      <c r="H7524" s="45"/>
      <c r="I7524" s="23"/>
      <c r="N7524" s="54"/>
      <c r="Y7524" s="53"/>
      <c r="Z7524" s="62"/>
    </row>
    <row r="7525" spans="1:26" s="20" customFormat="1" x14ac:dyDescent="0.2">
      <c r="A7525" s="43"/>
      <c r="B7525" s="48"/>
      <c r="C7525" s="49"/>
      <c r="D7525" s="49"/>
      <c r="E7525" s="50"/>
      <c r="F7525" s="43"/>
      <c r="G7525" s="43"/>
      <c r="H7525" s="45"/>
      <c r="I7525" s="23"/>
      <c r="N7525" s="54"/>
      <c r="Y7525" s="53"/>
      <c r="Z7525" s="62"/>
    </row>
    <row r="7526" spans="1:26" s="20" customFormat="1" x14ac:dyDescent="0.2">
      <c r="A7526" s="43"/>
      <c r="B7526" s="48"/>
      <c r="C7526" s="49"/>
      <c r="D7526" s="49"/>
      <c r="E7526" s="50"/>
      <c r="F7526" s="43"/>
      <c r="G7526" s="43"/>
      <c r="H7526" s="45"/>
      <c r="I7526" s="23"/>
      <c r="N7526" s="54"/>
      <c r="Y7526" s="53"/>
      <c r="Z7526" s="62"/>
    </row>
    <row r="7527" spans="1:26" s="20" customFormat="1" x14ac:dyDescent="0.2">
      <c r="A7527" s="43"/>
      <c r="B7527" s="48"/>
      <c r="C7527" s="49"/>
      <c r="D7527" s="49"/>
      <c r="E7527" s="50"/>
      <c r="F7527" s="43"/>
      <c r="G7527" s="43"/>
      <c r="H7527" s="45"/>
      <c r="I7527" s="23"/>
      <c r="N7527" s="54"/>
      <c r="Y7527" s="53"/>
      <c r="Z7527" s="62"/>
    </row>
    <row r="7528" spans="1:26" s="20" customFormat="1" x14ac:dyDescent="0.2">
      <c r="A7528" s="43"/>
      <c r="B7528" s="48"/>
      <c r="C7528" s="49"/>
      <c r="D7528" s="49"/>
      <c r="E7528" s="50"/>
      <c r="F7528" s="43"/>
      <c r="G7528" s="43"/>
      <c r="H7528" s="45"/>
      <c r="I7528" s="23"/>
      <c r="N7528" s="54"/>
      <c r="Y7528" s="53"/>
      <c r="Z7528" s="62"/>
    </row>
    <row r="7529" spans="1:26" s="20" customFormat="1" x14ac:dyDescent="0.2">
      <c r="A7529" s="43"/>
      <c r="B7529" s="48"/>
      <c r="C7529" s="49"/>
      <c r="D7529" s="49"/>
      <c r="E7529" s="50"/>
      <c r="F7529" s="43"/>
      <c r="G7529" s="43"/>
      <c r="H7529" s="45"/>
      <c r="I7529" s="23"/>
      <c r="N7529" s="54"/>
      <c r="Y7529" s="53"/>
      <c r="Z7529" s="62"/>
    </row>
    <row r="7530" spans="1:26" s="20" customFormat="1" x14ac:dyDescent="0.2">
      <c r="A7530" s="43"/>
      <c r="B7530" s="48"/>
      <c r="C7530" s="49"/>
      <c r="D7530" s="49"/>
      <c r="E7530" s="50"/>
      <c r="F7530" s="43"/>
      <c r="G7530" s="43"/>
      <c r="H7530" s="45"/>
      <c r="I7530" s="23"/>
      <c r="N7530" s="54"/>
      <c r="Y7530" s="53"/>
      <c r="Z7530" s="62"/>
    </row>
    <row r="7531" spans="1:26" s="20" customFormat="1" x14ac:dyDescent="0.2">
      <c r="A7531" s="43"/>
      <c r="B7531" s="48"/>
      <c r="C7531" s="49"/>
      <c r="D7531" s="49"/>
      <c r="E7531" s="50"/>
      <c r="F7531" s="43"/>
      <c r="G7531" s="43"/>
      <c r="H7531" s="45"/>
      <c r="I7531" s="23"/>
      <c r="N7531" s="54"/>
      <c r="Y7531" s="53"/>
      <c r="Z7531" s="62"/>
    </row>
    <row r="7532" spans="1:26" s="20" customFormat="1" x14ac:dyDescent="0.2">
      <c r="A7532" s="43"/>
      <c r="B7532" s="48"/>
      <c r="C7532" s="49"/>
      <c r="D7532" s="49"/>
      <c r="E7532" s="50"/>
      <c r="F7532" s="43"/>
      <c r="G7532" s="43"/>
      <c r="H7532" s="45"/>
      <c r="I7532" s="23"/>
      <c r="N7532" s="54"/>
      <c r="Y7532" s="53"/>
      <c r="Z7532" s="62"/>
    </row>
    <row r="7533" spans="1:26" s="20" customFormat="1" x14ac:dyDescent="0.2">
      <c r="A7533" s="43"/>
      <c r="B7533" s="48"/>
      <c r="C7533" s="49"/>
      <c r="D7533" s="49"/>
      <c r="E7533" s="50"/>
      <c r="F7533" s="43"/>
      <c r="G7533" s="43"/>
      <c r="H7533" s="45"/>
      <c r="I7533" s="23"/>
      <c r="N7533" s="54"/>
      <c r="Y7533" s="53"/>
      <c r="Z7533" s="62"/>
    </row>
    <row r="7534" spans="1:26" s="20" customFormat="1" x14ac:dyDescent="0.2">
      <c r="A7534" s="43"/>
      <c r="B7534" s="48"/>
      <c r="C7534" s="49"/>
      <c r="D7534" s="49"/>
      <c r="E7534" s="50"/>
      <c r="F7534" s="43"/>
      <c r="G7534" s="43"/>
      <c r="H7534" s="45"/>
      <c r="I7534" s="23"/>
      <c r="N7534" s="54"/>
      <c r="Y7534" s="53"/>
      <c r="Z7534" s="62"/>
    </row>
    <row r="7535" spans="1:26" s="20" customFormat="1" x14ac:dyDescent="0.2">
      <c r="A7535" s="43"/>
      <c r="B7535" s="48"/>
      <c r="C7535" s="49"/>
      <c r="D7535" s="49"/>
      <c r="E7535" s="50"/>
      <c r="F7535" s="43"/>
      <c r="G7535" s="43"/>
      <c r="H7535" s="45"/>
      <c r="I7535" s="23"/>
      <c r="N7535" s="54"/>
      <c r="Y7535" s="53"/>
      <c r="Z7535" s="62"/>
    </row>
    <row r="7536" spans="1:26" s="20" customFormat="1" x14ac:dyDescent="0.2">
      <c r="A7536" s="43"/>
      <c r="B7536" s="48"/>
      <c r="C7536" s="49"/>
      <c r="D7536" s="49"/>
      <c r="E7536" s="50"/>
      <c r="F7536" s="43"/>
      <c r="G7536" s="43"/>
      <c r="H7536" s="45"/>
      <c r="I7536" s="23"/>
      <c r="N7536" s="54"/>
      <c r="Y7536" s="53"/>
      <c r="Z7536" s="62"/>
    </row>
    <row r="7537" spans="1:26" s="20" customFormat="1" x14ac:dyDescent="0.2">
      <c r="A7537" s="43"/>
      <c r="B7537" s="48"/>
      <c r="C7537" s="49"/>
      <c r="D7537" s="49"/>
      <c r="E7537" s="50"/>
      <c r="F7537" s="43"/>
      <c r="G7537" s="43"/>
      <c r="H7537" s="45"/>
      <c r="I7537" s="23"/>
      <c r="N7537" s="54"/>
      <c r="Y7537" s="53"/>
      <c r="Z7537" s="62"/>
    </row>
    <row r="7538" spans="1:26" s="20" customFormat="1" x14ac:dyDescent="0.2">
      <c r="A7538" s="43"/>
      <c r="B7538" s="48"/>
      <c r="C7538" s="49"/>
      <c r="D7538" s="49"/>
      <c r="E7538" s="50"/>
      <c r="F7538" s="43"/>
      <c r="G7538" s="43"/>
      <c r="H7538" s="45"/>
      <c r="I7538" s="23"/>
      <c r="N7538" s="54"/>
      <c r="Y7538" s="53"/>
      <c r="Z7538" s="62"/>
    </row>
    <row r="7539" spans="1:26" s="20" customFormat="1" x14ac:dyDescent="0.2">
      <c r="A7539" s="43"/>
      <c r="B7539" s="48"/>
      <c r="C7539" s="49"/>
      <c r="D7539" s="49"/>
      <c r="E7539" s="50"/>
      <c r="F7539" s="43"/>
      <c r="G7539" s="43"/>
      <c r="H7539" s="45"/>
      <c r="I7539" s="23"/>
      <c r="N7539" s="54"/>
      <c r="Y7539" s="53"/>
      <c r="Z7539" s="62"/>
    </row>
    <row r="7540" spans="1:26" s="20" customFormat="1" x14ac:dyDescent="0.2">
      <c r="A7540" s="43"/>
      <c r="B7540" s="48"/>
      <c r="C7540" s="49"/>
      <c r="D7540" s="49"/>
      <c r="E7540" s="50"/>
      <c r="F7540" s="43"/>
      <c r="G7540" s="43"/>
      <c r="H7540" s="45"/>
      <c r="I7540" s="23"/>
      <c r="N7540" s="54"/>
      <c r="Y7540" s="53"/>
      <c r="Z7540" s="62"/>
    </row>
    <row r="7541" spans="1:26" s="20" customFormat="1" x14ac:dyDescent="0.2">
      <c r="A7541" s="43"/>
      <c r="B7541" s="48"/>
      <c r="C7541" s="49"/>
      <c r="D7541" s="49"/>
      <c r="E7541" s="50"/>
      <c r="F7541" s="43"/>
      <c r="G7541" s="43"/>
      <c r="H7541" s="45"/>
      <c r="I7541" s="23"/>
      <c r="N7541" s="54"/>
      <c r="Y7541" s="53"/>
      <c r="Z7541" s="62"/>
    </row>
    <row r="7542" spans="1:26" s="20" customFormat="1" x14ac:dyDescent="0.2">
      <c r="A7542" s="43"/>
      <c r="B7542" s="48"/>
      <c r="C7542" s="49"/>
      <c r="D7542" s="49"/>
      <c r="E7542" s="50"/>
      <c r="F7542" s="43"/>
      <c r="G7542" s="43"/>
      <c r="H7542" s="45"/>
      <c r="I7542" s="23"/>
      <c r="N7542" s="54"/>
      <c r="Y7542" s="53"/>
      <c r="Z7542" s="62"/>
    </row>
    <row r="7543" spans="1:26" s="20" customFormat="1" x14ac:dyDescent="0.2">
      <c r="A7543" s="43"/>
      <c r="B7543" s="48"/>
      <c r="C7543" s="49"/>
      <c r="D7543" s="49"/>
      <c r="E7543" s="50"/>
      <c r="F7543" s="43"/>
      <c r="G7543" s="43"/>
      <c r="H7543" s="45"/>
      <c r="I7543" s="23"/>
      <c r="N7543" s="54"/>
      <c r="Y7543" s="53"/>
      <c r="Z7543" s="62"/>
    </row>
    <row r="7544" spans="1:26" s="20" customFormat="1" x14ac:dyDescent="0.2">
      <c r="A7544" s="43"/>
      <c r="B7544" s="48"/>
      <c r="C7544" s="49"/>
      <c r="D7544" s="49"/>
      <c r="E7544" s="50"/>
      <c r="F7544" s="43"/>
      <c r="G7544" s="43"/>
      <c r="H7544" s="45"/>
      <c r="I7544" s="23"/>
      <c r="N7544" s="54"/>
      <c r="Y7544" s="53"/>
      <c r="Z7544" s="62"/>
    </row>
    <row r="7545" spans="1:26" s="20" customFormat="1" x14ac:dyDescent="0.2">
      <c r="A7545" s="43"/>
      <c r="B7545" s="48"/>
      <c r="C7545" s="49"/>
      <c r="D7545" s="49"/>
      <c r="E7545" s="50"/>
      <c r="F7545" s="43"/>
      <c r="G7545" s="43"/>
      <c r="H7545" s="45"/>
      <c r="I7545" s="23"/>
      <c r="N7545" s="54"/>
      <c r="Y7545" s="53"/>
      <c r="Z7545" s="62"/>
    </row>
    <row r="7546" spans="1:26" s="20" customFormat="1" x14ac:dyDescent="0.2">
      <c r="A7546" s="43"/>
      <c r="B7546" s="48"/>
      <c r="C7546" s="49"/>
      <c r="D7546" s="49"/>
      <c r="E7546" s="50"/>
      <c r="F7546" s="43"/>
      <c r="G7546" s="43"/>
      <c r="H7546" s="45"/>
      <c r="I7546" s="23"/>
      <c r="N7546" s="54"/>
      <c r="Y7546" s="53"/>
      <c r="Z7546" s="62"/>
    </row>
    <row r="7547" spans="1:26" s="20" customFormat="1" x14ac:dyDescent="0.2">
      <c r="A7547" s="43"/>
      <c r="B7547" s="48"/>
      <c r="C7547" s="49"/>
      <c r="D7547" s="49"/>
      <c r="E7547" s="50"/>
      <c r="F7547" s="43"/>
      <c r="G7547" s="43"/>
      <c r="H7547" s="45"/>
      <c r="I7547" s="23"/>
      <c r="N7547" s="54"/>
      <c r="Y7547" s="53"/>
      <c r="Z7547" s="62"/>
    </row>
    <row r="7548" spans="1:26" s="20" customFormat="1" x14ac:dyDescent="0.2">
      <c r="A7548" s="43"/>
      <c r="B7548" s="48"/>
      <c r="C7548" s="49"/>
      <c r="D7548" s="49"/>
      <c r="E7548" s="50"/>
      <c r="F7548" s="43"/>
      <c r="G7548" s="43"/>
      <c r="H7548" s="45"/>
      <c r="I7548" s="23"/>
      <c r="N7548" s="54"/>
      <c r="Y7548" s="53"/>
      <c r="Z7548" s="62"/>
    </row>
    <row r="7549" spans="1:26" s="20" customFormat="1" x14ac:dyDescent="0.2">
      <c r="A7549" s="43"/>
      <c r="B7549" s="48"/>
      <c r="C7549" s="49"/>
      <c r="D7549" s="49"/>
      <c r="E7549" s="50"/>
      <c r="F7549" s="43"/>
      <c r="G7549" s="43"/>
      <c r="H7549" s="45"/>
      <c r="I7549" s="23"/>
      <c r="N7549" s="54"/>
      <c r="Y7549" s="53"/>
      <c r="Z7549" s="62"/>
    </row>
    <row r="7550" spans="1:26" s="20" customFormat="1" x14ac:dyDescent="0.2">
      <c r="A7550" s="43"/>
      <c r="B7550" s="48"/>
      <c r="C7550" s="49"/>
      <c r="D7550" s="49"/>
      <c r="E7550" s="50"/>
      <c r="F7550" s="43"/>
      <c r="G7550" s="43"/>
      <c r="H7550" s="45"/>
      <c r="I7550" s="23"/>
      <c r="N7550" s="54"/>
      <c r="Y7550" s="53"/>
      <c r="Z7550" s="62"/>
    </row>
    <row r="7551" spans="1:26" s="20" customFormat="1" x14ac:dyDescent="0.2">
      <c r="A7551" s="43"/>
      <c r="B7551" s="48"/>
      <c r="C7551" s="49"/>
      <c r="D7551" s="49"/>
      <c r="E7551" s="50"/>
      <c r="F7551" s="43"/>
      <c r="G7551" s="43"/>
      <c r="H7551" s="45"/>
      <c r="I7551" s="23"/>
      <c r="N7551" s="54"/>
      <c r="Y7551" s="53"/>
      <c r="Z7551" s="62"/>
    </row>
    <row r="7552" spans="1:26" s="20" customFormat="1" x14ac:dyDescent="0.2">
      <c r="A7552" s="43"/>
      <c r="B7552" s="48"/>
      <c r="C7552" s="49"/>
      <c r="D7552" s="49"/>
      <c r="E7552" s="50"/>
      <c r="F7552" s="43"/>
      <c r="G7552" s="43"/>
      <c r="H7552" s="45"/>
      <c r="I7552" s="23"/>
      <c r="N7552" s="54"/>
      <c r="Y7552" s="53"/>
      <c r="Z7552" s="62"/>
    </row>
    <row r="7553" spans="1:26" s="20" customFormat="1" x14ac:dyDescent="0.2">
      <c r="A7553" s="43"/>
      <c r="B7553" s="48"/>
      <c r="C7553" s="49"/>
      <c r="D7553" s="49"/>
      <c r="E7553" s="50"/>
      <c r="F7553" s="43"/>
      <c r="G7553" s="43"/>
      <c r="H7553" s="45"/>
      <c r="I7553" s="23"/>
      <c r="N7553" s="54"/>
      <c r="Y7553" s="53"/>
      <c r="Z7553" s="62"/>
    </row>
    <row r="7554" spans="1:26" s="20" customFormat="1" x14ac:dyDescent="0.2">
      <c r="A7554" s="43"/>
      <c r="B7554" s="48"/>
      <c r="C7554" s="49"/>
      <c r="D7554" s="49"/>
      <c r="E7554" s="50"/>
      <c r="F7554" s="43"/>
      <c r="G7554" s="43"/>
      <c r="H7554" s="45"/>
      <c r="I7554" s="23"/>
      <c r="N7554" s="54"/>
      <c r="Y7554" s="53"/>
      <c r="Z7554" s="62"/>
    </row>
    <row r="7555" spans="1:26" s="20" customFormat="1" x14ac:dyDescent="0.2">
      <c r="A7555" s="43"/>
      <c r="B7555" s="48"/>
      <c r="C7555" s="49"/>
      <c r="D7555" s="49"/>
      <c r="E7555" s="50"/>
      <c r="F7555" s="43"/>
      <c r="G7555" s="43"/>
      <c r="H7555" s="45"/>
      <c r="I7555" s="23"/>
      <c r="N7555" s="54"/>
      <c r="Y7555" s="53"/>
      <c r="Z7555" s="62"/>
    </row>
    <row r="7556" spans="1:26" s="20" customFormat="1" x14ac:dyDescent="0.2">
      <c r="A7556" s="43"/>
      <c r="B7556" s="48"/>
      <c r="C7556" s="49"/>
      <c r="D7556" s="49"/>
      <c r="E7556" s="50"/>
      <c r="F7556" s="43"/>
      <c r="G7556" s="43"/>
      <c r="H7556" s="45"/>
      <c r="I7556" s="23"/>
      <c r="N7556" s="54"/>
      <c r="Y7556" s="53"/>
      <c r="Z7556" s="62"/>
    </row>
    <row r="7557" spans="1:26" s="20" customFormat="1" x14ac:dyDescent="0.2">
      <c r="A7557" s="43"/>
      <c r="B7557" s="48"/>
      <c r="C7557" s="49"/>
      <c r="D7557" s="49"/>
      <c r="E7557" s="50"/>
      <c r="F7557" s="43"/>
      <c r="G7557" s="43"/>
      <c r="H7557" s="45"/>
      <c r="I7557" s="23"/>
      <c r="N7557" s="54"/>
      <c r="Y7557" s="53"/>
      <c r="Z7557" s="62"/>
    </row>
    <row r="7558" spans="1:26" s="20" customFormat="1" x14ac:dyDescent="0.2">
      <c r="A7558" s="43"/>
      <c r="B7558" s="48"/>
      <c r="C7558" s="49"/>
      <c r="D7558" s="49"/>
      <c r="E7558" s="50"/>
      <c r="F7558" s="43"/>
      <c r="G7558" s="43"/>
      <c r="H7558" s="45"/>
      <c r="I7558" s="23"/>
      <c r="N7558" s="54"/>
      <c r="Y7558" s="53"/>
      <c r="Z7558" s="62"/>
    </row>
    <row r="7559" spans="1:26" s="20" customFormat="1" x14ac:dyDescent="0.2">
      <c r="A7559" s="43"/>
      <c r="B7559" s="48"/>
      <c r="C7559" s="49"/>
      <c r="D7559" s="49"/>
      <c r="E7559" s="50"/>
      <c r="F7559" s="43"/>
      <c r="G7559" s="43"/>
      <c r="H7559" s="45"/>
      <c r="I7559" s="23"/>
      <c r="N7559" s="54"/>
      <c r="Y7559" s="53"/>
      <c r="Z7559" s="62"/>
    </row>
    <row r="7560" spans="1:26" s="20" customFormat="1" x14ac:dyDescent="0.2">
      <c r="A7560" s="43"/>
      <c r="B7560" s="48"/>
      <c r="C7560" s="49"/>
      <c r="D7560" s="49"/>
      <c r="E7560" s="50"/>
      <c r="F7560" s="43"/>
      <c r="G7560" s="43"/>
      <c r="H7560" s="45"/>
      <c r="I7560" s="23"/>
      <c r="N7560" s="54"/>
      <c r="Y7560" s="53"/>
      <c r="Z7560" s="62"/>
    </row>
    <row r="7561" spans="1:26" s="20" customFormat="1" x14ac:dyDescent="0.2">
      <c r="A7561" s="43"/>
      <c r="B7561" s="48"/>
      <c r="C7561" s="49"/>
      <c r="D7561" s="49"/>
      <c r="E7561" s="50"/>
      <c r="F7561" s="43"/>
      <c r="G7561" s="43"/>
      <c r="H7561" s="45"/>
      <c r="I7561" s="23"/>
      <c r="N7561" s="54"/>
      <c r="Y7561" s="53"/>
      <c r="Z7561" s="62"/>
    </row>
    <row r="7562" spans="1:26" s="20" customFormat="1" x14ac:dyDescent="0.2">
      <c r="A7562" s="43"/>
      <c r="B7562" s="48"/>
      <c r="C7562" s="49"/>
      <c r="D7562" s="49"/>
      <c r="E7562" s="50"/>
      <c r="F7562" s="43"/>
      <c r="G7562" s="43"/>
      <c r="H7562" s="45"/>
      <c r="I7562" s="23"/>
      <c r="N7562" s="54"/>
      <c r="Y7562" s="53"/>
      <c r="Z7562" s="62"/>
    </row>
    <row r="7563" spans="1:26" s="20" customFormat="1" x14ac:dyDescent="0.2">
      <c r="A7563" s="43"/>
      <c r="B7563" s="48"/>
      <c r="C7563" s="49"/>
      <c r="D7563" s="49"/>
      <c r="E7563" s="50"/>
      <c r="F7563" s="43"/>
      <c r="G7563" s="43"/>
      <c r="H7563" s="45"/>
      <c r="I7563" s="23"/>
      <c r="N7563" s="54"/>
      <c r="Y7563" s="53"/>
      <c r="Z7563" s="62"/>
    </row>
    <row r="7564" spans="1:26" s="20" customFormat="1" x14ac:dyDescent="0.2">
      <c r="A7564" s="43"/>
      <c r="B7564" s="48"/>
      <c r="C7564" s="49"/>
      <c r="D7564" s="49"/>
      <c r="E7564" s="50"/>
      <c r="F7564" s="43"/>
      <c r="G7564" s="43"/>
      <c r="H7564" s="45"/>
      <c r="I7564" s="23"/>
      <c r="N7564" s="54"/>
      <c r="Y7564" s="53"/>
      <c r="Z7564" s="62"/>
    </row>
    <row r="7565" spans="1:26" s="20" customFormat="1" x14ac:dyDescent="0.2">
      <c r="A7565" s="43"/>
      <c r="B7565" s="48"/>
      <c r="C7565" s="49"/>
      <c r="D7565" s="49"/>
      <c r="E7565" s="50"/>
      <c r="F7565" s="43"/>
      <c r="G7565" s="43"/>
      <c r="H7565" s="45"/>
      <c r="I7565" s="23"/>
      <c r="N7565" s="54"/>
      <c r="Y7565" s="53"/>
      <c r="Z7565" s="62"/>
    </row>
    <row r="7566" spans="1:26" s="20" customFormat="1" x14ac:dyDescent="0.2">
      <c r="A7566" s="43"/>
      <c r="B7566" s="48"/>
      <c r="C7566" s="49"/>
      <c r="D7566" s="49"/>
      <c r="E7566" s="50"/>
      <c r="F7566" s="43"/>
      <c r="G7566" s="43"/>
      <c r="H7566" s="45"/>
      <c r="I7566" s="23"/>
      <c r="N7566" s="54"/>
      <c r="Y7566" s="53"/>
      <c r="Z7566" s="62"/>
    </row>
    <row r="7567" spans="1:26" s="20" customFormat="1" x14ac:dyDescent="0.2">
      <c r="A7567" s="43"/>
      <c r="B7567" s="48"/>
      <c r="C7567" s="49"/>
      <c r="D7567" s="49"/>
      <c r="E7567" s="50"/>
      <c r="F7567" s="43"/>
      <c r="G7567" s="43"/>
      <c r="H7567" s="45"/>
      <c r="I7567" s="23"/>
      <c r="N7567" s="54"/>
      <c r="Y7567" s="53"/>
      <c r="Z7567" s="62"/>
    </row>
    <row r="7568" spans="1:26" s="20" customFormat="1" x14ac:dyDescent="0.2">
      <c r="A7568" s="43"/>
      <c r="B7568" s="48"/>
      <c r="C7568" s="49"/>
      <c r="D7568" s="49"/>
      <c r="E7568" s="50"/>
      <c r="F7568" s="43"/>
      <c r="G7568" s="43"/>
      <c r="H7568" s="45"/>
      <c r="I7568" s="23"/>
      <c r="N7568" s="54"/>
      <c r="Y7568" s="53"/>
      <c r="Z7568" s="62"/>
    </row>
    <row r="7569" spans="1:26" s="20" customFormat="1" x14ac:dyDescent="0.2">
      <c r="A7569" s="43"/>
      <c r="B7569" s="48"/>
      <c r="C7569" s="49"/>
      <c r="D7569" s="49"/>
      <c r="E7569" s="50"/>
      <c r="F7569" s="43"/>
      <c r="G7569" s="43"/>
      <c r="H7569" s="45"/>
      <c r="I7569" s="23"/>
      <c r="N7569" s="54"/>
      <c r="Y7569" s="53"/>
      <c r="Z7569" s="62"/>
    </row>
    <row r="7570" spans="1:26" s="20" customFormat="1" x14ac:dyDescent="0.2">
      <c r="A7570" s="43"/>
      <c r="B7570" s="48"/>
      <c r="C7570" s="49"/>
      <c r="D7570" s="49"/>
      <c r="E7570" s="50"/>
      <c r="F7570" s="43"/>
      <c r="G7570" s="43"/>
      <c r="H7570" s="45"/>
      <c r="I7570" s="23"/>
      <c r="N7570" s="54"/>
      <c r="Y7570" s="53"/>
      <c r="Z7570" s="62"/>
    </row>
    <row r="7571" spans="1:26" s="20" customFormat="1" x14ac:dyDescent="0.2">
      <c r="A7571" s="43"/>
      <c r="B7571" s="48"/>
      <c r="C7571" s="49"/>
      <c r="D7571" s="49"/>
      <c r="E7571" s="50"/>
      <c r="F7571" s="43"/>
      <c r="G7571" s="43"/>
      <c r="H7571" s="45"/>
      <c r="I7571" s="23"/>
      <c r="N7571" s="54"/>
      <c r="Y7571" s="53"/>
      <c r="Z7571" s="62"/>
    </row>
    <row r="7572" spans="1:26" s="20" customFormat="1" x14ac:dyDescent="0.2">
      <c r="A7572" s="43"/>
      <c r="B7572" s="48"/>
      <c r="C7572" s="49"/>
      <c r="D7572" s="49"/>
      <c r="E7572" s="50"/>
      <c r="F7572" s="43"/>
      <c r="G7572" s="43"/>
      <c r="H7572" s="45"/>
      <c r="I7572" s="23"/>
      <c r="N7572" s="54"/>
      <c r="Y7572" s="53"/>
      <c r="Z7572" s="62"/>
    </row>
    <row r="7573" spans="1:26" s="20" customFormat="1" x14ac:dyDescent="0.2">
      <c r="A7573" s="43"/>
      <c r="B7573" s="48"/>
      <c r="C7573" s="49"/>
      <c r="D7573" s="49"/>
      <c r="E7573" s="50"/>
      <c r="F7573" s="43"/>
      <c r="G7573" s="43"/>
      <c r="H7573" s="45"/>
      <c r="I7573" s="23"/>
      <c r="N7573" s="54"/>
      <c r="Y7573" s="53"/>
      <c r="Z7573" s="62"/>
    </row>
    <row r="7574" spans="1:26" s="20" customFormat="1" x14ac:dyDescent="0.2">
      <c r="A7574" s="43"/>
      <c r="B7574" s="48"/>
      <c r="C7574" s="49"/>
      <c r="D7574" s="49"/>
      <c r="E7574" s="50"/>
      <c r="F7574" s="43"/>
      <c r="G7574" s="43"/>
      <c r="H7574" s="45"/>
      <c r="I7574" s="23"/>
      <c r="N7574" s="54"/>
      <c r="Y7574" s="53"/>
      <c r="Z7574" s="62"/>
    </row>
    <row r="7575" spans="1:26" s="20" customFormat="1" x14ac:dyDescent="0.2">
      <c r="A7575" s="43"/>
      <c r="B7575" s="48"/>
      <c r="C7575" s="49"/>
      <c r="D7575" s="49"/>
      <c r="E7575" s="50"/>
      <c r="F7575" s="43"/>
      <c r="G7575" s="43"/>
      <c r="H7575" s="45"/>
      <c r="I7575" s="23"/>
      <c r="N7575" s="54"/>
      <c r="Y7575" s="53"/>
      <c r="Z7575" s="62"/>
    </row>
    <row r="7576" spans="1:26" s="20" customFormat="1" x14ac:dyDescent="0.2">
      <c r="A7576" s="43"/>
      <c r="B7576" s="48"/>
      <c r="C7576" s="49"/>
      <c r="D7576" s="49"/>
      <c r="E7576" s="50"/>
      <c r="F7576" s="43"/>
      <c r="G7576" s="43"/>
      <c r="H7576" s="45"/>
      <c r="I7576" s="23"/>
      <c r="N7576" s="54"/>
      <c r="Y7576" s="53"/>
      <c r="Z7576" s="62"/>
    </row>
    <row r="7577" spans="1:26" s="20" customFormat="1" x14ac:dyDescent="0.2">
      <c r="A7577" s="43"/>
      <c r="B7577" s="48"/>
      <c r="C7577" s="49"/>
      <c r="D7577" s="49"/>
      <c r="E7577" s="50"/>
      <c r="F7577" s="43"/>
      <c r="G7577" s="43"/>
      <c r="H7577" s="45"/>
      <c r="I7577" s="23"/>
      <c r="N7577" s="54"/>
      <c r="Y7577" s="53"/>
      <c r="Z7577" s="62"/>
    </row>
    <row r="7578" spans="1:26" s="20" customFormat="1" x14ac:dyDescent="0.2">
      <c r="A7578" s="43"/>
      <c r="B7578" s="48"/>
      <c r="C7578" s="49"/>
      <c r="D7578" s="49"/>
      <c r="E7578" s="50"/>
      <c r="F7578" s="43"/>
      <c r="G7578" s="43"/>
      <c r="H7578" s="45"/>
      <c r="I7578" s="23"/>
      <c r="N7578" s="54"/>
      <c r="Y7578" s="53"/>
      <c r="Z7578" s="62"/>
    </row>
    <row r="7579" spans="1:26" s="20" customFormat="1" x14ac:dyDescent="0.2">
      <c r="A7579" s="43"/>
      <c r="B7579" s="48"/>
      <c r="C7579" s="49"/>
      <c r="D7579" s="49"/>
      <c r="E7579" s="50"/>
      <c r="F7579" s="43"/>
      <c r="G7579" s="43"/>
      <c r="H7579" s="45"/>
      <c r="I7579" s="23"/>
      <c r="N7579" s="54"/>
      <c r="Y7579" s="53"/>
      <c r="Z7579" s="62"/>
    </row>
    <row r="7580" spans="1:26" s="20" customFormat="1" x14ac:dyDescent="0.2">
      <c r="A7580" s="43"/>
      <c r="B7580" s="48"/>
      <c r="C7580" s="49"/>
      <c r="D7580" s="49"/>
      <c r="E7580" s="50"/>
      <c r="F7580" s="43"/>
      <c r="G7580" s="43"/>
      <c r="H7580" s="45"/>
      <c r="I7580" s="23"/>
      <c r="N7580" s="54"/>
      <c r="Y7580" s="53"/>
      <c r="Z7580" s="62"/>
    </row>
    <row r="7581" spans="1:26" s="20" customFormat="1" x14ac:dyDescent="0.2">
      <c r="A7581" s="43"/>
      <c r="B7581" s="48"/>
      <c r="C7581" s="49"/>
      <c r="D7581" s="49"/>
      <c r="E7581" s="50"/>
      <c r="F7581" s="43"/>
      <c r="G7581" s="43"/>
      <c r="H7581" s="45"/>
      <c r="I7581" s="23"/>
      <c r="N7581" s="54"/>
      <c r="Y7581" s="53"/>
      <c r="Z7581" s="62"/>
    </row>
    <row r="7582" spans="1:26" s="20" customFormat="1" x14ac:dyDescent="0.2">
      <c r="A7582" s="43"/>
      <c r="B7582" s="48"/>
      <c r="C7582" s="49"/>
      <c r="D7582" s="49"/>
      <c r="E7582" s="50"/>
      <c r="F7582" s="43"/>
      <c r="G7582" s="43"/>
      <c r="H7582" s="45"/>
      <c r="I7582" s="23"/>
      <c r="N7582" s="54"/>
      <c r="Y7582" s="53"/>
      <c r="Z7582" s="62"/>
    </row>
    <row r="7583" spans="1:26" s="20" customFormat="1" x14ac:dyDescent="0.2">
      <c r="A7583" s="43"/>
      <c r="B7583" s="48"/>
      <c r="C7583" s="49"/>
      <c r="D7583" s="49"/>
      <c r="E7583" s="50"/>
      <c r="F7583" s="43"/>
      <c r="G7583" s="43"/>
      <c r="H7583" s="45"/>
      <c r="I7583" s="23"/>
      <c r="N7583" s="54"/>
      <c r="Y7583" s="53"/>
      <c r="Z7583" s="62"/>
    </row>
    <row r="7584" spans="1:26" s="20" customFormat="1" x14ac:dyDescent="0.2">
      <c r="A7584" s="43"/>
      <c r="B7584" s="48"/>
      <c r="C7584" s="49"/>
      <c r="D7584" s="49"/>
      <c r="E7584" s="50"/>
      <c r="F7584" s="43"/>
      <c r="G7584" s="43"/>
      <c r="H7584" s="45"/>
      <c r="I7584" s="23"/>
      <c r="N7584" s="54"/>
      <c r="Y7584" s="53"/>
      <c r="Z7584" s="62"/>
    </row>
    <row r="7585" spans="1:26" s="20" customFormat="1" x14ac:dyDescent="0.2">
      <c r="A7585" s="43"/>
      <c r="B7585" s="48"/>
      <c r="C7585" s="49"/>
      <c r="D7585" s="49"/>
      <c r="E7585" s="50"/>
      <c r="F7585" s="43"/>
      <c r="G7585" s="43"/>
      <c r="H7585" s="45"/>
      <c r="I7585" s="23"/>
      <c r="N7585" s="54"/>
      <c r="Y7585" s="53"/>
      <c r="Z7585" s="62"/>
    </row>
    <row r="7586" spans="1:26" s="20" customFormat="1" x14ac:dyDescent="0.2">
      <c r="A7586" s="43"/>
      <c r="B7586" s="48"/>
      <c r="C7586" s="49"/>
      <c r="D7586" s="49"/>
      <c r="E7586" s="50"/>
      <c r="F7586" s="43"/>
      <c r="G7586" s="43"/>
      <c r="H7586" s="45"/>
      <c r="I7586" s="23"/>
      <c r="N7586" s="54"/>
      <c r="Y7586" s="53"/>
      <c r="Z7586" s="62"/>
    </row>
    <row r="7587" spans="1:26" s="20" customFormat="1" x14ac:dyDescent="0.2">
      <c r="A7587" s="43"/>
      <c r="B7587" s="48"/>
      <c r="C7587" s="49"/>
      <c r="D7587" s="49"/>
      <c r="E7587" s="50"/>
      <c r="F7587" s="43"/>
      <c r="G7587" s="43"/>
      <c r="H7587" s="45"/>
      <c r="I7587" s="23"/>
      <c r="N7587" s="54"/>
      <c r="Y7587" s="53"/>
      <c r="Z7587" s="62"/>
    </row>
    <row r="7588" spans="1:26" s="20" customFormat="1" x14ac:dyDescent="0.2">
      <c r="A7588" s="43"/>
      <c r="B7588" s="48"/>
      <c r="C7588" s="49"/>
      <c r="D7588" s="49"/>
      <c r="E7588" s="50"/>
      <c r="F7588" s="43"/>
      <c r="G7588" s="43"/>
      <c r="H7588" s="45"/>
      <c r="I7588" s="23"/>
      <c r="N7588" s="54"/>
      <c r="Y7588" s="53"/>
      <c r="Z7588" s="62"/>
    </row>
    <row r="7589" spans="1:26" s="20" customFormat="1" x14ac:dyDescent="0.2">
      <c r="A7589" s="43"/>
      <c r="B7589" s="48"/>
      <c r="C7589" s="49"/>
      <c r="D7589" s="49"/>
      <c r="E7589" s="50"/>
      <c r="F7589" s="43"/>
      <c r="G7589" s="43"/>
      <c r="H7589" s="45"/>
      <c r="I7589" s="23"/>
      <c r="N7589" s="54"/>
      <c r="Y7589" s="53"/>
      <c r="Z7589" s="62"/>
    </row>
    <row r="7590" spans="1:26" s="20" customFormat="1" x14ac:dyDescent="0.2">
      <c r="A7590" s="43"/>
      <c r="B7590" s="48"/>
      <c r="C7590" s="49"/>
      <c r="D7590" s="49"/>
      <c r="E7590" s="50"/>
      <c r="F7590" s="43"/>
      <c r="G7590" s="43"/>
      <c r="H7590" s="45"/>
      <c r="I7590" s="23"/>
      <c r="N7590" s="54"/>
      <c r="Y7590" s="53"/>
      <c r="Z7590" s="62"/>
    </row>
    <row r="7591" spans="1:26" s="20" customFormat="1" x14ac:dyDescent="0.2">
      <c r="A7591" s="43"/>
      <c r="B7591" s="48"/>
      <c r="C7591" s="49"/>
      <c r="D7591" s="49"/>
      <c r="E7591" s="50"/>
      <c r="F7591" s="43"/>
      <c r="G7591" s="43"/>
      <c r="H7591" s="45"/>
      <c r="I7591" s="23"/>
      <c r="N7591" s="54"/>
      <c r="Y7591" s="53"/>
      <c r="Z7591" s="62"/>
    </row>
    <row r="7592" spans="1:26" s="20" customFormat="1" x14ac:dyDescent="0.2">
      <c r="A7592" s="43"/>
      <c r="B7592" s="48"/>
      <c r="C7592" s="49"/>
      <c r="D7592" s="49"/>
      <c r="E7592" s="50"/>
      <c r="F7592" s="43"/>
      <c r="G7592" s="43"/>
      <c r="H7592" s="45"/>
      <c r="I7592" s="23"/>
      <c r="N7592" s="54"/>
      <c r="Y7592" s="53"/>
      <c r="Z7592" s="62"/>
    </row>
    <row r="7593" spans="1:26" s="20" customFormat="1" x14ac:dyDescent="0.2">
      <c r="A7593" s="43"/>
      <c r="B7593" s="48"/>
      <c r="C7593" s="49"/>
      <c r="D7593" s="49"/>
      <c r="E7593" s="50"/>
      <c r="F7593" s="43"/>
      <c r="G7593" s="43"/>
      <c r="H7593" s="45"/>
      <c r="I7593" s="23"/>
      <c r="N7593" s="54"/>
      <c r="Y7593" s="53"/>
      <c r="Z7593" s="62"/>
    </row>
    <row r="7594" spans="1:26" s="20" customFormat="1" x14ac:dyDescent="0.2">
      <c r="A7594" s="43"/>
      <c r="B7594" s="48"/>
      <c r="C7594" s="49"/>
      <c r="D7594" s="49"/>
      <c r="E7594" s="50"/>
      <c r="F7594" s="43"/>
      <c r="G7594" s="43"/>
      <c r="H7594" s="45"/>
      <c r="I7594" s="23"/>
      <c r="N7594" s="54"/>
      <c r="Y7594" s="53"/>
      <c r="Z7594" s="62"/>
    </row>
    <row r="7595" spans="1:26" s="20" customFormat="1" x14ac:dyDescent="0.2">
      <c r="A7595" s="43"/>
      <c r="B7595" s="48"/>
      <c r="C7595" s="49"/>
      <c r="D7595" s="49"/>
      <c r="E7595" s="50"/>
      <c r="F7595" s="43"/>
      <c r="G7595" s="43"/>
      <c r="H7595" s="45"/>
      <c r="I7595" s="23"/>
      <c r="N7595" s="54"/>
      <c r="Y7595" s="53"/>
      <c r="Z7595" s="62"/>
    </row>
    <row r="7596" spans="1:26" s="20" customFormat="1" x14ac:dyDescent="0.2">
      <c r="A7596" s="43"/>
      <c r="B7596" s="48"/>
      <c r="C7596" s="49"/>
      <c r="D7596" s="49"/>
      <c r="E7596" s="50"/>
      <c r="F7596" s="43"/>
      <c r="G7596" s="43"/>
      <c r="H7596" s="45"/>
      <c r="I7596" s="23"/>
      <c r="N7596" s="54"/>
      <c r="Y7596" s="53"/>
      <c r="Z7596" s="62"/>
    </row>
    <row r="7597" spans="1:26" s="20" customFormat="1" x14ac:dyDescent="0.2">
      <c r="A7597" s="43"/>
      <c r="B7597" s="48"/>
      <c r="C7597" s="49"/>
      <c r="D7597" s="49"/>
      <c r="E7597" s="50"/>
      <c r="F7597" s="43"/>
      <c r="G7597" s="43"/>
      <c r="H7597" s="45"/>
      <c r="I7597" s="23"/>
      <c r="N7597" s="54"/>
      <c r="Y7597" s="53"/>
      <c r="Z7597" s="62"/>
    </row>
    <row r="7598" spans="1:26" s="20" customFormat="1" x14ac:dyDescent="0.2">
      <c r="A7598" s="43"/>
      <c r="B7598" s="48"/>
      <c r="C7598" s="49"/>
      <c r="D7598" s="49"/>
      <c r="E7598" s="50"/>
      <c r="F7598" s="43"/>
      <c r="G7598" s="43"/>
      <c r="H7598" s="45"/>
      <c r="I7598" s="23"/>
      <c r="N7598" s="54"/>
      <c r="Y7598" s="53"/>
      <c r="Z7598" s="62"/>
    </row>
    <row r="7599" spans="1:26" s="20" customFormat="1" x14ac:dyDescent="0.2">
      <c r="A7599" s="43"/>
      <c r="B7599" s="48"/>
      <c r="C7599" s="49"/>
      <c r="D7599" s="49"/>
      <c r="E7599" s="50"/>
      <c r="F7599" s="43"/>
      <c r="G7599" s="43"/>
      <c r="H7599" s="45"/>
      <c r="I7599" s="23"/>
      <c r="N7599" s="54"/>
      <c r="Y7599" s="53"/>
      <c r="Z7599" s="62"/>
    </row>
    <row r="7600" spans="1:26" s="20" customFormat="1" x14ac:dyDescent="0.2">
      <c r="A7600" s="43"/>
      <c r="B7600" s="48"/>
      <c r="C7600" s="49"/>
      <c r="D7600" s="49"/>
      <c r="E7600" s="50"/>
      <c r="F7600" s="43"/>
      <c r="G7600" s="43"/>
      <c r="H7600" s="45"/>
      <c r="I7600" s="23"/>
      <c r="N7600" s="54"/>
      <c r="Y7600" s="53"/>
      <c r="Z7600" s="62"/>
    </row>
    <row r="7601" spans="1:26" s="20" customFormat="1" x14ac:dyDescent="0.2">
      <c r="A7601" s="43"/>
      <c r="B7601" s="48"/>
      <c r="C7601" s="49"/>
      <c r="D7601" s="49"/>
      <c r="E7601" s="50"/>
      <c r="F7601" s="43"/>
      <c r="G7601" s="43"/>
      <c r="H7601" s="45"/>
      <c r="I7601" s="23"/>
      <c r="N7601" s="54"/>
      <c r="Y7601" s="53"/>
      <c r="Z7601" s="62"/>
    </row>
    <row r="7602" spans="1:26" s="20" customFormat="1" x14ac:dyDescent="0.2">
      <c r="A7602" s="43"/>
      <c r="B7602" s="48"/>
      <c r="C7602" s="49"/>
      <c r="D7602" s="49"/>
      <c r="E7602" s="50"/>
      <c r="F7602" s="43"/>
      <c r="G7602" s="43"/>
      <c r="H7602" s="45"/>
      <c r="I7602" s="23"/>
      <c r="N7602" s="54"/>
      <c r="Y7602" s="53"/>
      <c r="Z7602" s="62"/>
    </row>
    <row r="7603" spans="1:26" s="20" customFormat="1" x14ac:dyDescent="0.2">
      <c r="A7603" s="43"/>
      <c r="B7603" s="48"/>
      <c r="C7603" s="49"/>
      <c r="D7603" s="49"/>
      <c r="E7603" s="50"/>
      <c r="F7603" s="43"/>
      <c r="G7603" s="43"/>
      <c r="H7603" s="45"/>
      <c r="I7603" s="23"/>
      <c r="N7603" s="54"/>
      <c r="Y7603" s="53"/>
      <c r="Z7603" s="62"/>
    </row>
    <row r="7604" spans="1:26" s="20" customFormat="1" x14ac:dyDescent="0.2">
      <c r="A7604" s="43"/>
      <c r="B7604" s="48"/>
      <c r="C7604" s="49"/>
      <c r="D7604" s="49"/>
      <c r="E7604" s="50"/>
      <c r="F7604" s="43"/>
      <c r="G7604" s="43"/>
      <c r="H7604" s="45"/>
      <c r="I7604" s="23"/>
      <c r="N7604" s="54"/>
      <c r="Y7604" s="53"/>
      <c r="Z7604" s="62"/>
    </row>
    <row r="7605" spans="1:26" s="20" customFormat="1" x14ac:dyDescent="0.2">
      <c r="A7605" s="43"/>
      <c r="B7605" s="48"/>
      <c r="C7605" s="49"/>
      <c r="D7605" s="49"/>
      <c r="E7605" s="50"/>
      <c r="F7605" s="43"/>
      <c r="G7605" s="43"/>
      <c r="H7605" s="45"/>
      <c r="I7605" s="23"/>
      <c r="N7605" s="54"/>
      <c r="Y7605" s="53"/>
      <c r="Z7605" s="62"/>
    </row>
    <row r="7606" spans="1:26" s="20" customFormat="1" x14ac:dyDescent="0.2">
      <c r="A7606" s="43"/>
      <c r="B7606" s="48"/>
      <c r="C7606" s="49"/>
      <c r="D7606" s="49"/>
      <c r="E7606" s="50"/>
      <c r="F7606" s="43"/>
      <c r="G7606" s="43"/>
      <c r="H7606" s="45"/>
      <c r="I7606" s="23"/>
      <c r="N7606" s="54"/>
      <c r="Y7606" s="53"/>
      <c r="Z7606" s="62"/>
    </row>
    <row r="7607" spans="1:26" s="20" customFormat="1" x14ac:dyDescent="0.2">
      <c r="A7607" s="43"/>
      <c r="B7607" s="48"/>
      <c r="C7607" s="49"/>
      <c r="D7607" s="49"/>
      <c r="E7607" s="50"/>
      <c r="F7607" s="43"/>
      <c r="G7607" s="43"/>
      <c r="H7607" s="45"/>
      <c r="I7607" s="23"/>
      <c r="N7607" s="54"/>
      <c r="Y7607" s="53"/>
      <c r="Z7607" s="62"/>
    </row>
    <row r="7608" spans="1:26" s="20" customFormat="1" x14ac:dyDescent="0.2">
      <c r="A7608" s="43"/>
      <c r="B7608" s="48"/>
      <c r="C7608" s="49"/>
      <c r="D7608" s="49"/>
      <c r="E7608" s="50"/>
      <c r="F7608" s="43"/>
      <c r="G7608" s="43"/>
      <c r="H7608" s="45"/>
      <c r="I7608" s="23"/>
      <c r="N7608" s="54"/>
      <c r="Y7608" s="53"/>
      <c r="Z7608" s="62"/>
    </row>
    <row r="7609" spans="1:26" s="20" customFormat="1" x14ac:dyDescent="0.2">
      <c r="A7609" s="43"/>
      <c r="B7609" s="48"/>
      <c r="C7609" s="49"/>
      <c r="D7609" s="49"/>
      <c r="E7609" s="50"/>
      <c r="F7609" s="43"/>
      <c r="G7609" s="43"/>
      <c r="H7609" s="45"/>
      <c r="I7609" s="23"/>
      <c r="N7609" s="54"/>
      <c r="Y7609" s="53"/>
      <c r="Z7609" s="62"/>
    </row>
    <row r="7610" spans="1:26" s="20" customFormat="1" x14ac:dyDescent="0.2">
      <c r="A7610" s="43"/>
      <c r="B7610" s="48"/>
      <c r="C7610" s="49"/>
      <c r="D7610" s="49"/>
      <c r="E7610" s="50"/>
      <c r="F7610" s="43"/>
      <c r="G7610" s="43"/>
      <c r="H7610" s="45"/>
      <c r="I7610" s="23"/>
      <c r="N7610" s="54"/>
      <c r="Y7610" s="53"/>
      <c r="Z7610" s="62"/>
    </row>
    <row r="7611" spans="1:26" s="20" customFormat="1" x14ac:dyDescent="0.2">
      <c r="A7611" s="43"/>
      <c r="B7611" s="48"/>
      <c r="C7611" s="49"/>
      <c r="D7611" s="49"/>
      <c r="E7611" s="50"/>
      <c r="F7611" s="43"/>
      <c r="G7611" s="43"/>
      <c r="H7611" s="45"/>
      <c r="I7611" s="23"/>
      <c r="N7611" s="54"/>
      <c r="Y7611" s="53"/>
      <c r="Z7611" s="62"/>
    </row>
    <row r="7612" spans="1:26" s="20" customFormat="1" x14ac:dyDescent="0.2">
      <c r="A7612" s="43"/>
      <c r="B7612" s="48"/>
      <c r="C7612" s="49"/>
      <c r="D7612" s="49"/>
      <c r="E7612" s="50"/>
      <c r="F7612" s="43"/>
      <c r="G7612" s="43"/>
      <c r="H7612" s="45"/>
      <c r="I7612" s="23"/>
      <c r="N7612" s="54"/>
      <c r="Y7612" s="53"/>
      <c r="Z7612" s="62"/>
    </row>
    <row r="7613" spans="1:26" s="20" customFormat="1" x14ac:dyDescent="0.2">
      <c r="A7613" s="43"/>
      <c r="B7613" s="48"/>
      <c r="C7613" s="49"/>
      <c r="D7613" s="49"/>
      <c r="E7613" s="50"/>
      <c r="F7613" s="43"/>
      <c r="G7613" s="43"/>
      <c r="H7613" s="45"/>
      <c r="I7613" s="23"/>
      <c r="N7613" s="54"/>
      <c r="Y7613" s="53"/>
      <c r="Z7613" s="62"/>
    </row>
    <row r="7614" spans="1:26" s="20" customFormat="1" x14ac:dyDescent="0.2">
      <c r="A7614" s="43"/>
      <c r="B7614" s="48"/>
      <c r="C7614" s="49"/>
      <c r="D7614" s="49"/>
      <c r="E7614" s="50"/>
      <c r="F7614" s="43"/>
      <c r="G7614" s="43"/>
      <c r="H7614" s="45"/>
      <c r="I7614" s="23"/>
      <c r="N7614" s="54"/>
      <c r="Y7614" s="53"/>
      <c r="Z7614" s="62"/>
    </row>
    <row r="7615" spans="1:26" s="20" customFormat="1" x14ac:dyDescent="0.2">
      <c r="A7615" s="43"/>
      <c r="B7615" s="48"/>
      <c r="C7615" s="49"/>
      <c r="D7615" s="49"/>
      <c r="E7615" s="50"/>
      <c r="F7615" s="43"/>
      <c r="G7615" s="43"/>
      <c r="H7615" s="45"/>
      <c r="I7615" s="23"/>
      <c r="N7615" s="54"/>
      <c r="Y7615" s="53"/>
      <c r="Z7615" s="62"/>
    </row>
    <row r="7616" spans="1:26" s="20" customFormat="1" x14ac:dyDescent="0.2">
      <c r="A7616" s="43"/>
      <c r="B7616" s="48"/>
      <c r="C7616" s="49"/>
      <c r="D7616" s="49"/>
      <c r="E7616" s="50"/>
      <c r="F7616" s="43"/>
      <c r="G7616" s="43"/>
      <c r="H7616" s="45"/>
      <c r="I7616" s="23"/>
      <c r="N7616" s="54"/>
      <c r="Y7616" s="53"/>
      <c r="Z7616" s="62"/>
    </row>
    <row r="7617" spans="1:26" s="20" customFormat="1" x14ac:dyDescent="0.2">
      <c r="A7617" s="43"/>
      <c r="B7617" s="48"/>
      <c r="C7617" s="49"/>
      <c r="D7617" s="49"/>
      <c r="E7617" s="50"/>
      <c r="F7617" s="43"/>
      <c r="G7617" s="43"/>
      <c r="H7617" s="45"/>
      <c r="I7617" s="23"/>
      <c r="N7617" s="54"/>
      <c r="Y7617" s="53"/>
      <c r="Z7617" s="62"/>
    </row>
    <row r="7618" spans="1:26" s="20" customFormat="1" x14ac:dyDescent="0.2">
      <c r="A7618" s="43"/>
      <c r="B7618" s="48"/>
      <c r="C7618" s="49"/>
      <c r="D7618" s="49"/>
      <c r="E7618" s="50"/>
      <c r="F7618" s="43"/>
      <c r="G7618" s="43"/>
      <c r="H7618" s="45"/>
      <c r="I7618" s="23"/>
      <c r="N7618" s="54"/>
      <c r="Y7618" s="53"/>
      <c r="Z7618" s="62"/>
    </row>
    <row r="7619" spans="1:26" s="20" customFormat="1" x14ac:dyDescent="0.2">
      <c r="A7619" s="43"/>
      <c r="B7619" s="48"/>
      <c r="C7619" s="49"/>
      <c r="D7619" s="49"/>
      <c r="E7619" s="50"/>
      <c r="F7619" s="43"/>
      <c r="G7619" s="43"/>
      <c r="H7619" s="45"/>
      <c r="I7619" s="23"/>
      <c r="N7619" s="54"/>
      <c r="Y7619" s="53"/>
      <c r="Z7619" s="62"/>
    </row>
    <row r="7620" spans="1:26" s="20" customFormat="1" x14ac:dyDescent="0.2">
      <c r="A7620" s="43"/>
      <c r="B7620" s="48"/>
      <c r="C7620" s="49"/>
      <c r="D7620" s="49"/>
      <c r="E7620" s="50"/>
      <c r="F7620" s="43"/>
      <c r="G7620" s="43"/>
      <c r="H7620" s="45"/>
      <c r="I7620" s="23"/>
      <c r="N7620" s="54"/>
      <c r="Y7620" s="53"/>
      <c r="Z7620" s="62"/>
    </row>
    <row r="7621" spans="1:26" s="20" customFormat="1" x14ac:dyDescent="0.2">
      <c r="A7621" s="43"/>
      <c r="B7621" s="48"/>
      <c r="C7621" s="49"/>
      <c r="D7621" s="49"/>
      <c r="E7621" s="50"/>
      <c r="F7621" s="43"/>
      <c r="G7621" s="43"/>
      <c r="H7621" s="45"/>
      <c r="I7621" s="23"/>
      <c r="N7621" s="54"/>
      <c r="Y7621" s="53"/>
      <c r="Z7621" s="62"/>
    </row>
    <row r="7622" spans="1:26" s="20" customFormat="1" x14ac:dyDescent="0.2">
      <c r="A7622" s="43"/>
      <c r="B7622" s="48"/>
      <c r="C7622" s="49"/>
      <c r="D7622" s="49"/>
      <c r="E7622" s="50"/>
      <c r="F7622" s="43"/>
      <c r="G7622" s="43"/>
      <c r="H7622" s="45"/>
      <c r="I7622" s="23"/>
      <c r="N7622" s="54"/>
      <c r="Y7622" s="53"/>
      <c r="Z7622" s="62"/>
    </row>
    <row r="7623" spans="1:26" s="20" customFormat="1" x14ac:dyDescent="0.2">
      <c r="A7623" s="43"/>
      <c r="B7623" s="48"/>
      <c r="C7623" s="49"/>
      <c r="D7623" s="49"/>
      <c r="E7623" s="50"/>
      <c r="F7623" s="43"/>
      <c r="G7623" s="43"/>
      <c r="H7623" s="45"/>
      <c r="I7623" s="23"/>
      <c r="N7623" s="54"/>
      <c r="Y7623" s="53"/>
      <c r="Z7623" s="62"/>
    </row>
    <row r="7624" spans="1:26" s="20" customFormat="1" x14ac:dyDescent="0.2">
      <c r="A7624" s="43"/>
      <c r="B7624" s="48"/>
      <c r="C7624" s="49"/>
      <c r="D7624" s="49"/>
      <c r="E7624" s="50"/>
      <c r="F7624" s="43"/>
      <c r="G7624" s="43"/>
      <c r="H7624" s="45"/>
      <c r="I7624" s="23"/>
      <c r="N7624" s="54"/>
      <c r="Y7624" s="53"/>
      <c r="Z7624" s="62"/>
    </row>
    <row r="7625" spans="1:26" s="20" customFormat="1" x14ac:dyDescent="0.2">
      <c r="A7625" s="43"/>
      <c r="B7625" s="48"/>
      <c r="C7625" s="49"/>
      <c r="D7625" s="49"/>
      <c r="E7625" s="50"/>
      <c r="F7625" s="43"/>
      <c r="G7625" s="43"/>
      <c r="H7625" s="45"/>
      <c r="I7625" s="23"/>
      <c r="N7625" s="54"/>
      <c r="Y7625" s="53"/>
      <c r="Z7625" s="62"/>
    </row>
    <row r="7626" spans="1:26" s="20" customFormat="1" x14ac:dyDescent="0.2">
      <c r="A7626" s="43"/>
      <c r="B7626" s="48"/>
      <c r="C7626" s="49"/>
      <c r="D7626" s="49"/>
      <c r="E7626" s="50"/>
      <c r="F7626" s="43"/>
      <c r="G7626" s="43"/>
      <c r="H7626" s="45"/>
      <c r="I7626" s="23"/>
      <c r="N7626" s="54"/>
      <c r="Y7626" s="53"/>
      <c r="Z7626" s="62"/>
    </row>
    <row r="7627" spans="1:26" s="20" customFormat="1" x14ac:dyDescent="0.2">
      <c r="A7627" s="43"/>
      <c r="B7627" s="48"/>
      <c r="C7627" s="49"/>
      <c r="D7627" s="49"/>
      <c r="E7627" s="50"/>
      <c r="F7627" s="43"/>
      <c r="G7627" s="43"/>
      <c r="H7627" s="45"/>
      <c r="I7627" s="23"/>
      <c r="N7627" s="54"/>
      <c r="Y7627" s="53"/>
      <c r="Z7627" s="62"/>
    </row>
    <row r="7628" spans="1:26" s="20" customFormat="1" x14ac:dyDescent="0.2">
      <c r="A7628" s="43"/>
      <c r="B7628" s="48"/>
      <c r="C7628" s="49"/>
      <c r="D7628" s="49"/>
      <c r="E7628" s="50"/>
      <c r="F7628" s="43"/>
      <c r="G7628" s="43"/>
      <c r="H7628" s="45"/>
      <c r="I7628" s="23"/>
      <c r="N7628" s="54"/>
      <c r="Y7628" s="53"/>
      <c r="Z7628" s="62"/>
    </row>
    <row r="7629" spans="1:26" s="20" customFormat="1" x14ac:dyDescent="0.2">
      <c r="A7629" s="43"/>
      <c r="B7629" s="48"/>
      <c r="C7629" s="49"/>
      <c r="D7629" s="49"/>
      <c r="E7629" s="50"/>
      <c r="F7629" s="43"/>
      <c r="G7629" s="43"/>
      <c r="H7629" s="45"/>
      <c r="I7629" s="23"/>
      <c r="N7629" s="54"/>
      <c r="Y7629" s="53"/>
      <c r="Z7629" s="62"/>
    </row>
    <row r="7630" spans="1:26" s="20" customFormat="1" x14ac:dyDescent="0.2">
      <c r="A7630" s="43"/>
      <c r="B7630" s="48"/>
      <c r="C7630" s="49"/>
      <c r="D7630" s="49"/>
      <c r="E7630" s="50"/>
      <c r="F7630" s="43"/>
      <c r="G7630" s="43"/>
      <c r="H7630" s="45"/>
      <c r="I7630" s="23"/>
      <c r="N7630" s="54"/>
      <c r="Y7630" s="53"/>
      <c r="Z7630" s="62"/>
    </row>
    <row r="7631" spans="1:26" s="20" customFormat="1" x14ac:dyDescent="0.2">
      <c r="A7631" s="43"/>
      <c r="B7631" s="48"/>
      <c r="C7631" s="49"/>
      <c r="D7631" s="49"/>
      <c r="E7631" s="50"/>
      <c r="F7631" s="43"/>
      <c r="G7631" s="43"/>
      <c r="H7631" s="45"/>
      <c r="I7631" s="23"/>
      <c r="N7631" s="54"/>
      <c r="Y7631" s="53"/>
      <c r="Z7631" s="62"/>
    </row>
    <row r="7632" spans="1:26" s="20" customFormat="1" x14ac:dyDescent="0.2">
      <c r="A7632" s="43"/>
      <c r="B7632" s="48"/>
      <c r="C7632" s="49"/>
      <c r="D7632" s="49"/>
      <c r="E7632" s="50"/>
      <c r="F7632" s="43"/>
      <c r="G7632" s="43"/>
      <c r="H7632" s="45"/>
      <c r="I7632" s="23"/>
      <c r="N7632" s="54"/>
      <c r="Y7632" s="53"/>
      <c r="Z7632" s="62"/>
    </row>
    <row r="7633" spans="1:26" s="20" customFormat="1" x14ac:dyDescent="0.2">
      <c r="A7633" s="43"/>
      <c r="B7633" s="48"/>
      <c r="C7633" s="49"/>
      <c r="D7633" s="49"/>
      <c r="E7633" s="50"/>
      <c r="F7633" s="43"/>
      <c r="G7633" s="43"/>
      <c r="H7633" s="45"/>
      <c r="I7633" s="23"/>
      <c r="N7633" s="54"/>
      <c r="Y7633" s="53"/>
      <c r="Z7633" s="62"/>
    </row>
    <row r="7634" spans="1:26" s="20" customFormat="1" x14ac:dyDescent="0.2">
      <c r="A7634" s="43"/>
      <c r="B7634" s="48"/>
      <c r="C7634" s="49"/>
      <c r="D7634" s="49"/>
      <c r="E7634" s="50"/>
      <c r="F7634" s="43"/>
      <c r="G7634" s="43"/>
      <c r="H7634" s="45"/>
      <c r="I7634" s="23"/>
      <c r="N7634" s="54"/>
      <c r="Y7634" s="53"/>
      <c r="Z7634" s="62"/>
    </row>
    <row r="7635" spans="1:26" s="20" customFormat="1" x14ac:dyDescent="0.2">
      <c r="A7635" s="43"/>
      <c r="B7635" s="48"/>
      <c r="C7635" s="49"/>
      <c r="D7635" s="49"/>
      <c r="E7635" s="50"/>
      <c r="F7635" s="43"/>
      <c r="G7635" s="43"/>
      <c r="H7635" s="45"/>
      <c r="I7635" s="23"/>
      <c r="N7635" s="54"/>
      <c r="Y7635" s="53"/>
      <c r="Z7635" s="62"/>
    </row>
    <row r="7636" spans="1:26" s="20" customFormat="1" x14ac:dyDescent="0.2">
      <c r="A7636" s="43"/>
      <c r="B7636" s="48"/>
      <c r="C7636" s="49"/>
      <c r="D7636" s="49"/>
      <c r="E7636" s="50"/>
      <c r="F7636" s="43"/>
      <c r="G7636" s="43"/>
      <c r="H7636" s="45"/>
      <c r="I7636" s="23"/>
      <c r="N7636" s="54"/>
      <c r="Y7636" s="53"/>
      <c r="Z7636" s="62"/>
    </row>
    <row r="7637" spans="1:26" s="20" customFormat="1" x14ac:dyDescent="0.2">
      <c r="A7637" s="43"/>
      <c r="B7637" s="48"/>
      <c r="C7637" s="49"/>
      <c r="D7637" s="49"/>
      <c r="E7637" s="50"/>
      <c r="F7637" s="43"/>
      <c r="G7637" s="43"/>
      <c r="H7637" s="45"/>
      <c r="I7637" s="23"/>
      <c r="N7637" s="54"/>
      <c r="Y7637" s="53"/>
      <c r="Z7637" s="62"/>
    </row>
    <row r="7638" spans="1:26" s="20" customFormat="1" x14ac:dyDescent="0.2">
      <c r="A7638" s="43"/>
      <c r="B7638" s="48"/>
      <c r="C7638" s="49"/>
      <c r="D7638" s="49"/>
      <c r="E7638" s="50"/>
      <c r="F7638" s="43"/>
      <c r="G7638" s="43"/>
      <c r="H7638" s="45"/>
      <c r="I7638" s="23"/>
      <c r="N7638" s="54"/>
      <c r="Y7638" s="53"/>
      <c r="Z7638" s="62"/>
    </row>
    <row r="7639" spans="1:26" s="20" customFormat="1" x14ac:dyDescent="0.2">
      <c r="A7639" s="43"/>
      <c r="B7639" s="48"/>
      <c r="C7639" s="49"/>
      <c r="D7639" s="49"/>
      <c r="E7639" s="50"/>
      <c r="F7639" s="43"/>
      <c r="G7639" s="43"/>
      <c r="H7639" s="45"/>
      <c r="I7639" s="23"/>
      <c r="N7639" s="54"/>
      <c r="Y7639" s="53"/>
      <c r="Z7639" s="62"/>
    </row>
    <row r="7640" spans="1:26" s="20" customFormat="1" x14ac:dyDescent="0.2">
      <c r="A7640" s="43"/>
      <c r="B7640" s="48"/>
      <c r="C7640" s="49"/>
      <c r="D7640" s="49"/>
      <c r="E7640" s="50"/>
      <c r="F7640" s="43"/>
      <c r="G7640" s="43"/>
      <c r="H7640" s="45"/>
      <c r="I7640" s="23"/>
      <c r="N7640" s="54"/>
      <c r="Y7640" s="53"/>
      <c r="Z7640" s="62"/>
    </row>
    <row r="7641" spans="1:26" s="20" customFormat="1" x14ac:dyDescent="0.2">
      <c r="A7641" s="43"/>
      <c r="B7641" s="48"/>
      <c r="C7641" s="49"/>
      <c r="D7641" s="49"/>
      <c r="E7641" s="50"/>
      <c r="F7641" s="43"/>
      <c r="G7641" s="43"/>
      <c r="H7641" s="45"/>
      <c r="I7641" s="23"/>
      <c r="N7641" s="54"/>
      <c r="Y7641" s="53"/>
      <c r="Z7641" s="62"/>
    </row>
    <row r="7642" spans="1:26" s="20" customFormat="1" x14ac:dyDescent="0.2">
      <c r="A7642" s="43"/>
      <c r="B7642" s="48"/>
      <c r="C7642" s="49"/>
      <c r="D7642" s="49"/>
      <c r="E7642" s="50"/>
      <c r="F7642" s="43"/>
      <c r="G7642" s="43"/>
      <c r="H7642" s="45"/>
      <c r="I7642" s="23"/>
      <c r="N7642" s="54"/>
      <c r="Y7642" s="53"/>
      <c r="Z7642" s="62"/>
    </row>
    <row r="7643" spans="1:26" s="20" customFormat="1" x14ac:dyDescent="0.2">
      <c r="A7643" s="43"/>
      <c r="B7643" s="48"/>
      <c r="C7643" s="49"/>
      <c r="D7643" s="49"/>
      <c r="E7643" s="50"/>
      <c r="F7643" s="43"/>
      <c r="G7643" s="43"/>
      <c r="H7643" s="45"/>
      <c r="I7643" s="23"/>
      <c r="N7643" s="54"/>
      <c r="Y7643" s="53"/>
      <c r="Z7643" s="62"/>
    </row>
    <row r="7644" spans="1:26" s="20" customFormat="1" x14ac:dyDescent="0.2">
      <c r="A7644" s="43"/>
      <c r="B7644" s="48"/>
      <c r="C7644" s="49"/>
      <c r="D7644" s="49"/>
      <c r="E7644" s="50"/>
      <c r="F7644" s="43"/>
      <c r="G7644" s="43"/>
      <c r="H7644" s="45"/>
      <c r="I7644" s="23"/>
      <c r="N7644" s="54"/>
      <c r="Y7644" s="53"/>
      <c r="Z7644" s="62"/>
    </row>
    <row r="7645" spans="1:26" s="20" customFormat="1" x14ac:dyDescent="0.2">
      <c r="A7645" s="43"/>
      <c r="B7645" s="48"/>
      <c r="C7645" s="49"/>
      <c r="D7645" s="49"/>
      <c r="E7645" s="50"/>
      <c r="F7645" s="43"/>
      <c r="G7645" s="43"/>
      <c r="H7645" s="45"/>
      <c r="I7645" s="23"/>
      <c r="N7645" s="54"/>
      <c r="Y7645" s="53"/>
      <c r="Z7645" s="62"/>
    </row>
    <row r="7646" spans="1:26" s="20" customFormat="1" x14ac:dyDescent="0.2">
      <c r="A7646" s="43"/>
      <c r="B7646" s="48"/>
      <c r="C7646" s="49"/>
      <c r="D7646" s="49"/>
      <c r="E7646" s="50"/>
      <c r="F7646" s="43"/>
      <c r="G7646" s="43"/>
      <c r="H7646" s="45"/>
      <c r="I7646" s="23"/>
      <c r="N7646" s="54"/>
      <c r="Y7646" s="53"/>
      <c r="Z7646" s="62"/>
    </row>
    <row r="7647" spans="1:26" s="20" customFormat="1" x14ac:dyDescent="0.2">
      <c r="A7647" s="43"/>
      <c r="B7647" s="48"/>
      <c r="C7647" s="49"/>
      <c r="D7647" s="49"/>
      <c r="E7647" s="50"/>
      <c r="F7647" s="43"/>
      <c r="G7647" s="43"/>
      <c r="H7647" s="45"/>
      <c r="I7647" s="23"/>
      <c r="N7647" s="54"/>
      <c r="Y7647" s="53"/>
      <c r="Z7647" s="62"/>
    </row>
    <row r="7648" spans="1:26" s="20" customFormat="1" x14ac:dyDescent="0.2">
      <c r="A7648" s="43"/>
      <c r="B7648" s="48"/>
      <c r="C7648" s="49"/>
      <c r="D7648" s="49"/>
      <c r="E7648" s="50"/>
      <c r="F7648" s="43"/>
      <c r="G7648" s="43"/>
      <c r="H7648" s="45"/>
      <c r="I7648" s="23"/>
      <c r="N7648" s="54"/>
      <c r="Y7648" s="53"/>
      <c r="Z7648" s="62"/>
    </row>
    <row r="7649" spans="1:26" s="20" customFormat="1" x14ac:dyDescent="0.2">
      <c r="A7649" s="43"/>
      <c r="B7649" s="48"/>
      <c r="C7649" s="49"/>
      <c r="D7649" s="49"/>
      <c r="E7649" s="50"/>
      <c r="F7649" s="43"/>
      <c r="G7649" s="43"/>
      <c r="H7649" s="45"/>
      <c r="I7649" s="23"/>
      <c r="N7649" s="54"/>
      <c r="Y7649" s="53"/>
      <c r="Z7649" s="62"/>
    </row>
    <row r="7650" spans="1:26" s="20" customFormat="1" x14ac:dyDescent="0.2">
      <c r="A7650" s="43"/>
      <c r="B7650" s="48"/>
      <c r="C7650" s="49"/>
      <c r="D7650" s="49"/>
      <c r="E7650" s="50"/>
      <c r="F7650" s="43"/>
      <c r="G7650" s="43"/>
      <c r="H7650" s="45"/>
      <c r="I7650" s="23"/>
      <c r="N7650" s="54"/>
      <c r="Y7650" s="53"/>
      <c r="Z7650" s="62"/>
    </row>
    <row r="7651" spans="1:26" s="20" customFormat="1" x14ac:dyDescent="0.2">
      <c r="A7651" s="43"/>
      <c r="B7651" s="48"/>
      <c r="C7651" s="49"/>
      <c r="D7651" s="49"/>
      <c r="E7651" s="50"/>
      <c r="F7651" s="43"/>
      <c r="G7651" s="43"/>
      <c r="H7651" s="45"/>
      <c r="I7651" s="23"/>
      <c r="N7651" s="54"/>
      <c r="Y7651" s="53"/>
      <c r="Z7651" s="62"/>
    </row>
    <row r="7652" spans="1:26" s="20" customFormat="1" x14ac:dyDescent="0.2">
      <c r="A7652" s="43"/>
      <c r="B7652" s="48"/>
      <c r="C7652" s="49"/>
      <c r="D7652" s="49"/>
      <c r="E7652" s="50"/>
      <c r="F7652" s="43"/>
      <c r="G7652" s="43"/>
      <c r="H7652" s="45"/>
      <c r="I7652" s="23"/>
      <c r="N7652" s="54"/>
      <c r="Y7652" s="53"/>
      <c r="Z7652" s="62"/>
    </row>
    <row r="7653" spans="1:26" s="20" customFormat="1" x14ac:dyDescent="0.2">
      <c r="A7653" s="43"/>
      <c r="B7653" s="48"/>
      <c r="C7653" s="49"/>
      <c r="D7653" s="49"/>
      <c r="E7653" s="50"/>
      <c r="F7653" s="43"/>
      <c r="G7653" s="43"/>
      <c r="H7653" s="45"/>
      <c r="I7653" s="23"/>
      <c r="N7653" s="54"/>
      <c r="Y7653" s="53"/>
      <c r="Z7653" s="62"/>
    </row>
    <row r="7654" spans="1:26" s="20" customFormat="1" x14ac:dyDescent="0.2">
      <c r="A7654" s="43"/>
      <c r="B7654" s="48"/>
      <c r="C7654" s="49"/>
      <c r="D7654" s="49"/>
      <c r="E7654" s="50"/>
      <c r="F7654" s="43"/>
      <c r="G7654" s="43"/>
      <c r="H7654" s="45"/>
      <c r="I7654" s="23"/>
      <c r="N7654" s="54"/>
      <c r="Y7654" s="53"/>
      <c r="Z7654" s="62"/>
    </row>
    <row r="7655" spans="1:26" s="20" customFormat="1" x14ac:dyDescent="0.2">
      <c r="A7655" s="43"/>
      <c r="B7655" s="48"/>
      <c r="C7655" s="49"/>
      <c r="D7655" s="49"/>
      <c r="E7655" s="50"/>
      <c r="F7655" s="43"/>
      <c r="G7655" s="43"/>
      <c r="H7655" s="45"/>
      <c r="I7655" s="23"/>
      <c r="N7655" s="54"/>
      <c r="Y7655" s="53"/>
      <c r="Z7655" s="62"/>
    </row>
    <row r="7656" spans="1:26" s="20" customFormat="1" x14ac:dyDescent="0.2">
      <c r="A7656" s="43"/>
      <c r="B7656" s="48"/>
      <c r="C7656" s="49"/>
      <c r="D7656" s="49"/>
      <c r="E7656" s="50"/>
      <c r="F7656" s="43"/>
      <c r="G7656" s="43"/>
      <c r="H7656" s="45"/>
      <c r="I7656" s="23"/>
      <c r="N7656" s="54"/>
      <c r="Y7656" s="53"/>
      <c r="Z7656" s="62"/>
    </row>
    <row r="7657" spans="1:26" s="20" customFormat="1" x14ac:dyDescent="0.2">
      <c r="A7657" s="43"/>
      <c r="B7657" s="48"/>
      <c r="C7657" s="49"/>
      <c r="D7657" s="49"/>
      <c r="E7657" s="50"/>
      <c r="F7657" s="43"/>
      <c r="G7657" s="43"/>
      <c r="H7657" s="45"/>
      <c r="I7657" s="23"/>
      <c r="N7657" s="54"/>
      <c r="Y7657" s="53"/>
      <c r="Z7657" s="62"/>
    </row>
    <row r="7658" spans="1:26" s="20" customFormat="1" x14ac:dyDescent="0.2">
      <c r="A7658" s="43"/>
      <c r="B7658" s="48"/>
      <c r="C7658" s="49"/>
      <c r="D7658" s="49"/>
      <c r="E7658" s="50"/>
      <c r="F7658" s="43"/>
      <c r="G7658" s="43"/>
      <c r="H7658" s="45"/>
      <c r="I7658" s="23"/>
      <c r="N7658" s="54"/>
      <c r="Y7658" s="53"/>
      <c r="Z7658" s="62"/>
    </row>
    <row r="7659" spans="1:26" s="20" customFormat="1" x14ac:dyDescent="0.2">
      <c r="A7659" s="43"/>
      <c r="B7659" s="48"/>
      <c r="C7659" s="49"/>
      <c r="D7659" s="49"/>
      <c r="E7659" s="50"/>
      <c r="F7659" s="43"/>
      <c r="G7659" s="43"/>
      <c r="H7659" s="45"/>
      <c r="I7659" s="23"/>
      <c r="N7659" s="54"/>
      <c r="Y7659" s="53"/>
      <c r="Z7659" s="62"/>
    </row>
    <row r="7660" spans="1:26" s="20" customFormat="1" x14ac:dyDescent="0.2">
      <c r="A7660" s="43"/>
      <c r="B7660" s="48"/>
      <c r="C7660" s="49"/>
      <c r="D7660" s="49"/>
      <c r="E7660" s="50"/>
      <c r="F7660" s="43"/>
      <c r="G7660" s="43"/>
      <c r="H7660" s="45"/>
      <c r="I7660" s="23"/>
      <c r="N7660" s="54"/>
      <c r="Y7660" s="53"/>
      <c r="Z7660" s="62"/>
    </row>
    <row r="7661" spans="1:26" s="20" customFormat="1" x14ac:dyDescent="0.2">
      <c r="A7661" s="43"/>
      <c r="B7661" s="48"/>
      <c r="C7661" s="49"/>
      <c r="D7661" s="49"/>
      <c r="E7661" s="50"/>
      <c r="F7661" s="43"/>
      <c r="G7661" s="43"/>
      <c r="H7661" s="45"/>
      <c r="I7661" s="23"/>
      <c r="N7661" s="54"/>
      <c r="Y7661" s="53"/>
      <c r="Z7661" s="62"/>
    </row>
    <row r="7662" spans="1:26" s="20" customFormat="1" x14ac:dyDescent="0.2">
      <c r="A7662" s="43"/>
      <c r="B7662" s="48"/>
      <c r="C7662" s="49"/>
      <c r="D7662" s="49"/>
      <c r="E7662" s="50"/>
      <c r="F7662" s="43"/>
      <c r="G7662" s="43"/>
      <c r="H7662" s="45"/>
      <c r="I7662" s="23"/>
      <c r="N7662" s="54"/>
      <c r="Y7662" s="53"/>
      <c r="Z7662" s="62"/>
    </row>
    <row r="7663" spans="1:26" s="20" customFormat="1" x14ac:dyDescent="0.2">
      <c r="A7663" s="43"/>
      <c r="B7663" s="48"/>
      <c r="C7663" s="49"/>
      <c r="D7663" s="49"/>
      <c r="E7663" s="50"/>
      <c r="F7663" s="43"/>
      <c r="G7663" s="43"/>
      <c r="H7663" s="45"/>
      <c r="I7663" s="23"/>
      <c r="N7663" s="54"/>
      <c r="Y7663" s="53"/>
      <c r="Z7663" s="62"/>
    </row>
    <row r="7664" spans="1:26" s="20" customFormat="1" x14ac:dyDescent="0.2">
      <c r="A7664" s="43"/>
      <c r="B7664" s="48"/>
      <c r="C7664" s="49"/>
      <c r="D7664" s="49"/>
      <c r="E7664" s="50"/>
      <c r="F7664" s="43"/>
      <c r="G7664" s="43"/>
      <c r="H7664" s="45"/>
      <c r="I7664" s="23"/>
      <c r="N7664" s="54"/>
      <c r="Y7664" s="53"/>
      <c r="Z7664" s="62"/>
    </row>
    <row r="7665" spans="1:26" s="20" customFormat="1" x14ac:dyDescent="0.2">
      <c r="A7665" s="43"/>
      <c r="B7665" s="48"/>
      <c r="C7665" s="49"/>
      <c r="D7665" s="49"/>
      <c r="E7665" s="50"/>
      <c r="F7665" s="43"/>
      <c r="G7665" s="43"/>
      <c r="H7665" s="45"/>
      <c r="I7665" s="23"/>
      <c r="N7665" s="54"/>
      <c r="Y7665" s="53"/>
      <c r="Z7665" s="62"/>
    </row>
    <row r="7666" spans="1:26" s="20" customFormat="1" x14ac:dyDescent="0.2">
      <c r="A7666" s="43"/>
      <c r="B7666" s="48"/>
      <c r="C7666" s="49"/>
      <c r="D7666" s="49"/>
      <c r="E7666" s="50"/>
      <c r="F7666" s="43"/>
      <c r="G7666" s="43"/>
      <c r="H7666" s="45"/>
      <c r="I7666" s="23"/>
      <c r="N7666" s="54"/>
      <c r="Y7666" s="53"/>
      <c r="Z7666" s="62"/>
    </row>
    <row r="7667" spans="1:26" s="20" customFormat="1" x14ac:dyDescent="0.2">
      <c r="A7667" s="43"/>
      <c r="B7667" s="48"/>
      <c r="C7667" s="49"/>
      <c r="D7667" s="49"/>
      <c r="E7667" s="50"/>
      <c r="F7667" s="43"/>
      <c r="G7667" s="43"/>
      <c r="H7667" s="45"/>
      <c r="I7667" s="23"/>
      <c r="N7667" s="54"/>
      <c r="Y7667" s="53"/>
      <c r="Z7667" s="62"/>
    </row>
    <row r="7668" spans="1:26" s="20" customFormat="1" x14ac:dyDescent="0.2">
      <c r="A7668" s="43"/>
      <c r="B7668" s="48"/>
      <c r="C7668" s="49"/>
      <c r="D7668" s="49"/>
      <c r="E7668" s="50"/>
      <c r="F7668" s="43"/>
      <c r="G7668" s="43"/>
      <c r="H7668" s="45"/>
      <c r="I7668" s="23"/>
      <c r="N7668" s="54"/>
      <c r="Y7668" s="53"/>
      <c r="Z7668" s="62"/>
    </row>
    <row r="7669" spans="1:26" s="20" customFormat="1" x14ac:dyDescent="0.2">
      <c r="A7669" s="43"/>
      <c r="B7669" s="48"/>
      <c r="C7669" s="49"/>
      <c r="D7669" s="49"/>
      <c r="E7669" s="50"/>
      <c r="F7669" s="43"/>
      <c r="G7669" s="43"/>
      <c r="H7669" s="45"/>
      <c r="I7669" s="23"/>
      <c r="N7669" s="54"/>
      <c r="Y7669" s="53"/>
      <c r="Z7669" s="62"/>
    </row>
    <row r="7670" spans="1:26" s="20" customFormat="1" x14ac:dyDescent="0.2">
      <c r="A7670" s="43"/>
      <c r="B7670" s="48"/>
      <c r="C7670" s="49"/>
      <c r="D7670" s="49"/>
      <c r="E7670" s="50"/>
      <c r="F7670" s="43"/>
      <c r="G7670" s="43"/>
      <c r="H7670" s="45"/>
      <c r="I7670" s="23"/>
      <c r="N7670" s="54"/>
      <c r="Y7670" s="53"/>
      <c r="Z7670" s="62"/>
    </row>
    <row r="7671" spans="1:26" s="20" customFormat="1" x14ac:dyDescent="0.2">
      <c r="A7671" s="43"/>
      <c r="B7671" s="48"/>
      <c r="C7671" s="49"/>
      <c r="D7671" s="49"/>
      <c r="E7671" s="50"/>
      <c r="F7671" s="43"/>
      <c r="G7671" s="43"/>
      <c r="H7671" s="45"/>
      <c r="I7671" s="23"/>
      <c r="N7671" s="54"/>
      <c r="Y7671" s="53"/>
      <c r="Z7671" s="62"/>
    </row>
    <row r="7672" spans="1:26" s="20" customFormat="1" x14ac:dyDescent="0.2">
      <c r="A7672" s="43"/>
      <c r="B7672" s="48"/>
      <c r="C7672" s="49"/>
      <c r="D7672" s="49"/>
      <c r="E7672" s="50"/>
      <c r="F7672" s="43"/>
      <c r="G7672" s="43"/>
      <c r="H7672" s="45"/>
      <c r="I7672" s="23"/>
      <c r="N7672" s="54"/>
      <c r="Y7672" s="53"/>
      <c r="Z7672" s="62"/>
    </row>
    <row r="7673" spans="1:26" s="20" customFormat="1" x14ac:dyDescent="0.2">
      <c r="A7673" s="43"/>
      <c r="B7673" s="48"/>
      <c r="C7673" s="49"/>
      <c r="D7673" s="49"/>
      <c r="E7673" s="50"/>
      <c r="F7673" s="43"/>
      <c r="G7673" s="43"/>
      <c r="H7673" s="45"/>
      <c r="I7673" s="23"/>
      <c r="N7673" s="54"/>
      <c r="Y7673" s="53"/>
      <c r="Z7673" s="62"/>
    </row>
    <row r="7674" spans="1:26" s="20" customFormat="1" x14ac:dyDescent="0.2">
      <c r="A7674" s="43"/>
      <c r="B7674" s="48"/>
      <c r="C7674" s="49"/>
      <c r="D7674" s="49"/>
      <c r="E7674" s="50"/>
      <c r="F7674" s="43"/>
      <c r="G7674" s="43"/>
      <c r="H7674" s="45"/>
      <c r="I7674" s="23"/>
      <c r="N7674" s="54"/>
      <c r="Y7674" s="53"/>
      <c r="Z7674" s="62"/>
    </row>
    <row r="7675" spans="1:26" s="20" customFormat="1" x14ac:dyDescent="0.2">
      <c r="A7675" s="43"/>
      <c r="B7675" s="48"/>
      <c r="C7675" s="49"/>
      <c r="D7675" s="49"/>
      <c r="E7675" s="50"/>
      <c r="F7675" s="43"/>
      <c r="G7675" s="43"/>
      <c r="H7675" s="45"/>
      <c r="I7675" s="23"/>
      <c r="N7675" s="54"/>
      <c r="Y7675" s="53"/>
      <c r="Z7675" s="62"/>
    </row>
    <row r="7676" spans="1:26" s="20" customFormat="1" x14ac:dyDescent="0.2">
      <c r="A7676" s="43"/>
      <c r="B7676" s="48"/>
      <c r="C7676" s="49"/>
      <c r="D7676" s="49"/>
      <c r="E7676" s="50"/>
      <c r="F7676" s="43"/>
      <c r="G7676" s="43"/>
      <c r="H7676" s="45"/>
      <c r="I7676" s="23"/>
      <c r="N7676" s="54"/>
      <c r="Y7676" s="53"/>
      <c r="Z7676" s="62"/>
    </row>
    <row r="7677" spans="1:26" s="20" customFormat="1" x14ac:dyDescent="0.2">
      <c r="A7677" s="43"/>
      <c r="B7677" s="48"/>
      <c r="C7677" s="49"/>
      <c r="D7677" s="49"/>
      <c r="E7677" s="50"/>
      <c r="F7677" s="43"/>
      <c r="G7677" s="43"/>
      <c r="H7677" s="45"/>
      <c r="I7677" s="23"/>
      <c r="N7677" s="54"/>
      <c r="Y7677" s="53"/>
      <c r="Z7677" s="62"/>
    </row>
    <row r="7678" spans="1:26" s="20" customFormat="1" x14ac:dyDescent="0.2">
      <c r="A7678" s="43"/>
      <c r="B7678" s="48"/>
      <c r="C7678" s="49"/>
      <c r="D7678" s="49"/>
      <c r="E7678" s="50"/>
      <c r="F7678" s="43"/>
      <c r="G7678" s="43"/>
      <c r="H7678" s="45"/>
      <c r="I7678" s="23"/>
      <c r="N7678" s="54"/>
      <c r="Y7678" s="53"/>
      <c r="Z7678" s="62"/>
    </row>
    <row r="7679" spans="1:26" s="20" customFormat="1" x14ac:dyDescent="0.2">
      <c r="A7679" s="43"/>
      <c r="B7679" s="48"/>
      <c r="C7679" s="49"/>
      <c r="D7679" s="49"/>
      <c r="E7679" s="50"/>
      <c r="F7679" s="43"/>
      <c r="G7679" s="43"/>
      <c r="H7679" s="45"/>
      <c r="I7679" s="23"/>
      <c r="N7679" s="54"/>
      <c r="Y7679" s="53"/>
      <c r="Z7679" s="62"/>
    </row>
    <row r="7680" spans="1:26" s="20" customFormat="1" x14ac:dyDescent="0.2">
      <c r="A7680" s="43"/>
      <c r="B7680" s="48"/>
      <c r="C7680" s="49"/>
      <c r="D7680" s="49"/>
      <c r="E7680" s="50"/>
      <c r="F7680" s="43"/>
      <c r="G7680" s="43"/>
      <c r="H7680" s="45"/>
      <c r="I7680" s="23"/>
      <c r="N7680" s="54"/>
      <c r="Y7680" s="53"/>
      <c r="Z7680" s="62"/>
    </row>
    <row r="7681" spans="1:26" s="20" customFormat="1" x14ac:dyDescent="0.2">
      <c r="A7681" s="43"/>
      <c r="B7681" s="48"/>
      <c r="C7681" s="49"/>
      <c r="D7681" s="49"/>
      <c r="E7681" s="50"/>
      <c r="F7681" s="43"/>
      <c r="G7681" s="43"/>
      <c r="H7681" s="45"/>
      <c r="I7681" s="23"/>
      <c r="N7681" s="54"/>
      <c r="Y7681" s="53"/>
      <c r="Z7681" s="62"/>
    </row>
    <row r="7682" spans="1:26" s="20" customFormat="1" x14ac:dyDescent="0.2">
      <c r="A7682" s="43"/>
      <c r="B7682" s="48"/>
      <c r="C7682" s="49"/>
      <c r="D7682" s="49"/>
      <c r="E7682" s="50"/>
      <c r="F7682" s="43"/>
      <c r="G7682" s="43"/>
      <c r="H7682" s="45"/>
      <c r="I7682" s="23"/>
      <c r="N7682" s="54"/>
      <c r="Y7682" s="53"/>
      <c r="Z7682" s="62"/>
    </row>
    <row r="7683" spans="1:26" s="20" customFormat="1" x14ac:dyDescent="0.2">
      <c r="A7683" s="43"/>
      <c r="B7683" s="48"/>
      <c r="C7683" s="49"/>
      <c r="D7683" s="49"/>
      <c r="E7683" s="50"/>
      <c r="F7683" s="43"/>
      <c r="G7683" s="43"/>
      <c r="H7683" s="45"/>
      <c r="I7683" s="23"/>
      <c r="N7683" s="54"/>
      <c r="Y7683" s="53"/>
      <c r="Z7683" s="62"/>
    </row>
    <row r="7684" spans="1:26" s="20" customFormat="1" x14ac:dyDescent="0.2">
      <c r="A7684" s="43"/>
      <c r="B7684" s="48"/>
      <c r="C7684" s="49"/>
      <c r="D7684" s="49"/>
      <c r="E7684" s="50"/>
      <c r="F7684" s="43"/>
      <c r="G7684" s="43"/>
      <c r="H7684" s="45"/>
      <c r="I7684" s="23"/>
      <c r="N7684" s="54"/>
      <c r="Y7684" s="53"/>
      <c r="Z7684" s="62"/>
    </row>
    <row r="7685" spans="1:26" s="20" customFormat="1" x14ac:dyDescent="0.2">
      <c r="A7685" s="43"/>
      <c r="B7685" s="48"/>
      <c r="C7685" s="49"/>
      <c r="D7685" s="49"/>
      <c r="E7685" s="50"/>
      <c r="F7685" s="43"/>
      <c r="G7685" s="43"/>
      <c r="H7685" s="45"/>
      <c r="I7685" s="23"/>
      <c r="N7685" s="54"/>
      <c r="Y7685" s="53"/>
      <c r="Z7685" s="62"/>
    </row>
    <row r="7686" spans="1:26" s="20" customFormat="1" x14ac:dyDescent="0.2">
      <c r="A7686" s="43"/>
      <c r="B7686" s="48"/>
      <c r="C7686" s="49"/>
      <c r="D7686" s="49"/>
      <c r="E7686" s="50"/>
      <c r="F7686" s="43"/>
      <c r="G7686" s="43"/>
      <c r="H7686" s="45"/>
      <c r="I7686" s="23"/>
      <c r="N7686" s="54"/>
      <c r="Y7686" s="53"/>
      <c r="Z7686" s="62"/>
    </row>
    <row r="7687" spans="1:26" s="20" customFormat="1" x14ac:dyDescent="0.2">
      <c r="A7687" s="43"/>
      <c r="B7687" s="48"/>
      <c r="C7687" s="49"/>
      <c r="D7687" s="49"/>
      <c r="E7687" s="50"/>
      <c r="F7687" s="43"/>
      <c r="G7687" s="43"/>
      <c r="H7687" s="45"/>
      <c r="I7687" s="23"/>
      <c r="N7687" s="54"/>
      <c r="Y7687" s="53"/>
      <c r="Z7687" s="62"/>
    </row>
    <row r="7688" spans="1:26" s="20" customFormat="1" x14ac:dyDescent="0.2">
      <c r="A7688" s="43"/>
      <c r="B7688" s="48"/>
      <c r="C7688" s="49"/>
      <c r="D7688" s="49"/>
      <c r="E7688" s="50"/>
      <c r="F7688" s="43"/>
      <c r="G7688" s="43"/>
      <c r="H7688" s="45"/>
      <c r="I7688" s="23"/>
      <c r="N7688" s="54"/>
      <c r="Y7688" s="53"/>
      <c r="Z7688" s="62"/>
    </row>
    <row r="7689" spans="1:26" s="20" customFormat="1" x14ac:dyDescent="0.2">
      <c r="A7689" s="43"/>
      <c r="B7689" s="48"/>
      <c r="C7689" s="49"/>
      <c r="D7689" s="49"/>
      <c r="E7689" s="50"/>
      <c r="F7689" s="43"/>
      <c r="G7689" s="43"/>
      <c r="H7689" s="45"/>
      <c r="I7689" s="23"/>
      <c r="N7689" s="54"/>
      <c r="Y7689" s="53"/>
      <c r="Z7689" s="62"/>
    </row>
    <row r="7690" spans="1:26" s="20" customFormat="1" x14ac:dyDescent="0.2">
      <c r="A7690" s="43"/>
      <c r="B7690" s="48"/>
      <c r="C7690" s="49"/>
      <c r="D7690" s="49"/>
      <c r="E7690" s="50"/>
      <c r="F7690" s="43"/>
      <c r="G7690" s="43"/>
      <c r="H7690" s="45"/>
      <c r="I7690" s="23"/>
      <c r="N7690" s="54"/>
      <c r="Y7690" s="53"/>
      <c r="Z7690" s="62"/>
    </row>
    <row r="7691" spans="1:26" s="20" customFormat="1" x14ac:dyDescent="0.2">
      <c r="A7691" s="43"/>
      <c r="B7691" s="48"/>
      <c r="C7691" s="49"/>
      <c r="D7691" s="49"/>
      <c r="E7691" s="50"/>
      <c r="F7691" s="43"/>
      <c r="G7691" s="43"/>
      <c r="H7691" s="45"/>
      <c r="I7691" s="23"/>
      <c r="N7691" s="54"/>
      <c r="Y7691" s="53"/>
      <c r="Z7691" s="62"/>
    </row>
    <row r="7692" spans="1:26" s="20" customFormat="1" x14ac:dyDescent="0.2">
      <c r="A7692" s="43"/>
      <c r="B7692" s="48"/>
      <c r="C7692" s="49"/>
      <c r="D7692" s="49"/>
      <c r="E7692" s="50"/>
      <c r="F7692" s="43"/>
      <c r="G7692" s="43"/>
      <c r="H7692" s="45"/>
      <c r="I7692" s="23"/>
      <c r="N7692" s="54"/>
      <c r="Y7692" s="53"/>
      <c r="Z7692" s="62"/>
    </row>
    <row r="7693" spans="1:26" s="20" customFormat="1" x14ac:dyDescent="0.2">
      <c r="A7693" s="43"/>
      <c r="B7693" s="48"/>
      <c r="C7693" s="49"/>
      <c r="D7693" s="49"/>
      <c r="E7693" s="50"/>
      <c r="F7693" s="43"/>
      <c r="G7693" s="43"/>
      <c r="H7693" s="45"/>
      <c r="I7693" s="23"/>
      <c r="N7693" s="54"/>
      <c r="Y7693" s="53"/>
      <c r="Z7693" s="62"/>
    </row>
    <row r="7694" spans="1:26" s="20" customFormat="1" x14ac:dyDescent="0.2">
      <c r="A7694" s="43"/>
      <c r="B7694" s="48"/>
      <c r="C7694" s="49"/>
      <c r="D7694" s="49"/>
      <c r="E7694" s="50"/>
      <c r="F7694" s="43"/>
      <c r="G7694" s="43"/>
      <c r="H7694" s="45"/>
      <c r="I7694" s="23"/>
      <c r="N7694" s="54"/>
      <c r="Y7694" s="53"/>
      <c r="Z7694" s="62"/>
    </row>
    <row r="7695" spans="1:26" s="20" customFormat="1" x14ac:dyDescent="0.2">
      <c r="A7695" s="43"/>
      <c r="B7695" s="48"/>
      <c r="C7695" s="49"/>
      <c r="D7695" s="49"/>
      <c r="E7695" s="50"/>
      <c r="F7695" s="43"/>
      <c r="G7695" s="43"/>
      <c r="H7695" s="45"/>
      <c r="I7695" s="23"/>
      <c r="N7695" s="54"/>
      <c r="Y7695" s="53"/>
      <c r="Z7695" s="62"/>
    </row>
    <row r="7696" spans="1:26" s="20" customFormat="1" x14ac:dyDescent="0.2">
      <c r="A7696" s="43"/>
      <c r="B7696" s="48"/>
      <c r="C7696" s="49"/>
      <c r="D7696" s="49"/>
      <c r="E7696" s="50"/>
      <c r="F7696" s="43"/>
      <c r="G7696" s="43"/>
      <c r="H7696" s="45"/>
      <c r="I7696" s="23"/>
      <c r="N7696" s="54"/>
      <c r="Y7696" s="53"/>
      <c r="Z7696" s="62"/>
    </row>
    <row r="7697" spans="1:26" s="20" customFormat="1" x14ac:dyDescent="0.2">
      <c r="A7697" s="43"/>
      <c r="B7697" s="48"/>
      <c r="C7697" s="49"/>
      <c r="D7697" s="49"/>
      <c r="E7697" s="50"/>
      <c r="F7697" s="43"/>
      <c r="G7697" s="43"/>
      <c r="H7697" s="45"/>
      <c r="I7697" s="23"/>
      <c r="N7697" s="54"/>
      <c r="Y7697" s="53"/>
      <c r="Z7697" s="62"/>
    </row>
    <row r="7698" spans="1:26" s="20" customFormat="1" x14ac:dyDescent="0.2">
      <c r="A7698" s="43"/>
      <c r="B7698" s="48"/>
      <c r="C7698" s="49"/>
      <c r="D7698" s="49"/>
      <c r="E7698" s="50"/>
      <c r="F7698" s="43"/>
      <c r="G7698" s="43"/>
      <c r="H7698" s="45"/>
      <c r="I7698" s="23"/>
      <c r="N7698" s="54"/>
      <c r="Y7698" s="53"/>
      <c r="Z7698" s="62"/>
    </row>
    <row r="7699" spans="1:26" s="20" customFormat="1" x14ac:dyDescent="0.2">
      <c r="A7699" s="43"/>
      <c r="B7699" s="48"/>
      <c r="C7699" s="49"/>
      <c r="D7699" s="49"/>
      <c r="E7699" s="50"/>
      <c r="F7699" s="43"/>
      <c r="G7699" s="43"/>
      <c r="H7699" s="45"/>
      <c r="I7699" s="23"/>
      <c r="N7699" s="54"/>
      <c r="Y7699" s="53"/>
      <c r="Z7699" s="62"/>
    </row>
    <row r="7700" spans="1:26" s="20" customFormat="1" x14ac:dyDescent="0.2">
      <c r="A7700" s="43"/>
      <c r="B7700" s="48"/>
      <c r="C7700" s="49"/>
      <c r="D7700" s="49"/>
      <c r="E7700" s="50"/>
      <c r="F7700" s="43"/>
      <c r="G7700" s="43"/>
      <c r="H7700" s="45"/>
      <c r="I7700" s="23"/>
      <c r="N7700" s="54"/>
      <c r="Y7700" s="53"/>
      <c r="Z7700" s="62"/>
    </row>
    <row r="7701" spans="1:26" s="20" customFormat="1" x14ac:dyDescent="0.2">
      <c r="A7701" s="43"/>
      <c r="B7701" s="48"/>
      <c r="C7701" s="49"/>
      <c r="D7701" s="49"/>
      <c r="E7701" s="50"/>
      <c r="F7701" s="43"/>
      <c r="G7701" s="43"/>
      <c r="H7701" s="45"/>
      <c r="I7701" s="23"/>
      <c r="N7701" s="54"/>
      <c r="Y7701" s="53"/>
      <c r="Z7701" s="62"/>
    </row>
    <row r="7702" spans="1:26" s="20" customFormat="1" x14ac:dyDescent="0.2">
      <c r="A7702" s="43"/>
      <c r="B7702" s="48"/>
      <c r="C7702" s="49"/>
      <c r="D7702" s="49"/>
      <c r="E7702" s="50"/>
      <c r="F7702" s="43"/>
      <c r="G7702" s="43"/>
      <c r="H7702" s="45"/>
      <c r="I7702" s="23"/>
      <c r="N7702" s="54"/>
      <c r="Y7702" s="53"/>
      <c r="Z7702" s="62"/>
    </row>
    <row r="7703" spans="1:26" s="20" customFormat="1" x14ac:dyDescent="0.2">
      <c r="A7703" s="43"/>
      <c r="B7703" s="48"/>
      <c r="C7703" s="49"/>
      <c r="D7703" s="49"/>
      <c r="E7703" s="50"/>
      <c r="F7703" s="43"/>
      <c r="G7703" s="43"/>
      <c r="H7703" s="45"/>
      <c r="I7703" s="23"/>
      <c r="N7703" s="54"/>
      <c r="Y7703" s="53"/>
      <c r="Z7703" s="62"/>
    </row>
    <row r="7704" spans="1:26" s="20" customFormat="1" x14ac:dyDescent="0.2">
      <c r="A7704" s="43"/>
      <c r="B7704" s="48"/>
      <c r="C7704" s="49"/>
      <c r="D7704" s="49"/>
      <c r="E7704" s="50"/>
      <c r="F7704" s="43"/>
      <c r="G7704" s="43"/>
      <c r="H7704" s="45"/>
      <c r="I7704" s="23"/>
      <c r="N7704" s="54"/>
      <c r="Y7704" s="53"/>
      <c r="Z7704" s="62"/>
    </row>
    <row r="7705" spans="1:26" s="20" customFormat="1" x14ac:dyDescent="0.2">
      <c r="A7705" s="43"/>
      <c r="B7705" s="48"/>
      <c r="C7705" s="49"/>
      <c r="D7705" s="49"/>
      <c r="E7705" s="50"/>
      <c r="F7705" s="43"/>
      <c r="G7705" s="43"/>
      <c r="H7705" s="45"/>
      <c r="I7705" s="23"/>
      <c r="N7705" s="54"/>
      <c r="Y7705" s="53"/>
      <c r="Z7705" s="62"/>
    </row>
    <row r="7706" spans="1:26" s="20" customFormat="1" x14ac:dyDescent="0.2">
      <c r="A7706" s="43"/>
      <c r="B7706" s="48"/>
      <c r="C7706" s="49"/>
      <c r="D7706" s="49"/>
      <c r="E7706" s="50"/>
      <c r="F7706" s="43"/>
      <c r="G7706" s="43"/>
      <c r="H7706" s="45"/>
      <c r="I7706" s="23"/>
      <c r="N7706" s="54"/>
      <c r="Y7706" s="53"/>
      <c r="Z7706" s="62"/>
    </row>
    <row r="7707" spans="1:26" s="20" customFormat="1" x14ac:dyDescent="0.2">
      <c r="A7707" s="43"/>
      <c r="B7707" s="48"/>
      <c r="C7707" s="49"/>
      <c r="D7707" s="49"/>
      <c r="E7707" s="50"/>
      <c r="F7707" s="43"/>
      <c r="G7707" s="43"/>
      <c r="H7707" s="45"/>
      <c r="I7707" s="23"/>
      <c r="N7707" s="54"/>
      <c r="Y7707" s="53"/>
      <c r="Z7707" s="62"/>
    </row>
    <row r="7708" spans="1:26" s="20" customFormat="1" x14ac:dyDescent="0.2">
      <c r="A7708" s="43"/>
      <c r="B7708" s="48"/>
      <c r="C7708" s="49"/>
      <c r="D7708" s="49"/>
      <c r="E7708" s="50"/>
      <c r="F7708" s="43"/>
      <c r="G7708" s="43"/>
      <c r="H7708" s="45"/>
      <c r="I7708" s="23"/>
      <c r="N7708" s="54"/>
      <c r="Y7708" s="53"/>
      <c r="Z7708" s="62"/>
    </row>
    <row r="7709" spans="1:26" s="20" customFormat="1" x14ac:dyDescent="0.2">
      <c r="A7709" s="43"/>
      <c r="B7709" s="48"/>
      <c r="C7709" s="49"/>
      <c r="D7709" s="49"/>
      <c r="E7709" s="50"/>
      <c r="F7709" s="43"/>
      <c r="G7709" s="43"/>
      <c r="H7709" s="45"/>
      <c r="I7709" s="23"/>
      <c r="N7709" s="54"/>
      <c r="Y7709" s="53"/>
      <c r="Z7709" s="62"/>
    </row>
    <row r="7710" spans="1:26" s="20" customFormat="1" x14ac:dyDescent="0.2">
      <c r="A7710" s="43"/>
      <c r="B7710" s="48"/>
      <c r="C7710" s="49"/>
      <c r="D7710" s="49"/>
      <c r="E7710" s="50"/>
      <c r="F7710" s="43"/>
      <c r="G7710" s="43"/>
      <c r="H7710" s="45"/>
      <c r="I7710" s="23"/>
      <c r="N7710" s="54"/>
      <c r="Y7710" s="53"/>
      <c r="Z7710" s="62"/>
    </row>
    <row r="7711" spans="1:26" s="20" customFormat="1" x14ac:dyDescent="0.2">
      <c r="A7711" s="43"/>
      <c r="B7711" s="48"/>
      <c r="C7711" s="49"/>
      <c r="D7711" s="49"/>
      <c r="E7711" s="50"/>
      <c r="F7711" s="43"/>
      <c r="G7711" s="43"/>
      <c r="H7711" s="45"/>
      <c r="I7711" s="23"/>
      <c r="N7711" s="54"/>
      <c r="Y7711" s="53"/>
      <c r="Z7711" s="62"/>
    </row>
    <row r="7712" spans="1:26" s="20" customFormat="1" x14ac:dyDescent="0.2">
      <c r="A7712" s="43"/>
      <c r="B7712" s="48"/>
      <c r="C7712" s="49"/>
      <c r="D7712" s="49"/>
      <c r="E7712" s="50"/>
      <c r="F7712" s="43"/>
      <c r="G7712" s="43"/>
      <c r="H7712" s="45"/>
      <c r="I7712" s="23"/>
      <c r="N7712" s="54"/>
      <c r="Y7712" s="53"/>
      <c r="Z7712" s="62"/>
    </row>
    <row r="7713" spans="1:26" s="20" customFormat="1" x14ac:dyDescent="0.2">
      <c r="A7713" s="43"/>
      <c r="B7713" s="48"/>
      <c r="C7713" s="49"/>
      <c r="D7713" s="49"/>
      <c r="E7713" s="50"/>
      <c r="F7713" s="43"/>
      <c r="G7713" s="43"/>
      <c r="H7713" s="45"/>
      <c r="I7713" s="23"/>
      <c r="N7713" s="54"/>
      <c r="Y7713" s="53"/>
      <c r="Z7713" s="62"/>
    </row>
    <row r="7714" spans="1:26" s="20" customFormat="1" x14ac:dyDescent="0.2">
      <c r="A7714" s="43"/>
      <c r="B7714" s="48"/>
      <c r="C7714" s="49"/>
      <c r="D7714" s="49"/>
      <c r="E7714" s="50"/>
      <c r="F7714" s="43"/>
      <c r="G7714" s="43"/>
      <c r="H7714" s="45"/>
      <c r="I7714" s="23"/>
      <c r="N7714" s="54"/>
      <c r="Y7714" s="53"/>
      <c r="Z7714" s="62"/>
    </row>
    <row r="7715" spans="1:26" s="20" customFormat="1" x14ac:dyDescent="0.2">
      <c r="A7715" s="43"/>
      <c r="B7715" s="48"/>
      <c r="C7715" s="49"/>
      <c r="D7715" s="49"/>
      <c r="E7715" s="50"/>
      <c r="F7715" s="43"/>
      <c r="G7715" s="43"/>
      <c r="H7715" s="45"/>
      <c r="I7715" s="23"/>
      <c r="N7715" s="54"/>
      <c r="Y7715" s="53"/>
      <c r="Z7715" s="62"/>
    </row>
    <row r="7716" spans="1:26" s="20" customFormat="1" x14ac:dyDescent="0.2">
      <c r="A7716" s="43"/>
      <c r="B7716" s="48"/>
      <c r="C7716" s="49"/>
      <c r="D7716" s="49"/>
      <c r="E7716" s="50"/>
      <c r="F7716" s="43"/>
      <c r="G7716" s="43"/>
      <c r="H7716" s="45"/>
      <c r="I7716" s="23"/>
      <c r="N7716" s="54"/>
      <c r="Y7716" s="53"/>
      <c r="Z7716" s="62"/>
    </row>
    <row r="7717" spans="1:26" s="20" customFormat="1" x14ac:dyDescent="0.2">
      <c r="A7717" s="43"/>
      <c r="B7717" s="48"/>
      <c r="C7717" s="49"/>
      <c r="D7717" s="49"/>
      <c r="E7717" s="50"/>
      <c r="F7717" s="43"/>
      <c r="G7717" s="43"/>
      <c r="H7717" s="45"/>
      <c r="I7717" s="23"/>
      <c r="N7717" s="54"/>
      <c r="Y7717" s="53"/>
      <c r="Z7717" s="62"/>
    </row>
    <row r="7718" spans="1:26" s="20" customFormat="1" x14ac:dyDescent="0.2">
      <c r="A7718" s="43"/>
      <c r="B7718" s="48"/>
      <c r="C7718" s="49"/>
      <c r="D7718" s="49"/>
      <c r="E7718" s="50"/>
      <c r="F7718" s="43"/>
      <c r="G7718" s="43"/>
      <c r="H7718" s="45"/>
      <c r="I7718" s="23"/>
      <c r="N7718" s="54"/>
      <c r="Y7718" s="53"/>
      <c r="Z7718" s="62"/>
    </row>
    <row r="7719" spans="1:26" s="20" customFormat="1" x14ac:dyDescent="0.2">
      <c r="A7719" s="43"/>
      <c r="B7719" s="48"/>
      <c r="C7719" s="49"/>
      <c r="D7719" s="49"/>
      <c r="E7719" s="50"/>
      <c r="F7719" s="43"/>
      <c r="G7719" s="43"/>
      <c r="H7719" s="45"/>
      <c r="I7719" s="23"/>
      <c r="N7719" s="54"/>
      <c r="Y7719" s="53"/>
      <c r="Z7719" s="62"/>
    </row>
    <row r="7720" spans="1:26" s="20" customFormat="1" x14ac:dyDescent="0.2">
      <c r="A7720" s="43"/>
      <c r="B7720" s="48"/>
      <c r="C7720" s="49"/>
      <c r="D7720" s="49"/>
      <c r="E7720" s="50"/>
      <c r="F7720" s="43"/>
      <c r="G7720" s="43"/>
      <c r="H7720" s="45"/>
      <c r="I7720" s="23"/>
      <c r="N7720" s="54"/>
      <c r="Y7720" s="53"/>
      <c r="Z7720" s="62"/>
    </row>
    <row r="7721" spans="1:26" s="20" customFormat="1" x14ac:dyDescent="0.2">
      <c r="A7721" s="43"/>
      <c r="B7721" s="48"/>
      <c r="C7721" s="49"/>
      <c r="D7721" s="49"/>
      <c r="E7721" s="50"/>
      <c r="F7721" s="43"/>
      <c r="G7721" s="43"/>
      <c r="H7721" s="45"/>
      <c r="I7721" s="23"/>
      <c r="N7721" s="54"/>
      <c r="Y7721" s="53"/>
      <c r="Z7721" s="62"/>
    </row>
    <row r="7722" spans="1:26" s="20" customFormat="1" x14ac:dyDescent="0.2">
      <c r="A7722" s="43"/>
      <c r="B7722" s="48"/>
      <c r="C7722" s="49"/>
      <c r="D7722" s="49"/>
      <c r="E7722" s="50"/>
      <c r="F7722" s="43"/>
      <c r="G7722" s="43"/>
      <c r="H7722" s="45"/>
      <c r="I7722" s="23"/>
      <c r="N7722" s="54"/>
      <c r="Y7722" s="53"/>
      <c r="Z7722" s="62"/>
    </row>
    <row r="7723" spans="1:26" s="20" customFormat="1" x14ac:dyDescent="0.2">
      <c r="A7723" s="43"/>
      <c r="B7723" s="48"/>
      <c r="C7723" s="49"/>
      <c r="D7723" s="49"/>
      <c r="E7723" s="50"/>
      <c r="F7723" s="43"/>
      <c r="G7723" s="43"/>
      <c r="H7723" s="45"/>
      <c r="I7723" s="23"/>
      <c r="N7723" s="54"/>
      <c r="Y7723" s="53"/>
      <c r="Z7723" s="62"/>
    </row>
    <row r="7724" spans="1:26" s="20" customFormat="1" x14ac:dyDescent="0.2">
      <c r="A7724" s="43"/>
      <c r="B7724" s="48"/>
      <c r="C7724" s="49"/>
      <c r="D7724" s="49"/>
      <c r="E7724" s="50"/>
      <c r="F7724" s="43"/>
      <c r="G7724" s="43"/>
      <c r="H7724" s="45"/>
      <c r="I7724" s="23"/>
      <c r="N7724" s="54"/>
      <c r="Y7724" s="53"/>
      <c r="Z7724" s="62"/>
    </row>
    <row r="7725" spans="1:26" s="20" customFormat="1" x14ac:dyDescent="0.2">
      <c r="A7725" s="43"/>
      <c r="B7725" s="48"/>
      <c r="C7725" s="49"/>
      <c r="D7725" s="49"/>
      <c r="E7725" s="50"/>
      <c r="F7725" s="43"/>
      <c r="G7725" s="43"/>
      <c r="H7725" s="45"/>
      <c r="I7725" s="23"/>
      <c r="N7725" s="54"/>
      <c r="Y7725" s="53"/>
      <c r="Z7725" s="62"/>
    </row>
    <row r="7726" spans="1:26" s="20" customFormat="1" x14ac:dyDescent="0.2">
      <c r="A7726" s="43"/>
      <c r="B7726" s="48"/>
      <c r="C7726" s="49"/>
      <c r="D7726" s="49"/>
      <c r="E7726" s="50"/>
      <c r="F7726" s="43"/>
      <c r="G7726" s="43"/>
      <c r="H7726" s="45"/>
      <c r="I7726" s="23"/>
      <c r="N7726" s="54"/>
      <c r="Y7726" s="53"/>
      <c r="Z7726" s="62"/>
    </row>
    <row r="7727" spans="1:26" s="20" customFormat="1" x14ac:dyDescent="0.2">
      <c r="A7727" s="43"/>
      <c r="B7727" s="48"/>
      <c r="C7727" s="49"/>
      <c r="D7727" s="49"/>
      <c r="E7727" s="50"/>
      <c r="F7727" s="43"/>
      <c r="G7727" s="43"/>
      <c r="H7727" s="45"/>
      <c r="I7727" s="23"/>
      <c r="N7727" s="54"/>
      <c r="Y7727" s="53"/>
      <c r="Z7727" s="62"/>
    </row>
    <row r="7728" spans="1:26" s="20" customFormat="1" x14ac:dyDescent="0.2">
      <c r="A7728" s="43"/>
      <c r="B7728" s="48"/>
      <c r="C7728" s="49"/>
      <c r="D7728" s="49"/>
      <c r="E7728" s="50"/>
      <c r="F7728" s="43"/>
      <c r="G7728" s="43"/>
      <c r="H7728" s="45"/>
      <c r="I7728" s="23"/>
      <c r="N7728" s="54"/>
      <c r="Y7728" s="53"/>
      <c r="Z7728" s="62"/>
    </row>
    <row r="7729" spans="1:26" s="20" customFormat="1" x14ac:dyDescent="0.2">
      <c r="A7729" s="43"/>
      <c r="B7729" s="48"/>
      <c r="C7729" s="49"/>
      <c r="D7729" s="49"/>
      <c r="E7729" s="50"/>
      <c r="F7729" s="43"/>
      <c r="G7729" s="43"/>
      <c r="H7729" s="45"/>
      <c r="I7729" s="23"/>
      <c r="N7729" s="54"/>
      <c r="Y7729" s="53"/>
      <c r="Z7729" s="62"/>
    </row>
    <row r="7730" spans="1:26" s="20" customFormat="1" x14ac:dyDescent="0.2">
      <c r="A7730" s="43"/>
      <c r="B7730" s="48"/>
      <c r="C7730" s="49"/>
      <c r="D7730" s="49"/>
      <c r="E7730" s="50"/>
      <c r="F7730" s="43"/>
      <c r="G7730" s="43"/>
      <c r="H7730" s="45"/>
      <c r="I7730" s="23"/>
      <c r="N7730" s="54"/>
      <c r="Y7730" s="53"/>
      <c r="Z7730" s="62"/>
    </row>
    <row r="7731" spans="1:26" s="20" customFormat="1" x14ac:dyDescent="0.2">
      <c r="A7731" s="43"/>
      <c r="B7731" s="48"/>
      <c r="C7731" s="49"/>
      <c r="D7731" s="49"/>
      <c r="E7731" s="50"/>
      <c r="F7731" s="43"/>
      <c r="G7731" s="43"/>
      <c r="H7731" s="45"/>
      <c r="I7731" s="23"/>
      <c r="N7731" s="54"/>
      <c r="Y7731" s="53"/>
      <c r="Z7731" s="62"/>
    </row>
    <row r="7732" spans="1:26" s="20" customFormat="1" x14ac:dyDescent="0.2">
      <c r="A7732" s="43"/>
      <c r="B7732" s="48"/>
      <c r="C7732" s="49"/>
      <c r="D7732" s="49"/>
      <c r="E7732" s="50"/>
      <c r="F7732" s="43"/>
      <c r="G7732" s="43"/>
      <c r="H7732" s="45"/>
      <c r="I7732" s="23"/>
      <c r="N7732" s="54"/>
      <c r="Y7732" s="53"/>
      <c r="Z7732" s="62"/>
    </row>
    <row r="7733" spans="1:26" s="20" customFormat="1" x14ac:dyDescent="0.2">
      <c r="A7733" s="43"/>
      <c r="B7733" s="48"/>
      <c r="C7733" s="49"/>
      <c r="D7733" s="49"/>
      <c r="E7733" s="50"/>
      <c r="F7733" s="43"/>
      <c r="G7733" s="43"/>
      <c r="H7733" s="45"/>
      <c r="I7733" s="23"/>
      <c r="N7733" s="54"/>
      <c r="Y7733" s="53"/>
      <c r="Z7733" s="62"/>
    </row>
    <row r="7734" spans="1:26" s="20" customFormat="1" x14ac:dyDescent="0.2">
      <c r="A7734" s="43"/>
      <c r="B7734" s="48"/>
      <c r="C7734" s="49"/>
      <c r="D7734" s="49"/>
      <c r="E7734" s="50"/>
      <c r="F7734" s="43"/>
      <c r="G7734" s="43"/>
      <c r="H7734" s="45"/>
      <c r="I7734" s="23"/>
      <c r="N7734" s="54"/>
      <c r="Y7734" s="53"/>
      <c r="Z7734" s="62"/>
    </row>
    <row r="7735" spans="1:26" s="20" customFormat="1" x14ac:dyDescent="0.2">
      <c r="A7735" s="43"/>
      <c r="B7735" s="48"/>
      <c r="C7735" s="49"/>
      <c r="D7735" s="49"/>
      <c r="E7735" s="50"/>
      <c r="F7735" s="43"/>
      <c r="G7735" s="43"/>
      <c r="H7735" s="45"/>
      <c r="I7735" s="23"/>
      <c r="N7735" s="54"/>
      <c r="Y7735" s="53"/>
      <c r="Z7735" s="62"/>
    </row>
    <row r="7736" spans="1:26" s="20" customFormat="1" x14ac:dyDescent="0.2">
      <c r="A7736" s="43"/>
      <c r="B7736" s="48"/>
      <c r="C7736" s="49"/>
      <c r="D7736" s="49"/>
      <c r="E7736" s="50"/>
      <c r="F7736" s="43"/>
      <c r="G7736" s="43"/>
      <c r="H7736" s="45"/>
      <c r="I7736" s="23"/>
      <c r="N7736" s="54"/>
      <c r="Y7736" s="53"/>
      <c r="Z7736" s="62"/>
    </row>
    <row r="7737" spans="1:26" s="20" customFormat="1" x14ac:dyDescent="0.2">
      <c r="A7737" s="43"/>
      <c r="B7737" s="48"/>
      <c r="C7737" s="49"/>
      <c r="D7737" s="49"/>
      <c r="E7737" s="50"/>
      <c r="F7737" s="43"/>
      <c r="G7737" s="43"/>
      <c r="H7737" s="45"/>
      <c r="I7737" s="23"/>
      <c r="N7737" s="54"/>
      <c r="Y7737" s="53"/>
      <c r="Z7737" s="62"/>
    </row>
    <row r="7738" spans="1:26" s="20" customFormat="1" x14ac:dyDescent="0.2">
      <c r="A7738" s="43"/>
      <c r="B7738" s="48"/>
      <c r="C7738" s="49"/>
      <c r="D7738" s="49"/>
      <c r="E7738" s="50"/>
      <c r="F7738" s="43"/>
      <c r="G7738" s="43"/>
      <c r="H7738" s="45"/>
      <c r="I7738" s="23"/>
      <c r="N7738" s="54"/>
      <c r="Y7738" s="53"/>
      <c r="Z7738" s="62"/>
    </row>
    <row r="7739" spans="1:26" s="20" customFormat="1" x14ac:dyDescent="0.2">
      <c r="A7739" s="43"/>
      <c r="B7739" s="48"/>
      <c r="C7739" s="49"/>
      <c r="D7739" s="49"/>
      <c r="E7739" s="50"/>
      <c r="F7739" s="43"/>
      <c r="G7739" s="43"/>
      <c r="H7739" s="45"/>
      <c r="I7739" s="23"/>
      <c r="N7739" s="54"/>
      <c r="Y7739" s="53"/>
      <c r="Z7739" s="62"/>
    </row>
    <row r="7740" spans="1:26" s="20" customFormat="1" x14ac:dyDescent="0.2">
      <c r="A7740" s="43"/>
      <c r="B7740" s="48"/>
      <c r="C7740" s="49"/>
      <c r="D7740" s="49"/>
      <c r="E7740" s="50"/>
      <c r="F7740" s="43"/>
      <c r="G7740" s="43"/>
      <c r="H7740" s="45"/>
      <c r="I7740" s="23"/>
      <c r="N7740" s="54"/>
      <c r="Y7740" s="53"/>
      <c r="Z7740" s="62"/>
    </row>
    <row r="7741" spans="1:26" s="20" customFormat="1" x14ac:dyDescent="0.2">
      <c r="A7741" s="43"/>
      <c r="B7741" s="48"/>
      <c r="C7741" s="49"/>
      <c r="D7741" s="49"/>
      <c r="E7741" s="50"/>
      <c r="F7741" s="43"/>
      <c r="G7741" s="43"/>
      <c r="H7741" s="45"/>
      <c r="I7741" s="23"/>
      <c r="N7741" s="54"/>
      <c r="Y7741" s="53"/>
      <c r="Z7741" s="62"/>
    </row>
    <row r="7742" spans="1:26" s="20" customFormat="1" x14ac:dyDescent="0.2">
      <c r="A7742" s="43"/>
      <c r="B7742" s="48"/>
      <c r="C7742" s="49"/>
      <c r="D7742" s="49"/>
      <c r="E7742" s="50"/>
      <c r="F7742" s="43"/>
      <c r="G7742" s="43"/>
      <c r="H7742" s="45"/>
      <c r="I7742" s="23"/>
      <c r="N7742" s="54"/>
      <c r="Y7742" s="53"/>
      <c r="Z7742" s="62"/>
    </row>
    <row r="7743" spans="1:26" s="20" customFormat="1" x14ac:dyDescent="0.2">
      <c r="A7743" s="43"/>
      <c r="B7743" s="48"/>
      <c r="C7743" s="49"/>
      <c r="D7743" s="49"/>
      <c r="E7743" s="50"/>
      <c r="F7743" s="43"/>
      <c r="G7743" s="43"/>
      <c r="H7743" s="45"/>
      <c r="I7743" s="23"/>
      <c r="N7743" s="54"/>
      <c r="Y7743" s="53"/>
      <c r="Z7743" s="62"/>
    </row>
    <row r="7744" spans="1:26" s="20" customFormat="1" x14ac:dyDescent="0.2">
      <c r="A7744" s="43"/>
      <c r="B7744" s="48"/>
      <c r="C7744" s="49"/>
      <c r="D7744" s="49"/>
      <c r="E7744" s="50"/>
      <c r="F7744" s="43"/>
      <c r="G7744" s="43"/>
      <c r="H7744" s="45"/>
      <c r="I7744" s="23"/>
      <c r="N7744" s="54"/>
      <c r="Y7744" s="53"/>
      <c r="Z7744" s="62"/>
    </row>
    <row r="7745" spans="1:26" s="20" customFormat="1" x14ac:dyDescent="0.2">
      <c r="A7745" s="43"/>
      <c r="B7745" s="48"/>
      <c r="C7745" s="49"/>
      <c r="D7745" s="49"/>
      <c r="E7745" s="50"/>
      <c r="F7745" s="43"/>
      <c r="G7745" s="43"/>
      <c r="H7745" s="45"/>
      <c r="I7745" s="23"/>
      <c r="N7745" s="54"/>
      <c r="Y7745" s="53"/>
      <c r="Z7745" s="62"/>
    </row>
    <row r="7746" spans="1:26" s="20" customFormat="1" x14ac:dyDescent="0.2">
      <c r="A7746" s="43"/>
      <c r="B7746" s="48"/>
      <c r="C7746" s="49"/>
      <c r="D7746" s="49"/>
      <c r="E7746" s="50"/>
      <c r="F7746" s="43"/>
      <c r="G7746" s="43"/>
      <c r="H7746" s="45"/>
      <c r="I7746" s="23"/>
      <c r="N7746" s="54"/>
      <c r="Y7746" s="53"/>
      <c r="Z7746" s="62"/>
    </row>
    <row r="7747" spans="1:26" s="20" customFormat="1" x14ac:dyDescent="0.2">
      <c r="A7747" s="43"/>
      <c r="B7747" s="48"/>
      <c r="C7747" s="49"/>
      <c r="D7747" s="49"/>
      <c r="E7747" s="50"/>
      <c r="F7747" s="43"/>
      <c r="G7747" s="43"/>
      <c r="H7747" s="45"/>
      <c r="I7747" s="23"/>
      <c r="N7747" s="54"/>
      <c r="Y7747" s="53"/>
      <c r="Z7747" s="62"/>
    </row>
    <row r="7748" spans="1:26" s="20" customFormat="1" x14ac:dyDescent="0.2">
      <c r="A7748" s="43"/>
      <c r="B7748" s="48"/>
      <c r="C7748" s="49"/>
      <c r="D7748" s="49"/>
      <c r="E7748" s="50"/>
      <c r="F7748" s="43"/>
      <c r="G7748" s="43"/>
      <c r="H7748" s="45"/>
      <c r="I7748" s="23"/>
      <c r="N7748" s="54"/>
      <c r="Y7748" s="53"/>
      <c r="Z7748" s="62"/>
    </row>
    <row r="7749" spans="1:26" s="20" customFormat="1" x14ac:dyDescent="0.2">
      <c r="A7749" s="43"/>
      <c r="B7749" s="48"/>
      <c r="C7749" s="49"/>
      <c r="D7749" s="49"/>
      <c r="E7749" s="50"/>
      <c r="F7749" s="43"/>
      <c r="G7749" s="43"/>
      <c r="H7749" s="45"/>
      <c r="I7749" s="23"/>
      <c r="N7749" s="54"/>
      <c r="Y7749" s="53"/>
      <c r="Z7749" s="62"/>
    </row>
    <row r="7750" spans="1:26" s="20" customFormat="1" x14ac:dyDescent="0.2">
      <c r="A7750" s="43"/>
      <c r="B7750" s="48"/>
      <c r="C7750" s="49"/>
      <c r="D7750" s="49"/>
      <c r="E7750" s="50"/>
      <c r="F7750" s="43"/>
      <c r="G7750" s="43"/>
      <c r="H7750" s="45"/>
      <c r="I7750" s="23"/>
      <c r="N7750" s="54"/>
      <c r="Y7750" s="53"/>
      <c r="Z7750" s="62"/>
    </row>
    <row r="7751" spans="1:26" s="20" customFormat="1" x14ac:dyDescent="0.2">
      <c r="A7751" s="43"/>
      <c r="B7751" s="48"/>
      <c r="C7751" s="49"/>
      <c r="D7751" s="49"/>
      <c r="E7751" s="50"/>
      <c r="F7751" s="43"/>
      <c r="G7751" s="43"/>
      <c r="H7751" s="45"/>
      <c r="I7751" s="23"/>
      <c r="N7751" s="54"/>
      <c r="Y7751" s="53"/>
      <c r="Z7751" s="62"/>
    </row>
    <row r="7752" spans="1:26" s="20" customFormat="1" x14ac:dyDescent="0.2">
      <c r="A7752" s="43"/>
      <c r="B7752" s="48"/>
      <c r="C7752" s="49"/>
      <c r="D7752" s="49"/>
      <c r="E7752" s="50"/>
      <c r="F7752" s="43"/>
      <c r="G7752" s="43"/>
      <c r="H7752" s="45"/>
      <c r="I7752" s="23"/>
      <c r="N7752" s="54"/>
      <c r="Y7752" s="53"/>
      <c r="Z7752" s="62"/>
    </row>
    <row r="7753" spans="1:26" s="20" customFormat="1" x14ac:dyDescent="0.2">
      <c r="A7753" s="43"/>
      <c r="B7753" s="48"/>
      <c r="C7753" s="49"/>
      <c r="D7753" s="49"/>
      <c r="E7753" s="50"/>
      <c r="F7753" s="43"/>
      <c r="G7753" s="43"/>
      <c r="H7753" s="45"/>
      <c r="I7753" s="23"/>
      <c r="N7753" s="54"/>
      <c r="Y7753" s="53"/>
      <c r="Z7753" s="62"/>
    </row>
    <row r="7754" spans="1:26" s="20" customFormat="1" x14ac:dyDescent="0.2">
      <c r="A7754" s="43"/>
      <c r="B7754" s="48"/>
      <c r="C7754" s="49"/>
      <c r="D7754" s="49"/>
      <c r="E7754" s="50"/>
      <c r="F7754" s="43"/>
      <c r="G7754" s="43"/>
      <c r="H7754" s="45"/>
      <c r="I7754" s="23"/>
      <c r="N7754" s="54"/>
      <c r="Y7754" s="53"/>
      <c r="Z7754" s="62"/>
    </row>
    <row r="7755" spans="1:26" s="20" customFormat="1" x14ac:dyDescent="0.2">
      <c r="A7755" s="43"/>
      <c r="B7755" s="48"/>
      <c r="C7755" s="49"/>
      <c r="D7755" s="49"/>
      <c r="E7755" s="50"/>
      <c r="F7755" s="43"/>
      <c r="G7755" s="43"/>
      <c r="H7755" s="45"/>
      <c r="I7755" s="23"/>
      <c r="N7755" s="54"/>
      <c r="Y7755" s="53"/>
      <c r="Z7755" s="62"/>
    </row>
    <row r="7756" spans="1:26" s="20" customFormat="1" x14ac:dyDescent="0.2">
      <c r="A7756" s="43"/>
      <c r="B7756" s="48"/>
      <c r="C7756" s="49"/>
      <c r="D7756" s="49"/>
      <c r="E7756" s="50"/>
      <c r="F7756" s="43"/>
      <c r="G7756" s="43"/>
      <c r="H7756" s="45"/>
      <c r="I7756" s="23"/>
      <c r="N7756" s="54"/>
      <c r="Y7756" s="53"/>
      <c r="Z7756" s="62"/>
    </row>
    <row r="7757" spans="1:26" s="20" customFormat="1" x14ac:dyDescent="0.2">
      <c r="A7757" s="43"/>
      <c r="B7757" s="48"/>
      <c r="C7757" s="49"/>
      <c r="D7757" s="49"/>
      <c r="E7757" s="50"/>
      <c r="F7757" s="43"/>
      <c r="G7757" s="43"/>
      <c r="H7757" s="45"/>
      <c r="I7757" s="23"/>
      <c r="N7757" s="54"/>
      <c r="Y7757" s="53"/>
      <c r="Z7757" s="62"/>
    </row>
    <row r="7758" spans="1:26" s="20" customFormat="1" x14ac:dyDescent="0.2">
      <c r="A7758" s="43"/>
      <c r="B7758" s="48"/>
      <c r="C7758" s="49"/>
      <c r="D7758" s="49"/>
      <c r="E7758" s="50"/>
      <c r="F7758" s="43"/>
      <c r="G7758" s="43"/>
      <c r="H7758" s="45"/>
      <c r="I7758" s="23"/>
      <c r="N7758" s="54"/>
      <c r="Y7758" s="53"/>
      <c r="Z7758" s="62"/>
    </row>
    <row r="7759" spans="1:26" s="20" customFormat="1" x14ac:dyDescent="0.2">
      <c r="A7759" s="43"/>
      <c r="B7759" s="48"/>
      <c r="C7759" s="49"/>
      <c r="D7759" s="49"/>
      <c r="E7759" s="50"/>
      <c r="F7759" s="43"/>
      <c r="G7759" s="43"/>
      <c r="H7759" s="45"/>
      <c r="I7759" s="23"/>
      <c r="N7759" s="54"/>
      <c r="Y7759" s="53"/>
      <c r="Z7759" s="62"/>
    </row>
    <row r="7760" spans="1:26" s="20" customFormat="1" x14ac:dyDescent="0.2">
      <c r="A7760" s="43"/>
      <c r="B7760" s="48"/>
      <c r="C7760" s="49"/>
      <c r="D7760" s="49"/>
      <c r="E7760" s="50"/>
      <c r="F7760" s="43"/>
      <c r="G7760" s="43"/>
      <c r="H7760" s="45"/>
      <c r="I7760" s="23"/>
      <c r="N7760" s="54"/>
      <c r="Y7760" s="53"/>
      <c r="Z7760" s="62"/>
    </row>
    <row r="7761" spans="1:26" s="20" customFormat="1" x14ac:dyDescent="0.2">
      <c r="A7761" s="43"/>
      <c r="B7761" s="48"/>
      <c r="C7761" s="49"/>
      <c r="D7761" s="49"/>
      <c r="E7761" s="50"/>
      <c r="F7761" s="43"/>
      <c r="G7761" s="43"/>
      <c r="H7761" s="45"/>
      <c r="I7761" s="23"/>
      <c r="N7761" s="54"/>
      <c r="Y7761" s="53"/>
      <c r="Z7761" s="62"/>
    </row>
    <row r="7762" spans="1:26" s="20" customFormat="1" x14ac:dyDescent="0.2">
      <c r="A7762" s="43"/>
      <c r="B7762" s="48"/>
      <c r="C7762" s="49"/>
      <c r="D7762" s="49"/>
      <c r="E7762" s="50"/>
      <c r="F7762" s="43"/>
      <c r="G7762" s="43"/>
      <c r="H7762" s="45"/>
      <c r="I7762" s="23"/>
      <c r="N7762" s="54"/>
      <c r="Y7762" s="53"/>
      <c r="Z7762" s="62"/>
    </row>
    <row r="7763" spans="1:26" s="20" customFormat="1" x14ac:dyDescent="0.2">
      <c r="A7763" s="43"/>
      <c r="B7763" s="48"/>
      <c r="C7763" s="49"/>
      <c r="D7763" s="49"/>
      <c r="E7763" s="50"/>
      <c r="F7763" s="43"/>
      <c r="G7763" s="43"/>
      <c r="H7763" s="45"/>
      <c r="I7763" s="23"/>
      <c r="N7763" s="54"/>
      <c r="Y7763" s="53"/>
      <c r="Z7763" s="62"/>
    </row>
    <row r="7764" spans="1:26" s="20" customFormat="1" x14ac:dyDescent="0.2">
      <c r="A7764" s="43"/>
      <c r="B7764" s="48"/>
      <c r="C7764" s="49"/>
      <c r="D7764" s="49"/>
      <c r="E7764" s="50"/>
      <c r="F7764" s="43"/>
      <c r="G7764" s="43"/>
      <c r="H7764" s="45"/>
      <c r="I7764" s="23"/>
      <c r="N7764" s="54"/>
      <c r="Y7764" s="53"/>
      <c r="Z7764" s="62"/>
    </row>
    <row r="7765" spans="1:26" s="20" customFormat="1" x14ac:dyDescent="0.2">
      <c r="A7765" s="43"/>
      <c r="B7765" s="48"/>
      <c r="C7765" s="49"/>
      <c r="D7765" s="49"/>
      <c r="E7765" s="50"/>
      <c r="F7765" s="43"/>
      <c r="G7765" s="43"/>
      <c r="H7765" s="45"/>
      <c r="I7765" s="23"/>
      <c r="N7765" s="54"/>
      <c r="Y7765" s="53"/>
      <c r="Z7765" s="62"/>
    </row>
    <row r="7766" spans="1:26" s="20" customFormat="1" x14ac:dyDescent="0.2">
      <c r="A7766" s="43"/>
      <c r="B7766" s="48"/>
      <c r="C7766" s="49"/>
      <c r="D7766" s="49"/>
      <c r="E7766" s="50"/>
      <c r="F7766" s="43"/>
      <c r="G7766" s="43"/>
      <c r="H7766" s="45"/>
      <c r="I7766" s="23"/>
      <c r="N7766" s="54"/>
      <c r="Y7766" s="53"/>
      <c r="Z7766" s="62"/>
    </row>
    <row r="7767" spans="1:26" s="20" customFormat="1" x14ac:dyDescent="0.2">
      <c r="A7767" s="43"/>
      <c r="B7767" s="48"/>
      <c r="C7767" s="49"/>
      <c r="D7767" s="49"/>
      <c r="E7767" s="50"/>
      <c r="F7767" s="43"/>
      <c r="G7767" s="43"/>
      <c r="H7767" s="45"/>
      <c r="I7767" s="23"/>
      <c r="N7767" s="54"/>
      <c r="Y7767" s="53"/>
      <c r="Z7767" s="62"/>
    </row>
    <row r="7768" spans="1:26" s="20" customFormat="1" x14ac:dyDescent="0.2">
      <c r="A7768" s="43"/>
      <c r="B7768" s="48"/>
      <c r="C7768" s="49"/>
      <c r="D7768" s="49"/>
      <c r="E7768" s="50"/>
      <c r="F7768" s="43"/>
      <c r="G7768" s="43"/>
      <c r="H7768" s="45"/>
      <c r="I7768" s="23"/>
      <c r="N7768" s="54"/>
      <c r="Y7768" s="53"/>
      <c r="Z7768" s="62"/>
    </row>
    <row r="7769" spans="1:26" s="20" customFormat="1" x14ac:dyDescent="0.2">
      <c r="A7769" s="43"/>
      <c r="B7769" s="48"/>
      <c r="C7769" s="49"/>
      <c r="D7769" s="49"/>
      <c r="E7769" s="50"/>
      <c r="F7769" s="43"/>
      <c r="G7769" s="43"/>
      <c r="H7769" s="45"/>
      <c r="I7769" s="23"/>
      <c r="N7769" s="54"/>
      <c r="Y7769" s="53"/>
      <c r="Z7769" s="62"/>
    </row>
    <row r="7770" spans="1:26" s="20" customFormat="1" x14ac:dyDescent="0.2">
      <c r="A7770" s="43"/>
      <c r="B7770" s="48"/>
      <c r="C7770" s="49"/>
      <c r="D7770" s="49"/>
      <c r="E7770" s="50"/>
      <c r="F7770" s="43"/>
      <c r="G7770" s="43"/>
      <c r="H7770" s="45"/>
      <c r="I7770" s="23"/>
      <c r="N7770" s="54"/>
      <c r="Y7770" s="53"/>
      <c r="Z7770" s="62"/>
    </row>
    <row r="7771" spans="1:26" s="20" customFormat="1" x14ac:dyDescent="0.2">
      <c r="A7771" s="43"/>
      <c r="B7771" s="48"/>
      <c r="C7771" s="49"/>
      <c r="D7771" s="49"/>
      <c r="E7771" s="50"/>
      <c r="F7771" s="43"/>
      <c r="G7771" s="43"/>
      <c r="H7771" s="45"/>
      <c r="I7771" s="23"/>
      <c r="N7771" s="54"/>
      <c r="Y7771" s="53"/>
      <c r="Z7771" s="62"/>
    </row>
    <row r="7772" spans="1:26" s="20" customFormat="1" x14ac:dyDescent="0.2">
      <c r="A7772" s="43"/>
      <c r="B7772" s="48"/>
      <c r="C7772" s="49"/>
      <c r="D7772" s="49"/>
      <c r="E7772" s="50"/>
      <c r="F7772" s="43"/>
      <c r="G7772" s="43"/>
      <c r="H7772" s="45"/>
      <c r="I7772" s="23"/>
      <c r="N7772" s="54"/>
      <c r="Y7772" s="53"/>
      <c r="Z7772" s="62"/>
    </row>
    <row r="7773" spans="1:26" s="20" customFormat="1" x14ac:dyDescent="0.2">
      <c r="A7773" s="43"/>
      <c r="B7773" s="48"/>
      <c r="C7773" s="49"/>
      <c r="D7773" s="49"/>
      <c r="E7773" s="50"/>
      <c r="F7773" s="43"/>
      <c r="G7773" s="43"/>
      <c r="H7773" s="45"/>
      <c r="I7773" s="23"/>
      <c r="N7773" s="54"/>
      <c r="Y7773" s="53"/>
      <c r="Z7773" s="62"/>
    </row>
    <row r="7774" spans="1:26" s="20" customFormat="1" x14ac:dyDescent="0.2">
      <c r="A7774" s="43"/>
      <c r="B7774" s="48"/>
      <c r="C7774" s="49"/>
      <c r="D7774" s="49"/>
      <c r="E7774" s="50"/>
      <c r="F7774" s="43"/>
      <c r="G7774" s="43"/>
      <c r="H7774" s="45"/>
      <c r="I7774" s="23"/>
      <c r="N7774" s="54"/>
      <c r="Y7774" s="53"/>
      <c r="Z7774" s="62"/>
    </row>
    <row r="7775" spans="1:26" s="20" customFormat="1" x14ac:dyDescent="0.2">
      <c r="A7775" s="43"/>
      <c r="B7775" s="48"/>
      <c r="C7775" s="49"/>
      <c r="D7775" s="49"/>
      <c r="E7775" s="50"/>
      <c r="F7775" s="43"/>
      <c r="G7775" s="43"/>
      <c r="H7775" s="45"/>
      <c r="I7775" s="23"/>
      <c r="N7775" s="54"/>
      <c r="Y7775" s="53"/>
      <c r="Z7775" s="62"/>
    </row>
    <row r="7776" spans="1:26" s="20" customFormat="1" x14ac:dyDescent="0.2">
      <c r="A7776" s="43"/>
      <c r="B7776" s="48"/>
      <c r="C7776" s="49"/>
      <c r="D7776" s="49"/>
      <c r="E7776" s="50"/>
      <c r="F7776" s="43"/>
      <c r="G7776" s="43"/>
      <c r="H7776" s="45"/>
      <c r="I7776" s="23"/>
      <c r="N7776" s="54"/>
      <c r="Y7776" s="53"/>
      <c r="Z7776" s="62"/>
    </row>
    <row r="7777" spans="1:26" s="20" customFormat="1" x14ac:dyDescent="0.2">
      <c r="A7777" s="43"/>
      <c r="B7777" s="48"/>
      <c r="C7777" s="49"/>
      <c r="D7777" s="49"/>
      <c r="E7777" s="50"/>
      <c r="F7777" s="43"/>
      <c r="G7777" s="43"/>
      <c r="H7777" s="45"/>
      <c r="I7777" s="23"/>
      <c r="N7777" s="54"/>
      <c r="Y7777" s="53"/>
      <c r="Z7777" s="62"/>
    </row>
    <row r="7778" spans="1:26" s="20" customFormat="1" x14ac:dyDescent="0.2">
      <c r="A7778" s="43"/>
      <c r="B7778" s="48"/>
      <c r="C7778" s="49"/>
      <c r="D7778" s="49"/>
      <c r="E7778" s="50"/>
      <c r="F7778" s="43"/>
      <c r="G7778" s="43"/>
      <c r="H7778" s="45"/>
      <c r="I7778" s="23"/>
      <c r="N7778" s="54"/>
      <c r="Y7778" s="53"/>
      <c r="Z7778" s="62"/>
    </row>
    <row r="7779" spans="1:26" s="20" customFormat="1" x14ac:dyDescent="0.2">
      <c r="A7779" s="43"/>
      <c r="B7779" s="48"/>
      <c r="C7779" s="49"/>
      <c r="D7779" s="49"/>
      <c r="E7779" s="50"/>
      <c r="F7779" s="43"/>
      <c r="G7779" s="43"/>
      <c r="H7779" s="45"/>
      <c r="I7779" s="23"/>
      <c r="N7779" s="54"/>
      <c r="Y7779" s="53"/>
      <c r="Z7779" s="62"/>
    </row>
    <row r="7780" spans="1:26" s="20" customFormat="1" x14ac:dyDescent="0.2">
      <c r="A7780" s="43"/>
      <c r="B7780" s="48"/>
      <c r="C7780" s="49"/>
      <c r="D7780" s="49"/>
      <c r="E7780" s="50"/>
      <c r="F7780" s="43"/>
      <c r="G7780" s="43"/>
      <c r="H7780" s="45"/>
      <c r="I7780" s="23"/>
      <c r="N7780" s="54"/>
      <c r="Y7780" s="53"/>
      <c r="Z7780" s="62"/>
    </row>
    <row r="7781" spans="1:26" s="20" customFormat="1" x14ac:dyDescent="0.2">
      <c r="A7781" s="43"/>
      <c r="B7781" s="48"/>
      <c r="C7781" s="49"/>
      <c r="D7781" s="49"/>
      <c r="E7781" s="50"/>
      <c r="F7781" s="43"/>
      <c r="G7781" s="43"/>
      <c r="H7781" s="45"/>
      <c r="I7781" s="23"/>
      <c r="N7781" s="54"/>
      <c r="Y7781" s="53"/>
      <c r="Z7781" s="62"/>
    </row>
    <row r="7782" spans="1:26" s="20" customFormat="1" x14ac:dyDescent="0.2">
      <c r="A7782" s="43"/>
      <c r="B7782" s="48"/>
      <c r="C7782" s="49"/>
      <c r="D7782" s="49"/>
      <c r="E7782" s="50"/>
      <c r="F7782" s="43"/>
      <c r="G7782" s="43"/>
      <c r="H7782" s="45"/>
      <c r="I7782" s="23"/>
      <c r="N7782" s="54"/>
      <c r="Y7782" s="53"/>
      <c r="Z7782" s="62"/>
    </row>
    <row r="7783" spans="1:26" s="20" customFormat="1" x14ac:dyDescent="0.2">
      <c r="A7783" s="43"/>
      <c r="B7783" s="48"/>
      <c r="C7783" s="49"/>
      <c r="D7783" s="49"/>
      <c r="E7783" s="50"/>
      <c r="F7783" s="43"/>
      <c r="G7783" s="43"/>
      <c r="H7783" s="45"/>
      <c r="I7783" s="23"/>
      <c r="N7783" s="54"/>
      <c r="Y7783" s="53"/>
      <c r="Z7783" s="62"/>
    </row>
    <row r="7784" spans="1:26" s="20" customFormat="1" x14ac:dyDescent="0.2">
      <c r="A7784" s="43"/>
      <c r="B7784" s="48"/>
      <c r="C7784" s="49"/>
      <c r="D7784" s="49"/>
      <c r="E7784" s="50"/>
      <c r="F7784" s="43"/>
      <c r="G7784" s="43"/>
      <c r="H7784" s="45"/>
      <c r="I7784" s="23"/>
      <c r="N7784" s="54"/>
      <c r="Y7784" s="53"/>
      <c r="Z7784" s="62"/>
    </row>
    <row r="7785" spans="1:26" s="20" customFormat="1" x14ac:dyDescent="0.2">
      <c r="A7785" s="43"/>
      <c r="B7785" s="48"/>
      <c r="C7785" s="49"/>
      <c r="D7785" s="49"/>
      <c r="E7785" s="50"/>
      <c r="F7785" s="43"/>
      <c r="G7785" s="43"/>
      <c r="H7785" s="45"/>
      <c r="I7785" s="23"/>
      <c r="N7785" s="54"/>
      <c r="Y7785" s="53"/>
      <c r="Z7785" s="62"/>
    </row>
    <row r="7786" spans="1:26" s="20" customFormat="1" x14ac:dyDescent="0.2">
      <c r="A7786" s="43"/>
      <c r="B7786" s="48"/>
      <c r="C7786" s="49"/>
      <c r="D7786" s="49"/>
      <c r="E7786" s="50"/>
      <c r="F7786" s="43"/>
      <c r="G7786" s="43"/>
      <c r="H7786" s="45"/>
      <c r="I7786" s="23"/>
      <c r="N7786" s="54"/>
      <c r="Y7786" s="53"/>
      <c r="Z7786" s="62"/>
    </row>
    <row r="7787" spans="1:26" s="20" customFormat="1" x14ac:dyDescent="0.2">
      <c r="A7787" s="43"/>
      <c r="B7787" s="48"/>
      <c r="C7787" s="49"/>
      <c r="D7787" s="49"/>
      <c r="E7787" s="50"/>
      <c r="F7787" s="43"/>
      <c r="G7787" s="43"/>
      <c r="H7787" s="45"/>
      <c r="I7787" s="23"/>
      <c r="N7787" s="54"/>
      <c r="Y7787" s="53"/>
      <c r="Z7787" s="62"/>
    </row>
    <row r="7788" spans="1:26" s="20" customFormat="1" x14ac:dyDescent="0.2">
      <c r="A7788" s="43"/>
      <c r="B7788" s="48"/>
      <c r="C7788" s="49"/>
      <c r="D7788" s="49"/>
      <c r="E7788" s="50"/>
      <c r="F7788" s="43"/>
      <c r="G7788" s="43"/>
      <c r="H7788" s="45"/>
      <c r="I7788" s="23"/>
      <c r="N7788" s="54"/>
      <c r="Y7788" s="53"/>
      <c r="Z7788" s="62"/>
    </row>
    <row r="7789" spans="1:26" s="20" customFormat="1" x14ac:dyDescent="0.2">
      <c r="A7789" s="43"/>
      <c r="B7789" s="48"/>
      <c r="C7789" s="49"/>
      <c r="D7789" s="49"/>
      <c r="E7789" s="50"/>
      <c r="F7789" s="43"/>
      <c r="G7789" s="43"/>
      <c r="H7789" s="45"/>
      <c r="I7789" s="23"/>
      <c r="N7789" s="54"/>
      <c r="Y7789" s="53"/>
      <c r="Z7789" s="62"/>
    </row>
    <row r="7790" spans="1:26" s="20" customFormat="1" x14ac:dyDescent="0.2">
      <c r="A7790" s="43"/>
      <c r="B7790" s="48"/>
      <c r="C7790" s="49"/>
      <c r="D7790" s="49"/>
      <c r="E7790" s="50"/>
      <c r="F7790" s="43"/>
      <c r="G7790" s="43"/>
      <c r="H7790" s="45"/>
      <c r="I7790" s="23"/>
      <c r="N7790" s="54"/>
      <c r="Y7790" s="53"/>
      <c r="Z7790" s="62"/>
    </row>
    <row r="7791" spans="1:26" s="20" customFormat="1" x14ac:dyDescent="0.2">
      <c r="A7791" s="43"/>
      <c r="B7791" s="48"/>
      <c r="C7791" s="49"/>
      <c r="D7791" s="49"/>
      <c r="E7791" s="50"/>
      <c r="F7791" s="43"/>
      <c r="G7791" s="43"/>
      <c r="H7791" s="45"/>
      <c r="I7791" s="23"/>
      <c r="N7791" s="54"/>
      <c r="Y7791" s="53"/>
      <c r="Z7791" s="62"/>
    </row>
    <row r="7792" spans="1:26" s="20" customFormat="1" x14ac:dyDescent="0.2">
      <c r="A7792" s="43"/>
      <c r="B7792" s="48"/>
      <c r="C7792" s="49"/>
      <c r="D7792" s="49"/>
      <c r="E7792" s="50"/>
      <c r="F7792" s="43"/>
      <c r="G7792" s="43"/>
      <c r="H7792" s="45"/>
      <c r="I7792" s="23"/>
      <c r="N7792" s="54"/>
      <c r="Y7792" s="53"/>
      <c r="Z7792" s="62"/>
    </row>
    <row r="7793" spans="1:26" s="20" customFormat="1" x14ac:dyDescent="0.2">
      <c r="A7793" s="43"/>
      <c r="B7793" s="48"/>
      <c r="C7793" s="49"/>
      <c r="D7793" s="49"/>
      <c r="E7793" s="50"/>
      <c r="F7793" s="43"/>
      <c r="G7793" s="43"/>
      <c r="H7793" s="45"/>
      <c r="I7793" s="23"/>
      <c r="N7793" s="54"/>
      <c r="Y7793" s="53"/>
      <c r="Z7793" s="62"/>
    </row>
    <row r="7794" spans="1:26" s="20" customFormat="1" x14ac:dyDescent="0.2">
      <c r="A7794" s="43"/>
      <c r="B7794" s="48"/>
      <c r="C7794" s="49"/>
      <c r="D7794" s="49"/>
      <c r="E7794" s="50"/>
      <c r="F7794" s="43"/>
      <c r="G7794" s="43"/>
      <c r="H7794" s="45"/>
      <c r="I7794" s="23"/>
      <c r="N7794" s="54"/>
      <c r="Y7794" s="53"/>
      <c r="Z7794" s="62"/>
    </row>
    <row r="7795" spans="1:26" s="20" customFormat="1" x14ac:dyDescent="0.2">
      <c r="A7795" s="43"/>
      <c r="B7795" s="48"/>
      <c r="C7795" s="49"/>
      <c r="D7795" s="49"/>
      <c r="E7795" s="50"/>
      <c r="F7795" s="43"/>
      <c r="G7795" s="43"/>
      <c r="H7795" s="45"/>
      <c r="I7795" s="23"/>
      <c r="N7795" s="54"/>
      <c r="Y7795" s="53"/>
      <c r="Z7795" s="62"/>
    </row>
    <row r="7796" spans="1:26" s="20" customFormat="1" x14ac:dyDescent="0.2">
      <c r="A7796" s="43"/>
      <c r="B7796" s="48"/>
      <c r="C7796" s="49"/>
      <c r="D7796" s="49"/>
      <c r="E7796" s="50"/>
      <c r="F7796" s="43"/>
      <c r="G7796" s="43"/>
      <c r="H7796" s="45"/>
      <c r="I7796" s="23"/>
      <c r="N7796" s="54"/>
      <c r="Y7796" s="53"/>
      <c r="Z7796" s="62"/>
    </row>
    <row r="7797" spans="1:26" s="20" customFormat="1" x14ac:dyDescent="0.2">
      <c r="A7797" s="43"/>
      <c r="B7797" s="48"/>
      <c r="C7797" s="49"/>
      <c r="D7797" s="49"/>
      <c r="E7797" s="50"/>
      <c r="F7797" s="43"/>
      <c r="G7797" s="43"/>
      <c r="H7797" s="45"/>
      <c r="I7797" s="23"/>
      <c r="N7797" s="54"/>
      <c r="Y7797" s="53"/>
      <c r="Z7797" s="62"/>
    </row>
    <row r="7798" spans="1:26" s="20" customFormat="1" x14ac:dyDescent="0.2">
      <c r="A7798" s="43"/>
      <c r="B7798" s="48"/>
      <c r="C7798" s="49"/>
      <c r="D7798" s="49"/>
      <c r="E7798" s="50"/>
      <c r="F7798" s="43"/>
      <c r="G7798" s="43"/>
      <c r="H7798" s="45"/>
      <c r="I7798" s="23"/>
      <c r="N7798" s="54"/>
      <c r="Y7798" s="53"/>
      <c r="Z7798" s="62"/>
    </row>
    <row r="7799" spans="1:26" s="20" customFormat="1" x14ac:dyDescent="0.2">
      <c r="A7799" s="43"/>
      <c r="B7799" s="48"/>
      <c r="C7799" s="49"/>
      <c r="D7799" s="49"/>
      <c r="E7799" s="50"/>
      <c r="F7799" s="43"/>
      <c r="G7799" s="43"/>
      <c r="H7799" s="45"/>
      <c r="I7799" s="23"/>
      <c r="N7799" s="54"/>
      <c r="Y7799" s="53"/>
      <c r="Z7799" s="62"/>
    </row>
    <row r="7800" spans="1:26" s="20" customFormat="1" x14ac:dyDescent="0.2">
      <c r="A7800" s="43"/>
      <c r="B7800" s="48"/>
      <c r="C7800" s="49"/>
      <c r="D7800" s="49"/>
      <c r="E7800" s="50"/>
      <c r="F7800" s="43"/>
      <c r="G7800" s="43"/>
      <c r="H7800" s="45"/>
      <c r="I7800" s="23"/>
      <c r="N7800" s="54"/>
      <c r="Y7800" s="53"/>
      <c r="Z7800" s="62"/>
    </row>
    <row r="7801" spans="1:26" s="20" customFormat="1" x14ac:dyDescent="0.2">
      <c r="A7801" s="43"/>
      <c r="B7801" s="48"/>
      <c r="C7801" s="49"/>
      <c r="D7801" s="49"/>
      <c r="E7801" s="50"/>
      <c r="F7801" s="43"/>
      <c r="G7801" s="43"/>
      <c r="H7801" s="45"/>
      <c r="I7801" s="23"/>
      <c r="N7801" s="54"/>
      <c r="Y7801" s="53"/>
      <c r="Z7801" s="62"/>
    </row>
    <row r="7802" spans="1:26" s="20" customFormat="1" x14ac:dyDescent="0.2">
      <c r="A7802" s="43"/>
      <c r="B7802" s="48"/>
      <c r="C7802" s="49"/>
      <c r="D7802" s="49"/>
      <c r="E7802" s="50"/>
      <c r="F7802" s="43"/>
      <c r="G7802" s="43"/>
      <c r="H7802" s="45"/>
      <c r="I7802" s="23"/>
      <c r="N7802" s="54"/>
      <c r="Y7802" s="53"/>
      <c r="Z7802" s="62"/>
    </row>
    <row r="7803" spans="1:26" s="20" customFormat="1" x14ac:dyDescent="0.2">
      <c r="A7803" s="43"/>
      <c r="B7803" s="48"/>
      <c r="C7803" s="49"/>
      <c r="D7803" s="49"/>
      <c r="E7803" s="50"/>
      <c r="F7803" s="43"/>
      <c r="G7803" s="43"/>
      <c r="H7803" s="45"/>
      <c r="I7803" s="23"/>
      <c r="N7803" s="54"/>
      <c r="Y7803" s="53"/>
      <c r="Z7803" s="62"/>
    </row>
    <row r="7804" spans="1:26" s="20" customFormat="1" x14ac:dyDescent="0.2">
      <c r="A7804" s="43"/>
      <c r="B7804" s="48"/>
      <c r="C7804" s="49"/>
      <c r="D7804" s="49"/>
      <c r="E7804" s="50"/>
      <c r="F7804" s="43"/>
      <c r="G7804" s="43"/>
      <c r="H7804" s="45"/>
      <c r="I7804" s="23"/>
      <c r="N7804" s="54"/>
      <c r="Y7804" s="53"/>
      <c r="Z7804" s="62"/>
    </row>
    <row r="7805" spans="1:26" s="20" customFormat="1" x14ac:dyDescent="0.2">
      <c r="A7805" s="43"/>
      <c r="B7805" s="48"/>
      <c r="C7805" s="49"/>
      <c r="D7805" s="49"/>
      <c r="E7805" s="50"/>
      <c r="F7805" s="43"/>
      <c r="G7805" s="43"/>
      <c r="H7805" s="45"/>
      <c r="I7805" s="23"/>
      <c r="N7805" s="54"/>
      <c r="Y7805" s="53"/>
      <c r="Z7805" s="62"/>
    </row>
    <row r="7806" spans="1:26" s="20" customFormat="1" x14ac:dyDescent="0.2">
      <c r="A7806" s="43"/>
      <c r="B7806" s="48"/>
      <c r="C7806" s="49"/>
      <c r="D7806" s="49"/>
      <c r="E7806" s="50"/>
      <c r="F7806" s="43"/>
      <c r="G7806" s="43"/>
      <c r="H7806" s="45"/>
      <c r="I7806" s="23"/>
      <c r="N7806" s="54"/>
      <c r="Y7806" s="53"/>
      <c r="Z7806" s="62"/>
    </row>
    <row r="7807" spans="1:26" s="20" customFormat="1" x14ac:dyDescent="0.2">
      <c r="A7807" s="43"/>
      <c r="B7807" s="48"/>
      <c r="C7807" s="49"/>
      <c r="D7807" s="49"/>
      <c r="E7807" s="50"/>
      <c r="F7807" s="43"/>
      <c r="G7807" s="43"/>
      <c r="H7807" s="45"/>
      <c r="I7807" s="23"/>
      <c r="N7807" s="54"/>
      <c r="Y7807" s="53"/>
      <c r="Z7807" s="62"/>
    </row>
    <row r="7808" spans="1:26" s="20" customFormat="1" x14ac:dyDescent="0.2">
      <c r="A7808" s="43"/>
      <c r="B7808" s="48"/>
      <c r="C7808" s="49"/>
      <c r="D7808" s="49"/>
      <c r="E7808" s="50"/>
      <c r="F7808" s="43"/>
      <c r="G7808" s="43"/>
      <c r="H7808" s="45"/>
      <c r="I7808" s="23"/>
      <c r="N7808" s="54"/>
      <c r="Y7808" s="53"/>
      <c r="Z7808" s="62"/>
    </row>
    <row r="7809" spans="1:26" s="20" customFormat="1" x14ac:dyDescent="0.2">
      <c r="A7809" s="43"/>
      <c r="B7809" s="48"/>
      <c r="C7809" s="49"/>
      <c r="D7809" s="49"/>
      <c r="E7809" s="50"/>
      <c r="F7809" s="43"/>
      <c r="G7809" s="43"/>
      <c r="H7809" s="45"/>
      <c r="I7809" s="23"/>
      <c r="N7809" s="54"/>
      <c r="Y7809" s="53"/>
      <c r="Z7809" s="62"/>
    </row>
    <row r="7810" spans="1:26" s="20" customFormat="1" x14ac:dyDescent="0.2">
      <c r="A7810" s="43"/>
      <c r="B7810" s="48"/>
      <c r="C7810" s="49"/>
      <c r="D7810" s="49"/>
      <c r="E7810" s="50"/>
      <c r="F7810" s="43"/>
      <c r="G7810" s="43"/>
      <c r="H7810" s="45"/>
      <c r="I7810" s="23"/>
      <c r="N7810" s="54"/>
      <c r="Y7810" s="53"/>
      <c r="Z7810" s="62"/>
    </row>
    <row r="7811" spans="1:26" s="20" customFormat="1" x14ac:dyDescent="0.2">
      <c r="A7811" s="43"/>
      <c r="B7811" s="48"/>
      <c r="C7811" s="49"/>
      <c r="D7811" s="49"/>
      <c r="E7811" s="50"/>
      <c r="F7811" s="43"/>
      <c r="G7811" s="43"/>
      <c r="H7811" s="45"/>
      <c r="I7811" s="23"/>
      <c r="N7811" s="54"/>
      <c r="Y7811" s="53"/>
      <c r="Z7811" s="62"/>
    </row>
    <row r="7812" spans="1:26" s="20" customFormat="1" x14ac:dyDescent="0.2">
      <c r="A7812" s="43"/>
      <c r="B7812" s="48"/>
      <c r="C7812" s="49"/>
      <c r="D7812" s="49"/>
      <c r="E7812" s="50"/>
      <c r="F7812" s="43"/>
      <c r="G7812" s="43"/>
      <c r="H7812" s="45"/>
      <c r="I7812" s="23"/>
      <c r="N7812" s="54"/>
      <c r="Y7812" s="53"/>
      <c r="Z7812" s="62"/>
    </row>
    <row r="7813" spans="1:26" s="20" customFormat="1" x14ac:dyDescent="0.2">
      <c r="A7813" s="43"/>
      <c r="B7813" s="48"/>
      <c r="C7813" s="49"/>
      <c r="D7813" s="49"/>
      <c r="E7813" s="50"/>
      <c r="F7813" s="43"/>
      <c r="G7813" s="43"/>
      <c r="H7813" s="45"/>
      <c r="I7813" s="23"/>
      <c r="N7813" s="54"/>
      <c r="Y7813" s="53"/>
      <c r="Z7813" s="62"/>
    </row>
    <row r="7814" spans="1:26" s="20" customFormat="1" x14ac:dyDescent="0.2">
      <c r="A7814" s="43"/>
      <c r="B7814" s="48"/>
      <c r="C7814" s="49"/>
      <c r="D7814" s="49"/>
      <c r="E7814" s="50"/>
      <c r="F7814" s="43"/>
      <c r="G7814" s="43"/>
      <c r="H7814" s="45"/>
      <c r="I7814" s="23"/>
      <c r="N7814" s="54"/>
      <c r="Y7814" s="53"/>
      <c r="Z7814" s="62"/>
    </row>
    <row r="7815" spans="1:26" s="20" customFormat="1" x14ac:dyDescent="0.2">
      <c r="A7815" s="43"/>
      <c r="B7815" s="48"/>
      <c r="C7815" s="49"/>
      <c r="D7815" s="49"/>
      <c r="E7815" s="50"/>
      <c r="F7815" s="43"/>
      <c r="G7815" s="43"/>
      <c r="H7815" s="45"/>
      <c r="I7815" s="23"/>
      <c r="N7815" s="54"/>
      <c r="Y7815" s="53"/>
      <c r="Z7815" s="62"/>
    </row>
    <row r="7816" spans="1:26" s="20" customFormat="1" x14ac:dyDescent="0.2">
      <c r="A7816" s="43"/>
      <c r="B7816" s="48"/>
      <c r="C7816" s="49"/>
      <c r="D7816" s="49"/>
      <c r="E7816" s="50"/>
      <c r="F7816" s="43"/>
      <c r="G7816" s="43"/>
      <c r="H7816" s="45"/>
      <c r="I7816" s="23"/>
      <c r="N7816" s="54"/>
      <c r="Y7816" s="53"/>
      <c r="Z7816" s="62"/>
    </row>
    <row r="7817" spans="1:26" s="20" customFormat="1" x14ac:dyDescent="0.2">
      <c r="A7817" s="43"/>
      <c r="B7817" s="48"/>
      <c r="C7817" s="49"/>
      <c r="D7817" s="49"/>
      <c r="E7817" s="50"/>
      <c r="F7817" s="43"/>
      <c r="G7817" s="43"/>
      <c r="H7817" s="45"/>
      <c r="I7817" s="23"/>
      <c r="N7817" s="54"/>
      <c r="Y7817" s="53"/>
      <c r="Z7817" s="62"/>
    </row>
    <row r="7818" spans="1:26" s="20" customFormat="1" x14ac:dyDescent="0.2">
      <c r="A7818" s="43"/>
      <c r="B7818" s="48"/>
      <c r="C7818" s="49"/>
      <c r="D7818" s="49"/>
      <c r="E7818" s="50"/>
      <c r="F7818" s="43"/>
      <c r="G7818" s="43"/>
      <c r="H7818" s="45"/>
      <c r="I7818" s="23"/>
      <c r="N7818" s="54"/>
      <c r="Y7818" s="53"/>
      <c r="Z7818" s="62"/>
    </row>
    <row r="7819" spans="1:26" s="20" customFormat="1" x14ac:dyDescent="0.2">
      <c r="A7819" s="43"/>
      <c r="B7819" s="48"/>
      <c r="C7819" s="49"/>
      <c r="D7819" s="49"/>
      <c r="E7819" s="50"/>
      <c r="F7819" s="43"/>
      <c r="G7819" s="43"/>
      <c r="H7819" s="45"/>
      <c r="I7819" s="23"/>
      <c r="N7819" s="54"/>
      <c r="Y7819" s="53"/>
      <c r="Z7819" s="62"/>
    </row>
    <row r="7820" spans="1:26" s="20" customFormat="1" x14ac:dyDescent="0.2">
      <c r="A7820" s="43"/>
      <c r="B7820" s="48"/>
      <c r="C7820" s="49"/>
      <c r="D7820" s="49"/>
      <c r="E7820" s="50"/>
      <c r="F7820" s="43"/>
      <c r="G7820" s="43"/>
      <c r="H7820" s="45"/>
      <c r="I7820" s="23"/>
      <c r="N7820" s="54"/>
      <c r="Y7820" s="53"/>
      <c r="Z7820" s="62"/>
    </row>
    <row r="7821" spans="1:26" s="20" customFormat="1" x14ac:dyDescent="0.2">
      <c r="A7821" s="43"/>
      <c r="B7821" s="48"/>
      <c r="C7821" s="49"/>
      <c r="D7821" s="49"/>
      <c r="E7821" s="50"/>
      <c r="F7821" s="43"/>
      <c r="G7821" s="43"/>
      <c r="H7821" s="45"/>
      <c r="I7821" s="23"/>
      <c r="N7821" s="54"/>
      <c r="Y7821" s="53"/>
      <c r="Z7821" s="62"/>
    </row>
    <row r="7822" spans="1:26" s="20" customFormat="1" x14ac:dyDescent="0.2">
      <c r="A7822" s="43"/>
      <c r="B7822" s="48"/>
      <c r="C7822" s="49"/>
      <c r="D7822" s="49"/>
      <c r="E7822" s="50"/>
      <c r="F7822" s="43"/>
      <c r="G7822" s="43"/>
      <c r="H7822" s="45"/>
      <c r="I7822" s="23"/>
      <c r="N7822" s="54"/>
      <c r="Y7822" s="53"/>
      <c r="Z7822" s="62"/>
    </row>
    <row r="7823" spans="1:26" s="20" customFormat="1" x14ac:dyDescent="0.2">
      <c r="A7823" s="43"/>
      <c r="B7823" s="48"/>
      <c r="C7823" s="49"/>
      <c r="D7823" s="49"/>
      <c r="E7823" s="50"/>
      <c r="F7823" s="43"/>
      <c r="G7823" s="43"/>
      <c r="H7823" s="45"/>
      <c r="I7823" s="23"/>
      <c r="N7823" s="54"/>
      <c r="Y7823" s="53"/>
      <c r="Z7823" s="62"/>
    </row>
    <row r="7824" spans="1:26" s="20" customFormat="1" x14ac:dyDescent="0.2">
      <c r="A7824" s="43"/>
      <c r="B7824" s="48"/>
      <c r="C7824" s="49"/>
      <c r="D7824" s="49"/>
      <c r="E7824" s="50"/>
      <c r="F7824" s="43"/>
      <c r="G7824" s="43"/>
      <c r="H7824" s="45"/>
      <c r="I7824" s="23"/>
      <c r="N7824" s="54"/>
      <c r="Y7824" s="53"/>
      <c r="Z7824" s="62"/>
    </row>
    <row r="7825" spans="1:26" s="20" customFormat="1" x14ac:dyDescent="0.2">
      <c r="A7825" s="43"/>
      <c r="B7825" s="48"/>
      <c r="C7825" s="49"/>
      <c r="D7825" s="49"/>
      <c r="E7825" s="50"/>
      <c r="F7825" s="43"/>
      <c r="G7825" s="43"/>
      <c r="H7825" s="45"/>
      <c r="I7825" s="23"/>
      <c r="N7825" s="54"/>
      <c r="Y7825" s="53"/>
      <c r="Z7825" s="62"/>
    </row>
    <row r="7826" spans="1:26" s="20" customFormat="1" x14ac:dyDescent="0.2">
      <c r="A7826" s="43"/>
      <c r="B7826" s="48"/>
      <c r="C7826" s="49"/>
      <c r="D7826" s="49"/>
      <c r="E7826" s="50"/>
      <c r="F7826" s="43"/>
      <c r="G7826" s="43"/>
      <c r="H7826" s="45"/>
      <c r="I7826" s="23"/>
      <c r="N7826" s="54"/>
      <c r="Y7826" s="53"/>
      <c r="Z7826" s="62"/>
    </row>
    <row r="7827" spans="1:26" s="20" customFormat="1" x14ac:dyDescent="0.2">
      <c r="A7827" s="43"/>
      <c r="B7827" s="48"/>
      <c r="C7827" s="49"/>
      <c r="D7827" s="49"/>
      <c r="E7827" s="50"/>
      <c r="F7827" s="43"/>
      <c r="G7827" s="43"/>
      <c r="H7827" s="45"/>
      <c r="I7827" s="23"/>
      <c r="N7827" s="54"/>
      <c r="Y7827" s="53"/>
      <c r="Z7827" s="62"/>
    </row>
    <row r="7828" spans="1:26" s="20" customFormat="1" x14ac:dyDescent="0.2">
      <c r="A7828" s="43"/>
      <c r="B7828" s="48"/>
      <c r="C7828" s="49"/>
      <c r="D7828" s="49"/>
      <c r="E7828" s="50"/>
      <c r="F7828" s="43"/>
      <c r="G7828" s="43"/>
      <c r="H7828" s="45"/>
      <c r="I7828" s="23"/>
      <c r="N7828" s="54"/>
      <c r="Y7828" s="53"/>
      <c r="Z7828" s="62"/>
    </row>
    <row r="7829" spans="1:26" s="20" customFormat="1" x14ac:dyDescent="0.2">
      <c r="A7829" s="43"/>
      <c r="B7829" s="48"/>
      <c r="C7829" s="49"/>
      <c r="D7829" s="49"/>
      <c r="E7829" s="50"/>
      <c r="F7829" s="43"/>
      <c r="G7829" s="43"/>
      <c r="H7829" s="45"/>
      <c r="I7829" s="23"/>
      <c r="N7829" s="54"/>
      <c r="Y7829" s="53"/>
      <c r="Z7829" s="62"/>
    </row>
    <row r="7830" spans="1:26" s="20" customFormat="1" x14ac:dyDescent="0.2">
      <c r="A7830" s="43"/>
      <c r="B7830" s="48"/>
      <c r="C7830" s="49"/>
      <c r="D7830" s="49"/>
      <c r="E7830" s="50"/>
      <c r="F7830" s="43"/>
      <c r="G7830" s="43"/>
      <c r="H7830" s="45"/>
      <c r="I7830" s="23"/>
      <c r="N7830" s="54"/>
      <c r="Y7830" s="53"/>
      <c r="Z7830" s="62"/>
    </row>
    <row r="7831" spans="1:26" s="20" customFormat="1" x14ac:dyDescent="0.2">
      <c r="A7831" s="43"/>
      <c r="B7831" s="48"/>
      <c r="C7831" s="49"/>
      <c r="D7831" s="49"/>
      <c r="E7831" s="50"/>
      <c r="F7831" s="43"/>
      <c r="G7831" s="43"/>
      <c r="H7831" s="45"/>
      <c r="I7831" s="23"/>
      <c r="N7831" s="54"/>
      <c r="Y7831" s="53"/>
      <c r="Z7831" s="62"/>
    </row>
    <row r="7832" spans="1:26" s="20" customFormat="1" x14ac:dyDescent="0.2">
      <c r="A7832" s="43"/>
      <c r="B7832" s="48"/>
      <c r="C7832" s="49"/>
      <c r="D7832" s="49"/>
      <c r="E7832" s="50"/>
      <c r="F7832" s="43"/>
      <c r="G7832" s="43"/>
      <c r="H7832" s="45"/>
      <c r="I7832" s="23"/>
      <c r="N7832" s="54"/>
      <c r="Y7832" s="53"/>
      <c r="Z7832" s="62"/>
    </row>
    <row r="7833" spans="1:26" s="20" customFormat="1" x14ac:dyDescent="0.2">
      <c r="A7833" s="43"/>
      <c r="B7833" s="48"/>
      <c r="C7833" s="49"/>
      <c r="D7833" s="49"/>
      <c r="E7833" s="50"/>
      <c r="F7833" s="43"/>
      <c r="G7833" s="43"/>
      <c r="H7833" s="45"/>
      <c r="I7833" s="23"/>
      <c r="N7833" s="54"/>
      <c r="Y7833" s="53"/>
      <c r="Z7833" s="62"/>
    </row>
    <row r="7834" spans="1:26" s="20" customFormat="1" x14ac:dyDescent="0.2">
      <c r="A7834" s="43"/>
      <c r="B7834" s="48"/>
      <c r="C7834" s="49"/>
      <c r="D7834" s="49"/>
      <c r="E7834" s="50"/>
      <c r="F7834" s="43"/>
      <c r="G7834" s="43"/>
      <c r="H7834" s="45"/>
      <c r="I7834" s="23"/>
      <c r="N7834" s="54"/>
      <c r="Y7834" s="53"/>
      <c r="Z7834" s="62"/>
    </row>
    <row r="7835" spans="1:26" s="20" customFormat="1" x14ac:dyDescent="0.2">
      <c r="A7835" s="43"/>
      <c r="B7835" s="48"/>
      <c r="C7835" s="49"/>
      <c r="D7835" s="49"/>
      <c r="E7835" s="50"/>
      <c r="F7835" s="43"/>
      <c r="G7835" s="43"/>
      <c r="H7835" s="45"/>
      <c r="I7835" s="23"/>
      <c r="N7835" s="54"/>
      <c r="Y7835" s="53"/>
      <c r="Z7835" s="62"/>
    </row>
    <row r="7836" spans="1:26" s="20" customFormat="1" x14ac:dyDescent="0.2">
      <c r="A7836" s="43"/>
      <c r="B7836" s="48"/>
      <c r="C7836" s="49"/>
      <c r="D7836" s="49"/>
      <c r="E7836" s="50"/>
      <c r="F7836" s="43"/>
      <c r="G7836" s="43"/>
      <c r="H7836" s="45"/>
      <c r="I7836" s="23"/>
      <c r="N7836" s="54"/>
      <c r="Y7836" s="53"/>
      <c r="Z7836" s="62"/>
    </row>
    <row r="7837" spans="1:26" s="20" customFormat="1" x14ac:dyDescent="0.2">
      <c r="A7837" s="43"/>
      <c r="B7837" s="48"/>
      <c r="C7837" s="49"/>
      <c r="D7837" s="49"/>
      <c r="E7837" s="50"/>
      <c r="F7837" s="43"/>
      <c r="G7837" s="43"/>
      <c r="H7837" s="45"/>
      <c r="I7837" s="23"/>
      <c r="N7837" s="54"/>
      <c r="Y7837" s="53"/>
      <c r="Z7837" s="62"/>
    </row>
    <row r="7838" spans="1:26" s="20" customFormat="1" x14ac:dyDescent="0.2">
      <c r="A7838" s="43"/>
      <c r="B7838" s="48"/>
      <c r="C7838" s="49"/>
      <c r="D7838" s="49"/>
      <c r="E7838" s="50"/>
      <c r="F7838" s="43"/>
      <c r="G7838" s="43"/>
      <c r="H7838" s="45"/>
      <c r="I7838" s="23"/>
      <c r="N7838" s="54"/>
      <c r="Y7838" s="53"/>
      <c r="Z7838" s="62"/>
    </row>
    <row r="7839" spans="1:26" s="20" customFormat="1" x14ac:dyDescent="0.2">
      <c r="A7839" s="43"/>
      <c r="B7839" s="48"/>
      <c r="C7839" s="49"/>
      <c r="D7839" s="49"/>
      <c r="E7839" s="50"/>
      <c r="F7839" s="43"/>
      <c r="G7839" s="43"/>
      <c r="H7839" s="45"/>
      <c r="I7839" s="23"/>
      <c r="N7839" s="54"/>
      <c r="Y7839" s="53"/>
      <c r="Z7839" s="62"/>
    </row>
    <row r="7840" spans="1:26" s="20" customFormat="1" x14ac:dyDescent="0.2">
      <c r="A7840" s="43"/>
      <c r="B7840" s="48"/>
      <c r="C7840" s="49"/>
      <c r="D7840" s="49"/>
      <c r="E7840" s="50"/>
      <c r="F7840" s="43"/>
      <c r="G7840" s="43"/>
      <c r="H7840" s="45"/>
      <c r="I7840" s="23"/>
      <c r="N7840" s="54"/>
      <c r="Y7840" s="53"/>
      <c r="Z7840" s="62"/>
    </row>
    <row r="7841" spans="1:26" s="20" customFormat="1" x14ac:dyDescent="0.2">
      <c r="A7841" s="43"/>
      <c r="B7841" s="48"/>
      <c r="C7841" s="49"/>
      <c r="D7841" s="49"/>
      <c r="E7841" s="50"/>
      <c r="F7841" s="43"/>
      <c r="G7841" s="43"/>
      <c r="H7841" s="45"/>
      <c r="I7841" s="23"/>
      <c r="N7841" s="54"/>
      <c r="Y7841" s="53"/>
      <c r="Z7841" s="62"/>
    </row>
    <row r="7842" spans="1:26" s="20" customFormat="1" x14ac:dyDescent="0.2">
      <c r="A7842" s="43"/>
      <c r="B7842" s="48"/>
      <c r="C7842" s="49"/>
      <c r="D7842" s="49"/>
      <c r="E7842" s="50"/>
      <c r="F7842" s="43"/>
      <c r="G7842" s="43"/>
      <c r="H7842" s="45"/>
      <c r="I7842" s="23"/>
      <c r="N7842" s="54"/>
      <c r="Y7842" s="53"/>
      <c r="Z7842" s="62"/>
    </row>
    <row r="7843" spans="1:26" s="20" customFormat="1" x14ac:dyDescent="0.2">
      <c r="A7843" s="43"/>
      <c r="B7843" s="48"/>
      <c r="C7843" s="49"/>
      <c r="D7843" s="49"/>
      <c r="E7843" s="50"/>
      <c r="F7843" s="43"/>
      <c r="G7843" s="43"/>
      <c r="H7843" s="45"/>
      <c r="I7843" s="23"/>
      <c r="N7843" s="54"/>
      <c r="Y7843" s="53"/>
      <c r="Z7843" s="62"/>
    </row>
    <row r="7844" spans="1:26" s="20" customFormat="1" x14ac:dyDescent="0.2">
      <c r="A7844" s="43"/>
      <c r="B7844" s="48"/>
      <c r="C7844" s="49"/>
      <c r="D7844" s="49"/>
      <c r="E7844" s="50"/>
      <c r="F7844" s="43"/>
      <c r="G7844" s="43"/>
      <c r="H7844" s="45"/>
      <c r="I7844" s="23"/>
      <c r="N7844" s="54"/>
      <c r="Y7844" s="53"/>
      <c r="Z7844" s="62"/>
    </row>
    <row r="7845" spans="1:26" s="20" customFormat="1" x14ac:dyDescent="0.2">
      <c r="A7845" s="43"/>
      <c r="B7845" s="48"/>
      <c r="C7845" s="49"/>
      <c r="D7845" s="49"/>
      <c r="E7845" s="50"/>
      <c r="F7845" s="43"/>
      <c r="G7845" s="43"/>
      <c r="H7845" s="45"/>
      <c r="I7845" s="23"/>
      <c r="N7845" s="54"/>
      <c r="Y7845" s="53"/>
      <c r="Z7845" s="62"/>
    </row>
    <row r="7846" spans="1:26" s="20" customFormat="1" x14ac:dyDescent="0.2">
      <c r="A7846" s="43"/>
      <c r="B7846" s="48"/>
      <c r="C7846" s="49"/>
      <c r="D7846" s="49"/>
      <c r="E7846" s="50"/>
      <c r="F7846" s="43"/>
      <c r="G7846" s="43"/>
      <c r="H7846" s="45"/>
      <c r="I7846" s="23"/>
      <c r="N7846" s="54"/>
      <c r="Y7846" s="53"/>
      <c r="Z7846" s="62"/>
    </row>
    <row r="7847" spans="1:26" s="20" customFormat="1" x14ac:dyDescent="0.2">
      <c r="A7847" s="43"/>
      <c r="B7847" s="48"/>
      <c r="C7847" s="49"/>
      <c r="D7847" s="49"/>
      <c r="E7847" s="50"/>
      <c r="F7847" s="43"/>
      <c r="G7847" s="43"/>
      <c r="H7847" s="45"/>
      <c r="I7847" s="23"/>
      <c r="N7847" s="54"/>
      <c r="Y7847" s="53"/>
      <c r="Z7847" s="62"/>
    </row>
    <row r="7848" spans="1:26" s="20" customFormat="1" x14ac:dyDescent="0.2">
      <c r="A7848" s="43"/>
      <c r="B7848" s="48"/>
      <c r="C7848" s="49"/>
      <c r="D7848" s="49"/>
      <c r="E7848" s="50"/>
      <c r="F7848" s="43"/>
      <c r="G7848" s="43"/>
      <c r="H7848" s="45"/>
      <c r="I7848" s="23"/>
      <c r="N7848" s="54"/>
      <c r="Y7848" s="53"/>
      <c r="Z7848" s="62"/>
    </row>
    <row r="7849" spans="1:26" s="20" customFormat="1" x14ac:dyDescent="0.2">
      <c r="A7849" s="43"/>
      <c r="B7849" s="48"/>
      <c r="C7849" s="49"/>
      <c r="D7849" s="49"/>
      <c r="E7849" s="50"/>
      <c r="F7849" s="43"/>
      <c r="G7849" s="43"/>
      <c r="H7849" s="45"/>
      <c r="I7849" s="23"/>
      <c r="N7849" s="54"/>
      <c r="Y7849" s="53"/>
      <c r="Z7849" s="62"/>
    </row>
    <row r="7850" spans="1:26" s="20" customFormat="1" x14ac:dyDescent="0.2">
      <c r="A7850" s="43"/>
      <c r="B7850" s="48"/>
      <c r="C7850" s="49"/>
      <c r="D7850" s="49"/>
      <c r="E7850" s="50"/>
      <c r="F7850" s="43"/>
      <c r="G7850" s="43"/>
      <c r="H7850" s="45"/>
      <c r="I7850" s="23"/>
      <c r="N7850" s="54"/>
      <c r="Y7850" s="53"/>
      <c r="Z7850" s="62"/>
    </row>
    <row r="7851" spans="1:26" s="20" customFormat="1" x14ac:dyDescent="0.2">
      <c r="A7851" s="43"/>
      <c r="B7851" s="48"/>
      <c r="C7851" s="49"/>
      <c r="D7851" s="49"/>
      <c r="E7851" s="50"/>
      <c r="F7851" s="43"/>
      <c r="G7851" s="43"/>
      <c r="H7851" s="45"/>
      <c r="I7851" s="23"/>
      <c r="N7851" s="54"/>
      <c r="Y7851" s="53"/>
      <c r="Z7851" s="62"/>
    </row>
    <row r="7852" spans="1:26" s="20" customFormat="1" x14ac:dyDescent="0.2">
      <c r="A7852" s="43"/>
      <c r="B7852" s="48"/>
      <c r="C7852" s="49"/>
      <c r="D7852" s="49"/>
      <c r="E7852" s="50"/>
      <c r="F7852" s="43"/>
      <c r="G7852" s="43"/>
      <c r="H7852" s="45"/>
      <c r="I7852" s="23"/>
      <c r="N7852" s="54"/>
      <c r="Y7852" s="53"/>
      <c r="Z7852" s="62"/>
    </row>
    <row r="7853" spans="1:26" s="20" customFormat="1" x14ac:dyDescent="0.2">
      <c r="A7853" s="43"/>
      <c r="B7853" s="48"/>
      <c r="C7853" s="49"/>
      <c r="D7853" s="49"/>
      <c r="E7853" s="50"/>
      <c r="F7853" s="43"/>
      <c r="G7853" s="43"/>
      <c r="H7853" s="45"/>
      <c r="I7853" s="23"/>
      <c r="N7853" s="54"/>
      <c r="Y7853" s="53"/>
      <c r="Z7853" s="62"/>
    </row>
    <row r="7854" spans="1:26" s="20" customFormat="1" x14ac:dyDescent="0.2">
      <c r="A7854" s="43"/>
      <c r="B7854" s="48"/>
      <c r="C7854" s="49"/>
      <c r="D7854" s="49"/>
      <c r="E7854" s="50"/>
      <c r="F7854" s="43"/>
      <c r="G7854" s="43"/>
      <c r="H7854" s="45"/>
      <c r="I7854" s="23"/>
      <c r="N7854" s="54"/>
      <c r="Y7854" s="53"/>
      <c r="Z7854" s="62"/>
    </row>
    <row r="7855" spans="1:26" s="20" customFormat="1" x14ac:dyDescent="0.2">
      <c r="A7855" s="43"/>
      <c r="B7855" s="48"/>
      <c r="C7855" s="49"/>
      <c r="D7855" s="49"/>
      <c r="E7855" s="50"/>
      <c r="F7855" s="43"/>
      <c r="G7855" s="43"/>
      <c r="H7855" s="45"/>
      <c r="I7855" s="23"/>
      <c r="N7855" s="54"/>
      <c r="Y7855" s="53"/>
      <c r="Z7855" s="62"/>
    </row>
    <row r="7856" spans="1:26" s="20" customFormat="1" x14ac:dyDescent="0.2">
      <c r="A7856" s="43"/>
      <c r="B7856" s="48"/>
      <c r="C7856" s="49"/>
      <c r="D7856" s="49"/>
      <c r="E7856" s="50"/>
      <c r="F7856" s="43"/>
      <c r="G7856" s="43"/>
      <c r="H7856" s="45"/>
      <c r="I7856" s="23"/>
      <c r="N7856" s="54"/>
      <c r="Y7856" s="53"/>
      <c r="Z7856" s="62"/>
    </row>
    <row r="7857" spans="1:26" s="20" customFormat="1" x14ac:dyDescent="0.2">
      <c r="A7857" s="43"/>
      <c r="B7857" s="48"/>
      <c r="C7857" s="49"/>
      <c r="D7857" s="49"/>
      <c r="E7857" s="50"/>
      <c r="F7857" s="43"/>
      <c r="G7857" s="43"/>
      <c r="H7857" s="45"/>
      <c r="I7857" s="23"/>
      <c r="N7857" s="54"/>
      <c r="Y7857" s="53"/>
      <c r="Z7857" s="62"/>
    </row>
    <row r="7858" spans="1:26" s="20" customFormat="1" x14ac:dyDescent="0.2">
      <c r="A7858" s="43"/>
      <c r="B7858" s="48"/>
      <c r="C7858" s="49"/>
      <c r="D7858" s="49"/>
      <c r="E7858" s="50"/>
      <c r="F7858" s="43"/>
      <c r="G7858" s="43"/>
      <c r="H7858" s="45"/>
      <c r="I7858" s="23"/>
      <c r="N7858" s="54"/>
      <c r="Y7858" s="53"/>
      <c r="Z7858" s="62"/>
    </row>
    <row r="7859" spans="1:26" s="20" customFormat="1" x14ac:dyDescent="0.2">
      <c r="A7859" s="43"/>
      <c r="B7859" s="48"/>
      <c r="C7859" s="49"/>
      <c r="D7859" s="49"/>
      <c r="E7859" s="50"/>
      <c r="F7859" s="43"/>
      <c r="G7859" s="43"/>
      <c r="H7859" s="45"/>
      <c r="I7859" s="23"/>
      <c r="N7859" s="54"/>
      <c r="Y7859" s="53"/>
      <c r="Z7859" s="62"/>
    </row>
    <row r="7860" spans="1:26" s="20" customFormat="1" x14ac:dyDescent="0.2">
      <c r="A7860" s="43"/>
      <c r="B7860" s="48"/>
      <c r="C7860" s="49"/>
      <c r="D7860" s="49"/>
      <c r="E7860" s="50"/>
      <c r="F7860" s="43"/>
      <c r="G7860" s="43"/>
      <c r="H7860" s="45"/>
      <c r="I7860" s="23"/>
      <c r="N7860" s="54"/>
      <c r="Y7860" s="53"/>
      <c r="Z7860" s="62"/>
    </row>
    <row r="7861" spans="1:26" s="20" customFormat="1" x14ac:dyDescent="0.2">
      <c r="A7861" s="43"/>
      <c r="B7861" s="48"/>
      <c r="C7861" s="49"/>
      <c r="D7861" s="49"/>
      <c r="E7861" s="50"/>
      <c r="F7861" s="43"/>
      <c r="G7861" s="43"/>
      <c r="H7861" s="45"/>
      <c r="I7861" s="23"/>
      <c r="N7861" s="54"/>
      <c r="Y7861" s="53"/>
      <c r="Z7861" s="62"/>
    </row>
    <row r="7862" spans="1:26" s="20" customFormat="1" x14ac:dyDescent="0.2">
      <c r="A7862" s="43"/>
      <c r="B7862" s="48"/>
      <c r="C7862" s="49"/>
      <c r="D7862" s="49"/>
      <c r="E7862" s="50"/>
      <c r="F7862" s="43"/>
      <c r="G7862" s="43"/>
      <c r="H7862" s="45"/>
      <c r="I7862" s="23"/>
      <c r="N7862" s="54"/>
      <c r="Y7862" s="53"/>
      <c r="Z7862" s="62"/>
    </row>
    <row r="7863" spans="1:26" s="20" customFormat="1" x14ac:dyDescent="0.2">
      <c r="A7863" s="43"/>
      <c r="B7863" s="48"/>
      <c r="C7863" s="49"/>
      <c r="D7863" s="49"/>
      <c r="E7863" s="50"/>
      <c r="F7863" s="43"/>
      <c r="G7863" s="43"/>
      <c r="H7863" s="45"/>
      <c r="I7863" s="23"/>
      <c r="N7863" s="54"/>
      <c r="Y7863" s="53"/>
      <c r="Z7863" s="62"/>
    </row>
    <row r="7864" spans="1:26" s="20" customFormat="1" x14ac:dyDescent="0.2">
      <c r="A7864" s="43"/>
      <c r="B7864" s="48"/>
      <c r="C7864" s="49"/>
      <c r="D7864" s="49"/>
      <c r="E7864" s="50"/>
      <c r="F7864" s="43"/>
      <c r="G7864" s="43"/>
      <c r="H7864" s="45"/>
      <c r="I7864" s="23"/>
      <c r="N7864" s="54"/>
      <c r="Y7864" s="53"/>
      <c r="Z7864" s="62"/>
    </row>
    <row r="7865" spans="1:26" s="20" customFormat="1" x14ac:dyDescent="0.2">
      <c r="A7865" s="43"/>
      <c r="B7865" s="48"/>
      <c r="C7865" s="49"/>
      <c r="D7865" s="49"/>
      <c r="E7865" s="50"/>
      <c r="F7865" s="43"/>
      <c r="G7865" s="43"/>
      <c r="H7865" s="45"/>
      <c r="I7865" s="23"/>
      <c r="N7865" s="54"/>
      <c r="Y7865" s="53"/>
      <c r="Z7865" s="62"/>
    </row>
    <row r="7866" spans="1:26" s="20" customFormat="1" x14ac:dyDescent="0.2">
      <c r="A7866" s="43"/>
      <c r="B7866" s="48"/>
      <c r="C7866" s="49"/>
      <c r="D7866" s="49"/>
      <c r="E7866" s="50"/>
      <c r="F7866" s="43"/>
      <c r="G7866" s="43"/>
      <c r="H7866" s="45"/>
      <c r="I7866" s="23"/>
      <c r="N7866" s="54"/>
      <c r="Y7866" s="53"/>
      <c r="Z7866" s="62"/>
    </row>
    <row r="7867" spans="1:26" s="20" customFormat="1" x14ac:dyDescent="0.2">
      <c r="A7867" s="43"/>
      <c r="B7867" s="48"/>
      <c r="C7867" s="49"/>
      <c r="D7867" s="49"/>
      <c r="E7867" s="50"/>
      <c r="F7867" s="43"/>
      <c r="G7867" s="43"/>
      <c r="H7867" s="45"/>
      <c r="I7867" s="23"/>
      <c r="N7867" s="54"/>
      <c r="Y7867" s="53"/>
      <c r="Z7867" s="62"/>
    </row>
    <row r="7868" spans="1:26" s="20" customFormat="1" x14ac:dyDescent="0.2">
      <c r="A7868" s="43"/>
      <c r="B7868" s="48"/>
      <c r="C7868" s="49"/>
      <c r="D7868" s="49"/>
      <c r="E7868" s="50"/>
      <c r="F7868" s="43"/>
      <c r="G7868" s="43"/>
      <c r="H7868" s="45"/>
      <c r="I7868" s="23"/>
      <c r="N7868" s="54"/>
      <c r="Y7868" s="53"/>
      <c r="Z7868" s="62"/>
    </row>
    <row r="7869" spans="1:26" s="20" customFormat="1" x14ac:dyDescent="0.2">
      <c r="A7869" s="43"/>
      <c r="B7869" s="48"/>
      <c r="C7869" s="49"/>
      <c r="D7869" s="49"/>
      <c r="E7869" s="50"/>
      <c r="F7869" s="43"/>
      <c r="G7869" s="43"/>
      <c r="H7869" s="45"/>
      <c r="I7869" s="23"/>
      <c r="N7869" s="54"/>
      <c r="Y7869" s="53"/>
      <c r="Z7869" s="62"/>
    </row>
    <row r="7870" spans="1:26" s="20" customFormat="1" x14ac:dyDescent="0.2">
      <c r="A7870" s="43"/>
      <c r="B7870" s="48"/>
      <c r="C7870" s="49"/>
      <c r="D7870" s="49"/>
      <c r="E7870" s="50"/>
      <c r="F7870" s="43"/>
      <c r="G7870" s="43"/>
      <c r="H7870" s="45"/>
      <c r="I7870" s="23"/>
      <c r="N7870" s="54"/>
      <c r="Y7870" s="53"/>
      <c r="Z7870" s="62"/>
    </row>
    <row r="7871" spans="1:26" s="20" customFormat="1" x14ac:dyDescent="0.2">
      <c r="A7871" s="43"/>
      <c r="B7871" s="48"/>
      <c r="C7871" s="49"/>
      <c r="D7871" s="49"/>
      <c r="E7871" s="50"/>
      <c r="F7871" s="43"/>
      <c r="G7871" s="43"/>
      <c r="H7871" s="45"/>
      <c r="I7871" s="23"/>
      <c r="N7871" s="54"/>
      <c r="Y7871" s="53"/>
      <c r="Z7871" s="62"/>
    </row>
    <row r="7872" spans="1:26" s="20" customFormat="1" x14ac:dyDescent="0.2">
      <c r="A7872" s="43"/>
      <c r="B7872" s="48"/>
      <c r="C7872" s="49"/>
      <c r="D7872" s="49"/>
      <c r="E7872" s="50"/>
      <c r="F7872" s="43"/>
      <c r="G7872" s="43"/>
      <c r="H7872" s="45"/>
      <c r="I7872" s="23"/>
      <c r="N7872" s="54"/>
      <c r="Y7872" s="53"/>
      <c r="Z7872" s="62"/>
    </row>
    <row r="7873" spans="1:26" s="20" customFormat="1" x14ac:dyDescent="0.2">
      <c r="A7873" s="43"/>
      <c r="B7873" s="48"/>
      <c r="C7873" s="49"/>
      <c r="D7873" s="49"/>
      <c r="E7873" s="50"/>
      <c r="F7873" s="43"/>
      <c r="G7873" s="43"/>
      <c r="H7873" s="45"/>
      <c r="I7873" s="23"/>
      <c r="N7873" s="54"/>
      <c r="Y7873" s="53"/>
      <c r="Z7873" s="62"/>
    </row>
    <row r="7874" spans="1:26" s="20" customFormat="1" x14ac:dyDescent="0.2">
      <c r="A7874" s="43"/>
      <c r="B7874" s="48"/>
      <c r="C7874" s="49"/>
      <c r="D7874" s="49"/>
      <c r="E7874" s="50"/>
      <c r="F7874" s="43"/>
      <c r="G7874" s="43"/>
      <c r="H7874" s="45"/>
      <c r="I7874" s="23"/>
      <c r="N7874" s="54"/>
      <c r="Y7874" s="53"/>
      <c r="Z7874" s="62"/>
    </row>
    <row r="7875" spans="1:26" s="20" customFormat="1" x14ac:dyDescent="0.2">
      <c r="A7875" s="43"/>
      <c r="B7875" s="48"/>
      <c r="C7875" s="49"/>
      <c r="D7875" s="49"/>
      <c r="E7875" s="50"/>
      <c r="F7875" s="43"/>
      <c r="G7875" s="43"/>
      <c r="H7875" s="45"/>
      <c r="I7875" s="23"/>
      <c r="N7875" s="54"/>
      <c r="Y7875" s="53"/>
      <c r="Z7875" s="62"/>
    </row>
    <row r="7876" spans="1:26" s="20" customFormat="1" x14ac:dyDescent="0.2">
      <c r="A7876" s="43"/>
      <c r="B7876" s="48"/>
      <c r="C7876" s="49"/>
      <c r="D7876" s="49"/>
      <c r="E7876" s="50"/>
      <c r="F7876" s="43"/>
      <c r="G7876" s="43"/>
      <c r="H7876" s="45"/>
      <c r="I7876" s="23"/>
      <c r="N7876" s="54"/>
      <c r="Y7876" s="53"/>
      <c r="Z7876" s="62"/>
    </row>
    <row r="7877" spans="1:26" s="20" customFormat="1" x14ac:dyDescent="0.2">
      <c r="A7877" s="43"/>
      <c r="B7877" s="48"/>
      <c r="C7877" s="49"/>
      <c r="D7877" s="49"/>
      <c r="E7877" s="50"/>
      <c r="F7877" s="43"/>
      <c r="G7877" s="43"/>
      <c r="H7877" s="45"/>
      <c r="I7877" s="23"/>
      <c r="N7877" s="54"/>
      <c r="Y7877" s="53"/>
      <c r="Z7877" s="62"/>
    </row>
    <row r="7878" spans="1:26" s="20" customFormat="1" x14ac:dyDescent="0.2">
      <c r="A7878" s="43"/>
      <c r="B7878" s="48"/>
      <c r="C7878" s="49"/>
      <c r="D7878" s="49"/>
      <c r="E7878" s="50"/>
      <c r="F7878" s="43"/>
      <c r="G7878" s="43"/>
      <c r="H7878" s="45"/>
      <c r="I7878" s="23"/>
      <c r="N7878" s="54"/>
      <c r="Y7878" s="53"/>
      <c r="Z7878" s="62"/>
    </row>
    <row r="7879" spans="1:26" s="20" customFormat="1" x14ac:dyDescent="0.2">
      <c r="A7879" s="43"/>
      <c r="B7879" s="48"/>
      <c r="C7879" s="49"/>
      <c r="D7879" s="49"/>
      <c r="E7879" s="50"/>
      <c r="F7879" s="43"/>
      <c r="G7879" s="43"/>
      <c r="H7879" s="45"/>
      <c r="I7879" s="23"/>
      <c r="N7879" s="54"/>
      <c r="Y7879" s="53"/>
      <c r="Z7879" s="62"/>
    </row>
    <row r="7880" spans="1:26" s="20" customFormat="1" x14ac:dyDescent="0.2">
      <c r="A7880" s="43"/>
      <c r="B7880" s="48"/>
      <c r="C7880" s="49"/>
      <c r="D7880" s="49"/>
      <c r="E7880" s="50"/>
      <c r="F7880" s="43"/>
      <c r="G7880" s="43"/>
      <c r="H7880" s="45"/>
      <c r="I7880" s="23"/>
      <c r="N7880" s="54"/>
      <c r="Y7880" s="53"/>
      <c r="Z7880" s="62"/>
    </row>
    <row r="7881" spans="1:26" s="20" customFormat="1" x14ac:dyDescent="0.2">
      <c r="A7881" s="43"/>
      <c r="B7881" s="48"/>
      <c r="C7881" s="49"/>
      <c r="D7881" s="49"/>
      <c r="E7881" s="50"/>
      <c r="F7881" s="43"/>
      <c r="G7881" s="43"/>
      <c r="H7881" s="45"/>
      <c r="I7881" s="23"/>
      <c r="N7881" s="54"/>
      <c r="Y7881" s="53"/>
      <c r="Z7881" s="62"/>
    </row>
    <row r="7882" spans="1:26" s="20" customFormat="1" x14ac:dyDescent="0.2">
      <c r="A7882" s="43"/>
      <c r="B7882" s="48"/>
      <c r="C7882" s="49"/>
      <c r="D7882" s="49"/>
      <c r="E7882" s="50"/>
      <c r="F7882" s="43"/>
      <c r="G7882" s="43"/>
      <c r="H7882" s="45"/>
      <c r="I7882" s="23"/>
      <c r="N7882" s="54"/>
      <c r="Y7882" s="53"/>
      <c r="Z7882" s="62"/>
    </row>
    <row r="7883" spans="1:26" s="20" customFormat="1" x14ac:dyDescent="0.2">
      <c r="A7883" s="43"/>
      <c r="B7883" s="48"/>
      <c r="C7883" s="49"/>
      <c r="D7883" s="49"/>
      <c r="E7883" s="50"/>
      <c r="F7883" s="43"/>
      <c r="G7883" s="43"/>
      <c r="H7883" s="45"/>
      <c r="I7883" s="23"/>
      <c r="N7883" s="54"/>
      <c r="Y7883" s="53"/>
      <c r="Z7883" s="62"/>
    </row>
    <row r="7884" spans="1:26" s="20" customFormat="1" x14ac:dyDescent="0.2">
      <c r="A7884" s="43"/>
      <c r="B7884" s="48"/>
      <c r="C7884" s="49"/>
      <c r="D7884" s="49"/>
      <c r="E7884" s="50"/>
      <c r="F7884" s="43"/>
      <c r="G7884" s="43"/>
      <c r="H7884" s="45"/>
      <c r="I7884" s="23"/>
      <c r="N7884" s="54"/>
      <c r="Y7884" s="53"/>
      <c r="Z7884" s="62"/>
    </row>
    <row r="7885" spans="1:26" s="20" customFormat="1" x14ac:dyDescent="0.2">
      <c r="A7885" s="43"/>
      <c r="B7885" s="48"/>
      <c r="C7885" s="49"/>
      <c r="D7885" s="49"/>
      <c r="E7885" s="50"/>
      <c r="F7885" s="43"/>
      <c r="G7885" s="43"/>
      <c r="H7885" s="45"/>
      <c r="I7885" s="23"/>
      <c r="N7885" s="54"/>
      <c r="Y7885" s="53"/>
      <c r="Z7885" s="62"/>
    </row>
    <row r="7886" spans="1:26" s="20" customFormat="1" x14ac:dyDescent="0.2">
      <c r="A7886" s="43"/>
      <c r="B7886" s="48"/>
      <c r="C7886" s="49"/>
      <c r="D7886" s="49"/>
      <c r="E7886" s="50"/>
      <c r="F7886" s="43"/>
      <c r="G7886" s="43"/>
      <c r="H7886" s="45"/>
      <c r="I7886" s="23"/>
      <c r="N7886" s="54"/>
      <c r="Y7886" s="53"/>
      <c r="Z7886" s="62"/>
    </row>
    <row r="7887" spans="1:26" s="20" customFormat="1" x14ac:dyDescent="0.2">
      <c r="A7887" s="43"/>
      <c r="B7887" s="48"/>
      <c r="C7887" s="49"/>
      <c r="D7887" s="49"/>
      <c r="E7887" s="50"/>
      <c r="F7887" s="43"/>
      <c r="G7887" s="43"/>
      <c r="H7887" s="45"/>
      <c r="I7887" s="23"/>
      <c r="N7887" s="54"/>
      <c r="Y7887" s="53"/>
      <c r="Z7887" s="62"/>
    </row>
    <row r="7888" spans="1:26" s="20" customFormat="1" x14ac:dyDescent="0.2">
      <c r="A7888" s="43"/>
      <c r="B7888" s="48"/>
      <c r="C7888" s="49"/>
      <c r="D7888" s="49"/>
      <c r="E7888" s="50"/>
      <c r="F7888" s="43"/>
      <c r="G7888" s="43"/>
      <c r="H7888" s="45"/>
      <c r="I7888" s="23"/>
      <c r="N7888" s="54"/>
      <c r="Y7888" s="53"/>
      <c r="Z7888" s="62"/>
    </row>
    <row r="7889" spans="1:26" s="20" customFormat="1" x14ac:dyDescent="0.2">
      <c r="A7889" s="43"/>
      <c r="B7889" s="48"/>
      <c r="C7889" s="49"/>
      <c r="D7889" s="49"/>
      <c r="E7889" s="50"/>
      <c r="F7889" s="43"/>
      <c r="G7889" s="43"/>
      <c r="H7889" s="45"/>
      <c r="I7889" s="23"/>
      <c r="N7889" s="54"/>
      <c r="Y7889" s="53"/>
      <c r="Z7889" s="62"/>
    </row>
    <row r="7890" spans="1:26" s="20" customFormat="1" x14ac:dyDescent="0.2">
      <c r="A7890" s="43"/>
      <c r="B7890" s="48"/>
      <c r="C7890" s="49"/>
      <c r="D7890" s="49"/>
      <c r="E7890" s="50"/>
      <c r="F7890" s="43"/>
      <c r="G7890" s="43"/>
      <c r="H7890" s="45"/>
      <c r="I7890" s="23"/>
      <c r="N7890" s="54"/>
      <c r="Y7890" s="53"/>
      <c r="Z7890" s="62"/>
    </row>
    <row r="7891" spans="1:26" s="20" customFormat="1" x14ac:dyDescent="0.2">
      <c r="A7891" s="43"/>
      <c r="B7891" s="48"/>
      <c r="C7891" s="49"/>
      <c r="D7891" s="49"/>
      <c r="E7891" s="50"/>
      <c r="F7891" s="43"/>
      <c r="G7891" s="43"/>
      <c r="H7891" s="45"/>
      <c r="I7891" s="23"/>
      <c r="N7891" s="54"/>
      <c r="Y7891" s="53"/>
      <c r="Z7891" s="62"/>
    </row>
    <row r="7892" spans="1:26" s="20" customFormat="1" x14ac:dyDescent="0.2">
      <c r="A7892" s="43"/>
      <c r="B7892" s="48"/>
      <c r="C7892" s="49"/>
      <c r="D7892" s="49"/>
      <c r="E7892" s="50"/>
      <c r="F7892" s="43"/>
      <c r="G7892" s="43"/>
      <c r="H7892" s="45"/>
      <c r="I7892" s="23"/>
      <c r="N7892" s="54"/>
      <c r="Y7892" s="53"/>
      <c r="Z7892" s="62"/>
    </row>
    <row r="7893" spans="1:26" s="20" customFormat="1" x14ac:dyDescent="0.2">
      <c r="A7893" s="43"/>
      <c r="B7893" s="48"/>
      <c r="C7893" s="49"/>
      <c r="D7893" s="49"/>
      <c r="E7893" s="50"/>
      <c r="F7893" s="43"/>
      <c r="G7893" s="43"/>
      <c r="H7893" s="45"/>
      <c r="I7893" s="23"/>
      <c r="N7893" s="54"/>
      <c r="Y7893" s="53"/>
      <c r="Z7893" s="62"/>
    </row>
    <row r="7894" spans="1:26" s="20" customFormat="1" x14ac:dyDescent="0.2">
      <c r="A7894" s="43"/>
      <c r="B7894" s="48"/>
      <c r="C7894" s="49"/>
      <c r="D7894" s="49"/>
      <c r="E7894" s="50"/>
      <c r="F7894" s="43"/>
      <c r="G7894" s="43"/>
      <c r="H7894" s="45"/>
      <c r="I7894" s="23"/>
      <c r="N7894" s="54"/>
      <c r="Y7894" s="53"/>
      <c r="Z7894" s="62"/>
    </row>
    <row r="7895" spans="1:26" s="20" customFormat="1" x14ac:dyDescent="0.2">
      <c r="A7895" s="43"/>
      <c r="B7895" s="48"/>
      <c r="C7895" s="49"/>
      <c r="D7895" s="49"/>
      <c r="E7895" s="50"/>
      <c r="F7895" s="43"/>
      <c r="G7895" s="43"/>
      <c r="H7895" s="45"/>
      <c r="I7895" s="23"/>
      <c r="N7895" s="54"/>
      <c r="Y7895" s="53"/>
      <c r="Z7895" s="62"/>
    </row>
    <row r="7896" spans="1:26" s="20" customFormat="1" x14ac:dyDescent="0.2">
      <c r="A7896" s="43"/>
      <c r="B7896" s="48"/>
      <c r="C7896" s="49"/>
      <c r="D7896" s="49"/>
      <c r="E7896" s="50"/>
      <c r="F7896" s="43"/>
      <c r="G7896" s="43"/>
      <c r="H7896" s="45"/>
      <c r="I7896" s="23"/>
      <c r="N7896" s="54"/>
      <c r="Y7896" s="53"/>
      <c r="Z7896" s="62"/>
    </row>
    <row r="7897" spans="1:26" s="20" customFormat="1" x14ac:dyDescent="0.2">
      <c r="A7897" s="43"/>
      <c r="B7897" s="48"/>
      <c r="C7897" s="49"/>
      <c r="D7897" s="49"/>
      <c r="E7897" s="50"/>
      <c r="F7897" s="43"/>
      <c r="G7897" s="43"/>
      <c r="H7897" s="45"/>
      <c r="I7897" s="23"/>
      <c r="N7897" s="54"/>
      <c r="Y7897" s="53"/>
      <c r="Z7897" s="62"/>
    </row>
    <row r="7898" spans="1:26" s="20" customFormat="1" x14ac:dyDescent="0.2">
      <c r="A7898" s="43"/>
      <c r="B7898" s="48"/>
      <c r="C7898" s="49"/>
      <c r="D7898" s="49"/>
      <c r="E7898" s="50"/>
      <c r="F7898" s="43"/>
      <c r="G7898" s="43"/>
      <c r="H7898" s="45"/>
      <c r="I7898" s="23"/>
      <c r="N7898" s="54"/>
      <c r="Y7898" s="53"/>
      <c r="Z7898" s="62"/>
    </row>
    <row r="7899" spans="1:26" s="20" customFormat="1" x14ac:dyDescent="0.2">
      <c r="A7899" s="43"/>
      <c r="B7899" s="48"/>
      <c r="C7899" s="49"/>
      <c r="D7899" s="49"/>
      <c r="E7899" s="50"/>
      <c r="F7899" s="43"/>
      <c r="G7899" s="43"/>
      <c r="H7899" s="45"/>
      <c r="I7899" s="23"/>
      <c r="N7899" s="54"/>
      <c r="Y7899" s="53"/>
      <c r="Z7899" s="62"/>
    </row>
    <row r="7900" spans="1:26" s="20" customFormat="1" x14ac:dyDescent="0.2">
      <c r="A7900" s="43"/>
      <c r="B7900" s="48"/>
      <c r="C7900" s="49"/>
      <c r="D7900" s="49"/>
      <c r="E7900" s="50"/>
      <c r="F7900" s="43"/>
      <c r="G7900" s="43"/>
      <c r="H7900" s="45"/>
      <c r="I7900" s="23"/>
      <c r="N7900" s="54"/>
      <c r="Y7900" s="53"/>
      <c r="Z7900" s="62"/>
    </row>
    <row r="7901" spans="1:26" s="20" customFormat="1" x14ac:dyDescent="0.2">
      <c r="A7901" s="43"/>
      <c r="B7901" s="48"/>
      <c r="C7901" s="49"/>
      <c r="D7901" s="49"/>
      <c r="E7901" s="50"/>
      <c r="F7901" s="43"/>
      <c r="G7901" s="43"/>
      <c r="H7901" s="45"/>
      <c r="I7901" s="23"/>
      <c r="N7901" s="54"/>
      <c r="Y7901" s="53"/>
      <c r="Z7901" s="62"/>
    </row>
    <row r="7902" spans="1:26" s="20" customFormat="1" x14ac:dyDescent="0.2">
      <c r="A7902" s="43"/>
      <c r="B7902" s="48"/>
      <c r="C7902" s="49"/>
      <c r="D7902" s="49"/>
      <c r="E7902" s="50"/>
      <c r="F7902" s="43"/>
      <c r="G7902" s="43"/>
      <c r="H7902" s="45"/>
      <c r="I7902" s="23"/>
      <c r="N7902" s="54"/>
      <c r="Y7902" s="53"/>
      <c r="Z7902" s="62"/>
    </row>
    <row r="7903" spans="1:26" s="20" customFormat="1" x14ac:dyDescent="0.2">
      <c r="A7903" s="43"/>
      <c r="B7903" s="48"/>
      <c r="C7903" s="49"/>
      <c r="D7903" s="49"/>
      <c r="E7903" s="50"/>
      <c r="F7903" s="43"/>
      <c r="G7903" s="43"/>
      <c r="H7903" s="45"/>
      <c r="I7903" s="23"/>
      <c r="N7903" s="54"/>
      <c r="Y7903" s="53"/>
      <c r="Z7903" s="62"/>
    </row>
    <row r="7904" spans="1:26" s="20" customFormat="1" x14ac:dyDescent="0.2">
      <c r="A7904" s="43"/>
      <c r="B7904" s="48"/>
      <c r="C7904" s="49"/>
      <c r="D7904" s="49"/>
      <c r="E7904" s="50"/>
      <c r="F7904" s="43"/>
      <c r="G7904" s="43"/>
      <c r="H7904" s="45"/>
      <c r="I7904" s="23"/>
      <c r="N7904" s="54"/>
      <c r="Y7904" s="53"/>
      <c r="Z7904" s="62"/>
    </row>
    <row r="7905" spans="1:26" s="20" customFormat="1" x14ac:dyDescent="0.2">
      <c r="A7905" s="43"/>
      <c r="B7905" s="48"/>
      <c r="C7905" s="49"/>
      <c r="D7905" s="49"/>
      <c r="E7905" s="50"/>
      <c r="F7905" s="43"/>
      <c r="G7905" s="43"/>
      <c r="H7905" s="45"/>
      <c r="I7905" s="23"/>
      <c r="N7905" s="54"/>
      <c r="Y7905" s="53"/>
      <c r="Z7905" s="62"/>
    </row>
    <row r="7906" spans="1:26" s="20" customFormat="1" x14ac:dyDescent="0.2">
      <c r="A7906" s="43"/>
      <c r="B7906" s="48"/>
      <c r="C7906" s="49"/>
      <c r="D7906" s="49"/>
      <c r="E7906" s="50"/>
      <c r="F7906" s="43"/>
      <c r="G7906" s="43"/>
      <c r="H7906" s="45"/>
      <c r="I7906" s="23"/>
      <c r="N7906" s="54"/>
      <c r="Y7906" s="53"/>
      <c r="Z7906" s="62"/>
    </row>
    <row r="7907" spans="1:26" s="20" customFormat="1" x14ac:dyDescent="0.2">
      <c r="A7907" s="43"/>
      <c r="B7907" s="48"/>
      <c r="C7907" s="49"/>
      <c r="D7907" s="49"/>
      <c r="E7907" s="50"/>
      <c r="F7907" s="43"/>
      <c r="G7907" s="43"/>
      <c r="H7907" s="45"/>
      <c r="I7907" s="23"/>
      <c r="N7907" s="54"/>
      <c r="Y7907" s="53"/>
      <c r="Z7907" s="62"/>
    </row>
    <row r="7908" spans="1:26" s="20" customFormat="1" x14ac:dyDescent="0.2">
      <c r="A7908" s="43"/>
      <c r="B7908" s="48"/>
      <c r="C7908" s="49"/>
      <c r="D7908" s="49"/>
      <c r="E7908" s="50"/>
      <c r="F7908" s="43"/>
      <c r="G7908" s="43"/>
      <c r="H7908" s="45"/>
      <c r="I7908" s="23"/>
      <c r="N7908" s="54"/>
      <c r="Y7908" s="53"/>
      <c r="Z7908" s="62"/>
    </row>
    <row r="7909" spans="1:26" s="20" customFormat="1" x14ac:dyDescent="0.2">
      <c r="A7909" s="43"/>
      <c r="B7909" s="48"/>
      <c r="C7909" s="49"/>
      <c r="D7909" s="49"/>
      <c r="E7909" s="50"/>
      <c r="F7909" s="43"/>
      <c r="G7909" s="43"/>
      <c r="H7909" s="45"/>
      <c r="I7909" s="23"/>
      <c r="N7909" s="54"/>
      <c r="Y7909" s="53"/>
      <c r="Z7909" s="62"/>
    </row>
    <row r="7910" spans="1:26" s="20" customFormat="1" x14ac:dyDescent="0.2">
      <c r="A7910" s="43"/>
      <c r="B7910" s="48"/>
      <c r="C7910" s="49"/>
      <c r="D7910" s="49"/>
      <c r="E7910" s="50"/>
      <c r="F7910" s="43"/>
      <c r="G7910" s="43"/>
      <c r="H7910" s="45"/>
      <c r="I7910" s="23"/>
      <c r="N7910" s="54"/>
      <c r="Y7910" s="53"/>
      <c r="Z7910" s="62"/>
    </row>
    <row r="7911" spans="1:26" s="20" customFormat="1" x14ac:dyDescent="0.2">
      <c r="A7911" s="43"/>
      <c r="B7911" s="48"/>
      <c r="C7911" s="49"/>
      <c r="D7911" s="49"/>
      <c r="E7911" s="50"/>
      <c r="F7911" s="43"/>
      <c r="G7911" s="43"/>
      <c r="H7911" s="45"/>
      <c r="I7911" s="23"/>
      <c r="N7911" s="54"/>
      <c r="Y7911" s="53"/>
      <c r="Z7911" s="62"/>
    </row>
    <row r="7912" spans="1:26" s="20" customFormat="1" x14ac:dyDescent="0.2">
      <c r="A7912" s="43"/>
      <c r="B7912" s="48"/>
      <c r="C7912" s="49"/>
      <c r="D7912" s="49"/>
      <c r="E7912" s="50"/>
      <c r="F7912" s="43"/>
      <c r="G7912" s="43"/>
      <c r="H7912" s="45"/>
      <c r="I7912" s="23"/>
      <c r="N7912" s="54"/>
      <c r="Y7912" s="53"/>
      <c r="Z7912" s="62"/>
    </row>
    <row r="7913" spans="1:26" s="20" customFormat="1" x14ac:dyDescent="0.2">
      <c r="A7913" s="43"/>
      <c r="B7913" s="48"/>
      <c r="C7913" s="49"/>
      <c r="D7913" s="49"/>
      <c r="E7913" s="50"/>
      <c r="F7913" s="43"/>
      <c r="G7913" s="43"/>
      <c r="H7913" s="45"/>
      <c r="I7913" s="23"/>
      <c r="N7913" s="54"/>
      <c r="Y7913" s="53"/>
      <c r="Z7913" s="62"/>
    </row>
    <row r="7914" spans="1:26" s="20" customFormat="1" x14ac:dyDescent="0.2">
      <c r="A7914" s="43"/>
      <c r="B7914" s="48"/>
      <c r="C7914" s="49"/>
      <c r="D7914" s="49"/>
      <c r="E7914" s="50"/>
      <c r="F7914" s="43"/>
      <c r="G7914" s="43"/>
      <c r="H7914" s="45"/>
      <c r="I7914" s="23"/>
      <c r="N7914" s="54"/>
      <c r="Y7914" s="53"/>
      <c r="Z7914" s="62"/>
    </row>
    <row r="7915" spans="1:26" s="20" customFormat="1" x14ac:dyDescent="0.2">
      <c r="A7915" s="43"/>
      <c r="B7915" s="48"/>
      <c r="C7915" s="49"/>
      <c r="D7915" s="49"/>
      <c r="E7915" s="50"/>
      <c r="F7915" s="43"/>
      <c r="G7915" s="43"/>
      <c r="H7915" s="45"/>
      <c r="I7915" s="23"/>
      <c r="N7915" s="54"/>
      <c r="Y7915" s="53"/>
      <c r="Z7915" s="62"/>
    </row>
    <row r="7916" spans="1:26" s="20" customFormat="1" x14ac:dyDescent="0.2">
      <c r="A7916" s="43"/>
      <c r="B7916" s="48"/>
      <c r="C7916" s="49"/>
      <c r="D7916" s="49"/>
      <c r="E7916" s="50"/>
      <c r="F7916" s="43"/>
      <c r="G7916" s="43"/>
      <c r="H7916" s="45"/>
      <c r="I7916" s="23"/>
      <c r="N7916" s="54"/>
      <c r="Y7916" s="53"/>
      <c r="Z7916" s="62"/>
    </row>
    <row r="7917" spans="1:26" s="20" customFormat="1" x14ac:dyDescent="0.2">
      <c r="A7917" s="43"/>
      <c r="B7917" s="48"/>
      <c r="C7917" s="49"/>
      <c r="D7917" s="49"/>
      <c r="E7917" s="50"/>
      <c r="F7917" s="43"/>
      <c r="G7917" s="43"/>
      <c r="H7917" s="45"/>
      <c r="I7917" s="23"/>
      <c r="N7917" s="54"/>
      <c r="Y7917" s="53"/>
      <c r="Z7917" s="62"/>
    </row>
    <row r="7918" spans="1:26" s="20" customFormat="1" x14ac:dyDescent="0.2">
      <c r="A7918" s="43"/>
      <c r="B7918" s="48"/>
      <c r="C7918" s="49"/>
      <c r="D7918" s="49"/>
      <c r="E7918" s="50"/>
      <c r="F7918" s="43"/>
      <c r="G7918" s="43"/>
      <c r="H7918" s="45"/>
      <c r="I7918" s="23"/>
      <c r="N7918" s="54"/>
      <c r="Y7918" s="53"/>
      <c r="Z7918" s="62"/>
    </row>
    <row r="7919" spans="1:26" s="20" customFormat="1" x14ac:dyDescent="0.2">
      <c r="A7919" s="43"/>
      <c r="B7919" s="48"/>
      <c r="C7919" s="49"/>
      <c r="D7919" s="49"/>
      <c r="E7919" s="50"/>
      <c r="F7919" s="43"/>
      <c r="G7919" s="43"/>
      <c r="H7919" s="45"/>
      <c r="I7919" s="23"/>
      <c r="N7919" s="54"/>
      <c r="Y7919" s="53"/>
      <c r="Z7919" s="62"/>
    </row>
    <row r="7920" spans="1:26" s="20" customFormat="1" x14ac:dyDescent="0.2">
      <c r="A7920" s="43"/>
      <c r="B7920" s="48"/>
      <c r="C7920" s="49"/>
      <c r="D7920" s="49"/>
      <c r="E7920" s="50"/>
      <c r="F7920" s="43"/>
      <c r="G7920" s="43"/>
      <c r="H7920" s="45"/>
      <c r="I7920" s="23"/>
      <c r="N7920" s="54"/>
      <c r="Y7920" s="53"/>
      <c r="Z7920" s="62"/>
    </row>
    <row r="7921" spans="1:26" s="20" customFormat="1" x14ac:dyDescent="0.2">
      <c r="A7921" s="43"/>
      <c r="B7921" s="48"/>
      <c r="C7921" s="49"/>
      <c r="D7921" s="49"/>
      <c r="E7921" s="50"/>
      <c r="F7921" s="43"/>
      <c r="G7921" s="43"/>
      <c r="H7921" s="45"/>
      <c r="I7921" s="23"/>
      <c r="N7921" s="54"/>
      <c r="Y7921" s="53"/>
      <c r="Z7921" s="62"/>
    </row>
    <row r="7922" spans="1:26" s="20" customFormat="1" x14ac:dyDescent="0.2">
      <c r="A7922" s="43"/>
      <c r="B7922" s="48"/>
      <c r="C7922" s="49"/>
      <c r="D7922" s="49"/>
      <c r="E7922" s="50"/>
      <c r="F7922" s="43"/>
      <c r="G7922" s="43"/>
      <c r="H7922" s="45"/>
      <c r="I7922" s="23"/>
      <c r="N7922" s="54"/>
      <c r="Y7922" s="53"/>
      <c r="Z7922" s="62"/>
    </row>
    <row r="7923" spans="1:26" s="20" customFormat="1" x14ac:dyDescent="0.2">
      <c r="A7923" s="43"/>
      <c r="B7923" s="48"/>
      <c r="C7923" s="49"/>
      <c r="D7923" s="49"/>
      <c r="E7923" s="50"/>
      <c r="F7923" s="43"/>
      <c r="G7923" s="43"/>
      <c r="H7923" s="45"/>
      <c r="I7923" s="23"/>
      <c r="N7923" s="54"/>
      <c r="Y7923" s="53"/>
      <c r="Z7923" s="62"/>
    </row>
    <row r="7924" spans="1:26" s="20" customFormat="1" x14ac:dyDescent="0.2">
      <c r="A7924" s="43"/>
      <c r="B7924" s="48"/>
      <c r="C7924" s="49"/>
      <c r="D7924" s="49"/>
      <c r="E7924" s="50"/>
      <c r="F7924" s="43"/>
      <c r="G7924" s="43"/>
      <c r="H7924" s="45"/>
      <c r="I7924" s="23"/>
      <c r="N7924" s="54"/>
      <c r="Y7924" s="53"/>
      <c r="Z7924" s="62"/>
    </row>
    <row r="7925" spans="1:26" s="20" customFormat="1" x14ac:dyDescent="0.2">
      <c r="A7925" s="43"/>
      <c r="B7925" s="48"/>
      <c r="C7925" s="49"/>
      <c r="D7925" s="49"/>
      <c r="E7925" s="50"/>
      <c r="F7925" s="43"/>
      <c r="G7925" s="43"/>
      <c r="H7925" s="45"/>
      <c r="I7925" s="23"/>
      <c r="N7925" s="54"/>
      <c r="Y7925" s="53"/>
      <c r="Z7925" s="62"/>
    </row>
    <row r="7926" spans="1:26" s="20" customFormat="1" x14ac:dyDescent="0.2">
      <c r="A7926" s="43"/>
      <c r="B7926" s="48"/>
      <c r="C7926" s="49"/>
      <c r="D7926" s="49"/>
      <c r="E7926" s="50"/>
      <c r="F7926" s="43"/>
      <c r="G7926" s="43"/>
      <c r="H7926" s="45"/>
      <c r="I7926" s="23"/>
      <c r="N7926" s="54"/>
      <c r="Y7926" s="53"/>
      <c r="Z7926" s="62"/>
    </row>
    <row r="7927" spans="1:26" s="20" customFormat="1" x14ac:dyDescent="0.2">
      <c r="A7927" s="43"/>
      <c r="B7927" s="48"/>
      <c r="C7927" s="49"/>
      <c r="D7927" s="49"/>
      <c r="E7927" s="50"/>
      <c r="F7927" s="43"/>
      <c r="G7927" s="43"/>
      <c r="H7927" s="45"/>
      <c r="I7927" s="23"/>
      <c r="N7927" s="54"/>
      <c r="Y7927" s="53"/>
      <c r="Z7927" s="62"/>
    </row>
    <row r="7928" spans="1:26" s="20" customFormat="1" x14ac:dyDescent="0.2">
      <c r="A7928" s="43"/>
      <c r="B7928" s="48"/>
      <c r="C7928" s="49"/>
      <c r="D7928" s="49"/>
      <c r="E7928" s="50"/>
      <c r="F7928" s="43"/>
      <c r="G7928" s="43"/>
      <c r="H7928" s="45"/>
      <c r="I7928" s="23"/>
      <c r="N7928" s="54"/>
      <c r="Y7928" s="53"/>
      <c r="Z7928" s="62"/>
    </row>
    <row r="7929" spans="1:26" s="20" customFormat="1" x14ac:dyDescent="0.2">
      <c r="A7929" s="43"/>
      <c r="B7929" s="48"/>
      <c r="C7929" s="49"/>
      <c r="D7929" s="49"/>
      <c r="E7929" s="50"/>
      <c r="F7929" s="43"/>
      <c r="G7929" s="43"/>
      <c r="H7929" s="45"/>
      <c r="I7929" s="23"/>
      <c r="N7929" s="54"/>
      <c r="Y7929" s="53"/>
      <c r="Z7929" s="62"/>
    </row>
    <row r="7930" spans="1:26" s="20" customFormat="1" x14ac:dyDescent="0.2">
      <c r="A7930" s="43"/>
      <c r="B7930" s="48"/>
      <c r="C7930" s="49"/>
      <c r="D7930" s="49"/>
      <c r="E7930" s="50"/>
      <c r="F7930" s="43"/>
      <c r="G7930" s="43"/>
      <c r="H7930" s="45"/>
      <c r="I7930" s="23"/>
      <c r="N7930" s="54"/>
      <c r="Y7930" s="53"/>
      <c r="Z7930" s="62"/>
    </row>
    <row r="7931" spans="1:26" s="20" customFormat="1" x14ac:dyDescent="0.2">
      <c r="A7931" s="43"/>
      <c r="B7931" s="48"/>
      <c r="C7931" s="49"/>
      <c r="D7931" s="49"/>
      <c r="E7931" s="50"/>
      <c r="F7931" s="43"/>
      <c r="G7931" s="43"/>
      <c r="H7931" s="45"/>
      <c r="I7931" s="23"/>
      <c r="N7931" s="54"/>
      <c r="Y7931" s="53"/>
      <c r="Z7931" s="62"/>
    </row>
    <row r="7932" spans="1:26" s="20" customFormat="1" x14ac:dyDescent="0.2">
      <c r="A7932" s="43"/>
      <c r="B7932" s="48"/>
      <c r="C7932" s="49"/>
      <c r="D7932" s="49"/>
      <c r="E7932" s="50"/>
      <c r="F7932" s="43"/>
      <c r="G7932" s="43"/>
      <c r="H7932" s="45"/>
      <c r="I7932" s="23"/>
      <c r="N7932" s="54"/>
      <c r="Y7932" s="53"/>
      <c r="Z7932" s="62"/>
    </row>
    <row r="7933" spans="1:26" s="20" customFormat="1" x14ac:dyDescent="0.2">
      <c r="A7933" s="43"/>
      <c r="B7933" s="48"/>
      <c r="C7933" s="49"/>
      <c r="D7933" s="49"/>
      <c r="E7933" s="50"/>
      <c r="F7933" s="43"/>
      <c r="G7933" s="43"/>
      <c r="H7933" s="45"/>
      <c r="I7933" s="23"/>
      <c r="N7933" s="54"/>
      <c r="Y7933" s="53"/>
      <c r="Z7933" s="62"/>
    </row>
    <row r="7934" spans="1:26" s="20" customFormat="1" x14ac:dyDescent="0.2">
      <c r="A7934" s="43"/>
      <c r="B7934" s="48"/>
      <c r="C7934" s="49"/>
      <c r="D7934" s="49"/>
      <c r="E7934" s="50"/>
      <c r="F7934" s="43"/>
      <c r="G7934" s="43"/>
      <c r="H7934" s="45"/>
      <c r="I7934" s="23"/>
      <c r="N7934" s="54"/>
      <c r="Y7934" s="53"/>
      <c r="Z7934" s="62"/>
    </row>
    <row r="7935" spans="1:26" s="20" customFormat="1" x14ac:dyDescent="0.2">
      <c r="A7935" s="43"/>
      <c r="B7935" s="48"/>
      <c r="C7935" s="49"/>
      <c r="D7935" s="49"/>
      <c r="E7935" s="50"/>
      <c r="F7935" s="43"/>
      <c r="G7935" s="43"/>
      <c r="H7935" s="45"/>
      <c r="I7935" s="23"/>
      <c r="N7935" s="54"/>
      <c r="Y7935" s="53"/>
      <c r="Z7935" s="62"/>
    </row>
    <row r="7936" spans="1:26" s="20" customFormat="1" x14ac:dyDescent="0.2">
      <c r="A7936" s="43"/>
      <c r="B7936" s="48"/>
      <c r="C7936" s="49"/>
      <c r="D7936" s="49"/>
      <c r="E7936" s="50"/>
      <c r="F7936" s="43"/>
      <c r="G7936" s="43"/>
      <c r="H7936" s="45"/>
      <c r="I7936" s="23"/>
      <c r="N7936" s="54"/>
      <c r="Y7936" s="53"/>
      <c r="Z7936" s="62"/>
    </row>
    <row r="7937" spans="1:26" s="20" customFormat="1" x14ac:dyDescent="0.2">
      <c r="A7937" s="43"/>
      <c r="B7937" s="48"/>
      <c r="C7937" s="49"/>
      <c r="D7937" s="49"/>
      <c r="E7937" s="50"/>
      <c r="F7937" s="43"/>
      <c r="G7937" s="43"/>
      <c r="H7937" s="45"/>
      <c r="I7937" s="23"/>
      <c r="N7937" s="54"/>
      <c r="Y7937" s="53"/>
      <c r="Z7937" s="62"/>
    </row>
    <row r="7938" spans="1:26" s="20" customFormat="1" x14ac:dyDescent="0.2">
      <c r="A7938" s="43"/>
      <c r="B7938" s="48"/>
      <c r="C7938" s="49"/>
      <c r="D7938" s="49"/>
      <c r="E7938" s="50"/>
      <c r="F7938" s="43"/>
      <c r="G7938" s="43"/>
      <c r="H7938" s="45"/>
      <c r="I7938" s="23"/>
      <c r="N7938" s="54"/>
      <c r="Y7938" s="53"/>
      <c r="Z7938" s="62"/>
    </row>
    <row r="7939" spans="1:26" s="20" customFormat="1" x14ac:dyDescent="0.2">
      <c r="A7939" s="43"/>
      <c r="B7939" s="48"/>
      <c r="C7939" s="49"/>
      <c r="D7939" s="49"/>
      <c r="E7939" s="50"/>
      <c r="F7939" s="43"/>
      <c r="G7939" s="43"/>
      <c r="H7939" s="45"/>
      <c r="I7939" s="23"/>
      <c r="N7939" s="54"/>
      <c r="Y7939" s="53"/>
      <c r="Z7939" s="62"/>
    </row>
    <row r="7940" spans="1:26" s="20" customFormat="1" x14ac:dyDescent="0.2">
      <c r="A7940" s="43"/>
      <c r="B7940" s="48"/>
      <c r="C7940" s="49"/>
      <c r="D7940" s="49"/>
      <c r="E7940" s="50"/>
      <c r="F7940" s="43"/>
      <c r="G7940" s="43"/>
      <c r="H7940" s="45"/>
      <c r="I7940" s="23"/>
      <c r="N7940" s="54"/>
      <c r="Y7940" s="53"/>
      <c r="Z7940" s="62"/>
    </row>
    <row r="7941" spans="1:26" s="20" customFormat="1" x14ac:dyDescent="0.2">
      <c r="A7941" s="43"/>
      <c r="B7941" s="48"/>
      <c r="C7941" s="49"/>
      <c r="D7941" s="49"/>
      <c r="E7941" s="50"/>
      <c r="F7941" s="43"/>
      <c r="G7941" s="43"/>
      <c r="H7941" s="45"/>
      <c r="I7941" s="23"/>
      <c r="N7941" s="54"/>
      <c r="Y7941" s="53"/>
      <c r="Z7941" s="62"/>
    </row>
    <row r="7942" spans="1:26" s="20" customFormat="1" x14ac:dyDescent="0.2">
      <c r="A7942" s="43"/>
      <c r="B7942" s="48"/>
      <c r="C7942" s="49"/>
      <c r="D7942" s="49"/>
      <c r="E7942" s="50"/>
      <c r="F7942" s="43"/>
      <c r="G7942" s="43"/>
      <c r="H7942" s="45"/>
      <c r="I7942" s="23"/>
      <c r="N7942" s="54"/>
      <c r="Y7942" s="53"/>
      <c r="Z7942" s="62"/>
    </row>
    <row r="7943" spans="1:26" s="20" customFormat="1" x14ac:dyDescent="0.2">
      <c r="A7943" s="43"/>
      <c r="B7943" s="48"/>
      <c r="C7943" s="49"/>
      <c r="D7943" s="49"/>
      <c r="E7943" s="50"/>
      <c r="F7943" s="43"/>
      <c r="G7943" s="43"/>
      <c r="H7943" s="45"/>
      <c r="I7943" s="23"/>
      <c r="N7943" s="54"/>
      <c r="Y7943" s="53"/>
      <c r="Z7943" s="62"/>
    </row>
    <row r="7944" spans="1:26" s="20" customFormat="1" x14ac:dyDescent="0.2">
      <c r="A7944" s="43"/>
      <c r="B7944" s="48"/>
      <c r="C7944" s="49"/>
      <c r="D7944" s="49"/>
      <c r="E7944" s="50"/>
      <c r="F7944" s="43"/>
      <c r="G7944" s="43"/>
      <c r="H7944" s="45"/>
      <c r="I7944" s="23"/>
      <c r="N7944" s="54"/>
      <c r="Y7944" s="53"/>
      <c r="Z7944" s="62"/>
    </row>
    <row r="7945" spans="1:26" s="20" customFormat="1" x14ac:dyDescent="0.2">
      <c r="A7945" s="43"/>
      <c r="B7945" s="48"/>
      <c r="C7945" s="49"/>
      <c r="D7945" s="49"/>
      <c r="E7945" s="50"/>
      <c r="F7945" s="43"/>
      <c r="G7945" s="43"/>
      <c r="H7945" s="45"/>
      <c r="I7945" s="23"/>
      <c r="N7945" s="54"/>
      <c r="Y7945" s="53"/>
      <c r="Z7945" s="62"/>
    </row>
    <row r="7946" spans="1:26" s="20" customFormat="1" x14ac:dyDescent="0.2">
      <c r="A7946" s="43"/>
      <c r="B7946" s="48"/>
      <c r="C7946" s="49"/>
      <c r="D7946" s="49"/>
      <c r="E7946" s="50"/>
      <c r="F7946" s="43"/>
      <c r="G7946" s="43"/>
      <c r="H7946" s="45"/>
      <c r="I7946" s="23"/>
      <c r="N7946" s="54"/>
      <c r="Y7946" s="53"/>
      <c r="Z7946" s="62"/>
    </row>
    <row r="7947" spans="1:26" s="20" customFormat="1" x14ac:dyDescent="0.2">
      <c r="A7947" s="43"/>
      <c r="B7947" s="48"/>
      <c r="C7947" s="49"/>
      <c r="D7947" s="49"/>
      <c r="E7947" s="50"/>
      <c r="F7947" s="43"/>
      <c r="G7947" s="43"/>
      <c r="H7947" s="45"/>
      <c r="I7947" s="23"/>
      <c r="N7947" s="54"/>
      <c r="Y7947" s="53"/>
      <c r="Z7947" s="62"/>
    </row>
    <row r="7948" spans="1:26" s="20" customFormat="1" x14ac:dyDescent="0.2">
      <c r="A7948" s="43"/>
      <c r="B7948" s="48"/>
      <c r="C7948" s="49"/>
      <c r="D7948" s="49"/>
      <c r="E7948" s="50"/>
      <c r="F7948" s="43"/>
      <c r="G7948" s="43"/>
      <c r="H7948" s="45"/>
      <c r="I7948" s="23"/>
      <c r="N7948" s="54"/>
      <c r="Y7948" s="53"/>
      <c r="Z7948" s="62"/>
    </row>
    <row r="7949" spans="1:26" s="20" customFormat="1" x14ac:dyDescent="0.2">
      <c r="A7949" s="43"/>
      <c r="B7949" s="48"/>
      <c r="C7949" s="49"/>
      <c r="D7949" s="49"/>
      <c r="E7949" s="50"/>
      <c r="F7949" s="43"/>
      <c r="G7949" s="43"/>
      <c r="H7949" s="45"/>
      <c r="I7949" s="23"/>
      <c r="N7949" s="54"/>
      <c r="Y7949" s="53"/>
      <c r="Z7949" s="62"/>
    </row>
    <row r="7950" spans="1:26" s="20" customFormat="1" x14ac:dyDescent="0.2">
      <c r="A7950" s="43"/>
      <c r="B7950" s="48"/>
      <c r="C7950" s="49"/>
      <c r="D7950" s="49"/>
      <c r="E7950" s="50"/>
      <c r="F7950" s="43"/>
      <c r="G7950" s="43"/>
      <c r="H7950" s="45"/>
      <c r="I7950" s="23"/>
      <c r="N7950" s="54"/>
      <c r="Y7950" s="53"/>
      <c r="Z7950" s="62"/>
    </row>
    <row r="7951" spans="1:26" s="20" customFormat="1" x14ac:dyDescent="0.2">
      <c r="A7951" s="43"/>
      <c r="B7951" s="48"/>
      <c r="C7951" s="49"/>
      <c r="D7951" s="49"/>
      <c r="E7951" s="50"/>
      <c r="F7951" s="43"/>
      <c r="G7951" s="43"/>
      <c r="H7951" s="45"/>
      <c r="I7951" s="23"/>
      <c r="N7951" s="54"/>
      <c r="Y7951" s="53"/>
      <c r="Z7951" s="62"/>
    </row>
    <row r="7952" spans="1:26" s="20" customFormat="1" x14ac:dyDescent="0.2">
      <c r="A7952" s="43"/>
      <c r="B7952" s="48"/>
      <c r="C7952" s="49"/>
      <c r="D7952" s="49"/>
      <c r="E7952" s="50"/>
      <c r="F7952" s="43"/>
      <c r="G7952" s="43"/>
      <c r="H7952" s="45"/>
      <c r="I7952" s="23"/>
      <c r="N7952" s="54"/>
      <c r="Y7952" s="53"/>
      <c r="Z7952" s="62"/>
    </row>
    <row r="7953" spans="1:26" s="20" customFormat="1" x14ac:dyDescent="0.2">
      <c r="A7953" s="43"/>
      <c r="B7953" s="48"/>
      <c r="C7953" s="49"/>
      <c r="D7953" s="49"/>
      <c r="E7953" s="50"/>
      <c r="F7953" s="43"/>
      <c r="G7953" s="43"/>
      <c r="H7953" s="45"/>
      <c r="I7953" s="23"/>
      <c r="N7953" s="54"/>
      <c r="Y7953" s="53"/>
      <c r="Z7953" s="62"/>
    </row>
    <row r="7954" spans="1:26" s="20" customFormat="1" x14ac:dyDescent="0.2">
      <c r="A7954" s="43"/>
      <c r="B7954" s="48"/>
      <c r="C7954" s="49"/>
      <c r="D7954" s="49"/>
      <c r="E7954" s="50"/>
      <c r="F7954" s="43"/>
      <c r="G7954" s="43"/>
      <c r="H7954" s="45"/>
      <c r="I7954" s="23"/>
      <c r="N7954" s="54"/>
      <c r="Y7954" s="53"/>
      <c r="Z7954" s="62"/>
    </row>
    <row r="7955" spans="1:26" s="20" customFormat="1" x14ac:dyDescent="0.2">
      <c r="A7955" s="43"/>
      <c r="B7955" s="48"/>
      <c r="C7955" s="49"/>
      <c r="D7955" s="49"/>
      <c r="E7955" s="50"/>
      <c r="F7955" s="43"/>
      <c r="G7955" s="43"/>
      <c r="H7955" s="45"/>
      <c r="I7955" s="23"/>
      <c r="N7955" s="54"/>
      <c r="Y7955" s="53"/>
      <c r="Z7955" s="62"/>
    </row>
    <row r="7956" spans="1:26" s="20" customFormat="1" x14ac:dyDescent="0.2">
      <c r="A7956" s="43"/>
      <c r="B7956" s="48"/>
      <c r="C7956" s="49"/>
      <c r="D7956" s="49"/>
      <c r="E7956" s="50"/>
      <c r="F7956" s="43"/>
      <c r="G7956" s="43"/>
      <c r="H7956" s="45"/>
      <c r="I7956" s="23"/>
      <c r="N7956" s="54"/>
      <c r="Y7956" s="53"/>
      <c r="Z7956" s="62"/>
    </row>
    <row r="7957" spans="1:26" s="20" customFormat="1" x14ac:dyDescent="0.2">
      <c r="A7957" s="43"/>
      <c r="B7957" s="48"/>
      <c r="C7957" s="49"/>
      <c r="D7957" s="49"/>
      <c r="E7957" s="50"/>
      <c r="F7957" s="43"/>
      <c r="G7957" s="43"/>
      <c r="H7957" s="45"/>
      <c r="I7957" s="23"/>
      <c r="N7957" s="54"/>
      <c r="Y7957" s="53"/>
      <c r="Z7957" s="62"/>
    </row>
    <row r="7958" spans="1:26" s="20" customFormat="1" x14ac:dyDescent="0.2">
      <c r="A7958" s="43"/>
      <c r="B7958" s="48"/>
      <c r="C7958" s="49"/>
      <c r="D7958" s="49"/>
      <c r="E7958" s="50"/>
      <c r="F7958" s="43"/>
      <c r="G7958" s="43"/>
      <c r="H7958" s="45"/>
      <c r="I7958" s="23"/>
      <c r="N7958" s="54"/>
      <c r="Y7958" s="53"/>
      <c r="Z7958" s="62"/>
    </row>
    <row r="7959" spans="1:26" s="20" customFormat="1" x14ac:dyDescent="0.2">
      <c r="A7959" s="43"/>
      <c r="B7959" s="48"/>
      <c r="C7959" s="49"/>
      <c r="D7959" s="49"/>
      <c r="E7959" s="50"/>
      <c r="F7959" s="43"/>
      <c r="G7959" s="43"/>
      <c r="H7959" s="45"/>
      <c r="I7959" s="23"/>
      <c r="N7959" s="54"/>
      <c r="Y7959" s="53"/>
      <c r="Z7959" s="62"/>
    </row>
    <row r="7960" spans="1:26" s="20" customFormat="1" x14ac:dyDescent="0.2">
      <c r="A7960" s="43"/>
      <c r="B7960" s="48"/>
      <c r="C7960" s="49"/>
      <c r="D7960" s="49"/>
      <c r="E7960" s="50"/>
      <c r="F7960" s="43"/>
      <c r="G7960" s="43"/>
      <c r="H7960" s="45"/>
      <c r="I7960" s="23"/>
      <c r="N7960" s="54"/>
      <c r="Y7960" s="53"/>
      <c r="Z7960" s="62"/>
    </row>
    <row r="7961" spans="1:26" s="20" customFormat="1" x14ac:dyDescent="0.2">
      <c r="A7961" s="43"/>
      <c r="B7961" s="48"/>
      <c r="C7961" s="49"/>
      <c r="D7961" s="49"/>
      <c r="E7961" s="50"/>
      <c r="F7961" s="43"/>
      <c r="G7961" s="43"/>
      <c r="H7961" s="45"/>
      <c r="I7961" s="23"/>
      <c r="N7961" s="54"/>
      <c r="Y7961" s="53"/>
      <c r="Z7961" s="62"/>
    </row>
    <row r="7962" spans="1:26" s="20" customFormat="1" x14ac:dyDescent="0.2">
      <c r="A7962" s="43"/>
      <c r="B7962" s="48"/>
      <c r="C7962" s="49"/>
      <c r="D7962" s="49"/>
      <c r="E7962" s="50"/>
      <c r="F7962" s="43"/>
      <c r="G7962" s="43"/>
      <c r="H7962" s="45"/>
      <c r="I7962" s="23"/>
      <c r="N7962" s="54"/>
      <c r="Y7962" s="53"/>
      <c r="Z7962" s="62"/>
    </row>
    <row r="7963" spans="1:26" s="20" customFormat="1" x14ac:dyDescent="0.2">
      <c r="A7963" s="43"/>
      <c r="B7963" s="48"/>
      <c r="C7963" s="49"/>
      <c r="D7963" s="49"/>
      <c r="E7963" s="50"/>
      <c r="F7963" s="43"/>
      <c r="G7963" s="43"/>
      <c r="H7963" s="45"/>
      <c r="I7963" s="23"/>
      <c r="N7963" s="54"/>
      <c r="Y7963" s="53"/>
      <c r="Z7963" s="62"/>
    </row>
    <row r="7964" spans="1:26" s="20" customFormat="1" x14ac:dyDescent="0.2">
      <c r="A7964" s="43"/>
      <c r="B7964" s="48"/>
      <c r="C7964" s="49"/>
      <c r="D7964" s="49"/>
      <c r="E7964" s="50"/>
      <c r="F7964" s="43"/>
      <c r="G7964" s="43"/>
      <c r="H7964" s="45"/>
      <c r="I7964" s="23"/>
      <c r="N7964" s="54"/>
      <c r="Y7964" s="53"/>
      <c r="Z7964" s="62"/>
    </row>
    <row r="7965" spans="1:26" s="20" customFormat="1" x14ac:dyDescent="0.2">
      <c r="A7965" s="43"/>
      <c r="B7965" s="48"/>
      <c r="C7965" s="49"/>
      <c r="D7965" s="49"/>
      <c r="E7965" s="50"/>
      <c r="F7965" s="43"/>
      <c r="G7965" s="43"/>
      <c r="H7965" s="45"/>
      <c r="I7965" s="23"/>
      <c r="N7965" s="54"/>
      <c r="Y7965" s="53"/>
      <c r="Z7965" s="62"/>
    </row>
    <row r="7966" spans="1:26" s="20" customFormat="1" x14ac:dyDescent="0.2">
      <c r="A7966" s="43"/>
      <c r="B7966" s="48"/>
      <c r="C7966" s="49"/>
      <c r="D7966" s="49"/>
      <c r="E7966" s="50"/>
      <c r="F7966" s="43"/>
      <c r="G7966" s="43"/>
      <c r="H7966" s="45"/>
      <c r="I7966" s="23"/>
      <c r="N7966" s="54"/>
      <c r="Y7966" s="53"/>
      <c r="Z7966" s="62"/>
    </row>
    <row r="7967" spans="1:26" s="20" customFormat="1" x14ac:dyDescent="0.2">
      <c r="A7967" s="43"/>
      <c r="B7967" s="48"/>
      <c r="C7967" s="49"/>
      <c r="D7967" s="49"/>
      <c r="E7967" s="50"/>
      <c r="F7967" s="43"/>
      <c r="G7967" s="43"/>
      <c r="H7967" s="45"/>
      <c r="I7967" s="23"/>
      <c r="N7967" s="54"/>
      <c r="Y7967" s="53"/>
      <c r="Z7967" s="62"/>
    </row>
    <row r="7968" spans="1:26" s="20" customFormat="1" x14ac:dyDescent="0.2">
      <c r="A7968" s="43"/>
      <c r="B7968" s="48"/>
      <c r="C7968" s="49"/>
      <c r="D7968" s="49"/>
      <c r="E7968" s="50"/>
      <c r="F7968" s="43"/>
      <c r="G7968" s="43"/>
      <c r="H7968" s="45"/>
      <c r="I7968" s="23"/>
      <c r="N7968" s="54"/>
      <c r="Y7968" s="53"/>
      <c r="Z7968" s="62"/>
    </row>
    <row r="7969" spans="1:26" s="20" customFormat="1" x14ac:dyDescent="0.2">
      <c r="A7969" s="43"/>
      <c r="B7969" s="48"/>
      <c r="C7969" s="49"/>
      <c r="D7969" s="49"/>
      <c r="E7969" s="50"/>
      <c r="F7969" s="43"/>
      <c r="G7969" s="43"/>
      <c r="H7969" s="45"/>
      <c r="I7969" s="23"/>
      <c r="N7969" s="54"/>
      <c r="Y7969" s="53"/>
      <c r="Z7969" s="62"/>
    </row>
    <row r="7970" spans="1:26" s="20" customFormat="1" x14ac:dyDescent="0.2">
      <c r="A7970" s="43"/>
      <c r="B7970" s="48"/>
      <c r="C7970" s="49"/>
      <c r="D7970" s="49"/>
      <c r="E7970" s="50"/>
      <c r="F7970" s="43"/>
      <c r="G7970" s="43"/>
      <c r="H7970" s="45"/>
      <c r="I7970" s="23"/>
      <c r="N7970" s="54"/>
      <c r="Y7970" s="53"/>
      <c r="Z7970" s="62"/>
    </row>
    <row r="7971" spans="1:26" s="20" customFormat="1" x14ac:dyDescent="0.2">
      <c r="A7971" s="43"/>
      <c r="B7971" s="48"/>
      <c r="C7971" s="49"/>
      <c r="D7971" s="49"/>
      <c r="E7971" s="50"/>
      <c r="F7971" s="43"/>
      <c r="G7971" s="43"/>
      <c r="H7971" s="45"/>
      <c r="I7971" s="23"/>
      <c r="N7971" s="54"/>
      <c r="Y7971" s="53"/>
      <c r="Z7971" s="62"/>
    </row>
    <row r="7972" spans="1:26" s="20" customFormat="1" x14ac:dyDescent="0.2">
      <c r="A7972" s="43"/>
      <c r="B7972" s="48"/>
      <c r="C7972" s="49"/>
      <c r="D7972" s="49"/>
      <c r="E7972" s="50"/>
      <c r="F7972" s="43"/>
      <c r="G7972" s="43"/>
      <c r="H7972" s="45"/>
      <c r="I7972" s="23"/>
      <c r="N7972" s="54"/>
      <c r="Y7972" s="53"/>
      <c r="Z7972" s="62"/>
    </row>
    <row r="7973" spans="1:26" s="20" customFormat="1" x14ac:dyDescent="0.2">
      <c r="A7973" s="43"/>
      <c r="B7973" s="48"/>
      <c r="C7973" s="49"/>
      <c r="D7973" s="49"/>
      <c r="E7973" s="50"/>
      <c r="F7973" s="43"/>
      <c r="G7973" s="43"/>
      <c r="H7973" s="45"/>
      <c r="I7973" s="23"/>
      <c r="N7973" s="54"/>
      <c r="Y7973" s="53"/>
      <c r="Z7973" s="62"/>
    </row>
    <row r="7974" spans="1:26" s="20" customFormat="1" x14ac:dyDescent="0.2">
      <c r="A7974" s="43"/>
      <c r="B7974" s="48"/>
      <c r="C7974" s="49"/>
      <c r="D7974" s="49"/>
      <c r="E7974" s="50"/>
      <c r="F7974" s="43"/>
      <c r="G7974" s="43"/>
      <c r="H7974" s="45"/>
      <c r="I7974" s="23"/>
      <c r="N7974" s="54"/>
      <c r="Y7974" s="53"/>
      <c r="Z7974" s="62"/>
    </row>
    <row r="7975" spans="1:26" s="20" customFormat="1" x14ac:dyDescent="0.2">
      <c r="A7975" s="43"/>
      <c r="B7975" s="48"/>
      <c r="C7975" s="49"/>
      <c r="D7975" s="49"/>
      <c r="E7975" s="50"/>
      <c r="F7975" s="43"/>
      <c r="G7975" s="43"/>
      <c r="H7975" s="45"/>
      <c r="I7975" s="23"/>
      <c r="N7975" s="54"/>
      <c r="Y7975" s="53"/>
      <c r="Z7975" s="62"/>
    </row>
    <row r="7976" spans="1:26" s="20" customFormat="1" x14ac:dyDescent="0.2">
      <c r="A7976" s="43"/>
      <c r="B7976" s="48"/>
      <c r="C7976" s="49"/>
      <c r="D7976" s="49"/>
      <c r="E7976" s="50"/>
      <c r="F7976" s="43"/>
      <c r="G7976" s="43"/>
      <c r="H7976" s="45"/>
      <c r="I7976" s="23"/>
      <c r="N7976" s="54"/>
      <c r="Y7976" s="53"/>
      <c r="Z7976" s="62"/>
    </row>
    <row r="7977" spans="1:26" s="20" customFormat="1" x14ac:dyDescent="0.2">
      <c r="A7977" s="43"/>
      <c r="B7977" s="48"/>
      <c r="C7977" s="49"/>
      <c r="D7977" s="49"/>
      <c r="E7977" s="50"/>
      <c r="F7977" s="43"/>
      <c r="G7977" s="43"/>
      <c r="H7977" s="45"/>
      <c r="I7977" s="23"/>
      <c r="N7977" s="54"/>
      <c r="Y7977" s="53"/>
      <c r="Z7977" s="62"/>
    </row>
    <row r="7978" spans="1:26" s="20" customFormat="1" x14ac:dyDescent="0.2">
      <c r="A7978" s="43"/>
      <c r="B7978" s="48"/>
      <c r="C7978" s="49"/>
      <c r="D7978" s="49"/>
      <c r="E7978" s="50"/>
      <c r="F7978" s="43"/>
      <c r="G7978" s="43"/>
      <c r="H7978" s="45"/>
      <c r="I7978" s="23"/>
      <c r="N7978" s="54"/>
      <c r="Y7978" s="53"/>
      <c r="Z7978" s="62"/>
    </row>
    <row r="7979" spans="1:26" s="20" customFormat="1" x14ac:dyDescent="0.2">
      <c r="A7979" s="43"/>
      <c r="B7979" s="48"/>
      <c r="C7979" s="49"/>
      <c r="D7979" s="49"/>
      <c r="E7979" s="50"/>
      <c r="F7979" s="43"/>
      <c r="G7979" s="43"/>
      <c r="H7979" s="45"/>
      <c r="I7979" s="23"/>
      <c r="N7979" s="54"/>
      <c r="Y7979" s="53"/>
      <c r="Z7979" s="62"/>
    </row>
    <row r="7980" spans="1:26" s="20" customFormat="1" x14ac:dyDescent="0.2">
      <c r="A7980" s="43"/>
      <c r="B7980" s="48"/>
      <c r="C7980" s="49"/>
      <c r="D7980" s="49"/>
      <c r="E7980" s="50"/>
      <c r="F7980" s="43"/>
      <c r="G7980" s="43"/>
      <c r="H7980" s="45"/>
      <c r="I7980" s="23"/>
      <c r="N7980" s="54"/>
      <c r="Y7980" s="53"/>
      <c r="Z7980" s="62"/>
    </row>
    <row r="7981" spans="1:26" s="20" customFormat="1" x14ac:dyDescent="0.2">
      <c r="A7981" s="43"/>
      <c r="B7981" s="48"/>
      <c r="C7981" s="49"/>
      <c r="D7981" s="49"/>
      <c r="E7981" s="50"/>
      <c r="F7981" s="43"/>
      <c r="G7981" s="43"/>
      <c r="H7981" s="45"/>
      <c r="I7981" s="23"/>
      <c r="N7981" s="54"/>
      <c r="Y7981" s="53"/>
      <c r="Z7981" s="62"/>
    </row>
    <row r="7982" spans="1:26" s="20" customFormat="1" x14ac:dyDescent="0.2">
      <c r="A7982" s="43"/>
      <c r="B7982" s="48"/>
      <c r="C7982" s="49"/>
      <c r="D7982" s="49"/>
      <c r="E7982" s="50"/>
      <c r="F7982" s="43"/>
      <c r="G7982" s="43"/>
      <c r="H7982" s="45"/>
      <c r="I7982" s="23"/>
      <c r="N7982" s="54"/>
      <c r="Y7982" s="53"/>
      <c r="Z7982" s="62"/>
    </row>
    <row r="7983" spans="1:26" s="20" customFormat="1" x14ac:dyDescent="0.2">
      <c r="A7983" s="43"/>
      <c r="B7983" s="48"/>
      <c r="C7983" s="49"/>
      <c r="D7983" s="49"/>
      <c r="E7983" s="50"/>
      <c r="F7983" s="43"/>
      <c r="G7983" s="43"/>
      <c r="H7983" s="45"/>
      <c r="I7983" s="23"/>
      <c r="N7983" s="54"/>
      <c r="Y7983" s="53"/>
      <c r="Z7983" s="62"/>
    </row>
    <row r="7984" spans="1:26" s="20" customFormat="1" x14ac:dyDescent="0.2">
      <c r="A7984" s="43"/>
      <c r="B7984" s="48"/>
      <c r="C7984" s="49"/>
      <c r="D7984" s="49"/>
      <c r="E7984" s="50"/>
      <c r="F7984" s="43"/>
      <c r="G7984" s="43"/>
      <c r="H7984" s="45"/>
      <c r="I7984" s="23"/>
      <c r="N7984" s="54"/>
      <c r="Y7984" s="53"/>
      <c r="Z7984" s="62"/>
    </row>
    <row r="7985" spans="1:26" s="20" customFormat="1" x14ac:dyDescent="0.2">
      <c r="A7985" s="43"/>
      <c r="B7985" s="48"/>
      <c r="C7985" s="49"/>
      <c r="D7985" s="49"/>
      <c r="E7985" s="50"/>
      <c r="F7985" s="43"/>
      <c r="G7985" s="43"/>
      <c r="H7985" s="45"/>
      <c r="I7985" s="23"/>
      <c r="N7985" s="54"/>
      <c r="Y7985" s="53"/>
      <c r="Z7985" s="62"/>
    </row>
    <row r="7986" spans="1:26" s="20" customFormat="1" x14ac:dyDescent="0.2">
      <c r="A7986" s="43"/>
      <c r="B7986" s="48"/>
      <c r="C7986" s="49"/>
      <c r="D7986" s="49"/>
      <c r="E7986" s="50"/>
      <c r="F7986" s="43"/>
      <c r="G7986" s="43"/>
      <c r="H7986" s="45"/>
      <c r="I7986" s="23"/>
      <c r="N7986" s="54"/>
      <c r="Y7986" s="53"/>
      <c r="Z7986" s="62"/>
    </row>
    <row r="7987" spans="1:26" s="20" customFormat="1" x14ac:dyDescent="0.2">
      <c r="A7987" s="43"/>
      <c r="B7987" s="48"/>
      <c r="C7987" s="49"/>
      <c r="D7987" s="49"/>
      <c r="E7987" s="50"/>
      <c r="F7987" s="43"/>
      <c r="G7987" s="43"/>
      <c r="H7987" s="45"/>
      <c r="I7987" s="23"/>
      <c r="N7987" s="54"/>
      <c r="Y7987" s="53"/>
      <c r="Z7987" s="62"/>
    </row>
    <row r="7988" spans="1:26" s="20" customFormat="1" x14ac:dyDescent="0.2">
      <c r="A7988" s="43"/>
      <c r="B7988" s="48"/>
      <c r="C7988" s="49"/>
      <c r="D7988" s="49"/>
      <c r="E7988" s="50"/>
      <c r="F7988" s="43"/>
      <c r="G7988" s="43"/>
      <c r="H7988" s="45"/>
      <c r="I7988" s="23"/>
      <c r="N7988" s="54"/>
      <c r="Y7988" s="53"/>
      <c r="Z7988" s="62"/>
    </row>
    <row r="7989" spans="1:26" s="20" customFormat="1" x14ac:dyDescent="0.2">
      <c r="A7989" s="43"/>
      <c r="B7989" s="48"/>
      <c r="C7989" s="49"/>
      <c r="D7989" s="49"/>
      <c r="E7989" s="50"/>
      <c r="F7989" s="43"/>
      <c r="G7989" s="43"/>
      <c r="H7989" s="45"/>
      <c r="I7989" s="23"/>
      <c r="N7989" s="54"/>
      <c r="Y7989" s="53"/>
      <c r="Z7989" s="62"/>
    </row>
    <row r="7990" spans="1:26" s="20" customFormat="1" x14ac:dyDescent="0.2">
      <c r="A7990" s="43"/>
      <c r="B7990" s="48"/>
      <c r="C7990" s="49"/>
      <c r="D7990" s="49"/>
      <c r="E7990" s="50"/>
      <c r="F7990" s="43"/>
      <c r="G7990" s="43"/>
      <c r="H7990" s="45"/>
      <c r="I7990" s="23"/>
      <c r="N7990" s="54"/>
      <c r="Y7990" s="53"/>
      <c r="Z7990" s="62"/>
    </row>
    <row r="7991" spans="1:26" s="20" customFormat="1" x14ac:dyDescent="0.2">
      <c r="A7991" s="43"/>
      <c r="B7991" s="48"/>
      <c r="C7991" s="49"/>
      <c r="D7991" s="49"/>
      <c r="E7991" s="50"/>
      <c r="F7991" s="43"/>
      <c r="G7991" s="43"/>
      <c r="H7991" s="45"/>
      <c r="I7991" s="23"/>
      <c r="N7991" s="54"/>
      <c r="Y7991" s="53"/>
      <c r="Z7991" s="62"/>
    </row>
    <row r="7992" spans="1:26" s="20" customFormat="1" x14ac:dyDescent="0.2">
      <c r="A7992" s="43"/>
      <c r="B7992" s="48"/>
      <c r="C7992" s="49"/>
      <c r="D7992" s="49"/>
      <c r="E7992" s="50"/>
      <c r="F7992" s="43"/>
      <c r="G7992" s="43"/>
      <c r="H7992" s="45"/>
      <c r="I7992" s="23"/>
      <c r="N7992" s="54"/>
      <c r="Y7992" s="53"/>
      <c r="Z7992" s="62"/>
    </row>
    <row r="7993" spans="1:26" s="20" customFormat="1" x14ac:dyDescent="0.2">
      <c r="A7993" s="43"/>
      <c r="B7993" s="48"/>
      <c r="C7993" s="49"/>
      <c r="D7993" s="49"/>
      <c r="E7993" s="50"/>
      <c r="F7993" s="43"/>
      <c r="G7993" s="43"/>
      <c r="H7993" s="45"/>
      <c r="I7993" s="23"/>
      <c r="N7993" s="54"/>
      <c r="Y7993" s="53"/>
      <c r="Z7993" s="62"/>
    </row>
    <row r="7994" spans="1:26" s="20" customFormat="1" x14ac:dyDescent="0.2">
      <c r="A7994" s="43"/>
      <c r="B7994" s="48"/>
      <c r="C7994" s="49"/>
      <c r="D7994" s="49"/>
      <c r="E7994" s="50"/>
      <c r="F7994" s="43"/>
      <c r="G7994" s="43"/>
      <c r="H7994" s="45"/>
      <c r="I7994" s="23"/>
      <c r="N7994" s="54"/>
      <c r="Y7994" s="53"/>
      <c r="Z7994" s="62"/>
    </row>
    <row r="7995" spans="1:26" s="20" customFormat="1" x14ac:dyDescent="0.2">
      <c r="A7995" s="43"/>
      <c r="B7995" s="48"/>
      <c r="C7995" s="49"/>
      <c r="D7995" s="49"/>
      <c r="E7995" s="50"/>
      <c r="F7995" s="43"/>
      <c r="G7995" s="43"/>
      <c r="H7995" s="45"/>
      <c r="I7995" s="23"/>
      <c r="N7995" s="54"/>
      <c r="Y7995" s="53"/>
      <c r="Z7995" s="62"/>
    </row>
    <row r="7996" spans="1:26" s="20" customFormat="1" x14ac:dyDescent="0.2">
      <c r="A7996" s="43"/>
      <c r="B7996" s="48"/>
      <c r="C7996" s="49"/>
      <c r="D7996" s="49"/>
      <c r="E7996" s="50"/>
      <c r="F7996" s="43"/>
      <c r="G7996" s="43"/>
      <c r="H7996" s="45"/>
      <c r="I7996" s="23"/>
      <c r="N7996" s="54"/>
      <c r="Y7996" s="53"/>
      <c r="Z7996" s="62"/>
    </row>
    <row r="7997" spans="1:26" s="20" customFormat="1" x14ac:dyDescent="0.2">
      <c r="A7997" s="43"/>
      <c r="B7997" s="48"/>
      <c r="C7997" s="49"/>
      <c r="D7997" s="49"/>
      <c r="E7997" s="50"/>
      <c r="F7997" s="43"/>
      <c r="G7997" s="43"/>
      <c r="H7997" s="45"/>
      <c r="I7997" s="23"/>
      <c r="N7997" s="54"/>
      <c r="Y7997" s="53"/>
      <c r="Z7997" s="62"/>
    </row>
    <row r="7998" spans="1:26" s="20" customFormat="1" x14ac:dyDescent="0.2">
      <c r="A7998" s="43"/>
      <c r="B7998" s="48"/>
      <c r="C7998" s="49"/>
      <c r="D7998" s="49"/>
      <c r="E7998" s="50"/>
      <c r="F7998" s="43"/>
      <c r="G7998" s="43"/>
      <c r="H7998" s="45"/>
      <c r="I7998" s="23"/>
      <c r="N7998" s="54"/>
      <c r="Y7998" s="53"/>
      <c r="Z7998" s="62"/>
    </row>
    <row r="7999" spans="1:26" s="20" customFormat="1" x14ac:dyDescent="0.2">
      <c r="A7999" s="43"/>
      <c r="B7999" s="48"/>
      <c r="C7999" s="49"/>
      <c r="D7999" s="49"/>
      <c r="E7999" s="50"/>
      <c r="F7999" s="43"/>
      <c r="G7999" s="43"/>
      <c r="H7999" s="45"/>
      <c r="I7999" s="23"/>
      <c r="N7999" s="54"/>
      <c r="Y7999" s="53"/>
      <c r="Z7999" s="62"/>
    </row>
    <row r="8000" spans="1:26" s="20" customFormat="1" x14ac:dyDescent="0.2">
      <c r="A8000" s="43"/>
      <c r="B8000" s="48"/>
      <c r="C8000" s="49"/>
      <c r="D8000" s="49"/>
      <c r="E8000" s="50"/>
      <c r="F8000" s="43"/>
      <c r="G8000" s="43"/>
      <c r="H8000" s="45"/>
      <c r="I8000" s="23"/>
      <c r="N8000" s="54"/>
      <c r="Y8000" s="53"/>
      <c r="Z8000" s="62"/>
    </row>
    <row r="8001" spans="1:26" s="20" customFormat="1" x14ac:dyDescent="0.2">
      <c r="A8001" s="43"/>
      <c r="B8001" s="48"/>
      <c r="C8001" s="49"/>
      <c r="D8001" s="49"/>
      <c r="E8001" s="50"/>
      <c r="F8001" s="43"/>
      <c r="G8001" s="43"/>
      <c r="H8001" s="45"/>
      <c r="I8001" s="23"/>
      <c r="N8001" s="54"/>
      <c r="Y8001" s="53"/>
      <c r="Z8001" s="62"/>
    </row>
    <row r="8002" spans="1:26" s="20" customFormat="1" x14ac:dyDescent="0.2">
      <c r="A8002" s="43"/>
      <c r="B8002" s="48"/>
      <c r="C8002" s="49"/>
      <c r="D8002" s="49"/>
      <c r="E8002" s="50"/>
      <c r="F8002" s="43"/>
      <c r="G8002" s="43"/>
      <c r="H8002" s="45"/>
      <c r="I8002" s="23"/>
      <c r="N8002" s="54"/>
      <c r="Y8002" s="53"/>
      <c r="Z8002" s="62"/>
    </row>
    <row r="8003" spans="1:26" s="20" customFormat="1" x14ac:dyDescent="0.2">
      <c r="A8003" s="43"/>
      <c r="B8003" s="48"/>
      <c r="C8003" s="49"/>
      <c r="D8003" s="49"/>
      <c r="E8003" s="50"/>
      <c r="F8003" s="43"/>
      <c r="G8003" s="43"/>
      <c r="H8003" s="45"/>
      <c r="I8003" s="23"/>
      <c r="N8003" s="54"/>
      <c r="Y8003" s="53"/>
      <c r="Z8003" s="62"/>
    </row>
    <row r="8004" spans="1:26" s="20" customFormat="1" x14ac:dyDescent="0.2">
      <c r="A8004" s="43"/>
      <c r="B8004" s="48"/>
      <c r="C8004" s="49"/>
      <c r="D8004" s="49"/>
      <c r="E8004" s="50"/>
      <c r="F8004" s="43"/>
      <c r="G8004" s="43"/>
      <c r="H8004" s="45"/>
      <c r="I8004" s="23"/>
      <c r="N8004" s="54"/>
      <c r="Y8004" s="53"/>
      <c r="Z8004" s="62"/>
    </row>
    <row r="8005" spans="1:26" s="20" customFormat="1" x14ac:dyDescent="0.2">
      <c r="A8005" s="43"/>
      <c r="B8005" s="48"/>
      <c r="C8005" s="49"/>
      <c r="D8005" s="49"/>
      <c r="E8005" s="50"/>
      <c r="F8005" s="43"/>
      <c r="G8005" s="43"/>
      <c r="H8005" s="45"/>
      <c r="I8005" s="23"/>
      <c r="N8005" s="54"/>
      <c r="Y8005" s="53"/>
      <c r="Z8005" s="62"/>
    </row>
    <row r="8006" spans="1:26" s="20" customFormat="1" x14ac:dyDescent="0.2">
      <c r="A8006" s="43"/>
      <c r="B8006" s="48"/>
      <c r="C8006" s="49"/>
      <c r="D8006" s="49"/>
      <c r="E8006" s="50"/>
      <c r="F8006" s="43"/>
      <c r="G8006" s="43"/>
      <c r="H8006" s="45"/>
      <c r="I8006" s="23"/>
      <c r="N8006" s="54"/>
      <c r="Y8006" s="53"/>
      <c r="Z8006" s="62"/>
    </row>
    <row r="8007" spans="1:26" s="20" customFormat="1" x14ac:dyDescent="0.2">
      <c r="A8007" s="43"/>
      <c r="B8007" s="48"/>
      <c r="C8007" s="49"/>
      <c r="D8007" s="49"/>
      <c r="E8007" s="50"/>
      <c r="F8007" s="43"/>
      <c r="G8007" s="43"/>
      <c r="H8007" s="45"/>
      <c r="I8007" s="23"/>
      <c r="N8007" s="54"/>
      <c r="Y8007" s="53"/>
      <c r="Z8007" s="62"/>
    </row>
    <row r="8008" spans="1:26" s="20" customFormat="1" x14ac:dyDescent="0.2">
      <c r="A8008" s="43"/>
      <c r="B8008" s="48"/>
      <c r="C8008" s="49"/>
      <c r="D8008" s="49"/>
      <c r="E8008" s="50"/>
      <c r="F8008" s="43"/>
      <c r="G8008" s="43"/>
      <c r="H8008" s="45"/>
      <c r="I8008" s="23"/>
      <c r="N8008" s="54"/>
      <c r="Y8008" s="53"/>
      <c r="Z8008" s="62"/>
    </row>
    <row r="8009" spans="1:26" s="20" customFormat="1" x14ac:dyDescent="0.2">
      <c r="A8009" s="43"/>
      <c r="B8009" s="48"/>
      <c r="C8009" s="49"/>
      <c r="D8009" s="49"/>
      <c r="E8009" s="50"/>
      <c r="F8009" s="43"/>
      <c r="G8009" s="43"/>
      <c r="H8009" s="45"/>
      <c r="I8009" s="23"/>
      <c r="N8009" s="54"/>
      <c r="Y8009" s="53"/>
      <c r="Z8009" s="62"/>
    </row>
    <row r="8010" spans="1:26" s="20" customFormat="1" x14ac:dyDescent="0.2">
      <c r="A8010" s="43"/>
      <c r="B8010" s="48"/>
      <c r="C8010" s="49"/>
      <c r="D8010" s="49"/>
      <c r="E8010" s="50"/>
      <c r="F8010" s="43"/>
      <c r="G8010" s="43"/>
      <c r="H8010" s="45"/>
      <c r="I8010" s="23"/>
      <c r="N8010" s="54"/>
      <c r="Y8010" s="53"/>
      <c r="Z8010" s="62"/>
    </row>
    <row r="8011" spans="1:26" s="20" customFormat="1" x14ac:dyDescent="0.2">
      <c r="A8011" s="43"/>
      <c r="B8011" s="48"/>
      <c r="C8011" s="49"/>
      <c r="D8011" s="49"/>
      <c r="E8011" s="50"/>
      <c r="F8011" s="43"/>
      <c r="G8011" s="43"/>
      <c r="H8011" s="45"/>
      <c r="I8011" s="23"/>
      <c r="N8011" s="54"/>
      <c r="Y8011" s="53"/>
      <c r="Z8011" s="62"/>
    </row>
    <row r="8012" spans="1:26" s="20" customFormat="1" x14ac:dyDescent="0.2">
      <c r="A8012" s="43"/>
      <c r="B8012" s="48"/>
      <c r="C8012" s="49"/>
      <c r="D8012" s="49"/>
      <c r="E8012" s="50"/>
      <c r="F8012" s="43"/>
      <c r="G8012" s="43"/>
      <c r="H8012" s="45"/>
      <c r="I8012" s="23"/>
      <c r="N8012" s="54"/>
      <c r="Y8012" s="53"/>
      <c r="Z8012" s="62"/>
    </row>
    <row r="8013" spans="1:26" s="20" customFormat="1" x14ac:dyDescent="0.2">
      <c r="A8013" s="43"/>
      <c r="B8013" s="48"/>
      <c r="C8013" s="49"/>
      <c r="D8013" s="49"/>
      <c r="E8013" s="50"/>
      <c r="F8013" s="43"/>
      <c r="G8013" s="43"/>
      <c r="H8013" s="45"/>
      <c r="I8013" s="23"/>
      <c r="N8013" s="54"/>
      <c r="Y8013" s="53"/>
      <c r="Z8013" s="62"/>
    </row>
    <row r="8014" spans="1:26" s="20" customFormat="1" x14ac:dyDescent="0.2">
      <c r="A8014" s="43"/>
      <c r="B8014" s="48"/>
      <c r="C8014" s="49"/>
      <c r="D8014" s="49"/>
      <c r="E8014" s="50"/>
      <c r="F8014" s="43"/>
      <c r="G8014" s="43"/>
      <c r="H8014" s="45"/>
      <c r="I8014" s="23"/>
      <c r="N8014" s="54"/>
      <c r="Y8014" s="53"/>
      <c r="Z8014" s="62"/>
    </row>
    <row r="8015" spans="1:26" s="20" customFormat="1" x14ac:dyDescent="0.2">
      <c r="A8015" s="43"/>
      <c r="B8015" s="48"/>
      <c r="C8015" s="49"/>
      <c r="D8015" s="49"/>
      <c r="E8015" s="50"/>
      <c r="F8015" s="43"/>
      <c r="G8015" s="43"/>
      <c r="H8015" s="45"/>
      <c r="I8015" s="23"/>
      <c r="N8015" s="54"/>
      <c r="Y8015" s="53"/>
      <c r="Z8015" s="62"/>
    </row>
    <row r="8016" spans="1:26" s="20" customFormat="1" x14ac:dyDescent="0.2">
      <c r="A8016" s="43"/>
      <c r="B8016" s="48"/>
      <c r="C8016" s="49"/>
      <c r="D8016" s="49"/>
      <c r="E8016" s="50"/>
      <c r="F8016" s="43"/>
      <c r="G8016" s="43"/>
      <c r="H8016" s="45"/>
      <c r="I8016" s="23"/>
      <c r="N8016" s="54"/>
      <c r="Y8016" s="53"/>
      <c r="Z8016" s="62"/>
    </row>
    <row r="8017" spans="1:26" s="20" customFormat="1" x14ac:dyDescent="0.2">
      <c r="A8017" s="43"/>
      <c r="B8017" s="48"/>
      <c r="C8017" s="49"/>
      <c r="D8017" s="49"/>
      <c r="E8017" s="50"/>
      <c r="F8017" s="43"/>
      <c r="G8017" s="43"/>
      <c r="H8017" s="45"/>
      <c r="I8017" s="23"/>
      <c r="N8017" s="54"/>
      <c r="Y8017" s="53"/>
      <c r="Z8017" s="62"/>
    </row>
    <row r="8018" spans="1:26" s="20" customFormat="1" x14ac:dyDescent="0.2">
      <c r="A8018" s="43"/>
      <c r="B8018" s="48"/>
      <c r="C8018" s="49"/>
      <c r="D8018" s="49"/>
      <c r="E8018" s="50"/>
      <c r="F8018" s="43"/>
      <c r="G8018" s="43"/>
      <c r="H8018" s="45"/>
      <c r="I8018" s="23"/>
      <c r="N8018" s="54"/>
      <c r="Y8018" s="53"/>
      <c r="Z8018" s="62"/>
    </row>
    <row r="8019" spans="1:26" s="20" customFormat="1" x14ac:dyDescent="0.2">
      <c r="A8019" s="43"/>
      <c r="B8019" s="48"/>
      <c r="C8019" s="49"/>
      <c r="D8019" s="49"/>
      <c r="E8019" s="50"/>
      <c r="F8019" s="43"/>
      <c r="G8019" s="43"/>
      <c r="H8019" s="45"/>
      <c r="I8019" s="23"/>
      <c r="N8019" s="54"/>
      <c r="Y8019" s="53"/>
      <c r="Z8019" s="62"/>
    </row>
    <row r="8020" spans="1:26" s="20" customFormat="1" x14ac:dyDescent="0.2">
      <c r="A8020" s="43"/>
      <c r="B8020" s="48"/>
      <c r="C8020" s="49"/>
      <c r="D8020" s="49"/>
      <c r="E8020" s="50"/>
      <c r="F8020" s="43"/>
      <c r="G8020" s="43"/>
      <c r="H8020" s="45"/>
      <c r="I8020" s="23"/>
      <c r="N8020" s="54"/>
      <c r="Y8020" s="53"/>
      <c r="Z8020" s="62"/>
    </row>
    <row r="8021" spans="1:26" s="20" customFormat="1" x14ac:dyDescent="0.2">
      <c r="A8021" s="43"/>
      <c r="B8021" s="48"/>
      <c r="C8021" s="49"/>
      <c r="D8021" s="49"/>
      <c r="E8021" s="50"/>
      <c r="F8021" s="43"/>
      <c r="G8021" s="43"/>
      <c r="H8021" s="45"/>
      <c r="I8021" s="23"/>
      <c r="N8021" s="54"/>
      <c r="Y8021" s="53"/>
      <c r="Z8021" s="62"/>
    </row>
    <row r="8022" spans="1:26" s="20" customFormat="1" x14ac:dyDescent="0.2">
      <c r="A8022" s="43"/>
      <c r="B8022" s="48"/>
      <c r="C8022" s="49"/>
      <c r="D8022" s="49"/>
      <c r="E8022" s="50"/>
      <c r="F8022" s="43"/>
      <c r="G8022" s="43"/>
      <c r="H8022" s="45"/>
      <c r="I8022" s="23"/>
      <c r="N8022" s="54"/>
      <c r="Y8022" s="53"/>
      <c r="Z8022" s="62"/>
    </row>
    <row r="8023" spans="1:26" s="20" customFormat="1" x14ac:dyDescent="0.2">
      <c r="A8023" s="43"/>
      <c r="B8023" s="48"/>
      <c r="C8023" s="49"/>
      <c r="D8023" s="49"/>
      <c r="E8023" s="50"/>
      <c r="F8023" s="43"/>
      <c r="G8023" s="43"/>
      <c r="H8023" s="45"/>
      <c r="I8023" s="23"/>
      <c r="N8023" s="54"/>
      <c r="Y8023" s="53"/>
      <c r="Z8023" s="62"/>
    </row>
    <row r="8024" spans="1:26" s="20" customFormat="1" x14ac:dyDescent="0.2">
      <c r="A8024" s="43"/>
      <c r="B8024" s="48"/>
      <c r="C8024" s="49"/>
      <c r="D8024" s="49"/>
      <c r="E8024" s="50"/>
      <c r="F8024" s="43"/>
      <c r="G8024" s="43"/>
      <c r="H8024" s="45"/>
      <c r="I8024" s="23"/>
      <c r="N8024" s="54"/>
      <c r="Y8024" s="53"/>
      <c r="Z8024" s="62"/>
    </row>
    <row r="8025" spans="1:26" s="20" customFormat="1" x14ac:dyDescent="0.2">
      <c r="A8025" s="43"/>
      <c r="B8025" s="48"/>
      <c r="C8025" s="49"/>
      <c r="D8025" s="49"/>
      <c r="E8025" s="50"/>
      <c r="F8025" s="43"/>
      <c r="G8025" s="43"/>
      <c r="H8025" s="45"/>
      <c r="I8025" s="23"/>
      <c r="N8025" s="54"/>
      <c r="Y8025" s="53"/>
      <c r="Z8025" s="62"/>
    </row>
    <row r="8026" spans="1:26" s="20" customFormat="1" x14ac:dyDescent="0.2">
      <c r="A8026" s="43"/>
      <c r="B8026" s="48"/>
      <c r="C8026" s="49"/>
      <c r="D8026" s="49"/>
      <c r="E8026" s="50"/>
      <c r="F8026" s="43"/>
      <c r="G8026" s="43"/>
      <c r="H8026" s="45"/>
      <c r="I8026" s="23"/>
      <c r="N8026" s="54"/>
      <c r="Y8026" s="53"/>
      <c r="Z8026" s="62"/>
    </row>
    <row r="8027" spans="1:26" s="20" customFormat="1" x14ac:dyDescent="0.2">
      <c r="A8027" s="43"/>
      <c r="B8027" s="48"/>
      <c r="C8027" s="49"/>
      <c r="D8027" s="49"/>
      <c r="E8027" s="50"/>
      <c r="F8027" s="43"/>
      <c r="G8027" s="43"/>
      <c r="H8027" s="45"/>
      <c r="I8027" s="23"/>
      <c r="N8027" s="54"/>
      <c r="Y8027" s="53"/>
      <c r="Z8027" s="62"/>
    </row>
    <row r="8028" spans="1:26" s="20" customFormat="1" x14ac:dyDescent="0.2">
      <c r="A8028" s="43"/>
      <c r="B8028" s="48"/>
      <c r="C8028" s="49"/>
      <c r="D8028" s="49"/>
      <c r="E8028" s="50"/>
      <c r="F8028" s="43"/>
      <c r="G8028" s="43"/>
      <c r="H8028" s="45"/>
      <c r="I8028" s="23"/>
      <c r="N8028" s="54"/>
      <c r="Y8028" s="53"/>
      <c r="Z8028" s="62"/>
    </row>
    <row r="8029" spans="1:26" s="20" customFormat="1" x14ac:dyDescent="0.2">
      <c r="A8029" s="43"/>
      <c r="B8029" s="48"/>
      <c r="C8029" s="49"/>
      <c r="D8029" s="49"/>
      <c r="E8029" s="50"/>
      <c r="F8029" s="43"/>
      <c r="G8029" s="43"/>
      <c r="H8029" s="45"/>
      <c r="I8029" s="23"/>
      <c r="N8029" s="54"/>
      <c r="Y8029" s="53"/>
      <c r="Z8029" s="62"/>
    </row>
    <row r="8030" spans="1:26" s="20" customFormat="1" x14ac:dyDescent="0.2">
      <c r="A8030" s="43"/>
      <c r="B8030" s="48"/>
      <c r="C8030" s="49"/>
      <c r="D8030" s="49"/>
      <c r="E8030" s="50"/>
      <c r="F8030" s="43"/>
      <c r="G8030" s="43"/>
      <c r="H8030" s="45"/>
      <c r="I8030" s="23"/>
      <c r="N8030" s="54"/>
      <c r="Y8030" s="53"/>
      <c r="Z8030" s="62"/>
    </row>
    <row r="8031" spans="1:26" s="20" customFormat="1" x14ac:dyDescent="0.2">
      <c r="A8031" s="43"/>
      <c r="B8031" s="48"/>
      <c r="C8031" s="49"/>
      <c r="D8031" s="49"/>
      <c r="E8031" s="50"/>
      <c r="F8031" s="43"/>
      <c r="G8031" s="43"/>
      <c r="H8031" s="45"/>
      <c r="I8031" s="23"/>
      <c r="N8031" s="54"/>
      <c r="Y8031" s="53"/>
      <c r="Z8031" s="62"/>
    </row>
    <row r="8032" spans="1:26" s="20" customFormat="1" x14ac:dyDescent="0.2">
      <c r="A8032" s="43"/>
      <c r="B8032" s="48"/>
      <c r="C8032" s="49"/>
      <c r="D8032" s="49"/>
      <c r="E8032" s="50"/>
      <c r="F8032" s="43"/>
      <c r="G8032" s="43"/>
      <c r="H8032" s="45"/>
      <c r="I8032" s="23"/>
      <c r="N8032" s="54"/>
      <c r="Y8032" s="53"/>
      <c r="Z8032" s="62"/>
    </row>
    <row r="8033" spans="1:26" s="20" customFormat="1" x14ac:dyDescent="0.2">
      <c r="A8033" s="43"/>
      <c r="B8033" s="48"/>
      <c r="C8033" s="49"/>
      <c r="D8033" s="49"/>
      <c r="E8033" s="50"/>
      <c r="F8033" s="43"/>
      <c r="G8033" s="43"/>
      <c r="H8033" s="45"/>
      <c r="I8033" s="23"/>
      <c r="N8033" s="54"/>
      <c r="Y8033" s="53"/>
      <c r="Z8033" s="62"/>
    </row>
    <row r="8034" spans="1:26" s="20" customFormat="1" x14ac:dyDescent="0.2">
      <c r="A8034" s="43"/>
      <c r="B8034" s="48"/>
      <c r="C8034" s="49"/>
      <c r="D8034" s="49"/>
      <c r="E8034" s="50"/>
      <c r="F8034" s="43"/>
      <c r="G8034" s="43"/>
      <c r="H8034" s="45"/>
      <c r="I8034" s="23"/>
      <c r="N8034" s="54"/>
      <c r="Y8034" s="53"/>
      <c r="Z8034" s="62"/>
    </row>
    <row r="8035" spans="1:26" s="20" customFormat="1" x14ac:dyDescent="0.2">
      <c r="A8035" s="43"/>
      <c r="B8035" s="48"/>
      <c r="C8035" s="49"/>
      <c r="D8035" s="49"/>
      <c r="E8035" s="50"/>
      <c r="F8035" s="43"/>
      <c r="G8035" s="43"/>
      <c r="H8035" s="45"/>
      <c r="I8035" s="23"/>
      <c r="N8035" s="54"/>
      <c r="Y8035" s="53"/>
      <c r="Z8035" s="62"/>
    </row>
    <row r="8036" spans="1:26" s="20" customFormat="1" x14ac:dyDescent="0.2">
      <c r="A8036" s="43"/>
      <c r="B8036" s="48"/>
      <c r="C8036" s="49"/>
      <c r="D8036" s="49"/>
      <c r="E8036" s="50"/>
      <c r="F8036" s="43"/>
      <c r="G8036" s="43"/>
      <c r="H8036" s="45"/>
      <c r="I8036" s="23"/>
      <c r="N8036" s="54"/>
      <c r="Y8036" s="53"/>
      <c r="Z8036" s="62"/>
    </row>
    <row r="8037" spans="1:26" s="20" customFormat="1" x14ac:dyDescent="0.2">
      <c r="A8037" s="43"/>
      <c r="B8037" s="48"/>
      <c r="C8037" s="49"/>
      <c r="D8037" s="49"/>
      <c r="E8037" s="50"/>
      <c r="F8037" s="43"/>
      <c r="G8037" s="43"/>
      <c r="H8037" s="45"/>
      <c r="I8037" s="23"/>
      <c r="N8037" s="54"/>
      <c r="Y8037" s="53"/>
      <c r="Z8037" s="62"/>
    </row>
    <row r="8038" spans="1:26" s="20" customFormat="1" x14ac:dyDescent="0.2">
      <c r="A8038" s="43"/>
      <c r="B8038" s="48"/>
      <c r="C8038" s="49"/>
      <c r="D8038" s="49"/>
      <c r="E8038" s="50"/>
      <c r="F8038" s="43"/>
      <c r="G8038" s="43"/>
      <c r="H8038" s="45"/>
      <c r="I8038" s="23"/>
      <c r="N8038" s="54"/>
      <c r="Y8038" s="53"/>
      <c r="Z8038" s="62"/>
    </row>
    <row r="8039" spans="1:26" s="20" customFormat="1" x14ac:dyDescent="0.2">
      <c r="A8039" s="43"/>
      <c r="B8039" s="48"/>
      <c r="C8039" s="49"/>
      <c r="D8039" s="49"/>
      <c r="E8039" s="50"/>
      <c r="F8039" s="43"/>
      <c r="G8039" s="43"/>
      <c r="H8039" s="45"/>
      <c r="I8039" s="23"/>
      <c r="N8039" s="54"/>
      <c r="Y8039" s="53"/>
      <c r="Z8039" s="62"/>
    </row>
    <row r="8040" spans="1:26" s="20" customFormat="1" x14ac:dyDescent="0.2">
      <c r="A8040" s="43"/>
      <c r="B8040" s="48"/>
      <c r="C8040" s="49"/>
      <c r="D8040" s="49"/>
      <c r="E8040" s="50"/>
      <c r="F8040" s="43"/>
      <c r="G8040" s="43"/>
      <c r="H8040" s="45"/>
      <c r="I8040" s="23"/>
      <c r="N8040" s="54"/>
      <c r="Y8040" s="53"/>
      <c r="Z8040" s="62"/>
    </row>
    <row r="8041" spans="1:26" s="20" customFormat="1" x14ac:dyDescent="0.2">
      <c r="A8041" s="43"/>
      <c r="B8041" s="48"/>
      <c r="C8041" s="49"/>
      <c r="D8041" s="49"/>
      <c r="E8041" s="50"/>
      <c r="F8041" s="43"/>
      <c r="G8041" s="43"/>
      <c r="H8041" s="45"/>
      <c r="I8041" s="23"/>
      <c r="N8041" s="54"/>
      <c r="Y8041" s="53"/>
      <c r="Z8041" s="62"/>
    </row>
    <row r="8042" spans="1:26" s="20" customFormat="1" x14ac:dyDescent="0.2">
      <c r="A8042" s="43"/>
      <c r="B8042" s="48"/>
      <c r="C8042" s="49"/>
      <c r="D8042" s="49"/>
      <c r="E8042" s="50"/>
      <c r="F8042" s="43"/>
      <c r="G8042" s="43"/>
      <c r="H8042" s="45"/>
      <c r="I8042" s="23"/>
      <c r="N8042" s="54"/>
      <c r="Y8042" s="53"/>
      <c r="Z8042" s="62"/>
    </row>
    <row r="8043" spans="1:26" s="20" customFormat="1" x14ac:dyDescent="0.2">
      <c r="A8043" s="43"/>
      <c r="B8043" s="48"/>
      <c r="C8043" s="49"/>
      <c r="D8043" s="49"/>
      <c r="E8043" s="50"/>
      <c r="F8043" s="43"/>
      <c r="G8043" s="43"/>
      <c r="H8043" s="45"/>
      <c r="I8043" s="23"/>
      <c r="N8043" s="54"/>
      <c r="Y8043" s="53"/>
      <c r="Z8043" s="62"/>
    </row>
    <row r="8044" spans="1:26" s="20" customFormat="1" x14ac:dyDescent="0.2">
      <c r="A8044" s="43"/>
      <c r="B8044" s="48"/>
      <c r="C8044" s="49"/>
      <c r="D8044" s="49"/>
      <c r="E8044" s="50"/>
      <c r="F8044" s="43"/>
      <c r="G8044" s="43"/>
      <c r="H8044" s="45"/>
      <c r="I8044" s="23"/>
      <c r="N8044" s="54"/>
      <c r="Y8044" s="53"/>
      <c r="Z8044" s="62"/>
    </row>
    <row r="8045" spans="1:26" s="20" customFormat="1" x14ac:dyDescent="0.2">
      <c r="A8045" s="43"/>
      <c r="B8045" s="48"/>
      <c r="C8045" s="49"/>
      <c r="D8045" s="49"/>
      <c r="E8045" s="50"/>
      <c r="F8045" s="43"/>
      <c r="G8045" s="43"/>
      <c r="H8045" s="45"/>
      <c r="I8045" s="23"/>
      <c r="N8045" s="54"/>
      <c r="Y8045" s="53"/>
      <c r="Z8045" s="62"/>
    </row>
    <row r="8046" spans="1:26" s="20" customFormat="1" x14ac:dyDescent="0.2">
      <c r="A8046" s="43"/>
      <c r="B8046" s="48"/>
      <c r="C8046" s="49"/>
      <c r="D8046" s="49"/>
      <c r="E8046" s="50"/>
      <c r="F8046" s="43"/>
      <c r="G8046" s="43"/>
      <c r="H8046" s="45"/>
      <c r="I8046" s="23"/>
      <c r="N8046" s="54"/>
      <c r="Y8046" s="53"/>
      <c r="Z8046" s="62"/>
    </row>
    <row r="8047" spans="1:26" s="20" customFormat="1" x14ac:dyDescent="0.2">
      <c r="A8047" s="43"/>
      <c r="B8047" s="48"/>
      <c r="C8047" s="49"/>
      <c r="D8047" s="49"/>
      <c r="E8047" s="50"/>
      <c r="F8047" s="43"/>
      <c r="G8047" s="43"/>
      <c r="H8047" s="45"/>
      <c r="I8047" s="23"/>
      <c r="N8047" s="54"/>
      <c r="Y8047" s="53"/>
      <c r="Z8047" s="62"/>
    </row>
    <row r="8048" spans="1:26" s="20" customFormat="1" x14ac:dyDescent="0.2">
      <c r="A8048" s="43"/>
      <c r="B8048" s="48"/>
      <c r="C8048" s="49"/>
      <c r="D8048" s="49"/>
      <c r="E8048" s="50"/>
      <c r="F8048" s="43"/>
      <c r="G8048" s="43"/>
      <c r="H8048" s="45"/>
      <c r="I8048" s="23"/>
      <c r="N8048" s="54"/>
      <c r="Y8048" s="53"/>
      <c r="Z8048" s="62"/>
    </row>
    <row r="8049" spans="1:26" s="20" customFormat="1" x14ac:dyDescent="0.2">
      <c r="A8049" s="43"/>
      <c r="B8049" s="48"/>
      <c r="C8049" s="49"/>
      <c r="D8049" s="49"/>
      <c r="E8049" s="50"/>
      <c r="F8049" s="43"/>
      <c r="G8049" s="43"/>
      <c r="H8049" s="45"/>
      <c r="I8049" s="23"/>
      <c r="N8049" s="54"/>
      <c r="Y8049" s="53"/>
      <c r="Z8049" s="62"/>
    </row>
    <row r="8050" spans="1:26" s="20" customFormat="1" x14ac:dyDescent="0.2">
      <c r="A8050" s="43"/>
      <c r="B8050" s="48"/>
      <c r="C8050" s="49"/>
      <c r="D8050" s="49"/>
      <c r="E8050" s="50"/>
      <c r="F8050" s="43"/>
      <c r="G8050" s="43"/>
      <c r="H8050" s="45"/>
      <c r="I8050" s="23"/>
      <c r="N8050" s="54"/>
      <c r="Y8050" s="53"/>
      <c r="Z8050" s="62"/>
    </row>
    <row r="8051" spans="1:26" s="20" customFormat="1" x14ac:dyDescent="0.2">
      <c r="A8051" s="43"/>
      <c r="B8051" s="48"/>
      <c r="C8051" s="49"/>
      <c r="D8051" s="49"/>
      <c r="E8051" s="50"/>
      <c r="F8051" s="43"/>
      <c r="G8051" s="43"/>
      <c r="H8051" s="45"/>
      <c r="I8051" s="23"/>
      <c r="N8051" s="54"/>
      <c r="Y8051" s="53"/>
      <c r="Z8051" s="62"/>
    </row>
    <row r="8052" spans="1:26" s="20" customFormat="1" x14ac:dyDescent="0.2">
      <c r="A8052" s="43"/>
      <c r="B8052" s="48"/>
      <c r="C8052" s="49"/>
      <c r="D8052" s="49"/>
      <c r="E8052" s="50"/>
      <c r="F8052" s="43"/>
      <c r="G8052" s="43"/>
      <c r="H8052" s="45"/>
      <c r="I8052" s="23"/>
      <c r="N8052" s="54"/>
      <c r="Y8052" s="53"/>
      <c r="Z8052" s="62"/>
    </row>
    <row r="8053" spans="1:26" s="20" customFormat="1" x14ac:dyDescent="0.2">
      <c r="A8053" s="43"/>
      <c r="B8053" s="48"/>
      <c r="C8053" s="49"/>
      <c r="D8053" s="49"/>
      <c r="E8053" s="50"/>
      <c r="F8053" s="43"/>
      <c r="G8053" s="43"/>
      <c r="H8053" s="45"/>
      <c r="I8053" s="23"/>
      <c r="N8053" s="54"/>
      <c r="Y8053" s="53"/>
      <c r="Z8053" s="62"/>
    </row>
    <row r="8054" spans="1:26" s="20" customFormat="1" x14ac:dyDescent="0.2">
      <c r="A8054" s="43"/>
      <c r="B8054" s="48"/>
      <c r="C8054" s="49"/>
      <c r="D8054" s="49"/>
      <c r="E8054" s="50"/>
      <c r="F8054" s="43"/>
      <c r="G8054" s="43"/>
      <c r="H8054" s="45"/>
      <c r="I8054" s="23"/>
      <c r="N8054" s="54"/>
      <c r="Y8054" s="53"/>
      <c r="Z8054" s="62"/>
    </row>
    <row r="8055" spans="1:26" s="20" customFormat="1" x14ac:dyDescent="0.2">
      <c r="A8055" s="43"/>
      <c r="B8055" s="48"/>
      <c r="C8055" s="49"/>
      <c r="D8055" s="49"/>
      <c r="E8055" s="50"/>
      <c r="F8055" s="43"/>
      <c r="G8055" s="43"/>
      <c r="H8055" s="45"/>
      <c r="I8055" s="23"/>
      <c r="N8055" s="54"/>
      <c r="Y8055" s="53"/>
      <c r="Z8055" s="62"/>
    </row>
    <row r="8056" spans="1:26" s="20" customFormat="1" x14ac:dyDescent="0.2">
      <c r="A8056" s="43"/>
      <c r="B8056" s="48"/>
      <c r="C8056" s="49"/>
      <c r="D8056" s="49"/>
      <c r="E8056" s="50"/>
      <c r="F8056" s="43"/>
      <c r="G8056" s="43"/>
      <c r="H8056" s="45"/>
      <c r="I8056" s="23"/>
      <c r="N8056" s="54"/>
      <c r="Y8056" s="53"/>
      <c r="Z8056" s="62"/>
    </row>
    <row r="8057" spans="1:26" s="20" customFormat="1" x14ac:dyDescent="0.2">
      <c r="A8057" s="43"/>
      <c r="B8057" s="48"/>
      <c r="C8057" s="49"/>
      <c r="D8057" s="49"/>
      <c r="E8057" s="50"/>
      <c r="F8057" s="43"/>
      <c r="G8057" s="43"/>
      <c r="H8057" s="45"/>
      <c r="I8057" s="23"/>
      <c r="N8057" s="54"/>
      <c r="Y8057" s="53"/>
      <c r="Z8057" s="62"/>
    </row>
    <row r="8058" spans="1:26" s="20" customFormat="1" x14ac:dyDescent="0.2">
      <c r="A8058" s="43"/>
      <c r="B8058" s="48"/>
      <c r="C8058" s="49"/>
      <c r="D8058" s="49"/>
      <c r="E8058" s="50"/>
      <c r="F8058" s="43"/>
      <c r="G8058" s="43"/>
      <c r="H8058" s="45"/>
      <c r="I8058" s="23"/>
      <c r="N8058" s="54"/>
      <c r="Y8058" s="53"/>
      <c r="Z8058" s="62"/>
    </row>
    <row r="8059" spans="1:26" s="20" customFormat="1" x14ac:dyDescent="0.2">
      <c r="A8059" s="43"/>
      <c r="B8059" s="48"/>
      <c r="C8059" s="49"/>
      <c r="D8059" s="49"/>
      <c r="E8059" s="50"/>
      <c r="F8059" s="43"/>
      <c r="G8059" s="43"/>
      <c r="H8059" s="45"/>
      <c r="I8059" s="23"/>
      <c r="N8059" s="54"/>
      <c r="Y8059" s="53"/>
      <c r="Z8059" s="62"/>
    </row>
    <row r="8060" spans="1:26" s="20" customFormat="1" x14ac:dyDescent="0.2">
      <c r="A8060" s="43"/>
      <c r="B8060" s="48"/>
      <c r="C8060" s="49"/>
      <c r="D8060" s="49"/>
      <c r="E8060" s="50"/>
      <c r="F8060" s="43"/>
      <c r="G8060" s="43"/>
      <c r="H8060" s="45"/>
      <c r="I8060" s="23"/>
      <c r="N8060" s="54"/>
      <c r="Y8060" s="53"/>
      <c r="Z8060" s="62"/>
    </row>
    <row r="8061" spans="1:26" s="20" customFormat="1" x14ac:dyDescent="0.2">
      <c r="A8061" s="43"/>
      <c r="B8061" s="48"/>
      <c r="C8061" s="49"/>
      <c r="D8061" s="49"/>
      <c r="E8061" s="50"/>
      <c r="F8061" s="43"/>
      <c r="G8061" s="43"/>
      <c r="H8061" s="45"/>
      <c r="I8061" s="23"/>
      <c r="N8061" s="54"/>
      <c r="Y8061" s="53"/>
      <c r="Z8061" s="62"/>
    </row>
    <row r="8062" spans="1:26" s="20" customFormat="1" x14ac:dyDescent="0.2">
      <c r="A8062" s="43"/>
      <c r="B8062" s="48"/>
      <c r="C8062" s="49"/>
      <c r="D8062" s="49"/>
      <c r="E8062" s="50"/>
      <c r="F8062" s="43"/>
      <c r="G8062" s="43"/>
      <c r="H8062" s="45"/>
      <c r="I8062" s="23"/>
      <c r="N8062" s="54"/>
      <c r="Y8062" s="53"/>
      <c r="Z8062" s="62"/>
    </row>
    <row r="8063" spans="1:26" s="20" customFormat="1" x14ac:dyDescent="0.2">
      <c r="A8063" s="43"/>
      <c r="B8063" s="48"/>
      <c r="C8063" s="49"/>
      <c r="D8063" s="49"/>
      <c r="E8063" s="50"/>
      <c r="F8063" s="43"/>
      <c r="G8063" s="43"/>
      <c r="H8063" s="45"/>
      <c r="I8063" s="23"/>
      <c r="N8063" s="54"/>
      <c r="Y8063" s="53"/>
      <c r="Z8063" s="62"/>
    </row>
    <row r="8064" spans="1:26" s="20" customFormat="1" x14ac:dyDescent="0.2">
      <c r="A8064" s="43"/>
      <c r="B8064" s="48"/>
      <c r="C8064" s="49"/>
      <c r="D8064" s="49"/>
      <c r="E8064" s="50"/>
      <c r="F8064" s="43"/>
      <c r="G8064" s="43"/>
      <c r="H8064" s="45"/>
      <c r="I8064" s="23"/>
      <c r="N8064" s="54"/>
      <c r="Y8064" s="53"/>
      <c r="Z8064" s="62"/>
    </row>
    <row r="8065" spans="1:26" s="20" customFormat="1" x14ac:dyDescent="0.2">
      <c r="A8065" s="43"/>
      <c r="B8065" s="48"/>
      <c r="C8065" s="49"/>
      <c r="D8065" s="49"/>
      <c r="E8065" s="50"/>
      <c r="F8065" s="43"/>
      <c r="G8065" s="43"/>
      <c r="H8065" s="45"/>
      <c r="I8065" s="23"/>
      <c r="N8065" s="54"/>
      <c r="Y8065" s="53"/>
      <c r="Z8065" s="62"/>
    </row>
    <row r="8066" spans="1:26" s="20" customFormat="1" x14ac:dyDescent="0.2">
      <c r="A8066" s="43"/>
      <c r="B8066" s="48"/>
      <c r="C8066" s="49"/>
      <c r="D8066" s="49"/>
      <c r="E8066" s="50"/>
      <c r="F8066" s="43"/>
      <c r="G8066" s="43"/>
      <c r="H8066" s="45"/>
      <c r="I8066" s="23"/>
      <c r="N8066" s="54"/>
      <c r="Y8066" s="53"/>
      <c r="Z8066" s="62"/>
    </row>
    <row r="8067" spans="1:26" s="20" customFormat="1" x14ac:dyDescent="0.2">
      <c r="A8067" s="43"/>
      <c r="B8067" s="48"/>
      <c r="C8067" s="49"/>
      <c r="D8067" s="49"/>
      <c r="E8067" s="50"/>
      <c r="F8067" s="43"/>
      <c r="G8067" s="43"/>
      <c r="H8067" s="45"/>
      <c r="I8067" s="23"/>
      <c r="N8067" s="54"/>
      <c r="Y8067" s="53"/>
      <c r="Z8067" s="62"/>
    </row>
    <row r="8068" spans="1:26" s="20" customFormat="1" x14ac:dyDescent="0.2">
      <c r="A8068" s="43"/>
      <c r="B8068" s="48"/>
      <c r="C8068" s="49"/>
      <c r="D8068" s="49"/>
      <c r="E8068" s="50"/>
      <c r="F8068" s="43"/>
      <c r="G8068" s="43"/>
      <c r="H8068" s="45"/>
      <c r="I8068" s="23"/>
      <c r="N8068" s="54"/>
      <c r="Y8068" s="53"/>
      <c r="Z8068" s="62"/>
    </row>
    <row r="8069" spans="1:26" s="20" customFormat="1" x14ac:dyDescent="0.2">
      <c r="A8069" s="43"/>
      <c r="B8069" s="48"/>
      <c r="C8069" s="49"/>
      <c r="D8069" s="49"/>
      <c r="E8069" s="50"/>
      <c r="F8069" s="43"/>
      <c r="G8069" s="43"/>
      <c r="H8069" s="45"/>
      <c r="I8069" s="23"/>
      <c r="N8069" s="54"/>
      <c r="Y8069" s="53"/>
      <c r="Z8069" s="62"/>
    </row>
    <row r="8070" spans="1:26" s="20" customFormat="1" x14ac:dyDescent="0.2">
      <c r="A8070" s="43"/>
      <c r="B8070" s="48"/>
      <c r="C8070" s="49"/>
      <c r="D8070" s="49"/>
      <c r="E8070" s="50"/>
      <c r="F8070" s="43"/>
      <c r="G8070" s="43"/>
      <c r="H8070" s="45"/>
      <c r="I8070" s="23"/>
      <c r="N8070" s="54"/>
      <c r="Y8070" s="53"/>
      <c r="Z8070" s="62"/>
    </row>
    <row r="8071" spans="1:26" s="20" customFormat="1" x14ac:dyDescent="0.2">
      <c r="A8071" s="43"/>
      <c r="B8071" s="48"/>
      <c r="C8071" s="49"/>
      <c r="D8071" s="49"/>
      <c r="E8071" s="50"/>
      <c r="F8071" s="43"/>
      <c r="G8071" s="43"/>
      <c r="H8071" s="45"/>
      <c r="I8071" s="23"/>
      <c r="N8071" s="54"/>
      <c r="Y8071" s="53"/>
      <c r="Z8071" s="62"/>
    </row>
    <row r="8072" spans="1:26" s="20" customFormat="1" x14ac:dyDescent="0.2">
      <c r="A8072" s="43"/>
      <c r="B8072" s="48"/>
      <c r="C8072" s="49"/>
      <c r="D8072" s="49"/>
      <c r="E8072" s="50"/>
      <c r="F8072" s="43"/>
      <c r="G8072" s="43"/>
      <c r="H8072" s="45"/>
      <c r="I8072" s="23"/>
      <c r="N8072" s="54"/>
      <c r="Y8072" s="53"/>
      <c r="Z8072" s="62"/>
    </row>
    <row r="8073" spans="1:26" s="20" customFormat="1" x14ac:dyDescent="0.2">
      <c r="A8073" s="43"/>
      <c r="B8073" s="48"/>
      <c r="C8073" s="49"/>
      <c r="D8073" s="49"/>
      <c r="E8073" s="50"/>
      <c r="F8073" s="43"/>
      <c r="G8073" s="43"/>
      <c r="H8073" s="45"/>
      <c r="I8073" s="23"/>
      <c r="N8073" s="54"/>
      <c r="Y8073" s="53"/>
      <c r="Z8073" s="62"/>
    </row>
    <row r="8074" spans="1:26" s="20" customFormat="1" x14ac:dyDescent="0.2">
      <c r="A8074" s="43"/>
      <c r="B8074" s="48"/>
      <c r="C8074" s="49"/>
      <c r="D8074" s="49"/>
      <c r="E8074" s="50"/>
      <c r="F8074" s="43"/>
      <c r="G8074" s="43"/>
      <c r="H8074" s="45"/>
      <c r="I8074" s="23"/>
      <c r="N8074" s="54"/>
      <c r="Y8074" s="53"/>
      <c r="Z8074" s="62"/>
    </row>
    <row r="8075" spans="1:26" s="20" customFormat="1" x14ac:dyDescent="0.2">
      <c r="A8075" s="43"/>
      <c r="B8075" s="48"/>
      <c r="C8075" s="49"/>
      <c r="D8075" s="49"/>
      <c r="E8075" s="50"/>
      <c r="F8075" s="43"/>
      <c r="G8075" s="43"/>
      <c r="H8075" s="45"/>
      <c r="I8075" s="23"/>
      <c r="N8075" s="54"/>
      <c r="Y8075" s="53"/>
      <c r="Z8075" s="62"/>
    </row>
    <row r="8076" spans="1:26" s="20" customFormat="1" x14ac:dyDescent="0.2">
      <c r="A8076" s="43"/>
      <c r="B8076" s="48"/>
      <c r="C8076" s="49"/>
      <c r="D8076" s="49"/>
      <c r="E8076" s="50"/>
      <c r="F8076" s="43"/>
      <c r="G8076" s="43"/>
      <c r="H8076" s="45"/>
      <c r="I8076" s="23"/>
      <c r="N8076" s="54"/>
      <c r="Y8076" s="53"/>
      <c r="Z8076" s="62"/>
    </row>
    <row r="8077" spans="1:26" s="20" customFormat="1" x14ac:dyDescent="0.2">
      <c r="A8077" s="43"/>
      <c r="B8077" s="48"/>
      <c r="C8077" s="49"/>
      <c r="D8077" s="49"/>
      <c r="E8077" s="50"/>
      <c r="F8077" s="43"/>
      <c r="G8077" s="43"/>
      <c r="H8077" s="45"/>
      <c r="I8077" s="23"/>
      <c r="N8077" s="54"/>
      <c r="Y8077" s="53"/>
      <c r="Z8077" s="62"/>
    </row>
    <row r="8078" spans="1:26" s="20" customFormat="1" x14ac:dyDescent="0.2">
      <c r="A8078" s="43"/>
      <c r="B8078" s="48"/>
      <c r="C8078" s="49"/>
      <c r="D8078" s="49"/>
      <c r="E8078" s="50"/>
      <c r="F8078" s="43"/>
      <c r="G8078" s="43"/>
      <c r="H8078" s="45"/>
      <c r="I8078" s="23"/>
      <c r="N8078" s="54"/>
      <c r="Y8078" s="53"/>
      <c r="Z8078" s="62"/>
    </row>
    <row r="8079" spans="1:26" s="20" customFormat="1" x14ac:dyDescent="0.2">
      <c r="A8079" s="43"/>
      <c r="B8079" s="48"/>
      <c r="C8079" s="49"/>
      <c r="D8079" s="49"/>
      <c r="E8079" s="50"/>
      <c r="F8079" s="43"/>
      <c r="G8079" s="43"/>
      <c r="H8079" s="45"/>
      <c r="I8079" s="23"/>
      <c r="N8079" s="54"/>
      <c r="Y8079" s="53"/>
      <c r="Z8079" s="62"/>
    </row>
    <row r="8080" spans="1:26" s="20" customFormat="1" x14ac:dyDescent="0.2">
      <c r="A8080" s="43"/>
      <c r="B8080" s="48"/>
      <c r="C8080" s="49"/>
      <c r="D8080" s="49"/>
      <c r="E8080" s="50"/>
      <c r="F8080" s="43"/>
      <c r="G8080" s="43"/>
      <c r="H8080" s="45"/>
      <c r="I8080" s="23"/>
      <c r="N8080" s="54"/>
      <c r="Y8080" s="53"/>
      <c r="Z8080" s="62"/>
    </row>
    <row r="8081" spans="1:26" s="20" customFormat="1" x14ac:dyDescent="0.2">
      <c r="A8081" s="43"/>
      <c r="B8081" s="48"/>
      <c r="C8081" s="49"/>
      <c r="D8081" s="49"/>
      <c r="E8081" s="50"/>
      <c r="F8081" s="43"/>
      <c r="G8081" s="43"/>
      <c r="H8081" s="45"/>
      <c r="I8081" s="23"/>
      <c r="N8081" s="54"/>
      <c r="Y8081" s="53"/>
      <c r="Z8081" s="62"/>
    </row>
    <row r="8082" spans="1:26" s="20" customFormat="1" x14ac:dyDescent="0.2">
      <c r="A8082" s="43"/>
      <c r="B8082" s="48"/>
      <c r="C8082" s="49"/>
      <c r="D8082" s="49"/>
      <c r="E8082" s="50"/>
      <c r="F8082" s="43"/>
      <c r="G8082" s="43"/>
      <c r="H8082" s="45"/>
      <c r="I8082" s="23"/>
      <c r="N8082" s="54"/>
      <c r="Y8082" s="53"/>
      <c r="Z8082" s="62"/>
    </row>
    <row r="8083" spans="1:26" s="20" customFormat="1" x14ac:dyDescent="0.2">
      <c r="A8083" s="43"/>
      <c r="B8083" s="48"/>
      <c r="C8083" s="49"/>
      <c r="D8083" s="49"/>
      <c r="E8083" s="50"/>
      <c r="F8083" s="43"/>
      <c r="G8083" s="43"/>
      <c r="H8083" s="45"/>
      <c r="I8083" s="23"/>
      <c r="N8083" s="54"/>
      <c r="Y8083" s="53"/>
      <c r="Z8083" s="62"/>
    </row>
    <row r="8084" spans="1:26" s="20" customFormat="1" x14ac:dyDescent="0.2">
      <c r="A8084" s="43"/>
      <c r="B8084" s="48"/>
      <c r="C8084" s="49"/>
      <c r="D8084" s="49"/>
      <c r="E8084" s="50"/>
      <c r="F8084" s="43"/>
      <c r="G8084" s="43"/>
      <c r="H8084" s="45"/>
      <c r="I8084" s="23"/>
      <c r="N8084" s="54"/>
      <c r="Y8084" s="53"/>
      <c r="Z8084" s="62"/>
    </row>
    <row r="8085" spans="1:26" s="20" customFormat="1" x14ac:dyDescent="0.2">
      <c r="A8085" s="43"/>
      <c r="B8085" s="48"/>
      <c r="C8085" s="49"/>
      <c r="D8085" s="49"/>
      <c r="E8085" s="50"/>
      <c r="F8085" s="43"/>
      <c r="G8085" s="43"/>
      <c r="H8085" s="45"/>
      <c r="I8085" s="23"/>
      <c r="N8085" s="54"/>
      <c r="Y8085" s="53"/>
      <c r="Z8085" s="62"/>
    </row>
    <row r="8086" spans="1:26" s="20" customFormat="1" x14ac:dyDescent="0.2">
      <c r="A8086" s="43"/>
      <c r="B8086" s="48"/>
      <c r="C8086" s="49"/>
      <c r="D8086" s="49"/>
      <c r="E8086" s="50"/>
      <c r="F8086" s="43"/>
      <c r="G8086" s="43"/>
      <c r="H8086" s="45"/>
      <c r="I8086" s="23"/>
      <c r="N8086" s="54"/>
      <c r="Y8086" s="53"/>
      <c r="Z8086" s="62"/>
    </row>
    <row r="8087" spans="1:26" s="20" customFormat="1" x14ac:dyDescent="0.2">
      <c r="A8087" s="43"/>
      <c r="B8087" s="48"/>
      <c r="C8087" s="49"/>
      <c r="D8087" s="49"/>
      <c r="E8087" s="50"/>
      <c r="F8087" s="43"/>
      <c r="G8087" s="43"/>
      <c r="H8087" s="45"/>
      <c r="I8087" s="23"/>
      <c r="N8087" s="54"/>
      <c r="Y8087" s="53"/>
      <c r="Z8087" s="62"/>
    </row>
    <row r="8088" spans="1:26" s="20" customFormat="1" x14ac:dyDescent="0.2">
      <c r="A8088" s="43"/>
      <c r="B8088" s="48"/>
      <c r="C8088" s="49"/>
      <c r="D8088" s="49"/>
      <c r="E8088" s="50"/>
      <c r="F8088" s="43"/>
      <c r="G8088" s="43"/>
      <c r="H8088" s="45"/>
      <c r="I8088" s="23"/>
      <c r="N8088" s="54"/>
      <c r="Y8088" s="53"/>
      <c r="Z8088" s="62"/>
    </row>
    <row r="8089" spans="1:26" s="20" customFormat="1" x14ac:dyDescent="0.2">
      <c r="A8089" s="43"/>
      <c r="B8089" s="48"/>
      <c r="C8089" s="49"/>
      <c r="D8089" s="49"/>
      <c r="E8089" s="50"/>
      <c r="F8089" s="43"/>
      <c r="G8089" s="43"/>
      <c r="H8089" s="45"/>
      <c r="I8089" s="23"/>
      <c r="N8089" s="54"/>
      <c r="Y8089" s="53"/>
      <c r="Z8089" s="62"/>
    </row>
    <row r="8090" spans="1:26" s="20" customFormat="1" x14ac:dyDescent="0.2">
      <c r="A8090" s="43"/>
      <c r="B8090" s="48"/>
      <c r="C8090" s="49"/>
      <c r="D8090" s="49"/>
      <c r="E8090" s="50"/>
      <c r="F8090" s="43"/>
      <c r="G8090" s="43"/>
      <c r="H8090" s="45"/>
      <c r="I8090" s="23"/>
      <c r="N8090" s="54"/>
      <c r="Y8090" s="53"/>
      <c r="Z8090" s="62"/>
    </row>
    <row r="8091" spans="1:26" s="20" customFormat="1" x14ac:dyDescent="0.2">
      <c r="A8091" s="43"/>
      <c r="B8091" s="48"/>
      <c r="C8091" s="49"/>
      <c r="D8091" s="49"/>
      <c r="E8091" s="50"/>
      <c r="F8091" s="43"/>
      <c r="G8091" s="43"/>
      <c r="H8091" s="45"/>
      <c r="I8091" s="23"/>
      <c r="N8091" s="54"/>
      <c r="Y8091" s="53"/>
      <c r="Z8091" s="62"/>
    </row>
    <row r="8092" spans="1:26" s="20" customFormat="1" x14ac:dyDescent="0.2">
      <c r="A8092" s="43"/>
      <c r="B8092" s="48"/>
      <c r="C8092" s="49"/>
      <c r="D8092" s="49"/>
      <c r="E8092" s="50"/>
      <c r="F8092" s="43"/>
      <c r="G8092" s="43"/>
      <c r="H8092" s="45"/>
      <c r="I8092" s="23"/>
      <c r="N8092" s="54"/>
      <c r="Y8092" s="53"/>
      <c r="Z8092" s="62"/>
    </row>
    <row r="8093" spans="1:26" s="20" customFormat="1" x14ac:dyDescent="0.2">
      <c r="A8093" s="43"/>
      <c r="B8093" s="48"/>
      <c r="C8093" s="49"/>
      <c r="D8093" s="49"/>
      <c r="E8093" s="50"/>
      <c r="F8093" s="43"/>
      <c r="G8093" s="43"/>
      <c r="H8093" s="45"/>
      <c r="I8093" s="23"/>
      <c r="N8093" s="54"/>
      <c r="Y8093" s="53"/>
      <c r="Z8093" s="62"/>
    </row>
    <row r="8094" spans="1:26" s="20" customFormat="1" x14ac:dyDescent="0.2">
      <c r="A8094" s="43"/>
      <c r="B8094" s="48"/>
      <c r="C8094" s="49"/>
      <c r="D8094" s="49"/>
      <c r="E8094" s="50"/>
      <c r="F8094" s="43"/>
      <c r="G8094" s="43"/>
      <c r="H8094" s="45"/>
      <c r="I8094" s="23"/>
      <c r="N8094" s="54"/>
      <c r="Y8094" s="53"/>
      <c r="Z8094" s="62"/>
    </row>
    <row r="8095" spans="1:26" s="20" customFormat="1" x14ac:dyDescent="0.2">
      <c r="A8095" s="43"/>
      <c r="B8095" s="48"/>
      <c r="C8095" s="49"/>
      <c r="D8095" s="49"/>
      <c r="E8095" s="50"/>
      <c r="F8095" s="43"/>
      <c r="G8095" s="43"/>
      <c r="H8095" s="45"/>
      <c r="I8095" s="23"/>
      <c r="N8095" s="54"/>
      <c r="Y8095" s="53"/>
      <c r="Z8095" s="62"/>
    </row>
    <row r="8096" spans="1:26" s="20" customFormat="1" x14ac:dyDescent="0.2">
      <c r="A8096" s="43"/>
      <c r="B8096" s="48"/>
      <c r="C8096" s="49"/>
      <c r="D8096" s="49"/>
      <c r="E8096" s="50"/>
      <c r="F8096" s="43"/>
      <c r="G8096" s="43"/>
      <c r="H8096" s="45"/>
      <c r="I8096" s="23"/>
      <c r="N8096" s="54"/>
      <c r="Y8096" s="53"/>
      <c r="Z8096" s="62"/>
    </row>
    <row r="8097" spans="1:26" s="20" customFormat="1" x14ac:dyDescent="0.2">
      <c r="A8097" s="43"/>
      <c r="B8097" s="48"/>
      <c r="C8097" s="49"/>
      <c r="D8097" s="49"/>
      <c r="E8097" s="50"/>
      <c r="F8097" s="43"/>
      <c r="G8097" s="43"/>
      <c r="H8097" s="45"/>
      <c r="I8097" s="23"/>
      <c r="N8097" s="54"/>
      <c r="Y8097" s="53"/>
      <c r="Z8097" s="62"/>
    </row>
    <row r="8098" spans="1:26" s="20" customFormat="1" x14ac:dyDescent="0.2">
      <c r="A8098" s="43"/>
      <c r="B8098" s="48"/>
      <c r="C8098" s="49"/>
      <c r="D8098" s="49"/>
      <c r="E8098" s="50"/>
      <c r="F8098" s="43"/>
      <c r="G8098" s="43"/>
      <c r="H8098" s="45"/>
      <c r="I8098" s="23"/>
      <c r="N8098" s="54"/>
      <c r="Y8098" s="53"/>
      <c r="Z8098" s="62"/>
    </row>
    <row r="8099" spans="1:26" s="20" customFormat="1" x14ac:dyDescent="0.2">
      <c r="A8099" s="43"/>
      <c r="B8099" s="48"/>
      <c r="C8099" s="49"/>
      <c r="D8099" s="49"/>
      <c r="E8099" s="50"/>
      <c r="F8099" s="43"/>
      <c r="G8099" s="43"/>
      <c r="H8099" s="45"/>
      <c r="I8099" s="23"/>
      <c r="N8099" s="54"/>
      <c r="Y8099" s="53"/>
      <c r="Z8099" s="62"/>
    </row>
    <row r="8100" spans="1:26" s="20" customFormat="1" x14ac:dyDescent="0.2">
      <c r="A8100" s="43"/>
      <c r="B8100" s="48"/>
      <c r="C8100" s="49"/>
      <c r="D8100" s="49"/>
      <c r="E8100" s="50"/>
      <c r="F8100" s="43"/>
      <c r="G8100" s="43"/>
      <c r="H8100" s="45"/>
      <c r="I8100" s="23"/>
      <c r="N8100" s="54"/>
      <c r="Y8100" s="53"/>
      <c r="Z8100" s="62"/>
    </row>
    <row r="8101" spans="1:26" s="20" customFormat="1" x14ac:dyDescent="0.2">
      <c r="A8101" s="43"/>
      <c r="B8101" s="48"/>
      <c r="C8101" s="49"/>
      <c r="D8101" s="49"/>
      <c r="E8101" s="50"/>
      <c r="F8101" s="43"/>
      <c r="G8101" s="43"/>
      <c r="H8101" s="45"/>
      <c r="I8101" s="23"/>
      <c r="N8101" s="54"/>
      <c r="Y8101" s="53"/>
      <c r="Z8101" s="62"/>
    </row>
    <row r="8102" spans="1:26" s="20" customFormat="1" x14ac:dyDescent="0.2">
      <c r="A8102" s="43"/>
      <c r="B8102" s="48"/>
      <c r="C8102" s="49"/>
      <c r="D8102" s="49"/>
      <c r="E8102" s="50"/>
      <c r="F8102" s="43"/>
      <c r="G8102" s="43"/>
      <c r="H8102" s="45"/>
      <c r="I8102" s="23"/>
      <c r="N8102" s="54"/>
      <c r="Y8102" s="53"/>
      <c r="Z8102" s="62"/>
    </row>
    <row r="8103" spans="1:26" s="20" customFormat="1" x14ac:dyDescent="0.2">
      <c r="A8103" s="43"/>
      <c r="B8103" s="48"/>
      <c r="C8103" s="49"/>
      <c r="D8103" s="49"/>
      <c r="E8103" s="50"/>
      <c r="F8103" s="43"/>
      <c r="G8103" s="43"/>
      <c r="H8103" s="45"/>
      <c r="I8103" s="23"/>
      <c r="N8103" s="54"/>
      <c r="Y8103" s="53"/>
      <c r="Z8103" s="62"/>
    </row>
    <row r="8104" spans="1:26" s="20" customFormat="1" x14ac:dyDescent="0.2">
      <c r="A8104" s="43"/>
      <c r="B8104" s="48"/>
      <c r="C8104" s="49"/>
      <c r="D8104" s="49"/>
      <c r="E8104" s="50"/>
      <c r="F8104" s="43"/>
      <c r="G8104" s="43"/>
      <c r="H8104" s="45"/>
      <c r="I8104" s="23"/>
      <c r="N8104" s="54"/>
      <c r="Y8104" s="53"/>
      <c r="Z8104" s="62"/>
    </row>
    <row r="8105" spans="1:26" s="20" customFormat="1" x14ac:dyDescent="0.2">
      <c r="A8105" s="43"/>
      <c r="B8105" s="48"/>
      <c r="C8105" s="49"/>
      <c r="D8105" s="49"/>
      <c r="E8105" s="50"/>
      <c r="F8105" s="43"/>
      <c r="G8105" s="43"/>
      <c r="H8105" s="45"/>
      <c r="I8105" s="23"/>
      <c r="N8105" s="54"/>
      <c r="Y8105" s="53"/>
      <c r="Z8105" s="62"/>
    </row>
    <row r="8106" spans="1:26" s="20" customFormat="1" x14ac:dyDescent="0.2">
      <c r="A8106" s="43"/>
      <c r="B8106" s="48"/>
      <c r="C8106" s="49"/>
      <c r="D8106" s="49"/>
      <c r="E8106" s="50"/>
      <c r="F8106" s="43"/>
      <c r="G8106" s="43"/>
      <c r="H8106" s="45"/>
      <c r="I8106" s="23"/>
      <c r="N8106" s="54"/>
      <c r="Y8106" s="53"/>
      <c r="Z8106" s="62"/>
    </row>
    <row r="8107" spans="1:26" s="20" customFormat="1" x14ac:dyDescent="0.2">
      <c r="A8107" s="43"/>
      <c r="B8107" s="48"/>
      <c r="C8107" s="49"/>
      <c r="D8107" s="49"/>
      <c r="E8107" s="50"/>
      <c r="F8107" s="43"/>
      <c r="G8107" s="43"/>
      <c r="H8107" s="45"/>
      <c r="I8107" s="23"/>
      <c r="N8107" s="54"/>
      <c r="Y8107" s="53"/>
      <c r="Z8107" s="62"/>
    </row>
    <row r="8108" spans="1:26" s="20" customFormat="1" x14ac:dyDescent="0.2">
      <c r="A8108" s="43"/>
      <c r="B8108" s="48"/>
      <c r="C8108" s="49"/>
      <c r="D8108" s="49"/>
      <c r="E8108" s="50"/>
      <c r="F8108" s="43"/>
      <c r="G8108" s="43"/>
      <c r="H8108" s="45"/>
      <c r="I8108" s="23"/>
      <c r="N8108" s="54"/>
      <c r="Y8108" s="53"/>
      <c r="Z8108" s="62"/>
    </row>
    <row r="8109" spans="1:26" s="20" customFormat="1" x14ac:dyDescent="0.2">
      <c r="A8109" s="43"/>
      <c r="B8109" s="48"/>
      <c r="C8109" s="49"/>
      <c r="D8109" s="49"/>
      <c r="E8109" s="50"/>
      <c r="F8109" s="43"/>
      <c r="G8109" s="43"/>
      <c r="H8109" s="45"/>
      <c r="I8109" s="23"/>
      <c r="N8109" s="54"/>
      <c r="Y8109" s="53"/>
      <c r="Z8109" s="62"/>
    </row>
    <row r="8110" spans="1:26" s="20" customFormat="1" x14ac:dyDescent="0.2">
      <c r="A8110" s="43"/>
      <c r="B8110" s="48"/>
      <c r="C8110" s="49"/>
      <c r="D8110" s="49"/>
      <c r="E8110" s="50"/>
      <c r="F8110" s="43"/>
      <c r="G8110" s="43"/>
      <c r="H8110" s="45"/>
      <c r="I8110" s="23"/>
      <c r="N8110" s="54"/>
      <c r="Y8110" s="53"/>
      <c r="Z8110" s="62"/>
    </row>
    <row r="8111" spans="1:26" s="20" customFormat="1" x14ac:dyDescent="0.2">
      <c r="A8111" s="43"/>
      <c r="B8111" s="48"/>
      <c r="C8111" s="49"/>
      <c r="D8111" s="49"/>
      <c r="E8111" s="50"/>
      <c r="F8111" s="43"/>
      <c r="G8111" s="43"/>
      <c r="H8111" s="45"/>
      <c r="I8111" s="23"/>
      <c r="N8111" s="54"/>
      <c r="Y8111" s="53"/>
      <c r="Z8111" s="62"/>
    </row>
    <row r="8112" spans="1:26" s="20" customFormat="1" x14ac:dyDescent="0.2">
      <c r="A8112" s="43"/>
      <c r="B8112" s="48"/>
      <c r="C8112" s="49"/>
      <c r="D8112" s="49"/>
      <c r="E8112" s="50"/>
      <c r="F8112" s="43"/>
      <c r="G8112" s="43"/>
      <c r="H8112" s="45"/>
      <c r="I8112" s="23"/>
      <c r="N8112" s="54"/>
      <c r="Y8112" s="53"/>
      <c r="Z8112" s="62"/>
    </row>
    <row r="8113" spans="1:26" s="20" customFormat="1" x14ac:dyDescent="0.2">
      <c r="A8113" s="43"/>
      <c r="B8113" s="48"/>
      <c r="C8113" s="49"/>
      <c r="D8113" s="49"/>
      <c r="E8113" s="50"/>
      <c r="F8113" s="43"/>
      <c r="G8113" s="43"/>
      <c r="H8113" s="45"/>
      <c r="I8113" s="23"/>
      <c r="N8113" s="54"/>
      <c r="Y8113" s="53"/>
      <c r="Z8113" s="62"/>
    </row>
    <row r="8114" spans="1:26" s="20" customFormat="1" x14ac:dyDescent="0.2">
      <c r="A8114" s="43"/>
      <c r="B8114" s="48"/>
      <c r="C8114" s="49"/>
      <c r="D8114" s="49"/>
      <c r="E8114" s="50"/>
      <c r="F8114" s="43"/>
      <c r="G8114" s="43"/>
      <c r="H8114" s="45"/>
      <c r="I8114" s="23"/>
      <c r="N8114" s="54"/>
      <c r="Y8114" s="53"/>
      <c r="Z8114" s="62"/>
    </row>
    <row r="8115" spans="1:26" s="20" customFormat="1" x14ac:dyDescent="0.2">
      <c r="A8115" s="43"/>
      <c r="B8115" s="48"/>
      <c r="C8115" s="49"/>
      <c r="D8115" s="49"/>
      <c r="E8115" s="50"/>
      <c r="F8115" s="43"/>
      <c r="G8115" s="43"/>
      <c r="H8115" s="45"/>
      <c r="I8115" s="23"/>
      <c r="N8115" s="54"/>
      <c r="Y8115" s="53"/>
      <c r="Z8115" s="62"/>
    </row>
    <row r="8116" spans="1:26" s="20" customFormat="1" x14ac:dyDescent="0.2">
      <c r="A8116" s="43"/>
      <c r="B8116" s="48"/>
      <c r="C8116" s="49"/>
      <c r="D8116" s="49"/>
      <c r="E8116" s="50"/>
      <c r="F8116" s="43"/>
      <c r="G8116" s="43"/>
      <c r="H8116" s="45"/>
      <c r="I8116" s="23"/>
      <c r="N8116" s="54"/>
      <c r="Y8116" s="53"/>
      <c r="Z8116" s="62"/>
    </row>
    <row r="8117" spans="1:26" s="20" customFormat="1" x14ac:dyDescent="0.2">
      <c r="A8117" s="43"/>
      <c r="B8117" s="48"/>
      <c r="C8117" s="49"/>
      <c r="D8117" s="49"/>
      <c r="E8117" s="50"/>
      <c r="F8117" s="43"/>
      <c r="G8117" s="43"/>
      <c r="H8117" s="45"/>
      <c r="I8117" s="23"/>
      <c r="N8117" s="54"/>
      <c r="Y8117" s="53"/>
      <c r="Z8117" s="62"/>
    </row>
    <row r="8118" spans="1:26" s="20" customFormat="1" x14ac:dyDescent="0.2">
      <c r="A8118" s="43"/>
      <c r="B8118" s="48"/>
      <c r="C8118" s="49"/>
      <c r="D8118" s="49"/>
      <c r="E8118" s="50"/>
      <c r="F8118" s="43"/>
      <c r="G8118" s="43"/>
      <c r="H8118" s="45"/>
      <c r="I8118" s="23"/>
      <c r="N8118" s="54"/>
      <c r="Y8118" s="53"/>
      <c r="Z8118" s="62"/>
    </row>
    <row r="8119" spans="1:26" s="20" customFormat="1" x14ac:dyDescent="0.2">
      <c r="A8119" s="43"/>
      <c r="B8119" s="48"/>
      <c r="C8119" s="49"/>
      <c r="D8119" s="49"/>
      <c r="E8119" s="50"/>
      <c r="F8119" s="43"/>
      <c r="G8119" s="43"/>
      <c r="H8119" s="45"/>
      <c r="I8119" s="23"/>
      <c r="N8119" s="54"/>
      <c r="Y8119" s="53"/>
      <c r="Z8119" s="62"/>
    </row>
    <row r="8120" spans="1:26" s="20" customFormat="1" x14ac:dyDescent="0.2">
      <c r="A8120" s="43"/>
      <c r="B8120" s="48"/>
      <c r="C8120" s="49"/>
      <c r="D8120" s="49"/>
      <c r="E8120" s="50"/>
      <c r="F8120" s="43"/>
      <c r="G8120" s="43"/>
      <c r="H8120" s="45"/>
      <c r="I8120" s="23"/>
      <c r="N8120" s="54"/>
      <c r="Y8120" s="53"/>
      <c r="Z8120" s="62"/>
    </row>
    <row r="8121" spans="1:26" s="20" customFormat="1" x14ac:dyDescent="0.2">
      <c r="A8121" s="43"/>
      <c r="B8121" s="48"/>
      <c r="C8121" s="49"/>
      <c r="D8121" s="49"/>
      <c r="E8121" s="50"/>
      <c r="F8121" s="43"/>
      <c r="G8121" s="43"/>
      <c r="H8121" s="45"/>
      <c r="I8121" s="23"/>
      <c r="N8121" s="54"/>
      <c r="Y8121" s="53"/>
      <c r="Z8121" s="62"/>
    </row>
    <row r="8122" spans="1:26" s="20" customFormat="1" x14ac:dyDescent="0.2">
      <c r="A8122" s="43"/>
      <c r="B8122" s="48"/>
      <c r="C8122" s="49"/>
      <c r="D8122" s="49"/>
      <c r="E8122" s="50"/>
      <c r="F8122" s="43"/>
      <c r="G8122" s="43"/>
      <c r="H8122" s="45"/>
      <c r="I8122" s="23"/>
      <c r="N8122" s="54"/>
      <c r="Y8122" s="53"/>
      <c r="Z8122" s="62"/>
    </row>
    <row r="8123" spans="1:26" s="20" customFormat="1" x14ac:dyDescent="0.2">
      <c r="A8123" s="43"/>
      <c r="B8123" s="48"/>
      <c r="C8123" s="49"/>
      <c r="D8123" s="49"/>
      <c r="E8123" s="50"/>
      <c r="F8123" s="43"/>
      <c r="G8123" s="43"/>
      <c r="H8123" s="45"/>
      <c r="I8123" s="23"/>
      <c r="N8123" s="54"/>
      <c r="Y8123" s="53"/>
      <c r="Z8123" s="62"/>
    </row>
    <row r="8124" spans="1:26" s="20" customFormat="1" x14ac:dyDescent="0.2">
      <c r="A8124" s="43"/>
      <c r="B8124" s="48"/>
      <c r="C8124" s="49"/>
      <c r="D8124" s="49"/>
      <c r="E8124" s="50"/>
      <c r="F8124" s="43"/>
      <c r="G8124" s="43"/>
      <c r="H8124" s="45"/>
      <c r="I8124" s="23"/>
      <c r="N8124" s="54"/>
      <c r="Y8124" s="53"/>
      <c r="Z8124" s="62"/>
    </row>
    <row r="8125" spans="1:26" s="20" customFormat="1" x14ac:dyDescent="0.2">
      <c r="A8125" s="43"/>
      <c r="B8125" s="48"/>
      <c r="C8125" s="49"/>
      <c r="D8125" s="49"/>
      <c r="E8125" s="50"/>
      <c r="F8125" s="43"/>
      <c r="G8125" s="43"/>
      <c r="H8125" s="45"/>
      <c r="I8125" s="23"/>
      <c r="N8125" s="54"/>
      <c r="Y8125" s="53"/>
      <c r="Z8125" s="62"/>
    </row>
    <row r="8126" spans="1:26" s="20" customFormat="1" x14ac:dyDescent="0.2">
      <c r="A8126" s="43"/>
      <c r="B8126" s="48"/>
      <c r="C8126" s="49"/>
      <c r="D8126" s="49"/>
      <c r="E8126" s="50"/>
      <c r="F8126" s="43"/>
      <c r="G8126" s="43"/>
      <c r="H8126" s="45"/>
      <c r="I8126" s="23"/>
      <c r="N8126" s="54"/>
      <c r="Y8126" s="53"/>
      <c r="Z8126" s="62"/>
    </row>
    <row r="8127" spans="1:26" s="20" customFormat="1" x14ac:dyDescent="0.2">
      <c r="A8127" s="43"/>
      <c r="B8127" s="48"/>
      <c r="C8127" s="49"/>
      <c r="D8127" s="49"/>
      <c r="E8127" s="50"/>
      <c r="F8127" s="43"/>
      <c r="G8127" s="43"/>
      <c r="H8127" s="45"/>
      <c r="I8127" s="23"/>
      <c r="N8127" s="54"/>
      <c r="Y8127" s="53"/>
      <c r="Z8127" s="62"/>
    </row>
    <row r="8128" spans="1:26" s="20" customFormat="1" x14ac:dyDescent="0.2">
      <c r="A8128" s="43"/>
      <c r="B8128" s="48"/>
      <c r="C8128" s="49"/>
      <c r="D8128" s="49"/>
      <c r="E8128" s="50"/>
      <c r="F8128" s="43"/>
      <c r="G8128" s="43"/>
      <c r="H8128" s="45"/>
      <c r="I8128" s="23"/>
      <c r="N8128" s="54"/>
      <c r="Y8128" s="53"/>
      <c r="Z8128" s="62"/>
    </row>
    <row r="8129" spans="1:26" s="20" customFormat="1" x14ac:dyDescent="0.2">
      <c r="A8129" s="43"/>
      <c r="B8129" s="48"/>
      <c r="C8129" s="49"/>
      <c r="D8129" s="49"/>
      <c r="E8129" s="50"/>
      <c r="F8129" s="43"/>
      <c r="G8129" s="43"/>
      <c r="H8129" s="45"/>
      <c r="I8129" s="23"/>
      <c r="N8129" s="54"/>
      <c r="Y8129" s="53"/>
      <c r="Z8129" s="62"/>
    </row>
    <row r="8130" spans="1:26" s="20" customFormat="1" x14ac:dyDescent="0.2">
      <c r="A8130" s="43"/>
      <c r="B8130" s="48"/>
      <c r="C8130" s="49"/>
      <c r="D8130" s="49"/>
      <c r="E8130" s="50"/>
      <c r="F8130" s="43"/>
      <c r="G8130" s="43"/>
      <c r="H8130" s="45"/>
      <c r="I8130" s="23"/>
      <c r="N8130" s="54"/>
      <c r="Y8130" s="53"/>
      <c r="Z8130" s="62"/>
    </row>
    <row r="8131" spans="1:26" s="20" customFormat="1" x14ac:dyDescent="0.2">
      <c r="A8131" s="43"/>
      <c r="B8131" s="48"/>
      <c r="C8131" s="49"/>
      <c r="D8131" s="49"/>
      <c r="E8131" s="50"/>
      <c r="F8131" s="43"/>
      <c r="G8131" s="43"/>
      <c r="H8131" s="45"/>
      <c r="I8131" s="23"/>
      <c r="N8131" s="54"/>
      <c r="Y8131" s="53"/>
      <c r="Z8131" s="62"/>
    </row>
    <row r="8132" spans="1:26" s="20" customFormat="1" x14ac:dyDescent="0.2">
      <c r="A8132" s="43"/>
      <c r="B8132" s="48"/>
      <c r="C8132" s="49"/>
      <c r="D8132" s="49"/>
      <c r="E8132" s="50"/>
      <c r="F8132" s="43"/>
      <c r="G8132" s="43"/>
      <c r="H8132" s="45"/>
      <c r="I8132" s="23"/>
      <c r="N8132" s="54"/>
      <c r="Y8132" s="53"/>
      <c r="Z8132" s="62"/>
    </row>
    <row r="8133" spans="1:26" s="20" customFormat="1" x14ac:dyDescent="0.2">
      <c r="A8133" s="43"/>
      <c r="B8133" s="48"/>
      <c r="C8133" s="49"/>
      <c r="D8133" s="49"/>
      <c r="E8133" s="50"/>
      <c r="F8133" s="43"/>
      <c r="G8133" s="43"/>
      <c r="H8133" s="45"/>
      <c r="I8133" s="23"/>
      <c r="N8133" s="54"/>
      <c r="Y8133" s="53"/>
      <c r="Z8133" s="62"/>
    </row>
    <row r="8134" spans="1:26" s="20" customFormat="1" x14ac:dyDescent="0.2">
      <c r="A8134" s="43"/>
      <c r="B8134" s="48"/>
      <c r="C8134" s="49"/>
      <c r="D8134" s="49"/>
      <c r="E8134" s="50"/>
      <c r="F8134" s="43"/>
      <c r="G8134" s="43"/>
      <c r="H8134" s="45"/>
      <c r="I8134" s="23"/>
      <c r="N8134" s="54"/>
      <c r="Y8134" s="53"/>
      <c r="Z8134" s="62"/>
    </row>
    <row r="8135" spans="1:26" s="20" customFormat="1" x14ac:dyDescent="0.2">
      <c r="A8135" s="43"/>
      <c r="B8135" s="48"/>
      <c r="C8135" s="49"/>
      <c r="D8135" s="49"/>
      <c r="E8135" s="50"/>
      <c r="F8135" s="43"/>
      <c r="G8135" s="43"/>
      <c r="H8135" s="45"/>
      <c r="I8135" s="23"/>
      <c r="N8135" s="54"/>
      <c r="Y8135" s="53"/>
      <c r="Z8135" s="62"/>
    </row>
    <row r="8136" spans="1:26" s="20" customFormat="1" x14ac:dyDescent="0.2">
      <c r="A8136" s="43"/>
      <c r="B8136" s="48"/>
      <c r="C8136" s="49"/>
      <c r="D8136" s="49"/>
      <c r="E8136" s="50"/>
      <c r="F8136" s="43"/>
      <c r="G8136" s="43"/>
      <c r="H8136" s="45"/>
      <c r="I8136" s="23"/>
      <c r="N8136" s="54"/>
      <c r="Y8136" s="53"/>
      <c r="Z8136" s="62"/>
    </row>
    <row r="8137" spans="1:26" s="20" customFormat="1" x14ac:dyDescent="0.2">
      <c r="A8137" s="43"/>
      <c r="B8137" s="48"/>
      <c r="C8137" s="49"/>
      <c r="D8137" s="49"/>
      <c r="E8137" s="50"/>
      <c r="F8137" s="43"/>
      <c r="G8137" s="43"/>
      <c r="H8137" s="45"/>
      <c r="I8137" s="23"/>
      <c r="N8137" s="54"/>
      <c r="Y8137" s="53"/>
      <c r="Z8137" s="62"/>
    </row>
    <row r="8138" spans="1:26" s="20" customFormat="1" x14ac:dyDescent="0.2">
      <c r="A8138" s="43"/>
      <c r="B8138" s="48"/>
      <c r="C8138" s="49"/>
      <c r="D8138" s="49"/>
      <c r="E8138" s="50"/>
      <c r="F8138" s="43"/>
      <c r="G8138" s="43"/>
      <c r="H8138" s="45"/>
      <c r="I8138" s="23"/>
      <c r="N8138" s="54"/>
      <c r="Y8138" s="53"/>
      <c r="Z8138" s="62"/>
    </row>
    <row r="8139" spans="1:26" s="20" customFormat="1" x14ac:dyDescent="0.2">
      <c r="A8139" s="43"/>
      <c r="B8139" s="48"/>
      <c r="C8139" s="49"/>
      <c r="D8139" s="49"/>
      <c r="E8139" s="50"/>
      <c r="F8139" s="43"/>
      <c r="G8139" s="43"/>
      <c r="H8139" s="45"/>
      <c r="I8139" s="23"/>
      <c r="N8139" s="54"/>
      <c r="Y8139" s="53"/>
      <c r="Z8139" s="62"/>
    </row>
    <row r="8140" spans="1:26" s="20" customFormat="1" x14ac:dyDescent="0.2">
      <c r="A8140" s="43"/>
      <c r="B8140" s="48"/>
      <c r="C8140" s="49"/>
      <c r="D8140" s="49"/>
      <c r="E8140" s="50"/>
      <c r="F8140" s="43"/>
      <c r="G8140" s="43"/>
      <c r="H8140" s="45"/>
      <c r="I8140" s="23"/>
      <c r="N8140" s="54"/>
      <c r="Y8140" s="53"/>
      <c r="Z8140" s="62"/>
    </row>
    <row r="8141" spans="1:26" s="20" customFormat="1" x14ac:dyDescent="0.2">
      <c r="A8141" s="43"/>
      <c r="B8141" s="48"/>
      <c r="C8141" s="49"/>
      <c r="D8141" s="49"/>
      <c r="E8141" s="50"/>
      <c r="F8141" s="43"/>
      <c r="G8141" s="43"/>
      <c r="H8141" s="45"/>
      <c r="I8141" s="23"/>
      <c r="N8141" s="54"/>
      <c r="Y8141" s="53"/>
      <c r="Z8141" s="62"/>
    </row>
    <row r="8142" spans="1:26" s="20" customFormat="1" x14ac:dyDescent="0.2">
      <c r="A8142" s="43"/>
      <c r="B8142" s="48"/>
      <c r="C8142" s="49"/>
      <c r="D8142" s="49"/>
      <c r="E8142" s="50"/>
      <c r="F8142" s="43"/>
      <c r="G8142" s="43"/>
      <c r="H8142" s="45"/>
      <c r="I8142" s="23"/>
      <c r="N8142" s="54"/>
      <c r="Y8142" s="53"/>
      <c r="Z8142" s="62"/>
    </row>
    <row r="8143" spans="1:26" s="20" customFormat="1" x14ac:dyDescent="0.2">
      <c r="A8143" s="43"/>
      <c r="B8143" s="48"/>
      <c r="C8143" s="49"/>
      <c r="D8143" s="49"/>
      <c r="E8143" s="50"/>
      <c r="F8143" s="43"/>
      <c r="G8143" s="43"/>
      <c r="H8143" s="45"/>
      <c r="I8143" s="23"/>
      <c r="N8143" s="54"/>
      <c r="Y8143" s="53"/>
      <c r="Z8143" s="62"/>
    </row>
    <row r="8144" spans="1:26" s="20" customFormat="1" x14ac:dyDescent="0.2">
      <c r="A8144" s="43"/>
      <c r="B8144" s="48"/>
      <c r="C8144" s="49"/>
      <c r="D8144" s="49"/>
      <c r="E8144" s="50"/>
      <c r="F8144" s="43"/>
      <c r="G8144" s="43"/>
      <c r="H8144" s="45"/>
      <c r="I8144" s="23"/>
      <c r="N8144" s="54"/>
      <c r="Y8144" s="53"/>
      <c r="Z8144" s="62"/>
    </row>
    <row r="8145" spans="1:26" s="20" customFormat="1" x14ac:dyDescent="0.2">
      <c r="A8145" s="43"/>
      <c r="B8145" s="48"/>
      <c r="C8145" s="49"/>
      <c r="D8145" s="49"/>
      <c r="E8145" s="50"/>
      <c r="F8145" s="43"/>
      <c r="G8145" s="43"/>
      <c r="H8145" s="45"/>
      <c r="I8145" s="23"/>
      <c r="N8145" s="54"/>
      <c r="Y8145" s="53"/>
      <c r="Z8145" s="62"/>
    </row>
    <row r="8146" spans="1:26" s="20" customFormat="1" x14ac:dyDescent="0.2">
      <c r="A8146" s="43"/>
      <c r="B8146" s="48"/>
      <c r="C8146" s="49"/>
      <c r="D8146" s="49"/>
      <c r="E8146" s="50"/>
      <c r="F8146" s="43"/>
      <c r="G8146" s="43"/>
      <c r="H8146" s="45"/>
      <c r="I8146" s="23"/>
      <c r="N8146" s="54"/>
      <c r="Y8146" s="53"/>
      <c r="Z8146" s="62"/>
    </row>
    <row r="8147" spans="1:26" s="20" customFormat="1" x14ac:dyDescent="0.2">
      <c r="A8147" s="43"/>
      <c r="B8147" s="48"/>
      <c r="C8147" s="49"/>
      <c r="D8147" s="49"/>
      <c r="E8147" s="50"/>
      <c r="F8147" s="43"/>
      <c r="G8147" s="43"/>
      <c r="H8147" s="45"/>
      <c r="I8147" s="23"/>
      <c r="N8147" s="54"/>
      <c r="Y8147" s="53"/>
      <c r="Z8147" s="62"/>
    </row>
    <row r="8148" spans="1:26" s="20" customFormat="1" x14ac:dyDescent="0.2">
      <c r="A8148" s="43"/>
      <c r="B8148" s="48"/>
      <c r="C8148" s="49"/>
      <c r="D8148" s="49"/>
      <c r="E8148" s="50"/>
      <c r="F8148" s="43"/>
      <c r="G8148" s="43"/>
      <c r="H8148" s="45"/>
      <c r="I8148" s="23"/>
      <c r="N8148" s="54"/>
      <c r="Y8148" s="53"/>
      <c r="Z8148" s="62"/>
    </row>
    <row r="8149" spans="1:26" s="20" customFormat="1" x14ac:dyDescent="0.2">
      <c r="A8149" s="43"/>
      <c r="B8149" s="48"/>
      <c r="C8149" s="49"/>
      <c r="D8149" s="49"/>
      <c r="E8149" s="50"/>
      <c r="F8149" s="43"/>
      <c r="G8149" s="43"/>
      <c r="H8149" s="45"/>
      <c r="I8149" s="23"/>
      <c r="N8149" s="54"/>
      <c r="Y8149" s="53"/>
      <c r="Z8149" s="62"/>
    </row>
    <row r="8150" spans="1:26" s="20" customFormat="1" x14ac:dyDescent="0.2">
      <c r="A8150" s="43"/>
      <c r="B8150" s="48"/>
      <c r="C8150" s="49"/>
      <c r="D8150" s="49"/>
      <c r="E8150" s="50"/>
      <c r="F8150" s="43"/>
      <c r="G8150" s="43"/>
      <c r="H8150" s="45"/>
      <c r="I8150" s="23"/>
      <c r="N8150" s="54"/>
      <c r="Y8150" s="53"/>
      <c r="Z8150" s="62"/>
    </row>
    <row r="8151" spans="1:26" s="20" customFormat="1" x14ac:dyDescent="0.2">
      <c r="A8151" s="43"/>
      <c r="B8151" s="48"/>
      <c r="C8151" s="49"/>
      <c r="D8151" s="49"/>
      <c r="E8151" s="50"/>
      <c r="F8151" s="43"/>
      <c r="G8151" s="43"/>
      <c r="H8151" s="45"/>
      <c r="I8151" s="23"/>
      <c r="N8151" s="54"/>
      <c r="Y8151" s="53"/>
      <c r="Z8151" s="62"/>
    </row>
    <row r="8152" spans="1:26" s="20" customFormat="1" x14ac:dyDescent="0.2">
      <c r="A8152" s="43"/>
      <c r="B8152" s="48"/>
      <c r="C8152" s="49"/>
      <c r="D8152" s="49"/>
      <c r="E8152" s="50"/>
      <c r="F8152" s="43"/>
      <c r="G8152" s="43"/>
      <c r="H8152" s="45"/>
      <c r="I8152" s="23"/>
      <c r="N8152" s="54"/>
      <c r="Y8152" s="53"/>
      <c r="Z8152" s="62"/>
    </row>
    <row r="8153" spans="1:26" s="20" customFormat="1" x14ac:dyDescent="0.2">
      <c r="A8153" s="43"/>
      <c r="B8153" s="48"/>
      <c r="C8153" s="49"/>
      <c r="D8153" s="49"/>
      <c r="E8153" s="50"/>
      <c r="F8153" s="43"/>
      <c r="G8153" s="43"/>
      <c r="H8153" s="45"/>
      <c r="I8153" s="23"/>
      <c r="N8153" s="54"/>
      <c r="Y8153" s="53"/>
      <c r="Z8153" s="62"/>
    </row>
    <row r="8154" spans="1:26" s="20" customFormat="1" x14ac:dyDescent="0.2">
      <c r="A8154" s="43"/>
      <c r="B8154" s="48"/>
      <c r="C8154" s="49"/>
      <c r="D8154" s="49"/>
      <c r="E8154" s="50"/>
      <c r="F8154" s="43"/>
      <c r="G8154" s="43"/>
      <c r="H8154" s="45"/>
      <c r="I8154" s="23"/>
      <c r="N8154" s="54"/>
      <c r="Y8154" s="53"/>
      <c r="Z8154" s="62"/>
    </row>
    <row r="8155" spans="1:26" s="20" customFormat="1" x14ac:dyDescent="0.2">
      <c r="A8155" s="43"/>
      <c r="B8155" s="48"/>
      <c r="C8155" s="49"/>
      <c r="D8155" s="49"/>
      <c r="E8155" s="50"/>
      <c r="F8155" s="43"/>
      <c r="G8155" s="43"/>
      <c r="H8155" s="45"/>
      <c r="I8155" s="23"/>
      <c r="N8155" s="54"/>
      <c r="Y8155" s="53"/>
      <c r="Z8155" s="62"/>
    </row>
    <row r="8156" spans="1:26" s="20" customFormat="1" x14ac:dyDescent="0.2">
      <c r="A8156" s="43"/>
      <c r="B8156" s="48"/>
      <c r="C8156" s="49"/>
      <c r="D8156" s="49"/>
      <c r="E8156" s="50"/>
      <c r="F8156" s="43"/>
      <c r="G8156" s="43"/>
      <c r="H8156" s="45"/>
      <c r="I8156" s="23"/>
      <c r="N8156" s="54"/>
      <c r="Y8156" s="53"/>
      <c r="Z8156" s="62"/>
    </row>
    <row r="8157" spans="1:26" s="20" customFormat="1" x14ac:dyDescent="0.2">
      <c r="A8157" s="43"/>
      <c r="B8157" s="48"/>
      <c r="C8157" s="49"/>
      <c r="D8157" s="49"/>
      <c r="E8157" s="50"/>
      <c r="F8157" s="43"/>
      <c r="G8157" s="43"/>
      <c r="H8157" s="45"/>
      <c r="I8157" s="23"/>
      <c r="N8157" s="54"/>
      <c r="Y8157" s="53"/>
      <c r="Z8157" s="62"/>
    </row>
    <row r="8158" spans="1:26" s="20" customFormat="1" x14ac:dyDescent="0.2">
      <c r="A8158" s="43"/>
      <c r="B8158" s="48"/>
      <c r="C8158" s="49"/>
      <c r="D8158" s="49"/>
      <c r="E8158" s="50"/>
      <c r="F8158" s="43"/>
      <c r="G8158" s="43"/>
      <c r="H8158" s="45"/>
      <c r="I8158" s="23"/>
      <c r="N8158" s="54"/>
      <c r="Y8158" s="53"/>
      <c r="Z8158" s="62"/>
    </row>
    <row r="8159" spans="1:26" s="20" customFormat="1" x14ac:dyDescent="0.2">
      <c r="A8159" s="43"/>
      <c r="B8159" s="48"/>
      <c r="C8159" s="49"/>
      <c r="D8159" s="49"/>
      <c r="E8159" s="50"/>
      <c r="F8159" s="43"/>
      <c r="G8159" s="43"/>
      <c r="H8159" s="45"/>
      <c r="I8159" s="23"/>
      <c r="N8159" s="54"/>
      <c r="Y8159" s="53"/>
      <c r="Z8159" s="62"/>
    </row>
    <row r="8160" spans="1:26" s="20" customFormat="1" x14ac:dyDescent="0.2">
      <c r="A8160" s="43"/>
      <c r="B8160" s="48"/>
      <c r="C8160" s="49"/>
      <c r="D8160" s="49"/>
      <c r="E8160" s="50"/>
      <c r="F8160" s="43"/>
      <c r="G8160" s="43"/>
      <c r="H8160" s="45"/>
      <c r="I8160" s="23"/>
      <c r="N8160" s="54"/>
      <c r="Y8160" s="53"/>
      <c r="Z8160" s="62"/>
    </row>
    <row r="8161" spans="1:26" s="20" customFormat="1" x14ac:dyDescent="0.2">
      <c r="A8161" s="43"/>
      <c r="B8161" s="48"/>
      <c r="C8161" s="49"/>
      <c r="D8161" s="49"/>
      <c r="E8161" s="50"/>
      <c r="F8161" s="43"/>
      <c r="G8161" s="43"/>
      <c r="H8161" s="45"/>
      <c r="I8161" s="23"/>
      <c r="N8161" s="54"/>
      <c r="Y8161" s="53"/>
      <c r="Z8161" s="62"/>
    </row>
    <row r="8162" spans="1:26" s="20" customFormat="1" x14ac:dyDescent="0.2">
      <c r="A8162" s="43"/>
      <c r="B8162" s="48"/>
      <c r="C8162" s="49"/>
      <c r="D8162" s="49"/>
      <c r="E8162" s="50"/>
      <c r="F8162" s="43"/>
      <c r="G8162" s="43"/>
      <c r="H8162" s="45"/>
      <c r="I8162" s="23"/>
      <c r="N8162" s="54"/>
      <c r="Y8162" s="53"/>
      <c r="Z8162" s="62"/>
    </row>
    <row r="8163" spans="1:26" s="20" customFormat="1" x14ac:dyDescent="0.2">
      <c r="A8163" s="43"/>
      <c r="B8163" s="48"/>
      <c r="C8163" s="49"/>
      <c r="D8163" s="49"/>
      <c r="E8163" s="50"/>
      <c r="F8163" s="43"/>
      <c r="G8163" s="43"/>
      <c r="H8163" s="45"/>
      <c r="I8163" s="23"/>
      <c r="N8163" s="54"/>
      <c r="Y8163" s="53"/>
      <c r="Z8163" s="62"/>
    </row>
    <row r="8164" spans="1:26" s="20" customFormat="1" x14ac:dyDescent="0.2">
      <c r="A8164" s="43"/>
      <c r="B8164" s="48"/>
      <c r="C8164" s="49"/>
      <c r="D8164" s="49"/>
      <c r="E8164" s="50"/>
      <c r="F8164" s="43"/>
      <c r="G8164" s="43"/>
      <c r="H8164" s="45"/>
      <c r="I8164" s="23"/>
      <c r="N8164" s="54"/>
      <c r="Y8164" s="53"/>
      <c r="Z8164" s="62"/>
    </row>
    <row r="8165" spans="1:26" s="20" customFormat="1" x14ac:dyDescent="0.2">
      <c r="A8165" s="43"/>
      <c r="B8165" s="48"/>
      <c r="C8165" s="49"/>
      <c r="D8165" s="49"/>
      <c r="E8165" s="50"/>
      <c r="F8165" s="43"/>
      <c r="G8165" s="43"/>
      <c r="H8165" s="45"/>
      <c r="I8165" s="23"/>
      <c r="N8165" s="54"/>
      <c r="Y8165" s="53"/>
      <c r="Z8165" s="62"/>
    </row>
    <row r="8166" spans="1:26" s="20" customFormat="1" x14ac:dyDescent="0.2">
      <c r="A8166" s="43"/>
      <c r="B8166" s="48"/>
      <c r="C8166" s="49"/>
      <c r="D8166" s="49"/>
      <c r="E8166" s="50"/>
      <c r="F8166" s="43"/>
      <c r="G8166" s="43"/>
      <c r="H8166" s="45"/>
      <c r="I8166" s="23"/>
      <c r="N8166" s="54"/>
      <c r="Y8166" s="53"/>
      <c r="Z8166" s="62"/>
    </row>
    <row r="8167" spans="1:26" s="20" customFormat="1" x14ac:dyDescent="0.2">
      <c r="A8167" s="43"/>
      <c r="B8167" s="48"/>
      <c r="C8167" s="49"/>
      <c r="D8167" s="49"/>
      <c r="E8167" s="50"/>
      <c r="F8167" s="43"/>
      <c r="G8167" s="43"/>
      <c r="H8167" s="45"/>
      <c r="I8167" s="23"/>
      <c r="N8167" s="54"/>
      <c r="Y8167" s="53"/>
      <c r="Z8167" s="62"/>
    </row>
    <row r="8168" spans="1:26" s="20" customFormat="1" x14ac:dyDescent="0.2">
      <c r="A8168" s="43"/>
      <c r="B8168" s="48"/>
      <c r="C8168" s="49"/>
      <c r="D8168" s="49"/>
      <c r="E8168" s="50"/>
      <c r="F8168" s="43"/>
      <c r="G8168" s="43"/>
      <c r="H8168" s="45"/>
      <c r="I8168" s="23"/>
      <c r="N8168" s="54"/>
      <c r="Y8168" s="53"/>
      <c r="Z8168" s="62"/>
    </row>
    <row r="8169" spans="1:26" s="20" customFormat="1" x14ac:dyDescent="0.2">
      <c r="A8169" s="43"/>
      <c r="B8169" s="48"/>
      <c r="C8169" s="49"/>
      <c r="D8169" s="49"/>
      <c r="E8169" s="50"/>
      <c r="F8169" s="43"/>
      <c r="G8169" s="43"/>
      <c r="H8169" s="45"/>
      <c r="I8169" s="23"/>
      <c r="N8169" s="54"/>
      <c r="Y8169" s="53"/>
      <c r="Z8169" s="62"/>
    </row>
    <row r="8170" spans="1:26" s="20" customFormat="1" x14ac:dyDescent="0.2">
      <c r="A8170" s="43"/>
      <c r="B8170" s="48"/>
      <c r="C8170" s="49"/>
      <c r="D8170" s="49"/>
      <c r="E8170" s="50"/>
      <c r="F8170" s="43"/>
      <c r="G8170" s="43"/>
      <c r="H8170" s="45"/>
      <c r="I8170" s="23"/>
      <c r="N8170" s="54"/>
      <c r="Y8170" s="53"/>
      <c r="Z8170" s="62"/>
    </row>
    <row r="8171" spans="1:26" s="20" customFormat="1" x14ac:dyDescent="0.2">
      <c r="A8171" s="43"/>
      <c r="B8171" s="48"/>
      <c r="C8171" s="49"/>
      <c r="D8171" s="49"/>
      <c r="E8171" s="50"/>
      <c r="F8171" s="43"/>
      <c r="G8171" s="43"/>
      <c r="H8171" s="45"/>
      <c r="I8171" s="23"/>
      <c r="N8171" s="54"/>
      <c r="Y8171" s="53"/>
      <c r="Z8171" s="62"/>
    </row>
    <row r="8172" spans="1:26" s="20" customFormat="1" x14ac:dyDescent="0.2">
      <c r="A8172" s="43"/>
      <c r="B8172" s="48"/>
      <c r="C8172" s="49"/>
      <c r="D8172" s="49"/>
      <c r="E8172" s="50"/>
      <c r="F8172" s="43"/>
      <c r="G8172" s="43"/>
      <c r="H8172" s="45"/>
      <c r="I8172" s="23"/>
      <c r="N8172" s="54"/>
      <c r="Y8172" s="53"/>
      <c r="Z8172" s="62"/>
    </row>
    <row r="8173" spans="1:26" s="20" customFormat="1" x14ac:dyDescent="0.2">
      <c r="A8173" s="43"/>
      <c r="B8173" s="48"/>
      <c r="C8173" s="49"/>
      <c r="D8173" s="49"/>
      <c r="E8173" s="50"/>
      <c r="F8173" s="43"/>
      <c r="G8173" s="43"/>
      <c r="H8173" s="45"/>
      <c r="I8173" s="23"/>
      <c r="N8173" s="54"/>
      <c r="Y8173" s="53"/>
      <c r="Z8173" s="62"/>
    </row>
    <row r="8174" spans="1:26" s="20" customFormat="1" x14ac:dyDescent="0.2">
      <c r="A8174" s="43"/>
      <c r="B8174" s="48"/>
      <c r="C8174" s="49"/>
      <c r="D8174" s="49"/>
      <c r="E8174" s="50"/>
      <c r="F8174" s="43"/>
      <c r="G8174" s="43"/>
      <c r="H8174" s="45"/>
      <c r="I8174" s="23"/>
      <c r="N8174" s="54"/>
      <c r="Y8174" s="53"/>
      <c r="Z8174" s="62"/>
    </row>
    <row r="8175" spans="1:26" s="20" customFormat="1" x14ac:dyDescent="0.2">
      <c r="A8175" s="43"/>
      <c r="B8175" s="48"/>
      <c r="C8175" s="49"/>
      <c r="D8175" s="49"/>
      <c r="E8175" s="50"/>
      <c r="F8175" s="43"/>
      <c r="G8175" s="43"/>
      <c r="H8175" s="45"/>
      <c r="I8175" s="23"/>
      <c r="N8175" s="54"/>
      <c r="Y8175" s="53"/>
      <c r="Z8175" s="62"/>
    </row>
    <row r="8176" spans="1:26" s="20" customFormat="1" x14ac:dyDescent="0.2">
      <c r="A8176" s="43"/>
      <c r="B8176" s="48"/>
      <c r="C8176" s="49"/>
      <c r="D8176" s="49"/>
      <c r="E8176" s="50"/>
      <c r="F8176" s="43"/>
      <c r="G8176" s="43"/>
      <c r="H8176" s="45"/>
      <c r="I8176" s="23"/>
      <c r="N8176" s="54"/>
      <c r="Y8176" s="53"/>
      <c r="Z8176" s="62"/>
    </row>
    <row r="8177" spans="1:26" s="20" customFormat="1" x14ac:dyDescent="0.2">
      <c r="A8177" s="43"/>
      <c r="B8177" s="48"/>
      <c r="C8177" s="49"/>
      <c r="D8177" s="49"/>
      <c r="E8177" s="50"/>
      <c r="F8177" s="43"/>
      <c r="G8177" s="43"/>
      <c r="H8177" s="45"/>
      <c r="I8177" s="23"/>
      <c r="N8177" s="54"/>
      <c r="Y8177" s="53"/>
      <c r="Z8177" s="62"/>
    </row>
    <row r="8178" spans="1:26" s="20" customFormat="1" x14ac:dyDescent="0.2">
      <c r="A8178" s="43"/>
      <c r="B8178" s="48"/>
      <c r="C8178" s="49"/>
      <c r="D8178" s="49"/>
      <c r="E8178" s="50"/>
      <c r="F8178" s="43"/>
      <c r="G8178" s="43"/>
      <c r="H8178" s="45"/>
      <c r="I8178" s="23"/>
      <c r="N8178" s="54"/>
      <c r="Y8178" s="53"/>
      <c r="Z8178" s="62"/>
    </row>
    <row r="8179" spans="1:26" s="20" customFormat="1" x14ac:dyDescent="0.2">
      <c r="A8179" s="43"/>
      <c r="B8179" s="48"/>
      <c r="C8179" s="49"/>
      <c r="D8179" s="49"/>
      <c r="E8179" s="50"/>
      <c r="F8179" s="43"/>
      <c r="G8179" s="43"/>
      <c r="H8179" s="45"/>
      <c r="I8179" s="23"/>
      <c r="N8179" s="54"/>
      <c r="Y8179" s="53"/>
      <c r="Z8179" s="62"/>
    </row>
    <row r="8180" spans="1:26" s="20" customFormat="1" x14ac:dyDescent="0.2">
      <c r="A8180" s="43"/>
      <c r="B8180" s="48"/>
      <c r="C8180" s="49"/>
      <c r="D8180" s="49"/>
      <c r="E8180" s="50"/>
      <c r="F8180" s="43"/>
      <c r="G8180" s="43"/>
      <c r="H8180" s="45"/>
      <c r="I8180" s="23"/>
      <c r="N8180" s="54"/>
      <c r="Y8180" s="53"/>
      <c r="Z8180" s="62"/>
    </row>
    <row r="8181" spans="1:26" s="20" customFormat="1" x14ac:dyDescent="0.2">
      <c r="A8181" s="43"/>
      <c r="B8181" s="48"/>
      <c r="C8181" s="49"/>
      <c r="D8181" s="49"/>
      <c r="E8181" s="50"/>
      <c r="F8181" s="43"/>
      <c r="G8181" s="43"/>
      <c r="H8181" s="45"/>
      <c r="I8181" s="23"/>
      <c r="N8181" s="54"/>
      <c r="Y8181" s="53"/>
      <c r="Z8181" s="62"/>
    </row>
    <row r="8182" spans="1:26" s="20" customFormat="1" x14ac:dyDescent="0.2">
      <c r="A8182" s="43"/>
      <c r="B8182" s="48"/>
      <c r="C8182" s="49"/>
      <c r="D8182" s="49"/>
      <c r="E8182" s="50"/>
      <c r="F8182" s="43"/>
      <c r="G8182" s="43"/>
      <c r="H8182" s="45"/>
      <c r="I8182" s="23"/>
      <c r="N8182" s="54"/>
      <c r="Y8182" s="53"/>
      <c r="Z8182" s="62"/>
    </row>
    <row r="8183" spans="1:26" s="20" customFormat="1" x14ac:dyDescent="0.2">
      <c r="A8183" s="43"/>
      <c r="B8183" s="48"/>
      <c r="C8183" s="49"/>
      <c r="D8183" s="49"/>
      <c r="E8183" s="50"/>
      <c r="F8183" s="43"/>
      <c r="G8183" s="43"/>
      <c r="H8183" s="45"/>
      <c r="I8183" s="23"/>
      <c r="N8183" s="54"/>
      <c r="Y8183" s="53"/>
      <c r="Z8183" s="62"/>
    </row>
    <row r="8184" spans="1:26" s="20" customFormat="1" x14ac:dyDescent="0.2">
      <c r="A8184" s="43"/>
      <c r="B8184" s="48"/>
      <c r="C8184" s="49"/>
      <c r="D8184" s="49"/>
      <c r="E8184" s="50"/>
      <c r="F8184" s="43"/>
      <c r="G8184" s="43"/>
      <c r="H8184" s="45"/>
      <c r="I8184" s="23"/>
      <c r="N8184" s="54"/>
      <c r="Y8184" s="53"/>
      <c r="Z8184" s="62"/>
    </row>
    <row r="8185" spans="1:26" s="20" customFormat="1" x14ac:dyDescent="0.2">
      <c r="A8185" s="43"/>
      <c r="B8185" s="48"/>
      <c r="C8185" s="49"/>
      <c r="D8185" s="49"/>
      <c r="E8185" s="50"/>
      <c r="F8185" s="43"/>
      <c r="G8185" s="43"/>
      <c r="H8185" s="45"/>
      <c r="I8185" s="23"/>
      <c r="N8185" s="54"/>
      <c r="Y8185" s="53"/>
      <c r="Z8185" s="62"/>
    </row>
    <row r="8186" spans="1:26" s="20" customFormat="1" x14ac:dyDescent="0.2">
      <c r="A8186" s="43"/>
      <c r="B8186" s="48"/>
      <c r="C8186" s="49"/>
      <c r="D8186" s="49"/>
      <c r="E8186" s="50"/>
      <c r="F8186" s="43"/>
      <c r="G8186" s="43"/>
      <c r="H8186" s="45"/>
      <c r="I8186" s="23"/>
      <c r="N8186" s="54"/>
      <c r="Y8186" s="53"/>
      <c r="Z8186" s="62"/>
    </row>
    <row r="8187" spans="1:26" s="20" customFormat="1" x14ac:dyDescent="0.2">
      <c r="A8187" s="43"/>
      <c r="B8187" s="48"/>
      <c r="C8187" s="49"/>
      <c r="D8187" s="49"/>
      <c r="E8187" s="50"/>
      <c r="F8187" s="43"/>
      <c r="G8187" s="43"/>
      <c r="H8187" s="45"/>
      <c r="I8187" s="23"/>
      <c r="N8187" s="54"/>
      <c r="Y8187" s="53"/>
      <c r="Z8187" s="62"/>
    </row>
    <row r="8188" spans="1:26" s="20" customFormat="1" x14ac:dyDescent="0.2">
      <c r="A8188" s="43"/>
      <c r="B8188" s="48"/>
      <c r="C8188" s="49"/>
      <c r="D8188" s="49"/>
      <c r="E8188" s="50"/>
      <c r="F8188" s="43"/>
      <c r="G8188" s="43"/>
      <c r="H8188" s="45"/>
      <c r="I8188" s="23"/>
      <c r="N8188" s="54"/>
      <c r="Y8188" s="53"/>
      <c r="Z8188" s="62"/>
    </row>
    <row r="8189" spans="1:26" s="20" customFormat="1" x14ac:dyDescent="0.2">
      <c r="A8189" s="43"/>
      <c r="B8189" s="48"/>
      <c r="C8189" s="49"/>
      <c r="D8189" s="49"/>
      <c r="E8189" s="50"/>
      <c r="F8189" s="43"/>
      <c r="G8189" s="43"/>
      <c r="H8189" s="45"/>
      <c r="I8189" s="23"/>
      <c r="N8189" s="54"/>
      <c r="Y8189" s="53"/>
      <c r="Z8189" s="62"/>
    </row>
    <row r="8190" spans="1:26" s="20" customFormat="1" x14ac:dyDescent="0.2">
      <c r="A8190" s="43"/>
      <c r="B8190" s="48"/>
      <c r="C8190" s="49"/>
      <c r="D8190" s="49"/>
      <c r="E8190" s="50"/>
      <c r="F8190" s="43"/>
      <c r="G8190" s="43"/>
      <c r="H8190" s="45"/>
      <c r="I8190" s="23"/>
      <c r="N8190" s="54"/>
      <c r="Y8190" s="53"/>
      <c r="Z8190" s="62"/>
    </row>
    <row r="8191" spans="1:26" s="20" customFormat="1" x14ac:dyDescent="0.2">
      <c r="A8191" s="43"/>
      <c r="B8191" s="48"/>
      <c r="C8191" s="49"/>
      <c r="D8191" s="49"/>
      <c r="E8191" s="50"/>
      <c r="F8191" s="43"/>
      <c r="G8191" s="43"/>
      <c r="H8191" s="45"/>
      <c r="I8191" s="23"/>
      <c r="N8191" s="54"/>
      <c r="Y8191" s="53"/>
      <c r="Z8191" s="62"/>
    </row>
    <row r="8192" spans="1:26" s="20" customFormat="1" x14ac:dyDescent="0.2">
      <c r="A8192" s="43"/>
      <c r="B8192" s="48"/>
      <c r="C8192" s="49"/>
      <c r="D8192" s="49"/>
      <c r="E8192" s="50"/>
      <c r="F8192" s="43"/>
      <c r="G8192" s="43"/>
      <c r="H8192" s="45"/>
      <c r="I8192" s="23"/>
      <c r="N8192" s="54"/>
      <c r="Y8192" s="53"/>
      <c r="Z8192" s="62"/>
    </row>
    <row r="8193" spans="1:26" s="20" customFormat="1" x14ac:dyDescent="0.2">
      <c r="A8193" s="43"/>
      <c r="B8193" s="48"/>
      <c r="C8193" s="49"/>
      <c r="D8193" s="49"/>
      <c r="E8193" s="50"/>
      <c r="F8193" s="43"/>
      <c r="G8193" s="43"/>
      <c r="H8193" s="45"/>
      <c r="I8193" s="23"/>
      <c r="N8193" s="54"/>
      <c r="Y8193" s="53"/>
      <c r="Z8193" s="62"/>
    </row>
    <row r="8194" spans="1:26" s="20" customFormat="1" x14ac:dyDescent="0.2">
      <c r="A8194" s="43"/>
      <c r="B8194" s="48"/>
      <c r="C8194" s="49"/>
      <c r="D8194" s="49"/>
      <c r="E8194" s="50"/>
      <c r="F8194" s="43"/>
      <c r="G8194" s="43"/>
      <c r="H8194" s="45"/>
      <c r="I8194" s="23"/>
      <c r="N8194" s="54"/>
      <c r="Y8194" s="53"/>
      <c r="Z8194" s="62"/>
    </row>
    <row r="8195" spans="1:26" s="20" customFormat="1" x14ac:dyDescent="0.2">
      <c r="A8195" s="43"/>
      <c r="B8195" s="48"/>
      <c r="C8195" s="49"/>
      <c r="D8195" s="49"/>
      <c r="E8195" s="50"/>
      <c r="F8195" s="43"/>
      <c r="G8195" s="43"/>
      <c r="H8195" s="45"/>
      <c r="I8195" s="23"/>
      <c r="N8195" s="54"/>
      <c r="Y8195" s="53"/>
      <c r="Z8195" s="62"/>
    </row>
    <row r="8196" spans="1:26" s="20" customFormat="1" x14ac:dyDescent="0.2">
      <c r="A8196" s="43"/>
      <c r="B8196" s="48"/>
      <c r="C8196" s="49"/>
      <c r="D8196" s="49"/>
      <c r="E8196" s="50"/>
      <c r="F8196" s="43"/>
      <c r="G8196" s="43"/>
      <c r="H8196" s="45"/>
      <c r="I8196" s="23"/>
      <c r="N8196" s="54"/>
      <c r="Y8196" s="53"/>
      <c r="Z8196" s="62"/>
    </row>
    <row r="8197" spans="1:26" s="20" customFormat="1" x14ac:dyDescent="0.2">
      <c r="A8197" s="43"/>
      <c r="B8197" s="48"/>
      <c r="C8197" s="49"/>
      <c r="D8197" s="49"/>
      <c r="E8197" s="50"/>
      <c r="F8197" s="43"/>
      <c r="G8197" s="43"/>
      <c r="H8197" s="45"/>
      <c r="I8197" s="23"/>
      <c r="N8197" s="54"/>
      <c r="Y8197" s="53"/>
      <c r="Z8197" s="62"/>
    </row>
    <row r="8198" spans="1:26" s="20" customFormat="1" x14ac:dyDescent="0.2">
      <c r="A8198" s="43"/>
      <c r="B8198" s="48"/>
      <c r="C8198" s="49"/>
      <c r="D8198" s="49"/>
      <c r="E8198" s="50"/>
      <c r="F8198" s="43"/>
      <c r="G8198" s="43"/>
      <c r="H8198" s="45"/>
      <c r="I8198" s="23"/>
      <c r="N8198" s="54"/>
      <c r="Y8198" s="53"/>
      <c r="Z8198" s="62"/>
    </row>
    <row r="8199" spans="1:26" s="20" customFormat="1" x14ac:dyDescent="0.2">
      <c r="A8199" s="43"/>
      <c r="B8199" s="48"/>
      <c r="C8199" s="49"/>
      <c r="D8199" s="49"/>
      <c r="E8199" s="50"/>
      <c r="F8199" s="43"/>
      <c r="G8199" s="43"/>
      <c r="H8199" s="45"/>
      <c r="I8199" s="23"/>
      <c r="N8199" s="54"/>
      <c r="Y8199" s="53"/>
      <c r="Z8199" s="62"/>
    </row>
    <row r="8200" spans="1:26" s="20" customFormat="1" x14ac:dyDescent="0.2">
      <c r="A8200" s="43"/>
      <c r="B8200" s="48"/>
      <c r="C8200" s="49"/>
      <c r="D8200" s="49"/>
      <c r="E8200" s="50"/>
      <c r="F8200" s="43"/>
      <c r="G8200" s="43"/>
      <c r="H8200" s="45"/>
      <c r="I8200" s="23"/>
      <c r="N8200" s="54"/>
      <c r="Y8200" s="53"/>
      <c r="Z8200" s="62"/>
    </row>
    <row r="8201" spans="1:26" s="20" customFormat="1" x14ac:dyDescent="0.2">
      <c r="A8201" s="43"/>
      <c r="B8201" s="48"/>
      <c r="C8201" s="49"/>
      <c r="D8201" s="49"/>
      <c r="E8201" s="50"/>
      <c r="F8201" s="43"/>
      <c r="G8201" s="43"/>
      <c r="H8201" s="45"/>
      <c r="I8201" s="23"/>
      <c r="N8201" s="54"/>
      <c r="Y8201" s="53"/>
      <c r="Z8201" s="62"/>
    </row>
    <row r="8202" spans="1:26" s="20" customFormat="1" x14ac:dyDescent="0.2">
      <c r="A8202" s="43"/>
      <c r="B8202" s="48"/>
      <c r="C8202" s="49"/>
      <c r="D8202" s="49"/>
      <c r="E8202" s="50"/>
      <c r="F8202" s="43"/>
      <c r="G8202" s="43"/>
      <c r="H8202" s="45"/>
      <c r="I8202" s="23"/>
      <c r="N8202" s="54"/>
      <c r="Y8202" s="53"/>
      <c r="Z8202" s="62"/>
    </row>
    <row r="8203" spans="1:26" s="20" customFormat="1" x14ac:dyDescent="0.2">
      <c r="A8203" s="43"/>
      <c r="B8203" s="48"/>
      <c r="C8203" s="49"/>
      <c r="D8203" s="49"/>
      <c r="E8203" s="50"/>
      <c r="F8203" s="43"/>
      <c r="G8203" s="43"/>
      <c r="H8203" s="45"/>
      <c r="I8203" s="23"/>
      <c r="N8203" s="54"/>
      <c r="Y8203" s="53"/>
      <c r="Z8203" s="62"/>
    </row>
    <row r="8204" spans="1:26" s="20" customFormat="1" x14ac:dyDescent="0.2">
      <c r="A8204" s="43"/>
      <c r="B8204" s="48"/>
      <c r="C8204" s="49"/>
      <c r="D8204" s="49"/>
      <c r="E8204" s="50"/>
      <c r="F8204" s="43"/>
      <c r="G8204" s="43"/>
      <c r="H8204" s="45"/>
      <c r="I8204" s="23"/>
      <c r="N8204" s="54"/>
      <c r="Y8204" s="53"/>
      <c r="Z8204" s="62"/>
    </row>
    <row r="8205" spans="1:26" s="20" customFormat="1" x14ac:dyDescent="0.2">
      <c r="A8205" s="43"/>
      <c r="B8205" s="48"/>
      <c r="C8205" s="49"/>
      <c r="D8205" s="49"/>
      <c r="E8205" s="50"/>
      <c r="F8205" s="43"/>
      <c r="G8205" s="43"/>
      <c r="H8205" s="45"/>
      <c r="I8205" s="23"/>
      <c r="N8205" s="54"/>
      <c r="Y8205" s="53"/>
      <c r="Z8205" s="62"/>
    </row>
    <row r="8206" spans="1:26" s="20" customFormat="1" x14ac:dyDescent="0.2">
      <c r="A8206" s="43"/>
      <c r="B8206" s="48"/>
      <c r="C8206" s="49"/>
      <c r="D8206" s="49"/>
      <c r="E8206" s="50"/>
      <c r="F8206" s="43"/>
      <c r="G8206" s="43"/>
      <c r="H8206" s="45"/>
      <c r="I8206" s="23"/>
      <c r="N8206" s="54"/>
      <c r="Y8206" s="53"/>
      <c r="Z8206" s="62"/>
    </row>
    <row r="8207" spans="1:26" s="20" customFormat="1" x14ac:dyDescent="0.2">
      <c r="A8207" s="43"/>
      <c r="B8207" s="48"/>
      <c r="C8207" s="49"/>
      <c r="D8207" s="49"/>
      <c r="E8207" s="50"/>
      <c r="F8207" s="43"/>
      <c r="G8207" s="43"/>
      <c r="H8207" s="45"/>
      <c r="I8207" s="23"/>
      <c r="N8207" s="54"/>
      <c r="Y8207" s="53"/>
      <c r="Z8207" s="62"/>
    </row>
    <row r="8208" spans="1:26" s="20" customFormat="1" x14ac:dyDescent="0.2">
      <c r="A8208" s="43"/>
      <c r="B8208" s="48"/>
      <c r="C8208" s="49"/>
      <c r="D8208" s="49"/>
      <c r="E8208" s="50"/>
      <c r="F8208" s="43"/>
      <c r="G8208" s="43"/>
      <c r="H8208" s="45"/>
      <c r="I8208" s="23"/>
      <c r="N8208" s="54"/>
      <c r="Y8208" s="53"/>
      <c r="Z8208" s="62"/>
    </row>
    <row r="8209" spans="1:26" s="20" customFormat="1" x14ac:dyDescent="0.2">
      <c r="A8209" s="43"/>
      <c r="B8209" s="48"/>
      <c r="C8209" s="49"/>
      <c r="D8209" s="49"/>
      <c r="E8209" s="50"/>
      <c r="F8209" s="43"/>
      <c r="G8209" s="43"/>
      <c r="H8209" s="45"/>
      <c r="I8209" s="23"/>
      <c r="N8209" s="54"/>
      <c r="Y8209" s="53"/>
      <c r="Z8209" s="62"/>
    </row>
    <row r="8210" spans="1:26" s="20" customFormat="1" x14ac:dyDescent="0.2">
      <c r="A8210" s="43"/>
      <c r="B8210" s="48"/>
      <c r="C8210" s="49"/>
      <c r="D8210" s="49"/>
      <c r="E8210" s="50"/>
      <c r="F8210" s="43"/>
      <c r="G8210" s="43"/>
      <c r="H8210" s="45"/>
      <c r="I8210" s="23"/>
      <c r="N8210" s="54"/>
      <c r="Y8210" s="53"/>
      <c r="Z8210" s="62"/>
    </row>
    <row r="8211" spans="1:26" s="20" customFormat="1" x14ac:dyDescent="0.2">
      <c r="A8211" s="43"/>
      <c r="B8211" s="48"/>
      <c r="C8211" s="49"/>
      <c r="D8211" s="49"/>
      <c r="E8211" s="50"/>
      <c r="F8211" s="43"/>
      <c r="G8211" s="43"/>
      <c r="H8211" s="45"/>
      <c r="I8211" s="23"/>
      <c r="N8211" s="54"/>
      <c r="Y8211" s="53"/>
      <c r="Z8211" s="62"/>
    </row>
    <row r="8212" spans="1:26" s="20" customFormat="1" x14ac:dyDescent="0.2">
      <c r="A8212" s="43"/>
      <c r="B8212" s="48"/>
      <c r="C8212" s="49"/>
      <c r="D8212" s="49"/>
      <c r="E8212" s="50"/>
      <c r="F8212" s="43"/>
      <c r="G8212" s="43"/>
      <c r="H8212" s="45"/>
      <c r="I8212" s="23"/>
      <c r="N8212" s="54"/>
      <c r="Y8212" s="53"/>
      <c r="Z8212" s="62"/>
    </row>
    <row r="8213" spans="1:26" s="20" customFormat="1" x14ac:dyDescent="0.2">
      <c r="A8213" s="43"/>
      <c r="B8213" s="48"/>
      <c r="C8213" s="49"/>
      <c r="D8213" s="49"/>
      <c r="E8213" s="50"/>
      <c r="F8213" s="43"/>
      <c r="G8213" s="43"/>
      <c r="H8213" s="45"/>
      <c r="I8213" s="23"/>
      <c r="N8213" s="54"/>
      <c r="Y8213" s="53"/>
      <c r="Z8213" s="62"/>
    </row>
    <row r="8214" spans="1:26" s="20" customFormat="1" x14ac:dyDescent="0.2">
      <c r="A8214" s="43"/>
      <c r="B8214" s="48"/>
      <c r="C8214" s="49"/>
      <c r="D8214" s="49"/>
      <c r="E8214" s="50"/>
      <c r="F8214" s="43"/>
      <c r="G8214" s="43"/>
      <c r="H8214" s="45"/>
      <c r="I8214" s="23"/>
      <c r="N8214" s="54"/>
      <c r="Y8214" s="53"/>
      <c r="Z8214" s="62"/>
    </row>
    <row r="8215" spans="1:26" s="20" customFormat="1" x14ac:dyDescent="0.2">
      <c r="A8215" s="43"/>
      <c r="B8215" s="48"/>
      <c r="C8215" s="49"/>
      <c r="D8215" s="49"/>
      <c r="E8215" s="50"/>
      <c r="F8215" s="43"/>
      <c r="G8215" s="43"/>
      <c r="H8215" s="45"/>
      <c r="I8215" s="23"/>
      <c r="N8215" s="54"/>
      <c r="Y8215" s="53"/>
      <c r="Z8215" s="62"/>
    </row>
    <row r="8216" spans="1:26" s="20" customFormat="1" x14ac:dyDescent="0.2">
      <c r="A8216" s="43"/>
      <c r="B8216" s="48"/>
      <c r="C8216" s="49"/>
      <c r="D8216" s="49"/>
      <c r="E8216" s="50"/>
      <c r="F8216" s="43"/>
      <c r="G8216" s="43"/>
      <c r="H8216" s="45"/>
      <c r="I8216" s="23"/>
      <c r="N8216" s="54"/>
      <c r="Y8216" s="53"/>
      <c r="Z8216" s="62"/>
    </row>
    <row r="8217" spans="1:26" s="20" customFormat="1" x14ac:dyDescent="0.2">
      <c r="A8217" s="43"/>
      <c r="B8217" s="48"/>
      <c r="C8217" s="49"/>
      <c r="D8217" s="49"/>
      <c r="E8217" s="50"/>
      <c r="F8217" s="43"/>
      <c r="G8217" s="43"/>
      <c r="H8217" s="45"/>
      <c r="I8217" s="23"/>
      <c r="N8217" s="54"/>
      <c r="Y8217" s="53"/>
      <c r="Z8217" s="62"/>
    </row>
    <row r="8218" spans="1:26" s="20" customFormat="1" x14ac:dyDescent="0.2">
      <c r="A8218" s="43"/>
      <c r="B8218" s="48"/>
      <c r="C8218" s="49"/>
      <c r="D8218" s="49"/>
      <c r="E8218" s="50"/>
      <c r="F8218" s="43"/>
      <c r="G8218" s="43"/>
      <c r="H8218" s="45"/>
      <c r="I8218" s="23"/>
      <c r="N8218" s="54"/>
      <c r="Y8218" s="53"/>
      <c r="Z8218" s="62"/>
    </row>
    <row r="8219" spans="1:26" s="20" customFormat="1" x14ac:dyDescent="0.2">
      <c r="A8219" s="43"/>
      <c r="B8219" s="48"/>
      <c r="C8219" s="49"/>
      <c r="D8219" s="49"/>
      <c r="E8219" s="50"/>
      <c r="F8219" s="43"/>
      <c r="G8219" s="43"/>
      <c r="H8219" s="45"/>
      <c r="I8219" s="23"/>
      <c r="N8219" s="54"/>
      <c r="Y8219" s="53"/>
      <c r="Z8219" s="62"/>
    </row>
    <row r="8220" spans="1:26" s="20" customFormat="1" x14ac:dyDescent="0.2">
      <c r="A8220" s="43"/>
      <c r="B8220" s="48"/>
      <c r="C8220" s="49"/>
      <c r="D8220" s="49"/>
      <c r="E8220" s="50"/>
      <c r="F8220" s="43"/>
      <c r="G8220" s="43"/>
      <c r="H8220" s="45"/>
      <c r="I8220" s="23"/>
      <c r="N8220" s="54"/>
      <c r="Y8220" s="53"/>
      <c r="Z8220" s="62"/>
    </row>
    <row r="8221" spans="1:26" s="20" customFormat="1" x14ac:dyDescent="0.2">
      <c r="A8221" s="43"/>
      <c r="B8221" s="48"/>
      <c r="C8221" s="49"/>
      <c r="D8221" s="49"/>
      <c r="E8221" s="50"/>
      <c r="F8221" s="43"/>
      <c r="G8221" s="43"/>
      <c r="H8221" s="45"/>
      <c r="I8221" s="23"/>
      <c r="N8221" s="54"/>
      <c r="Y8221" s="53"/>
      <c r="Z8221" s="62"/>
    </row>
    <row r="8222" spans="1:26" s="20" customFormat="1" x14ac:dyDescent="0.2">
      <c r="A8222" s="43"/>
      <c r="B8222" s="48"/>
      <c r="C8222" s="49"/>
      <c r="D8222" s="49"/>
      <c r="E8222" s="50"/>
      <c r="F8222" s="43"/>
      <c r="G8222" s="43"/>
      <c r="H8222" s="45"/>
      <c r="I8222" s="23"/>
      <c r="N8222" s="54"/>
      <c r="Y8222" s="53"/>
      <c r="Z8222" s="62"/>
    </row>
    <row r="8223" spans="1:26" s="20" customFormat="1" x14ac:dyDescent="0.2">
      <c r="A8223" s="43"/>
      <c r="B8223" s="48"/>
      <c r="C8223" s="49"/>
      <c r="D8223" s="49"/>
      <c r="E8223" s="50"/>
      <c r="F8223" s="43"/>
      <c r="G8223" s="43"/>
      <c r="H8223" s="45"/>
      <c r="I8223" s="23"/>
      <c r="N8223" s="54"/>
      <c r="Y8223" s="53"/>
      <c r="Z8223" s="62"/>
    </row>
    <row r="8224" spans="1:26" s="20" customFormat="1" x14ac:dyDescent="0.2">
      <c r="A8224" s="43"/>
      <c r="B8224" s="48"/>
      <c r="C8224" s="49"/>
      <c r="D8224" s="49"/>
      <c r="E8224" s="50"/>
      <c r="F8224" s="43"/>
      <c r="G8224" s="43"/>
      <c r="H8224" s="45"/>
      <c r="I8224" s="23"/>
      <c r="N8224" s="54"/>
      <c r="Y8224" s="53"/>
      <c r="Z8224" s="62"/>
    </row>
    <row r="8225" spans="1:26" s="20" customFormat="1" x14ac:dyDescent="0.2">
      <c r="A8225" s="43"/>
      <c r="B8225" s="48"/>
      <c r="C8225" s="49"/>
      <c r="D8225" s="49"/>
      <c r="E8225" s="50"/>
      <c r="F8225" s="43"/>
      <c r="G8225" s="43"/>
      <c r="H8225" s="45"/>
      <c r="I8225" s="23"/>
      <c r="N8225" s="54"/>
      <c r="Y8225" s="53"/>
      <c r="Z8225" s="62"/>
    </row>
    <row r="8226" spans="1:26" s="20" customFormat="1" x14ac:dyDescent="0.2">
      <c r="A8226" s="43"/>
      <c r="B8226" s="48"/>
      <c r="C8226" s="49"/>
      <c r="D8226" s="49"/>
      <c r="E8226" s="50"/>
      <c r="F8226" s="43"/>
      <c r="G8226" s="43"/>
      <c r="H8226" s="45"/>
      <c r="I8226" s="23"/>
      <c r="N8226" s="54"/>
      <c r="Y8226" s="53"/>
      <c r="Z8226" s="62"/>
    </row>
    <row r="8227" spans="1:26" s="20" customFormat="1" x14ac:dyDescent="0.2">
      <c r="A8227" s="43"/>
      <c r="B8227" s="48"/>
      <c r="C8227" s="49"/>
      <c r="D8227" s="49"/>
      <c r="E8227" s="50"/>
      <c r="F8227" s="43"/>
      <c r="G8227" s="43"/>
      <c r="H8227" s="45"/>
      <c r="I8227" s="23"/>
      <c r="N8227" s="54"/>
      <c r="Y8227" s="53"/>
      <c r="Z8227" s="62"/>
    </row>
    <row r="8228" spans="1:26" s="20" customFormat="1" x14ac:dyDescent="0.2">
      <c r="A8228" s="43"/>
      <c r="B8228" s="48"/>
      <c r="C8228" s="49"/>
      <c r="D8228" s="49"/>
      <c r="E8228" s="50"/>
      <c r="F8228" s="43"/>
      <c r="G8228" s="43"/>
      <c r="H8228" s="45"/>
      <c r="I8228" s="23"/>
      <c r="N8228" s="54"/>
      <c r="Y8228" s="53"/>
      <c r="Z8228" s="62"/>
    </row>
    <row r="8229" spans="1:26" s="20" customFormat="1" x14ac:dyDescent="0.2">
      <c r="A8229" s="43"/>
      <c r="B8229" s="48"/>
      <c r="C8229" s="49"/>
      <c r="D8229" s="49"/>
      <c r="E8229" s="50"/>
      <c r="F8229" s="43"/>
      <c r="G8229" s="43"/>
      <c r="H8229" s="45"/>
      <c r="I8229" s="23"/>
      <c r="N8229" s="54"/>
      <c r="Y8229" s="53"/>
      <c r="Z8229" s="62"/>
    </row>
    <row r="8230" spans="1:26" s="20" customFormat="1" x14ac:dyDescent="0.2">
      <c r="A8230" s="43"/>
      <c r="B8230" s="48"/>
      <c r="C8230" s="49"/>
      <c r="D8230" s="49"/>
      <c r="E8230" s="50"/>
      <c r="F8230" s="43"/>
      <c r="G8230" s="43"/>
      <c r="H8230" s="45"/>
      <c r="I8230" s="23"/>
      <c r="N8230" s="54"/>
      <c r="Y8230" s="53"/>
      <c r="Z8230" s="62"/>
    </row>
    <row r="8231" spans="1:26" s="20" customFormat="1" x14ac:dyDescent="0.2">
      <c r="A8231" s="43"/>
      <c r="B8231" s="48"/>
      <c r="C8231" s="49"/>
      <c r="D8231" s="49"/>
      <c r="E8231" s="50"/>
      <c r="F8231" s="43"/>
      <c r="G8231" s="43"/>
      <c r="H8231" s="45"/>
      <c r="I8231" s="23"/>
      <c r="N8231" s="54"/>
      <c r="Y8231" s="53"/>
      <c r="Z8231" s="62"/>
    </row>
    <row r="8232" spans="1:26" s="20" customFormat="1" x14ac:dyDescent="0.2">
      <c r="A8232" s="43"/>
      <c r="B8232" s="48"/>
      <c r="C8232" s="49"/>
      <c r="D8232" s="49"/>
      <c r="E8232" s="50"/>
      <c r="F8232" s="43"/>
      <c r="G8232" s="43"/>
      <c r="H8232" s="45"/>
      <c r="I8232" s="23"/>
      <c r="N8232" s="54"/>
      <c r="Y8232" s="53"/>
      <c r="Z8232" s="62"/>
    </row>
    <row r="8233" spans="1:26" s="20" customFormat="1" x14ac:dyDescent="0.2">
      <c r="A8233" s="43"/>
      <c r="B8233" s="48"/>
      <c r="C8233" s="49"/>
      <c r="D8233" s="49"/>
      <c r="E8233" s="50"/>
      <c r="F8233" s="43"/>
      <c r="G8233" s="43"/>
      <c r="H8233" s="45"/>
      <c r="I8233" s="23"/>
      <c r="N8233" s="54"/>
      <c r="Y8233" s="53"/>
      <c r="Z8233" s="62"/>
    </row>
    <row r="8234" spans="1:26" s="20" customFormat="1" x14ac:dyDescent="0.2">
      <c r="A8234" s="43"/>
      <c r="B8234" s="48"/>
      <c r="C8234" s="49"/>
      <c r="D8234" s="49"/>
      <c r="E8234" s="50"/>
      <c r="F8234" s="43"/>
      <c r="G8234" s="43"/>
      <c r="H8234" s="45"/>
      <c r="I8234" s="23"/>
      <c r="N8234" s="54"/>
      <c r="Y8234" s="53"/>
      <c r="Z8234" s="62"/>
    </row>
    <row r="8235" spans="1:26" s="20" customFormat="1" x14ac:dyDescent="0.2">
      <c r="A8235" s="43"/>
      <c r="B8235" s="48"/>
      <c r="C8235" s="49"/>
      <c r="D8235" s="49"/>
      <c r="E8235" s="50"/>
      <c r="F8235" s="43"/>
      <c r="G8235" s="43"/>
      <c r="H8235" s="45"/>
      <c r="I8235" s="23"/>
      <c r="N8235" s="54"/>
      <c r="Y8235" s="53"/>
      <c r="Z8235" s="62"/>
    </row>
    <row r="8236" spans="1:26" s="20" customFormat="1" x14ac:dyDescent="0.2">
      <c r="A8236" s="43"/>
      <c r="B8236" s="48"/>
      <c r="C8236" s="49"/>
      <c r="D8236" s="49"/>
      <c r="E8236" s="50"/>
      <c r="F8236" s="43"/>
      <c r="G8236" s="43"/>
      <c r="H8236" s="45"/>
      <c r="I8236" s="23"/>
      <c r="N8236" s="54"/>
      <c r="Y8236" s="53"/>
      <c r="Z8236" s="62"/>
    </row>
    <row r="8237" spans="1:26" s="20" customFormat="1" x14ac:dyDescent="0.2">
      <c r="A8237" s="43"/>
      <c r="B8237" s="48"/>
      <c r="C8237" s="49"/>
      <c r="D8237" s="49"/>
      <c r="E8237" s="50"/>
      <c r="F8237" s="43"/>
      <c r="G8237" s="43"/>
      <c r="H8237" s="45"/>
      <c r="I8237" s="23"/>
      <c r="N8237" s="54"/>
      <c r="Y8237" s="53"/>
      <c r="Z8237" s="62"/>
    </row>
    <row r="8238" spans="1:26" s="20" customFormat="1" x14ac:dyDescent="0.2">
      <c r="A8238" s="43"/>
      <c r="B8238" s="48"/>
      <c r="C8238" s="49"/>
      <c r="D8238" s="49"/>
      <c r="E8238" s="50"/>
      <c r="F8238" s="43"/>
      <c r="G8238" s="43"/>
      <c r="H8238" s="45"/>
      <c r="I8238" s="23"/>
      <c r="N8238" s="54"/>
      <c r="Y8238" s="53"/>
      <c r="Z8238" s="62"/>
    </row>
    <row r="8239" spans="1:26" s="20" customFormat="1" x14ac:dyDescent="0.2">
      <c r="A8239" s="43"/>
      <c r="B8239" s="48"/>
      <c r="C8239" s="49"/>
      <c r="D8239" s="49"/>
      <c r="E8239" s="50"/>
      <c r="F8239" s="43"/>
      <c r="G8239" s="43"/>
      <c r="H8239" s="45"/>
      <c r="I8239" s="23"/>
      <c r="N8239" s="54"/>
      <c r="Y8239" s="53"/>
      <c r="Z8239" s="62"/>
    </row>
    <row r="8240" spans="1:26" s="20" customFormat="1" x14ac:dyDescent="0.2">
      <c r="A8240" s="43"/>
      <c r="B8240" s="48"/>
      <c r="C8240" s="49"/>
      <c r="D8240" s="49"/>
      <c r="E8240" s="50"/>
      <c r="F8240" s="43"/>
      <c r="G8240" s="43"/>
      <c r="H8240" s="45"/>
      <c r="I8240" s="23"/>
      <c r="N8240" s="54"/>
      <c r="Y8240" s="53"/>
      <c r="Z8240" s="62"/>
    </row>
    <row r="8241" spans="1:26" s="20" customFormat="1" x14ac:dyDescent="0.2">
      <c r="A8241" s="43"/>
      <c r="B8241" s="48"/>
      <c r="C8241" s="49"/>
      <c r="D8241" s="49"/>
      <c r="E8241" s="50"/>
      <c r="F8241" s="43"/>
      <c r="G8241" s="43"/>
      <c r="H8241" s="45"/>
      <c r="I8241" s="23"/>
      <c r="N8241" s="54"/>
      <c r="Y8241" s="53"/>
      <c r="Z8241" s="62"/>
    </row>
    <row r="8242" spans="1:26" s="20" customFormat="1" x14ac:dyDescent="0.2">
      <c r="A8242" s="43"/>
      <c r="B8242" s="48"/>
      <c r="C8242" s="49"/>
      <c r="D8242" s="49"/>
      <c r="E8242" s="50"/>
      <c r="F8242" s="43"/>
      <c r="G8242" s="43"/>
      <c r="H8242" s="45"/>
      <c r="I8242" s="23"/>
      <c r="N8242" s="54"/>
      <c r="Y8242" s="53"/>
      <c r="Z8242" s="62"/>
    </row>
    <row r="8243" spans="1:26" s="20" customFormat="1" x14ac:dyDescent="0.2">
      <c r="A8243" s="43"/>
      <c r="B8243" s="48"/>
      <c r="C8243" s="49"/>
      <c r="D8243" s="49"/>
      <c r="E8243" s="50"/>
      <c r="F8243" s="43"/>
      <c r="G8243" s="43"/>
      <c r="H8243" s="45"/>
      <c r="I8243" s="23"/>
      <c r="N8243" s="54"/>
      <c r="Y8243" s="53"/>
      <c r="Z8243" s="62"/>
    </row>
    <row r="8244" spans="1:26" s="20" customFormat="1" x14ac:dyDescent="0.2">
      <c r="A8244" s="43"/>
      <c r="B8244" s="48"/>
      <c r="C8244" s="49"/>
      <c r="D8244" s="49"/>
      <c r="E8244" s="50"/>
      <c r="F8244" s="43"/>
      <c r="G8244" s="43"/>
      <c r="H8244" s="45"/>
      <c r="I8244" s="23"/>
      <c r="N8244" s="54"/>
      <c r="Y8244" s="53"/>
      <c r="Z8244" s="62"/>
    </row>
    <row r="8245" spans="1:26" s="20" customFormat="1" x14ac:dyDescent="0.2">
      <c r="A8245" s="43"/>
      <c r="B8245" s="48"/>
      <c r="C8245" s="49"/>
      <c r="D8245" s="49"/>
      <c r="E8245" s="50"/>
      <c r="F8245" s="43"/>
      <c r="G8245" s="43"/>
      <c r="H8245" s="45"/>
      <c r="I8245" s="23"/>
      <c r="N8245" s="54"/>
      <c r="Y8245" s="53"/>
      <c r="Z8245" s="62"/>
    </row>
    <row r="8246" spans="1:26" s="20" customFormat="1" x14ac:dyDescent="0.2">
      <c r="A8246" s="43"/>
      <c r="B8246" s="48"/>
      <c r="C8246" s="49"/>
      <c r="D8246" s="49"/>
      <c r="E8246" s="50"/>
      <c r="F8246" s="43"/>
      <c r="G8246" s="43"/>
      <c r="H8246" s="45"/>
      <c r="I8246" s="23"/>
      <c r="N8246" s="54"/>
      <c r="Y8246" s="53"/>
      <c r="Z8246" s="62"/>
    </row>
    <row r="8247" spans="1:26" s="20" customFormat="1" x14ac:dyDescent="0.2">
      <c r="A8247" s="43"/>
      <c r="B8247" s="48"/>
      <c r="C8247" s="49"/>
      <c r="D8247" s="49"/>
      <c r="E8247" s="50"/>
      <c r="F8247" s="43"/>
      <c r="G8247" s="43"/>
      <c r="H8247" s="45"/>
      <c r="I8247" s="23"/>
      <c r="N8247" s="54"/>
      <c r="Y8247" s="53"/>
      <c r="Z8247" s="62"/>
    </row>
    <row r="8248" spans="1:26" s="20" customFormat="1" x14ac:dyDescent="0.2">
      <c r="A8248" s="43"/>
      <c r="B8248" s="48"/>
      <c r="C8248" s="49"/>
      <c r="D8248" s="49"/>
      <c r="E8248" s="50"/>
      <c r="F8248" s="43"/>
      <c r="G8248" s="43"/>
      <c r="H8248" s="45"/>
      <c r="I8248" s="23"/>
      <c r="N8248" s="54"/>
      <c r="Y8248" s="53"/>
      <c r="Z8248" s="62"/>
    </row>
    <row r="8249" spans="1:26" s="20" customFormat="1" x14ac:dyDescent="0.2">
      <c r="A8249" s="43"/>
      <c r="B8249" s="48"/>
      <c r="C8249" s="49"/>
      <c r="D8249" s="49"/>
      <c r="E8249" s="50"/>
      <c r="F8249" s="43"/>
      <c r="G8249" s="43"/>
      <c r="H8249" s="45"/>
      <c r="I8249" s="23"/>
      <c r="N8249" s="54"/>
      <c r="Y8249" s="53"/>
      <c r="Z8249" s="62"/>
    </row>
    <row r="8250" spans="1:26" s="20" customFormat="1" x14ac:dyDescent="0.2">
      <c r="A8250" s="43"/>
      <c r="B8250" s="48"/>
      <c r="C8250" s="49"/>
      <c r="D8250" s="49"/>
      <c r="E8250" s="50"/>
      <c r="F8250" s="43"/>
      <c r="G8250" s="43"/>
      <c r="H8250" s="45"/>
      <c r="I8250" s="23"/>
      <c r="N8250" s="54"/>
      <c r="Y8250" s="53"/>
      <c r="Z8250" s="62"/>
    </row>
    <row r="8251" spans="1:26" s="20" customFormat="1" x14ac:dyDescent="0.2">
      <c r="A8251" s="43"/>
      <c r="B8251" s="48"/>
      <c r="C8251" s="49"/>
      <c r="D8251" s="49"/>
      <c r="E8251" s="50"/>
      <c r="F8251" s="43"/>
      <c r="G8251" s="43"/>
      <c r="H8251" s="45"/>
      <c r="I8251" s="23"/>
      <c r="N8251" s="54"/>
      <c r="Y8251" s="53"/>
      <c r="Z8251" s="62"/>
    </row>
    <row r="8252" spans="1:26" s="20" customFormat="1" x14ac:dyDescent="0.2">
      <c r="A8252" s="43"/>
      <c r="B8252" s="48"/>
      <c r="C8252" s="49"/>
      <c r="D8252" s="49"/>
      <c r="E8252" s="50"/>
      <c r="F8252" s="43"/>
      <c r="G8252" s="43"/>
      <c r="H8252" s="45"/>
      <c r="I8252" s="23"/>
      <c r="N8252" s="54"/>
      <c r="Y8252" s="53"/>
      <c r="Z8252" s="62"/>
    </row>
    <row r="8253" spans="1:26" s="20" customFormat="1" x14ac:dyDescent="0.2">
      <c r="A8253" s="43"/>
      <c r="B8253" s="48"/>
      <c r="C8253" s="49"/>
      <c r="D8253" s="49"/>
      <c r="E8253" s="50"/>
      <c r="F8253" s="43"/>
      <c r="G8253" s="43"/>
      <c r="H8253" s="45"/>
      <c r="I8253" s="23"/>
      <c r="N8253" s="54"/>
      <c r="Y8253" s="53"/>
      <c r="Z8253" s="62"/>
    </row>
    <row r="8254" spans="1:26" s="20" customFormat="1" x14ac:dyDescent="0.2">
      <c r="A8254" s="43"/>
      <c r="B8254" s="48"/>
      <c r="C8254" s="49"/>
      <c r="D8254" s="49"/>
      <c r="E8254" s="50"/>
      <c r="F8254" s="43"/>
      <c r="G8254" s="43"/>
      <c r="H8254" s="45"/>
      <c r="I8254" s="23"/>
      <c r="N8254" s="54"/>
      <c r="Y8254" s="53"/>
      <c r="Z8254" s="62"/>
    </row>
    <row r="8255" spans="1:26" s="20" customFormat="1" x14ac:dyDescent="0.2">
      <c r="A8255" s="43"/>
      <c r="B8255" s="48"/>
      <c r="C8255" s="49"/>
      <c r="D8255" s="49"/>
      <c r="E8255" s="50"/>
      <c r="F8255" s="43"/>
      <c r="G8255" s="43"/>
      <c r="H8255" s="45"/>
      <c r="I8255" s="23"/>
      <c r="N8255" s="54"/>
      <c r="Y8255" s="53"/>
      <c r="Z8255" s="62"/>
    </row>
    <row r="8256" spans="1:26" s="20" customFormat="1" x14ac:dyDescent="0.2">
      <c r="A8256" s="43"/>
      <c r="B8256" s="48"/>
      <c r="C8256" s="49"/>
      <c r="D8256" s="49"/>
      <c r="E8256" s="50"/>
      <c r="F8256" s="43"/>
      <c r="G8256" s="43"/>
      <c r="H8256" s="45"/>
      <c r="I8256" s="23"/>
      <c r="N8256" s="54"/>
      <c r="Y8256" s="53"/>
      <c r="Z8256" s="62"/>
    </row>
    <row r="8257" spans="1:26" s="20" customFormat="1" x14ac:dyDescent="0.2">
      <c r="A8257" s="43"/>
      <c r="B8257" s="48"/>
      <c r="C8257" s="49"/>
      <c r="D8257" s="49"/>
      <c r="E8257" s="50"/>
      <c r="F8257" s="43"/>
      <c r="G8257" s="43"/>
      <c r="H8257" s="45"/>
      <c r="I8257" s="23"/>
      <c r="N8257" s="54"/>
      <c r="Y8257" s="53"/>
      <c r="Z8257" s="62"/>
    </row>
    <row r="8258" spans="1:26" s="20" customFormat="1" x14ac:dyDescent="0.2">
      <c r="A8258" s="43"/>
      <c r="B8258" s="48"/>
      <c r="C8258" s="49"/>
      <c r="D8258" s="49"/>
      <c r="E8258" s="50"/>
      <c r="F8258" s="43"/>
      <c r="G8258" s="43"/>
      <c r="H8258" s="45"/>
      <c r="I8258" s="23"/>
      <c r="N8258" s="54"/>
      <c r="Y8258" s="53"/>
      <c r="Z8258" s="62"/>
    </row>
    <row r="8259" spans="1:26" s="20" customFormat="1" x14ac:dyDescent="0.2">
      <c r="A8259" s="43"/>
      <c r="B8259" s="48"/>
      <c r="C8259" s="49"/>
      <c r="D8259" s="49"/>
      <c r="E8259" s="50"/>
      <c r="F8259" s="43"/>
      <c r="G8259" s="43"/>
      <c r="H8259" s="45"/>
      <c r="I8259" s="23"/>
      <c r="N8259" s="54"/>
      <c r="Y8259" s="53"/>
      <c r="Z8259" s="62"/>
    </row>
    <row r="8260" spans="1:26" s="20" customFormat="1" x14ac:dyDescent="0.2">
      <c r="A8260" s="43"/>
      <c r="B8260" s="48"/>
      <c r="C8260" s="49"/>
      <c r="D8260" s="49"/>
      <c r="E8260" s="50"/>
      <c r="F8260" s="43"/>
      <c r="G8260" s="43"/>
      <c r="H8260" s="45"/>
      <c r="I8260" s="23"/>
      <c r="N8260" s="54"/>
      <c r="Y8260" s="53"/>
      <c r="Z8260" s="62"/>
    </row>
    <row r="8261" spans="1:26" s="20" customFormat="1" x14ac:dyDescent="0.2">
      <c r="A8261" s="43"/>
      <c r="B8261" s="48"/>
      <c r="C8261" s="49"/>
      <c r="D8261" s="49"/>
      <c r="E8261" s="50"/>
      <c r="F8261" s="43"/>
      <c r="G8261" s="43"/>
      <c r="H8261" s="45"/>
      <c r="I8261" s="23"/>
      <c r="N8261" s="54"/>
      <c r="Y8261" s="53"/>
      <c r="Z8261" s="62"/>
    </row>
    <row r="8262" spans="1:26" s="20" customFormat="1" x14ac:dyDescent="0.2">
      <c r="A8262" s="43"/>
      <c r="B8262" s="48"/>
      <c r="C8262" s="49"/>
      <c r="D8262" s="49"/>
      <c r="E8262" s="50"/>
      <c r="F8262" s="43"/>
      <c r="G8262" s="43"/>
      <c r="H8262" s="45"/>
      <c r="I8262" s="23"/>
      <c r="N8262" s="54"/>
      <c r="Y8262" s="53"/>
      <c r="Z8262" s="62"/>
    </row>
    <row r="8263" spans="1:26" s="20" customFormat="1" x14ac:dyDescent="0.2">
      <c r="A8263" s="43"/>
      <c r="B8263" s="48"/>
      <c r="C8263" s="49"/>
      <c r="D8263" s="49"/>
      <c r="E8263" s="50"/>
      <c r="F8263" s="43"/>
      <c r="G8263" s="43"/>
      <c r="H8263" s="45"/>
      <c r="I8263" s="23"/>
      <c r="N8263" s="54"/>
      <c r="Y8263" s="53"/>
      <c r="Z8263" s="62"/>
    </row>
    <row r="8264" spans="1:26" s="20" customFormat="1" x14ac:dyDescent="0.2">
      <c r="A8264" s="43"/>
      <c r="B8264" s="48"/>
      <c r="C8264" s="49"/>
      <c r="D8264" s="49"/>
      <c r="E8264" s="50"/>
      <c r="F8264" s="43"/>
      <c r="G8264" s="43"/>
      <c r="H8264" s="45"/>
      <c r="I8264" s="23"/>
      <c r="N8264" s="54"/>
      <c r="Y8264" s="53"/>
      <c r="Z8264" s="62"/>
    </row>
    <row r="8265" spans="1:26" s="20" customFormat="1" x14ac:dyDescent="0.2">
      <c r="A8265" s="43"/>
      <c r="B8265" s="48"/>
      <c r="C8265" s="49"/>
      <c r="D8265" s="49"/>
      <c r="E8265" s="50"/>
      <c r="F8265" s="43"/>
      <c r="G8265" s="43"/>
      <c r="H8265" s="45"/>
      <c r="I8265" s="23"/>
      <c r="N8265" s="54"/>
      <c r="Y8265" s="53"/>
      <c r="Z8265" s="62"/>
    </row>
    <row r="8266" spans="1:26" s="20" customFormat="1" x14ac:dyDescent="0.2">
      <c r="A8266" s="43"/>
      <c r="B8266" s="48"/>
      <c r="C8266" s="49"/>
      <c r="D8266" s="49"/>
      <c r="E8266" s="50"/>
      <c r="F8266" s="43"/>
      <c r="G8266" s="43"/>
      <c r="H8266" s="45"/>
      <c r="I8266" s="23"/>
      <c r="N8266" s="54"/>
      <c r="Y8266" s="53"/>
      <c r="Z8266" s="62"/>
    </row>
    <row r="8267" spans="1:26" s="20" customFormat="1" x14ac:dyDescent="0.2">
      <c r="A8267" s="43"/>
      <c r="B8267" s="48"/>
      <c r="C8267" s="49"/>
      <c r="D8267" s="49"/>
      <c r="E8267" s="50"/>
      <c r="F8267" s="43"/>
      <c r="G8267" s="43"/>
      <c r="H8267" s="45"/>
      <c r="I8267" s="23"/>
      <c r="N8267" s="54"/>
      <c r="Y8267" s="53"/>
      <c r="Z8267" s="62"/>
    </row>
    <row r="8268" spans="1:26" s="20" customFormat="1" x14ac:dyDescent="0.2">
      <c r="A8268" s="43"/>
      <c r="B8268" s="48"/>
      <c r="C8268" s="49"/>
      <c r="D8268" s="49"/>
      <c r="E8268" s="50"/>
      <c r="F8268" s="43"/>
      <c r="G8268" s="43"/>
      <c r="H8268" s="45"/>
      <c r="I8268" s="23"/>
      <c r="N8268" s="54"/>
      <c r="Y8268" s="53"/>
      <c r="Z8268" s="62"/>
    </row>
    <row r="8269" spans="1:26" s="20" customFormat="1" x14ac:dyDescent="0.2">
      <c r="A8269" s="43"/>
      <c r="B8269" s="48"/>
      <c r="C8269" s="49"/>
      <c r="D8269" s="49"/>
      <c r="E8269" s="50"/>
      <c r="F8269" s="43"/>
      <c r="G8269" s="43"/>
      <c r="H8269" s="45"/>
      <c r="I8269" s="23"/>
      <c r="N8269" s="54"/>
      <c r="Y8269" s="53"/>
      <c r="Z8269" s="62"/>
    </row>
    <row r="8270" spans="1:26" s="20" customFormat="1" x14ac:dyDescent="0.2">
      <c r="A8270" s="43"/>
      <c r="B8270" s="48"/>
      <c r="C8270" s="49"/>
      <c r="D8270" s="49"/>
      <c r="E8270" s="50"/>
      <c r="F8270" s="43"/>
      <c r="G8270" s="43"/>
      <c r="H8270" s="45"/>
      <c r="I8270" s="23"/>
      <c r="N8270" s="54"/>
      <c r="Y8270" s="53"/>
      <c r="Z8270" s="62"/>
    </row>
    <row r="8271" spans="1:26" s="20" customFormat="1" x14ac:dyDescent="0.2">
      <c r="A8271" s="43"/>
      <c r="B8271" s="48"/>
      <c r="C8271" s="49"/>
      <c r="D8271" s="49"/>
      <c r="E8271" s="50"/>
      <c r="F8271" s="43"/>
      <c r="G8271" s="43"/>
      <c r="H8271" s="45"/>
      <c r="I8271" s="23"/>
      <c r="N8271" s="54"/>
      <c r="Y8271" s="53"/>
      <c r="Z8271" s="62"/>
    </row>
    <row r="8272" spans="1:26" s="20" customFormat="1" x14ac:dyDescent="0.2">
      <c r="A8272" s="43"/>
      <c r="B8272" s="48"/>
      <c r="C8272" s="49"/>
      <c r="D8272" s="49"/>
      <c r="E8272" s="50"/>
      <c r="F8272" s="43"/>
      <c r="G8272" s="43"/>
      <c r="H8272" s="45"/>
      <c r="I8272" s="23"/>
      <c r="N8272" s="54"/>
      <c r="Y8272" s="53"/>
      <c r="Z8272" s="62"/>
    </row>
    <row r="8273" spans="1:26" s="20" customFormat="1" x14ac:dyDescent="0.2">
      <c r="A8273" s="43"/>
      <c r="B8273" s="48"/>
      <c r="C8273" s="49"/>
      <c r="D8273" s="49"/>
      <c r="E8273" s="50"/>
      <c r="F8273" s="43"/>
      <c r="G8273" s="43"/>
      <c r="H8273" s="45"/>
      <c r="I8273" s="23"/>
      <c r="N8273" s="54"/>
      <c r="Y8273" s="53"/>
      <c r="Z8273" s="62"/>
    </row>
    <row r="8274" spans="1:26" s="20" customFormat="1" x14ac:dyDescent="0.2">
      <c r="A8274" s="43"/>
      <c r="B8274" s="48"/>
      <c r="C8274" s="49"/>
      <c r="D8274" s="49"/>
      <c r="E8274" s="50"/>
      <c r="F8274" s="43"/>
      <c r="G8274" s="43"/>
      <c r="H8274" s="45"/>
      <c r="I8274" s="23"/>
      <c r="N8274" s="54"/>
      <c r="Y8274" s="53"/>
      <c r="Z8274" s="62"/>
    </row>
    <row r="8275" spans="1:26" s="20" customFormat="1" x14ac:dyDescent="0.2">
      <c r="A8275" s="43"/>
      <c r="B8275" s="48"/>
      <c r="C8275" s="49"/>
      <c r="D8275" s="49"/>
      <c r="E8275" s="50"/>
      <c r="F8275" s="43"/>
      <c r="G8275" s="43"/>
      <c r="H8275" s="45"/>
      <c r="I8275" s="23"/>
      <c r="N8275" s="54"/>
      <c r="Y8275" s="53"/>
      <c r="Z8275" s="62"/>
    </row>
    <row r="8276" spans="1:26" s="20" customFormat="1" x14ac:dyDescent="0.2">
      <c r="A8276" s="43"/>
      <c r="B8276" s="48"/>
      <c r="C8276" s="49"/>
      <c r="D8276" s="49"/>
      <c r="E8276" s="50"/>
      <c r="F8276" s="43"/>
      <c r="G8276" s="43"/>
      <c r="H8276" s="45"/>
      <c r="I8276" s="23"/>
      <c r="N8276" s="54"/>
      <c r="Y8276" s="53"/>
      <c r="Z8276" s="62"/>
    </row>
    <row r="8277" spans="1:26" s="20" customFormat="1" x14ac:dyDescent="0.2">
      <c r="A8277" s="43"/>
      <c r="B8277" s="48"/>
      <c r="C8277" s="49"/>
      <c r="D8277" s="49"/>
      <c r="E8277" s="50"/>
      <c r="F8277" s="43"/>
      <c r="G8277" s="43"/>
      <c r="H8277" s="45"/>
      <c r="I8277" s="23"/>
      <c r="N8277" s="54"/>
      <c r="Y8277" s="53"/>
      <c r="Z8277" s="62"/>
    </row>
    <row r="8278" spans="1:26" s="20" customFormat="1" x14ac:dyDescent="0.2">
      <c r="A8278" s="43"/>
      <c r="B8278" s="48"/>
      <c r="C8278" s="49"/>
      <c r="D8278" s="49"/>
      <c r="E8278" s="50"/>
      <c r="F8278" s="43"/>
      <c r="G8278" s="43"/>
      <c r="H8278" s="45"/>
      <c r="I8278" s="23"/>
      <c r="N8278" s="54"/>
      <c r="Y8278" s="53"/>
      <c r="Z8278" s="62"/>
    </row>
    <row r="8279" spans="1:26" s="20" customFormat="1" x14ac:dyDescent="0.2">
      <c r="A8279" s="43"/>
      <c r="B8279" s="48"/>
      <c r="C8279" s="49"/>
      <c r="D8279" s="49"/>
      <c r="E8279" s="50"/>
      <c r="F8279" s="43"/>
      <c r="G8279" s="43"/>
      <c r="H8279" s="45"/>
      <c r="I8279" s="23"/>
      <c r="N8279" s="54"/>
      <c r="Y8279" s="53"/>
      <c r="Z8279" s="62"/>
    </row>
    <row r="8280" spans="1:26" s="20" customFormat="1" x14ac:dyDescent="0.2">
      <c r="A8280" s="43"/>
      <c r="B8280" s="48"/>
      <c r="C8280" s="49"/>
      <c r="D8280" s="49"/>
      <c r="E8280" s="50"/>
      <c r="F8280" s="43"/>
      <c r="G8280" s="43"/>
      <c r="H8280" s="45"/>
      <c r="I8280" s="23"/>
      <c r="N8280" s="54"/>
      <c r="Y8280" s="53"/>
      <c r="Z8280" s="62"/>
    </row>
    <row r="8281" spans="1:26" s="20" customFormat="1" x14ac:dyDescent="0.2">
      <c r="A8281" s="43"/>
      <c r="B8281" s="48"/>
      <c r="C8281" s="49"/>
      <c r="D8281" s="49"/>
      <c r="E8281" s="50"/>
      <c r="F8281" s="43"/>
      <c r="G8281" s="43"/>
      <c r="H8281" s="45"/>
      <c r="I8281" s="23"/>
      <c r="N8281" s="54"/>
      <c r="Y8281" s="53"/>
      <c r="Z8281" s="62"/>
    </row>
    <row r="8282" spans="1:26" s="20" customFormat="1" x14ac:dyDescent="0.2">
      <c r="A8282" s="43"/>
      <c r="B8282" s="48"/>
      <c r="C8282" s="49"/>
      <c r="D8282" s="49"/>
      <c r="E8282" s="50"/>
      <c r="F8282" s="43"/>
      <c r="G8282" s="43"/>
      <c r="H8282" s="45"/>
      <c r="I8282" s="23"/>
      <c r="N8282" s="54"/>
      <c r="Y8282" s="53"/>
      <c r="Z8282" s="62"/>
    </row>
    <row r="8283" spans="1:26" s="20" customFormat="1" x14ac:dyDescent="0.2">
      <c r="A8283" s="43"/>
      <c r="B8283" s="48"/>
      <c r="C8283" s="49"/>
      <c r="D8283" s="49"/>
      <c r="E8283" s="50"/>
      <c r="F8283" s="43"/>
      <c r="G8283" s="43"/>
      <c r="H8283" s="45"/>
      <c r="I8283" s="23"/>
      <c r="N8283" s="54"/>
      <c r="Y8283" s="53"/>
      <c r="Z8283" s="62"/>
    </row>
    <row r="8284" spans="1:26" s="20" customFormat="1" x14ac:dyDescent="0.2">
      <c r="A8284" s="43"/>
      <c r="B8284" s="48"/>
      <c r="C8284" s="49"/>
      <c r="D8284" s="49"/>
      <c r="E8284" s="50"/>
      <c r="F8284" s="43"/>
      <c r="G8284" s="43"/>
      <c r="H8284" s="45"/>
      <c r="I8284" s="23"/>
      <c r="N8284" s="54"/>
      <c r="Y8284" s="53"/>
      <c r="Z8284" s="62"/>
    </row>
    <row r="8285" spans="1:26" s="20" customFormat="1" x14ac:dyDescent="0.2">
      <c r="A8285" s="43"/>
      <c r="B8285" s="48"/>
      <c r="C8285" s="49"/>
      <c r="D8285" s="49"/>
      <c r="E8285" s="50"/>
      <c r="F8285" s="43"/>
      <c r="G8285" s="43"/>
      <c r="H8285" s="45"/>
      <c r="I8285" s="23"/>
      <c r="N8285" s="54"/>
      <c r="Y8285" s="53"/>
      <c r="Z8285" s="62"/>
    </row>
    <row r="8286" spans="1:26" s="20" customFormat="1" x14ac:dyDescent="0.2">
      <c r="A8286" s="43"/>
      <c r="B8286" s="48"/>
      <c r="C8286" s="49"/>
      <c r="D8286" s="49"/>
      <c r="E8286" s="50"/>
      <c r="F8286" s="43"/>
      <c r="G8286" s="43"/>
      <c r="H8286" s="45"/>
      <c r="I8286" s="23"/>
      <c r="N8286" s="54"/>
      <c r="Y8286" s="53"/>
      <c r="Z8286" s="62"/>
    </row>
    <row r="8287" spans="1:26" s="20" customFormat="1" x14ac:dyDescent="0.2">
      <c r="A8287" s="43"/>
      <c r="B8287" s="48"/>
      <c r="C8287" s="49"/>
      <c r="D8287" s="49"/>
      <c r="E8287" s="50"/>
      <c r="F8287" s="43"/>
      <c r="G8287" s="43"/>
      <c r="H8287" s="45"/>
      <c r="I8287" s="23"/>
      <c r="N8287" s="54"/>
      <c r="Y8287" s="53"/>
      <c r="Z8287" s="62"/>
    </row>
    <row r="8288" spans="1:26" s="20" customFormat="1" x14ac:dyDescent="0.2">
      <c r="A8288" s="43"/>
      <c r="B8288" s="48"/>
      <c r="C8288" s="49"/>
      <c r="D8288" s="49"/>
      <c r="E8288" s="50"/>
      <c r="F8288" s="43"/>
      <c r="G8288" s="43"/>
      <c r="H8288" s="45"/>
      <c r="I8288" s="23"/>
      <c r="N8288" s="54"/>
      <c r="Y8288" s="53"/>
      <c r="Z8288" s="62"/>
    </row>
    <row r="8289" spans="1:26" s="20" customFormat="1" x14ac:dyDescent="0.2">
      <c r="A8289" s="43"/>
      <c r="B8289" s="48"/>
      <c r="C8289" s="49"/>
      <c r="D8289" s="49"/>
      <c r="E8289" s="50"/>
      <c r="F8289" s="43"/>
      <c r="G8289" s="43"/>
      <c r="H8289" s="45"/>
      <c r="I8289" s="23"/>
      <c r="N8289" s="54"/>
      <c r="Y8289" s="53"/>
      <c r="Z8289" s="62"/>
    </row>
    <row r="8290" spans="1:26" s="20" customFormat="1" x14ac:dyDescent="0.2">
      <c r="A8290" s="43"/>
      <c r="B8290" s="48"/>
      <c r="C8290" s="49"/>
      <c r="D8290" s="49"/>
      <c r="E8290" s="50"/>
      <c r="F8290" s="43"/>
      <c r="G8290" s="43"/>
      <c r="H8290" s="45"/>
      <c r="I8290" s="23"/>
      <c r="N8290" s="54"/>
      <c r="Y8290" s="53"/>
      <c r="Z8290" s="62"/>
    </row>
    <row r="8291" spans="1:26" s="20" customFormat="1" x14ac:dyDescent="0.2">
      <c r="A8291" s="43"/>
      <c r="B8291" s="48"/>
      <c r="C8291" s="49"/>
      <c r="D8291" s="49"/>
      <c r="E8291" s="50"/>
      <c r="F8291" s="43"/>
      <c r="G8291" s="43"/>
      <c r="H8291" s="45"/>
      <c r="I8291" s="23"/>
      <c r="N8291" s="54"/>
      <c r="Y8291" s="53"/>
      <c r="Z8291" s="62"/>
    </row>
    <row r="8292" spans="1:26" s="20" customFormat="1" x14ac:dyDescent="0.2">
      <c r="A8292" s="43"/>
      <c r="B8292" s="48"/>
      <c r="C8292" s="49"/>
      <c r="D8292" s="49"/>
      <c r="E8292" s="50"/>
      <c r="F8292" s="43"/>
      <c r="G8292" s="43"/>
      <c r="H8292" s="45"/>
      <c r="I8292" s="23"/>
      <c r="N8292" s="54"/>
      <c r="Y8292" s="53"/>
      <c r="Z8292" s="62"/>
    </row>
    <row r="8293" spans="1:26" s="20" customFormat="1" x14ac:dyDescent="0.2">
      <c r="A8293" s="43"/>
      <c r="B8293" s="48"/>
      <c r="C8293" s="49"/>
      <c r="D8293" s="49"/>
      <c r="E8293" s="50"/>
      <c r="F8293" s="43"/>
      <c r="G8293" s="43"/>
      <c r="H8293" s="45"/>
      <c r="I8293" s="23"/>
      <c r="N8293" s="54"/>
      <c r="Y8293" s="53"/>
      <c r="Z8293" s="62"/>
    </row>
    <row r="8294" spans="1:26" s="20" customFormat="1" x14ac:dyDescent="0.2">
      <c r="A8294" s="43"/>
      <c r="B8294" s="48"/>
      <c r="C8294" s="49"/>
      <c r="D8294" s="49"/>
      <c r="E8294" s="50"/>
      <c r="F8294" s="43"/>
      <c r="G8294" s="43"/>
      <c r="H8294" s="45"/>
      <c r="I8294" s="23"/>
      <c r="N8294" s="54"/>
      <c r="Y8294" s="53"/>
      <c r="Z8294" s="62"/>
    </row>
    <row r="8295" spans="1:26" s="20" customFormat="1" x14ac:dyDescent="0.2">
      <c r="A8295" s="43"/>
      <c r="B8295" s="48"/>
      <c r="C8295" s="49"/>
      <c r="D8295" s="49"/>
      <c r="E8295" s="50"/>
      <c r="F8295" s="43"/>
      <c r="G8295" s="43"/>
      <c r="H8295" s="45"/>
      <c r="I8295" s="23"/>
      <c r="N8295" s="54"/>
      <c r="Y8295" s="53"/>
      <c r="Z8295" s="62"/>
    </row>
    <row r="8296" spans="1:26" s="20" customFormat="1" x14ac:dyDescent="0.2">
      <c r="A8296" s="43"/>
      <c r="B8296" s="48"/>
      <c r="C8296" s="49"/>
      <c r="D8296" s="49"/>
      <c r="E8296" s="50"/>
      <c r="F8296" s="43"/>
      <c r="G8296" s="43"/>
      <c r="H8296" s="45"/>
      <c r="I8296" s="23"/>
      <c r="N8296" s="54"/>
      <c r="Y8296" s="53"/>
      <c r="Z8296" s="62"/>
    </row>
    <row r="8297" spans="1:26" s="20" customFormat="1" x14ac:dyDescent="0.2">
      <c r="A8297" s="43"/>
      <c r="B8297" s="48"/>
      <c r="C8297" s="49"/>
      <c r="D8297" s="49"/>
      <c r="E8297" s="50"/>
      <c r="F8297" s="43"/>
      <c r="G8297" s="43"/>
      <c r="H8297" s="45"/>
      <c r="I8297" s="23"/>
      <c r="N8297" s="54"/>
      <c r="Y8297" s="53"/>
      <c r="Z8297" s="62"/>
    </row>
    <row r="8298" spans="1:26" s="20" customFormat="1" x14ac:dyDescent="0.2">
      <c r="A8298" s="43"/>
      <c r="B8298" s="48"/>
      <c r="C8298" s="49"/>
      <c r="D8298" s="49"/>
      <c r="E8298" s="50"/>
      <c r="F8298" s="43"/>
      <c r="G8298" s="43"/>
      <c r="H8298" s="45"/>
      <c r="I8298" s="23"/>
      <c r="N8298" s="54"/>
      <c r="Y8298" s="53"/>
      <c r="Z8298" s="62"/>
    </row>
    <row r="8299" spans="1:26" s="20" customFormat="1" x14ac:dyDescent="0.2">
      <c r="A8299" s="43"/>
      <c r="B8299" s="48"/>
      <c r="C8299" s="49"/>
      <c r="D8299" s="49"/>
      <c r="E8299" s="50"/>
      <c r="F8299" s="43"/>
      <c r="G8299" s="43"/>
      <c r="H8299" s="45"/>
      <c r="I8299" s="23"/>
      <c r="N8299" s="54"/>
      <c r="Y8299" s="53"/>
      <c r="Z8299" s="62"/>
    </row>
    <row r="8300" spans="1:26" s="20" customFormat="1" x14ac:dyDescent="0.2">
      <c r="A8300" s="43"/>
      <c r="B8300" s="48"/>
      <c r="C8300" s="49"/>
      <c r="D8300" s="49"/>
      <c r="E8300" s="50"/>
      <c r="F8300" s="43"/>
      <c r="G8300" s="43"/>
      <c r="H8300" s="45"/>
      <c r="I8300" s="23"/>
      <c r="N8300" s="54"/>
      <c r="Y8300" s="53"/>
      <c r="Z8300" s="62"/>
    </row>
    <row r="8301" spans="1:26" s="20" customFormat="1" x14ac:dyDescent="0.2">
      <c r="A8301" s="43"/>
      <c r="B8301" s="48"/>
      <c r="C8301" s="49"/>
      <c r="D8301" s="49"/>
      <c r="E8301" s="50"/>
      <c r="F8301" s="43"/>
      <c r="G8301" s="43"/>
      <c r="H8301" s="45"/>
      <c r="I8301" s="23"/>
      <c r="N8301" s="54"/>
      <c r="Y8301" s="53"/>
      <c r="Z8301" s="62"/>
    </row>
    <row r="8302" spans="1:26" s="20" customFormat="1" x14ac:dyDescent="0.2">
      <c r="A8302" s="43"/>
      <c r="B8302" s="48"/>
      <c r="C8302" s="49"/>
      <c r="D8302" s="49"/>
      <c r="E8302" s="50"/>
      <c r="F8302" s="43"/>
      <c r="G8302" s="43"/>
      <c r="H8302" s="45"/>
      <c r="I8302" s="23"/>
      <c r="N8302" s="54"/>
      <c r="Y8302" s="53"/>
      <c r="Z8302" s="62"/>
    </row>
    <row r="8303" spans="1:26" s="20" customFormat="1" x14ac:dyDescent="0.2">
      <c r="A8303" s="43"/>
      <c r="B8303" s="48"/>
      <c r="C8303" s="49"/>
      <c r="D8303" s="49"/>
      <c r="E8303" s="50"/>
      <c r="F8303" s="43"/>
      <c r="G8303" s="43"/>
      <c r="H8303" s="45"/>
      <c r="I8303" s="23"/>
      <c r="N8303" s="54"/>
      <c r="Y8303" s="53"/>
      <c r="Z8303" s="62"/>
    </row>
    <row r="8304" spans="1:26" s="20" customFormat="1" x14ac:dyDescent="0.2">
      <c r="A8304" s="43"/>
      <c r="B8304" s="48"/>
      <c r="C8304" s="49"/>
      <c r="D8304" s="49"/>
      <c r="E8304" s="50"/>
      <c r="F8304" s="43"/>
      <c r="G8304" s="43"/>
      <c r="H8304" s="45"/>
      <c r="I8304" s="23"/>
      <c r="N8304" s="54"/>
      <c r="Y8304" s="53"/>
      <c r="Z8304" s="62"/>
    </row>
    <row r="8305" spans="1:26" s="20" customFormat="1" x14ac:dyDescent="0.2">
      <c r="A8305" s="43"/>
      <c r="B8305" s="48"/>
      <c r="C8305" s="49"/>
      <c r="D8305" s="49"/>
      <c r="E8305" s="50"/>
      <c r="F8305" s="43"/>
      <c r="G8305" s="43"/>
      <c r="H8305" s="45"/>
      <c r="I8305" s="23"/>
      <c r="N8305" s="54"/>
      <c r="Y8305" s="53"/>
      <c r="Z8305" s="62"/>
    </row>
    <row r="8306" spans="1:26" s="20" customFormat="1" x14ac:dyDescent="0.2">
      <c r="A8306" s="43"/>
      <c r="B8306" s="48"/>
      <c r="C8306" s="49"/>
      <c r="D8306" s="49"/>
      <c r="E8306" s="50"/>
      <c r="F8306" s="43"/>
      <c r="G8306" s="43"/>
      <c r="H8306" s="45"/>
      <c r="I8306" s="23"/>
      <c r="N8306" s="54"/>
      <c r="Y8306" s="53"/>
      <c r="Z8306" s="62"/>
    </row>
    <row r="8307" spans="1:26" s="20" customFormat="1" x14ac:dyDescent="0.2">
      <c r="A8307" s="43"/>
      <c r="B8307" s="48"/>
      <c r="C8307" s="49"/>
      <c r="D8307" s="49"/>
      <c r="E8307" s="50"/>
      <c r="F8307" s="43"/>
      <c r="G8307" s="43"/>
      <c r="H8307" s="45"/>
      <c r="I8307" s="23"/>
      <c r="N8307" s="54"/>
      <c r="Y8307" s="53"/>
      <c r="Z8307" s="62"/>
    </row>
    <row r="8308" spans="1:26" s="20" customFormat="1" x14ac:dyDescent="0.2">
      <c r="A8308" s="43"/>
      <c r="B8308" s="48"/>
      <c r="C8308" s="49"/>
      <c r="D8308" s="49"/>
      <c r="E8308" s="50"/>
      <c r="F8308" s="43"/>
      <c r="G8308" s="43"/>
      <c r="H8308" s="45"/>
      <c r="I8308" s="23"/>
      <c r="N8308" s="54"/>
      <c r="Y8308" s="53"/>
      <c r="Z8308" s="62"/>
    </row>
    <row r="8309" spans="1:26" s="20" customFormat="1" x14ac:dyDescent="0.2">
      <c r="A8309" s="43"/>
      <c r="B8309" s="48"/>
      <c r="C8309" s="49"/>
      <c r="D8309" s="49"/>
      <c r="E8309" s="50"/>
      <c r="F8309" s="43"/>
      <c r="G8309" s="43"/>
      <c r="H8309" s="45"/>
      <c r="I8309" s="23"/>
      <c r="N8309" s="54"/>
      <c r="Y8309" s="53"/>
      <c r="Z8309" s="62"/>
    </row>
    <row r="8310" spans="1:26" s="20" customFormat="1" x14ac:dyDescent="0.2">
      <c r="A8310" s="43"/>
      <c r="B8310" s="48"/>
      <c r="C8310" s="49"/>
      <c r="D8310" s="49"/>
      <c r="E8310" s="50"/>
      <c r="F8310" s="43"/>
      <c r="G8310" s="43"/>
      <c r="H8310" s="45"/>
      <c r="I8310" s="23"/>
      <c r="N8310" s="54"/>
      <c r="Y8310" s="53"/>
      <c r="Z8310" s="62"/>
    </row>
    <row r="8311" spans="1:26" s="20" customFormat="1" x14ac:dyDescent="0.2">
      <c r="A8311" s="43"/>
      <c r="B8311" s="48"/>
      <c r="C8311" s="49"/>
      <c r="D8311" s="49"/>
      <c r="E8311" s="50"/>
      <c r="F8311" s="43"/>
      <c r="G8311" s="43"/>
      <c r="H8311" s="45"/>
      <c r="I8311" s="23"/>
      <c r="N8311" s="54"/>
      <c r="Y8311" s="53"/>
      <c r="Z8311" s="62"/>
    </row>
    <row r="8312" spans="1:26" s="20" customFormat="1" x14ac:dyDescent="0.2">
      <c r="A8312" s="43"/>
      <c r="B8312" s="48"/>
      <c r="C8312" s="49"/>
      <c r="D8312" s="49"/>
      <c r="E8312" s="50"/>
      <c r="F8312" s="43"/>
      <c r="G8312" s="43"/>
      <c r="H8312" s="45"/>
      <c r="I8312" s="23"/>
      <c r="N8312" s="54"/>
      <c r="Y8312" s="53"/>
      <c r="Z8312" s="62"/>
    </row>
    <row r="8313" spans="1:26" s="20" customFormat="1" x14ac:dyDescent="0.2">
      <c r="A8313" s="43"/>
      <c r="B8313" s="48"/>
      <c r="C8313" s="49"/>
      <c r="D8313" s="49"/>
      <c r="E8313" s="50"/>
      <c r="F8313" s="43"/>
      <c r="G8313" s="43"/>
      <c r="H8313" s="45"/>
      <c r="I8313" s="23"/>
      <c r="N8313" s="54"/>
      <c r="Y8313" s="53"/>
      <c r="Z8313" s="62"/>
    </row>
    <row r="8314" spans="1:26" s="20" customFormat="1" x14ac:dyDescent="0.2">
      <c r="A8314" s="43"/>
      <c r="B8314" s="48"/>
      <c r="C8314" s="49"/>
      <c r="D8314" s="49"/>
      <c r="E8314" s="50"/>
      <c r="F8314" s="43"/>
      <c r="G8314" s="43"/>
      <c r="H8314" s="45"/>
      <c r="I8314" s="23"/>
      <c r="N8314" s="54"/>
      <c r="Y8314" s="53"/>
      <c r="Z8314" s="62"/>
    </row>
    <row r="8315" spans="1:26" s="20" customFormat="1" x14ac:dyDescent="0.2">
      <c r="A8315" s="43"/>
      <c r="B8315" s="48"/>
      <c r="C8315" s="49"/>
      <c r="D8315" s="49"/>
      <c r="E8315" s="50"/>
      <c r="F8315" s="43"/>
      <c r="G8315" s="43"/>
      <c r="H8315" s="45"/>
      <c r="I8315" s="23"/>
      <c r="N8315" s="54"/>
      <c r="Y8315" s="53"/>
      <c r="Z8315" s="62"/>
    </row>
    <row r="8316" spans="1:26" s="20" customFormat="1" x14ac:dyDescent="0.2">
      <c r="A8316" s="43"/>
      <c r="B8316" s="48"/>
      <c r="C8316" s="49"/>
      <c r="D8316" s="49"/>
      <c r="E8316" s="50"/>
      <c r="F8316" s="43"/>
      <c r="G8316" s="43"/>
      <c r="H8316" s="45"/>
      <c r="I8316" s="23"/>
      <c r="N8316" s="54"/>
      <c r="Y8316" s="53"/>
      <c r="Z8316" s="62"/>
    </row>
    <row r="8317" spans="1:26" s="20" customFormat="1" x14ac:dyDescent="0.2">
      <c r="A8317" s="43"/>
      <c r="B8317" s="48"/>
      <c r="C8317" s="49"/>
      <c r="D8317" s="49"/>
      <c r="E8317" s="50"/>
      <c r="F8317" s="43"/>
      <c r="G8317" s="43"/>
      <c r="H8317" s="45"/>
      <c r="I8317" s="23"/>
      <c r="N8317" s="54"/>
      <c r="Y8317" s="53"/>
      <c r="Z8317" s="62"/>
    </row>
    <row r="8318" spans="1:26" s="20" customFormat="1" x14ac:dyDescent="0.2">
      <c r="A8318" s="43"/>
      <c r="B8318" s="48"/>
      <c r="C8318" s="49"/>
      <c r="D8318" s="49"/>
      <c r="E8318" s="50"/>
      <c r="F8318" s="43"/>
      <c r="G8318" s="43"/>
      <c r="H8318" s="45"/>
      <c r="I8318" s="23"/>
      <c r="N8318" s="54"/>
      <c r="Y8318" s="53"/>
      <c r="Z8318" s="62"/>
    </row>
    <row r="8319" spans="1:26" s="20" customFormat="1" x14ac:dyDescent="0.2">
      <c r="A8319" s="43"/>
      <c r="B8319" s="48"/>
      <c r="C8319" s="49"/>
      <c r="D8319" s="49"/>
      <c r="E8319" s="50"/>
      <c r="F8319" s="43"/>
      <c r="G8319" s="43"/>
      <c r="H8319" s="45"/>
      <c r="I8319" s="23"/>
      <c r="N8319" s="54"/>
      <c r="Y8319" s="53"/>
      <c r="Z8319" s="62"/>
    </row>
    <row r="8320" spans="1:26" s="20" customFormat="1" x14ac:dyDescent="0.2">
      <c r="A8320" s="43"/>
      <c r="B8320" s="48"/>
      <c r="C8320" s="49"/>
      <c r="D8320" s="49"/>
      <c r="E8320" s="50"/>
      <c r="F8320" s="43"/>
      <c r="G8320" s="43"/>
      <c r="H8320" s="45"/>
      <c r="I8320" s="23"/>
      <c r="N8320" s="54"/>
      <c r="Y8320" s="53"/>
      <c r="Z8320" s="62"/>
    </row>
    <row r="8321" spans="1:26" s="20" customFormat="1" x14ac:dyDescent="0.2">
      <c r="A8321" s="43"/>
      <c r="B8321" s="48"/>
      <c r="C8321" s="49"/>
      <c r="D8321" s="49"/>
      <c r="E8321" s="50"/>
      <c r="F8321" s="43"/>
      <c r="G8321" s="43"/>
      <c r="H8321" s="45"/>
      <c r="I8321" s="23"/>
      <c r="N8321" s="54"/>
      <c r="Y8321" s="53"/>
      <c r="Z8321" s="62"/>
    </row>
    <row r="8322" spans="1:26" s="20" customFormat="1" x14ac:dyDescent="0.2">
      <c r="A8322" s="43"/>
      <c r="B8322" s="48"/>
      <c r="C8322" s="49"/>
      <c r="D8322" s="49"/>
      <c r="E8322" s="50"/>
      <c r="F8322" s="43"/>
      <c r="G8322" s="43"/>
      <c r="H8322" s="45"/>
      <c r="I8322" s="23"/>
      <c r="N8322" s="54"/>
      <c r="Y8322" s="53"/>
      <c r="Z8322" s="62"/>
    </row>
    <row r="8323" spans="1:26" s="20" customFormat="1" x14ac:dyDescent="0.2">
      <c r="A8323" s="43"/>
      <c r="B8323" s="48"/>
      <c r="C8323" s="49"/>
      <c r="D8323" s="49"/>
      <c r="E8323" s="50"/>
      <c r="F8323" s="43"/>
      <c r="G8323" s="43"/>
      <c r="H8323" s="45"/>
      <c r="I8323" s="23"/>
      <c r="N8323" s="54"/>
      <c r="Y8323" s="53"/>
      <c r="Z8323" s="62"/>
    </row>
    <row r="8324" spans="1:26" s="20" customFormat="1" x14ac:dyDescent="0.2">
      <c r="A8324" s="43"/>
      <c r="B8324" s="48"/>
      <c r="C8324" s="49"/>
      <c r="D8324" s="49"/>
      <c r="E8324" s="50"/>
      <c r="F8324" s="43"/>
      <c r="G8324" s="43"/>
      <c r="H8324" s="45"/>
      <c r="I8324" s="23"/>
      <c r="N8324" s="54"/>
      <c r="Y8324" s="53"/>
      <c r="Z8324" s="62"/>
    </row>
    <row r="8325" spans="1:26" s="20" customFormat="1" x14ac:dyDescent="0.2">
      <c r="A8325" s="43"/>
      <c r="B8325" s="48"/>
      <c r="C8325" s="49"/>
      <c r="D8325" s="49"/>
      <c r="E8325" s="50"/>
      <c r="F8325" s="43"/>
      <c r="G8325" s="43"/>
      <c r="H8325" s="45"/>
      <c r="I8325" s="23"/>
      <c r="N8325" s="54"/>
      <c r="Y8325" s="53"/>
      <c r="Z8325" s="62"/>
    </row>
    <row r="8326" spans="1:26" s="20" customFormat="1" x14ac:dyDescent="0.2">
      <c r="A8326" s="43"/>
      <c r="B8326" s="48"/>
      <c r="C8326" s="49"/>
      <c r="D8326" s="49"/>
      <c r="E8326" s="50"/>
      <c r="F8326" s="43"/>
      <c r="G8326" s="43"/>
      <c r="H8326" s="45"/>
      <c r="I8326" s="23"/>
      <c r="N8326" s="54"/>
      <c r="Y8326" s="53"/>
      <c r="Z8326" s="62"/>
    </row>
    <row r="8327" spans="1:26" s="20" customFormat="1" x14ac:dyDescent="0.2">
      <c r="A8327" s="43"/>
      <c r="B8327" s="48"/>
      <c r="C8327" s="49"/>
      <c r="D8327" s="49"/>
      <c r="E8327" s="50"/>
      <c r="F8327" s="43"/>
      <c r="G8327" s="43"/>
      <c r="H8327" s="45"/>
      <c r="I8327" s="23"/>
      <c r="N8327" s="54"/>
      <c r="Y8327" s="53"/>
      <c r="Z8327" s="62"/>
    </row>
    <row r="8328" spans="1:26" s="20" customFormat="1" x14ac:dyDescent="0.2">
      <c r="A8328" s="43"/>
      <c r="B8328" s="48"/>
      <c r="C8328" s="49"/>
      <c r="D8328" s="49"/>
      <c r="E8328" s="50"/>
      <c r="F8328" s="43"/>
      <c r="G8328" s="43"/>
      <c r="H8328" s="45"/>
      <c r="I8328" s="23"/>
      <c r="N8328" s="54"/>
      <c r="Y8328" s="53"/>
      <c r="Z8328" s="62"/>
    </row>
    <row r="8329" spans="1:26" s="20" customFormat="1" x14ac:dyDescent="0.2">
      <c r="A8329" s="43"/>
      <c r="B8329" s="48"/>
      <c r="C8329" s="49"/>
      <c r="D8329" s="49"/>
      <c r="E8329" s="50"/>
      <c r="F8329" s="43"/>
      <c r="G8329" s="43"/>
      <c r="H8329" s="45"/>
      <c r="I8329" s="23"/>
      <c r="N8329" s="54"/>
      <c r="Y8329" s="53"/>
      <c r="Z8329" s="62"/>
    </row>
    <row r="8330" spans="1:26" s="20" customFormat="1" x14ac:dyDescent="0.2">
      <c r="A8330" s="43"/>
      <c r="B8330" s="48"/>
      <c r="C8330" s="49"/>
      <c r="D8330" s="49"/>
      <c r="E8330" s="50"/>
      <c r="F8330" s="43"/>
      <c r="G8330" s="43"/>
      <c r="H8330" s="45"/>
      <c r="I8330" s="23"/>
      <c r="N8330" s="54"/>
      <c r="Y8330" s="53"/>
      <c r="Z8330" s="62"/>
    </row>
    <row r="8331" spans="1:26" s="20" customFormat="1" x14ac:dyDescent="0.2">
      <c r="A8331" s="43"/>
      <c r="B8331" s="48"/>
      <c r="C8331" s="49"/>
      <c r="D8331" s="49"/>
      <c r="E8331" s="50"/>
      <c r="F8331" s="43"/>
      <c r="G8331" s="43"/>
      <c r="H8331" s="45"/>
      <c r="I8331" s="23"/>
      <c r="N8331" s="54"/>
      <c r="Y8331" s="53"/>
      <c r="Z8331" s="62"/>
    </row>
    <row r="8332" spans="1:26" s="20" customFormat="1" x14ac:dyDescent="0.2">
      <c r="A8332" s="43"/>
      <c r="B8332" s="48"/>
      <c r="C8332" s="49"/>
      <c r="D8332" s="49"/>
      <c r="E8332" s="50"/>
      <c r="F8332" s="43"/>
      <c r="G8332" s="43"/>
      <c r="H8332" s="45"/>
      <c r="I8332" s="23"/>
      <c r="N8332" s="54"/>
      <c r="Y8332" s="53"/>
      <c r="Z8332" s="62"/>
    </row>
    <row r="8333" spans="1:26" s="20" customFormat="1" x14ac:dyDescent="0.2">
      <c r="A8333" s="43"/>
      <c r="B8333" s="48"/>
      <c r="C8333" s="49"/>
      <c r="D8333" s="49"/>
      <c r="E8333" s="50"/>
      <c r="F8333" s="43"/>
      <c r="G8333" s="43"/>
      <c r="H8333" s="45"/>
      <c r="I8333" s="23"/>
      <c r="N8333" s="54"/>
      <c r="Y8333" s="53"/>
      <c r="Z8333" s="62"/>
    </row>
    <row r="8334" spans="1:26" s="20" customFormat="1" x14ac:dyDescent="0.2">
      <c r="A8334" s="43"/>
      <c r="B8334" s="48"/>
      <c r="C8334" s="49"/>
      <c r="D8334" s="49"/>
      <c r="E8334" s="50"/>
      <c r="F8334" s="43"/>
      <c r="G8334" s="43"/>
      <c r="H8334" s="45"/>
      <c r="I8334" s="23"/>
      <c r="N8334" s="54"/>
      <c r="Y8334" s="53"/>
      <c r="Z8334" s="62"/>
    </row>
    <row r="8335" spans="1:26" s="20" customFormat="1" x14ac:dyDescent="0.2">
      <c r="A8335" s="43"/>
      <c r="B8335" s="48"/>
      <c r="C8335" s="49"/>
      <c r="D8335" s="49"/>
      <c r="E8335" s="50"/>
      <c r="F8335" s="43"/>
      <c r="G8335" s="43"/>
      <c r="H8335" s="45"/>
      <c r="I8335" s="23"/>
      <c r="N8335" s="54"/>
      <c r="Y8335" s="53"/>
      <c r="Z8335" s="62"/>
    </row>
    <row r="8336" spans="1:26" s="20" customFormat="1" x14ac:dyDescent="0.2">
      <c r="A8336" s="43"/>
      <c r="B8336" s="48"/>
      <c r="C8336" s="49"/>
      <c r="D8336" s="49"/>
      <c r="E8336" s="50"/>
      <c r="F8336" s="43"/>
      <c r="G8336" s="43"/>
      <c r="H8336" s="45"/>
      <c r="I8336" s="23"/>
      <c r="N8336" s="54"/>
      <c r="Y8336" s="53"/>
      <c r="Z8336" s="62"/>
    </row>
    <row r="8337" spans="1:26" s="20" customFormat="1" x14ac:dyDescent="0.2">
      <c r="A8337" s="43"/>
      <c r="B8337" s="48"/>
      <c r="C8337" s="49"/>
      <c r="D8337" s="49"/>
      <c r="E8337" s="50"/>
      <c r="F8337" s="43"/>
      <c r="G8337" s="43"/>
      <c r="H8337" s="45"/>
      <c r="I8337" s="23"/>
      <c r="N8337" s="54"/>
      <c r="Y8337" s="53"/>
      <c r="Z8337" s="62"/>
    </row>
    <row r="8338" spans="1:26" s="20" customFormat="1" x14ac:dyDescent="0.2">
      <c r="A8338" s="43"/>
      <c r="B8338" s="48"/>
      <c r="C8338" s="49"/>
      <c r="D8338" s="49"/>
      <c r="E8338" s="50"/>
      <c r="F8338" s="43"/>
      <c r="G8338" s="43"/>
      <c r="H8338" s="45"/>
      <c r="I8338" s="23"/>
      <c r="N8338" s="54"/>
      <c r="Y8338" s="53"/>
      <c r="Z8338" s="62"/>
    </row>
    <row r="8339" spans="1:26" s="20" customFormat="1" x14ac:dyDescent="0.2">
      <c r="A8339" s="43"/>
      <c r="B8339" s="48"/>
      <c r="C8339" s="49"/>
      <c r="D8339" s="49"/>
      <c r="E8339" s="50"/>
      <c r="F8339" s="43"/>
      <c r="G8339" s="43"/>
      <c r="H8339" s="45"/>
      <c r="I8339" s="23"/>
      <c r="N8339" s="54"/>
      <c r="Y8339" s="53"/>
      <c r="Z8339" s="62"/>
    </row>
    <row r="8340" spans="1:26" s="20" customFormat="1" x14ac:dyDescent="0.2">
      <c r="A8340" s="43"/>
      <c r="B8340" s="48"/>
      <c r="C8340" s="49"/>
      <c r="D8340" s="49"/>
      <c r="E8340" s="50"/>
      <c r="F8340" s="43"/>
      <c r="G8340" s="43"/>
      <c r="H8340" s="45"/>
      <c r="I8340" s="23"/>
      <c r="N8340" s="54"/>
      <c r="Y8340" s="53"/>
      <c r="Z8340" s="62"/>
    </row>
    <row r="8341" spans="1:26" s="20" customFormat="1" x14ac:dyDescent="0.2">
      <c r="A8341" s="43"/>
      <c r="B8341" s="48"/>
      <c r="C8341" s="49"/>
      <c r="D8341" s="49"/>
      <c r="E8341" s="50"/>
      <c r="F8341" s="43"/>
      <c r="G8341" s="43"/>
      <c r="H8341" s="45"/>
      <c r="I8341" s="23"/>
      <c r="N8341" s="54"/>
      <c r="Y8341" s="53"/>
      <c r="Z8341" s="62"/>
    </row>
    <row r="8342" spans="1:26" s="20" customFormat="1" x14ac:dyDescent="0.2">
      <c r="A8342" s="43"/>
      <c r="B8342" s="48"/>
      <c r="C8342" s="49"/>
      <c r="D8342" s="49"/>
      <c r="E8342" s="50"/>
      <c r="F8342" s="43"/>
      <c r="G8342" s="43"/>
      <c r="H8342" s="45"/>
      <c r="I8342" s="23"/>
      <c r="N8342" s="54"/>
      <c r="Y8342" s="53"/>
      <c r="Z8342" s="62"/>
    </row>
    <row r="8343" spans="1:26" s="20" customFormat="1" x14ac:dyDescent="0.2">
      <c r="A8343" s="43"/>
      <c r="B8343" s="48"/>
      <c r="C8343" s="49"/>
      <c r="D8343" s="49"/>
      <c r="E8343" s="50"/>
      <c r="F8343" s="43"/>
      <c r="G8343" s="43"/>
      <c r="H8343" s="45"/>
      <c r="I8343" s="23"/>
      <c r="N8343" s="54"/>
      <c r="Y8343" s="53"/>
      <c r="Z8343" s="62"/>
    </row>
    <row r="8344" spans="1:26" s="20" customFormat="1" x14ac:dyDescent="0.2">
      <c r="A8344" s="43"/>
      <c r="B8344" s="48"/>
      <c r="C8344" s="49"/>
      <c r="D8344" s="49"/>
      <c r="E8344" s="50"/>
      <c r="F8344" s="43"/>
      <c r="G8344" s="43"/>
      <c r="H8344" s="45"/>
      <c r="I8344" s="23"/>
      <c r="N8344" s="54"/>
      <c r="Y8344" s="53"/>
      <c r="Z8344" s="62"/>
    </row>
    <row r="8345" spans="1:26" s="20" customFormat="1" x14ac:dyDescent="0.2">
      <c r="A8345" s="43"/>
      <c r="B8345" s="48"/>
      <c r="C8345" s="49"/>
      <c r="D8345" s="49"/>
      <c r="E8345" s="50"/>
      <c r="F8345" s="43"/>
      <c r="G8345" s="43"/>
      <c r="H8345" s="45"/>
      <c r="I8345" s="23"/>
      <c r="N8345" s="54"/>
      <c r="Y8345" s="53"/>
      <c r="Z8345" s="62"/>
    </row>
    <row r="8346" spans="1:26" s="20" customFormat="1" x14ac:dyDescent="0.2">
      <c r="A8346" s="43"/>
      <c r="B8346" s="48"/>
      <c r="C8346" s="49"/>
      <c r="D8346" s="49"/>
      <c r="E8346" s="50"/>
      <c r="F8346" s="43"/>
      <c r="G8346" s="43"/>
      <c r="H8346" s="45"/>
      <c r="I8346" s="23"/>
      <c r="N8346" s="54"/>
      <c r="Y8346" s="53"/>
      <c r="Z8346" s="62"/>
    </row>
    <row r="8347" spans="1:26" s="20" customFormat="1" x14ac:dyDescent="0.2">
      <c r="A8347" s="43"/>
      <c r="B8347" s="48"/>
      <c r="C8347" s="49"/>
      <c r="D8347" s="49"/>
      <c r="E8347" s="50"/>
      <c r="F8347" s="43"/>
      <c r="G8347" s="43"/>
      <c r="H8347" s="45"/>
      <c r="I8347" s="23"/>
      <c r="N8347" s="54"/>
      <c r="Y8347" s="53"/>
      <c r="Z8347" s="62"/>
    </row>
    <row r="8348" spans="1:26" s="20" customFormat="1" x14ac:dyDescent="0.2">
      <c r="A8348" s="43"/>
      <c r="B8348" s="48"/>
      <c r="C8348" s="49"/>
      <c r="D8348" s="49"/>
      <c r="E8348" s="50"/>
      <c r="F8348" s="43"/>
      <c r="G8348" s="43"/>
      <c r="H8348" s="45"/>
      <c r="I8348" s="23"/>
      <c r="N8348" s="54"/>
      <c r="Y8348" s="53"/>
      <c r="Z8348" s="62"/>
    </row>
    <row r="8349" spans="1:26" s="20" customFormat="1" x14ac:dyDescent="0.2">
      <c r="A8349" s="43"/>
      <c r="B8349" s="48"/>
      <c r="C8349" s="49"/>
      <c r="D8349" s="49"/>
      <c r="E8349" s="50"/>
      <c r="F8349" s="43"/>
      <c r="G8349" s="43"/>
      <c r="H8349" s="45"/>
      <c r="I8349" s="23"/>
      <c r="N8349" s="54"/>
      <c r="Y8349" s="53"/>
      <c r="Z8349" s="62"/>
    </row>
    <row r="8350" spans="1:26" s="20" customFormat="1" x14ac:dyDescent="0.2">
      <c r="A8350" s="43"/>
      <c r="B8350" s="48"/>
      <c r="C8350" s="49"/>
      <c r="D8350" s="49"/>
      <c r="E8350" s="50"/>
      <c r="F8350" s="43"/>
      <c r="G8350" s="43"/>
      <c r="H8350" s="45"/>
      <c r="I8350" s="23"/>
      <c r="N8350" s="54"/>
      <c r="Y8350" s="53"/>
      <c r="Z8350" s="62"/>
    </row>
    <row r="8351" spans="1:26" s="20" customFormat="1" x14ac:dyDescent="0.2">
      <c r="A8351" s="43"/>
      <c r="B8351" s="48"/>
      <c r="C8351" s="49"/>
      <c r="D8351" s="49"/>
      <c r="E8351" s="50"/>
      <c r="F8351" s="43"/>
      <c r="G8351" s="43"/>
      <c r="H8351" s="45"/>
      <c r="I8351" s="23"/>
      <c r="N8351" s="54"/>
      <c r="Y8351" s="53"/>
      <c r="Z8351" s="62"/>
    </row>
    <row r="8352" spans="1:26" s="20" customFormat="1" x14ac:dyDescent="0.2">
      <c r="A8352" s="43"/>
      <c r="B8352" s="48"/>
      <c r="C8352" s="49"/>
      <c r="D8352" s="49"/>
      <c r="E8352" s="50"/>
      <c r="F8352" s="43"/>
      <c r="G8352" s="43"/>
      <c r="H8352" s="45"/>
      <c r="I8352" s="23"/>
      <c r="N8352" s="54"/>
      <c r="Y8352" s="53"/>
      <c r="Z8352" s="62"/>
    </row>
    <row r="8353" spans="1:26" s="20" customFormat="1" x14ac:dyDescent="0.2">
      <c r="A8353" s="43"/>
      <c r="B8353" s="48"/>
      <c r="C8353" s="49"/>
      <c r="D8353" s="49"/>
      <c r="E8353" s="50"/>
      <c r="F8353" s="43"/>
      <c r="G8353" s="43"/>
      <c r="H8353" s="45"/>
      <c r="I8353" s="23"/>
      <c r="N8353" s="54"/>
      <c r="Y8353" s="53"/>
      <c r="Z8353" s="62"/>
    </row>
    <row r="8354" spans="1:26" s="20" customFormat="1" x14ac:dyDescent="0.2">
      <c r="A8354" s="43"/>
      <c r="B8354" s="48"/>
      <c r="C8354" s="49"/>
      <c r="D8354" s="49"/>
      <c r="E8354" s="50"/>
      <c r="F8354" s="43"/>
      <c r="G8354" s="43"/>
      <c r="H8354" s="45"/>
      <c r="I8354" s="23"/>
      <c r="N8354" s="54"/>
      <c r="Y8354" s="53"/>
      <c r="Z8354" s="62"/>
    </row>
    <row r="8355" spans="1:26" s="20" customFormat="1" x14ac:dyDescent="0.2">
      <c r="A8355" s="43"/>
      <c r="B8355" s="48"/>
      <c r="C8355" s="49"/>
      <c r="D8355" s="49"/>
      <c r="E8355" s="50"/>
      <c r="F8355" s="43"/>
      <c r="G8355" s="43"/>
      <c r="H8355" s="45"/>
      <c r="I8355" s="23"/>
      <c r="N8355" s="54"/>
      <c r="Y8355" s="53"/>
      <c r="Z8355" s="62"/>
    </row>
    <row r="8356" spans="1:26" s="20" customFormat="1" x14ac:dyDescent="0.2">
      <c r="A8356" s="43"/>
      <c r="B8356" s="48"/>
      <c r="C8356" s="49"/>
      <c r="D8356" s="49"/>
      <c r="E8356" s="50"/>
      <c r="F8356" s="43"/>
      <c r="G8356" s="43"/>
      <c r="H8356" s="45"/>
      <c r="I8356" s="23"/>
      <c r="N8356" s="54"/>
      <c r="Y8356" s="53"/>
      <c r="Z8356" s="62"/>
    </row>
    <row r="8357" spans="1:26" s="20" customFormat="1" x14ac:dyDescent="0.2">
      <c r="A8357" s="43"/>
      <c r="B8357" s="48"/>
      <c r="C8357" s="49"/>
      <c r="D8357" s="49"/>
      <c r="E8357" s="50"/>
      <c r="F8357" s="43"/>
      <c r="G8357" s="43"/>
      <c r="H8357" s="45"/>
      <c r="I8357" s="23"/>
      <c r="N8357" s="54"/>
      <c r="Y8357" s="53"/>
      <c r="Z8357" s="62"/>
    </row>
    <row r="8358" spans="1:26" s="20" customFormat="1" x14ac:dyDescent="0.2">
      <c r="A8358" s="43"/>
      <c r="B8358" s="48"/>
      <c r="C8358" s="49"/>
      <c r="D8358" s="49"/>
      <c r="E8358" s="50"/>
      <c r="F8358" s="43"/>
      <c r="G8358" s="43"/>
      <c r="H8358" s="45"/>
      <c r="I8358" s="23"/>
      <c r="N8358" s="54"/>
      <c r="Y8358" s="53"/>
      <c r="Z8358" s="62"/>
    </row>
    <row r="8359" spans="1:26" s="20" customFormat="1" x14ac:dyDescent="0.2">
      <c r="A8359" s="43"/>
      <c r="B8359" s="48"/>
      <c r="C8359" s="49"/>
      <c r="D8359" s="49"/>
      <c r="E8359" s="50"/>
      <c r="F8359" s="43"/>
      <c r="G8359" s="43"/>
      <c r="H8359" s="45"/>
      <c r="I8359" s="23"/>
      <c r="N8359" s="54"/>
      <c r="Y8359" s="53"/>
      <c r="Z8359" s="62"/>
    </row>
    <row r="8360" spans="1:26" s="20" customFormat="1" x14ac:dyDescent="0.2">
      <c r="A8360" s="43"/>
      <c r="B8360" s="48"/>
      <c r="C8360" s="49"/>
      <c r="D8360" s="49"/>
      <c r="E8360" s="50"/>
      <c r="F8360" s="43"/>
      <c r="G8360" s="43"/>
      <c r="H8360" s="45"/>
      <c r="I8360" s="23"/>
      <c r="N8360" s="54"/>
      <c r="Y8360" s="53"/>
      <c r="Z8360" s="62"/>
    </row>
    <row r="8361" spans="1:26" s="20" customFormat="1" x14ac:dyDescent="0.2">
      <c r="A8361" s="43"/>
      <c r="B8361" s="48"/>
      <c r="C8361" s="49"/>
      <c r="D8361" s="49"/>
      <c r="E8361" s="50"/>
      <c r="F8361" s="43"/>
      <c r="G8361" s="43"/>
      <c r="H8361" s="45"/>
      <c r="I8361" s="23"/>
      <c r="N8361" s="54"/>
      <c r="Y8361" s="53"/>
      <c r="Z8361" s="62"/>
    </row>
    <row r="8362" spans="1:26" s="20" customFormat="1" x14ac:dyDescent="0.2">
      <c r="A8362" s="43"/>
      <c r="B8362" s="48"/>
      <c r="C8362" s="49"/>
      <c r="D8362" s="49"/>
      <c r="E8362" s="50"/>
      <c r="F8362" s="43"/>
      <c r="G8362" s="43"/>
      <c r="H8362" s="45"/>
      <c r="I8362" s="23"/>
      <c r="N8362" s="54"/>
      <c r="Y8362" s="53"/>
      <c r="Z8362" s="62"/>
    </row>
    <row r="8363" spans="1:26" s="20" customFormat="1" x14ac:dyDescent="0.2">
      <c r="A8363" s="43"/>
      <c r="B8363" s="48"/>
      <c r="C8363" s="49"/>
      <c r="D8363" s="49"/>
      <c r="E8363" s="50"/>
      <c r="F8363" s="43"/>
      <c r="G8363" s="43"/>
      <c r="H8363" s="45"/>
      <c r="I8363" s="23"/>
      <c r="N8363" s="54"/>
      <c r="Y8363" s="53"/>
      <c r="Z8363" s="62"/>
    </row>
    <row r="8364" spans="1:26" s="20" customFormat="1" x14ac:dyDescent="0.2">
      <c r="A8364" s="43"/>
      <c r="B8364" s="48"/>
      <c r="C8364" s="49"/>
      <c r="D8364" s="49"/>
      <c r="E8364" s="50"/>
      <c r="F8364" s="43"/>
      <c r="G8364" s="43"/>
      <c r="H8364" s="45"/>
      <c r="I8364" s="23"/>
      <c r="N8364" s="54"/>
      <c r="Y8364" s="53"/>
      <c r="Z8364" s="62"/>
    </row>
    <row r="8365" spans="1:26" s="20" customFormat="1" x14ac:dyDescent="0.2">
      <c r="A8365" s="43"/>
      <c r="B8365" s="48"/>
      <c r="C8365" s="49"/>
      <c r="D8365" s="49"/>
      <c r="E8365" s="50"/>
      <c r="F8365" s="43"/>
      <c r="G8365" s="43"/>
      <c r="H8365" s="45"/>
      <c r="I8365" s="23"/>
      <c r="N8365" s="54"/>
      <c r="Y8365" s="53"/>
      <c r="Z8365" s="62"/>
    </row>
    <row r="8366" spans="1:26" s="20" customFormat="1" x14ac:dyDescent="0.2">
      <c r="A8366" s="43"/>
      <c r="B8366" s="48"/>
      <c r="C8366" s="49"/>
      <c r="D8366" s="49"/>
      <c r="E8366" s="50"/>
      <c r="F8366" s="43"/>
      <c r="G8366" s="43"/>
      <c r="H8366" s="45"/>
      <c r="I8366" s="23"/>
      <c r="N8366" s="54"/>
      <c r="Y8366" s="53"/>
      <c r="Z8366" s="62"/>
    </row>
    <row r="8367" spans="1:26" s="20" customFormat="1" x14ac:dyDescent="0.2">
      <c r="A8367" s="43"/>
      <c r="B8367" s="48"/>
      <c r="C8367" s="49"/>
      <c r="D8367" s="49"/>
      <c r="E8367" s="50"/>
      <c r="F8367" s="43"/>
      <c r="G8367" s="43"/>
      <c r="H8367" s="45"/>
      <c r="I8367" s="23"/>
      <c r="N8367" s="54"/>
      <c r="Y8367" s="53"/>
      <c r="Z8367" s="62"/>
    </row>
    <row r="8368" spans="1:26" s="20" customFormat="1" x14ac:dyDescent="0.2">
      <c r="A8368" s="43"/>
      <c r="B8368" s="48"/>
      <c r="C8368" s="49"/>
      <c r="D8368" s="49"/>
      <c r="E8368" s="50"/>
      <c r="F8368" s="43"/>
      <c r="G8368" s="43"/>
      <c r="H8368" s="45"/>
      <c r="I8368" s="23"/>
      <c r="N8368" s="54"/>
      <c r="Y8368" s="53"/>
      <c r="Z8368" s="62"/>
    </row>
    <row r="8369" spans="1:26" s="20" customFormat="1" x14ac:dyDescent="0.2">
      <c r="A8369" s="43"/>
      <c r="B8369" s="48"/>
      <c r="C8369" s="49"/>
      <c r="D8369" s="49"/>
      <c r="E8369" s="50"/>
      <c r="F8369" s="43"/>
      <c r="G8369" s="43"/>
      <c r="H8369" s="45"/>
      <c r="I8369" s="23"/>
      <c r="N8369" s="54"/>
      <c r="Y8369" s="53"/>
      <c r="Z8369" s="62"/>
    </row>
    <row r="8370" spans="1:26" s="20" customFormat="1" x14ac:dyDescent="0.2">
      <c r="A8370" s="43"/>
      <c r="B8370" s="48"/>
      <c r="C8370" s="49"/>
      <c r="D8370" s="49"/>
      <c r="E8370" s="50"/>
      <c r="F8370" s="43"/>
      <c r="G8370" s="43"/>
      <c r="H8370" s="45"/>
      <c r="I8370" s="23"/>
      <c r="N8370" s="54"/>
      <c r="Y8370" s="53"/>
      <c r="Z8370" s="62"/>
    </row>
    <row r="8371" spans="1:26" s="20" customFormat="1" x14ac:dyDescent="0.2">
      <c r="A8371" s="43"/>
      <c r="B8371" s="48"/>
      <c r="C8371" s="49"/>
      <c r="D8371" s="49"/>
      <c r="E8371" s="50"/>
      <c r="F8371" s="43"/>
      <c r="G8371" s="43"/>
      <c r="H8371" s="45"/>
      <c r="I8371" s="23"/>
      <c r="N8371" s="54"/>
      <c r="Y8371" s="53"/>
      <c r="Z8371" s="62"/>
    </row>
    <row r="8372" spans="1:26" s="20" customFormat="1" x14ac:dyDescent="0.2">
      <c r="A8372" s="43"/>
      <c r="B8372" s="48"/>
      <c r="C8372" s="49"/>
      <c r="D8372" s="49"/>
      <c r="E8372" s="50"/>
      <c r="F8372" s="43"/>
      <c r="G8372" s="43"/>
      <c r="H8372" s="45"/>
      <c r="I8372" s="23"/>
      <c r="N8372" s="54"/>
      <c r="Y8372" s="53"/>
      <c r="Z8372" s="62"/>
    </row>
    <row r="8373" spans="1:26" s="20" customFormat="1" x14ac:dyDescent="0.2">
      <c r="A8373" s="43"/>
      <c r="B8373" s="48"/>
      <c r="C8373" s="49"/>
      <c r="D8373" s="49"/>
      <c r="E8373" s="50"/>
      <c r="F8373" s="43"/>
      <c r="G8373" s="43"/>
      <c r="H8373" s="45"/>
      <c r="I8373" s="23"/>
      <c r="N8373" s="54"/>
      <c r="Y8373" s="53"/>
      <c r="Z8373" s="62"/>
    </row>
    <row r="8374" spans="1:26" s="20" customFormat="1" x14ac:dyDescent="0.2">
      <c r="A8374" s="43"/>
      <c r="B8374" s="48"/>
      <c r="C8374" s="49"/>
      <c r="D8374" s="49"/>
      <c r="E8374" s="50"/>
      <c r="F8374" s="43"/>
      <c r="G8374" s="43"/>
      <c r="H8374" s="45"/>
      <c r="I8374" s="23"/>
      <c r="N8374" s="54"/>
      <c r="Y8374" s="53"/>
      <c r="Z8374" s="62"/>
    </row>
    <row r="8375" spans="1:26" s="20" customFormat="1" x14ac:dyDescent="0.2">
      <c r="A8375" s="43"/>
      <c r="B8375" s="48"/>
      <c r="C8375" s="49"/>
      <c r="D8375" s="49"/>
      <c r="E8375" s="50"/>
      <c r="F8375" s="43"/>
      <c r="G8375" s="43"/>
      <c r="H8375" s="45"/>
      <c r="I8375" s="23"/>
      <c r="N8375" s="54"/>
      <c r="Y8375" s="53"/>
      <c r="Z8375" s="62"/>
    </row>
    <row r="8376" spans="1:26" s="20" customFormat="1" x14ac:dyDescent="0.2">
      <c r="A8376" s="43"/>
      <c r="B8376" s="48"/>
      <c r="C8376" s="49"/>
      <c r="D8376" s="49"/>
      <c r="E8376" s="50"/>
      <c r="F8376" s="43"/>
      <c r="G8376" s="43"/>
      <c r="H8376" s="45"/>
      <c r="I8376" s="23"/>
      <c r="N8376" s="54"/>
      <c r="Y8376" s="53"/>
      <c r="Z8376" s="62"/>
    </row>
    <row r="8377" spans="1:26" s="20" customFormat="1" x14ac:dyDescent="0.2">
      <c r="A8377" s="43"/>
      <c r="B8377" s="48"/>
      <c r="C8377" s="49"/>
      <c r="D8377" s="49"/>
      <c r="E8377" s="50"/>
      <c r="F8377" s="43"/>
      <c r="G8377" s="43"/>
      <c r="H8377" s="45"/>
      <c r="I8377" s="23"/>
      <c r="N8377" s="54"/>
      <c r="Y8377" s="53"/>
      <c r="Z8377" s="62"/>
    </row>
    <row r="8378" spans="1:26" s="20" customFormat="1" x14ac:dyDescent="0.2">
      <c r="A8378" s="43"/>
      <c r="B8378" s="48"/>
      <c r="C8378" s="49"/>
      <c r="D8378" s="49"/>
      <c r="E8378" s="50"/>
      <c r="F8378" s="43"/>
      <c r="G8378" s="43"/>
      <c r="H8378" s="45"/>
      <c r="I8378" s="23"/>
      <c r="N8378" s="54"/>
      <c r="Y8378" s="53"/>
      <c r="Z8378" s="62"/>
    </row>
    <row r="8379" spans="1:26" s="20" customFormat="1" x14ac:dyDescent="0.2">
      <c r="A8379" s="43"/>
      <c r="B8379" s="48"/>
      <c r="C8379" s="49"/>
      <c r="D8379" s="49"/>
      <c r="E8379" s="50"/>
      <c r="F8379" s="43"/>
      <c r="G8379" s="43"/>
      <c r="H8379" s="45"/>
      <c r="I8379" s="23"/>
      <c r="N8379" s="54"/>
      <c r="Y8379" s="53"/>
      <c r="Z8379" s="62"/>
    </row>
    <row r="8380" spans="1:26" s="20" customFormat="1" x14ac:dyDescent="0.2">
      <c r="A8380" s="43"/>
      <c r="B8380" s="48"/>
      <c r="C8380" s="49"/>
      <c r="D8380" s="49"/>
      <c r="E8380" s="50"/>
      <c r="F8380" s="43"/>
      <c r="G8380" s="43"/>
      <c r="H8380" s="45"/>
      <c r="I8380" s="23"/>
      <c r="N8380" s="54"/>
      <c r="Y8380" s="53"/>
      <c r="Z8380" s="62"/>
    </row>
    <row r="8381" spans="1:26" s="20" customFormat="1" x14ac:dyDescent="0.2">
      <c r="A8381" s="43"/>
      <c r="B8381" s="48"/>
      <c r="C8381" s="49"/>
      <c r="D8381" s="49"/>
      <c r="E8381" s="50"/>
      <c r="F8381" s="43"/>
      <c r="G8381" s="43"/>
      <c r="H8381" s="45"/>
      <c r="I8381" s="23"/>
      <c r="N8381" s="54"/>
      <c r="Y8381" s="53"/>
      <c r="Z8381" s="62"/>
    </row>
    <row r="8382" spans="1:26" s="20" customFormat="1" x14ac:dyDescent="0.2">
      <c r="A8382" s="43"/>
      <c r="B8382" s="48"/>
      <c r="C8382" s="49"/>
      <c r="D8382" s="49"/>
      <c r="E8382" s="50"/>
      <c r="F8382" s="43"/>
      <c r="G8382" s="43"/>
      <c r="H8382" s="45"/>
      <c r="I8382" s="23"/>
      <c r="N8382" s="54"/>
      <c r="Y8382" s="53"/>
      <c r="Z8382" s="62"/>
    </row>
    <row r="8383" spans="1:26" s="20" customFormat="1" x14ac:dyDescent="0.2">
      <c r="A8383" s="43"/>
      <c r="B8383" s="48"/>
      <c r="C8383" s="49"/>
      <c r="D8383" s="49"/>
      <c r="E8383" s="50"/>
      <c r="F8383" s="43"/>
      <c r="G8383" s="43"/>
      <c r="H8383" s="45"/>
      <c r="I8383" s="23"/>
      <c r="N8383" s="54"/>
      <c r="Y8383" s="53"/>
      <c r="Z8383" s="62"/>
    </row>
    <row r="8384" spans="1:26" s="20" customFormat="1" x14ac:dyDescent="0.2">
      <c r="A8384" s="43"/>
      <c r="B8384" s="48"/>
      <c r="C8384" s="49"/>
      <c r="D8384" s="49"/>
      <c r="E8384" s="50"/>
      <c r="F8384" s="43"/>
      <c r="G8384" s="43"/>
      <c r="H8384" s="45"/>
      <c r="I8384" s="23"/>
      <c r="N8384" s="54"/>
      <c r="Y8384" s="53"/>
      <c r="Z8384" s="62"/>
    </row>
    <row r="8385" spans="1:26" s="20" customFormat="1" x14ac:dyDescent="0.2">
      <c r="A8385" s="43"/>
      <c r="B8385" s="48"/>
      <c r="C8385" s="49"/>
      <c r="D8385" s="49"/>
      <c r="E8385" s="50"/>
      <c r="F8385" s="43"/>
      <c r="G8385" s="43"/>
      <c r="H8385" s="45"/>
      <c r="I8385" s="23"/>
      <c r="N8385" s="54"/>
      <c r="Y8385" s="53"/>
      <c r="Z8385" s="62"/>
    </row>
    <row r="8386" spans="1:26" s="20" customFormat="1" x14ac:dyDescent="0.2">
      <c r="A8386" s="43"/>
      <c r="B8386" s="48"/>
      <c r="C8386" s="49"/>
      <c r="D8386" s="49"/>
      <c r="E8386" s="50"/>
      <c r="F8386" s="43"/>
      <c r="G8386" s="43"/>
      <c r="H8386" s="45"/>
      <c r="I8386" s="23"/>
      <c r="N8386" s="54"/>
      <c r="Y8386" s="53"/>
      <c r="Z8386" s="62"/>
    </row>
    <row r="8387" spans="1:26" s="20" customFormat="1" x14ac:dyDescent="0.2">
      <c r="A8387" s="43"/>
      <c r="B8387" s="48"/>
      <c r="C8387" s="49"/>
      <c r="D8387" s="49"/>
      <c r="E8387" s="50"/>
      <c r="F8387" s="43"/>
      <c r="G8387" s="43"/>
      <c r="H8387" s="45"/>
      <c r="I8387" s="23"/>
      <c r="N8387" s="54"/>
      <c r="Y8387" s="53"/>
      <c r="Z8387" s="62"/>
    </row>
    <row r="8388" spans="1:26" s="20" customFormat="1" x14ac:dyDescent="0.2">
      <c r="A8388" s="43"/>
      <c r="B8388" s="48"/>
      <c r="C8388" s="49"/>
      <c r="D8388" s="49"/>
      <c r="E8388" s="50"/>
      <c r="F8388" s="43"/>
      <c r="G8388" s="43"/>
      <c r="H8388" s="45"/>
      <c r="I8388" s="23"/>
      <c r="N8388" s="54"/>
      <c r="Y8388" s="53"/>
      <c r="Z8388" s="62"/>
    </row>
    <row r="8389" spans="1:26" s="20" customFormat="1" x14ac:dyDescent="0.2">
      <c r="A8389" s="43"/>
      <c r="B8389" s="48"/>
      <c r="C8389" s="49"/>
      <c r="D8389" s="49"/>
      <c r="E8389" s="50"/>
      <c r="F8389" s="43"/>
      <c r="G8389" s="43"/>
      <c r="H8389" s="45"/>
      <c r="I8389" s="23"/>
      <c r="N8389" s="54"/>
      <c r="Y8389" s="53"/>
      <c r="Z8389" s="62"/>
    </row>
    <row r="8390" spans="1:26" s="20" customFormat="1" x14ac:dyDescent="0.2">
      <c r="A8390" s="43"/>
      <c r="B8390" s="48"/>
      <c r="C8390" s="49"/>
      <c r="D8390" s="49"/>
      <c r="E8390" s="50"/>
      <c r="F8390" s="43"/>
      <c r="G8390" s="43"/>
      <c r="H8390" s="45"/>
      <c r="I8390" s="23"/>
      <c r="N8390" s="54"/>
      <c r="Y8390" s="53"/>
      <c r="Z8390" s="62"/>
    </row>
    <row r="8391" spans="1:26" s="20" customFormat="1" x14ac:dyDescent="0.2">
      <c r="A8391" s="43"/>
      <c r="B8391" s="48"/>
      <c r="C8391" s="49"/>
      <c r="D8391" s="49"/>
      <c r="E8391" s="50"/>
      <c r="F8391" s="43"/>
      <c r="G8391" s="43"/>
      <c r="H8391" s="45"/>
      <c r="I8391" s="23"/>
      <c r="N8391" s="54"/>
      <c r="Y8391" s="53"/>
      <c r="Z8391" s="62"/>
    </row>
    <row r="8392" spans="1:26" s="20" customFormat="1" x14ac:dyDescent="0.2">
      <c r="A8392" s="43"/>
      <c r="B8392" s="48"/>
      <c r="C8392" s="49"/>
      <c r="D8392" s="49"/>
      <c r="E8392" s="50"/>
      <c r="F8392" s="43"/>
      <c r="G8392" s="43"/>
      <c r="H8392" s="45"/>
      <c r="I8392" s="23"/>
      <c r="N8392" s="54"/>
      <c r="Y8392" s="53"/>
      <c r="Z8392" s="62"/>
    </row>
    <row r="8393" spans="1:26" s="20" customFormat="1" x14ac:dyDescent="0.2">
      <c r="A8393" s="43"/>
      <c r="B8393" s="48"/>
      <c r="C8393" s="49"/>
      <c r="D8393" s="49"/>
      <c r="E8393" s="50"/>
      <c r="F8393" s="43"/>
      <c r="G8393" s="43"/>
      <c r="H8393" s="45"/>
      <c r="I8393" s="23"/>
      <c r="N8393" s="54"/>
      <c r="Y8393" s="53"/>
      <c r="Z8393" s="62"/>
    </row>
    <row r="8394" spans="1:26" s="20" customFormat="1" x14ac:dyDescent="0.2">
      <c r="A8394" s="43"/>
      <c r="B8394" s="48"/>
      <c r="C8394" s="49"/>
      <c r="D8394" s="49"/>
      <c r="E8394" s="50"/>
      <c r="F8394" s="43"/>
      <c r="G8394" s="43"/>
      <c r="H8394" s="45"/>
      <c r="I8394" s="23"/>
      <c r="N8394" s="54"/>
      <c r="Y8394" s="53"/>
      <c r="Z8394" s="62"/>
    </row>
    <row r="8395" spans="1:26" s="20" customFormat="1" x14ac:dyDescent="0.2">
      <c r="A8395" s="43"/>
      <c r="B8395" s="48"/>
      <c r="C8395" s="49"/>
      <c r="D8395" s="49"/>
      <c r="E8395" s="50"/>
      <c r="F8395" s="43"/>
      <c r="G8395" s="43"/>
      <c r="H8395" s="45"/>
      <c r="I8395" s="23"/>
      <c r="N8395" s="54"/>
      <c r="Y8395" s="53"/>
      <c r="Z8395" s="62"/>
    </row>
    <row r="8396" spans="1:26" s="20" customFormat="1" x14ac:dyDescent="0.2">
      <c r="A8396" s="43"/>
      <c r="B8396" s="48"/>
      <c r="C8396" s="49"/>
      <c r="D8396" s="49"/>
      <c r="E8396" s="50"/>
      <c r="F8396" s="43"/>
      <c r="G8396" s="43"/>
      <c r="H8396" s="45"/>
      <c r="I8396" s="23"/>
      <c r="N8396" s="54"/>
      <c r="Y8396" s="53"/>
      <c r="Z8396" s="62"/>
    </row>
    <row r="8397" spans="1:26" s="20" customFormat="1" x14ac:dyDescent="0.2">
      <c r="A8397" s="43"/>
      <c r="B8397" s="48"/>
      <c r="C8397" s="49"/>
      <c r="D8397" s="49"/>
      <c r="E8397" s="50"/>
      <c r="F8397" s="43"/>
      <c r="G8397" s="43"/>
      <c r="H8397" s="45"/>
      <c r="I8397" s="23"/>
      <c r="N8397" s="54"/>
      <c r="Y8397" s="53"/>
      <c r="Z8397" s="62"/>
    </row>
    <row r="8398" spans="1:26" s="20" customFormat="1" x14ac:dyDescent="0.2">
      <c r="A8398" s="43"/>
      <c r="B8398" s="48"/>
      <c r="C8398" s="49"/>
      <c r="D8398" s="49"/>
      <c r="E8398" s="50"/>
      <c r="F8398" s="43"/>
      <c r="G8398" s="43"/>
      <c r="H8398" s="45"/>
      <c r="I8398" s="23"/>
      <c r="N8398" s="54"/>
      <c r="Y8398" s="53"/>
      <c r="Z8398" s="62"/>
    </row>
    <row r="8399" spans="1:26" s="20" customFormat="1" x14ac:dyDescent="0.2">
      <c r="A8399" s="43"/>
      <c r="B8399" s="48"/>
      <c r="C8399" s="49"/>
      <c r="D8399" s="49"/>
      <c r="E8399" s="50"/>
      <c r="F8399" s="43"/>
      <c r="G8399" s="43"/>
      <c r="H8399" s="45"/>
      <c r="I8399" s="23"/>
      <c r="N8399" s="54"/>
      <c r="Y8399" s="53"/>
      <c r="Z8399" s="62"/>
    </row>
    <row r="8400" spans="1:26" s="20" customFormat="1" x14ac:dyDescent="0.2">
      <c r="A8400" s="43"/>
      <c r="B8400" s="48"/>
      <c r="C8400" s="49"/>
      <c r="D8400" s="49"/>
      <c r="E8400" s="50"/>
      <c r="F8400" s="43"/>
      <c r="G8400" s="43"/>
      <c r="H8400" s="45"/>
      <c r="I8400" s="23"/>
      <c r="N8400" s="54"/>
      <c r="Y8400" s="53"/>
      <c r="Z8400" s="62"/>
    </row>
    <row r="8401" spans="1:26" s="20" customFormat="1" x14ac:dyDescent="0.2">
      <c r="A8401" s="43"/>
      <c r="B8401" s="48"/>
      <c r="C8401" s="49"/>
      <c r="D8401" s="49"/>
      <c r="E8401" s="50"/>
      <c r="F8401" s="43"/>
      <c r="G8401" s="43"/>
      <c r="H8401" s="45"/>
      <c r="I8401" s="23"/>
      <c r="N8401" s="54"/>
      <c r="Y8401" s="53"/>
      <c r="Z8401" s="62"/>
    </row>
    <row r="8402" spans="1:26" s="20" customFormat="1" x14ac:dyDescent="0.2">
      <c r="A8402" s="43"/>
      <c r="B8402" s="48"/>
      <c r="C8402" s="49"/>
      <c r="D8402" s="49"/>
      <c r="E8402" s="50"/>
      <c r="F8402" s="43"/>
      <c r="G8402" s="43"/>
      <c r="H8402" s="45"/>
      <c r="I8402" s="23"/>
      <c r="N8402" s="54"/>
      <c r="Y8402" s="53"/>
      <c r="Z8402" s="62"/>
    </row>
    <row r="8403" spans="1:26" s="20" customFormat="1" x14ac:dyDescent="0.2">
      <c r="A8403" s="43"/>
      <c r="B8403" s="48"/>
      <c r="C8403" s="49"/>
      <c r="D8403" s="49"/>
      <c r="E8403" s="50"/>
      <c r="F8403" s="43"/>
      <c r="G8403" s="43"/>
      <c r="H8403" s="45"/>
      <c r="I8403" s="23"/>
      <c r="N8403" s="54"/>
      <c r="Y8403" s="53"/>
      <c r="Z8403" s="62"/>
    </row>
    <row r="8404" spans="1:26" s="20" customFormat="1" x14ac:dyDescent="0.2">
      <c r="A8404" s="43"/>
      <c r="B8404" s="48"/>
      <c r="C8404" s="49"/>
      <c r="D8404" s="49"/>
      <c r="E8404" s="50"/>
      <c r="F8404" s="43"/>
      <c r="G8404" s="43"/>
      <c r="H8404" s="45"/>
      <c r="I8404" s="23"/>
      <c r="N8404" s="54"/>
      <c r="Y8404" s="53"/>
      <c r="Z8404" s="62"/>
    </row>
    <row r="8405" spans="1:26" s="20" customFormat="1" x14ac:dyDescent="0.2">
      <c r="A8405" s="43"/>
      <c r="B8405" s="48"/>
      <c r="C8405" s="49"/>
      <c r="D8405" s="49"/>
      <c r="E8405" s="50"/>
      <c r="F8405" s="43"/>
      <c r="G8405" s="43"/>
      <c r="H8405" s="45"/>
      <c r="I8405" s="23"/>
      <c r="N8405" s="54"/>
      <c r="Y8405" s="53"/>
      <c r="Z8405" s="62"/>
    </row>
    <row r="8406" spans="1:26" s="20" customFormat="1" x14ac:dyDescent="0.2">
      <c r="A8406" s="43"/>
      <c r="B8406" s="48"/>
      <c r="C8406" s="49"/>
      <c r="D8406" s="49"/>
      <c r="E8406" s="50"/>
      <c r="F8406" s="43"/>
      <c r="G8406" s="43"/>
      <c r="H8406" s="45"/>
      <c r="I8406" s="23"/>
      <c r="N8406" s="54"/>
      <c r="Y8406" s="53"/>
      <c r="Z8406" s="62"/>
    </row>
    <row r="8407" spans="1:26" s="20" customFormat="1" x14ac:dyDescent="0.2">
      <c r="A8407" s="43"/>
      <c r="B8407" s="48"/>
      <c r="C8407" s="49"/>
      <c r="D8407" s="49"/>
      <c r="E8407" s="50"/>
      <c r="F8407" s="43"/>
      <c r="G8407" s="43"/>
      <c r="H8407" s="45"/>
      <c r="I8407" s="23"/>
      <c r="N8407" s="54"/>
      <c r="Y8407" s="53"/>
      <c r="Z8407" s="62"/>
    </row>
    <row r="8408" spans="1:26" s="20" customFormat="1" x14ac:dyDescent="0.2">
      <c r="A8408" s="43"/>
      <c r="B8408" s="48"/>
      <c r="C8408" s="49"/>
      <c r="D8408" s="49"/>
      <c r="E8408" s="50"/>
      <c r="F8408" s="43"/>
      <c r="G8408" s="43"/>
      <c r="H8408" s="45"/>
      <c r="I8408" s="23"/>
      <c r="N8408" s="54"/>
      <c r="Y8408" s="53"/>
      <c r="Z8408" s="62"/>
    </row>
    <row r="8409" spans="1:26" s="20" customFormat="1" x14ac:dyDescent="0.2">
      <c r="A8409" s="43"/>
      <c r="B8409" s="48"/>
      <c r="C8409" s="49"/>
      <c r="D8409" s="49"/>
      <c r="E8409" s="50"/>
      <c r="F8409" s="43"/>
      <c r="G8409" s="43"/>
      <c r="H8409" s="45"/>
      <c r="I8409" s="23"/>
      <c r="N8409" s="54"/>
      <c r="Y8409" s="53"/>
      <c r="Z8409" s="62"/>
    </row>
    <row r="8410" spans="1:26" s="20" customFormat="1" x14ac:dyDescent="0.2">
      <c r="A8410" s="43"/>
      <c r="B8410" s="48"/>
      <c r="C8410" s="49"/>
      <c r="D8410" s="49"/>
      <c r="E8410" s="50"/>
      <c r="F8410" s="43"/>
      <c r="G8410" s="43"/>
      <c r="H8410" s="45"/>
      <c r="I8410" s="23"/>
      <c r="N8410" s="54"/>
      <c r="Y8410" s="53"/>
      <c r="Z8410" s="62"/>
    </row>
    <row r="8411" spans="1:26" s="20" customFormat="1" x14ac:dyDescent="0.2">
      <c r="A8411" s="43"/>
      <c r="B8411" s="48"/>
      <c r="C8411" s="49"/>
      <c r="D8411" s="49"/>
      <c r="E8411" s="50"/>
      <c r="F8411" s="43"/>
      <c r="G8411" s="43"/>
      <c r="H8411" s="45"/>
      <c r="I8411" s="23"/>
      <c r="N8411" s="54"/>
      <c r="Y8411" s="53"/>
      <c r="Z8411" s="62"/>
    </row>
    <row r="8412" spans="1:26" s="20" customFormat="1" x14ac:dyDescent="0.2">
      <c r="A8412" s="43"/>
      <c r="B8412" s="48"/>
      <c r="C8412" s="49"/>
      <c r="D8412" s="49"/>
      <c r="E8412" s="50"/>
      <c r="F8412" s="43"/>
      <c r="G8412" s="43"/>
      <c r="H8412" s="45"/>
      <c r="I8412" s="23"/>
      <c r="N8412" s="54"/>
      <c r="Y8412" s="53"/>
      <c r="Z8412" s="62"/>
    </row>
    <row r="8413" spans="1:26" s="20" customFormat="1" x14ac:dyDescent="0.2">
      <c r="A8413" s="43"/>
      <c r="B8413" s="48"/>
      <c r="C8413" s="49"/>
      <c r="D8413" s="49"/>
      <c r="E8413" s="50"/>
      <c r="F8413" s="43"/>
      <c r="G8413" s="43"/>
      <c r="H8413" s="45"/>
      <c r="I8413" s="23"/>
      <c r="N8413" s="54"/>
      <c r="Y8413" s="53"/>
      <c r="Z8413" s="62"/>
    </row>
    <row r="8414" spans="1:26" s="20" customFormat="1" x14ac:dyDescent="0.2">
      <c r="A8414" s="43"/>
      <c r="B8414" s="48"/>
      <c r="C8414" s="49"/>
      <c r="D8414" s="49"/>
      <c r="E8414" s="50"/>
      <c r="F8414" s="43"/>
      <c r="G8414" s="43"/>
      <c r="H8414" s="45"/>
      <c r="I8414" s="23"/>
      <c r="N8414" s="54"/>
      <c r="Y8414" s="53"/>
      <c r="Z8414" s="62"/>
    </row>
    <row r="8415" spans="1:26" s="20" customFormat="1" x14ac:dyDescent="0.2">
      <c r="A8415" s="43"/>
      <c r="B8415" s="48"/>
      <c r="C8415" s="49"/>
      <c r="D8415" s="49"/>
      <c r="E8415" s="50"/>
      <c r="F8415" s="43"/>
      <c r="G8415" s="43"/>
      <c r="H8415" s="45"/>
      <c r="I8415" s="23"/>
      <c r="N8415" s="54"/>
      <c r="Y8415" s="53"/>
      <c r="Z8415" s="62"/>
    </row>
    <row r="8416" spans="1:26" s="20" customFormat="1" x14ac:dyDescent="0.2">
      <c r="A8416" s="43"/>
      <c r="B8416" s="48"/>
      <c r="C8416" s="49"/>
      <c r="D8416" s="49"/>
      <c r="E8416" s="50"/>
      <c r="F8416" s="43"/>
      <c r="G8416" s="43"/>
      <c r="H8416" s="45"/>
      <c r="I8416" s="23"/>
      <c r="N8416" s="54"/>
      <c r="Y8416" s="53"/>
      <c r="Z8416" s="62"/>
    </row>
    <row r="8417" spans="1:26" s="20" customFormat="1" x14ac:dyDescent="0.2">
      <c r="A8417" s="43"/>
      <c r="B8417" s="48"/>
      <c r="C8417" s="49"/>
      <c r="D8417" s="49"/>
      <c r="E8417" s="50"/>
      <c r="F8417" s="43"/>
      <c r="G8417" s="43"/>
      <c r="H8417" s="45"/>
      <c r="I8417" s="23"/>
      <c r="N8417" s="54"/>
      <c r="Y8417" s="53"/>
      <c r="Z8417" s="62"/>
    </row>
    <row r="8418" spans="1:26" s="20" customFormat="1" x14ac:dyDescent="0.2">
      <c r="A8418" s="43"/>
      <c r="B8418" s="48"/>
      <c r="C8418" s="49"/>
      <c r="D8418" s="49"/>
      <c r="E8418" s="50"/>
      <c r="F8418" s="43"/>
      <c r="G8418" s="43"/>
      <c r="H8418" s="45"/>
      <c r="I8418" s="23"/>
      <c r="N8418" s="54"/>
      <c r="Y8418" s="53"/>
      <c r="Z8418" s="62"/>
    </row>
    <row r="8419" spans="1:26" s="20" customFormat="1" x14ac:dyDescent="0.2">
      <c r="A8419" s="43"/>
      <c r="B8419" s="48"/>
      <c r="C8419" s="49"/>
      <c r="D8419" s="49"/>
      <c r="E8419" s="50"/>
      <c r="F8419" s="43"/>
      <c r="G8419" s="43"/>
      <c r="H8419" s="45"/>
      <c r="I8419" s="23"/>
      <c r="N8419" s="54"/>
      <c r="Y8419" s="53"/>
      <c r="Z8419" s="62"/>
    </row>
    <row r="8420" spans="1:26" s="20" customFormat="1" x14ac:dyDescent="0.2">
      <c r="A8420" s="43"/>
      <c r="B8420" s="48"/>
      <c r="C8420" s="49"/>
      <c r="D8420" s="49"/>
      <c r="E8420" s="50"/>
      <c r="F8420" s="43"/>
      <c r="G8420" s="43"/>
      <c r="H8420" s="45"/>
      <c r="I8420" s="23"/>
      <c r="N8420" s="54"/>
      <c r="Y8420" s="53"/>
      <c r="Z8420" s="62"/>
    </row>
    <row r="8421" spans="1:26" s="20" customFormat="1" x14ac:dyDescent="0.2">
      <c r="A8421" s="43"/>
      <c r="B8421" s="48"/>
      <c r="C8421" s="49"/>
      <c r="D8421" s="49"/>
      <c r="E8421" s="50"/>
      <c r="F8421" s="43"/>
      <c r="G8421" s="43"/>
      <c r="H8421" s="45"/>
      <c r="I8421" s="23"/>
      <c r="N8421" s="54"/>
      <c r="Y8421" s="53"/>
      <c r="Z8421" s="62"/>
    </row>
    <row r="8422" spans="1:26" s="20" customFormat="1" x14ac:dyDescent="0.2">
      <c r="A8422" s="43"/>
      <c r="B8422" s="48"/>
      <c r="C8422" s="49"/>
      <c r="D8422" s="49"/>
      <c r="E8422" s="50"/>
      <c r="F8422" s="43"/>
      <c r="G8422" s="43"/>
      <c r="H8422" s="45"/>
      <c r="I8422" s="23"/>
      <c r="N8422" s="54"/>
      <c r="Y8422" s="53"/>
      <c r="Z8422" s="62"/>
    </row>
    <row r="8423" spans="1:26" s="20" customFormat="1" x14ac:dyDescent="0.2">
      <c r="A8423" s="43"/>
      <c r="B8423" s="48"/>
      <c r="C8423" s="49"/>
      <c r="D8423" s="49"/>
      <c r="E8423" s="50"/>
      <c r="F8423" s="43"/>
      <c r="G8423" s="43"/>
      <c r="H8423" s="45"/>
      <c r="I8423" s="23"/>
      <c r="N8423" s="54"/>
      <c r="Y8423" s="53"/>
      <c r="Z8423" s="62"/>
    </row>
    <row r="8424" spans="1:26" s="20" customFormat="1" x14ac:dyDescent="0.2">
      <c r="A8424" s="43"/>
      <c r="B8424" s="48"/>
      <c r="C8424" s="49"/>
      <c r="D8424" s="49"/>
      <c r="E8424" s="50"/>
      <c r="F8424" s="43"/>
      <c r="G8424" s="43"/>
      <c r="H8424" s="45"/>
      <c r="I8424" s="23"/>
      <c r="N8424" s="54"/>
      <c r="Y8424" s="53"/>
      <c r="Z8424" s="62"/>
    </row>
    <row r="8425" spans="1:26" s="20" customFormat="1" x14ac:dyDescent="0.2">
      <c r="A8425" s="43"/>
      <c r="B8425" s="48"/>
      <c r="C8425" s="49"/>
      <c r="D8425" s="49"/>
      <c r="E8425" s="50"/>
      <c r="F8425" s="43"/>
      <c r="G8425" s="43"/>
      <c r="H8425" s="45"/>
      <c r="I8425" s="23"/>
      <c r="N8425" s="54"/>
      <c r="Y8425" s="53"/>
      <c r="Z8425" s="62"/>
    </row>
    <row r="8426" spans="1:26" s="20" customFormat="1" x14ac:dyDescent="0.2">
      <c r="A8426" s="43"/>
      <c r="B8426" s="48"/>
      <c r="C8426" s="49"/>
      <c r="D8426" s="49"/>
      <c r="E8426" s="50"/>
      <c r="F8426" s="43"/>
      <c r="G8426" s="43"/>
      <c r="H8426" s="45"/>
      <c r="I8426" s="23"/>
      <c r="N8426" s="54"/>
      <c r="Y8426" s="53"/>
      <c r="Z8426" s="62"/>
    </row>
    <row r="8427" spans="1:26" s="20" customFormat="1" x14ac:dyDescent="0.2">
      <c r="A8427" s="43"/>
      <c r="B8427" s="48"/>
      <c r="C8427" s="49"/>
      <c r="D8427" s="49"/>
      <c r="E8427" s="50"/>
      <c r="F8427" s="43"/>
      <c r="G8427" s="43"/>
      <c r="H8427" s="45"/>
      <c r="I8427" s="23"/>
      <c r="N8427" s="54"/>
      <c r="Y8427" s="53"/>
      <c r="Z8427" s="62"/>
    </row>
    <row r="8428" spans="1:26" s="20" customFormat="1" x14ac:dyDescent="0.2">
      <c r="A8428" s="43"/>
      <c r="B8428" s="48"/>
      <c r="C8428" s="49"/>
      <c r="D8428" s="49"/>
      <c r="E8428" s="50"/>
      <c r="F8428" s="43"/>
      <c r="G8428" s="43"/>
      <c r="H8428" s="45"/>
      <c r="I8428" s="23"/>
      <c r="N8428" s="54"/>
      <c r="Y8428" s="53"/>
      <c r="Z8428" s="62"/>
    </row>
    <row r="8429" spans="1:26" s="20" customFormat="1" x14ac:dyDescent="0.2">
      <c r="A8429" s="43"/>
      <c r="B8429" s="48"/>
      <c r="C8429" s="49"/>
      <c r="D8429" s="49"/>
      <c r="E8429" s="50"/>
      <c r="F8429" s="43"/>
      <c r="G8429" s="43"/>
      <c r="H8429" s="45"/>
      <c r="I8429" s="23"/>
      <c r="N8429" s="54"/>
      <c r="Y8429" s="53"/>
      <c r="Z8429" s="62"/>
    </row>
    <row r="8430" spans="1:26" s="20" customFormat="1" x14ac:dyDescent="0.2">
      <c r="A8430" s="43"/>
      <c r="B8430" s="48"/>
      <c r="C8430" s="49"/>
      <c r="D8430" s="49"/>
      <c r="E8430" s="50"/>
      <c r="F8430" s="43"/>
      <c r="G8430" s="43"/>
      <c r="H8430" s="45"/>
      <c r="I8430" s="23"/>
      <c r="N8430" s="54"/>
      <c r="Y8430" s="53"/>
      <c r="Z8430" s="62"/>
    </row>
    <row r="8431" spans="1:26" s="20" customFormat="1" x14ac:dyDescent="0.2">
      <c r="A8431" s="43"/>
      <c r="B8431" s="48"/>
      <c r="C8431" s="49"/>
      <c r="D8431" s="49"/>
      <c r="E8431" s="50"/>
      <c r="F8431" s="43"/>
      <c r="G8431" s="43"/>
      <c r="H8431" s="45"/>
      <c r="I8431" s="23"/>
      <c r="N8431" s="54"/>
      <c r="Y8431" s="53"/>
      <c r="Z8431" s="62"/>
    </row>
    <row r="8432" spans="1:26" s="20" customFormat="1" x14ac:dyDescent="0.2">
      <c r="A8432" s="43"/>
      <c r="B8432" s="48"/>
      <c r="C8432" s="49"/>
      <c r="D8432" s="49"/>
      <c r="E8432" s="50"/>
      <c r="F8432" s="43"/>
      <c r="G8432" s="43"/>
      <c r="H8432" s="45"/>
      <c r="I8432" s="23"/>
      <c r="N8432" s="54"/>
      <c r="Y8432" s="53"/>
      <c r="Z8432" s="62"/>
    </row>
    <row r="8433" spans="1:26" s="20" customFormat="1" x14ac:dyDescent="0.2">
      <c r="A8433" s="43"/>
      <c r="B8433" s="48"/>
      <c r="C8433" s="49"/>
      <c r="D8433" s="49"/>
      <c r="E8433" s="50"/>
      <c r="F8433" s="43"/>
      <c r="G8433" s="43"/>
      <c r="H8433" s="45"/>
      <c r="I8433" s="23"/>
      <c r="N8433" s="54"/>
      <c r="Y8433" s="53"/>
      <c r="Z8433" s="62"/>
    </row>
    <row r="8434" spans="1:26" s="20" customFormat="1" x14ac:dyDescent="0.2">
      <c r="A8434" s="43"/>
      <c r="B8434" s="48"/>
      <c r="C8434" s="49"/>
      <c r="D8434" s="49"/>
      <c r="E8434" s="50"/>
      <c r="F8434" s="43"/>
      <c r="G8434" s="43"/>
      <c r="H8434" s="45"/>
      <c r="I8434" s="23"/>
      <c r="N8434" s="54"/>
      <c r="Y8434" s="53"/>
      <c r="Z8434" s="62"/>
    </row>
    <row r="8435" spans="1:26" s="20" customFormat="1" x14ac:dyDescent="0.2">
      <c r="A8435" s="43"/>
      <c r="B8435" s="48"/>
      <c r="C8435" s="49"/>
      <c r="D8435" s="49"/>
      <c r="E8435" s="50"/>
      <c r="F8435" s="43"/>
      <c r="G8435" s="43"/>
      <c r="H8435" s="45"/>
      <c r="I8435" s="23"/>
      <c r="N8435" s="54"/>
      <c r="Y8435" s="53"/>
      <c r="Z8435" s="62"/>
    </row>
    <row r="8436" spans="1:26" s="20" customFormat="1" x14ac:dyDescent="0.2">
      <c r="A8436" s="43"/>
      <c r="B8436" s="48"/>
      <c r="C8436" s="49"/>
      <c r="D8436" s="49"/>
      <c r="E8436" s="50"/>
      <c r="F8436" s="43"/>
      <c r="G8436" s="43"/>
      <c r="H8436" s="45"/>
      <c r="I8436" s="23"/>
      <c r="N8436" s="54"/>
      <c r="Y8436" s="53"/>
      <c r="Z8436" s="62"/>
    </row>
    <row r="8437" spans="1:26" s="20" customFormat="1" x14ac:dyDescent="0.2">
      <c r="A8437" s="43"/>
      <c r="B8437" s="48"/>
      <c r="C8437" s="49"/>
      <c r="D8437" s="49"/>
      <c r="E8437" s="50"/>
      <c r="F8437" s="43"/>
      <c r="G8437" s="43"/>
      <c r="H8437" s="45"/>
      <c r="I8437" s="23"/>
      <c r="N8437" s="54"/>
      <c r="Y8437" s="53"/>
      <c r="Z8437" s="62"/>
    </row>
    <row r="8438" spans="1:26" s="20" customFormat="1" x14ac:dyDescent="0.2">
      <c r="A8438" s="43"/>
      <c r="B8438" s="48"/>
      <c r="C8438" s="49"/>
      <c r="D8438" s="49"/>
      <c r="E8438" s="50"/>
      <c r="F8438" s="43"/>
      <c r="G8438" s="43"/>
      <c r="H8438" s="45"/>
      <c r="I8438" s="23"/>
      <c r="N8438" s="54"/>
      <c r="Y8438" s="53"/>
      <c r="Z8438" s="62"/>
    </row>
    <row r="8439" spans="1:26" s="20" customFormat="1" x14ac:dyDescent="0.2">
      <c r="A8439" s="43"/>
      <c r="B8439" s="48"/>
      <c r="C8439" s="49"/>
      <c r="D8439" s="49"/>
      <c r="E8439" s="50"/>
      <c r="F8439" s="43"/>
      <c r="G8439" s="43"/>
      <c r="H8439" s="45"/>
      <c r="I8439" s="23"/>
      <c r="N8439" s="54"/>
      <c r="Y8439" s="53"/>
      <c r="Z8439" s="62"/>
    </row>
    <row r="8440" spans="1:26" s="20" customFormat="1" x14ac:dyDescent="0.2">
      <c r="A8440" s="43"/>
      <c r="B8440" s="48"/>
      <c r="C8440" s="49"/>
      <c r="D8440" s="49"/>
      <c r="E8440" s="50"/>
      <c r="F8440" s="43"/>
      <c r="G8440" s="43"/>
      <c r="H8440" s="45"/>
      <c r="I8440" s="23"/>
      <c r="N8440" s="54"/>
      <c r="Y8440" s="53"/>
      <c r="Z8440" s="62"/>
    </row>
    <row r="8441" spans="1:26" s="20" customFormat="1" x14ac:dyDescent="0.2">
      <c r="A8441" s="43"/>
      <c r="B8441" s="48"/>
      <c r="C8441" s="49"/>
      <c r="D8441" s="49"/>
      <c r="E8441" s="50"/>
      <c r="F8441" s="43"/>
      <c r="G8441" s="43"/>
      <c r="H8441" s="45"/>
      <c r="I8441" s="23"/>
      <c r="N8441" s="54"/>
      <c r="Y8441" s="53"/>
      <c r="Z8441" s="62"/>
    </row>
    <row r="8442" spans="1:26" s="20" customFormat="1" x14ac:dyDescent="0.2">
      <c r="A8442" s="43"/>
      <c r="B8442" s="48"/>
      <c r="C8442" s="49"/>
      <c r="D8442" s="49"/>
      <c r="E8442" s="50"/>
      <c r="F8442" s="43"/>
      <c r="G8442" s="43"/>
      <c r="H8442" s="45"/>
      <c r="I8442" s="23"/>
      <c r="N8442" s="54"/>
      <c r="Y8442" s="53"/>
      <c r="Z8442" s="62"/>
    </row>
    <row r="8443" spans="1:26" s="20" customFormat="1" x14ac:dyDescent="0.2">
      <c r="A8443" s="43"/>
      <c r="B8443" s="48"/>
      <c r="C8443" s="49"/>
      <c r="D8443" s="49"/>
      <c r="E8443" s="50"/>
      <c r="F8443" s="43"/>
      <c r="G8443" s="43"/>
      <c r="H8443" s="45"/>
      <c r="I8443" s="23"/>
      <c r="N8443" s="54"/>
      <c r="Y8443" s="53"/>
      <c r="Z8443" s="62"/>
    </row>
    <row r="8444" spans="1:26" s="20" customFormat="1" x14ac:dyDescent="0.2">
      <c r="A8444" s="43"/>
      <c r="B8444" s="48"/>
      <c r="C8444" s="49"/>
      <c r="D8444" s="49"/>
      <c r="E8444" s="50"/>
      <c r="F8444" s="43"/>
      <c r="G8444" s="43"/>
      <c r="H8444" s="45"/>
      <c r="I8444" s="23"/>
      <c r="N8444" s="54"/>
      <c r="Y8444" s="53"/>
      <c r="Z8444" s="62"/>
    </row>
    <row r="8445" spans="1:26" s="20" customFormat="1" x14ac:dyDescent="0.2">
      <c r="A8445" s="43"/>
      <c r="B8445" s="48"/>
      <c r="C8445" s="49"/>
      <c r="D8445" s="49"/>
      <c r="E8445" s="50"/>
      <c r="F8445" s="43"/>
      <c r="G8445" s="43"/>
      <c r="H8445" s="45"/>
      <c r="I8445" s="23"/>
      <c r="N8445" s="54"/>
      <c r="Y8445" s="53"/>
      <c r="Z8445" s="62"/>
    </row>
    <row r="8446" spans="1:26" s="20" customFormat="1" x14ac:dyDescent="0.2">
      <c r="A8446" s="43"/>
      <c r="B8446" s="48"/>
      <c r="C8446" s="49"/>
      <c r="D8446" s="49"/>
      <c r="E8446" s="50"/>
      <c r="F8446" s="43"/>
      <c r="G8446" s="43"/>
      <c r="H8446" s="45"/>
      <c r="I8446" s="23"/>
      <c r="N8446" s="54"/>
      <c r="Y8446" s="53"/>
      <c r="Z8446" s="62"/>
    </row>
    <row r="8447" spans="1:26" s="20" customFormat="1" x14ac:dyDescent="0.2">
      <c r="A8447" s="43"/>
      <c r="B8447" s="48"/>
      <c r="C8447" s="49"/>
      <c r="D8447" s="49"/>
      <c r="E8447" s="50"/>
      <c r="F8447" s="43"/>
      <c r="G8447" s="43"/>
      <c r="H8447" s="45"/>
      <c r="I8447" s="23"/>
      <c r="N8447" s="54"/>
      <c r="Y8447" s="53"/>
      <c r="Z8447" s="62"/>
    </row>
    <row r="8448" spans="1:26" s="20" customFormat="1" x14ac:dyDescent="0.2">
      <c r="A8448" s="43"/>
      <c r="B8448" s="48"/>
      <c r="C8448" s="49"/>
      <c r="D8448" s="49"/>
      <c r="E8448" s="50"/>
      <c r="F8448" s="43"/>
      <c r="G8448" s="43"/>
      <c r="H8448" s="45"/>
      <c r="I8448" s="23"/>
      <c r="N8448" s="54"/>
      <c r="Y8448" s="53"/>
      <c r="Z8448" s="62"/>
    </row>
    <row r="8449" spans="1:26" s="20" customFormat="1" x14ac:dyDescent="0.2">
      <c r="A8449" s="43"/>
      <c r="B8449" s="48"/>
      <c r="C8449" s="49"/>
      <c r="D8449" s="49"/>
      <c r="E8449" s="50"/>
      <c r="F8449" s="43"/>
      <c r="G8449" s="43"/>
      <c r="H8449" s="45"/>
      <c r="I8449" s="23"/>
      <c r="N8449" s="54"/>
      <c r="Y8449" s="53"/>
      <c r="Z8449" s="62"/>
    </row>
    <row r="8450" spans="1:26" s="20" customFormat="1" x14ac:dyDescent="0.2">
      <c r="A8450" s="43"/>
      <c r="B8450" s="48"/>
      <c r="C8450" s="49"/>
      <c r="D8450" s="49"/>
      <c r="E8450" s="50"/>
      <c r="F8450" s="43"/>
      <c r="G8450" s="43"/>
      <c r="H8450" s="45"/>
      <c r="I8450" s="23"/>
      <c r="N8450" s="54"/>
      <c r="Y8450" s="53"/>
      <c r="Z8450" s="62"/>
    </row>
    <row r="8451" spans="1:26" s="20" customFormat="1" x14ac:dyDescent="0.2">
      <c r="A8451" s="43"/>
      <c r="B8451" s="48"/>
      <c r="C8451" s="49"/>
      <c r="D8451" s="49"/>
      <c r="E8451" s="50"/>
      <c r="F8451" s="43"/>
      <c r="G8451" s="43"/>
      <c r="H8451" s="45"/>
      <c r="I8451" s="23"/>
      <c r="N8451" s="54"/>
      <c r="Y8451" s="53"/>
      <c r="Z8451" s="62"/>
    </row>
    <row r="8452" spans="1:26" s="20" customFormat="1" x14ac:dyDescent="0.2">
      <c r="A8452" s="43"/>
      <c r="B8452" s="48"/>
      <c r="C8452" s="49"/>
      <c r="D8452" s="49"/>
      <c r="E8452" s="50"/>
      <c r="F8452" s="43"/>
      <c r="G8452" s="43"/>
      <c r="H8452" s="45"/>
      <c r="I8452" s="23"/>
      <c r="N8452" s="54"/>
      <c r="Y8452" s="53"/>
      <c r="Z8452" s="62"/>
    </row>
    <row r="8453" spans="1:26" s="20" customFormat="1" x14ac:dyDescent="0.2">
      <c r="A8453" s="43"/>
      <c r="B8453" s="48"/>
      <c r="C8453" s="49"/>
      <c r="D8453" s="49"/>
      <c r="E8453" s="50"/>
      <c r="F8453" s="43"/>
      <c r="G8453" s="43"/>
      <c r="H8453" s="45"/>
      <c r="I8453" s="23"/>
      <c r="N8453" s="54"/>
      <c r="Y8453" s="53"/>
      <c r="Z8453" s="62"/>
    </row>
    <row r="8454" spans="1:26" s="20" customFormat="1" x14ac:dyDescent="0.2">
      <c r="A8454" s="43"/>
      <c r="B8454" s="48"/>
      <c r="C8454" s="49"/>
      <c r="D8454" s="49"/>
      <c r="E8454" s="50"/>
      <c r="F8454" s="43"/>
      <c r="G8454" s="43"/>
      <c r="H8454" s="45"/>
      <c r="I8454" s="23"/>
      <c r="N8454" s="54"/>
      <c r="Y8454" s="53"/>
      <c r="Z8454" s="62"/>
    </row>
    <row r="8455" spans="1:26" s="20" customFormat="1" x14ac:dyDescent="0.2">
      <c r="A8455" s="43"/>
      <c r="B8455" s="48"/>
      <c r="C8455" s="49"/>
      <c r="D8455" s="49"/>
      <c r="E8455" s="50"/>
      <c r="F8455" s="43"/>
      <c r="G8455" s="43"/>
      <c r="H8455" s="45"/>
      <c r="I8455" s="23"/>
      <c r="N8455" s="54"/>
      <c r="Y8455" s="53"/>
      <c r="Z8455" s="62"/>
    </row>
    <row r="8456" spans="1:26" s="20" customFormat="1" x14ac:dyDescent="0.2">
      <c r="A8456" s="43"/>
      <c r="B8456" s="48"/>
      <c r="C8456" s="49"/>
      <c r="D8456" s="49"/>
      <c r="E8456" s="50"/>
      <c r="F8456" s="43"/>
      <c r="G8456" s="43"/>
      <c r="H8456" s="45"/>
      <c r="I8456" s="23"/>
      <c r="N8456" s="54"/>
      <c r="Y8456" s="53"/>
      <c r="Z8456" s="62"/>
    </row>
    <row r="8457" spans="1:26" s="20" customFormat="1" x14ac:dyDescent="0.2">
      <c r="A8457" s="43"/>
      <c r="B8457" s="48"/>
      <c r="C8457" s="49"/>
      <c r="D8457" s="49"/>
      <c r="E8457" s="50"/>
      <c r="F8457" s="43"/>
      <c r="G8457" s="43"/>
      <c r="H8457" s="45"/>
      <c r="I8457" s="23"/>
      <c r="N8457" s="54"/>
      <c r="Y8457" s="53"/>
      <c r="Z8457" s="62"/>
    </row>
    <row r="8458" spans="1:26" s="20" customFormat="1" x14ac:dyDescent="0.2">
      <c r="A8458" s="43"/>
      <c r="B8458" s="48"/>
      <c r="C8458" s="49"/>
      <c r="D8458" s="49"/>
      <c r="E8458" s="50"/>
      <c r="F8458" s="43"/>
      <c r="G8458" s="43"/>
      <c r="H8458" s="45"/>
      <c r="I8458" s="23"/>
      <c r="N8458" s="54"/>
      <c r="Y8458" s="53"/>
      <c r="Z8458" s="62"/>
    </row>
    <row r="8459" spans="1:26" s="20" customFormat="1" x14ac:dyDescent="0.2">
      <c r="A8459" s="43"/>
      <c r="B8459" s="48"/>
      <c r="C8459" s="49"/>
      <c r="D8459" s="49"/>
      <c r="E8459" s="50"/>
      <c r="F8459" s="43"/>
      <c r="G8459" s="43"/>
      <c r="H8459" s="45"/>
      <c r="I8459" s="23"/>
      <c r="N8459" s="54"/>
      <c r="Y8459" s="53"/>
      <c r="Z8459" s="62"/>
    </row>
    <row r="8460" spans="1:26" s="20" customFormat="1" x14ac:dyDescent="0.2">
      <c r="A8460" s="43"/>
      <c r="B8460" s="48"/>
      <c r="C8460" s="49"/>
      <c r="D8460" s="49"/>
      <c r="E8460" s="50"/>
      <c r="F8460" s="43"/>
      <c r="G8460" s="43"/>
      <c r="H8460" s="45"/>
      <c r="I8460" s="23"/>
      <c r="N8460" s="54"/>
      <c r="Y8460" s="53"/>
      <c r="Z8460" s="62"/>
    </row>
    <row r="8461" spans="1:26" s="20" customFormat="1" x14ac:dyDescent="0.2">
      <c r="A8461" s="43"/>
      <c r="B8461" s="48"/>
      <c r="C8461" s="49"/>
      <c r="D8461" s="49"/>
      <c r="E8461" s="50"/>
      <c r="F8461" s="43"/>
      <c r="G8461" s="43"/>
      <c r="H8461" s="45"/>
      <c r="I8461" s="23"/>
      <c r="N8461" s="54"/>
      <c r="Y8461" s="53"/>
      <c r="Z8461" s="62"/>
    </row>
    <row r="8462" spans="1:26" s="20" customFormat="1" x14ac:dyDescent="0.2">
      <c r="A8462" s="43"/>
      <c r="B8462" s="48"/>
      <c r="C8462" s="49"/>
      <c r="D8462" s="49"/>
      <c r="E8462" s="50"/>
      <c r="F8462" s="43"/>
      <c r="G8462" s="43"/>
      <c r="H8462" s="45"/>
      <c r="I8462" s="23"/>
      <c r="N8462" s="54"/>
      <c r="Y8462" s="53"/>
      <c r="Z8462" s="62"/>
    </row>
    <row r="8463" spans="1:26" s="20" customFormat="1" x14ac:dyDescent="0.2">
      <c r="A8463" s="43"/>
      <c r="B8463" s="48"/>
      <c r="C8463" s="49"/>
      <c r="D8463" s="49"/>
      <c r="E8463" s="50"/>
      <c r="F8463" s="43"/>
      <c r="G8463" s="43"/>
      <c r="H8463" s="45"/>
      <c r="I8463" s="23"/>
      <c r="N8463" s="54"/>
      <c r="Y8463" s="53"/>
      <c r="Z8463" s="62"/>
    </row>
    <row r="8464" spans="1:26" s="20" customFormat="1" x14ac:dyDescent="0.2">
      <c r="A8464" s="43"/>
      <c r="B8464" s="48"/>
      <c r="C8464" s="49"/>
      <c r="D8464" s="49"/>
      <c r="E8464" s="50"/>
      <c r="F8464" s="43"/>
      <c r="G8464" s="43"/>
      <c r="H8464" s="45"/>
      <c r="I8464" s="23"/>
      <c r="N8464" s="54"/>
      <c r="Y8464" s="53"/>
      <c r="Z8464" s="62"/>
    </row>
    <row r="8465" spans="1:26" s="20" customFormat="1" x14ac:dyDescent="0.2">
      <c r="A8465" s="43"/>
      <c r="B8465" s="48"/>
      <c r="C8465" s="49"/>
      <c r="D8465" s="49"/>
      <c r="E8465" s="50"/>
      <c r="F8465" s="43"/>
      <c r="G8465" s="43"/>
      <c r="H8465" s="45"/>
      <c r="I8465" s="23"/>
      <c r="N8465" s="54"/>
      <c r="Y8465" s="53"/>
      <c r="Z8465" s="62"/>
    </row>
    <row r="8466" spans="1:26" s="20" customFormat="1" x14ac:dyDescent="0.2">
      <c r="A8466" s="43"/>
      <c r="B8466" s="48"/>
      <c r="C8466" s="49"/>
      <c r="D8466" s="49"/>
      <c r="E8466" s="50"/>
      <c r="F8466" s="43"/>
      <c r="G8466" s="43"/>
      <c r="H8466" s="45"/>
      <c r="I8466" s="23"/>
      <c r="N8466" s="54"/>
      <c r="Y8466" s="53"/>
      <c r="Z8466" s="62"/>
    </row>
    <row r="8467" spans="1:26" s="20" customFormat="1" x14ac:dyDescent="0.2">
      <c r="A8467" s="43"/>
      <c r="B8467" s="48"/>
      <c r="C8467" s="49"/>
      <c r="D8467" s="49"/>
      <c r="E8467" s="50"/>
      <c r="F8467" s="43"/>
      <c r="G8467" s="43"/>
      <c r="H8467" s="45"/>
      <c r="I8467" s="23"/>
      <c r="N8467" s="54"/>
      <c r="Y8467" s="53"/>
      <c r="Z8467" s="62"/>
    </row>
    <row r="8468" spans="1:26" s="20" customFormat="1" x14ac:dyDescent="0.2">
      <c r="A8468" s="43"/>
      <c r="B8468" s="48"/>
      <c r="C8468" s="49"/>
      <c r="D8468" s="49"/>
      <c r="E8468" s="50"/>
      <c r="F8468" s="43"/>
      <c r="G8468" s="43"/>
      <c r="H8468" s="45"/>
      <c r="I8468" s="23"/>
      <c r="N8468" s="54"/>
      <c r="Y8468" s="53"/>
      <c r="Z8468" s="62"/>
    </row>
    <row r="8469" spans="1:26" s="20" customFormat="1" x14ac:dyDescent="0.2">
      <c r="A8469" s="43"/>
      <c r="B8469" s="48"/>
      <c r="C8469" s="49"/>
      <c r="D8469" s="49"/>
      <c r="E8469" s="50"/>
      <c r="F8469" s="43"/>
      <c r="G8469" s="43"/>
      <c r="H8469" s="45"/>
      <c r="I8469" s="23"/>
      <c r="N8469" s="54"/>
      <c r="Y8469" s="53"/>
      <c r="Z8469" s="62"/>
    </row>
    <row r="8470" spans="1:26" s="20" customFormat="1" x14ac:dyDescent="0.2">
      <c r="A8470" s="43"/>
      <c r="B8470" s="48"/>
      <c r="C8470" s="49"/>
      <c r="D8470" s="49"/>
      <c r="E8470" s="50"/>
      <c r="F8470" s="43"/>
      <c r="G8470" s="43"/>
      <c r="H8470" s="45"/>
      <c r="I8470" s="23"/>
      <c r="N8470" s="54"/>
      <c r="Y8470" s="53"/>
      <c r="Z8470" s="62"/>
    </row>
    <row r="8471" spans="1:26" s="20" customFormat="1" x14ac:dyDescent="0.2">
      <c r="A8471" s="43"/>
      <c r="B8471" s="48"/>
      <c r="C8471" s="49"/>
      <c r="D8471" s="49"/>
      <c r="E8471" s="50"/>
      <c r="F8471" s="43"/>
      <c r="G8471" s="43"/>
      <c r="H8471" s="45"/>
      <c r="I8471" s="23"/>
      <c r="N8471" s="54"/>
      <c r="Y8471" s="53"/>
      <c r="Z8471" s="62"/>
    </row>
    <row r="8472" spans="1:26" s="20" customFormat="1" x14ac:dyDescent="0.2">
      <c r="A8472" s="43"/>
      <c r="B8472" s="48"/>
      <c r="C8472" s="49"/>
      <c r="D8472" s="49"/>
      <c r="E8472" s="50"/>
      <c r="F8472" s="43"/>
      <c r="G8472" s="43"/>
      <c r="H8472" s="45"/>
      <c r="I8472" s="23"/>
      <c r="N8472" s="54"/>
      <c r="Y8472" s="53"/>
      <c r="Z8472" s="62"/>
    </row>
    <row r="8473" spans="1:26" s="20" customFormat="1" x14ac:dyDescent="0.2">
      <c r="A8473" s="43"/>
      <c r="B8473" s="48"/>
      <c r="C8473" s="49"/>
      <c r="D8473" s="49"/>
      <c r="E8473" s="50"/>
      <c r="F8473" s="43"/>
      <c r="G8473" s="43"/>
      <c r="H8473" s="45"/>
      <c r="I8473" s="23"/>
      <c r="N8473" s="54"/>
      <c r="Y8473" s="53"/>
      <c r="Z8473" s="62"/>
    </row>
    <row r="8474" spans="1:26" s="20" customFormat="1" x14ac:dyDescent="0.2">
      <c r="A8474" s="43"/>
      <c r="B8474" s="48"/>
      <c r="C8474" s="49"/>
      <c r="D8474" s="49"/>
      <c r="E8474" s="50"/>
      <c r="F8474" s="43"/>
      <c r="G8474" s="43"/>
      <c r="H8474" s="45"/>
      <c r="I8474" s="23"/>
      <c r="N8474" s="54"/>
      <c r="Y8474" s="53"/>
      <c r="Z8474" s="62"/>
    </row>
    <row r="8475" spans="1:26" s="20" customFormat="1" x14ac:dyDescent="0.2">
      <c r="A8475" s="43"/>
      <c r="B8475" s="48"/>
      <c r="C8475" s="49"/>
      <c r="D8475" s="49"/>
      <c r="E8475" s="50"/>
      <c r="F8475" s="43"/>
      <c r="G8475" s="43"/>
      <c r="H8475" s="45"/>
      <c r="I8475" s="23"/>
      <c r="N8475" s="54"/>
      <c r="Y8475" s="53"/>
      <c r="Z8475" s="62"/>
    </row>
    <row r="8476" spans="1:26" s="20" customFormat="1" x14ac:dyDescent="0.2">
      <c r="A8476" s="43"/>
      <c r="B8476" s="48"/>
      <c r="C8476" s="49"/>
      <c r="D8476" s="49"/>
      <c r="E8476" s="50"/>
      <c r="F8476" s="43"/>
      <c r="G8476" s="43"/>
      <c r="H8476" s="45"/>
      <c r="I8476" s="23"/>
      <c r="N8476" s="54"/>
      <c r="Y8476" s="53"/>
      <c r="Z8476" s="62"/>
    </row>
    <row r="8477" spans="1:26" s="20" customFormat="1" x14ac:dyDescent="0.2">
      <c r="A8477" s="43"/>
      <c r="B8477" s="48"/>
      <c r="C8477" s="49"/>
      <c r="D8477" s="49"/>
      <c r="E8477" s="50"/>
      <c r="F8477" s="43"/>
      <c r="G8477" s="43"/>
      <c r="H8477" s="45"/>
      <c r="I8477" s="23"/>
      <c r="N8477" s="54"/>
      <c r="Y8477" s="53"/>
      <c r="Z8477" s="62"/>
    </row>
    <row r="8478" spans="1:26" s="20" customFormat="1" x14ac:dyDescent="0.2">
      <c r="A8478" s="43"/>
      <c r="B8478" s="48"/>
      <c r="C8478" s="49"/>
      <c r="D8478" s="49"/>
      <c r="E8478" s="50"/>
      <c r="F8478" s="43"/>
      <c r="G8478" s="43"/>
      <c r="H8478" s="45"/>
      <c r="I8478" s="23"/>
      <c r="N8478" s="54"/>
      <c r="Y8478" s="53"/>
      <c r="Z8478" s="62"/>
    </row>
    <row r="8479" spans="1:26" s="20" customFormat="1" x14ac:dyDescent="0.2">
      <c r="A8479" s="43"/>
      <c r="B8479" s="48"/>
      <c r="C8479" s="49"/>
      <c r="D8479" s="49"/>
      <c r="E8479" s="50"/>
      <c r="F8479" s="43"/>
      <c r="G8479" s="43"/>
      <c r="H8479" s="45"/>
      <c r="I8479" s="23"/>
      <c r="N8479" s="54"/>
      <c r="Y8479" s="53"/>
      <c r="Z8479" s="62"/>
    </row>
    <row r="8480" spans="1:26" s="20" customFormat="1" x14ac:dyDescent="0.2">
      <c r="A8480" s="43"/>
      <c r="B8480" s="48"/>
      <c r="C8480" s="49"/>
      <c r="D8480" s="49"/>
      <c r="E8480" s="50"/>
      <c r="F8480" s="43"/>
      <c r="G8480" s="43"/>
      <c r="H8480" s="45"/>
      <c r="I8480" s="23"/>
      <c r="N8480" s="54"/>
      <c r="Y8480" s="53"/>
      <c r="Z8480" s="62"/>
    </row>
    <row r="8481" spans="1:26" s="20" customFormat="1" x14ac:dyDescent="0.2">
      <c r="A8481" s="43"/>
      <c r="B8481" s="48"/>
      <c r="C8481" s="49"/>
      <c r="D8481" s="49"/>
      <c r="E8481" s="50"/>
      <c r="F8481" s="43"/>
      <c r="G8481" s="43"/>
      <c r="H8481" s="45"/>
      <c r="I8481" s="23"/>
      <c r="N8481" s="54"/>
      <c r="Y8481" s="53"/>
      <c r="Z8481" s="62"/>
    </row>
    <row r="8482" spans="1:26" s="20" customFormat="1" x14ac:dyDescent="0.2">
      <c r="A8482" s="43"/>
      <c r="B8482" s="48"/>
      <c r="C8482" s="49"/>
      <c r="D8482" s="49"/>
      <c r="E8482" s="50"/>
      <c r="F8482" s="43"/>
      <c r="G8482" s="43"/>
      <c r="H8482" s="45"/>
      <c r="I8482" s="23"/>
      <c r="N8482" s="54"/>
      <c r="Y8482" s="53"/>
      <c r="Z8482" s="62"/>
    </row>
    <row r="8483" spans="1:26" s="20" customFormat="1" x14ac:dyDescent="0.2">
      <c r="A8483" s="43"/>
      <c r="B8483" s="48"/>
      <c r="C8483" s="49"/>
      <c r="D8483" s="49"/>
      <c r="E8483" s="50"/>
      <c r="F8483" s="43"/>
      <c r="G8483" s="43"/>
      <c r="H8483" s="45"/>
      <c r="I8483" s="23"/>
      <c r="N8483" s="54"/>
      <c r="Y8483" s="53"/>
      <c r="Z8483" s="62"/>
    </row>
    <row r="8484" spans="1:26" s="20" customFormat="1" x14ac:dyDescent="0.2">
      <c r="A8484" s="43"/>
      <c r="B8484" s="48"/>
      <c r="C8484" s="49"/>
      <c r="D8484" s="49"/>
      <c r="E8484" s="50"/>
      <c r="F8484" s="43"/>
      <c r="G8484" s="43"/>
      <c r="H8484" s="45"/>
      <c r="I8484" s="23"/>
      <c r="N8484" s="54"/>
      <c r="Y8484" s="53"/>
      <c r="Z8484" s="62"/>
    </row>
    <row r="8485" spans="1:26" s="20" customFormat="1" x14ac:dyDescent="0.2">
      <c r="A8485" s="43"/>
      <c r="B8485" s="48"/>
      <c r="C8485" s="49"/>
      <c r="D8485" s="49"/>
      <c r="E8485" s="50"/>
      <c r="F8485" s="43"/>
      <c r="G8485" s="43"/>
      <c r="H8485" s="45"/>
      <c r="I8485" s="23"/>
      <c r="N8485" s="54"/>
      <c r="Y8485" s="53"/>
      <c r="Z8485" s="62"/>
    </row>
    <row r="8486" spans="1:26" s="20" customFormat="1" x14ac:dyDescent="0.2">
      <c r="A8486" s="43"/>
      <c r="B8486" s="48"/>
      <c r="C8486" s="49"/>
      <c r="D8486" s="49"/>
      <c r="E8486" s="50"/>
      <c r="F8486" s="43"/>
      <c r="G8486" s="43"/>
      <c r="H8486" s="45"/>
      <c r="I8486" s="23"/>
      <c r="N8486" s="54"/>
      <c r="Y8486" s="53"/>
      <c r="Z8486" s="62"/>
    </row>
    <row r="8487" spans="1:26" s="20" customFormat="1" x14ac:dyDescent="0.2">
      <c r="A8487" s="43"/>
      <c r="B8487" s="48"/>
      <c r="C8487" s="49"/>
      <c r="D8487" s="49"/>
      <c r="E8487" s="50"/>
      <c r="F8487" s="43"/>
      <c r="G8487" s="43"/>
      <c r="H8487" s="45"/>
      <c r="I8487" s="23"/>
      <c r="N8487" s="54"/>
      <c r="Y8487" s="53"/>
      <c r="Z8487" s="62"/>
    </row>
    <row r="8488" spans="1:26" s="20" customFormat="1" x14ac:dyDescent="0.2">
      <c r="A8488" s="43"/>
      <c r="B8488" s="48"/>
      <c r="C8488" s="49"/>
      <c r="D8488" s="49"/>
      <c r="E8488" s="50"/>
      <c r="F8488" s="43"/>
      <c r="G8488" s="43"/>
      <c r="H8488" s="45"/>
      <c r="I8488" s="23"/>
      <c r="N8488" s="54"/>
      <c r="Y8488" s="53"/>
      <c r="Z8488" s="62"/>
    </row>
    <row r="8489" spans="1:26" s="20" customFormat="1" x14ac:dyDescent="0.2">
      <c r="A8489" s="43"/>
      <c r="B8489" s="48"/>
      <c r="C8489" s="49"/>
      <c r="D8489" s="49"/>
      <c r="E8489" s="50"/>
      <c r="F8489" s="43"/>
      <c r="G8489" s="43"/>
      <c r="H8489" s="45"/>
      <c r="I8489" s="23"/>
      <c r="N8489" s="54"/>
      <c r="Y8489" s="53"/>
      <c r="Z8489" s="62"/>
    </row>
    <row r="8490" spans="1:26" s="20" customFormat="1" x14ac:dyDescent="0.2">
      <c r="A8490" s="43"/>
      <c r="B8490" s="48"/>
      <c r="C8490" s="49"/>
      <c r="D8490" s="49"/>
      <c r="E8490" s="50"/>
      <c r="F8490" s="43"/>
      <c r="G8490" s="43"/>
      <c r="H8490" s="45"/>
      <c r="I8490" s="23"/>
      <c r="N8490" s="54"/>
      <c r="Y8490" s="53"/>
      <c r="Z8490" s="62"/>
    </row>
    <row r="8491" spans="1:26" s="20" customFormat="1" x14ac:dyDescent="0.2">
      <c r="A8491" s="43"/>
      <c r="B8491" s="48"/>
      <c r="C8491" s="49"/>
      <c r="D8491" s="49"/>
      <c r="E8491" s="50"/>
      <c r="F8491" s="43"/>
      <c r="G8491" s="43"/>
      <c r="H8491" s="45"/>
      <c r="I8491" s="23"/>
      <c r="N8491" s="54"/>
      <c r="Y8491" s="53"/>
      <c r="Z8491" s="62"/>
    </row>
    <row r="8492" spans="1:26" s="20" customFormat="1" x14ac:dyDescent="0.2">
      <c r="A8492" s="43"/>
      <c r="B8492" s="48"/>
      <c r="C8492" s="49"/>
      <c r="D8492" s="49"/>
      <c r="E8492" s="50"/>
      <c r="F8492" s="43"/>
      <c r="G8492" s="43"/>
      <c r="H8492" s="45"/>
      <c r="I8492" s="23"/>
      <c r="N8492" s="54"/>
      <c r="Y8492" s="53"/>
      <c r="Z8492" s="62"/>
    </row>
    <row r="8493" spans="1:26" s="20" customFormat="1" x14ac:dyDescent="0.2">
      <c r="A8493" s="43"/>
      <c r="B8493" s="48"/>
      <c r="C8493" s="49"/>
      <c r="D8493" s="49"/>
      <c r="E8493" s="50"/>
      <c r="F8493" s="43"/>
      <c r="G8493" s="43"/>
      <c r="H8493" s="45"/>
      <c r="I8493" s="23"/>
      <c r="N8493" s="54"/>
      <c r="Y8493" s="53"/>
      <c r="Z8493" s="62"/>
    </row>
    <row r="8494" spans="1:26" s="20" customFormat="1" x14ac:dyDescent="0.2">
      <c r="A8494" s="43"/>
      <c r="B8494" s="48"/>
      <c r="C8494" s="49"/>
      <c r="D8494" s="49"/>
      <c r="E8494" s="50"/>
      <c r="F8494" s="43"/>
      <c r="G8494" s="43"/>
      <c r="H8494" s="45"/>
      <c r="I8494" s="23"/>
      <c r="N8494" s="54"/>
      <c r="Y8494" s="53"/>
      <c r="Z8494" s="62"/>
    </row>
    <row r="8495" spans="1:26" s="20" customFormat="1" x14ac:dyDescent="0.2">
      <c r="A8495" s="43"/>
      <c r="B8495" s="48"/>
      <c r="C8495" s="49"/>
      <c r="D8495" s="49"/>
      <c r="E8495" s="50"/>
      <c r="F8495" s="43"/>
      <c r="G8495" s="43"/>
      <c r="H8495" s="45"/>
      <c r="I8495" s="23"/>
      <c r="N8495" s="54"/>
      <c r="Y8495" s="53"/>
      <c r="Z8495" s="62"/>
    </row>
    <row r="8496" spans="1:26" s="20" customFormat="1" x14ac:dyDescent="0.2">
      <c r="A8496" s="43"/>
      <c r="B8496" s="48"/>
      <c r="C8496" s="49"/>
      <c r="D8496" s="49"/>
      <c r="E8496" s="50"/>
      <c r="F8496" s="43"/>
      <c r="G8496" s="43"/>
      <c r="H8496" s="45"/>
      <c r="I8496" s="23"/>
      <c r="N8496" s="54"/>
      <c r="Y8496" s="53"/>
      <c r="Z8496" s="62"/>
    </row>
    <row r="8497" spans="1:26" s="20" customFormat="1" x14ac:dyDescent="0.2">
      <c r="A8497" s="43"/>
      <c r="B8497" s="48"/>
      <c r="C8497" s="49"/>
      <c r="D8497" s="49"/>
      <c r="E8497" s="50"/>
      <c r="F8497" s="43"/>
      <c r="G8497" s="43"/>
      <c r="H8497" s="45"/>
      <c r="I8497" s="23"/>
      <c r="N8497" s="54"/>
      <c r="Y8497" s="53"/>
      <c r="Z8497" s="62"/>
    </row>
    <row r="8498" spans="1:26" s="20" customFormat="1" x14ac:dyDescent="0.2">
      <c r="A8498" s="43"/>
      <c r="B8498" s="48"/>
      <c r="C8498" s="49"/>
      <c r="D8498" s="49"/>
      <c r="E8498" s="50"/>
      <c r="F8498" s="43"/>
      <c r="G8498" s="43"/>
      <c r="H8498" s="45"/>
      <c r="I8498" s="23"/>
      <c r="N8498" s="54"/>
      <c r="Y8498" s="53"/>
      <c r="Z8498" s="62"/>
    </row>
    <row r="8499" spans="1:26" s="20" customFormat="1" x14ac:dyDescent="0.2">
      <c r="A8499" s="43"/>
      <c r="B8499" s="48"/>
      <c r="C8499" s="49"/>
      <c r="D8499" s="49"/>
      <c r="E8499" s="50"/>
      <c r="F8499" s="43"/>
      <c r="G8499" s="43"/>
      <c r="H8499" s="45"/>
      <c r="I8499" s="23"/>
      <c r="N8499" s="54"/>
      <c r="Y8499" s="53"/>
      <c r="Z8499" s="62"/>
    </row>
    <row r="8500" spans="1:26" s="20" customFormat="1" x14ac:dyDescent="0.2">
      <c r="A8500" s="43"/>
      <c r="B8500" s="48"/>
      <c r="C8500" s="49"/>
      <c r="D8500" s="49"/>
      <c r="E8500" s="50"/>
      <c r="F8500" s="43"/>
      <c r="G8500" s="43"/>
      <c r="H8500" s="45"/>
      <c r="I8500" s="23"/>
      <c r="N8500" s="54"/>
      <c r="Y8500" s="53"/>
      <c r="Z8500" s="62"/>
    </row>
    <row r="8501" spans="1:26" s="20" customFormat="1" x14ac:dyDescent="0.2">
      <c r="A8501" s="43"/>
      <c r="B8501" s="48"/>
      <c r="C8501" s="49"/>
      <c r="D8501" s="49"/>
      <c r="E8501" s="50"/>
      <c r="F8501" s="43"/>
      <c r="G8501" s="43"/>
      <c r="H8501" s="45"/>
      <c r="I8501" s="23"/>
      <c r="N8501" s="54"/>
      <c r="Y8501" s="53"/>
      <c r="Z8501" s="62"/>
    </row>
    <row r="8502" spans="1:26" s="20" customFormat="1" x14ac:dyDescent="0.2">
      <c r="A8502" s="43"/>
      <c r="B8502" s="48"/>
      <c r="C8502" s="49"/>
      <c r="D8502" s="49"/>
      <c r="E8502" s="50"/>
      <c r="F8502" s="43"/>
      <c r="G8502" s="43"/>
      <c r="H8502" s="45"/>
      <c r="I8502" s="23"/>
      <c r="N8502" s="54"/>
      <c r="Y8502" s="53"/>
      <c r="Z8502" s="62"/>
    </row>
    <row r="8503" spans="1:26" s="20" customFormat="1" x14ac:dyDescent="0.2">
      <c r="A8503" s="43"/>
      <c r="B8503" s="48"/>
      <c r="C8503" s="49"/>
      <c r="D8503" s="49"/>
      <c r="E8503" s="50"/>
      <c r="F8503" s="43"/>
      <c r="G8503" s="43"/>
      <c r="H8503" s="45"/>
      <c r="I8503" s="23"/>
      <c r="N8503" s="54"/>
      <c r="Y8503" s="53"/>
      <c r="Z8503" s="62"/>
    </row>
    <row r="8504" spans="1:26" s="20" customFormat="1" x14ac:dyDescent="0.2">
      <c r="A8504" s="43"/>
      <c r="B8504" s="48"/>
      <c r="C8504" s="49"/>
      <c r="D8504" s="49"/>
      <c r="E8504" s="50"/>
      <c r="F8504" s="43"/>
      <c r="G8504" s="43"/>
      <c r="H8504" s="45"/>
      <c r="I8504" s="23"/>
      <c r="N8504" s="54"/>
      <c r="Y8504" s="53"/>
      <c r="Z8504" s="62"/>
    </row>
    <row r="8505" spans="1:26" s="20" customFormat="1" x14ac:dyDescent="0.2">
      <c r="A8505" s="43"/>
      <c r="B8505" s="48"/>
      <c r="C8505" s="49"/>
      <c r="D8505" s="49"/>
      <c r="E8505" s="50"/>
      <c r="F8505" s="43"/>
      <c r="G8505" s="43"/>
      <c r="H8505" s="45"/>
      <c r="I8505" s="23"/>
      <c r="N8505" s="54"/>
      <c r="Y8505" s="53"/>
      <c r="Z8505" s="62"/>
    </row>
    <row r="8506" spans="1:26" s="20" customFormat="1" x14ac:dyDescent="0.2">
      <c r="A8506" s="43"/>
      <c r="B8506" s="48"/>
      <c r="C8506" s="49"/>
      <c r="D8506" s="49"/>
      <c r="E8506" s="50"/>
      <c r="F8506" s="43"/>
      <c r="G8506" s="43"/>
      <c r="H8506" s="45"/>
      <c r="I8506" s="23"/>
      <c r="N8506" s="54"/>
      <c r="Y8506" s="53"/>
      <c r="Z8506" s="62"/>
    </row>
    <row r="8507" spans="1:26" s="20" customFormat="1" x14ac:dyDescent="0.2">
      <c r="A8507" s="43"/>
      <c r="B8507" s="48"/>
      <c r="C8507" s="49"/>
      <c r="D8507" s="49"/>
      <c r="E8507" s="50"/>
      <c r="F8507" s="43"/>
      <c r="G8507" s="43"/>
      <c r="H8507" s="45"/>
      <c r="I8507" s="23"/>
      <c r="N8507" s="54"/>
      <c r="Y8507" s="53"/>
      <c r="Z8507" s="62"/>
    </row>
    <row r="8508" spans="1:26" s="20" customFormat="1" x14ac:dyDescent="0.2">
      <c r="A8508" s="43"/>
      <c r="B8508" s="48"/>
      <c r="C8508" s="49"/>
      <c r="D8508" s="49"/>
      <c r="E8508" s="50"/>
      <c r="F8508" s="43"/>
      <c r="G8508" s="43"/>
      <c r="H8508" s="45"/>
      <c r="I8508" s="23"/>
      <c r="N8508" s="54"/>
      <c r="Y8508" s="53"/>
      <c r="Z8508" s="62"/>
    </row>
    <row r="8509" spans="1:26" s="20" customFormat="1" x14ac:dyDescent="0.2">
      <c r="A8509" s="43"/>
      <c r="B8509" s="48"/>
      <c r="C8509" s="49"/>
      <c r="D8509" s="49"/>
      <c r="E8509" s="50"/>
      <c r="F8509" s="43"/>
      <c r="G8509" s="43"/>
      <c r="H8509" s="45"/>
      <c r="I8509" s="23"/>
      <c r="N8509" s="54"/>
      <c r="Y8509" s="53"/>
      <c r="Z8509" s="62"/>
    </row>
    <row r="8510" spans="1:26" s="20" customFormat="1" x14ac:dyDescent="0.2">
      <c r="A8510" s="43"/>
      <c r="B8510" s="48"/>
      <c r="C8510" s="49"/>
      <c r="D8510" s="49"/>
      <c r="E8510" s="50"/>
      <c r="F8510" s="43"/>
      <c r="G8510" s="43"/>
      <c r="H8510" s="45"/>
      <c r="I8510" s="23"/>
      <c r="N8510" s="54"/>
      <c r="Y8510" s="53"/>
      <c r="Z8510" s="62"/>
    </row>
    <row r="8511" spans="1:26" s="20" customFormat="1" x14ac:dyDescent="0.2">
      <c r="A8511" s="43"/>
      <c r="B8511" s="48"/>
      <c r="C8511" s="49"/>
      <c r="D8511" s="49"/>
      <c r="E8511" s="50"/>
      <c r="F8511" s="43"/>
      <c r="G8511" s="43"/>
      <c r="H8511" s="45"/>
      <c r="I8511" s="23"/>
      <c r="N8511" s="54"/>
      <c r="Y8511" s="53"/>
      <c r="Z8511" s="62"/>
    </row>
    <row r="8512" spans="1:26" s="20" customFormat="1" x14ac:dyDescent="0.2">
      <c r="A8512" s="43"/>
      <c r="B8512" s="48"/>
      <c r="C8512" s="49"/>
      <c r="D8512" s="49"/>
      <c r="E8512" s="50"/>
      <c r="F8512" s="43"/>
      <c r="G8512" s="43"/>
      <c r="H8512" s="45"/>
      <c r="I8512" s="23"/>
      <c r="N8512" s="54"/>
      <c r="Y8512" s="53"/>
      <c r="Z8512" s="62"/>
    </row>
    <row r="8513" spans="1:26" s="20" customFormat="1" x14ac:dyDescent="0.2">
      <c r="A8513" s="43"/>
      <c r="B8513" s="48"/>
      <c r="C8513" s="49"/>
      <c r="D8513" s="49"/>
      <c r="E8513" s="50"/>
      <c r="F8513" s="43"/>
      <c r="G8513" s="43"/>
      <c r="H8513" s="45"/>
      <c r="I8513" s="23"/>
      <c r="N8513" s="54"/>
      <c r="Y8513" s="53"/>
      <c r="Z8513" s="62"/>
    </row>
    <row r="8514" spans="1:26" s="20" customFormat="1" x14ac:dyDescent="0.2">
      <c r="A8514" s="43"/>
      <c r="B8514" s="48"/>
      <c r="C8514" s="49"/>
      <c r="D8514" s="49"/>
      <c r="E8514" s="50"/>
      <c r="F8514" s="43"/>
      <c r="G8514" s="43"/>
      <c r="H8514" s="45"/>
      <c r="I8514" s="23"/>
      <c r="N8514" s="54"/>
      <c r="Y8514" s="53"/>
      <c r="Z8514" s="62"/>
    </row>
    <row r="8515" spans="1:26" s="20" customFormat="1" x14ac:dyDescent="0.2">
      <c r="A8515" s="43"/>
      <c r="B8515" s="48"/>
      <c r="C8515" s="49"/>
      <c r="D8515" s="49"/>
      <c r="E8515" s="50"/>
      <c r="F8515" s="43"/>
      <c r="G8515" s="43"/>
      <c r="H8515" s="45"/>
      <c r="I8515" s="23"/>
      <c r="N8515" s="54"/>
      <c r="Y8515" s="53"/>
      <c r="Z8515" s="62"/>
    </row>
    <row r="8516" spans="1:26" s="20" customFormat="1" x14ac:dyDescent="0.2">
      <c r="A8516" s="43"/>
      <c r="B8516" s="48"/>
      <c r="C8516" s="49"/>
      <c r="D8516" s="49"/>
      <c r="E8516" s="50"/>
      <c r="F8516" s="43"/>
      <c r="G8516" s="43"/>
      <c r="H8516" s="45"/>
      <c r="I8516" s="23"/>
      <c r="N8516" s="54"/>
      <c r="Y8516" s="53"/>
      <c r="Z8516" s="62"/>
    </row>
    <row r="8517" spans="1:26" s="20" customFormat="1" x14ac:dyDescent="0.2">
      <c r="A8517" s="43"/>
      <c r="B8517" s="48"/>
      <c r="C8517" s="49"/>
      <c r="D8517" s="49"/>
      <c r="E8517" s="50"/>
      <c r="F8517" s="43"/>
      <c r="G8517" s="43"/>
      <c r="H8517" s="45"/>
      <c r="I8517" s="23"/>
      <c r="N8517" s="54"/>
      <c r="Y8517" s="53"/>
      <c r="Z8517" s="62"/>
    </row>
    <row r="8518" spans="1:26" s="20" customFormat="1" x14ac:dyDescent="0.2">
      <c r="A8518" s="43"/>
      <c r="B8518" s="48"/>
      <c r="C8518" s="49"/>
      <c r="D8518" s="49"/>
      <c r="E8518" s="50"/>
      <c r="F8518" s="43"/>
      <c r="G8518" s="43"/>
      <c r="H8518" s="45"/>
      <c r="I8518" s="23"/>
      <c r="N8518" s="54"/>
      <c r="Y8518" s="53"/>
      <c r="Z8518" s="62"/>
    </row>
    <row r="8519" spans="1:26" s="20" customFormat="1" x14ac:dyDescent="0.2">
      <c r="A8519" s="43"/>
      <c r="B8519" s="48"/>
      <c r="C8519" s="49"/>
      <c r="D8519" s="49"/>
      <c r="E8519" s="50"/>
      <c r="F8519" s="43"/>
      <c r="G8519" s="43"/>
      <c r="H8519" s="45"/>
      <c r="I8519" s="23"/>
      <c r="N8519" s="54"/>
      <c r="Y8519" s="53"/>
      <c r="Z8519" s="62"/>
    </row>
    <row r="8520" spans="1:26" s="20" customFormat="1" x14ac:dyDescent="0.2">
      <c r="A8520" s="43"/>
      <c r="B8520" s="48"/>
      <c r="C8520" s="49"/>
      <c r="D8520" s="49"/>
      <c r="E8520" s="50"/>
      <c r="F8520" s="43"/>
      <c r="G8520" s="43"/>
      <c r="H8520" s="45"/>
      <c r="I8520" s="23"/>
      <c r="N8520" s="54"/>
      <c r="Y8520" s="53"/>
      <c r="Z8520" s="62"/>
    </row>
    <row r="8521" spans="1:26" s="20" customFormat="1" x14ac:dyDescent="0.2">
      <c r="A8521" s="43"/>
      <c r="B8521" s="48"/>
      <c r="C8521" s="49"/>
      <c r="D8521" s="49"/>
      <c r="E8521" s="50"/>
      <c r="F8521" s="43"/>
      <c r="G8521" s="43"/>
      <c r="H8521" s="45"/>
      <c r="I8521" s="23"/>
      <c r="N8521" s="54"/>
      <c r="Y8521" s="53"/>
      <c r="Z8521" s="62"/>
    </row>
    <row r="8522" spans="1:26" s="20" customFormat="1" x14ac:dyDescent="0.2">
      <c r="A8522" s="43"/>
      <c r="B8522" s="48"/>
      <c r="C8522" s="49"/>
      <c r="D8522" s="49"/>
      <c r="E8522" s="50"/>
      <c r="F8522" s="43"/>
      <c r="G8522" s="43"/>
      <c r="H8522" s="45"/>
      <c r="I8522" s="23"/>
      <c r="N8522" s="54"/>
      <c r="Y8522" s="53"/>
      <c r="Z8522" s="62"/>
    </row>
    <row r="8523" spans="1:26" s="20" customFormat="1" x14ac:dyDescent="0.2">
      <c r="A8523" s="43"/>
      <c r="B8523" s="48"/>
      <c r="C8523" s="49"/>
      <c r="D8523" s="49"/>
      <c r="E8523" s="50"/>
      <c r="F8523" s="43"/>
      <c r="G8523" s="43"/>
      <c r="H8523" s="45"/>
      <c r="I8523" s="23"/>
      <c r="N8523" s="54"/>
      <c r="Y8523" s="53"/>
      <c r="Z8523" s="62"/>
    </row>
    <row r="8524" spans="1:26" s="20" customFormat="1" x14ac:dyDescent="0.2">
      <c r="A8524" s="43"/>
      <c r="B8524" s="48"/>
      <c r="C8524" s="49"/>
      <c r="D8524" s="49"/>
      <c r="E8524" s="50"/>
      <c r="F8524" s="43"/>
      <c r="G8524" s="43"/>
      <c r="H8524" s="45"/>
      <c r="I8524" s="23"/>
      <c r="N8524" s="54"/>
      <c r="Y8524" s="53"/>
      <c r="Z8524" s="62"/>
    </row>
    <row r="8525" spans="1:26" s="20" customFormat="1" x14ac:dyDescent="0.2">
      <c r="A8525" s="43"/>
      <c r="B8525" s="48"/>
      <c r="C8525" s="49"/>
      <c r="D8525" s="49"/>
      <c r="E8525" s="50"/>
      <c r="F8525" s="43"/>
      <c r="G8525" s="43"/>
      <c r="H8525" s="45"/>
      <c r="I8525" s="23"/>
      <c r="N8525" s="54"/>
      <c r="Y8525" s="53"/>
      <c r="Z8525" s="62"/>
    </row>
    <row r="8526" spans="1:26" s="20" customFormat="1" x14ac:dyDescent="0.2">
      <c r="A8526" s="43"/>
      <c r="B8526" s="48"/>
      <c r="C8526" s="49"/>
      <c r="D8526" s="49"/>
      <c r="E8526" s="50"/>
      <c r="F8526" s="43"/>
      <c r="G8526" s="43"/>
      <c r="H8526" s="45"/>
      <c r="I8526" s="23"/>
      <c r="N8526" s="54"/>
      <c r="Y8526" s="53"/>
      <c r="Z8526" s="62"/>
    </row>
    <row r="8527" spans="1:26" s="20" customFormat="1" x14ac:dyDescent="0.2">
      <c r="A8527" s="43"/>
      <c r="B8527" s="48"/>
      <c r="C8527" s="49"/>
      <c r="D8527" s="49"/>
      <c r="E8527" s="50"/>
      <c r="F8527" s="43"/>
      <c r="G8527" s="43"/>
      <c r="H8527" s="45"/>
      <c r="I8527" s="23"/>
      <c r="N8527" s="54"/>
      <c r="Y8527" s="53"/>
      <c r="Z8527" s="62"/>
    </row>
    <row r="8528" spans="1:26" s="20" customFormat="1" x14ac:dyDescent="0.2">
      <c r="A8528" s="43"/>
      <c r="B8528" s="48"/>
      <c r="C8528" s="49"/>
      <c r="D8528" s="49"/>
      <c r="E8528" s="50"/>
      <c r="F8528" s="43"/>
      <c r="G8528" s="43"/>
      <c r="H8528" s="45"/>
      <c r="I8528" s="23"/>
      <c r="N8528" s="54"/>
      <c r="Y8528" s="53"/>
      <c r="Z8528" s="62"/>
    </row>
    <row r="8529" spans="1:26" s="20" customFormat="1" x14ac:dyDescent="0.2">
      <c r="A8529" s="43"/>
      <c r="B8529" s="48"/>
      <c r="C8529" s="49"/>
      <c r="D8529" s="49"/>
      <c r="E8529" s="50"/>
      <c r="F8529" s="43"/>
      <c r="G8529" s="43"/>
      <c r="H8529" s="45"/>
      <c r="I8529" s="23"/>
      <c r="N8529" s="54"/>
      <c r="Y8529" s="53"/>
      <c r="Z8529" s="62"/>
    </row>
    <row r="8530" spans="1:26" s="20" customFormat="1" x14ac:dyDescent="0.2">
      <c r="A8530" s="43"/>
      <c r="B8530" s="48"/>
      <c r="C8530" s="49"/>
      <c r="D8530" s="49"/>
      <c r="E8530" s="50"/>
      <c r="F8530" s="43"/>
      <c r="G8530" s="43"/>
      <c r="H8530" s="45"/>
      <c r="I8530" s="23"/>
      <c r="N8530" s="54"/>
      <c r="Y8530" s="53"/>
      <c r="Z8530" s="62"/>
    </row>
    <row r="8531" spans="1:26" s="20" customFormat="1" x14ac:dyDescent="0.2">
      <c r="A8531" s="43"/>
      <c r="B8531" s="48"/>
      <c r="C8531" s="49"/>
      <c r="D8531" s="49"/>
      <c r="E8531" s="50"/>
      <c r="F8531" s="43"/>
      <c r="G8531" s="43"/>
      <c r="H8531" s="45"/>
      <c r="I8531" s="23"/>
      <c r="N8531" s="54"/>
      <c r="Y8531" s="53"/>
      <c r="Z8531" s="62"/>
    </row>
    <row r="8532" spans="1:26" s="20" customFormat="1" x14ac:dyDescent="0.2">
      <c r="A8532" s="43"/>
      <c r="B8532" s="48"/>
      <c r="C8532" s="49"/>
      <c r="D8532" s="49"/>
      <c r="E8532" s="50"/>
      <c r="F8532" s="43"/>
      <c r="G8532" s="43"/>
      <c r="H8532" s="45"/>
      <c r="I8532" s="23"/>
      <c r="N8532" s="54"/>
      <c r="Y8532" s="53"/>
      <c r="Z8532" s="62"/>
    </row>
    <row r="8533" spans="1:26" s="20" customFormat="1" x14ac:dyDescent="0.2">
      <c r="A8533" s="43"/>
      <c r="B8533" s="48"/>
      <c r="C8533" s="49"/>
      <c r="D8533" s="49"/>
      <c r="E8533" s="50"/>
      <c r="F8533" s="43"/>
      <c r="G8533" s="43"/>
      <c r="H8533" s="45"/>
      <c r="I8533" s="23"/>
      <c r="N8533" s="54"/>
      <c r="Y8533" s="53"/>
      <c r="Z8533" s="62"/>
    </row>
    <row r="8534" spans="1:26" s="20" customFormat="1" x14ac:dyDescent="0.2">
      <c r="A8534" s="43"/>
      <c r="B8534" s="48"/>
      <c r="C8534" s="49"/>
      <c r="D8534" s="49"/>
      <c r="E8534" s="50"/>
      <c r="F8534" s="43"/>
      <c r="G8534" s="43"/>
      <c r="H8534" s="45"/>
      <c r="I8534" s="23"/>
      <c r="N8534" s="54"/>
      <c r="Y8534" s="53"/>
      <c r="Z8534" s="62"/>
    </row>
    <row r="8535" spans="1:26" s="20" customFormat="1" x14ac:dyDescent="0.2">
      <c r="A8535" s="43"/>
      <c r="B8535" s="48"/>
      <c r="C8535" s="49"/>
      <c r="D8535" s="49"/>
      <c r="E8535" s="50"/>
      <c r="F8535" s="43"/>
      <c r="G8535" s="43"/>
      <c r="H8535" s="45"/>
      <c r="I8535" s="23"/>
      <c r="N8535" s="54"/>
      <c r="Y8535" s="53"/>
      <c r="Z8535" s="62"/>
    </row>
    <row r="8536" spans="1:26" s="20" customFormat="1" x14ac:dyDescent="0.2">
      <c r="A8536" s="43"/>
      <c r="B8536" s="48"/>
      <c r="C8536" s="49"/>
      <c r="D8536" s="49"/>
      <c r="E8536" s="50"/>
      <c r="F8536" s="43"/>
      <c r="G8536" s="43"/>
      <c r="H8536" s="45"/>
      <c r="I8536" s="23"/>
      <c r="N8536" s="54"/>
      <c r="Y8536" s="53"/>
      <c r="Z8536" s="62"/>
    </row>
    <row r="8537" spans="1:26" s="20" customFormat="1" x14ac:dyDescent="0.2">
      <c r="A8537" s="43"/>
      <c r="B8537" s="48"/>
      <c r="C8537" s="49"/>
      <c r="D8537" s="49"/>
      <c r="E8537" s="50"/>
      <c r="F8537" s="43"/>
      <c r="G8537" s="43"/>
      <c r="H8537" s="45"/>
      <c r="I8537" s="23"/>
      <c r="N8537" s="54"/>
      <c r="Y8537" s="53"/>
      <c r="Z8537" s="62"/>
    </row>
    <row r="8538" spans="1:26" s="20" customFormat="1" x14ac:dyDescent="0.2">
      <c r="A8538" s="43"/>
      <c r="B8538" s="48"/>
      <c r="C8538" s="49"/>
      <c r="D8538" s="49"/>
      <c r="E8538" s="50"/>
      <c r="F8538" s="43"/>
      <c r="G8538" s="43"/>
      <c r="H8538" s="45"/>
      <c r="I8538" s="23"/>
      <c r="N8538" s="54"/>
      <c r="Y8538" s="53"/>
      <c r="Z8538" s="62"/>
    </row>
    <row r="8539" spans="1:26" s="20" customFormat="1" x14ac:dyDescent="0.2">
      <c r="A8539" s="43"/>
      <c r="B8539" s="48"/>
      <c r="C8539" s="49"/>
      <c r="D8539" s="49"/>
      <c r="E8539" s="50"/>
      <c r="F8539" s="43"/>
      <c r="G8539" s="43"/>
      <c r="H8539" s="45"/>
      <c r="I8539" s="23"/>
      <c r="N8539" s="54"/>
      <c r="Y8539" s="53"/>
      <c r="Z8539" s="62"/>
    </row>
    <row r="8540" spans="1:26" s="20" customFormat="1" x14ac:dyDescent="0.2">
      <c r="A8540" s="43"/>
      <c r="B8540" s="48"/>
      <c r="C8540" s="49"/>
      <c r="D8540" s="49"/>
      <c r="E8540" s="50"/>
      <c r="F8540" s="43"/>
      <c r="G8540" s="43"/>
      <c r="H8540" s="45"/>
      <c r="I8540" s="23"/>
      <c r="N8540" s="54"/>
      <c r="Y8540" s="53"/>
      <c r="Z8540" s="62"/>
    </row>
    <row r="8541" spans="1:26" s="20" customFormat="1" x14ac:dyDescent="0.2">
      <c r="A8541" s="43"/>
      <c r="B8541" s="48"/>
      <c r="C8541" s="49"/>
      <c r="D8541" s="49"/>
      <c r="E8541" s="50"/>
      <c r="F8541" s="43"/>
      <c r="G8541" s="43"/>
      <c r="H8541" s="45"/>
      <c r="I8541" s="23"/>
      <c r="N8541" s="54"/>
      <c r="Y8541" s="53"/>
      <c r="Z8541" s="62"/>
    </row>
    <row r="8542" spans="1:26" s="20" customFormat="1" x14ac:dyDescent="0.2">
      <c r="A8542" s="43"/>
      <c r="B8542" s="48"/>
      <c r="C8542" s="49"/>
      <c r="D8542" s="49"/>
      <c r="E8542" s="50"/>
      <c r="F8542" s="43"/>
      <c r="G8542" s="43"/>
      <c r="H8542" s="45"/>
      <c r="I8542" s="23"/>
      <c r="N8542" s="54"/>
      <c r="Y8542" s="53"/>
      <c r="Z8542" s="62"/>
    </row>
    <row r="8543" spans="1:26" s="20" customFormat="1" x14ac:dyDescent="0.2">
      <c r="A8543" s="43"/>
      <c r="B8543" s="48"/>
      <c r="C8543" s="49"/>
      <c r="D8543" s="49"/>
      <c r="E8543" s="50"/>
      <c r="F8543" s="43"/>
      <c r="G8543" s="43"/>
      <c r="H8543" s="45"/>
      <c r="I8543" s="23"/>
      <c r="N8543" s="54"/>
      <c r="Y8543" s="53"/>
      <c r="Z8543" s="62"/>
    </row>
    <row r="8544" spans="1:26" s="20" customFormat="1" x14ac:dyDescent="0.2">
      <c r="A8544" s="43"/>
      <c r="B8544" s="48"/>
      <c r="C8544" s="49"/>
      <c r="D8544" s="49"/>
      <c r="E8544" s="50"/>
      <c r="F8544" s="43"/>
      <c r="G8544" s="43"/>
      <c r="H8544" s="45"/>
      <c r="I8544" s="23"/>
      <c r="N8544" s="54"/>
      <c r="Y8544" s="53"/>
      <c r="Z8544" s="62"/>
    </row>
    <row r="8545" spans="1:26" s="20" customFormat="1" x14ac:dyDescent="0.2">
      <c r="A8545" s="43"/>
      <c r="B8545" s="48"/>
      <c r="C8545" s="49"/>
      <c r="D8545" s="49"/>
      <c r="E8545" s="50"/>
      <c r="F8545" s="43"/>
      <c r="G8545" s="43"/>
      <c r="H8545" s="45"/>
      <c r="I8545" s="23"/>
      <c r="N8545" s="54"/>
      <c r="Y8545" s="53"/>
      <c r="Z8545" s="62"/>
    </row>
    <row r="8546" spans="1:26" s="20" customFormat="1" x14ac:dyDescent="0.2">
      <c r="A8546" s="43"/>
      <c r="B8546" s="48"/>
      <c r="C8546" s="49"/>
      <c r="D8546" s="49"/>
      <c r="E8546" s="50"/>
      <c r="F8546" s="43"/>
      <c r="G8546" s="43"/>
      <c r="H8546" s="45"/>
      <c r="I8546" s="23"/>
      <c r="N8546" s="54"/>
      <c r="Y8546" s="53"/>
      <c r="Z8546" s="62"/>
    </row>
    <row r="8547" spans="1:26" s="20" customFormat="1" x14ac:dyDescent="0.2">
      <c r="A8547" s="43"/>
      <c r="B8547" s="48"/>
      <c r="C8547" s="49"/>
      <c r="D8547" s="49"/>
      <c r="E8547" s="50"/>
      <c r="F8547" s="43"/>
      <c r="G8547" s="43"/>
      <c r="H8547" s="45"/>
      <c r="I8547" s="23"/>
      <c r="N8547" s="54"/>
      <c r="Y8547" s="53"/>
      <c r="Z8547" s="62"/>
    </row>
    <row r="8548" spans="1:26" s="20" customFormat="1" x14ac:dyDescent="0.2">
      <c r="A8548" s="43"/>
      <c r="B8548" s="48"/>
      <c r="C8548" s="49"/>
      <c r="D8548" s="49"/>
      <c r="E8548" s="50"/>
      <c r="F8548" s="43"/>
      <c r="G8548" s="43"/>
      <c r="H8548" s="45"/>
      <c r="I8548" s="23"/>
      <c r="N8548" s="54"/>
      <c r="Y8548" s="53"/>
      <c r="Z8548" s="62"/>
    </row>
    <row r="8549" spans="1:26" s="20" customFormat="1" x14ac:dyDescent="0.2">
      <c r="A8549" s="43"/>
      <c r="B8549" s="48"/>
      <c r="C8549" s="49"/>
      <c r="D8549" s="49"/>
      <c r="E8549" s="50"/>
      <c r="F8549" s="43"/>
      <c r="G8549" s="43"/>
      <c r="H8549" s="45"/>
      <c r="I8549" s="23"/>
      <c r="N8549" s="54"/>
      <c r="Y8549" s="53"/>
      <c r="Z8549" s="62"/>
    </row>
    <row r="8550" spans="1:26" s="20" customFormat="1" x14ac:dyDescent="0.2">
      <c r="A8550" s="43"/>
      <c r="B8550" s="48"/>
      <c r="C8550" s="49"/>
      <c r="D8550" s="49"/>
      <c r="E8550" s="50"/>
      <c r="F8550" s="43"/>
      <c r="G8550" s="43"/>
      <c r="H8550" s="45"/>
      <c r="I8550" s="23"/>
      <c r="N8550" s="54"/>
      <c r="Y8550" s="53"/>
      <c r="Z8550" s="62"/>
    </row>
    <row r="8551" spans="1:26" s="20" customFormat="1" x14ac:dyDescent="0.2">
      <c r="A8551" s="43"/>
      <c r="B8551" s="48"/>
      <c r="C8551" s="49"/>
      <c r="D8551" s="49"/>
      <c r="E8551" s="50"/>
      <c r="F8551" s="43"/>
      <c r="G8551" s="43"/>
      <c r="H8551" s="45"/>
      <c r="I8551" s="23"/>
      <c r="N8551" s="54"/>
      <c r="Y8551" s="53"/>
      <c r="Z8551" s="62"/>
    </row>
    <row r="8552" spans="1:26" s="20" customFormat="1" x14ac:dyDescent="0.2">
      <c r="A8552" s="43"/>
      <c r="B8552" s="48"/>
      <c r="C8552" s="49"/>
      <c r="D8552" s="49"/>
      <c r="E8552" s="50"/>
      <c r="F8552" s="43"/>
      <c r="G8552" s="43"/>
      <c r="H8552" s="45"/>
      <c r="I8552" s="23"/>
      <c r="N8552" s="54"/>
      <c r="Y8552" s="53"/>
      <c r="Z8552" s="62"/>
    </row>
    <row r="8553" spans="1:26" s="20" customFormat="1" x14ac:dyDescent="0.2">
      <c r="A8553" s="43"/>
      <c r="B8553" s="48"/>
      <c r="C8553" s="49"/>
      <c r="D8553" s="49"/>
      <c r="E8553" s="50"/>
      <c r="F8553" s="43"/>
      <c r="G8553" s="43"/>
      <c r="H8553" s="45"/>
      <c r="I8553" s="23"/>
      <c r="N8553" s="54"/>
      <c r="Y8553" s="53"/>
      <c r="Z8553" s="62"/>
    </row>
    <row r="8554" spans="1:26" s="20" customFormat="1" x14ac:dyDescent="0.2">
      <c r="A8554" s="43"/>
      <c r="B8554" s="48"/>
      <c r="C8554" s="49"/>
      <c r="D8554" s="49"/>
      <c r="E8554" s="50"/>
      <c r="F8554" s="43"/>
      <c r="G8554" s="43"/>
      <c r="H8554" s="45"/>
      <c r="I8554" s="23"/>
      <c r="N8554" s="54"/>
      <c r="Y8554" s="53"/>
      <c r="Z8554" s="62"/>
    </row>
    <row r="8555" spans="1:26" s="20" customFormat="1" x14ac:dyDescent="0.2">
      <c r="A8555" s="43"/>
      <c r="B8555" s="48"/>
      <c r="C8555" s="49"/>
      <c r="D8555" s="49"/>
      <c r="E8555" s="50"/>
      <c r="F8555" s="43"/>
      <c r="G8555" s="43"/>
      <c r="H8555" s="45"/>
      <c r="I8555" s="23"/>
      <c r="N8555" s="54"/>
      <c r="Y8555" s="53"/>
      <c r="Z8555" s="62"/>
    </row>
    <row r="8556" spans="1:26" s="20" customFormat="1" x14ac:dyDescent="0.2">
      <c r="A8556" s="43"/>
      <c r="B8556" s="48"/>
      <c r="C8556" s="49"/>
      <c r="D8556" s="49"/>
      <c r="E8556" s="50"/>
      <c r="F8556" s="43"/>
      <c r="G8556" s="43"/>
      <c r="H8556" s="45"/>
      <c r="I8556" s="23"/>
      <c r="N8556" s="54"/>
      <c r="Y8556" s="53"/>
      <c r="Z8556" s="62"/>
    </row>
    <row r="8557" spans="1:26" s="20" customFormat="1" x14ac:dyDescent="0.2">
      <c r="A8557" s="43"/>
      <c r="B8557" s="48"/>
      <c r="C8557" s="49"/>
      <c r="D8557" s="49"/>
      <c r="E8557" s="50"/>
      <c r="F8557" s="43"/>
      <c r="G8557" s="43"/>
      <c r="H8557" s="45"/>
      <c r="I8557" s="23"/>
      <c r="N8557" s="54"/>
      <c r="Y8557" s="53"/>
      <c r="Z8557" s="62"/>
    </row>
    <row r="8558" spans="1:26" s="20" customFormat="1" x14ac:dyDescent="0.2">
      <c r="A8558" s="43"/>
      <c r="B8558" s="48"/>
      <c r="C8558" s="49"/>
      <c r="D8558" s="49"/>
      <c r="E8558" s="50"/>
      <c r="F8558" s="43"/>
      <c r="G8558" s="43"/>
      <c r="H8558" s="45"/>
      <c r="I8558" s="23"/>
      <c r="N8558" s="54"/>
      <c r="Y8558" s="53"/>
      <c r="Z8558" s="62"/>
    </row>
    <row r="8559" spans="1:26" s="20" customFormat="1" x14ac:dyDescent="0.2">
      <c r="A8559" s="43"/>
      <c r="B8559" s="48"/>
      <c r="C8559" s="49"/>
      <c r="D8559" s="49"/>
      <c r="E8559" s="50"/>
      <c r="F8559" s="43"/>
      <c r="G8559" s="43"/>
      <c r="H8559" s="45"/>
      <c r="I8559" s="23"/>
      <c r="N8559" s="54"/>
      <c r="Y8559" s="53"/>
      <c r="Z8559" s="62"/>
    </row>
    <row r="8560" spans="1:26" s="20" customFormat="1" x14ac:dyDescent="0.2">
      <c r="A8560" s="43"/>
      <c r="B8560" s="48"/>
      <c r="C8560" s="49"/>
      <c r="D8560" s="49"/>
      <c r="E8560" s="50"/>
      <c r="F8560" s="43"/>
      <c r="G8560" s="43"/>
      <c r="H8560" s="45"/>
      <c r="I8560" s="23"/>
      <c r="N8560" s="54"/>
      <c r="Y8560" s="53"/>
      <c r="Z8560" s="62"/>
    </row>
    <row r="8561" spans="1:26" s="20" customFormat="1" x14ac:dyDescent="0.2">
      <c r="A8561" s="43"/>
      <c r="B8561" s="48"/>
      <c r="C8561" s="49"/>
      <c r="D8561" s="49"/>
      <c r="E8561" s="50"/>
      <c r="F8561" s="43"/>
      <c r="G8561" s="43"/>
      <c r="H8561" s="45"/>
      <c r="I8561" s="23"/>
      <c r="N8561" s="54"/>
      <c r="Y8561" s="53"/>
      <c r="Z8561" s="62"/>
    </row>
    <row r="8562" spans="1:26" s="20" customFormat="1" x14ac:dyDescent="0.2">
      <c r="A8562" s="43"/>
      <c r="B8562" s="48"/>
      <c r="C8562" s="49"/>
      <c r="D8562" s="49"/>
      <c r="E8562" s="50"/>
      <c r="F8562" s="43"/>
      <c r="G8562" s="43"/>
      <c r="H8562" s="45"/>
      <c r="I8562" s="23"/>
      <c r="N8562" s="54"/>
      <c r="Y8562" s="53"/>
      <c r="Z8562" s="62"/>
    </row>
    <row r="8563" spans="1:26" s="20" customFormat="1" x14ac:dyDescent="0.2">
      <c r="A8563" s="43"/>
      <c r="B8563" s="48"/>
      <c r="C8563" s="49"/>
      <c r="D8563" s="49"/>
      <c r="E8563" s="50"/>
      <c r="F8563" s="43"/>
      <c r="G8563" s="43"/>
      <c r="H8563" s="45"/>
      <c r="I8563" s="23"/>
      <c r="N8563" s="54"/>
      <c r="Y8563" s="53"/>
      <c r="Z8563" s="62"/>
    </row>
    <row r="8564" spans="1:26" s="20" customFormat="1" x14ac:dyDescent="0.2">
      <c r="A8564" s="43"/>
      <c r="B8564" s="48"/>
      <c r="C8564" s="49"/>
      <c r="D8564" s="49"/>
      <c r="E8564" s="50"/>
      <c r="F8564" s="43"/>
      <c r="G8564" s="43"/>
      <c r="H8564" s="45"/>
      <c r="I8564" s="23"/>
      <c r="N8564" s="54"/>
      <c r="Y8564" s="53"/>
      <c r="Z8564" s="62"/>
    </row>
    <row r="8565" spans="1:26" s="20" customFormat="1" x14ac:dyDescent="0.2">
      <c r="A8565" s="43"/>
      <c r="B8565" s="48"/>
      <c r="C8565" s="49"/>
      <c r="D8565" s="49"/>
      <c r="E8565" s="50"/>
      <c r="F8565" s="43"/>
      <c r="G8565" s="43"/>
      <c r="H8565" s="45"/>
      <c r="I8565" s="23"/>
      <c r="N8565" s="54"/>
      <c r="Y8565" s="53"/>
      <c r="Z8565" s="62"/>
    </row>
    <row r="8566" spans="1:26" s="20" customFormat="1" x14ac:dyDescent="0.2">
      <c r="A8566" s="43"/>
      <c r="B8566" s="48"/>
      <c r="C8566" s="49"/>
      <c r="D8566" s="49"/>
      <c r="E8566" s="50"/>
      <c r="F8566" s="43"/>
      <c r="G8566" s="43"/>
      <c r="H8566" s="45"/>
      <c r="I8566" s="23"/>
      <c r="N8566" s="54"/>
      <c r="Y8566" s="53"/>
      <c r="Z8566" s="62"/>
    </row>
    <row r="8567" spans="1:26" s="20" customFormat="1" x14ac:dyDescent="0.2">
      <c r="A8567" s="43"/>
      <c r="B8567" s="48"/>
      <c r="C8567" s="49"/>
      <c r="D8567" s="49"/>
      <c r="E8567" s="50"/>
      <c r="F8567" s="43"/>
      <c r="G8567" s="43"/>
      <c r="H8567" s="45"/>
      <c r="I8567" s="23"/>
      <c r="N8567" s="54"/>
      <c r="Y8567" s="53"/>
      <c r="Z8567" s="62"/>
    </row>
    <row r="8568" spans="1:26" s="20" customFormat="1" x14ac:dyDescent="0.2">
      <c r="A8568" s="43"/>
      <c r="B8568" s="48"/>
      <c r="C8568" s="49"/>
      <c r="D8568" s="49"/>
      <c r="E8568" s="50"/>
      <c r="F8568" s="43"/>
      <c r="G8568" s="43"/>
      <c r="H8568" s="45"/>
      <c r="I8568" s="23"/>
      <c r="N8568" s="54"/>
      <c r="Y8568" s="53"/>
      <c r="Z8568" s="62"/>
    </row>
    <row r="8569" spans="1:26" s="20" customFormat="1" x14ac:dyDescent="0.2">
      <c r="A8569" s="43"/>
      <c r="B8569" s="48"/>
      <c r="C8569" s="49"/>
      <c r="D8569" s="49"/>
      <c r="E8569" s="50"/>
      <c r="F8569" s="43"/>
      <c r="G8569" s="43"/>
      <c r="H8569" s="45"/>
      <c r="I8569" s="23"/>
      <c r="N8569" s="54"/>
      <c r="Y8569" s="53"/>
      <c r="Z8569" s="62"/>
    </row>
    <row r="8570" spans="1:26" s="20" customFormat="1" x14ac:dyDescent="0.2">
      <c r="A8570" s="43"/>
      <c r="B8570" s="48"/>
      <c r="C8570" s="49"/>
      <c r="D8570" s="49"/>
      <c r="E8570" s="50"/>
      <c r="F8570" s="43"/>
      <c r="G8570" s="43"/>
      <c r="H8570" s="45"/>
      <c r="I8570" s="23"/>
      <c r="N8570" s="54"/>
      <c r="Y8570" s="53"/>
      <c r="Z8570" s="62"/>
    </row>
    <row r="8571" spans="1:26" s="20" customFormat="1" x14ac:dyDescent="0.2">
      <c r="A8571" s="43"/>
      <c r="B8571" s="48"/>
      <c r="C8571" s="49"/>
      <c r="D8571" s="49"/>
      <c r="E8571" s="50"/>
      <c r="F8571" s="43"/>
      <c r="G8571" s="43"/>
      <c r="H8571" s="45"/>
      <c r="I8571" s="23"/>
      <c r="N8571" s="54"/>
      <c r="Y8571" s="53"/>
      <c r="Z8571" s="62"/>
    </row>
    <row r="8572" spans="1:26" s="20" customFormat="1" x14ac:dyDescent="0.2">
      <c r="A8572" s="43"/>
      <c r="B8572" s="48"/>
      <c r="C8572" s="49"/>
      <c r="D8572" s="49"/>
      <c r="E8572" s="50"/>
      <c r="F8572" s="43"/>
      <c r="G8572" s="43"/>
      <c r="H8572" s="45"/>
      <c r="I8572" s="23"/>
      <c r="N8572" s="54"/>
      <c r="Y8572" s="53"/>
      <c r="Z8572" s="62"/>
    </row>
    <row r="8573" spans="1:26" s="20" customFormat="1" x14ac:dyDescent="0.2">
      <c r="A8573" s="43"/>
      <c r="B8573" s="48"/>
      <c r="C8573" s="49"/>
      <c r="D8573" s="49"/>
      <c r="E8573" s="50"/>
      <c r="F8573" s="43"/>
      <c r="G8573" s="43"/>
      <c r="H8573" s="45"/>
      <c r="I8573" s="23"/>
      <c r="N8573" s="54"/>
      <c r="Y8573" s="53"/>
      <c r="Z8573" s="62"/>
    </row>
    <row r="8574" spans="1:26" s="20" customFormat="1" x14ac:dyDescent="0.2">
      <c r="A8574" s="43"/>
      <c r="B8574" s="48"/>
      <c r="C8574" s="49"/>
      <c r="D8574" s="49"/>
      <c r="E8574" s="50"/>
      <c r="F8574" s="43"/>
      <c r="G8574" s="43"/>
      <c r="H8574" s="45"/>
      <c r="I8574" s="23"/>
      <c r="N8574" s="54"/>
      <c r="Y8574" s="53"/>
      <c r="Z8574" s="62"/>
    </row>
    <row r="8575" spans="1:26" s="20" customFormat="1" x14ac:dyDescent="0.2">
      <c r="A8575" s="43"/>
      <c r="B8575" s="48"/>
      <c r="C8575" s="49"/>
      <c r="D8575" s="49"/>
      <c r="E8575" s="50"/>
      <c r="F8575" s="43"/>
      <c r="G8575" s="43"/>
      <c r="H8575" s="45"/>
      <c r="I8575" s="23"/>
      <c r="N8575" s="54"/>
      <c r="Y8575" s="53"/>
      <c r="Z8575" s="62"/>
    </row>
    <row r="8576" spans="1:26" s="20" customFormat="1" x14ac:dyDescent="0.2">
      <c r="A8576" s="43"/>
      <c r="B8576" s="48"/>
      <c r="C8576" s="49"/>
      <c r="D8576" s="49"/>
      <c r="E8576" s="50"/>
      <c r="F8576" s="43"/>
      <c r="G8576" s="43"/>
      <c r="H8576" s="45"/>
      <c r="I8576" s="23"/>
      <c r="N8576" s="54"/>
      <c r="Y8576" s="53"/>
      <c r="Z8576" s="62"/>
    </row>
    <row r="8577" spans="1:26" s="20" customFormat="1" x14ac:dyDescent="0.2">
      <c r="A8577" s="43"/>
      <c r="B8577" s="48"/>
      <c r="C8577" s="49"/>
      <c r="D8577" s="49"/>
      <c r="E8577" s="50"/>
      <c r="F8577" s="43"/>
      <c r="G8577" s="43"/>
      <c r="H8577" s="45"/>
      <c r="I8577" s="23"/>
      <c r="N8577" s="54"/>
      <c r="Y8577" s="53"/>
      <c r="Z8577" s="62"/>
    </row>
    <row r="8578" spans="1:26" s="20" customFormat="1" x14ac:dyDescent="0.2">
      <c r="A8578" s="43"/>
      <c r="B8578" s="48"/>
      <c r="C8578" s="49"/>
      <c r="D8578" s="49"/>
      <c r="E8578" s="50"/>
      <c r="F8578" s="43"/>
      <c r="G8578" s="43"/>
      <c r="H8578" s="45"/>
      <c r="I8578" s="23"/>
      <c r="N8578" s="54"/>
      <c r="Y8578" s="53"/>
      <c r="Z8578" s="62"/>
    </row>
    <row r="8579" spans="1:26" s="20" customFormat="1" x14ac:dyDescent="0.2">
      <c r="A8579" s="43"/>
      <c r="B8579" s="48"/>
      <c r="C8579" s="49"/>
      <c r="D8579" s="49"/>
      <c r="E8579" s="50"/>
      <c r="F8579" s="43"/>
      <c r="G8579" s="43"/>
      <c r="H8579" s="45"/>
      <c r="I8579" s="23"/>
      <c r="N8579" s="54"/>
      <c r="Y8579" s="53"/>
      <c r="Z8579" s="62"/>
    </row>
    <row r="8580" spans="1:26" s="20" customFormat="1" x14ac:dyDescent="0.2">
      <c r="A8580" s="43"/>
      <c r="B8580" s="48"/>
      <c r="C8580" s="49"/>
      <c r="D8580" s="49"/>
      <c r="E8580" s="50"/>
      <c r="F8580" s="43"/>
      <c r="G8580" s="43"/>
      <c r="H8580" s="45"/>
      <c r="I8580" s="23"/>
      <c r="N8580" s="54"/>
      <c r="Y8580" s="53"/>
      <c r="Z8580" s="62"/>
    </row>
    <row r="8581" spans="1:26" s="20" customFormat="1" x14ac:dyDescent="0.2">
      <c r="A8581" s="43"/>
      <c r="B8581" s="48"/>
      <c r="C8581" s="49"/>
      <c r="D8581" s="49"/>
      <c r="E8581" s="50"/>
      <c r="F8581" s="43"/>
      <c r="G8581" s="43"/>
      <c r="H8581" s="45"/>
      <c r="I8581" s="23"/>
      <c r="N8581" s="54"/>
      <c r="Y8581" s="53"/>
      <c r="Z8581" s="62"/>
    </row>
    <row r="8582" spans="1:26" s="20" customFormat="1" x14ac:dyDescent="0.2">
      <c r="A8582" s="43"/>
      <c r="B8582" s="48"/>
      <c r="C8582" s="49"/>
      <c r="D8582" s="49"/>
      <c r="E8582" s="50"/>
      <c r="F8582" s="43"/>
      <c r="G8582" s="43"/>
      <c r="H8582" s="45"/>
      <c r="I8582" s="23"/>
      <c r="N8582" s="54"/>
      <c r="Y8582" s="53"/>
      <c r="Z8582" s="62"/>
    </row>
    <row r="8583" spans="1:26" s="20" customFormat="1" x14ac:dyDescent="0.2">
      <c r="A8583" s="43"/>
      <c r="B8583" s="48"/>
      <c r="C8583" s="49"/>
      <c r="D8583" s="49"/>
      <c r="E8583" s="50"/>
      <c r="F8583" s="43"/>
      <c r="G8583" s="43"/>
      <c r="H8583" s="45"/>
      <c r="I8583" s="23"/>
      <c r="N8583" s="54"/>
      <c r="Y8583" s="53"/>
      <c r="Z8583" s="62"/>
    </row>
    <row r="8584" spans="1:26" s="20" customFormat="1" x14ac:dyDescent="0.2">
      <c r="A8584" s="43"/>
      <c r="B8584" s="48"/>
      <c r="C8584" s="49"/>
      <c r="D8584" s="49"/>
      <c r="E8584" s="50"/>
      <c r="F8584" s="43"/>
      <c r="G8584" s="43"/>
      <c r="H8584" s="45"/>
      <c r="I8584" s="23"/>
      <c r="N8584" s="54"/>
      <c r="Y8584" s="53"/>
      <c r="Z8584" s="62"/>
    </row>
    <row r="8585" spans="1:26" s="20" customFormat="1" x14ac:dyDescent="0.2">
      <c r="A8585" s="43"/>
      <c r="B8585" s="48"/>
      <c r="C8585" s="49"/>
      <c r="D8585" s="49"/>
      <c r="E8585" s="50"/>
      <c r="F8585" s="43"/>
      <c r="G8585" s="43"/>
      <c r="H8585" s="45"/>
      <c r="I8585" s="23"/>
      <c r="N8585" s="54"/>
      <c r="Y8585" s="53"/>
      <c r="Z8585" s="62"/>
    </row>
    <row r="8586" spans="1:26" s="20" customFormat="1" x14ac:dyDescent="0.2">
      <c r="A8586" s="43"/>
      <c r="B8586" s="48"/>
      <c r="C8586" s="49"/>
      <c r="D8586" s="49"/>
      <c r="E8586" s="50"/>
      <c r="F8586" s="43"/>
      <c r="G8586" s="43"/>
      <c r="H8586" s="45"/>
      <c r="I8586" s="23"/>
      <c r="N8586" s="54"/>
      <c r="Y8586" s="53"/>
      <c r="Z8586" s="62"/>
    </row>
    <row r="8587" spans="1:26" s="20" customFormat="1" x14ac:dyDescent="0.2">
      <c r="A8587" s="43"/>
      <c r="B8587" s="48"/>
      <c r="C8587" s="49"/>
      <c r="D8587" s="49"/>
      <c r="E8587" s="50"/>
      <c r="F8587" s="43"/>
      <c r="G8587" s="43"/>
      <c r="H8587" s="45"/>
      <c r="I8587" s="23"/>
      <c r="N8587" s="54"/>
      <c r="Y8587" s="53"/>
      <c r="Z8587" s="62"/>
    </row>
    <row r="8588" spans="1:26" s="20" customFormat="1" x14ac:dyDescent="0.2">
      <c r="A8588" s="43"/>
      <c r="B8588" s="48"/>
      <c r="C8588" s="49"/>
      <c r="D8588" s="49"/>
      <c r="E8588" s="50"/>
      <c r="F8588" s="43"/>
      <c r="G8588" s="43"/>
      <c r="H8588" s="45"/>
      <c r="I8588" s="23"/>
      <c r="N8588" s="54"/>
      <c r="Y8588" s="53"/>
      <c r="Z8588" s="62"/>
    </row>
    <row r="8589" spans="1:26" s="20" customFormat="1" x14ac:dyDescent="0.2">
      <c r="A8589" s="43"/>
      <c r="B8589" s="48"/>
      <c r="C8589" s="49"/>
      <c r="D8589" s="49"/>
      <c r="E8589" s="50"/>
      <c r="F8589" s="43"/>
      <c r="G8589" s="43"/>
      <c r="H8589" s="45"/>
      <c r="I8589" s="23"/>
      <c r="N8589" s="54"/>
      <c r="Y8589" s="53"/>
      <c r="Z8589" s="62"/>
    </row>
    <row r="8590" spans="1:26" s="20" customFormat="1" x14ac:dyDescent="0.2">
      <c r="A8590" s="43"/>
      <c r="B8590" s="48"/>
      <c r="C8590" s="49"/>
      <c r="D8590" s="49"/>
      <c r="E8590" s="50"/>
      <c r="F8590" s="43"/>
      <c r="G8590" s="43"/>
      <c r="H8590" s="45"/>
      <c r="I8590" s="23"/>
      <c r="N8590" s="54"/>
      <c r="Y8590" s="53"/>
      <c r="Z8590" s="62"/>
    </row>
    <row r="8591" spans="1:26" s="20" customFormat="1" x14ac:dyDescent="0.2">
      <c r="A8591" s="43"/>
      <c r="B8591" s="48"/>
      <c r="C8591" s="49"/>
      <c r="D8591" s="49"/>
      <c r="E8591" s="50"/>
      <c r="F8591" s="43"/>
      <c r="G8591" s="43"/>
      <c r="H8591" s="45"/>
      <c r="I8591" s="23"/>
      <c r="N8591" s="54"/>
      <c r="Y8591" s="53"/>
      <c r="Z8591" s="62"/>
    </row>
    <row r="8592" spans="1:26" s="20" customFormat="1" x14ac:dyDescent="0.2">
      <c r="A8592" s="43"/>
      <c r="B8592" s="48"/>
      <c r="C8592" s="49"/>
      <c r="D8592" s="49"/>
      <c r="E8592" s="50"/>
      <c r="F8592" s="43"/>
      <c r="G8592" s="43"/>
      <c r="H8592" s="45"/>
      <c r="I8592" s="23"/>
      <c r="N8592" s="54"/>
      <c r="Y8592" s="53"/>
      <c r="Z8592" s="62"/>
    </row>
    <row r="8593" spans="1:26" s="20" customFormat="1" x14ac:dyDescent="0.2">
      <c r="A8593" s="43"/>
      <c r="B8593" s="48"/>
      <c r="C8593" s="49"/>
      <c r="D8593" s="49"/>
      <c r="E8593" s="50"/>
      <c r="F8593" s="43"/>
      <c r="G8593" s="43"/>
      <c r="H8593" s="45"/>
      <c r="I8593" s="23"/>
      <c r="N8593" s="54"/>
      <c r="Y8593" s="53"/>
      <c r="Z8593" s="62"/>
    </row>
    <row r="8594" spans="1:26" s="20" customFormat="1" x14ac:dyDescent="0.2">
      <c r="A8594" s="43"/>
      <c r="B8594" s="48"/>
      <c r="C8594" s="49"/>
      <c r="D8594" s="49"/>
      <c r="E8594" s="50"/>
      <c r="F8594" s="43"/>
      <c r="G8594" s="43"/>
      <c r="H8594" s="45"/>
      <c r="I8594" s="23"/>
      <c r="N8594" s="54"/>
      <c r="Y8594" s="53"/>
      <c r="Z8594" s="62"/>
    </row>
    <row r="8595" spans="1:26" s="20" customFormat="1" x14ac:dyDescent="0.2">
      <c r="A8595" s="43"/>
      <c r="B8595" s="48"/>
      <c r="C8595" s="49"/>
      <c r="D8595" s="49"/>
      <c r="E8595" s="50"/>
      <c r="F8595" s="43"/>
      <c r="G8595" s="43"/>
      <c r="H8595" s="45"/>
      <c r="I8595" s="23"/>
      <c r="N8595" s="54"/>
      <c r="Y8595" s="53"/>
      <c r="Z8595" s="62"/>
    </row>
    <row r="8596" spans="1:26" s="20" customFormat="1" x14ac:dyDescent="0.2">
      <c r="A8596" s="43"/>
      <c r="B8596" s="48"/>
      <c r="C8596" s="49"/>
      <c r="D8596" s="49"/>
      <c r="E8596" s="50"/>
      <c r="F8596" s="43"/>
      <c r="G8596" s="43"/>
      <c r="H8596" s="45"/>
      <c r="I8596" s="23"/>
      <c r="N8596" s="54"/>
      <c r="Y8596" s="53"/>
      <c r="Z8596" s="62"/>
    </row>
    <row r="8597" spans="1:26" s="20" customFormat="1" x14ac:dyDescent="0.2">
      <c r="A8597" s="43"/>
      <c r="B8597" s="48"/>
      <c r="C8597" s="49"/>
      <c r="D8597" s="49"/>
      <c r="E8597" s="50"/>
      <c r="F8597" s="43"/>
      <c r="G8597" s="43"/>
      <c r="H8597" s="45"/>
      <c r="I8597" s="23"/>
      <c r="N8597" s="54"/>
      <c r="Y8597" s="53"/>
      <c r="Z8597" s="62"/>
    </row>
    <row r="8598" spans="1:26" s="20" customFormat="1" x14ac:dyDescent="0.2">
      <c r="A8598" s="43"/>
      <c r="B8598" s="48"/>
      <c r="C8598" s="49"/>
      <c r="D8598" s="49"/>
      <c r="E8598" s="50"/>
      <c r="F8598" s="43"/>
      <c r="G8598" s="43"/>
      <c r="H8598" s="45"/>
      <c r="I8598" s="23"/>
      <c r="N8598" s="54"/>
      <c r="Y8598" s="53"/>
      <c r="Z8598" s="62"/>
    </row>
    <row r="8599" spans="1:26" s="20" customFormat="1" x14ac:dyDescent="0.2">
      <c r="A8599" s="43"/>
      <c r="B8599" s="48"/>
      <c r="C8599" s="49"/>
      <c r="D8599" s="49"/>
      <c r="E8599" s="50"/>
      <c r="F8599" s="43"/>
      <c r="G8599" s="43"/>
      <c r="H8599" s="45"/>
      <c r="I8599" s="23"/>
      <c r="N8599" s="54"/>
      <c r="Y8599" s="53"/>
      <c r="Z8599" s="62"/>
    </row>
    <row r="8600" spans="1:26" s="20" customFormat="1" x14ac:dyDescent="0.2">
      <c r="A8600" s="43"/>
      <c r="B8600" s="48"/>
      <c r="C8600" s="49"/>
      <c r="D8600" s="49"/>
      <c r="E8600" s="50"/>
      <c r="F8600" s="43"/>
      <c r="G8600" s="43"/>
      <c r="H8600" s="45"/>
      <c r="I8600" s="23"/>
      <c r="N8600" s="54"/>
      <c r="Y8600" s="53"/>
      <c r="Z8600" s="62"/>
    </row>
    <row r="8601" spans="1:26" s="20" customFormat="1" x14ac:dyDescent="0.2">
      <c r="A8601" s="43"/>
      <c r="B8601" s="48"/>
      <c r="C8601" s="49"/>
      <c r="D8601" s="49"/>
      <c r="E8601" s="50"/>
      <c r="F8601" s="43"/>
      <c r="G8601" s="43"/>
      <c r="H8601" s="45"/>
      <c r="I8601" s="23"/>
      <c r="N8601" s="54"/>
      <c r="Y8601" s="53"/>
      <c r="Z8601" s="62"/>
    </row>
    <row r="8602" spans="1:26" s="20" customFormat="1" x14ac:dyDescent="0.2">
      <c r="A8602" s="43"/>
      <c r="B8602" s="48"/>
      <c r="C8602" s="49"/>
      <c r="D8602" s="49"/>
      <c r="E8602" s="50"/>
      <c r="F8602" s="43"/>
      <c r="G8602" s="43"/>
      <c r="H8602" s="45"/>
      <c r="I8602" s="23"/>
      <c r="N8602" s="54"/>
      <c r="Y8602" s="53"/>
      <c r="Z8602" s="62"/>
    </row>
    <row r="8603" spans="1:26" s="20" customFormat="1" x14ac:dyDescent="0.2">
      <c r="A8603" s="43"/>
      <c r="B8603" s="48"/>
      <c r="C8603" s="49"/>
      <c r="D8603" s="49"/>
      <c r="E8603" s="50"/>
      <c r="F8603" s="43"/>
      <c r="G8603" s="43"/>
      <c r="H8603" s="45"/>
      <c r="I8603" s="23"/>
      <c r="N8603" s="54"/>
      <c r="Y8603" s="53"/>
      <c r="Z8603" s="62"/>
    </row>
    <row r="8604" spans="1:26" s="20" customFormat="1" x14ac:dyDescent="0.2">
      <c r="A8604" s="43"/>
      <c r="B8604" s="48"/>
      <c r="C8604" s="49"/>
      <c r="D8604" s="49"/>
      <c r="E8604" s="50"/>
      <c r="F8604" s="43"/>
      <c r="G8604" s="43"/>
      <c r="H8604" s="45"/>
      <c r="I8604" s="23"/>
      <c r="N8604" s="54"/>
      <c r="Y8604" s="53"/>
      <c r="Z8604" s="62"/>
    </row>
    <row r="8605" spans="1:26" s="20" customFormat="1" x14ac:dyDescent="0.2">
      <c r="A8605" s="43"/>
      <c r="B8605" s="48"/>
      <c r="C8605" s="49"/>
      <c r="D8605" s="49"/>
      <c r="E8605" s="50"/>
      <c r="F8605" s="43"/>
      <c r="G8605" s="43"/>
      <c r="H8605" s="45"/>
      <c r="I8605" s="23"/>
      <c r="N8605" s="54"/>
      <c r="Y8605" s="53"/>
      <c r="Z8605" s="62"/>
    </row>
    <row r="8606" spans="1:26" s="20" customFormat="1" x14ac:dyDescent="0.2">
      <c r="A8606" s="43"/>
      <c r="B8606" s="48"/>
      <c r="C8606" s="49"/>
      <c r="D8606" s="49"/>
      <c r="E8606" s="50"/>
      <c r="F8606" s="43"/>
      <c r="G8606" s="43"/>
      <c r="H8606" s="45"/>
      <c r="I8606" s="23"/>
      <c r="N8606" s="54"/>
      <c r="Y8606" s="53"/>
      <c r="Z8606" s="62"/>
    </row>
    <row r="8607" spans="1:26" s="20" customFormat="1" x14ac:dyDescent="0.2">
      <c r="A8607" s="43"/>
      <c r="B8607" s="48"/>
      <c r="C8607" s="49"/>
      <c r="D8607" s="49"/>
      <c r="E8607" s="50"/>
      <c r="F8607" s="43"/>
      <c r="G8607" s="43"/>
      <c r="H8607" s="45"/>
      <c r="I8607" s="23"/>
      <c r="N8607" s="54"/>
      <c r="Y8607" s="53"/>
      <c r="Z8607" s="62"/>
    </row>
    <row r="8608" spans="1:26" s="20" customFormat="1" x14ac:dyDescent="0.2">
      <c r="A8608" s="43"/>
      <c r="B8608" s="48"/>
      <c r="C8608" s="49"/>
      <c r="D8608" s="49"/>
      <c r="E8608" s="50"/>
      <c r="F8608" s="43"/>
      <c r="G8608" s="43"/>
      <c r="H8608" s="45"/>
      <c r="I8608" s="23"/>
      <c r="N8608" s="54"/>
      <c r="Y8608" s="53"/>
      <c r="Z8608" s="62"/>
    </row>
    <row r="8609" spans="1:26" s="20" customFormat="1" x14ac:dyDescent="0.2">
      <c r="A8609" s="43"/>
      <c r="B8609" s="48"/>
      <c r="C8609" s="49"/>
      <c r="D8609" s="49"/>
      <c r="E8609" s="50"/>
      <c r="F8609" s="43"/>
      <c r="G8609" s="43"/>
      <c r="H8609" s="45"/>
      <c r="I8609" s="23"/>
      <c r="N8609" s="54"/>
      <c r="Y8609" s="53"/>
      <c r="Z8609" s="62"/>
    </row>
    <row r="8610" spans="1:26" s="20" customFormat="1" x14ac:dyDescent="0.2">
      <c r="A8610" s="43"/>
      <c r="B8610" s="48"/>
      <c r="C8610" s="49"/>
      <c r="D8610" s="49"/>
      <c r="E8610" s="50"/>
      <c r="F8610" s="43"/>
      <c r="G8610" s="43"/>
      <c r="H8610" s="45"/>
      <c r="I8610" s="23"/>
      <c r="N8610" s="54"/>
      <c r="Y8610" s="53"/>
      <c r="Z8610" s="62"/>
    </row>
    <row r="8611" spans="1:26" s="20" customFormat="1" x14ac:dyDescent="0.2">
      <c r="A8611" s="43"/>
      <c r="B8611" s="48"/>
      <c r="C8611" s="49"/>
      <c r="D8611" s="49"/>
      <c r="E8611" s="50"/>
      <c r="F8611" s="43"/>
      <c r="G8611" s="43"/>
      <c r="H8611" s="45"/>
      <c r="I8611" s="23"/>
      <c r="N8611" s="54"/>
      <c r="Y8611" s="53"/>
      <c r="Z8611" s="62"/>
    </row>
    <row r="8612" spans="1:26" s="20" customFormat="1" x14ac:dyDescent="0.2">
      <c r="A8612" s="43"/>
      <c r="B8612" s="48"/>
      <c r="C8612" s="49"/>
      <c r="D8612" s="49"/>
      <c r="E8612" s="50"/>
      <c r="F8612" s="43"/>
      <c r="G8612" s="43"/>
      <c r="H8612" s="45"/>
      <c r="I8612" s="23"/>
      <c r="N8612" s="54"/>
      <c r="Y8612" s="53"/>
      <c r="Z8612" s="62"/>
    </row>
    <row r="8613" spans="1:26" s="20" customFormat="1" x14ac:dyDescent="0.2">
      <c r="A8613" s="43"/>
      <c r="B8613" s="48"/>
      <c r="C8613" s="49"/>
      <c r="D8613" s="49"/>
      <c r="E8613" s="50"/>
      <c r="F8613" s="43"/>
      <c r="G8613" s="43"/>
      <c r="H8613" s="45"/>
      <c r="I8613" s="23"/>
      <c r="N8613" s="54"/>
      <c r="Y8613" s="53"/>
      <c r="Z8613" s="62"/>
    </row>
    <row r="8614" spans="1:26" s="20" customFormat="1" x14ac:dyDescent="0.2">
      <c r="A8614" s="43"/>
      <c r="B8614" s="48"/>
      <c r="C8614" s="49"/>
      <c r="D8614" s="49"/>
      <c r="E8614" s="50"/>
      <c r="F8614" s="43"/>
      <c r="G8614" s="43"/>
      <c r="H8614" s="45"/>
      <c r="I8614" s="23"/>
      <c r="N8614" s="54"/>
      <c r="Y8614" s="53"/>
      <c r="Z8614" s="62"/>
    </row>
    <row r="8615" spans="1:26" s="20" customFormat="1" x14ac:dyDescent="0.2">
      <c r="A8615" s="43"/>
      <c r="B8615" s="48"/>
      <c r="C8615" s="49"/>
      <c r="D8615" s="49"/>
      <c r="E8615" s="50"/>
      <c r="F8615" s="43"/>
      <c r="G8615" s="43"/>
      <c r="H8615" s="45"/>
      <c r="I8615" s="23"/>
      <c r="N8615" s="54"/>
      <c r="Y8615" s="53"/>
      <c r="Z8615" s="62"/>
    </row>
    <row r="8616" spans="1:26" s="20" customFormat="1" x14ac:dyDescent="0.2">
      <c r="A8616" s="43"/>
      <c r="B8616" s="48"/>
      <c r="C8616" s="49"/>
      <c r="D8616" s="49"/>
      <c r="E8616" s="50"/>
      <c r="F8616" s="43"/>
      <c r="G8616" s="43"/>
      <c r="H8616" s="45"/>
      <c r="I8616" s="23"/>
      <c r="N8616" s="54"/>
      <c r="Y8616" s="53"/>
      <c r="Z8616" s="62"/>
    </row>
    <row r="8617" spans="1:26" s="20" customFormat="1" x14ac:dyDescent="0.2">
      <c r="A8617" s="43"/>
      <c r="B8617" s="48"/>
      <c r="C8617" s="49"/>
      <c r="D8617" s="49"/>
      <c r="E8617" s="50"/>
      <c r="F8617" s="43"/>
      <c r="G8617" s="43"/>
      <c r="H8617" s="45"/>
      <c r="I8617" s="23"/>
      <c r="N8617" s="54"/>
      <c r="Y8617" s="53"/>
      <c r="Z8617" s="62"/>
    </row>
    <row r="8618" spans="1:26" s="20" customFormat="1" x14ac:dyDescent="0.2">
      <c r="A8618" s="43"/>
      <c r="B8618" s="48"/>
      <c r="C8618" s="49"/>
      <c r="D8618" s="49"/>
      <c r="E8618" s="50"/>
      <c r="F8618" s="43"/>
      <c r="G8618" s="43"/>
      <c r="H8618" s="45"/>
      <c r="I8618" s="23"/>
      <c r="N8618" s="54"/>
      <c r="Y8618" s="53"/>
      <c r="Z8618" s="62"/>
    </row>
    <row r="8619" spans="1:26" s="20" customFormat="1" x14ac:dyDescent="0.2">
      <c r="A8619" s="43"/>
      <c r="B8619" s="48"/>
      <c r="C8619" s="49"/>
      <c r="D8619" s="49"/>
      <c r="E8619" s="50"/>
      <c r="F8619" s="43"/>
      <c r="G8619" s="43"/>
      <c r="H8619" s="45"/>
      <c r="I8619" s="23"/>
      <c r="N8619" s="54"/>
      <c r="Y8619" s="53"/>
      <c r="Z8619" s="62"/>
    </row>
    <row r="8620" spans="1:26" s="20" customFormat="1" x14ac:dyDescent="0.2">
      <c r="A8620" s="43"/>
      <c r="B8620" s="48"/>
      <c r="C8620" s="49"/>
      <c r="D8620" s="49"/>
      <c r="E8620" s="50"/>
      <c r="F8620" s="43"/>
      <c r="G8620" s="43"/>
      <c r="H8620" s="45"/>
      <c r="I8620" s="23"/>
      <c r="N8620" s="54"/>
      <c r="Y8620" s="53"/>
      <c r="Z8620" s="62"/>
    </row>
    <row r="8621" spans="1:26" s="20" customFormat="1" x14ac:dyDescent="0.2">
      <c r="A8621" s="43"/>
      <c r="B8621" s="48"/>
      <c r="C8621" s="49"/>
      <c r="D8621" s="49"/>
      <c r="E8621" s="50"/>
      <c r="F8621" s="43"/>
      <c r="G8621" s="43"/>
      <c r="H8621" s="45"/>
      <c r="I8621" s="23"/>
      <c r="N8621" s="54"/>
      <c r="Y8621" s="53"/>
      <c r="Z8621" s="62"/>
    </row>
    <row r="8622" spans="1:26" s="20" customFormat="1" x14ac:dyDescent="0.2">
      <c r="A8622" s="43"/>
      <c r="B8622" s="48"/>
      <c r="C8622" s="49"/>
      <c r="D8622" s="49"/>
      <c r="E8622" s="50"/>
      <c r="F8622" s="43"/>
      <c r="G8622" s="43"/>
      <c r="H8622" s="45"/>
      <c r="I8622" s="23"/>
      <c r="N8622" s="54"/>
      <c r="Y8622" s="53"/>
      <c r="Z8622" s="62"/>
    </row>
    <row r="8623" spans="1:26" s="20" customFormat="1" x14ac:dyDescent="0.2">
      <c r="A8623" s="43"/>
      <c r="B8623" s="48"/>
      <c r="C8623" s="49"/>
      <c r="D8623" s="49"/>
      <c r="E8623" s="50"/>
      <c r="F8623" s="43"/>
      <c r="G8623" s="43"/>
      <c r="H8623" s="45"/>
      <c r="I8623" s="23"/>
      <c r="N8623" s="54"/>
      <c r="Y8623" s="53"/>
      <c r="Z8623" s="62"/>
    </row>
    <row r="8624" spans="1:26" s="20" customFormat="1" x14ac:dyDescent="0.2">
      <c r="A8624" s="43"/>
      <c r="B8624" s="48"/>
      <c r="C8624" s="49"/>
      <c r="D8624" s="49"/>
      <c r="E8624" s="50"/>
      <c r="F8624" s="43"/>
      <c r="G8624" s="43"/>
      <c r="H8624" s="45"/>
      <c r="I8624" s="23"/>
      <c r="N8624" s="54"/>
      <c r="Y8624" s="53"/>
      <c r="Z8624" s="62"/>
    </row>
    <row r="8625" spans="1:26" s="20" customFormat="1" x14ac:dyDescent="0.2">
      <c r="A8625" s="43"/>
      <c r="B8625" s="48"/>
      <c r="C8625" s="49"/>
      <c r="D8625" s="49"/>
      <c r="E8625" s="50"/>
      <c r="F8625" s="43"/>
      <c r="G8625" s="43"/>
      <c r="H8625" s="45"/>
      <c r="I8625" s="23"/>
      <c r="N8625" s="54"/>
      <c r="Y8625" s="53"/>
      <c r="Z8625" s="62"/>
    </row>
    <row r="8626" spans="1:26" s="20" customFormat="1" x14ac:dyDescent="0.2">
      <c r="A8626" s="43"/>
      <c r="B8626" s="48"/>
      <c r="C8626" s="49"/>
      <c r="D8626" s="49"/>
      <c r="E8626" s="50"/>
      <c r="F8626" s="43"/>
      <c r="G8626" s="43"/>
      <c r="H8626" s="45"/>
      <c r="I8626" s="23"/>
      <c r="N8626" s="54"/>
      <c r="Y8626" s="53"/>
      <c r="Z8626" s="62"/>
    </row>
    <row r="8627" spans="1:26" s="20" customFormat="1" x14ac:dyDescent="0.2">
      <c r="A8627" s="43"/>
      <c r="B8627" s="48"/>
      <c r="C8627" s="49"/>
      <c r="D8627" s="49"/>
      <c r="E8627" s="50"/>
      <c r="F8627" s="43"/>
      <c r="G8627" s="43"/>
      <c r="H8627" s="45"/>
      <c r="I8627" s="23"/>
      <c r="N8627" s="54"/>
      <c r="Y8627" s="53"/>
      <c r="Z8627" s="62"/>
    </row>
    <row r="8628" spans="1:26" s="20" customFormat="1" x14ac:dyDescent="0.2">
      <c r="A8628" s="43"/>
      <c r="B8628" s="48"/>
      <c r="C8628" s="49"/>
      <c r="D8628" s="49"/>
      <c r="E8628" s="50"/>
      <c r="F8628" s="43"/>
      <c r="G8628" s="43"/>
      <c r="H8628" s="45"/>
      <c r="I8628" s="23"/>
      <c r="N8628" s="54"/>
      <c r="Y8628" s="53"/>
      <c r="Z8628" s="62"/>
    </row>
    <row r="8629" spans="1:26" s="20" customFormat="1" x14ac:dyDescent="0.2">
      <c r="A8629" s="43"/>
      <c r="B8629" s="48"/>
      <c r="C8629" s="49"/>
      <c r="D8629" s="49"/>
      <c r="E8629" s="50"/>
      <c r="F8629" s="43"/>
      <c r="G8629" s="43"/>
      <c r="H8629" s="45"/>
      <c r="I8629" s="23"/>
      <c r="N8629" s="54"/>
      <c r="Y8629" s="53"/>
      <c r="Z8629" s="62"/>
    </row>
    <row r="8630" spans="1:26" s="20" customFormat="1" x14ac:dyDescent="0.2">
      <c r="A8630" s="43"/>
      <c r="B8630" s="48"/>
      <c r="C8630" s="49"/>
      <c r="D8630" s="49"/>
      <c r="E8630" s="50"/>
      <c r="F8630" s="43"/>
      <c r="G8630" s="43"/>
      <c r="H8630" s="45"/>
      <c r="I8630" s="23"/>
      <c r="N8630" s="54"/>
      <c r="Y8630" s="53"/>
      <c r="Z8630" s="62"/>
    </row>
    <row r="8631" spans="1:26" s="20" customFormat="1" x14ac:dyDescent="0.2">
      <c r="A8631" s="43"/>
      <c r="B8631" s="48"/>
      <c r="C8631" s="49"/>
      <c r="D8631" s="49"/>
      <c r="E8631" s="50"/>
      <c r="F8631" s="43"/>
      <c r="G8631" s="43"/>
      <c r="H8631" s="45"/>
      <c r="I8631" s="23"/>
      <c r="N8631" s="54"/>
      <c r="Y8631" s="53"/>
      <c r="Z8631" s="62"/>
    </row>
    <row r="8632" spans="1:26" s="20" customFormat="1" x14ac:dyDescent="0.2">
      <c r="A8632" s="43"/>
      <c r="B8632" s="48"/>
      <c r="C8632" s="49"/>
      <c r="D8632" s="49"/>
      <c r="E8632" s="50"/>
      <c r="F8632" s="43"/>
      <c r="G8632" s="43"/>
      <c r="H8632" s="45"/>
      <c r="I8632" s="23"/>
      <c r="N8632" s="54"/>
      <c r="Y8632" s="53"/>
      <c r="Z8632" s="62"/>
    </row>
    <row r="8633" spans="1:26" s="20" customFormat="1" x14ac:dyDescent="0.2">
      <c r="A8633" s="43"/>
      <c r="B8633" s="48"/>
      <c r="C8633" s="49"/>
      <c r="D8633" s="49"/>
      <c r="E8633" s="50"/>
      <c r="F8633" s="43"/>
      <c r="G8633" s="43"/>
      <c r="H8633" s="45"/>
      <c r="I8633" s="23"/>
      <c r="N8633" s="54"/>
      <c r="Y8633" s="53"/>
      <c r="Z8633" s="62"/>
    </row>
    <row r="8634" spans="1:26" s="20" customFormat="1" x14ac:dyDescent="0.2">
      <c r="A8634" s="43"/>
      <c r="B8634" s="48"/>
      <c r="C8634" s="49"/>
      <c r="D8634" s="49"/>
      <c r="E8634" s="50"/>
      <c r="F8634" s="43"/>
      <c r="G8634" s="43"/>
      <c r="H8634" s="45"/>
      <c r="I8634" s="23"/>
      <c r="N8634" s="54"/>
      <c r="Y8634" s="53"/>
      <c r="Z8634" s="62"/>
    </row>
    <row r="8635" spans="1:26" s="20" customFormat="1" x14ac:dyDescent="0.2">
      <c r="A8635" s="43"/>
      <c r="B8635" s="48"/>
      <c r="C8635" s="49"/>
      <c r="D8635" s="49"/>
      <c r="E8635" s="50"/>
      <c r="F8635" s="43"/>
      <c r="G8635" s="43"/>
      <c r="H8635" s="45"/>
      <c r="I8635" s="23"/>
      <c r="N8635" s="54"/>
      <c r="Y8635" s="53"/>
      <c r="Z8635" s="62"/>
    </row>
    <row r="8636" spans="1:26" s="20" customFormat="1" x14ac:dyDescent="0.2">
      <c r="A8636" s="43"/>
      <c r="B8636" s="48"/>
      <c r="C8636" s="49"/>
      <c r="D8636" s="49"/>
      <c r="E8636" s="50"/>
      <c r="F8636" s="43"/>
      <c r="G8636" s="43"/>
      <c r="H8636" s="45"/>
      <c r="I8636" s="23"/>
      <c r="N8636" s="54"/>
      <c r="Y8636" s="53"/>
      <c r="Z8636" s="62"/>
    </row>
    <row r="8637" spans="1:26" s="20" customFormat="1" x14ac:dyDescent="0.2">
      <c r="A8637" s="43"/>
      <c r="B8637" s="48"/>
      <c r="C8637" s="49"/>
      <c r="D8637" s="49"/>
      <c r="E8637" s="50"/>
      <c r="F8637" s="43"/>
      <c r="G8637" s="43"/>
      <c r="H8637" s="45"/>
      <c r="I8637" s="23"/>
      <c r="N8637" s="54"/>
      <c r="Y8637" s="53"/>
      <c r="Z8637" s="62"/>
    </row>
    <row r="8638" spans="1:26" s="20" customFormat="1" x14ac:dyDescent="0.2">
      <c r="A8638" s="43"/>
      <c r="B8638" s="48"/>
      <c r="C8638" s="49"/>
      <c r="D8638" s="49"/>
      <c r="E8638" s="50"/>
      <c r="F8638" s="43"/>
      <c r="G8638" s="43"/>
      <c r="H8638" s="45"/>
      <c r="I8638" s="23"/>
      <c r="N8638" s="54"/>
      <c r="Y8638" s="53"/>
      <c r="Z8638" s="62"/>
    </row>
    <row r="8639" spans="1:26" s="20" customFormat="1" x14ac:dyDescent="0.2">
      <c r="A8639" s="43"/>
      <c r="B8639" s="48"/>
      <c r="C8639" s="49"/>
      <c r="D8639" s="49"/>
      <c r="E8639" s="50"/>
      <c r="F8639" s="43"/>
      <c r="G8639" s="43"/>
      <c r="H8639" s="45"/>
      <c r="I8639" s="23"/>
      <c r="N8639" s="54"/>
      <c r="Y8639" s="53"/>
      <c r="Z8639" s="62"/>
    </row>
    <row r="8640" spans="1:26" s="20" customFormat="1" x14ac:dyDescent="0.2">
      <c r="A8640" s="43"/>
      <c r="B8640" s="48"/>
      <c r="C8640" s="49"/>
      <c r="D8640" s="49"/>
      <c r="E8640" s="50"/>
      <c r="F8640" s="43"/>
      <c r="G8640" s="43"/>
      <c r="H8640" s="45"/>
      <c r="I8640" s="23"/>
      <c r="N8640" s="54"/>
      <c r="Y8640" s="53"/>
      <c r="Z8640" s="62"/>
    </row>
    <row r="8641" spans="1:26" s="20" customFormat="1" x14ac:dyDescent="0.2">
      <c r="A8641" s="43"/>
      <c r="B8641" s="48"/>
      <c r="C8641" s="49"/>
      <c r="D8641" s="49"/>
      <c r="E8641" s="50"/>
      <c r="F8641" s="43"/>
      <c r="G8641" s="43"/>
      <c r="H8641" s="45"/>
      <c r="I8641" s="23"/>
      <c r="N8641" s="54"/>
      <c r="Y8641" s="53"/>
      <c r="Z8641" s="62"/>
    </row>
    <row r="8642" spans="1:26" s="20" customFormat="1" x14ac:dyDescent="0.2">
      <c r="A8642" s="43"/>
      <c r="B8642" s="48"/>
      <c r="C8642" s="49"/>
      <c r="D8642" s="49"/>
      <c r="E8642" s="50"/>
      <c r="F8642" s="43"/>
      <c r="G8642" s="43"/>
      <c r="H8642" s="45"/>
      <c r="I8642" s="23"/>
      <c r="N8642" s="54"/>
      <c r="Y8642" s="53"/>
      <c r="Z8642" s="62"/>
    </row>
    <row r="8643" spans="1:26" s="20" customFormat="1" x14ac:dyDescent="0.2">
      <c r="A8643" s="43"/>
      <c r="B8643" s="48"/>
      <c r="C8643" s="49"/>
      <c r="D8643" s="49"/>
      <c r="E8643" s="50"/>
      <c r="F8643" s="43"/>
      <c r="G8643" s="43"/>
      <c r="H8643" s="45"/>
      <c r="I8643" s="23"/>
      <c r="N8643" s="54"/>
      <c r="Y8643" s="53"/>
      <c r="Z8643" s="62"/>
    </row>
    <row r="8644" spans="1:26" s="20" customFormat="1" x14ac:dyDescent="0.2">
      <c r="A8644" s="43"/>
      <c r="B8644" s="48"/>
      <c r="C8644" s="49"/>
      <c r="D8644" s="49"/>
      <c r="E8644" s="50"/>
      <c r="F8644" s="43"/>
      <c r="G8644" s="43"/>
      <c r="H8644" s="45"/>
      <c r="I8644" s="23"/>
      <c r="N8644" s="54"/>
      <c r="Y8644" s="53"/>
      <c r="Z8644" s="62"/>
    </row>
    <row r="8645" spans="1:26" s="20" customFormat="1" x14ac:dyDescent="0.2">
      <c r="A8645" s="43"/>
      <c r="B8645" s="48"/>
      <c r="C8645" s="49"/>
      <c r="D8645" s="49"/>
      <c r="E8645" s="50"/>
      <c r="F8645" s="43"/>
      <c r="G8645" s="43"/>
      <c r="H8645" s="45"/>
      <c r="I8645" s="23"/>
      <c r="N8645" s="54"/>
      <c r="Y8645" s="53"/>
      <c r="Z8645" s="62"/>
    </row>
    <row r="8646" spans="1:26" s="20" customFormat="1" x14ac:dyDescent="0.2">
      <c r="A8646" s="43"/>
      <c r="B8646" s="48"/>
      <c r="C8646" s="49"/>
      <c r="D8646" s="49"/>
      <c r="E8646" s="50"/>
      <c r="F8646" s="43"/>
      <c r="G8646" s="43"/>
      <c r="H8646" s="45"/>
      <c r="I8646" s="23"/>
      <c r="N8646" s="54"/>
      <c r="Y8646" s="53"/>
      <c r="Z8646" s="62"/>
    </row>
    <row r="8647" spans="1:26" s="20" customFormat="1" x14ac:dyDescent="0.2">
      <c r="A8647" s="43"/>
      <c r="B8647" s="48"/>
      <c r="C8647" s="49"/>
      <c r="D8647" s="49"/>
      <c r="E8647" s="50"/>
      <c r="F8647" s="43"/>
      <c r="G8647" s="43"/>
      <c r="H8647" s="45"/>
      <c r="I8647" s="23"/>
      <c r="N8647" s="54"/>
      <c r="Y8647" s="53"/>
      <c r="Z8647" s="62"/>
    </row>
    <row r="8648" spans="1:26" s="20" customFormat="1" x14ac:dyDescent="0.2">
      <c r="A8648" s="43"/>
      <c r="B8648" s="48"/>
      <c r="C8648" s="49"/>
      <c r="D8648" s="49"/>
      <c r="E8648" s="50"/>
      <c r="F8648" s="43"/>
      <c r="G8648" s="43"/>
      <c r="H8648" s="45"/>
      <c r="I8648" s="23"/>
      <c r="N8648" s="54"/>
      <c r="Y8648" s="53"/>
      <c r="Z8648" s="62"/>
    </row>
    <row r="8649" spans="1:26" s="20" customFormat="1" x14ac:dyDescent="0.2">
      <c r="A8649" s="43"/>
      <c r="B8649" s="48"/>
      <c r="C8649" s="49"/>
      <c r="D8649" s="49"/>
      <c r="E8649" s="50"/>
      <c r="F8649" s="43"/>
      <c r="G8649" s="43"/>
      <c r="H8649" s="45"/>
      <c r="I8649" s="23"/>
      <c r="N8649" s="54"/>
      <c r="Y8649" s="53"/>
      <c r="Z8649" s="62"/>
    </row>
    <row r="8650" spans="1:26" s="20" customFormat="1" x14ac:dyDescent="0.2">
      <c r="A8650" s="43"/>
      <c r="B8650" s="48"/>
      <c r="C8650" s="49"/>
      <c r="D8650" s="49"/>
      <c r="E8650" s="50"/>
      <c r="F8650" s="43"/>
      <c r="G8650" s="43"/>
      <c r="H8650" s="45"/>
      <c r="I8650" s="23"/>
      <c r="N8650" s="54"/>
      <c r="Y8650" s="53"/>
      <c r="Z8650" s="62"/>
    </row>
    <row r="8651" spans="1:26" s="20" customFormat="1" x14ac:dyDescent="0.2">
      <c r="A8651" s="43"/>
      <c r="B8651" s="48"/>
      <c r="C8651" s="49"/>
      <c r="D8651" s="49"/>
      <c r="E8651" s="50"/>
      <c r="F8651" s="43"/>
      <c r="G8651" s="43"/>
      <c r="H8651" s="45"/>
      <c r="I8651" s="23"/>
      <c r="N8651" s="54"/>
      <c r="Y8651" s="53"/>
      <c r="Z8651" s="62"/>
    </row>
    <row r="8652" spans="1:26" s="20" customFormat="1" x14ac:dyDescent="0.2">
      <c r="A8652" s="43"/>
      <c r="B8652" s="48"/>
      <c r="C8652" s="49"/>
      <c r="D8652" s="49"/>
      <c r="E8652" s="50"/>
      <c r="F8652" s="43"/>
      <c r="G8652" s="43"/>
      <c r="H8652" s="45"/>
      <c r="I8652" s="23"/>
      <c r="N8652" s="54"/>
      <c r="Y8652" s="53"/>
      <c r="Z8652" s="62"/>
    </row>
    <row r="8653" spans="1:26" s="20" customFormat="1" x14ac:dyDescent="0.2">
      <c r="A8653" s="43"/>
      <c r="B8653" s="48"/>
      <c r="C8653" s="49"/>
      <c r="D8653" s="49"/>
      <c r="E8653" s="50"/>
      <c r="F8653" s="43"/>
      <c r="G8653" s="43"/>
      <c r="H8653" s="45"/>
      <c r="I8653" s="23"/>
      <c r="N8653" s="54"/>
      <c r="Y8653" s="53"/>
      <c r="Z8653" s="62"/>
    </row>
    <row r="8654" spans="1:26" s="20" customFormat="1" x14ac:dyDescent="0.2">
      <c r="A8654" s="43"/>
      <c r="B8654" s="48"/>
      <c r="C8654" s="49"/>
      <c r="D8654" s="49"/>
      <c r="E8654" s="50"/>
      <c r="F8654" s="43"/>
      <c r="G8654" s="43"/>
      <c r="H8654" s="45"/>
      <c r="I8654" s="23"/>
      <c r="N8654" s="54"/>
      <c r="Y8654" s="53"/>
      <c r="Z8654" s="62"/>
    </row>
    <row r="8655" spans="1:26" s="20" customFormat="1" x14ac:dyDescent="0.2">
      <c r="A8655" s="43"/>
      <c r="B8655" s="48"/>
      <c r="C8655" s="49"/>
      <c r="D8655" s="49"/>
      <c r="E8655" s="50"/>
      <c r="F8655" s="43"/>
      <c r="G8655" s="43"/>
      <c r="H8655" s="45"/>
      <c r="I8655" s="23"/>
      <c r="N8655" s="54"/>
      <c r="Y8655" s="53"/>
      <c r="Z8655" s="62"/>
    </row>
    <row r="8656" spans="1:26" s="20" customFormat="1" x14ac:dyDescent="0.2">
      <c r="A8656" s="43"/>
      <c r="B8656" s="48"/>
      <c r="C8656" s="49"/>
      <c r="D8656" s="49"/>
      <c r="E8656" s="50"/>
      <c r="F8656" s="43"/>
      <c r="G8656" s="43"/>
      <c r="H8656" s="45"/>
      <c r="I8656" s="23"/>
      <c r="N8656" s="54"/>
      <c r="Y8656" s="53"/>
      <c r="Z8656" s="62"/>
    </row>
    <row r="8657" spans="1:26" s="20" customFormat="1" x14ac:dyDescent="0.2">
      <c r="A8657" s="43"/>
      <c r="B8657" s="48"/>
      <c r="C8657" s="49"/>
      <c r="D8657" s="49"/>
      <c r="E8657" s="50"/>
      <c r="F8657" s="43"/>
      <c r="G8657" s="43"/>
      <c r="H8657" s="45"/>
      <c r="I8657" s="23"/>
      <c r="N8657" s="54"/>
      <c r="Y8657" s="53"/>
      <c r="Z8657" s="62"/>
    </row>
    <row r="8658" spans="1:26" s="20" customFormat="1" x14ac:dyDescent="0.2">
      <c r="A8658" s="43"/>
      <c r="B8658" s="48"/>
      <c r="C8658" s="49"/>
      <c r="D8658" s="49"/>
      <c r="E8658" s="50"/>
      <c r="F8658" s="43"/>
      <c r="G8658" s="43"/>
      <c r="H8658" s="45"/>
      <c r="I8658" s="23"/>
      <c r="N8658" s="54"/>
      <c r="Y8658" s="53"/>
      <c r="Z8658" s="62"/>
    </row>
    <row r="8659" spans="1:26" s="20" customFormat="1" x14ac:dyDescent="0.2">
      <c r="A8659" s="43"/>
      <c r="B8659" s="48"/>
      <c r="C8659" s="49"/>
      <c r="D8659" s="49"/>
      <c r="E8659" s="50"/>
      <c r="F8659" s="43"/>
      <c r="G8659" s="43"/>
      <c r="H8659" s="45"/>
      <c r="I8659" s="23"/>
      <c r="N8659" s="54"/>
      <c r="Y8659" s="53"/>
      <c r="Z8659" s="62"/>
    </row>
    <row r="8660" spans="1:26" s="20" customFormat="1" x14ac:dyDescent="0.2">
      <c r="A8660" s="43"/>
      <c r="B8660" s="48"/>
      <c r="C8660" s="49"/>
      <c r="D8660" s="49"/>
      <c r="E8660" s="50"/>
      <c r="F8660" s="43"/>
      <c r="G8660" s="43"/>
      <c r="H8660" s="45"/>
      <c r="I8660" s="23"/>
      <c r="N8660" s="54"/>
      <c r="Y8660" s="53"/>
      <c r="Z8660" s="62"/>
    </row>
    <row r="8661" spans="1:26" s="20" customFormat="1" x14ac:dyDescent="0.2">
      <c r="A8661" s="43"/>
      <c r="B8661" s="48"/>
      <c r="C8661" s="49"/>
      <c r="D8661" s="49"/>
      <c r="E8661" s="50"/>
      <c r="F8661" s="43"/>
      <c r="G8661" s="43"/>
      <c r="H8661" s="45"/>
      <c r="I8661" s="23"/>
      <c r="N8661" s="54"/>
      <c r="Y8661" s="53"/>
      <c r="Z8661" s="62"/>
    </row>
    <row r="8662" spans="1:26" s="20" customFormat="1" x14ac:dyDescent="0.2">
      <c r="A8662" s="43"/>
      <c r="B8662" s="48"/>
      <c r="C8662" s="49"/>
      <c r="D8662" s="49"/>
      <c r="E8662" s="50"/>
      <c r="F8662" s="43"/>
      <c r="G8662" s="43"/>
      <c r="H8662" s="45"/>
      <c r="I8662" s="23"/>
      <c r="N8662" s="54"/>
      <c r="Y8662" s="53"/>
      <c r="Z8662" s="62"/>
    </row>
    <row r="8663" spans="1:26" s="20" customFormat="1" x14ac:dyDescent="0.2">
      <c r="A8663" s="43"/>
      <c r="B8663" s="48"/>
      <c r="C8663" s="49"/>
      <c r="D8663" s="49"/>
      <c r="E8663" s="50"/>
      <c r="F8663" s="43"/>
      <c r="G8663" s="43"/>
      <c r="H8663" s="45"/>
      <c r="I8663" s="23"/>
      <c r="N8663" s="54"/>
      <c r="Y8663" s="53"/>
      <c r="Z8663" s="62"/>
    </row>
    <row r="8664" spans="1:26" s="20" customFormat="1" x14ac:dyDescent="0.2">
      <c r="A8664" s="43"/>
      <c r="B8664" s="48"/>
      <c r="C8664" s="49"/>
      <c r="D8664" s="49"/>
      <c r="E8664" s="50"/>
      <c r="F8664" s="43"/>
      <c r="G8664" s="43"/>
      <c r="H8664" s="45"/>
      <c r="I8664" s="23"/>
      <c r="N8664" s="54"/>
      <c r="Y8664" s="53"/>
      <c r="Z8664" s="62"/>
    </row>
    <row r="8665" spans="1:26" s="20" customFormat="1" x14ac:dyDescent="0.2">
      <c r="A8665" s="43"/>
      <c r="B8665" s="48"/>
      <c r="C8665" s="49"/>
      <c r="D8665" s="49"/>
      <c r="E8665" s="50"/>
      <c r="F8665" s="43"/>
      <c r="G8665" s="43"/>
      <c r="H8665" s="45"/>
      <c r="I8665" s="23"/>
      <c r="N8665" s="54"/>
      <c r="Y8665" s="53"/>
      <c r="Z8665" s="62"/>
    </row>
    <row r="8666" spans="1:26" s="20" customFormat="1" x14ac:dyDescent="0.2">
      <c r="A8666" s="43"/>
      <c r="B8666" s="48"/>
      <c r="C8666" s="49"/>
      <c r="D8666" s="49"/>
      <c r="E8666" s="50"/>
      <c r="F8666" s="43"/>
      <c r="G8666" s="43"/>
      <c r="H8666" s="45"/>
      <c r="I8666" s="23"/>
      <c r="N8666" s="54"/>
      <c r="Y8666" s="53"/>
      <c r="Z8666" s="62"/>
    </row>
    <row r="8667" spans="1:26" s="20" customFormat="1" x14ac:dyDescent="0.2">
      <c r="A8667" s="43"/>
      <c r="B8667" s="48"/>
      <c r="C8667" s="49"/>
      <c r="D8667" s="49"/>
      <c r="E8667" s="50"/>
      <c r="F8667" s="43"/>
      <c r="G8667" s="43"/>
      <c r="H8667" s="45"/>
      <c r="I8667" s="23"/>
      <c r="N8667" s="54"/>
      <c r="Y8667" s="53"/>
      <c r="Z8667" s="62"/>
    </row>
    <row r="8668" spans="1:26" s="20" customFormat="1" x14ac:dyDescent="0.2">
      <c r="A8668" s="43"/>
      <c r="B8668" s="48"/>
      <c r="C8668" s="49"/>
      <c r="D8668" s="49"/>
      <c r="E8668" s="50"/>
      <c r="F8668" s="43"/>
      <c r="G8668" s="43"/>
      <c r="H8668" s="45"/>
      <c r="I8668" s="23"/>
      <c r="N8668" s="54"/>
      <c r="Y8668" s="53"/>
      <c r="Z8668" s="62"/>
    </row>
    <row r="8669" spans="1:26" s="20" customFormat="1" x14ac:dyDescent="0.2">
      <c r="A8669" s="43"/>
      <c r="B8669" s="48"/>
      <c r="C8669" s="49"/>
      <c r="D8669" s="49"/>
      <c r="E8669" s="50"/>
      <c r="F8669" s="43"/>
      <c r="G8669" s="43"/>
      <c r="H8669" s="45"/>
      <c r="I8669" s="23"/>
      <c r="N8669" s="54"/>
      <c r="Y8669" s="53"/>
      <c r="Z8669" s="62"/>
    </row>
    <row r="8670" spans="1:26" s="20" customFormat="1" x14ac:dyDescent="0.2">
      <c r="A8670" s="43"/>
      <c r="B8670" s="48"/>
      <c r="C8670" s="49"/>
      <c r="D8670" s="49"/>
      <c r="E8670" s="50"/>
      <c r="F8670" s="43"/>
      <c r="G8670" s="43"/>
      <c r="H8670" s="45"/>
      <c r="I8670" s="23"/>
      <c r="N8670" s="54"/>
      <c r="Y8670" s="53"/>
      <c r="Z8670" s="62"/>
    </row>
    <row r="8671" spans="1:26" s="20" customFormat="1" x14ac:dyDescent="0.2">
      <c r="A8671" s="43"/>
      <c r="B8671" s="48"/>
      <c r="C8671" s="49"/>
      <c r="D8671" s="49"/>
      <c r="E8671" s="50"/>
      <c r="F8671" s="43"/>
      <c r="G8671" s="43"/>
      <c r="H8671" s="45"/>
      <c r="I8671" s="23"/>
      <c r="N8671" s="54"/>
      <c r="Y8671" s="53"/>
      <c r="Z8671" s="62"/>
    </row>
    <row r="8672" spans="1:26" s="20" customFormat="1" x14ac:dyDescent="0.2">
      <c r="A8672" s="43"/>
      <c r="B8672" s="48"/>
      <c r="C8672" s="49"/>
      <c r="D8672" s="49"/>
      <c r="E8672" s="50"/>
      <c r="F8672" s="43"/>
      <c r="G8672" s="43"/>
      <c r="H8672" s="45"/>
      <c r="I8672" s="23"/>
      <c r="N8672" s="54"/>
      <c r="Y8672" s="53"/>
      <c r="Z8672" s="62"/>
    </row>
    <row r="8673" spans="1:26" s="20" customFormat="1" x14ac:dyDescent="0.2">
      <c r="A8673" s="43"/>
      <c r="B8673" s="48"/>
      <c r="C8673" s="49"/>
      <c r="D8673" s="49"/>
      <c r="E8673" s="50"/>
      <c r="F8673" s="43"/>
      <c r="G8673" s="43"/>
      <c r="H8673" s="45"/>
      <c r="I8673" s="23"/>
      <c r="N8673" s="54"/>
      <c r="Y8673" s="53"/>
      <c r="Z8673" s="62"/>
    </row>
    <row r="8674" spans="1:26" s="20" customFormat="1" x14ac:dyDescent="0.2">
      <c r="A8674" s="43"/>
      <c r="B8674" s="48"/>
      <c r="C8674" s="49"/>
      <c r="D8674" s="49"/>
      <c r="E8674" s="50"/>
      <c r="F8674" s="43"/>
      <c r="G8674" s="43"/>
      <c r="H8674" s="45"/>
      <c r="I8674" s="23"/>
      <c r="N8674" s="54"/>
      <c r="Y8674" s="53"/>
      <c r="Z8674" s="62"/>
    </row>
    <row r="8675" spans="1:26" s="20" customFormat="1" x14ac:dyDescent="0.2">
      <c r="A8675" s="43"/>
      <c r="B8675" s="48"/>
      <c r="C8675" s="49"/>
      <c r="D8675" s="49"/>
      <c r="E8675" s="50"/>
      <c r="F8675" s="43"/>
      <c r="G8675" s="43"/>
      <c r="H8675" s="45"/>
      <c r="I8675" s="23"/>
      <c r="N8675" s="54"/>
      <c r="Y8675" s="53"/>
      <c r="Z8675" s="62"/>
    </row>
    <row r="8676" spans="1:26" s="20" customFormat="1" x14ac:dyDescent="0.2">
      <c r="A8676" s="43"/>
      <c r="B8676" s="48"/>
      <c r="C8676" s="49"/>
      <c r="D8676" s="49"/>
      <c r="E8676" s="50"/>
      <c r="F8676" s="43"/>
      <c r="G8676" s="43"/>
      <c r="H8676" s="45"/>
      <c r="I8676" s="23"/>
      <c r="N8676" s="54"/>
      <c r="Y8676" s="53"/>
      <c r="Z8676" s="62"/>
    </row>
    <row r="8677" spans="1:26" s="20" customFormat="1" x14ac:dyDescent="0.2">
      <c r="A8677" s="43"/>
      <c r="B8677" s="48"/>
      <c r="C8677" s="49"/>
      <c r="D8677" s="49"/>
      <c r="E8677" s="50"/>
      <c r="F8677" s="43"/>
      <c r="G8677" s="43"/>
      <c r="H8677" s="45"/>
      <c r="I8677" s="23"/>
      <c r="N8677" s="54"/>
      <c r="Y8677" s="53"/>
      <c r="Z8677" s="62"/>
    </row>
    <row r="8678" spans="1:26" s="20" customFormat="1" x14ac:dyDescent="0.2">
      <c r="A8678" s="43"/>
      <c r="B8678" s="48"/>
      <c r="C8678" s="49"/>
      <c r="D8678" s="49"/>
      <c r="E8678" s="50"/>
      <c r="F8678" s="43"/>
      <c r="G8678" s="43"/>
      <c r="H8678" s="45"/>
      <c r="I8678" s="23"/>
      <c r="N8678" s="54"/>
      <c r="Y8678" s="53"/>
      <c r="Z8678" s="62"/>
    </row>
    <row r="8679" spans="1:26" s="20" customFormat="1" x14ac:dyDescent="0.2">
      <c r="A8679" s="43"/>
      <c r="B8679" s="48"/>
      <c r="C8679" s="49"/>
      <c r="D8679" s="49"/>
      <c r="E8679" s="50"/>
      <c r="F8679" s="43"/>
      <c r="G8679" s="43"/>
      <c r="H8679" s="45"/>
      <c r="I8679" s="23"/>
      <c r="N8679" s="54"/>
      <c r="Y8679" s="53"/>
      <c r="Z8679" s="62"/>
    </row>
    <row r="8680" spans="1:26" s="20" customFormat="1" x14ac:dyDescent="0.2">
      <c r="A8680" s="43"/>
      <c r="B8680" s="48"/>
      <c r="C8680" s="49"/>
      <c r="D8680" s="49"/>
      <c r="E8680" s="50"/>
      <c r="F8680" s="43"/>
      <c r="G8680" s="43"/>
      <c r="H8680" s="45"/>
      <c r="I8680" s="23"/>
      <c r="N8680" s="54"/>
      <c r="Y8680" s="53"/>
      <c r="Z8680" s="62"/>
    </row>
    <row r="8681" spans="1:26" s="20" customFormat="1" x14ac:dyDescent="0.2">
      <c r="A8681" s="43"/>
      <c r="B8681" s="48"/>
      <c r="C8681" s="49"/>
      <c r="D8681" s="49"/>
      <c r="E8681" s="50"/>
      <c r="F8681" s="43"/>
      <c r="G8681" s="43"/>
      <c r="H8681" s="45"/>
      <c r="I8681" s="23"/>
      <c r="N8681" s="54"/>
      <c r="Y8681" s="53"/>
      <c r="Z8681" s="62"/>
    </row>
    <row r="8682" spans="1:26" s="20" customFormat="1" x14ac:dyDescent="0.2">
      <c r="A8682" s="43"/>
      <c r="B8682" s="48"/>
      <c r="C8682" s="49"/>
      <c r="D8682" s="49"/>
      <c r="E8682" s="50"/>
      <c r="F8682" s="43"/>
      <c r="G8682" s="43"/>
      <c r="H8682" s="45"/>
      <c r="I8682" s="23"/>
      <c r="N8682" s="54"/>
      <c r="Y8682" s="53"/>
      <c r="Z8682" s="62"/>
    </row>
    <row r="8683" spans="1:26" s="20" customFormat="1" x14ac:dyDescent="0.2">
      <c r="A8683" s="43"/>
      <c r="B8683" s="48"/>
      <c r="C8683" s="49"/>
      <c r="D8683" s="49"/>
      <c r="E8683" s="50"/>
      <c r="F8683" s="43"/>
      <c r="G8683" s="43"/>
      <c r="H8683" s="45"/>
      <c r="I8683" s="23"/>
      <c r="N8683" s="54"/>
      <c r="Y8683" s="53"/>
      <c r="Z8683" s="62"/>
    </row>
    <row r="8684" spans="1:26" s="20" customFormat="1" x14ac:dyDescent="0.2">
      <c r="A8684" s="43"/>
      <c r="B8684" s="48"/>
      <c r="C8684" s="49"/>
      <c r="D8684" s="49"/>
      <c r="E8684" s="50"/>
      <c r="F8684" s="43"/>
      <c r="G8684" s="43"/>
      <c r="H8684" s="45"/>
      <c r="I8684" s="23"/>
      <c r="N8684" s="54"/>
      <c r="Y8684" s="53"/>
      <c r="Z8684" s="62"/>
    </row>
    <row r="8685" spans="1:26" s="20" customFormat="1" x14ac:dyDescent="0.2">
      <c r="A8685" s="43"/>
      <c r="B8685" s="48"/>
      <c r="C8685" s="49"/>
      <c r="D8685" s="49"/>
      <c r="E8685" s="50"/>
      <c r="F8685" s="43"/>
      <c r="G8685" s="43"/>
      <c r="H8685" s="45"/>
      <c r="I8685" s="23"/>
      <c r="N8685" s="54"/>
      <c r="Y8685" s="53"/>
      <c r="Z8685" s="62"/>
    </row>
    <row r="8686" spans="1:26" s="20" customFormat="1" x14ac:dyDescent="0.2">
      <c r="A8686" s="43"/>
      <c r="B8686" s="48"/>
      <c r="C8686" s="49"/>
      <c r="D8686" s="49"/>
      <c r="E8686" s="50"/>
      <c r="F8686" s="43"/>
      <c r="G8686" s="43"/>
      <c r="H8686" s="45"/>
      <c r="I8686" s="23"/>
      <c r="N8686" s="54"/>
      <c r="Y8686" s="53"/>
      <c r="Z8686" s="62"/>
    </row>
    <row r="8687" spans="1:26" s="20" customFormat="1" x14ac:dyDescent="0.2">
      <c r="A8687" s="43"/>
      <c r="B8687" s="48"/>
      <c r="C8687" s="49"/>
      <c r="D8687" s="49"/>
      <c r="E8687" s="50"/>
      <c r="F8687" s="43"/>
      <c r="G8687" s="43"/>
      <c r="H8687" s="45"/>
      <c r="I8687" s="23"/>
      <c r="N8687" s="54"/>
      <c r="Y8687" s="53"/>
      <c r="Z8687" s="62"/>
    </row>
    <row r="8688" spans="1:26" s="20" customFormat="1" x14ac:dyDescent="0.2">
      <c r="A8688" s="43"/>
      <c r="B8688" s="48"/>
      <c r="C8688" s="49"/>
      <c r="D8688" s="49"/>
      <c r="E8688" s="50"/>
      <c r="F8688" s="43"/>
      <c r="G8688" s="43"/>
      <c r="H8688" s="45"/>
      <c r="I8688" s="23"/>
      <c r="N8688" s="54"/>
      <c r="Y8688" s="53"/>
      <c r="Z8688" s="62"/>
    </row>
    <row r="8689" spans="1:26" s="20" customFormat="1" x14ac:dyDescent="0.2">
      <c r="A8689" s="43"/>
      <c r="B8689" s="48"/>
      <c r="C8689" s="49"/>
      <c r="D8689" s="49"/>
      <c r="E8689" s="50"/>
      <c r="F8689" s="43"/>
      <c r="G8689" s="43"/>
      <c r="H8689" s="45"/>
      <c r="I8689" s="23"/>
      <c r="N8689" s="54"/>
      <c r="Y8689" s="53"/>
      <c r="Z8689" s="62"/>
    </row>
    <row r="8690" spans="1:26" s="20" customFormat="1" x14ac:dyDescent="0.2">
      <c r="A8690" s="43"/>
      <c r="B8690" s="48"/>
      <c r="C8690" s="49"/>
      <c r="D8690" s="49"/>
      <c r="E8690" s="50"/>
      <c r="F8690" s="43"/>
      <c r="G8690" s="43"/>
      <c r="H8690" s="45"/>
      <c r="I8690" s="23"/>
      <c r="N8690" s="54"/>
      <c r="Y8690" s="53"/>
      <c r="Z8690" s="62"/>
    </row>
    <row r="8691" spans="1:26" s="20" customFormat="1" x14ac:dyDescent="0.2">
      <c r="A8691" s="43"/>
      <c r="B8691" s="48"/>
      <c r="C8691" s="49"/>
      <c r="D8691" s="49"/>
      <c r="E8691" s="50"/>
      <c r="F8691" s="43"/>
      <c r="G8691" s="43"/>
      <c r="H8691" s="45"/>
      <c r="I8691" s="23"/>
      <c r="N8691" s="54"/>
      <c r="Y8691" s="53"/>
      <c r="Z8691" s="62"/>
    </row>
    <row r="8692" spans="1:26" s="20" customFormat="1" x14ac:dyDescent="0.2">
      <c r="A8692" s="43"/>
      <c r="B8692" s="48"/>
      <c r="C8692" s="49"/>
      <c r="D8692" s="49"/>
      <c r="E8692" s="50"/>
      <c r="F8692" s="43"/>
      <c r="G8692" s="43"/>
      <c r="H8692" s="45"/>
      <c r="I8692" s="23"/>
      <c r="N8692" s="54"/>
      <c r="Y8692" s="53"/>
      <c r="Z8692" s="62"/>
    </row>
    <row r="8693" spans="1:26" s="20" customFormat="1" x14ac:dyDescent="0.2">
      <c r="A8693" s="43"/>
      <c r="B8693" s="48"/>
      <c r="C8693" s="49"/>
      <c r="D8693" s="49"/>
      <c r="E8693" s="50"/>
      <c r="F8693" s="43"/>
      <c r="G8693" s="43"/>
      <c r="H8693" s="45"/>
      <c r="I8693" s="23"/>
      <c r="N8693" s="54"/>
      <c r="Y8693" s="53"/>
      <c r="Z8693" s="62"/>
    </row>
    <row r="8694" spans="1:26" s="20" customFormat="1" x14ac:dyDescent="0.2">
      <c r="A8694" s="43"/>
      <c r="B8694" s="48"/>
      <c r="C8694" s="49"/>
      <c r="D8694" s="49"/>
      <c r="E8694" s="50"/>
      <c r="F8694" s="43"/>
      <c r="G8694" s="43"/>
      <c r="H8694" s="45"/>
      <c r="I8694" s="23"/>
      <c r="N8694" s="54"/>
      <c r="Y8694" s="53"/>
      <c r="Z8694" s="62"/>
    </row>
    <row r="8695" spans="1:26" s="20" customFormat="1" x14ac:dyDescent="0.2">
      <c r="A8695" s="43"/>
      <c r="B8695" s="48"/>
      <c r="C8695" s="49"/>
      <c r="D8695" s="49"/>
      <c r="E8695" s="50"/>
      <c r="F8695" s="43"/>
      <c r="G8695" s="43"/>
      <c r="H8695" s="45"/>
      <c r="I8695" s="23"/>
      <c r="N8695" s="54"/>
      <c r="Y8695" s="53"/>
      <c r="Z8695" s="62"/>
    </row>
    <row r="8696" spans="1:26" s="20" customFormat="1" x14ac:dyDescent="0.2">
      <c r="A8696" s="43"/>
      <c r="B8696" s="48"/>
      <c r="C8696" s="49"/>
      <c r="D8696" s="49"/>
      <c r="E8696" s="50"/>
      <c r="F8696" s="43"/>
      <c r="G8696" s="43"/>
      <c r="H8696" s="45"/>
      <c r="I8696" s="23"/>
      <c r="N8696" s="54"/>
      <c r="Y8696" s="53"/>
      <c r="Z8696" s="62"/>
    </row>
    <row r="8697" spans="1:26" s="20" customFormat="1" x14ac:dyDescent="0.2">
      <c r="A8697" s="43"/>
      <c r="B8697" s="48"/>
      <c r="C8697" s="49"/>
      <c r="D8697" s="49"/>
      <c r="E8697" s="50"/>
      <c r="F8697" s="43"/>
      <c r="G8697" s="43"/>
      <c r="H8697" s="45"/>
      <c r="I8697" s="23"/>
      <c r="N8697" s="54"/>
      <c r="Y8697" s="53"/>
      <c r="Z8697" s="62"/>
    </row>
    <row r="8698" spans="1:26" s="20" customFormat="1" x14ac:dyDescent="0.2">
      <c r="A8698" s="43"/>
      <c r="B8698" s="48"/>
      <c r="C8698" s="49"/>
      <c r="D8698" s="49"/>
      <c r="E8698" s="50"/>
      <c r="F8698" s="43"/>
      <c r="G8698" s="43"/>
      <c r="H8698" s="45"/>
      <c r="I8698" s="23"/>
      <c r="N8698" s="54"/>
      <c r="Y8698" s="53"/>
      <c r="Z8698" s="62"/>
    </row>
    <row r="8699" spans="1:26" s="20" customFormat="1" x14ac:dyDescent="0.2">
      <c r="A8699" s="43"/>
      <c r="B8699" s="48"/>
      <c r="C8699" s="49"/>
      <c r="D8699" s="49"/>
      <c r="E8699" s="50"/>
      <c r="F8699" s="43"/>
      <c r="G8699" s="43"/>
      <c r="H8699" s="45"/>
      <c r="I8699" s="23"/>
      <c r="N8699" s="54"/>
      <c r="Y8699" s="53"/>
      <c r="Z8699" s="62"/>
    </row>
    <row r="8700" spans="1:26" s="20" customFormat="1" x14ac:dyDescent="0.2">
      <c r="A8700" s="43"/>
      <c r="B8700" s="48"/>
      <c r="C8700" s="49"/>
      <c r="D8700" s="49"/>
      <c r="E8700" s="50"/>
      <c r="F8700" s="43"/>
      <c r="G8700" s="43"/>
      <c r="H8700" s="45"/>
      <c r="I8700" s="23"/>
      <c r="N8700" s="54"/>
      <c r="Y8700" s="53"/>
      <c r="Z8700" s="62"/>
    </row>
    <row r="8701" spans="1:26" s="20" customFormat="1" x14ac:dyDescent="0.2">
      <c r="A8701" s="43"/>
      <c r="B8701" s="48"/>
      <c r="C8701" s="49"/>
      <c r="D8701" s="49"/>
      <c r="E8701" s="50"/>
      <c r="F8701" s="43"/>
      <c r="G8701" s="43"/>
      <c r="H8701" s="45"/>
      <c r="I8701" s="23"/>
      <c r="N8701" s="54"/>
      <c r="Y8701" s="53"/>
      <c r="Z8701" s="62"/>
    </row>
    <row r="8702" spans="1:26" s="20" customFormat="1" x14ac:dyDescent="0.2">
      <c r="A8702" s="43"/>
      <c r="B8702" s="48"/>
      <c r="C8702" s="49"/>
      <c r="D8702" s="49"/>
      <c r="E8702" s="50"/>
      <c r="F8702" s="43"/>
      <c r="G8702" s="43"/>
      <c r="H8702" s="45"/>
      <c r="I8702" s="23"/>
      <c r="N8702" s="54"/>
      <c r="Y8702" s="53"/>
      <c r="Z8702" s="62"/>
    </row>
    <row r="8703" spans="1:26" s="20" customFormat="1" x14ac:dyDescent="0.2">
      <c r="A8703" s="43"/>
      <c r="B8703" s="48"/>
      <c r="C8703" s="49"/>
      <c r="D8703" s="49"/>
      <c r="E8703" s="50"/>
      <c r="F8703" s="43"/>
      <c r="G8703" s="43"/>
      <c r="H8703" s="45"/>
      <c r="I8703" s="23"/>
      <c r="N8703" s="54"/>
      <c r="Y8703" s="53"/>
      <c r="Z8703" s="62"/>
    </row>
    <row r="8704" spans="1:26" s="20" customFormat="1" x14ac:dyDescent="0.2">
      <c r="A8704" s="43"/>
      <c r="B8704" s="48"/>
      <c r="C8704" s="49"/>
      <c r="D8704" s="49"/>
      <c r="E8704" s="50"/>
      <c r="F8704" s="43"/>
      <c r="G8704" s="43"/>
      <c r="H8704" s="45"/>
      <c r="I8704" s="23"/>
      <c r="N8704" s="54"/>
      <c r="Y8704" s="53"/>
      <c r="Z8704" s="62"/>
    </row>
    <row r="8705" spans="1:26" s="20" customFormat="1" x14ac:dyDescent="0.2">
      <c r="A8705" s="43"/>
      <c r="B8705" s="48"/>
      <c r="C8705" s="49"/>
      <c r="D8705" s="49"/>
      <c r="E8705" s="50"/>
      <c r="F8705" s="43"/>
      <c r="G8705" s="43"/>
      <c r="H8705" s="45"/>
      <c r="I8705" s="23"/>
      <c r="N8705" s="54"/>
      <c r="Y8705" s="53"/>
      <c r="Z8705" s="62"/>
    </row>
    <row r="8706" spans="1:26" s="20" customFormat="1" x14ac:dyDescent="0.2">
      <c r="A8706" s="43"/>
      <c r="B8706" s="48"/>
      <c r="C8706" s="49"/>
      <c r="D8706" s="49"/>
      <c r="E8706" s="50"/>
      <c r="F8706" s="43"/>
      <c r="G8706" s="43"/>
      <c r="H8706" s="45"/>
      <c r="I8706" s="23"/>
      <c r="N8706" s="54"/>
      <c r="Y8706" s="53"/>
      <c r="Z8706" s="62"/>
    </row>
    <row r="8707" spans="1:26" s="20" customFormat="1" x14ac:dyDescent="0.2">
      <c r="A8707" s="43"/>
      <c r="B8707" s="48"/>
      <c r="C8707" s="49"/>
      <c r="D8707" s="49"/>
      <c r="E8707" s="50"/>
      <c r="F8707" s="43"/>
      <c r="G8707" s="43"/>
      <c r="H8707" s="45"/>
      <c r="I8707" s="23"/>
      <c r="N8707" s="54"/>
      <c r="Y8707" s="53"/>
      <c r="Z8707" s="62"/>
    </row>
    <row r="8708" spans="1:26" s="20" customFormat="1" x14ac:dyDescent="0.2">
      <c r="A8708" s="43"/>
      <c r="B8708" s="48"/>
      <c r="C8708" s="49"/>
      <c r="D8708" s="49"/>
      <c r="E8708" s="50"/>
      <c r="F8708" s="43"/>
      <c r="G8708" s="43"/>
      <c r="H8708" s="45"/>
      <c r="I8708" s="23"/>
      <c r="N8708" s="54"/>
      <c r="Y8708" s="53"/>
      <c r="Z8708" s="62"/>
    </row>
    <row r="8709" spans="1:26" s="20" customFormat="1" x14ac:dyDescent="0.2">
      <c r="A8709" s="43"/>
      <c r="B8709" s="48"/>
      <c r="C8709" s="49"/>
      <c r="D8709" s="49"/>
      <c r="E8709" s="50"/>
      <c r="F8709" s="43"/>
      <c r="G8709" s="43"/>
      <c r="H8709" s="45"/>
      <c r="I8709" s="23"/>
      <c r="N8709" s="54"/>
      <c r="Y8709" s="53"/>
      <c r="Z8709" s="62"/>
    </row>
    <row r="8710" spans="1:26" s="20" customFormat="1" x14ac:dyDescent="0.2">
      <c r="A8710" s="43"/>
      <c r="B8710" s="48"/>
      <c r="C8710" s="49"/>
      <c r="D8710" s="49"/>
      <c r="E8710" s="50"/>
      <c r="F8710" s="43"/>
      <c r="G8710" s="43"/>
      <c r="H8710" s="45"/>
      <c r="I8710" s="23"/>
      <c r="N8710" s="54"/>
      <c r="Y8710" s="53"/>
      <c r="Z8710" s="62"/>
    </row>
    <row r="8711" spans="1:26" s="20" customFormat="1" x14ac:dyDescent="0.2">
      <c r="A8711" s="43"/>
      <c r="B8711" s="48"/>
      <c r="C8711" s="49"/>
      <c r="D8711" s="49"/>
      <c r="E8711" s="50"/>
      <c r="F8711" s="43"/>
      <c r="G8711" s="43"/>
      <c r="H8711" s="45"/>
      <c r="I8711" s="23"/>
      <c r="N8711" s="54"/>
      <c r="Y8711" s="53"/>
      <c r="Z8711" s="62"/>
    </row>
    <row r="8712" spans="1:26" s="20" customFormat="1" x14ac:dyDescent="0.2">
      <c r="A8712" s="43"/>
      <c r="B8712" s="48"/>
      <c r="C8712" s="49"/>
      <c r="D8712" s="49"/>
      <c r="E8712" s="50"/>
      <c r="F8712" s="43"/>
      <c r="G8712" s="43"/>
      <c r="H8712" s="45"/>
      <c r="I8712" s="23"/>
      <c r="N8712" s="54"/>
      <c r="Y8712" s="53"/>
      <c r="Z8712" s="62"/>
    </row>
    <row r="8713" spans="1:26" s="20" customFormat="1" x14ac:dyDescent="0.2">
      <c r="A8713" s="43"/>
      <c r="B8713" s="48"/>
      <c r="C8713" s="49"/>
      <c r="D8713" s="49"/>
      <c r="E8713" s="50"/>
      <c r="F8713" s="43"/>
      <c r="G8713" s="43"/>
      <c r="H8713" s="45"/>
      <c r="I8713" s="23"/>
      <c r="N8713" s="54"/>
      <c r="Y8713" s="53"/>
      <c r="Z8713" s="62"/>
    </row>
    <row r="8714" spans="1:26" s="20" customFormat="1" x14ac:dyDescent="0.2">
      <c r="A8714" s="43"/>
      <c r="B8714" s="48"/>
      <c r="C8714" s="49"/>
      <c r="D8714" s="49"/>
      <c r="E8714" s="50"/>
      <c r="F8714" s="43"/>
      <c r="G8714" s="43"/>
      <c r="H8714" s="45"/>
      <c r="I8714" s="23"/>
      <c r="N8714" s="54"/>
      <c r="Y8714" s="53"/>
      <c r="Z8714" s="62"/>
    </row>
    <row r="8715" spans="1:26" s="20" customFormat="1" x14ac:dyDescent="0.2">
      <c r="A8715" s="43"/>
      <c r="B8715" s="48"/>
      <c r="C8715" s="49"/>
      <c r="D8715" s="49"/>
      <c r="E8715" s="50"/>
      <c r="F8715" s="43"/>
      <c r="G8715" s="43"/>
      <c r="H8715" s="45"/>
      <c r="I8715" s="23"/>
      <c r="N8715" s="54"/>
      <c r="Y8715" s="53"/>
      <c r="Z8715" s="62"/>
    </row>
    <row r="8716" spans="1:26" s="20" customFormat="1" x14ac:dyDescent="0.2">
      <c r="A8716" s="43"/>
      <c r="B8716" s="48"/>
      <c r="C8716" s="49"/>
      <c r="D8716" s="49"/>
      <c r="E8716" s="50"/>
      <c r="F8716" s="43"/>
      <c r="G8716" s="43"/>
      <c r="H8716" s="45"/>
      <c r="I8716" s="23"/>
      <c r="N8716" s="54"/>
      <c r="Y8716" s="53"/>
      <c r="Z8716" s="62"/>
    </row>
    <row r="8717" spans="1:26" s="20" customFormat="1" x14ac:dyDescent="0.2">
      <c r="A8717" s="43"/>
      <c r="B8717" s="48"/>
      <c r="C8717" s="49"/>
      <c r="D8717" s="49"/>
      <c r="E8717" s="50"/>
      <c r="F8717" s="43"/>
      <c r="G8717" s="43"/>
      <c r="H8717" s="45"/>
      <c r="I8717" s="23"/>
      <c r="N8717" s="54"/>
      <c r="Y8717" s="53"/>
      <c r="Z8717" s="62"/>
    </row>
    <row r="8718" spans="1:26" s="20" customFormat="1" x14ac:dyDescent="0.2">
      <c r="A8718" s="43"/>
      <c r="B8718" s="48"/>
      <c r="C8718" s="49"/>
      <c r="D8718" s="49"/>
      <c r="E8718" s="50"/>
      <c r="F8718" s="43"/>
      <c r="G8718" s="43"/>
      <c r="H8718" s="45"/>
      <c r="I8718" s="23"/>
      <c r="N8718" s="54"/>
      <c r="Y8718" s="53"/>
      <c r="Z8718" s="62"/>
    </row>
    <row r="8719" spans="1:26" s="20" customFormat="1" x14ac:dyDescent="0.2">
      <c r="A8719" s="43"/>
      <c r="B8719" s="48"/>
      <c r="C8719" s="49"/>
      <c r="D8719" s="49"/>
      <c r="E8719" s="50"/>
      <c r="F8719" s="43"/>
      <c r="G8719" s="43"/>
      <c r="H8719" s="45"/>
      <c r="I8719" s="23"/>
      <c r="N8719" s="54"/>
      <c r="Y8719" s="53"/>
      <c r="Z8719" s="62"/>
    </row>
    <row r="8720" spans="1:26" s="20" customFormat="1" x14ac:dyDescent="0.2">
      <c r="A8720" s="43"/>
      <c r="B8720" s="48"/>
      <c r="C8720" s="49"/>
      <c r="D8720" s="49"/>
      <c r="E8720" s="50"/>
      <c r="F8720" s="43"/>
      <c r="G8720" s="43"/>
      <c r="H8720" s="45"/>
      <c r="I8720" s="23"/>
      <c r="N8720" s="54"/>
      <c r="Y8720" s="53"/>
      <c r="Z8720" s="62"/>
    </row>
    <row r="8721" spans="1:26" s="20" customFormat="1" x14ac:dyDescent="0.2">
      <c r="A8721" s="43"/>
      <c r="B8721" s="48"/>
      <c r="C8721" s="49"/>
      <c r="D8721" s="49"/>
      <c r="E8721" s="50"/>
      <c r="F8721" s="43"/>
      <c r="G8721" s="43"/>
      <c r="H8721" s="45"/>
      <c r="I8721" s="23"/>
      <c r="N8721" s="54"/>
      <c r="Y8721" s="53"/>
      <c r="Z8721" s="62"/>
    </row>
    <row r="8722" spans="1:26" s="20" customFormat="1" x14ac:dyDescent="0.2">
      <c r="A8722" s="43"/>
      <c r="B8722" s="48"/>
      <c r="C8722" s="49"/>
      <c r="D8722" s="49"/>
      <c r="E8722" s="50"/>
      <c r="F8722" s="43"/>
      <c r="G8722" s="43"/>
      <c r="H8722" s="45"/>
      <c r="I8722" s="23"/>
      <c r="N8722" s="54"/>
      <c r="Y8722" s="53"/>
      <c r="Z8722" s="62"/>
    </row>
    <row r="8723" spans="1:26" s="20" customFormat="1" x14ac:dyDescent="0.2">
      <c r="A8723" s="43"/>
      <c r="B8723" s="48"/>
      <c r="C8723" s="49"/>
      <c r="D8723" s="49"/>
      <c r="E8723" s="50"/>
      <c r="F8723" s="43"/>
      <c r="G8723" s="43"/>
      <c r="H8723" s="45"/>
      <c r="I8723" s="23"/>
      <c r="N8723" s="54"/>
      <c r="Y8723" s="53"/>
      <c r="Z8723" s="62"/>
    </row>
    <row r="8724" spans="1:26" s="20" customFormat="1" x14ac:dyDescent="0.2">
      <c r="A8724" s="43"/>
      <c r="B8724" s="48"/>
      <c r="C8724" s="49"/>
      <c r="D8724" s="49"/>
      <c r="E8724" s="50"/>
      <c r="F8724" s="43"/>
      <c r="G8724" s="43"/>
      <c r="H8724" s="45"/>
      <c r="I8724" s="23"/>
      <c r="N8724" s="54"/>
      <c r="Y8724" s="53"/>
      <c r="Z8724" s="62"/>
    </row>
    <row r="8725" spans="1:26" s="20" customFormat="1" x14ac:dyDescent="0.2">
      <c r="A8725" s="43"/>
      <c r="B8725" s="48"/>
      <c r="C8725" s="49"/>
      <c r="D8725" s="49"/>
      <c r="E8725" s="50"/>
      <c r="F8725" s="43"/>
      <c r="G8725" s="43"/>
      <c r="H8725" s="45"/>
      <c r="I8725" s="23"/>
      <c r="N8725" s="54"/>
      <c r="Y8725" s="53"/>
      <c r="Z8725" s="62"/>
    </row>
    <row r="8726" spans="1:26" s="20" customFormat="1" x14ac:dyDescent="0.2">
      <c r="A8726" s="43"/>
      <c r="B8726" s="48"/>
      <c r="C8726" s="49"/>
      <c r="D8726" s="49"/>
      <c r="E8726" s="50"/>
      <c r="F8726" s="43"/>
      <c r="G8726" s="43"/>
      <c r="H8726" s="45"/>
      <c r="I8726" s="23"/>
      <c r="N8726" s="54"/>
      <c r="Y8726" s="53"/>
      <c r="Z8726" s="62"/>
    </row>
    <row r="8727" spans="1:26" s="20" customFormat="1" x14ac:dyDescent="0.2">
      <c r="A8727" s="43"/>
      <c r="B8727" s="48"/>
      <c r="C8727" s="49"/>
      <c r="D8727" s="49"/>
      <c r="E8727" s="50"/>
      <c r="F8727" s="43"/>
      <c r="G8727" s="43"/>
      <c r="H8727" s="45"/>
      <c r="I8727" s="23"/>
      <c r="N8727" s="54"/>
      <c r="Y8727" s="53"/>
      <c r="Z8727" s="62"/>
    </row>
    <row r="8728" spans="1:26" s="20" customFormat="1" x14ac:dyDescent="0.2">
      <c r="A8728" s="43"/>
      <c r="B8728" s="48"/>
      <c r="C8728" s="49"/>
      <c r="D8728" s="49"/>
      <c r="E8728" s="50"/>
      <c r="F8728" s="43"/>
      <c r="G8728" s="43"/>
      <c r="H8728" s="45"/>
      <c r="I8728" s="23"/>
      <c r="N8728" s="54"/>
      <c r="Y8728" s="53"/>
      <c r="Z8728" s="62"/>
    </row>
    <row r="8729" spans="1:26" s="20" customFormat="1" x14ac:dyDescent="0.2">
      <c r="A8729" s="43"/>
      <c r="B8729" s="48"/>
      <c r="C8729" s="49"/>
      <c r="D8729" s="49"/>
      <c r="E8729" s="50"/>
      <c r="F8729" s="43"/>
      <c r="G8729" s="43"/>
      <c r="H8729" s="45"/>
      <c r="I8729" s="23"/>
      <c r="N8729" s="54"/>
      <c r="Y8729" s="53"/>
      <c r="Z8729" s="62"/>
    </row>
    <row r="8730" spans="1:26" s="20" customFormat="1" x14ac:dyDescent="0.2">
      <c r="A8730" s="43"/>
      <c r="B8730" s="48"/>
      <c r="C8730" s="49"/>
      <c r="D8730" s="49"/>
      <c r="E8730" s="50"/>
      <c r="F8730" s="43"/>
      <c r="G8730" s="43"/>
      <c r="H8730" s="45"/>
      <c r="I8730" s="23"/>
      <c r="N8730" s="54"/>
      <c r="Y8730" s="53"/>
      <c r="Z8730" s="62"/>
    </row>
    <row r="8731" spans="1:26" s="20" customFormat="1" x14ac:dyDescent="0.2">
      <c r="A8731" s="43"/>
      <c r="B8731" s="48"/>
      <c r="C8731" s="49"/>
      <c r="D8731" s="49"/>
      <c r="E8731" s="50"/>
      <c r="F8731" s="43"/>
      <c r="G8731" s="43"/>
      <c r="H8731" s="45"/>
      <c r="I8731" s="23"/>
      <c r="N8731" s="54"/>
      <c r="Y8731" s="53"/>
      <c r="Z8731" s="62"/>
    </row>
    <row r="8732" spans="1:26" s="20" customFormat="1" x14ac:dyDescent="0.2">
      <c r="A8732" s="43"/>
      <c r="B8732" s="48"/>
      <c r="C8732" s="49"/>
      <c r="D8732" s="49"/>
      <c r="E8732" s="50"/>
      <c r="F8732" s="43"/>
      <c r="G8732" s="43"/>
      <c r="H8732" s="45"/>
      <c r="I8732" s="23"/>
      <c r="N8732" s="54"/>
      <c r="Y8732" s="53"/>
      <c r="Z8732" s="62"/>
    </row>
    <row r="8733" spans="1:26" s="20" customFormat="1" x14ac:dyDescent="0.2">
      <c r="A8733" s="43"/>
      <c r="B8733" s="48"/>
      <c r="C8733" s="49"/>
      <c r="D8733" s="49"/>
      <c r="E8733" s="50"/>
      <c r="F8733" s="43"/>
      <c r="G8733" s="43"/>
      <c r="H8733" s="45"/>
      <c r="I8733" s="23"/>
      <c r="N8733" s="54"/>
      <c r="Y8733" s="53"/>
      <c r="Z8733" s="62"/>
    </row>
    <row r="8734" spans="1:26" s="20" customFormat="1" x14ac:dyDescent="0.2">
      <c r="A8734" s="43"/>
      <c r="B8734" s="48"/>
      <c r="C8734" s="49"/>
      <c r="D8734" s="49"/>
      <c r="E8734" s="50"/>
      <c r="F8734" s="43"/>
      <c r="G8734" s="43"/>
      <c r="H8734" s="45"/>
      <c r="I8734" s="23"/>
      <c r="N8734" s="54"/>
      <c r="Y8734" s="53"/>
      <c r="Z8734" s="62"/>
    </row>
    <row r="8735" spans="1:26" s="20" customFormat="1" x14ac:dyDescent="0.2">
      <c r="A8735" s="43"/>
      <c r="B8735" s="48"/>
      <c r="C8735" s="49"/>
      <c r="D8735" s="49"/>
      <c r="E8735" s="50"/>
      <c r="F8735" s="43"/>
      <c r="G8735" s="43"/>
      <c r="H8735" s="45"/>
      <c r="I8735" s="23"/>
      <c r="N8735" s="54"/>
      <c r="Y8735" s="53"/>
      <c r="Z8735" s="62"/>
    </row>
    <row r="8736" spans="1:26" s="20" customFormat="1" x14ac:dyDescent="0.2">
      <c r="A8736" s="43"/>
      <c r="B8736" s="48"/>
      <c r="C8736" s="49"/>
      <c r="D8736" s="49"/>
      <c r="E8736" s="50"/>
      <c r="F8736" s="43"/>
      <c r="G8736" s="43"/>
      <c r="H8736" s="45"/>
      <c r="I8736" s="23"/>
      <c r="N8736" s="54"/>
      <c r="Y8736" s="53"/>
      <c r="Z8736" s="62"/>
    </row>
    <row r="8737" spans="1:26" s="20" customFormat="1" x14ac:dyDescent="0.2">
      <c r="A8737" s="43"/>
      <c r="B8737" s="48"/>
      <c r="C8737" s="49"/>
      <c r="D8737" s="49"/>
      <c r="E8737" s="50"/>
      <c r="F8737" s="43"/>
      <c r="G8737" s="43"/>
      <c r="H8737" s="45"/>
      <c r="I8737" s="23"/>
      <c r="N8737" s="54"/>
      <c r="Y8737" s="53"/>
      <c r="Z8737" s="62"/>
    </row>
    <row r="8738" spans="1:26" s="20" customFormat="1" x14ac:dyDescent="0.2">
      <c r="A8738" s="43"/>
      <c r="B8738" s="48"/>
      <c r="C8738" s="49"/>
      <c r="D8738" s="49"/>
      <c r="E8738" s="50"/>
      <c r="F8738" s="43"/>
      <c r="G8738" s="43"/>
      <c r="H8738" s="45"/>
      <c r="I8738" s="23"/>
      <c r="N8738" s="54"/>
      <c r="Y8738" s="53"/>
      <c r="Z8738" s="62"/>
    </row>
    <row r="8739" spans="1:26" s="20" customFormat="1" x14ac:dyDescent="0.2">
      <c r="A8739" s="43"/>
      <c r="B8739" s="48"/>
      <c r="C8739" s="49"/>
      <c r="D8739" s="49"/>
      <c r="E8739" s="50"/>
      <c r="F8739" s="43"/>
      <c r="G8739" s="43"/>
      <c r="H8739" s="45"/>
      <c r="I8739" s="23"/>
      <c r="N8739" s="54"/>
      <c r="Y8739" s="53"/>
      <c r="Z8739" s="62"/>
    </row>
    <row r="8740" spans="1:26" s="20" customFormat="1" x14ac:dyDescent="0.2">
      <c r="A8740" s="43"/>
      <c r="B8740" s="48"/>
      <c r="C8740" s="49"/>
      <c r="D8740" s="49"/>
      <c r="E8740" s="50"/>
      <c r="F8740" s="43"/>
      <c r="G8740" s="43"/>
      <c r="H8740" s="45"/>
      <c r="I8740" s="23"/>
      <c r="N8740" s="54"/>
      <c r="Y8740" s="53"/>
      <c r="Z8740" s="62"/>
    </row>
    <row r="8741" spans="1:26" s="20" customFormat="1" x14ac:dyDescent="0.2">
      <c r="A8741" s="43"/>
      <c r="B8741" s="48"/>
      <c r="C8741" s="49"/>
      <c r="D8741" s="49"/>
      <c r="E8741" s="50"/>
      <c r="F8741" s="43"/>
      <c r="G8741" s="43"/>
      <c r="H8741" s="45"/>
      <c r="I8741" s="23"/>
      <c r="N8741" s="54"/>
      <c r="Y8741" s="53"/>
      <c r="Z8741" s="62"/>
    </row>
    <row r="8742" spans="1:26" s="20" customFormat="1" x14ac:dyDescent="0.2">
      <c r="A8742" s="43"/>
      <c r="B8742" s="48"/>
      <c r="C8742" s="49"/>
      <c r="D8742" s="49"/>
      <c r="E8742" s="50"/>
      <c r="F8742" s="43"/>
      <c r="G8742" s="43"/>
      <c r="H8742" s="45"/>
      <c r="I8742" s="23"/>
      <c r="N8742" s="54"/>
      <c r="Y8742" s="53"/>
      <c r="Z8742" s="62"/>
    </row>
    <row r="8743" spans="1:26" s="20" customFormat="1" x14ac:dyDescent="0.2">
      <c r="A8743" s="43"/>
      <c r="B8743" s="48"/>
      <c r="C8743" s="49"/>
      <c r="D8743" s="49"/>
      <c r="E8743" s="50"/>
      <c r="F8743" s="43"/>
      <c r="G8743" s="43"/>
      <c r="H8743" s="45"/>
      <c r="I8743" s="23"/>
      <c r="N8743" s="54"/>
      <c r="Y8743" s="53"/>
      <c r="Z8743" s="62"/>
    </row>
    <row r="8744" spans="1:26" s="20" customFormat="1" x14ac:dyDescent="0.2">
      <c r="A8744" s="43"/>
      <c r="B8744" s="48"/>
      <c r="C8744" s="49"/>
      <c r="D8744" s="49"/>
      <c r="E8744" s="50"/>
      <c r="F8744" s="43"/>
      <c r="G8744" s="43"/>
      <c r="H8744" s="45"/>
      <c r="I8744" s="23"/>
      <c r="N8744" s="54"/>
      <c r="Y8744" s="53"/>
      <c r="Z8744" s="62"/>
    </row>
    <row r="8745" spans="1:26" s="20" customFormat="1" x14ac:dyDescent="0.2">
      <c r="A8745" s="43"/>
      <c r="B8745" s="48"/>
      <c r="C8745" s="49"/>
      <c r="D8745" s="49"/>
      <c r="E8745" s="50"/>
      <c r="F8745" s="43"/>
      <c r="G8745" s="43"/>
      <c r="H8745" s="45"/>
      <c r="I8745" s="23"/>
      <c r="N8745" s="54"/>
      <c r="Y8745" s="53"/>
      <c r="Z8745" s="62"/>
    </row>
    <row r="8746" spans="1:26" s="20" customFormat="1" x14ac:dyDescent="0.2">
      <c r="A8746" s="43"/>
      <c r="B8746" s="48"/>
      <c r="C8746" s="49"/>
      <c r="D8746" s="49"/>
      <c r="E8746" s="50"/>
      <c r="F8746" s="43"/>
      <c r="G8746" s="43"/>
      <c r="H8746" s="45"/>
      <c r="I8746" s="23"/>
      <c r="N8746" s="54"/>
      <c r="Y8746" s="53"/>
      <c r="Z8746" s="62"/>
    </row>
    <row r="8747" spans="1:26" s="20" customFormat="1" x14ac:dyDescent="0.2">
      <c r="A8747" s="43"/>
      <c r="B8747" s="48"/>
      <c r="C8747" s="49"/>
      <c r="D8747" s="49"/>
      <c r="E8747" s="50"/>
      <c r="F8747" s="43"/>
      <c r="G8747" s="43"/>
      <c r="H8747" s="45"/>
      <c r="I8747" s="23"/>
      <c r="N8747" s="54"/>
      <c r="Y8747" s="53"/>
      <c r="Z8747" s="62"/>
    </row>
    <row r="8748" spans="1:26" s="20" customFormat="1" x14ac:dyDescent="0.2">
      <c r="A8748" s="43"/>
      <c r="B8748" s="48"/>
      <c r="C8748" s="49"/>
      <c r="D8748" s="49"/>
      <c r="E8748" s="50"/>
      <c r="F8748" s="43"/>
      <c r="G8748" s="43"/>
      <c r="H8748" s="45"/>
      <c r="I8748" s="23"/>
      <c r="N8748" s="54"/>
      <c r="Y8748" s="53"/>
      <c r="Z8748" s="62"/>
    </row>
    <row r="8749" spans="1:26" s="20" customFormat="1" x14ac:dyDescent="0.2">
      <c r="A8749" s="43"/>
      <c r="B8749" s="48"/>
      <c r="C8749" s="49"/>
      <c r="D8749" s="49"/>
      <c r="E8749" s="50"/>
      <c r="F8749" s="43"/>
      <c r="G8749" s="43"/>
      <c r="H8749" s="45"/>
      <c r="I8749" s="23"/>
      <c r="N8749" s="54"/>
      <c r="Y8749" s="53"/>
      <c r="Z8749" s="62"/>
    </row>
    <row r="8750" spans="1:26" s="20" customFormat="1" x14ac:dyDescent="0.2">
      <c r="A8750" s="43"/>
      <c r="B8750" s="48"/>
      <c r="C8750" s="49"/>
      <c r="D8750" s="49"/>
      <c r="E8750" s="50"/>
      <c r="F8750" s="43"/>
      <c r="G8750" s="43"/>
      <c r="H8750" s="45"/>
      <c r="I8750" s="23"/>
      <c r="N8750" s="54"/>
      <c r="Y8750" s="53"/>
      <c r="Z8750" s="62"/>
    </row>
    <row r="8751" spans="1:26" s="20" customFormat="1" x14ac:dyDescent="0.2">
      <c r="A8751" s="43"/>
      <c r="B8751" s="48"/>
      <c r="C8751" s="49"/>
      <c r="D8751" s="49"/>
      <c r="E8751" s="50"/>
      <c r="F8751" s="43"/>
      <c r="G8751" s="43"/>
      <c r="H8751" s="45"/>
      <c r="I8751" s="23"/>
      <c r="N8751" s="54"/>
      <c r="Y8751" s="53"/>
      <c r="Z8751" s="62"/>
    </row>
    <row r="8752" spans="1:26" s="20" customFormat="1" x14ac:dyDescent="0.2">
      <c r="A8752" s="43"/>
      <c r="B8752" s="48"/>
      <c r="C8752" s="49"/>
      <c r="D8752" s="49"/>
      <c r="E8752" s="50"/>
      <c r="F8752" s="43"/>
      <c r="G8752" s="43"/>
      <c r="H8752" s="45"/>
      <c r="I8752" s="23"/>
      <c r="N8752" s="54"/>
      <c r="Y8752" s="53"/>
      <c r="Z8752" s="62"/>
    </row>
    <row r="8753" spans="1:26" s="20" customFormat="1" x14ac:dyDescent="0.2">
      <c r="A8753" s="43"/>
      <c r="B8753" s="48"/>
      <c r="C8753" s="49"/>
      <c r="D8753" s="49"/>
      <c r="E8753" s="50"/>
      <c r="F8753" s="43"/>
      <c r="G8753" s="43"/>
      <c r="H8753" s="45"/>
      <c r="I8753" s="23"/>
      <c r="N8753" s="54"/>
      <c r="Y8753" s="53"/>
      <c r="Z8753" s="62"/>
    </row>
    <row r="8754" spans="1:26" s="20" customFormat="1" x14ac:dyDescent="0.2">
      <c r="A8754" s="43"/>
      <c r="B8754" s="48"/>
      <c r="C8754" s="49"/>
      <c r="D8754" s="49"/>
      <c r="E8754" s="50"/>
      <c r="F8754" s="43"/>
      <c r="G8754" s="43"/>
      <c r="H8754" s="45"/>
      <c r="I8754" s="23"/>
      <c r="N8754" s="54"/>
      <c r="Y8754" s="53"/>
      <c r="Z8754" s="62"/>
    </row>
    <row r="8755" spans="1:26" s="20" customFormat="1" x14ac:dyDescent="0.2">
      <c r="A8755" s="43"/>
      <c r="B8755" s="48"/>
      <c r="C8755" s="49"/>
      <c r="D8755" s="49"/>
      <c r="E8755" s="50"/>
      <c r="F8755" s="43"/>
      <c r="G8755" s="43"/>
      <c r="H8755" s="45"/>
      <c r="I8755" s="23"/>
      <c r="N8755" s="54"/>
      <c r="Y8755" s="53"/>
      <c r="Z8755" s="62"/>
    </row>
    <row r="8756" spans="1:26" s="20" customFormat="1" x14ac:dyDescent="0.2">
      <c r="A8756" s="43"/>
      <c r="B8756" s="48"/>
      <c r="C8756" s="49"/>
      <c r="D8756" s="49"/>
      <c r="E8756" s="50"/>
      <c r="F8756" s="43"/>
      <c r="G8756" s="43"/>
      <c r="H8756" s="45"/>
      <c r="I8756" s="23"/>
      <c r="N8756" s="54"/>
      <c r="Y8756" s="53"/>
      <c r="Z8756" s="62"/>
    </row>
    <row r="8757" spans="1:26" s="20" customFormat="1" x14ac:dyDescent="0.2">
      <c r="A8757" s="43"/>
      <c r="B8757" s="48"/>
      <c r="C8757" s="49"/>
      <c r="D8757" s="49"/>
      <c r="E8757" s="50"/>
      <c r="F8757" s="43"/>
      <c r="G8757" s="43"/>
      <c r="H8757" s="45"/>
      <c r="I8757" s="23"/>
      <c r="N8757" s="54"/>
      <c r="Y8757" s="53"/>
      <c r="Z8757" s="62"/>
    </row>
    <row r="8758" spans="1:26" s="20" customFormat="1" x14ac:dyDescent="0.2">
      <c r="A8758" s="43"/>
      <c r="B8758" s="48"/>
      <c r="C8758" s="49"/>
      <c r="D8758" s="49"/>
      <c r="E8758" s="50"/>
      <c r="F8758" s="43"/>
      <c r="G8758" s="43"/>
      <c r="H8758" s="45"/>
      <c r="I8758" s="23"/>
      <c r="N8758" s="54"/>
      <c r="Y8758" s="53"/>
      <c r="Z8758" s="62"/>
    </row>
    <row r="8759" spans="1:26" s="20" customFormat="1" x14ac:dyDescent="0.2">
      <c r="A8759" s="43"/>
      <c r="B8759" s="48"/>
      <c r="C8759" s="49"/>
      <c r="D8759" s="49"/>
      <c r="E8759" s="50"/>
      <c r="F8759" s="43"/>
      <c r="G8759" s="43"/>
      <c r="H8759" s="45"/>
      <c r="I8759" s="23"/>
      <c r="N8759" s="54"/>
      <c r="Y8759" s="53"/>
      <c r="Z8759" s="62"/>
    </row>
    <row r="8760" spans="1:26" s="20" customFormat="1" x14ac:dyDescent="0.2">
      <c r="A8760" s="43"/>
      <c r="B8760" s="48"/>
      <c r="C8760" s="49"/>
      <c r="D8760" s="49"/>
      <c r="E8760" s="50"/>
      <c r="F8760" s="43"/>
      <c r="G8760" s="43"/>
      <c r="H8760" s="45"/>
      <c r="I8760" s="23"/>
      <c r="N8760" s="54"/>
      <c r="Y8760" s="53"/>
      <c r="Z8760" s="62"/>
    </row>
    <row r="8761" spans="1:26" s="20" customFormat="1" x14ac:dyDescent="0.2">
      <c r="A8761" s="43"/>
      <c r="B8761" s="48"/>
      <c r="C8761" s="49"/>
      <c r="D8761" s="49"/>
      <c r="E8761" s="50"/>
      <c r="F8761" s="43"/>
      <c r="G8761" s="43"/>
      <c r="H8761" s="45"/>
      <c r="I8761" s="23"/>
      <c r="N8761" s="54"/>
      <c r="Y8761" s="53"/>
      <c r="Z8761" s="62"/>
    </row>
    <row r="8762" spans="1:26" s="20" customFormat="1" x14ac:dyDescent="0.2">
      <c r="A8762" s="43"/>
      <c r="B8762" s="48"/>
      <c r="C8762" s="49"/>
      <c r="D8762" s="49"/>
      <c r="E8762" s="50"/>
      <c r="F8762" s="43"/>
      <c r="G8762" s="43"/>
      <c r="H8762" s="45"/>
      <c r="I8762" s="23"/>
      <c r="N8762" s="54"/>
      <c r="Y8762" s="53"/>
      <c r="Z8762" s="62"/>
    </row>
    <row r="8763" spans="1:26" s="20" customFormat="1" x14ac:dyDescent="0.2">
      <c r="A8763" s="43"/>
      <c r="B8763" s="48"/>
      <c r="C8763" s="49"/>
      <c r="D8763" s="49"/>
      <c r="E8763" s="50"/>
      <c r="F8763" s="43"/>
      <c r="G8763" s="43"/>
      <c r="H8763" s="45"/>
      <c r="I8763" s="23"/>
      <c r="N8763" s="54"/>
      <c r="Y8763" s="53"/>
      <c r="Z8763" s="62"/>
    </row>
    <row r="8764" spans="1:26" s="20" customFormat="1" x14ac:dyDescent="0.2">
      <c r="A8764" s="43"/>
      <c r="B8764" s="48"/>
      <c r="C8764" s="49"/>
      <c r="D8764" s="49"/>
      <c r="E8764" s="50"/>
      <c r="F8764" s="43"/>
      <c r="G8764" s="43"/>
      <c r="H8764" s="45"/>
      <c r="I8764" s="23"/>
      <c r="N8764" s="54"/>
      <c r="Y8764" s="53"/>
      <c r="Z8764" s="62"/>
    </row>
    <row r="8765" spans="1:26" s="20" customFormat="1" x14ac:dyDescent="0.2">
      <c r="A8765" s="43"/>
      <c r="B8765" s="48"/>
      <c r="C8765" s="49"/>
      <c r="D8765" s="49"/>
      <c r="E8765" s="50"/>
      <c r="F8765" s="43"/>
      <c r="G8765" s="43"/>
      <c r="H8765" s="45"/>
      <c r="I8765" s="23"/>
      <c r="N8765" s="54"/>
      <c r="Y8765" s="53"/>
      <c r="Z8765" s="62"/>
    </row>
    <row r="8766" spans="1:26" s="20" customFormat="1" x14ac:dyDescent="0.2">
      <c r="A8766" s="43"/>
      <c r="B8766" s="48"/>
      <c r="C8766" s="49"/>
      <c r="D8766" s="49"/>
      <c r="E8766" s="50"/>
      <c r="F8766" s="43"/>
      <c r="G8766" s="43"/>
      <c r="H8766" s="45"/>
      <c r="I8766" s="23"/>
      <c r="N8766" s="54"/>
      <c r="Y8766" s="53"/>
      <c r="Z8766" s="62"/>
    </row>
    <row r="8767" spans="1:26" s="20" customFormat="1" x14ac:dyDescent="0.2">
      <c r="A8767" s="43"/>
      <c r="B8767" s="48"/>
      <c r="C8767" s="49"/>
      <c r="D8767" s="49"/>
      <c r="E8767" s="50"/>
      <c r="F8767" s="43"/>
      <c r="G8767" s="43"/>
      <c r="H8767" s="45"/>
      <c r="I8767" s="23"/>
      <c r="N8767" s="54"/>
      <c r="Y8767" s="53"/>
      <c r="Z8767" s="62"/>
    </row>
    <row r="8768" spans="1:26" s="20" customFormat="1" x14ac:dyDescent="0.2">
      <c r="A8768" s="43"/>
      <c r="B8768" s="48"/>
      <c r="C8768" s="49"/>
      <c r="D8768" s="49"/>
      <c r="E8768" s="50"/>
      <c r="F8768" s="43"/>
      <c r="G8768" s="43"/>
      <c r="H8768" s="45"/>
      <c r="I8768" s="23"/>
      <c r="N8768" s="54"/>
      <c r="Y8768" s="53"/>
      <c r="Z8768" s="62"/>
    </row>
    <row r="8769" spans="1:26" s="20" customFormat="1" x14ac:dyDescent="0.2">
      <c r="A8769" s="43"/>
      <c r="B8769" s="48"/>
      <c r="C8769" s="49"/>
      <c r="D8769" s="49"/>
      <c r="E8769" s="50"/>
      <c r="F8769" s="43"/>
      <c r="G8769" s="43"/>
      <c r="H8769" s="45"/>
      <c r="I8769" s="23"/>
      <c r="N8769" s="54"/>
      <c r="Y8769" s="53"/>
      <c r="Z8769" s="62"/>
    </row>
    <row r="8770" spans="1:26" s="20" customFormat="1" x14ac:dyDescent="0.2">
      <c r="A8770" s="43"/>
      <c r="B8770" s="48"/>
      <c r="C8770" s="49"/>
      <c r="D8770" s="49"/>
      <c r="E8770" s="50"/>
      <c r="F8770" s="43"/>
      <c r="G8770" s="43"/>
      <c r="H8770" s="45"/>
      <c r="I8770" s="23"/>
      <c r="N8770" s="54"/>
      <c r="Y8770" s="53"/>
      <c r="Z8770" s="62"/>
    </row>
    <row r="8771" spans="1:26" s="20" customFormat="1" x14ac:dyDescent="0.2">
      <c r="A8771" s="43"/>
      <c r="B8771" s="48"/>
      <c r="C8771" s="49"/>
      <c r="D8771" s="49"/>
      <c r="E8771" s="50"/>
      <c r="F8771" s="43"/>
      <c r="G8771" s="43"/>
      <c r="H8771" s="45"/>
      <c r="I8771" s="23"/>
      <c r="N8771" s="54"/>
      <c r="Y8771" s="53"/>
      <c r="Z8771" s="62"/>
    </row>
    <row r="8772" spans="1:26" s="20" customFormat="1" x14ac:dyDescent="0.2">
      <c r="A8772" s="43"/>
      <c r="B8772" s="48"/>
      <c r="C8772" s="49"/>
      <c r="D8772" s="49"/>
      <c r="E8772" s="50"/>
      <c r="F8772" s="43"/>
      <c r="G8772" s="43"/>
      <c r="H8772" s="45"/>
      <c r="I8772" s="23"/>
      <c r="N8772" s="54"/>
      <c r="Y8772" s="53"/>
      <c r="Z8772" s="62"/>
    </row>
    <row r="8773" spans="1:26" s="20" customFormat="1" x14ac:dyDescent="0.2">
      <c r="A8773" s="43"/>
      <c r="B8773" s="48"/>
      <c r="C8773" s="49"/>
      <c r="D8773" s="49"/>
      <c r="E8773" s="50"/>
      <c r="F8773" s="43"/>
      <c r="G8773" s="43"/>
      <c r="H8773" s="45"/>
      <c r="I8773" s="23"/>
      <c r="N8773" s="54"/>
      <c r="Y8773" s="53"/>
      <c r="Z8773" s="62"/>
    </row>
    <row r="8774" spans="1:26" s="20" customFormat="1" x14ac:dyDescent="0.2">
      <c r="A8774" s="43"/>
      <c r="B8774" s="48"/>
      <c r="C8774" s="49"/>
      <c r="D8774" s="49"/>
      <c r="E8774" s="50"/>
      <c r="F8774" s="43"/>
      <c r="G8774" s="43"/>
      <c r="H8774" s="45"/>
      <c r="I8774" s="23"/>
      <c r="N8774" s="54"/>
      <c r="Y8774" s="53"/>
      <c r="Z8774" s="62"/>
    </row>
    <row r="8775" spans="1:26" s="20" customFormat="1" x14ac:dyDescent="0.2">
      <c r="A8775" s="43"/>
      <c r="B8775" s="48"/>
      <c r="C8775" s="49"/>
      <c r="D8775" s="49"/>
      <c r="E8775" s="50"/>
      <c r="F8775" s="43"/>
      <c r="G8775" s="43"/>
      <c r="H8775" s="45"/>
      <c r="I8775" s="23"/>
      <c r="N8775" s="54"/>
      <c r="Y8775" s="53"/>
      <c r="Z8775" s="62"/>
    </row>
    <row r="8776" spans="1:26" s="20" customFormat="1" x14ac:dyDescent="0.2">
      <c r="A8776" s="43"/>
      <c r="B8776" s="48"/>
      <c r="C8776" s="49"/>
      <c r="D8776" s="49"/>
      <c r="E8776" s="50"/>
      <c r="F8776" s="43"/>
      <c r="G8776" s="43"/>
      <c r="H8776" s="45"/>
      <c r="I8776" s="23"/>
      <c r="N8776" s="54"/>
      <c r="Y8776" s="53"/>
      <c r="Z8776" s="62"/>
    </row>
    <row r="8777" spans="1:26" s="20" customFormat="1" x14ac:dyDescent="0.2">
      <c r="A8777" s="43"/>
      <c r="B8777" s="48"/>
      <c r="C8777" s="49"/>
      <c r="D8777" s="49"/>
      <c r="E8777" s="50"/>
      <c r="F8777" s="43"/>
      <c r="G8777" s="43"/>
      <c r="H8777" s="45"/>
      <c r="I8777" s="23"/>
      <c r="N8777" s="54"/>
      <c r="Y8777" s="53"/>
      <c r="Z8777" s="62"/>
    </row>
    <row r="8778" spans="1:26" s="20" customFormat="1" x14ac:dyDescent="0.2">
      <c r="A8778" s="43"/>
      <c r="B8778" s="48"/>
      <c r="C8778" s="49"/>
      <c r="D8778" s="49"/>
      <c r="E8778" s="50"/>
      <c r="F8778" s="43"/>
      <c r="G8778" s="43"/>
      <c r="H8778" s="45"/>
      <c r="I8778" s="23"/>
      <c r="N8778" s="54"/>
      <c r="Y8778" s="53"/>
      <c r="Z8778" s="62"/>
    </row>
    <row r="8779" spans="1:26" s="20" customFormat="1" x14ac:dyDescent="0.2">
      <c r="A8779" s="43"/>
      <c r="B8779" s="48"/>
      <c r="C8779" s="49"/>
      <c r="D8779" s="49"/>
      <c r="E8779" s="50"/>
      <c r="F8779" s="43"/>
      <c r="G8779" s="43"/>
      <c r="H8779" s="45"/>
      <c r="I8779" s="23"/>
      <c r="N8779" s="54"/>
      <c r="Y8779" s="53"/>
      <c r="Z8779" s="62"/>
    </row>
    <row r="8780" spans="1:26" s="20" customFormat="1" x14ac:dyDescent="0.2">
      <c r="A8780" s="43"/>
      <c r="B8780" s="48"/>
      <c r="C8780" s="49"/>
      <c r="D8780" s="49"/>
      <c r="E8780" s="50"/>
      <c r="F8780" s="43"/>
      <c r="G8780" s="43"/>
      <c r="H8780" s="45"/>
      <c r="I8780" s="23"/>
      <c r="N8780" s="54"/>
      <c r="Y8780" s="53"/>
      <c r="Z8780" s="62"/>
    </row>
    <row r="8781" spans="1:26" s="20" customFormat="1" x14ac:dyDescent="0.2">
      <c r="A8781" s="43"/>
      <c r="B8781" s="48"/>
      <c r="C8781" s="49"/>
      <c r="D8781" s="49"/>
      <c r="E8781" s="50"/>
      <c r="F8781" s="43"/>
      <c r="G8781" s="43"/>
      <c r="H8781" s="45"/>
      <c r="I8781" s="23"/>
      <c r="N8781" s="54"/>
      <c r="Y8781" s="53"/>
      <c r="Z8781" s="62"/>
    </row>
    <row r="8782" spans="1:26" s="20" customFormat="1" x14ac:dyDescent="0.2">
      <c r="A8782" s="43"/>
      <c r="B8782" s="48"/>
      <c r="C8782" s="49"/>
      <c r="D8782" s="49"/>
      <c r="E8782" s="50"/>
      <c r="F8782" s="43"/>
      <c r="G8782" s="43"/>
      <c r="H8782" s="45"/>
      <c r="I8782" s="23"/>
      <c r="N8782" s="54"/>
      <c r="Y8782" s="53"/>
      <c r="Z8782" s="62"/>
    </row>
    <row r="8783" spans="1:26" s="20" customFormat="1" x14ac:dyDescent="0.2">
      <c r="A8783" s="43"/>
      <c r="B8783" s="48"/>
      <c r="C8783" s="49"/>
      <c r="D8783" s="49"/>
      <c r="E8783" s="50"/>
      <c r="F8783" s="43"/>
      <c r="G8783" s="43"/>
      <c r="H8783" s="45"/>
      <c r="I8783" s="23"/>
      <c r="N8783" s="54"/>
      <c r="Y8783" s="53"/>
      <c r="Z8783" s="62"/>
    </row>
    <row r="8784" spans="1:26" s="20" customFormat="1" x14ac:dyDescent="0.2">
      <c r="A8784" s="43"/>
      <c r="B8784" s="48"/>
      <c r="C8784" s="49"/>
      <c r="D8784" s="49"/>
      <c r="E8784" s="50"/>
      <c r="F8784" s="43"/>
      <c r="G8784" s="43"/>
      <c r="H8784" s="45"/>
      <c r="I8784" s="23"/>
      <c r="N8784" s="54"/>
      <c r="Y8784" s="53"/>
      <c r="Z8784" s="62"/>
    </row>
    <row r="8785" spans="1:26" s="20" customFormat="1" x14ac:dyDescent="0.2">
      <c r="A8785" s="43"/>
      <c r="B8785" s="48"/>
      <c r="C8785" s="49"/>
      <c r="D8785" s="49"/>
      <c r="E8785" s="50"/>
      <c r="F8785" s="43"/>
      <c r="G8785" s="43"/>
      <c r="H8785" s="45"/>
      <c r="I8785" s="23"/>
      <c r="N8785" s="54"/>
      <c r="Y8785" s="53"/>
      <c r="Z8785" s="62"/>
    </row>
    <row r="8786" spans="1:26" s="20" customFormat="1" x14ac:dyDescent="0.2">
      <c r="A8786" s="43"/>
      <c r="B8786" s="48"/>
      <c r="C8786" s="49"/>
      <c r="D8786" s="49"/>
      <c r="E8786" s="50"/>
      <c r="F8786" s="43"/>
      <c r="G8786" s="43"/>
      <c r="H8786" s="45"/>
      <c r="I8786" s="23"/>
      <c r="N8786" s="54"/>
      <c r="Y8786" s="53"/>
      <c r="Z8786" s="62"/>
    </row>
    <row r="8787" spans="1:26" s="20" customFormat="1" x14ac:dyDescent="0.2">
      <c r="A8787" s="43"/>
      <c r="B8787" s="48"/>
      <c r="C8787" s="49"/>
      <c r="D8787" s="49"/>
      <c r="E8787" s="50"/>
      <c r="F8787" s="43"/>
      <c r="G8787" s="43"/>
      <c r="H8787" s="45"/>
      <c r="I8787" s="23"/>
      <c r="N8787" s="54"/>
      <c r="Y8787" s="53"/>
      <c r="Z8787" s="62"/>
    </row>
    <row r="8788" spans="1:26" s="20" customFormat="1" x14ac:dyDescent="0.2">
      <c r="A8788" s="43"/>
      <c r="B8788" s="48"/>
      <c r="C8788" s="49"/>
      <c r="D8788" s="49"/>
      <c r="E8788" s="50"/>
      <c r="F8788" s="43"/>
      <c r="G8788" s="43"/>
      <c r="H8788" s="45"/>
      <c r="I8788" s="23"/>
      <c r="N8788" s="54"/>
      <c r="Y8788" s="53"/>
      <c r="Z8788" s="62"/>
    </row>
    <row r="8789" spans="1:26" s="20" customFormat="1" x14ac:dyDescent="0.2">
      <c r="A8789" s="43"/>
      <c r="B8789" s="48"/>
      <c r="C8789" s="49"/>
      <c r="D8789" s="49"/>
      <c r="E8789" s="50"/>
      <c r="F8789" s="43"/>
      <c r="G8789" s="43"/>
      <c r="H8789" s="45"/>
      <c r="I8789" s="23"/>
      <c r="N8789" s="54"/>
      <c r="Y8789" s="53"/>
      <c r="Z8789" s="62"/>
    </row>
    <row r="8790" spans="1:26" s="20" customFormat="1" x14ac:dyDescent="0.2">
      <c r="A8790" s="43"/>
      <c r="B8790" s="48"/>
      <c r="C8790" s="49"/>
      <c r="D8790" s="49"/>
      <c r="E8790" s="50"/>
      <c r="F8790" s="43"/>
      <c r="G8790" s="43"/>
      <c r="H8790" s="45"/>
      <c r="I8790" s="23"/>
      <c r="N8790" s="54"/>
      <c r="Y8790" s="53"/>
      <c r="Z8790" s="62"/>
    </row>
    <row r="8791" spans="1:26" s="20" customFormat="1" x14ac:dyDescent="0.2">
      <c r="A8791" s="43"/>
      <c r="B8791" s="48"/>
      <c r="C8791" s="49"/>
      <c r="D8791" s="49"/>
      <c r="E8791" s="50"/>
      <c r="F8791" s="43"/>
      <c r="G8791" s="43"/>
      <c r="H8791" s="45"/>
      <c r="I8791" s="23"/>
      <c r="N8791" s="54"/>
      <c r="Y8791" s="53"/>
      <c r="Z8791" s="62"/>
    </row>
    <row r="8792" spans="1:26" s="20" customFormat="1" x14ac:dyDescent="0.2">
      <c r="A8792" s="43"/>
      <c r="B8792" s="48"/>
      <c r="C8792" s="49"/>
      <c r="D8792" s="49"/>
      <c r="E8792" s="50"/>
      <c r="F8792" s="43"/>
      <c r="G8792" s="43"/>
      <c r="H8792" s="45"/>
      <c r="I8792" s="23"/>
      <c r="N8792" s="54"/>
      <c r="Y8792" s="53"/>
      <c r="Z8792" s="62"/>
    </row>
    <row r="8793" spans="1:26" s="20" customFormat="1" x14ac:dyDescent="0.2">
      <c r="A8793" s="43"/>
      <c r="B8793" s="48"/>
      <c r="C8793" s="49"/>
      <c r="D8793" s="49"/>
      <c r="E8793" s="50"/>
      <c r="F8793" s="43"/>
      <c r="G8793" s="43"/>
      <c r="H8793" s="45"/>
      <c r="I8793" s="23"/>
      <c r="N8793" s="54"/>
      <c r="Y8793" s="53"/>
      <c r="Z8793" s="62"/>
    </row>
    <row r="8794" spans="1:26" s="20" customFormat="1" x14ac:dyDescent="0.2">
      <c r="A8794" s="43"/>
      <c r="B8794" s="48"/>
      <c r="C8794" s="49"/>
      <c r="D8794" s="49"/>
      <c r="E8794" s="50"/>
      <c r="F8794" s="43"/>
      <c r="G8794" s="43"/>
      <c r="H8794" s="45"/>
      <c r="I8794" s="23"/>
      <c r="N8794" s="54"/>
      <c r="Y8794" s="53"/>
      <c r="Z8794" s="62"/>
    </row>
    <row r="8795" spans="1:26" s="20" customFormat="1" x14ac:dyDescent="0.2">
      <c r="A8795" s="43"/>
      <c r="B8795" s="48"/>
      <c r="C8795" s="49"/>
      <c r="D8795" s="49"/>
      <c r="E8795" s="50"/>
      <c r="F8795" s="43"/>
      <c r="G8795" s="43"/>
      <c r="H8795" s="45"/>
      <c r="I8795" s="23"/>
      <c r="N8795" s="54"/>
      <c r="Y8795" s="53"/>
      <c r="Z8795" s="62"/>
    </row>
    <row r="8796" spans="1:26" s="20" customFormat="1" x14ac:dyDescent="0.2">
      <c r="A8796" s="43"/>
      <c r="B8796" s="48"/>
      <c r="C8796" s="49"/>
      <c r="D8796" s="49"/>
      <c r="E8796" s="50"/>
      <c r="F8796" s="43"/>
      <c r="G8796" s="43"/>
      <c r="H8796" s="45"/>
      <c r="I8796" s="23"/>
      <c r="N8796" s="54"/>
      <c r="Y8796" s="53"/>
      <c r="Z8796" s="62"/>
    </row>
    <row r="8797" spans="1:26" s="20" customFormat="1" x14ac:dyDescent="0.2">
      <c r="A8797" s="43"/>
      <c r="B8797" s="48"/>
      <c r="C8797" s="49"/>
      <c r="D8797" s="49"/>
      <c r="E8797" s="50"/>
      <c r="F8797" s="43"/>
      <c r="G8797" s="43"/>
      <c r="H8797" s="45"/>
      <c r="I8797" s="23"/>
      <c r="N8797" s="54"/>
      <c r="Y8797" s="53"/>
      <c r="Z8797" s="62"/>
    </row>
    <row r="8798" spans="1:26" s="20" customFormat="1" x14ac:dyDescent="0.2">
      <c r="A8798" s="43"/>
      <c r="B8798" s="48"/>
      <c r="C8798" s="49"/>
      <c r="D8798" s="49"/>
      <c r="E8798" s="50"/>
      <c r="F8798" s="43"/>
      <c r="G8798" s="43"/>
      <c r="H8798" s="45"/>
      <c r="I8798" s="23"/>
      <c r="N8798" s="54"/>
      <c r="Y8798" s="53"/>
      <c r="Z8798" s="62"/>
    </row>
    <row r="8799" spans="1:26" s="20" customFormat="1" x14ac:dyDescent="0.2">
      <c r="A8799" s="43"/>
      <c r="B8799" s="48"/>
      <c r="C8799" s="49"/>
      <c r="D8799" s="49"/>
      <c r="E8799" s="50"/>
      <c r="F8799" s="43"/>
      <c r="G8799" s="43"/>
      <c r="H8799" s="45"/>
      <c r="I8799" s="23"/>
      <c r="N8799" s="54"/>
      <c r="Y8799" s="53"/>
      <c r="Z8799" s="62"/>
    </row>
    <row r="8800" spans="1:26" s="20" customFormat="1" x14ac:dyDescent="0.2">
      <c r="A8800" s="43"/>
      <c r="B8800" s="48"/>
      <c r="C8800" s="49"/>
      <c r="D8800" s="49"/>
      <c r="E8800" s="50"/>
      <c r="F8800" s="43"/>
      <c r="G8800" s="43"/>
      <c r="H8800" s="45"/>
      <c r="I8800" s="23"/>
      <c r="N8800" s="54"/>
      <c r="Y8800" s="53"/>
      <c r="Z8800" s="62"/>
    </row>
    <row r="8801" spans="1:26" s="20" customFormat="1" x14ac:dyDescent="0.2">
      <c r="A8801" s="43"/>
      <c r="B8801" s="48"/>
      <c r="C8801" s="49"/>
      <c r="D8801" s="49"/>
      <c r="E8801" s="50"/>
      <c r="F8801" s="43"/>
      <c r="G8801" s="43"/>
      <c r="H8801" s="45"/>
      <c r="I8801" s="23"/>
      <c r="N8801" s="54"/>
      <c r="Y8801" s="53"/>
      <c r="Z8801" s="62"/>
    </row>
    <row r="8802" spans="1:26" s="20" customFormat="1" x14ac:dyDescent="0.2">
      <c r="A8802" s="43"/>
      <c r="B8802" s="48"/>
      <c r="C8802" s="49"/>
      <c r="D8802" s="49"/>
      <c r="E8802" s="50"/>
      <c r="F8802" s="43"/>
      <c r="G8802" s="43"/>
      <c r="H8802" s="45"/>
      <c r="I8802" s="23"/>
      <c r="N8802" s="54"/>
      <c r="Y8802" s="53"/>
      <c r="Z8802" s="62"/>
    </row>
    <row r="8803" spans="1:26" s="20" customFormat="1" x14ac:dyDescent="0.2">
      <c r="A8803" s="43"/>
      <c r="B8803" s="48"/>
      <c r="C8803" s="49"/>
      <c r="D8803" s="49"/>
      <c r="E8803" s="50"/>
      <c r="F8803" s="43"/>
      <c r="G8803" s="43"/>
      <c r="H8803" s="45"/>
      <c r="I8803" s="23"/>
      <c r="N8803" s="54"/>
      <c r="Y8803" s="53"/>
      <c r="Z8803" s="62"/>
    </row>
    <row r="8804" spans="1:26" s="20" customFormat="1" x14ac:dyDescent="0.2">
      <c r="A8804" s="43"/>
      <c r="B8804" s="48"/>
      <c r="C8804" s="49"/>
      <c r="D8804" s="49"/>
      <c r="E8804" s="50"/>
      <c r="F8804" s="43"/>
      <c r="G8804" s="43"/>
      <c r="H8804" s="45"/>
      <c r="I8804" s="23"/>
      <c r="N8804" s="54"/>
      <c r="Y8804" s="53"/>
      <c r="Z8804" s="62"/>
    </row>
    <row r="8805" spans="1:26" s="20" customFormat="1" x14ac:dyDescent="0.2">
      <c r="A8805" s="43"/>
      <c r="B8805" s="48"/>
      <c r="C8805" s="49"/>
      <c r="D8805" s="49"/>
      <c r="E8805" s="50"/>
      <c r="F8805" s="43"/>
      <c r="G8805" s="43"/>
      <c r="H8805" s="45"/>
      <c r="I8805" s="23"/>
      <c r="N8805" s="54"/>
      <c r="Y8805" s="53"/>
      <c r="Z8805" s="62"/>
    </row>
    <row r="8806" spans="1:26" s="20" customFormat="1" x14ac:dyDescent="0.2">
      <c r="A8806" s="43"/>
      <c r="B8806" s="48"/>
      <c r="C8806" s="49"/>
      <c r="D8806" s="49"/>
      <c r="E8806" s="50"/>
      <c r="F8806" s="43"/>
      <c r="G8806" s="43"/>
      <c r="H8806" s="45"/>
      <c r="I8806" s="23"/>
      <c r="N8806" s="54"/>
      <c r="Y8806" s="53"/>
      <c r="Z8806" s="62"/>
    </row>
    <row r="8807" spans="1:26" s="20" customFormat="1" x14ac:dyDescent="0.2">
      <c r="A8807" s="43"/>
      <c r="B8807" s="48"/>
      <c r="C8807" s="49"/>
      <c r="D8807" s="49"/>
      <c r="E8807" s="50"/>
      <c r="F8807" s="43"/>
      <c r="G8807" s="43"/>
      <c r="H8807" s="45"/>
      <c r="I8807" s="23"/>
      <c r="N8807" s="54"/>
      <c r="Y8807" s="53"/>
      <c r="Z8807" s="62"/>
    </row>
    <row r="8808" spans="1:26" s="20" customFormat="1" x14ac:dyDescent="0.2">
      <c r="A8808" s="43"/>
      <c r="B8808" s="48"/>
      <c r="C8808" s="49"/>
      <c r="D8808" s="49"/>
      <c r="E8808" s="50"/>
      <c r="F8808" s="43"/>
      <c r="G8808" s="43"/>
      <c r="H8808" s="45"/>
      <c r="I8808" s="23"/>
      <c r="N8808" s="54"/>
      <c r="Y8808" s="53"/>
      <c r="Z8808" s="62"/>
    </row>
    <row r="8809" spans="1:26" s="20" customFormat="1" x14ac:dyDescent="0.2">
      <c r="A8809" s="43"/>
      <c r="B8809" s="48"/>
      <c r="C8809" s="49"/>
      <c r="D8809" s="49"/>
      <c r="E8809" s="50"/>
      <c r="F8809" s="43"/>
      <c r="G8809" s="43"/>
      <c r="H8809" s="45"/>
      <c r="I8809" s="23"/>
      <c r="N8809" s="54"/>
      <c r="Y8809" s="53"/>
      <c r="Z8809" s="62"/>
    </row>
    <row r="8810" spans="1:26" s="20" customFormat="1" x14ac:dyDescent="0.2">
      <c r="A8810" s="43"/>
      <c r="B8810" s="48"/>
      <c r="C8810" s="49"/>
      <c r="D8810" s="49"/>
      <c r="E8810" s="50"/>
      <c r="F8810" s="43"/>
      <c r="G8810" s="43"/>
      <c r="H8810" s="45"/>
      <c r="I8810" s="23"/>
      <c r="N8810" s="54"/>
      <c r="Y8810" s="53"/>
      <c r="Z8810" s="62"/>
    </row>
    <row r="8811" spans="1:26" s="20" customFormat="1" x14ac:dyDescent="0.2">
      <c r="A8811" s="43"/>
      <c r="B8811" s="48"/>
      <c r="C8811" s="49"/>
      <c r="D8811" s="49"/>
      <c r="E8811" s="50"/>
      <c r="F8811" s="43"/>
      <c r="G8811" s="43"/>
      <c r="H8811" s="45"/>
      <c r="I8811" s="23"/>
      <c r="N8811" s="54"/>
      <c r="Y8811" s="53"/>
      <c r="Z8811" s="62"/>
    </row>
    <row r="8812" spans="1:26" s="20" customFormat="1" x14ac:dyDescent="0.2">
      <c r="A8812" s="43"/>
      <c r="B8812" s="48"/>
      <c r="C8812" s="49"/>
      <c r="D8812" s="49"/>
      <c r="E8812" s="50"/>
      <c r="F8812" s="43"/>
      <c r="G8812" s="43"/>
      <c r="H8812" s="45"/>
      <c r="I8812" s="23"/>
      <c r="N8812" s="54"/>
      <c r="Y8812" s="53"/>
      <c r="Z8812" s="62"/>
    </row>
    <row r="8813" spans="1:26" s="20" customFormat="1" x14ac:dyDescent="0.2">
      <c r="A8813" s="43"/>
      <c r="B8813" s="48"/>
      <c r="C8813" s="49"/>
      <c r="D8813" s="49"/>
      <c r="E8813" s="50"/>
      <c r="F8813" s="43"/>
      <c r="G8813" s="43"/>
      <c r="H8813" s="45"/>
      <c r="I8813" s="23"/>
      <c r="N8813" s="54"/>
      <c r="Y8813" s="53"/>
      <c r="Z8813" s="62"/>
    </row>
    <row r="8814" spans="1:26" s="20" customFormat="1" x14ac:dyDescent="0.2">
      <c r="A8814" s="43"/>
      <c r="B8814" s="48"/>
      <c r="C8814" s="49"/>
      <c r="D8814" s="49"/>
      <c r="E8814" s="50"/>
      <c r="F8814" s="43"/>
      <c r="G8814" s="43"/>
      <c r="H8814" s="45"/>
      <c r="I8814" s="23"/>
      <c r="N8814" s="54"/>
      <c r="Y8814" s="53"/>
      <c r="Z8814" s="62"/>
    </row>
    <row r="8815" spans="1:26" s="20" customFormat="1" x14ac:dyDescent="0.2">
      <c r="A8815" s="43"/>
      <c r="B8815" s="48"/>
      <c r="C8815" s="49"/>
      <c r="D8815" s="49"/>
      <c r="E8815" s="50"/>
      <c r="F8815" s="43"/>
      <c r="G8815" s="43"/>
      <c r="H8815" s="45"/>
      <c r="I8815" s="23"/>
      <c r="N8815" s="54"/>
      <c r="Y8815" s="53"/>
      <c r="Z8815" s="62"/>
    </row>
    <row r="8816" spans="1:26" s="20" customFormat="1" x14ac:dyDescent="0.2">
      <c r="A8816" s="43"/>
      <c r="B8816" s="48"/>
      <c r="C8816" s="49"/>
      <c r="D8816" s="49"/>
      <c r="E8816" s="50"/>
      <c r="F8816" s="43"/>
      <c r="G8816" s="43"/>
      <c r="H8816" s="45"/>
      <c r="I8816" s="23"/>
      <c r="N8816" s="54"/>
      <c r="Y8816" s="53"/>
      <c r="Z8816" s="62"/>
    </row>
    <row r="8817" spans="1:26" s="20" customFormat="1" x14ac:dyDescent="0.2">
      <c r="A8817" s="43"/>
      <c r="B8817" s="48"/>
      <c r="C8817" s="49"/>
      <c r="D8817" s="49"/>
      <c r="E8817" s="50"/>
      <c r="F8817" s="43"/>
      <c r="G8817" s="43"/>
      <c r="H8817" s="45"/>
      <c r="I8817" s="23"/>
      <c r="N8817" s="54"/>
      <c r="Y8817" s="53"/>
      <c r="Z8817" s="62"/>
    </row>
    <row r="8818" spans="1:26" s="20" customFormat="1" x14ac:dyDescent="0.2">
      <c r="A8818" s="43"/>
      <c r="B8818" s="48"/>
      <c r="C8818" s="49"/>
      <c r="D8818" s="49"/>
      <c r="E8818" s="50"/>
      <c r="F8818" s="43"/>
      <c r="G8818" s="43"/>
      <c r="H8818" s="45"/>
      <c r="I8818" s="23"/>
      <c r="N8818" s="54"/>
      <c r="Y8818" s="53"/>
      <c r="Z8818" s="62"/>
    </row>
    <row r="8819" spans="1:26" s="20" customFormat="1" x14ac:dyDescent="0.2">
      <c r="A8819" s="43"/>
      <c r="B8819" s="48"/>
      <c r="C8819" s="49"/>
      <c r="D8819" s="49"/>
      <c r="E8819" s="50"/>
      <c r="F8819" s="43"/>
      <c r="G8819" s="43"/>
      <c r="H8819" s="45"/>
      <c r="I8819" s="23"/>
      <c r="N8819" s="54"/>
      <c r="Y8819" s="53"/>
      <c r="Z8819" s="62"/>
    </row>
    <row r="8820" spans="1:26" s="20" customFormat="1" x14ac:dyDescent="0.2">
      <c r="A8820" s="43"/>
      <c r="B8820" s="48"/>
      <c r="C8820" s="49"/>
      <c r="D8820" s="49"/>
      <c r="E8820" s="50"/>
      <c r="F8820" s="43"/>
      <c r="G8820" s="43"/>
      <c r="H8820" s="45"/>
      <c r="I8820" s="23"/>
      <c r="N8820" s="54"/>
      <c r="Y8820" s="53"/>
      <c r="Z8820" s="62"/>
    </row>
    <row r="8821" spans="1:26" s="20" customFormat="1" x14ac:dyDescent="0.2">
      <c r="A8821" s="43"/>
      <c r="B8821" s="48"/>
      <c r="C8821" s="49"/>
      <c r="D8821" s="49"/>
      <c r="E8821" s="50"/>
      <c r="F8821" s="43"/>
      <c r="G8821" s="43"/>
      <c r="H8821" s="45"/>
      <c r="I8821" s="23"/>
      <c r="N8821" s="54"/>
      <c r="Y8821" s="53"/>
      <c r="Z8821" s="62"/>
    </row>
    <row r="8822" spans="1:26" s="20" customFormat="1" x14ac:dyDescent="0.2">
      <c r="A8822" s="43"/>
      <c r="B8822" s="48"/>
      <c r="C8822" s="49"/>
      <c r="D8822" s="49"/>
      <c r="E8822" s="50"/>
      <c r="F8822" s="43"/>
      <c r="G8822" s="43"/>
      <c r="H8822" s="45"/>
      <c r="I8822" s="23"/>
      <c r="N8822" s="54"/>
      <c r="Y8822" s="53"/>
      <c r="Z8822" s="62"/>
    </row>
    <row r="8823" spans="1:26" s="20" customFormat="1" x14ac:dyDescent="0.2">
      <c r="A8823" s="43"/>
      <c r="B8823" s="48"/>
      <c r="C8823" s="49"/>
      <c r="D8823" s="49"/>
      <c r="E8823" s="50"/>
      <c r="F8823" s="43"/>
      <c r="G8823" s="43"/>
      <c r="H8823" s="45"/>
      <c r="I8823" s="23"/>
      <c r="N8823" s="54"/>
      <c r="Y8823" s="53"/>
      <c r="Z8823" s="62"/>
    </row>
    <row r="8824" spans="1:26" s="20" customFormat="1" x14ac:dyDescent="0.2">
      <c r="A8824" s="43"/>
      <c r="B8824" s="48"/>
      <c r="C8824" s="49"/>
      <c r="D8824" s="49"/>
      <c r="E8824" s="50"/>
      <c r="F8824" s="43"/>
      <c r="G8824" s="43"/>
      <c r="H8824" s="45"/>
      <c r="I8824" s="23"/>
      <c r="N8824" s="54"/>
      <c r="Y8824" s="53"/>
      <c r="Z8824" s="62"/>
    </row>
    <row r="8825" spans="1:26" s="20" customFormat="1" x14ac:dyDescent="0.2">
      <c r="A8825" s="43"/>
      <c r="B8825" s="48"/>
      <c r="C8825" s="49"/>
      <c r="D8825" s="49"/>
      <c r="E8825" s="50"/>
      <c r="F8825" s="43"/>
      <c r="G8825" s="43"/>
      <c r="H8825" s="45"/>
      <c r="I8825" s="23"/>
      <c r="N8825" s="54"/>
      <c r="Y8825" s="53"/>
      <c r="Z8825" s="62"/>
    </row>
    <row r="8826" spans="1:26" s="20" customFormat="1" x14ac:dyDescent="0.2">
      <c r="A8826" s="43"/>
      <c r="B8826" s="48"/>
      <c r="C8826" s="49"/>
      <c r="D8826" s="49"/>
      <c r="E8826" s="50"/>
      <c r="F8826" s="43"/>
      <c r="G8826" s="43"/>
      <c r="H8826" s="45"/>
      <c r="I8826" s="23"/>
      <c r="N8826" s="54"/>
      <c r="Y8826" s="53"/>
      <c r="Z8826" s="62"/>
    </row>
    <row r="8827" spans="1:26" s="20" customFormat="1" x14ac:dyDescent="0.2">
      <c r="A8827" s="43"/>
      <c r="B8827" s="48"/>
      <c r="C8827" s="49"/>
      <c r="D8827" s="49"/>
      <c r="E8827" s="50"/>
      <c r="F8827" s="43"/>
      <c r="G8827" s="43"/>
      <c r="H8827" s="45"/>
      <c r="I8827" s="23"/>
      <c r="N8827" s="54"/>
      <c r="Y8827" s="53"/>
      <c r="Z8827" s="62"/>
    </row>
    <row r="8828" spans="1:26" s="20" customFormat="1" x14ac:dyDescent="0.2">
      <c r="A8828" s="43"/>
      <c r="B8828" s="48"/>
      <c r="C8828" s="49"/>
      <c r="D8828" s="49"/>
      <c r="E8828" s="50"/>
      <c r="F8828" s="43"/>
      <c r="G8828" s="43"/>
      <c r="H8828" s="45"/>
      <c r="I8828" s="23"/>
      <c r="N8828" s="54"/>
      <c r="Y8828" s="53"/>
      <c r="Z8828" s="62"/>
    </row>
    <row r="8829" spans="1:26" s="20" customFormat="1" x14ac:dyDescent="0.2">
      <c r="A8829" s="43"/>
      <c r="B8829" s="48"/>
      <c r="C8829" s="49"/>
      <c r="D8829" s="49"/>
      <c r="E8829" s="50"/>
      <c r="F8829" s="43"/>
      <c r="G8829" s="43"/>
      <c r="H8829" s="45"/>
      <c r="I8829" s="23"/>
      <c r="N8829" s="54"/>
      <c r="Y8829" s="53"/>
      <c r="Z8829" s="62"/>
    </row>
    <row r="8830" spans="1:26" s="20" customFormat="1" x14ac:dyDescent="0.2">
      <c r="A8830" s="43"/>
      <c r="B8830" s="48"/>
      <c r="C8830" s="49"/>
      <c r="D8830" s="49"/>
      <c r="E8830" s="50"/>
      <c r="F8830" s="43"/>
      <c r="G8830" s="43"/>
      <c r="H8830" s="45"/>
      <c r="I8830" s="23"/>
      <c r="N8830" s="54"/>
      <c r="Y8830" s="53"/>
      <c r="Z8830" s="62"/>
    </row>
    <row r="8831" spans="1:26" s="20" customFormat="1" x14ac:dyDescent="0.2">
      <c r="A8831" s="43"/>
      <c r="B8831" s="48"/>
      <c r="C8831" s="49"/>
      <c r="D8831" s="49"/>
      <c r="E8831" s="50"/>
      <c r="F8831" s="43"/>
      <c r="G8831" s="43"/>
      <c r="H8831" s="45"/>
      <c r="I8831" s="23"/>
      <c r="N8831" s="54"/>
      <c r="Y8831" s="53"/>
      <c r="Z8831" s="62"/>
    </row>
    <row r="8832" spans="1:26" s="20" customFormat="1" x14ac:dyDescent="0.2">
      <c r="A8832" s="43"/>
      <c r="B8832" s="48"/>
      <c r="C8832" s="49"/>
      <c r="D8832" s="49"/>
      <c r="E8832" s="50"/>
      <c r="F8832" s="43"/>
      <c r="G8832" s="43"/>
      <c r="H8832" s="45"/>
      <c r="I8832" s="23"/>
      <c r="N8832" s="54"/>
      <c r="Y8832" s="53"/>
      <c r="Z8832" s="62"/>
    </row>
    <row r="8833" spans="1:26" s="20" customFormat="1" x14ac:dyDescent="0.2">
      <c r="A8833" s="43"/>
      <c r="B8833" s="48"/>
      <c r="C8833" s="49"/>
      <c r="D8833" s="49"/>
      <c r="E8833" s="50"/>
      <c r="F8833" s="43"/>
      <c r="G8833" s="43"/>
      <c r="H8833" s="45"/>
      <c r="I8833" s="23"/>
      <c r="N8833" s="54"/>
      <c r="Y8833" s="53"/>
      <c r="Z8833" s="62"/>
    </row>
    <row r="8834" spans="1:26" s="20" customFormat="1" x14ac:dyDescent="0.2">
      <c r="A8834" s="43"/>
      <c r="B8834" s="48"/>
      <c r="C8834" s="49"/>
      <c r="D8834" s="49"/>
      <c r="E8834" s="50"/>
      <c r="F8834" s="43"/>
      <c r="G8834" s="43"/>
      <c r="H8834" s="45"/>
      <c r="I8834" s="23"/>
      <c r="N8834" s="54"/>
      <c r="Y8834" s="53"/>
      <c r="Z8834" s="62"/>
    </row>
    <row r="8835" spans="1:26" s="20" customFormat="1" x14ac:dyDescent="0.2">
      <c r="A8835" s="43"/>
      <c r="B8835" s="48"/>
      <c r="C8835" s="49"/>
      <c r="D8835" s="49"/>
      <c r="E8835" s="50"/>
      <c r="F8835" s="43"/>
      <c r="G8835" s="43"/>
      <c r="H8835" s="45"/>
      <c r="I8835" s="23"/>
      <c r="N8835" s="54"/>
      <c r="Y8835" s="53"/>
      <c r="Z8835" s="62"/>
    </row>
    <row r="8836" spans="1:26" s="20" customFormat="1" x14ac:dyDescent="0.2">
      <c r="A8836" s="43"/>
      <c r="B8836" s="48"/>
      <c r="C8836" s="49"/>
      <c r="D8836" s="49"/>
      <c r="E8836" s="50"/>
      <c r="F8836" s="43"/>
      <c r="G8836" s="43"/>
      <c r="H8836" s="45"/>
      <c r="I8836" s="23"/>
      <c r="N8836" s="54"/>
      <c r="Y8836" s="53"/>
      <c r="Z8836" s="62"/>
    </row>
    <row r="8837" spans="1:26" s="20" customFormat="1" x14ac:dyDescent="0.2">
      <c r="A8837" s="43"/>
      <c r="B8837" s="48"/>
      <c r="C8837" s="49"/>
      <c r="D8837" s="49"/>
      <c r="E8837" s="50"/>
      <c r="F8837" s="43"/>
      <c r="G8837" s="43"/>
      <c r="H8837" s="45"/>
      <c r="I8837" s="23"/>
      <c r="N8837" s="54"/>
      <c r="Y8837" s="53"/>
      <c r="Z8837" s="62"/>
    </row>
    <row r="8838" spans="1:26" s="20" customFormat="1" x14ac:dyDescent="0.2">
      <c r="A8838" s="43"/>
      <c r="B8838" s="48"/>
      <c r="C8838" s="49"/>
      <c r="D8838" s="49"/>
      <c r="E8838" s="50"/>
      <c r="F8838" s="43"/>
      <c r="G8838" s="43"/>
      <c r="H8838" s="45"/>
      <c r="I8838" s="23"/>
      <c r="N8838" s="54"/>
      <c r="Y8838" s="53"/>
      <c r="Z8838" s="62"/>
    </row>
    <row r="8839" spans="1:26" s="20" customFormat="1" x14ac:dyDescent="0.2">
      <c r="A8839" s="43"/>
      <c r="B8839" s="48"/>
      <c r="C8839" s="49"/>
      <c r="D8839" s="49"/>
      <c r="E8839" s="50"/>
      <c r="F8839" s="43"/>
      <c r="G8839" s="43"/>
      <c r="H8839" s="45"/>
      <c r="I8839" s="23"/>
      <c r="N8839" s="54"/>
      <c r="Y8839" s="53"/>
      <c r="Z8839" s="62"/>
    </row>
    <row r="8840" spans="1:26" s="20" customFormat="1" x14ac:dyDescent="0.2">
      <c r="A8840" s="43"/>
      <c r="B8840" s="48"/>
      <c r="C8840" s="49"/>
      <c r="D8840" s="49"/>
      <c r="E8840" s="50"/>
      <c r="F8840" s="43"/>
      <c r="G8840" s="43"/>
      <c r="H8840" s="45"/>
      <c r="I8840" s="23"/>
      <c r="N8840" s="54"/>
      <c r="Y8840" s="53"/>
      <c r="Z8840" s="62"/>
    </row>
    <row r="8841" spans="1:26" s="20" customFormat="1" x14ac:dyDescent="0.2">
      <c r="A8841" s="43"/>
      <c r="B8841" s="48"/>
      <c r="C8841" s="49"/>
      <c r="D8841" s="49"/>
      <c r="E8841" s="50"/>
      <c r="F8841" s="43"/>
      <c r="G8841" s="43"/>
      <c r="H8841" s="45"/>
      <c r="I8841" s="23"/>
      <c r="N8841" s="54"/>
      <c r="Y8841" s="53"/>
      <c r="Z8841" s="62"/>
    </row>
    <row r="8842" spans="1:26" s="20" customFormat="1" x14ac:dyDescent="0.2">
      <c r="A8842" s="43"/>
      <c r="B8842" s="48"/>
      <c r="C8842" s="49"/>
      <c r="D8842" s="49"/>
      <c r="E8842" s="50"/>
      <c r="F8842" s="43"/>
      <c r="G8842" s="43"/>
      <c r="H8842" s="45"/>
      <c r="I8842" s="23"/>
      <c r="N8842" s="54"/>
      <c r="Y8842" s="53"/>
      <c r="Z8842" s="62"/>
    </row>
    <row r="8843" spans="1:26" s="20" customFormat="1" x14ac:dyDescent="0.2">
      <c r="A8843" s="43"/>
      <c r="B8843" s="48"/>
      <c r="C8843" s="49"/>
      <c r="D8843" s="49"/>
      <c r="E8843" s="50"/>
      <c r="F8843" s="43"/>
      <c r="G8843" s="43"/>
      <c r="H8843" s="45"/>
      <c r="I8843" s="23"/>
      <c r="N8843" s="54"/>
      <c r="Y8843" s="53"/>
      <c r="Z8843" s="62"/>
    </row>
    <row r="8844" spans="1:26" s="20" customFormat="1" x14ac:dyDescent="0.2">
      <c r="A8844" s="43"/>
      <c r="B8844" s="48"/>
      <c r="C8844" s="49"/>
      <c r="D8844" s="49"/>
      <c r="E8844" s="50"/>
      <c r="F8844" s="43"/>
      <c r="G8844" s="43"/>
      <c r="H8844" s="45"/>
      <c r="I8844" s="23"/>
      <c r="N8844" s="54"/>
      <c r="Y8844" s="53"/>
      <c r="Z8844" s="62"/>
    </row>
    <row r="8845" spans="1:26" s="20" customFormat="1" x14ac:dyDescent="0.2">
      <c r="A8845" s="43"/>
      <c r="B8845" s="48"/>
      <c r="C8845" s="49"/>
      <c r="D8845" s="49"/>
      <c r="E8845" s="50"/>
      <c r="F8845" s="43"/>
      <c r="G8845" s="43"/>
      <c r="H8845" s="45"/>
      <c r="I8845" s="23"/>
      <c r="N8845" s="54"/>
      <c r="Y8845" s="53"/>
      <c r="Z8845" s="62"/>
    </row>
    <row r="8846" spans="1:26" s="20" customFormat="1" x14ac:dyDescent="0.2">
      <c r="A8846" s="43"/>
      <c r="B8846" s="48"/>
      <c r="C8846" s="49"/>
      <c r="D8846" s="49"/>
      <c r="E8846" s="50"/>
      <c r="F8846" s="43"/>
      <c r="G8846" s="43"/>
      <c r="H8846" s="45"/>
      <c r="I8846" s="23"/>
      <c r="N8846" s="54"/>
      <c r="Y8846" s="53"/>
      <c r="Z8846" s="62"/>
    </row>
    <row r="8847" spans="1:26" s="20" customFormat="1" x14ac:dyDescent="0.2">
      <c r="A8847" s="43"/>
      <c r="B8847" s="48"/>
      <c r="C8847" s="49"/>
      <c r="D8847" s="49"/>
      <c r="E8847" s="50"/>
      <c r="F8847" s="43"/>
      <c r="G8847" s="43"/>
      <c r="H8847" s="45"/>
      <c r="I8847" s="23"/>
      <c r="N8847" s="54"/>
      <c r="Y8847" s="53"/>
      <c r="Z8847" s="62"/>
    </row>
    <row r="8848" spans="1:26" s="20" customFormat="1" x14ac:dyDescent="0.2">
      <c r="A8848" s="43"/>
      <c r="B8848" s="48"/>
      <c r="C8848" s="49"/>
      <c r="D8848" s="49"/>
      <c r="E8848" s="50"/>
      <c r="F8848" s="43"/>
      <c r="G8848" s="43"/>
      <c r="H8848" s="45"/>
      <c r="I8848" s="23"/>
      <c r="N8848" s="54"/>
      <c r="Y8848" s="53"/>
      <c r="Z8848" s="62"/>
    </row>
    <row r="8849" spans="1:26" s="20" customFormat="1" x14ac:dyDescent="0.2">
      <c r="A8849" s="43"/>
      <c r="B8849" s="48"/>
      <c r="C8849" s="49"/>
      <c r="D8849" s="49"/>
      <c r="E8849" s="50"/>
      <c r="F8849" s="43"/>
      <c r="G8849" s="43"/>
      <c r="H8849" s="45"/>
      <c r="I8849" s="23"/>
      <c r="N8849" s="54"/>
      <c r="Y8849" s="53"/>
      <c r="Z8849" s="62"/>
    </row>
    <row r="8850" spans="1:26" s="20" customFormat="1" x14ac:dyDescent="0.2">
      <c r="A8850" s="43"/>
      <c r="B8850" s="48"/>
      <c r="C8850" s="49"/>
      <c r="D8850" s="49"/>
      <c r="E8850" s="50"/>
      <c r="F8850" s="43"/>
      <c r="G8850" s="43"/>
      <c r="H8850" s="45"/>
      <c r="I8850" s="23"/>
      <c r="N8850" s="54"/>
      <c r="Y8850" s="53"/>
      <c r="Z8850" s="62"/>
    </row>
    <row r="8851" spans="1:26" s="20" customFormat="1" x14ac:dyDescent="0.2">
      <c r="A8851" s="43"/>
      <c r="B8851" s="48"/>
      <c r="C8851" s="49"/>
      <c r="D8851" s="49"/>
      <c r="E8851" s="50"/>
      <c r="F8851" s="43"/>
      <c r="G8851" s="43"/>
      <c r="H8851" s="45"/>
      <c r="I8851" s="23"/>
      <c r="N8851" s="54"/>
      <c r="Y8851" s="53"/>
      <c r="Z8851" s="62"/>
    </row>
    <row r="8852" spans="1:26" s="20" customFormat="1" x14ac:dyDescent="0.2">
      <c r="A8852" s="43"/>
      <c r="B8852" s="48"/>
      <c r="C8852" s="49"/>
      <c r="D8852" s="49"/>
      <c r="E8852" s="50"/>
      <c r="F8852" s="43"/>
      <c r="G8852" s="43"/>
      <c r="H8852" s="45"/>
      <c r="I8852" s="23"/>
      <c r="N8852" s="54"/>
      <c r="Y8852" s="53"/>
      <c r="Z8852" s="62"/>
    </row>
    <row r="8853" spans="1:26" s="20" customFormat="1" x14ac:dyDescent="0.2">
      <c r="A8853" s="43"/>
      <c r="B8853" s="48"/>
      <c r="C8853" s="49"/>
      <c r="D8853" s="49"/>
      <c r="E8853" s="50"/>
      <c r="F8853" s="43"/>
      <c r="G8853" s="43"/>
      <c r="H8853" s="45"/>
      <c r="I8853" s="23"/>
      <c r="N8853" s="54"/>
      <c r="Y8853" s="53"/>
      <c r="Z8853" s="62"/>
    </row>
    <row r="8854" spans="1:26" s="20" customFormat="1" x14ac:dyDescent="0.2">
      <c r="A8854" s="43"/>
      <c r="B8854" s="48"/>
      <c r="C8854" s="49"/>
      <c r="D8854" s="49"/>
      <c r="E8854" s="50"/>
      <c r="F8854" s="43"/>
      <c r="G8854" s="43"/>
      <c r="H8854" s="45"/>
      <c r="I8854" s="23"/>
      <c r="N8854" s="54"/>
      <c r="Y8854" s="53"/>
      <c r="Z8854" s="62"/>
    </row>
    <row r="8855" spans="1:26" s="20" customFormat="1" x14ac:dyDescent="0.2">
      <c r="A8855" s="43"/>
      <c r="B8855" s="48"/>
      <c r="C8855" s="49"/>
      <c r="D8855" s="49"/>
      <c r="E8855" s="50"/>
      <c r="F8855" s="43"/>
      <c r="G8855" s="43"/>
      <c r="H8855" s="45"/>
      <c r="I8855" s="23"/>
      <c r="N8855" s="54"/>
      <c r="Y8855" s="53"/>
      <c r="Z8855" s="62"/>
    </row>
    <row r="8856" spans="1:26" s="20" customFormat="1" x14ac:dyDescent="0.2">
      <c r="A8856" s="43"/>
      <c r="B8856" s="48"/>
      <c r="C8856" s="49"/>
      <c r="D8856" s="49"/>
      <c r="E8856" s="50"/>
      <c r="F8856" s="43"/>
      <c r="G8856" s="43"/>
      <c r="H8856" s="45"/>
      <c r="I8856" s="23"/>
      <c r="N8856" s="54"/>
      <c r="Y8856" s="53"/>
      <c r="Z8856" s="62"/>
    </row>
    <row r="8857" spans="1:26" s="20" customFormat="1" x14ac:dyDescent="0.2">
      <c r="A8857" s="43"/>
      <c r="B8857" s="48"/>
      <c r="C8857" s="49"/>
      <c r="D8857" s="49"/>
      <c r="E8857" s="50"/>
      <c r="F8857" s="43"/>
      <c r="G8857" s="43"/>
      <c r="H8857" s="45"/>
      <c r="I8857" s="23"/>
      <c r="N8857" s="54"/>
      <c r="Y8857" s="53"/>
      <c r="Z8857" s="62"/>
    </row>
    <row r="8858" spans="1:26" s="20" customFormat="1" x14ac:dyDescent="0.2">
      <c r="A8858" s="43"/>
      <c r="B8858" s="48"/>
      <c r="C8858" s="49"/>
      <c r="D8858" s="49"/>
      <c r="E8858" s="50"/>
      <c r="F8858" s="43"/>
      <c r="G8858" s="43"/>
      <c r="H8858" s="45"/>
      <c r="I8858" s="23"/>
      <c r="N8858" s="54"/>
      <c r="Y8858" s="53"/>
      <c r="Z8858" s="62"/>
    </row>
    <row r="8859" spans="1:26" s="20" customFormat="1" x14ac:dyDescent="0.2">
      <c r="A8859" s="43"/>
      <c r="B8859" s="48"/>
      <c r="C8859" s="49"/>
      <c r="D8859" s="49"/>
      <c r="E8859" s="50"/>
      <c r="F8859" s="43"/>
      <c r="G8859" s="43"/>
      <c r="H8859" s="45"/>
      <c r="I8859" s="23"/>
      <c r="N8859" s="54"/>
      <c r="Y8859" s="53"/>
      <c r="Z8859" s="62"/>
    </row>
    <row r="8860" spans="1:26" s="20" customFormat="1" x14ac:dyDescent="0.2">
      <c r="A8860" s="43"/>
      <c r="B8860" s="48"/>
      <c r="C8860" s="49"/>
      <c r="D8860" s="49"/>
      <c r="E8860" s="50"/>
      <c r="F8860" s="43"/>
      <c r="G8860" s="43"/>
      <c r="H8860" s="45"/>
      <c r="I8860" s="23"/>
      <c r="N8860" s="54"/>
      <c r="Y8860" s="53"/>
      <c r="Z8860" s="62"/>
    </row>
    <row r="8861" spans="1:26" s="20" customFormat="1" x14ac:dyDescent="0.2">
      <c r="A8861" s="43"/>
      <c r="B8861" s="48"/>
      <c r="C8861" s="49"/>
      <c r="D8861" s="49"/>
      <c r="E8861" s="50"/>
      <c r="F8861" s="43"/>
      <c r="G8861" s="43"/>
      <c r="H8861" s="45"/>
      <c r="I8861" s="23"/>
      <c r="N8861" s="54"/>
      <c r="Y8861" s="53"/>
      <c r="Z8861" s="62"/>
    </row>
    <row r="8862" spans="1:26" s="20" customFormat="1" x14ac:dyDescent="0.2">
      <c r="A8862" s="43"/>
      <c r="B8862" s="48"/>
      <c r="C8862" s="49"/>
      <c r="D8862" s="49"/>
      <c r="E8862" s="50"/>
      <c r="F8862" s="43"/>
      <c r="G8862" s="43"/>
      <c r="H8862" s="45"/>
      <c r="I8862" s="23"/>
      <c r="N8862" s="54"/>
      <c r="Y8862" s="53"/>
      <c r="Z8862" s="62"/>
    </row>
    <row r="8863" spans="1:26" s="20" customFormat="1" x14ac:dyDescent="0.2">
      <c r="A8863" s="43"/>
      <c r="B8863" s="48"/>
      <c r="C8863" s="49"/>
      <c r="D8863" s="49"/>
      <c r="E8863" s="50"/>
      <c r="F8863" s="43"/>
      <c r="G8863" s="43"/>
      <c r="H8863" s="45"/>
      <c r="I8863" s="23"/>
      <c r="N8863" s="54"/>
      <c r="Y8863" s="53"/>
      <c r="Z8863" s="62"/>
    </row>
    <row r="8864" spans="1:26" s="20" customFormat="1" x14ac:dyDescent="0.2">
      <c r="A8864" s="43"/>
      <c r="B8864" s="48"/>
      <c r="C8864" s="49"/>
      <c r="D8864" s="49"/>
      <c r="E8864" s="50"/>
      <c r="F8864" s="43"/>
      <c r="G8864" s="43"/>
      <c r="H8864" s="45"/>
      <c r="I8864" s="23"/>
      <c r="N8864" s="54"/>
      <c r="Y8864" s="53"/>
      <c r="Z8864" s="62"/>
    </row>
    <row r="8865" spans="1:26" s="20" customFormat="1" x14ac:dyDescent="0.2">
      <c r="A8865" s="43"/>
      <c r="B8865" s="48"/>
      <c r="C8865" s="49"/>
      <c r="D8865" s="49"/>
      <c r="E8865" s="50"/>
      <c r="F8865" s="43"/>
      <c r="G8865" s="43"/>
      <c r="H8865" s="45"/>
      <c r="I8865" s="23"/>
      <c r="N8865" s="54"/>
      <c r="Y8865" s="53"/>
      <c r="Z8865" s="62"/>
    </row>
    <row r="8866" spans="1:26" s="20" customFormat="1" x14ac:dyDescent="0.2">
      <c r="A8866" s="43"/>
      <c r="B8866" s="48"/>
      <c r="C8866" s="49"/>
      <c r="D8866" s="49"/>
      <c r="E8866" s="50"/>
      <c r="F8866" s="43"/>
      <c r="G8866" s="43"/>
      <c r="H8866" s="45"/>
      <c r="I8866" s="23"/>
      <c r="N8866" s="54"/>
      <c r="Y8866" s="53"/>
      <c r="Z8866" s="62"/>
    </row>
    <row r="8867" spans="1:26" s="20" customFormat="1" x14ac:dyDescent="0.2">
      <c r="A8867" s="43"/>
      <c r="B8867" s="48"/>
      <c r="C8867" s="49"/>
      <c r="D8867" s="49"/>
      <c r="E8867" s="50"/>
      <c r="F8867" s="43"/>
      <c r="G8867" s="43"/>
      <c r="H8867" s="45"/>
      <c r="I8867" s="23"/>
      <c r="N8867" s="54"/>
      <c r="Y8867" s="53"/>
      <c r="Z8867" s="62"/>
    </row>
    <row r="8868" spans="1:26" s="20" customFormat="1" x14ac:dyDescent="0.2">
      <c r="A8868" s="43"/>
      <c r="B8868" s="48"/>
      <c r="C8868" s="49"/>
      <c r="D8868" s="49"/>
      <c r="E8868" s="50"/>
      <c r="F8868" s="43"/>
      <c r="G8868" s="43"/>
      <c r="H8868" s="45"/>
      <c r="I8868" s="23"/>
      <c r="N8868" s="54"/>
      <c r="Y8868" s="53"/>
      <c r="Z8868" s="62"/>
    </row>
    <row r="8869" spans="1:26" s="20" customFormat="1" x14ac:dyDescent="0.2">
      <c r="A8869" s="43"/>
      <c r="B8869" s="48"/>
      <c r="C8869" s="49"/>
      <c r="D8869" s="49"/>
      <c r="E8869" s="50"/>
      <c r="F8869" s="43"/>
      <c r="G8869" s="43"/>
      <c r="H8869" s="45"/>
      <c r="I8869" s="23"/>
      <c r="N8869" s="54"/>
      <c r="Y8869" s="53"/>
      <c r="Z8869" s="62"/>
    </row>
    <row r="8870" spans="1:26" s="20" customFormat="1" x14ac:dyDescent="0.2">
      <c r="A8870" s="43"/>
      <c r="B8870" s="48"/>
      <c r="C8870" s="49"/>
      <c r="D8870" s="49"/>
      <c r="E8870" s="50"/>
      <c r="F8870" s="43"/>
      <c r="G8870" s="43"/>
      <c r="H8870" s="45"/>
      <c r="I8870" s="23"/>
      <c r="N8870" s="54"/>
      <c r="Y8870" s="53"/>
      <c r="Z8870" s="62"/>
    </row>
    <row r="8871" spans="1:26" s="20" customFormat="1" x14ac:dyDescent="0.2">
      <c r="A8871" s="43"/>
      <c r="B8871" s="48"/>
      <c r="C8871" s="49"/>
      <c r="D8871" s="49"/>
      <c r="E8871" s="50"/>
      <c r="F8871" s="43"/>
      <c r="G8871" s="43"/>
      <c r="H8871" s="45"/>
      <c r="I8871" s="23"/>
      <c r="N8871" s="54"/>
      <c r="Y8871" s="53"/>
      <c r="Z8871" s="62"/>
    </row>
    <row r="8872" spans="1:26" s="20" customFormat="1" x14ac:dyDescent="0.2">
      <c r="A8872" s="43"/>
      <c r="B8872" s="48"/>
      <c r="C8872" s="49"/>
      <c r="D8872" s="49"/>
      <c r="E8872" s="50"/>
      <c r="F8872" s="43"/>
      <c r="G8872" s="43"/>
      <c r="H8872" s="45"/>
      <c r="I8872" s="23"/>
      <c r="N8872" s="54"/>
      <c r="Y8872" s="53"/>
      <c r="Z8872" s="62"/>
    </row>
    <row r="8873" spans="1:26" s="20" customFormat="1" x14ac:dyDescent="0.2">
      <c r="A8873" s="43"/>
      <c r="B8873" s="48"/>
      <c r="C8873" s="49"/>
      <c r="D8873" s="49"/>
      <c r="E8873" s="50"/>
      <c r="F8873" s="43"/>
      <c r="G8873" s="43"/>
      <c r="H8873" s="45"/>
      <c r="I8873" s="23"/>
      <c r="N8873" s="54"/>
      <c r="Y8873" s="53"/>
      <c r="Z8873" s="62"/>
    </row>
    <row r="8874" spans="1:26" s="20" customFormat="1" x14ac:dyDescent="0.2">
      <c r="A8874" s="43"/>
      <c r="B8874" s="48"/>
      <c r="C8874" s="49"/>
      <c r="D8874" s="49"/>
      <c r="E8874" s="50"/>
      <c r="F8874" s="43"/>
      <c r="G8874" s="43"/>
      <c r="H8874" s="45"/>
      <c r="I8874" s="23"/>
      <c r="N8874" s="54"/>
      <c r="Y8874" s="53"/>
      <c r="Z8874" s="62"/>
    </row>
    <row r="8875" spans="1:26" s="20" customFormat="1" x14ac:dyDescent="0.2">
      <c r="A8875" s="43"/>
      <c r="B8875" s="48"/>
      <c r="C8875" s="49"/>
      <c r="D8875" s="49"/>
      <c r="E8875" s="50"/>
      <c r="F8875" s="43"/>
      <c r="G8875" s="43"/>
      <c r="H8875" s="45"/>
      <c r="I8875" s="23"/>
      <c r="N8875" s="54"/>
      <c r="Y8875" s="53"/>
      <c r="Z8875" s="62"/>
    </row>
    <row r="8876" spans="1:26" s="20" customFormat="1" x14ac:dyDescent="0.2">
      <c r="A8876" s="43"/>
      <c r="B8876" s="48"/>
      <c r="C8876" s="49"/>
      <c r="D8876" s="49"/>
      <c r="E8876" s="50"/>
      <c r="F8876" s="43"/>
      <c r="G8876" s="43"/>
      <c r="H8876" s="45"/>
      <c r="I8876" s="23"/>
      <c r="N8876" s="54"/>
      <c r="Y8876" s="53"/>
      <c r="Z8876" s="62"/>
    </row>
    <row r="8877" spans="1:26" s="20" customFormat="1" x14ac:dyDescent="0.2">
      <c r="A8877" s="43"/>
      <c r="B8877" s="48"/>
      <c r="C8877" s="49"/>
      <c r="D8877" s="49"/>
      <c r="E8877" s="50"/>
      <c r="F8877" s="43"/>
      <c r="G8877" s="43"/>
      <c r="H8877" s="45"/>
      <c r="I8877" s="23"/>
      <c r="N8877" s="54"/>
      <c r="Y8877" s="53"/>
      <c r="Z8877" s="62"/>
    </row>
    <row r="8878" spans="1:26" s="20" customFormat="1" x14ac:dyDescent="0.2">
      <c r="A8878" s="43"/>
      <c r="B8878" s="48"/>
      <c r="C8878" s="49"/>
      <c r="D8878" s="49"/>
      <c r="E8878" s="50"/>
      <c r="F8878" s="43"/>
      <c r="G8878" s="43"/>
      <c r="H8878" s="45"/>
      <c r="I8878" s="23"/>
      <c r="N8878" s="54"/>
      <c r="Y8878" s="53"/>
      <c r="Z8878" s="62"/>
    </row>
    <row r="8879" spans="1:26" s="20" customFormat="1" x14ac:dyDescent="0.2">
      <c r="A8879" s="43"/>
      <c r="B8879" s="48"/>
      <c r="C8879" s="49"/>
      <c r="D8879" s="49"/>
      <c r="E8879" s="50"/>
      <c r="F8879" s="43"/>
      <c r="G8879" s="43"/>
      <c r="H8879" s="45"/>
      <c r="I8879" s="23"/>
      <c r="N8879" s="54"/>
      <c r="Y8879" s="53"/>
      <c r="Z8879" s="62"/>
    </row>
    <row r="8880" spans="1:26" s="20" customFormat="1" x14ac:dyDescent="0.2">
      <c r="A8880" s="43"/>
      <c r="B8880" s="48"/>
      <c r="C8880" s="49"/>
      <c r="D8880" s="49"/>
      <c r="E8880" s="50"/>
      <c r="F8880" s="43"/>
      <c r="G8880" s="43"/>
      <c r="H8880" s="45"/>
      <c r="I8880" s="23"/>
      <c r="N8880" s="54"/>
      <c r="Y8880" s="53"/>
      <c r="Z8880" s="62"/>
    </row>
    <row r="8881" spans="1:26" s="20" customFormat="1" x14ac:dyDescent="0.2">
      <c r="A8881" s="43"/>
      <c r="B8881" s="48"/>
      <c r="C8881" s="49"/>
      <c r="D8881" s="49"/>
      <c r="E8881" s="50"/>
      <c r="F8881" s="43"/>
      <c r="G8881" s="43"/>
      <c r="H8881" s="45"/>
      <c r="I8881" s="23"/>
      <c r="N8881" s="54"/>
      <c r="Y8881" s="53"/>
      <c r="Z8881" s="62"/>
    </row>
    <row r="8882" spans="1:26" s="20" customFormat="1" x14ac:dyDescent="0.2">
      <c r="A8882" s="43"/>
      <c r="B8882" s="48"/>
      <c r="C8882" s="49"/>
      <c r="D8882" s="49"/>
      <c r="E8882" s="50"/>
      <c r="F8882" s="43"/>
      <c r="G8882" s="43"/>
      <c r="H8882" s="45"/>
      <c r="I8882" s="23"/>
      <c r="N8882" s="54"/>
      <c r="Y8882" s="53"/>
      <c r="Z8882" s="62"/>
    </row>
    <row r="8883" spans="1:26" s="20" customFormat="1" x14ac:dyDescent="0.2">
      <c r="A8883" s="43"/>
      <c r="B8883" s="48"/>
      <c r="C8883" s="49"/>
      <c r="D8883" s="49"/>
      <c r="E8883" s="50"/>
      <c r="F8883" s="43"/>
      <c r="G8883" s="43"/>
      <c r="H8883" s="45"/>
      <c r="I8883" s="23"/>
      <c r="N8883" s="54"/>
      <c r="Y8883" s="53"/>
      <c r="Z8883" s="62"/>
    </row>
    <row r="8884" spans="1:26" s="20" customFormat="1" x14ac:dyDescent="0.2">
      <c r="A8884" s="43"/>
      <c r="B8884" s="48"/>
      <c r="C8884" s="49"/>
      <c r="D8884" s="49"/>
      <c r="E8884" s="50"/>
      <c r="F8884" s="43"/>
      <c r="G8884" s="43"/>
      <c r="H8884" s="45"/>
      <c r="I8884" s="23"/>
      <c r="N8884" s="54"/>
      <c r="Y8884" s="53"/>
      <c r="Z8884" s="62"/>
    </row>
    <row r="8885" spans="1:26" s="20" customFormat="1" x14ac:dyDescent="0.2">
      <c r="A8885" s="43"/>
      <c r="B8885" s="48"/>
      <c r="C8885" s="49"/>
      <c r="D8885" s="49"/>
      <c r="E8885" s="50"/>
      <c r="F8885" s="43"/>
      <c r="G8885" s="43"/>
      <c r="H8885" s="45"/>
      <c r="I8885" s="23"/>
      <c r="N8885" s="54"/>
      <c r="Y8885" s="53"/>
      <c r="Z8885" s="62"/>
    </row>
    <row r="8886" spans="1:26" s="20" customFormat="1" x14ac:dyDescent="0.2">
      <c r="A8886" s="43"/>
      <c r="B8886" s="48"/>
      <c r="C8886" s="49"/>
      <c r="D8886" s="49"/>
      <c r="E8886" s="50"/>
      <c r="F8886" s="43"/>
      <c r="G8886" s="43"/>
      <c r="H8886" s="45"/>
      <c r="I8886" s="23"/>
      <c r="N8886" s="54"/>
      <c r="Y8886" s="53"/>
      <c r="Z8886" s="62"/>
    </row>
    <row r="8887" spans="1:26" s="20" customFormat="1" x14ac:dyDescent="0.2">
      <c r="A8887" s="43"/>
      <c r="B8887" s="48"/>
      <c r="C8887" s="49"/>
      <c r="D8887" s="49"/>
      <c r="E8887" s="50"/>
      <c r="F8887" s="43"/>
      <c r="G8887" s="43"/>
      <c r="H8887" s="45"/>
      <c r="I8887" s="23"/>
      <c r="N8887" s="54"/>
      <c r="Y8887" s="53"/>
      <c r="Z8887" s="62"/>
    </row>
    <row r="8888" spans="1:26" s="20" customFormat="1" x14ac:dyDescent="0.2">
      <c r="A8888" s="43"/>
      <c r="B8888" s="48"/>
      <c r="C8888" s="49"/>
      <c r="D8888" s="49"/>
      <c r="E8888" s="50"/>
      <c r="F8888" s="43"/>
      <c r="G8888" s="43"/>
      <c r="H8888" s="45"/>
      <c r="I8888" s="23"/>
      <c r="N8888" s="54"/>
      <c r="Y8888" s="53"/>
      <c r="Z8888" s="62"/>
    </row>
    <row r="8889" spans="1:26" s="20" customFormat="1" x14ac:dyDescent="0.2">
      <c r="A8889" s="43"/>
      <c r="B8889" s="48"/>
      <c r="C8889" s="49"/>
      <c r="D8889" s="49"/>
      <c r="E8889" s="50"/>
      <c r="F8889" s="43"/>
      <c r="G8889" s="43"/>
      <c r="H8889" s="45"/>
      <c r="I8889" s="23"/>
      <c r="N8889" s="54"/>
      <c r="Y8889" s="53"/>
      <c r="Z8889" s="62"/>
    </row>
    <row r="8890" spans="1:26" s="20" customFormat="1" x14ac:dyDescent="0.2">
      <c r="A8890" s="43"/>
      <c r="B8890" s="48"/>
      <c r="C8890" s="49"/>
      <c r="D8890" s="49"/>
      <c r="E8890" s="50"/>
      <c r="F8890" s="43"/>
      <c r="G8890" s="43"/>
      <c r="H8890" s="45"/>
      <c r="I8890" s="23"/>
      <c r="N8890" s="54"/>
      <c r="Y8890" s="53"/>
      <c r="Z8890" s="62"/>
    </row>
    <row r="8891" spans="1:26" s="20" customFormat="1" x14ac:dyDescent="0.2">
      <c r="A8891" s="43"/>
      <c r="B8891" s="48"/>
      <c r="C8891" s="49"/>
      <c r="D8891" s="49"/>
      <c r="E8891" s="50"/>
      <c r="F8891" s="43"/>
      <c r="G8891" s="43"/>
      <c r="H8891" s="45"/>
      <c r="I8891" s="23"/>
      <c r="N8891" s="54"/>
      <c r="Y8891" s="53"/>
      <c r="Z8891" s="62"/>
    </row>
    <row r="8892" spans="1:26" s="20" customFormat="1" x14ac:dyDescent="0.2">
      <c r="A8892" s="43"/>
      <c r="B8892" s="48"/>
      <c r="C8892" s="49"/>
      <c r="D8892" s="49"/>
      <c r="E8892" s="50"/>
      <c r="F8892" s="43"/>
      <c r="G8892" s="43"/>
      <c r="H8892" s="45"/>
      <c r="I8892" s="23"/>
      <c r="N8892" s="54"/>
      <c r="Y8892" s="53"/>
      <c r="Z8892" s="62"/>
    </row>
    <row r="8893" spans="1:26" s="20" customFormat="1" x14ac:dyDescent="0.2">
      <c r="A8893" s="43"/>
      <c r="B8893" s="48"/>
      <c r="C8893" s="49"/>
      <c r="D8893" s="49"/>
      <c r="E8893" s="50"/>
      <c r="F8893" s="43"/>
      <c r="G8893" s="43"/>
      <c r="H8893" s="45"/>
      <c r="I8893" s="23"/>
      <c r="N8893" s="54"/>
      <c r="Y8893" s="53"/>
      <c r="Z8893" s="62"/>
    </row>
    <row r="8894" spans="1:26" s="20" customFormat="1" x14ac:dyDescent="0.2">
      <c r="A8894" s="43"/>
      <c r="B8894" s="48"/>
      <c r="C8894" s="49"/>
      <c r="D8894" s="49"/>
      <c r="E8894" s="50"/>
      <c r="F8894" s="43"/>
      <c r="G8894" s="43"/>
      <c r="H8894" s="45"/>
      <c r="I8894" s="23"/>
      <c r="N8894" s="54"/>
      <c r="Y8894" s="53"/>
      <c r="Z8894" s="62"/>
    </row>
    <row r="8895" spans="1:26" s="20" customFormat="1" x14ac:dyDescent="0.2">
      <c r="A8895" s="43"/>
      <c r="B8895" s="48"/>
      <c r="C8895" s="49"/>
      <c r="D8895" s="49"/>
      <c r="E8895" s="50"/>
      <c r="F8895" s="43"/>
      <c r="G8895" s="43"/>
      <c r="H8895" s="45"/>
      <c r="I8895" s="23"/>
      <c r="N8895" s="54"/>
      <c r="Y8895" s="53"/>
      <c r="Z8895" s="62"/>
    </row>
    <row r="8896" spans="1:26" s="20" customFormat="1" x14ac:dyDescent="0.2">
      <c r="A8896" s="43"/>
      <c r="B8896" s="48"/>
      <c r="C8896" s="49"/>
      <c r="D8896" s="49"/>
      <c r="E8896" s="50"/>
      <c r="F8896" s="43"/>
      <c r="G8896" s="43"/>
      <c r="H8896" s="45"/>
      <c r="I8896" s="23"/>
      <c r="N8896" s="54"/>
      <c r="Y8896" s="53"/>
      <c r="Z8896" s="62"/>
    </row>
    <row r="8897" spans="1:26" s="20" customFormat="1" x14ac:dyDescent="0.2">
      <c r="A8897" s="43"/>
      <c r="B8897" s="48"/>
      <c r="C8897" s="49"/>
      <c r="D8897" s="49"/>
      <c r="E8897" s="50"/>
      <c r="F8897" s="43"/>
      <c r="G8897" s="43"/>
      <c r="H8897" s="45"/>
      <c r="I8897" s="23"/>
      <c r="N8897" s="54"/>
      <c r="Y8897" s="53"/>
      <c r="Z8897" s="62"/>
    </row>
    <row r="8898" spans="1:26" s="20" customFormat="1" x14ac:dyDescent="0.2">
      <c r="A8898" s="43"/>
      <c r="B8898" s="48"/>
      <c r="C8898" s="49"/>
      <c r="D8898" s="49"/>
      <c r="E8898" s="50"/>
      <c r="F8898" s="43"/>
      <c r="G8898" s="43"/>
      <c r="H8898" s="45"/>
      <c r="I8898" s="23"/>
      <c r="N8898" s="54"/>
      <c r="Y8898" s="53"/>
      <c r="Z8898" s="62"/>
    </row>
    <row r="8899" spans="1:26" s="20" customFormat="1" x14ac:dyDescent="0.2">
      <c r="A8899" s="43"/>
      <c r="B8899" s="48"/>
      <c r="C8899" s="49"/>
      <c r="D8899" s="49"/>
      <c r="E8899" s="50"/>
      <c r="F8899" s="43"/>
      <c r="G8899" s="43"/>
      <c r="H8899" s="45"/>
      <c r="I8899" s="23"/>
      <c r="N8899" s="54"/>
      <c r="Y8899" s="53"/>
      <c r="Z8899" s="62"/>
    </row>
    <row r="8900" spans="1:26" s="20" customFormat="1" x14ac:dyDescent="0.2">
      <c r="A8900" s="43"/>
      <c r="B8900" s="48"/>
      <c r="C8900" s="49"/>
      <c r="D8900" s="49"/>
      <c r="E8900" s="50"/>
      <c r="F8900" s="43"/>
      <c r="G8900" s="43"/>
      <c r="H8900" s="45"/>
      <c r="I8900" s="23"/>
      <c r="N8900" s="54"/>
      <c r="Y8900" s="53"/>
      <c r="Z8900" s="62"/>
    </row>
    <row r="8901" spans="1:26" s="20" customFormat="1" x14ac:dyDescent="0.2">
      <c r="A8901" s="43"/>
      <c r="B8901" s="48"/>
      <c r="C8901" s="49"/>
      <c r="D8901" s="49"/>
      <c r="E8901" s="50"/>
      <c r="F8901" s="43"/>
      <c r="G8901" s="43"/>
      <c r="H8901" s="45"/>
      <c r="I8901" s="23"/>
      <c r="N8901" s="54"/>
      <c r="Y8901" s="53"/>
      <c r="Z8901" s="62"/>
    </row>
    <row r="8902" spans="1:26" s="20" customFormat="1" x14ac:dyDescent="0.2">
      <c r="A8902" s="43"/>
      <c r="B8902" s="48"/>
      <c r="C8902" s="49"/>
      <c r="D8902" s="49"/>
      <c r="E8902" s="50"/>
      <c r="F8902" s="43"/>
      <c r="G8902" s="43"/>
      <c r="H8902" s="45"/>
      <c r="I8902" s="23"/>
      <c r="N8902" s="54"/>
      <c r="Y8902" s="53"/>
      <c r="Z8902" s="62"/>
    </row>
    <row r="8903" spans="1:26" s="20" customFormat="1" x14ac:dyDescent="0.2">
      <c r="A8903" s="43"/>
      <c r="B8903" s="48"/>
      <c r="C8903" s="49"/>
      <c r="D8903" s="49"/>
      <c r="E8903" s="50"/>
      <c r="F8903" s="43"/>
      <c r="G8903" s="43"/>
      <c r="H8903" s="45"/>
      <c r="I8903" s="23"/>
      <c r="N8903" s="54"/>
      <c r="Y8903" s="53"/>
      <c r="Z8903" s="62"/>
    </row>
    <row r="8904" spans="1:26" s="20" customFormat="1" x14ac:dyDescent="0.2">
      <c r="A8904" s="43"/>
      <c r="B8904" s="48"/>
      <c r="C8904" s="49"/>
      <c r="D8904" s="49"/>
      <c r="E8904" s="50"/>
      <c r="F8904" s="43"/>
      <c r="G8904" s="43"/>
      <c r="H8904" s="45"/>
      <c r="I8904" s="23"/>
      <c r="N8904" s="54"/>
      <c r="Y8904" s="53"/>
      <c r="Z8904" s="62"/>
    </row>
    <row r="8905" spans="1:26" s="20" customFormat="1" x14ac:dyDescent="0.2">
      <c r="A8905" s="43"/>
      <c r="B8905" s="48"/>
      <c r="C8905" s="49"/>
      <c r="D8905" s="49"/>
      <c r="E8905" s="50"/>
      <c r="F8905" s="43"/>
      <c r="G8905" s="43"/>
      <c r="H8905" s="45"/>
      <c r="I8905" s="23"/>
      <c r="N8905" s="54"/>
      <c r="Y8905" s="53"/>
      <c r="Z8905" s="62"/>
    </row>
    <row r="8906" spans="1:26" s="20" customFormat="1" x14ac:dyDescent="0.2">
      <c r="A8906" s="43"/>
      <c r="B8906" s="48"/>
      <c r="C8906" s="49"/>
      <c r="D8906" s="49"/>
      <c r="E8906" s="50"/>
      <c r="F8906" s="43"/>
      <c r="G8906" s="43"/>
      <c r="H8906" s="45"/>
      <c r="I8906" s="23"/>
      <c r="N8906" s="54"/>
      <c r="Y8906" s="53"/>
      <c r="Z8906" s="62"/>
    </row>
    <row r="8907" spans="1:26" s="20" customFormat="1" x14ac:dyDescent="0.2">
      <c r="A8907" s="43"/>
      <c r="B8907" s="48"/>
      <c r="C8907" s="49"/>
      <c r="D8907" s="49"/>
      <c r="E8907" s="50"/>
      <c r="F8907" s="43"/>
      <c r="G8907" s="43"/>
      <c r="H8907" s="45"/>
      <c r="I8907" s="23"/>
      <c r="N8907" s="54"/>
      <c r="Y8907" s="53"/>
      <c r="Z8907" s="62"/>
    </row>
    <row r="8908" spans="1:26" s="20" customFormat="1" x14ac:dyDescent="0.2">
      <c r="A8908" s="43"/>
      <c r="B8908" s="48"/>
      <c r="C8908" s="49"/>
      <c r="D8908" s="49"/>
      <c r="E8908" s="50"/>
      <c r="F8908" s="43"/>
      <c r="G8908" s="43"/>
      <c r="H8908" s="45"/>
      <c r="I8908" s="23"/>
      <c r="N8908" s="54"/>
      <c r="Y8908" s="53"/>
      <c r="Z8908" s="62"/>
    </row>
    <row r="8909" spans="1:26" s="20" customFormat="1" x14ac:dyDescent="0.2">
      <c r="A8909" s="43"/>
      <c r="B8909" s="48"/>
      <c r="C8909" s="49"/>
      <c r="D8909" s="49"/>
      <c r="E8909" s="50"/>
      <c r="F8909" s="43"/>
      <c r="G8909" s="43"/>
      <c r="H8909" s="45"/>
      <c r="I8909" s="23"/>
      <c r="N8909" s="54"/>
      <c r="Y8909" s="53"/>
      <c r="Z8909" s="62"/>
    </row>
    <row r="8910" spans="1:26" s="20" customFormat="1" x14ac:dyDescent="0.2">
      <c r="A8910" s="43"/>
      <c r="B8910" s="48"/>
      <c r="C8910" s="49"/>
      <c r="D8910" s="49"/>
      <c r="E8910" s="50"/>
      <c r="F8910" s="43"/>
      <c r="G8910" s="43"/>
      <c r="H8910" s="45"/>
      <c r="I8910" s="23"/>
      <c r="N8910" s="54"/>
      <c r="Y8910" s="53"/>
      <c r="Z8910" s="62"/>
    </row>
    <row r="8911" spans="1:26" s="20" customFormat="1" x14ac:dyDescent="0.2">
      <c r="A8911" s="43"/>
      <c r="B8911" s="48"/>
      <c r="C8911" s="49"/>
      <c r="D8911" s="49"/>
      <c r="E8911" s="50"/>
      <c r="F8911" s="43"/>
      <c r="G8911" s="43"/>
      <c r="H8911" s="45"/>
      <c r="I8911" s="23"/>
      <c r="N8911" s="54"/>
      <c r="Y8911" s="53"/>
      <c r="Z8911" s="62"/>
    </row>
    <row r="8912" spans="1:26" s="20" customFormat="1" x14ac:dyDescent="0.2">
      <c r="A8912" s="43"/>
      <c r="B8912" s="48"/>
      <c r="C8912" s="49"/>
      <c r="D8912" s="49"/>
      <c r="E8912" s="50"/>
      <c r="F8912" s="43"/>
      <c r="G8912" s="43"/>
      <c r="H8912" s="45"/>
      <c r="I8912" s="23"/>
      <c r="N8912" s="54"/>
      <c r="Y8912" s="53"/>
      <c r="Z8912" s="62"/>
    </row>
    <row r="8913" spans="1:26" s="20" customFormat="1" x14ac:dyDescent="0.2">
      <c r="A8913" s="43"/>
      <c r="B8913" s="48"/>
      <c r="C8913" s="49"/>
      <c r="D8913" s="49"/>
      <c r="E8913" s="50"/>
      <c r="F8913" s="43"/>
      <c r="G8913" s="43"/>
      <c r="H8913" s="45"/>
      <c r="I8913" s="23"/>
      <c r="N8913" s="54"/>
      <c r="Y8913" s="53"/>
      <c r="Z8913" s="62"/>
    </row>
    <row r="8914" spans="1:26" s="20" customFormat="1" x14ac:dyDescent="0.2">
      <c r="A8914" s="43"/>
      <c r="B8914" s="48"/>
      <c r="C8914" s="49"/>
      <c r="D8914" s="49"/>
      <c r="E8914" s="50"/>
      <c r="F8914" s="43"/>
      <c r="G8914" s="43"/>
      <c r="H8914" s="45"/>
      <c r="I8914" s="23"/>
      <c r="N8914" s="54"/>
      <c r="Y8914" s="53"/>
      <c r="Z8914" s="62"/>
    </row>
    <row r="8915" spans="1:26" s="20" customFormat="1" x14ac:dyDescent="0.2">
      <c r="A8915" s="43"/>
      <c r="B8915" s="48"/>
      <c r="C8915" s="49"/>
      <c r="D8915" s="49"/>
      <c r="E8915" s="50"/>
      <c r="F8915" s="43"/>
      <c r="G8915" s="43"/>
      <c r="H8915" s="45"/>
      <c r="I8915" s="23"/>
      <c r="N8915" s="54"/>
      <c r="Y8915" s="53"/>
      <c r="Z8915" s="62"/>
    </row>
    <row r="8916" spans="1:26" s="20" customFormat="1" x14ac:dyDescent="0.2">
      <c r="A8916" s="43"/>
      <c r="B8916" s="48"/>
      <c r="C8916" s="49"/>
      <c r="D8916" s="49"/>
      <c r="E8916" s="50"/>
      <c r="F8916" s="43"/>
      <c r="G8916" s="43"/>
      <c r="H8916" s="45"/>
      <c r="I8916" s="23"/>
      <c r="N8916" s="54"/>
      <c r="Y8916" s="53"/>
      <c r="Z8916" s="62"/>
    </row>
    <row r="8917" spans="1:26" s="20" customFormat="1" x14ac:dyDescent="0.2">
      <c r="A8917" s="43"/>
      <c r="B8917" s="48"/>
      <c r="C8917" s="49"/>
      <c r="D8917" s="49"/>
      <c r="E8917" s="50"/>
      <c r="F8917" s="43"/>
      <c r="G8917" s="43"/>
      <c r="H8917" s="45"/>
      <c r="I8917" s="23"/>
      <c r="N8917" s="54"/>
      <c r="Y8917" s="53"/>
      <c r="Z8917" s="62"/>
    </row>
    <row r="8918" spans="1:26" s="20" customFormat="1" x14ac:dyDescent="0.2">
      <c r="A8918" s="43"/>
      <c r="B8918" s="48"/>
      <c r="C8918" s="49"/>
      <c r="D8918" s="49"/>
      <c r="E8918" s="50"/>
      <c r="F8918" s="43"/>
      <c r="G8918" s="43"/>
      <c r="H8918" s="45"/>
      <c r="I8918" s="23"/>
      <c r="N8918" s="54"/>
      <c r="Y8918" s="53"/>
      <c r="Z8918" s="62"/>
    </row>
    <row r="8919" spans="1:26" s="20" customFormat="1" x14ac:dyDescent="0.2">
      <c r="A8919" s="43"/>
      <c r="B8919" s="48"/>
      <c r="C8919" s="49"/>
      <c r="D8919" s="49"/>
      <c r="E8919" s="50"/>
      <c r="F8919" s="43"/>
      <c r="G8919" s="43"/>
      <c r="H8919" s="45"/>
      <c r="I8919" s="23"/>
      <c r="N8919" s="54"/>
      <c r="Y8919" s="53"/>
      <c r="Z8919" s="62"/>
    </row>
    <row r="8920" spans="1:26" s="20" customFormat="1" x14ac:dyDescent="0.2">
      <c r="A8920" s="43"/>
      <c r="B8920" s="48"/>
      <c r="C8920" s="49"/>
      <c r="D8920" s="49"/>
      <c r="E8920" s="50"/>
      <c r="F8920" s="43"/>
      <c r="G8920" s="43"/>
      <c r="H8920" s="45"/>
      <c r="I8920" s="23"/>
      <c r="N8920" s="54"/>
      <c r="Y8920" s="53"/>
      <c r="Z8920" s="62"/>
    </row>
    <row r="8921" spans="1:26" s="20" customFormat="1" x14ac:dyDescent="0.2">
      <c r="A8921" s="43"/>
      <c r="B8921" s="48"/>
      <c r="C8921" s="49"/>
      <c r="D8921" s="49"/>
      <c r="E8921" s="50"/>
      <c r="F8921" s="43"/>
      <c r="G8921" s="43"/>
      <c r="H8921" s="45"/>
      <c r="I8921" s="23"/>
      <c r="N8921" s="54"/>
      <c r="Y8921" s="53"/>
      <c r="Z8921" s="62"/>
    </row>
    <row r="8922" spans="1:26" s="20" customFormat="1" x14ac:dyDescent="0.2">
      <c r="A8922" s="43"/>
      <c r="B8922" s="48"/>
      <c r="C8922" s="49"/>
      <c r="D8922" s="49"/>
      <c r="E8922" s="50"/>
      <c r="F8922" s="43"/>
      <c r="G8922" s="43"/>
      <c r="H8922" s="45"/>
      <c r="I8922" s="23"/>
      <c r="N8922" s="54"/>
      <c r="Y8922" s="53"/>
      <c r="Z8922" s="62"/>
    </row>
    <row r="8923" spans="1:26" s="20" customFormat="1" x14ac:dyDescent="0.2">
      <c r="A8923" s="43"/>
      <c r="B8923" s="48"/>
      <c r="C8923" s="49"/>
      <c r="D8923" s="49"/>
      <c r="E8923" s="50"/>
      <c r="F8923" s="43"/>
      <c r="G8923" s="43"/>
      <c r="H8923" s="45"/>
      <c r="I8923" s="23"/>
      <c r="N8923" s="54"/>
      <c r="Y8923" s="53"/>
      <c r="Z8923" s="62"/>
    </row>
    <row r="8924" spans="1:26" s="20" customFormat="1" x14ac:dyDescent="0.2">
      <c r="A8924" s="43"/>
      <c r="B8924" s="48"/>
      <c r="C8924" s="49"/>
      <c r="D8924" s="49"/>
      <c r="E8924" s="50"/>
      <c r="F8924" s="43"/>
      <c r="G8924" s="43"/>
      <c r="H8924" s="45"/>
      <c r="I8924" s="23"/>
      <c r="N8924" s="54"/>
      <c r="Y8924" s="53"/>
      <c r="Z8924" s="62"/>
    </row>
    <row r="8925" spans="1:26" s="20" customFormat="1" x14ac:dyDescent="0.2">
      <c r="A8925" s="43"/>
      <c r="B8925" s="48"/>
      <c r="C8925" s="49"/>
      <c r="D8925" s="49"/>
      <c r="E8925" s="50"/>
      <c r="F8925" s="43"/>
      <c r="G8925" s="43"/>
      <c r="H8925" s="45"/>
      <c r="I8925" s="23"/>
      <c r="N8925" s="54"/>
      <c r="Y8925" s="53"/>
      <c r="Z8925" s="62"/>
    </row>
    <row r="8926" spans="1:26" s="20" customFormat="1" x14ac:dyDescent="0.2">
      <c r="A8926" s="43"/>
      <c r="B8926" s="48"/>
      <c r="C8926" s="49"/>
      <c r="D8926" s="49"/>
      <c r="E8926" s="50"/>
      <c r="F8926" s="43"/>
      <c r="G8926" s="43"/>
      <c r="H8926" s="45"/>
      <c r="I8926" s="23"/>
      <c r="N8926" s="54"/>
      <c r="Y8926" s="53"/>
      <c r="Z8926" s="62"/>
    </row>
    <row r="8927" spans="1:26" s="20" customFormat="1" x14ac:dyDescent="0.2">
      <c r="A8927" s="43"/>
      <c r="B8927" s="48"/>
      <c r="C8927" s="49"/>
      <c r="D8927" s="49"/>
      <c r="E8927" s="50"/>
      <c r="F8927" s="43"/>
      <c r="G8927" s="43"/>
      <c r="H8927" s="45"/>
      <c r="I8927" s="23"/>
      <c r="N8927" s="54"/>
      <c r="Y8927" s="53"/>
      <c r="Z8927" s="62"/>
    </row>
    <row r="8928" spans="1:26" s="20" customFormat="1" x14ac:dyDescent="0.2">
      <c r="A8928" s="43"/>
      <c r="B8928" s="48"/>
      <c r="C8928" s="49"/>
      <c r="D8928" s="49"/>
      <c r="E8928" s="50"/>
      <c r="F8928" s="43"/>
      <c r="G8928" s="43"/>
      <c r="H8928" s="45"/>
      <c r="I8928" s="23"/>
      <c r="N8928" s="54"/>
      <c r="Y8928" s="53"/>
      <c r="Z8928" s="62"/>
    </row>
    <row r="8929" spans="1:26" s="20" customFormat="1" x14ac:dyDescent="0.2">
      <c r="A8929" s="43"/>
      <c r="B8929" s="48"/>
      <c r="C8929" s="49"/>
      <c r="D8929" s="49"/>
      <c r="E8929" s="50"/>
      <c r="F8929" s="43"/>
      <c r="G8929" s="43"/>
      <c r="H8929" s="45"/>
      <c r="I8929" s="23"/>
      <c r="N8929" s="54"/>
      <c r="Y8929" s="53"/>
      <c r="Z8929" s="62"/>
    </row>
    <row r="8930" spans="1:26" s="20" customFormat="1" x14ac:dyDescent="0.2">
      <c r="A8930" s="43"/>
      <c r="B8930" s="48"/>
      <c r="C8930" s="49"/>
      <c r="D8930" s="49"/>
      <c r="E8930" s="50"/>
      <c r="F8930" s="43"/>
      <c r="G8930" s="43"/>
      <c r="H8930" s="45"/>
      <c r="I8930" s="23"/>
      <c r="N8930" s="54"/>
      <c r="Y8930" s="53"/>
      <c r="Z8930" s="62"/>
    </row>
    <row r="8931" spans="1:26" s="20" customFormat="1" x14ac:dyDescent="0.2">
      <c r="A8931" s="43"/>
      <c r="B8931" s="48"/>
      <c r="C8931" s="49"/>
      <c r="D8931" s="49"/>
      <c r="E8931" s="50"/>
      <c r="F8931" s="43"/>
      <c r="G8931" s="43"/>
      <c r="H8931" s="45"/>
      <c r="I8931" s="23"/>
      <c r="N8931" s="54"/>
      <c r="Y8931" s="53"/>
      <c r="Z8931" s="62"/>
    </row>
    <row r="8932" spans="1:26" s="20" customFormat="1" x14ac:dyDescent="0.2">
      <c r="A8932" s="43"/>
      <c r="B8932" s="48"/>
      <c r="C8932" s="49"/>
      <c r="D8932" s="49"/>
      <c r="E8932" s="50"/>
      <c r="F8932" s="43"/>
      <c r="G8932" s="43"/>
      <c r="H8932" s="45"/>
      <c r="I8932" s="23"/>
      <c r="N8932" s="54"/>
      <c r="Y8932" s="53"/>
      <c r="Z8932" s="62"/>
    </row>
    <row r="8933" spans="1:26" s="20" customFormat="1" x14ac:dyDescent="0.2">
      <c r="A8933" s="43"/>
      <c r="B8933" s="48"/>
      <c r="C8933" s="49"/>
      <c r="D8933" s="49"/>
      <c r="E8933" s="50"/>
      <c r="F8933" s="43"/>
      <c r="G8933" s="43"/>
      <c r="H8933" s="45"/>
      <c r="I8933" s="23"/>
      <c r="N8933" s="54"/>
      <c r="Y8933" s="53"/>
      <c r="Z8933" s="62"/>
    </row>
    <row r="8934" spans="1:26" s="20" customFormat="1" x14ac:dyDescent="0.2">
      <c r="A8934" s="43"/>
      <c r="B8934" s="48"/>
      <c r="C8934" s="49"/>
      <c r="D8934" s="49"/>
      <c r="E8934" s="50"/>
      <c r="F8934" s="43"/>
      <c r="G8934" s="43"/>
      <c r="H8934" s="45"/>
      <c r="I8934" s="23"/>
      <c r="N8934" s="54"/>
      <c r="Y8934" s="53"/>
      <c r="Z8934" s="62"/>
    </row>
    <row r="8935" spans="1:26" s="20" customFormat="1" x14ac:dyDescent="0.2">
      <c r="A8935" s="43"/>
      <c r="B8935" s="48"/>
      <c r="C8935" s="49"/>
      <c r="D8935" s="49"/>
      <c r="E8935" s="50"/>
      <c r="F8935" s="43"/>
      <c r="G8935" s="43"/>
      <c r="H8935" s="45"/>
      <c r="I8935" s="23"/>
      <c r="N8935" s="54"/>
      <c r="Y8935" s="53"/>
      <c r="Z8935" s="62"/>
    </row>
    <row r="8936" spans="1:26" s="20" customFormat="1" x14ac:dyDescent="0.2">
      <c r="A8936" s="43"/>
      <c r="B8936" s="48"/>
      <c r="C8936" s="49"/>
      <c r="D8936" s="49"/>
      <c r="E8936" s="50"/>
      <c r="F8936" s="43"/>
      <c r="G8936" s="43"/>
      <c r="H8936" s="45"/>
      <c r="I8936" s="23"/>
      <c r="N8936" s="54"/>
      <c r="Y8936" s="53"/>
      <c r="Z8936" s="62"/>
    </row>
    <row r="8937" spans="1:26" s="20" customFormat="1" x14ac:dyDescent="0.2">
      <c r="A8937" s="43"/>
      <c r="B8937" s="48"/>
      <c r="C8937" s="49"/>
      <c r="D8937" s="49"/>
      <c r="E8937" s="50"/>
      <c r="F8937" s="43"/>
      <c r="G8937" s="43"/>
      <c r="H8937" s="45"/>
      <c r="I8937" s="23"/>
      <c r="N8937" s="54"/>
      <c r="Y8937" s="53"/>
      <c r="Z8937" s="62"/>
    </row>
    <row r="8938" spans="1:26" s="20" customFormat="1" x14ac:dyDescent="0.2">
      <c r="A8938" s="43"/>
      <c r="B8938" s="48"/>
      <c r="C8938" s="49"/>
      <c r="D8938" s="49"/>
      <c r="E8938" s="50"/>
      <c r="F8938" s="43"/>
      <c r="G8938" s="43"/>
      <c r="H8938" s="45"/>
      <c r="I8938" s="23"/>
      <c r="N8938" s="54"/>
      <c r="Y8938" s="53"/>
      <c r="Z8938" s="62"/>
    </row>
    <row r="8939" spans="1:26" s="20" customFormat="1" x14ac:dyDescent="0.2">
      <c r="A8939" s="43"/>
      <c r="B8939" s="48"/>
      <c r="C8939" s="49"/>
      <c r="D8939" s="49"/>
      <c r="E8939" s="50"/>
      <c r="F8939" s="43"/>
      <c r="G8939" s="43"/>
      <c r="H8939" s="45"/>
      <c r="I8939" s="23"/>
      <c r="N8939" s="54"/>
      <c r="Y8939" s="53"/>
      <c r="Z8939" s="62"/>
    </row>
    <row r="8940" spans="1:26" s="20" customFormat="1" x14ac:dyDescent="0.2">
      <c r="A8940" s="43"/>
      <c r="B8940" s="48"/>
      <c r="C8940" s="49"/>
      <c r="D8940" s="49"/>
      <c r="E8940" s="50"/>
      <c r="F8940" s="43"/>
      <c r="G8940" s="43"/>
      <c r="H8940" s="45"/>
      <c r="I8940" s="23"/>
      <c r="N8940" s="54"/>
      <c r="Y8940" s="53"/>
      <c r="Z8940" s="62"/>
    </row>
    <row r="8941" spans="1:26" s="20" customFormat="1" x14ac:dyDescent="0.2">
      <c r="A8941" s="43"/>
      <c r="B8941" s="48"/>
      <c r="C8941" s="49"/>
      <c r="D8941" s="49"/>
      <c r="E8941" s="50"/>
      <c r="F8941" s="43"/>
      <c r="G8941" s="43"/>
      <c r="H8941" s="45"/>
      <c r="I8941" s="23"/>
      <c r="N8941" s="54"/>
      <c r="Y8941" s="53"/>
      <c r="Z8941" s="62"/>
    </row>
    <row r="8942" spans="1:26" s="20" customFormat="1" x14ac:dyDescent="0.2">
      <c r="A8942" s="43"/>
      <c r="B8942" s="48"/>
      <c r="C8942" s="49"/>
      <c r="D8942" s="49"/>
      <c r="E8942" s="50"/>
      <c r="F8942" s="43"/>
      <c r="G8942" s="43"/>
      <c r="H8942" s="45"/>
      <c r="I8942" s="23"/>
      <c r="N8942" s="54"/>
      <c r="Y8942" s="53"/>
      <c r="Z8942" s="62"/>
    </row>
    <row r="8943" spans="1:26" s="20" customFormat="1" x14ac:dyDescent="0.2">
      <c r="A8943" s="43"/>
      <c r="B8943" s="48"/>
      <c r="C8943" s="49"/>
      <c r="D8943" s="49"/>
      <c r="E8943" s="50"/>
      <c r="F8943" s="43"/>
      <c r="G8943" s="43"/>
      <c r="H8943" s="45"/>
      <c r="I8943" s="23"/>
      <c r="N8943" s="54"/>
      <c r="Y8943" s="53"/>
      <c r="Z8943" s="62"/>
    </row>
    <row r="8944" spans="1:26" s="20" customFormat="1" x14ac:dyDescent="0.2">
      <c r="A8944" s="43"/>
      <c r="B8944" s="48"/>
      <c r="C8944" s="49"/>
      <c r="D8944" s="49"/>
      <c r="E8944" s="50"/>
      <c r="F8944" s="43"/>
      <c r="G8944" s="43"/>
      <c r="H8944" s="45"/>
      <c r="I8944" s="23"/>
      <c r="N8944" s="54"/>
      <c r="Y8944" s="53"/>
      <c r="Z8944" s="62"/>
    </row>
    <row r="8945" spans="1:26" s="20" customFormat="1" x14ac:dyDescent="0.2">
      <c r="A8945" s="43"/>
      <c r="B8945" s="48"/>
      <c r="C8945" s="49"/>
      <c r="D8945" s="49"/>
      <c r="E8945" s="50"/>
      <c r="F8945" s="43"/>
      <c r="G8945" s="43"/>
      <c r="H8945" s="45"/>
      <c r="I8945" s="23"/>
      <c r="N8945" s="54"/>
      <c r="Y8945" s="53"/>
      <c r="Z8945" s="62"/>
    </row>
    <row r="8946" spans="1:26" s="20" customFormat="1" x14ac:dyDescent="0.2">
      <c r="A8946" s="43"/>
      <c r="B8946" s="48"/>
      <c r="C8946" s="49"/>
      <c r="D8946" s="49"/>
      <c r="E8946" s="50"/>
      <c r="F8946" s="43"/>
      <c r="G8946" s="43"/>
      <c r="H8946" s="45"/>
      <c r="I8946" s="23"/>
      <c r="N8946" s="54"/>
      <c r="Y8946" s="53"/>
      <c r="Z8946" s="62"/>
    </row>
    <row r="8947" spans="1:26" s="20" customFormat="1" x14ac:dyDescent="0.2">
      <c r="A8947" s="43"/>
      <c r="B8947" s="48"/>
      <c r="C8947" s="49"/>
      <c r="D8947" s="49"/>
      <c r="E8947" s="50"/>
      <c r="F8947" s="43"/>
      <c r="G8947" s="43"/>
      <c r="H8947" s="45"/>
      <c r="I8947" s="23"/>
      <c r="N8947" s="54"/>
      <c r="Y8947" s="53"/>
      <c r="Z8947" s="62"/>
    </row>
    <row r="8948" spans="1:26" s="20" customFormat="1" x14ac:dyDescent="0.2">
      <c r="A8948" s="43"/>
      <c r="B8948" s="48"/>
      <c r="C8948" s="49"/>
      <c r="D8948" s="49"/>
      <c r="E8948" s="50"/>
      <c r="F8948" s="43"/>
      <c r="G8948" s="43"/>
      <c r="H8948" s="45"/>
      <c r="I8948" s="23"/>
      <c r="N8948" s="54"/>
      <c r="Y8948" s="53"/>
      <c r="Z8948" s="62"/>
    </row>
    <row r="8949" spans="1:26" s="20" customFormat="1" x14ac:dyDescent="0.2">
      <c r="A8949" s="43"/>
      <c r="B8949" s="48"/>
      <c r="C8949" s="49"/>
      <c r="D8949" s="49"/>
      <c r="E8949" s="50"/>
      <c r="F8949" s="43"/>
      <c r="G8949" s="43"/>
      <c r="H8949" s="45"/>
      <c r="I8949" s="23"/>
      <c r="N8949" s="54"/>
      <c r="Y8949" s="53"/>
      <c r="Z8949" s="62"/>
    </row>
    <row r="8950" spans="1:26" s="20" customFormat="1" x14ac:dyDescent="0.2">
      <c r="A8950" s="43"/>
      <c r="B8950" s="48"/>
      <c r="C8950" s="49"/>
      <c r="D8950" s="49"/>
      <c r="E8950" s="50"/>
      <c r="F8950" s="43"/>
      <c r="G8950" s="43"/>
      <c r="H8950" s="45"/>
      <c r="I8950" s="23"/>
      <c r="N8950" s="54"/>
      <c r="Y8950" s="53"/>
      <c r="Z8950" s="62"/>
    </row>
    <row r="8951" spans="1:26" s="20" customFormat="1" x14ac:dyDescent="0.2">
      <c r="A8951" s="43"/>
      <c r="B8951" s="48"/>
      <c r="C8951" s="49"/>
      <c r="D8951" s="49"/>
      <c r="E8951" s="50"/>
      <c r="F8951" s="43"/>
      <c r="G8951" s="43"/>
      <c r="H8951" s="45"/>
      <c r="I8951" s="23"/>
      <c r="N8951" s="54"/>
      <c r="Y8951" s="53"/>
      <c r="Z8951" s="62"/>
    </row>
    <row r="8952" spans="1:26" s="20" customFormat="1" x14ac:dyDescent="0.2">
      <c r="A8952" s="43"/>
      <c r="B8952" s="48"/>
      <c r="C8952" s="49"/>
      <c r="D8952" s="49"/>
      <c r="E8952" s="50"/>
      <c r="F8952" s="43"/>
      <c r="G8952" s="43"/>
      <c r="H8952" s="45"/>
      <c r="I8952" s="23"/>
      <c r="N8952" s="54"/>
      <c r="Y8952" s="53"/>
      <c r="Z8952" s="62"/>
    </row>
    <row r="8953" spans="1:26" s="20" customFormat="1" x14ac:dyDescent="0.2">
      <c r="A8953" s="43"/>
      <c r="B8953" s="48"/>
      <c r="C8953" s="49"/>
      <c r="D8953" s="49"/>
      <c r="E8953" s="50"/>
      <c r="F8953" s="43"/>
      <c r="G8953" s="43"/>
      <c r="H8953" s="45"/>
      <c r="I8953" s="23"/>
      <c r="N8953" s="54"/>
      <c r="Y8953" s="53"/>
      <c r="Z8953" s="62"/>
    </row>
    <row r="8954" spans="1:26" s="20" customFormat="1" x14ac:dyDescent="0.2">
      <c r="A8954" s="43"/>
      <c r="B8954" s="48"/>
      <c r="C8954" s="49"/>
      <c r="D8954" s="49"/>
      <c r="E8954" s="50"/>
      <c r="F8954" s="43"/>
      <c r="G8954" s="43"/>
      <c r="H8954" s="45"/>
      <c r="I8954" s="23"/>
      <c r="N8954" s="54"/>
      <c r="Y8954" s="53"/>
      <c r="Z8954" s="62"/>
    </row>
    <row r="8955" spans="1:26" s="20" customFormat="1" x14ac:dyDescent="0.2">
      <c r="A8955" s="43"/>
      <c r="B8955" s="48"/>
      <c r="C8955" s="49"/>
      <c r="D8955" s="49"/>
      <c r="E8955" s="50"/>
      <c r="F8955" s="43"/>
      <c r="G8955" s="43"/>
      <c r="H8955" s="45"/>
      <c r="I8955" s="23"/>
      <c r="N8955" s="54"/>
      <c r="Y8955" s="53"/>
      <c r="Z8955" s="62"/>
    </row>
    <row r="8956" spans="1:26" s="20" customFormat="1" x14ac:dyDescent="0.2">
      <c r="A8956" s="43"/>
      <c r="B8956" s="48"/>
      <c r="C8956" s="49"/>
      <c r="D8956" s="49"/>
      <c r="E8956" s="50"/>
      <c r="F8956" s="43"/>
      <c r="G8956" s="43"/>
      <c r="H8956" s="45"/>
      <c r="I8956" s="23"/>
      <c r="N8956" s="54"/>
      <c r="Y8956" s="53"/>
      <c r="Z8956" s="62"/>
    </row>
    <row r="8957" spans="1:26" s="20" customFormat="1" x14ac:dyDescent="0.2">
      <c r="A8957" s="43"/>
      <c r="B8957" s="48"/>
      <c r="C8957" s="49"/>
      <c r="D8957" s="49"/>
      <c r="E8957" s="50"/>
      <c r="F8957" s="43"/>
      <c r="G8957" s="43"/>
      <c r="H8957" s="45"/>
      <c r="I8957" s="23"/>
      <c r="N8957" s="54"/>
      <c r="Y8957" s="53"/>
      <c r="Z8957" s="62"/>
    </row>
    <row r="8958" spans="1:26" s="20" customFormat="1" x14ac:dyDescent="0.2">
      <c r="A8958" s="43"/>
      <c r="B8958" s="48"/>
      <c r="C8958" s="49"/>
      <c r="D8958" s="49"/>
      <c r="E8958" s="50"/>
      <c r="F8958" s="43"/>
      <c r="G8958" s="43"/>
      <c r="H8958" s="45"/>
      <c r="I8958" s="23"/>
      <c r="N8958" s="54"/>
      <c r="Y8958" s="53"/>
      <c r="Z8958" s="62"/>
    </row>
    <row r="8959" spans="1:26" s="20" customFormat="1" x14ac:dyDescent="0.2">
      <c r="A8959" s="43"/>
      <c r="B8959" s="48"/>
      <c r="C8959" s="49"/>
      <c r="D8959" s="49"/>
      <c r="E8959" s="50"/>
      <c r="F8959" s="43"/>
      <c r="G8959" s="43"/>
      <c r="H8959" s="45"/>
      <c r="I8959" s="23"/>
      <c r="N8959" s="54"/>
      <c r="Y8959" s="53"/>
      <c r="Z8959" s="62"/>
    </row>
    <row r="8960" spans="1:26" s="20" customFormat="1" x14ac:dyDescent="0.2">
      <c r="A8960" s="43"/>
      <c r="B8960" s="48"/>
      <c r="C8960" s="49"/>
      <c r="D8960" s="49"/>
      <c r="E8960" s="50"/>
      <c r="F8960" s="43"/>
      <c r="G8960" s="43"/>
      <c r="H8960" s="45"/>
      <c r="I8960" s="23"/>
      <c r="N8960" s="54"/>
      <c r="Y8960" s="53"/>
      <c r="Z8960" s="62"/>
    </row>
    <row r="8961" spans="1:26" s="20" customFormat="1" x14ac:dyDescent="0.2">
      <c r="A8961" s="43"/>
      <c r="B8961" s="48"/>
      <c r="C8961" s="49"/>
      <c r="D8961" s="49"/>
      <c r="E8961" s="50"/>
      <c r="F8961" s="43"/>
      <c r="G8961" s="43"/>
      <c r="H8961" s="45"/>
      <c r="I8961" s="23"/>
      <c r="N8961" s="54"/>
      <c r="Y8961" s="53"/>
      <c r="Z8961" s="62"/>
    </row>
    <row r="8962" spans="1:26" s="20" customFormat="1" x14ac:dyDescent="0.2">
      <c r="A8962" s="43"/>
      <c r="B8962" s="48"/>
      <c r="C8962" s="49"/>
      <c r="D8962" s="49"/>
      <c r="E8962" s="50"/>
      <c r="F8962" s="43"/>
      <c r="G8962" s="43"/>
      <c r="H8962" s="45"/>
      <c r="I8962" s="23"/>
      <c r="N8962" s="54"/>
      <c r="Y8962" s="53"/>
      <c r="Z8962" s="62"/>
    </row>
    <row r="8963" spans="1:26" s="20" customFormat="1" x14ac:dyDescent="0.2">
      <c r="A8963" s="43"/>
      <c r="B8963" s="48"/>
      <c r="C8963" s="49"/>
      <c r="D8963" s="49"/>
      <c r="E8963" s="50"/>
      <c r="F8963" s="43"/>
      <c r="G8963" s="43"/>
      <c r="H8963" s="45"/>
      <c r="I8963" s="23"/>
      <c r="N8963" s="54"/>
      <c r="Y8963" s="53"/>
      <c r="Z8963" s="62"/>
    </row>
    <row r="8964" spans="1:26" s="20" customFormat="1" x14ac:dyDescent="0.2">
      <c r="A8964" s="43"/>
      <c r="B8964" s="48"/>
      <c r="C8964" s="49"/>
      <c r="D8964" s="49"/>
      <c r="E8964" s="50"/>
      <c r="F8964" s="43"/>
      <c r="G8964" s="43"/>
      <c r="H8964" s="45"/>
      <c r="I8964" s="23"/>
      <c r="N8964" s="54"/>
      <c r="Y8964" s="53"/>
      <c r="Z8964" s="62"/>
    </row>
    <row r="8965" spans="1:26" s="20" customFormat="1" x14ac:dyDescent="0.2">
      <c r="A8965" s="43"/>
      <c r="B8965" s="48"/>
      <c r="C8965" s="49"/>
      <c r="D8965" s="49"/>
      <c r="E8965" s="50"/>
      <c r="F8965" s="43"/>
      <c r="G8965" s="43"/>
      <c r="H8965" s="45"/>
      <c r="I8965" s="23"/>
      <c r="N8965" s="54"/>
      <c r="Y8965" s="53"/>
      <c r="Z8965" s="62"/>
    </row>
    <row r="8966" spans="1:26" s="20" customFormat="1" x14ac:dyDescent="0.2">
      <c r="A8966" s="43"/>
      <c r="B8966" s="48"/>
      <c r="C8966" s="49"/>
      <c r="D8966" s="49"/>
      <c r="E8966" s="50"/>
      <c r="F8966" s="43"/>
      <c r="G8966" s="43"/>
      <c r="H8966" s="45"/>
      <c r="I8966" s="23"/>
      <c r="N8966" s="54"/>
      <c r="Y8966" s="53"/>
      <c r="Z8966" s="62"/>
    </row>
    <row r="8967" spans="1:26" s="20" customFormat="1" x14ac:dyDescent="0.2">
      <c r="A8967" s="43"/>
      <c r="B8967" s="48"/>
      <c r="C8967" s="49"/>
      <c r="D8967" s="49"/>
      <c r="E8967" s="50"/>
      <c r="F8967" s="43"/>
      <c r="G8967" s="43"/>
      <c r="H8967" s="45"/>
      <c r="I8967" s="23"/>
      <c r="N8967" s="54"/>
      <c r="Y8967" s="53"/>
      <c r="Z8967" s="62"/>
    </row>
    <row r="8968" spans="1:26" s="20" customFormat="1" x14ac:dyDescent="0.2">
      <c r="A8968" s="43"/>
      <c r="B8968" s="48"/>
      <c r="C8968" s="49"/>
      <c r="D8968" s="49"/>
      <c r="E8968" s="50"/>
      <c r="F8968" s="43"/>
      <c r="G8968" s="43"/>
      <c r="H8968" s="45"/>
      <c r="I8968" s="23"/>
      <c r="N8968" s="54"/>
      <c r="Y8968" s="53"/>
      <c r="Z8968" s="62"/>
    </row>
    <row r="8969" spans="1:26" s="20" customFormat="1" x14ac:dyDescent="0.2">
      <c r="A8969" s="43"/>
      <c r="B8969" s="48"/>
      <c r="C8969" s="49"/>
      <c r="D8969" s="49"/>
      <c r="E8969" s="50"/>
      <c r="F8969" s="43"/>
      <c r="G8969" s="43"/>
      <c r="H8969" s="45"/>
      <c r="I8969" s="23"/>
      <c r="N8969" s="54"/>
      <c r="Y8969" s="53"/>
      <c r="Z8969" s="62"/>
    </row>
    <row r="8970" spans="1:26" s="20" customFormat="1" x14ac:dyDescent="0.2">
      <c r="A8970" s="43"/>
      <c r="B8970" s="48"/>
      <c r="C8970" s="49"/>
      <c r="D8970" s="49"/>
      <c r="E8970" s="50"/>
      <c r="F8970" s="43"/>
      <c r="G8970" s="43"/>
      <c r="H8970" s="45"/>
      <c r="I8970" s="23"/>
      <c r="N8970" s="54"/>
      <c r="Y8970" s="53"/>
      <c r="Z8970" s="62"/>
    </row>
    <row r="8971" spans="1:26" s="20" customFormat="1" x14ac:dyDescent="0.2">
      <c r="A8971" s="43"/>
      <c r="B8971" s="48"/>
      <c r="C8971" s="49"/>
      <c r="D8971" s="49"/>
      <c r="E8971" s="50"/>
      <c r="F8971" s="43"/>
      <c r="G8971" s="43"/>
      <c r="H8971" s="45"/>
      <c r="I8971" s="23"/>
      <c r="N8971" s="54"/>
      <c r="Y8971" s="53"/>
      <c r="Z8971" s="62"/>
    </row>
    <row r="8972" spans="1:26" s="20" customFormat="1" x14ac:dyDescent="0.2">
      <c r="A8972" s="43"/>
      <c r="B8972" s="48"/>
      <c r="C8972" s="49"/>
      <c r="D8972" s="49"/>
      <c r="E8972" s="50"/>
      <c r="F8972" s="43"/>
      <c r="G8972" s="43"/>
      <c r="H8972" s="45"/>
      <c r="I8972" s="23"/>
      <c r="N8972" s="54"/>
      <c r="Y8972" s="53"/>
      <c r="Z8972" s="62"/>
    </row>
    <row r="8973" spans="1:26" s="20" customFormat="1" x14ac:dyDescent="0.2">
      <c r="A8973" s="43"/>
      <c r="B8973" s="48"/>
      <c r="C8973" s="49"/>
      <c r="D8973" s="49"/>
      <c r="E8973" s="50"/>
      <c r="F8973" s="43"/>
      <c r="G8973" s="43"/>
      <c r="H8973" s="45"/>
      <c r="I8973" s="23"/>
      <c r="N8973" s="54"/>
      <c r="Y8973" s="53"/>
      <c r="Z8973" s="62"/>
    </row>
    <row r="8974" spans="1:26" s="20" customFormat="1" x14ac:dyDescent="0.2">
      <c r="A8974" s="43"/>
      <c r="B8974" s="48"/>
      <c r="C8974" s="49"/>
      <c r="D8974" s="49"/>
      <c r="E8974" s="50"/>
      <c r="F8974" s="43"/>
      <c r="G8974" s="43"/>
      <c r="H8974" s="45"/>
      <c r="I8974" s="23"/>
      <c r="N8974" s="54"/>
      <c r="Y8974" s="53"/>
      <c r="Z8974" s="62"/>
    </row>
    <row r="8975" spans="1:26" s="20" customFormat="1" x14ac:dyDescent="0.2">
      <c r="A8975" s="43"/>
      <c r="B8975" s="48"/>
      <c r="C8975" s="49"/>
      <c r="D8975" s="49"/>
      <c r="E8975" s="50"/>
      <c r="F8975" s="43"/>
      <c r="G8975" s="43"/>
      <c r="H8975" s="45"/>
      <c r="I8975" s="23"/>
      <c r="N8975" s="54"/>
      <c r="Y8975" s="53"/>
      <c r="Z8975" s="62"/>
    </row>
    <row r="8976" spans="1:26" s="20" customFormat="1" x14ac:dyDescent="0.2">
      <c r="A8976" s="43"/>
      <c r="B8976" s="48"/>
      <c r="C8976" s="49"/>
      <c r="D8976" s="49"/>
      <c r="E8976" s="50"/>
      <c r="F8976" s="43"/>
      <c r="G8976" s="43"/>
      <c r="H8976" s="45"/>
      <c r="I8976" s="23"/>
      <c r="N8976" s="54"/>
      <c r="Y8976" s="53"/>
      <c r="Z8976" s="62"/>
    </row>
    <row r="8977" spans="1:26" s="20" customFormat="1" x14ac:dyDescent="0.2">
      <c r="A8977" s="43"/>
      <c r="B8977" s="48"/>
      <c r="C8977" s="49"/>
      <c r="D8977" s="49"/>
      <c r="E8977" s="50"/>
      <c r="F8977" s="43"/>
      <c r="G8977" s="43"/>
      <c r="H8977" s="45"/>
      <c r="I8977" s="23"/>
      <c r="N8977" s="54"/>
      <c r="Y8977" s="53"/>
      <c r="Z8977" s="62"/>
    </row>
    <row r="8978" spans="1:26" s="20" customFormat="1" x14ac:dyDescent="0.2">
      <c r="A8978" s="43"/>
      <c r="B8978" s="48"/>
      <c r="C8978" s="49"/>
      <c r="D8978" s="49"/>
      <c r="E8978" s="50"/>
      <c r="F8978" s="43"/>
      <c r="G8978" s="43"/>
      <c r="H8978" s="45"/>
      <c r="I8978" s="23"/>
      <c r="N8978" s="54"/>
      <c r="Y8978" s="53"/>
      <c r="Z8978" s="62"/>
    </row>
    <row r="8979" spans="1:26" s="20" customFormat="1" x14ac:dyDescent="0.2">
      <c r="A8979" s="43"/>
      <c r="B8979" s="48"/>
      <c r="C8979" s="49"/>
      <c r="D8979" s="49"/>
      <c r="E8979" s="50"/>
      <c r="F8979" s="43"/>
      <c r="G8979" s="43"/>
      <c r="H8979" s="45"/>
      <c r="I8979" s="23"/>
      <c r="N8979" s="54"/>
      <c r="Y8979" s="53"/>
      <c r="Z8979" s="62"/>
    </row>
    <row r="8980" spans="1:26" s="20" customFormat="1" x14ac:dyDescent="0.2">
      <c r="A8980" s="43"/>
      <c r="B8980" s="48"/>
      <c r="C8980" s="49"/>
      <c r="D8980" s="49"/>
      <c r="E8980" s="50"/>
      <c r="F8980" s="43"/>
      <c r="G8980" s="43"/>
      <c r="H8980" s="45"/>
      <c r="I8980" s="23"/>
      <c r="N8980" s="54"/>
      <c r="Y8980" s="53"/>
      <c r="Z8980" s="62"/>
    </row>
    <row r="8981" spans="1:26" s="20" customFormat="1" x14ac:dyDescent="0.2">
      <c r="A8981" s="43"/>
      <c r="B8981" s="48"/>
      <c r="C8981" s="49"/>
      <c r="D8981" s="49"/>
      <c r="E8981" s="50"/>
      <c r="F8981" s="43"/>
      <c r="G8981" s="43"/>
      <c r="H8981" s="45"/>
      <c r="I8981" s="23"/>
      <c r="N8981" s="54"/>
      <c r="Y8981" s="53"/>
      <c r="Z8981" s="62"/>
    </row>
    <row r="8982" spans="1:26" s="20" customFormat="1" x14ac:dyDescent="0.2">
      <c r="A8982" s="43"/>
      <c r="B8982" s="48"/>
      <c r="C8982" s="49"/>
      <c r="D8982" s="49"/>
      <c r="E8982" s="50"/>
      <c r="F8982" s="43"/>
      <c r="G8982" s="43"/>
      <c r="H8982" s="45"/>
      <c r="I8982" s="23"/>
      <c r="N8982" s="54"/>
      <c r="Y8982" s="53"/>
      <c r="Z8982" s="62"/>
    </row>
    <row r="8983" spans="1:26" s="20" customFormat="1" x14ac:dyDescent="0.2">
      <c r="A8983" s="43"/>
      <c r="B8983" s="48"/>
      <c r="C8983" s="49"/>
      <c r="D8983" s="49"/>
      <c r="E8983" s="50"/>
      <c r="F8983" s="43"/>
      <c r="G8983" s="43"/>
      <c r="H8983" s="45"/>
      <c r="I8983" s="23"/>
      <c r="N8983" s="54"/>
      <c r="Y8983" s="53"/>
      <c r="Z8983" s="62"/>
    </row>
    <row r="8984" spans="1:26" s="20" customFormat="1" x14ac:dyDescent="0.2">
      <c r="A8984" s="43"/>
      <c r="B8984" s="48"/>
      <c r="C8984" s="49"/>
      <c r="D8984" s="49"/>
      <c r="E8984" s="50"/>
      <c r="F8984" s="43"/>
      <c r="G8984" s="43"/>
      <c r="H8984" s="45"/>
      <c r="I8984" s="23"/>
      <c r="N8984" s="54"/>
      <c r="Y8984" s="53"/>
      <c r="Z8984" s="62"/>
    </row>
    <row r="8985" spans="1:26" s="20" customFormat="1" x14ac:dyDescent="0.2">
      <c r="A8985" s="43"/>
      <c r="B8985" s="48"/>
      <c r="C8985" s="49"/>
      <c r="D8985" s="49"/>
      <c r="E8985" s="50"/>
      <c r="F8985" s="43"/>
      <c r="G8985" s="43"/>
      <c r="H8985" s="45"/>
      <c r="I8985" s="23"/>
      <c r="N8985" s="54"/>
      <c r="Y8985" s="53"/>
      <c r="Z8985" s="62"/>
    </row>
    <row r="8986" spans="1:26" s="20" customFormat="1" x14ac:dyDescent="0.2">
      <c r="A8986" s="43"/>
      <c r="B8986" s="48"/>
      <c r="C8986" s="49"/>
      <c r="D8986" s="49"/>
      <c r="E8986" s="50"/>
      <c r="F8986" s="43"/>
      <c r="G8986" s="43"/>
      <c r="H8986" s="45"/>
      <c r="I8986" s="23"/>
      <c r="N8986" s="54"/>
      <c r="Y8986" s="53"/>
      <c r="Z8986" s="62"/>
    </row>
    <row r="8987" spans="1:26" s="20" customFormat="1" x14ac:dyDescent="0.2">
      <c r="A8987" s="43"/>
      <c r="B8987" s="48"/>
      <c r="C8987" s="49"/>
      <c r="D8987" s="49"/>
      <c r="E8987" s="50"/>
      <c r="F8987" s="43"/>
      <c r="G8987" s="43"/>
      <c r="H8987" s="45"/>
      <c r="I8987" s="23"/>
      <c r="N8987" s="54"/>
      <c r="Y8987" s="53"/>
      <c r="Z8987" s="62"/>
    </row>
    <row r="8988" spans="1:26" s="20" customFormat="1" x14ac:dyDescent="0.2">
      <c r="A8988" s="43"/>
      <c r="B8988" s="48"/>
      <c r="C8988" s="49"/>
      <c r="D8988" s="49"/>
      <c r="E8988" s="50"/>
      <c r="F8988" s="43"/>
      <c r="G8988" s="43"/>
      <c r="H8988" s="45"/>
      <c r="I8988" s="23"/>
      <c r="N8988" s="54"/>
      <c r="Y8988" s="53"/>
      <c r="Z8988" s="62"/>
    </row>
    <row r="8989" spans="1:26" s="20" customFormat="1" x14ac:dyDescent="0.2">
      <c r="A8989" s="43"/>
      <c r="B8989" s="48"/>
      <c r="C8989" s="49"/>
      <c r="D8989" s="49"/>
      <c r="E8989" s="50"/>
      <c r="F8989" s="43"/>
      <c r="G8989" s="43"/>
      <c r="H8989" s="45"/>
      <c r="I8989" s="23"/>
      <c r="N8989" s="54"/>
      <c r="Y8989" s="53"/>
      <c r="Z8989" s="62"/>
    </row>
    <row r="8990" spans="1:26" s="20" customFormat="1" x14ac:dyDescent="0.2">
      <c r="A8990" s="43"/>
      <c r="B8990" s="48"/>
      <c r="C8990" s="49"/>
      <c r="D8990" s="49"/>
      <c r="E8990" s="50"/>
      <c r="F8990" s="43"/>
      <c r="G8990" s="43"/>
      <c r="H8990" s="45"/>
      <c r="I8990" s="23"/>
      <c r="N8990" s="54"/>
      <c r="Y8990" s="53"/>
      <c r="Z8990" s="62"/>
    </row>
    <row r="8991" spans="1:26" s="20" customFormat="1" x14ac:dyDescent="0.2">
      <c r="A8991" s="43"/>
      <c r="B8991" s="48"/>
      <c r="C8991" s="49"/>
      <c r="D8991" s="49"/>
      <c r="E8991" s="50"/>
      <c r="F8991" s="43"/>
      <c r="G8991" s="43"/>
      <c r="H8991" s="45"/>
      <c r="I8991" s="23"/>
      <c r="N8991" s="54"/>
      <c r="Y8991" s="53"/>
      <c r="Z8991" s="62"/>
    </row>
    <row r="8992" spans="1:26" s="20" customFormat="1" x14ac:dyDescent="0.2">
      <c r="A8992" s="43"/>
      <c r="B8992" s="48"/>
      <c r="C8992" s="49"/>
      <c r="D8992" s="49"/>
      <c r="E8992" s="50"/>
      <c r="F8992" s="43"/>
      <c r="G8992" s="43"/>
      <c r="H8992" s="45"/>
      <c r="I8992" s="23"/>
      <c r="N8992" s="54"/>
      <c r="Y8992" s="53"/>
      <c r="Z8992" s="62"/>
    </row>
    <row r="8993" spans="1:26" s="20" customFormat="1" x14ac:dyDescent="0.2">
      <c r="A8993" s="43"/>
      <c r="B8993" s="48"/>
      <c r="C8993" s="49"/>
      <c r="D8993" s="49"/>
      <c r="E8993" s="50"/>
      <c r="F8993" s="43"/>
      <c r="G8993" s="43"/>
      <c r="H8993" s="45"/>
      <c r="I8993" s="23"/>
      <c r="N8993" s="54"/>
      <c r="Y8993" s="53"/>
      <c r="Z8993" s="62"/>
    </row>
    <row r="8994" spans="1:26" s="20" customFormat="1" x14ac:dyDescent="0.2">
      <c r="A8994" s="43"/>
      <c r="B8994" s="48"/>
      <c r="C8994" s="49"/>
      <c r="D8994" s="49"/>
      <c r="E8994" s="50"/>
      <c r="F8994" s="43"/>
      <c r="G8994" s="43"/>
      <c r="H8994" s="45"/>
      <c r="I8994" s="23"/>
      <c r="N8994" s="54"/>
      <c r="Y8994" s="53"/>
      <c r="Z8994" s="62"/>
    </row>
    <row r="8995" spans="1:26" s="20" customFormat="1" x14ac:dyDescent="0.2">
      <c r="A8995" s="43"/>
      <c r="B8995" s="48"/>
      <c r="C8995" s="49"/>
      <c r="D8995" s="49"/>
      <c r="E8995" s="50"/>
      <c r="F8995" s="43"/>
      <c r="G8995" s="43"/>
      <c r="H8995" s="45"/>
      <c r="I8995" s="23"/>
      <c r="N8995" s="54"/>
      <c r="Y8995" s="53"/>
      <c r="Z8995" s="62"/>
    </row>
    <row r="8996" spans="1:26" s="20" customFormat="1" x14ac:dyDescent="0.2">
      <c r="A8996" s="43"/>
      <c r="B8996" s="48"/>
      <c r="C8996" s="49"/>
      <c r="D8996" s="49"/>
      <c r="E8996" s="50"/>
      <c r="F8996" s="43"/>
      <c r="G8996" s="43"/>
      <c r="H8996" s="45"/>
      <c r="I8996" s="23"/>
      <c r="N8996" s="54"/>
      <c r="Y8996" s="53"/>
      <c r="Z8996" s="62"/>
    </row>
    <row r="8997" spans="1:26" s="20" customFormat="1" x14ac:dyDescent="0.2">
      <c r="A8997" s="43"/>
      <c r="B8997" s="48"/>
      <c r="C8997" s="49"/>
      <c r="D8997" s="49"/>
      <c r="E8997" s="50"/>
      <c r="F8997" s="43"/>
      <c r="G8997" s="43"/>
      <c r="H8997" s="45"/>
      <c r="I8997" s="23"/>
      <c r="N8997" s="54"/>
      <c r="Y8997" s="53"/>
      <c r="Z8997" s="62"/>
    </row>
    <row r="8998" spans="1:26" s="20" customFormat="1" x14ac:dyDescent="0.2">
      <c r="A8998" s="43"/>
      <c r="B8998" s="48"/>
      <c r="C8998" s="49"/>
      <c r="D8998" s="49"/>
      <c r="E8998" s="50"/>
      <c r="F8998" s="43"/>
      <c r="G8998" s="43"/>
      <c r="H8998" s="45"/>
      <c r="I8998" s="23"/>
      <c r="N8998" s="54"/>
      <c r="Y8998" s="53"/>
      <c r="Z8998" s="62"/>
    </row>
    <row r="8999" spans="1:26" s="20" customFormat="1" x14ac:dyDescent="0.2">
      <c r="A8999" s="43"/>
      <c r="B8999" s="48"/>
      <c r="C8999" s="49"/>
      <c r="D8999" s="49"/>
      <c r="E8999" s="50"/>
      <c r="F8999" s="43"/>
      <c r="G8999" s="43"/>
      <c r="H8999" s="45"/>
      <c r="I8999" s="23"/>
      <c r="N8999" s="54"/>
      <c r="Y8999" s="53"/>
      <c r="Z8999" s="62"/>
    </row>
    <row r="9000" spans="1:26" s="20" customFormat="1" x14ac:dyDescent="0.2">
      <c r="A9000" s="43"/>
      <c r="B9000" s="48"/>
      <c r="C9000" s="49"/>
      <c r="D9000" s="49"/>
      <c r="E9000" s="50"/>
      <c r="F9000" s="43"/>
      <c r="G9000" s="43"/>
      <c r="H9000" s="45"/>
      <c r="I9000" s="23"/>
      <c r="N9000" s="54"/>
      <c r="Y9000" s="53"/>
      <c r="Z9000" s="62"/>
    </row>
    <row r="9001" spans="1:26" s="20" customFormat="1" x14ac:dyDescent="0.2">
      <c r="A9001" s="43"/>
      <c r="B9001" s="48"/>
      <c r="C9001" s="49"/>
      <c r="D9001" s="49"/>
      <c r="E9001" s="50"/>
      <c r="F9001" s="43"/>
      <c r="G9001" s="43"/>
      <c r="H9001" s="45"/>
      <c r="I9001" s="23"/>
      <c r="N9001" s="54"/>
      <c r="Y9001" s="53"/>
      <c r="Z9001" s="62"/>
    </row>
    <row r="9002" spans="1:26" s="20" customFormat="1" x14ac:dyDescent="0.2">
      <c r="A9002" s="43"/>
      <c r="B9002" s="48"/>
      <c r="C9002" s="49"/>
      <c r="D9002" s="49"/>
      <c r="E9002" s="50"/>
      <c r="F9002" s="43"/>
      <c r="G9002" s="43"/>
      <c r="H9002" s="45"/>
      <c r="I9002" s="23"/>
      <c r="N9002" s="54"/>
      <c r="Y9002" s="53"/>
      <c r="Z9002" s="62"/>
    </row>
    <row r="9003" spans="1:26" s="20" customFormat="1" x14ac:dyDescent="0.2">
      <c r="A9003" s="43"/>
      <c r="B9003" s="48"/>
      <c r="C9003" s="49"/>
      <c r="D9003" s="49"/>
      <c r="E9003" s="50"/>
      <c r="F9003" s="43"/>
      <c r="G9003" s="43"/>
      <c r="H9003" s="45"/>
      <c r="I9003" s="23"/>
      <c r="N9003" s="54"/>
      <c r="Y9003" s="53"/>
      <c r="Z9003" s="62"/>
    </row>
    <row r="9004" spans="1:26" s="20" customFormat="1" x14ac:dyDescent="0.2">
      <c r="A9004" s="43"/>
      <c r="B9004" s="48"/>
      <c r="C9004" s="49"/>
      <c r="D9004" s="49"/>
      <c r="E9004" s="50"/>
      <c r="F9004" s="43"/>
      <c r="G9004" s="43"/>
      <c r="H9004" s="45"/>
      <c r="I9004" s="23"/>
      <c r="N9004" s="54"/>
      <c r="Y9004" s="53"/>
      <c r="Z9004" s="62"/>
    </row>
    <row r="9005" spans="1:26" s="20" customFormat="1" x14ac:dyDescent="0.2">
      <c r="A9005" s="43"/>
      <c r="B9005" s="48"/>
      <c r="C9005" s="49"/>
      <c r="D9005" s="49"/>
      <c r="E9005" s="50"/>
      <c r="F9005" s="43"/>
      <c r="G9005" s="43"/>
      <c r="H9005" s="45"/>
      <c r="I9005" s="23"/>
      <c r="N9005" s="54"/>
      <c r="Y9005" s="53"/>
      <c r="Z9005" s="62"/>
    </row>
    <row r="9006" spans="1:26" s="20" customFormat="1" x14ac:dyDescent="0.2">
      <c r="A9006" s="43"/>
      <c r="B9006" s="48"/>
      <c r="C9006" s="49"/>
      <c r="D9006" s="49"/>
      <c r="E9006" s="50"/>
      <c r="F9006" s="43"/>
      <c r="G9006" s="43"/>
      <c r="H9006" s="45"/>
      <c r="I9006" s="23"/>
      <c r="N9006" s="54"/>
      <c r="Y9006" s="53"/>
      <c r="Z9006" s="62"/>
    </row>
    <row r="9007" spans="1:26" s="20" customFormat="1" x14ac:dyDescent="0.2">
      <c r="A9007" s="43"/>
      <c r="B9007" s="48"/>
      <c r="C9007" s="49"/>
      <c r="D9007" s="49"/>
      <c r="E9007" s="50"/>
      <c r="F9007" s="43"/>
      <c r="G9007" s="43"/>
      <c r="H9007" s="45"/>
      <c r="I9007" s="23"/>
      <c r="N9007" s="54"/>
      <c r="Y9007" s="53"/>
      <c r="Z9007" s="62"/>
    </row>
    <row r="9008" spans="1:26" s="20" customFormat="1" x14ac:dyDescent="0.2">
      <c r="A9008" s="43"/>
      <c r="B9008" s="48"/>
      <c r="C9008" s="49"/>
      <c r="D9008" s="49"/>
      <c r="E9008" s="50"/>
      <c r="F9008" s="43"/>
      <c r="G9008" s="43"/>
      <c r="H9008" s="45"/>
      <c r="I9008" s="23"/>
      <c r="N9008" s="54"/>
      <c r="Y9008" s="53"/>
      <c r="Z9008" s="62"/>
    </row>
    <row r="9009" spans="1:26" s="20" customFormat="1" x14ac:dyDescent="0.2">
      <c r="A9009" s="43"/>
      <c r="B9009" s="48"/>
      <c r="C9009" s="49"/>
      <c r="D9009" s="49"/>
      <c r="E9009" s="50"/>
      <c r="F9009" s="43"/>
      <c r="G9009" s="43"/>
      <c r="H9009" s="45"/>
      <c r="I9009" s="23"/>
      <c r="N9009" s="54"/>
      <c r="Y9009" s="53"/>
      <c r="Z9009" s="62"/>
    </row>
    <row r="9010" spans="1:26" s="20" customFormat="1" x14ac:dyDescent="0.2">
      <c r="A9010" s="43"/>
      <c r="B9010" s="48"/>
      <c r="C9010" s="49"/>
      <c r="D9010" s="49"/>
      <c r="E9010" s="50"/>
      <c r="F9010" s="43"/>
      <c r="G9010" s="43"/>
      <c r="H9010" s="45"/>
      <c r="I9010" s="23"/>
      <c r="N9010" s="54"/>
      <c r="Y9010" s="53"/>
      <c r="Z9010" s="62"/>
    </row>
    <row r="9011" spans="1:26" s="20" customFormat="1" x14ac:dyDescent="0.2">
      <c r="A9011" s="43"/>
      <c r="B9011" s="48"/>
      <c r="C9011" s="49"/>
      <c r="D9011" s="49"/>
      <c r="E9011" s="50"/>
      <c r="F9011" s="43"/>
      <c r="G9011" s="43"/>
      <c r="H9011" s="45"/>
      <c r="I9011" s="23"/>
      <c r="N9011" s="54"/>
      <c r="Y9011" s="53"/>
      <c r="Z9011" s="62"/>
    </row>
    <row r="9012" spans="1:26" s="20" customFormat="1" x14ac:dyDescent="0.2">
      <c r="A9012" s="43"/>
      <c r="B9012" s="48"/>
      <c r="C9012" s="49"/>
      <c r="D9012" s="49"/>
      <c r="E9012" s="50"/>
      <c r="F9012" s="43"/>
      <c r="G9012" s="43"/>
      <c r="H9012" s="45"/>
      <c r="I9012" s="23"/>
      <c r="N9012" s="54"/>
      <c r="Y9012" s="53"/>
      <c r="Z9012" s="62"/>
    </row>
    <row r="9013" spans="1:26" s="20" customFormat="1" x14ac:dyDescent="0.2">
      <c r="A9013" s="43"/>
      <c r="B9013" s="48"/>
      <c r="C9013" s="49"/>
      <c r="D9013" s="49"/>
      <c r="E9013" s="50"/>
      <c r="F9013" s="43"/>
      <c r="G9013" s="43"/>
      <c r="H9013" s="45"/>
      <c r="I9013" s="23"/>
      <c r="N9013" s="54"/>
      <c r="Y9013" s="53"/>
      <c r="Z9013" s="62"/>
    </row>
    <row r="9014" spans="1:26" s="20" customFormat="1" x14ac:dyDescent="0.2">
      <c r="A9014" s="43"/>
      <c r="B9014" s="48"/>
      <c r="C9014" s="49"/>
      <c r="D9014" s="49"/>
      <c r="E9014" s="50"/>
      <c r="F9014" s="43"/>
      <c r="G9014" s="43"/>
      <c r="H9014" s="45"/>
      <c r="I9014" s="23"/>
      <c r="N9014" s="54"/>
      <c r="Y9014" s="53"/>
      <c r="Z9014" s="62"/>
    </row>
    <row r="9015" spans="1:26" s="20" customFormat="1" x14ac:dyDescent="0.2">
      <c r="A9015" s="43"/>
      <c r="B9015" s="48"/>
      <c r="C9015" s="49"/>
      <c r="D9015" s="49"/>
      <c r="E9015" s="50"/>
      <c r="F9015" s="43"/>
      <c r="G9015" s="43"/>
      <c r="H9015" s="45"/>
      <c r="I9015" s="23"/>
      <c r="N9015" s="54"/>
      <c r="Y9015" s="53"/>
      <c r="Z9015" s="62"/>
    </row>
    <row r="9016" spans="1:26" s="20" customFormat="1" x14ac:dyDescent="0.2">
      <c r="A9016" s="43"/>
      <c r="B9016" s="48"/>
      <c r="C9016" s="49"/>
      <c r="D9016" s="49"/>
      <c r="E9016" s="50"/>
      <c r="F9016" s="43"/>
      <c r="G9016" s="43"/>
      <c r="H9016" s="45"/>
      <c r="I9016" s="23"/>
      <c r="N9016" s="54"/>
      <c r="Y9016" s="53"/>
      <c r="Z9016" s="62"/>
    </row>
    <row r="9017" spans="1:26" s="20" customFormat="1" x14ac:dyDescent="0.2">
      <c r="A9017" s="43"/>
      <c r="B9017" s="48"/>
      <c r="C9017" s="49"/>
      <c r="D9017" s="49"/>
      <c r="E9017" s="50"/>
      <c r="F9017" s="43"/>
      <c r="G9017" s="43"/>
      <c r="H9017" s="45"/>
      <c r="I9017" s="23"/>
      <c r="N9017" s="54"/>
      <c r="Y9017" s="53"/>
      <c r="Z9017" s="62"/>
    </row>
    <row r="9018" spans="1:26" s="20" customFormat="1" x14ac:dyDescent="0.2">
      <c r="A9018" s="43"/>
      <c r="B9018" s="48"/>
      <c r="C9018" s="49"/>
      <c r="D9018" s="49"/>
      <c r="E9018" s="50"/>
      <c r="F9018" s="43"/>
      <c r="G9018" s="43"/>
      <c r="H9018" s="45"/>
      <c r="I9018" s="23"/>
      <c r="N9018" s="54"/>
      <c r="Y9018" s="53"/>
      <c r="Z9018" s="62"/>
    </row>
    <row r="9019" spans="1:26" s="20" customFormat="1" x14ac:dyDescent="0.2">
      <c r="A9019" s="43"/>
      <c r="B9019" s="48"/>
      <c r="C9019" s="49"/>
      <c r="D9019" s="49"/>
      <c r="E9019" s="50"/>
      <c r="F9019" s="43"/>
      <c r="G9019" s="43"/>
      <c r="H9019" s="45"/>
      <c r="I9019" s="23"/>
      <c r="N9019" s="54"/>
      <c r="Y9019" s="53"/>
      <c r="Z9019" s="62"/>
    </row>
    <row r="9020" spans="1:26" s="20" customFormat="1" x14ac:dyDescent="0.2">
      <c r="A9020" s="43"/>
      <c r="B9020" s="48"/>
      <c r="C9020" s="49"/>
      <c r="D9020" s="49"/>
      <c r="E9020" s="50"/>
      <c r="F9020" s="43"/>
      <c r="G9020" s="43"/>
      <c r="H9020" s="45"/>
      <c r="I9020" s="23"/>
      <c r="N9020" s="54"/>
      <c r="Y9020" s="53"/>
      <c r="Z9020" s="62"/>
    </row>
    <row r="9021" spans="1:26" s="20" customFormat="1" x14ac:dyDescent="0.2">
      <c r="A9021" s="43"/>
      <c r="B9021" s="48"/>
      <c r="C9021" s="49"/>
      <c r="D9021" s="49"/>
      <c r="E9021" s="50"/>
      <c r="F9021" s="43"/>
      <c r="G9021" s="43"/>
      <c r="H9021" s="45"/>
      <c r="I9021" s="23"/>
      <c r="N9021" s="54"/>
      <c r="Y9021" s="53"/>
      <c r="Z9021" s="62"/>
    </row>
    <row r="9022" spans="1:26" s="20" customFormat="1" x14ac:dyDescent="0.2">
      <c r="A9022" s="43"/>
      <c r="B9022" s="48"/>
      <c r="C9022" s="49"/>
      <c r="D9022" s="49"/>
      <c r="E9022" s="50"/>
      <c r="F9022" s="43"/>
      <c r="G9022" s="43"/>
      <c r="H9022" s="45"/>
      <c r="I9022" s="23"/>
      <c r="N9022" s="54"/>
      <c r="Y9022" s="53"/>
      <c r="Z9022" s="62"/>
    </row>
    <row r="9023" spans="1:26" s="20" customFormat="1" x14ac:dyDescent="0.2">
      <c r="A9023" s="43"/>
      <c r="B9023" s="48"/>
      <c r="C9023" s="49"/>
      <c r="D9023" s="49"/>
      <c r="E9023" s="50"/>
      <c r="F9023" s="43"/>
      <c r="G9023" s="43"/>
      <c r="H9023" s="45"/>
      <c r="I9023" s="23"/>
      <c r="N9023" s="54"/>
      <c r="Y9023" s="53"/>
      <c r="Z9023" s="62"/>
    </row>
    <row r="9024" spans="1:26" s="20" customFormat="1" x14ac:dyDescent="0.2">
      <c r="A9024" s="43"/>
      <c r="B9024" s="48"/>
      <c r="C9024" s="49"/>
      <c r="D9024" s="49"/>
      <c r="E9024" s="50"/>
      <c r="F9024" s="43"/>
      <c r="G9024" s="43"/>
      <c r="H9024" s="45"/>
      <c r="I9024" s="23"/>
      <c r="N9024" s="54"/>
      <c r="Y9024" s="53"/>
      <c r="Z9024" s="62"/>
    </row>
    <row r="9025" spans="1:26" s="20" customFormat="1" x14ac:dyDescent="0.2">
      <c r="A9025" s="43"/>
      <c r="B9025" s="48"/>
      <c r="C9025" s="49"/>
      <c r="D9025" s="49"/>
      <c r="E9025" s="50"/>
      <c r="F9025" s="43"/>
      <c r="G9025" s="43"/>
      <c r="H9025" s="45"/>
      <c r="I9025" s="23"/>
      <c r="N9025" s="54"/>
      <c r="Y9025" s="53"/>
      <c r="Z9025" s="62"/>
    </row>
    <row r="9026" spans="1:26" s="20" customFormat="1" x14ac:dyDescent="0.2">
      <c r="A9026" s="43"/>
      <c r="B9026" s="48"/>
      <c r="C9026" s="49"/>
      <c r="D9026" s="49"/>
      <c r="E9026" s="50"/>
      <c r="F9026" s="43"/>
      <c r="G9026" s="43"/>
      <c r="H9026" s="45"/>
      <c r="I9026" s="23"/>
      <c r="N9026" s="54"/>
      <c r="Y9026" s="53"/>
      <c r="Z9026" s="62"/>
    </row>
    <row r="9027" spans="1:26" s="20" customFormat="1" x14ac:dyDescent="0.2">
      <c r="A9027" s="43"/>
      <c r="B9027" s="48"/>
      <c r="C9027" s="49"/>
      <c r="D9027" s="49"/>
      <c r="E9027" s="50"/>
      <c r="F9027" s="43"/>
      <c r="G9027" s="43"/>
      <c r="H9027" s="45"/>
      <c r="I9027" s="23"/>
      <c r="N9027" s="54"/>
      <c r="Y9027" s="53"/>
      <c r="Z9027" s="62"/>
    </row>
    <row r="9028" spans="1:26" s="20" customFormat="1" x14ac:dyDescent="0.2">
      <c r="A9028" s="43"/>
      <c r="B9028" s="48"/>
      <c r="C9028" s="49"/>
      <c r="D9028" s="49"/>
      <c r="E9028" s="50"/>
      <c r="F9028" s="43"/>
      <c r="G9028" s="43"/>
      <c r="H9028" s="45"/>
      <c r="I9028" s="23"/>
      <c r="N9028" s="54"/>
      <c r="Y9028" s="53"/>
      <c r="Z9028" s="62"/>
    </row>
    <row r="9029" spans="1:26" s="20" customFormat="1" x14ac:dyDescent="0.2">
      <c r="A9029" s="43"/>
      <c r="B9029" s="48"/>
      <c r="C9029" s="49"/>
      <c r="D9029" s="49"/>
      <c r="E9029" s="50"/>
      <c r="F9029" s="43"/>
      <c r="G9029" s="43"/>
      <c r="H9029" s="45"/>
      <c r="I9029" s="23"/>
      <c r="N9029" s="54"/>
      <c r="Y9029" s="53"/>
      <c r="Z9029" s="62"/>
    </row>
    <row r="9030" spans="1:26" s="20" customFormat="1" x14ac:dyDescent="0.2">
      <c r="A9030" s="43"/>
      <c r="B9030" s="48"/>
      <c r="C9030" s="49"/>
      <c r="D9030" s="49"/>
      <c r="E9030" s="50"/>
      <c r="F9030" s="43"/>
      <c r="G9030" s="43"/>
      <c r="H9030" s="45"/>
      <c r="I9030" s="23"/>
      <c r="N9030" s="54"/>
      <c r="Y9030" s="53"/>
      <c r="Z9030" s="62"/>
    </row>
    <row r="9031" spans="1:26" s="20" customFormat="1" x14ac:dyDescent="0.2">
      <c r="A9031" s="43"/>
      <c r="B9031" s="48"/>
      <c r="C9031" s="49"/>
      <c r="D9031" s="49"/>
      <c r="E9031" s="50"/>
      <c r="F9031" s="43"/>
      <c r="G9031" s="43"/>
      <c r="H9031" s="45"/>
      <c r="I9031" s="23"/>
      <c r="N9031" s="54"/>
      <c r="Y9031" s="53"/>
      <c r="Z9031" s="62"/>
    </row>
    <row r="9032" spans="1:26" s="20" customFormat="1" x14ac:dyDescent="0.2">
      <c r="A9032" s="43"/>
      <c r="B9032" s="48"/>
      <c r="C9032" s="49"/>
      <c r="D9032" s="49"/>
      <c r="E9032" s="50"/>
      <c r="F9032" s="43"/>
      <c r="G9032" s="43"/>
      <c r="H9032" s="45"/>
      <c r="I9032" s="23"/>
      <c r="N9032" s="54"/>
      <c r="Y9032" s="53"/>
      <c r="Z9032" s="62"/>
    </row>
    <row r="9033" spans="1:26" s="20" customFormat="1" x14ac:dyDescent="0.2">
      <c r="A9033" s="43"/>
      <c r="B9033" s="48"/>
      <c r="C9033" s="49"/>
      <c r="D9033" s="49"/>
      <c r="E9033" s="50"/>
      <c r="F9033" s="43"/>
      <c r="G9033" s="43"/>
      <c r="H9033" s="45"/>
      <c r="I9033" s="23"/>
      <c r="N9033" s="54"/>
      <c r="Y9033" s="53"/>
      <c r="Z9033" s="62"/>
    </row>
    <row r="9034" spans="1:26" s="20" customFormat="1" x14ac:dyDescent="0.2">
      <c r="A9034" s="43"/>
      <c r="B9034" s="48"/>
      <c r="C9034" s="49"/>
      <c r="D9034" s="49"/>
      <c r="E9034" s="50"/>
      <c r="F9034" s="43"/>
      <c r="G9034" s="43"/>
      <c r="H9034" s="45"/>
      <c r="I9034" s="23"/>
      <c r="N9034" s="54"/>
      <c r="Y9034" s="53"/>
      <c r="Z9034" s="62"/>
    </row>
    <row r="9035" spans="1:26" s="20" customFormat="1" x14ac:dyDescent="0.2">
      <c r="A9035" s="43"/>
      <c r="B9035" s="48"/>
      <c r="C9035" s="49"/>
      <c r="D9035" s="49"/>
      <c r="E9035" s="50"/>
      <c r="F9035" s="43"/>
      <c r="G9035" s="43"/>
      <c r="H9035" s="45"/>
      <c r="I9035" s="23"/>
      <c r="N9035" s="54"/>
      <c r="Y9035" s="53"/>
      <c r="Z9035" s="62"/>
    </row>
    <row r="9036" spans="1:26" s="20" customFormat="1" x14ac:dyDescent="0.2">
      <c r="A9036" s="43"/>
      <c r="B9036" s="48"/>
      <c r="C9036" s="49"/>
      <c r="D9036" s="49"/>
      <c r="E9036" s="50"/>
      <c r="F9036" s="43"/>
      <c r="G9036" s="43"/>
      <c r="H9036" s="45"/>
      <c r="I9036" s="23"/>
      <c r="N9036" s="54"/>
      <c r="Y9036" s="53"/>
      <c r="Z9036" s="62"/>
    </row>
    <row r="9037" spans="1:26" s="20" customFormat="1" x14ac:dyDescent="0.2">
      <c r="A9037" s="43"/>
      <c r="B9037" s="48"/>
      <c r="C9037" s="49"/>
      <c r="D9037" s="49"/>
      <c r="E9037" s="50"/>
      <c r="F9037" s="43"/>
      <c r="G9037" s="43"/>
      <c r="H9037" s="45"/>
      <c r="I9037" s="23"/>
      <c r="N9037" s="54"/>
      <c r="Y9037" s="53"/>
      <c r="Z9037" s="62"/>
    </row>
    <row r="9038" spans="1:26" s="20" customFormat="1" x14ac:dyDescent="0.2">
      <c r="A9038" s="43"/>
      <c r="B9038" s="48"/>
      <c r="C9038" s="49"/>
      <c r="D9038" s="49"/>
      <c r="E9038" s="50"/>
      <c r="F9038" s="43"/>
      <c r="G9038" s="43"/>
      <c r="H9038" s="45"/>
      <c r="I9038" s="23"/>
      <c r="N9038" s="54"/>
      <c r="Y9038" s="53"/>
      <c r="Z9038" s="62"/>
    </row>
    <row r="9039" spans="1:26" s="20" customFormat="1" x14ac:dyDescent="0.2">
      <c r="A9039" s="43"/>
      <c r="B9039" s="48"/>
      <c r="C9039" s="49"/>
      <c r="D9039" s="49"/>
      <c r="E9039" s="50"/>
      <c r="F9039" s="43"/>
      <c r="G9039" s="43"/>
      <c r="H9039" s="45"/>
      <c r="I9039" s="23"/>
      <c r="N9039" s="54"/>
      <c r="Y9039" s="53"/>
      <c r="Z9039" s="62"/>
    </row>
    <row r="9040" spans="1:26" s="20" customFormat="1" x14ac:dyDescent="0.2">
      <c r="A9040" s="43"/>
      <c r="B9040" s="48"/>
      <c r="C9040" s="49"/>
      <c r="D9040" s="49"/>
      <c r="E9040" s="50"/>
      <c r="F9040" s="43"/>
      <c r="G9040" s="43"/>
      <c r="H9040" s="45"/>
      <c r="I9040" s="23"/>
      <c r="N9040" s="54"/>
      <c r="Y9040" s="53"/>
      <c r="Z9040" s="62"/>
    </row>
    <row r="9041" spans="1:26" s="20" customFormat="1" x14ac:dyDescent="0.2">
      <c r="A9041" s="43"/>
      <c r="B9041" s="48"/>
      <c r="C9041" s="49"/>
      <c r="D9041" s="49"/>
      <c r="E9041" s="50"/>
      <c r="F9041" s="43"/>
      <c r="G9041" s="43"/>
      <c r="H9041" s="45"/>
      <c r="I9041" s="23"/>
      <c r="N9041" s="54"/>
      <c r="Y9041" s="53"/>
      <c r="Z9041" s="62"/>
    </row>
    <row r="9042" spans="1:26" s="20" customFormat="1" x14ac:dyDescent="0.2">
      <c r="A9042" s="43"/>
      <c r="B9042" s="48"/>
      <c r="C9042" s="49"/>
      <c r="D9042" s="49"/>
      <c r="E9042" s="50"/>
      <c r="F9042" s="43"/>
      <c r="G9042" s="43"/>
      <c r="H9042" s="45"/>
      <c r="I9042" s="23"/>
      <c r="N9042" s="54"/>
      <c r="Y9042" s="53"/>
      <c r="Z9042" s="62"/>
    </row>
    <row r="9043" spans="1:26" s="20" customFormat="1" x14ac:dyDescent="0.2">
      <c r="A9043" s="43"/>
      <c r="B9043" s="48"/>
      <c r="C9043" s="49"/>
      <c r="D9043" s="49"/>
      <c r="E9043" s="50"/>
      <c r="F9043" s="43"/>
      <c r="G9043" s="43"/>
      <c r="H9043" s="45"/>
      <c r="I9043" s="23"/>
      <c r="N9043" s="54"/>
      <c r="Y9043" s="53"/>
      <c r="Z9043" s="62"/>
    </row>
    <row r="9044" spans="1:26" s="20" customFormat="1" x14ac:dyDescent="0.2">
      <c r="A9044" s="43"/>
      <c r="B9044" s="48"/>
      <c r="C9044" s="49"/>
      <c r="D9044" s="49"/>
      <c r="E9044" s="50"/>
      <c r="F9044" s="43"/>
      <c r="G9044" s="43"/>
      <c r="H9044" s="45"/>
      <c r="I9044" s="23"/>
      <c r="N9044" s="54"/>
      <c r="Y9044" s="53"/>
      <c r="Z9044" s="62"/>
    </row>
    <row r="9045" spans="1:26" s="20" customFormat="1" x14ac:dyDescent="0.2">
      <c r="A9045" s="43"/>
      <c r="B9045" s="48"/>
      <c r="C9045" s="49"/>
      <c r="D9045" s="49"/>
      <c r="E9045" s="50"/>
      <c r="F9045" s="43"/>
      <c r="G9045" s="43"/>
      <c r="H9045" s="45"/>
      <c r="I9045" s="23"/>
      <c r="N9045" s="54"/>
      <c r="Y9045" s="53"/>
      <c r="Z9045" s="62"/>
    </row>
    <row r="9046" spans="1:26" s="20" customFormat="1" x14ac:dyDescent="0.2">
      <c r="A9046" s="43"/>
      <c r="B9046" s="48"/>
      <c r="C9046" s="49"/>
      <c r="D9046" s="49"/>
      <c r="E9046" s="50"/>
      <c r="F9046" s="43"/>
      <c r="G9046" s="43"/>
      <c r="H9046" s="45"/>
      <c r="I9046" s="23"/>
      <c r="N9046" s="54"/>
      <c r="Y9046" s="53"/>
      <c r="Z9046" s="62"/>
    </row>
    <row r="9047" spans="1:26" s="20" customFormat="1" x14ac:dyDescent="0.2">
      <c r="A9047" s="43"/>
      <c r="B9047" s="48"/>
      <c r="C9047" s="49"/>
      <c r="D9047" s="49"/>
      <c r="E9047" s="50"/>
      <c r="F9047" s="43"/>
      <c r="G9047" s="43"/>
      <c r="H9047" s="45"/>
      <c r="I9047" s="23"/>
      <c r="N9047" s="54"/>
      <c r="Y9047" s="53"/>
      <c r="Z9047" s="62"/>
    </row>
    <row r="9048" spans="1:26" s="20" customFormat="1" x14ac:dyDescent="0.2">
      <c r="A9048" s="43"/>
      <c r="B9048" s="48"/>
      <c r="C9048" s="49"/>
      <c r="D9048" s="49"/>
      <c r="E9048" s="50"/>
      <c r="F9048" s="43"/>
      <c r="G9048" s="43"/>
      <c r="H9048" s="45"/>
      <c r="I9048" s="23"/>
      <c r="N9048" s="54"/>
      <c r="Y9048" s="53"/>
      <c r="Z9048" s="62"/>
    </row>
    <row r="9049" spans="1:26" s="20" customFormat="1" x14ac:dyDescent="0.2">
      <c r="A9049" s="43"/>
      <c r="B9049" s="48"/>
      <c r="C9049" s="49"/>
      <c r="D9049" s="49"/>
      <c r="E9049" s="50"/>
      <c r="F9049" s="43"/>
      <c r="G9049" s="43"/>
      <c r="H9049" s="45"/>
      <c r="I9049" s="23"/>
      <c r="N9049" s="54"/>
      <c r="Y9049" s="53"/>
      <c r="Z9049" s="62"/>
    </row>
    <row r="9050" spans="1:26" s="20" customFormat="1" x14ac:dyDescent="0.2">
      <c r="A9050" s="43"/>
      <c r="B9050" s="48"/>
      <c r="C9050" s="49"/>
      <c r="D9050" s="49"/>
      <c r="E9050" s="50"/>
      <c r="F9050" s="43"/>
      <c r="G9050" s="43"/>
      <c r="H9050" s="45"/>
      <c r="I9050" s="23"/>
      <c r="N9050" s="54"/>
      <c r="Y9050" s="53"/>
      <c r="Z9050" s="62"/>
    </row>
    <row r="9051" spans="1:26" s="20" customFormat="1" x14ac:dyDescent="0.2">
      <c r="A9051" s="43"/>
      <c r="B9051" s="48"/>
      <c r="C9051" s="49"/>
      <c r="D9051" s="49"/>
      <c r="E9051" s="50"/>
      <c r="F9051" s="43"/>
      <c r="G9051" s="43"/>
      <c r="H9051" s="45"/>
      <c r="I9051" s="23"/>
      <c r="N9051" s="54"/>
      <c r="Y9051" s="53"/>
      <c r="Z9051" s="62"/>
    </row>
    <row r="9052" spans="1:26" s="20" customFormat="1" x14ac:dyDescent="0.2">
      <c r="A9052" s="43"/>
      <c r="B9052" s="48"/>
      <c r="C9052" s="49"/>
      <c r="D9052" s="49"/>
      <c r="E9052" s="50"/>
      <c r="F9052" s="43"/>
      <c r="G9052" s="43"/>
      <c r="H9052" s="45"/>
      <c r="I9052" s="23"/>
      <c r="N9052" s="54"/>
      <c r="Y9052" s="53"/>
      <c r="Z9052" s="62"/>
    </row>
    <row r="9053" spans="1:26" s="20" customFormat="1" x14ac:dyDescent="0.2">
      <c r="A9053" s="43"/>
      <c r="B9053" s="48"/>
      <c r="C9053" s="49"/>
      <c r="D9053" s="49"/>
      <c r="E9053" s="50"/>
      <c r="F9053" s="43"/>
      <c r="G9053" s="43"/>
      <c r="H9053" s="45"/>
      <c r="I9053" s="23"/>
      <c r="N9053" s="54"/>
      <c r="Y9053" s="53"/>
      <c r="Z9053" s="62"/>
    </row>
    <row r="9054" spans="1:26" s="20" customFormat="1" x14ac:dyDescent="0.2">
      <c r="A9054" s="43"/>
      <c r="B9054" s="48"/>
      <c r="C9054" s="49"/>
      <c r="D9054" s="49"/>
      <c r="E9054" s="50"/>
      <c r="F9054" s="43"/>
      <c r="G9054" s="43"/>
      <c r="H9054" s="45"/>
      <c r="I9054" s="23"/>
      <c r="N9054" s="54"/>
      <c r="Y9054" s="53"/>
      <c r="Z9054" s="62"/>
    </row>
    <row r="9055" spans="1:26" s="20" customFormat="1" x14ac:dyDescent="0.2">
      <c r="A9055" s="43"/>
      <c r="B9055" s="48"/>
      <c r="C9055" s="49"/>
      <c r="D9055" s="49"/>
      <c r="E9055" s="50"/>
      <c r="F9055" s="43"/>
      <c r="G9055" s="43"/>
      <c r="H9055" s="45"/>
      <c r="I9055" s="23"/>
      <c r="N9055" s="54"/>
      <c r="Y9055" s="53"/>
      <c r="Z9055" s="62"/>
    </row>
    <row r="9056" spans="1:26" s="20" customFormat="1" x14ac:dyDescent="0.2">
      <c r="A9056" s="43"/>
      <c r="B9056" s="48"/>
      <c r="C9056" s="49"/>
      <c r="D9056" s="49"/>
      <c r="E9056" s="50"/>
      <c r="F9056" s="43"/>
      <c r="G9056" s="43"/>
      <c r="H9056" s="45"/>
      <c r="I9056" s="23"/>
      <c r="N9056" s="54"/>
      <c r="Y9056" s="53"/>
      <c r="Z9056" s="62"/>
    </row>
    <row r="9057" spans="1:26" s="20" customFormat="1" x14ac:dyDescent="0.2">
      <c r="A9057" s="43"/>
      <c r="B9057" s="48"/>
      <c r="C9057" s="49"/>
      <c r="D9057" s="49"/>
      <c r="E9057" s="50"/>
      <c r="F9057" s="43"/>
      <c r="G9057" s="43"/>
      <c r="H9057" s="45"/>
      <c r="I9057" s="23"/>
      <c r="N9057" s="54"/>
      <c r="Y9057" s="53"/>
      <c r="Z9057" s="62"/>
    </row>
    <row r="9058" spans="1:26" s="20" customFormat="1" x14ac:dyDescent="0.2">
      <c r="A9058" s="43"/>
      <c r="B9058" s="48"/>
      <c r="C9058" s="49"/>
      <c r="D9058" s="49"/>
      <c r="E9058" s="50"/>
      <c r="F9058" s="43"/>
      <c r="G9058" s="43"/>
      <c r="H9058" s="45"/>
      <c r="I9058" s="23"/>
      <c r="N9058" s="54"/>
      <c r="Y9058" s="53"/>
      <c r="Z9058" s="62"/>
    </row>
    <row r="9059" spans="1:26" s="20" customFormat="1" x14ac:dyDescent="0.2">
      <c r="A9059" s="43"/>
      <c r="B9059" s="48"/>
      <c r="C9059" s="49"/>
      <c r="D9059" s="49"/>
      <c r="E9059" s="50"/>
      <c r="F9059" s="43"/>
      <c r="G9059" s="43"/>
      <c r="H9059" s="45"/>
      <c r="I9059" s="23"/>
      <c r="N9059" s="54"/>
      <c r="Y9059" s="53"/>
      <c r="Z9059" s="62"/>
    </row>
    <row r="9060" spans="1:26" s="20" customFormat="1" x14ac:dyDescent="0.2">
      <c r="A9060" s="43"/>
      <c r="B9060" s="48"/>
      <c r="C9060" s="49"/>
      <c r="D9060" s="49"/>
      <c r="E9060" s="50"/>
      <c r="F9060" s="43"/>
      <c r="G9060" s="43"/>
      <c r="H9060" s="45"/>
      <c r="I9060" s="23"/>
      <c r="N9060" s="54"/>
      <c r="Y9060" s="53"/>
      <c r="Z9060" s="62"/>
    </row>
    <row r="9061" spans="1:26" s="20" customFormat="1" x14ac:dyDescent="0.2">
      <c r="A9061" s="43"/>
      <c r="B9061" s="48"/>
      <c r="C9061" s="49"/>
      <c r="D9061" s="49"/>
      <c r="E9061" s="50"/>
      <c r="F9061" s="43"/>
      <c r="G9061" s="43"/>
      <c r="H9061" s="45"/>
      <c r="I9061" s="23"/>
      <c r="N9061" s="54"/>
      <c r="Y9061" s="53"/>
      <c r="Z9061" s="62"/>
    </row>
    <row r="9062" spans="1:26" s="20" customFormat="1" x14ac:dyDescent="0.2">
      <c r="A9062" s="43"/>
      <c r="B9062" s="48"/>
      <c r="C9062" s="49"/>
      <c r="D9062" s="49"/>
      <c r="E9062" s="50"/>
      <c r="F9062" s="43"/>
      <c r="G9062" s="43"/>
      <c r="H9062" s="45"/>
      <c r="I9062" s="23"/>
      <c r="N9062" s="54"/>
      <c r="Y9062" s="53"/>
      <c r="Z9062" s="62"/>
    </row>
    <row r="9063" spans="1:26" s="20" customFormat="1" x14ac:dyDescent="0.2">
      <c r="A9063" s="43"/>
      <c r="B9063" s="48"/>
      <c r="C9063" s="49"/>
      <c r="D9063" s="49"/>
      <c r="E9063" s="50"/>
      <c r="F9063" s="43"/>
      <c r="G9063" s="43"/>
      <c r="H9063" s="45"/>
      <c r="I9063" s="23"/>
      <c r="N9063" s="54"/>
      <c r="Y9063" s="53"/>
      <c r="Z9063" s="62"/>
    </row>
    <row r="9064" spans="1:26" s="20" customFormat="1" x14ac:dyDescent="0.2">
      <c r="A9064" s="43"/>
      <c r="B9064" s="48"/>
      <c r="C9064" s="49"/>
      <c r="D9064" s="49"/>
      <c r="E9064" s="50"/>
      <c r="F9064" s="43"/>
      <c r="G9064" s="43"/>
      <c r="H9064" s="45"/>
      <c r="I9064" s="23"/>
      <c r="N9064" s="54"/>
      <c r="Y9064" s="53"/>
      <c r="Z9064" s="62"/>
    </row>
    <row r="9065" spans="1:26" s="20" customFormat="1" x14ac:dyDescent="0.2">
      <c r="A9065" s="43"/>
      <c r="B9065" s="48"/>
      <c r="C9065" s="49"/>
      <c r="D9065" s="49"/>
      <c r="E9065" s="50"/>
      <c r="F9065" s="43"/>
      <c r="G9065" s="43"/>
      <c r="H9065" s="45"/>
      <c r="I9065" s="23"/>
      <c r="N9065" s="54"/>
      <c r="Y9065" s="53"/>
      <c r="Z9065" s="62"/>
    </row>
    <row r="9066" spans="1:26" s="20" customFormat="1" x14ac:dyDescent="0.2">
      <c r="A9066" s="43"/>
      <c r="B9066" s="48"/>
      <c r="C9066" s="49"/>
      <c r="D9066" s="49"/>
      <c r="E9066" s="50"/>
      <c r="F9066" s="43"/>
      <c r="G9066" s="43"/>
      <c r="H9066" s="45"/>
      <c r="I9066" s="23"/>
      <c r="N9066" s="54"/>
      <c r="Y9066" s="53"/>
      <c r="Z9066" s="62"/>
    </row>
    <row r="9067" spans="1:26" s="20" customFormat="1" x14ac:dyDescent="0.2">
      <c r="A9067" s="43"/>
      <c r="B9067" s="48"/>
      <c r="C9067" s="49"/>
      <c r="D9067" s="49"/>
      <c r="E9067" s="50"/>
      <c r="F9067" s="43"/>
      <c r="G9067" s="43"/>
      <c r="H9067" s="45"/>
      <c r="I9067" s="23"/>
      <c r="N9067" s="54"/>
      <c r="Y9067" s="53"/>
      <c r="Z9067" s="62"/>
    </row>
    <row r="9068" spans="1:26" s="20" customFormat="1" x14ac:dyDescent="0.2">
      <c r="A9068" s="43"/>
      <c r="B9068" s="48"/>
      <c r="C9068" s="49"/>
      <c r="D9068" s="49"/>
      <c r="E9068" s="50"/>
      <c r="F9068" s="43"/>
      <c r="G9068" s="43"/>
      <c r="H9068" s="45"/>
      <c r="I9068" s="23"/>
      <c r="N9068" s="54"/>
      <c r="Y9068" s="53"/>
      <c r="Z9068" s="62"/>
    </row>
    <row r="9069" spans="1:26" s="20" customFormat="1" x14ac:dyDescent="0.2">
      <c r="A9069" s="43"/>
      <c r="B9069" s="48"/>
      <c r="C9069" s="49"/>
      <c r="D9069" s="49"/>
      <c r="E9069" s="50"/>
      <c r="F9069" s="43"/>
      <c r="G9069" s="43"/>
      <c r="H9069" s="45"/>
      <c r="I9069" s="23"/>
      <c r="N9069" s="54"/>
      <c r="Y9069" s="53"/>
      <c r="Z9069" s="62"/>
    </row>
    <row r="9070" spans="1:26" s="20" customFormat="1" x14ac:dyDescent="0.2">
      <c r="A9070" s="43"/>
      <c r="B9070" s="48"/>
      <c r="C9070" s="49"/>
      <c r="D9070" s="49"/>
      <c r="E9070" s="50"/>
      <c r="F9070" s="43"/>
      <c r="G9070" s="43"/>
      <c r="H9070" s="45"/>
      <c r="I9070" s="23"/>
      <c r="N9070" s="54"/>
      <c r="Y9070" s="53"/>
      <c r="Z9070" s="62"/>
    </row>
    <row r="9071" spans="1:26" s="20" customFormat="1" x14ac:dyDescent="0.2">
      <c r="A9071" s="43"/>
      <c r="B9071" s="48"/>
      <c r="C9071" s="49"/>
      <c r="D9071" s="49"/>
      <c r="E9071" s="50"/>
      <c r="F9071" s="43"/>
      <c r="G9071" s="43"/>
      <c r="H9071" s="45"/>
      <c r="I9071" s="23"/>
      <c r="N9071" s="54"/>
      <c r="Y9071" s="53"/>
      <c r="Z9071" s="62"/>
    </row>
    <row r="9072" spans="1:26" s="20" customFormat="1" x14ac:dyDescent="0.2">
      <c r="A9072" s="43"/>
      <c r="B9072" s="48"/>
      <c r="C9072" s="49"/>
      <c r="D9072" s="49"/>
      <c r="E9072" s="50"/>
      <c r="F9072" s="43"/>
      <c r="G9072" s="43"/>
      <c r="H9072" s="45"/>
      <c r="I9072" s="23"/>
      <c r="N9072" s="54"/>
      <c r="Y9072" s="53"/>
      <c r="Z9072" s="62"/>
    </row>
    <row r="9073" spans="1:26" s="20" customFormat="1" x14ac:dyDescent="0.2">
      <c r="A9073" s="43"/>
      <c r="B9073" s="48"/>
      <c r="C9073" s="49"/>
      <c r="D9073" s="49"/>
      <c r="E9073" s="50"/>
      <c r="F9073" s="43"/>
      <c r="G9073" s="43"/>
      <c r="H9073" s="45"/>
      <c r="I9073" s="23"/>
      <c r="N9073" s="54"/>
      <c r="Y9073" s="53"/>
      <c r="Z9073" s="62"/>
    </row>
    <row r="9074" spans="1:26" s="20" customFormat="1" x14ac:dyDescent="0.2">
      <c r="A9074" s="43"/>
      <c r="B9074" s="48"/>
      <c r="C9074" s="49"/>
      <c r="D9074" s="49"/>
      <c r="E9074" s="50"/>
      <c r="F9074" s="43"/>
      <c r="G9074" s="43"/>
      <c r="H9074" s="45"/>
      <c r="I9074" s="23"/>
      <c r="N9074" s="54"/>
      <c r="Y9074" s="53"/>
      <c r="Z9074" s="62"/>
    </row>
    <row r="9075" spans="1:26" s="20" customFormat="1" x14ac:dyDescent="0.2">
      <c r="A9075" s="43"/>
      <c r="B9075" s="48"/>
      <c r="C9075" s="49"/>
      <c r="D9075" s="49"/>
      <c r="E9075" s="50"/>
      <c r="F9075" s="43"/>
      <c r="G9075" s="43"/>
      <c r="H9075" s="45"/>
      <c r="I9075" s="23"/>
      <c r="N9075" s="54"/>
      <c r="Y9075" s="53"/>
      <c r="Z9075" s="62"/>
    </row>
    <row r="9076" spans="1:26" s="20" customFormat="1" x14ac:dyDescent="0.2">
      <c r="A9076" s="43"/>
      <c r="B9076" s="48"/>
      <c r="C9076" s="49"/>
      <c r="D9076" s="49"/>
      <c r="E9076" s="50"/>
      <c r="F9076" s="43"/>
      <c r="G9076" s="43"/>
      <c r="H9076" s="45"/>
      <c r="I9076" s="23"/>
      <c r="N9076" s="54"/>
      <c r="Y9076" s="53"/>
      <c r="Z9076" s="62"/>
    </row>
    <row r="9077" spans="1:26" s="20" customFormat="1" x14ac:dyDescent="0.2">
      <c r="A9077" s="43"/>
      <c r="B9077" s="48"/>
      <c r="C9077" s="49"/>
      <c r="D9077" s="49"/>
      <c r="E9077" s="50"/>
      <c r="F9077" s="43"/>
      <c r="G9077" s="43"/>
      <c r="H9077" s="45"/>
      <c r="I9077" s="23"/>
      <c r="N9077" s="54"/>
      <c r="Y9077" s="53"/>
      <c r="Z9077" s="62"/>
    </row>
    <row r="9078" spans="1:26" s="20" customFormat="1" x14ac:dyDescent="0.2">
      <c r="A9078" s="43"/>
      <c r="B9078" s="48"/>
      <c r="C9078" s="49"/>
      <c r="D9078" s="49"/>
      <c r="E9078" s="50"/>
      <c r="F9078" s="43"/>
      <c r="G9078" s="43"/>
      <c r="H9078" s="45"/>
      <c r="I9078" s="23"/>
      <c r="N9078" s="54"/>
      <c r="Y9078" s="53"/>
      <c r="Z9078" s="62"/>
    </row>
    <row r="9079" spans="1:26" s="20" customFormat="1" x14ac:dyDescent="0.2">
      <c r="A9079" s="43"/>
      <c r="B9079" s="48"/>
      <c r="C9079" s="49"/>
      <c r="D9079" s="49"/>
      <c r="E9079" s="50"/>
      <c r="F9079" s="43"/>
      <c r="G9079" s="43"/>
      <c r="H9079" s="45"/>
      <c r="I9079" s="23"/>
      <c r="N9079" s="54"/>
      <c r="Y9079" s="53"/>
      <c r="Z9079" s="62"/>
    </row>
    <row r="9080" spans="1:26" s="20" customFormat="1" x14ac:dyDescent="0.2">
      <c r="A9080" s="43"/>
      <c r="B9080" s="48"/>
      <c r="C9080" s="49"/>
      <c r="D9080" s="49"/>
      <c r="E9080" s="50"/>
      <c r="F9080" s="43"/>
      <c r="G9080" s="43"/>
      <c r="H9080" s="45"/>
      <c r="I9080" s="23"/>
      <c r="N9080" s="54"/>
      <c r="Y9080" s="53"/>
      <c r="Z9080" s="62"/>
    </row>
    <row r="9081" spans="1:26" s="20" customFormat="1" x14ac:dyDescent="0.2">
      <c r="A9081" s="43"/>
      <c r="B9081" s="48"/>
      <c r="C9081" s="49"/>
      <c r="D9081" s="49"/>
      <c r="E9081" s="50"/>
      <c r="F9081" s="43"/>
      <c r="G9081" s="43"/>
      <c r="H9081" s="45"/>
      <c r="I9081" s="23"/>
      <c r="N9081" s="54"/>
      <c r="Y9081" s="53"/>
      <c r="Z9081" s="62"/>
    </row>
    <row r="9082" spans="1:26" s="20" customFormat="1" x14ac:dyDescent="0.2">
      <c r="A9082" s="43"/>
      <c r="B9082" s="48"/>
      <c r="C9082" s="49"/>
      <c r="D9082" s="49"/>
      <c r="E9082" s="50"/>
      <c r="F9082" s="43"/>
      <c r="G9082" s="43"/>
      <c r="H9082" s="45"/>
      <c r="I9082" s="23"/>
      <c r="N9082" s="54"/>
      <c r="Y9082" s="53"/>
      <c r="Z9082" s="62"/>
    </row>
    <row r="9083" spans="1:26" s="20" customFormat="1" x14ac:dyDescent="0.2">
      <c r="A9083" s="43"/>
      <c r="B9083" s="48"/>
      <c r="C9083" s="49"/>
      <c r="D9083" s="49"/>
      <c r="E9083" s="50"/>
      <c r="F9083" s="43"/>
      <c r="G9083" s="43"/>
      <c r="H9083" s="45"/>
      <c r="I9083" s="23"/>
      <c r="N9083" s="54"/>
      <c r="Y9083" s="53"/>
      <c r="Z9083" s="62"/>
    </row>
    <row r="9084" spans="1:26" s="20" customFormat="1" x14ac:dyDescent="0.2">
      <c r="A9084" s="43"/>
      <c r="B9084" s="48"/>
      <c r="C9084" s="49"/>
      <c r="D9084" s="49"/>
      <c r="E9084" s="50"/>
      <c r="F9084" s="43"/>
      <c r="G9084" s="43"/>
      <c r="H9084" s="45"/>
      <c r="I9084" s="23"/>
      <c r="N9084" s="54"/>
      <c r="Y9084" s="53"/>
      <c r="Z9084" s="62"/>
    </row>
    <row r="9085" spans="1:26" s="20" customFormat="1" x14ac:dyDescent="0.2">
      <c r="A9085" s="43"/>
      <c r="B9085" s="48"/>
      <c r="C9085" s="49"/>
      <c r="D9085" s="49"/>
      <c r="E9085" s="50"/>
      <c r="F9085" s="43"/>
      <c r="G9085" s="43"/>
      <c r="H9085" s="45"/>
      <c r="I9085" s="23"/>
      <c r="N9085" s="54"/>
      <c r="Y9085" s="53"/>
      <c r="Z9085" s="62"/>
    </row>
    <row r="9086" spans="1:26" s="20" customFormat="1" x14ac:dyDescent="0.2">
      <c r="A9086" s="43"/>
      <c r="B9086" s="48"/>
      <c r="C9086" s="49"/>
      <c r="D9086" s="49"/>
      <c r="E9086" s="50"/>
      <c r="F9086" s="43"/>
      <c r="G9086" s="43"/>
      <c r="H9086" s="45"/>
      <c r="I9086" s="23"/>
      <c r="N9086" s="54"/>
      <c r="Y9086" s="53"/>
      <c r="Z9086" s="62"/>
    </row>
    <row r="9087" spans="1:26" s="20" customFormat="1" x14ac:dyDescent="0.2">
      <c r="A9087" s="43"/>
      <c r="B9087" s="48"/>
      <c r="C9087" s="49"/>
      <c r="D9087" s="49"/>
      <c r="E9087" s="50"/>
      <c r="F9087" s="43"/>
      <c r="G9087" s="43"/>
      <c r="H9087" s="45"/>
      <c r="I9087" s="23"/>
      <c r="N9087" s="54"/>
      <c r="Y9087" s="53"/>
      <c r="Z9087" s="62"/>
    </row>
    <row r="9088" spans="1:26" s="20" customFormat="1" x14ac:dyDescent="0.2">
      <c r="A9088" s="43"/>
      <c r="B9088" s="48"/>
      <c r="C9088" s="49"/>
      <c r="D9088" s="49"/>
      <c r="E9088" s="50"/>
      <c r="F9088" s="43"/>
      <c r="G9088" s="43"/>
      <c r="H9088" s="45"/>
      <c r="I9088" s="23"/>
      <c r="N9088" s="54"/>
      <c r="Y9088" s="53"/>
      <c r="Z9088" s="62"/>
    </row>
    <row r="9089" spans="1:26" s="20" customFormat="1" x14ac:dyDescent="0.2">
      <c r="A9089" s="43"/>
      <c r="B9089" s="48"/>
      <c r="C9089" s="49"/>
      <c r="D9089" s="49"/>
      <c r="E9089" s="50"/>
      <c r="F9089" s="43"/>
      <c r="G9089" s="43"/>
      <c r="H9089" s="45"/>
      <c r="I9089" s="23"/>
      <c r="N9089" s="54"/>
      <c r="Y9089" s="53"/>
      <c r="Z9089" s="62"/>
    </row>
    <row r="9090" spans="1:26" s="20" customFormat="1" x14ac:dyDescent="0.2">
      <c r="A9090" s="43"/>
      <c r="B9090" s="48"/>
      <c r="C9090" s="49"/>
      <c r="D9090" s="49"/>
      <c r="E9090" s="50"/>
      <c r="F9090" s="43"/>
      <c r="G9090" s="43"/>
      <c r="H9090" s="45"/>
      <c r="I9090" s="23"/>
      <c r="N9090" s="54"/>
      <c r="Y9090" s="53"/>
      <c r="Z9090" s="62"/>
    </row>
    <row r="9091" spans="1:26" s="20" customFormat="1" x14ac:dyDescent="0.2">
      <c r="A9091" s="43"/>
      <c r="B9091" s="48"/>
      <c r="C9091" s="49"/>
      <c r="D9091" s="49"/>
      <c r="E9091" s="50"/>
      <c r="F9091" s="43"/>
      <c r="G9091" s="43"/>
      <c r="H9091" s="45"/>
      <c r="I9091" s="23"/>
      <c r="N9091" s="54"/>
      <c r="Y9091" s="53"/>
      <c r="Z9091" s="62"/>
    </row>
    <row r="9092" spans="1:26" s="20" customFormat="1" x14ac:dyDescent="0.2">
      <c r="A9092" s="43"/>
      <c r="B9092" s="48"/>
      <c r="C9092" s="49"/>
      <c r="D9092" s="49"/>
      <c r="E9092" s="50"/>
      <c r="F9092" s="43"/>
      <c r="G9092" s="43"/>
      <c r="H9092" s="45"/>
      <c r="I9092" s="23"/>
      <c r="N9092" s="54"/>
      <c r="Y9092" s="53"/>
      <c r="Z9092" s="62"/>
    </row>
    <row r="9093" spans="1:26" s="20" customFormat="1" x14ac:dyDescent="0.2">
      <c r="A9093" s="43"/>
      <c r="B9093" s="48"/>
      <c r="C9093" s="49"/>
      <c r="D9093" s="49"/>
      <c r="E9093" s="50"/>
      <c r="F9093" s="43"/>
      <c r="G9093" s="43"/>
      <c r="H9093" s="45"/>
      <c r="I9093" s="23"/>
      <c r="N9093" s="54"/>
      <c r="Y9093" s="53"/>
      <c r="Z9093" s="62"/>
    </row>
    <row r="9094" spans="1:26" s="20" customFormat="1" x14ac:dyDescent="0.2">
      <c r="A9094" s="43"/>
      <c r="B9094" s="48"/>
      <c r="C9094" s="49"/>
      <c r="D9094" s="49"/>
      <c r="E9094" s="50"/>
      <c r="F9094" s="43"/>
      <c r="G9094" s="43"/>
      <c r="H9094" s="45"/>
      <c r="I9094" s="23"/>
      <c r="N9094" s="54"/>
      <c r="Y9094" s="53"/>
      <c r="Z9094" s="62"/>
    </row>
    <row r="9095" spans="1:26" s="20" customFormat="1" x14ac:dyDescent="0.2">
      <c r="A9095" s="43"/>
      <c r="B9095" s="48"/>
      <c r="C9095" s="49"/>
      <c r="D9095" s="49"/>
      <c r="E9095" s="50"/>
      <c r="F9095" s="43"/>
      <c r="G9095" s="43"/>
      <c r="H9095" s="45"/>
      <c r="I9095" s="23"/>
      <c r="N9095" s="54"/>
      <c r="Y9095" s="53"/>
      <c r="Z9095" s="62"/>
    </row>
    <row r="9096" spans="1:26" s="20" customFormat="1" x14ac:dyDescent="0.2">
      <c r="A9096" s="43"/>
      <c r="B9096" s="48"/>
      <c r="C9096" s="49"/>
      <c r="D9096" s="49"/>
      <c r="E9096" s="50"/>
      <c r="F9096" s="43"/>
      <c r="G9096" s="43"/>
      <c r="H9096" s="45"/>
      <c r="I9096" s="23"/>
      <c r="N9096" s="54"/>
      <c r="Y9096" s="53"/>
      <c r="Z9096" s="62"/>
    </row>
    <row r="9097" spans="1:26" s="20" customFormat="1" x14ac:dyDescent="0.2">
      <c r="A9097" s="43"/>
      <c r="B9097" s="48"/>
      <c r="C9097" s="49"/>
      <c r="D9097" s="49"/>
      <c r="E9097" s="50"/>
      <c r="F9097" s="43"/>
      <c r="G9097" s="43"/>
      <c r="H9097" s="45"/>
      <c r="I9097" s="23"/>
      <c r="N9097" s="54"/>
      <c r="Y9097" s="53"/>
      <c r="Z9097" s="62"/>
    </row>
    <row r="9098" spans="1:26" s="20" customFormat="1" x14ac:dyDescent="0.2">
      <c r="A9098" s="43"/>
      <c r="B9098" s="48"/>
      <c r="C9098" s="49"/>
      <c r="D9098" s="49"/>
      <c r="E9098" s="50"/>
      <c r="F9098" s="43"/>
      <c r="G9098" s="43"/>
      <c r="H9098" s="45"/>
      <c r="I9098" s="23"/>
      <c r="N9098" s="54"/>
      <c r="Y9098" s="53"/>
      <c r="Z9098" s="62"/>
    </row>
    <row r="9099" spans="1:26" s="20" customFormat="1" x14ac:dyDescent="0.2">
      <c r="A9099" s="43"/>
      <c r="B9099" s="48"/>
      <c r="C9099" s="49"/>
      <c r="D9099" s="49"/>
      <c r="E9099" s="50"/>
      <c r="F9099" s="43"/>
      <c r="G9099" s="43"/>
      <c r="H9099" s="45"/>
      <c r="I9099" s="23"/>
      <c r="N9099" s="54"/>
      <c r="Y9099" s="53"/>
      <c r="Z9099" s="62"/>
    </row>
    <row r="9100" spans="1:26" s="20" customFormat="1" x14ac:dyDescent="0.2">
      <c r="A9100" s="43"/>
      <c r="B9100" s="48"/>
      <c r="C9100" s="49"/>
      <c r="D9100" s="49"/>
      <c r="E9100" s="50"/>
      <c r="F9100" s="43"/>
      <c r="G9100" s="43"/>
      <c r="H9100" s="45"/>
      <c r="I9100" s="23"/>
      <c r="N9100" s="54"/>
      <c r="Y9100" s="53"/>
      <c r="Z9100" s="62"/>
    </row>
    <row r="9101" spans="1:26" s="20" customFormat="1" x14ac:dyDescent="0.2">
      <c r="A9101" s="43"/>
      <c r="B9101" s="48"/>
      <c r="C9101" s="49"/>
      <c r="D9101" s="49"/>
      <c r="E9101" s="50"/>
      <c r="F9101" s="43"/>
      <c r="G9101" s="43"/>
      <c r="H9101" s="45"/>
      <c r="I9101" s="23"/>
      <c r="N9101" s="54"/>
      <c r="Y9101" s="53"/>
      <c r="Z9101" s="62"/>
    </row>
    <row r="9102" spans="1:26" s="20" customFormat="1" x14ac:dyDescent="0.2">
      <c r="A9102" s="43"/>
      <c r="B9102" s="48"/>
      <c r="C9102" s="49"/>
      <c r="D9102" s="49"/>
      <c r="E9102" s="50"/>
      <c r="F9102" s="43"/>
      <c r="G9102" s="43"/>
      <c r="H9102" s="45"/>
      <c r="I9102" s="23"/>
      <c r="N9102" s="54"/>
      <c r="Y9102" s="53"/>
      <c r="Z9102" s="62"/>
    </row>
    <row r="9103" spans="1:26" s="20" customFormat="1" x14ac:dyDescent="0.2">
      <c r="A9103" s="43"/>
      <c r="B9103" s="48"/>
      <c r="C9103" s="49"/>
      <c r="D9103" s="49"/>
      <c r="E9103" s="50"/>
      <c r="F9103" s="43"/>
      <c r="G9103" s="43"/>
      <c r="H9103" s="45"/>
      <c r="I9103" s="23"/>
      <c r="N9103" s="54"/>
      <c r="Y9103" s="53"/>
      <c r="Z9103" s="62"/>
    </row>
    <row r="9104" spans="1:26" s="20" customFormat="1" x14ac:dyDescent="0.2">
      <c r="A9104" s="43"/>
      <c r="B9104" s="48"/>
      <c r="C9104" s="49"/>
      <c r="D9104" s="49"/>
      <c r="E9104" s="50"/>
      <c r="F9104" s="43"/>
      <c r="G9104" s="43"/>
      <c r="H9104" s="45"/>
      <c r="I9104" s="23"/>
      <c r="N9104" s="54"/>
      <c r="Y9104" s="53"/>
      <c r="Z9104" s="62"/>
    </row>
    <row r="9105" spans="1:26" s="20" customFormat="1" x14ac:dyDescent="0.2">
      <c r="A9105" s="43"/>
      <c r="B9105" s="48"/>
      <c r="C9105" s="49"/>
      <c r="D9105" s="49"/>
      <c r="E9105" s="50"/>
      <c r="F9105" s="43"/>
      <c r="G9105" s="43"/>
      <c r="H9105" s="45"/>
      <c r="I9105" s="23"/>
      <c r="N9105" s="54"/>
      <c r="Y9105" s="53"/>
      <c r="Z9105" s="62"/>
    </row>
    <row r="9106" spans="1:26" s="20" customFormat="1" x14ac:dyDescent="0.2">
      <c r="A9106" s="43"/>
      <c r="B9106" s="48"/>
      <c r="C9106" s="49"/>
      <c r="D9106" s="49"/>
      <c r="E9106" s="50"/>
      <c r="F9106" s="43"/>
      <c r="G9106" s="43"/>
      <c r="H9106" s="45"/>
      <c r="I9106" s="23"/>
      <c r="N9106" s="54"/>
      <c r="Y9106" s="53"/>
      <c r="Z9106" s="62"/>
    </row>
    <row r="9107" spans="1:26" s="20" customFormat="1" x14ac:dyDescent="0.2">
      <c r="A9107" s="43"/>
      <c r="B9107" s="48"/>
      <c r="C9107" s="49"/>
      <c r="D9107" s="49"/>
      <c r="E9107" s="50"/>
      <c r="F9107" s="43"/>
      <c r="G9107" s="43"/>
      <c r="H9107" s="45"/>
      <c r="I9107" s="23"/>
      <c r="N9107" s="54"/>
      <c r="Y9107" s="53"/>
      <c r="Z9107" s="62"/>
    </row>
    <row r="9108" spans="1:26" s="20" customFormat="1" x14ac:dyDescent="0.2">
      <c r="A9108" s="43"/>
      <c r="B9108" s="48"/>
      <c r="C9108" s="49"/>
      <c r="D9108" s="49"/>
      <c r="E9108" s="50"/>
      <c r="F9108" s="43"/>
      <c r="G9108" s="43"/>
      <c r="H9108" s="45"/>
      <c r="I9108" s="23"/>
      <c r="N9108" s="54"/>
      <c r="Y9108" s="53"/>
      <c r="Z9108" s="62"/>
    </row>
    <row r="9109" spans="1:26" s="20" customFormat="1" x14ac:dyDescent="0.2">
      <c r="A9109" s="43"/>
      <c r="B9109" s="48"/>
      <c r="C9109" s="49"/>
      <c r="D9109" s="49"/>
      <c r="E9109" s="50"/>
      <c r="F9109" s="43"/>
      <c r="G9109" s="43"/>
      <c r="H9109" s="45"/>
      <c r="I9109" s="23"/>
      <c r="N9109" s="54"/>
      <c r="Y9109" s="53"/>
      <c r="Z9109" s="62"/>
    </row>
    <row r="9110" spans="1:26" s="20" customFormat="1" x14ac:dyDescent="0.2">
      <c r="A9110" s="43"/>
      <c r="B9110" s="48"/>
      <c r="C9110" s="49"/>
      <c r="D9110" s="49"/>
      <c r="E9110" s="50"/>
      <c r="F9110" s="43"/>
      <c r="G9110" s="43"/>
      <c r="H9110" s="45"/>
      <c r="I9110" s="23"/>
      <c r="N9110" s="54"/>
      <c r="Y9110" s="53"/>
      <c r="Z9110" s="62"/>
    </row>
    <row r="9111" spans="1:26" s="20" customFormat="1" x14ac:dyDescent="0.2">
      <c r="A9111" s="43"/>
      <c r="B9111" s="48"/>
      <c r="C9111" s="49"/>
      <c r="D9111" s="49"/>
      <c r="E9111" s="50"/>
      <c r="F9111" s="43"/>
      <c r="G9111" s="43"/>
      <c r="H9111" s="45"/>
      <c r="I9111" s="23"/>
      <c r="N9111" s="54"/>
      <c r="Y9111" s="53"/>
      <c r="Z9111" s="62"/>
    </row>
    <row r="9112" spans="1:26" s="20" customFormat="1" x14ac:dyDescent="0.2">
      <c r="A9112" s="43"/>
      <c r="B9112" s="48"/>
      <c r="C9112" s="49"/>
      <c r="D9112" s="49"/>
      <c r="E9112" s="50"/>
      <c r="F9112" s="43"/>
      <c r="G9112" s="43"/>
      <c r="H9112" s="45"/>
      <c r="I9112" s="23"/>
      <c r="N9112" s="54"/>
      <c r="Y9112" s="53"/>
      <c r="Z9112" s="62"/>
    </row>
    <row r="9113" spans="1:26" s="20" customFormat="1" x14ac:dyDescent="0.2">
      <c r="A9113" s="43"/>
      <c r="B9113" s="48"/>
      <c r="C9113" s="49"/>
      <c r="D9113" s="49"/>
      <c r="E9113" s="50"/>
      <c r="F9113" s="43"/>
      <c r="G9113" s="43"/>
      <c r="H9113" s="45"/>
      <c r="I9113" s="23"/>
      <c r="N9113" s="54"/>
      <c r="Y9113" s="53"/>
      <c r="Z9113" s="62"/>
    </row>
    <row r="9114" spans="1:26" s="20" customFormat="1" x14ac:dyDescent="0.2">
      <c r="A9114" s="43"/>
      <c r="B9114" s="48"/>
      <c r="C9114" s="49"/>
      <c r="D9114" s="49"/>
      <c r="E9114" s="50"/>
      <c r="F9114" s="43"/>
      <c r="G9114" s="43"/>
      <c r="H9114" s="45"/>
      <c r="I9114" s="23"/>
      <c r="N9114" s="54"/>
      <c r="Y9114" s="53"/>
      <c r="Z9114" s="62"/>
    </row>
    <row r="9115" spans="1:26" s="20" customFormat="1" x14ac:dyDescent="0.2">
      <c r="A9115" s="43"/>
      <c r="B9115" s="48"/>
      <c r="C9115" s="49"/>
      <c r="D9115" s="49"/>
      <c r="E9115" s="50"/>
      <c r="F9115" s="43"/>
      <c r="G9115" s="43"/>
      <c r="H9115" s="45"/>
      <c r="I9115" s="23"/>
      <c r="N9115" s="54"/>
      <c r="Y9115" s="53"/>
      <c r="Z9115" s="62"/>
    </row>
    <row r="9116" spans="1:26" s="20" customFormat="1" x14ac:dyDescent="0.2">
      <c r="A9116" s="43"/>
      <c r="B9116" s="48"/>
      <c r="C9116" s="49"/>
      <c r="D9116" s="49"/>
      <c r="E9116" s="50"/>
      <c r="F9116" s="43"/>
      <c r="G9116" s="43"/>
      <c r="H9116" s="45"/>
      <c r="I9116" s="23"/>
      <c r="N9116" s="54"/>
      <c r="Y9116" s="53"/>
      <c r="Z9116" s="62"/>
    </row>
    <row r="9117" spans="1:26" s="20" customFormat="1" x14ac:dyDescent="0.2">
      <c r="A9117" s="43"/>
      <c r="B9117" s="48"/>
      <c r="C9117" s="49"/>
      <c r="D9117" s="49"/>
      <c r="E9117" s="50"/>
      <c r="F9117" s="43"/>
      <c r="G9117" s="43"/>
      <c r="H9117" s="45"/>
      <c r="I9117" s="23"/>
      <c r="N9117" s="54"/>
      <c r="Y9117" s="53"/>
      <c r="Z9117" s="62"/>
    </row>
    <row r="9118" spans="1:26" s="20" customFormat="1" x14ac:dyDescent="0.2">
      <c r="A9118" s="43"/>
      <c r="B9118" s="48"/>
      <c r="C9118" s="49"/>
      <c r="D9118" s="49"/>
      <c r="E9118" s="50"/>
      <c r="F9118" s="43"/>
      <c r="G9118" s="43"/>
      <c r="H9118" s="45"/>
      <c r="I9118" s="23"/>
      <c r="N9118" s="54"/>
      <c r="Y9118" s="53"/>
      <c r="Z9118" s="62"/>
    </row>
    <row r="9119" spans="1:26" s="20" customFormat="1" x14ac:dyDescent="0.2">
      <c r="A9119" s="43"/>
      <c r="B9119" s="48"/>
      <c r="C9119" s="49"/>
      <c r="D9119" s="49"/>
      <c r="E9119" s="50"/>
      <c r="F9119" s="43"/>
      <c r="G9119" s="43"/>
      <c r="H9119" s="45"/>
      <c r="I9119" s="23"/>
      <c r="N9119" s="54"/>
      <c r="Y9119" s="53"/>
      <c r="Z9119" s="62"/>
    </row>
    <row r="9120" spans="1:26" s="20" customFormat="1" x14ac:dyDescent="0.2">
      <c r="A9120" s="43"/>
      <c r="B9120" s="48"/>
      <c r="C9120" s="49"/>
      <c r="D9120" s="49"/>
      <c r="E9120" s="50"/>
      <c r="F9120" s="43"/>
      <c r="G9120" s="43"/>
      <c r="H9120" s="45"/>
      <c r="I9120" s="23"/>
      <c r="N9120" s="54"/>
      <c r="Y9120" s="53"/>
      <c r="Z9120" s="62"/>
    </row>
    <row r="9121" spans="1:26" s="20" customFormat="1" x14ac:dyDescent="0.2">
      <c r="A9121" s="43"/>
      <c r="B9121" s="48"/>
      <c r="C9121" s="49"/>
      <c r="D9121" s="49"/>
      <c r="E9121" s="50"/>
      <c r="F9121" s="43"/>
      <c r="G9121" s="43"/>
      <c r="H9121" s="45"/>
      <c r="I9121" s="23"/>
      <c r="N9121" s="54"/>
      <c r="Y9121" s="53"/>
      <c r="Z9121" s="62"/>
    </row>
    <row r="9122" spans="1:26" s="20" customFormat="1" x14ac:dyDescent="0.2">
      <c r="A9122" s="43"/>
      <c r="B9122" s="48"/>
      <c r="C9122" s="49"/>
      <c r="D9122" s="49"/>
      <c r="E9122" s="50"/>
      <c r="F9122" s="43"/>
      <c r="G9122" s="43"/>
      <c r="H9122" s="45"/>
      <c r="I9122" s="23"/>
      <c r="N9122" s="54"/>
      <c r="Y9122" s="53"/>
      <c r="Z9122" s="62"/>
    </row>
    <row r="9123" spans="1:26" s="20" customFormat="1" x14ac:dyDescent="0.2">
      <c r="A9123" s="43"/>
      <c r="B9123" s="48"/>
      <c r="C9123" s="49"/>
      <c r="D9123" s="49"/>
      <c r="E9123" s="50"/>
      <c r="F9123" s="43"/>
      <c r="G9123" s="43"/>
      <c r="H9123" s="45"/>
      <c r="I9123" s="23"/>
      <c r="N9123" s="54"/>
      <c r="Y9123" s="53"/>
      <c r="Z9123" s="62"/>
    </row>
    <row r="9124" spans="1:26" s="20" customFormat="1" x14ac:dyDescent="0.2">
      <c r="A9124" s="43"/>
      <c r="B9124" s="48"/>
      <c r="C9124" s="49"/>
      <c r="D9124" s="49"/>
      <c r="E9124" s="50"/>
      <c r="F9124" s="43"/>
      <c r="G9124" s="43"/>
      <c r="H9124" s="45"/>
      <c r="I9124" s="23"/>
      <c r="N9124" s="54"/>
      <c r="Y9124" s="53"/>
      <c r="Z9124" s="62"/>
    </row>
    <row r="9125" spans="1:26" s="20" customFormat="1" x14ac:dyDescent="0.2">
      <c r="A9125" s="43"/>
      <c r="B9125" s="48"/>
      <c r="C9125" s="49"/>
      <c r="D9125" s="49"/>
      <c r="E9125" s="50"/>
      <c r="F9125" s="43"/>
      <c r="G9125" s="43"/>
      <c r="H9125" s="45"/>
      <c r="I9125" s="23"/>
      <c r="N9125" s="54"/>
      <c r="Y9125" s="53"/>
      <c r="Z9125" s="62"/>
    </row>
    <row r="9126" spans="1:26" s="20" customFormat="1" x14ac:dyDescent="0.2">
      <c r="A9126" s="43"/>
      <c r="B9126" s="48"/>
      <c r="C9126" s="49"/>
      <c r="D9126" s="49"/>
      <c r="E9126" s="50"/>
      <c r="F9126" s="43"/>
      <c r="G9126" s="43"/>
      <c r="H9126" s="45"/>
      <c r="I9126" s="23"/>
      <c r="N9126" s="54"/>
      <c r="Y9126" s="53"/>
      <c r="Z9126" s="62"/>
    </row>
    <row r="9127" spans="1:26" s="20" customFormat="1" x14ac:dyDescent="0.2">
      <c r="A9127" s="43"/>
      <c r="B9127" s="48"/>
      <c r="C9127" s="49"/>
      <c r="D9127" s="49"/>
      <c r="E9127" s="50"/>
      <c r="F9127" s="43"/>
      <c r="G9127" s="43"/>
      <c r="H9127" s="45"/>
      <c r="I9127" s="23"/>
      <c r="N9127" s="54"/>
      <c r="Y9127" s="53"/>
      <c r="Z9127" s="62"/>
    </row>
    <row r="9128" spans="1:26" s="20" customFormat="1" x14ac:dyDescent="0.2">
      <c r="A9128" s="43"/>
      <c r="B9128" s="48"/>
      <c r="C9128" s="49"/>
      <c r="D9128" s="49"/>
      <c r="E9128" s="50"/>
      <c r="F9128" s="43"/>
      <c r="G9128" s="43"/>
      <c r="H9128" s="45"/>
      <c r="I9128" s="23"/>
      <c r="N9128" s="54"/>
      <c r="Y9128" s="53"/>
      <c r="Z9128" s="62"/>
    </row>
    <row r="9129" spans="1:26" s="20" customFormat="1" x14ac:dyDescent="0.2">
      <c r="A9129" s="43"/>
      <c r="B9129" s="48"/>
      <c r="C9129" s="49"/>
      <c r="D9129" s="49"/>
      <c r="E9129" s="50"/>
      <c r="F9129" s="43"/>
      <c r="G9129" s="43"/>
      <c r="H9129" s="45"/>
      <c r="I9129" s="23"/>
      <c r="N9129" s="54"/>
      <c r="Y9129" s="53"/>
      <c r="Z9129" s="62"/>
    </row>
    <row r="9130" spans="1:26" s="20" customFormat="1" x14ac:dyDescent="0.2">
      <c r="A9130" s="43"/>
      <c r="B9130" s="48"/>
      <c r="C9130" s="49"/>
      <c r="D9130" s="49"/>
      <c r="E9130" s="50"/>
      <c r="F9130" s="43"/>
      <c r="G9130" s="43"/>
      <c r="H9130" s="45"/>
      <c r="I9130" s="23"/>
      <c r="N9130" s="54"/>
      <c r="Y9130" s="53"/>
      <c r="Z9130" s="62"/>
    </row>
    <row r="9131" spans="1:26" s="20" customFormat="1" x14ac:dyDescent="0.2">
      <c r="A9131" s="43"/>
      <c r="B9131" s="48"/>
      <c r="C9131" s="49"/>
      <c r="D9131" s="49"/>
      <c r="E9131" s="50"/>
      <c r="F9131" s="43"/>
      <c r="G9131" s="43"/>
      <c r="H9131" s="45"/>
      <c r="I9131" s="23"/>
      <c r="N9131" s="54"/>
      <c r="Y9131" s="53"/>
      <c r="Z9131" s="62"/>
    </row>
    <row r="9132" spans="1:26" s="20" customFormat="1" x14ac:dyDescent="0.2">
      <c r="A9132" s="43"/>
      <c r="B9132" s="48"/>
      <c r="C9132" s="49"/>
      <c r="D9132" s="49"/>
      <c r="E9132" s="50"/>
      <c r="F9132" s="43"/>
      <c r="G9132" s="43"/>
      <c r="H9132" s="45"/>
      <c r="I9132" s="23"/>
      <c r="N9132" s="54"/>
      <c r="Y9132" s="53"/>
      <c r="Z9132" s="62"/>
    </row>
    <row r="9133" spans="1:26" s="20" customFormat="1" x14ac:dyDescent="0.2">
      <c r="A9133" s="43"/>
      <c r="B9133" s="48"/>
      <c r="C9133" s="49"/>
      <c r="D9133" s="49"/>
      <c r="E9133" s="50"/>
      <c r="F9133" s="43"/>
      <c r="G9133" s="43"/>
      <c r="H9133" s="45"/>
      <c r="I9133" s="23"/>
      <c r="N9133" s="54"/>
      <c r="Y9133" s="53"/>
      <c r="Z9133" s="62"/>
    </row>
    <row r="9134" spans="1:26" s="20" customFormat="1" x14ac:dyDescent="0.2">
      <c r="A9134" s="43"/>
      <c r="B9134" s="48"/>
      <c r="C9134" s="49"/>
      <c r="D9134" s="49"/>
      <c r="E9134" s="50"/>
      <c r="F9134" s="43"/>
      <c r="G9134" s="43"/>
      <c r="H9134" s="45"/>
      <c r="I9134" s="23"/>
      <c r="N9134" s="54"/>
      <c r="Y9134" s="53"/>
      <c r="Z9134" s="62"/>
    </row>
    <row r="9135" spans="1:26" s="20" customFormat="1" x14ac:dyDescent="0.2">
      <c r="A9135" s="43"/>
      <c r="B9135" s="48"/>
      <c r="C9135" s="49"/>
      <c r="D9135" s="49"/>
      <c r="E9135" s="50"/>
      <c r="F9135" s="43"/>
      <c r="G9135" s="43"/>
      <c r="H9135" s="45"/>
      <c r="I9135" s="23"/>
      <c r="N9135" s="54"/>
      <c r="Y9135" s="53"/>
      <c r="Z9135" s="62"/>
    </row>
    <row r="9136" spans="1:26" s="20" customFormat="1" x14ac:dyDescent="0.2">
      <c r="A9136" s="43"/>
      <c r="B9136" s="48"/>
      <c r="C9136" s="49"/>
      <c r="D9136" s="49"/>
      <c r="E9136" s="50"/>
      <c r="F9136" s="43"/>
      <c r="G9136" s="43"/>
      <c r="H9136" s="45"/>
      <c r="I9136" s="23"/>
      <c r="N9136" s="54"/>
      <c r="Y9136" s="53"/>
      <c r="Z9136" s="62"/>
    </row>
    <row r="9137" spans="1:26" s="20" customFormat="1" x14ac:dyDescent="0.2">
      <c r="A9137" s="43"/>
      <c r="B9137" s="48"/>
      <c r="C9137" s="49"/>
      <c r="D9137" s="49"/>
      <c r="E9137" s="50"/>
      <c r="F9137" s="43"/>
      <c r="G9137" s="43"/>
      <c r="H9137" s="45"/>
      <c r="I9137" s="23"/>
      <c r="N9137" s="54"/>
      <c r="Y9137" s="53"/>
      <c r="Z9137" s="62"/>
    </row>
    <row r="9138" spans="1:26" s="20" customFormat="1" x14ac:dyDescent="0.2">
      <c r="A9138" s="43"/>
      <c r="B9138" s="48"/>
      <c r="C9138" s="49"/>
      <c r="D9138" s="49"/>
      <c r="E9138" s="50"/>
      <c r="F9138" s="43"/>
      <c r="G9138" s="43"/>
      <c r="H9138" s="45"/>
      <c r="I9138" s="23"/>
      <c r="N9138" s="54"/>
      <c r="Y9138" s="53"/>
      <c r="Z9138" s="62"/>
    </row>
    <row r="9139" spans="1:26" s="20" customFormat="1" x14ac:dyDescent="0.2">
      <c r="A9139" s="43"/>
      <c r="B9139" s="48"/>
      <c r="C9139" s="49"/>
      <c r="D9139" s="49"/>
      <c r="E9139" s="50"/>
      <c r="F9139" s="43"/>
      <c r="G9139" s="43"/>
      <c r="H9139" s="45"/>
      <c r="I9139" s="23"/>
      <c r="N9139" s="54"/>
      <c r="Y9139" s="53"/>
      <c r="Z9139" s="62"/>
    </row>
    <row r="9140" spans="1:26" s="20" customFormat="1" x14ac:dyDescent="0.2">
      <c r="A9140" s="43"/>
      <c r="B9140" s="48"/>
      <c r="C9140" s="49"/>
      <c r="D9140" s="49"/>
      <c r="E9140" s="50"/>
      <c r="F9140" s="43"/>
      <c r="G9140" s="43"/>
      <c r="H9140" s="45"/>
      <c r="I9140" s="23"/>
      <c r="N9140" s="54"/>
      <c r="Y9140" s="53"/>
      <c r="Z9140" s="62"/>
    </row>
    <row r="9141" spans="1:26" s="20" customFormat="1" x14ac:dyDescent="0.2">
      <c r="A9141" s="43"/>
      <c r="B9141" s="48"/>
      <c r="C9141" s="49"/>
      <c r="D9141" s="49"/>
      <c r="E9141" s="50"/>
      <c r="F9141" s="43"/>
      <c r="G9141" s="43"/>
      <c r="H9141" s="45"/>
      <c r="I9141" s="23"/>
      <c r="N9141" s="54"/>
      <c r="Y9141" s="53"/>
      <c r="Z9141" s="62"/>
    </row>
    <row r="9142" spans="1:26" s="20" customFormat="1" x14ac:dyDescent="0.2">
      <c r="A9142" s="43"/>
      <c r="B9142" s="48"/>
      <c r="C9142" s="49"/>
      <c r="D9142" s="49"/>
      <c r="E9142" s="50"/>
      <c r="F9142" s="43"/>
      <c r="G9142" s="43"/>
      <c r="H9142" s="45"/>
      <c r="I9142" s="23"/>
      <c r="N9142" s="54"/>
      <c r="Y9142" s="53"/>
      <c r="Z9142" s="62"/>
    </row>
    <row r="9143" spans="1:26" s="20" customFormat="1" x14ac:dyDescent="0.2">
      <c r="A9143" s="43"/>
      <c r="B9143" s="48"/>
      <c r="C9143" s="49"/>
      <c r="D9143" s="49"/>
      <c r="E9143" s="50"/>
      <c r="F9143" s="43"/>
      <c r="G9143" s="43"/>
      <c r="H9143" s="45"/>
      <c r="I9143" s="23"/>
      <c r="N9143" s="54"/>
      <c r="Y9143" s="53"/>
      <c r="Z9143" s="62"/>
    </row>
    <row r="9144" spans="1:26" s="20" customFormat="1" x14ac:dyDescent="0.2">
      <c r="A9144" s="43"/>
      <c r="B9144" s="48"/>
      <c r="C9144" s="49"/>
      <c r="D9144" s="49"/>
      <c r="E9144" s="50"/>
      <c r="F9144" s="43"/>
      <c r="G9144" s="43"/>
      <c r="H9144" s="45"/>
      <c r="I9144" s="23"/>
      <c r="N9144" s="54"/>
      <c r="Y9144" s="53"/>
      <c r="Z9144" s="62"/>
    </row>
    <row r="9145" spans="1:26" s="20" customFormat="1" x14ac:dyDescent="0.2">
      <c r="A9145" s="43"/>
      <c r="B9145" s="48"/>
      <c r="C9145" s="49"/>
      <c r="D9145" s="49"/>
      <c r="E9145" s="50"/>
      <c r="F9145" s="43"/>
      <c r="G9145" s="43"/>
      <c r="H9145" s="45"/>
      <c r="I9145" s="23"/>
      <c r="N9145" s="54"/>
      <c r="Y9145" s="53"/>
      <c r="Z9145" s="62"/>
    </row>
    <row r="9146" spans="1:26" s="20" customFormat="1" x14ac:dyDescent="0.2">
      <c r="A9146" s="43"/>
      <c r="B9146" s="48"/>
      <c r="C9146" s="49"/>
      <c r="D9146" s="49"/>
      <c r="E9146" s="50"/>
      <c r="F9146" s="43"/>
      <c r="G9146" s="43"/>
      <c r="H9146" s="45"/>
      <c r="I9146" s="23"/>
      <c r="N9146" s="54"/>
      <c r="Y9146" s="53"/>
      <c r="Z9146" s="62"/>
    </row>
    <row r="9147" spans="1:26" s="20" customFormat="1" x14ac:dyDescent="0.2">
      <c r="A9147" s="43"/>
      <c r="B9147" s="48"/>
      <c r="C9147" s="49"/>
      <c r="D9147" s="49"/>
      <c r="E9147" s="50"/>
      <c r="F9147" s="43"/>
      <c r="G9147" s="43"/>
      <c r="H9147" s="45"/>
      <c r="I9147" s="23"/>
      <c r="N9147" s="54"/>
      <c r="Y9147" s="53"/>
      <c r="Z9147" s="62"/>
    </row>
    <row r="9148" spans="1:26" s="20" customFormat="1" x14ac:dyDescent="0.2">
      <c r="A9148" s="43"/>
      <c r="B9148" s="48"/>
      <c r="C9148" s="49"/>
      <c r="D9148" s="49"/>
      <c r="E9148" s="50"/>
      <c r="F9148" s="43"/>
      <c r="G9148" s="43"/>
      <c r="H9148" s="45"/>
      <c r="I9148" s="23"/>
      <c r="N9148" s="54"/>
      <c r="Y9148" s="53"/>
      <c r="Z9148" s="62"/>
    </row>
    <row r="9149" spans="1:26" s="20" customFormat="1" x14ac:dyDescent="0.2">
      <c r="A9149" s="43"/>
      <c r="B9149" s="48"/>
      <c r="C9149" s="49"/>
      <c r="D9149" s="49"/>
      <c r="E9149" s="50"/>
      <c r="F9149" s="43"/>
      <c r="G9149" s="43"/>
      <c r="H9149" s="45"/>
      <c r="I9149" s="23"/>
      <c r="N9149" s="54"/>
      <c r="Y9149" s="53"/>
      <c r="Z9149" s="62"/>
    </row>
    <row r="9150" spans="1:26" s="20" customFormat="1" x14ac:dyDescent="0.2">
      <c r="A9150" s="43"/>
      <c r="B9150" s="48"/>
      <c r="C9150" s="49"/>
      <c r="D9150" s="49"/>
      <c r="E9150" s="50"/>
      <c r="F9150" s="43"/>
      <c r="G9150" s="43"/>
      <c r="H9150" s="45"/>
      <c r="I9150" s="23"/>
      <c r="N9150" s="54"/>
      <c r="Y9150" s="53"/>
      <c r="Z9150" s="62"/>
    </row>
    <row r="9151" spans="1:26" s="20" customFormat="1" x14ac:dyDescent="0.2">
      <c r="A9151" s="43"/>
      <c r="B9151" s="48"/>
      <c r="C9151" s="49"/>
      <c r="D9151" s="49"/>
      <c r="E9151" s="50"/>
      <c r="F9151" s="43"/>
      <c r="G9151" s="43"/>
      <c r="H9151" s="45"/>
      <c r="I9151" s="23"/>
      <c r="N9151" s="54"/>
      <c r="Y9151" s="53"/>
      <c r="Z9151" s="62"/>
    </row>
    <row r="9152" spans="1:26" s="20" customFormat="1" x14ac:dyDescent="0.2">
      <c r="A9152" s="43"/>
      <c r="B9152" s="48"/>
      <c r="C9152" s="49"/>
      <c r="D9152" s="49"/>
      <c r="E9152" s="50"/>
      <c r="F9152" s="43"/>
      <c r="G9152" s="43"/>
      <c r="H9152" s="45"/>
      <c r="I9152" s="23"/>
      <c r="N9152" s="54"/>
      <c r="Y9152" s="53"/>
      <c r="Z9152" s="62"/>
    </row>
    <row r="9153" spans="1:26" s="20" customFormat="1" x14ac:dyDescent="0.2">
      <c r="A9153" s="43"/>
      <c r="B9153" s="48"/>
      <c r="C9153" s="49"/>
      <c r="D9153" s="49"/>
      <c r="E9153" s="50"/>
      <c r="F9153" s="43"/>
      <c r="G9153" s="43"/>
      <c r="H9153" s="45"/>
      <c r="I9153" s="23"/>
      <c r="N9153" s="54"/>
      <c r="Y9153" s="53"/>
      <c r="Z9153" s="62"/>
    </row>
    <row r="9154" spans="1:26" s="20" customFormat="1" x14ac:dyDescent="0.2">
      <c r="A9154" s="43"/>
      <c r="B9154" s="48"/>
      <c r="C9154" s="49"/>
      <c r="D9154" s="49"/>
      <c r="E9154" s="50"/>
      <c r="F9154" s="43"/>
      <c r="G9154" s="43"/>
      <c r="H9154" s="45"/>
      <c r="I9154" s="23"/>
      <c r="N9154" s="54"/>
      <c r="Y9154" s="53"/>
      <c r="Z9154" s="62"/>
    </row>
    <row r="9155" spans="1:26" s="20" customFormat="1" x14ac:dyDescent="0.2">
      <c r="A9155" s="43"/>
      <c r="B9155" s="48"/>
      <c r="C9155" s="49"/>
      <c r="D9155" s="49"/>
      <c r="E9155" s="50"/>
      <c r="F9155" s="43"/>
      <c r="G9155" s="43"/>
      <c r="H9155" s="45"/>
      <c r="I9155" s="23"/>
      <c r="N9155" s="54"/>
      <c r="Y9155" s="53"/>
      <c r="Z9155" s="62"/>
    </row>
    <row r="9156" spans="1:26" s="20" customFormat="1" x14ac:dyDescent="0.2">
      <c r="A9156" s="43"/>
      <c r="B9156" s="48"/>
      <c r="C9156" s="49"/>
      <c r="D9156" s="49"/>
      <c r="E9156" s="50"/>
      <c r="F9156" s="43"/>
      <c r="G9156" s="43"/>
      <c r="H9156" s="45"/>
      <c r="I9156" s="23"/>
      <c r="N9156" s="54"/>
      <c r="Y9156" s="53"/>
      <c r="Z9156" s="62"/>
    </row>
    <row r="9157" spans="1:26" s="20" customFormat="1" x14ac:dyDescent="0.2">
      <c r="A9157" s="43"/>
      <c r="B9157" s="48"/>
      <c r="C9157" s="49"/>
      <c r="D9157" s="49"/>
      <c r="E9157" s="50"/>
      <c r="F9157" s="43"/>
      <c r="G9157" s="43"/>
      <c r="H9157" s="45"/>
      <c r="I9157" s="23"/>
      <c r="N9157" s="54"/>
      <c r="Y9157" s="53"/>
      <c r="Z9157" s="62"/>
    </row>
    <row r="9158" spans="1:26" s="20" customFormat="1" x14ac:dyDescent="0.2">
      <c r="A9158" s="43"/>
      <c r="B9158" s="48"/>
      <c r="C9158" s="49"/>
      <c r="D9158" s="49"/>
      <c r="E9158" s="50"/>
      <c r="F9158" s="43"/>
      <c r="G9158" s="43"/>
      <c r="H9158" s="45"/>
      <c r="I9158" s="23"/>
      <c r="N9158" s="54"/>
      <c r="Y9158" s="53"/>
      <c r="Z9158" s="62"/>
    </row>
    <row r="9159" spans="1:26" s="20" customFormat="1" x14ac:dyDescent="0.2">
      <c r="A9159" s="43"/>
      <c r="B9159" s="48"/>
      <c r="C9159" s="49"/>
      <c r="D9159" s="49"/>
      <c r="E9159" s="50"/>
      <c r="F9159" s="43"/>
      <c r="G9159" s="43"/>
      <c r="H9159" s="45"/>
      <c r="I9159" s="23"/>
      <c r="N9159" s="54"/>
      <c r="Y9159" s="53"/>
      <c r="Z9159" s="62"/>
    </row>
    <row r="9160" spans="1:26" s="20" customFormat="1" x14ac:dyDescent="0.2">
      <c r="A9160" s="43"/>
      <c r="B9160" s="48"/>
      <c r="C9160" s="49"/>
      <c r="D9160" s="49"/>
      <c r="E9160" s="50"/>
      <c r="F9160" s="43"/>
      <c r="G9160" s="43"/>
      <c r="H9160" s="45"/>
      <c r="I9160" s="23"/>
      <c r="N9160" s="54"/>
      <c r="Y9160" s="53"/>
      <c r="Z9160" s="62"/>
    </row>
    <row r="9161" spans="1:26" s="20" customFormat="1" x14ac:dyDescent="0.2">
      <c r="A9161" s="43"/>
      <c r="B9161" s="48"/>
      <c r="C9161" s="49"/>
      <c r="D9161" s="49"/>
      <c r="E9161" s="50"/>
      <c r="F9161" s="43"/>
      <c r="G9161" s="43"/>
      <c r="H9161" s="45"/>
      <c r="I9161" s="23"/>
      <c r="N9161" s="54"/>
      <c r="Y9161" s="53"/>
      <c r="Z9161" s="62"/>
    </row>
    <row r="9162" spans="1:26" s="20" customFormat="1" x14ac:dyDescent="0.2">
      <c r="A9162" s="43"/>
      <c r="B9162" s="48"/>
      <c r="C9162" s="49"/>
      <c r="D9162" s="49"/>
      <c r="E9162" s="50"/>
      <c r="F9162" s="43"/>
      <c r="G9162" s="43"/>
      <c r="H9162" s="45"/>
      <c r="I9162" s="23"/>
      <c r="N9162" s="54"/>
      <c r="Y9162" s="53"/>
      <c r="Z9162" s="62"/>
    </row>
    <row r="9163" spans="1:26" s="20" customFormat="1" x14ac:dyDescent="0.2">
      <c r="A9163" s="43"/>
      <c r="B9163" s="48"/>
      <c r="C9163" s="49"/>
      <c r="D9163" s="49"/>
      <c r="E9163" s="50"/>
      <c r="F9163" s="43"/>
      <c r="G9163" s="43"/>
      <c r="H9163" s="45"/>
      <c r="I9163" s="23"/>
      <c r="N9163" s="54"/>
      <c r="Y9163" s="53"/>
      <c r="Z9163" s="62"/>
    </row>
    <row r="9164" spans="1:26" s="20" customFormat="1" x14ac:dyDescent="0.2">
      <c r="A9164" s="43"/>
      <c r="B9164" s="48"/>
      <c r="C9164" s="49"/>
      <c r="D9164" s="49"/>
      <c r="E9164" s="50"/>
      <c r="F9164" s="43"/>
      <c r="G9164" s="43"/>
      <c r="H9164" s="45"/>
      <c r="I9164" s="23"/>
      <c r="N9164" s="54"/>
      <c r="Y9164" s="53"/>
      <c r="Z9164" s="62"/>
    </row>
    <row r="9165" spans="1:26" s="20" customFormat="1" x14ac:dyDescent="0.2">
      <c r="A9165" s="43"/>
      <c r="B9165" s="48"/>
      <c r="C9165" s="49"/>
      <c r="D9165" s="49"/>
      <c r="E9165" s="50"/>
      <c r="F9165" s="43"/>
      <c r="G9165" s="43"/>
      <c r="H9165" s="45"/>
      <c r="I9165" s="23"/>
      <c r="N9165" s="54"/>
      <c r="Y9165" s="53"/>
      <c r="Z9165" s="62"/>
    </row>
    <row r="9166" spans="1:26" s="20" customFormat="1" x14ac:dyDescent="0.2">
      <c r="A9166" s="43"/>
      <c r="B9166" s="48"/>
      <c r="C9166" s="49"/>
      <c r="D9166" s="49"/>
      <c r="E9166" s="50"/>
      <c r="F9166" s="43"/>
      <c r="G9166" s="43"/>
      <c r="H9166" s="45"/>
      <c r="I9166" s="23"/>
      <c r="N9166" s="54"/>
      <c r="Y9166" s="53"/>
      <c r="Z9166" s="62"/>
    </row>
    <row r="9167" spans="1:26" s="20" customFormat="1" x14ac:dyDescent="0.2">
      <c r="A9167" s="43"/>
      <c r="B9167" s="48"/>
      <c r="C9167" s="49"/>
      <c r="D9167" s="49"/>
      <c r="E9167" s="50"/>
      <c r="F9167" s="43"/>
      <c r="G9167" s="43"/>
      <c r="H9167" s="45"/>
      <c r="I9167" s="23"/>
      <c r="N9167" s="54"/>
      <c r="Y9167" s="53"/>
      <c r="Z9167" s="62"/>
    </row>
    <row r="9168" spans="1:26" s="20" customFormat="1" x14ac:dyDescent="0.2">
      <c r="A9168" s="43"/>
      <c r="B9168" s="48"/>
      <c r="C9168" s="49"/>
      <c r="D9168" s="49"/>
      <c r="E9168" s="50"/>
      <c r="F9168" s="43"/>
      <c r="G9168" s="43"/>
      <c r="H9168" s="45"/>
      <c r="I9168" s="23"/>
      <c r="N9168" s="54"/>
      <c r="Y9168" s="53"/>
      <c r="Z9168" s="62"/>
    </row>
    <row r="9169" spans="1:26" s="20" customFormat="1" x14ac:dyDescent="0.2">
      <c r="A9169" s="43"/>
      <c r="B9169" s="48"/>
      <c r="C9169" s="49"/>
      <c r="D9169" s="49"/>
      <c r="E9169" s="50"/>
      <c r="F9169" s="43"/>
      <c r="G9169" s="43"/>
      <c r="H9169" s="45"/>
      <c r="I9169" s="23"/>
      <c r="N9169" s="54"/>
      <c r="Y9169" s="53"/>
      <c r="Z9169" s="62"/>
    </row>
    <row r="9170" spans="1:26" s="20" customFormat="1" x14ac:dyDescent="0.2">
      <c r="A9170" s="43"/>
      <c r="B9170" s="48"/>
      <c r="C9170" s="49"/>
      <c r="D9170" s="49"/>
      <c r="E9170" s="50"/>
      <c r="F9170" s="43"/>
      <c r="G9170" s="43"/>
      <c r="H9170" s="45"/>
      <c r="I9170" s="23"/>
      <c r="N9170" s="54"/>
      <c r="Y9170" s="53"/>
      <c r="Z9170" s="62"/>
    </row>
    <row r="9171" spans="1:26" s="20" customFormat="1" x14ac:dyDescent="0.2">
      <c r="A9171" s="43"/>
      <c r="B9171" s="48"/>
      <c r="C9171" s="49"/>
      <c r="D9171" s="49"/>
      <c r="E9171" s="50"/>
      <c r="F9171" s="43"/>
      <c r="G9171" s="43"/>
      <c r="H9171" s="45"/>
      <c r="I9171" s="23"/>
      <c r="N9171" s="54"/>
      <c r="Y9171" s="53"/>
      <c r="Z9171" s="62"/>
    </row>
    <row r="9172" spans="1:26" s="20" customFormat="1" x14ac:dyDescent="0.2">
      <c r="A9172" s="43"/>
      <c r="B9172" s="48"/>
      <c r="C9172" s="49"/>
      <c r="D9172" s="49"/>
      <c r="E9172" s="50"/>
      <c r="F9172" s="43"/>
      <c r="G9172" s="43"/>
      <c r="H9172" s="45"/>
      <c r="I9172" s="23"/>
      <c r="N9172" s="54"/>
      <c r="Y9172" s="53"/>
      <c r="Z9172" s="62"/>
    </row>
    <row r="9173" spans="1:26" s="20" customFormat="1" x14ac:dyDescent="0.2">
      <c r="A9173" s="43"/>
      <c r="B9173" s="48"/>
      <c r="C9173" s="49"/>
      <c r="D9173" s="49"/>
      <c r="E9173" s="50"/>
      <c r="F9173" s="43"/>
      <c r="G9173" s="43"/>
      <c r="H9173" s="45"/>
      <c r="I9173" s="23"/>
      <c r="N9173" s="54"/>
      <c r="Y9173" s="53"/>
      <c r="Z9173" s="62"/>
    </row>
    <row r="9174" spans="1:26" s="20" customFormat="1" x14ac:dyDescent="0.2">
      <c r="A9174" s="43"/>
      <c r="B9174" s="48"/>
      <c r="C9174" s="49"/>
      <c r="D9174" s="49"/>
      <c r="E9174" s="50"/>
      <c r="F9174" s="43"/>
      <c r="G9174" s="43"/>
      <c r="H9174" s="45"/>
      <c r="I9174" s="23"/>
      <c r="N9174" s="54"/>
      <c r="Y9174" s="53"/>
      <c r="Z9174" s="62"/>
    </row>
    <row r="9175" spans="1:26" s="20" customFormat="1" x14ac:dyDescent="0.2">
      <c r="A9175" s="43"/>
      <c r="B9175" s="48"/>
      <c r="C9175" s="49"/>
      <c r="D9175" s="49"/>
      <c r="E9175" s="50"/>
      <c r="F9175" s="43"/>
      <c r="G9175" s="43"/>
      <c r="H9175" s="45"/>
      <c r="I9175" s="23"/>
      <c r="N9175" s="54"/>
      <c r="Y9175" s="53"/>
      <c r="Z9175" s="62"/>
    </row>
    <row r="9176" spans="1:26" s="20" customFormat="1" x14ac:dyDescent="0.2">
      <c r="A9176" s="43"/>
      <c r="B9176" s="48"/>
      <c r="C9176" s="49"/>
      <c r="D9176" s="49"/>
      <c r="E9176" s="50"/>
      <c r="F9176" s="43"/>
      <c r="G9176" s="43"/>
      <c r="H9176" s="45"/>
      <c r="I9176" s="23"/>
      <c r="N9176" s="54"/>
      <c r="Y9176" s="53"/>
      <c r="Z9176" s="62"/>
    </row>
    <row r="9177" spans="1:26" s="20" customFormat="1" x14ac:dyDescent="0.2">
      <c r="A9177" s="43"/>
      <c r="B9177" s="48"/>
      <c r="C9177" s="49"/>
      <c r="D9177" s="49"/>
      <c r="E9177" s="50"/>
      <c r="F9177" s="43"/>
      <c r="G9177" s="43"/>
      <c r="H9177" s="45"/>
      <c r="I9177" s="23"/>
      <c r="N9177" s="54"/>
      <c r="Y9177" s="53"/>
      <c r="Z9177" s="62"/>
    </row>
    <row r="9178" spans="1:26" s="20" customFormat="1" x14ac:dyDescent="0.2">
      <c r="A9178" s="43"/>
      <c r="B9178" s="48"/>
      <c r="C9178" s="49"/>
      <c r="D9178" s="49"/>
      <c r="E9178" s="50"/>
      <c r="F9178" s="43"/>
      <c r="G9178" s="43"/>
      <c r="H9178" s="45"/>
      <c r="I9178" s="23"/>
      <c r="N9178" s="54"/>
      <c r="Y9178" s="53"/>
      <c r="Z9178" s="62"/>
    </row>
    <row r="9179" spans="1:26" s="20" customFormat="1" x14ac:dyDescent="0.2">
      <c r="A9179" s="43"/>
      <c r="B9179" s="48"/>
      <c r="C9179" s="49"/>
      <c r="D9179" s="49"/>
      <c r="E9179" s="50"/>
      <c r="F9179" s="43"/>
      <c r="G9179" s="43"/>
      <c r="H9179" s="45"/>
      <c r="I9179" s="23"/>
      <c r="N9179" s="54"/>
      <c r="Y9179" s="53"/>
      <c r="Z9179" s="62"/>
    </row>
    <row r="9180" spans="1:26" s="20" customFormat="1" x14ac:dyDescent="0.2">
      <c r="A9180" s="43"/>
      <c r="B9180" s="48"/>
      <c r="C9180" s="49"/>
      <c r="D9180" s="49"/>
      <c r="E9180" s="50"/>
      <c r="F9180" s="43"/>
      <c r="G9180" s="43"/>
      <c r="H9180" s="45"/>
      <c r="I9180" s="23"/>
      <c r="N9180" s="54"/>
      <c r="Y9180" s="53"/>
      <c r="Z9180" s="62"/>
    </row>
    <row r="9181" spans="1:26" s="20" customFormat="1" x14ac:dyDescent="0.2">
      <c r="A9181" s="43"/>
      <c r="B9181" s="48"/>
      <c r="C9181" s="49"/>
      <c r="D9181" s="49"/>
      <c r="E9181" s="50"/>
      <c r="F9181" s="43"/>
      <c r="G9181" s="43"/>
      <c r="H9181" s="45"/>
      <c r="I9181" s="23"/>
      <c r="N9181" s="54"/>
      <c r="Y9181" s="53"/>
      <c r="Z9181" s="62"/>
    </row>
    <row r="9182" spans="1:26" s="20" customFormat="1" x14ac:dyDescent="0.2">
      <c r="A9182" s="43"/>
      <c r="B9182" s="48"/>
      <c r="C9182" s="49"/>
      <c r="D9182" s="49"/>
      <c r="E9182" s="50"/>
      <c r="F9182" s="43"/>
      <c r="G9182" s="43"/>
      <c r="H9182" s="45"/>
      <c r="I9182" s="23"/>
      <c r="N9182" s="54"/>
      <c r="Y9182" s="53"/>
      <c r="Z9182" s="62"/>
    </row>
    <row r="9183" spans="1:26" s="20" customFormat="1" x14ac:dyDescent="0.2">
      <c r="A9183" s="43"/>
      <c r="B9183" s="48"/>
      <c r="C9183" s="49"/>
      <c r="D9183" s="49"/>
      <c r="E9183" s="50"/>
      <c r="F9183" s="43"/>
      <c r="G9183" s="43"/>
      <c r="H9183" s="45"/>
      <c r="I9183" s="23"/>
      <c r="N9183" s="54"/>
      <c r="Y9183" s="53"/>
      <c r="Z9183" s="62"/>
    </row>
    <row r="9184" spans="1:26" s="20" customFormat="1" x14ac:dyDescent="0.2">
      <c r="A9184" s="43"/>
      <c r="B9184" s="48"/>
      <c r="C9184" s="49"/>
      <c r="D9184" s="49"/>
      <c r="E9184" s="50"/>
      <c r="F9184" s="43"/>
      <c r="G9184" s="43"/>
      <c r="H9184" s="45"/>
      <c r="I9184" s="23"/>
      <c r="N9184" s="54"/>
      <c r="Y9184" s="53"/>
      <c r="Z9184" s="62"/>
    </row>
    <row r="9185" spans="1:26" s="20" customFormat="1" x14ac:dyDescent="0.2">
      <c r="A9185" s="43"/>
      <c r="B9185" s="48"/>
      <c r="C9185" s="49"/>
      <c r="D9185" s="49"/>
      <c r="E9185" s="50"/>
      <c r="F9185" s="43"/>
      <c r="G9185" s="43"/>
      <c r="H9185" s="45"/>
      <c r="I9185" s="23"/>
      <c r="N9185" s="54"/>
      <c r="Y9185" s="53"/>
      <c r="Z9185" s="62"/>
    </row>
    <row r="9186" spans="1:26" s="20" customFormat="1" x14ac:dyDescent="0.2">
      <c r="A9186" s="43"/>
      <c r="B9186" s="48"/>
      <c r="C9186" s="49"/>
      <c r="D9186" s="49"/>
      <c r="E9186" s="50"/>
      <c r="F9186" s="43"/>
      <c r="G9186" s="43"/>
      <c r="H9186" s="45"/>
      <c r="I9186" s="23"/>
      <c r="N9186" s="54"/>
      <c r="Y9186" s="53"/>
      <c r="Z9186" s="62"/>
    </row>
    <row r="9187" spans="1:26" s="20" customFormat="1" x14ac:dyDescent="0.2">
      <c r="A9187" s="43"/>
      <c r="B9187" s="48"/>
      <c r="C9187" s="49"/>
      <c r="D9187" s="49"/>
      <c r="E9187" s="50"/>
      <c r="F9187" s="43"/>
      <c r="G9187" s="43"/>
      <c r="H9187" s="45"/>
      <c r="I9187" s="23"/>
      <c r="N9187" s="54"/>
      <c r="Y9187" s="53"/>
      <c r="Z9187" s="62"/>
    </row>
    <row r="9188" spans="1:26" s="20" customFormat="1" x14ac:dyDescent="0.2">
      <c r="A9188" s="43"/>
      <c r="B9188" s="48"/>
      <c r="C9188" s="49"/>
      <c r="D9188" s="49"/>
      <c r="E9188" s="50"/>
      <c r="F9188" s="43"/>
      <c r="G9188" s="43"/>
      <c r="H9188" s="45"/>
      <c r="I9188" s="23"/>
      <c r="N9188" s="54"/>
      <c r="Y9188" s="53"/>
      <c r="Z9188" s="62"/>
    </row>
    <row r="9189" spans="1:26" s="20" customFormat="1" x14ac:dyDescent="0.2">
      <c r="A9189" s="43"/>
      <c r="B9189" s="48"/>
      <c r="C9189" s="49"/>
      <c r="D9189" s="49"/>
      <c r="E9189" s="50"/>
      <c r="F9189" s="43"/>
      <c r="G9189" s="43"/>
      <c r="H9189" s="45"/>
      <c r="I9189" s="23"/>
      <c r="N9189" s="54"/>
      <c r="Y9189" s="53"/>
      <c r="Z9189" s="62"/>
    </row>
    <row r="9190" spans="1:26" s="20" customFormat="1" x14ac:dyDescent="0.2">
      <c r="A9190" s="43"/>
      <c r="B9190" s="48"/>
      <c r="C9190" s="49"/>
      <c r="D9190" s="49"/>
      <c r="E9190" s="50"/>
      <c r="F9190" s="43"/>
      <c r="G9190" s="43"/>
      <c r="H9190" s="45"/>
      <c r="I9190" s="23"/>
      <c r="N9190" s="54"/>
      <c r="Y9190" s="53"/>
      <c r="Z9190" s="62"/>
    </row>
    <row r="9191" spans="1:26" s="20" customFormat="1" x14ac:dyDescent="0.2">
      <c r="A9191" s="43"/>
      <c r="B9191" s="48"/>
      <c r="C9191" s="49"/>
      <c r="D9191" s="49"/>
      <c r="E9191" s="50"/>
      <c r="F9191" s="43"/>
      <c r="G9191" s="43"/>
      <c r="H9191" s="45"/>
      <c r="I9191" s="23"/>
      <c r="N9191" s="54"/>
      <c r="Y9191" s="53"/>
      <c r="Z9191" s="62"/>
    </row>
    <row r="9192" spans="1:26" s="20" customFormat="1" x14ac:dyDescent="0.2">
      <c r="A9192" s="43"/>
      <c r="B9192" s="48"/>
      <c r="C9192" s="49"/>
      <c r="D9192" s="49"/>
      <c r="E9192" s="50"/>
      <c r="F9192" s="43"/>
      <c r="G9192" s="43"/>
      <c r="H9192" s="45"/>
      <c r="I9192" s="23"/>
      <c r="N9192" s="54"/>
      <c r="Y9192" s="53"/>
      <c r="Z9192" s="62"/>
    </row>
    <row r="9193" spans="1:26" s="20" customFormat="1" x14ac:dyDescent="0.2">
      <c r="A9193" s="43"/>
      <c r="B9193" s="48"/>
      <c r="C9193" s="49"/>
      <c r="D9193" s="49"/>
      <c r="E9193" s="50"/>
      <c r="F9193" s="43"/>
      <c r="G9193" s="43"/>
      <c r="H9193" s="45"/>
      <c r="I9193" s="23"/>
      <c r="N9193" s="54"/>
      <c r="Y9193" s="53"/>
      <c r="Z9193" s="62"/>
    </row>
    <row r="9194" spans="1:26" s="20" customFormat="1" x14ac:dyDescent="0.2">
      <c r="A9194" s="43"/>
      <c r="B9194" s="48"/>
      <c r="C9194" s="49"/>
      <c r="D9194" s="49"/>
      <c r="E9194" s="50"/>
      <c r="F9194" s="43"/>
      <c r="G9194" s="43"/>
      <c r="H9194" s="45"/>
      <c r="I9194" s="23"/>
      <c r="N9194" s="54"/>
      <c r="Y9194" s="53"/>
      <c r="Z9194" s="62"/>
    </row>
    <row r="9195" spans="1:26" s="20" customFormat="1" x14ac:dyDescent="0.2">
      <c r="A9195" s="43"/>
      <c r="B9195" s="48"/>
      <c r="C9195" s="49"/>
      <c r="D9195" s="49"/>
      <c r="E9195" s="50"/>
      <c r="F9195" s="43"/>
      <c r="G9195" s="43"/>
      <c r="H9195" s="45"/>
      <c r="I9195" s="23"/>
      <c r="N9195" s="54"/>
      <c r="Y9195" s="53"/>
      <c r="Z9195" s="62"/>
    </row>
    <row r="9196" spans="1:26" s="20" customFormat="1" x14ac:dyDescent="0.2">
      <c r="A9196" s="43"/>
      <c r="B9196" s="48"/>
      <c r="C9196" s="49"/>
      <c r="D9196" s="49"/>
      <c r="E9196" s="50"/>
      <c r="F9196" s="43"/>
      <c r="G9196" s="43"/>
      <c r="H9196" s="45"/>
      <c r="I9196" s="23"/>
      <c r="N9196" s="54"/>
      <c r="Y9196" s="53"/>
      <c r="Z9196" s="62"/>
    </row>
    <row r="9197" spans="1:26" s="20" customFormat="1" x14ac:dyDescent="0.2">
      <c r="A9197" s="43"/>
      <c r="B9197" s="48"/>
      <c r="C9197" s="49"/>
      <c r="D9197" s="49"/>
      <c r="E9197" s="50"/>
      <c r="F9197" s="43"/>
      <c r="G9197" s="43"/>
      <c r="H9197" s="45"/>
      <c r="I9197" s="23"/>
      <c r="N9197" s="54"/>
      <c r="Y9197" s="53"/>
      <c r="Z9197" s="62"/>
    </row>
    <row r="9198" spans="1:26" s="20" customFormat="1" x14ac:dyDescent="0.2">
      <c r="A9198" s="43"/>
      <c r="B9198" s="48"/>
      <c r="C9198" s="49"/>
      <c r="D9198" s="49"/>
      <c r="E9198" s="50"/>
      <c r="F9198" s="43"/>
      <c r="G9198" s="43"/>
      <c r="H9198" s="45"/>
      <c r="I9198" s="23"/>
      <c r="N9198" s="54"/>
      <c r="Y9198" s="53"/>
      <c r="Z9198" s="62"/>
    </row>
    <row r="9199" spans="1:26" s="20" customFormat="1" x14ac:dyDescent="0.2">
      <c r="A9199" s="43"/>
      <c r="B9199" s="48"/>
      <c r="C9199" s="49"/>
      <c r="D9199" s="49"/>
      <c r="E9199" s="50"/>
      <c r="F9199" s="43"/>
      <c r="G9199" s="43"/>
      <c r="H9199" s="45"/>
      <c r="I9199" s="23"/>
      <c r="N9199" s="54"/>
      <c r="Y9199" s="53"/>
      <c r="Z9199" s="62"/>
    </row>
    <row r="9200" spans="1:26" s="20" customFormat="1" x14ac:dyDescent="0.2">
      <c r="A9200" s="43"/>
      <c r="B9200" s="48"/>
      <c r="C9200" s="49"/>
      <c r="D9200" s="49"/>
      <c r="E9200" s="50"/>
      <c r="F9200" s="43"/>
      <c r="G9200" s="43"/>
      <c r="H9200" s="45"/>
      <c r="I9200" s="23"/>
      <c r="N9200" s="54"/>
      <c r="Y9200" s="53"/>
      <c r="Z9200" s="62"/>
    </row>
    <row r="9201" spans="1:26" s="20" customFormat="1" x14ac:dyDescent="0.2">
      <c r="A9201" s="43"/>
      <c r="B9201" s="48"/>
      <c r="C9201" s="49"/>
      <c r="D9201" s="49"/>
      <c r="E9201" s="50"/>
      <c r="F9201" s="43"/>
      <c r="G9201" s="43"/>
      <c r="H9201" s="45"/>
      <c r="I9201" s="23"/>
      <c r="N9201" s="54"/>
      <c r="Y9201" s="53"/>
      <c r="Z9201" s="62"/>
    </row>
    <row r="9202" spans="1:26" s="20" customFormat="1" x14ac:dyDescent="0.2">
      <c r="A9202" s="43"/>
      <c r="B9202" s="48"/>
      <c r="C9202" s="49"/>
      <c r="D9202" s="49"/>
      <c r="E9202" s="50"/>
      <c r="F9202" s="43"/>
      <c r="G9202" s="43"/>
      <c r="H9202" s="45"/>
      <c r="I9202" s="23"/>
      <c r="N9202" s="54"/>
      <c r="Y9202" s="53"/>
      <c r="Z9202" s="62"/>
    </row>
    <row r="9203" spans="1:26" s="20" customFormat="1" x14ac:dyDescent="0.2">
      <c r="A9203" s="43"/>
      <c r="B9203" s="48"/>
      <c r="C9203" s="49"/>
      <c r="D9203" s="49"/>
      <c r="E9203" s="50"/>
      <c r="F9203" s="43"/>
      <c r="G9203" s="43"/>
      <c r="H9203" s="45"/>
      <c r="I9203" s="23"/>
      <c r="N9203" s="54"/>
      <c r="Y9203" s="53"/>
      <c r="Z9203" s="62"/>
    </row>
    <row r="9204" spans="1:26" s="20" customFormat="1" x14ac:dyDescent="0.2">
      <c r="A9204" s="43"/>
      <c r="B9204" s="48"/>
      <c r="C9204" s="49"/>
      <c r="D9204" s="49"/>
      <c r="E9204" s="50"/>
      <c r="F9204" s="43"/>
      <c r="G9204" s="43"/>
      <c r="H9204" s="45"/>
      <c r="I9204" s="23"/>
      <c r="N9204" s="54"/>
      <c r="Y9204" s="53"/>
      <c r="Z9204" s="62"/>
    </row>
    <row r="9205" spans="1:26" s="20" customFormat="1" x14ac:dyDescent="0.2">
      <c r="A9205" s="43"/>
      <c r="B9205" s="48"/>
      <c r="C9205" s="49"/>
      <c r="D9205" s="49"/>
      <c r="E9205" s="50"/>
      <c r="F9205" s="43"/>
      <c r="G9205" s="43"/>
      <c r="H9205" s="45"/>
      <c r="I9205" s="23"/>
      <c r="N9205" s="54"/>
      <c r="Y9205" s="53"/>
      <c r="Z9205" s="62"/>
    </row>
    <row r="9206" spans="1:26" s="20" customFormat="1" x14ac:dyDescent="0.2">
      <c r="A9206" s="43"/>
      <c r="B9206" s="48"/>
      <c r="C9206" s="49"/>
      <c r="D9206" s="49"/>
      <c r="E9206" s="50"/>
      <c r="F9206" s="43"/>
      <c r="G9206" s="43"/>
      <c r="H9206" s="45"/>
      <c r="I9206" s="23"/>
      <c r="N9206" s="54"/>
      <c r="Y9206" s="53"/>
      <c r="Z9206" s="62"/>
    </row>
    <row r="9207" spans="1:26" s="20" customFormat="1" x14ac:dyDescent="0.2">
      <c r="A9207" s="43"/>
      <c r="B9207" s="48"/>
      <c r="C9207" s="49"/>
      <c r="D9207" s="49"/>
      <c r="E9207" s="50"/>
      <c r="F9207" s="43"/>
      <c r="G9207" s="43"/>
      <c r="H9207" s="45"/>
      <c r="I9207" s="23"/>
      <c r="N9207" s="54"/>
      <c r="Y9207" s="53"/>
      <c r="Z9207" s="62"/>
    </row>
    <row r="9208" spans="1:26" s="20" customFormat="1" x14ac:dyDescent="0.2">
      <c r="A9208" s="43"/>
      <c r="B9208" s="48"/>
      <c r="C9208" s="49"/>
      <c r="D9208" s="49"/>
      <c r="E9208" s="50"/>
      <c r="F9208" s="43"/>
      <c r="G9208" s="43"/>
      <c r="H9208" s="45"/>
      <c r="I9208" s="23"/>
      <c r="N9208" s="54"/>
      <c r="Y9208" s="53"/>
      <c r="Z9208" s="62"/>
    </row>
    <row r="9209" spans="1:26" s="20" customFormat="1" x14ac:dyDescent="0.2">
      <c r="A9209" s="43"/>
      <c r="B9209" s="48"/>
      <c r="C9209" s="49"/>
      <c r="D9209" s="49"/>
      <c r="E9209" s="50"/>
      <c r="F9209" s="43"/>
      <c r="G9209" s="43"/>
      <c r="H9209" s="45"/>
      <c r="I9209" s="23"/>
      <c r="N9209" s="54"/>
      <c r="Y9209" s="53"/>
      <c r="Z9209" s="62"/>
    </row>
    <row r="9210" spans="1:26" s="20" customFormat="1" x14ac:dyDescent="0.2">
      <c r="A9210" s="43"/>
      <c r="B9210" s="48"/>
      <c r="C9210" s="49"/>
      <c r="D9210" s="49"/>
      <c r="E9210" s="50"/>
      <c r="F9210" s="43"/>
      <c r="G9210" s="43"/>
      <c r="H9210" s="45"/>
      <c r="I9210" s="23"/>
      <c r="N9210" s="54"/>
      <c r="Y9210" s="53"/>
      <c r="Z9210" s="62"/>
    </row>
    <row r="9211" spans="1:26" s="20" customFormat="1" x14ac:dyDescent="0.2">
      <c r="A9211" s="43"/>
      <c r="B9211" s="48"/>
      <c r="C9211" s="49"/>
      <c r="D9211" s="49"/>
      <c r="E9211" s="50"/>
      <c r="F9211" s="43"/>
      <c r="G9211" s="43"/>
      <c r="H9211" s="45"/>
      <c r="I9211" s="23"/>
      <c r="N9211" s="54"/>
      <c r="Y9211" s="53"/>
      <c r="Z9211" s="62"/>
    </row>
    <row r="9212" spans="1:26" s="20" customFormat="1" x14ac:dyDescent="0.2">
      <c r="A9212" s="43"/>
      <c r="B9212" s="48"/>
      <c r="C9212" s="49"/>
      <c r="D9212" s="49"/>
      <c r="E9212" s="50"/>
      <c r="F9212" s="43"/>
      <c r="G9212" s="43"/>
      <c r="H9212" s="45"/>
      <c r="I9212" s="23"/>
      <c r="N9212" s="54"/>
      <c r="Y9212" s="53"/>
      <c r="Z9212" s="62"/>
    </row>
    <row r="9213" spans="1:26" s="20" customFormat="1" x14ac:dyDescent="0.2">
      <c r="A9213" s="43"/>
      <c r="B9213" s="48"/>
      <c r="C9213" s="49"/>
      <c r="D9213" s="49"/>
      <c r="E9213" s="50"/>
      <c r="F9213" s="43"/>
      <c r="G9213" s="43"/>
      <c r="H9213" s="45"/>
      <c r="I9213" s="23"/>
      <c r="N9213" s="54"/>
      <c r="Y9213" s="53"/>
      <c r="Z9213" s="62"/>
    </row>
    <row r="9214" spans="1:26" s="20" customFormat="1" x14ac:dyDescent="0.2">
      <c r="A9214" s="43"/>
      <c r="B9214" s="48"/>
      <c r="C9214" s="49"/>
      <c r="D9214" s="49"/>
      <c r="E9214" s="50"/>
      <c r="F9214" s="43"/>
      <c r="G9214" s="43"/>
      <c r="H9214" s="45"/>
      <c r="I9214" s="23"/>
      <c r="N9214" s="54"/>
      <c r="Y9214" s="53"/>
      <c r="Z9214" s="62"/>
    </row>
    <row r="9215" spans="1:26" s="20" customFormat="1" x14ac:dyDescent="0.2">
      <c r="A9215" s="43"/>
      <c r="B9215" s="48"/>
      <c r="C9215" s="49"/>
      <c r="D9215" s="49"/>
      <c r="E9215" s="50"/>
      <c r="F9215" s="43"/>
      <c r="G9215" s="43"/>
      <c r="H9215" s="45"/>
      <c r="I9215" s="23"/>
      <c r="N9215" s="54"/>
      <c r="Y9215" s="53"/>
      <c r="Z9215" s="62"/>
    </row>
    <row r="9216" spans="1:26" s="20" customFormat="1" x14ac:dyDescent="0.2">
      <c r="A9216" s="43"/>
      <c r="B9216" s="48"/>
      <c r="C9216" s="49"/>
      <c r="D9216" s="49"/>
      <c r="E9216" s="50"/>
      <c r="F9216" s="43"/>
      <c r="G9216" s="43"/>
      <c r="H9216" s="45"/>
      <c r="I9216" s="23"/>
      <c r="N9216" s="54"/>
      <c r="Y9216" s="53"/>
      <c r="Z9216" s="62"/>
    </row>
    <row r="9217" spans="1:26" s="20" customFormat="1" x14ac:dyDescent="0.2">
      <c r="A9217" s="43"/>
      <c r="B9217" s="48"/>
      <c r="C9217" s="49"/>
      <c r="D9217" s="49"/>
      <c r="E9217" s="50"/>
      <c r="F9217" s="43"/>
      <c r="G9217" s="43"/>
      <c r="H9217" s="45"/>
      <c r="I9217" s="23"/>
      <c r="N9217" s="54"/>
      <c r="Y9217" s="53"/>
      <c r="Z9217" s="62"/>
    </row>
    <row r="9218" spans="1:26" s="20" customFormat="1" x14ac:dyDescent="0.2">
      <c r="A9218" s="43"/>
      <c r="B9218" s="48"/>
      <c r="C9218" s="49"/>
      <c r="D9218" s="49"/>
      <c r="E9218" s="50"/>
      <c r="F9218" s="43"/>
      <c r="G9218" s="43"/>
      <c r="H9218" s="45"/>
      <c r="I9218" s="23"/>
      <c r="N9218" s="54"/>
      <c r="Y9218" s="53"/>
      <c r="Z9218" s="62"/>
    </row>
    <row r="9219" spans="1:26" s="20" customFormat="1" x14ac:dyDescent="0.2">
      <c r="A9219" s="43"/>
      <c r="B9219" s="48"/>
      <c r="C9219" s="49"/>
      <c r="D9219" s="49"/>
      <c r="E9219" s="50"/>
      <c r="F9219" s="43"/>
      <c r="G9219" s="43"/>
      <c r="H9219" s="45"/>
      <c r="I9219" s="23"/>
      <c r="N9219" s="54"/>
      <c r="Y9219" s="53"/>
      <c r="Z9219" s="62"/>
    </row>
    <row r="9220" spans="1:26" s="20" customFormat="1" x14ac:dyDescent="0.2">
      <c r="A9220" s="43"/>
      <c r="B9220" s="48"/>
      <c r="C9220" s="49"/>
      <c r="D9220" s="49"/>
      <c r="E9220" s="50"/>
      <c r="F9220" s="43"/>
      <c r="G9220" s="43"/>
      <c r="H9220" s="45"/>
      <c r="I9220" s="23"/>
      <c r="N9220" s="54"/>
      <c r="Y9220" s="53"/>
      <c r="Z9220" s="62"/>
    </row>
    <row r="9221" spans="1:26" s="20" customFormat="1" x14ac:dyDescent="0.2">
      <c r="A9221" s="43"/>
      <c r="B9221" s="48"/>
      <c r="C9221" s="49"/>
      <c r="D9221" s="49"/>
      <c r="E9221" s="50"/>
      <c r="F9221" s="43"/>
      <c r="G9221" s="43"/>
      <c r="H9221" s="45"/>
      <c r="I9221" s="23"/>
      <c r="N9221" s="54"/>
      <c r="Y9221" s="53"/>
      <c r="Z9221" s="62"/>
    </row>
    <row r="9222" spans="1:26" s="20" customFormat="1" x14ac:dyDescent="0.2">
      <c r="A9222" s="43"/>
      <c r="B9222" s="48"/>
      <c r="C9222" s="49"/>
      <c r="D9222" s="49"/>
      <c r="E9222" s="50"/>
      <c r="F9222" s="43"/>
      <c r="G9222" s="43"/>
      <c r="H9222" s="45"/>
      <c r="I9222" s="23"/>
      <c r="N9222" s="54"/>
      <c r="Y9222" s="53"/>
      <c r="Z9222" s="62"/>
    </row>
    <row r="9223" spans="1:26" s="20" customFormat="1" x14ac:dyDescent="0.2">
      <c r="A9223" s="43"/>
      <c r="B9223" s="48"/>
      <c r="C9223" s="49"/>
      <c r="D9223" s="49"/>
      <c r="E9223" s="50"/>
      <c r="F9223" s="43"/>
      <c r="G9223" s="43"/>
      <c r="H9223" s="45"/>
      <c r="I9223" s="23"/>
      <c r="N9223" s="54"/>
      <c r="Y9223" s="53"/>
      <c r="Z9223" s="62"/>
    </row>
    <row r="9224" spans="1:26" s="20" customFormat="1" x14ac:dyDescent="0.2">
      <c r="A9224" s="43"/>
      <c r="B9224" s="48"/>
      <c r="C9224" s="49"/>
      <c r="D9224" s="49"/>
      <c r="E9224" s="50"/>
      <c r="F9224" s="43"/>
      <c r="G9224" s="43"/>
      <c r="H9224" s="45"/>
      <c r="I9224" s="23"/>
      <c r="N9224" s="54"/>
      <c r="Y9224" s="53"/>
      <c r="Z9224" s="62"/>
    </row>
    <row r="9225" spans="1:26" s="20" customFormat="1" x14ac:dyDescent="0.2">
      <c r="A9225" s="43"/>
      <c r="B9225" s="48"/>
      <c r="C9225" s="49"/>
      <c r="D9225" s="49"/>
      <c r="E9225" s="50"/>
      <c r="F9225" s="43"/>
      <c r="G9225" s="43"/>
      <c r="H9225" s="45"/>
      <c r="I9225" s="23"/>
      <c r="N9225" s="54"/>
      <c r="Y9225" s="53"/>
      <c r="Z9225" s="62"/>
    </row>
    <row r="9226" spans="1:26" s="20" customFormat="1" x14ac:dyDescent="0.2">
      <c r="A9226" s="43"/>
      <c r="B9226" s="48"/>
      <c r="C9226" s="49"/>
      <c r="D9226" s="49"/>
      <c r="E9226" s="50"/>
      <c r="F9226" s="43"/>
      <c r="G9226" s="43"/>
      <c r="H9226" s="45"/>
      <c r="I9226" s="23"/>
      <c r="N9226" s="54"/>
      <c r="Y9226" s="53"/>
      <c r="Z9226" s="62"/>
    </row>
    <row r="9227" spans="1:26" s="20" customFormat="1" x14ac:dyDescent="0.2">
      <c r="A9227" s="43"/>
      <c r="B9227" s="48"/>
      <c r="C9227" s="49"/>
      <c r="D9227" s="49"/>
      <c r="E9227" s="50"/>
      <c r="F9227" s="43"/>
      <c r="G9227" s="43"/>
      <c r="H9227" s="45"/>
      <c r="I9227" s="23"/>
      <c r="N9227" s="54"/>
      <c r="Y9227" s="53"/>
      <c r="Z9227" s="62"/>
    </row>
    <row r="9228" spans="1:26" s="20" customFormat="1" x14ac:dyDescent="0.2">
      <c r="A9228" s="43"/>
      <c r="B9228" s="48"/>
      <c r="C9228" s="49"/>
      <c r="D9228" s="49"/>
      <c r="E9228" s="50"/>
      <c r="F9228" s="43"/>
      <c r="G9228" s="43"/>
      <c r="H9228" s="45"/>
      <c r="I9228" s="23"/>
      <c r="N9228" s="54"/>
      <c r="Y9228" s="53"/>
      <c r="Z9228" s="62"/>
    </row>
    <row r="9229" spans="1:26" s="20" customFormat="1" x14ac:dyDescent="0.2">
      <c r="A9229" s="43"/>
      <c r="B9229" s="48"/>
      <c r="C9229" s="49"/>
      <c r="D9229" s="49"/>
      <c r="E9229" s="50"/>
      <c r="F9229" s="43"/>
      <c r="G9229" s="43"/>
      <c r="H9229" s="45"/>
      <c r="I9229" s="23"/>
      <c r="N9229" s="54"/>
      <c r="Y9229" s="53"/>
      <c r="Z9229" s="62"/>
    </row>
    <row r="9230" spans="1:26" s="20" customFormat="1" x14ac:dyDescent="0.2">
      <c r="A9230" s="43"/>
      <c r="B9230" s="48"/>
      <c r="C9230" s="49"/>
      <c r="D9230" s="49"/>
      <c r="E9230" s="50"/>
      <c r="F9230" s="43"/>
      <c r="G9230" s="43"/>
      <c r="H9230" s="45"/>
      <c r="I9230" s="23"/>
      <c r="N9230" s="54"/>
      <c r="Y9230" s="53"/>
      <c r="Z9230" s="62"/>
    </row>
    <row r="9231" spans="1:26" s="20" customFormat="1" x14ac:dyDescent="0.2">
      <c r="A9231" s="43"/>
      <c r="B9231" s="48"/>
      <c r="C9231" s="49"/>
      <c r="D9231" s="49"/>
      <c r="E9231" s="50"/>
      <c r="F9231" s="43"/>
      <c r="G9231" s="43"/>
      <c r="H9231" s="45"/>
      <c r="I9231" s="23"/>
      <c r="N9231" s="54"/>
      <c r="Y9231" s="53"/>
      <c r="Z9231" s="62"/>
    </row>
    <row r="9232" spans="1:26" s="20" customFormat="1" x14ac:dyDescent="0.2">
      <c r="A9232" s="43"/>
      <c r="B9232" s="48"/>
      <c r="C9232" s="49"/>
      <c r="D9232" s="49"/>
      <c r="E9232" s="50"/>
      <c r="F9232" s="43"/>
      <c r="G9232" s="43"/>
      <c r="H9232" s="45"/>
      <c r="I9232" s="23"/>
      <c r="N9232" s="54"/>
      <c r="Y9232" s="53"/>
      <c r="Z9232" s="62"/>
    </row>
    <row r="9233" spans="1:26" s="20" customFormat="1" x14ac:dyDescent="0.2">
      <c r="A9233" s="43"/>
      <c r="B9233" s="48"/>
      <c r="C9233" s="49"/>
      <c r="D9233" s="49"/>
      <c r="E9233" s="50"/>
      <c r="F9233" s="43"/>
      <c r="G9233" s="43"/>
      <c r="H9233" s="45"/>
      <c r="I9233" s="23"/>
      <c r="N9233" s="54"/>
      <c r="Y9233" s="53"/>
      <c r="Z9233" s="62"/>
    </row>
    <row r="9234" spans="1:26" s="20" customFormat="1" x14ac:dyDescent="0.2">
      <c r="A9234" s="43"/>
      <c r="B9234" s="48"/>
      <c r="C9234" s="49"/>
      <c r="D9234" s="49"/>
      <c r="E9234" s="50"/>
      <c r="F9234" s="43"/>
      <c r="G9234" s="43"/>
      <c r="H9234" s="45"/>
      <c r="I9234" s="23"/>
      <c r="N9234" s="54"/>
      <c r="Y9234" s="53"/>
      <c r="Z9234" s="62"/>
    </row>
    <row r="9235" spans="1:26" s="20" customFormat="1" x14ac:dyDescent="0.2">
      <c r="A9235" s="43"/>
      <c r="B9235" s="48"/>
      <c r="C9235" s="49"/>
      <c r="D9235" s="49"/>
      <c r="E9235" s="50"/>
      <c r="F9235" s="43"/>
      <c r="G9235" s="43"/>
      <c r="H9235" s="45"/>
      <c r="I9235" s="23"/>
      <c r="N9235" s="54"/>
      <c r="Y9235" s="53"/>
      <c r="Z9235" s="62"/>
    </row>
    <row r="9236" spans="1:26" s="20" customFormat="1" x14ac:dyDescent="0.2">
      <c r="A9236" s="43"/>
      <c r="B9236" s="48"/>
      <c r="C9236" s="49"/>
      <c r="D9236" s="49"/>
      <c r="E9236" s="50"/>
      <c r="F9236" s="43"/>
      <c r="G9236" s="43"/>
      <c r="H9236" s="45"/>
      <c r="I9236" s="23"/>
      <c r="N9236" s="54"/>
      <c r="Y9236" s="53"/>
      <c r="Z9236" s="62"/>
    </row>
    <row r="9237" spans="1:26" s="20" customFormat="1" x14ac:dyDescent="0.2">
      <c r="A9237" s="43"/>
      <c r="B9237" s="48"/>
      <c r="C9237" s="49"/>
      <c r="D9237" s="49"/>
      <c r="E9237" s="50"/>
      <c r="F9237" s="43"/>
      <c r="G9237" s="43"/>
      <c r="H9237" s="45"/>
      <c r="I9237" s="23"/>
      <c r="N9237" s="54"/>
      <c r="Y9237" s="53"/>
      <c r="Z9237" s="62"/>
    </row>
    <row r="9238" spans="1:26" s="20" customFormat="1" x14ac:dyDescent="0.2">
      <c r="A9238" s="43"/>
      <c r="B9238" s="48"/>
      <c r="C9238" s="49"/>
      <c r="D9238" s="49"/>
      <c r="E9238" s="50"/>
      <c r="F9238" s="43"/>
      <c r="G9238" s="43"/>
      <c r="H9238" s="45"/>
      <c r="I9238" s="23"/>
      <c r="N9238" s="54"/>
      <c r="Y9238" s="53"/>
      <c r="Z9238" s="62"/>
    </row>
    <row r="9239" spans="1:26" s="20" customFormat="1" x14ac:dyDescent="0.2">
      <c r="A9239" s="43"/>
      <c r="B9239" s="48"/>
      <c r="C9239" s="49"/>
      <c r="D9239" s="49"/>
      <c r="E9239" s="50"/>
      <c r="F9239" s="43"/>
      <c r="G9239" s="43"/>
      <c r="H9239" s="45"/>
      <c r="I9239" s="23"/>
      <c r="N9239" s="54"/>
      <c r="Y9239" s="53"/>
      <c r="Z9239" s="62"/>
    </row>
    <row r="9240" spans="1:26" s="20" customFormat="1" x14ac:dyDescent="0.2">
      <c r="A9240" s="43"/>
      <c r="B9240" s="48"/>
      <c r="C9240" s="49"/>
      <c r="D9240" s="49"/>
      <c r="E9240" s="50"/>
      <c r="F9240" s="43"/>
      <c r="G9240" s="43"/>
      <c r="H9240" s="45"/>
      <c r="I9240" s="23"/>
      <c r="N9240" s="54"/>
      <c r="Y9240" s="53"/>
      <c r="Z9240" s="62"/>
    </row>
    <row r="9241" spans="1:26" s="20" customFormat="1" x14ac:dyDescent="0.2">
      <c r="A9241" s="43"/>
      <c r="B9241" s="48"/>
      <c r="C9241" s="49"/>
      <c r="D9241" s="49"/>
      <c r="E9241" s="50"/>
      <c r="F9241" s="43"/>
      <c r="G9241" s="43"/>
      <c r="H9241" s="45"/>
      <c r="I9241" s="23"/>
      <c r="N9241" s="54"/>
      <c r="Y9241" s="53"/>
      <c r="Z9241" s="62"/>
    </row>
    <row r="9242" spans="1:26" s="20" customFormat="1" x14ac:dyDescent="0.2">
      <c r="A9242" s="43"/>
      <c r="B9242" s="48"/>
      <c r="C9242" s="49"/>
      <c r="D9242" s="49"/>
      <c r="E9242" s="50"/>
      <c r="F9242" s="43"/>
      <c r="G9242" s="43"/>
      <c r="H9242" s="45"/>
      <c r="I9242" s="23"/>
      <c r="N9242" s="54"/>
      <c r="Y9242" s="53"/>
      <c r="Z9242" s="62"/>
    </row>
    <row r="9243" spans="1:26" s="20" customFormat="1" x14ac:dyDescent="0.2">
      <c r="A9243" s="43"/>
      <c r="B9243" s="48"/>
      <c r="C9243" s="49"/>
      <c r="D9243" s="49"/>
      <c r="E9243" s="50"/>
      <c r="F9243" s="43"/>
      <c r="G9243" s="43"/>
      <c r="H9243" s="45"/>
      <c r="I9243" s="23"/>
      <c r="N9243" s="54"/>
      <c r="Y9243" s="53"/>
      <c r="Z9243" s="62"/>
    </row>
    <row r="9244" spans="1:26" s="20" customFormat="1" x14ac:dyDescent="0.2">
      <c r="A9244" s="43"/>
      <c r="B9244" s="48"/>
      <c r="C9244" s="49"/>
      <c r="D9244" s="49"/>
      <c r="E9244" s="50"/>
      <c r="F9244" s="43"/>
      <c r="G9244" s="43"/>
      <c r="H9244" s="45"/>
      <c r="I9244" s="23"/>
      <c r="N9244" s="54"/>
      <c r="Y9244" s="53"/>
      <c r="Z9244" s="62"/>
    </row>
    <row r="9245" spans="1:26" s="20" customFormat="1" x14ac:dyDescent="0.2">
      <c r="A9245" s="43"/>
      <c r="B9245" s="48"/>
      <c r="C9245" s="49"/>
      <c r="D9245" s="49"/>
      <c r="E9245" s="50"/>
      <c r="F9245" s="43"/>
      <c r="G9245" s="43"/>
      <c r="H9245" s="45"/>
      <c r="I9245" s="23"/>
      <c r="N9245" s="54"/>
      <c r="Y9245" s="53"/>
      <c r="Z9245" s="62"/>
    </row>
    <row r="9246" spans="1:26" s="20" customFormat="1" x14ac:dyDescent="0.2">
      <c r="A9246" s="43"/>
      <c r="B9246" s="48"/>
      <c r="C9246" s="49"/>
      <c r="D9246" s="49"/>
      <c r="E9246" s="50"/>
      <c r="F9246" s="43"/>
      <c r="G9246" s="43"/>
      <c r="H9246" s="45"/>
      <c r="I9246" s="23"/>
      <c r="N9246" s="54"/>
      <c r="Y9246" s="53"/>
      <c r="Z9246" s="62"/>
    </row>
    <row r="9247" spans="1:26" s="20" customFormat="1" x14ac:dyDescent="0.2">
      <c r="A9247" s="43"/>
      <c r="B9247" s="48"/>
      <c r="C9247" s="49"/>
      <c r="D9247" s="49"/>
      <c r="E9247" s="50"/>
      <c r="F9247" s="43"/>
      <c r="G9247" s="43"/>
      <c r="H9247" s="45"/>
      <c r="I9247" s="23"/>
      <c r="N9247" s="54"/>
      <c r="Y9247" s="53"/>
      <c r="Z9247" s="62"/>
    </row>
    <row r="9248" spans="1:26" s="20" customFormat="1" x14ac:dyDescent="0.2">
      <c r="A9248" s="43"/>
      <c r="B9248" s="48"/>
      <c r="C9248" s="49"/>
      <c r="D9248" s="49"/>
      <c r="E9248" s="50"/>
      <c r="F9248" s="43"/>
      <c r="G9248" s="43"/>
      <c r="H9248" s="45"/>
      <c r="I9248" s="23"/>
      <c r="N9248" s="54"/>
      <c r="Y9248" s="53"/>
      <c r="Z9248" s="62"/>
    </row>
    <row r="9249" spans="1:26" s="20" customFormat="1" x14ac:dyDescent="0.2">
      <c r="A9249" s="43"/>
      <c r="B9249" s="48"/>
      <c r="C9249" s="49"/>
      <c r="D9249" s="49"/>
      <c r="E9249" s="50"/>
      <c r="F9249" s="43"/>
      <c r="G9249" s="43"/>
      <c r="H9249" s="45"/>
      <c r="I9249" s="23"/>
      <c r="N9249" s="54"/>
      <c r="Y9249" s="53"/>
      <c r="Z9249" s="62"/>
    </row>
    <row r="9250" spans="1:26" s="20" customFormat="1" x14ac:dyDescent="0.2">
      <c r="A9250" s="43"/>
      <c r="B9250" s="48"/>
      <c r="C9250" s="49"/>
      <c r="D9250" s="49"/>
      <c r="E9250" s="50"/>
      <c r="F9250" s="43"/>
      <c r="G9250" s="43"/>
      <c r="H9250" s="45"/>
      <c r="I9250" s="23"/>
      <c r="N9250" s="54"/>
      <c r="Y9250" s="53"/>
      <c r="Z9250" s="62"/>
    </row>
    <row r="9251" spans="1:26" s="20" customFormat="1" x14ac:dyDescent="0.2">
      <c r="A9251" s="43"/>
      <c r="B9251" s="48"/>
      <c r="C9251" s="49"/>
      <c r="D9251" s="49"/>
      <c r="E9251" s="50"/>
      <c r="F9251" s="43"/>
      <c r="G9251" s="43"/>
      <c r="H9251" s="45"/>
      <c r="I9251" s="23"/>
      <c r="N9251" s="54"/>
      <c r="Y9251" s="53"/>
      <c r="Z9251" s="62"/>
    </row>
    <row r="9252" spans="1:26" s="20" customFormat="1" x14ac:dyDescent="0.2">
      <c r="A9252" s="43"/>
      <c r="B9252" s="48"/>
      <c r="C9252" s="49"/>
      <c r="D9252" s="49"/>
      <c r="E9252" s="50"/>
      <c r="F9252" s="43"/>
      <c r="G9252" s="43"/>
      <c r="H9252" s="45"/>
      <c r="I9252" s="23"/>
      <c r="N9252" s="54"/>
      <c r="Y9252" s="53"/>
      <c r="Z9252" s="62"/>
    </row>
    <row r="9253" spans="1:26" s="20" customFormat="1" x14ac:dyDescent="0.2">
      <c r="A9253" s="43"/>
      <c r="B9253" s="48"/>
      <c r="C9253" s="49"/>
      <c r="D9253" s="49"/>
      <c r="E9253" s="50"/>
      <c r="F9253" s="43"/>
      <c r="G9253" s="43"/>
      <c r="H9253" s="45"/>
      <c r="I9253" s="23"/>
      <c r="N9253" s="54"/>
      <c r="Y9253" s="53"/>
      <c r="Z9253" s="62"/>
    </row>
    <row r="9254" spans="1:26" s="20" customFormat="1" x14ac:dyDescent="0.2">
      <c r="A9254" s="43"/>
      <c r="B9254" s="48"/>
      <c r="C9254" s="49"/>
      <c r="D9254" s="49"/>
      <c r="E9254" s="50"/>
      <c r="F9254" s="43"/>
      <c r="G9254" s="43"/>
      <c r="H9254" s="45"/>
      <c r="I9254" s="23"/>
      <c r="N9254" s="54"/>
      <c r="Y9254" s="53"/>
      <c r="Z9254" s="62"/>
    </row>
    <row r="9255" spans="1:26" s="20" customFormat="1" x14ac:dyDescent="0.2">
      <c r="A9255" s="43"/>
      <c r="B9255" s="48"/>
      <c r="C9255" s="49"/>
      <c r="D9255" s="49"/>
      <c r="E9255" s="50"/>
      <c r="F9255" s="43"/>
      <c r="G9255" s="43"/>
      <c r="H9255" s="45"/>
      <c r="I9255" s="23"/>
      <c r="N9255" s="54"/>
      <c r="Y9255" s="53"/>
      <c r="Z9255" s="62"/>
    </row>
    <row r="9256" spans="1:26" s="20" customFormat="1" x14ac:dyDescent="0.2">
      <c r="A9256" s="43"/>
      <c r="B9256" s="48"/>
      <c r="C9256" s="49"/>
      <c r="D9256" s="49"/>
      <c r="E9256" s="50"/>
      <c r="F9256" s="43"/>
      <c r="G9256" s="43"/>
      <c r="H9256" s="45"/>
      <c r="I9256" s="23"/>
      <c r="N9256" s="54"/>
      <c r="Y9256" s="53"/>
      <c r="Z9256" s="62"/>
    </row>
    <row r="9257" spans="1:26" s="20" customFormat="1" x14ac:dyDescent="0.2">
      <c r="A9257" s="43"/>
      <c r="B9257" s="48"/>
      <c r="C9257" s="49"/>
      <c r="D9257" s="49"/>
      <c r="E9257" s="50"/>
      <c r="F9257" s="43"/>
      <c r="G9257" s="43"/>
      <c r="H9257" s="45"/>
      <c r="I9257" s="23"/>
      <c r="N9257" s="54"/>
      <c r="Y9257" s="53"/>
      <c r="Z9257" s="62"/>
    </row>
    <row r="9258" spans="1:26" s="20" customFormat="1" x14ac:dyDescent="0.2">
      <c r="A9258" s="43"/>
      <c r="B9258" s="48"/>
      <c r="C9258" s="49"/>
      <c r="D9258" s="49"/>
      <c r="E9258" s="50"/>
      <c r="F9258" s="43"/>
      <c r="G9258" s="43"/>
      <c r="H9258" s="45"/>
      <c r="I9258" s="23"/>
      <c r="N9258" s="54"/>
      <c r="Y9258" s="53"/>
      <c r="Z9258" s="62"/>
    </row>
    <row r="9259" spans="1:26" s="20" customFormat="1" x14ac:dyDescent="0.2">
      <c r="A9259" s="43"/>
      <c r="B9259" s="48"/>
      <c r="C9259" s="49"/>
      <c r="D9259" s="49"/>
      <c r="E9259" s="50"/>
      <c r="F9259" s="43"/>
      <c r="G9259" s="43"/>
      <c r="H9259" s="45"/>
      <c r="I9259" s="23"/>
      <c r="N9259" s="54"/>
      <c r="Y9259" s="53"/>
      <c r="Z9259" s="62"/>
    </row>
    <row r="9260" spans="1:26" s="20" customFormat="1" x14ac:dyDescent="0.2">
      <c r="A9260" s="43"/>
      <c r="B9260" s="48"/>
      <c r="C9260" s="49"/>
      <c r="D9260" s="49"/>
      <c r="E9260" s="50"/>
      <c r="F9260" s="43"/>
      <c r="G9260" s="43"/>
      <c r="H9260" s="45"/>
      <c r="I9260" s="23"/>
      <c r="N9260" s="54"/>
      <c r="Y9260" s="53"/>
      <c r="Z9260" s="62"/>
    </row>
    <row r="9261" spans="1:26" s="20" customFormat="1" x14ac:dyDescent="0.2">
      <c r="A9261" s="43"/>
      <c r="B9261" s="48"/>
      <c r="C9261" s="49"/>
      <c r="D9261" s="49"/>
      <c r="E9261" s="50"/>
      <c r="F9261" s="43"/>
      <c r="G9261" s="43"/>
      <c r="H9261" s="45"/>
      <c r="I9261" s="23"/>
      <c r="N9261" s="54"/>
      <c r="Y9261" s="53"/>
      <c r="Z9261" s="62"/>
    </row>
    <row r="9262" spans="1:26" s="20" customFormat="1" x14ac:dyDescent="0.2">
      <c r="A9262" s="43"/>
      <c r="B9262" s="48"/>
      <c r="C9262" s="49"/>
      <c r="D9262" s="49"/>
      <c r="E9262" s="50"/>
      <c r="F9262" s="43"/>
      <c r="G9262" s="43"/>
      <c r="H9262" s="45"/>
      <c r="I9262" s="23"/>
      <c r="N9262" s="54"/>
      <c r="Y9262" s="53"/>
      <c r="Z9262" s="62"/>
    </row>
    <row r="9263" spans="1:26" s="20" customFormat="1" x14ac:dyDescent="0.2">
      <c r="A9263" s="43"/>
      <c r="B9263" s="48"/>
      <c r="C9263" s="49"/>
      <c r="D9263" s="49"/>
      <c r="E9263" s="50"/>
      <c r="F9263" s="43"/>
      <c r="G9263" s="43"/>
      <c r="H9263" s="45"/>
      <c r="I9263" s="23"/>
      <c r="N9263" s="54"/>
      <c r="Y9263" s="53"/>
      <c r="Z9263" s="62"/>
    </row>
    <row r="9264" spans="1:26" s="20" customFormat="1" x14ac:dyDescent="0.2">
      <c r="A9264" s="43"/>
      <c r="B9264" s="48"/>
      <c r="C9264" s="49"/>
      <c r="D9264" s="49"/>
      <c r="E9264" s="50"/>
      <c r="F9264" s="43"/>
      <c r="G9264" s="43"/>
      <c r="H9264" s="45"/>
      <c r="I9264" s="23"/>
      <c r="N9264" s="54"/>
      <c r="Y9264" s="53"/>
      <c r="Z9264" s="62"/>
    </row>
    <row r="9265" spans="1:26" s="20" customFormat="1" x14ac:dyDescent="0.2">
      <c r="A9265" s="43"/>
      <c r="B9265" s="48"/>
      <c r="C9265" s="49"/>
      <c r="D9265" s="49"/>
      <c r="E9265" s="50"/>
      <c r="F9265" s="43"/>
      <c r="G9265" s="43"/>
      <c r="H9265" s="45"/>
      <c r="I9265" s="23"/>
      <c r="N9265" s="54"/>
      <c r="Y9265" s="53"/>
      <c r="Z9265" s="62"/>
    </row>
    <row r="9266" spans="1:26" s="20" customFormat="1" x14ac:dyDescent="0.2">
      <c r="A9266" s="43"/>
      <c r="B9266" s="48"/>
      <c r="C9266" s="49"/>
      <c r="D9266" s="49"/>
      <c r="E9266" s="50"/>
      <c r="F9266" s="43"/>
      <c r="G9266" s="43"/>
      <c r="H9266" s="45"/>
      <c r="I9266" s="23"/>
      <c r="N9266" s="54"/>
      <c r="Y9266" s="53"/>
      <c r="Z9266" s="62"/>
    </row>
    <row r="9267" spans="1:26" s="20" customFormat="1" x14ac:dyDescent="0.2">
      <c r="A9267" s="43"/>
      <c r="B9267" s="48"/>
      <c r="C9267" s="49"/>
      <c r="D9267" s="49"/>
      <c r="E9267" s="50"/>
      <c r="F9267" s="43"/>
      <c r="G9267" s="43"/>
      <c r="H9267" s="45"/>
      <c r="I9267" s="23"/>
      <c r="N9267" s="54"/>
      <c r="Y9267" s="53"/>
      <c r="Z9267" s="62"/>
    </row>
    <row r="9268" spans="1:26" s="20" customFormat="1" x14ac:dyDescent="0.2">
      <c r="A9268" s="43"/>
      <c r="B9268" s="48"/>
      <c r="C9268" s="49"/>
      <c r="D9268" s="49"/>
      <c r="E9268" s="50"/>
      <c r="F9268" s="43"/>
      <c r="G9268" s="43"/>
      <c r="H9268" s="45"/>
      <c r="I9268" s="23"/>
      <c r="N9268" s="54"/>
      <c r="Y9268" s="53"/>
      <c r="Z9268" s="62"/>
    </row>
    <row r="9269" spans="1:26" s="20" customFormat="1" x14ac:dyDescent="0.2">
      <c r="A9269" s="43"/>
      <c r="B9269" s="48"/>
      <c r="C9269" s="49"/>
      <c r="D9269" s="49"/>
      <c r="E9269" s="50"/>
      <c r="F9269" s="43"/>
      <c r="G9269" s="43"/>
      <c r="H9269" s="45"/>
      <c r="I9269" s="23"/>
      <c r="N9269" s="54"/>
      <c r="Y9269" s="53"/>
      <c r="Z9269" s="62"/>
    </row>
    <row r="9270" spans="1:26" s="20" customFormat="1" x14ac:dyDescent="0.2">
      <c r="A9270" s="43"/>
      <c r="B9270" s="48"/>
      <c r="C9270" s="49"/>
      <c r="D9270" s="49"/>
      <c r="E9270" s="50"/>
      <c r="F9270" s="43"/>
      <c r="G9270" s="43"/>
      <c r="H9270" s="45"/>
      <c r="I9270" s="23"/>
      <c r="N9270" s="54"/>
      <c r="Y9270" s="53"/>
      <c r="Z9270" s="62"/>
    </row>
    <row r="9271" spans="1:26" s="20" customFormat="1" x14ac:dyDescent="0.2">
      <c r="A9271" s="43"/>
      <c r="B9271" s="48"/>
      <c r="C9271" s="49"/>
      <c r="D9271" s="49"/>
      <c r="E9271" s="50"/>
      <c r="F9271" s="43"/>
      <c r="G9271" s="43"/>
      <c r="H9271" s="45"/>
      <c r="I9271" s="23"/>
      <c r="N9271" s="54"/>
      <c r="Y9271" s="53"/>
      <c r="Z9271" s="62"/>
    </row>
    <row r="9272" spans="1:26" s="20" customFormat="1" x14ac:dyDescent="0.2">
      <c r="A9272" s="43"/>
      <c r="B9272" s="48"/>
      <c r="C9272" s="49"/>
      <c r="D9272" s="49"/>
      <c r="E9272" s="50"/>
      <c r="F9272" s="43"/>
      <c r="G9272" s="43"/>
      <c r="H9272" s="45"/>
      <c r="I9272" s="23"/>
      <c r="N9272" s="54"/>
      <c r="Y9272" s="53"/>
      <c r="Z9272" s="62"/>
    </row>
    <row r="9273" spans="1:26" s="20" customFormat="1" x14ac:dyDescent="0.2">
      <c r="A9273" s="43"/>
      <c r="B9273" s="48"/>
      <c r="C9273" s="49"/>
      <c r="D9273" s="49"/>
      <c r="E9273" s="50"/>
      <c r="F9273" s="43"/>
      <c r="G9273" s="43"/>
      <c r="H9273" s="45"/>
      <c r="I9273" s="23"/>
      <c r="N9273" s="54"/>
      <c r="Y9273" s="53"/>
      <c r="Z9273" s="62"/>
    </row>
    <row r="9274" spans="1:26" s="20" customFormat="1" x14ac:dyDescent="0.2">
      <c r="A9274" s="43"/>
      <c r="B9274" s="48"/>
      <c r="C9274" s="49"/>
      <c r="D9274" s="49"/>
      <c r="E9274" s="50"/>
      <c r="F9274" s="43"/>
      <c r="G9274" s="43"/>
      <c r="H9274" s="45"/>
      <c r="I9274" s="23"/>
      <c r="N9274" s="54"/>
      <c r="Y9274" s="53"/>
      <c r="Z9274" s="62"/>
    </row>
    <row r="9275" spans="1:26" s="20" customFormat="1" x14ac:dyDescent="0.2">
      <c r="A9275" s="43"/>
      <c r="B9275" s="48"/>
      <c r="C9275" s="49"/>
      <c r="D9275" s="49"/>
      <c r="E9275" s="50"/>
      <c r="F9275" s="43"/>
      <c r="G9275" s="43"/>
      <c r="H9275" s="45"/>
      <c r="I9275" s="23"/>
      <c r="N9275" s="54"/>
      <c r="Y9275" s="53"/>
      <c r="Z9275" s="62"/>
    </row>
    <row r="9276" spans="1:26" s="20" customFormat="1" x14ac:dyDescent="0.2">
      <c r="A9276" s="43"/>
      <c r="B9276" s="48"/>
      <c r="C9276" s="49"/>
      <c r="D9276" s="49"/>
      <c r="E9276" s="50"/>
      <c r="F9276" s="43"/>
      <c r="G9276" s="43"/>
      <c r="H9276" s="45"/>
      <c r="I9276" s="23"/>
      <c r="N9276" s="54"/>
      <c r="Y9276" s="53"/>
      <c r="Z9276" s="62"/>
    </row>
    <row r="9277" spans="1:26" s="20" customFormat="1" x14ac:dyDescent="0.2">
      <c r="A9277" s="43"/>
      <c r="B9277" s="48"/>
      <c r="C9277" s="49"/>
      <c r="D9277" s="49"/>
      <c r="E9277" s="50"/>
      <c r="F9277" s="43"/>
      <c r="G9277" s="43"/>
      <c r="H9277" s="45"/>
      <c r="I9277" s="23"/>
      <c r="N9277" s="54"/>
      <c r="Y9277" s="53"/>
      <c r="Z9277" s="62"/>
    </row>
    <row r="9278" spans="1:26" s="20" customFormat="1" x14ac:dyDescent="0.2">
      <c r="A9278" s="43"/>
      <c r="B9278" s="48"/>
      <c r="C9278" s="49"/>
      <c r="D9278" s="49"/>
      <c r="E9278" s="50"/>
      <c r="F9278" s="43"/>
      <c r="G9278" s="43"/>
      <c r="H9278" s="45"/>
      <c r="I9278" s="23"/>
      <c r="N9278" s="54"/>
      <c r="Y9278" s="53"/>
      <c r="Z9278" s="62"/>
    </row>
    <row r="9279" spans="1:26" s="20" customFormat="1" x14ac:dyDescent="0.2">
      <c r="A9279" s="43"/>
      <c r="B9279" s="48"/>
      <c r="C9279" s="49"/>
      <c r="D9279" s="49"/>
      <c r="E9279" s="50"/>
      <c r="F9279" s="43"/>
      <c r="G9279" s="43"/>
      <c r="H9279" s="45"/>
      <c r="I9279" s="23"/>
      <c r="N9279" s="54"/>
      <c r="Y9279" s="53"/>
      <c r="Z9279" s="62"/>
    </row>
    <row r="9280" spans="1:26" s="20" customFormat="1" x14ac:dyDescent="0.2">
      <c r="A9280" s="43"/>
      <c r="B9280" s="48"/>
      <c r="C9280" s="49"/>
      <c r="D9280" s="49"/>
      <c r="E9280" s="50"/>
      <c r="F9280" s="43"/>
      <c r="G9280" s="43"/>
      <c r="H9280" s="45"/>
      <c r="I9280" s="23"/>
      <c r="N9280" s="54"/>
      <c r="Y9280" s="53"/>
      <c r="Z9280" s="62"/>
    </row>
    <row r="9281" spans="1:26" s="20" customFormat="1" x14ac:dyDescent="0.2">
      <c r="A9281" s="43"/>
      <c r="B9281" s="48"/>
      <c r="C9281" s="49"/>
      <c r="D9281" s="49"/>
      <c r="E9281" s="50"/>
      <c r="F9281" s="43"/>
      <c r="G9281" s="43"/>
      <c r="H9281" s="45"/>
      <c r="I9281" s="23"/>
      <c r="N9281" s="54"/>
      <c r="Y9281" s="53"/>
      <c r="Z9281" s="62"/>
    </row>
    <row r="9282" spans="1:26" s="20" customFormat="1" x14ac:dyDescent="0.2">
      <c r="A9282" s="43"/>
      <c r="B9282" s="48"/>
      <c r="C9282" s="49"/>
      <c r="D9282" s="49"/>
      <c r="E9282" s="50"/>
      <c r="F9282" s="43"/>
      <c r="G9282" s="43"/>
      <c r="H9282" s="45"/>
      <c r="I9282" s="23"/>
      <c r="N9282" s="54"/>
      <c r="Y9282" s="53"/>
      <c r="Z9282" s="62"/>
    </row>
    <row r="9283" spans="1:26" s="20" customFormat="1" x14ac:dyDescent="0.2">
      <c r="A9283" s="43"/>
      <c r="B9283" s="48"/>
      <c r="C9283" s="49"/>
      <c r="D9283" s="49"/>
      <c r="E9283" s="50"/>
      <c r="F9283" s="43"/>
      <c r="G9283" s="43"/>
      <c r="H9283" s="45"/>
      <c r="I9283" s="23"/>
      <c r="N9283" s="54"/>
      <c r="Y9283" s="53"/>
      <c r="Z9283" s="62"/>
    </row>
    <row r="9284" spans="1:26" s="20" customFormat="1" x14ac:dyDescent="0.2">
      <c r="A9284" s="43"/>
      <c r="B9284" s="48"/>
      <c r="C9284" s="49"/>
      <c r="D9284" s="49"/>
      <c r="E9284" s="50"/>
      <c r="F9284" s="43"/>
      <c r="G9284" s="43"/>
      <c r="H9284" s="45"/>
      <c r="I9284" s="23"/>
      <c r="N9284" s="54"/>
      <c r="Y9284" s="53"/>
      <c r="Z9284" s="62"/>
    </row>
    <row r="9285" spans="1:26" s="20" customFormat="1" x14ac:dyDescent="0.2">
      <c r="A9285" s="43"/>
      <c r="B9285" s="48"/>
      <c r="C9285" s="49"/>
      <c r="D9285" s="49"/>
      <c r="E9285" s="50"/>
      <c r="F9285" s="43"/>
      <c r="G9285" s="43"/>
      <c r="H9285" s="45"/>
      <c r="I9285" s="23"/>
      <c r="N9285" s="54"/>
      <c r="Y9285" s="53"/>
      <c r="Z9285" s="62"/>
    </row>
    <row r="9286" spans="1:26" s="20" customFormat="1" x14ac:dyDescent="0.2">
      <c r="A9286" s="43"/>
      <c r="B9286" s="48"/>
      <c r="C9286" s="49"/>
      <c r="D9286" s="49"/>
      <c r="E9286" s="50"/>
      <c r="F9286" s="43"/>
      <c r="G9286" s="43"/>
      <c r="H9286" s="45"/>
      <c r="I9286" s="23"/>
      <c r="N9286" s="54"/>
      <c r="Y9286" s="53"/>
      <c r="Z9286" s="62"/>
    </row>
    <row r="9287" spans="1:26" s="20" customFormat="1" x14ac:dyDescent="0.2">
      <c r="A9287" s="43"/>
      <c r="B9287" s="48"/>
      <c r="C9287" s="49"/>
      <c r="D9287" s="49"/>
      <c r="E9287" s="50"/>
      <c r="F9287" s="43"/>
      <c r="G9287" s="43"/>
      <c r="H9287" s="45"/>
      <c r="I9287" s="23"/>
      <c r="N9287" s="54"/>
      <c r="Y9287" s="53"/>
      <c r="Z9287" s="62"/>
    </row>
    <row r="9288" spans="1:26" s="20" customFormat="1" x14ac:dyDescent="0.2">
      <c r="A9288" s="43"/>
      <c r="B9288" s="48"/>
      <c r="C9288" s="49"/>
      <c r="D9288" s="49"/>
      <c r="E9288" s="50"/>
      <c r="F9288" s="43"/>
      <c r="G9288" s="43"/>
      <c r="H9288" s="45"/>
      <c r="I9288" s="23"/>
      <c r="N9288" s="54"/>
      <c r="Y9288" s="53"/>
      <c r="Z9288" s="62"/>
    </row>
    <row r="9289" spans="1:26" s="20" customFormat="1" x14ac:dyDescent="0.2">
      <c r="A9289" s="43"/>
      <c r="B9289" s="48"/>
      <c r="C9289" s="49"/>
      <c r="D9289" s="49"/>
      <c r="E9289" s="50"/>
      <c r="F9289" s="43"/>
      <c r="G9289" s="43"/>
      <c r="H9289" s="45"/>
      <c r="I9289" s="23"/>
      <c r="N9289" s="54"/>
      <c r="Y9289" s="53"/>
      <c r="Z9289" s="62"/>
    </row>
    <row r="9290" spans="1:26" s="20" customFormat="1" x14ac:dyDescent="0.2">
      <c r="A9290" s="43"/>
      <c r="B9290" s="48"/>
      <c r="C9290" s="49"/>
      <c r="D9290" s="49"/>
      <c r="E9290" s="50"/>
      <c r="F9290" s="43"/>
      <c r="G9290" s="43"/>
      <c r="H9290" s="45"/>
      <c r="I9290" s="23"/>
      <c r="N9290" s="54"/>
      <c r="Y9290" s="53"/>
      <c r="Z9290" s="62"/>
    </row>
    <row r="9291" spans="1:26" s="20" customFormat="1" x14ac:dyDescent="0.2">
      <c r="A9291" s="43"/>
      <c r="B9291" s="48"/>
      <c r="C9291" s="49"/>
      <c r="D9291" s="49"/>
      <c r="E9291" s="50"/>
      <c r="F9291" s="43"/>
      <c r="G9291" s="43"/>
      <c r="H9291" s="45"/>
      <c r="I9291" s="23"/>
      <c r="N9291" s="54"/>
      <c r="Y9291" s="53"/>
      <c r="Z9291" s="62"/>
    </row>
    <row r="9292" spans="1:26" s="20" customFormat="1" x14ac:dyDescent="0.2">
      <c r="A9292" s="43"/>
      <c r="B9292" s="48"/>
      <c r="C9292" s="49"/>
      <c r="D9292" s="49"/>
      <c r="E9292" s="50"/>
      <c r="F9292" s="43"/>
      <c r="G9292" s="43"/>
      <c r="H9292" s="45"/>
      <c r="I9292" s="23"/>
      <c r="N9292" s="54"/>
      <c r="Y9292" s="53"/>
      <c r="Z9292" s="62"/>
    </row>
    <row r="9293" spans="1:26" s="20" customFormat="1" x14ac:dyDescent="0.2">
      <c r="A9293" s="43"/>
      <c r="B9293" s="48"/>
      <c r="C9293" s="49"/>
      <c r="D9293" s="49"/>
      <c r="E9293" s="50"/>
      <c r="F9293" s="43"/>
      <c r="G9293" s="43"/>
      <c r="H9293" s="45"/>
      <c r="I9293" s="23"/>
      <c r="N9293" s="54"/>
      <c r="Y9293" s="53"/>
      <c r="Z9293" s="62"/>
    </row>
    <row r="9294" spans="1:26" s="20" customFormat="1" x14ac:dyDescent="0.2">
      <c r="A9294" s="43"/>
      <c r="B9294" s="48"/>
      <c r="C9294" s="49"/>
      <c r="D9294" s="49"/>
      <c r="E9294" s="50"/>
      <c r="F9294" s="43"/>
      <c r="G9294" s="43"/>
      <c r="H9294" s="45"/>
      <c r="I9294" s="23"/>
      <c r="N9294" s="54"/>
      <c r="Y9294" s="53"/>
      <c r="Z9294" s="62"/>
    </row>
    <row r="9295" spans="1:26" s="20" customFormat="1" x14ac:dyDescent="0.2">
      <c r="A9295" s="43"/>
      <c r="B9295" s="48"/>
      <c r="C9295" s="49"/>
      <c r="D9295" s="49"/>
      <c r="E9295" s="50"/>
      <c r="F9295" s="43"/>
      <c r="G9295" s="43"/>
      <c r="H9295" s="45"/>
      <c r="I9295" s="23"/>
      <c r="N9295" s="54"/>
      <c r="Y9295" s="53"/>
      <c r="Z9295" s="62"/>
    </row>
    <row r="9296" spans="1:26" s="20" customFormat="1" x14ac:dyDescent="0.2">
      <c r="A9296" s="43"/>
      <c r="B9296" s="48"/>
      <c r="C9296" s="49"/>
      <c r="D9296" s="49"/>
      <c r="E9296" s="50"/>
      <c r="F9296" s="43"/>
      <c r="G9296" s="43"/>
      <c r="H9296" s="45"/>
      <c r="I9296" s="23"/>
      <c r="N9296" s="54"/>
      <c r="Y9296" s="53"/>
      <c r="Z9296" s="62"/>
    </row>
    <row r="9297" spans="1:26" s="20" customFormat="1" x14ac:dyDescent="0.2">
      <c r="A9297" s="43"/>
      <c r="B9297" s="48"/>
      <c r="C9297" s="49"/>
      <c r="D9297" s="49"/>
      <c r="E9297" s="50"/>
      <c r="F9297" s="43"/>
      <c r="G9297" s="43"/>
      <c r="H9297" s="45"/>
      <c r="I9297" s="23"/>
      <c r="N9297" s="54"/>
      <c r="Y9297" s="53"/>
      <c r="Z9297" s="62"/>
    </row>
    <row r="9298" spans="1:26" s="20" customFormat="1" x14ac:dyDescent="0.2">
      <c r="A9298" s="43"/>
      <c r="B9298" s="48"/>
      <c r="C9298" s="49"/>
      <c r="D9298" s="49"/>
      <c r="E9298" s="50"/>
      <c r="F9298" s="43"/>
      <c r="G9298" s="43"/>
      <c r="H9298" s="45"/>
      <c r="I9298" s="23"/>
      <c r="N9298" s="54"/>
      <c r="Y9298" s="53"/>
      <c r="Z9298" s="62"/>
    </row>
    <row r="9299" spans="1:26" s="20" customFormat="1" x14ac:dyDescent="0.2">
      <c r="A9299" s="43"/>
      <c r="B9299" s="48"/>
      <c r="C9299" s="49"/>
      <c r="D9299" s="49"/>
      <c r="E9299" s="50"/>
      <c r="F9299" s="43"/>
      <c r="G9299" s="43"/>
      <c r="H9299" s="45"/>
      <c r="I9299" s="23"/>
      <c r="N9299" s="54"/>
      <c r="Y9299" s="53"/>
      <c r="Z9299" s="62"/>
    </row>
    <row r="9300" spans="1:26" s="20" customFormat="1" x14ac:dyDescent="0.2">
      <c r="A9300" s="43"/>
      <c r="B9300" s="48"/>
      <c r="C9300" s="49"/>
      <c r="D9300" s="49"/>
      <c r="E9300" s="50"/>
      <c r="F9300" s="43"/>
      <c r="G9300" s="43"/>
      <c r="H9300" s="45"/>
      <c r="I9300" s="23"/>
      <c r="N9300" s="54"/>
      <c r="Y9300" s="53"/>
      <c r="Z9300" s="62"/>
    </row>
    <row r="9301" spans="1:26" s="20" customFormat="1" x14ac:dyDescent="0.2">
      <c r="A9301" s="43"/>
      <c r="B9301" s="48"/>
      <c r="C9301" s="49"/>
      <c r="D9301" s="49"/>
      <c r="E9301" s="50"/>
      <c r="F9301" s="43"/>
      <c r="G9301" s="43"/>
      <c r="H9301" s="45"/>
      <c r="I9301" s="23"/>
      <c r="N9301" s="54"/>
      <c r="Y9301" s="53"/>
      <c r="Z9301" s="62"/>
    </row>
    <row r="9302" spans="1:26" s="20" customFormat="1" x14ac:dyDescent="0.2">
      <c r="A9302" s="43"/>
      <c r="B9302" s="48"/>
      <c r="C9302" s="49"/>
      <c r="D9302" s="49"/>
      <c r="E9302" s="50"/>
      <c r="F9302" s="43"/>
      <c r="G9302" s="43"/>
      <c r="H9302" s="45"/>
      <c r="I9302" s="23"/>
      <c r="N9302" s="54"/>
      <c r="Y9302" s="53"/>
      <c r="Z9302" s="62"/>
    </row>
    <row r="9303" spans="1:26" s="20" customFormat="1" x14ac:dyDescent="0.2">
      <c r="A9303" s="43"/>
      <c r="B9303" s="48"/>
      <c r="C9303" s="49"/>
      <c r="D9303" s="49"/>
      <c r="E9303" s="50"/>
      <c r="F9303" s="43"/>
      <c r="G9303" s="43"/>
      <c r="H9303" s="45"/>
      <c r="I9303" s="23"/>
      <c r="N9303" s="54"/>
      <c r="Y9303" s="53"/>
      <c r="Z9303" s="62"/>
    </row>
    <row r="9304" spans="1:26" s="20" customFormat="1" x14ac:dyDescent="0.2">
      <c r="A9304" s="43"/>
      <c r="B9304" s="48"/>
      <c r="C9304" s="49"/>
      <c r="D9304" s="49"/>
      <c r="E9304" s="50"/>
      <c r="F9304" s="43"/>
      <c r="G9304" s="43"/>
      <c r="H9304" s="45"/>
      <c r="I9304" s="23"/>
      <c r="N9304" s="54"/>
      <c r="Y9304" s="53"/>
      <c r="Z9304" s="62"/>
    </row>
    <row r="9305" spans="1:26" s="20" customFormat="1" x14ac:dyDescent="0.2">
      <c r="A9305" s="43"/>
      <c r="B9305" s="48"/>
      <c r="C9305" s="49"/>
      <c r="D9305" s="49"/>
      <c r="E9305" s="50"/>
      <c r="F9305" s="43"/>
      <c r="G9305" s="43"/>
      <c r="H9305" s="45"/>
      <c r="I9305" s="23"/>
      <c r="N9305" s="54"/>
      <c r="Y9305" s="53"/>
      <c r="Z9305" s="62"/>
    </row>
    <row r="9306" spans="1:26" s="20" customFormat="1" x14ac:dyDescent="0.2">
      <c r="A9306" s="43"/>
      <c r="B9306" s="48"/>
      <c r="C9306" s="49"/>
      <c r="D9306" s="49"/>
      <c r="E9306" s="50"/>
      <c r="F9306" s="43"/>
      <c r="G9306" s="43"/>
      <c r="H9306" s="45"/>
      <c r="I9306" s="23"/>
      <c r="N9306" s="54"/>
      <c r="Y9306" s="53"/>
      <c r="Z9306" s="62"/>
    </row>
    <row r="9307" spans="1:26" s="20" customFormat="1" x14ac:dyDescent="0.2">
      <c r="A9307" s="43"/>
      <c r="B9307" s="48"/>
      <c r="C9307" s="49"/>
      <c r="D9307" s="49"/>
      <c r="E9307" s="50"/>
      <c r="F9307" s="43"/>
      <c r="G9307" s="43"/>
      <c r="H9307" s="45"/>
      <c r="I9307" s="23"/>
      <c r="N9307" s="54"/>
      <c r="Y9307" s="53"/>
      <c r="Z9307" s="62"/>
    </row>
    <row r="9308" spans="1:26" s="20" customFormat="1" x14ac:dyDescent="0.2">
      <c r="A9308" s="43"/>
      <c r="B9308" s="48"/>
      <c r="C9308" s="49"/>
      <c r="D9308" s="49"/>
      <c r="E9308" s="50"/>
      <c r="F9308" s="43"/>
      <c r="G9308" s="43"/>
      <c r="H9308" s="45"/>
      <c r="I9308" s="23"/>
      <c r="N9308" s="54"/>
      <c r="Y9308" s="53"/>
      <c r="Z9308" s="62"/>
    </row>
    <row r="9309" spans="1:26" s="20" customFormat="1" x14ac:dyDescent="0.2">
      <c r="A9309" s="43"/>
      <c r="B9309" s="48"/>
      <c r="C9309" s="49"/>
      <c r="D9309" s="49"/>
      <c r="E9309" s="50"/>
      <c r="F9309" s="43"/>
      <c r="G9309" s="43"/>
      <c r="H9309" s="45"/>
      <c r="I9309" s="23"/>
      <c r="N9309" s="54"/>
      <c r="Y9309" s="53"/>
      <c r="Z9309" s="62"/>
    </row>
    <row r="9310" spans="1:26" s="20" customFormat="1" x14ac:dyDescent="0.2">
      <c r="A9310" s="43"/>
      <c r="B9310" s="48"/>
      <c r="C9310" s="49"/>
      <c r="D9310" s="49"/>
      <c r="E9310" s="50"/>
      <c r="F9310" s="43"/>
      <c r="G9310" s="43"/>
      <c r="H9310" s="45"/>
      <c r="I9310" s="23"/>
      <c r="N9310" s="54"/>
      <c r="Y9310" s="53"/>
      <c r="Z9310" s="62"/>
    </row>
    <row r="9311" spans="1:26" s="20" customFormat="1" x14ac:dyDescent="0.2">
      <c r="A9311" s="43"/>
      <c r="B9311" s="48"/>
      <c r="C9311" s="49"/>
      <c r="D9311" s="49"/>
      <c r="E9311" s="50"/>
      <c r="F9311" s="43"/>
      <c r="G9311" s="43"/>
      <c r="H9311" s="45"/>
      <c r="I9311" s="23"/>
      <c r="N9311" s="54"/>
      <c r="Y9311" s="53"/>
      <c r="Z9311" s="62"/>
    </row>
    <row r="9312" spans="1:26" s="20" customFormat="1" x14ac:dyDescent="0.2">
      <c r="A9312" s="43"/>
      <c r="B9312" s="48"/>
      <c r="C9312" s="49"/>
      <c r="D9312" s="49"/>
      <c r="E9312" s="50"/>
      <c r="F9312" s="43"/>
      <c r="G9312" s="43"/>
      <c r="H9312" s="45"/>
      <c r="I9312" s="23"/>
      <c r="N9312" s="54"/>
      <c r="Y9312" s="53"/>
      <c r="Z9312" s="62"/>
    </row>
    <row r="9313" spans="1:26" s="20" customFormat="1" x14ac:dyDescent="0.2">
      <c r="A9313" s="43"/>
      <c r="B9313" s="48"/>
      <c r="C9313" s="49"/>
      <c r="D9313" s="49"/>
      <c r="E9313" s="50"/>
      <c r="F9313" s="43"/>
      <c r="G9313" s="43"/>
      <c r="H9313" s="45"/>
      <c r="I9313" s="23"/>
      <c r="N9313" s="54"/>
      <c r="Y9313" s="53"/>
      <c r="Z9313" s="62"/>
    </row>
    <row r="9314" spans="1:26" s="20" customFormat="1" x14ac:dyDescent="0.2">
      <c r="A9314" s="43"/>
      <c r="B9314" s="48"/>
      <c r="C9314" s="49"/>
      <c r="D9314" s="49"/>
      <c r="E9314" s="50"/>
      <c r="F9314" s="43"/>
      <c r="G9314" s="43"/>
      <c r="H9314" s="45"/>
      <c r="I9314" s="23"/>
      <c r="N9314" s="54"/>
      <c r="Y9314" s="53"/>
      <c r="Z9314" s="62"/>
    </row>
    <row r="9315" spans="1:26" s="20" customFormat="1" x14ac:dyDescent="0.2">
      <c r="A9315" s="43"/>
      <c r="B9315" s="48"/>
      <c r="C9315" s="49"/>
      <c r="D9315" s="49"/>
      <c r="E9315" s="50"/>
      <c r="F9315" s="43"/>
      <c r="G9315" s="43"/>
      <c r="H9315" s="45"/>
      <c r="I9315" s="23"/>
      <c r="N9315" s="54"/>
      <c r="Y9315" s="53"/>
      <c r="Z9315" s="62"/>
    </row>
    <row r="9316" spans="1:26" s="20" customFormat="1" x14ac:dyDescent="0.2">
      <c r="A9316" s="43"/>
      <c r="B9316" s="48"/>
      <c r="C9316" s="49"/>
      <c r="D9316" s="49"/>
      <c r="E9316" s="50"/>
      <c r="F9316" s="43"/>
      <c r="G9316" s="43"/>
      <c r="H9316" s="45"/>
      <c r="I9316" s="23"/>
      <c r="N9316" s="54"/>
      <c r="Y9316" s="53"/>
      <c r="Z9316" s="62"/>
    </row>
    <row r="9317" spans="1:26" s="20" customFormat="1" x14ac:dyDescent="0.2">
      <c r="A9317" s="43"/>
      <c r="B9317" s="48"/>
      <c r="C9317" s="49"/>
      <c r="D9317" s="49"/>
      <c r="E9317" s="50"/>
      <c r="F9317" s="43"/>
      <c r="G9317" s="43"/>
      <c r="H9317" s="45"/>
      <c r="I9317" s="23"/>
      <c r="N9317" s="54"/>
      <c r="Y9317" s="53"/>
      <c r="Z9317" s="62"/>
    </row>
    <row r="9318" spans="1:26" s="20" customFormat="1" x14ac:dyDescent="0.2">
      <c r="A9318" s="43"/>
      <c r="B9318" s="48"/>
      <c r="C9318" s="49"/>
      <c r="D9318" s="49"/>
      <c r="E9318" s="50"/>
      <c r="F9318" s="43"/>
      <c r="G9318" s="43"/>
      <c r="H9318" s="45"/>
      <c r="I9318" s="23"/>
      <c r="N9318" s="54"/>
      <c r="Y9318" s="53"/>
      <c r="Z9318" s="62"/>
    </row>
    <row r="9319" spans="1:26" s="20" customFormat="1" x14ac:dyDescent="0.2">
      <c r="A9319" s="43"/>
      <c r="B9319" s="48"/>
      <c r="C9319" s="49"/>
      <c r="D9319" s="49"/>
      <c r="E9319" s="50"/>
      <c r="F9319" s="43"/>
      <c r="G9319" s="43"/>
      <c r="H9319" s="45"/>
      <c r="I9319" s="23"/>
      <c r="N9319" s="54"/>
      <c r="Y9319" s="53"/>
      <c r="Z9319" s="62"/>
    </row>
    <row r="9320" spans="1:26" s="20" customFormat="1" x14ac:dyDescent="0.2">
      <c r="A9320" s="43"/>
      <c r="B9320" s="48"/>
      <c r="C9320" s="49"/>
      <c r="D9320" s="49"/>
      <c r="E9320" s="50"/>
      <c r="F9320" s="43"/>
      <c r="G9320" s="43"/>
      <c r="H9320" s="45"/>
      <c r="I9320" s="23"/>
      <c r="N9320" s="54"/>
      <c r="Y9320" s="53"/>
      <c r="Z9320" s="62"/>
    </row>
    <row r="9321" spans="1:26" s="20" customFormat="1" x14ac:dyDescent="0.2">
      <c r="A9321" s="43"/>
      <c r="B9321" s="48"/>
      <c r="C9321" s="49"/>
      <c r="D9321" s="49"/>
      <c r="E9321" s="50"/>
      <c r="F9321" s="43"/>
      <c r="G9321" s="43"/>
      <c r="H9321" s="45"/>
      <c r="I9321" s="23"/>
      <c r="N9321" s="54"/>
      <c r="Y9321" s="53"/>
      <c r="Z9321" s="62"/>
    </row>
    <row r="9322" spans="1:26" s="20" customFormat="1" x14ac:dyDescent="0.2">
      <c r="A9322" s="43"/>
      <c r="B9322" s="48"/>
      <c r="C9322" s="49"/>
      <c r="D9322" s="49"/>
      <c r="E9322" s="50"/>
      <c r="F9322" s="43"/>
      <c r="G9322" s="43"/>
      <c r="H9322" s="45"/>
      <c r="I9322" s="23"/>
      <c r="N9322" s="54"/>
      <c r="Y9322" s="53"/>
      <c r="Z9322" s="62"/>
    </row>
    <row r="9323" spans="1:26" s="20" customFormat="1" x14ac:dyDescent="0.2">
      <c r="A9323" s="43"/>
      <c r="B9323" s="48"/>
      <c r="C9323" s="49"/>
      <c r="D9323" s="49"/>
      <c r="E9323" s="50"/>
      <c r="F9323" s="43"/>
      <c r="G9323" s="43"/>
      <c r="H9323" s="45"/>
      <c r="I9323" s="23"/>
      <c r="N9323" s="54"/>
      <c r="Y9323" s="53"/>
      <c r="Z9323" s="62"/>
    </row>
    <row r="9324" spans="1:26" s="20" customFormat="1" x14ac:dyDescent="0.2">
      <c r="A9324" s="43"/>
      <c r="B9324" s="48"/>
      <c r="C9324" s="49"/>
      <c r="D9324" s="49"/>
      <c r="E9324" s="50"/>
      <c r="F9324" s="43"/>
      <c r="G9324" s="43"/>
      <c r="H9324" s="45"/>
      <c r="I9324" s="23"/>
      <c r="N9324" s="54"/>
      <c r="Y9324" s="53"/>
      <c r="Z9324" s="62"/>
    </row>
    <row r="9325" spans="1:26" s="20" customFormat="1" x14ac:dyDescent="0.2">
      <c r="A9325" s="43"/>
      <c r="B9325" s="48"/>
      <c r="C9325" s="49"/>
      <c r="D9325" s="49"/>
      <c r="E9325" s="50"/>
      <c r="F9325" s="43"/>
      <c r="G9325" s="43"/>
      <c r="H9325" s="45"/>
      <c r="I9325" s="23"/>
      <c r="N9325" s="54"/>
      <c r="Y9325" s="53"/>
      <c r="Z9325" s="62"/>
    </row>
    <row r="9326" spans="1:26" s="20" customFormat="1" x14ac:dyDescent="0.2">
      <c r="A9326" s="43"/>
      <c r="B9326" s="48"/>
      <c r="C9326" s="49"/>
      <c r="D9326" s="49"/>
      <c r="E9326" s="50"/>
      <c r="F9326" s="43"/>
      <c r="G9326" s="43"/>
      <c r="H9326" s="45"/>
      <c r="I9326" s="23"/>
      <c r="N9326" s="54"/>
      <c r="Y9326" s="53"/>
      <c r="Z9326" s="62"/>
    </row>
    <row r="9327" spans="1:26" s="20" customFormat="1" x14ac:dyDescent="0.2">
      <c r="A9327" s="43"/>
      <c r="B9327" s="48"/>
      <c r="C9327" s="49"/>
      <c r="D9327" s="49"/>
      <c r="E9327" s="50"/>
      <c r="F9327" s="43"/>
      <c r="G9327" s="43"/>
      <c r="H9327" s="45"/>
      <c r="I9327" s="23"/>
      <c r="N9327" s="54"/>
      <c r="Y9327" s="53"/>
      <c r="Z9327" s="62"/>
    </row>
    <row r="9328" spans="1:26" s="20" customFormat="1" x14ac:dyDescent="0.2">
      <c r="A9328" s="43"/>
      <c r="B9328" s="48"/>
      <c r="C9328" s="49"/>
      <c r="D9328" s="49"/>
      <c r="E9328" s="50"/>
      <c r="F9328" s="43"/>
      <c r="G9328" s="43"/>
      <c r="H9328" s="45"/>
      <c r="I9328" s="23"/>
      <c r="N9328" s="54"/>
      <c r="Y9328" s="53"/>
      <c r="Z9328" s="62"/>
    </row>
    <row r="9329" spans="1:26" s="20" customFormat="1" x14ac:dyDescent="0.2">
      <c r="A9329" s="43"/>
      <c r="B9329" s="48"/>
      <c r="C9329" s="49"/>
      <c r="D9329" s="49"/>
      <c r="E9329" s="50"/>
      <c r="F9329" s="43"/>
      <c r="G9329" s="43"/>
      <c r="H9329" s="45"/>
      <c r="I9329" s="23"/>
      <c r="N9329" s="54"/>
      <c r="Y9329" s="53"/>
      <c r="Z9329" s="62"/>
    </row>
    <row r="9330" spans="1:26" s="20" customFormat="1" x14ac:dyDescent="0.2">
      <c r="A9330" s="43"/>
      <c r="B9330" s="48"/>
      <c r="C9330" s="49"/>
      <c r="D9330" s="49"/>
      <c r="E9330" s="50"/>
      <c r="F9330" s="43"/>
      <c r="G9330" s="43"/>
      <c r="H9330" s="45"/>
      <c r="I9330" s="23"/>
      <c r="N9330" s="54"/>
      <c r="Y9330" s="53"/>
      <c r="Z9330" s="62"/>
    </row>
    <row r="9331" spans="1:26" s="20" customFormat="1" x14ac:dyDescent="0.2">
      <c r="A9331" s="43"/>
      <c r="B9331" s="48"/>
      <c r="C9331" s="49"/>
      <c r="D9331" s="49"/>
      <c r="E9331" s="50"/>
      <c r="F9331" s="43"/>
      <c r="G9331" s="43"/>
      <c r="H9331" s="45"/>
      <c r="I9331" s="23"/>
      <c r="N9331" s="54"/>
      <c r="Y9331" s="53"/>
      <c r="Z9331" s="62"/>
    </row>
    <row r="9332" spans="1:26" s="20" customFormat="1" x14ac:dyDescent="0.2">
      <c r="A9332" s="43"/>
      <c r="B9332" s="48"/>
      <c r="C9332" s="49"/>
      <c r="D9332" s="49"/>
      <c r="E9332" s="50"/>
      <c r="F9332" s="43"/>
      <c r="G9332" s="43"/>
      <c r="H9332" s="45"/>
      <c r="I9332" s="23"/>
      <c r="N9332" s="54"/>
      <c r="Y9332" s="53"/>
      <c r="Z9332" s="62"/>
    </row>
    <row r="9333" spans="1:26" s="20" customFormat="1" x14ac:dyDescent="0.2">
      <c r="A9333" s="43"/>
      <c r="B9333" s="48"/>
      <c r="C9333" s="49"/>
      <c r="D9333" s="49"/>
      <c r="E9333" s="50"/>
      <c r="F9333" s="43"/>
      <c r="G9333" s="43"/>
      <c r="H9333" s="45"/>
      <c r="I9333" s="23"/>
      <c r="N9333" s="54"/>
      <c r="Y9333" s="53"/>
      <c r="Z9333" s="62"/>
    </row>
    <row r="9334" spans="1:26" s="20" customFormat="1" x14ac:dyDescent="0.2">
      <c r="A9334" s="43"/>
      <c r="B9334" s="48"/>
      <c r="C9334" s="49"/>
      <c r="D9334" s="49"/>
      <c r="E9334" s="50"/>
      <c r="F9334" s="43"/>
      <c r="G9334" s="43"/>
      <c r="H9334" s="45"/>
      <c r="I9334" s="23"/>
      <c r="N9334" s="54"/>
      <c r="Y9334" s="53"/>
      <c r="Z9334" s="62"/>
    </row>
    <row r="9335" spans="1:26" s="20" customFormat="1" x14ac:dyDescent="0.2">
      <c r="A9335" s="43"/>
      <c r="B9335" s="48"/>
      <c r="C9335" s="49"/>
      <c r="D9335" s="49"/>
      <c r="E9335" s="50"/>
      <c r="F9335" s="43"/>
      <c r="G9335" s="43"/>
      <c r="H9335" s="45"/>
      <c r="I9335" s="23"/>
      <c r="N9335" s="54"/>
      <c r="Y9335" s="53"/>
      <c r="Z9335" s="62"/>
    </row>
    <row r="9336" spans="1:26" s="20" customFormat="1" x14ac:dyDescent="0.2">
      <c r="A9336" s="43"/>
      <c r="B9336" s="48"/>
      <c r="C9336" s="49"/>
      <c r="D9336" s="49"/>
      <c r="E9336" s="50"/>
      <c r="F9336" s="43"/>
      <c r="G9336" s="43"/>
      <c r="H9336" s="45"/>
      <c r="I9336" s="23"/>
      <c r="N9336" s="54"/>
      <c r="Y9336" s="53"/>
      <c r="Z9336" s="62"/>
    </row>
    <row r="9337" spans="1:26" s="20" customFormat="1" x14ac:dyDescent="0.2">
      <c r="A9337" s="43"/>
      <c r="B9337" s="48"/>
      <c r="C9337" s="49"/>
      <c r="D9337" s="49"/>
      <c r="E9337" s="50"/>
      <c r="F9337" s="43"/>
      <c r="G9337" s="43"/>
      <c r="H9337" s="45"/>
      <c r="I9337" s="23"/>
      <c r="N9337" s="54"/>
      <c r="Y9337" s="53"/>
      <c r="Z9337" s="62"/>
    </row>
    <row r="9338" spans="1:26" s="20" customFormat="1" x14ac:dyDescent="0.2">
      <c r="A9338" s="43"/>
      <c r="B9338" s="48"/>
      <c r="C9338" s="49"/>
      <c r="D9338" s="49"/>
      <c r="E9338" s="50"/>
      <c r="F9338" s="43"/>
      <c r="G9338" s="43"/>
      <c r="H9338" s="45"/>
      <c r="I9338" s="23"/>
      <c r="N9338" s="54"/>
      <c r="Y9338" s="53"/>
      <c r="Z9338" s="62"/>
    </row>
    <row r="9339" spans="1:26" s="20" customFormat="1" x14ac:dyDescent="0.2">
      <c r="A9339" s="43"/>
      <c r="B9339" s="48"/>
      <c r="C9339" s="49"/>
      <c r="D9339" s="49"/>
      <c r="E9339" s="50"/>
      <c r="F9339" s="43"/>
      <c r="G9339" s="43"/>
      <c r="H9339" s="45"/>
      <c r="I9339" s="23"/>
      <c r="N9339" s="54"/>
      <c r="Y9339" s="53"/>
      <c r="Z9339" s="62"/>
    </row>
    <row r="9340" spans="1:26" s="20" customFormat="1" x14ac:dyDescent="0.2">
      <c r="A9340" s="43"/>
      <c r="B9340" s="48"/>
      <c r="C9340" s="49"/>
      <c r="D9340" s="49"/>
      <c r="E9340" s="50"/>
      <c r="F9340" s="43"/>
      <c r="G9340" s="43"/>
      <c r="H9340" s="45"/>
      <c r="I9340" s="23"/>
      <c r="N9340" s="54"/>
      <c r="Y9340" s="53"/>
      <c r="Z9340" s="62"/>
    </row>
    <row r="9341" spans="1:26" s="20" customFormat="1" x14ac:dyDescent="0.2">
      <c r="A9341" s="43"/>
      <c r="B9341" s="48"/>
      <c r="C9341" s="49"/>
      <c r="D9341" s="49"/>
      <c r="E9341" s="50"/>
      <c r="F9341" s="43"/>
      <c r="G9341" s="43"/>
      <c r="H9341" s="45"/>
      <c r="I9341" s="23"/>
      <c r="N9341" s="54"/>
      <c r="Y9341" s="53"/>
      <c r="Z9341" s="62"/>
    </row>
    <row r="9342" spans="1:26" s="20" customFormat="1" x14ac:dyDescent="0.2">
      <c r="A9342" s="43"/>
      <c r="B9342" s="48"/>
      <c r="C9342" s="49"/>
      <c r="D9342" s="49"/>
      <c r="E9342" s="50"/>
      <c r="F9342" s="43"/>
      <c r="G9342" s="43"/>
      <c r="H9342" s="45"/>
      <c r="I9342" s="23"/>
      <c r="N9342" s="54"/>
      <c r="Y9342" s="53"/>
      <c r="Z9342" s="62"/>
    </row>
    <row r="9343" spans="1:26" s="20" customFormat="1" x14ac:dyDescent="0.2">
      <c r="A9343" s="43"/>
      <c r="B9343" s="48"/>
      <c r="C9343" s="49"/>
      <c r="D9343" s="49"/>
      <c r="E9343" s="50"/>
      <c r="F9343" s="43"/>
      <c r="G9343" s="43"/>
      <c r="H9343" s="45"/>
      <c r="I9343" s="23"/>
      <c r="N9343" s="54"/>
      <c r="Y9343" s="53"/>
      <c r="Z9343" s="62"/>
    </row>
    <row r="9344" spans="1:26" s="20" customFormat="1" x14ac:dyDescent="0.2">
      <c r="A9344" s="43"/>
      <c r="B9344" s="48"/>
      <c r="C9344" s="49"/>
      <c r="D9344" s="49"/>
      <c r="E9344" s="50"/>
      <c r="F9344" s="43"/>
      <c r="G9344" s="43"/>
      <c r="H9344" s="45"/>
      <c r="I9344" s="23"/>
      <c r="N9344" s="54"/>
      <c r="Y9344" s="53"/>
      <c r="Z9344" s="62"/>
    </row>
    <row r="9345" spans="1:26" s="20" customFormat="1" x14ac:dyDescent="0.2">
      <c r="A9345" s="43"/>
      <c r="B9345" s="48"/>
      <c r="C9345" s="49"/>
      <c r="D9345" s="49"/>
      <c r="E9345" s="50"/>
      <c r="F9345" s="43"/>
      <c r="G9345" s="43"/>
      <c r="H9345" s="45"/>
      <c r="I9345" s="23"/>
      <c r="N9345" s="54"/>
      <c r="Y9345" s="53"/>
      <c r="Z9345" s="62"/>
    </row>
    <row r="9346" spans="1:26" s="20" customFormat="1" x14ac:dyDescent="0.2">
      <c r="A9346" s="43"/>
      <c r="B9346" s="48"/>
      <c r="C9346" s="49"/>
      <c r="D9346" s="49"/>
      <c r="E9346" s="50"/>
      <c r="F9346" s="43"/>
      <c r="G9346" s="43"/>
      <c r="H9346" s="45"/>
      <c r="I9346" s="23"/>
      <c r="N9346" s="54"/>
      <c r="Y9346" s="53"/>
      <c r="Z9346" s="62"/>
    </row>
    <row r="9347" spans="1:26" s="20" customFormat="1" x14ac:dyDescent="0.2">
      <c r="A9347" s="43"/>
      <c r="B9347" s="48"/>
      <c r="C9347" s="49"/>
      <c r="D9347" s="49"/>
      <c r="E9347" s="50"/>
      <c r="F9347" s="43"/>
      <c r="G9347" s="43"/>
      <c r="H9347" s="45"/>
      <c r="I9347" s="23"/>
      <c r="N9347" s="54"/>
      <c r="Y9347" s="53"/>
      <c r="Z9347" s="62"/>
    </row>
    <row r="9348" spans="1:26" s="20" customFormat="1" x14ac:dyDescent="0.2">
      <c r="A9348" s="43"/>
      <c r="B9348" s="48"/>
      <c r="C9348" s="49"/>
      <c r="D9348" s="49"/>
      <c r="E9348" s="50"/>
      <c r="F9348" s="43"/>
      <c r="G9348" s="43"/>
      <c r="H9348" s="45"/>
      <c r="I9348" s="23"/>
      <c r="N9348" s="54"/>
      <c r="Y9348" s="53"/>
      <c r="Z9348" s="62"/>
    </row>
    <row r="9349" spans="1:26" s="20" customFormat="1" x14ac:dyDescent="0.2">
      <c r="A9349" s="43"/>
      <c r="B9349" s="48"/>
      <c r="C9349" s="49"/>
      <c r="D9349" s="49"/>
      <c r="E9349" s="50"/>
      <c r="F9349" s="43"/>
      <c r="G9349" s="43"/>
      <c r="H9349" s="45"/>
      <c r="I9349" s="23"/>
      <c r="N9349" s="54"/>
      <c r="Y9349" s="53"/>
      <c r="Z9349" s="62"/>
    </row>
    <row r="9350" spans="1:26" s="20" customFormat="1" x14ac:dyDescent="0.2">
      <c r="A9350" s="43"/>
      <c r="B9350" s="48"/>
      <c r="C9350" s="49"/>
      <c r="D9350" s="49"/>
      <c r="E9350" s="50"/>
      <c r="F9350" s="43"/>
      <c r="G9350" s="43"/>
      <c r="H9350" s="45"/>
      <c r="I9350" s="23"/>
      <c r="N9350" s="54"/>
      <c r="Y9350" s="53"/>
      <c r="Z9350" s="62"/>
    </row>
    <row r="9351" spans="1:26" s="20" customFormat="1" x14ac:dyDescent="0.2">
      <c r="A9351" s="43"/>
      <c r="B9351" s="48"/>
      <c r="C9351" s="49"/>
      <c r="D9351" s="49"/>
      <c r="E9351" s="50"/>
      <c r="F9351" s="43"/>
      <c r="G9351" s="43"/>
      <c r="H9351" s="45"/>
      <c r="I9351" s="23"/>
      <c r="N9351" s="54"/>
      <c r="Y9351" s="53"/>
      <c r="Z9351" s="62"/>
    </row>
    <row r="9352" spans="1:26" s="20" customFormat="1" x14ac:dyDescent="0.2">
      <c r="A9352" s="43"/>
      <c r="B9352" s="48"/>
      <c r="C9352" s="49"/>
      <c r="D9352" s="49"/>
      <c r="E9352" s="50"/>
      <c r="F9352" s="43"/>
      <c r="G9352" s="43"/>
      <c r="H9352" s="45"/>
      <c r="I9352" s="23"/>
      <c r="N9352" s="54"/>
      <c r="Y9352" s="53"/>
      <c r="Z9352" s="62"/>
    </row>
    <row r="9353" spans="1:26" s="20" customFormat="1" x14ac:dyDescent="0.2">
      <c r="A9353" s="43"/>
      <c r="B9353" s="48"/>
      <c r="C9353" s="49"/>
      <c r="D9353" s="49"/>
      <c r="E9353" s="50"/>
      <c r="F9353" s="43"/>
      <c r="G9353" s="43"/>
      <c r="H9353" s="45"/>
      <c r="I9353" s="23"/>
      <c r="N9353" s="54"/>
      <c r="Y9353" s="53"/>
      <c r="Z9353" s="62"/>
    </row>
    <row r="9354" spans="1:26" s="20" customFormat="1" x14ac:dyDescent="0.2">
      <c r="A9354" s="43"/>
      <c r="B9354" s="48"/>
      <c r="C9354" s="49"/>
      <c r="D9354" s="49"/>
      <c r="E9354" s="50"/>
      <c r="F9354" s="43"/>
      <c r="G9354" s="43"/>
      <c r="H9354" s="45"/>
      <c r="I9354" s="23"/>
      <c r="N9354" s="54"/>
      <c r="Y9354" s="53"/>
      <c r="Z9354" s="62"/>
    </row>
    <row r="9355" spans="1:26" s="20" customFormat="1" x14ac:dyDescent="0.2">
      <c r="A9355" s="43"/>
      <c r="B9355" s="48"/>
      <c r="C9355" s="49"/>
      <c r="D9355" s="49"/>
      <c r="E9355" s="50"/>
      <c r="F9355" s="43"/>
      <c r="G9355" s="43"/>
      <c r="H9355" s="45"/>
      <c r="I9355" s="23"/>
      <c r="N9355" s="54"/>
      <c r="Y9355" s="53"/>
      <c r="Z9355" s="62"/>
    </row>
    <row r="9356" spans="1:26" s="20" customFormat="1" x14ac:dyDescent="0.2">
      <c r="A9356" s="43"/>
      <c r="B9356" s="48"/>
      <c r="C9356" s="49"/>
      <c r="D9356" s="49"/>
      <c r="E9356" s="50"/>
      <c r="F9356" s="43"/>
      <c r="G9356" s="43"/>
      <c r="H9356" s="45"/>
      <c r="I9356" s="23"/>
      <c r="N9356" s="54"/>
      <c r="Y9356" s="53"/>
      <c r="Z9356" s="62"/>
    </row>
    <row r="9357" spans="1:26" s="20" customFormat="1" x14ac:dyDescent="0.2">
      <c r="A9357" s="43"/>
      <c r="B9357" s="48"/>
      <c r="C9357" s="49"/>
      <c r="D9357" s="49"/>
      <c r="E9357" s="50"/>
      <c r="F9357" s="43"/>
      <c r="G9357" s="43"/>
      <c r="H9357" s="45"/>
      <c r="I9357" s="23"/>
      <c r="N9357" s="54"/>
      <c r="Y9357" s="53"/>
      <c r="Z9357" s="62"/>
    </row>
    <row r="9358" spans="1:26" s="20" customFormat="1" x14ac:dyDescent="0.2">
      <c r="A9358" s="43"/>
      <c r="B9358" s="48"/>
      <c r="C9358" s="49"/>
      <c r="D9358" s="49"/>
      <c r="E9358" s="50"/>
      <c r="F9358" s="43"/>
      <c r="G9358" s="43"/>
      <c r="H9358" s="45"/>
      <c r="I9358" s="23"/>
      <c r="N9358" s="54"/>
      <c r="Y9358" s="53"/>
      <c r="Z9358" s="62"/>
    </row>
    <row r="9359" spans="1:26" s="20" customFormat="1" x14ac:dyDescent="0.2">
      <c r="A9359" s="43"/>
      <c r="B9359" s="48"/>
      <c r="C9359" s="49"/>
      <c r="D9359" s="49"/>
      <c r="E9359" s="50"/>
      <c r="F9359" s="43"/>
      <c r="G9359" s="43"/>
      <c r="H9359" s="45"/>
      <c r="I9359" s="23"/>
      <c r="N9359" s="54"/>
      <c r="Y9359" s="53"/>
      <c r="Z9359" s="62"/>
    </row>
    <row r="9360" spans="1:26" s="20" customFormat="1" x14ac:dyDescent="0.2">
      <c r="A9360" s="43"/>
      <c r="B9360" s="48"/>
      <c r="C9360" s="49"/>
      <c r="D9360" s="49"/>
      <c r="E9360" s="50"/>
      <c r="F9360" s="43"/>
      <c r="G9360" s="43"/>
      <c r="H9360" s="45"/>
      <c r="I9360" s="23"/>
      <c r="N9360" s="54"/>
      <c r="Y9360" s="53"/>
      <c r="Z9360" s="62"/>
    </row>
    <row r="9361" spans="1:26" s="20" customFormat="1" x14ac:dyDescent="0.2">
      <c r="A9361" s="43"/>
      <c r="B9361" s="48"/>
      <c r="C9361" s="49"/>
      <c r="D9361" s="49"/>
      <c r="E9361" s="50"/>
      <c r="F9361" s="43"/>
      <c r="G9361" s="43"/>
      <c r="H9361" s="45"/>
      <c r="I9361" s="23"/>
      <c r="N9361" s="54"/>
      <c r="Y9361" s="53"/>
      <c r="Z9361" s="62"/>
    </row>
    <row r="9362" spans="1:26" s="20" customFormat="1" x14ac:dyDescent="0.2">
      <c r="A9362" s="43"/>
      <c r="B9362" s="48"/>
      <c r="C9362" s="49"/>
      <c r="D9362" s="49"/>
      <c r="E9362" s="50"/>
      <c r="F9362" s="43"/>
      <c r="G9362" s="43"/>
      <c r="H9362" s="45"/>
      <c r="I9362" s="23"/>
      <c r="N9362" s="54"/>
      <c r="Y9362" s="53"/>
      <c r="Z9362" s="62"/>
    </row>
    <row r="9363" spans="1:26" s="20" customFormat="1" x14ac:dyDescent="0.2">
      <c r="A9363" s="43"/>
      <c r="B9363" s="48"/>
      <c r="C9363" s="49"/>
      <c r="D9363" s="49"/>
      <c r="E9363" s="50"/>
      <c r="F9363" s="43"/>
      <c r="G9363" s="43"/>
      <c r="H9363" s="45"/>
      <c r="I9363" s="23"/>
      <c r="N9363" s="54"/>
      <c r="Y9363" s="53"/>
      <c r="Z9363" s="62"/>
    </row>
    <row r="9364" spans="1:26" s="20" customFormat="1" x14ac:dyDescent="0.2">
      <c r="A9364" s="43"/>
      <c r="B9364" s="48"/>
      <c r="C9364" s="49"/>
      <c r="D9364" s="49"/>
      <c r="E9364" s="50"/>
      <c r="F9364" s="43"/>
      <c r="G9364" s="43"/>
      <c r="H9364" s="45"/>
      <c r="I9364" s="23"/>
      <c r="N9364" s="54"/>
      <c r="Y9364" s="53"/>
      <c r="Z9364" s="62"/>
    </row>
    <row r="9365" spans="1:26" s="20" customFormat="1" x14ac:dyDescent="0.2">
      <c r="A9365" s="43"/>
      <c r="B9365" s="48"/>
      <c r="C9365" s="49"/>
      <c r="D9365" s="49"/>
      <c r="E9365" s="50"/>
      <c r="F9365" s="43"/>
      <c r="G9365" s="43"/>
      <c r="H9365" s="45"/>
      <c r="I9365" s="23"/>
      <c r="N9365" s="54"/>
      <c r="Y9365" s="53"/>
      <c r="Z9365" s="62"/>
    </row>
    <row r="9366" spans="1:26" s="20" customFormat="1" x14ac:dyDescent="0.2">
      <c r="A9366" s="43"/>
      <c r="B9366" s="48"/>
      <c r="C9366" s="49"/>
      <c r="D9366" s="49"/>
      <c r="E9366" s="50"/>
      <c r="F9366" s="43"/>
      <c r="G9366" s="43"/>
      <c r="H9366" s="45"/>
      <c r="I9366" s="23"/>
      <c r="N9366" s="54"/>
      <c r="Y9366" s="53"/>
      <c r="Z9366" s="62"/>
    </row>
    <row r="9367" spans="1:26" s="20" customFormat="1" x14ac:dyDescent="0.2">
      <c r="A9367" s="43"/>
      <c r="B9367" s="48"/>
      <c r="C9367" s="49"/>
      <c r="D9367" s="49"/>
      <c r="E9367" s="50"/>
      <c r="F9367" s="43"/>
      <c r="G9367" s="43"/>
      <c r="H9367" s="45"/>
      <c r="I9367" s="23"/>
      <c r="N9367" s="54"/>
      <c r="Y9367" s="53"/>
      <c r="Z9367" s="62"/>
    </row>
    <row r="9368" spans="1:26" s="20" customFormat="1" x14ac:dyDescent="0.2">
      <c r="A9368" s="43"/>
      <c r="B9368" s="48"/>
      <c r="C9368" s="49"/>
      <c r="D9368" s="49"/>
      <c r="E9368" s="50"/>
      <c r="F9368" s="43"/>
      <c r="G9368" s="43"/>
      <c r="H9368" s="45"/>
      <c r="I9368" s="23"/>
      <c r="N9368" s="54"/>
      <c r="Y9368" s="53"/>
      <c r="Z9368" s="62"/>
    </row>
    <row r="9369" spans="1:26" s="20" customFormat="1" x14ac:dyDescent="0.2">
      <c r="A9369" s="43"/>
      <c r="B9369" s="48"/>
      <c r="C9369" s="49"/>
      <c r="D9369" s="49"/>
      <c r="E9369" s="50"/>
      <c r="F9369" s="43"/>
      <c r="G9369" s="43"/>
      <c r="H9369" s="45"/>
      <c r="I9369" s="23"/>
      <c r="N9369" s="54"/>
      <c r="Y9369" s="53"/>
      <c r="Z9369" s="62"/>
    </row>
    <row r="9370" spans="1:26" s="20" customFormat="1" x14ac:dyDescent="0.2">
      <c r="A9370" s="43"/>
      <c r="B9370" s="48"/>
      <c r="C9370" s="49"/>
      <c r="D9370" s="49"/>
      <c r="E9370" s="50"/>
      <c r="F9370" s="43"/>
      <c r="G9370" s="43"/>
      <c r="H9370" s="45"/>
      <c r="I9370" s="23"/>
      <c r="N9370" s="54"/>
      <c r="Y9370" s="53"/>
      <c r="Z9370" s="62"/>
    </row>
    <row r="9371" spans="1:26" s="20" customFormat="1" x14ac:dyDescent="0.2">
      <c r="A9371" s="43"/>
      <c r="B9371" s="48"/>
      <c r="C9371" s="49"/>
      <c r="D9371" s="49"/>
      <c r="E9371" s="50"/>
      <c r="F9371" s="43"/>
      <c r="G9371" s="43"/>
      <c r="H9371" s="45"/>
      <c r="I9371" s="23"/>
      <c r="N9371" s="54"/>
      <c r="Y9371" s="53"/>
      <c r="Z9371" s="62"/>
    </row>
    <row r="9372" spans="1:26" s="20" customFormat="1" x14ac:dyDescent="0.2">
      <c r="A9372" s="43"/>
      <c r="B9372" s="48"/>
      <c r="C9372" s="49"/>
      <c r="D9372" s="49"/>
      <c r="E9372" s="50"/>
      <c r="F9372" s="43"/>
      <c r="G9372" s="43"/>
      <c r="H9372" s="45"/>
      <c r="I9372" s="23"/>
      <c r="N9372" s="54"/>
      <c r="Y9372" s="53"/>
      <c r="Z9372" s="62"/>
    </row>
    <row r="9373" spans="1:26" s="20" customFormat="1" x14ac:dyDescent="0.2">
      <c r="A9373" s="43"/>
      <c r="B9373" s="48"/>
      <c r="C9373" s="49"/>
      <c r="D9373" s="49"/>
      <c r="E9373" s="50"/>
      <c r="F9373" s="43"/>
      <c r="G9373" s="43"/>
      <c r="H9373" s="45"/>
      <c r="I9373" s="23"/>
      <c r="N9373" s="54"/>
      <c r="Y9373" s="53"/>
      <c r="Z9373" s="62"/>
    </row>
    <row r="9374" spans="1:26" s="20" customFormat="1" x14ac:dyDescent="0.2">
      <c r="A9374" s="43"/>
      <c r="B9374" s="48"/>
      <c r="C9374" s="49"/>
      <c r="D9374" s="49"/>
      <c r="E9374" s="50"/>
      <c r="F9374" s="43"/>
      <c r="G9374" s="43"/>
      <c r="H9374" s="45"/>
      <c r="I9374" s="23"/>
      <c r="N9374" s="54"/>
      <c r="Y9374" s="53"/>
      <c r="Z9374" s="62"/>
    </row>
    <row r="9375" spans="1:26" s="20" customFormat="1" x14ac:dyDescent="0.2">
      <c r="A9375" s="43"/>
      <c r="B9375" s="48"/>
      <c r="C9375" s="49"/>
      <c r="D9375" s="49"/>
      <c r="E9375" s="50"/>
      <c r="F9375" s="43"/>
      <c r="G9375" s="43"/>
      <c r="H9375" s="45"/>
      <c r="I9375" s="23"/>
      <c r="N9375" s="54"/>
      <c r="Y9375" s="53"/>
      <c r="Z9375" s="62"/>
    </row>
    <row r="9376" spans="1:26" s="20" customFormat="1" x14ac:dyDescent="0.2">
      <c r="A9376" s="43"/>
      <c r="B9376" s="48"/>
      <c r="C9376" s="49"/>
      <c r="D9376" s="49"/>
      <c r="E9376" s="50"/>
      <c r="F9376" s="43"/>
      <c r="G9376" s="43"/>
      <c r="H9376" s="45"/>
      <c r="I9376" s="23"/>
      <c r="N9376" s="54"/>
      <c r="Y9376" s="53"/>
      <c r="Z9376" s="62"/>
    </row>
    <row r="9377" spans="1:26" s="20" customFormat="1" x14ac:dyDescent="0.2">
      <c r="A9377" s="43"/>
      <c r="B9377" s="48"/>
      <c r="C9377" s="49"/>
      <c r="D9377" s="49"/>
      <c r="E9377" s="50"/>
      <c r="F9377" s="43"/>
      <c r="G9377" s="43"/>
      <c r="H9377" s="45"/>
      <c r="I9377" s="23"/>
      <c r="N9377" s="54"/>
      <c r="Y9377" s="53"/>
      <c r="Z9377" s="62"/>
    </row>
    <row r="9378" spans="1:26" s="20" customFormat="1" x14ac:dyDescent="0.2">
      <c r="A9378" s="43"/>
      <c r="B9378" s="48"/>
      <c r="C9378" s="49"/>
      <c r="D9378" s="49"/>
      <c r="E9378" s="50"/>
      <c r="F9378" s="43"/>
      <c r="G9378" s="43"/>
      <c r="H9378" s="45"/>
      <c r="I9378" s="23"/>
      <c r="N9378" s="54"/>
      <c r="Y9378" s="53"/>
      <c r="Z9378" s="62"/>
    </row>
    <row r="9379" spans="1:26" s="20" customFormat="1" x14ac:dyDescent="0.2">
      <c r="A9379" s="43"/>
      <c r="B9379" s="48"/>
      <c r="C9379" s="49"/>
      <c r="D9379" s="49"/>
      <c r="E9379" s="50"/>
      <c r="F9379" s="43"/>
      <c r="G9379" s="43"/>
      <c r="H9379" s="45"/>
      <c r="I9379" s="23"/>
      <c r="N9379" s="54"/>
      <c r="Y9379" s="53"/>
      <c r="Z9379" s="62"/>
    </row>
    <row r="9380" spans="1:26" s="20" customFormat="1" x14ac:dyDescent="0.2">
      <c r="A9380" s="43"/>
      <c r="B9380" s="48"/>
      <c r="C9380" s="49"/>
      <c r="D9380" s="49"/>
      <c r="E9380" s="50"/>
      <c r="F9380" s="43"/>
      <c r="G9380" s="43"/>
      <c r="H9380" s="45"/>
      <c r="I9380" s="23"/>
      <c r="N9380" s="54"/>
      <c r="Y9380" s="53"/>
      <c r="Z9380" s="62"/>
    </row>
    <row r="9381" spans="1:26" s="20" customFormat="1" x14ac:dyDescent="0.2">
      <c r="A9381" s="43"/>
      <c r="B9381" s="48"/>
      <c r="C9381" s="49"/>
      <c r="D9381" s="49"/>
      <c r="E9381" s="50"/>
      <c r="F9381" s="43"/>
      <c r="G9381" s="43"/>
      <c r="H9381" s="45"/>
      <c r="I9381" s="23"/>
      <c r="N9381" s="54"/>
      <c r="Y9381" s="53"/>
      <c r="Z9381" s="62"/>
    </row>
    <row r="9382" spans="1:26" s="20" customFormat="1" x14ac:dyDescent="0.2">
      <c r="A9382" s="43"/>
      <c r="B9382" s="48"/>
      <c r="C9382" s="49"/>
      <c r="D9382" s="49"/>
      <c r="E9382" s="50"/>
      <c r="F9382" s="43"/>
      <c r="G9382" s="43"/>
      <c r="H9382" s="45"/>
      <c r="I9382" s="23"/>
      <c r="N9382" s="54"/>
      <c r="Y9382" s="53"/>
      <c r="Z9382" s="62"/>
    </row>
    <row r="9383" spans="1:26" s="20" customFormat="1" x14ac:dyDescent="0.2">
      <c r="A9383" s="43"/>
      <c r="B9383" s="48"/>
      <c r="C9383" s="49"/>
      <c r="D9383" s="49"/>
      <c r="E9383" s="50"/>
      <c r="F9383" s="43"/>
      <c r="G9383" s="43"/>
      <c r="H9383" s="45"/>
      <c r="I9383" s="23"/>
      <c r="N9383" s="54"/>
      <c r="Y9383" s="53"/>
      <c r="Z9383" s="62"/>
    </row>
    <row r="9384" spans="1:26" s="20" customFormat="1" x14ac:dyDescent="0.2">
      <c r="A9384" s="43"/>
      <c r="B9384" s="48"/>
      <c r="C9384" s="49"/>
      <c r="D9384" s="49"/>
      <c r="E9384" s="50"/>
      <c r="F9384" s="43"/>
      <c r="G9384" s="43"/>
      <c r="H9384" s="45"/>
      <c r="I9384" s="23"/>
      <c r="N9384" s="54"/>
      <c r="Y9384" s="53"/>
      <c r="Z9384" s="62"/>
    </row>
    <row r="9385" spans="1:26" s="20" customFormat="1" x14ac:dyDescent="0.2">
      <c r="A9385" s="43"/>
      <c r="B9385" s="48"/>
      <c r="C9385" s="49"/>
      <c r="D9385" s="49"/>
      <c r="E9385" s="50"/>
      <c r="F9385" s="43"/>
      <c r="G9385" s="43"/>
      <c r="H9385" s="45"/>
      <c r="I9385" s="23"/>
      <c r="N9385" s="54"/>
      <c r="Y9385" s="53"/>
      <c r="Z9385" s="62"/>
    </row>
    <row r="9386" spans="1:26" s="20" customFormat="1" x14ac:dyDescent="0.2">
      <c r="A9386" s="43"/>
      <c r="B9386" s="48"/>
      <c r="C9386" s="49"/>
      <c r="D9386" s="49"/>
      <c r="E9386" s="50"/>
      <c r="F9386" s="43"/>
      <c r="G9386" s="43"/>
      <c r="H9386" s="45"/>
      <c r="I9386" s="23"/>
      <c r="N9386" s="54"/>
      <c r="Y9386" s="53"/>
      <c r="Z9386" s="62"/>
    </row>
    <row r="9387" spans="1:26" s="20" customFormat="1" x14ac:dyDescent="0.2">
      <c r="A9387" s="43"/>
      <c r="B9387" s="48"/>
      <c r="C9387" s="49"/>
      <c r="D9387" s="49"/>
      <c r="E9387" s="50"/>
      <c r="F9387" s="43"/>
      <c r="G9387" s="43"/>
      <c r="H9387" s="45"/>
      <c r="I9387" s="23"/>
      <c r="N9387" s="54"/>
      <c r="Y9387" s="53"/>
      <c r="Z9387" s="62"/>
    </row>
    <row r="9388" spans="1:26" s="20" customFormat="1" x14ac:dyDescent="0.2">
      <c r="A9388" s="43"/>
      <c r="B9388" s="48"/>
      <c r="C9388" s="49"/>
      <c r="D9388" s="49"/>
      <c r="E9388" s="50"/>
      <c r="F9388" s="43"/>
      <c r="G9388" s="43"/>
      <c r="H9388" s="45"/>
      <c r="I9388" s="23"/>
      <c r="N9388" s="54"/>
      <c r="Y9388" s="53"/>
      <c r="Z9388" s="62"/>
    </row>
    <row r="9389" spans="1:26" s="20" customFormat="1" x14ac:dyDescent="0.2">
      <c r="A9389" s="43"/>
      <c r="B9389" s="48"/>
      <c r="C9389" s="49"/>
      <c r="D9389" s="49"/>
      <c r="E9389" s="50"/>
      <c r="F9389" s="43"/>
      <c r="G9389" s="43"/>
      <c r="H9389" s="45"/>
      <c r="I9389" s="23"/>
      <c r="N9389" s="54"/>
      <c r="Y9389" s="53"/>
      <c r="Z9389" s="62"/>
    </row>
    <row r="9390" spans="1:26" s="20" customFormat="1" x14ac:dyDescent="0.2">
      <c r="A9390" s="43"/>
      <c r="B9390" s="48"/>
      <c r="C9390" s="49"/>
      <c r="D9390" s="49"/>
      <c r="E9390" s="50"/>
      <c r="F9390" s="43"/>
      <c r="G9390" s="43"/>
      <c r="H9390" s="45"/>
      <c r="I9390" s="23"/>
      <c r="N9390" s="54"/>
      <c r="Y9390" s="53"/>
      <c r="Z9390" s="62"/>
    </row>
    <row r="9391" spans="1:26" s="20" customFormat="1" x14ac:dyDescent="0.2">
      <c r="A9391" s="43"/>
      <c r="B9391" s="48"/>
      <c r="C9391" s="49"/>
      <c r="D9391" s="49"/>
      <c r="E9391" s="50"/>
      <c r="F9391" s="43"/>
      <c r="G9391" s="43"/>
      <c r="H9391" s="45"/>
      <c r="I9391" s="23"/>
      <c r="N9391" s="54"/>
      <c r="Y9391" s="53"/>
      <c r="Z9391" s="62"/>
    </row>
    <row r="9392" spans="1:26" s="20" customFormat="1" x14ac:dyDescent="0.2">
      <c r="A9392" s="43"/>
      <c r="B9392" s="48"/>
      <c r="C9392" s="49"/>
      <c r="D9392" s="49"/>
      <c r="E9392" s="50"/>
      <c r="F9392" s="43"/>
      <c r="G9392" s="43"/>
      <c r="H9392" s="45"/>
      <c r="I9392" s="23"/>
      <c r="N9392" s="54"/>
      <c r="Y9392" s="53"/>
      <c r="Z9392" s="62"/>
    </row>
    <row r="9393" spans="1:26" s="20" customFormat="1" x14ac:dyDescent="0.2">
      <c r="A9393" s="43"/>
      <c r="B9393" s="48"/>
      <c r="C9393" s="49"/>
      <c r="D9393" s="49"/>
      <c r="E9393" s="50"/>
      <c r="F9393" s="43"/>
      <c r="G9393" s="43"/>
      <c r="H9393" s="45"/>
      <c r="I9393" s="23"/>
      <c r="N9393" s="54"/>
      <c r="Y9393" s="53"/>
      <c r="Z9393" s="62"/>
    </row>
    <row r="9394" spans="1:26" s="20" customFormat="1" x14ac:dyDescent="0.2">
      <c r="A9394" s="43"/>
      <c r="B9394" s="48"/>
      <c r="C9394" s="49"/>
      <c r="D9394" s="49"/>
      <c r="E9394" s="50"/>
      <c r="F9394" s="43"/>
      <c r="G9394" s="43"/>
      <c r="H9394" s="45"/>
      <c r="I9394" s="23"/>
      <c r="N9394" s="54"/>
      <c r="Y9394" s="53"/>
      <c r="Z9394" s="62"/>
    </row>
    <row r="9395" spans="1:26" s="20" customFormat="1" x14ac:dyDescent="0.2">
      <c r="A9395" s="43"/>
      <c r="B9395" s="48"/>
      <c r="C9395" s="49"/>
      <c r="D9395" s="49"/>
      <c r="E9395" s="50"/>
      <c r="F9395" s="43"/>
      <c r="G9395" s="43"/>
      <c r="H9395" s="45"/>
      <c r="I9395" s="23"/>
      <c r="N9395" s="54"/>
      <c r="Y9395" s="53"/>
      <c r="Z9395" s="62"/>
    </row>
    <row r="9396" spans="1:26" s="20" customFormat="1" x14ac:dyDescent="0.2">
      <c r="A9396" s="43"/>
      <c r="B9396" s="48"/>
      <c r="C9396" s="49"/>
      <c r="D9396" s="49"/>
      <c r="E9396" s="50"/>
      <c r="F9396" s="43"/>
      <c r="G9396" s="43"/>
      <c r="H9396" s="45"/>
      <c r="I9396" s="23"/>
      <c r="N9396" s="54"/>
      <c r="Y9396" s="53"/>
      <c r="Z9396" s="62"/>
    </row>
    <row r="9397" spans="1:26" s="20" customFormat="1" x14ac:dyDescent="0.2">
      <c r="A9397" s="43"/>
      <c r="B9397" s="48"/>
      <c r="C9397" s="49"/>
      <c r="D9397" s="49"/>
      <c r="E9397" s="50"/>
      <c r="F9397" s="43"/>
      <c r="G9397" s="43"/>
      <c r="H9397" s="45"/>
      <c r="I9397" s="23"/>
      <c r="N9397" s="54"/>
      <c r="Y9397" s="53"/>
      <c r="Z9397" s="62"/>
    </row>
    <row r="9398" spans="1:26" s="20" customFormat="1" x14ac:dyDescent="0.2">
      <c r="A9398" s="43"/>
      <c r="B9398" s="48"/>
      <c r="C9398" s="49"/>
      <c r="D9398" s="49"/>
      <c r="E9398" s="50"/>
      <c r="F9398" s="43"/>
      <c r="G9398" s="43"/>
      <c r="H9398" s="45"/>
      <c r="I9398" s="23"/>
      <c r="N9398" s="54"/>
      <c r="Y9398" s="53"/>
      <c r="Z9398" s="62"/>
    </row>
    <row r="9399" spans="1:26" s="20" customFormat="1" x14ac:dyDescent="0.2">
      <c r="A9399" s="43"/>
      <c r="B9399" s="48"/>
      <c r="C9399" s="49"/>
      <c r="D9399" s="49"/>
      <c r="E9399" s="50"/>
      <c r="F9399" s="43"/>
      <c r="G9399" s="43"/>
      <c r="H9399" s="45"/>
      <c r="I9399" s="23"/>
      <c r="N9399" s="54"/>
      <c r="Y9399" s="53"/>
      <c r="Z9399" s="62"/>
    </row>
    <row r="9400" spans="1:26" s="20" customFormat="1" x14ac:dyDescent="0.2">
      <c r="A9400" s="43"/>
      <c r="B9400" s="48"/>
      <c r="C9400" s="49"/>
      <c r="D9400" s="49"/>
      <c r="E9400" s="50"/>
      <c r="F9400" s="43"/>
      <c r="G9400" s="43"/>
      <c r="H9400" s="45"/>
      <c r="I9400" s="23"/>
      <c r="N9400" s="54"/>
      <c r="Y9400" s="53"/>
      <c r="Z9400" s="62"/>
    </row>
    <row r="9401" spans="1:26" s="20" customFormat="1" x14ac:dyDescent="0.2">
      <c r="A9401" s="43"/>
      <c r="B9401" s="48"/>
      <c r="C9401" s="49"/>
      <c r="D9401" s="49"/>
      <c r="E9401" s="50"/>
      <c r="F9401" s="43"/>
      <c r="G9401" s="43"/>
      <c r="H9401" s="45"/>
      <c r="I9401" s="23"/>
      <c r="N9401" s="54"/>
      <c r="Y9401" s="53"/>
      <c r="Z9401" s="62"/>
    </row>
    <row r="9402" spans="1:26" s="20" customFormat="1" x14ac:dyDescent="0.2">
      <c r="A9402" s="43"/>
      <c r="B9402" s="48"/>
      <c r="C9402" s="49"/>
      <c r="D9402" s="49"/>
      <c r="E9402" s="50"/>
      <c r="F9402" s="43"/>
      <c r="G9402" s="43"/>
      <c r="H9402" s="45"/>
      <c r="I9402" s="23"/>
      <c r="N9402" s="54"/>
      <c r="Y9402" s="53"/>
      <c r="Z9402" s="62"/>
    </row>
    <row r="9403" spans="1:26" s="20" customFormat="1" x14ac:dyDescent="0.2">
      <c r="A9403" s="43"/>
      <c r="B9403" s="48"/>
      <c r="C9403" s="49"/>
      <c r="D9403" s="49"/>
      <c r="E9403" s="50"/>
      <c r="F9403" s="43"/>
      <c r="G9403" s="43"/>
      <c r="H9403" s="45"/>
      <c r="I9403" s="23"/>
      <c r="N9403" s="54"/>
      <c r="Y9403" s="53"/>
      <c r="Z9403" s="62"/>
    </row>
    <row r="9404" spans="1:26" s="20" customFormat="1" x14ac:dyDescent="0.2">
      <c r="A9404" s="43"/>
      <c r="B9404" s="48"/>
      <c r="C9404" s="49"/>
      <c r="D9404" s="49"/>
      <c r="E9404" s="50"/>
      <c r="F9404" s="43"/>
      <c r="G9404" s="43"/>
      <c r="H9404" s="45"/>
      <c r="I9404" s="23"/>
      <c r="N9404" s="54"/>
      <c r="Y9404" s="53"/>
      <c r="Z9404" s="62"/>
    </row>
    <row r="9405" spans="1:26" s="20" customFormat="1" x14ac:dyDescent="0.2">
      <c r="A9405" s="43"/>
      <c r="B9405" s="48"/>
      <c r="C9405" s="49"/>
      <c r="D9405" s="49"/>
      <c r="E9405" s="50"/>
      <c r="F9405" s="43"/>
      <c r="G9405" s="43"/>
      <c r="H9405" s="45"/>
      <c r="I9405" s="23"/>
      <c r="N9405" s="54"/>
      <c r="Y9405" s="53"/>
      <c r="Z9405" s="62"/>
    </row>
    <row r="9406" spans="1:26" s="20" customFormat="1" x14ac:dyDescent="0.2">
      <c r="A9406" s="43"/>
      <c r="B9406" s="48"/>
      <c r="C9406" s="49"/>
      <c r="D9406" s="49"/>
      <c r="E9406" s="50"/>
      <c r="F9406" s="43"/>
      <c r="G9406" s="43"/>
      <c r="H9406" s="45"/>
      <c r="I9406" s="23"/>
      <c r="N9406" s="54"/>
      <c r="Y9406" s="53"/>
      <c r="Z9406" s="62"/>
    </row>
    <row r="9407" spans="1:26" s="20" customFormat="1" x14ac:dyDescent="0.2">
      <c r="A9407" s="43"/>
      <c r="B9407" s="48"/>
      <c r="C9407" s="49"/>
      <c r="D9407" s="49"/>
      <c r="E9407" s="50"/>
      <c r="F9407" s="43"/>
      <c r="G9407" s="43"/>
      <c r="H9407" s="45"/>
      <c r="I9407" s="23"/>
      <c r="N9407" s="54"/>
      <c r="Y9407" s="53"/>
      <c r="Z9407" s="62"/>
    </row>
    <row r="9408" spans="1:26" s="20" customFormat="1" x14ac:dyDescent="0.2">
      <c r="A9408" s="43"/>
      <c r="B9408" s="48"/>
      <c r="C9408" s="49"/>
      <c r="D9408" s="49"/>
      <c r="E9408" s="50"/>
      <c r="F9408" s="43"/>
      <c r="G9408" s="43"/>
      <c r="H9408" s="45"/>
      <c r="I9408" s="23"/>
      <c r="N9408" s="54"/>
      <c r="Y9408" s="53"/>
      <c r="Z9408" s="62"/>
    </row>
    <row r="9409" spans="1:26" s="20" customFormat="1" x14ac:dyDescent="0.2">
      <c r="A9409" s="43"/>
      <c r="B9409" s="48"/>
      <c r="C9409" s="49"/>
      <c r="D9409" s="49"/>
      <c r="E9409" s="50"/>
      <c r="F9409" s="43"/>
      <c r="G9409" s="43"/>
      <c r="H9409" s="45"/>
      <c r="I9409" s="23"/>
      <c r="N9409" s="54"/>
      <c r="Y9409" s="53"/>
      <c r="Z9409" s="62"/>
    </row>
    <row r="9410" spans="1:26" s="20" customFormat="1" x14ac:dyDescent="0.2">
      <c r="A9410" s="43"/>
      <c r="B9410" s="48"/>
      <c r="C9410" s="49"/>
      <c r="D9410" s="49"/>
      <c r="E9410" s="50"/>
      <c r="F9410" s="43"/>
      <c r="G9410" s="43"/>
      <c r="H9410" s="45"/>
      <c r="I9410" s="23"/>
      <c r="N9410" s="54"/>
      <c r="Y9410" s="53"/>
      <c r="Z9410" s="62"/>
    </row>
    <row r="9411" spans="1:26" s="20" customFormat="1" x14ac:dyDescent="0.2">
      <c r="A9411" s="43"/>
      <c r="B9411" s="48"/>
      <c r="C9411" s="49"/>
      <c r="D9411" s="49"/>
      <c r="E9411" s="50"/>
      <c r="F9411" s="43"/>
      <c r="G9411" s="43"/>
      <c r="H9411" s="45"/>
      <c r="I9411" s="23"/>
      <c r="N9411" s="54"/>
      <c r="Y9411" s="53"/>
      <c r="Z9411" s="62"/>
    </row>
    <row r="9412" spans="1:26" s="20" customFormat="1" x14ac:dyDescent="0.2">
      <c r="A9412" s="43"/>
      <c r="B9412" s="48"/>
      <c r="C9412" s="49"/>
      <c r="D9412" s="49"/>
      <c r="E9412" s="50"/>
      <c r="F9412" s="43"/>
      <c r="G9412" s="43"/>
      <c r="H9412" s="45"/>
      <c r="I9412" s="23"/>
      <c r="N9412" s="54"/>
      <c r="Y9412" s="53"/>
      <c r="Z9412" s="62"/>
    </row>
    <row r="9413" spans="1:26" s="20" customFormat="1" x14ac:dyDescent="0.2">
      <c r="A9413" s="43"/>
      <c r="B9413" s="48"/>
      <c r="C9413" s="49"/>
      <c r="D9413" s="49"/>
      <c r="E9413" s="50"/>
      <c r="F9413" s="43"/>
      <c r="G9413" s="43"/>
      <c r="H9413" s="45"/>
      <c r="I9413" s="23"/>
      <c r="N9413" s="54"/>
      <c r="Y9413" s="53"/>
      <c r="Z9413" s="62"/>
    </row>
    <row r="9414" spans="1:26" s="20" customFormat="1" x14ac:dyDescent="0.2">
      <c r="A9414" s="43"/>
      <c r="B9414" s="48"/>
      <c r="C9414" s="49"/>
      <c r="D9414" s="49"/>
      <c r="E9414" s="50"/>
      <c r="F9414" s="43"/>
      <c r="G9414" s="43"/>
      <c r="H9414" s="45"/>
      <c r="I9414" s="23"/>
      <c r="N9414" s="54"/>
      <c r="Y9414" s="53"/>
      <c r="Z9414" s="62"/>
    </row>
    <row r="9415" spans="1:26" s="20" customFormat="1" x14ac:dyDescent="0.2">
      <c r="A9415" s="43"/>
      <c r="B9415" s="48"/>
      <c r="C9415" s="49"/>
      <c r="D9415" s="49"/>
      <c r="E9415" s="50"/>
      <c r="F9415" s="43"/>
      <c r="G9415" s="43"/>
      <c r="H9415" s="45"/>
      <c r="I9415" s="23"/>
      <c r="N9415" s="54"/>
      <c r="Y9415" s="53"/>
      <c r="Z9415" s="62"/>
    </row>
    <row r="9416" spans="1:26" s="20" customFormat="1" x14ac:dyDescent="0.2">
      <c r="A9416" s="43"/>
      <c r="B9416" s="48"/>
      <c r="C9416" s="49"/>
      <c r="D9416" s="49"/>
      <c r="E9416" s="50"/>
      <c r="F9416" s="43"/>
      <c r="G9416" s="43"/>
      <c r="H9416" s="45"/>
      <c r="I9416" s="23"/>
      <c r="N9416" s="54"/>
      <c r="Y9416" s="53"/>
      <c r="Z9416" s="62"/>
    </row>
    <row r="9417" spans="1:26" s="20" customFormat="1" x14ac:dyDescent="0.2">
      <c r="A9417" s="43"/>
      <c r="B9417" s="48"/>
      <c r="C9417" s="49"/>
      <c r="D9417" s="49"/>
      <c r="E9417" s="50"/>
      <c r="F9417" s="43"/>
      <c r="G9417" s="43"/>
      <c r="H9417" s="45"/>
      <c r="I9417" s="23"/>
      <c r="N9417" s="54"/>
      <c r="Y9417" s="53"/>
      <c r="Z9417" s="62"/>
    </row>
    <row r="9418" spans="1:26" s="20" customFormat="1" x14ac:dyDescent="0.2">
      <c r="A9418" s="43"/>
      <c r="B9418" s="48"/>
      <c r="C9418" s="49"/>
      <c r="D9418" s="49"/>
      <c r="E9418" s="50"/>
      <c r="F9418" s="43"/>
      <c r="G9418" s="43"/>
      <c r="H9418" s="45"/>
      <c r="I9418" s="23"/>
      <c r="N9418" s="54"/>
      <c r="Y9418" s="53"/>
      <c r="Z9418" s="62"/>
    </row>
    <row r="9419" spans="1:26" s="20" customFormat="1" x14ac:dyDescent="0.2">
      <c r="A9419" s="43"/>
      <c r="B9419" s="48"/>
      <c r="C9419" s="49"/>
      <c r="D9419" s="49"/>
      <c r="E9419" s="50"/>
      <c r="F9419" s="43"/>
      <c r="G9419" s="43"/>
      <c r="H9419" s="45"/>
      <c r="I9419" s="23"/>
      <c r="N9419" s="54"/>
      <c r="Y9419" s="53"/>
      <c r="Z9419" s="62"/>
    </row>
    <row r="9420" spans="1:26" s="20" customFormat="1" x14ac:dyDescent="0.2">
      <c r="A9420" s="43"/>
      <c r="B9420" s="48"/>
      <c r="C9420" s="49"/>
      <c r="D9420" s="49"/>
      <c r="E9420" s="50"/>
      <c r="F9420" s="43"/>
      <c r="G9420" s="43"/>
      <c r="H9420" s="45"/>
      <c r="I9420" s="23"/>
      <c r="N9420" s="54"/>
      <c r="Y9420" s="53"/>
      <c r="Z9420" s="62"/>
    </row>
    <row r="9421" spans="1:26" s="20" customFormat="1" x14ac:dyDescent="0.2">
      <c r="A9421" s="43"/>
      <c r="B9421" s="48"/>
      <c r="C9421" s="49"/>
      <c r="D9421" s="49"/>
      <c r="E9421" s="50"/>
      <c r="F9421" s="43"/>
      <c r="G9421" s="43"/>
      <c r="H9421" s="45"/>
      <c r="I9421" s="23"/>
      <c r="N9421" s="54"/>
      <c r="Y9421" s="53"/>
      <c r="Z9421" s="62"/>
    </row>
    <row r="9422" spans="1:26" s="20" customFormat="1" x14ac:dyDescent="0.2">
      <c r="A9422" s="43"/>
      <c r="B9422" s="48"/>
      <c r="C9422" s="49"/>
      <c r="D9422" s="49"/>
      <c r="E9422" s="50"/>
      <c r="F9422" s="43"/>
      <c r="G9422" s="43"/>
      <c r="H9422" s="45"/>
      <c r="I9422" s="23"/>
      <c r="N9422" s="54"/>
      <c r="Y9422" s="53"/>
      <c r="Z9422" s="62"/>
    </row>
    <row r="9423" spans="1:26" s="20" customFormat="1" x14ac:dyDescent="0.2">
      <c r="A9423" s="43"/>
      <c r="B9423" s="48"/>
      <c r="C9423" s="49"/>
      <c r="D9423" s="49"/>
      <c r="E9423" s="50"/>
      <c r="F9423" s="43"/>
      <c r="G9423" s="43"/>
      <c r="H9423" s="45"/>
      <c r="I9423" s="23"/>
      <c r="N9423" s="54"/>
      <c r="Y9423" s="53"/>
      <c r="Z9423" s="62"/>
    </row>
    <row r="9424" spans="1:26" s="20" customFormat="1" x14ac:dyDescent="0.2">
      <c r="A9424" s="43"/>
      <c r="B9424" s="48"/>
      <c r="C9424" s="49"/>
      <c r="D9424" s="49"/>
      <c r="E9424" s="50"/>
      <c r="F9424" s="43"/>
      <c r="G9424" s="43"/>
      <c r="H9424" s="45"/>
      <c r="I9424" s="23"/>
      <c r="N9424" s="54"/>
      <c r="Y9424" s="53"/>
      <c r="Z9424" s="62"/>
    </row>
    <row r="9425" spans="1:26" s="20" customFormat="1" x14ac:dyDescent="0.2">
      <c r="A9425" s="43"/>
      <c r="B9425" s="48"/>
      <c r="C9425" s="49"/>
      <c r="D9425" s="49"/>
      <c r="E9425" s="50"/>
      <c r="F9425" s="43"/>
      <c r="G9425" s="43"/>
      <c r="H9425" s="45"/>
      <c r="I9425" s="23"/>
      <c r="N9425" s="54"/>
      <c r="Y9425" s="53"/>
      <c r="Z9425" s="62"/>
    </row>
    <row r="9426" spans="1:26" s="20" customFormat="1" x14ac:dyDescent="0.2">
      <c r="A9426" s="43"/>
      <c r="B9426" s="48"/>
      <c r="C9426" s="49"/>
      <c r="D9426" s="49"/>
      <c r="E9426" s="50"/>
      <c r="F9426" s="43"/>
      <c r="G9426" s="43"/>
      <c r="H9426" s="45"/>
      <c r="I9426" s="23"/>
      <c r="N9426" s="54"/>
      <c r="Y9426" s="53"/>
      <c r="Z9426" s="62"/>
    </row>
    <row r="9427" spans="1:26" s="20" customFormat="1" x14ac:dyDescent="0.2">
      <c r="A9427" s="43"/>
      <c r="B9427" s="48"/>
      <c r="C9427" s="49"/>
      <c r="D9427" s="49"/>
      <c r="E9427" s="50"/>
      <c r="F9427" s="43"/>
      <c r="G9427" s="43"/>
      <c r="H9427" s="45"/>
      <c r="I9427" s="23"/>
      <c r="N9427" s="54"/>
      <c r="Y9427" s="53"/>
      <c r="Z9427" s="62"/>
    </row>
    <row r="9428" spans="1:26" s="20" customFormat="1" x14ac:dyDescent="0.2">
      <c r="A9428" s="43"/>
      <c r="B9428" s="48"/>
      <c r="C9428" s="49"/>
      <c r="D9428" s="49"/>
      <c r="E9428" s="50"/>
      <c r="F9428" s="43"/>
      <c r="G9428" s="43"/>
      <c r="H9428" s="45"/>
      <c r="I9428" s="23"/>
      <c r="N9428" s="54"/>
      <c r="Y9428" s="53"/>
      <c r="Z9428" s="62"/>
    </row>
    <row r="9429" spans="1:26" s="20" customFormat="1" x14ac:dyDescent="0.2">
      <c r="A9429" s="43"/>
      <c r="B9429" s="48"/>
      <c r="C9429" s="49"/>
      <c r="D9429" s="49"/>
      <c r="E9429" s="50"/>
      <c r="F9429" s="43"/>
      <c r="G9429" s="43"/>
      <c r="H9429" s="45"/>
      <c r="I9429" s="23"/>
      <c r="N9429" s="54"/>
      <c r="Y9429" s="53"/>
      <c r="Z9429" s="62"/>
    </row>
    <row r="9430" spans="1:26" s="20" customFormat="1" x14ac:dyDescent="0.2">
      <c r="A9430" s="43"/>
      <c r="B9430" s="48"/>
      <c r="C9430" s="49"/>
      <c r="D9430" s="49"/>
      <c r="E9430" s="50"/>
      <c r="F9430" s="43"/>
      <c r="G9430" s="43"/>
      <c r="H9430" s="45"/>
      <c r="I9430" s="23"/>
      <c r="N9430" s="54"/>
      <c r="Y9430" s="53"/>
      <c r="Z9430" s="62"/>
    </row>
    <row r="9431" spans="1:26" s="20" customFormat="1" x14ac:dyDescent="0.2">
      <c r="A9431" s="43"/>
      <c r="B9431" s="48"/>
      <c r="C9431" s="49"/>
      <c r="D9431" s="49"/>
      <c r="E9431" s="50"/>
      <c r="F9431" s="43"/>
      <c r="G9431" s="43"/>
      <c r="H9431" s="45"/>
      <c r="I9431" s="23"/>
      <c r="N9431" s="54"/>
      <c r="Y9431" s="53"/>
      <c r="Z9431" s="62"/>
    </row>
    <row r="9432" spans="1:26" s="20" customFormat="1" x14ac:dyDescent="0.2">
      <c r="A9432" s="43"/>
      <c r="B9432" s="48"/>
      <c r="C9432" s="49"/>
      <c r="D9432" s="49"/>
      <c r="E9432" s="50"/>
      <c r="F9432" s="43"/>
      <c r="G9432" s="43"/>
      <c r="H9432" s="45"/>
      <c r="I9432" s="23"/>
      <c r="N9432" s="54"/>
      <c r="Y9432" s="53"/>
      <c r="Z9432" s="62"/>
    </row>
    <row r="9433" spans="1:26" s="20" customFormat="1" x14ac:dyDescent="0.2">
      <c r="A9433" s="43"/>
      <c r="B9433" s="48"/>
      <c r="C9433" s="49"/>
      <c r="D9433" s="49"/>
      <c r="E9433" s="50"/>
      <c r="F9433" s="43"/>
      <c r="G9433" s="43"/>
      <c r="H9433" s="45"/>
      <c r="I9433" s="23"/>
      <c r="N9433" s="54"/>
      <c r="Y9433" s="53"/>
      <c r="Z9433" s="62"/>
    </row>
    <row r="9434" spans="1:26" s="20" customFormat="1" x14ac:dyDescent="0.2">
      <c r="A9434" s="43"/>
      <c r="B9434" s="48"/>
      <c r="C9434" s="49"/>
      <c r="D9434" s="49"/>
      <c r="E9434" s="50"/>
      <c r="F9434" s="43"/>
      <c r="G9434" s="43"/>
      <c r="H9434" s="45"/>
      <c r="I9434" s="23"/>
      <c r="N9434" s="54"/>
      <c r="Y9434" s="53"/>
      <c r="Z9434" s="62"/>
    </row>
    <row r="9435" spans="1:26" s="20" customFormat="1" x14ac:dyDescent="0.2">
      <c r="A9435" s="43"/>
      <c r="B9435" s="48"/>
      <c r="C9435" s="49"/>
      <c r="D9435" s="49"/>
      <c r="E9435" s="50"/>
      <c r="F9435" s="43"/>
      <c r="G9435" s="43"/>
      <c r="H9435" s="45"/>
      <c r="I9435" s="23"/>
      <c r="N9435" s="54"/>
      <c r="Y9435" s="53"/>
      <c r="Z9435" s="62"/>
    </row>
    <row r="9436" spans="1:26" s="20" customFormat="1" x14ac:dyDescent="0.2">
      <c r="A9436" s="43"/>
      <c r="B9436" s="48"/>
      <c r="C9436" s="49"/>
      <c r="D9436" s="49"/>
      <c r="E9436" s="50"/>
      <c r="F9436" s="43"/>
      <c r="G9436" s="43"/>
      <c r="H9436" s="45"/>
      <c r="I9436" s="23"/>
      <c r="N9436" s="54"/>
      <c r="Y9436" s="53"/>
      <c r="Z9436" s="62"/>
    </row>
    <row r="9437" spans="1:26" s="20" customFormat="1" x14ac:dyDescent="0.2">
      <c r="A9437" s="43"/>
      <c r="B9437" s="48"/>
      <c r="C9437" s="49"/>
      <c r="D9437" s="49"/>
      <c r="E9437" s="50"/>
      <c r="F9437" s="43"/>
      <c r="G9437" s="43"/>
      <c r="H9437" s="45"/>
      <c r="I9437" s="23"/>
      <c r="N9437" s="54"/>
      <c r="Y9437" s="53"/>
      <c r="Z9437" s="62"/>
    </row>
    <row r="9438" spans="1:26" s="20" customFormat="1" x14ac:dyDescent="0.2">
      <c r="A9438" s="43"/>
      <c r="B9438" s="48"/>
      <c r="C9438" s="49"/>
      <c r="D9438" s="49"/>
      <c r="E9438" s="50"/>
      <c r="F9438" s="43"/>
      <c r="G9438" s="43"/>
      <c r="H9438" s="45"/>
      <c r="I9438" s="23"/>
      <c r="N9438" s="54"/>
      <c r="Y9438" s="53"/>
      <c r="Z9438" s="62"/>
    </row>
    <row r="9439" spans="1:26" s="20" customFormat="1" x14ac:dyDescent="0.2">
      <c r="A9439" s="43"/>
      <c r="B9439" s="48"/>
      <c r="C9439" s="49"/>
      <c r="D9439" s="49"/>
      <c r="E9439" s="50"/>
      <c r="F9439" s="43"/>
      <c r="G9439" s="43"/>
      <c r="H9439" s="45"/>
      <c r="I9439" s="23"/>
      <c r="N9439" s="54"/>
      <c r="Y9439" s="53"/>
      <c r="Z9439" s="62"/>
    </row>
    <row r="9440" spans="1:26" s="20" customFormat="1" x14ac:dyDescent="0.2">
      <c r="A9440" s="43"/>
      <c r="B9440" s="48"/>
      <c r="C9440" s="49"/>
      <c r="D9440" s="49"/>
      <c r="E9440" s="50"/>
      <c r="F9440" s="43"/>
      <c r="G9440" s="43"/>
      <c r="H9440" s="45"/>
      <c r="I9440" s="23"/>
      <c r="N9440" s="54"/>
      <c r="Y9440" s="53"/>
      <c r="Z9440" s="62"/>
    </row>
    <row r="9441" spans="1:26" s="20" customFormat="1" x14ac:dyDescent="0.2">
      <c r="A9441" s="43"/>
      <c r="B9441" s="48"/>
      <c r="C9441" s="49"/>
      <c r="D9441" s="49"/>
      <c r="E9441" s="50"/>
      <c r="F9441" s="43"/>
      <c r="G9441" s="43"/>
      <c r="H9441" s="45"/>
      <c r="I9441" s="23"/>
      <c r="N9441" s="54"/>
      <c r="Y9441" s="53"/>
      <c r="Z9441" s="62"/>
    </row>
    <row r="9442" spans="1:26" s="20" customFormat="1" x14ac:dyDescent="0.2">
      <c r="A9442" s="43"/>
      <c r="B9442" s="48"/>
      <c r="C9442" s="49"/>
      <c r="D9442" s="49"/>
      <c r="E9442" s="50"/>
      <c r="F9442" s="43"/>
      <c r="G9442" s="43"/>
      <c r="H9442" s="45"/>
      <c r="I9442" s="23"/>
      <c r="N9442" s="54"/>
      <c r="Y9442" s="53"/>
      <c r="Z9442" s="62"/>
    </row>
    <row r="9443" spans="1:26" s="20" customFormat="1" x14ac:dyDescent="0.2">
      <c r="A9443" s="43"/>
      <c r="B9443" s="48"/>
      <c r="C9443" s="49"/>
      <c r="D9443" s="49"/>
      <c r="E9443" s="50"/>
      <c r="F9443" s="43"/>
      <c r="G9443" s="43"/>
      <c r="H9443" s="45"/>
      <c r="I9443" s="23"/>
      <c r="N9443" s="54"/>
      <c r="Y9443" s="53"/>
      <c r="Z9443" s="62"/>
    </row>
    <row r="9444" spans="1:26" s="20" customFormat="1" x14ac:dyDescent="0.2">
      <c r="A9444" s="43"/>
      <c r="B9444" s="48"/>
      <c r="C9444" s="49"/>
      <c r="D9444" s="49"/>
      <c r="E9444" s="50"/>
      <c r="F9444" s="43"/>
      <c r="G9444" s="43"/>
      <c r="H9444" s="45"/>
      <c r="I9444" s="23"/>
      <c r="N9444" s="54"/>
      <c r="Y9444" s="53"/>
      <c r="Z9444" s="62"/>
    </row>
    <row r="9445" spans="1:26" s="20" customFormat="1" x14ac:dyDescent="0.2">
      <c r="A9445" s="43"/>
      <c r="B9445" s="48"/>
      <c r="C9445" s="49"/>
      <c r="D9445" s="49"/>
      <c r="E9445" s="50"/>
      <c r="F9445" s="43"/>
      <c r="G9445" s="43"/>
      <c r="H9445" s="45"/>
      <c r="I9445" s="23"/>
      <c r="N9445" s="54"/>
      <c r="Y9445" s="53"/>
      <c r="Z9445" s="62"/>
    </row>
    <row r="9446" spans="1:26" s="20" customFormat="1" x14ac:dyDescent="0.2">
      <c r="A9446" s="43"/>
      <c r="B9446" s="48"/>
      <c r="C9446" s="49"/>
      <c r="D9446" s="49"/>
      <c r="E9446" s="50"/>
      <c r="F9446" s="43"/>
      <c r="G9446" s="43"/>
      <c r="H9446" s="45"/>
      <c r="I9446" s="23"/>
      <c r="N9446" s="54"/>
      <c r="Y9446" s="53"/>
      <c r="Z9446" s="62"/>
    </row>
    <row r="9447" spans="1:26" s="20" customFormat="1" x14ac:dyDescent="0.2">
      <c r="A9447" s="43"/>
      <c r="B9447" s="48"/>
      <c r="C9447" s="49"/>
      <c r="D9447" s="49"/>
      <c r="E9447" s="50"/>
      <c r="F9447" s="43"/>
      <c r="G9447" s="43"/>
      <c r="H9447" s="45"/>
      <c r="I9447" s="23"/>
      <c r="N9447" s="54"/>
      <c r="Y9447" s="53"/>
      <c r="Z9447" s="62"/>
    </row>
    <row r="9448" spans="1:26" s="20" customFormat="1" x14ac:dyDescent="0.2">
      <c r="A9448" s="43"/>
      <c r="B9448" s="48"/>
      <c r="C9448" s="49"/>
      <c r="D9448" s="49"/>
      <c r="E9448" s="50"/>
      <c r="F9448" s="43"/>
      <c r="G9448" s="43"/>
      <c r="H9448" s="45"/>
      <c r="I9448" s="23"/>
      <c r="N9448" s="54"/>
      <c r="Y9448" s="53"/>
      <c r="Z9448" s="62"/>
    </row>
    <row r="9449" spans="1:26" s="20" customFormat="1" x14ac:dyDescent="0.2">
      <c r="A9449" s="43"/>
      <c r="B9449" s="48"/>
      <c r="C9449" s="49"/>
      <c r="D9449" s="49"/>
      <c r="E9449" s="50"/>
      <c r="F9449" s="43"/>
      <c r="G9449" s="43"/>
      <c r="H9449" s="45"/>
      <c r="I9449" s="23"/>
      <c r="N9449" s="54"/>
      <c r="Y9449" s="53"/>
      <c r="Z9449" s="62"/>
    </row>
    <row r="9450" spans="1:26" s="20" customFormat="1" x14ac:dyDescent="0.2">
      <c r="A9450" s="43"/>
      <c r="B9450" s="48"/>
      <c r="C9450" s="49"/>
      <c r="D9450" s="49"/>
      <c r="E9450" s="50"/>
      <c r="F9450" s="43"/>
      <c r="G9450" s="43"/>
      <c r="H9450" s="45"/>
      <c r="I9450" s="23"/>
      <c r="N9450" s="54"/>
      <c r="Y9450" s="53"/>
      <c r="Z9450" s="62"/>
    </row>
    <row r="9451" spans="1:26" s="20" customFormat="1" x14ac:dyDescent="0.2">
      <c r="A9451" s="43"/>
      <c r="B9451" s="48"/>
      <c r="C9451" s="49"/>
      <c r="D9451" s="49"/>
      <c r="E9451" s="50"/>
      <c r="F9451" s="43"/>
      <c r="G9451" s="43"/>
      <c r="H9451" s="45"/>
      <c r="I9451" s="23"/>
      <c r="N9451" s="54"/>
      <c r="Y9451" s="53"/>
      <c r="Z9451" s="62"/>
    </row>
    <row r="9452" spans="1:26" s="20" customFormat="1" x14ac:dyDescent="0.2">
      <c r="A9452" s="43"/>
      <c r="B9452" s="48"/>
      <c r="C9452" s="49"/>
      <c r="D9452" s="49"/>
      <c r="E9452" s="50"/>
      <c r="F9452" s="43"/>
      <c r="G9452" s="43"/>
      <c r="H9452" s="45"/>
      <c r="I9452" s="23"/>
      <c r="N9452" s="54"/>
      <c r="Y9452" s="53"/>
      <c r="Z9452" s="62"/>
    </row>
    <row r="9453" spans="1:26" s="20" customFormat="1" x14ac:dyDescent="0.2">
      <c r="A9453" s="43"/>
      <c r="B9453" s="48"/>
      <c r="C9453" s="49"/>
      <c r="D9453" s="49"/>
      <c r="E9453" s="50"/>
      <c r="F9453" s="43"/>
      <c r="G9453" s="43"/>
      <c r="H9453" s="45"/>
      <c r="I9453" s="23"/>
      <c r="N9453" s="54"/>
      <c r="Y9453" s="53"/>
      <c r="Z9453" s="62"/>
    </row>
    <row r="9454" spans="1:26" s="20" customFormat="1" x14ac:dyDescent="0.2">
      <c r="A9454" s="43"/>
      <c r="B9454" s="48"/>
      <c r="C9454" s="49"/>
      <c r="D9454" s="49"/>
      <c r="E9454" s="50"/>
      <c r="F9454" s="43"/>
      <c r="G9454" s="43"/>
      <c r="H9454" s="45"/>
      <c r="I9454" s="23"/>
      <c r="N9454" s="54"/>
      <c r="Y9454" s="53"/>
      <c r="Z9454" s="62"/>
    </row>
    <row r="9455" spans="1:26" s="20" customFormat="1" x14ac:dyDescent="0.2">
      <c r="A9455" s="43"/>
      <c r="B9455" s="48"/>
      <c r="C9455" s="49"/>
      <c r="D9455" s="49"/>
      <c r="E9455" s="50"/>
      <c r="F9455" s="43"/>
      <c r="G9455" s="43"/>
      <c r="H9455" s="45"/>
      <c r="I9455" s="23"/>
      <c r="N9455" s="54"/>
      <c r="Y9455" s="53"/>
      <c r="Z9455" s="62"/>
    </row>
    <row r="9456" spans="1:26" s="20" customFormat="1" x14ac:dyDescent="0.2">
      <c r="A9456" s="43"/>
      <c r="B9456" s="48"/>
      <c r="C9456" s="49"/>
      <c r="D9456" s="49"/>
      <c r="E9456" s="50"/>
      <c r="F9456" s="43"/>
      <c r="G9456" s="43"/>
      <c r="H9456" s="45"/>
      <c r="I9456" s="23"/>
      <c r="N9456" s="54"/>
      <c r="Y9456" s="53"/>
      <c r="Z9456" s="62"/>
    </row>
    <row r="9457" spans="1:26" s="20" customFormat="1" x14ac:dyDescent="0.2">
      <c r="A9457" s="43"/>
      <c r="B9457" s="48"/>
      <c r="C9457" s="49"/>
      <c r="D9457" s="49"/>
      <c r="E9457" s="50"/>
      <c r="F9457" s="43"/>
      <c r="G9457" s="43"/>
      <c r="H9457" s="45"/>
      <c r="I9457" s="23"/>
      <c r="N9457" s="54"/>
      <c r="Y9457" s="53"/>
      <c r="Z9457" s="62"/>
    </row>
    <row r="9458" spans="1:26" s="20" customFormat="1" x14ac:dyDescent="0.2">
      <c r="A9458" s="43"/>
      <c r="B9458" s="48"/>
      <c r="C9458" s="49"/>
      <c r="D9458" s="49"/>
      <c r="E9458" s="50"/>
      <c r="F9458" s="43"/>
      <c r="G9458" s="43"/>
      <c r="H9458" s="45"/>
      <c r="I9458" s="23"/>
      <c r="N9458" s="54"/>
      <c r="Y9458" s="53"/>
      <c r="Z9458" s="62"/>
    </row>
    <row r="9459" spans="1:26" s="20" customFormat="1" x14ac:dyDescent="0.2">
      <c r="A9459" s="43"/>
      <c r="B9459" s="48"/>
      <c r="C9459" s="49"/>
      <c r="D9459" s="49"/>
      <c r="E9459" s="50"/>
      <c r="F9459" s="43"/>
      <c r="G9459" s="43"/>
      <c r="H9459" s="45"/>
      <c r="I9459" s="23"/>
      <c r="N9459" s="54"/>
      <c r="Y9459" s="53"/>
      <c r="Z9459" s="62"/>
    </row>
    <row r="9460" spans="1:26" s="20" customFormat="1" x14ac:dyDescent="0.2">
      <c r="A9460" s="43"/>
      <c r="B9460" s="48"/>
      <c r="C9460" s="49"/>
      <c r="D9460" s="49"/>
      <c r="E9460" s="50"/>
      <c r="F9460" s="43"/>
      <c r="G9460" s="43"/>
      <c r="H9460" s="45"/>
      <c r="I9460" s="23"/>
      <c r="N9460" s="54"/>
      <c r="Y9460" s="53"/>
      <c r="Z9460" s="62"/>
    </row>
    <row r="9461" spans="1:26" s="20" customFormat="1" x14ac:dyDescent="0.2">
      <c r="A9461" s="43"/>
      <c r="B9461" s="48"/>
      <c r="C9461" s="49"/>
      <c r="D9461" s="49"/>
      <c r="E9461" s="50"/>
      <c r="F9461" s="43"/>
      <c r="G9461" s="43"/>
      <c r="H9461" s="45"/>
      <c r="I9461" s="23"/>
      <c r="N9461" s="54"/>
      <c r="Y9461" s="53"/>
      <c r="Z9461" s="62"/>
    </row>
    <row r="9462" spans="1:26" s="20" customFormat="1" x14ac:dyDescent="0.2">
      <c r="A9462" s="43"/>
      <c r="B9462" s="48"/>
      <c r="C9462" s="49"/>
      <c r="D9462" s="49"/>
      <c r="E9462" s="50"/>
      <c r="F9462" s="43"/>
      <c r="G9462" s="43"/>
      <c r="H9462" s="45"/>
      <c r="I9462" s="23"/>
      <c r="N9462" s="54"/>
      <c r="Y9462" s="53"/>
      <c r="Z9462" s="62"/>
    </row>
    <row r="9463" spans="1:26" s="20" customFormat="1" x14ac:dyDescent="0.2">
      <c r="A9463" s="43"/>
      <c r="B9463" s="48"/>
      <c r="C9463" s="49"/>
      <c r="D9463" s="49"/>
      <c r="E9463" s="50"/>
      <c r="F9463" s="43"/>
      <c r="G9463" s="43"/>
      <c r="H9463" s="45"/>
      <c r="I9463" s="23"/>
      <c r="N9463" s="54"/>
      <c r="Y9463" s="53"/>
      <c r="Z9463" s="62"/>
    </row>
    <row r="9464" spans="1:26" s="20" customFormat="1" x14ac:dyDescent="0.2">
      <c r="A9464" s="43"/>
      <c r="B9464" s="48"/>
      <c r="C9464" s="49"/>
      <c r="D9464" s="49"/>
      <c r="E9464" s="50"/>
      <c r="F9464" s="43"/>
      <c r="G9464" s="43"/>
      <c r="H9464" s="45"/>
      <c r="I9464" s="23"/>
      <c r="N9464" s="54"/>
      <c r="Y9464" s="53"/>
      <c r="Z9464" s="62"/>
    </row>
    <row r="9465" spans="1:26" s="20" customFormat="1" x14ac:dyDescent="0.2">
      <c r="A9465" s="43"/>
      <c r="B9465" s="48"/>
      <c r="C9465" s="49"/>
      <c r="D9465" s="49"/>
      <c r="E9465" s="50"/>
      <c r="F9465" s="43"/>
      <c r="G9465" s="43"/>
      <c r="H9465" s="45"/>
      <c r="I9465" s="23"/>
      <c r="N9465" s="54"/>
      <c r="Y9465" s="53"/>
      <c r="Z9465" s="62"/>
    </row>
    <row r="9466" spans="1:26" s="20" customFormat="1" x14ac:dyDescent="0.2">
      <c r="A9466" s="43"/>
      <c r="B9466" s="48"/>
      <c r="C9466" s="49"/>
      <c r="D9466" s="49"/>
      <c r="E9466" s="50"/>
      <c r="F9466" s="43"/>
      <c r="G9466" s="43"/>
      <c r="H9466" s="45"/>
      <c r="I9466" s="23"/>
      <c r="N9466" s="54"/>
      <c r="Y9466" s="53"/>
      <c r="Z9466" s="62"/>
    </row>
    <row r="9467" spans="1:26" s="20" customFormat="1" x14ac:dyDescent="0.2">
      <c r="A9467" s="43"/>
      <c r="B9467" s="48"/>
      <c r="C9467" s="49"/>
      <c r="D9467" s="49"/>
      <c r="E9467" s="50"/>
      <c r="F9467" s="43"/>
      <c r="G9467" s="43"/>
      <c r="H9467" s="45"/>
      <c r="I9467" s="23"/>
      <c r="N9467" s="54"/>
      <c r="Y9467" s="53"/>
      <c r="Z9467" s="62"/>
    </row>
    <row r="9468" spans="1:26" s="20" customFormat="1" x14ac:dyDescent="0.2">
      <c r="A9468" s="43"/>
      <c r="B9468" s="48"/>
      <c r="C9468" s="49"/>
      <c r="D9468" s="49"/>
      <c r="E9468" s="50"/>
      <c r="F9468" s="43"/>
      <c r="G9468" s="43"/>
      <c r="H9468" s="45"/>
      <c r="I9468" s="23"/>
      <c r="N9468" s="54"/>
      <c r="Y9468" s="53"/>
      <c r="Z9468" s="62"/>
    </row>
    <row r="9469" spans="1:26" s="20" customFormat="1" x14ac:dyDescent="0.2">
      <c r="A9469" s="43"/>
      <c r="B9469" s="48"/>
      <c r="C9469" s="49"/>
      <c r="D9469" s="49"/>
      <c r="E9469" s="50"/>
      <c r="F9469" s="43"/>
      <c r="G9469" s="43"/>
      <c r="H9469" s="45"/>
      <c r="I9469" s="23"/>
      <c r="N9469" s="54"/>
      <c r="Y9469" s="53"/>
      <c r="Z9469" s="62"/>
    </row>
    <row r="9470" spans="1:26" s="20" customFormat="1" x14ac:dyDescent="0.2">
      <c r="A9470" s="43"/>
      <c r="B9470" s="48"/>
      <c r="C9470" s="49"/>
      <c r="D9470" s="49"/>
      <c r="E9470" s="50"/>
      <c r="F9470" s="43"/>
      <c r="G9470" s="43"/>
      <c r="H9470" s="45"/>
      <c r="I9470" s="23"/>
      <c r="N9470" s="54"/>
      <c r="Y9470" s="53"/>
      <c r="Z9470" s="62"/>
    </row>
    <row r="9471" spans="1:26" s="20" customFormat="1" x14ac:dyDescent="0.2">
      <c r="A9471" s="43"/>
      <c r="B9471" s="48"/>
      <c r="C9471" s="49"/>
      <c r="D9471" s="49"/>
      <c r="E9471" s="50"/>
      <c r="F9471" s="43"/>
      <c r="G9471" s="43"/>
      <c r="H9471" s="45"/>
      <c r="I9471" s="23"/>
      <c r="N9471" s="54"/>
      <c r="Y9471" s="53"/>
      <c r="Z9471" s="62"/>
    </row>
    <row r="9472" spans="1:26" s="20" customFormat="1" x14ac:dyDescent="0.2">
      <c r="A9472" s="43"/>
      <c r="B9472" s="48"/>
      <c r="C9472" s="49"/>
      <c r="D9472" s="49"/>
      <c r="E9472" s="50"/>
      <c r="F9472" s="43"/>
      <c r="G9472" s="43"/>
      <c r="H9472" s="45"/>
      <c r="I9472" s="23"/>
      <c r="N9472" s="54"/>
      <c r="Y9472" s="53"/>
      <c r="Z9472" s="62"/>
    </row>
    <row r="9473" spans="1:26" s="20" customFormat="1" x14ac:dyDescent="0.2">
      <c r="A9473" s="43"/>
      <c r="B9473" s="48"/>
      <c r="C9473" s="49"/>
      <c r="D9473" s="49"/>
      <c r="E9473" s="50"/>
      <c r="F9473" s="43"/>
      <c r="G9473" s="43"/>
      <c r="H9473" s="45"/>
      <c r="I9473" s="23"/>
      <c r="N9473" s="54"/>
      <c r="Y9473" s="53"/>
      <c r="Z9473" s="62"/>
    </row>
    <row r="9474" spans="1:26" s="20" customFormat="1" x14ac:dyDescent="0.2">
      <c r="A9474" s="43"/>
      <c r="B9474" s="48"/>
      <c r="C9474" s="49"/>
      <c r="D9474" s="49"/>
      <c r="E9474" s="50"/>
      <c r="F9474" s="43"/>
      <c r="G9474" s="43"/>
      <c r="H9474" s="45"/>
      <c r="I9474" s="23"/>
      <c r="N9474" s="54"/>
      <c r="Y9474" s="53"/>
      <c r="Z9474" s="62"/>
    </row>
    <row r="9475" spans="1:26" s="20" customFormat="1" x14ac:dyDescent="0.2">
      <c r="A9475" s="43"/>
      <c r="B9475" s="48"/>
      <c r="C9475" s="49"/>
      <c r="D9475" s="49"/>
      <c r="E9475" s="50"/>
      <c r="F9475" s="43"/>
      <c r="G9475" s="43"/>
      <c r="H9475" s="45"/>
      <c r="I9475" s="23"/>
      <c r="N9475" s="54"/>
      <c r="Y9475" s="53"/>
      <c r="Z9475" s="62"/>
    </row>
    <row r="9476" spans="1:26" s="20" customFormat="1" x14ac:dyDescent="0.2">
      <c r="A9476" s="43"/>
      <c r="B9476" s="48"/>
      <c r="C9476" s="49"/>
      <c r="D9476" s="49"/>
      <c r="E9476" s="50"/>
      <c r="F9476" s="43"/>
      <c r="G9476" s="43"/>
      <c r="H9476" s="45"/>
      <c r="I9476" s="23"/>
      <c r="N9476" s="54"/>
      <c r="Y9476" s="53"/>
      <c r="Z9476" s="62"/>
    </row>
    <row r="9477" spans="1:26" s="20" customFormat="1" x14ac:dyDescent="0.2">
      <c r="A9477" s="43"/>
      <c r="B9477" s="48"/>
      <c r="C9477" s="49"/>
      <c r="D9477" s="49"/>
      <c r="E9477" s="50"/>
      <c r="F9477" s="43"/>
      <c r="G9477" s="43"/>
      <c r="H9477" s="45"/>
      <c r="I9477" s="23"/>
      <c r="N9477" s="54"/>
      <c r="Y9477" s="53"/>
      <c r="Z9477" s="62"/>
    </row>
    <row r="9478" spans="1:26" s="20" customFormat="1" x14ac:dyDescent="0.2">
      <c r="A9478" s="43"/>
      <c r="B9478" s="48"/>
      <c r="C9478" s="49"/>
      <c r="D9478" s="49"/>
      <c r="E9478" s="50"/>
      <c r="F9478" s="43"/>
      <c r="G9478" s="43"/>
      <c r="H9478" s="45"/>
      <c r="I9478" s="23"/>
      <c r="N9478" s="54"/>
      <c r="Y9478" s="53"/>
      <c r="Z9478" s="62"/>
    </row>
    <row r="9479" spans="1:26" s="20" customFormat="1" x14ac:dyDescent="0.2">
      <c r="A9479" s="43"/>
      <c r="B9479" s="48"/>
      <c r="C9479" s="49"/>
      <c r="D9479" s="49"/>
      <c r="E9479" s="50"/>
      <c r="F9479" s="43"/>
      <c r="G9479" s="43"/>
      <c r="H9479" s="45"/>
      <c r="I9479" s="23"/>
      <c r="N9479" s="54"/>
      <c r="Y9479" s="53"/>
      <c r="Z9479" s="62"/>
    </row>
    <row r="9480" spans="1:26" s="20" customFormat="1" x14ac:dyDescent="0.2">
      <c r="A9480" s="43"/>
      <c r="B9480" s="48"/>
      <c r="C9480" s="49"/>
      <c r="D9480" s="49"/>
      <c r="E9480" s="50"/>
      <c r="F9480" s="43"/>
      <c r="G9480" s="43"/>
      <c r="H9480" s="45"/>
      <c r="I9480" s="23"/>
      <c r="N9480" s="54"/>
      <c r="Y9480" s="53"/>
      <c r="Z9480" s="62"/>
    </row>
    <row r="9481" spans="1:26" s="20" customFormat="1" x14ac:dyDescent="0.2">
      <c r="A9481" s="43"/>
      <c r="B9481" s="48"/>
      <c r="C9481" s="49"/>
      <c r="D9481" s="49"/>
      <c r="E9481" s="50"/>
      <c r="F9481" s="43"/>
      <c r="G9481" s="43"/>
      <c r="H9481" s="45"/>
      <c r="I9481" s="23"/>
      <c r="N9481" s="54"/>
      <c r="Y9481" s="53"/>
      <c r="Z9481" s="62"/>
    </row>
    <row r="9482" spans="1:26" s="20" customFormat="1" x14ac:dyDescent="0.2">
      <c r="A9482" s="43"/>
      <c r="B9482" s="48"/>
      <c r="C9482" s="49"/>
      <c r="D9482" s="49"/>
      <c r="E9482" s="50"/>
      <c r="F9482" s="43"/>
      <c r="G9482" s="43"/>
      <c r="H9482" s="45"/>
      <c r="I9482" s="23"/>
      <c r="N9482" s="54"/>
      <c r="Y9482" s="53"/>
      <c r="Z9482" s="62"/>
    </row>
    <row r="9483" spans="1:26" s="20" customFormat="1" x14ac:dyDescent="0.2">
      <c r="A9483" s="43"/>
      <c r="B9483" s="48"/>
      <c r="C9483" s="49"/>
      <c r="D9483" s="49"/>
      <c r="E9483" s="50"/>
      <c r="F9483" s="43"/>
      <c r="G9483" s="43"/>
      <c r="H9483" s="45"/>
      <c r="I9483" s="23"/>
      <c r="N9483" s="54"/>
      <c r="Y9483" s="53"/>
      <c r="Z9483" s="62"/>
    </row>
    <row r="9484" spans="1:26" s="20" customFormat="1" x14ac:dyDescent="0.2">
      <c r="A9484" s="43"/>
      <c r="B9484" s="48"/>
      <c r="C9484" s="49"/>
      <c r="D9484" s="49"/>
      <c r="E9484" s="50"/>
      <c r="F9484" s="43"/>
      <c r="G9484" s="43"/>
      <c r="H9484" s="45"/>
      <c r="I9484" s="23"/>
      <c r="N9484" s="54"/>
      <c r="Y9484" s="53"/>
      <c r="Z9484" s="62"/>
    </row>
    <row r="9485" spans="1:26" s="20" customFormat="1" x14ac:dyDescent="0.2">
      <c r="A9485" s="43"/>
      <c r="B9485" s="48"/>
      <c r="C9485" s="49"/>
      <c r="D9485" s="49"/>
      <c r="E9485" s="50"/>
      <c r="F9485" s="43"/>
      <c r="G9485" s="43"/>
      <c r="H9485" s="45"/>
      <c r="I9485" s="23"/>
      <c r="N9485" s="54"/>
      <c r="Y9485" s="53"/>
      <c r="Z9485" s="62"/>
    </row>
    <row r="9486" spans="1:26" s="20" customFormat="1" x14ac:dyDescent="0.2">
      <c r="A9486" s="43"/>
      <c r="B9486" s="48"/>
      <c r="C9486" s="49"/>
      <c r="D9486" s="49"/>
      <c r="E9486" s="50"/>
      <c r="F9486" s="43"/>
      <c r="G9486" s="43"/>
      <c r="H9486" s="45"/>
      <c r="I9486" s="23"/>
      <c r="N9486" s="54"/>
      <c r="Y9486" s="53"/>
      <c r="Z9486" s="62"/>
    </row>
    <row r="9487" spans="1:26" s="20" customFormat="1" x14ac:dyDescent="0.2">
      <c r="A9487" s="43"/>
      <c r="B9487" s="48"/>
      <c r="C9487" s="49"/>
      <c r="D9487" s="49"/>
      <c r="E9487" s="50"/>
      <c r="F9487" s="43"/>
      <c r="G9487" s="43"/>
      <c r="H9487" s="45"/>
      <c r="I9487" s="23"/>
      <c r="N9487" s="54"/>
      <c r="Y9487" s="53"/>
      <c r="Z9487" s="62"/>
    </row>
    <row r="9488" spans="1:26" s="20" customFormat="1" x14ac:dyDescent="0.2">
      <c r="A9488" s="43"/>
      <c r="B9488" s="48"/>
      <c r="C9488" s="49"/>
      <c r="D9488" s="49"/>
      <c r="E9488" s="50"/>
      <c r="F9488" s="43"/>
      <c r="G9488" s="43"/>
      <c r="H9488" s="45"/>
      <c r="I9488" s="23"/>
      <c r="N9488" s="54"/>
      <c r="Y9488" s="53"/>
      <c r="Z9488" s="62"/>
    </row>
    <row r="9489" spans="1:26" s="20" customFormat="1" x14ac:dyDescent="0.2">
      <c r="A9489" s="43"/>
      <c r="B9489" s="48"/>
      <c r="C9489" s="49"/>
      <c r="D9489" s="49"/>
      <c r="E9489" s="50"/>
      <c r="F9489" s="43"/>
      <c r="G9489" s="43"/>
      <c r="H9489" s="45"/>
      <c r="I9489" s="23"/>
      <c r="N9489" s="54"/>
      <c r="Y9489" s="53"/>
      <c r="Z9489" s="62"/>
    </row>
    <row r="9490" spans="1:26" s="20" customFormat="1" x14ac:dyDescent="0.2">
      <c r="A9490" s="43"/>
      <c r="B9490" s="48"/>
      <c r="C9490" s="49"/>
      <c r="D9490" s="49"/>
      <c r="E9490" s="50"/>
      <c r="F9490" s="43"/>
      <c r="G9490" s="43"/>
      <c r="H9490" s="45"/>
      <c r="I9490" s="23"/>
      <c r="N9490" s="54"/>
      <c r="Y9490" s="53"/>
      <c r="Z9490" s="62"/>
    </row>
    <row r="9491" spans="1:26" s="20" customFormat="1" x14ac:dyDescent="0.2">
      <c r="A9491" s="43"/>
      <c r="B9491" s="48"/>
      <c r="C9491" s="49"/>
      <c r="D9491" s="49"/>
      <c r="E9491" s="50"/>
      <c r="F9491" s="43"/>
      <c r="G9491" s="43"/>
      <c r="H9491" s="45"/>
      <c r="I9491" s="23"/>
      <c r="N9491" s="54"/>
      <c r="Y9491" s="53"/>
      <c r="Z9491" s="62"/>
    </row>
    <row r="9492" spans="1:26" s="20" customFormat="1" x14ac:dyDescent="0.2">
      <c r="A9492" s="43"/>
      <c r="B9492" s="48"/>
      <c r="C9492" s="49"/>
      <c r="D9492" s="49"/>
      <c r="E9492" s="50"/>
      <c r="F9492" s="43"/>
      <c r="G9492" s="43"/>
      <c r="H9492" s="45"/>
      <c r="I9492" s="23"/>
      <c r="N9492" s="54"/>
      <c r="Y9492" s="53"/>
      <c r="Z9492" s="62"/>
    </row>
    <row r="9493" spans="1:26" s="20" customFormat="1" x14ac:dyDescent="0.2">
      <c r="A9493" s="43"/>
      <c r="B9493" s="48"/>
      <c r="C9493" s="49"/>
      <c r="D9493" s="49"/>
      <c r="E9493" s="50"/>
      <c r="F9493" s="43"/>
      <c r="G9493" s="43"/>
      <c r="H9493" s="45"/>
      <c r="I9493" s="23"/>
      <c r="N9493" s="54"/>
      <c r="Y9493" s="53"/>
      <c r="Z9493" s="62"/>
    </row>
    <row r="9494" spans="1:26" s="20" customFormat="1" x14ac:dyDescent="0.2">
      <c r="A9494" s="43"/>
      <c r="B9494" s="48"/>
      <c r="C9494" s="49"/>
      <c r="D9494" s="49"/>
      <c r="E9494" s="50"/>
      <c r="F9494" s="43"/>
      <c r="G9494" s="43"/>
      <c r="H9494" s="45"/>
      <c r="I9494" s="23"/>
      <c r="N9494" s="54"/>
      <c r="Y9494" s="53"/>
      <c r="Z9494" s="62"/>
    </row>
    <row r="9495" spans="1:26" s="20" customFormat="1" x14ac:dyDescent="0.2">
      <c r="A9495" s="43"/>
      <c r="B9495" s="48"/>
      <c r="C9495" s="49"/>
      <c r="D9495" s="49"/>
      <c r="E9495" s="50"/>
      <c r="F9495" s="43"/>
      <c r="G9495" s="43"/>
      <c r="H9495" s="45"/>
      <c r="I9495" s="23"/>
      <c r="N9495" s="54"/>
      <c r="Y9495" s="53"/>
      <c r="Z9495" s="62"/>
    </row>
    <row r="9496" spans="1:26" s="20" customFormat="1" x14ac:dyDescent="0.2">
      <c r="A9496" s="43"/>
      <c r="B9496" s="48"/>
      <c r="C9496" s="49"/>
      <c r="D9496" s="49"/>
      <c r="E9496" s="50"/>
      <c r="F9496" s="43"/>
      <c r="G9496" s="43"/>
      <c r="H9496" s="45"/>
      <c r="I9496" s="23"/>
      <c r="N9496" s="54"/>
      <c r="Y9496" s="53"/>
      <c r="Z9496" s="62"/>
    </row>
    <row r="9497" spans="1:26" s="20" customFormat="1" x14ac:dyDescent="0.2">
      <c r="A9497" s="43"/>
      <c r="B9497" s="48"/>
      <c r="C9497" s="49"/>
      <c r="D9497" s="49"/>
      <c r="E9497" s="50"/>
      <c r="F9497" s="43"/>
      <c r="G9497" s="43"/>
      <c r="H9497" s="45"/>
      <c r="I9497" s="23"/>
      <c r="N9497" s="54"/>
      <c r="Y9497" s="53"/>
      <c r="Z9497" s="62"/>
    </row>
    <row r="9498" spans="1:26" s="20" customFormat="1" x14ac:dyDescent="0.2">
      <c r="A9498" s="43"/>
      <c r="B9498" s="48"/>
      <c r="C9498" s="49"/>
      <c r="D9498" s="49"/>
      <c r="E9498" s="50"/>
      <c r="F9498" s="43"/>
      <c r="G9498" s="43"/>
      <c r="H9498" s="45"/>
      <c r="I9498" s="23"/>
      <c r="N9498" s="54"/>
      <c r="Y9498" s="53"/>
      <c r="Z9498" s="62"/>
    </row>
    <row r="9499" spans="1:26" s="20" customFormat="1" x14ac:dyDescent="0.2">
      <c r="A9499" s="43"/>
      <c r="B9499" s="48"/>
      <c r="C9499" s="49"/>
      <c r="D9499" s="49"/>
      <c r="E9499" s="50"/>
      <c r="F9499" s="43"/>
      <c r="G9499" s="43"/>
      <c r="H9499" s="45"/>
      <c r="I9499" s="23"/>
      <c r="N9499" s="54"/>
      <c r="Y9499" s="53"/>
      <c r="Z9499" s="62"/>
    </row>
    <row r="9500" spans="1:26" s="20" customFormat="1" x14ac:dyDescent="0.2">
      <c r="A9500" s="43"/>
      <c r="B9500" s="48"/>
      <c r="C9500" s="49"/>
      <c r="D9500" s="49"/>
      <c r="E9500" s="50"/>
      <c r="F9500" s="43"/>
      <c r="G9500" s="43"/>
      <c r="H9500" s="45"/>
      <c r="I9500" s="23"/>
      <c r="N9500" s="54"/>
      <c r="Y9500" s="53"/>
      <c r="Z9500" s="62"/>
    </row>
    <row r="9501" spans="1:26" s="20" customFormat="1" x14ac:dyDescent="0.2">
      <c r="A9501" s="43"/>
      <c r="B9501" s="48"/>
      <c r="C9501" s="49"/>
      <c r="D9501" s="49"/>
      <c r="E9501" s="50"/>
      <c r="F9501" s="43"/>
      <c r="G9501" s="43"/>
      <c r="H9501" s="45"/>
      <c r="I9501" s="23"/>
      <c r="N9501" s="54"/>
      <c r="Y9501" s="53"/>
      <c r="Z9501" s="62"/>
    </row>
    <row r="9502" spans="1:26" s="20" customFormat="1" x14ac:dyDescent="0.2">
      <c r="A9502" s="43"/>
      <c r="B9502" s="48"/>
      <c r="C9502" s="49"/>
      <c r="D9502" s="49"/>
      <c r="E9502" s="50"/>
      <c r="F9502" s="43"/>
      <c r="G9502" s="43"/>
      <c r="H9502" s="45"/>
      <c r="I9502" s="23"/>
      <c r="N9502" s="54"/>
      <c r="Y9502" s="53"/>
      <c r="Z9502" s="62"/>
    </row>
    <row r="9503" spans="1:26" s="20" customFormat="1" x14ac:dyDescent="0.2">
      <c r="A9503" s="43"/>
      <c r="B9503" s="48"/>
      <c r="C9503" s="49"/>
      <c r="D9503" s="49"/>
      <c r="E9503" s="50"/>
      <c r="F9503" s="43"/>
      <c r="G9503" s="43"/>
      <c r="H9503" s="45"/>
      <c r="I9503" s="23"/>
      <c r="N9503" s="54"/>
      <c r="Y9503" s="53"/>
      <c r="Z9503" s="62"/>
    </row>
    <row r="9504" spans="1:26" s="20" customFormat="1" x14ac:dyDescent="0.2">
      <c r="A9504" s="43"/>
      <c r="B9504" s="48"/>
      <c r="C9504" s="49"/>
      <c r="D9504" s="49"/>
      <c r="E9504" s="50"/>
      <c r="F9504" s="43"/>
      <c r="G9504" s="43"/>
      <c r="H9504" s="45"/>
      <c r="I9504" s="23"/>
      <c r="N9504" s="54"/>
      <c r="Y9504" s="53"/>
      <c r="Z9504" s="62"/>
    </row>
    <row r="9505" spans="1:26" s="20" customFormat="1" x14ac:dyDescent="0.2">
      <c r="A9505" s="43"/>
      <c r="B9505" s="48"/>
      <c r="C9505" s="49"/>
      <c r="D9505" s="49"/>
      <c r="E9505" s="50"/>
      <c r="F9505" s="43"/>
      <c r="G9505" s="43"/>
      <c r="H9505" s="45"/>
      <c r="I9505" s="23"/>
      <c r="N9505" s="54"/>
      <c r="Y9505" s="53"/>
      <c r="Z9505" s="62"/>
    </row>
    <row r="9506" spans="1:26" s="20" customFormat="1" x14ac:dyDescent="0.2">
      <c r="A9506" s="43"/>
      <c r="B9506" s="48"/>
      <c r="C9506" s="49"/>
      <c r="D9506" s="49"/>
      <c r="E9506" s="50"/>
      <c r="F9506" s="43"/>
      <c r="G9506" s="43"/>
      <c r="H9506" s="45"/>
      <c r="I9506" s="23"/>
      <c r="N9506" s="54"/>
      <c r="Y9506" s="53"/>
      <c r="Z9506" s="62"/>
    </row>
    <row r="9507" spans="1:26" s="20" customFormat="1" x14ac:dyDescent="0.2">
      <c r="A9507" s="43"/>
      <c r="B9507" s="48"/>
      <c r="C9507" s="49"/>
      <c r="D9507" s="49"/>
      <c r="E9507" s="50"/>
      <c r="F9507" s="43"/>
      <c r="G9507" s="43"/>
      <c r="H9507" s="45"/>
      <c r="I9507" s="23"/>
      <c r="N9507" s="54"/>
      <c r="Y9507" s="53"/>
      <c r="Z9507" s="62"/>
    </row>
    <row r="9508" spans="1:26" s="20" customFormat="1" x14ac:dyDescent="0.2">
      <c r="A9508" s="43"/>
      <c r="B9508" s="48"/>
      <c r="C9508" s="49"/>
      <c r="D9508" s="49"/>
      <c r="E9508" s="50"/>
      <c r="F9508" s="43"/>
      <c r="G9508" s="43"/>
      <c r="H9508" s="45"/>
      <c r="I9508" s="23"/>
      <c r="N9508" s="54"/>
      <c r="Y9508" s="53"/>
      <c r="Z9508" s="62"/>
    </row>
    <row r="9509" spans="1:26" s="20" customFormat="1" x14ac:dyDescent="0.2">
      <c r="A9509" s="43"/>
      <c r="B9509" s="48"/>
      <c r="C9509" s="49"/>
      <c r="D9509" s="49"/>
      <c r="E9509" s="50"/>
      <c r="F9509" s="43"/>
      <c r="G9509" s="43"/>
      <c r="H9509" s="45"/>
      <c r="I9509" s="23"/>
      <c r="N9509" s="54"/>
      <c r="Y9509" s="53"/>
      <c r="Z9509" s="62"/>
    </row>
    <row r="9510" spans="1:26" s="20" customFormat="1" x14ac:dyDescent="0.2">
      <c r="A9510" s="43"/>
      <c r="B9510" s="48"/>
      <c r="C9510" s="49"/>
      <c r="D9510" s="49"/>
      <c r="E9510" s="50"/>
      <c r="F9510" s="43"/>
      <c r="G9510" s="43"/>
      <c r="H9510" s="45"/>
      <c r="I9510" s="23"/>
      <c r="N9510" s="54"/>
      <c r="Y9510" s="53"/>
      <c r="Z9510" s="62"/>
    </row>
    <row r="9511" spans="1:26" s="20" customFormat="1" x14ac:dyDescent="0.2">
      <c r="A9511" s="43"/>
      <c r="B9511" s="48"/>
      <c r="C9511" s="49"/>
      <c r="D9511" s="49"/>
      <c r="E9511" s="50"/>
      <c r="F9511" s="43"/>
      <c r="G9511" s="43"/>
      <c r="H9511" s="45"/>
      <c r="I9511" s="23"/>
      <c r="N9511" s="54"/>
      <c r="Y9511" s="53"/>
      <c r="Z9511" s="62"/>
    </row>
    <row r="9512" spans="1:26" s="20" customFormat="1" x14ac:dyDescent="0.2">
      <c r="A9512" s="43"/>
      <c r="B9512" s="48"/>
      <c r="C9512" s="49"/>
      <c r="D9512" s="49"/>
      <c r="E9512" s="50"/>
      <c r="F9512" s="43"/>
      <c r="G9512" s="43"/>
      <c r="H9512" s="45"/>
      <c r="I9512" s="23"/>
      <c r="N9512" s="54"/>
      <c r="Y9512" s="53"/>
      <c r="Z9512" s="62"/>
    </row>
    <row r="9513" spans="1:26" s="20" customFormat="1" x14ac:dyDescent="0.2">
      <c r="A9513" s="43"/>
      <c r="B9513" s="48"/>
      <c r="C9513" s="49"/>
      <c r="D9513" s="49"/>
      <c r="E9513" s="50"/>
      <c r="F9513" s="43"/>
      <c r="G9513" s="43"/>
      <c r="H9513" s="45"/>
      <c r="I9513" s="23"/>
      <c r="N9513" s="54"/>
      <c r="Y9513" s="53"/>
      <c r="Z9513" s="62"/>
    </row>
    <row r="9514" spans="1:26" s="20" customFormat="1" x14ac:dyDescent="0.2">
      <c r="A9514" s="43"/>
      <c r="B9514" s="48"/>
      <c r="C9514" s="49"/>
      <c r="D9514" s="49"/>
      <c r="E9514" s="50"/>
      <c r="F9514" s="43"/>
      <c r="G9514" s="43"/>
      <c r="H9514" s="45"/>
      <c r="I9514" s="23"/>
      <c r="N9514" s="54"/>
      <c r="Y9514" s="53"/>
      <c r="Z9514" s="62"/>
    </row>
    <row r="9515" spans="1:26" s="20" customFormat="1" x14ac:dyDescent="0.2">
      <c r="A9515" s="43"/>
      <c r="B9515" s="48"/>
      <c r="C9515" s="49"/>
      <c r="D9515" s="49"/>
      <c r="E9515" s="50"/>
      <c r="F9515" s="43"/>
      <c r="G9515" s="43"/>
      <c r="H9515" s="45"/>
      <c r="I9515" s="23"/>
      <c r="N9515" s="54"/>
      <c r="Y9515" s="53"/>
      <c r="Z9515" s="62"/>
    </row>
    <row r="9516" spans="1:26" s="20" customFormat="1" x14ac:dyDescent="0.2">
      <c r="A9516" s="43"/>
      <c r="B9516" s="48"/>
      <c r="C9516" s="49"/>
      <c r="D9516" s="49"/>
      <c r="E9516" s="50"/>
      <c r="F9516" s="43"/>
      <c r="G9516" s="43"/>
      <c r="H9516" s="45"/>
      <c r="I9516" s="23"/>
      <c r="N9516" s="54"/>
      <c r="Y9516" s="53"/>
      <c r="Z9516" s="62"/>
    </row>
    <row r="9517" spans="1:26" s="20" customFormat="1" x14ac:dyDescent="0.2">
      <c r="A9517" s="43"/>
      <c r="B9517" s="48"/>
      <c r="C9517" s="49"/>
      <c r="D9517" s="49"/>
      <c r="E9517" s="50"/>
      <c r="F9517" s="43"/>
      <c r="G9517" s="43"/>
      <c r="H9517" s="45"/>
      <c r="I9517" s="23"/>
      <c r="N9517" s="54"/>
      <c r="Y9517" s="53"/>
      <c r="Z9517" s="62"/>
    </row>
    <row r="9518" spans="1:26" s="20" customFormat="1" x14ac:dyDescent="0.2">
      <c r="A9518" s="43"/>
      <c r="B9518" s="48"/>
      <c r="C9518" s="49"/>
      <c r="D9518" s="49"/>
      <c r="E9518" s="50"/>
      <c r="F9518" s="43"/>
      <c r="G9518" s="43"/>
      <c r="H9518" s="45"/>
      <c r="I9518" s="23"/>
      <c r="N9518" s="54"/>
      <c r="Y9518" s="53"/>
      <c r="Z9518" s="62"/>
    </row>
    <row r="9519" spans="1:26" s="20" customFormat="1" x14ac:dyDescent="0.2">
      <c r="A9519" s="43"/>
      <c r="B9519" s="48"/>
      <c r="C9519" s="49"/>
      <c r="D9519" s="49"/>
      <c r="E9519" s="50"/>
      <c r="F9519" s="43"/>
      <c r="G9519" s="43"/>
      <c r="H9519" s="45"/>
      <c r="I9519" s="23"/>
      <c r="N9519" s="54"/>
      <c r="Y9519" s="53"/>
      <c r="Z9519" s="62"/>
    </row>
    <row r="9520" spans="1:26" s="20" customFormat="1" x14ac:dyDescent="0.2">
      <c r="A9520" s="43"/>
      <c r="B9520" s="48"/>
      <c r="C9520" s="49"/>
      <c r="D9520" s="49"/>
      <c r="E9520" s="50"/>
      <c r="F9520" s="43"/>
      <c r="G9520" s="43"/>
      <c r="H9520" s="45"/>
      <c r="I9520" s="23"/>
      <c r="N9520" s="54"/>
      <c r="Y9520" s="53"/>
      <c r="Z9520" s="62"/>
    </row>
    <row r="9521" spans="1:26" s="20" customFormat="1" x14ac:dyDescent="0.2">
      <c r="A9521" s="43"/>
      <c r="B9521" s="48"/>
      <c r="C9521" s="49"/>
      <c r="D9521" s="49"/>
      <c r="E9521" s="50"/>
      <c r="F9521" s="43"/>
      <c r="G9521" s="43"/>
      <c r="H9521" s="45"/>
      <c r="I9521" s="23"/>
      <c r="N9521" s="54"/>
      <c r="Y9521" s="53"/>
      <c r="Z9521" s="62"/>
    </row>
    <row r="9522" spans="1:26" s="20" customFormat="1" x14ac:dyDescent="0.2">
      <c r="A9522" s="43"/>
      <c r="B9522" s="48"/>
      <c r="C9522" s="49"/>
      <c r="D9522" s="49"/>
      <c r="E9522" s="50"/>
      <c r="F9522" s="43"/>
      <c r="G9522" s="43"/>
      <c r="H9522" s="45"/>
      <c r="I9522" s="23"/>
      <c r="N9522" s="54"/>
      <c r="Y9522" s="53"/>
      <c r="Z9522" s="62"/>
    </row>
    <row r="9523" spans="1:26" s="20" customFormat="1" x14ac:dyDescent="0.2">
      <c r="A9523" s="43"/>
      <c r="B9523" s="48"/>
      <c r="C9523" s="49"/>
      <c r="D9523" s="49"/>
      <c r="E9523" s="50"/>
      <c r="F9523" s="43"/>
      <c r="G9523" s="43"/>
      <c r="H9523" s="45"/>
      <c r="I9523" s="23"/>
      <c r="N9523" s="54"/>
      <c r="Y9523" s="53"/>
      <c r="Z9523" s="62"/>
    </row>
    <row r="9524" spans="1:26" s="20" customFormat="1" x14ac:dyDescent="0.2">
      <c r="A9524" s="43"/>
      <c r="B9524" s="48"/>
      <c r="C9524" s="49"/>
      <c r="D9524" s="49"/>
      <c r="E9524" s="50"/>
      <c r="F9524" s="43"/>
      <c r="G9524" s="43"/>
      <c r="H9524" s="45"/>
      <c r="I9524" s="23"/>
      <c r="N9524" s="54"/>
      <c r="Y9524" s="53"/>
      <c r="Z9524" s="62"/>
    </row>
    <row r="9525" spans="1:26" s="20" customFormat="1" x14ac:dyDescent="0.2">
      <c r="A9525" s="43"/>
      <c r="B9525" s="48"/>
      <c r="C9525" s="49"/>
      <c r="D9525" s="49"/>
      <c r="E9525" s="50"/>
      <c r="F9525" s="43"/>
      <c r="G9525" s="43"/>
      <c r="H9525" s="45"/>
      <c r="I9525" s="23"/>
      <c r="N9525" s="54"/>
      <c r="Y9525" s="53"/>
      <c r="Z9525" s="62"/>
    </row>
    <row r="9526" spans="1:26" s="20" customFormat="1" x14ac:dyDescent="0.2">
      <c r="A9526" s="43"/>
      <c r="B9526" s="48"/>
      <c r="C9526" s="49"/>
      <c r="D9526" s="49"/>
      <c r="E9526" s="50"/>
      <c r="F9526" s="43"/>
      <c r="G9526" s="43"/>
      <c r="H9526" s="45"/>
      <c r="I9526" s="23"/>
      <c r="N9526" s="54"/>
      <c r="Y9526" s="53"/>
      <c r="Z9526" s="62"/>
    </row>
    <row r="9527" spans="1:26" s="20" customFormat="1" x14ac:dyDescent="0.2">
      <c r="A9527" s="43"/>
      <c r="B9527" s="48"/>
      <c r="C9527" s="49"/>
      <c r="D9527" s="49"/>
      <c r="E9527" s="50"/>
      <c r="F9527" s="43"/>
      <c r="G9527" s="43"/>
      <c r="H9527" s="45"/>
      <c r="I9527" s="23"/>
      <c r="N9527" s="54"/>
      <c r="Y9527" s="53"/>
      <c r="Z9527" s="62"/>
    </row>
    <row r="9528" spans="1:26" s="20" customFormat="1" x14ac:dyDescent="0.2">
      <c r="A9528" s="43"/>
      <c r="B9528" s="48"/>
      <c r="C9528" s="49"/>
      <c r="D9528" s="49"/>
      <c r="E9528" s="50"/>
      <c r="F9528" s="43"/>
      <c r="G9528" s="43"/>
      <c r="H9528" s="45"/>
      <c r="I9528" s="23"/>
      <c r="N9528" s="54"/>
      <c r="Y9528" s="53"/>
      <c r="Z9528" s="62"/>
    </row>
    <row r="9529" spans="1:26" s="20" customFormat="1" x14ac:dyDescent="0.2">
      <c r="A9529" s="43"/>
      <c r="B9529" s="48"/>
      <c r="C9529" s="49"/>
      <c r="D9529" s="49"/>
      <c r="E9529" s="50"/>
      <c r="F9529" s="43"/>
      <c r="G9529" s="43"/>
      <c r="H9529" s="45"/>
      <c r="I9529" s="23"/>
      <c r="N9529" s="54"/>
      <c r="Y9529" s="53"/>
      <c r="Z9529" s="62"/>
    </row>
    <row r="9530" spans="1:26" s="20" customFormat="1" x14ac:dyDescent="0.2">
      <c r="A9530" s="43"/>
      <c r="B9530" s="48"/>
      <c r="C9530" s="49"/>
      <c r="D9530" s="49"/>
      <c r="E9530" s="50"/>
      <c r="F9530" s="43"/>
      <c r="G9530" s="43"/>
      <c r="H9530" s="45"/>
      <c r="I9530" s="23"/>
      <c r="N9530" s="54"/>
      <c r="Y9530" s="53"/>
      <c r="Z9530" s="62"/>
    </row>
    <row r="9531" spans="1:26" s="20" customFormat="1" x14ac:dyDescent="0.2">
      <c r="A9531" s="43"/>
      <c r="B9531" s="48"/>
      <c r="C9531" s="49"/>
      <c r="D9531" s="49"/>
      <c r="E9531" s="50"/>
      <c r="F9531" s="43"/>
      <c r="G9531" s="43"/>
      <c r="H9531" s="45"/>
      <c r="I9531" s="23"/>
      <c r="N9531" s="54"/>
      <c r="Y9531" s="53"/>
      <c r="Z9531" s="62"/>
    </row>
    <row r="9532" spans="1:26" s="20" customFormat="1" x14ac:dyDescent="0.2">
      <c r="A9532" s="43"/>
      <c r="B9532" s="48"/>
      <c r="C9532" s="49"/>
      <c r="D9532" s="49"/>
      <c r="E9532" s="50"/>
      <c r="F9532" s="43"/>
      <c r="G9532" s="43"/>
      <c r="H9532" s="45"/>
      <c r="I9532" s="23"/>
      <c r="N9532" s="54"/>
      <c r="Y9532" s="53"/>
      <c r="Z9532" s="62"/>
    </row>
    <row r="9533" spans="1:26" s="20" customFormat="1" x14ac:dyDescent="0.2">
      <c r="A9533" s="43"/>
      <c r="B9533" s="48"/>
      <c r="C9533" s="49"/>
      <c r="D9533" s="49"/>
      <c r="E9533" s="50"/>
      <c r="F9533" s="43"/>
      <c r="G9533" s="43"/>
      <c r="H9533" s="45"/>
      <c r="I9533" s="23"/>
      <c r="N9533" s="54"/>
      <c r="Y9533" s="53"/>
      <c r="Z9533" s="62"/>
    </row>
    <row r="9534" spans="1:26" s="20" customFormat="1" x14ac:dyDescent="0.2">
      <c r="A9534" s="43"/>
      <c r="B9534" s="48"/>
      <c r="C9534" s="49"/>
      <c r="D9534" s="49"/>
      <c r="E9534" s="50"/>
      <c r="F9534" s="43"/>
      <c r="G9534" s="43"/>
      <c r="H9534" s="45"/>
      <c r="I9534" s="23"/>
      <c r="N9534" s="54"/>
      <c r="Y9534" s="53"/>
      <c r="Z9534" s="62"/>
    </row>
    <row r="9535" spans="1:26" s="20" customFormat="1" x14ac:dyDescent="0.2">
      <c r="A9535" s="43"/>
      <c r="B9535" s="48"/>
      <c r="C9535" s="49"/>
      <c r="D9535" s="49"/>
      <c r="E9535" s="50"/>
      <c r="F9535" s="43"/>
      <c r="G9535" s="43"/>
      <c r="H9535" s="45"/>
      <c r="I9535" s="23"/>
      <c r="N9535" s="54"/>
      <c r="Y9535" s="53"/>
      <c r="Z9535" s="62"/>
    </row>
    <row r="9536" spans="1:26" s="20" customFormat="1" x14ac:dyDescent="0.2">
      <c r="A9536" s="43"/>
      <c r="B9536" s="48"/>
      <c r="C9536" s="49"/>
      <c r="D9536" s="49"/>
      <c r="E9536" s="50"/>
      <c r="F9536" s="43"/>
      <c r="G9536" s="43"/>
      <c r="H9536" s="45"/>
      <c r="I9536" s="23"/>
      <c r="N9536" s="54"/>
      <c r="Y9536" s="53"/>
      <c r="Z9536" s="62"/>
    </row>
    <row r="9537" spans="1:26" s="20" customFormat="1" x14ac:dyDescent="0.2">
      <c r="A9537" s="43"/>
      <c r="B9537" s="48"/>
      <c r="C9537" s="49"/>
      <c r="D9537" s="49"/>
      <c r="E9537" s="50"/>
      <c r="F9537" s="43"/>
      <c r="G9537" s="43"/>
      <c r="H9537" s="45"/>
      <c r="I9537" s="23"/>
      <c r="N9537" s="54"/>
      <c r="Y9537" s="53"/>
      <c r="Z9537" s="62"/>
    </row>
    <row r="9538" spans="1:26" s="20" customFormat="1" x14ac:dyDescent="0.2">
      <c r="A9538" s="43"/>
      <c r="B9538" s="48"/>
      <c r="C9538" s="49"/>
      <c r="D9538" s="49"/>
      <c r="E9538" s="50"/>
      <c r="F9538" s="43"/>
      <c r="G9538" s="43"/>
      <c r="H9538" s="45"/>
      <c r="I9538" s="23"/>
      <c r="N9538" s="54"/>
      <c r="Y9538" s="53"/>
      <c r="Z9538" s="62"/>
    </row>
    <row r="9539" spans="1:26" s="20" customFormat="1" x14ac:dyDescent="0.2">
      <c r="A9539" s="43"/>
      <c r="B9539" s="48"/>
      <c r="C9539" s="49"/>
      <c r="D9539" s="49"/>
      <c r="E9539" s="50"/>
      <c r="F9539" s="43"/>
      <c r="G9539" s="43"/>
      <c r="H9539" s="45"/>
      <c r="I9539" s="23"/>
      <c r="N9539" s="54"/>
      <c r="Y9539" s="53"/>
      <c r="Z9539" s="62"/>
    </row>
    <row r="9540" spans="1:26" s="20" customFormat="1" x14ac:dyDescent="0.2">
      <c r="A9540" s="43"/>
      <c r="B9540" s="48"/>
      <c r="C9540" s="49"/>
      <c r="D9540" s="49"/>
      <c r="E9540" s="50"/>
      <c r="F9540" s="43"/>
      <c r="G9540" s="43"/>
      <c r="H9540" s="45"/>
      <c r="I9540" s="23"/>
      <c r="N9540" s="54"/>
      <c r="Y9540" s="53"/>
      <c r="Z9540" s="62"/>
    </row>
    <row r="9541" spans="1:26" s="20" customFormat="1" x14ac:dyDescent="0.2">
      <c r="A9541" s="43"/>
      <c r="B9541" s="48"/>
      <c r="C9541" s="49"/>
      <c r="D9541" s="49"/>
      <c r="E9541" s="50"/>
      <c r="F9541" s="43"/>
      <c r="G9541" s="43"/>
      <c r="H9541" s="45"/>
      <c r="I9541" s="23"/>
      <c r="N9541" s="54"/>
      <c r="Y9541" s="53"/>
      <c r="Z9541" s="62"/>
    </row>
    <row r="9542" spans="1:26" s="20" customFormat="1" x14ac:dyDescent="0.2">
      <c r="A9542" s="43"/>
      <c r="B9542" s="48"/>
      <c r="C9542" s="49"/>
      <c r="D9542" s="49"/>
      <c r="E9542" s="50"/>
      <c r="F9542" s="43"/>
      <c r="G9542" s="43"/>
      <c r="H9542" s="45"/>
      <c r="I9542" s="23"/>
      <c r="N9542" s="54"/>
      <c r="Y9542" s="53"/>
      <c r="Z9542" s="62"/>
    </row>
    <row r="9543" spans="1:26" s="20" customFormat="1" x14ac:dyDescent="0.2">
      <c r="A9543" s="43"/>
      <c r="B9543" s="48"/>
      <c r="C9543" s="49"/>
      <c r="D9543" s="49"/>
      <c r="E9543" s="50"/>
      <c r="F9543" s="43"/>
      <c r="G9543" s="43"/>
      <c r="H9543" s="45"/>
      <c r="I9543" s="23"/>
      <c r="N9543" s="54"/>
      <c r="Y9543" s="53"/>
      <c r="Z9543" s="62"/>
    </row>
    <row r="9544" spans="1:26" s="20" customFormat="1" x14ac:dyDescent="0.2">
      <c r="A9544" s="43"/>
      <c r="B9544" s="48"/>
      <c r="C9544" s="49"/>
      <c r="D9544" s="49"/>
      <c r="E9544" s="50"/>
      <c r="F9544" s="43"/>
      <c r="G9544" s="43"/>
      <c r="H9544" s="45"/>
      <c r="I9544" s="23"/>
      <c r="N9544" s="54"/>
      <c r="Y9544" s="53"/>
      <c r="Z9544" s="62"/>
    </row>
    <row r="9545" spans="1:26" s="20" customFormat="1" x14ac:dyDescent="0.2">
      <c r="A9545" s="43"/>
      <c r="B9545" s="48"/>
      <c r="C9545" s="49"/>
      <c r="D9545" s="49"/>
      <c r="E9545" s="50"/>
      <c r="F9545" s="43"/>
      <c r="G9545" s="43"/>
      <c r="H9545" s="45"/>
      <c r="I9545" s="23"/>
      <c r="N9545" s="54"/>
      <c r="Y9545" s="53"/>
      <c r="Z9545" s="62"/>
    </row>
    <row r="9546" spans="1:26" s="20" customFormat="1" x14ac:dyDescent="0.2">
      <c r="A9546" s="43"/>
      <c r="B9546" s="48"/>
      <c r="C9546" s="49"/>
      <c r="D9546" s="49"/>
      <c r="E9546" s="50"/>
      <c r="F9546" s="43"/>
      <c r="G9546" s="43"/>
      <c r="H9546" s="45"/>
      <c r="I9546" s="23"/>
      <c r="N9546" s="54"/>
      <c r="Y9546" s="53"/>
      <c r="Z9546" s="62"/>
    </row>
    <row r="9547" spans="1:26" s="20" customFormat="1" x14ac:dyDescent="0.2">
      <c r="A9547" s="43"/>
      <c r="B9547" s="48"/>
      <c r="C9547" s="49"/>
      <c r="D9547" s="49"/>
      <c r="E9547" s="50"/>
      <c r="F9547" s="43"/>
      <c r="G9547" s="43"/>
      <c r="H9547" s="45"/>
      <c r="I9547" s="23"/>
      <c r="N9547" s="54"/>
      <c r="Y9547" s="53"/>
      <c r="Z9547" s="62"/>
    </row>
    <row r="9548" spans="1:26" s="20" customFormat="1" x14ac:dyDescent="0.2">
      <c r="A9548" s="43"/>
      <c r="B9548" s="48"/>
      <c r="C9548" s="49"/>
      <c r="D9548" s="49"/>
      <c r="E9548" s="50"/>
      <c r="F9548" s="43"/>
      <c r="G9548" s="43"/>
      <c r="H9548" s="45"/>
      <c r="I9548" s="23"/>
      <c r="N9548" s="54"/>
      <c r="Y9548" s="53"/>
      <c r="Z9548" s="62"/>
    </row>
    <row r="9549" spans="1:26" s="20" customFormat="1" x14ac:dyDescent="0.2">
      <c r="A9549" s="43"/>
      <c r="B9549" s="48"/>
      <c r="C9549" s="49"/>
      <c r="D9549" s="49"/>
      <c r="E9549" s="50"/>
      <c r="F9549" s="43"/>
      <c r="G9549" s="43"/>
      <c r="H9549" s="45"/>
      <c r="I9549" s="23"/>
      <c r="N9549" s="54"/>
      <c r="Y9549" s="53"/>
      <c r="Z9549" s="62"/>
    </row>
    <row r="9550" spans="1:26" s="20" customFormat="1" x14ac:dyDescent="0.2">
      <c r="A9550" s="43"/>
      <c r="B9550" s="48"/>
      <c r="C9550" s="49"/>
      <c r="D9550" s="49"/>
      <c r="E9550" s="50"/>
      <c r="F9550" s="43"/>
      <c r="G9550" s="43"/>
      <c r="H9550" s="45"/>
      <c r="I9550" s="23"/>
      <c r="N9550" s="54"/>
      <c r="Y9550" s="53"/>
      <c r="Z9550" s="62"/>
    </row>
    <row r="9551" spans="1:26" s="20" customFormat="1" x14ac:dyDescent="0.2">
      <c r="A9551" s="43"/>
      <c r="B9551" s="48"/>
      <c r="C9551" s="49"/>
      <c r="D9551" s="49"/>
      <c r="E9551" s="50"/>
      <c r="F9551" s="43"/>
      <c r="G9551" s="43"/>
      <c r="H9551" s="45"/>
      <c r="I9551" s="23"/>
      <c r="N9551" s="54"/>
      <c r="Y9551" s="53"/>
      <c r="Z9551" s="62"/>
    </row>
    <row r="9552" spans="1:26" s="20" customFormat="1" x14ac:dyDescent="0.2">
      <c r="A9552" s="43"/>
      <c r="B9552" s="48"/>
      <c r="C9552" s="49"/>
      <c r="D9552" s="49"/>
      <c r="E9552" s="50"/>
      <c r="F9552" s="43"/>
      <c r="G9552" s="43"/>
      <c r="H9552" s="45"/>
      <c r="I9552" s="23"/>
      <c r="N9552" s="54"/>
      <c r="Y9552" s="53"/>
      <c r="Z9552" s="62"/>
    </row>
    <row r="9553" spans="1:26" s="20" customFormat="1" x14ac:dyDescent="0.2">
      <c r="A9553" s="43"/>
      <c r="B9553" s="48"/>
      <c r="C9553" s="49"/>
      <c r="D9553" s="49"/>
      <c r="E9553" s="50"/>
      <c r="F9553" s="43"/>
      <c r="G9553" s="43"/>
      <c r="H9553" s="45"/>
      <c r="I9553" s="23"/>
      <c r="N9553" s="54"/>
      <c r="Y9553" s="53"/>
      <c r="Z9553" s="62"/>
    </row>
    <row r="9554" spans="1:26" s="20" customFormat="1" x14ac:dyDescent="0.2">
      <c r="A9554" s="43"/>
      <c r="B9554" s="48"/>
      <c r="C9554" s="49"/>
      <c r="D9554" s="49"/>
      <c r="E9554" s="50"/>
      <c r="F9554" s="43"/>
      <c r="G9554" s="43"/>
      <c r="H9554" s="45"/>
      <c r="I9554" s="23"/>
      <c r="N9554" s="54"/>
      <c r="Y9554" s="53"/>
      <c r="Z9554" s="62"/>
    </row>
    <row r="9555" spans="1:26" s="20" customFormat="1" x14ac:dyDescent="0.2">
      <c r="A9555" s="43"/>
      <c r="B9555" s="48"/>
      <c r="C9555" s="49"/>
      <c r="D9555" s="49"/>
      <c r="E9555" s="50"/>
      <c r="F9555" s="43"/>
      <c r="G9555" s="43"/>
      <c r="H9555" s="45"/>
      <c r="I9555" s="23"/>
      <c r="N9555" s="54"/>
      <c r="Y9555" s="53"/>
      <c r="Z9555" s="62"/>
    </row>
    <row r="9556" spans="1:26" s="20" customFormat="1" x14ac:dyDescent="0.2">
      <c r="A9556" s="43"/>
      <c r="B9556" s="48"/>
      <c r="C9556" s="49"/>
      <c r="D9556" s="49"/>
      <c r="E9556" s="50"/>
      <c r="F9556" s="43"/>
      <c r="G9556" s="43"/>
      <c r="H9556" s="45"/>
      <c r="I9556" s="23"/>
      <c r="N9556" s="54"/>
      <c r="Y9556" s="53"/>
      <c r="Z9556" s="62"/>
    </row>
    <row r="9557" spans="1:26" s="20" customFormat="1" x14ac:dyDescent="0.2">
      <c r="A9557" s="43"/>
      <c r="B9557" s="48"/>
      <c r="C9557" s="49"/>
      <c r="D9557" s="49"/>
      <c r="E9557" s="50"/>
      <c r="F9557" s="43"/>
      <c r="G9557" s="43"/>
      <c r="H9557" s="45"/>
      <c r="I9557" s="23"/>
      <c r="N9557" s="54"/>
      <c r="Y9557" s="53"/>
      <c r="Z9557" s="62"/>
    </row>
    <row r="9558" spans="1:26" s="20" customFormat="1" x14ac:dyDescent="0.2">
      <c r="A9558" s="43"/>
      <c r="B9558" s="48"/>
      <c r="C9558" s="49"/>
      <c r="D9558" s="49"/>
      <c r="E9558" s="50"/>
      <c r="F9558" s="43"/>
      <c r="G9558" s="43"/>
      <c r="H9558" s="45"/>
      <c r="I9558" s="23"/>
      <c r="N9558" s="54"/>
      <c r="Y9558" s="53"/>
      <c r="Z9558" s="62"/>
    </row>
    <row r="9559" spans="1:26" s="20" customFormat="1" x14ac:dyDescent="0.2">
      <c r="A9559" s="43"/>
      <c r="B9559" s="48"/>
      <c r="C9559" s="49"/>
      <c r="D9559" s="49"/>
      <c r="E9559" s="50"/>
      <c r="F9559" s="43"/>
      <c r="G9559" s="43"/>
      <c r="H9559" s="45"/>
      <c r="I9559" s="23"/>
      <c r="N9559" s="54"/>
      <c r="Y9559" s="53"/>
      <c r="Z9559" s="62"/>
    </row>
    <row r="9560" spans="1:26" s="20" customFormat="1" x14ac:dyDescent="0.2">
      <c r="A9560" s="43"/>
      <c r="B9560" s="48"/>
      <c r="C9560" s="49"/>
      <c r="D9560" s="49"/>
      <c r="E9560" s="50"/>
      <c r="F9560" s="43"/>
      <c r="G9560" s="43"/>
      <c r="H9560" s="45"/>
      <c r="I9560" s="23"/>
      <c r="N9560" s="54"/>
      <c r="Y9560" s="53"/>
      <c r="Z9560" s="62"/>
    </row>
    <row r="9561" spans="1:26" s="20" customFormat="1" x14ac:dyDescent="0.2">
      <c r="A9561" s="43"/>
      <c r="B9561" s="48"/>
      <c r="C9561" s="49"/>
      <c r="D9561" s="49"/>
      <c r="E9561" s="50"/>
      <c r="F9561" s="43"/>
      <c r="G9561" s="43"/>
      <c r="H9561" s="45"/>
      <c r="I9561" s="23"/>
      <c r="N9561" s="54"/>
      <c r="Y9561" s="53"/>
      <c r="Z9561" s="62"/>
    </row>
    <row r="9562" spans="1:26" s="20" customFormat="1" x14ac:dyDescent="0.2">
      <c r="A9562" s="43"/>
      <c r="B9562" s="48"/>
      <c r="C9562" s="49"/>
      <c r="D9562" s="49"/>
      <c r="E9562" s="50"/>
      <c r="F9562" s="43"/>
      <c r="G9562" s="43"/>
      <c r="H9562" s="45"/>
      <c r="I9562" s="23"/>
      <c r="N9562" s="54"/>
      <c r="Y9562" s="53"/>
      <c r="Z9562" s="62"/>
    </row>
    <row r="9563" spans="1:26" s="20" customFormat="1" x14ac:dyDescent="0.2">
      <c r="A9563" s="43"/>
      <c r="B9563" s="48"/>
      <c r="C9563" s="49"/>
      <c r="D9563" s="49"/>
      <c r="E9563" s="50"/>
      <c r="F9563" s="43"/>
      <c r="G9563" s="43"/>
      <c r="H9563" s="45"/>
      <c r="I9563" s="23"/>
      <c r="N9563" s="54"/>
      <c r="Y9563" s="53"/>
      <c r="Z9563" s="62"/>
    </row>
    <row r="9564" spans="1:26" s="20" customFormat="1" x14ac:dyDescent="0.2">
      <c r="A9564" s="43"/>
      <c r="B9564" s="48"/>
      <c r="C9564" s="49"/>
      <c r="D9564" s="49"/>
      <c r="E9564" s="50"/>
      <c r="F9564" s="43"/>
      <c r="G9564" s="43"/>
      <c r="H9564" s="45"/>
      <c r="I9564" s="23"/>
      <c r="N9564" s="54"/>
      <c r="Y9564" s="53"/>
      <c r="Z9564" s="62"/>
    </row>
    <row r="9565" spans="1:26" s="20" customFormat="1" x14ac:dyDescent="0.2">
      <c r="A9565" s="43"/>
      <c r="B9565" s="48"/>
      <c r="C9565" s="49"/>
      <c r="D9565" s="49"/>
      <c r="E9565" s="50"/>
      <c r="F9565" s="43"/>
      <c r="G9565" s="43"/>
      <c r="H9565" s="45"/>
      <c r="I9565" s="23"/>
      <c r="N9565" s="54"/>
      <c r="Y9565" s="53"/>
      <c r="Z9565" s="62"/>
    </row>
    <row r="9566" spans="1:26" s="20" customFormat="1" x14ac:dyDescent="0.2">
      <c r="A9566" s="43"/>
      <c r="B9566" s="48"/>
      <c r="C9566" s="49"/>
      <c r="D9566" s="49"/>
      <c r="E9566" s="50"/>
      <c r="F9566" s="43"/>
      <c r="G9566" s="43"/>
      <c r="H9566" s="45"/>
      <c r="I9566" s="23"/>
      <c r="N9566" s="54"/>
      <c r="Y9566" s="53"/>
      <c r="Z9566" s="62"/>
    </row>
    <row r="9567" spans="1:26" s="20" customFormat="1" x14ac:dyDescent="0.2">
      <c r="A9567" s="43"/>
      <c r="B9567" s="48"/>
      <c r="C9567" s="49"/>
      <c r="D9567" s="49"/>
      <c r="E9567" s="50"/>
      <c r="F9567" s="43"/>
      <c r="G9567" s="43"/>
      <c r="H9567" s="45"/>
      <c r="I9567" s="23"/>
      <c r="N9567" s="54"/>
      <c r="Y9567" s="53"/>
      <c r="Z9567" s="62"/>
    </row>
    <row r="9568" spans="1:26" s="20" customFormat="1" x14ac:dyDescent="0.2">
      <c r="A9568" s="43"/>
      <c r="B9568" s="48"/>
      <c r="C9568" s="49"/>
      <c r="D9568" s="49"/>
      <c r="E9568" s="50"/>
      <c r="F9568" s="43"/>
      <c r="G9568" s="43"/>
      <c r="H9568" s="45"/>
      <c r="I9568" s="23"/>
      <c r="N9568" s="54"/>
      <c r="Y9568" s="53"/>
      <c r="Z9568" s="62"/>
    </row>
    <row r="9569" spans="1:26" s="20" customFormat="1" x14ac:dyDescent="0.2">
      <c r="A9569" s="43"/>
      <c r="B9569" s="48"/>
      <c r="C9569" s="49"/>
      <c r="D9569" s="49"/>
      <c r="E9569" s="50"/>
      <c r="F9569" s="43"/>
      <c r="G9569" s="43"/>
      <c r="H9569" s="45"/>
      <c r="I9569" s="23"/>
      <c r="N9569" s="54"/>
      <c r="Y9569" s="53"/>
      <c r="Z9569" s="62"/>
    </row>
    <row r="9570" spans="1:26" s="20" customFormat="1" x14ac:dyDescent="0.2">
      <c r="A9570" s="43"/>
      <c r="B9570" s="48"/>
      <c r="C9570" s="49"/>
      <c r="D9570" s="49"/>
      <c r="E9570" s="50"/>
      <c r="F9570" s="43"/>
      <c r="G9570" s="43"/>
      <c r="H9570" s="45"/>
      <c r="I9570" s="23"/>
      <c r="N9570" s="54"/>
      <c r="Y9570" s="53"/>
      <c r="Z9570" s="62"/>
    </row>
    <row r="9571" spans="1:26" s="20" customFormat="1" x14ac:dyDescent="0.2">
      <c r="A9571" s="43"/>
      <c r="B9571" s="48"/>
      <c r="C9571" s="49"/>
      <c r="D9571" s="49"/>
      <c r="E9571" s="50"/>
      <c r="F9571" s="43"/>
      <c r="G9571" s="43"/>
      <c r="H9571" s="45"/>
      <c r="I9571" s="23"/>
      <c r="N9571" s="54"/>
      <c r="Y9571" s="53"/>
      <c r="Z9571" s="62"/>
    </row>
    <row r="9572" spans="1:26" s="20" customFormat="1" x14ac:dyDescent="0.2">
      <c r="A9572" s="43"/>
      <c r="B9572" s="48"/>
      <c r="C9572" s="49"/>
      <c r="D9572" s="49"/>
      <c r="E9572" s="50"/>
      <c r="F9572" s="43"/>
      <c r="G9572" s="43"/>
      <c r="H9572" s="45"/>
      <c r="I9572" s="23"/>
      <c r="N9572" s="54"/>
      <c r="Y9572" s="53"/>
      <c r="Z9572" s="62"/>
    </row>
    <row r="9573" spans="1:26" s="20" customFormat="1" x14ac:dyDescent="0.2">
      <c r="A9573" s="43"/>
      <c r="B9573" s="48"/>
      <c r="C9573" s="49"/>
      <c r="D9573" s="49"/>
      <c r="E9573" s="50"/>
      <c r="F9573" s="43"/>
      <c r="G9573" s="43"/>
      <c r="H9573" s="45"/>
      <c r="I9573" s="23"/>
      <c r="N9573" s="54"/>
      <c r="Y9573" s="53"/>
      <c r="Z9573" s="62"/>
    </row>
    <row r="9574" spans="1:26" s="20" customFormat="1" x14ac:dyDescent="0.2">
      <c r="A9574" s="43"/>
      <c r="B9574" s="48"/>
      <c r="C9574" s="49"/>
      <c r="D9574" s="49"/>
      <c r="E9574" s="50"/>
      <c r="F9574" s="43"/>
      <c r="G9574" s="43"/>
      <c r="H9574" s="45"/>
      <c r="I9574" s="23"/>
      <c r="N9574" s="54"/>
      <c r="Y9574" s="53"/>
      <c r="Z9574" s="62"/>
    </row>
    <row r="9575" spans="1:26" s="20" customFormat="1" x14ac:dyDescent="0.2">
      <c r="A9575" s="43"/>
      <c r="B9575" s="48"/>
      <c r="C9575" s="49"/>
      <c r="D9575" s="49"/>
      <c r="E9575" s="50"/>
      <c r="F9575" s="43"/>
      <c r="G9575" s="43"/>
      <c r="H9575" s="45"/>
      <c r="I9575" s="23"/>
      <c r="N9575" s="54"/>
      <c r="Y9575" s="53"/>
      <c r="Z9575" s="62"/>
    </row>
    <row r="9576" spans="1:26" s="20" customFormat="1" x14ac:dyDescent="0.2">
      <c r="A9576" s="43"/>
      <c r="B9576" s="48"/>
      <c r="C9576" s="49"/>
      <c r="D9576" s="49"/>
      <c r="E9576" s="50"/>
      <c r="F9576" s="43"/>
      <c r="G9576" s="43"/>
      <c r="H9576" s="45"/>
      <c r="I9576" s="23"/>
      <c r="N9576" s="54"/>
      <c r="Y9576" s="53"/>
      <c r="Z9576" s="62"/>
    </row>
    <row r="9577" spans="1:26" s="20" customFormat="1" x14ac:dyDescent="0.2">
      <c r="A9577" s="43"/>
      <c r="B9577" s="48"/>
      <c r="C9577" s="49"/>
      <c r="D9577" s="49"/>
      <c r="E9577" s="50"/>
      <c r="F9577" s="43"/>
      <c r="G9577" s="43"/>
      <c r="H9577" s="45"/>
      <c r="I9577" s="23"/>
      <c r="N9577" s="54"/>
      <c r="Y9577" s="53"/>
      <c r="Z9577" s="62"/>
    </row>
    <row r="9578" spans="1:26" s="20" customFormat="1" x14ac:dyDescent="0.2">
      <c r="A9578" s="43"/>
      <c r="B9578" s="48"/>
      <c r="C9578" s="49"/>
      <c r="D9578" s="49"/>
      <c r="E9578" s="50"/>
      <c r="F9578" s="43"/>
      <c r="G9578" s="43"/>
      <c r="H9578" s="45"/>
      <c r="I9578" s="23"/>
      <c r="N9578" s="54"/>
      <c r="Y9578" s="53"/>
      <c r="Z9578" s="62"/>
    </row>
    <row r="9579" spans="1:26" s="20" customFormat="1" x14ac:dyDescent="0.2">
      <c r="A9579" s="43"/>
      <c r="B9579" s="48"/>
      <c r="C9579" s="49"/>
      <c r="D9579" s="49"/>
      <c r="E9579" s="50"/>
      <c r="F9579" s="43"/>
      <c r="G9579" s="43"/>
      <c r="H9579" s="45"/>
      <c r="I9579" s="23"/>
      <c r="N9579" s="54"/>
      <c r="Y9579" s="53"/>
      <c r="Z9579" s="62"/>
    </row>
    <row r="9580" spans="1:26" s="20" customFormat="1" x14ac:dyDescent="0.2">
      <c r="A9580" s="43"/>
      <c r="B9580" s="48"/>
      <c r="C9580" s="49"/>
      <c r="D9580" s="49"/>
      <c r="E9580" s="50"/>
      <c r="F9580" s="43"/>
      <c r="G9580" s="43"/>
      <c r="H9580" s="45"/>
      <c r="I9580" s="23"/>
      <c r="N9580" s="54"/>
      <c r="Y9580" s="53"/>
      <c r="Z9580" s="62"/>
    </row>
    <row r="9581" spans="1:26" s="20" customFormat="1" x14ac:dyDescent="0.2">
      <c r="A9581" s="43"/>
      <c r="B9581" s="48"/>
      <c r="C9581" s="49"/>
      <c r="D9581" s="49"/>
      <c r="E9581" s="50"/>
      <c r="F9581" s="43"/>
      <c r="G9581" s="43"/>
      <c r="H9581" s="45"/>
      <c r="I9581" s="23"/>
      <c r="N9581" s="54"/>
      <c r="Y9581" s="53"/>
      <c r="Z9581" s="62"/>
    </row>
    <row r="9582" spans="1:26" s="20" customFormat="1" x14ac:dyDescent="0.2">
      <c r="A9582" s="43"/>
      <c r="B9582" s="48"/>
      <c r="C9582" s="49"/>
      <c r="D9582" s="49"/>
      <c r="E9582" s="50"/>
      <c r="F9582" s="43"/>
      <c r="G9582" s="43"/>
      <c r="H9582" s="45"/>
      <c r="I9582" s="23"/>
      <c r="N9582" s="54"/>
      <c r="Y9582" s="53"/>
      <c r="Z9582" s="62"/>
    </row>
    <row r="9583" spans="1:26" s="20" customFormat="1" x14ac:dyDescent="0.2">
      <c r="A9583" s="43"/>
      <c r="B9583" s="48"/>
      <c r="C9583" s="49"/>
      <c r="D9583" s="49"/>
      <c r="E9583" s="50"/>
      <c r="F9583" s="43"/>
      <c r="G9583" s="43"/>
      <c r="H9583" s="45"/>
      <c r="I9583" s="23"/>
      <c r="N9583" s="54"/>
      <c r="Y9583" s="53"/>
      <c r="Z9583" s="62"/>
    </row>
    <row r="9584" spans="1:26" s="20" customFormat="1" x14ac:dyDescent="0.2">
      <c r="A9584" s="43"/>
      <c r="B9584" s="48"/>
      <c r="C9584" s="49"/>
      <c r="D9584" s="49"/>
      <c r="E9584" s="50"/>
      <c r="F9584" s="43"/>
      <c r="G9584" s="43"/>
      <c r="H9584" s="45"/>
      <c r="I9584" s="23"/>
      <c r="N9584" s="54"/>
      <c r="Y9584" s="53"/>
      <c r="Z9584" s="62"/>
    </row>
    <row r="9585" spans="1:26" s="20" customFormat="1" x14ac:dyDescent="0.2">
      <c r="A9585" s="43"/>
      <c r="B9585" s="48"/>
      <c r="C9585" s="49"/>
      <c r="D9585" s="49"/>
      <c r="E9585" s="50"/>
      <c r="F9585" s="43"/>
      <c r="G9585" s="43"/>
      <c r="H9585" s="45"/>
      <c r="I9585" s="23"/>
      <c r="N9585" s="54"/>
      <c r="Y9585" s="53"/>
      <c r="Z9585" s="62"/>
    </row>
    <row r="9586" spans="1:26" s="20" customFormat="1" x14ac:dyDescent="0.2">
      <c r="A9586" s="43"/>
      <c r="B9586" s="48"/>
      <c r="C9586" s="49"/>
      <c r="D9586" s="49"/>
      <c r="E9586" s="50"/>
      <c r="F9586" s="43"/>
      <c r="G9586" s="43"/>
      <c r="H9586" s="45"/>
      <c r="I9586" s="23"/>
      <c r="N9586" s="54"/>
      <c r="Y9586" s="53"/>
      <c r="Z9586" s="62"/>
    </row>
    <row r="9587" spans="1:26" s="20" customFormat="1" x14ac:dyDescent="0.2">
      <c r="A9587" s="43"/>
      <c r="B9587" s="48"/>
      <c r="C9587" s="49"/>
      <c r="D9587" s="49"/>
      <c r="E9587" s="50"/>
      <c r="F9587" s="43"/>
      <c r="G9587" s="43"/>
      <c r="H9587" s="45"/>
      <c r="I9587" s="23"/>
      <c r="N9587" s="54"/>
      <c r="Y9587" s="53"/>
      <c r="Z9587" s="62"/>
    </row>
    <row r="9588" spans="1:26" s="20" customFormat="1" x14ac:dyDescent="0.2">
      <c r="A9588" s="43"/>
      <c r="B9588" s="48"/>
      <c r="C9588" s="49"/>
      <c r="D9588" s="49"/>
      <c r="E9588" s="50"/>
      <c r="F9588" s="43"/>
      <c r="G9588" s="43"/>
      <c r="H9588" s="45"/>
      <c r="I9588" s="23"/>
      <c r="N9588" s="54"/>
      <c r="Y9588" s="53"/>
      <c r="Z9588" s="62"/>
    </row>
    <row r="9589" spans="1:26" s="20" customFormat="1" x14ac:dyDescent="0.2">
      <c r="A9589" s="43"/>
      <c r="B9589" s="48"/>
      <c r="C9589" s="49"/>
      <c r="D9589" s="49"/>
      <c r="E9589" s="50"/>
      <c r="F9589" s="43"/>
      <c r="G9589" s="43"/>
      <c r="H9589" s="45"/>
      <c r="I9589" s="23"/>
      <c r="N9589" s="54"/>
      <c r="Y9589" s="53"/>
      <c r="Z9589" s="62"/>
    </row>
    <row r="9590" spans="1:26" s="20" customFormat="1" x14ac:dyDescent="0.2">
      <c r="A9590" s="43"/>
      <c r="B9590" s="48"/>
      <c r="C9590" s="49"/>
      <c r="D9590" s="49"/>
      <c r="E9590" s="50"/>
      <c r="F9590" s="43"/>
      <c r="G9590" s="43"/>
      <c r="H9590" s="45"/>
      <c r="I9590" s="23"/>
      <c r="N9590" s="54"/>
      <c r="Y9590" s="53"/>
      <c r="Z9590" s="62"/>
    </row>
    <row r="9591" spans="1:26" s="20" customFormat="1" x14ac:dyDescent="0.2">
      <c r="A9591" s="43"/>
      <c r="B9591" s="48"/>
      <c r="C9591" s="49"/>
      <c r="D9591" s="49"/>
      <c r="E9591" s="50"/>
      <c r="F9591" s="43"/>
      <c r="G9591" s="43"/>
      <c r="H9591" s="45"/>
      <c r="I9591" s="23"/>
      <c r="N9591" s="54"/>
      <c r="Y9591" s="53"/>
      <c r="Z9591" s="62"/>
    </row>
    <row r="9592" spans="1:26" s="20" customFormat="1" x14ac:dyDescent="0.2">
      <c r="A9592" s="43"/>
      <c r="B9592" s="48"/>
      <c r="C9592" s="49"/>
      <c r="D9592" s="49"/>
      <c r="E9592" s="50"/>
      <c r="F9592" s="43"/>
      <c r="G9592" s="43"/>
      <c r="H9592" s="45"/>
      <c r="I9592" s="23"/>
      <c r="N9592" s="54"/>
      <c r="Y9592" s="53"/>
      <c r="Z9592" s="62"/>
    </row>
    <row r="9593" spans="1:26" s="20" customFormat="1" x14ac:dyDescent="0.2">
      <c r="A9593" s="43"/>
      <c r="B9593" s="48"/>
      <c r="C9593" s="49"/>
      <c r="D9593" s="49"/>
      <c r="E9593" s="50"/>
      <c r="F9593" s="43"/>
      <c r="G9593" s="43"/>
      <c r="H9593" s="45"/>
      <c r="I9593" s="23"/>
      <c r="N9593" s="54"/>
      <c r="Y9593" s="53"/>
      <c r="Z9593" s="62"/>
    </row>
    <row r="9594" spans="1:26" s="20" customFormat="1" x14ac:dyDescent="0.2">
      <c r="A9594" s="43"/>
      <c r="B9594" s="48"/>
      <c r="C9594" s="49"/>
      <c r="D9594" s="49"/>
      <c r="E9594" s="50"/>
      <c r="F9594" s="43"/>
      <c r="G9594" s="43"/>
      <c r="H9594" s="45"/>
      <c r="I9594" s="23"/>
      <c r="N9594" s="54"/>
      <c r="Y9594" s="53"/>
      <c r="Z9594" s="62"/>
    </row>
    <row r="9595" spans="1:26" s="20" customFormat="1" x14ac:dyDescent="0.2">
      <c r="A9595" s="43"/>
      <c r="B9595" s="48"/>
      <c r="C9595" s="49"/>
      <c r="D9595" s="49"/>
      <c r="E9595" s="50"/>
      <c r="F9595" s="43"/>
      <c r="G9595" s="43"/>
      <c r="H9595" s="45"/>
      <c r="I9595" s="23"/>
      <c r="N9595" s="54"/>
      <c r="Y9595" s="53"/>
      <c r="Z9595" s="62"/>
    </row>
    <row r="9596" spans="1:26" s="20" customFormat="1" x14ac:dyDescent="0.2">
      <c r="A9596" s="43"/>
      <c r="B9596" s="48"/>
      <c r="C9596" s="49"/>
      <c r="D9596" s="49"/>
      <c r="E9596" s="50"/>
      <c r="F9596" s="43"/>
      <c r="G9596" s="43"/>
      <c r="H9596" s="45"/>
      <c r="I9596" s="23"/>
      <c r="N9596" s="54"/>
      <c r="Y9596" s="53"/>
      <c r="Z9596" s="62"/>
    </row>
    <row r="9597" spans="1:26" s="20" customFormat="1" x14ac:dyDescent="0.2">
      <c r="A9597" s="43"/>
      <c r="B9597" s="48"/>
      <c r="C9597" s="49"/>
      <c r="D9597" s="49"/>
      <c r="E9597" s="50"/>
      <c r="F9597" s="43"/>
      <c r="G9597" s="43"/>
      <c r="H9597" s="45"/>
      <c r="I9597" s="23"/>
      <c r="N9597" s="54"/>
      <c r="Y9597" s="53"/>
      <c r="Z9597" s="62"/>
    </row>
    <row r="9598" spans="1:26" s="20" customFormat="1" x14ac:dyDescent="0.2">
      <c r="A9598" s="43"/>
      <c r="B9598" s="48"/>
      <c r="C9598" s="49"/>
      <c r="D9598" s="49"/>
      <c r="E9598" s="50"/>
      <c r="F9598" s="43"/>
      <c r="G9598" s="43"/>
      <c r="H9598" s="45"/>
      <c r="I9598" s="23"/>
      <c r="N9598" s="54"/>
      <c r="Y9598" s="53"/>
      <c r="Z9598" s="62"/>
    </row>
    <row r="9599" spans="1:26" s="20" customFormat="1" x14ac:dyDescent="0.2">
      <c r="A9599" s="43"/>
      <c r="B9599" s="48"/>
      <c r="C9599" s="49"/>
      <c r="D9599" s="49"/>
      <c r="E9599" s="50"/>
      <c r="F9599" s="43"/>
      <c r="G9599" s="43"/>
      <c r="H9599" s="45"/>
      <c r="I9599" s="23"/>
      <c r="N9599" s="54"/>
      <c r="Y9599" s="53"/>
      <c r="Z9599" s="62"/>
    </row>
    <row r="9600" spans="1:26" s="20" customFormat="1" x14ac:dyDescent="0.2">
      <c r="A9600" s="43"/>
      <c r="B9600" s="48"/>
      <c r="C9600" s="49"/>
      <c r="D9600" s="49"/>
      <c r="E9600" s="50"/>
      <c r="F9600" s="43"/>
      <c r="G9600" s="43"/>
      <c r="H9600" s="45"/>
      <c r="I9600" s="23"/>
      <c r="N9600" s="54"/>
      <c r="Y9600" s="53"/>
      <c r="Z9600" s="62"/>
    </row>
    <row r="9601" spans="1:26" s="20" customFormat="1" x14ac:dyDescent="0.2">
      <c r="A9601" s="43"/>
      <c r="B9601" s="48"/>
      <c r="C9601" s="49"/>
      <c r="D9601" s="49"/>
      <c r="E9601" s="50"/>
      <c r="F9601" s="43"/>
      <c r="G9601" s="43"/>
      <c r="H9601" s="45"/>
      <c r="I9601" s="23"/>
      <c r="N9601" s="54"/>
      <c r="Y9601" s="53"/>
      <c r="Z9601" s="62"/>
    </row>
    <row r="9602" spans="1:26" s="20" customFormat="1" x14ac:dyDescent="0.2">
      <c r="A9602" s="43"/>
      <c r="B9602" s="48"/>
      <c r="C9602" s="49"/>
      <c r="D9602" s="49"/>
      <c r="E9602" s="50"/>
      <c r="F9602" s="43"/>
      <c r="G9602" s="43"/>
      <c r="H9602" s="45"/>
      <c r="I9602" s="23"/>
      <c r="N9602" s="54"/>
      <c r="Y9602" s="53"/>
      <c r="Z9602" s="62"/>
    </row>
    <row r="9603" spans="1:26" s="20" customFormat="1" x14ac:dyDescent="0.2">
      <c r="A9603" s="43"/>
      <c r="B9603" s="48"/>
      <c r="C9603" s="49"/>
      <c r="D9603" s="49"/>
      <c r="E9603" s="50"/>
      <c r="F9603" s="43"/>
      <c r="G9603" s="43"/>
      <c r="H9603" s="45"/>
      <c r="I9603" s="23"/>
      <c r="N9603" s="54"/>
      <c r="Y9603" s="53"/>
      <c r="Z9603" s="62"/>
    </row>
    <row r="9604" spans="1:26" s="20" customFormat="1" x14ac:dyDescent="0.2">
      <c r="A9604" s="43"/>
      <c r="B9604" s="48"/>
      <c r="C9604" s="49"/>
      <c r="D9604" s="49"/>
      <c r="E9604" s="50"/>
      <c r="F9604" s="43"/>
      <c r="G9604" s="43"/>
      <c r="H9604" s="45"/>
      <c r="I9604" s="23"/>
      <c r="N9604" s="54"/>
      <c r="Y9604" s="53"/>
      <c r="Z9604" s="62"/>
    </row>
    <row r="9605" spans="1:26" s="20" customFormat="1" x14ac:dyDescent="0.2">
      <c r="A9605" s="43"/>
      <c r="B9605" s="48"/>
      <c r="C9605" s="49"/>
      <c r="D9605" s="49"/>
      <c r="E9605" s="50"/>
      <c r="F9605" s="43"/>
      <c r="G9605" s="43"/>
      <c r="H9605" s="45"/>
      <c r="I9605" s="23"/>
      <c r="N9605" s="54"/>
      <c r="Y9605" s="53"/>
      <c r="Z9605" s="62"/>
    </row>
    <row r="9606" spans="1:26" s="20" customFormat="1" x14ac:dyDescent="0.2">
      <c r="A9606" s="43"/>
      <c r="B9606" s="48"/>
      <c r="C9606" s="49"/>
      <c r="D9606" s="49"/>
      <c r="E9606" s="50"/>
      <c r="F9606" s="43"/>
      <c r="G9606" s="43"/>
      <c r="H9606" s="45"/>
      <c r="I9606" s="23"/>
      <c r="N9606" s="54"/>
      <c r="Y9606" s="53"/>
      <c r="Z9606" s="62"/>
    </row>
    <row r="9607" spans="1:26" s="20" customFormat="1" x14ac:dyDescent="0.2">
      <c r="A9607" s="43"/>
      <c r="B9607" s="48"/>
      <c r="C9607" s="49"/>
      <c r="D9607" s="49"/>
      <c r="E9607" s="50"/>
      <c r="F9607" s="43"/>
      <c r="G9607" s="43"/>
      <c r="H9607" s="45"/>
      <c r="I9607" s="23"/>
      <c r="N9607" s="54"/>
      <c r="Y9607" s="53"/>
      <c r="Z9607" s="62"/>
    </row>
    <row r="9608" spans="1:26" s="20" customFormat="1" x14ac:dyDescent="0.2">
      <c r="A9608" s="43"/>
      <c r="B9608" s="48"/>
      <c r="C9608" s="49"/>
      <c r="D9608" s="49"/>
      <c r="E9608" s="50"/>
      <c r="F9608" s="43"/>
      <c r="G9608" s="43"/>
      <c r="H9608" s="45"/>
      <c r="I9608" s="23"/>
      <c r="N9608" s="54"/>
      <c r="Y9608" s="53"/>
      <c r="Z9608" s="62"/>
    </row>
    <row r="9609" spans="1:26" s="20" customFormat="1" x14ac:dyDescent="0.2">
      <c r="A9609" s="43"/>
      <c r="B9609" s="48"/>
      <c r="C9609" s="49"/>
      <c r="D9609" s="49"/>
      <c r="E9609" s="50"/>
      <c r="F9609" s="43"/>
      <c r="G9609" s="43"/>
      <c r="H9609" s="45"/>
      <c r="I9609" s="23"/>
      <c r="N9609" s="54"/>
      <c r="Y9609" s="53"/>
      <c r="Z9609" s="62"/>
    </row>
    <row r="9610" spans="1:26" s="20" customFormat="1" x14ac:dyDescent="0.2">
      <c r="A9610" s="43"/>
      <c r="B9610" s="48"/>
      <c r="C9610" s="49"/>
      <c r="D9610" s="49"/>
      <c r="E9610" s="50"/>
      <c r="F9610" s="43"/>
      <c r="G9610" s="43"/>
      <c r="H9610" s="45"/>
      <c r="I9610" s="23"/>
      <c r="N9610" s="54"/>
      <c r="Y9610" s="53"/>
      <c r="Z9610" s="62"/>
    </row>
    <row r="9611" spans="1:26" s="20" customFormat="1" x14ac:dyDescent="0.2">
      <c r="A9611" s="43"/>
      <c r="B9611" s="48"/>
      <c r="C9611" s="49"/>
      <c r="D9611" s="49"/>
      <c r="E9611" s="50"/>
      <c r="F9611" s="43"/>
      <c r="G9611" s="43"/>
      <c r="H9611" s="45"/>
      <c r="I9611" s="23"/>
      <c r="N9611" s="54"/>
      <c r="Y9611" s="53"/>
      <c r="Z9611" s="62"/>
    </row>
    <row r="9612" spans="1:26" s="20" customFormat="1" x14ac:dyDescent="0.2">
      <c r="A9612" s="43"/>
      <c r="B9612" s="48"/>
      <c r="C9612" s="49"/>
      <c r="D9612" s="49"/>
      <c r="E9612" s="50"/>
      <c r="F9612" s="43"/>
      <c r="G9612" s="43"/>
      <c r="H9612" s="45"/>
      <c r="I9612" s="23"/>
      <c r="N9612" s="54"/>
      <c r="Y9612" s="53"/>
      <c r="Z9612" s="62"/>
    </row>
    <row r="9613" spans="1:26" s="20" customFormat="1" x14ac:dyDescent="0.2">
      <c r="A9613" s="43"/>
      <c r="B9613" s="48"/>
      <c r="C9613" s="49"/>
      <c r="D9613" s="49"/>
      <c r="E9613" s="50"/>
      <c r="F9613" s="43"/>
      <c r="G9613" s="43"/>
      <c r="H9613" s="45"/>
      <c r="I9613" s="23"/>
      <c r="N9613" s="54"/>
      <c r="Y9613" s="53"/>
      <c r="Z9613" s="62"/>
    </row>
    <row r="9614" spans="1:26" s="20" customFormat="1" x14ac:dyDescent="0.2">
      <c r="A9614" s="43"/>
      <c r="B9614" s="48"/>
      <c r="C9614" s="49"/>
      <c r="D9614" s="49"/>
      <c r="E9614" s="50"/>
      <c r="F9614" s="43"/>
      <c r="G9614" s="43"/>
      <c r="H9614" s="45"/>
      <c r="I9614" s="23"/>
      <c r="N9614" s="54"/>
      <c r="Y9614" s="53"/>
      <c r="Z9614" s="62"/>
    </row>
    <row r="9615" spans="1:26" s="20" customFormat="1" x14ac:dyDescent="0.2">
      <c r="A9615" s="43"/>
      <c r="B9615" s="48"/>
      <c r="C9615" s="49"/>
      <c r="D9615" s="49"/>
      <c r="E9615" s="50"/>
      <c r="F9615" s="43"/>
      <c r="G9615" s="43"/>
      <c r="H9615" s="45"/>
      <c r="I9615" s="23"/>
      <c r="N9615" s="54"/>
      <c r="Y9615" s="53"/>
      <c r="Z9615" s="62"/>
    </row>
    <row r="9616" spans="1:26" s="20" customFormat="1" x14ac:dyDescent="0.2">
      <c r="A9616" s="43"/>
      <c r="B9616" s="48"/>
      <c r="C9616" s="49"/>
      <c r="D9616" s="49"/>
      <c r="E9616" s="50"/>
      <c r="F9616" s="43"/>
      <c r="G9616" s="43"/>
      <c r="H9616" s="45"/>
      <c r="I9616" s="23"/>
      <c r="N9616" s="54"/>
      <c r="Y9616" s="53"/>
      <c r="Z9616" s="62"/>
    </row>
    <row r="9617" spans="1:26" s="20" customFormat="1" x14ac:dyDescent="0.2">
      <c r="A9617" s="43"/>
      <c r="B9617" s="48"/>
      <c r="C9617" s="49"/>
      <c r="D9617" s="49"/>
      <c r="E9617" s="50"/>
      <c r="F9617" s="43"/>
      <c r="G9617" s="43"/>
      <c r="H9617" s="45"/>
      <c r="I9617" s="23"/>
      <c r="N9617" s="54"/>
      <c r="Y9617" s="53"/>
      <c r="Z9617" s="62"/>
    </row>
    <row r="9618" spans="1:26" s="20" customFormat="1" x14ac:dyDescent="0.2">
      <c r="A9618" s="43"/>
      <c r="B9618" s="48"/>
      <c r="C9618" s="49"/>
      <c r="D9618" s="49"/>
      <c r="E9618" s="50"/>
      <c r="F9618" s="43"/>
      <c r="G9618" s="43"/>
      <c r="H9618" s="45"/>
      <c r="I9618" s="23"/>
      <c r="N9618" s="54"/>
      <c r="Y9618" s="53"/>
      <c r="Z9618" s="62"/>
    </row>
    <row r="9619" spans="1:26" s="20" customFormat="1" x14ac:dyDescent="0.2">
      <c r="A9619" s="43"/>
      <c r="B9619" s="48"/>
      <c r="C9619" s="49"/>
      <c r="D9619" s="49"/>
      <c r="E9619" s="50"/>
      <c r="F9619" s="43"/>
      <c r="G9619" s="43"/>
      <c r="H9619" s="45"/>
      <c r="I9619" s="23"/>
      <c r="N9619" s="54"/>
      <c r="Y9619" s="53"/>
      <c r="Z9619" s="62"/>
    </row>
    <row r="9620" spans="1:26" s="20" customFormat="1" x14ac:dyDescent="0.2">
      <c r="A9620" s="43"/>
      <c r="B9620" s="48"/>
      <c r="C9620" s="49"/>
      <c r="D9620" s="49"/>
      <c r="E9620" s="50"/>
      <c r="F9620" s="43"/>
      <c r="G9620" s="43"/>
      <c r="H9620" s="45"/>
      <c r="I9620" s="23"/>
      <c r="N9620" s="54"/>
      <c r="Y9620" s="53"/>
      <c r="Z9620" s="62"/>
    </row>
    <row r="9621" spans="1:26" s="20" customFormat="1" x14ac:dyDescent="0.2">
      <c r="A9621" s="43"/>
      <c r="B9621" s="48"/>
      <c r="C9621" s="49"/>
      <c r="D9621" s="49"/>
      <c r="E9621" s="50"/>
      <c r="F9621" s="43"/>
      <c r="G9621" s="43"/>
      <c r="H9621" s="45"/>
      <c r="I9621" s="23"/>
      <c r="N9621" s="54"/>
      <c r="Y9621" s="53"/>
      <c r="Z9621" s="62"/>
    </row>
    <row r="9622" spans="1:26" s="20" customFormat="1" x14ac:dyDescent="0.2">
      <c r="A9622" s="43"/>
      <c r="B9622" s="48"/>
      <c r="C9622" s="49"/>
      <c r="D9622" s="49"/>
      <c r="E9622" s="50"/>
      <c r="F9622" s="43"/>
      <c r="G9622" s="43"/>
      <c r="H9622" s="45"/>
      <c r="I9622" s="23"/>
      <c r="N9622" s="54"/>
      <c r="Y9622" s="53"/>
      <c r="Z9622" s="62"/>
    </row>
    <row r="9623" spans="1:26" s="20" customFormat="1" x14ac:dyDescent="0.2">
      <c r="A9623" s="43"/>
      <c r="B9623" s="48"/>
      <c r="C9623" s="49"/>
      <c r="D9623" s="49"/>
      <c r="E9623" s="50"/>
      <c r="F9623" s="43"/>
      <c r="G9623" s="43"/>
      <c r="H9623" s="45"/>
      <c r="I9623" s="23"/>
      <c r="N9623" s="54"/>
      <c r="Y9623" s="53"/>
      <c r="Z9623" s="62"/>
    </row>
    <row r="9624" spans="1:26" s="20" customFormat="1" x14ac:dyDescent="0.2">
      <c r="A9624" s="43"/>
      <c r="B9624" s="48"/>
      <c r="C9624" s="49"/>
      <c r="D9624" s="49"/>
      <c r="E9624" s="50"/>
      <c r="F9624" s="43"/>
      <c r="G9624" s="43"/>
      <c r="H9624" s="45"/>
      <c r="I9624" s="23"/>
      <c r="N9624" s="54"/>
      <c r="Y9624" s="53"/>
      <c r="Z9624" s="62"/>
    </row>
    <row r="9625" spans="1:26" s="20" customFormat="1" x14ac:dyDescent="0.2">
      <c r="A9625" s="43"/>
      <c r="B9625" s="48"/>
      <c r="C9625" s="49"/>
      <c r="D9625" s="49"/>
      <c r="E9625" s="50"/>
      <c r="F9625" s="43"/>
      <c r="G9625" s="43"/>
      <c r="H9625" s="45"/>
      <c r="I9625" s="23"/>
      <c r="N9625" s="54"/>
      <c r="Y9625" s="53"/>
      <c r="Z9625" s="62"/>
    </row>
    <row r="9626" spans="1:26" s="20" customFormat="1" x14ac:dyDescent="0.2">
      <c r="A9626" s="43"/>
      <c r="B9626" s="48"/>
      <c r="C9626" s="49"/>
      <c r="D9626" s="49"/>
      <c r="E9626" s="50"/>
      <c r="F9626" s="43"/>
      <c r="G9626" s="43"/>
      <c r="H9626" s="45"/>
      <c r="I9626" s="23"/>
      <c r="N9626" s="54"/>
      <c r="Y9626" s="53"/>
      <c r="Z9626" s="62"/>
    </row>
    <row r="9627" spans="1:26" s="20" customFormat="1" x14ac:dyDescent="0.2">
      <c r="A9627" s="43"/>
      <c r="B9627" s="48"/>
      <c r="C9627" s="49"/>
      <c r="D9627" s="49"/>
      <c r="E9627" s="50"/>
      <c r="F9627" s="43"/>
      <c r="G9627" s="43"/>
      <c r="H9627" s="45"/>
      <c r="I9627" s="23"/>
      <c r="N9627" s="54"/>
      <c r="Y9627" s="53"/>
      <c r="Z9627" s="62"/>
    </row>
    <row r="9628" spans="1:26" s="20" customFormat="1" x14ac:dyDescent="0.2">
      <c r="A9628" s="43"/>
      <c r="B9628" s="48"/>
      <c r="C9628" s="49"/>
      <c r="D9628" s="49"/>
      <c r="E9628" s="50"/>
      <c r="F9628" s="43"/>
      <c r="G9628" s="43"/>
      <c r="H9628" s="45"/>
      <c r="I9628" s="23"/>
      <c r="N9628" s="54"/>
      <c r="Y9628" s="53"/>
      <c r="Z9628" s="62"/>
    </row>
    <row r="9629" spans="1:26" s="20" customFormat="1" x14ac:dyDescent="0.2">
      <c r="A9629" s="43"/>
      <c r="B9629" s="48"/>
      <c r="C9629" s="49"/>
      <c r="D9629" s="49"/>
      <c r="E9629" s="50"/>
      <c r="F9629" s="43"/>
      <c r="G9629" s="43"/>
      <c r="H9629" s="45"/>
      <c r="I9629" s="23"/>
      <c r="N9629" s="54"/>
      <c r="Y9629" s="53"/>
      <c r="Z9629" s="62"/>
    </row>
    <row r="9630" spans="1:26" s="20" customFormat="1" x14ac:dyDescent="0.2">
      <c r="A9630" s="43"/>
      <c r="B9630" s="48"/>
      <c r="C9630" s="49"/>
      <c r="D9630" s="49"/>
      <c r="E9630" s="50"/>
      <c r="F9630" s="43"/>
      <c r="G9630" s="43"/>
      <c r="H9630" s="45"/>
      <c r="I9630" s="23"/>
      <c r="N9630" s="54"/>
      <c r="Y9630" s="53"/>
      <c r="Z9630" s="62"/>
    </row>
    <row r="9631" spans="1:26" s="20" customFormat="1" x14ac:dyDescent="0.2">
      <c r="A9631" s="43"/>
      <c r="B9631" s="48"/>
      <c r="C9631" s="49"/>
      <c r="D9631" s="49"/>
      <c r="E9631" s="50"/>
      <c r="F9631" s="43"/>
      <c r="G9631" s="43"/>
      <c r="H9631" s="45"/>
      <c r="I9631" s="23"/>
      <c r="N9631" s="54"/>
      <c r="Y9631" s="53"/>
      <c r="Z9631" s="62"/>
    </row>
    <row r="9632" spans="1:26" s="20" customFormat="1" x14ac:dyDescent="0.2">
      <c r="A9632" s="43"/>
      <c r="B9632" s="48"/>
      <c r="C9632" s="49"/>
      <c r="D9632" s="49"/>
      <c r="E9632" s="50"/>
      <c r="F9632" s="43"/>
      <c r="G9632" s="43"/>
      <c r="H9632" s="45"/>
      <c r="I9632" s="23"/>
      <c r="N9632" s="54"/>
      <c r="Y9632" s="53"/>
      <c r="Z9632" s="62"/>
    </row>
    <row r="9633" spans="1:26" s="20" customFormat="1" x14ac:dyDescent="0.2">
      <c r="A9633" s="43"/>
      <c r="B9633" s="48"/>
      <c r="C9633" s="49"/>
      <c r="D9633" s="49"/>
      <c r="E9633" s="50"/>
      <c r="F9633" s="43"/>
      <c r="G9633" s="43"/>
      <c r="H9633" s="45"/>
      <c r="I9633" s="23"/>
      <c r="N9633" s="54"/>
      <c r="Y9633" s="53"/>
      <c r="Z9633" s="62"/>
    </row>
    <row r="9634" spans="1:26" s="20" customFormat="1" x14ac:dyDescent="0.2">
      <c r="A9634" s="43"/>
      <c r="B9634" s="48"/>
      <c r="C9634" s="49"/>
      <c r="D9634" s="49"/>
      <c r="E9634" s="50"/>
      <c r="F9634" s="43"/>
      <c r="G9634" s="43"/>
      <c r="H9634" s="45"/>
      <c r="I9634" s="23"/>
      <c r="N9634" s="54"/>
      <c r="Y9634" s="53"/>
      <c r="Z9634" s="62"/>
    </row>
    <row r="9635" spans="1:26" s="20" customFormat="1" x14ac:dyDescent="0.2">
      <c r="A9635" s="43"/>
      <c r="B9635" s="48"/>
      <c r="C9635" s="49"/>
      <c r="D9635" s="49"/>
      <c r="E9635" s="50"/>
      <c r="F9635" s="43"/>
      <c r="G9635" s="43"/>
      <c r="H9635" s="45"/>
      <c r="I9635" s="23"/>
      <c r="N9635" s="54"/>
      <c r="Y9635" s="53"/>
      <c r="Z9635" s="62"/>
    </row>
    <row r="9636" spans="1:26" s="20" customFormat="1" x14ac:dyDescent="0.2">
      <c r="A9636" s="43"/>
      <c r="B9636" s="48"/>
      <c r="C9636" s="49"/>
      <c r="D9636" s="49"/>
      <c r="E9636" s="50"/>
      <c r="F9636" s="43"/>
      <c r="G9636" s="43"/>
      <c r="H9636" s="45"/>
      <c r="I9636" s="23"/>
      <c r="N9636" s="54"/>
      <c r="Y9636" s="53"/>
      <c r="Z9636" s="62"/>
    </row>
    <row r="9637" spans="1:26" s="20" customFormat="1" x14ac:dyDescent="0.2">
      <c r="A9637" s="43"/>
      <c r="B9637" s="48"/>
      <c r="C9637" s="49"/>
      <c r="D9637" s="49"/>
      <c r="E9637" s="50"/>
      <c r="F9637" s="43"/>
      <c r="G9637" s="43"/>
      <c r="H9637" s="45"/>
      <c r="I9637" s="23"/>
      <c r="N9637" s="54"/>
      <c r="Y9637" s="53"/>
      <c r="Z9637" s="62"/>
    </row>
    <row r="9638" spans="1:26" s="20" customFormat="1" x14ac:dyDescent="0.2">
      <c r="A9638" s="43"/>
      <c r="B9638" s="48"/>
      <c r="C9638" s="49"/>
      <c r="D9638" s="49"/>
      <c r="E9638" s="50"/>
      <c r="F9638" s="43"/>
      <c r="G9638" s="43"/>
      <c r="H9638" s="45"/>
      <c r="I9638" s="23"/>
      <c r="N9638" s="54"/>
      <c r="Y9638" s="53"/>
      <c r="Z9638" s="62"/>
    </row>
    <row r="9639" spans="1:26" s="20" customFormat="1" x14ac:dyDescent="0.2">
      <c r="A9639" s="43"/>
      <c r="B9639" s="48"/>
      <c r="C9639" s="49"/>
      <c r="D9639" s="49"/>
      <c r="E9639" s="50"/>
      <c r="F9639" s="43"/>
      <c r="G9639" s="43"/>
      <c r="H9639" s="45"/>
      <c r="I9639" s="23"/>
      <c r="N9639" s="54"/>
      <c r="Y9639" s="53"/>
      <c r="Z9639" s="62"/>
    </row>
    <row r="9640" spans="1:26" s="20" customFormat="1" x14ac:dyDescent="0.2">
      <c r="A9640" s="43"/>
      <c r="B9640" s="48"/>
      <c r="C9640" s="49"/>
      <c r="D9640" s="49"/>
      <c r="E9640" s="50"/>
      <c r="F9640" s="43"/>
      <c r="G9640" s="43"/>
      <c r="H9640" s="45"/>
      <c r="I9640" s="23"/>
      <c r="N9640" s="54"/>
      <c r="Y9640" s="53"/>
      <c r="Z9640" s="62"/>
    </row>
    <row r="9641" spans="1:26" s="20" customFormat="1" x14ac:dyDescent="0.2">
      <c r="A9641" s="43"/>
      <c r="B9641" s="48"/>
      <c r="C9641" s="49"/>
      <c r="D9641" s="49"/>
      <c r="E9641" s="50"/>
      <c r="F9641" s="43"/>
      <c r="G9641" s="43"/>
      <c r="H9641" s="45"/>
      <c r="I9641" s="23"/>
      <c r="N9641" s="54"/>
      <c r="Y9641" s="53"/>
      <c r="Z9641" s="62"/>
    </row>
    <row r="9642" spans="1:26" s="20" customFormat="1" x14ac:dyDescent="0.2">
      <c r="A9642" s="43"/>
      <c r="B9642" s="48"/>
      <c r="C9642" s="49"/>
      <c r="D9642" s="49"/>
      <c r="E9642" s="50"/>
      <c r="F9642" s="43"/>
      <c r="G9642" s="43"/>
      <c r="H9642" s="45"/>
      <c r="I9642" s="23"/>
      <c r="N9642" s="54"/>
      <c r="Y9642" s="53"/>
      <c r="Z9642" s="62"/>
    </row>
    <row r="9643" spans="1:26" s="20" customFormat="1" x14ac:dyDescent="0.2">
      <c r="A9643" s="43"/>
      <c r="B9643" s="48"/>
      <c r="C9643" s="49"/>
      <c r="D9643" s="49"/>
      <c r="E9643" s="50"/>
      <c r="F9643" s="43"/>
      <c r="G9643" s="43"/>
      <c r="H9643" s="45"/>
      <c r="I9643" s="23"/>
      <c r="N9643" s="54"/>
      <c r="Y9643" s="53"/>
      <c r="Z9643" s="62"/>
    </row>
    <row r="9644" spans="1:26" s="20" customFormat="1" x14ac:dyDescent="0.2">
      <c r="A9644" s="43"/>
      <c r="B9644" s="48"/>
      <c r="C9644" s="49"/>
      <c r="D9644" s="49"/>
      <c r="E9644" s="50"/>
      <c r="F9644" s="43"/>
      <c r="G9644" s="43"/>
      <c r="H9644" s="45"/>
      <c r="I9644" s="23"/>
      <c r="N9644" s="54"/>
      <c r="Y9644" s="53"/>
      <c r="Z9644" s="62"/>
    </row>
    <row r="9645" spans="1:26" s="20" customFormat="1" x14ac:dyDescent="0.2">
      <c r="A9645" s="43"/>
      <c r="B9645" s="48"/>
      <c r="C9645" s="49"/>
      <c r="D9645" s="49"/>
      <c r="E9645" s="50"/>
      <c r="F9645" s="43"/>
      <c r="G9645" s="43"/>
      <c r="H9645" s="45"/>
      <c r="I9645" s="23"/>
      <c r="N9645" s="54"/>
      <c r="Y9645" s="53"/>
      <c r="Z9645" s="62"/>
    </row>
    <row r="9646" spans="1:26" s="20" customFormat="1" x14ac:dyDescent="0.2">
      <c r="A9646" s="43"/>
      <c r="B9646" s="48"/>
      <c r="C9646" s="49"/>
      <c r="D9646" s="49"/>
      <c r="E9646" s="50"/>
      <c r="F9646" s="43"/>
      <c r="G9646" s="43"/>
      <c r="H9646" s="45"/>
      <c r="I9646" s="23"/>
      <c r="N9646" s="54"/>
      <c r="Y9646" s="53"/>
      <c r="Z9646" s="62"/>
    </row>
    <row r="9647" spans="1:26" s="20" customFormat="1" x14ac:dyDescent="0.2">
      <c r="A9647" s="43"/>
      <c r="B9647" s="48"/>
      <c r="C9647" s="49"/>
      <c r="D9647" s="49"/>
      <c r="E9647" s="50"/>
      <c r="F9647" s="43"/>
      <c r="G9647" s="43"/>
      <c r="H9647" s="45"/>
      <c r="I9647" s="23"/>
      <c r="N9647" s="54"/>
      <c r="Y9647" s="53"/>
      <c r="Z9647" s="62"/>
    </row>
    <row r="9648" spans="1:26" s="20" customFormat="1" x14ac:dyDescent="0.2">
      <c r="A9648" s="43"/>
      <c r="B9648" s="48"/>
      <c r="C9648" s="49"/>
      <c r="D9648" s="49"/>
      <c r="E9648" s="50"/>
      <c r="F9648" s="43"/>
      <c r="G9648" s="43"/>
      <c r="H9648" s="45"/>
      <c r="I9648" s="23"/>
      <c r="N9648" s="54"/>
      <c r="Y9648" s="53"/>
      <c r="Z9648" s="62"/>
    </row>
    <row r="9649" spans="1:26" s="20" customFormat="1" x14ac:dyDescent="0.2">
      <c r="A9649" s="43"/>
      <c r="B9649" s="48"/>
      <c r="C9649" s="49"/>
      <c r="D9649" s="49"/>
      <c r="E9649" s="50"/>
      <c r="F9649" s="43"/>
      <c r="G9649" s="43"/>
      <c r="H9649" s="45"/>
      <c r="I9649" s="23"/>
      <c r="N9649" s="54"/>
      <c r="Y9649" s="53"/>
      <c r="Z9649" s="62"/>
    </row>
    <row r="9650" spans="1:26" s="20" customFormat="1" x14ac:dyDescent="0.2">
      <c r="A9650" s="43"/>
      <c r="B9650" s="48"/>
      <c r="C9650" s="49"/>
      <c r="D9650" s="49"/>
      <c r="E9650" s="50"/>
      <c r="F9650" s="43"/>
      <c r="G9650" s="43"/>
      <c r="H9650" s="45"/>
      <c r="I9650" s="23"/>
      <c r="N9650" s="54"/>
      <c r="Y9650" s="53"/>
      <c r="Z9650" s="62"/>
    </row>
    <row r="9651" spans="1:26" s="20" customFormat="1" x14ac:dyDescent="0.2">
      <c r="A9651" s="43"/>
      <c r="B9651" s="48"/>
      <c r="C9651" s="49"/>
      <c r="D9651" s="49"/>
      <c r="E9651" s="50"/>
      <c r="F9651" s="43"/>
      <c r="G9651" s="43"/>
      <c r="H9651" s="45"/>
      <c r="I9651" s="23"/>
      <c r="N9651" s="54"/>
      <c r="Y9651" s="53"/>
      <c r="Z9651" s="62"/>
    </row>
    <row r="9652" spans="1:26" s="20" customFormat="1" x14ac:dyDescent="0.2">
      <c r="A9652" s="43"/>
      <c r="B9652" s="48"/>
      <c r="C9652" s="49"/>
      <c r="D9652" s="49"/>
      <c r="E9652" s="50"/>
      <c r="F9652" s="43"/>
      <c r="G9652" s="43"/>
      <c r="H9652" s="45"/>
      <c r="I9652" s="23"/>
      <c r="N9652" s="54"/>
      <c r="Y9652" s="53"/>
      <c r="Z9652" s="62"/>
    </row>
    <row r="9653" spans="1:26" s="20" customFormat="1" x14ac:dyDescent="0.2">
      <c r="A9653" s="43"/>
      <c r="B9653" s="48"/>
      <c r="C9653" s="49"/>
      <c r="D9653" s="49"/>
      <c r="E9653" s="50"/>
      <c r="F9653" s="43"/>
      <c r="G9653" s="43"/>
      <c r="H9653" s="45"/>
      <c r="I9653" s="23"/>
      <c r="N9653" s="54"/>
      <c r="Y9653" s="53"/>
      <c r="Z9653" s="62"/>
    </row>
    <row r="9654" spans="1:26" s="20" customFormat="1" x14ac:dyDescent="0.2">
      <c r="A9654" s="43"/>
      <c r="B9654" s="48"/>
      <c r="C9654" s="49"/>
      <c r="D9654" s="49"/>
      <c r="E9654" s="50"/>
      <c r="F9654" s="43"/>
      <c r="G9654" s="43"/>
      <c r="H9654" s="45"/>
      <c r="I9654" s="23"/>
      <c r="N9654" s="54"/>
      <c r="Y9654" s="53"/>
      <c r="Z9654" s="62"/>
    </row>
    <row r="9655" spans="1:26" s="20" customFormat="1" x14ac:dyDescent="0.2">
      <c r="A9655" s="43"/>
      <c r="B9655" s="48"/>
      <c r="C9655" s="49"/>
      <c r="D9655" s="49"/>
      <c r="E9655" s="50"/>
      <c r="F9655" s="43"/>
      <c r="G9655" s="43"/>
      <c r="H9655" s="45"/>
      <c r="I9655" s="23"/>
      <c r="N9655" s="54"/>
      <c r="Y9655" s="53"/>
      <c r="Z9655" s="62"/>
    </row>
    <row r="9656" spans="1:26" s="20" customFormat="1" x14ac:dyDescent="0.2">
      <c r="A9656" s="43"/>
      <c r="B9656" s="48"/>
      <c r="C9656" s="49"/>
      <c r="D9656" s="49"/>
      <c r="E9656" s="50"/>
      <c r="F9656" s="43"/>
      <c r="G9656" s="43"/>
      <c r="H9656" s="45"/>
      <c r="I9656" s="23"/>
      <c r="N9656" s="54"/>
      <c r="Y9656" s="53"/>
      <c r="Z9656" s="62"/>
    </row>
    <row r="9657" spans="1:26" s="20" customFormat="1" x14ac:dyDescent="0.2">
      <c r="A9657" s="43"/>
      <c r="B9657" s="48"/>
      <c r="C9657" s="49"/>
      <c r="D9657" s="49"/>
      <c r="E9657" s="50"/>
      <c r="F9657" s="43"/>
      <c r="G9657" s="43"/>
      <c r="H9657" s="45"/>
      <c r="I9657" s="23"/>
      <c r="N9657" s="54"/>
      <c r="Y9657" s="53"/>
      <c r="Z9657" s="62"/>
    </row>
    <row r="9658" spans="1:26" s="20" customFormat="1" x14ac:dyDescent="0.2">
      <c r="A9658" s="43"/>
      <c r="B9658" s="48"/>
      <c r="C9658" s="49"/>
      <c r="D9658" s="49"/>
      <c r="E9658" s="50"/>
      <c r="F9658" s="43"/>
      <c r="G9658" s="43"/>
      <c r="H9658" s="45"/>
      <c r="I9658" s="23"/>
      <c r="N9658" s="54"/>
      <c r="Y9658" s="53"/>
      <c r="Z9658" s="62"/>
    </row>
    <row r="9659" spans="1:26" s="20" customFormat="1" x14ac:dyDescent="0.2">
      <c r="A9659" s="43"/>
      <c r="B9659" s="48"/>
      <c r="C9659" s="49"/>
      <c r="D9659" s="49"/>
      <c r="E9659" s="50"/>
      <c r="F9659" s="43"/>
      <c r="G9659" s="43"/>
      <c r="H9659" s="45"/>
      <c r="I9659" s="23"/>
      <c r="N9659" s="54"/>
      <c r="Y9659" s="53"/>
      <c r="Z9659" s="62"/>
    </row>
    <row r="9660" spans="1:26" s="20" customFormat="1" x14ac:dyDescent="0.2">
      <c r="A9660" s="43"/>
      <c r="B9660" s="48"/>
      <c r="C9660" s="49"/>
      <c r="D9660" s="49"/>
      <c r="E9660" s="50"/>
      <c r="F9660" s="43"/>
      <c r="G9660" s="43"/>
      <c r="H9660" s="45"/>
      <c r="I9660" s="23"/>
      <c r="N9660" s="54"/>
      <c r="Y9660" s="53"/>
      <c r="Z9660" s="62"/>
    </row>
    <row r="9661" spans="1:26" s="20" customFormat="1" x14ac:dyDescent="0.2">
      <c r="A9661" s="43"/>
      <c r="B9661" s="48"/>
      <c r="C9661" s="49"/>
      <c r="D9661" s="49"/>
      <c r="E9661" s="50"/>
      <c r="F9661" s="43"/>
      <c r="G9661" s="43"/>
      <c r="H9661" s="45"/>
      <c r="I9661" s="23"/>
      <c r="N9661" s="54"/>
      <c r="Y9661" s="53"/>
      <c r="Z9661" s="62"/>
    </row>
    <row r="9662" spans="1:26" s="20" customFormat="1" x14ac:dyDescent="0.2">
      <c r="A9662" s="43"/>
      <c r="B9662" s="48"/>
      <c r="C9662" s="49"/>
      <c r="D9662" s="49"/>
      <c r="E9662" s="50"/>
      <c r="F9662" s="43"/>
      <c r="G9662" s="43"/>
      <c r="H9662" s="45"/>
      <c r="I9662" s="23"/>
      <c r="N9662" s="54"/>
      <c r="Y9662" s="53"/>
      <c r="Z9662" s="62"/>
    </row>
    <row r="9663" spans="1:26" s="20" customFormat="1" x14ac:dyDescent="0.2">
      <c r="A9663" s="43"/>
      <c r="B9663" s="48"/>
      <c r="C9663" s="49"/>
      <c r="D9663" s="49"/>
      <c r="E9663" s="50"/>
      <c r="F9663" s="43"/>
      <c r="G9663" s="43"/>
      <c r="H9663" s="45"/>
      <c r="I9663" s="23"/>
      <c r="N9663" s="54"/>
      <c r="Y9663" s="53"/>
      <c r="Z9663" s="62"/>
    </row>
    <row r="9664" spans="1:26" s="20" customFormat="1" x14ac:dyDescent="0.2">
      <c r="A9664" s="43"/>
      <c r="B9664" s="48"/>
      <c r="C9664" s="49"/>
      <c r="D9664" s="49"/>
      <c r="E9664" s="50"/>
      <c r="F9664" s="43"/>
      <c r="G9664" s="43"/>
      <c r="H9664" s="45"/>
      <c r="I9664" s="23"/>
      <c r="N9664" s="54"/>
      <c r="Y9664" s="53"/>
      <c r="Z9664" s="62"/>
    </row>
    <row r="9665" spans="1:26" s="20" customFormat="1" x14ac:dyDescent="0.2">
      <c r="A9665" s="43"/>
      <c r="B9665" s="48"/>
      <c r="C9665" s="49"/>
      <c r="D9665" s="49"/>
      <c r="E9665" s="50"/>
      <c r="F9665" s="43"/>
      <c r="G9665" s="43"/>
      <c r="H9665" s="45"/>
      <c r="I9665" s="23"/>
      <c r="N9665" s="54"/>
      <c r="Y9665" s="53"/>
      <c r="Z9665" s="62"/>
    </row>
    <row r="9666" spans="1:26" s="20" customFormat="1" x14ac:dyDescent="0.2">
      <c r="A9666" s="43"/>
      <c r="B9666" s="48"/>
      <c r="C9666" s="49"/>
      <c r="D9666" s="49"/>
      <c r="E9666" s="50"/>
      <c r="F9666" s="43"/>
      <c r="G9666" s="43"/>
      <c r="H9666" s="45"/>
      <c r="I9666" s="23"/>
      <c r="N9666" s="54"/>
      <c r="Y9666" s="53"/>
      <c r="Z9666" s="62"/>
    </row>
    <row r="9667" spans="1:26" s="20" customFormat="1" x14ac:dyDescent="0.2">
      <c r="A9667" s="43"/>
      <c r="B9667" s="48"/>
      <c r="C9667" s="49"/>
      <c r="D9667" s="49"/>
      <c r="E9667" s="50"/>
      <c r="F9667" s="43"/>
      <c r="G9667" s="43"/>
      <c r="H9667" s="45"/>
      <c r="I9667" s="23"/>
      <c r="N9667" s="54"/>
      <c r="Y9667" s="53"/>
      <c r="Z9667" s="62"/>
    </row>
    <row r="9668" spans="1:26" s="20" customFormat="1" x14ac:dyDescent="0.2">
      <c r="A9668" s="43"/>
      <c r="B9668" s="48"/>
      <c r="C9668" s="49"/>
      <c r="D9668" s="49"/>
      <c r="E9668" s="50"/>
      <c r="F9668" s="43"/>
      <c r="G9668" s="43"/>
      <c r="H9668" s="45"/>
      <c r="I9668" s="23"/>
      <c r="N9668" s="54"/>
      <c r="Y9668" s="53"/>
      <c r="Z9668" s="62"/>
    </row>
    <row r="9669" spans="1:26" s="20" customFormat="1" x14ac:dyDescent="0.2">
      <c r="A9669" s="43"/>
      <c r="B9669" s="48"/>
      <c r="C9669" s="49"/>
      <c r="D9669" s="49"/>
      <c r="E9669" s="50"/>
      <c r="F9669" s="43"/>
      <c r="G9669" s="43"/>
      <c r="H9669" s="45"/>
      <c r="I9669" s="23"/>
      <c r="N9669" s="54"/>
      <c r="Y9669" s="53"/>
      <c r="Z9669" s="62"/>
    </row>
    <row r="9670" spans="1:26" s="20" customFormat="1" x14ac:dyDescent="0.2">
      <c r="A9670" s="43"/>
      <c r="B9670" s="48"/>
      <c r="C9670" s="49"/>
      <c r="D9670" s="49"/>
      <c r="E9670" s="50"/>
      <c r="F9670" s="43"/>
      <c r="G9670" s="43"/>
      <c r="H9670" s="45"/>
      <c r="I9670" s="23"/>
      <c r="N9670" s="54"/>
      <c r="Y9670" s="53"/>
      <c r="Z9670" s="62"/>
    </row>
    <row r="9671" spans="1:26" s="20" customFormat="1" x14ac:dyDescent="0.2">
      <c r="A9671" s="43"/>
      <c r="B9671" s="48"/>
      <c r="C9671" s="49"/>
      <c r="D9671" s="49"/>
      <c r="E9671" s="50"/>
      <c r="F9671" s="43"/>
      <c r="G9671" s="43"/>
      <c r="H9671" s="45"/>
      <c r="I9671" s="23"/>
      <c r="N9671" s="54"/>
      <c r="Y9671" s="53"/>
      <c r="Z9671" s="62"/>
    </row>
    <row r="9672" spans="1:26" s="20" customFormat="1" x14ac:dyDescent="0.2">
      <c r="A9672" s="43"/>
      <c r="B9672" s="48"/>
      <c r="C9672" s="49"/>
      <c r="D9672" s="49"/>
      <c r="E9672" s="50"/>
      <c r="F9672" s="43"/>
      <c r="G9672" s="43"/>
      <c r="H9672" s="45"/>
      <c r="I9672" s="23"/>
      <c r="N9672" s="54"/>
      <c r="Y9672" s="53"/>
      <c r="Z9672" s="62"/>
    </row>
    <row r="9673" spans="1:26" s="20" customFormat="1" x14ac:dyDescent="0.2">
      <c r="A9673" s="43"/>
      <c r="B9673" s="48"/>
      <c r="C9673" s="49"/>
      <c r="D9673" s="49"/>
      <c r="E9673" s="50"/>
      <c r="F9673" s="43"/>
      <c r="G9673" s="43"/>
      <c r="H9673" s="45"/>
      <c r="I9673" s="23"/>
      <c r="N9673" s="54"/>
      <c r="Y9673" s="53"/>
      <c r="Z9673" s="62"/>
    </row>
    <row r="9674" spans="1:26" s="20" customFormat="1" x14ac:dyDescent="0.2">
      <c r="A9674" s="43"/>
      <c r="B9674" s="48"/>
      <c r="C9674" s="49"/>
      <c r="D9674" s="49"/>
      <c r="E9674" s="50"/>
      <c r="F9674" s="43"/>
      <c r="G9674" s="43"/>
      <c r="H9674" s="45"/>
      <c r="I9674" s="23"/>
      <c r="N9674" s="54"/>
      <c r="Y9674" s="53"/>
      <c r="Z9674" s="62"/>
    </row>
    <row r="9675" spans="1:26" s="20" customFormat="1" x14ac:dyDescent="0.2">
      <c r="A9675" s="43"/>
      <c r="B9675" s="48"/>
      <c r="C9675" s="49"/>
      <c r="D9675" s="49"/>
      <c r="E9675" s="50"/>
      <c r="F9675" s="43"/>
      <c r="G9675" s="43"/>
      <c r="H9675" s="45"/>
      <c r="I9675" s="23"/>
      <c r="N9675" s="54"/>
      <c r="Y9675" s="53"/>
      <c r="Z9675" s="62"/>
    </row>
    <row r="9676" spans="1:26" s="20" customFormat="1" x14ac:dyDescent="0.2">
      <c r="A9676" s="43"/>
      <c r="B9676" s="48"/>
      <c r="C9676" s="49"/>
      <c r="D9676" s="49"/>
      <c r="E9676" s="50"/>
      <c r="F9676" s="43"/>
      <c r="G9676" s="43"/>
      <c r="H9676" s="45"/>
      <c r="I9676" s="23"/>
      <c r="N9676" s="54"/>
      <c r="Y9676" s="53"/>
      <c r="Z9676" s="62"/>
    </row>
    <row r="9677" spans="1:26" s="20" customFormat="1" x14ac:dyDescent="0.2">
      <c r="A9677" s="43"/>
      <c r="B9677" s="48"/>
      <c r="C9677" s="49"/>
      <c r="D9677" s="49"/>
      <c r="E9677" s="50"/>
      <c r="F9677" s="43"/>
      <c r="G9677" s="43"/>
      <c r="H9677" s="45"/>
      <c r="I9677" s="23"/>
      <c r="N9677" s="54"/>
      <c r="Y9677" s="53"/>
      <c r="Z9677" s="62"/>
    </row>
    <row r="9678" spans="1:26" s="20" customFormat="1" x14ac:dyDescent="0.2">
      <c r="A9678" s="43"/>
      <c r="B9678" s="48"/>
      <c r="C9678" s="49"/>
      <c r="D9678" s="49"/>
      <c r="E9678" s="50"/>
      <c r="F9678" s="43"/>
      <c r="G9678" s="43"/>
      <c r="H9678" s="45"/>
      <c r="I9678" s="23"/>
      <c r="N9678" s="54"/>
      <c r="Y9678" s="53"/>
      <c r="Z9678" s="62"/>
    </row>
    <row r="9679" spans="1:26" s="20" customFormat="1" x14ac:dyDescent="0.2">
      <c r="A9679" s="43"/>
      <c r="B9679" s="48"/>
      <c r="C9679" s="49"/>
      <c r="D9679" s="49"/>
      <c r="E9679" s="50"/>
      <c r="F9679" s="43"/>
      <c r="G9679" s="43"/>
      <c r="H9679" s="45"/>
      <c r="I9679" s="23"/>
      <c r="N9679" s="54"/>
      <c r="Y9679" s="53"/>
      <c r="Z9679" s="62"/>
    </row>
    <row r="9680" spans="1:26" s="20" customFormat="1" x14ac:dyDescent="0.2">
      <c r="A9680" s="43"/>
      <c r="B9680" s="48"/>
      <c r="C9680" s="49"/>
      <c r="D9680" s="49"/>
      <c r="E9680" s="50"/>
      <c r="F9680" s="43"/>
      <c r="G9680" s="43"/>
      <c r="H9680" s="45"/>
      <c r="I9680" s="23"/>
      <c r="N9680" s="54"/>
      <c r="Y9680" s="53"/>
      <c r="Z9680" s="62"/>
    </row>
    <row r="9681" spans="1:26" s="20" customFormat="1" x14ac:dyDescent="0.2">
      <c r="A9681" s="43"/>
      <c r="B9681" s="48"/>
      <c r="C9681" s="49"/>
      <c r="D9681" s="49"/>
      <c r="E9681" s="50"/>
      <c r="F9681" s="43"/>
      <c r="G9681" s="43"/>
      <c r="H9681" s="45"/>
      <c r="I9681" s="23"/>
      <c r="N9681" s="54"/>
      <c r="Y9681" s="53"/>
      <c r="Z9681" s="62"/>
    </row>
    <row r="9682" spans="1:26" s="20" customFormat="1" x14ac:dyDescent="0.2">
      <c r="A9682" s="43"/>
      <c r="B9682" s="48"/>
      <c r="C9682" s="49"/>
      <c r="D9682" s="49"/>
      <c r="E9682" s="50"/>
      <c r="F9682" s="43"/>
      <c r="G9682" s="43"/>
      <c r="H9682" s="45"/>
      <c r="I9682" s="23"/>
      <c r="N9682" s="54"/>
      <c r="Y9682" s="53"/>
      <c r="Z9682" s="62"/>
    </row>
    <row r="9683" spans="1:26" s="20" customFormat="1" x14ac:dyDescent="0.2">
      <c r="A9683" s="43"/>
      <c r="B9683" s="48"/>
      <c r="C9683" s="49"/>
      <c r="D9683" s="49"/>
      <c r="E9683" s="50"/>
      <c r="F9683" s="43"/>
      <c r="G9683" s="43"/>
      <c r="H9683" s="45"/>
      <c r="I9683" s="23"/>
      <c r="N9683" s="54"/>
      <c r="Y9683" s="53"/>
      <c r="Z9683" s="62"/>
    </row>
    <row r="9684" spans="1:26" s="20" customFormat="1" x14ac:dyDescent="0.2">
      <c r="A9684" s="43"/>
      <c r="B9684" s="48"/>
      <c r="C9684" s="49"/>
      <c r="D9684" s="49"/>
      <c r="E9684" s="50"/>
      <c r="F9684" s="43"/>
      <c r="G9684" s="43"/>
      <c r="H9684" s="45"/>
      <c r="I9684" s="23"/>
      <c r="N9684" s="54"/>
      <c r="Y9684" s="53"/>
      <c r="Z9684" s="62"/>
    </row>
    <row r="9685" spans="1:26" s="20" customFormat="1" x14ac:dyDescent="0.2">
      <c r="A9685" s="43"/>
      <c r="B9685" s="48"/>
      <c r="C9685" s="49"/>
      <c r="D9685" s="49"/>
      <c r="E9685" s="50"/>
      <c r="F9685" s="43"/>
      <c r="G9685" s="43"/>
      <c r="H9685" s="45"/>
      <c r="I9685" s="23"/>
      <c r="N9685" s="54"/>
      <c r="Y9685" s="53"/>
      <c r="Z9685" s="62"/>
    </row>
    <row r="9686" spans="1:26" s="20" customFormat="1" x14ac:dyDescent="0.2">
      <c r="A9686" s="43"/>
      <c r="B9686" s="48"/>
      <c r="C9686" s="49"/>
      <c r="D9686" s="49"/>
      <c r="E9686" s="50"/>
      <c r="F9686" s="43"/>
      <c r="G9686" s="43"/>
      <c r="H9686" s="45"/>
      <c r="I9686" s="23"/>
      <c r="N9686" s="54"/>
      <c r="Y9686" s="53"/>
      <c r="Z9686" s="62"/>
    </row>
    <row r="9687" spans="1:26" s="20" customFormat="1" x14ac:dyDescent="0.2">
      <c r="A9687" s="43"/>
      <c r="B9687" s="48"/>
      <c r="C9687" s="49"/>
      <c r="D9687" s="49"/>
      <c r="E9687" s="50"/>
      <c r="F9687" s="43"/>
      <c r="G9687" s="43"/>
      <c r="H9687" s="45"/>
      <c r="I9687" s="23"/>
      <c r="N9687" s="54"/>
      <c r="Y9687" s="53"/>
      <c r="Z9687" s="62"/>
    </row>
    <row r="9688" spans="1:26" s="20" customFormat="1" x14ac:dyDescent="0.2">
      <c r="A9688" s="43"/>
      <c r="B9688" s="48"/>
      <c r="C9688" s="49"/>
      <c r="D9688" s="49"/>
      <c r="E9688" s="50"/>
      <c r="F9688" s="43"/>
      <c r="G9688" s="43"/>
      <c r="H9688" s="45"/>
      <c r="I9688" s="23"/>
      <c r="N9688" s="54"/>
      <c r="Y9688" s="53"/>
      <c r="Z9688" s="62"/>
    </row>
    <row r="9689" spans="1:26" s="20" customFormat="1" x14ac:dyDescent="0.2">
      <c r="A9689" s="43"/>
      <c r="B9689" s="48"/>
      <c r="C9689" s="49"/>
      <c r="D9689" s="49"/>
      <c r="E9689" s="50"/>
      <c r="F9689" s="43"/>
      <c r="G9689" s="43"/>
      <c r="H9689" s="45"/>
      <c r="I9689" s="23"/>
      <c r="N9689" s="54"/>
      <c r="Y9689" s="53"/>
      <c r="Z9689" s="62"/>
    </row>
    <row r="9690" spans="1:26" s="20" customFormat="1" x14ac:dyDescent="0.2">
      <c r="A9690" s="43"/>
      <c r="B9690" s="48"/>
      <c r="C9690" s="49"/>
      <c r="D9690" s="49"/>
      <c r="E9690" s="50"/>
      <c r="F9690" s="43"/>
      <c r="G9690" s="43"/>
      <c r="H9690" s="45"/>
      <c r="I9690" s="23"/>
      <c r="N9690" s="54"/>
      <c r="Y9690" s="53"/>
      <c r="Z9690" s="62"/>
    </row>
    <row r="9691" spans="1:26" s="20" customFormat="1" x14ac:dyDescent="0.2">
      <c r="A9691" s="43"/>
      <c r="B9691" s="48"/>
      <c r="C9691" s="49"/>
      <c r="D9691" s="49"/>
      <c r="E9691" s="50"/>
      <c r="F9691" s="43"/>
      <c r="G9691" s="43"/>
      <c r="H9691" s="45"/>
      <c r="I9691" s="23"/>
      <c r="N9691" s="54"/>
      <c r="Y9691" s="53"/>
      <c r="Z9691" s="62"/>
    </row>
    <row r="9692" spans="1:26" s="20" customFormat="1" x14ac:dyDescent="0.2">
      <c r="A9692" s="43"/>
      <c r="B9692" s="48"/>
      <c r="C9692" s="49"/>
      <c r="D9692" s="49"/>
      <c r="E9692" s="50"/>
      <c r="F9692" s="43"/>
      <c r="G9692" s="43"/>
      <c r="H9692" s="45"/>
      <c r="I9692" s="23"/>
      <c r="N9692" s="54"/>
      <c r="Y9692" s="53"/>
      <c r="Z9692" s="62"/>
    </row>
    <row r="9693" spans="1:26" s="20" customFormat="1" x14ac:dyDescent="0.2">
      <c r="A9693" s="43"/>
      <c r="B9693" s="48"/>
      <c r="C9693" s="49"/>
      <c r="D9693" s="49"/>
      <c r="E9693" s="50"/>
      <c r="F9693" s="43"/>
      <c r="G9693" s="43"/>
      <c r="H9693" s="45"/>
      <c r="I9693" s="23"/>
      <c r="N9693" s="54"/>
      <c r="Y9693" s="53"/>
      <c r="Z9693" s="62"/>
    </row>
    <row r="9694" spans="1:26" s="20" customFormat="1" x14ac:dyDescent="0.2">
      <c r="A9694" s="43"/>
      <c r="B9694" s="48"/>
      <c r="C9694" s="49"/>
      <c r="D9694" s="49"/>
      <c r="E9694" s="50"/>
      <c r="F9694" s="43"/>
      <c r="G9694" s="43"/>
      <c r="H9694" s="45"/>
      <c r="I9694" s="23"/>
      <c r="N9694" s="54"/>
      <c r="Y9694" s="53"/>
      <c r="Z9694" s="62"/>
    </row>
    <row r="9695" spans="1:26" s="20" customFormat="1" x14ac:dyDescent="0.2">
      <c r="A9695" s="43"/>
      <c r="B9695" s="48"/>
      <c r="C9695" s="49"/>
      <c r="D9695" s="49"/>
      <c r="E9695" s="50"/>
      <c r="F9695" s="43"/>
      <c r="G9695" s="43"/>
      <c r="H9695" s="45"/>
      <c r="I9695" s="23"/>
      <c r="N9695" s="54"/>
      <c r="Y9695" s="53"/>
      <c r="Z9695" s="62"/>
    </row>
    <row r="9696" spans="1:26" s="20" customFormat="1" x14ac:dyDescent="0.2">
      <c r="A9696" s="43"/>
      <c r="B9696" s="48"/>
      <c r="C9696" s="49"/>
      <c r="D9696" s="49"/>
      <c r="E9696" s="50"/>
      <c r="F9696" s="43"/>
      <c r="G9696" s="43"/>
      <c r="H9696" s="45"/>
      <c r="I9696" s="23"/>
      <c r="N9696" s="54"/>
      <c r="Y9696" s="53"/>
      <c r="Z9696" s="62"/>
    </row>
    <row r="9697" spans="1:26" s="20" customFormat="1" x14ac:dyDescent="0.2">
      <c r="A9697" s="43"/>
      <c r="B9697" s="48"/>
      <c r="C9697" s="49"/>
      <c r="D9697" s="49"/>
      <c r="E9697" s="50"/>
      <c r="F9697" s="43"/>
      <c r="G9697" s="43"/>
      <c r="H9697" s="45"/>
      <c r="I9697" s="23"/>
      <c r="N9697" s="54"/>
      <c r="Y9697" s="53"/>
      <c r="Z9697" s="62"/>
    </row>
    <row r="9698" spans="1:26" s="20" customFormat="1" x14ac:dyDescent="0.2">
      <c r="A9698" s="43"/>
      <c r="B9698" s="48"/>
      <c r="C9698" s="49"/>
      <c r="D9698" s="49"/>
      <c r="E9698" s="50"/>
      <c r="F9698" s="43"/>
      <c r="G9698" s="43"/>
      <c r="H9698" s="45"/>
      <c r="I9698" s="23"/>
      <c r="N9698" s="54"/>
      <c r="Y9698" s="53"/>
      <c r="Z9698" s="62"/>
    </row>
    <row r="9699" spans="1:26" s="20" customFormat="1" x14ac:dyDescent="0.2">
      <c r="A9699" s="43"/>
      <c r="B9699" s="48"/>
      <c r="C9699" s="49"/>
      <c r="D9699" s="49"/>
      <c r="E9699" s="50"/>
      <c r="F9699" s="43"/>
      <c r="G9699" s="43"/>
      <c r="H9699" s="45"/>
      <c r="I9699" s="23"/>
      <c r="N9699" s="54"/>
      <c r="Y9699" s="53"/>
      <c r="Z9699" s="62"/>
    </row>
    <row r="9700" spans="1:26" s="20" customFormat="1" x14ac:dyDescent="0.2">
      <c r="A9700" s="43"/>
      <c r="B9700" s="48"/>
      <c r="C9700" s="49"/>
      <c r="D9700" s="49"/>
      <c r="E9700" s="50"/>
      <c r="F9700" s="43"/>
      <c r="G9700" s="43"/>
      <c r="H9700" s="45"/>
      <c r="I9700" s="23"/>
      <c r="N9700" s="54"/>
      <c r="Y9700" s="53"/>
      <c r="Z9700" s="62"/>
    </row>
    <row r="9701" spans="1:26" s="20" customFormat="1" x14ac:dyDescent="0.2">
      <c r="A9701" s="43"/>
      <c r="B9701" s="48"/>
      <c r="C9701" s="49"/>
      <c r="D9701" s="49"/>
      <c r="E9701" s="50"/>
      <c r="F9701" s="43"/>
      <c r="G9701" s="43"/>
      <c r="H9701" s="45"/>
      <c r="I9701" s="23"/>
      <c r="N9701" s="54"/>
      <c r="Y9701" s="53"/>
      <c r="Z9701" s="62"/>
    </row>
    <row r="9702" spans="1:26" s="20" customFormat="1" x14ac:dyDescent="0.2">
      <c r="A9702" s="43"/>
      <c r="B9702" s="48"/>
      <c r="C9702" s="49"/>
      <c r="D9702" s="49"/>
      <c r="E9702" s="50"/>
      <c r="F9702" s="43"/>
      <c r="G9702" s="43"/>
      <c r="H9702" s="45"/>
      <c r="I9702" s="23"/>
      <c r="N9702" s="54"/>
      <c r="Y9702" s="53"/>
      <c r="Z9702" s="62"/>
    </row>
    <row r="9703" spans="1:26" s="20" customFormat="1" x14ac:dyDescent="0.2">
      <c r="A9703" s="43"/>
      <c r="B9703" s="48"/>
      <c r="C9703" s="49"/>
      <c r="D9703" s="49"/>
      <c r="E9703" s="50"/>
      <c r="F9703" s="43"/>
      <c r="G9703" s="43"/>
      <c r="H9703" s="45"/>
      <c r="I9703" s="23"/>
      <c r="N9703" s="54"/>
      <c r="Y9703" s="53"/>
      <c r="Z9703" s="62"/>
    </row>
    <row r="9704" spans="1:26" s="20" customFormat="1" x14ac:dyDescent="0.2">
      <c r="A9704" s="43"/>
      <c r="B9704" s="48"/>
      <c r="C9704" s="49"/>
      <c r="D9704" s="49"/>
      <c r="E9704" s="50"/>
      <c r="F9704" s="43"/>
      <c r="G9704" s="43"/>
      <c r="H9704" s="45"/>
      <c r="I9704" s="23"/>
      <c r="N9704" s="54"/>
      <c r="Y9704" s="53"/>
      <c r="Z9704" s="62"/>
    </row>
    <row r="9705" spans="1:26" s="20" customFormat="1" x14ac:dyDescent="0.2">
      <c r="A9705" s="43"/>
      <c r="B9705" s="48"/>
      <c r="C9705" s="49"/>
      <c r="D9705" s="49"/>
      <c r="E9705" s="50"/>
      <c r="F9705" s="43"/>
      <c r="G9705" s="43"/>
      <c r="H9705" s="45"/>
      <c r="I9705" s="23"/>
      <c r="N9705" s="54"/>
      <c r="Y9705" s="53"/>
      <c r="Z9705" s="62"/>
    </row>
    <row r="9706" spans="1:26" s="20" customFormat="1" x14ac:dyDescent="0.2">
      <c r="A9706" s="43"/>
      <c r="B9706" s="48"/>
      <c r="C9706" s="49"/>
      <c r="D9706" s="49"/>
      <c r="E9706" s="50"/>
      <c r="F9706" s="43"/>
      <c r="G9706" s="43"/>
      <c r="H9706" s="45"/>
      <c r="I9706" s="23"/>
      <c r="N9706" s="54"/>
      <c r="Y9706" s="53"/>
      <c r="Z9706" s="62"/>
    </row>
    <row r="9707" spans="1:26" s="20" customFormat="1" x14ac:dyDescent="0.2">
      <c r="A9707" s="43"/>
      <c r="B9707" s="48"/>
      <c r="C9707" s="49"/>
      <c r="D9707" s="49"/>
      <c r="E9707" s="50"/>
      <c r="F9707" s="43"/>
      <c r="G9707" s="43"/>
      <c r="H9707" s="45"/>
      <c r="I9707" s="23"/>
      <c r="N9707" s="54"/>
      <c r="Y9707" s="53"/>
      <c r="Z9707" s="62"/>
    </row>
    <row r="9708" spans="1:26" s="20" customFormat="1" x14ac:dyDescent="0.2">
      <c r="A9708" s="43"/>
      <c r="B9708" s="48"/>
      <c r="C9708" s="49"/>
      <c r="D9708" s="49"/>
      <c r="E9708" s="50"/>
      <c r="F9708" s="43"/>
      <c r="G9708" s="43"/>
      <c r="H9708" s="45"/>
      <c r="I9708" s="23"/>
      <c r="N9708" s="54"/>
      <c r="Y9708" s="53"/>
      <c r="Z9708" s="62"/>
    </row>
    <row r="9709" spans="1:26" s="20" customFormat="1" x14ac:dyDescent="0.2">
      <c r="A9709" s="43"/>
      <c r="B9709" s="48"/>
      <c r="C9709" s="49"/>
      <c r="D9709" s="49"/>
      <c r="E9709" s="50"/>
      <c r="F9709" s="43"/>
      <c r="G9709" s="43"/>
      <c r="H9709" s="45"/>
      <c r="I9709" s="23"/>
      <c r="N9709" s="54"/>
      <c r="Y9709" s="53"/>
      <c r="Z9709" s="62"/>
    </row>
    <row r="9710" spans="1:26" s="20" customFormat="1" x14ac:dyDescent="0.2">
      <c r="A9710" s="43"/>
      <c r="B9710" s="48"/>
      <c r="C9710" s="49"/>
      <c r="D9710" s="49"/>
      <c r="E9710" s="50"/>
      <c r="F9710" s="43"/>
      <c r="G9710" s="43"/>
      <c r="H9710" s="45"/>
      <c r="I9710" s="23"/>
      <c r="N9710" s="54"/>
      <c r="Y9710" s="53"/>
      <c r="Z9710" s="62"/>
    </row>
    <row r="9711" spans="1:26" s="20" customFormat="1" x14ac:dyDescent="0.2">
      <c r="A9711" s="43"/>
      <c r="B9711" s="48"/>
      <c r="C9711" s="49"/>
      <c r="D9711" s="49"/>
      <c r="E9711" s="50"/>
      <c r="F9711" s="43"/>
      <c r="G9711" s="43"/>
      <c r="H9711" s="45"/>
      <c r="I9711" s="23"/>
      <c r="N9711" s="54"/>
      <c r="Y9711" s="53"/>
      <c r="Z9711" s="62"/>
    </row>
    <row r="9712" spans="1:26" s="20" customFormat="1" x14ac:dyDescent="0.2">
      <c r="A9712" s="43"/>
      <c r="B9712" s="48"/>
      <c r="C9712" s="49"/>
      <c r="D9712" s="49"/>
      <c r="E9712" s="50"/>
      <c r="F9712" s="43"/>
      <c r="G9712" s="43"/>
      <c r="H9712" s="45"/>
      <c r="I9712" s="23"/>
      <c r="N9712" s="54"/>
      <c r="Y9712" s="53"/>
      <c r="Z9712" s="62"/>
    </row>
    <row r="9713" spans="1:26" s="20" customFormat="1" x14ac:dyDescent="0.2">
      <c r="A9713" s="43"/>
      <c r="B9713" s="48"/>
      <c r="C9713" s="49"/>
      <c r="D9713" s="49"/>
      <c r="E9713" s="50"/>
      <c r="F9713" s="43"/>
      <c r="G9713" s="43"/>
      <c r="H9713" s="45"/>
      <c r="I9713" s="23"/>
      <c r="N9713" s="54"/>
      <c r="Y9713" s="53"/>
      <c r="Z9713" s="62"/>
    </row>
    <row r="9714" spans="1:26" s="20" customFormat="1" x14ac:dyDescent="0.2">
      <c r="A9714" s="43"/>
      <c r="B9714" s="48"/>
      <c r="C9714" s="49"/>
      <c r="D9714" s="49"/>
      <c r="E9714" s="50"/>
      <c r="F9714" s="43"/>
      <c r="G9714" s="43"/>
      <c r="H9714" s="45"/>
      <c r="I9714" s="23"/>
      <c r="N9714" s="54"/>
      <c r="Y9714" s="53"/>
      <c r="Z9714" s="62"/>
    </row>
    <row r="9715" spans="1:26" s="20" customFormat="1" x14ac:dyDescent="0.2">
      <c r="A9715" s="43"/>
      <c r="B9715" s="48"/>
      <c r="C9715" s="49"/>
      <c r="D9715" s="49"/>
      <c r="E9715" s="50"/>
      <c r="F9715" s="43"/>
      <c r="G9715" s="43"/>
      <c r="H9715" s="45"/>
      <c r="I9715" s="23"/>
      <c r="N9715" s="54"/>
      <c r="Y9715" s="53"/>
      <c r="Z9715" s="62"/>
    </row>
    <row r="9716" spans="1:26" s="20" customFormat="1" x14ac:dyDescent="0.2">
      <c r="A9716" s="43"/>
      <c r="B9716" s="48"/>
      <c r="C9716" s="49"/>
      <c r="D9716" s="49"/>
      <c r="E9716" s="50"/>
      <c r="F9716" s="43"/>
      <c r="G9716" s="43"/>
      <c r="H9716" s="45"/>
      <c r="I9716" s="23"/>
      <c r="N9716" s="54"/>
      <c r="Y9716" s="53"/>
      <c r="Z9716" s="62"/>
    </row>
    <row r="9717" spans="1:26" s="20" customFormat="1" x14ac:dyDescent="0.2">
      <c r="A9717" s="43"/>
      <c r="B9717" s="48"/>
      <c r="C9717" s="49"/>
      <c r="D9717" s="49"/>
      <c r="E9717" s="50"/>
      <c r="F9717" s="43"/>
      <c r="G9717" s="43"/>
      <c r="H9717" s="45"/>
      <c r="I9717" s="23"/>
      <c r="N9717" s="54"/>
      <c r="Y9717" s="53"/>
      <c r="Z9717" s="62"/>
    </row>
    <row r="9718" spans="1:26" s="20" customFormat="1" x14ac:dyDescent="0.2">
      <c r="A9718" s="43"/>
      <c r="B9718" s="48"/>
      <c r="C9718" s="49"/>
      <c r="D9718" s="49"/>
      <c r="E9718" s="50"/>
      <c r="F9718" s="43"/>
      <c r="G9718" s="43"/>
      <c r="H9718" s="45"/>
      <c r="I9718" s="23"/>
      <c r="N9718" s="54"/>
      <c r="Y9718" s="53"/>
      <c r="Z9718" s="62"/>
    </row>
    <row r="9719" spans="1:26" s="20" customFormat="1" x14ac:dyDescent="0.2">
      <c r="A9719" s="43"/>
      <c r="B9719" s="48"/>
      <c r="C9719" s="49"/>
      <c r="D9719" s="49"/>
      <c r="E9719" s="50"/>
      <c r="F9719" s="43"/>
      <c r="G9719" s="43"/>
      <c r="H9719" s="45"/>
      <c r="I9719" s="23"/>
      <c r="N9719" s="54"/>
      <c r="Y9719" s="53"/>
      <c r="Z9719" s="62"/>
    </row>
    <row r="9720" spans="1:26" s="20" customFormat="1" x14ac:dyDescent="0.2">
      <c r="A9720" s="43"/>
      <c r="B9720" s="48"/>
      <c r="C9720" s="49"/>
      <c r="D9720" s="49"/>
      <c r="E9720" s="50"/>
      <c r="F9720" s="43"/>
      <c r="G9720" s="43"/>
      <c r="H9720" s="45"/>
      <c r="I9720" s="23"/>
      <c r="N9720" s="54"/>
      <c r="Y9720" s="53"/>
      <c r="Z9720" s="62"/>
    </row>
    <row r="9721" spans="1:26" s="20" customFormat="1" x14ac:dyDescent="0.2">
      <c r="A9721" s="43"/>
      <c r="B9721" s="48"/>
      <c r="C9721" s="49"/>
      <c r="D9721" s="49"/>
      <c r="E9721" s="50"/>
      <c r="F9721" s="43"/>
      <c r="G9721" s="43"/>
      <c r="H9721" s="45"/>
      <c r="I9721" s="23"/>
      <c r="N9721" s="54"/>
      <c r="Y9721" s="53"/>
      <c r="Z9721" s="62"/>
    </row>
    <row r="9722" spans="1:26" s="20" customFormat="1" x14ac:dyDescent="0.2">
      <c r="A9722" s="43"/>
      <c r="B9722" s="48"/>
      <c r="C9722" s="49"/>
      <c r="D9722" s="49"/>
      <c r="E9722" s="50"/>
      <c r="F9722" s="43"/>
      <c r="G9722" s="43"/>
      <c r="H9722" s="45"/>
      <c r="I9722" s="23"/>
      <c r="N9722" s="54"/>
      <c r="Y9722" s="53"/>
      <c r="Z9722" s="62"/>
    </row>
    <row r="9723" spans="1:26" s="20" customFormat="1" x14ac:dyDescent="0.2">
      <c r="A9723" s="43"/>
      <c r="B9723" s="48"/>
      <c r="C9723" s="49"/>
      <c r="D9723" s="49"/>
      <c r="E9723" s="50"/>
      <c r="F9723" s="43"/>
      <c r="G9723" s="43"/>
      <c r="H9723" s="45"/>
      <c r="I9723" s="23"/>
      <c r="N9723" s="54"/>
      <c r="Y9723" s="53"/>
      <c r="Z9723" s="62"/>
    </row>
    <row r="9724" spans="1:26" s="20" customFormat="1" x14ac:dyDescent="0.2">
      <c r="A9724" s="43"/>
      <c r="B9724" s="48"/>
      <c r="C9724" s="49"/>
      <c r="D9724" s="49"/>
      <c r="E9724" s="50"/>
      <c r="F9724" s="43"/>
      <c r="G9724" s="43"/>
      <c r="H9724" s="45"/>
      <c r="I9724" s="23"/>
      <c r="N9724" s="54"/>
      <c r="Y9724" s="53"/>
      <c r="Z9724" s="62"/>
    </row>
    <row r="9725" spans="1:26" s="20" customFormat="1" x14ac:dyDescent="0.2">
      <c r="A9725" s="43"/>
      <c r="B9725" s="48"/>
      <c r="C9725" s="49"/>
      <c r="D9725" s="49"/>
      <c r="E9725" s="50"/>
      <c r="F9725" s="43"/>
      <c r="G9725" s="43"/>
      <c r="H9725" s="45"/>
      <c r="I9725" s="23"/>
      <c r="N9725" s="54"/>
      <c r="Y9725" s="53"/>
      <c r="Z9725" s="62"/>
    </row>
    <row r="9726" spans="1:26" s="20" customFormat="1" x14ac:dyDescent="0.2">
      <c r="A9726" s="43"/>
      <c r="B9726" s="48"/>
      <c r="C9726" s="49"/>
      <c r="D9726" s="49"/>
      <c r="E9726" s="50"/>
      <c r="F9726" s="43"/>
      <c r="G9726" s="43"/>
      <c r="H9726" s="45"/>
      <c r="I9726" s="23"/>
      <c r="N9726" s="54"/>
      <c r="Y9726" s="53"/>
      <c r="Z9726" s="62"/>
    </row>
    <row r="9727" spans="1:26" s="20" customFormat="1" x14ac:dyDescent="0.2">
      <c r="A9727" s="43"/>
      <c r="B9727" s="48"/>
      <c r="C9727" s="49"/>
      <c r="D9727" s="49"/>
      <c r="E9727" s="50"/>
      <c r="F9727" s="43"/>
      <c r="G9727" s="43"/>
      <c r="H9727" s="45"/>
      <c r="I9727" s="23"/>
      <c r="N9727" s="54"/>
      <c r="Y9727" s="53"/>
      <c r="Z9727" s="62"/>
    </row>
    <row r="9728" spans="1:26" s="20" customFormat="1" x14ac:dyDescent="0.2">
      <c r="A9728" s="43"/>
      <c r="B9728" s="48"/>
      <c r="C9728" s="49"/>
      <c r="D9728" s="49"/>
      <c r="E9728" s="50"/>
      <c r="F9728" s="43"/>
      <c r="G9728" s="43"/>
      <c r="H9728" s="45"/>
      <c r="I9728" s="23"/>
      <c r="N9728" s="54"/>
      <c r="Y9728" s="53"/>
      <c r="Z9728" s="62"/>
    </row>
    <row r="9729" spans="1:26" s="20" customFormat="1" x14ac:dyDescent="0.2">
      <c r="A9729" s="43"/>
      <c r="B9729" s="48"/>
      <c r="C9729" s="49"/>
      <c r="D9729" s="49"/>
      <c r="E9729" s="50"/>
      <c r="F9729" s="43"/>
      <c r="G9729" s="43"/>
      <c r="H9729" s="45"/>
      <c r="I9729" s="23"/>
      <c r="N9729" s="54"/>
      <c r="Y9729" s="53"/>
      <c r="Z9729" s="62"/>
    </row>
    <row r="9730" spans="1:26" s="20" customFormat="1" x14ac:dyDescent="0.2">
      <c r="A9730" s="43"/>
      <c r="B9730" s="48"/>
      <c r="C9730" s="49"/>
      <c r="D9730" s="49"/>
      <c r="E9730" s="50"/>
      <c r="F9730" s="43"/>
      <c r="G9730" s="43"/>
      <c r="H9730" s="45"/>
      <c r="I9730" s="23"/>
      <c r="N9730" s="54"/>
      <c r="Y9730" s="53"/>
      <c r="Z9730" s="62"/>
    </row>
    <row r="9731" spans="1:26" s="20" customFormat="1" x14ac:dyDescent="0.2">
      <c r="A9731" s="43"/>
      <c r="B9731" s="48"/>
      <c r="C9731" s="49"/>
      <c r="D9731" s="49"/>
      <c r="E9731" s="50"/>
      <c r="F9731" s="43"/>
      <c r="G9731" s="43"/>
      <c r="H9731" s="45"/>
      <c r="I9731" s="23"/>
      <c r="N9731" s="54"/>
      <c r="Y9731" s="53"/>
      <c r="Z9731" s="62"/>
    </row>
    <row r="9732" spans="1:26" s="20" customFormat="1" x14ac:dyDescent="0.2">
      <c r="A9732" s="43"/>
      <c r="B9732" s="48"/>
      <c r="C9732" s="49"/>
      <c r="D9732" s="49"/>
      <c r="E9732" s="50"/>
      <c r="F9732" s="43"/>
      <c r="G9732" s="43"/>
      <c r="H9732" s="45"/>
      <c r="I9732" s="23"/>
      <c r="N9732" s="54"/>
      <c r="Y9732" s="53"/>
      <c r="Z9732" s="62"/>
    </row>
    <row r="9733" spans="1:26" s="20" customFormat="1" x14ac:dyDescent="0.2">
      <c r="A9733" s="43"/>
      <c r="B9733" s="48"/>
      <c r="C9733" s="49"/>
      <c r="D9733" s="49"/>
      <c r="E9733" s="50"/>
      <c r="F9733" s="43"/>
      <c r="G9733" s="43"/>
      <c r="H9733" s="45"/>
      <c r="I9733" s="23"/>
      <c r="N9733" s="54"/>
      <c r="Y9733" s="53"/>
      <c r="Z9733" s="62"/>
    </row>
    <row r="9734" spans="1:26" s="20" customFormat="1" x14ac:dyDescent="0.2">
      <c r="A9734" s="43"/>
      <c r="B9734" s="48"/>
      <c r="C9734" s="49"/>
      <c r="D9734" s="49"/>
      <c r="E9734" s="50"/>
      <c r="F9734" s="43"/>
      <c r="G9734" s="43"/>
      <c r="H9734" s="45"/>
      <c r="I9734" s="23"/>
      <c r="N9734" s="54"/>
      <c r="Y9734" s="53"/>
      <c r="Z9734" s="62"/>
    </row>
    <row r="9735" spans="1:26" s="20" customFormat="1" x14ac:dyDescent="0.2">
      <c r="A9735" s="43"/>
      <c r="B9735" s="48"/>
      <c r="C9735" s="49"/>
      <c r="D9735" s="49"/>
      <c r="E9735" s="50"/>
      <c r="F9735" s="43"/>
      <c r="G9735" s="43"/>
      <c r="H9735" s="45"/>
      <c r="I9735" s="23"/>
      <c r="N9735" s="54"/>
      <c r="Y9735" s="53"/>
      <c r="Z9735" s="62"/>
    </row>
    <row r="9736" spans="1:26" s="20" customFormat="1" x14ac:dyDescent="0.2">
      <c r="A9736" s="43"/>
      <c r="B9736" s="48"/>
      <c r="C9736" s="49"/>
      <c r="D9736" s="49"/>
      <c r="E9736" s="50"/>
      <c r="F9736" s="43"/>
      <c r="G9736" s="43"/>
      <c r="H9736" s="45"/>
      <c r="I9736" s="23"/>
      <c r="N9736" s="54"/>
      <c r="Y9736" s="53"/>
      <c r="Z9736" s="62"/>
    </row>
    <row r="9737" spans="1:26" s="20" customFormat="1" x14ac:dyDescent="0.2">
      <c r="A9737" s="43"/>
      <c r="B9737" s="48"/>
      <c r="C9737" s="49"/>
      <c r="D9737" s="49"/>
      <c r="E9737" s="50"/>
      <c r="F9737" s="43"/>
      <c r="G9737" s="43"/>
      <c r="H9737" s="45"/>
      <c r="I9737" s="23"/>
      <c r="N9737" s="54"/>
      <c r="Y9737" s="53"/>
      <c r="Z9737" s="62"/>
    </row>
    <row r="9738" spans="1:26" s="20" customFormat="1" x14ac:dyDescent="0.2">
      <c r="A9738" s="43"/>
      <c r="B9738" s="48"/>
      <c r="C9738" s="49"/>
      <c r="D9738" s="49"/>
      <c r="E9738" s="50"/>
      <c r="F9738" s="43"/>
      <c r="G9738" s="43"/>
      <c r="H9738" s="45"/>
      <c r="I9738" s="23"/>
      <c r="N9738" s="54"/>
      <c r="Y9738" s="53"/>
      <c r="Z9738" s="62"/>
    </row>
    <row r="9739" spans="1:26" s="20" customFormat="1" x14ac:dyDescent="0.2">
      <c r="A9739" s="43"/>
      <c r="B9739" s="48"/>
      <c r="C9739" s="49"/>
      <c r="D9739" s="49"/>
      <c r="E9739" s="50"/>
      <c r="F9739" s="43"/>
      <c r="G9739" s="43"/>
      <c r="H9739" s="45"/>
      <c r="I9739" s="23"/>
      <c r="N9739" s="54"/>
      <c r="Y9739" s="53"/>
      <c r="Z9739" s="62"/>
    </row>
    <row r="9740" spans="1:26" s="20" customFormat="1" x14ac:dyDescent="0.2">
      <c r="A9740" s="43"/>
      <c r="B9740" s="48"/>
      <c r="C9740" s="49"/>
      <c r="D9740" s="49"/>
      <c r="E9740" s="50"/>
      <c r="F9740" s="43"/>
      <c r="G9740" s="43"/>
      <c r="H9740" s="45"/>
      <c r="I9740" s="23"/>
      <c r="N9740" s="54"/>
      <c r="Y9740" s="53"/>
      <c r="Z9740" s="62"/>
    </row>
    <row r="9741" spans="1:26" s="20" customFormat="1" x14ac:dyDescent="0.2">
      <c r="A9741" s="43"/>
      <c r="B9741" s="48"/>
      <c r="C9741" s="49"/>
      <c r="D9741" s="49"/>
      <c r="E9741" s="50"/>
      <c r="F9741" s="43"/>
      <c r="G9741" s="43"/>
      <c r="H9741" s="45"/>
      <c r="I9741" s="23"/>
      <c r="N9741" s="54"/>
      <c r="Y9741" s="53"/>
      <c r="Z9741" s="62"/>
    </row>
    <row r="9742" spans="1:26" s="20" customFormat="1" x14ac:dyDescent="0.2">
      <c r="A9742" s="43"/>
      <c r="B9742" s="48"/>
      <c r="C9742" s="49"/>
      <c r="D9742" s="49"/>
      <c r="E9742" s="50"/>
      <c r="F9742" s="43"/>
      <c r="G9742" s="43"/>
      <c r="H9742" s="45"/>
      <c r="I9742" s="23"/>
      <c r="N9742" s="54"/>
      <c r="Y9742" s="53"/>
      <c r="Z9742" s="62"/>
    </row>
    <row r="9743" spans="1:26" s="20" customFormat="1" x14ac:dyDescent="0.2">
      <c r="A9743" s="43"/>
      <c r="B9743" s="48"/>
      <c r="C9743" s="49"/>
      <c r="D9743" s="49"/>
      <c r="E9743" s="50"/>
      <c r="F9743" s="43"/>
      <c r="G9743" s="43"/>
      <c r="H9743" s="45"/>
      <c r="I9743" s="23"/>
      <c r="N9743" s="54"/>
      <c r="Y9743" s="53"/>
      <c r="Z9743" s="62"/>
    </row>
    <row r="9744" spans="1:26" s="20" customFormat="1" x14ac:dyDescent="0.2">
      <c r="A9744" s="43"/>
      <c r="B9744" s="48"/>
      <c r="C9744" s="49"/>
      <c r="D9744" s="49"/>
      <c r="E9744" s="50"/>
      <c r="F9744" s="43"/>
      <c r="G9744" s="43"/>
      <c r="H9744" s="45"/>
      <c r="I9744" s="23"/>
      <c r="N9744" s="54"/>
      <c r="Y9744" s="53"/>
      <c r="Z9744" s="62"/>
    </row>
    <row r="9745" spans="1:26" s="20" customFormat="1" x14ac:dyDescent="0.2">
      <c r="A9745" s="43"/>
      <c r="B9745" s="48"/>
      <c r="C9745" s="49"/>
      <c r="D9745" s="49"/>
      <c r="E9745" s="50"/>
      <c r="F9745" s="43"/>
      <c r="G9745" s="43"/>
      <c r="H9745" s="45"/>
      <c r="I9745" s="23"/>
      <c r="N9745" s="54"/>
      <c r="Y9745" s="53"/>
      <c r="Z9745" s="62"/>
    </row>
    <row r="9746" spans="1:26" s="20" customFormat="1" x14ac:dyDescent="0.2">
      <c r="A9746" s="43"/>
      <c r="B9746" s="48"/>
      <c r="C9746" s="49"/>
      <c r="D9746" s="49"/>
      <c r="E9746" s="50"/>
      <c r="F9746" s="43"/>
      <c r="G9746" s="43"/>
      <c r="H9746" s="45"/>
      <c r="I9746" s="23"/>
      <c r="N9746" s="54"/>
      <c r="Y9746" s="53"/>
      <c r="Z9746" s="62"/>
    </row>
    <row r="9747" spans="1:26" s="20" customFormat="1" x14ac:dyDescent="0.2">
      <c r="A9747" s="43"/>
      <c r="B9747" s="48"/>
      <c r="C9747" s="49"/>
      <c r="D9747" s="49"/>
      <c r="E9747" s="50"/>
      <c r="F9747" s="43"/>
      <c r="G9747" s="43"/>
      <c r="H9747" s="45"/>
      <c r="I9747" s="23"/>
      <c r="N9747" s="54"/>
      <c r="Y9747" s="53"/>
      <c r="Z9747" s="62"/>
    </row>
    <row r="9748" spans="1:26" s="20" customFormat="1" x14ac:dyDescent="0.2">
      <c r="A9748" s="43"/>
      <c r="B9748" s="48"/>
      <c r="C9748" s="49"/>
      <c r="D9748" s="49"/>
      <c r="E9748" s="50"/>
      <c r="F9748" s="43"/>
      <c r="G9748" s="43"/>
      <c r="H9748" s="45"/>
      <c r="I9748" s="23"/>
      <c r="N9748" s="54"/>
      <c r="Y9748" s="53"/>
      <c r="Z9748" s="62"/>
    </row>
    <row r="9749" spans="1:26" s="20" customFormat="1" x14ac:dyDescent="0.2">
      <c r="A9749" s="43"/>
      <c r="B9749" s="48"/>
      <c r="C9749" s="49"/>
      <c r="D9749" s="49"/>
      <c r="E9749" s="50"/>
      <c r="F9749" s="43"/>
      <c r="G9749" s="43"/>
      <c r="H9749" s="45"/>
      <c r="I9749" s="23"/>
      <c r="N9749" s="54"/>
      <c r="Y9749" s="53"/>
      <c r="Z9749" s="62"/>
    </row>
    <row r="9750" spans="1:26" s="20" customFormat="1" x14ac:dyDescent="0.2">
      <c r="A9750" s="43"/>
      <c r="B9750" s="48"/>
      <c r="C9750" s="49"/>
      <c r="D9750" s="49"/>
      <c r="E9750" s="50"/>
      <c r="F9750" s="43"/>
      <c r="G9750" s="43"/>
      <c r="H9750" s="45"/>
      <c r="I9750" s="23"/>
      <c r="N9750" s="54"/>
      <c r="Y9750" s="53"/>
      <c r="Z9750" s="62"/>
    </row>
    <row r="9751" spans="1:26" s="20" customFormat="1" x14ac:dyDescent="0.2">
      <c r="A9751" s="43"/>
      <c r="B9751" s="48"/>
      <c r="C9751" s="49"/>
      <c r="D9751" s="49"/>
      <c r="E9751" s="50"/>
      <c r="F9751" s="43"/>
      <c r="G9751" s="43"/>
      <c r="H9751" s="45"/>
      <c r="I9751" s="23"/>
      <c r="N9751" s="54"/>
      <c r="Y9751" s="53"/>
      <c r="Z9751" s="62"/>
    </row>
    <row r="9752" spans="1:26" s="20" customFormat="1" x14ac:dyDescent="0.2">
      <c r="A9752" s="43"/>
      <c r="B9752" s="48"/>
      <c r="C9752" s="49"/>
      <c r="D9752" s="49"/>
      <c r="E9752" s="50"/>
      <c r="F9752" s="43"/>
      <c r="G9752" s="43"/>
      <c r="H9752" s="45"/>
      <c r="I9752" s="23"/>
      <c r="N9752" s="54"/>
      <c r="Y9752" s="53"/>
      <c r="Z9752" s="62"/>
    </row>
    <row r="9753" spans="1:26" s="20" customFormat="1" x14ac:dyDescent="0.2">
      <c r="A9753" s="43"/>
      <c r="B9753" s="48"/>
      <c r="C9753" s="49"/>
      <c r="D9753" s="49"/>
      <c r="E9753" s="50"/>
      <c r="F9753" s="43"/>
      <c r="G9753" s="43"/>
      <c r="H9753" s="45"/>
      <c r="I9753" s="23"/>
      <c r="N9753" s="54"/>
      <c r="Y9753" s="53"/>
      <c r="Z9753" s="62"/>
    </row>
    <row r="9754" spans="1:26" s="20" customFormat="1" x14ac:dyDescent="0.2">
      <c r="A9754" s="43"/>
      <c r="B9754" s="48"/>
      <c r="C9754" s="49"/>
      <c r="D9754" s="49"/>
      <c r="E9754" s="50"/>
      <c r="F9754" s="43"/>
      <c r="G9754" s="43"/>
      <c r="H9754" s="45"/>
      <c r="I9754" s="23"/>
      <c r="N9754" s="54"/>
      <c r="Y9754" s="53"/>
      <c r="Z9754" s="62"/>
    </row>
    <row r="9755" spans="1:26" s="20" customFormat="1" x14ac:dyDescent="0.2">
      <c r="A9755" s="43"/>
      <c r="B9755" s="48"/>
      <c r="C9755" s="49"/>
      <c r="D9755" s="49"/>
      <c r="E9755" s="50"/>
      <c r="F9755" s="43"/>
      <c r="G9755" s="43"/>
      <c r="H9755" s="45"/>
      <c r="I9755" s="23"/>
      <c r="N9755" s="54"/>
      <c r="Y9755" s="53"/>
      <c r="Z9755" s="62"/>
    </row>
    <row r="9756" spans="1:26" s="20" customFormat="1" x14ac:dyDescent="0.2">
      <c r="A9756" s="43"/>
      <c r="B9756" s="48"/>
      <c r="C9756" s="49"/>
      <c r="D9756" s="49"/>
      <c r="E9756" s="50"/>
      <c r="F9756" s="43"/>
      <c r="G9756" s="43"/>
      <c r="H9756" s="45"/>
      <c r="I9756" s="23"/>
      <c r="N9756" s="54"/>
      <c r="Y9756" s="53"/>
      <c r="Z9756" s="62"/>
    </row>
    <row r="9757" spans="1:26" s="20" customFormat="1" x14ac:dyDescent="0.2">
      <c r="A9757" s="43"/>
      <c r="B9757" s="48"/>
      <c r="C9757" s="49"/>
      <c r="D9757" s="49"/>
      <c r="E9757" s="50"/>
      <c r="F9757" s="43"/>
      <c r="G9757" s="43"/>
      <c r="H9757" s="45"/>
      <c r="I9757" s="23"/>
      <c r="N9757" s="54"/>
      <c r="Y9757" s="53"/>
      <c r="Z9757" s="62"/>
    </row>
    <row r="9758" spans="1:26" s="20" customFormat="1" x14ac:dyDescent="0.2">
      <c r="A9758" s="43"/>
      <c r="B9758" s="48"/>
      <c r="C9758" s="49"/>
      <c r="D9758" s="49"/>
      <c r="E9758" s="50"/>
      <c r="F9758" s="43"/>
      <c r="G9758" s="43"/>
      <c r="H9758" s="45"/>
      <c r="I9758" s="23"/>
      <c r="N9758" s="54"/>
      <c r="Y9758" s="53"/>
      <c r="Z9758" s="62"/>
    </row>
    <row r="9759" spans="1:26" s="20" customFormat="1" x14ac:dyDescent="0.2">
      <c r="A9759" s="43"/>
      <c r="B9759" s="48"/>
      <c r="C9759" s="49"/>
      <c r="D9759" s="49"/>
      <c r="E9759" s="50"/>
      <c r="F9759" s="43"/>
      <c r="G9759" s="43"/>
      <c r="H9759" s="45"/>
      <c r="I9759" s="23"/>
      <c r="N9759" s="54"/>
      <c r="Y9759" s="53"/>
      <c r="Z9759" s="62"/>
    </row>
    <row r="9760" spans="1:26" s="20" customFormat="1" x14ac:dyDescent="0.2">
      <c r="A9760" s="43"/>
      <c r="B9760" s="48"/>
      <c r="C9760" s="49"/>
      <c r="D9760" s="49"/>
      <c r="E9760" s="50"/>
      <c r="F9760" s="43"/>
      <c r="G9760" s="43"/>
      <c r="H9760" s="45"/>
      <c r="I9760" s="23"/>
      <c r="N9760" s="54"/>
      <c r="Y9760" s="53"/>
      <c r="Z9760" s="62"/>
    </row>
    <row r="9761" spans="1:26" s="20" customFormat="1" x14ac:dyDescent="0.2">
      <c r="A9761" s="43"/>
      <c r="B9761" s="48"/>
      <c r="C9761" s="49"/>
      <c r="D9761" s="49"/>
      <c r="E9761" s="50"/>
      <c r="F9761" s="43"/>
      <c r="G9761" s="43"/>
      <c r="H9761" s="45"/>
      <c r="I9761" s="23"/>
      <c r="N9761" s="54"/>
      <c r="Y9761" s="53"/>
      <c r="Z9761" s="62"/>
    </row>
    <row r="9762" spans="1:26" s="20" customFormat="1" x14ac:dyDescent="0.2">
      <c r="A9762" s="43"/>
      <c r="B9762" s="48"/>
      <c r="C9762" s="49"/>
      <c r="D9762" s="49"/>
      <c r="E9762" s="50"/>
      <c r="F9762" s="43"/>
      <c r="G9762" s="43"/>
      <c r="H9762" s="45"/>
      <c r="I9762" s="23"/>
      <c r="N9762" s="54"/>
      <c r="Y9762" s="53"/>
      <c r="Z9762" s="62"/>
    </row>
    <row r="9763" spans="1:26" s="20" customFormat="1" x14ac:dyDescent="0.2">
      <c r="A9763" s="43"/>
      <c r="B9763" s="48"/>
      <c r="C9763" s="49"/>
      <c r="D9763" s="49"/>
      <c r="E9763" s="50"/>
      <c r="F9763" s="43"/>
      <c r="G9763" s="43"/>
      <c r="H9763" s="45"/>
      <c r="I9763" s="23"/>
      <c r="N9763" s="54"/>
      <c r="Y9763" s="53"/>
      <c r="Z9763" s="62"/>
    </row>
    <row r="9764" spans="1:26" s="20" customFormat="1" x14ac:dyDescent="0.2">
      <c r="A9764" s="43"/>
      <c r="B9764" s="48"/>
      <c r="C9764" s="49"/>
      <c r="D9764" s="49"/>
      <c r="E9764" s="50"/>
      <c r="F9764" s="43"/>
      <c r="G9764" s="43"/>
      <c r="H9764" s="45"/>
      <c r="I9764" s="23"/>
      <c r="N9764" s="54"/>
      <c r="Y9764" s="53"/>
      <c r="Z9764" s="62"/>
    </row>
    <row r="9765" spans="1:26" s="20" customFormat="1" x14ac:dyDescent="0.2">
      <c r="A9765" s="43"/>
      <c r="B9765" s="48"/>
      <c r="C9765" s="49"/>
      <c r="D9765" s="49"/>
      <c r="E9765" s="50"/>
      <c r="F9765" s="43"/>
      <c r="G9765" s="43"/>
      <c r="H9765" s="45"/>
      <c r="I9765" s="23"/>
      <c r="N9765" s="54"/>
      <c r="Y9765" s="53"/>
      <c r="Z9765" s="62"/>
    </row>
    <row r="9766" spans="1:26" s="20" customFormat="1" x14ac:dyDescent="0.2">
      <c r="A9766" s="43"/>
      <c r="B9766" s="48"/>
      <c r="C9766" s="49"/>
      <c r="D9766" s="49"/>
      <c r="E9766" s="50"/>
      <c r="F9766" s="43"/>
      <c r="G9766" s="43"/>
      <c r="H9766" s="45"/>
      <c r="I9766" s="23"/>
      <c r="N9766" s="54"/>
      <c r="Y9766" s="53"/>
      <c r="Z9766" s="62"/>
    </row>
    <row r="9767" spans="1:26" s="20" customFormat="1" x14ac:dyDescent="0.2">
      <c r="A9767" s="43"/>
      <c r="B9767" s="48"/>
      <c r="C9767" s="49"/>
      <c r="D9767" s="49"/>
      <c r="E9767" s="50"/>
      <c r="F9767" s="43"/>
      <c r="G9767" s="43"/>
      <c r="H9767" s="45"/>
      <c r="I9767" s="23"/>
      <c r="N9767" s="54"/>
      <c r="Y9767" s="53"/>
      <c r="Z9767" s="62"/>
    </row>
    <row r="9768" spans="1:26" s="20" customFormat="1" x14ac:dyDescent="0.2">
      <c r="A9768" s="43"/>
      <c r="B9768" s="48"/>
      <c r="C9768" s="49"/>
      <c r="D9768" s="49"/>
      <c r="E9768" s="50"/>
      <c r="F9768" s="43"/>
      <c r="G9768" s="43"/>
      <c r="H9768" s="45"/>
      <c r="I9768" s="23"/>
      <c r="N9768" s="54"/>
      <c r="Y9768" s="53"/>
      <c r="Z9768" s="62"/>
    </row>
    <row r="9769" spans="1:26" s="20" customFormat="1" x14ac:dyDescent="0.2">
      <c r="A9769" s="43"/>
      <c r="B9769" s="48"/>
      <c r="C9769" s="49"/>
      <c r="D9769" s="49"/>
      <c r="E9769" s="50"/>
      <c r="F9769" s="43"/>
      <c r="G9769" s="43"/>
      <c r="H9769" s="45"/>
      <c r="I9769" s="23"/>
      <c r="N9769" s="54"/>
      <c r="Y9769" s="53"/>
      <c r="Z9769" s="62"/>
    </row>
    <row r="9770" spans="1:26" s="20" customFormat="1" x14ac:dyDescent="0.2">
      <c r="A9770" s="43"/>
      <c r="B9770" s="48"/>
      <c r="C9770" s="49"/>
      <c r="D9770" s="49"/>
      <c r="E9770" s="50"/>
      <c r="F9770" s="43"/>
      <c r="G9770" s="43"/>
      <c r="H9770" s="45"/>
      <c r="I9770" s="23"/>
      <c r="N9770" s="54"/>
      <c r="Y9770" s="53"/>
      <c r="Z9770" s="62"/>
    </row>
    <row r="9771" spans="1:26" s="20" customFormat="1" x14ac:dyDescent="0.2">
      <c r="A9771" s="43"/>
      <c r="B9771" s="48"/>
      <c r="C9771" s="49"/>
      <c r="D9771" s="49"/>
      <c r="E9771" s="50"/>
      <c r="F9771" s="43"/>
      <c r="G9771" s="43"/>
      <c r="H9771" s="45"/>
      <c r="I9771" s="23"/>
      <c r="N9771" s="54"/>
      <c r="Y9771" s="53"/>
      <c r="Z9771" s="62"/>
    </row>
    <row r="9772" spans="1:26" s="20" customFormat="1" x14ac:dyDescent="0.2">
      <c r="A9772" s="43"/>
      <c r="B9772" s="48"/>
      <c r="C9772" s="49"/>
      <c r="D9772" s="49"/>
      <c r="E9772" s="50"/>
      <c r="F9772" s="43"/>
      <c r="G9772" s="43"/>
      <c r="H9772" s="45"/>
      <c r="I9772" s="23"/>
      <c r="N9772" s="54"/>
      <c r="Y9772" s="53"/>
      <c r="Z9772" s="62"/>
    </row>
    <row r="9773" spans="1:26" s="20" customFormat="1" x14ac:dyDescent="0.2">
      <c r="A9773" s="43"/>
      <c r="B9773" s="48"/>
      <c r="C9773" s="49"/>
      <c r="D9773" s="49"/>
      <c r="E9773" s="50"/>
      <c r="F9773" s="43"/>
      <c r="G9773" s="43"/>
      <c r="H9773" s="45"/>
      <c r="I9773" s="23"/>
      <c r="N9773" s="54"/>
      <c r="Y9773" s="53"/>
      <c r="Z9773" s="62"/>
    </row>
    <row r="9774" spans="1:26" s="20" customFormat="1" x14ac:dyDescent="0.2">
      <c r="A9774" s="43"/>
      <c r="B9774" s="48"/>
      <c r="C9774" s="49"/>
      <c r="D9774" s="49"/>
      <c r="E9774" s="50"/>
      <c r="F9774" s="43"/>
      <c r="G9774" s="43"/>
      <c r="H9774" s="45"/>
      <c r="I9774" s="23"/>
      <c r="N9774" s="54"/>
      <c r="Y9774" s="53"/>
      <c r="Z9774" s="62"/>
    </row>
    <row r="9775" spans="1:26" s="20" customFormat="1" x14ac:dyDescent="0.2">
      <c r="A9775" s="43"/>
      <c r="B9775" s="48"/>
      <c r="C9775" s="49"/>
      <c r="D9775" s="49"/>
      <c r="E9775" s="50"/>
      <c r="F9775" s="43"/>
      <c r="G9775" s="43"/>
      <c r="H9775" s="45"/>
      <c r="I9775" s="23"/>
      <c r="N9775" s="54"/>
      <c r="Y9775" s="53"/>
      <c r="Z9775" s="62"/>
    </row>
    <row r="9776" spans="1:26" s="20" customFormat="1" x14ac:dyDescent="0.2">
      <c r="A9776" s="43"/>
      <c r="B9776" s="48"/>
      <c r="C9776" s="49"/>
      <c r="D9776" s="49"/>
      <c r="E9776" s="50"/>
      <c r="F9776" s="43"/>
      <c r="G9776" s="43"/>
      <c r="H9776" s="45"/>
      <c r="I9776" s="23"/>
      <c r="N9776" s="54"/>
      <c r="Y9776" s="53"/>
      <c r="Z9776" s="62"/>
    </row>
    <row r="9777" spans="1:26" s="20" customFormat="1" x14ac:dyDescent="0.2">
      <c r="A9777" s="43"/>
      <c r="B9777" s="48"/>
      <c r="C9777" s="49"/>
      <c r="D9777" s="49"/>
      <c r="E9777" s="50"/>
      <c r="F9777" s="43"/>
      <c r="G9777" s="43"/>
      <c r="H9777" s="45"/>
      <c r="I9777" s="23"/>
      <c r="N9777" s="54"/>
      <c r="Y9777" s="53"/>
      <c r="Z9777" s="62"/>
    </row>
    <row r="9778" spans="1:26" s="20" customFormat="1" x14ac:dyDescent="0.2">
      <c r="A9778" s="43"/>
      <c r="B9778" s="48"/>
      <c r="C9778" s="49"/>
      <c r="D9778" s="49"/>
      <c r="E9778" s="50"/>
      <c r="F9778" s="43"/>
      <c r="G9778" s="43"/>
      <c r="H9778" s="45"/>
      <c r="I9778" s="23"/>
      <c r="N9778" s="54"/>
      <c r="Y9778" s="53"/>
      <c r="Z9778" s="62"/>
    </row>
    <row r="9779" spans="1:26" s="20" customFormat="1" x14ac:dyDescent="0.2">
      <c r="A9779" s="43"/>
      <c r="B9779" s="48"/>
      <c r="C9779" s="49"/>
      <c r="D9779" s="49"/>
      <c r="E9779" s="50"/>
      <c r="F9779" s="43"/>
      <c r="G9779" s="43"/>
      <c r="H9779" s="45"/>
      <c r="I9779" s="23"/>
      <c r="N9779" s="54"/>
      <c r="Y9779" s="53"/>
      <c r="Z9779" s="62"/>
    </row>
    <row r="9780" spans="1:26" s="20" customFormat="1" x14ac:dyDescent="0.2">
      <c r="A9780" s="43"/>
      <c r="B9780" s="48"/>
      <c r="C9780" s="49"/>
      <c r="D9780" s="49"/>
      <c r="E9780" s="50"/>
      <c r="F9780" s="43"/>
      <c r="G9780" s="43"/>
      <c r="H9780" s="45"/>
      <c r="I9780" s="23"/>
      <c r="N9780" s="54"/>
      <c r="Y9780" s="53"/>
      <c r="Z9780" s="62"/>
    </row>
    <row r="9781" spans="1:26" s="20" customFormat="1" x14ac:dyDescent="0.2">
      <c r="A9781" s="43"/>
      <c r="B9781" s="48"/>
      <c r="C9781" s="49"/>
      <c r="D9781" s="49"/>
      <c r="E9781" s="50"/>
      <c r="F9781" s="43"/>
      <c r="G9781" s="43"/>
      <c r="H9781" s="45"/>
      <c r="I9781" s="23"/>
      <c r="N9781" s="54"/>
      <c r="Y9781" s="53"/>
      <c r="Z9781" s="62"/>
    </row>
    <row r="9782" spans="1:26" s="20" customFormat="1" x14ac:dyDescent="0.2">
      <c r="A9782" s="43"/>
      <c r="B9782" s="48"/>
      <c r="C9782" s="49"/>
      <c r="D9782" s="49"/>
      <c r="E9782" s="50"/>
      <c r="F9782" s="43"/>
      <c r="G9782" s="43"/>
      <c r="H9782" s="45"/>
      <c r="I9782" s="23"/>
      <c r="N9782" s="54"/>
      <c r="Y9782" s="53"/>
      <c r="Z9782" s="62"/>
    </row>
    <row r="9783" spans="1:26" s="20" customFormat="1" x14ac:dyDescent="0.2">
      <c r="A9783" s="43"/>
      <c r="B9783" s="48"/>
      <c r="C9783" s="49"/>
      <c r="D9783" s="49"/>
      <c r="E9783" s="50"/>
      <c r="F9783" s="43"/>
      <c r="G9783" s="43"/>
      <c r="H9783" s="45"/>
      <c r="I9783" s="23"/>
      <c r="N9783" s="54"/>
      <c r="Y9783" s="53"/>
      <c r="Z9783" s="62"/>
    </row>
    <row r="9784" spans="1:26" s="20" customFormat="1" x14ac:dyDescent="0.2">
      <c r="A9784" s="43"/>
      <c r="B9784" s="48"/>
      <c r="C9784" s="49"/>
      <c r="D9784" s="49"/>
      <c r="E9784" s="50"/>
      <c r="F9784" s="43"/>
      <c r="G9784" s="43"/>
      <c r="H9784" s="45"/>
      <c r="I9784" s="23"/>
      <c r="N9784" s="54"/>
      <c r="Y9784" s="53"/>
      <c r="Z9784" s="62"/>
    </row>
    <row r="9785" spans="1:26" s="20" customFormat="1" x14ac:dyDescent="0.2">
      <c r="A9785" s="43"/>
      <c r="B9785" s="48"/>
      <c r="C9785" s="49"/>
      <c r="D9785" s="49"/>
      <c r="E9785" s="50"/>
      <c r="F9785" s="43"/>
      <c r="G9785" s="43"/>
      <c r="H9785" s="45"/>
      <c r="I9785" s="23"/>
      <c r="N9785" s="54"/>
      <c r="Y9785" s="53"/>
      <c r="Z9785" s="62"/>
    </row>
    <row r="9786" spans="1:26" s="20" customFormat="1" x14ac:dyDescent="0.2">
      <c r="A9786" s="43"/>
      <c r="B9786" s="48"/>
      <c r="C9786" s="49"/>
      <c r="D9786" s="49"/>
      <c r="E9786" s="50"/>
      <c r="F9786" s="43"/>
      <c r="G9786" s="43"/>
      <c r="H9786" s="45"/>
      <c r="I9786" s="23"/>
      <c r="N9786" s="54"/>
      <c r="Y9786" s="53"/>
      <c r="Z9786" s="62"/>
    </row>
    <row r="9787" spans="1:26" s="20" customFormat="1" x14ac:dyDescent="0.2">
      <c r="A9787" s="43"/>
      <c r="B9787" s="48"/>
      <c r="C9787" s="49"/>
      <c r="D9787" s="49"/>
      <c r="E9787" s="50"/>
      <c r="F9787" s="43"/>
      <c r="G9787" s="43"/>
      <c r="H9787" s="45"/>
      <c r="I9787" s="23"/>
      <c r="N9787" s="54"/>
      <c r="Y9787" s="53"/>
      <c r="Z9787" s="62"/>
    </row>
    <row r="9788" spans="1:26" s="20" customFormat="1" x14ac:dyDescent="0.2">
      <c r="A9788" s="43"/>
      <c r="B9788" s="48"/>
      <c r="C9788" s="49"/>
      <c r="D9788" s="49"/>
      <c r="E9788" s="50"/>
      <c r="F9788" s="43"/>
      <c r="G9788" s="43"/>
      <c r="H9788" s="45"/>
      <c r="I9788" s="23"/>
      <c r="N9788" s="54"/>
      <c r="Y9788" s="53"/>
      <c r="Z9788" s="62"/>
    </row>
    <row r="9789" spans="1:26" s="20" customFormat="1" x14ac:dyDescent="0.2">
      <c r="A9789" s="43"/>
      <c r="B9789" s="48"/>
      <c r="C9789" s="49"/>
      <c r="D9789" s="49"/>
      <c r="E9789" s="50"/>
      <c r="F9789" s="43"/>
      <c r="G9789" s="43"/>
      <c r="H9789" s="45"/>
      <c r="I9789" s="23"/>
      <c r="N9789" s="54"/>
      <c r="Y9789" s="53"/>
      <c r="Z9789" s="62"/>
    </row>
    <row r="9790" spans="1:26" s="20" customFormat="1" x14ac:dyDescent="0.2">
      <c r="A9790" s="43"/>
      <c r="B9790" s="48"/>
      <c r="C9790" s="49"/>
      <c r="D9790" s="49"/>
      <c r="E9790" s="50"/>
      <c r="F9790" s="43"/>
      <c r="G9790" s="43"/>
      <c r="H9790" s="45"/>
      <c r="I9790" s="23"/>
      <c r="N9790" s="54"/>
      <c r="Y9790" s="53"/>
      <c r="Z9790" s="62"/>
    </row>
    <row r="9791" spans="1:26" s="20" customFormat="1" x14ac:dyDescent="0.2">
      <c r="A9791" s="43"/>
      <c r="B9791" s="48"/>
      <c r="C9791" s="49"/>
      <c r="D9791" s="49"/>
      <c r="E9791" s="50"/>
      <c r="F9791" s="43"/>
      <c r="G9791" s="43"/>
      <c r="H9791" s="45"/>
      <c r="I9791" s="23"/>
      <c r="N9791" s="54"/>
      <c r="Y9791" s="53"/>
      <c r="Z9791" s="62"/>
    </row>
    <row r="9792" spans="1:26" s="20" customFormat="1" x14ac:dyDescent="0.2">
      <c r="A9792" s="43"/>
      <c r="B9792" s="48"/>
      <c r="C9792" s="49"/>
      <c r="D9792" s="49"/>
      <c r="E9792" s="50"/>
      <c r="F9792" s="43"/>
      <c r="G9792" s="43"/>
      <c r="H9792" s="45"/>
      <c r="I9792" s="23"/>
      <c r="N9792" s="54"/>
      <c r="Y9792" s="53"/>
      <c r="Z9792" s="62"/>
    </row>
    <row r="9793" spans="1:26" s="20" customFormat="1" x14ac:dyDescent="0.2">
      <c r="A9793" s="43"/>
      <c r="B9793" s="48"/>
      <c r="C9793" s="49"/>
      <c r="D9793" s="49"/>
      <c r="E9793" s="50"/>
      <c r="F9793" s="43"/>
      <c r="G9793" s="43"/>
      <c r="H9793" s="45"/>
      <c r="I9793" s="23"/>
      <c r="N9793" s="54"/>
      <c r="Y9793" s="53"/>
      <c r="Z9793" s="62"/>
    </row>
    <row r="9794" spans="1:26" s="20" customFormat="1" x14ac:dyDescent="0.2">
      <c r="A9794" s="43"/>
      <c r="B9794" s="48"/>
      <c r="C9794" s="49"/>
      <c r="D9794" s="49"/>
      <c r="E9794" s="50"/>
      <c r="F9794" s="43"/>
      <c r="G9794" s="43"/>
      <c r="H9794" s="45"/>
      <c r="I9794" s="23"/>
      <c r="N9794" s="54"/>
      <c r="Y9794" s="53"/>
      <c r="Z9794" s="62"/>
    </row>
    <row r="9795" spans="1:26" s="20" customFormat="1" x14ac:dyDescent="0.2">
      <c r="A9795" s="43"/>
      <c r="B9795" s="48"/>
      <c r="C9795" s="49"/>
      <c r="D9795" s="49"/>
      <c r="E9795" s="50"/>
      <c r="F9795" s="43"/>
      <c r="G9795" s="43"/>
      <c r="H9795" s="45"/>
      <c r="I9795" s="23"/>
      <c r="N9795" s="54"/>
      <c r="Y9795" s="53"/>
      <c r="Z9795" s="62"/>
    </row>
    <row r="9796" spans="1:26" s="20" customFormat="1" x14ac:dyDescent="0.2">
      <c r="A9796" s="43"/>
      <c r="B9796" s="48"/>
      <c r="C9796" s="49"/>
      <c r="D9796" s="49"/>
      <c r="E9796" s="50"/>
      <c r="F9796" s="43"/>
      <c r="G9796" s="43"/>
      <c r="H9796" s="45"/>
      <c r="I9796" s="23"/>
      <c r="N9796" s="54"/>
      <c r="Y9796" s="53"/>
      <c r="Z9796" s="62"/>
    </row>
    <row r="9797" spans="1:26" s="20" customFormat="1" x14ac:dyDescent="0.2">
      <c r="A9797" s="43"/>
      <c r="B9797" s="48"/>
      <c r="C9797" s="49"/>
      <c r="D9797" s="49"/>
      <c r="E9797" s="50"/>
      <c r="F9797" s="43"/>
      <c r="G9797" s="43"/>
      <c r="H9797" s="45"/>
      <c r="I9797" s="23"/>
      <c r="N9797" s="54"/>
      <c r="Y9797" s="53"/>
      <c r="Z9797" s="62"/>
    </row>
    <row r="9798" spans="1:26" s="20" customFormat="1" x14ac:dyDescent="0.2">
      <c r="A9798" s="43"/>
      <c r="B9798" s="48"/>
      <c r="C9798" s="49"/>
      <c r="D9798" s="49"/>
      <c r="E9798" s="50"/>
      <c r="F9798" s="43"/>
      <c r="G9798" s="43"/>
      <c r="H9798" s="45"/>
      <c r="I9798" s="23"/>
      <c r="N9798" s="54"/>
      <c r="Y9798" s="53"/>
      <c r="Z9798" s="62"/>
    </row>
    <row r="9799" spans="1:26" s="20" customFormat="1" x14ac:dyDescent="0.2">
      <c r="A9799" s="43"/>
      <c r="B9799" s="48"/>
      <c r="C9799" s="49"/>
      <c r="D9799" s="49"/>
      <c r="E9799" s="50"/>
      <c r="F9799" s="43"/>
      <c r="G9799" s="43"/>
      <c r="H9799" s="45"/>
      <c r="I9799" s="23"/>
      <c r="N9799" s="54"/>
      <c r="Y9799" s="53"/>
      <c r="Z9799" s="62"/>
    </row>
    <row r="9800" spans="1:26" s="20" customFormat="1" x14ac:dyDescent="0.2">
      <c r="A9800" s="43"/>
      <c r="B9800" s="48"/>
      <c r="C9800" s="49"/>
      <c r="D9800" s="49"/>
      <c r="E9800" s="50"/>
      <c r="F9800" s="43"/>
      <c r="G9800" s="43"/>
      <c r="H9800" s="45"/>
      <c r="I9800" s="23"/>
      <c r="N9800" s="54"/>
      <c r="Y9800" s="53"/>
      <c r="Z9800" s="62"/>
    </row>
    <row r="9801" spans="1:26" s="20" customFormat="1" x14ac:dyDescent="0.2">
      <c r="A9801" s="43"/>
      <c r="B9801" s="48"/>
      <c r="C9801" s="49"/>
      <c r="D9801" s="49"/>
      <c r="E9801" s="50"/>
      <c r="F9801" s="43"/>
      <c r="G9801" s="43"/>
      <c r="H9801" s="45"/>
      <c r="I9801" s="23"/>
      <c r="N9801" s="54"/>
      <c r="Y9801" s="53"/>
      <c r="Z9801" s="62"/>
    </row>
    <row r="9802" spans="1:26" s="20" customFormat="1" x14ac:dyDescent="0.2">
      <c r="A9802" s="43"/>
      <c r="B9802" s="48"/>
      <c r="C9802" s="49"/>
      <c r="D9802" s="49"/>
      <c r="E9802" s="50"/>
      <c r="F9802" s="43"/>
      <c r="G9802" s="43"/>
      <c r="H9802" s="45"/>
      <c r="I9802" s="23"/>
      <c r="N9802" s="54"/>
      <c r="Y9802" s="53"/>
      <c r="Z9802" s="62"/>
    </row>
    <row r="9803" spans="1:26" s="20" customFormat="1" x14ac:dyDescent="0.2">
      <c r="A9803" s="43"/>
      <c r="B9803" s="48"/>
      <c r="C9803" s="49"/>
      <c r="D9803" s="49"/>
      <c r="E9803" s="50"/>
      <c r="F9803" s="43"/>
      <c r="G9803" s="43"/>
      <c r="H9803" s="45"/>
      <c r="I9803" s="23"/>
      <c r="N9803" s="54"/>
      <c r="Y9803" s="53"/>
      <c r="Z9803" s="62"/>
    </row>
    <row r="9804" spans="1:26" s="20" customFormat="1" x14ac:dyDescent="0.2">
      <c r="A9804" s="43"/>
      <c r="B9804" s="48"/>
      <c r="C9804" s="49"/>
      <c r="D9804" s="49"/>
      <c r="E9804" s="50"/>
      <c r="F9804" s="43"/>
      <c r="G9804" s="43"/>
      <c r="H9804" s="45"/>
      <c r="I9804" s="23"/>
      <c r="N9804" s="54"/>
      <c r="Y9804" s="53"/>
      <c r="Z9804" s="62"/>
    </row>
    <row r="9805" spans="1:26" s="20" customFormat="1" x14ac:dyDescent="0.2">
      <c r="A9805" s="43"/>
      <c r="B9805" s="48"/>
      <c r="C9805" s="49"/>
      <c r="D9805" s="49"/>
      <c r="E9805" s="50"/>
      <c r="F9805" s="43"/>
      <c r="G9805" s="43"/>
      <c r="H9805" s="45"/>
      <c r="I9805" s="23"/>
      <c r="N9805" s="54"/>
      <c r="Y9805" s="53"/>
      <c r="Z9805" s="62"/>
    </row>
    <row r="9806" spans="1:26" s="20" customFormat="1" x14ac:dyDescent="0.2">
      <c r="A9806" s="43"/>
      <c r="B9806" s="48"/>
      <c r="C9806" s="49"/>
      <c r="D9806" s="49"/>
      <c r="E9806" s="50"/>
      <c r="F9806" s="43"/>
      <c r="G9806" s="43"/>
      <c r="H9806" s="45"/>
      <c r="I9806" s="23"/>
      <c r="N9806" s="54"/>
      <c r="Y9806" s="53"/>
      <c r="Z9806" s="62"/>
    </row>
    <row r="9807" spans="1:26" s="20" customFormat="1" x14ac:dyDescent="0.2">
      <c r="A9807" s="43"/>
      <c r="B9807" s="48"/>
      <c r="C9807" s="49"/>
      <c r="D9807" s="49"/>
      <c r="E9807" s="50"/>
      <c r="F9807" s="43"/>
      <c r="G9807" s="43"/>
      <c r="H9807" s="45"/>
      <c r="I9807" s="23"/>
      <c r="N9807" s="54"/>
      <c r="Y9807" s="53"/>
      <c r="Z9807" s="62"/>
    </row>
    <row r="9808" spans="1:26" s="20" customFormat="1" x14ac:dyDescent="0.2">
      <c r="A9808" s="43"/>
      <c r="B9808" s="48"/>
      <c r="C9808" s="49"/>
      <c r="D9808" s="49"/>
      <c r="E9808" s="50"/>
      <c r="F9808" s="43"/>
      <c r="G9808" s="43"/>
      <c r="H9808" s="45"/>
      <c r="I9808" s="23"/>
      <c r="N9808" s="54"/>
      <c r="Y9808" s="53"/>
      <c r="Z9808" s="62"/>
    </row>
    <row r="9809" spans="1:26" s="20" customFormat="1" x14ac:dyDescent="0.2">
      <c r="A9809" s="43"/>
      <c r="B9809" s="48"/>
      <c r="C9809" s="49"/>
      <c r="D9809" s="49"/>
      <c r="E9809" s="50"/>
      <c r="F9809" s="43"/>
      <c r="G9809" s="43"/>
      <c r="H9809" s="45"/>
      <c r="I9809" s="23"/>
      <c r="N9809" s="54"/>
      <c r="Y9809" s="53"/>
      <c r="Z9809" s="62"/>
    </row>
    <row r="9810" spans="1:26" s="20" customFormat="1" x14ac:dyDescent="0.2">
      <c r="A9810" s="43"/>
      <c r="B9810" s="48"/>
      <c r="C9810" s="49"/>
      <c r="D9810" s="49"/>
      <c r="E9810" s="50"/>
      <c r="F9810" s="43"/>
      <c r="G9810" s="43"/>
      <c r="H9810" s="45"/>
      <c r="I9810" s="23"/>
      <c r="N9810" s="54"/>
      <c r="Y9810" s="53"/>
      <c r="Z9810" s="62"/>
    </row>
    <row r="9811" spans="1:26" s="20" customFormat="1" x14ac:dyDescent="0.2">
      <c r="A9811" s="43"/>
      <c r="B9811" s="48"/>
      <c r="C9811" s="49"/>
      <c r="D9811" s="49"/>
      <c r="E9811" s="50"/>
      <c r="F9811" s="43"/>
      <c r="G9811" s="43"/>
      <c r="H9811" s="45"/>
      <c r="I9811" s="23"/>
      <c r="N9811" s="54"/>
      <c r="Y9811" s="53"/>
      <c r="Z9811" s="62"/>
    </row>
    <row r="9812" spans="1:26" s="20" customFormat="1" x14ac:dyDescent="0.2">
      <c r="A9812" s="43"/>
      <c r="B9812" s="48"/>
      <c r="C9812" s="49"/>
      <c r="D9812" s="49"/>
      <c r="E9812" s="50"/>
      <c r="F9812" s="43"/>
      <c r="G9812" s="43"/>
      <c r="H9812" s="45"/>
      <c r="I9812" s="23"/>
      <c r="N9812" s="54"/>
      <c r="Y9812" s="53"/>
      <c r="Z9812" s="62"/>
    </row>
    <row r="9813" spans="1:26" s="20" customFormat="1" x14ac:dyDescent="0.2">
      <c r="A9813" s="43"/>
      <c r="B9813" s="48"/>
      <c r="C9813" s="49"/>
      <c r="D9813" s="49"/>
      <c r="E9813" s="50"/>
      <c r="F9813" s="43"/>
      <c r="G9813" s="43"/>
      <c r="H9813" s="45"/>
      <c r="I9813" s="23"/>
      <c r="N9813" s="54"/>
      <c r="Y9813" s="53"/>
      <c r="Z9813" s="62"/>
    </row>
    <row r="9814" spans="1:26" s="20" customFormat="1" x14ac:dyDescent="0.2">
      <c r="A9814" s="43"/>
      <c r="B9814" s="48"/>
      <c r="C9814" s="49"/>
      <c r="D9814" s="49"/>
      <c r="E9814" s="50"/>
      <c r="F9814" s="43"/>
      <c r="G9814" s="43"/>
      <c r="H9814" s="45"/>
      <c r="I9814" s="23"/>
      <c r="N9814" s="54"/>
      <c r="Y9814" s="53"/>
      <c r="Z9814" s="62"/>
    </row>
    <row r="9815" spans="1:26" s="20" customFormat="1" x14ac:dyDescent="0.2">
      <c r="A9815" s="43"/>
      <c r="B9815" s="48"/>
      <c r="C9815" s="49"/>
      <c r="D9815" s="49"/>
      <c r="E9815" s="50"/>
      <c r="F9815" s="43"/>
      <c r="G9815" s="43"/>
      <c r="H9815" s="45"/>
      <c r="I9815" s="23"/>
      <c r="N9815" s="54"/>
      <c r="Y9815" s="53"/>
      <c r="Z9815" s="62"/>
    </row>
    <row r="9816" spans="1:26" s="20" customFormat="1" x14ac:dyDescent="0.2">
      <c r="A9816" s="43"/>
      <c r="B9816" s="48"/>
      <c r="C9816" s="49"/>
      <c r="D9816" s="49"/>
      <c r="E9816" s="50"/>
      <c r="F9816" s="43"/>
      <c r="G9816" s="43"/>
      <c r="H9816" s="45"/>
      <c r="I9816" s="23"/>
      <c r="N9816" s="54"/>
      <c r="Y9816" s="53"/>
      <c r="Z9816" s="62"/>
    </row>
    <row r="9817" spans="1:26" s="20" customFormat="1" x14ac:dyDescent="0.2">
      <c r="A9817" s="43"/>
      <c r="B9817" s="48"/>
      <c r="C9817" s="49"/>
      <c r="D9817" s="49"/>
      <c r="E9817" s="50"/>
      <c r="F9817" s="43"/>
      <c r="G9817" s="43"/>
      <c r="H9817" s="45"/>
      <c r="I9817" s="23"/>
      <c r="N9817" s="54"/>
      <c r="Y9817" s="53"/>
      <c r="Z9817" s="62"/>
    </row>
    <row r="9818" spans="1:26" s="20" customFormat="1" x14ac:dyDescent="0.2">
      <c r="A9818" s="43"/>
      <c r="B9818" s="48"/>
      <c r="C9818" s="49"/>
      <c r="D9818" s="49"/>
      <c r="E9818" s="50"/>
      <c r="F9818" s="43"/>
      <c r="G9818" s="43"/>
      <c r="H9818" s="45"/>
      <c r="I9818" s="23"/>
      <c r="N9818" s="54"/>
      <c r="Y9818" s="53"/>
      <c r="Z9818" s="62"/>
    </row>
    <row r="9819" spans="1:26" s="20" customFormat="1" x14ac:dyDescent="0.2">
      <c r="A9819" s="43"/>
      <c r="B9819" s="48"/>
      <c r="C9819" s="49"/>
      <c r="D9819" s="49"/>
      <c r="E9819" s="50"/>
      <c r="F9819" s="43"/>
      <c r="G9819" s="43"/>
      <c r="H9819" s="45"/>
      <c r="I9819" s="23"/>
      <c r="N9819" s="54"/>
      <c r="Y9819" s="53"/>
      <c r="Z9819" s="62"/>
    </row>
    <row r="9820" spans="1:26" s="20" customFormat="1" x14ac:dyDescent="0.2">
      <c r="A9820" s="43"/>
      <c r="B9820" s="48"/>
      <c r="C9820" s="49"/>
      <c r="D9820" s="49"/>
      <c r="E9820" s="50"/>
      <c r="F9820" s="43"/>
      <c r="G9820" s="43"/>
      <c r="H9820" s="45"/>
      <c r="I9820" s="23"/>
      <c r="N9820" s="54"/>
      <c r="Y9820" s="53"/>
      <c r="Z9820" s="62"/>
    </row>
    <row r="9821" spans="1:26" s="20" customFormat="1" x14ac:dyDescent="0.2">
      <c r="A9821" s="43"/>
      <c r="B9821" s="48"/>
      <c r="C9821" s="49"/>
      <c r="D9821" s="49"/>
      <c r="E9821" s="50"/>
      <c r="F9821" s="43"/>
      <c r="G9821" s="43"/>
      <c r="H9821" s="45"/>
      <c r="I9821" s="23"/>
      <c r="N9821" s="54"/>
      <c r="Y9821" s="53"/>
      <c r="Z9821" s="62"/>
    </row>
    <row r="9822" spans="1:26" s="20" customFormat="1" x14ac:dyDescent="0.2">
      <c r="A9822" s="43"/>
      <c r="B9822" s="48"/>
      <c r="C9822" s="49"/>
      <c r="D9822" s="49"/>
      <c r="E9822" s="50"/>
      <c r="F9822" s="43"/>
      <c r="G9822" s="43"/>
      <c r="H9822" s="45"/>
      <c r="I9822" s="23"/>
      <c r="N9822" s="54"/>
      <c r="Y9822" s="53"/>
      <c r="Z9822" s="62"/>
    </row>
    <row r="9823" spans="1:26" s="20" customFormat="1" x14ac:dyDescent="0.2">
      <c r="A9823" s="43"/>
      <c r="B9823" s="48"/>
      <c r="C9823" s="49"/>
      <c r="D9823" s="49"/>
      <c r="E9823" s="50"/>
      <c r="F9823" s="43"/>
      <c r="G9823" s="43"/>
      <c r="H9823" s="45"/>
      <c r="I9823" s="23"/>
      <c r="N9823" s="54"/>
      <c r="Y9823" s="53"/>
      <c r="Z9823" s="62"/>
    </row>
    <row r="9824" spans="1:26" s="20" customFormat="1" x14ac:dyDescent="0.2">
      <c r="A9824" s="43"/>
      <c r="B9824" s="48"/>
      <c r="C9824" s="49"/>
      <c r="D9824" s="49"/>
      <c r="E9824" s="50"/>
      <c r="F9824" s="43"/>
      <c r="G9824" s="43"/>
      <c r="H9824" s="45"/>
      <c r="I9824" s="23"/>
      <c r="N9824" s="54"/>
      <c r="Y9824" s="53"/>
      <c r="Z9824" s="62"/>
    </row>
    <row r="9825" spans="1:26" s="20" customFormat="1" x14ac:dyDescent="0.2">
      <c r="A9825" s="43"/>
      <c r="B9825" s="48"/>
      <c r="C9825" s="49"/>
      <c r="D9825" s="49"/>
      <c r="E9825" s="50"/>
      <c r="F9825" s="43"/>
      <c r="G9825" s="43"/>
      <c r="H9825" s="45"/>
      <c r="I9825" s="23"/>
      <c r="N9825" s="54"/>
      <c r="Y9825" s="53"/>
      <c r="Z9825" s="62"/>
    </row>
    <row r="9826" spans="1:26" s="20" customFormat="1" x14ac:dyDescent="0.2">
      <c r="A9826" s="43"/>
      <c r="B9826" s="48"/>
      <c r="C9826" s="49"/>
      <c r="D9826" s="49"/>
      <c r="E9826" s="50"/>
      <c r="F9826" s="43"/>
      <c r="G9826" s="43"/>
      <c r="H9826" s="45"/>
      <c r="I9826" s="23"/>
      <c r="N9826" s="54"/>
      <c r="Y9826" s="53"/>
      <c r="Z9826" s="62"/>
    </row>
    <row r="9827" spans="1:26" s="20" customFormat="1" x14ac:dyDescent="0.2">
      <c r="A9827" s="43"/>
      <c r="B9827" s="48"/>
      <c r="C9827" s="49"/>
      <c r="D9827" s="49"/>
      <c r="E9827" s="50"/>
      <c r="F9827" s="43"/>
      <c r="G9827" s="43"/>
      <c r="H9827" s="45"/>
      <c r="I9827" s="23"/>
      <c r="N9827" s="54"/>
      <c r="Y9827" s="53"/>
      <c r="Z9827" s="62"/>
    </row>
    <row r="9828" spans="1:26" s="20" customFormat="1" x14ac:dyDescent="0.2">
      <c r="A9828" s="43"/>
      <c r="B9828" s="48"/>
      <c r="C9828" s="49"/>
      <c r="D9828" s="49"/>
      <c r="E9828" s="50"/>
      <c r="F9828" s="43"/>
      <c r="G9828" s="43"/>
      <c r="H9828" s="45"/>
      <c r="I9828" s="23"/>
      <c r="N9828" s="54"/>
      <c r="Y9828" s="53"/>
      <c r="Z9828" s="62"/>
    </row>
    <row r="9829" spans="1:26" s="20" customFormat="1" x14ac:dyDescent="0.2">
      <c r="A9829" s="43"/>
      <c r="B9829" s="48"/>
      <c r="C9829" s="49"/>
      <c r="D9829" s="49"/>
      <c r="E9829" s="50"/>
      <c r="F9829" s="43"/>
      <c r="G9829" s="43"/>
      <c r="H9829" s="45"/>
      <c r="I9829" s="23"/>
      <c r="N9829" s="54"/>
      <c r="Y9829" s="53"/>
      <c r="Z9829" s="62"/>
    </row>
    <row r="9830" spans="1:26" s="20" customFormat="1" x14ac:dyDescent="0.2">
      <c r="A9830" s="43"/>
      <c r="B9830" s="48"/>
      <c r="C9830" s="49"/>
      <c r="D9830" s="49"/>
      <c r="E9830" s="50"/>
      <c r="F9830" s="43"/>
      <c r="G9830" s="43"/>
      <c r="H9830" s="45"/>
      <c r="I9830" s="23"/>
      <c r="N9830" s="54"/>
      <c r="Y9830" s="53"/>
      <c r="Z9830" s="62"/>
    </row>
    <row r="9831" spans="1:26" s="20" customFormat="1" x14ac:dyDescent="0.2">
      <c r="A9831" s="43"/>
      <c r="B9831" s="48"/>
      <c r="C9831" s="49"/>
      <c r="D9831" s="49"/>
      <c r="E9831" s="50"/>
      <c r="F9831" s="43"/>
      <c r="G9831" s="43"/>
      <c r="H9831" s="45"/>
      <c r="I9831" s="23"/>
      <c r="N9831" s="54"/>
      <c r="Y9831" s="53"/>
      <c r="Z9831" s="62"/>
    </row>
    <row r="9832" spans="1:26" s="20" customFormat="1" x14ac:dyDescent="0.2">
      <c r="A9832" s="43"/>
      <c r="B9832" s="48"/>
      <c r="C9832" s="49"/>
      <c r="D9832" s="49"/>
      <c r="E9832" s="50"/>
      <c r="F9832" s="43"/>
      <c r="G9832" s="43"/>
      <c r="H9832" s="45"/>
      <c r="I9832" s="23"/>
      <c r="N9832" s="54"/>
      <c r="Y9832" s="53"/>
      <c r="Z9832" s="62"/>
    </row>
    <row r="9833" spans="1:26" s="20" customFormat="1" x14ac:dyDescent="0.2">
      <c r="A9833" s="43"/>
      <c r="B9833" s="48"/>
      <c r="C9833" s="49"/>
      <c r="D9833" s="49"/>
      <c r="E9833" s="50"/>
      <c r="F9833" s="43"/>
      <c r="G9833" s="43"/>
      <c r="H9833" s="45"/>
      <c r="I9833" s="23"/>
      <c r="N9833" s="54"/>
      <c r="Y9833" s="53"/>
      <c r="Z9833" s="62"/>
    </row>
    <row r="9834" spans="1:26" s="20" customFormat="1" x14ac:dyDescent="0.2">
      <c r="A9834" s="43"/>
      <c r="B9834" s="48"/>
      <c r="C9834" s="49"/>
      <c r="D9834" s="49"/>
      <c r="E9834" s="50"/>
      <c r="F9834" s="43"/>
      <c r="G9834" s="43"/>
      <c r="H9834" s="45"/>
      <c r="I9834" s="23"/>
      <c r="N9834" s="54"/>
      <c r="Y9834" s="53"/>
      <c r="Z9834" s="62"/>
    </row>
    <row r="9835" spans="1:26" s="20" customFormat="1" x14ac:dyDescent="0.2">
      <c r="A9835" s="43"/>
      <c r="B9835" s="48"/>
      <c r="C9835" s="49"/>
      <c r="D9835" s="49"/>
      <c r="E9835" s="50"/>
      <c r="F9835" s="43"/>
      <c r="G9835" s="43"/>
      <c r="H9835" s="45"/>
      <c r="I9835" s="23"/>
      <c r="N9835" s="54"/>
      <c r="Y9835" s="53"/>
      <c r="Z9835" s="62"/>
    </row>
    <row r="9836" spans="1:26" s="20" customFormat="1" x14ac:dyDescent="0.2">
      <c r="A9836" s="43"/>
      <c r="B9836" s="48"/>
      <c r="C9836" s="49"/>
      <c r="D9836" s="49"/>
      <c r="E9836" s="50"/>
      <c r="F9836" s="43"/>
      <c r="G9836" s="43"/>
      <c r="H9836" s="45"/>
      <c r="I9836" s="23"/>
      <c r="N9836" s="54"/>
      <c r="Y9836" s="53"/>
      <c r="Z9836" s="62"/>
    </row>
    <row r="9837" spans="1:26" s="20" customFormat="1" x14ac:dyDescent="0.2">
      <c r="A9837" s="43"/>
      <c r="B9837" s="48"/>
      <c r="C9837" s="49"/>
      <c r="D9837" s="49"/>
      <c r="E9837" s="50"/>
      <c r="F9837" s="43"/>
      <c r="G9837" s="43"/>
      <c r="H9837" s="45"/>
      <c r="I9837" s="23"/>
      <c r="N9837" s="54"/>
      <c r="Y9837" s="53"/>
      <c r="Z9837" s="62"/>
    </row>
    <row r="9838" spans="1:26" s="20" customFormat="1" x14ac:dyDescent="0.2">
      <c r="A9838" s="43"/>
      <c r="B9838" s="48"/>
      <c r="C9838" s="49"/>
      <c r="D9838" s="49"/>
      <c r="E9838" s="50"/>
      <c r="F9838" s="43"/>
      <c r="G9838" s="43"/>
      <c r="H9838" s="45"/>
      <c r="I9838" s="23"/>
      <c r="N9838" s="54"/>
      <c r="Y9838" s="53"/>
      <c r="Z9838" s="62"/>
    </row>
    <row r="9839" spans="1:26" s="20" customFormat="1" x14ac:dyDescent="0.2">
      <c r="A9839" s="43"/>
      <c r="B9839" s="48"/>
      <c r="C9839" s="49"/>
      <c r="D9839" s="49"/>
      <c r="E9839" s="50"/>
      <c r="F9839" s="43"/>
      <c r="G9839" s="43"/>
      <c r="H9839" s="45"/>
      <c r="I9839" s="23"/>
      <c r="N9839" s="54"/>
      <c r="Y9839" s="53"/>
      <c r="Z9839" s="62"/>
    </row>
    <row r="9840" spans="1:26" s="20" customFormat="1" x14ac:dyDescent="0.2">
      <c r="A9840" s="43"/>
      <c r="B9840" s="48"/>
      <c r="C9840" s="49"/>
      <c r="D9840" s="49"/>
      <c r="E9840" s="50"/>
      <c r="F9840" s="43"/>
      <c r="G9840" s="43"/>
      <c r="H9840" s="45"/>
      <c r="I9840" s="23"/>
      <c r="N9840" s="54"/>
      <c r="Y9840" s="53"/>
      <c r="Z9840" s="62"/>
    </row>
    <row r="9841" spans="1:26" s="20" customFormat="1" x14ac:dyDescent="0.2">
      <c r="A9841" s="43"/>
      <c r="B9841" s="48"/>
      <c r="C9841" s="49"/>
      <c r="D9841" s="49"/>
      <c r="E9841" s="50"/>
      <c r="F9841" s="43"/>
      <c r="G9841" s="43"/>
      <c r="H9841" s="45"/>
      <c r="I9841" s="23"/>
      <c r="N9841" s="54"/>
      <c r="Y9841" s="53"/>
      <c r="Z9841" s="62"/>
    </row>
    <row r="9842" spans="1:26" s="20" customFormat="1" x14ac:dyDescent="0.2">
      <c r="A9842" s="43"/>
      <c r="B9842" s="48"/>
      <c r="C9842" s="49"/>
      <c r="D9842" s="49"/>
      <c r="E9842" s="50"/>
      <c r="F9842" s="43"/>
      <c r="G9842" s="43"/>
      <c r="H9842" s="45"/>
      <c r="I9842" s="23"/>
      <c r="N9842" s="54"/>
      <c r="Y9842" s="53"/>
      <c r="Z9842" s="62"/>
    </row>
    <row r="9843" spans="1:26" s="20" customFormat="1" x14ac:dyDescent="0.2">
      <c r="A9843" s="43"/>
      <c r="B9843" s="48"/>
      <c r="C9843" s="49"/>
      <c r="D9843" s="49"/>
      <c r="E9843" s="50"/>
      <c r="F9843" s="43"/>
      <c r="G9843" s="43"/>
      <c r="H9843" s="45"/>
      <c r="I9843" s="23"/>
      <c r="N9843" s="54"/>
      <c r="Y9843" s="53"/>
      <c r="Z9843" s="62"/>
    </row>
    <row r="9844" spans="1:26" s="20" customFormat="1" x14ac:dyDescent="0.2">
      <c r="A9844" s="43"/>
      <c r="B9844" s="48"/>
      <c r="C9844" s="49"/>
      <c r="D9844" s="49"/>
      <c r="E9844" s="50"/>
      <c r="F9844" s="43"/>
      <c r="G9844" s="43"/>
      <c r="H9844" s="45"/>
      <c r="I9844" s="23"/>
      <c r="N9844" s="54"/>
      <c r="Y9844" s="53"/>
      <c r="Z9844" s="62"/>
    </row>
    <row r="9845" spans="1:26" s="20" customFormat="1" x14ac:dyDescent="0.2">
      <c r="A9845" s="43"/>
      <c r="B9845" s="48"/>
      <c r="C9845" s="49"/>
      <c r="D9845" s="49"/>
      <c r="E9845" s="50"/>
      <c r="F9845" s="43"/>
      <c r="G9845" s="43"/>
      <c r="H9845" s="45"/>
      <c r="I9845" s="23"/>
      <c r="N9845" s="54"/>
      <c r="Y9845" s="53"/>
      <c r="Z9845" s="62"/>
    </row>
    <row r="9846" spans="1:26" s="20" customFormat="1" x14ac:dyDescent="0.2">
      <c r="A9846" s="43"/>
      <c r="B9846" s="48"/>
      <c r="C9846" s="49"/>
      <c r="D9846" s="49"/>
      <c r="E9846" s="50"/>
      <c r="F9846" s="43"/>
      <c r="G9846" s="43"/>
      <c r="H9846" s="45"/>
      <c r="I9846" s="23"/>
      <c r="N9846" s="54"/>
      <c r="Y9846" s="53"/>
      <c r="Z9846" s="62"/>
    </row>
    <row r="9847" spans="1:26" s="20" customFormat="1" x14ac:dyDescent="0.2">
      <c r="A9847" s="43"/>
      <c r="B9847" s="48"/>
      <c r="C9847" s="49"/>
      <c r="D9847" s="49"/>
      <c r="E9847" s="50"/>
      <c r="F9847" s="43"/>
      <c r="G9847" s="43"/>
      <c r="H9847" s="45"/>
      <c r="I9847" s="23"/>
      <c r="N9847" s="54"/>
      <c r="Y9847" s="53"/>
      <c r="Z9847" s="62"/>
    </row>
    <row r="9848" spans="1:26" s="20" customFormat="1" x14ac:dyDescent="0.2">
      <c r="A9848" s="43"/>
      <c r="B9848" s="48"/>
      <c r="C9848" s="49"/>
      <c r="D9848" s="49"/>
      <c r="E9848" s="50"/>
      <c r="F9848" s="43"/>
      <c r="G9848" s="43"/>
      <c r="H9848" s="45"/>
      <c r="I9848" s="23"/>
      <c r="N9848" s="54"/>
      <c r="Y9848" s="53"/>
      <c r="Z9848" s="62"/>
    </row>
    <row r="9849" spans="1:26" s="20" customFormat="1" x14ac:dyDescent="0.2">
      <c r="A9849" s="43"/>
      <c r="B9849" s="48"/>
      <c r="C9849" s="49"/>
      <c r="D9849" s="49"/>
      <c r="E9849" s="50"/>
      <c r="F9849" s="43"/>
      <c r="G9849" s="43"/>
      <c r="H9849" s="45"/>
      <c r="I9849" s="23"/>
      <c r="N9849" s="54"/>
      <c r="Y9849" s="53"/>
      <c r="Z9849" s="62"/>
    </row>
    <row r="9850" spans="1:26" s="20" customFormat="1" x14ac:dyDescent="0.2">
      <c r="A9850" s="43"/>
      <c r="B9850" s="48"/>
      <c r="C9850" s="49"/>
      <c r="D9850" s="49"/>
      <c r="E9850" s="50"/>
      <c r="F9850" s="43"/>
      <c r="G9850" s="43"/>
      <c r="H9850" s="45"/>
      <c r="I9850" s="23"/>
      <c r="N9850" s="54"/>
      <c r="Y9850" s="53"/>
      <c r="Z9850" s="62"/>
    </row>
    <row r="9851" spans="1:26" s="20" customFormat="1" x14ac:dyDescent="0.2">
      <c r="A9851" s="43"/>
      <c r="B9851" s="48"/>
      <c r="C9851" s="49"/>
      <c r="D9851" s="49"/>
      <c r="E9851" s="50"/>
      <c r="F9851" s="43"/>
      <c r="G9851" s="43"/>
      <c r="H9851" s="45"/>
      <c r="I9851" s="23"/>
      <c r="N9851" s="54"/>
      <c r="Y9851" s="53"/>
      <c r="Z9851" s="62"/>
    </row>
    <row r="9852" spans="1:26" s="20" customFormat="1" x14ac:dyDescent="0.2">
      <c r="A9852" s="43"/>
      <c r="B9852" s="48"/>
      <c r="C9852" s="49"/>
      <c r="D9852" s="49"/>
      <c r="E9852" s="50"/>
      <c r="F9852" s="43"/>
      <c r="G9852" s="43"/>
      <c r="H9852" s="45"/>
      <c r="I9852" s="23"/>
      <c r="N9852" s="54"/>
      <c r="Y9852" s="53"/>
      <c r="Z9852" s="62"/>
    </row>
    <row r="9853" spans="1:26" s="20" customFormat="1" x14ac:dyDescent="0.2">
      <c r="A9853" s="43"/>
      <c r="B9853" s="48"/>
      <c r="C9853" s="49"/>
      <c r="D9853" s="49"/>
      <c r="E9853" s="50"/>
      <c r="F9853" s="43"/>
      <c r="G9853" s="43"/>
      <c r="H9853" s="45"/>
      <c r="I9853" s="23"/>
      <c r="N9853" s="54"/>
      <c r="Y9853" s="53"/>
      <c r="Z9853" s="62"/>
    </row>
    <row r="9854" spans="1:26" s="20" customFormat="1" x14ac:dyDescent="0.2">
      <c r="A9854" s="43"/>
      <c r="B9854" s="48"/>
      <c r="C9854" s="49"/>
      <c r="D9854" s="49"/>
      <c r="E9854" s="50"/>
      <c r="F9854" s="43"/>
      <c r="G9854" s="43"/>
      <c r="H9854" s="45"/>
      <c r="I9854" s="23"/>
      <c r="N9854" s="54"/>
      <c r="Y9854" s="53"/>
      <c r="Z9854" s="62"/>
    </row>
    <row r="9855" spans="1:26" s="20" customFormat="1" x14ac:dyDescent="0.2">
      <c r="A9855" s="43"/>
      <c r="B9855" s="48"/>
      <c r="C9855" s="49"/>
      <c r="D9855" s="49"/>
      <c r="E9855" s="50"/>
      <c r="F9855" s="43"/>
      <c r="G9855" s="43"/>
      <c r="H9855" s="45"/>
      <c r="I9855" s="23"/>
      <c r="N9855" s="54"/>
      <c r="Y9855" s="53"/>
      <c r="Z9855" s="62"/>
    </row>
    <row r="9856" spans="1:26" s="20" customFormat="1" x14ac:dyDescent="0.2">
      <c r="A9856" s="43"/>
      <c r="B9856" s="48"/>
      <c r="C9856" s="49"/>
      <c r="D9856" s="49"/>
      <c r="E9856" s="50"/>
      <c r="F9856" s="43"/>
      <c r="G9856" s="43"/>
      <c r="H9856" s="45"/>
      <c r="I9856" s="23"/>
      <c r="N9856" s="54"/>
      <c r="Y9856" s="53"/>
      <c r="Z9856" s="62"/>
    </row>
    <row r="9857" spans="1:26" s="20" customFormat="1" x14ac:dyDescent="0.2">
      <c r="A9857" s="43"/>
      <c r="B9857" s="48"/>
      <c r="C9857" s="49"/>
      <c r="D9857" s="49"/>
      <c r="E9857" s="50"/>
      <c r="F9857" s="43"/>
      <c r="G9857" s="43"/>
      <c r="H9857" s="45"/>
      <c r="I9857" s="23"/>
      <c r="N9857" s="54"/>
      <c r="Y9857" s="53"/>
      <c r="Z9857" s="62"/>
    </row>
    <row r="9858" spans="1:26" s="20" customFormat="1" x14ac:dyDescent="0.2">
      <c r="A9858" s="43"/>
      <c r="B9858" s="48"/>
      <c r="C9858" s="49"/>
      <c r="D9858" s="49"/>
      <c r="E9858" s="50"/>
      <c r="F9858" s="43"/>
      <c r="G9858" s="43"/>
      <c r="H9858" s="45"/>
      <c r="I9858" s="23"/>
      <c r="N9858" s="54"/>
      <c r="Y9858" s="53"/>
      <c r="Z9858" s="62"/>
    </row>
    <row r="9859" spans="1:26" s="20" customFormat="1" x14ac:dyDescent="0.2">
      <c r="A9859" s="43"/>
      <c r="B9859" s="48"/>
      <c r="C9859" s="49"/>
      <c r="D9859" s="49"/>
      <c r="E9859" s="50"/>
      <c r="F9859" s="43"/>
      <c r="G9859" s="43"/>
      <c r="H9859" s="45"/>
      <c r="I9859" s="23"/>
      <c r="N9859" s="54"/>
      <c r="Y9859" s="53"/>
      <c r="Z9859" s="62"/>
    </row>
    <row r="9860" spans="1:26" s="20" customFormat="1" x14ac:dyDescent="0.2">
      <c r="A9860" s="43"/>
      <c r="B9860" s="48"/>
      <c r="C9860" s="49"/>
      <c r="D9860" s="49"/>
      <c r="E9860" s="50"/>
      <c r="F9860" s="43"/>
      <c r="G9860" s="43"/>
      <c r="H9860" s="45"/>
      <c r="I9860" s="23"/>
      <c r="N9860" s="54"/>
      <c r="Y9860" s="53"/>
      <c r="Z9860" s="62"/>
    </row>
    <row r="9861" spans="1:26" s="20" customFormat="1" x14ac:dyDescent="0.2">
      <c r="A9861" s="43"/>
      <c r="B9861" s="48"/>
      <c r="C9861" s="49"/>
      <c r="D9861" s="49"/>
      <c r="E9861" s="50"/>
      <c r="F9861" s="43"/>
      <c r="G9861" s="43"/>
      <c r="H9861" s="45"/>
      <c r="I9861" s="23"/>
      <c r="N9861" s="54"/>
      <c r="Y9861" s="53"/>
      <c r="Z9861" s="62"/>
    </row>
    <row r="9862" spans="1:26" s="20" customFormat="1" x14ac:dyDescent="0.2">
      <c r="A9862" s="43"/>
      <c r="B9862" s="48"/>
      <c r="C9862" s="49"/>
      <c r="D9862" s="49"/>
      <c r="E9862" s="50"/>
      <c r="F9862" s="43"/>
      <c r="G9862" s="43"/>
      <c r="H9862" s="45"/>
      <c r="I9862" s="23"/>
      <c r="N9862" s="54"/>
      <c r="Y9862" s="53"/>
      <c r="Z9862" s="62"/>
    </row>
    <row r="9863" spans="1:26" s="20" customFormat="1" x14ac:dyDescent="0.2">
      <c r="A9863" s="43"/>
      <c r="B9863" s="48"/>
      <c r="C9863" s="49"/>
      <c r="D9863" s="49"/>
      <c r="E9863" s="50"/>
      <c r="F9863" s="43"/>
      <c r="G9863" s="43"/>
      <c r="H9863" s="45"/>
      <c r="I9863" s="23"/>
      <c r="N9863" s="54"/>
      <c r="Y9863" s="53"/>
      <c r="Z9863" s="62"/>
    </row>
    <row r="9864" spans="1:26" s="20" customFormat="1" x14ac:dyDescent="0.2">
      <c r="A9864" s="43"/>
      <c r="B9864" s="48"/>
      <c r="C9864" s="49"/>
      <c r="D9864" s="49"/>
      <c r="E9864" s="50"/>
      <c r="F9864" s="43"/>
      <c r="G9864" s="43"/>
      <c r="H9864" s="45"/>
      <c r="I9864" s="23"/>
      <c r="N9864" s="54"/>
      <c r="Y9864" s="53"/>
      <c r="Z9864" s="62"/>
    </row>
    <row r="9865" spans="1:26" s="20" customFormat="1" x14ac:dyDescent="0.2">
      <c r="A9865" s="43"/>
      <c r="B9865" s="48"/>
      <c r="C9865" s="49"/>
      <c r="D9865" s="49"/>
      <c r="E9865" s="50"/>
      <c r="F9865" s="43"/>
      <c r="G9865" s="43"/>
      <c r="H9865" s="45"/>
      <c r="I9865" s="23"/>
      <c r="N9865" s="54"/>
      <c r="Y9865" s="53"/>
      <c r="Z9865" s="62"/>
    </row>
    <row r="9866" spans="1:26" s="20" customFormat="1" x14ac:dyDescent="0.2">
      <c r="A9866" s="43"/>
      <c r="B9866" s="48"/>
      <c r="C9866" s="49"/>
      <c r="D9866" s="49"/>
      <c r="E9866" s="50"/>
      <c r="F9866" s="43"/>
      <c r="G9866" s="43"/>
      <c r="H9866" s="45"/>
      <c r="I9866" s="23"/>
      <c r="N9866" s="54"/>
      <c r="Y9866" s="53"/>
      <c r="Z9866" s="62"/>
    </row>
    <row r="9867" spans="1:26" s="20" customFormat="1" x14ac:dyDescent="0.2">
      <c r="A9867" s="43"/>
      <c r="B9867" s="48"/>
      <c r="C9867" s="49"/>
      <c r="D9867" s="49"/>
      <c r="E9867" s="50"/>
      <c r="F9867" s="43"/>
      <c r="G9867" s="43"/>
      <c r="H9867" s="45"/>
      <c r="I9867" s="23"/>
      <c r="N9867" s="54"/>
      <c r="Y9867" s="53"/>
      <c r="Z9867" s="62"/>
    </row>
    <row r="9868" spans="1:26" s="20" customFormat="1" x14ac:dyDescent="0.2">
      <c r="A9868" s="43"/>
      <c r="B9868" s="48"/>
      <c r="C9868" s="49"/>
      <c r="D9868" s="49"/>
      <c r="E9868" s="50"/>
      <c r="F9868" s="43"/>
      <c r="G9868" s="43"/>
      <c r="H9868" s="45"/>
      <c r="I9868" s="23"/>
      <c r="N9868" s="54"/>
      <c r="Y9868" s="53"/>
      <c r="Z9868" s="62"/>
    </row>
    <row r="9869" spans="1:26" s="20" customFormat="1" x14ac:dyDescent="0.2">
      <c r="A9869" s="43"/>
      <c r="B9869" s="48"/>
      <c r="C9869" s="49"/>
      <c r="D9869" s="49"/>
      <c r="E9869" s="50"/>
      <c r="F9869" s="43"/>
      <c r="G9869" s="43"/>
      <c r="H9869" s="45"/>
      <c r="I9869" s="23"/>
      <c r="N9869" s="54"/>
      <c r="Y9869" s="53"/>
      <c r="Z9869" s="62"/>
    </row>
    <row r="9870" spans="1:26" s="20" customFormat="1" x14ac:dyDescent="0.2">
      <c r="A9870" s="43"/>
      <c r="B9870" s="48"/>
      <c r="C9870" s="49"/>
      <c r="D9870" s="49"/>
      <c r="E9870" s="50"/>
      <c r="F9870" s="43"/>
      <c r="G9870" s="43"/>
      <c r="H9870" s="45"/>
      <c r="I9870" s="23"/>
      <c r="N9870" s="54"/>
      <c r="Y9870" s="53"/>
      <c r="Z9870" s="62"/>
    </row>
    <row r="9871" spans="1:26" s="20" customFormat="1" x14ac:dyDescent="0.2">
      <c r="A9871" s="43"/>
      <c r="B9871" s="48"/>
      <c r="C9871" s="49"/>
      <c r="D9871" s="49"/>
      <c r="E9871" s="50"/>
      <c r="F9871" s="43"/>
      <c r="G9871" s="43"/>
      <c r="H9871" s="45"/>
      <c r="I9871" s="23"/>
      <c r="N9871" s="54"/>
      <c r="Y9871" s="53"/>
      <c r="Z9871" s="62"/>
    </row>
    <row r="9872" spans="1:26" s="20" customFormat="1" x14ac:dyDescent="0.2">
      <c r="A9872" s="43"/>
      <c r="B9872" s="48"/>
      <c r="C9872" s="49"/>
      <c r="D9872" s="49"/>
      <c r="E9872" s="50"/>
      <c r="F9872" s="43"/>
      <c r="G9872" s="43"/>
      <c r="H9872" s="45"/>
      <c r="I9872" s="23"/>
      <c r="N9872" s="54"/>
      <c r="Y9872" s="53"/>
      <c r="Z9872" s="62"/>
    </row>
    <row r="9873" spans="1:26" s="20" customFormat="1" x14ac:dyDescent="0.2">
      <c r="A9873" s="43"/>
      <c r="B9873" s="48"/>
      <c r="C9873" s="49"/>
      <c r="D9873" s="49"/>
      <c r="E9873" s="50"/>
      <c r="F9873" s="43"/>
      <c r="G9873" s="43"/>
      <c r="H9873" s="45"/>
      <c r="I9873" s="23"/>
      <c r="N9873" s="54"/>
      <c r="Y9873" s="53"/>
      <c r="Z9873" s="62"/>
    </row>
    <row r="9874" spans="1:26" s="20" customFormat="1" x14ac:dyDescent="0.2">
      <c r="A9874" s="43"/>
      <c r="B9874" s="48"/>
      <c r="C9874" s="49"/>
      <c r="D9874" s="49"/>
      <c r="E9874" s="50"/>
      <c r="F9874" s="43"/>
      <c r="G9874" s="43"/>
      <c r="H9874" s="45"/>
      <c r="I9874" s="23"/>
      <c r="N9874" s="54"/>
      <c r="Y9874" s="53"/>
      <c r="Z9874" s="62"/>
    </row>
    <row r="9875" spans="1:26" s="20" customFormat="1" x14ac:dyDescent="0.2">
      <c r="A9875" s="43"/>
      <c r="B9875" s="48"/>
      <c r="C9875" s="49"/>
      <c r="D9875" s="49"/>
      <c r="E9875" s="50"/>
      <c r="F9875" s="43"/>
      <c r="G9875" s="43"/>
      <c r="H9875" s="45"/>
      <c r="I9875" s="23"/>
      <c r="N9875" s="54"/>
      <c r="Y9875" s="53"/>
      <c r="Z9875" s="62"/>
    </row>
    <row r="9876" spans="1:26" s="20" customFormat="1" x14ac:dyDescent="0.2">
      <c r="A9876" s="43"/>
      <c r="B9876" s="48"/>
      <c r="C9876" s="49"/>
      <c r="D9876" s="49"/>
      <c r="E9876" s="50"/>
      <c r="F9876" s="43"/>
      <c r="G9876" s="43"/>
      <c r="H9876" s="45"/>
      <c r="I9876" s="23"/>
      <c r="N9876" s="54"/>
      <c r="Y9876" s="53"/>
      <c r="Z9876" s="62"/>
    </row>
    <row r="9877" spans="1:26" s="20" customFormat="1" x14ac:dyDescent="0.2">
      <c r="A9877" s="43"/>
      <c r="B9877" s="48"/>
      <c r="C9877" s="49"/>
      <c r="D9877" s="49"/>
      <c r="E9877" s="50"/>
      <c r="F9877" s="43"/>
      <c r="G9877" s="43"/>
      <c r="H9877" s="45"/>
      <c r="I9877" s="23"/>
      <c r="N9877" s="54"/>
      <c r="Y9877" s="53"/>
      <c r="Z9877" s="62"/>
    </row>
    <row r="9878" spans="1:26" s="20" customFormat="1" x14ac:dyDescent="0.2">
      <c r="A9878" s="43"/>
      <c r="B9878" s="48"/>
      <c r="C9878" s="49"/>
      <c r="D9878" s="49"/>
      <c r="E9878" s="50"/>
      <c r="F9878" s="43"/>
      <c r="G9878" s="43"/>
      <c r="H9878" s="45"/>
      <c r="I9878" s="23"/>
      <c r="N9878" s="54"/>
      <c r="Y9878" s="53"/>
      <c r="Z9878" s="62"/>
    </row>
    <row r="9879" spans="1:26" s="20" customFormat="1" x14ac:dyDescent="0.2">
      <c r="A9879" s="43"/>
      <c r="B9879" s="48"/>
      <c r="C9879" s="49"/>
      <c r="D9879" s="49"/>
      <c r="E9879" s="50"/>
      <c r="F9879" s="43"/>
      <c r="G9879" s="43"/>
      <c r="H9879" s="45"/>
      <c r="I9879" s="23"/>
      <c r="N9879" s="54"/>
      <c r="Y9879" s="53"/>
      <c r="Z9879" s="62"/>
    </row>
    <row r="9880" spans="1:26" s="20" customFormat="1" x14ac:dyDescent="0.2">
      <c r="A9880" s="43"/>
      <c r="B9880" s="48"/>
      <c r="C9880" s="49"/>
      <c r="D9880" s="49"/>
      <c r="E9880" s="50"/>
      <c r="F9880" s="43"/>
      <c r="G9880" s="43"/>
      <c r="H9880" s="45"/>
      <c r="I9880" s="23"/>
      <c r="N9880" s="54"/>
      <c r="Y9880" s="53"/>
      <c r="Z9880" s="62"/>
    </row>
    <row r="9881" spans="1:26" s="20" customFormat="1" x14ac:dyDescent="0.2">
      <c r="A9881" s="43"/>
      <c r="B9881" s="48"/>
      <c r="C9881" s="49"/>
      <c r="D9881" s="49"/>
      <c r="E9881" s="50"/>
      <c r="F9881" s="43"/>
      <c r="G9881" s="43"/>
      <c r="H9881" s="45"/>
      <c r="I9881" s="23"/>
      <c r="N9881" s="54"/>
      <c r="Y9881" s="53"/>
      <c r="Z9881" s="62"/>
    </row>
    <row r="9882" spans="1:26" s="20" customFormat="1" x14ac:dyDescent="0.2">
      <c r="A9882" s="43"/>
      <c r="B9882" s="48"/>
      <c r="C9882" s="49"/>
      <c r="D9882" s="49"/>
      <c r="E9882" s="50"/>
      <c r="F9882" s="43"/>
      <c r="G9882" s="43"/>
      <c r="H9882" s="45"/>
      <c r="I9882" s="23"/>
      <c r="N9882" s="54"/>
      <c r="Y9882" s="53"/>
      <c r="Z9882" s="62"/>
    </row>
    <row r="9883" spans="1:26" s="20" customFormat="1" x14ac:dyDescent="0.2">
      <c r="A9883" s="43"/>
      <c r="B9883" s="48"/>
      <c r="C9883" s="49"/>
      <c r="D9883" s="49"/>
      <c r="E9883" s="50"/>
      <c r="F9883" s="43"/>
      <c r="G9883" s="43"/>
      <c r="H9883" s="45"/>
      <c r="I9883" s="23"/>
      <c r="N9883" s="54"/>
      <c r="Y9883" s="53"/>
      <c r="Z9883" s="62"/>
    </row>
    <row r="9884" spans="1:26" s="20" customFormat="1" x14ac:dyDescent="0.2">
      <c r="A9884" s="43"/>
      <c r="B9884" s="48"/>
      <c r="C9884" s="49"/>
      <c r="D9884" s="49"/>
      <c r="E9884" s="50"/>
      <c r="F9884" s="43"/>
      <c r="G9884" s="43"/>
      <c r="H9884" s="45"/>
      <c r="I9884" s="23"/>
      <c r="N9884" s="54"/>
      <c r="Y9884" s="53"/>
      <c r="Z9884" s="62"/>
    </row>
    <row r="9885" spans="1:26" s="20" customFormat="1" x14ac:dyDescent="0.2">
      <c r="A9885" s="43"/>
      <c r="B9885" s="48"/>
      <c r="C9885" s="49"/>
      <c r="D9885" s="49"/>
      <c r="E9885" s="50"/>
      <c r="F9885" s="43"/>
      <c r="G9885" s="43"/>
      <c r="H9885" s="45"/>
      <c r="I9885" s="23"/>
      <c r="N9885" s="54"/>
      <c r="Y9885" s="53"/>
      <c r="Z9885" s="62"/>
    </row>
    <row r="9886" spans="1:26" s="20" customFormat="1" x14ac:dyDescent="0.2">
      <c r="A9886" s="43"/>
      <c r="B9886" s="48"/>
      <c r="C9886" s="49"/>
      <c r="D9886" s="49"/>
      <c r="E9886" s="50"/>
      <c r="F9886" s="43"/>
      <c r="G9886" s="43"/>
      <c r="H9886" s="45"/>
      <c r="I9886" s="23"/>
      <c r="N9886" s="54"/>
      <c r="Y9886" s="53"/>
      <c r="Z9886" s="62"/>
    </row>
    <row r="9887" spans="1:26" s="20" customFormat="1" x14ac:dyDescent="0.2">
      <c r="A9887" s="43"/>
      <c r="B9887" s="48"/>
      <c r="C9887" s="49"/>
      <c r="D9887" s="49"/>
      <c r="E9887" s="50"/>
      <c r="F9887" s="43"/>
      <c r="G9887" s="43"/>
      <c r="H9887" s="45"/>
      <c r="I9887" s="23"/>
      <c r="N9887" s="54"/>
      <c r="Y9887" s="53"/>
      <c r="Z9887" s="62"/>
    </row>
    <row r="9888" spans="1:26" s="20" customFormat="1" x14ac:dyDescent="0.2">
      <c r="A9888" s="43"/>
      <c r="B9888" s="48"/>
      <c r="C9888" s="49"/>
      <c r="D9888" s="49"/>
      <c r="E9888" s="50"/>
      <c r="F9888" s="43"/>
      <c r="G9888" s="43"/>
      <c r="H9888" s="45"/>
      <c r="I9888" s="23"/>
      <c r="N9888" s="54"/>
      <c r="Y9888" s="53"/>
      <c r="Z9888" s="62"/>
    </row>
    <row r="9889" spans="1:26" s="20" customFormat="1" x14ac:dyDescent="0.2">
      <c r="A9889" s="43"/>
      <c r="B9889" s="48"/>
      <c r="C9889" s="49"/>
      <c r="D9889" s="49"/>
      <c r="E9889" s="50"/>
      <c r="F9889" s="43"/>
      <c r="G9889" s="43"/>
      <c r="H9889" s="45"/>
      <c r="I9889" s="23"/>
      <c r="N9889" s="54"/>
      <c r="Y9889" s="53"/>
      <c r="Z9889" s="62"/>
    </row>
    <row r="9890" spans="1:26" s="20" customFormat="1" x14ac:dyDescent="0.2">
      <c r="A9890" s="43"/>
      <c r="B9890" s="48"/>
      <c r="C9890" s="49"/>
      <c r="D9890" s="49"/>
      <c r="E9890" s="50"/>
      <c r="F9890" s="43"/>
      <c r="G9890" s="43"/>
      <c r="H9890" s="45"/>
      <c r="I9890" s="23"/>
      <c r="N9890" s="54"/>
      <c r="Y9890" s="53"/>
      <c r="Z9890" s="62"/>
    </row>
    <row r="9891" spans="1:26" s="20" customFormat="1" x14ac:dyDescent="0.2">
      <c r="A9891" s="43"/>
      <c r="B9891" s="48"/>
      <c r="C9891" s="49"/>
      <c r="D9891" s="49"/>
      <c r="E9891" s="50"/>
      <c r="F9891" s="43"/>
      <c r="G9891" s="43"/>
      <c r="H9891" s="45"/>
      <c r="I9891" s="23"/>
      <c r="N9891" s="54"/>
      <c r="Y9891" s="53"/>
      <c r="Z9891" s="62"/>
    </row>
    <row r="9892" spans="1:26" s="20" customFormat="1" x14ac:dyDescent="0.2">
      <c r="A9892" s="43"/>
      <c r="B9892" s="48"/>
      <c r="C9892" s="49"/>
      <c r="D9892" s="49"/>
      <c r="E9892" s="50"/>
      <c r="F9892" s="43"/>
      <c r="G9892" s="43"/>
      <c r="H9892" s="45"/>
      <c r="I9892" s="23"/>
      <c r="N9892" s="54"/>
      <c r="Y9892" s="53"/>
      <c r="Z9892" s="62"/>
    </row>
    <row r="9893" spans="1:26" s="20" customFormat="1" x14ac:dyDescent="0.2">
      <c r="A9893" s="43"/>
      <c r="B9893" s="48"/>
      <c r="C9893" s="49"/>
      <c r="D9893" s="49"/>
      <c r="E9893" s="50"/>
      <c r="F9893" s="43"/>
      <c r="G9893" s="43"/>
      <c r="H9893" s="45"/>
      <c r="I9893" s="23"/>
      <c r="N9893" s="54"/>
      <c r="Y9893" s="53"/>
      <c r="Z9893" s="62"/>
    </row>
    <row r="9894" spans="1:26" s="20" customFormat="1" x14ac:dyDescent="0.2">
      <c r="A9894" s="43"/>
      <c r="B9894" s="48"/>
      <c r="C9894" s="49"/>
      <c r="D9894" s="49"/>
      <c r="E9894" s="50"/>
      <c r="F9894" s="43"/>
      <c r="G9894" s="43"/>
      <c r="H9894" s="45"/>
      <c r="I9894" s="23"/>
      <c r="N9894" s="54"/>
      <c r="Y9894" s="53"/>
      <c r="Z9894" s="62"/>
    </row>
    <row r="9895" spans="1:26" s="20" customFormat="1" x14ac:dyDescent="0.2">
      <c r="A9895" s="43"/>
      <c r="B9895" s="48"/>
      <c r="C9895" s="49"/>
      <c r="D9895" s="49"/>
      <c r="E9895" s="50"/>
      <c r="F9895" s="43"/>
      <c r="G9895" s="43"/>
      <c r="H9895" s="45"/>
      <c r="I9895" s="23"/>
      <c r="N9895" s="54"/>
      <c r="Y9895" s="53"/>
      <c r="Z9895" s="62"/>
    </row>
    <row r="9896" spans="1:26" s="20" customFormat="1" x14ac:dyDescent="0.2">
      <c r="A9896" s="43"/>
      <c r="B9896" s="48"/>
      <c r="C9896" s="49"/>
      <c r="D9896" s="49"/>
      <c r="E9896" s="50"/>
      <c r="F9896" s="43"/>
      <c r="G9896" s="43"/>
      <c r="H9896" s="45"/>
      <c r="I9896" s="23"/>
      <c r="N9896" s="54"/>
      <c r="Y9896" s="53"/>
      <c r="Z9896" s="62"/>
    </row>
    <row r="9897" spans="1:26" s="20" customFormat="1" x14ac:dyDescent="0.2">
      <c r="A9897" s="43"/>
      <c r="B9897" s="48"/>
      <c r="C9897" s="49"/>
      <c r="D9897" s="49"/>
      <c r="E9897" s="50"/>
      <c r="F9897" s="43"/>
      <c r="G9897" s="43"/>
      <c r="H9897" s="45"/>
      <c r="I9897" s="23"/>
      <c r="N9897" s="54"/>
      <c r="Y9897" s="53"/>
      <c r="Z9897" s="62"/>
    </row>
    <row r="9898" spans="1:26" s="20" customFormat="1" x14ac:dyDescent="0.2">
      <c r="A9898" s="43"/>
      <c r="B9898" s="48"/>
      <c r="C9898" s="49"/>
      <c r="D9898" s="49"/>
      <c r="E9898" s="50"/>
      <c r="F9898" s="43"/>
      <c r="G9898" s="43"/>
      <c r="H9898" s="45"/>
      <c r="I9898" s="23"/>
      <c r="N9898" s="54"/>
      <c r="Y9898" s="53"/>
      <c r="Z9898" s="62"/>
    </row>
    <row r="9899" spans="1:26" s="20" customFormat="1" x14ac:dyDescent="0.2">
      <c r="A9899" s="43"/>
      <c r="B9899" s="48"/>
      <c r="C9899" s="49"/>
      <c r="D9899" s="49"/>
      <c r="E9899" s="50"/>
      <c r="F9899" s="43"/>
      <c r="G9899" s="43"/>
      <c r="H9899" s="45"/>
      <c r="I9899" s="23"/>
      <c r="N9899" s="54"/>
      <c r="Y9899" s="53"/>
      <c r="Z9899" s="62"/>
    </row>
    <row r="9900" spans="1:26" s="20" customFormat="1" x14ac:dyDescent="0.2">
      <c r="A9900" s="43"/>
      <c r="B9900" s="48"/>
      <c r="C9900" s="49"/>
      <c r="D9900" s="49"/>
      <c r="E9900" s="50"/>
      <c r="F9900" s="43"/>
      <c r="G9900" s="43"/>
      <c r="H9900" s="45"/>
      <c r="I9900" s="23"/>
      <c r="N9900" s="54"/>
      <c r="Y9900" s="53"/>
      <c r="Z9900" s="62"/>
    </row>
    <row r="9901" spans="1:26" s="20" customFormat="1" x14ac:dyDescent="0.2">
      <c r="A9901" s="43"/>
      <c r="B9901" s="48"/>
      <c r="C9901" s="49"/>
      <c r="D9901" s="49"/>
      <c r="E9901" s="50"/>
      <c r="F9901" s="43"/>
      <c r="G9901" s="43"/>
      <c r="H9901" s="45"/>
      <c r="I9901" s="23"/>
      <c r="N9901" s="54"/>
      <c r="Y9901" s="53"/>
      <c r="Z9901" s="62"/>
    </row>
    <row r="9902" spans="1:26" s="20" customFormat="1" x14ac:dyDescent="0.2">
      <c r="A9902" s="43"/>
      <c r="B9902" s="48"/>
      <c r="C9902" s="49"/>
      <c r="D9902" s="49"/>
      <c r="E9902" s="50"/>
      <c r="F9902" s="43"/>
      <c r="G9902" s="43"/>
      <c r="H9902" s="45"/>
      <c r="I9902" s="23"/>
      <c r="N9902" s="54"/>
      <c r="Y9902" s="53"/>
      <c r="Z9902" s="62"/>
    </row>
    <row r="9903" spans="1:26" s="20" customFormat="1" x14ac:dyDescent="0.2">
      <c r="A9903" s="43"/>
      <c r="B9903" s="48"/>
      <c r="C9903" s="49"/>
      <c r="D9903" s="49"/>
      <c r="E9903" s="50"/>
      <c r="F9903" s="43"/>
      <c r="G9903" s="43"/>
      <c r="H9903" s="45"/>
      <c r="I9903" s="23"/>
      <c r="N9903" s="54"/>
      <c r="Y9903" s="53"/>
      <c r="Z9903" s="62"/>
    </row>
    <row r="9904" spans="1:26" s="20" customFormat="1" x14ac:dyDescent="0.2">
      <c r="A9904" s="43"/>
      <c r="B9904" s="48"/>
      <c r="C9904" s="49"/>
      <c r="D9904" s="49"/>
      <c r="E9904" s="50"/>
      <c r="F9904" s="43"/>
      <c r="G9904" s="43"/>
      <c r="H9904" s="45"/>
      <c r="I9904" s="23"/>
      <c r="N9904" s="54"/>
      <c r="Y9904" s="53"/>
      <c r="Z9904" s="62"/>
    </row>
    <row r="9905" spans="1:26" s="20" customFormat="1" x14ac:dyDescent="0.2">
      <c r="A9905" s="43"/>
      <c r="B9905" s="48"/>
      <c r="C9905" s="49"/>
      <c r="D9905" s="49"/>
      <c r="E9905" s="50"/>
      <c r="F9905" s="43"/>
      <c r="G9905" s="43"/>
      <c r="H9905" s="45"/>
      <c r="I9905" s="23"/>
      <c r="N9905" s="54"/>
      <c r="Y9905" s="53"/>
      <c r="Z9905" s="62"/>
    </row>
    <row r="9906" spans="1:26" s="20" customFormat="1" x14ac:dyDescent="0.2">
      <c r="A9906" s="43"/>
      <c r="B9906" s="48"/>
      <c r="C9906" s="49"/>
      <c r="D9906" s="49"/>
      <c r="E9906" s="50"/>
      <c r="F9906" s="43"/>
      <c r="G9906" s="43"/>
      <c r="H9906" s="45"/>
      <c r="I9906" s="23"/>
      <c r="N9906" s="54"/>
      <c r="Y9906" s="53"/>
      <c r="Z9906" s="62"/>
    </row>
    <row r="9907" spans="1:26" s="20" customFormat="1" x14ac:dyDescent="0.2">
      <c r="A9907" s="43"/>
      <c r="B9907" s="48"/>
      <c r="C9907" s="49"/>
      <c r="D9907" s="49"/>
      <c r="E9907" s="50"/>
      <c r="F9907" s="43"/>
      <c r="G9907" s="43"/>
      <c r="H9907" s="45"/>
      <c r="I9907" s="23"/>
      <c r="N9907" s="54"/>
      <c r="Y9907" s="53"/>
      <c r="Z9907" s="62"/>
    </row>
    <row r="9908" spans="1:26" s="20" customFormat="1" x14ac:dyDescent="0.2">
      <c r="A9908" s="43"/>
      <c r="B9908" s="48"/>
      <c r="C9908" s="49"/>
      <c r="D9908" s="49"/>
      <c r="E9908" s="50"/>
      <c r="F9908" s="43"/>
      <c r="G9908" s="43"/>
      <c r="H9908" s="45"/>
      <c r="I9908" s="23"/>
      <c r="N9908" s="54"/>
      <c r="Y9908" s="53"/>
      <c r="Z9908" s="62"/>
    </row>
    <row r="9909" spans="1:26" s="20" customFormat="1" x14ac:dyDescent="0.2">
      <c r="A9909" s="43"/>
      <c r="B9909" s="48"/>
      <c r="C9909" s="49"/>
      <c r="D9909" s="49"/>
      <c r="E9909" s="50"/>
      <c r="F9909" s="43"/>
      <c r="G9909" s="43"/>
      <c r="H9909" s="45"/>
      <c r="I9909" s="23"/>
      <c r="N9909" s="54"/>
      <c r="Y9909" s="53"/>
      <c r="Z9909" s="62"/>
    </row>
    <row r="9910" spans="1:26" s="20" customFormat="1" x14ac:dyDescent="0.2">
      <c r="A9910" s="43"/>
      <c r="B9910" s="48"/>
      <c r="C9910" s="49"/>
      <c r="D9910" s="49"/>
      <c r="E9910" s="50"/>
      <c r="F9910" s="43"/>
      <c r="G9910" s="43"/>
      <c r="H9910" s="45"/>
      <c r="I9910" s="23"/>
      <c r="N9910" s="54"/>
      <c r="Y9910" s="53"/>
      <c r="Z9910" s="62"/>
    </row>
    <row r="9911" spans="1:26" s="20" customFormat="1" x14ac:dyDescent="0.2">
      <c r="A9911" s="43"/>
      <c r="B9911" s="48"/>
      <c r="C9911" s="49"/>
      <c r="D9911" s="49"/>
      <c r="E9911" s="50"/>
      <c r="F9911" s="43"/>
      <c r="G9911" s="43"/>
      <c r="H9911" s="45"/>
      <c r="I9911" s="23"/>
      <c r="N9911" s="54"/>
      <c r="Y9911" s="53"/>
      <c r="Z9911" s="62"/>
    </row>
    <row r="9912" spans="1:26" s="20" customFormat="1" x14ac:dyDescent="0.2">
      <c r="A9912" s="43"/>
      <c r="B9912" s="48"/>
      <c r="C9912" s="49"/>
      <c r="D9912" s="49"/>
      <c r="E9912" s="50"/>
      <c r="F9912" s="43"/>
      <c r="G9912" s="43"/>
      <c r="H9912" s="45"/>
      <c r="I9912" s="23"/>
      <c r="N9912" s="54"/>
      <c r="Y9912" s="53"/>
      <c r="Z9912" s="62"/>
    </row>
    <row r="9913" spans="1:26" s="20" customFormat="1" x14ac:dyDescent="0.2">
      <c r="A9913" s="43"/>
      <c r="B9913" s="48"/>
      <c r="C9913" s="49"/>
      <c r="D9913" s="49"/>
      <c r="E9913" s="50"/>
      <c r="F9913" s="43"/>
      <c r="G9913" s="43"/>
      <c r="H9913" s="45"/>
      <c r="I9913" s="23"/>
      <c r="N9913" s="54"/>
      <c r="Y9913" s="53"/>
      <c r="Z9913" s="62"/>
    </row>
    <row r="9914" spans="1:26" s="20" customFormat="1" x14ac:dyDescent="0.2">
      <c r="A9914" s="43"/>
      <c r="B9914" s="48"/>
      <c r="C9914" s="49"/>
      <c r="D9914" s="49"/>
      <c r="E9914" s="50"/>
      <c r="F9914" s="43"/>
      <c r="G9914" s="43"/>
      <c r="H9914" s="45"/>
      <c r="I9914" s="23"/>
      <c r="N9914" s="54"/>
      <c r="Y9914" s="53"/>
      <c r="Z9914" s="62"/>
    </row>
    <row r="9915" spans="1:26" s="20" customFormat="1" x14ac:dyDescent="0.2">
      <c r="A9915" s="43"/>
      <c r="B9915" s="48"/>
      <c r="C9915" s="49"/>
      <c r="D9915" s="49"/>
      <c r="E9915" s="50"/>
      <c r="F9915" s="43"/>
      <c r="G9915" s="43"/>
      <c r="H9915" s="45"/>
      <c r="I9915" s="23"/>
      <c r="N9915" s="54"/>
      <c r="Y9915" s="53"/>
      <c r="Z9915" s="62"/>
    </row>
    <row r="9916" spans="1:26" s="20" customFormat="1" x14ac:dyDescent="0.2">
      <c r="A9916" s="43"/>
      <c r="B9916" s="48"/>
      <c r="C9916" s="49"/>
      <c r="D9916" s="49"/>
      <c r="E9916" s="50"/>
      <c r="F9916" s="43"/>
      <c r="G9916" s="43"/>
      <c r="H9916" s="45"/>
      <c r="I9916" s="23"/>
      <c r="N9916" s="54"/>
      <c r="Y9916" s="53"/>
      <c r="Z9916" s="62"/>
    </row>
    <row r="9917" spans="1:26" s="20" customFormat="1" x14ac:dyDescent="0.2">
      <c r="A9917" s="43"/>
      <c r="B9917" s="48"/>
      <c r="C9917" s="49"/>
      <c r="D9917" s="49"/>
      <c r="E9917" s="50"/>
      <c r="F9917" s="43"/>
      <c r="G9917" s="43"/>
      <c r="H9917" s="45"/>
      <c r="I9917" s="23"/>
      <c r="N9917" s="54"/>
      <c r="Y9917" s="53"/>
      <c r="Z9917" s="62"/>
    </row>
    <row r="9918" spans="1:26" s="20" customFormat="1" x14ac:dyDescent="0.2">
      <c r="A9918" s="43"/>
      <c r="B9918" s="48"/>
      <c r="C9918" s="49"/>
      <c r="D9918" s="49"/>
      <c r="E9918" s="50"/>
      <c r="F9918" s="43"/>
      <c r="G9918" s="43"/>
      <c r="H9918" s="45"/>
      <c r="I9918" s="23"/>
      <c r="N9918" s="54"/>
      <c r="Y9918" s="53"/>
      <c r="Z9918" s="62"/>
    </row>
    <row r="9919" spans="1:26" s="20" customFormat="1" x14ac:dyDescent="0.2">
      <c r="A9919" s="43"/>
      <c r="B9919" s="48"/>
      <c r="C9919" s="49"/>
      <c r="D9919" s="49"/>
      <c r="E9919" s="50"/>
      <c r="F9919" s="43"/>
      <c r="G9919" s="43"/>
      <c r="H9919" s="45"/>
      <c r="I9919" s="23"/>
      <c r="N9919" s="54"/>
      <c r="Y9919" s="53"/>
      <c r="Z9919" s="62"/>
    </row>
    <row r="9920" spans="1:26" s="20" customFormat="1" x14ac:dyDescent="0.2">
      <c r="A9920" s="43"/>
      <c r="B9920" s="48"/>
      <c r="C9920" s="49"/>
      <c r="D9920" s="49"/>
      <c r="E9920" s="50"/>
      <c r="F9920" s="43"/>
      <c r="G9920" s="43"/>
      <c r="H9920" s="45"/>
      <c r="I9920" s="23"/>
      <c r="N9920" s="54"/>
      <c r="Y9920" s="53"/>
      <c r="Z9920" s="62"/>
    </row>
    <row r="9921" spans="1:26" s="20" customFormat="1" x14ac:dyDescent="0.2">
      <c r="A9921" s="43"/>
      <c r="B9921" s="48"/>
      <c r="C9921" s="49"/>
      <c r="D9921" s="49"/>
      <c r="E9921" s="50"/>
      <c r="F9921" s="43"/>
      <c r="G9921" s="43"/>
      <c r="H9921" s="45"/>
      <c r="I9921" s="23"/>
      <c r="N9921" s="54"/>
      <c r="Y9921" s="53"/>
      <c r="Z9921" s="62"/>
    </row>
    <row r="9922" spans="1:26" s="20" customFormat="1" x14ac:dyDescent="0.2">
      <c r="A9922" s="43"/>
      <c r="B9922" s="48"/>
      <c r="C9922" s="49"/>
      <c r="D9922" s="49"/>
      <c r="E9922" s="50"/>
      <c r="F9922" s="43"/>
      <c r="G9922" s="43"/>
      <c r="H9922" s="45"/>
      <c r="I9922" s="23"/>
      <c r="N9922" s="54"/>
      <c r="Y9922" s="53"/>
      <c r="Z9922" s="62"/>
    </row>
    <row r="9923" spans="1:26" s="20" customFormat="1" x14ac:dyDescent="0.2">
      <c r="A9923" s="43"/>
      <c r="B9923" s="48"/>
      <c r="C9923" s="49"/>
      <c r="D9923" s="49"/>
      <c r="E9923" s="50"/>
      <c r="F9923" s="43"/>
      <c r="G9923" s="43"/>
      <c r="H9923" s="45"/>
      <c r="I9923" s="23"/>
      <c r="N9923" s="54"/>
      <c r="Y9923" s="53"/>
      <c r="Z9923" s="62"/>
    </row>
    <row r="9924" spans="1:26" s="20" customFormat="1" x14ac:dyDescent="0.2">
      <c r="A9924" s="43"/>
      <c r="B9924" s="48"/>
      <c r="C9924" s="49"/>
      <c r="D9924" s="49"/>
      <c r="E9924" s="50"/>
      <c r="F9924" s="43"/>
      <c r="G9924" s="43"/>
      <c r="H9924" s="45"/>
      <c r="I9924" s="23"/>
      <c r="N9924" s="54"/>
      <c r="Y9924" s="53"/>
      <c r="Z9924" s="62"/>
    </row>
    <row r="9925" spans="1:26" s="20" customFormat="1" x14ac:dyDescent="0.2">
      <c r="A9925" s="43"/>
      <c r="B9925" s="48"/>
      <c r="C9925" s="49"/>
      <c r="D9925" s="49"/>
      <c r="E9925" s="50"/>
      <c r="F9925" s="43"/>
      <c r="G9925" s="43"/>
      <c r="H9925" s="45"/>
      <c r="I9925" s="23"/>
      <c r="N9925" s="54"/>
      <c r="Y9925" s="53"/>
      <c r="Z9925" s="62"/>
    </row>
    <row r="9926" spans="1:26" s="20" customFormat="1" x14ac:dyDescent="0.2">
      <c r="A9926" s="43"/>
      <c r="B9926" s="48"/>
      <c r="C9926" s="49"/>
      <c r="D9926" s="49"/>
      <c r="E9926" s="50"/>
      <c r="F9926" s="43"/>
      <c r="G9926" s="43"/>
      <c r="H9926" s="45"/>
      <c r="I9926" s="23"/>
      <c r="N9926" s="54"/>
      <c r="Y9926" s="53"/>
      <c r="Z9926" s="62"/>
    </row>
    <row r="9927" spans="1:26" s="20" customFormat="1" x14ac:dyDescent="0.2">
      <c r="A9927" s="43"/>
      <c r="B9927" s="48"/>
      <c r="C9927" s="49"/>
      <c r="D9927" s="49"/>
      <c r="E9927" s="50"/>
      <c r="F9927" s="43"/>
      <c r="G9927" s="43"/>
      <c r="H9927" s="45"/>
      <c r="I9927" s="23"/>
      <c r="N9927" s="54"/>
      <c r="Y9927" s="53"/>
      <c r="Z9927" s="62"/>
    </row>
    <row r="9928" spans="1:26" s="20" customFormat="1" x14ac:dyDescent="0.2">
      <c r="A9928" s="43"/>
      <c r="B9928" s="48"/>
      <c r="C9928" s="49"/>
      <c r="D9928" s="49"/>
      <c r="E9928" s="50"/>
      <c r="F9928" s="43"/>
      <c r="G9928" s="43"/>
      <c r="H9928" s="45"/>
      <c r="I9928" s="23"/>
      <c r="N9928" s="54"/>
      <c r="Y9928" s="53"/>
      <c r="Z9928" s="62"/>
    </row>
    <row r="9929" spans="1:26" s="20" customFormat="1" x14ac:dyDescent="0.2">
      <c r="A9929" s="43"/>
      <c r="B9929" s="48"/>
      <c r="C9929" s="49"/>
      <c r="D9929" s="49"/>
      <c r="E9929" s="50"/>
      <c r="F9929" s="43"/>
      <c r="G9929" s="43"/>
      <c r="H9929" s="45"/>
      <c r="I9929" s="23"/>
      <c r="N9929" s="54"/>
      <c r="Y9929" s="53"/>
      <c r="Z9929" s="62"/>
    </row>
    <row r="9930" spans="1:26" s="20" customFormat="1" x14ac:dyDescent="0.2">
      <c r="A9930" s="43"/>
      <c r="B9930" s="48"/>
      <c r="C9930" s="49"/>
      <c r="D9930" s="49"/>
      <c r="E9930" s="50"/>
      <c r="F9930" s="43"/>
      <c r="G9930" s="43"/>
      <c r="H9930" s="45"/>
      <c r="I9930" s="23"/>
      <c r="N9930" s="54"/>
      <c r="Y9930" s="53"/>
      <c r="Z9930" s="62"/>
    </row>
    <row r="9931" spans="1:26" s="20" customFormat="1" x14ac:dyDescent="0.2">
      <c r="A9931" s="43"/>
      <c r="B9931" s="48"/>
      <c r="C9931" s="49"/>
      <c r="D9931" s="49"/>
      <c r="E9931" s="50"/>
      <c r="F9931" s="43"/>
      <c r="G9931" s="43"/>
      <c r="H9931" s="45"/>
      <c r="I9931" s="23"/>
      <c r="N9931" s="54"/>
      <c r="Y9931" s="53"/>
      <c r="Z9931" s="62"/>
    </row>
    <row r="9932" spans="1:26" s="20" customFormat="1" x14ac:dyDescent="0.2">
      <c r="A9932" s="43"/>
      <c r="B9932" s="48"/>
      <c r="C9932" s="49"/>
      <c r="D9932" s="49"/>
      <c r="E9932" s="50"/>
      <c r="F9932" s="43"/>
      <c r="G9932" s="43"/>
      <c r="H9932" s="45"/>
      <c r="I9932" s="23"/>
      <c r="N9932" s="54"/>
      <c r="Y9932" s="53"/>
      <c r="Z9932" s="62"/>
    </row>
    <row r="9933" spans="1:26" s="20" customFormat="1" x14ac:dyDescent="0.2">
      <c r="A9933" s="43"/>
      <c r="B9933" s="48"/>
      <c r="C9933" s="49"/>
      <c r="D9933" s="49"/>
      <c r="E9933" s="50"/>
      <c r="F9933" s="43"/>
      <c r="G9933" s="43"/>
      <c r="H9933" s="45"/>
      <c r="I9933" s="23"/>
      <c r="N9933" s="54"/>
      <c r="Y9933" s="53"/>
      <c r="Z9933" s="62"/>
    </row>
    <row r="9934" spans="1:26" s="20" customFormat="1" x14ac:dyDescent="0.2">
      <c r="A9934" s="43"/>
      <c r="B9934" s="48"/>
      <c r="C9934" s="49"/>
      <c r="D9934" s="49"/>
      <c r="E9934" s="50"/>
      <c r="F9934" s="43"/>
      <c r="G9934" s="43"/>
      <c r="H9934" s="45"/>
      <c r="I9934" s="23"/>
      <c r="N9934" s="54"/>
      <c r="Y9934" s="53"/>
      <c r="Z9934" s="62"/>
    </row>
    <row r="9935" spans="1:26" s="20" customFormat="1" x14ac:dyDescent="0.2">
      <c r="A9935" s="43"/>
      <c r="B9935" s="48"/>
      <c r="C9935" s="49"/>
      <c r="D9935" s="49"/>
      <c r="E9935" s="50"/>
      <c r="F9935" s="43"/>
      <c r="G9935" s="43"/>
      <c r="H9935" s="45"/>
      <c r="I9935" s="23"/>
      <c r="N9935" s="54"/>
      <c r="Y9935" s="53"/>
      <c r="Z9935" s="62"/>
    </row>
    <row r="9936" spans="1:26" s="20" customFormat="1" x14ac:dyDescent="0.2">
      <c r="A9936" s="43"/>
      <c r="B9936" s="48"/>
      <c r="C9936" s="49"/>
      <c r="D9936" s="49"/>
      <c r="E9936" s="50"/>
      <c r="F9936" s="43"/>
      <c r="G9936" s="43"/>
      <c r="H9936" s="45"/>
      <c r="I9936" s="23"/>
      <c r="N9936" s="54"/>
      <c r="Y9936" s="53"/>
      <c r="Z9936" s="62"/>
    </row>
    <row r="9937" spans="1:26" s="20" customFormat="1" x14ac:dyDescent="0.2">
      <c r="A9937" s="43"/>
      <c r="B9937" s="48"/>
      <c r="C9937" s="49"/>
      <c r="D9937" s="49"/>
      <c r="E9937" s="50"/>
      <c r="F9937" s="43"/>
      <c r="G9937" s="43"/>
      <c r="H9937" s="45"/>
      <c r="I9937" s="23"/>
      <c r="N9937" s="54"/>
      <c r="Y9937" s="53"/>
      <c r="Z9937" s="62"/>
    </row>
    <row r="9938" spans="1:26" s="20" customFormat="1" x14ac:dyDescent="0.2">
      <c r="A9938" s="43"/>
      <c r="B9938" s="48"/>
      <c r="C9938" s="49"/>
      <c r="D9938" s="49"/>
      <c r="E9938" s="50"/>
      <c r="F9938" s="43"/>
      <c r="G9938" s="43"/>
      <c r="H9938" s="45"/>
      <c r="I9938" s="23"/>
      <c r="N9938" s="54"/>
      <c r="Y9938" s="53"/>
      <c r="Z9938" s="62"/>
    </row>
    <row r="9939" spans="1:26" s="20" customFormat="1" x14ac:dyDescent="0.2">
      <c r="A9939" s="43"/>
      <c r="B9939" s="48"/>
      <c r="C9939" s="49"/>
      <c r="D9939" s="49"/>
      <c r="E9939" s="50"/>
      <c r="F9939" s="43"/>
      <c r="G9939" s="43"/>
      <c r="H9939" s="45"/>
      <c r="I9939" s="23"/>
      <c r="N9939" s="54"/>
      <c r="Y9939" s="53"/>
      <c r="Z9939" s="62"/>
    </row>
    <row r="9940" spans="1:26" s="20" customFormat="1" x14ac:dyDescent="0.2">
      <c r="A9940" s="43"/>
      <c r="B9940" s="48"/>
      <c r="C9940" s="49"/>
      <c r="D9940" s="49"/>
      <c r="E9940" s="50"/>
      <c r="F9940" s="43"/>
      <c r="G9940" s="43"/>
      <c r="H9940" s="45"/>
      <c r="I9940" s="23"/>
      <c r="N9940" s="54"/>
      <c r="Y9940" s="53"/>
      <c r="Z9940" s="62"/>
    </row>
    <row r="9941" spans="1:26" s="20" customFormat="1" x14ac:dyDescent="0.2">
      <c r="A9941" s="43"/>
      <c r="B9941" s="48"/>
      <c r="C9941" s="49"/>
      <c r="D9941" s="49"/>
      <c r="E9941" s="50"/>
      <c r="F9941" s="43"/>
      <c r="G9941" s="43"/>
      <c r="H9941" s="45"/>
      <c r="I9941" s="23"/>
      <c r="N9941" s="54"/>
      <c r="Y9941" s="53"/>
      <c r="Z9941" s="62"/>
    </row>
    <row r="9942" spans="1:26" s="20" customFormat="1" x14ac:dyDescent="0.2">
      <c r="A9942" s="43"/>
      <c r="B9942" s="48"/>
      <c r="C9942" s="49"/>
      <c r="D9942" s="49"/>
      <c r="E9942" s="50"/>
      <c r="F9942" s="43"/>
      <c r="G9942" s="43"/>
      <c r="H9942" s="45"/>
      <c r="I9942" s="23"/>
      <c r="N9942" s="54"/>
      <c r="Y9942" s="53"/>
      <c r="Z9942" s="62"/>
    </row>
    <row r="9943" spans="1:26" s="20" customFormat="1" x14ac:dyDescent="0.2">
      <c r="A9943" s="43"/>
      <c r="B9943" s="48"/>
      <c r="C9943" s="49"/>
      <c r="D9943" s="49"/>
      <c r="E9943" s="50"/>
      <c r="F9943" s="43"/>
      <c r="G9943" s="43"/>
      <c r="H9943" s="45"/>
      <c r="I9943" s="23"/>
      <c r="N9943" s="54"/>
      <c r="Y9943" s="53"/>
      <c r="Z9943" s="62"/>
    </row>
    <row r="9944" spans="1:26" s="20" customFormat="1" x14ac:dyDescent="0.2">
      <c r="A9944" s="43"/>
      <c r="B9944" s="48"/>
      <c r="C9944" s="49"/>
      <c r="D9944" s="49"/>
      <c r="E9944" s="50"/>
      <c r="F9944" s="43"/>
      <c r="G9944" s="43"/>
      <c r="H9944" s="45"/>
      <c r="I9944" s="23"/>
      <c r="N9944" s="54"/>
      <c r="Y9944" s="53"/>
      <c r="Z9944" s="62"/>
    </row>
    <row r="9945" spans="1:26" s="20" customFormat="1" x14ac:dyDescent="0.2">
      <c r="A9945" s="43"/>
      <c r="B9945" s="48"/>
      <c r="C9945" s="49"/>
      <c r="D9945" s="49"/>
      <c r="E9945" s="50"/>
      <c r="F9945" s="43"/>
      <c r="G9945" s="43"/>
      <c r="H9945" s="45"/>
      <c r="I9945" s="23"/>
      <c r="N9945" s="54"/>
      <c r="Y9945" s="53"/>
      <c r="Z9945" s="62"/>
    </row>
    <row r="9946" spans="1:26" s="20" customFormat="1" x14ac:dyDescent="0.2">
      <c r="A9946" s="43"/>
      <c r="B9946" s="48"/>
      <c r="C9946" s="49"/>
      <c r="D9946" s="49"/>
      <c r="E9946" s="50"/>
      <c r="F9946" s="43"/>
      <c r="G9946" s="43"/>
      <c r="H9946" s="45"/>
      <c r="I9946" s="23"/>
      <c r="N9946" s="54"/>
      <c r="Y9946" s="53"/>
      <c r="Z9946" s="62"/>
    </row>
    <row r="9947" spans="1:26" s="20" customFormat="1" x14ac:dyDescent="0.2">
      <c r="A9947" s="43"/>
      <c r="B9947" s="48"/>
      <c r="C9947" s="49"/>
      <c r="D9947" s="49"/>
      <c r="E9947" s="50"/>
      <c r="F9947" s="43"/>
      <c r="G9947" s="43"/>
      <c r="H9947" s="45"/>
      <c r="I9947" s="23"/>
      <c r="N9947" s="54"/>
      <c r="Y9947" s="53"/>
      <c r="Z9947" s="62"/>
    </row>
    <row r="9948" spans="1:26" s="20" customFormat="1" x14ac:dyDescent="0.2">
      <c r="A9948" s="43"/>
      <c r="B9948" s="48"/>
      <c r="C9948" s="49"/>
      <c r="D9948" s="49"/>
      <c r="E9948" s="50"/>
      <c r="F9948" s="43"/>
      <c r="G9948" s="43"/>
      <c r="H9948" s="45"/>
      <c r="I9948" s="23"/>
      <c r="N9948" s="54"/>
      <c r="Y9948" s="53"/>
      <c r="Z9948" s="62"/>
    </row>
    <row r="9949" spans="1:26" s="20" customFormat="1" x14ac:dyDescent="0.2">
      <c r="A9949" s="43"/>
      <c r="B9949" s="48"/>
      <c r="C9949" s="49"/>
      <c r="D9949" s="49"/>
      <c r="E9949" s="50"/>
      <c r="F9949" s="43"/>
      <c r="G9949" s="43"/>
      <c r="H9949" s="45"/>
      <c r="I9949" s="23"/>
      <c r="N9949" s="54"/>
      <c r="Y9949" s="53"/>
      <c r="Z9949" s="62"/>
    </row>
    <row r="9950" spans="1:26" s="20" customFormat="1" x14ac:dyDescent="0.2">
      <c r="A9950" s="43"/>
      <c r="B9950" s="48"/>
      <c r="C9950" s="49"/>
      <c r="D9950" s="49"/>
      <c r="E9950" s="50"/>
      <c r="F9950" s="43"/>
      <c r="G9950" s="43"/>
      <c r="H9950" s="45"/>
      <c r="I9950" s="23"/>
      <c r="N9950" s="54"/>
      <c r="Y9950" s="53"/>
      <c r="Z9950" s="62"/>
    </row>
    <row r="9951" spans="1:26" s="20" customFormat="1" x14ac:dyDescent="0.2">
      <c r="A9951" s="43"/>
      <c r="B9951" s="48"/>
      <c r="C9951" s="49"/>
      <c r="D9951" s="49"/>
      <c r="E9951" s="50"/>
      <c r="F9951" s="43"/>
      <c r="G9951" s="43"/>
      <c r="H9951" s="45"/>
      <c r="I9951" s="23"/>
      <c r="N9951" s="54"/>
      <c r="Y9951" s="53"/>
      <c r="Z9951" s="62"/>
    </row>
    <row r="9952" spans="1:26" s="20" customFormat="1" x14ac:dyDescent="0.2">
      <c r="A9952" s="43"/>
      <c r="B9952" s="48"/>
      <c r="C9952" s="49"/>
      <c r="D9952" s="49"/>
      <c r="E9952" s="50"/>
      <c r="F9952" s="43"/>
      <c r="G9952" s="43"/>
      <c r="H9952" s="45"/>
      <c r="I9952" s="23"/>
      <c r="N9952" s="54"/>
      <c r="Y9952" s="53"/>
      <c r="Z9952" s="62"/>
    </row>
    <row r="9953" spans="1:26" s="20" customFormat="1" x14ac:dyDescent="0.2">
      <c r="A9953" s="43"/>
      <c r="B9953" s="48"/>
      <c r="C9953" s="49"/>
      <c r="D9953" s="49"/>
      <c r="E9953" s="50"/>
      <c r="F9953" s="43"/>
      <c r="G9953" s="43"/>
      <c r="H9953" s="45"/>
      <c r="I9953" s="23"/>
      <c r="N9953" s="54"/>
      <c r="Y9953" s="53"/>
      <c r="Z9953" s="62"/>
    </row>
    <row r="9954" spans="1:26" s="20" customFormat="1" x14ac:dyDescent="0.2">
      <c r="A9954" s="43"/>
      <c r="B9954" s="48"/>
      <c r="C9954" s="49"/>
      <c r="D9954" s="49"/>
      <c r="E9954" s="50"/>
      <c r="F9954" s="43"/>
      <c r="G9954" s="43"/>
      <c r="H9954" s="45"/>
      <c r="I9954" s="23"/>
      <c r="N9954" s="54"/>
      <c r="Y9954" s="53"/>
      <c r="Z9954" s="62"/>
    </row>
    <row r="9955" spans="1:26" s="20" customFormat="1" x14ac:dyDescent="0.2">
      <c r="A9955" s="43"/>
      <c r="B9955" s="48"/>
      <c r="C9955" s="49"/>
      <c r="D9955" s="49"/>
      <c r="E9955" s="50"/>
      <c r="F9955" s="43"/>
      <c r="G9955" s="43"/>
      <c r="H9955" s="45"/>
      <c r="I9955" s="23"/>
      <c r="N9955" s="54"/>
      <c r="Y9955" s="53"/>
      <c r="Z9955" s="62"/>
    </row>
    <row r="9956" spans="1:26" s="20" customFormat="1" x14ac:dyDescent="0.2">
      <c r="A9956" s="43"/>
      <c r="B9956" s="48"/>
      <c r="C9956" s="49"/>
      <c r="D9956" s="49"/>
      <c r="E9956" s="50"/>
      <c r="F9956" s="43"/>
      <c r="G9956" s="43"/>
      <c r="H9956" s="45"/>
      <c r="I9956" s="23"/>
      <c r="N9956" s="54"/>
      <c r="Y9956" s="53"/>
      <c r="Z9956" s="62"/>
    </row>
    <row r="9957" spans="1:26" s="20" customFormat="1" x14ac:dyDescent="0.2">
      <c r="A9957" s="43"/>
      <c r="B9957" s="48"/>
      <c r="C9957" s="49"/>
      <c r="D9957" s="49"/>
      <c r="E9957" s="50"/>
      <c r="F9957" s="43"/>
      <c r="G9957" s="43"/>
      <c r="H9957" s="45"/>
      <c r="I9957" s="23"/>
      <c r="N9957" s="54"/>
      <c r="Y9957" s="53"/>
      <c r="Z9957" s="62"/>
    </row>
    <row r="9958" spans="1:26" s="20" customFormat="1" x14ac:dyDescent="0.2">
      <c r="A9958" s="43"/>
      <c r="B9958" s="48"/>
      <c r="C9958" s="49"/>
      <c r="D9958" s="49"/>
      <c r="E9958" s="50"/>
      <c r="F9958" s="43"/>
      <c r="G9958" s="43"/>
      <c r="H9958" s="45"/>
      <c r="I9958" s="23"/>
      <c r="N9958" s="54"/>
      <c r="Y9958" s="53"/>
      <c r="Z9958" s="62"/>
    </row>
    <row r="9959" spans="1:26" s="20" customFormat="1" x14ac:dyDescent="0.2">
      <c r="A9959" s="43"/>
      <c r="B9959" s="48"/>
      <c r="C9959" s="49"/>
      <c r="D9959" s="49"/>
      <c r="E9959" s="50"/>
      <c r="F9959" s="43"/>
      <c r="G9959" s="43"/>
      <c r="H9959" s="45"/>
      <c r="I9959" s="23"/>
      <c r="N9959" s="54"/>
      <c r="Y9959" s="53"/>
      <c r="Z9959" s="62"/>
    </row>
    <row r="9960" spans="1:26" s="20" customFormat="1" x14ac:dyDescent="0.2">
      <c r="A9960" s="43"/>
      <c r="B9960" s="48"/>
      <c r="C9960" s="49"/>
      <c r="D9960" s="49"/>
      <c r="E9960" s="50"/>
      <c r="F9960" s="43"/>
      <c r="G9960" s="43"/>
      <c r="H9960" s="45"/>
      <c r="I9960" s="23"/>
      <c r="N9960" s="54"/>
      <c r="Y9960" s="53"/>
      <c r="Z9960" s="62"/>
    </row>
    <row r="9961" spans="1:26" s="20" customFormat="1" x14ac:dyDescent="0.2">
      <c r="A9961" s="43"/>
      <c r="B9961" s="48"/>
      <c r="C9961" s="49"/>
      <c r="D9961" s="49"/>
      <c r="E9961" s="50"/>
      <c r="F9961" s="43"/>
      <c r="G9961" s="43"/>
      <c r="H9961" s="45"/>
      <c r="I9961" s="23"/>
      <c r="N9961" s="54"/>
      <c r="Y9961" s="53"/>
      <c r="Z9961" s="62"/>
    </row>
    <row r="9962" spans="1:26" s="20" customFormat="1" x14ac:dyDescent="0.2">
      <c r="A9962" s="43"/>
      <c r="B9962" s="48"/>
      <c r="C9962" s="49"/>
      <c r="D9962" s="49"/>
      <c r="E9962" s="50"/>
      <c r="F9962" s="43"/>
      <c r="G9962" s="43"/>
      <c r="H9962" s="45"/>
      <c r="I9962" s="23"/>
      <c r="N9962" s="54"/>
      <c r="Y9962" s="53"/>
      <c r="Z9962" s="62"/>
    </row>
    <row r="9963" spans="1:26" s="20" customFormat="1" x14ac:dyDescent="0.2">
      <c r="A9963" s="43"/>
      <c r="B9963" s="48"/>
      <c r="C9963" s="49"/>
      <c r="D9963" s="49"/>
      <c r="E9963" s="50"/>
      <c r="F9963" s="43"/>
      <c r="G9963" s="43"/>
      <c r="H9963" s="45"/>
      <c r="I9963" s="23"/>
      <c r="N9963" s="54"/>
      <c r="Y9963" s="53"/>
      <c r="Z9963" s="62"/>
    </row>
    <row r="9964" spans="1:26" s="20" customFormat="1" x14ac:dyDescent="0.2">
      <c r="A9964" s="43"/>
      <c r="B9964" s="48"/>
      <c r="C9964" s="49"/>
      <c r="D9964" s="49"/>
      <c r="E9964" s="50"/>
      <c r="F9964" s="43"/>
      <c r="G9964" s="43"/>
      <c r="H9964" s="45"/>
      <c r="I9964" s="23"/>
      <c r="N9964" s="54"/>
      <c r="Y9964" s="53"/>
      <c r="Z9964" s="62"/>
    </row>
    <row r="9965" spans="1:26" s="20" customFormat="1" x14ac:dyDescent="0.2">
      <c r="A9965" s="43"/>
      <c r="B9965" s="48"/>
      <c r="C9965" s="49"/>
      <c r="D9965" s="49"/>
      <c r="E9965" s="50"/>
      <c r="F9965" s="43"/>
      <c r="G9965" s="43"/>
      <c r="H9965" s="45"/>
      <c r="I9965" s="23"/>
      <c r="N9965" s="54"/>
      <c r="Y9965" s="53"/>
      <c r="Z9965" s="62"/>
    </row>
    <row r="9966" spans="1:26" s="20" customFormat="1" x14ac:dyDescent="0.2">
      <c r="A9966" s="43"/>
      <c r="B9966" s="48"/>
      <c r="C9966" s="49"/>
      <c r="D9966" s="49"/>
      <c r="E9966" s="50"/>
      <c r="F9966" s="43"/>
      <c r="G9966" s="43"/>
      <c r="H9966" s="45"/>
      <c r="I9966" s="23"/>
      <c r="N9966" s="54"/>
      <c r="Y9966" s="53"/>
      <c r="Z9966" s="62"/>
    </row>
    <row r="9967" spans="1:26" s="20" customFormat="1" x14ac:dyDescent="0.2">
      <c r="A9967" s="43"/>
      <c r="B9967" s="48"/>
      <c r="C9967" s="49"/>
      <c r="D9967" s="49"/>
      <c r="E9967" s="50"/>
      <c r="F9967" s="43"/>
      <c r="G9967" s="43"/>
      <c r="H9967" s="45"/>
      <c r="I9967" s="23"/>
      <c r="N9967" s="54"/>
      <c r="Y9967" s="53"/>
      <c r="Z9967" s="62"/>
    </row>
    <row r="9968" spans="1:26" s="20" customFormat="1" x14ac:dyDescent="0.2">
      <c r="A9968" s="43"/>
      <c r="B9968" s="48"/>
      <c r="C9968" s="49"/>
      <c r="D9968" s="49"/>
      <c r="E9968" s="50"/>
      <c r="F9968" s="43"/>
      <c r="G9968" s="43"/>
      <c r="H9968" s="45"/>
      <c r="I9968" s="23"/>
      <c r="N9968" s="54"/>
      <c r="Y9968" s="53"/>
      <c r="Z9968" s="62"/>
    </row>
    <row r="9969" spans="1:26" s="20" customFormat="1" x14ac:dyDescent="0.2">
      <c r="A9969" s="43"/>
      <c r="B9969" s="48"/>
      <c r="C9969" s="49"/>
      <c r="D9969" s="49"/>
      <c r="E9969" s="50"/>
      <c r="F9969" s="43"/>
      <c r="G9969" s="43"/>
      <c r="H9969" s="45"/>
      <c r="I9969" s="23"/>
      <c r="N9969" s="54"/>
      <c r="Y9969" s="53"/>
      <c r="Z9969" s="62"/>
    </row>
    <row r="9970" spans="1:26" s="20" customFormat="1" x14ac:dyDescent="0.2">
      <c r="A9970" s="43"/>
      <c r="B9970" s="48"/>
      <c r="C9970" s="49"/>
      <c r="D9970" s="49"/>
      <c r="E9970" s="50"/>
      <c r="F9970" s="43"/>
      <c r="G9970" s="43"/>
      <c r="H9970" s="45"/>
      <c r="I9970" s="23"/>
      <c r="N9970" s="54"/>
      <c r="Y9970" s="53"/>
      <c r="Z9970" s="62"/>
    </row>
    <row r="9971" spans="1:26" s="20" customFormat="1" x14ac:dyDescent="0.2">
      <c r="A9971" s="43"/>
      <c r="B9971" s="48"/>
      <c r="C9971" s="49"/>
      <c r="D9971" s="49"/>
      <c r="E9971" s="50"/>
      <c r="F9971" s="43"/>
      <c r="G9971" s="43"/>
      <c r="H9971" s="45"/>
      <c r="I9971" s="23"/>
      <c r="N9971" s="54"/>
      <c r="Y9971" s="53"/>
      <c r="Z9971" s="62"/>
    </row>
    <row r="9972" spans="1:26" s="20" customFormat="1" x14ac:dyDescent="0.2">
      <c r="A9972" s="43"/>
      <c r="B9972" s="48"/>
      <c r="C9972" s="49"/>
      <c r="D9972" s="49"/>
      <c r="E9972" s="50"/>
      <c r="F9972" s="43"/>
      <c r="G9972" s="43"/>
      <c r="H9972" s="45"/>
      <c r="I9972" s="23"/>
      <c r="N9972" s="54"/>
      <c r="Y9972" s="53"/>
      <c r="Z9972" s="62"/>
    </row>
    <row r="9973" spans="1:26" s="20" customFormat="1" x14ac:dyDescent="0.2">
      <c r="A9973" s="43"/>
      <c r="B9973" s="48"/>
      <c r="C9973" s="49"/>
      <c r="D9973" s="49"/>
      <c r="E9973" s="50"/>
      <c r="F9973" s="43"/>
      <c r="G9973" s="43"/>
      <c r="H9973" s="45"/>
      <c r="I9973" s="23"/>
      <c r="N9973" s="54"/>
      <c r="Y9973" s="53"/>
      <c r="Z9973" s="62"/>
    </row>
    <row r="9974" spans="1:26" s="20" customFormat="1" x14ac:dyDescent="0.2">
      <c r="A9974" s="43"/>
      <c r="B9974" s="48"/>
      <c r="C9974" s="49"/>
      <c r="D9974" s="49"/>
      <c r="E9974" s="50"/>
      <c r="F9974" s="43"/>
      <c r="G9974" s="43"/>
      <c r="H9974" s="45"/>
      <c r="I9974" s="23"/>
      <c r="N9974" s="54"/>
      <c r="Y9974" s="53"/>
      <c r="Z9974" s="62"/>
    </row>
    <row r="9975" spans="1:26" s="20" customFormat="1" x14ac:dyDescent="0.2">
      <c r="A9975" s="43"/>
      <c r="B9975" s="48"/>
      <c r="C9975" s="49"/>
      <c r="D9975" s="49"/>
      <c r="E9975" s="50"/>
      <c r="F9975" s="43"/>
      <c r="G9975" s="43"/>
      <c r="H9975" s="45"/>
      <c r="I9975" s="23"/>
      <c r="N9975" s="54"/>
      <c r="Y9975" s="53"/>
      <c r="Z9975" s="62"/>
    </row>
    <row r="9976" spans="1:26" s="20" customFormat="1" x14ac:dyDescent="0.2">
      <c r="A9976" s="43"/>
      <c r="B9976" s="48"/>
      <c r="C9976" s="49"/>
      <c r="D9976" s="49"/>
      <c r="E9976" s="50"/>
      <c r="F9976" s="43"/>
      <c r="G9976" s="43"/>
      <c r="H9976" s="45"/>
      <c r="I9976" s="23"/>
      <c r="N9976" s="54"/>
      <c r="Y9976" s="53"/>
      <c r="Z9976" s="62"/>
    </row>
    <row r="9977" spans="1:26" s="20" customFormat="1" x14ac:dyDescent="0.2">
      <c r="A9977" s="43"/>
      <c r="B9977" s="48"/>
      <c r="C9977" s="49"/>
      <c r="D9977" s="49"/>
      <c r="E9977" s="50"/>
      <c r="F9977" s="43"/>
      <c r="G9977" s="43"/>
      <c r="H9977" s="45"/>
      <c r="I9977" s="23"/>
      <c r="N9977" s="54"/>
      <c r="Y9977" s="53"/>
      <c r="Z9977" s="62"/>
    </row>
    <row r="9978" spans="1:26" s="20" customFormat="1" x14ac:dyDescent="0.2">
      <c r="A9978" s="43"/>
      <c r="B9978" s="48"/>
      <c r="C9978" s="49"/>
      <c r="D9978" s="49"/>
      <c r="E9978" s="50"/>
      <c r="F9978" s="43"/>
      <c r="G9978" s="43"/>
      <c r="H9978" s="45"/>
      <c r="I9978" s="23"/>
      <c r="N9978" s="54"/>
      <c r="Y9978" s="53"/>
      <c r="Z9978" s="62"/>
    </row>
    <row r="9979" spans="1:26" s="20" customFormat="1" x14ac:dyDescent="0.2">
      <c r="A9979" s="43"/>
      <c r="B9979" s="48"/>
      <c r="C9979" s="49"/>
      <c r="D9979" s="49"/>
      <c r="E9979" s="50"/>
      <c r="F9979" s="43"/>
      <c r="G9979" s="43"/>
      <c r="H9979" s="45"/>
      <c r="I9979" s="23"/>
      <c r="N9979" s="54"/>
      <c r="Y9979" s="53"/>
      <c r="Z9979" s="62"/>
    </row>
    <row r="9980" spans="1:26" s="20" customFormat="1" x14ac:dyDescent="0.2">
      <c r="A9980" s="43"/>
      <c r="B9980" s="48"/>
      <c r="C9980" s="49"/>
      <c r="D9980" s="49"/>
      <c r="E9980" s="50"/>
      <c r="F9980" s="43"/>
      <c r="G9980" s="43"/>
      <c r="H9980" s="45"/>
      <c r="I9980" s="23"/>
      <c r="N9980" s="54"/>
      <c r="Y9980" s="53"/>
      <c r="Z9980" s="62"/>
    </row>
    <row r="9981" spans="1:26" s="20" customFormat="1" x14ac:dyDescent="0.2">
      <c r="A9981" s="43"/>
      <c r="B9981" s="48"/>
      <c r="C9981" s="49"/>
      <c r="D9981" s="49"/>
      <c r="E9981" s="50"/>
      <c r="F9981" s="43"/>
      <c r="G9981" s="43"/>
      <c r="H9981" s="45"/>
      <c r="I9981" s="23"/>
      <c r="N9981" s="54"/>
      <c r="Y9981" s="53"/>
      <c r="Z9981" s="62"/>
    </row>
    <row r="9982" spans="1:26" s="20" customFormat="1" x14ac:dyDescent="0.2">
      <c r="A9982" s="43"/>
      <c r="B9982" s="48"/>
      <c r="C9982" s="49"/>
      <c r="D9982" s="49"/>
      <c r="E9982" s="50"/>
      <c r="F9982" s="43"/>
      <c r="G9982" s="43"/>
      <c r="H9982" s="45"/>
      <c r="I9982" s="23"/>
      <c r="N9982" s="54"/>
      <c r="Y9982" s="53"/>
      <c r="Z9982" s="62"/>
    </row>
    <row r="9983" spans="1:26" s="20" customFormat="1" x14ac:dyDescent="0.2">
      <c r="A9983" s="43"/>
      <c r="B9983" s="48"/>
      <c r="C9983" s="49"/>
      <c r="D9983" s="49"/>
      <c r="E9983" s="50"/>
      <c r="F9983" s="43"/>
      <c r="G9983" s="43"/>
      <c r="H9983" s="45"/>
      <c r="I9983" s="23"/>
      <c r="N9983" s="54"/>
      <c r="Y9983" s="53"/>
      <c r="Z9983" s="62"/>
    </row>
    <row r="9984" spans="1:26" s="20" customFormat="1" x14ac:dyDescent="0.2">
      <c r="A9984" s="43"/>
      <c r="B9984" s="48"/>
      <c r="C9984" s="49"/>
      <c r="D9984" s="49"/>
      <c r="E9984" s="50"/>
      <c r="F9984" s="43"/>
      <c r="G9984" s="43"/>
      <c r="H9984" s="45"/>
      <c r="I9984" s="23"/>
      <c r="N9984" s="54"/>
      <c r="Y9984" s="53"/>
      <c r="Z9984" s="62"/>
    </row>
    <row r="9985" spans="1:26" s="20" customFormat="1" x14ac:dyDescent="0.2">
      <c r="A9985" s="43"/>
      <c r="B9985" s="48"/>
      <c r="C9985" s="49"/>
      <c r="D9985" s="49"/>
      <c r="E9985" s="50"/>
      <c r="F9985" s="43"/>
      <c r="G9985" s="43"/>
      <c r="H9985" s="45"/>
      <c r="I9985" s="23"/>
      <c r="N9985" s="54"/>
      <c r="Y9985" s="53"/>
      <c r="Z9985" s="62"/>
    </row>
    <row r="9986" spans="1:26" s="20" customFormat="1" x14ac:dyDescent="0.2">
      <c r="A9986" s="43"/>
      <c r="B9986" s="48"/>
      <c r="C9986" s="49"/>
      <c r="D9986" s="49"/>
      <c r="E9986" s="50"/>
      <c r="F9986" s="43"/>
      <c r="G9986" s="43"/>
      <c r="H9986" s="45"/>
      <c r="I9986" s="23"/>
      <c r="N9986" s="54"/>
      <c r="Y9986" s="53"/>
      <c r="Z9986" s="62"/>
    </row>
    <row r="9987" spans="1:26" s="20" customFormat="1" x14ac:dyDescent="0.2">
      <c r="A9987" s="43"/>
      <c r="B9987" s="48"/>
      <c r="C9987" s="49"/>
      <c r="D9987" s="49"/>
      <c r="E9987" s="50"/>
      <c r="F9987" s="43"/>
      <c r="G9987" s="43"/>
      <c r="H9987" s="45"/>
      <c r="I9987" s="23"/>
      <c r="N9987" s="54"/>
      <c r="Y9987" s="53"/>
      <c r="Z9987" s="62"/>
    </row>
    <row r="9988" spans="1:26" s="20" customFormat="1" x14ac:dyDescent="0.2">
      <c r="A9988" s="43"/>
      <c r="B9988" s="48"/>
      <c r="C9988" s="49"/>
      <c r="D9988" s="49"/>
      <c r="E9988" s="50"/>
      <c r="F9988" s="43"/>
      <c r="G9988" s="43"/>
      <c r="H9988" s="45"/>
      <c r="I9988" s="23"/>
      <c r="N9988" s="54"/>
      <c r="Y9988" s="53"/>
      <c r="Z9988" s="62"/>
    </row>
    <row r="9989" spans="1:26" s="20" customFormat="1" x14ac:dyDescent="0.2">
      <c r="A9989" s="43"/>
      <c r="B9989" s="48"/>
      <c r="C9989" s="49"/>
      <c r="D9989" s="49"/>
      <c r="E9989" s="50"/>
      <c r="F9989" s="43"/>
      <c r="G9989" s="43"/>
      <c r="H9989" s="45"/>
      <c r="I9989" s="23"/>
      <c r="N9989" s="54"/>
      <c r="Y9989" s="53"/>
      <c r="Z9989" s="62"/>
    </row>
    <row r="9990" spans="1:26" s="20" customFormat="1" x14ac:dyDescent="0.2">
      <c r="A9990" s="43"/>
      <c r="B9990" s="48"/>
      <c r="C9990" s="49"/>
      <c r="D9990" s="49"/>
      <c r="E9990" s="50"/>
      <c r="F9990" s="43"/>
      <c r="G9990" s="43"/>
      <c r="H9990" s="45"/>
      <c r="I9990" s="23"/>
      <c r="N9990" s="54"/>
      <c r="Y9990" s="53"/>
      <c r="Z9990" s="62"/>
    </row>
    <row r="9991" spans="1:26" s="20" customFormat="1" x14ac:dyDescent="0.2">
      <c r="A9991" s="43"/>
      <c r="B9991" s="48"/>
      <c r="C9991" s="49"/>
      <c r="D9991" s="49"/>
      <c r="E9991" s="50"/>
      <c r="F9991" s="43"/>
      <c r="G9991" s="43"/>
      <c r="H9991" s="45"/>
      <c r="I9991" s="23"/>
      <c r="N9991" s="54"/>
      <c r="Y9991" s="53"/>
      <c r="Z9991" s="62"/>
    </row>
    <row r="9992" spans="1:26" s="20" customFormat="1" x14ac:dyDescent="0.2">
      <c r="A9992" s="43"/>
      <c r="B9992" s="48"/>
      <c r="C9992" s="49"/>
      <c r="D9992" s="49"/>
      <c r="E9992" s="50"/>
      <c r="F9992" s="43"/>
      <c r="G9992" s="43"/>
      <c r="H9992" s="45"/>
      <c r="I9992" s="23"/>
      <c r="N9992" s="54"/>
      <c r="Y9992" s="53"/>
      <c r="Z9992" s="62"/>
    </row>
    <row r="9993" spans="1:26" s="20" customFormat="1" x14ac:dyDescent="0.2">
      <c r="A9993" s="43"/>
      <c r="B9993" s="48"/>
      <c r="C9993" s="49"/>
      <c r="D9993" s="49"/>
      <c r="E9993" s="50"/>
      <c r="F9993" s="43"/>
      <c r="G9993" s="43"/>
      <c r="H9993" s="45"/>
      <c r="I9993" s="23"/>
      <c r="N9993" s="54"/>
      <c r="Y9993" s="53"/>
      <c r="Z9993" s="62"/>
    </row>
    <row r="9994" spans="1:26" s="20" customFormat="1" x14ac:dyDescent="0.2">
      <c r="A9994" s="43"/>
      <c r="B9994" s="48"/>
      <c r="C9994" s="49"/>
      <c r="D9994" s="49"/>
      <c r="E9994" s="50"/>
      <c r="F9994" s="43"/>
      <c r="G9994" s="43"/>
      <c r="H9994" s="45"/>
      <c r="I9994" s="23"/>
      <c r="N9994" s="54"/>
      <c r="Y9994" s="53"/>
      <c r="Z9994" s="62"/>
    </row>
    <row r="9995" spans="1:26" s="20" customFormat="1" x14ac:dyDescent="0.2">
      <c r="A9995" s="43"/>
      <c r="B9995" s="48"/>
      <c r="C9995" s="49"/>
      <c r="D9995" s="49"/>
      <c r="E9995" s="50"/>
      <c r="F9995" s="43"/>
      <c r="G9995" s="43"/>
      <c r="H9995" s="45"/>
      <c r="I9995" s="23"/>
      <c r="N9995" s="54"/>
      <c r="Y9995" s="53"/>
      <c r="Z9995" s="62"/>
    </row>
    <row r="9996" spans="1:26" s="20" customFormat="1" x14ac:dyDescent="0.2">
      <c r="A9996" s="43"/>
      <c r="B9996" s="48"/>
      <c r="C9996" s="49"/>
      <c r="D9996" s="49"/>
      <c r="E9996" s="50"/>
      <c r="F9996" s="43"/>
      <c r="G9996" s="43"/>
      <c r="H9996" s="45"/>
      <c r="I9996" s="23"/>
      <c r="N9996" s="54"/>
      <c r="Y9996" s="53"/>
      <c r="Z9996" s="62"/>
    </row>
    <row r="9997" spans="1:26" s="20" customFormat="1" x14ac:dyDescent="0.2">
      <c r="A9997" s="43"/>
      <c r="B9997" s="48"/>
      <c r="C9997" s="49"/>
      <c r="D9997" s="49"/>
      <c r="E9997" s="50"/>
      <c r="F9997" s="43"/>
      <c r="G9997" s="43"/>
      <c r="H9997" s="45"/>
      <c r="I9997" s="23"/>
      <c r="N9997" s="54"/>
      <c r="Y9997" s="53"/>
      <c r="Z9997" s="62"/>
    </row>
    <row r="9998" spans="1:26" s="20" customFormat="1" x14ac:dyDescent="0.2">
      <c r="A9998" s="43"/>
      <c r="B9998" s="48"/>
      <c r="C9998" s="49"/>
      <c r="D9998" s="49"/>
      <c r="E9998" s="50"/>
      <c r="F9998" s="43"/>
      <c r="G9998" s="43"/>
      <c r="H9998" s="45"/>
      <c r="I9998" s="23"/>
      <c r="N9998" s="54"/>
      <c r="Y9998" s="53"/>
      <c r="Z9998" s="62"/>
    </row>
    <row r="9999" spans="1:26" s="20" customFormat="1" x14ac:dyDescent="0.2">
      <c r="A9999" s="43"/>
      <c r="B9999" s="48"/>
      <c r="C9999" s="49"/>
      <c r="D9999" s="49"/>
      <c r="E9999" s="50"/>
      <c r="F9999" s="43"/>
      <c r="G9999" s="43"/>
      <c r="H9999" s="45"/>
      <c r="I9999" s="23"/>
      <c r="N9999" s="54"/>
      <c r="Y9999" s="53"/>
      <c r="Z9999" s="62"/>
    </row>
    <row r="10000" spans="1:26" s="20" customFormat="1" x14ac:dyDescent="0.2">
      <c r="A10000" s="43"/>
      <c r="B10000" s="48"/>
      <c r="C10000" s="49"/>
      <c r="D10000" s="49"/>
      <c r="E10000" s="50"/>
      <c r="F10000" s="43"/>
      <c r="G10000" s="43"/>
      <c r="H10000" s="45"/>
      <c r="I10000" s="23"/>
      <c r="N10000" s="54"/>
      <c r="Y10000" s="53"/>
      <c r="Z10000" s="62"/>
    </row>
    <row r="10001" spans="1:26" s="20" customFormat="1" x14ac:dyDescent="0.2">
      <c r="A10001" s="43"/>
      <c r="B10001" s="48"/>
      <c r="C10001" s="49"/>
      <c r="D10001" s="49"/>
      <c r="E10001" s="50"/>
      <c r="F10001" s="43"/>
      <c r="G10001" s="43"/>
      <c r="H10001" s="45"/>
      <c r="I10001" s="23"/>
      <c r="N10001" s="54"/>
      <c r="Y10001" s="53"/>
      <c r="Z10001" s="62"/>
    </row>
    <row r="10002" spans="1:26" s="20" customFormat="1" x14ac:dyDescent="0.2">
      <c r="A10002" s="43"/>
      <c r="B10002" s="48"/>
      <c r="C10002" s="49"/>
      <c r="D10002" s="49"/>
      <c r="E10002" s="50"/>
      <c r="F10002" s="43"/>
      <c r="G10002" s="43"/>
      <c r="H10002" s="45"/>
      <c r="I10002" s="23"/>
      <c r="N10002" s="54"/>
      <c r="Y10002" s="53"/>
      <c r="Z10002" s="62"/>
    </row>
    <row r="10003" spans="1:26" s="20" customFormat="1" x14ac:dyDescent="0.2">
      <c r="A10003" s="43"/>
      <c r="B10003" s="48"/>
      <c r="C10003" s="49"/>
      <c r="D10003" s="49"/>
      <c r="E10003" s="50"/>
      <c r="F10003" s="43"/>
      <c r="G10003" s="43"/>
      <c r="H10003" s="45"/>
      <c r="I10003" s="23"/>
      <c r="N10003" s="54"/>
      <c r="Y10003" s="53"/>
      <c r="Z10003" s="62"/>
    </row>
    <row r="10004" spans="1:26" s="20" customFormat="1" x14ac:dyDescent="0.2">
      <c r="A10004" s="43"/>
      <c r="B10004" s="48"/>
      <c r="C10004" s="49"/>
      <c r="D10004" s="49"/>
      <c r="E10004" s="50"/>
      <c r="F10004" s="43"/>
      <c r="G10004" s="43"/>
      <c r="H10004" s="45"/>
      <c r="I10004" s="23"/>
      <c r="N10004" s="54"/>
      <c r="Y10004" s="53"/>
      <c r="Z10004" s="62"/>
    </row>
    <row r="10005" spans="1:26" s="20" customFormat="1" x14ac:dyDescent="0.2">
      <c r="A10005" s="43"/>
      <c r="B10005" s="48"/>
      <c r="C10005" s="49"/>
      <c r="D10005" s="49"/>
      <c r="E10005" s="50"/>
      <c r="F10005" s="43"/>
      <c r="G10005" s="43"/>
      <c r="H10005" s="45"/>
      <c r="I10005" s="23"/>
      <c r="N10005" s="54"/>
      <c r="Y10005" s="53"/>
      <c r="Z10005" s="62"/>
    </row>
    <row r="10006" spans="1:26" s="20" customFormat="1" x14ac:dyDescent="0.2">
      <c r="A10006" s="43"/>
      <c r="B10006" s="48"/>
      <c r="C10006" s="49"/>
      <c r="D10006" s="49"/>
      <c r="E10006" s="50"/>
      <c r="F10006" s="43"/>
      <c r="G10006" s="43"/>
      <c r="H10006" s="45"/>
      <c r="I10006" s="23"/>
      <c r="N10006" s="54"/>
      <c r="Y10006" s="53"/>
      <c r="Z10006" s="62"/>
    </row>
    <row r="10007" spans="1:26" s="20" customFormat="1" x14ac:dyDescent="0.2">
      <c r="A10007" s="43"/>
      <c r="B10007" s="48"/>
      <c r="C10007" s="49"/>
      <c r="D10007" s="49"/>
      <c r="E10007" s="50"/>
      <c r="F10007" s="43"/>
      <c r="G10007" s="43"/>
      <c r="H10007" s="45"/>
      <c r="I10007" s="23"/>
      <c r="N10007" s="54"/>
      <c r="Y10007" s="53"/>
      <c r="Z10007" s="62"/>
    </row>
    <row r="10008" spans="1:26" s="20" customFormat="1" x14ac:dyDescent="0.2">
      <c r="A10008" s="43"/>
      <c r="B10008" s="48"/>
      <c r="C10008" s="49"/>
      <c r="D10008" s="49"/>
      <c r="E10008" s="50"/>
      <c r="F10008" s="43"/>
      <c r="G10008" s="43"/>
      <c r="H10008" s="45"/>
      <c r="I10008" s="23"/>
      <c r="N10008" s="54"/>
      <c r="Y10008" s="53"/>
      <c r="Z10008" s="62"/>
    </row>
    <row r="10009" spans="1:26" s="20" customFormat="1" x14ac:dyDescent="0.2">
      <c r="A10009" s="43"/>
      <c r="B10009" s="48"/>
      <c r="C10009" s="49"/>
      <c r="D10009" s="49"/>
      <c r="E10009" s="50"/>
      <c r="F10009" s="43"/>
      <c r="G10009" s="43"/>
      <c r="H10009" s="45"/>
      <c r="I10009" s="23"/>
      <c r="N10009" s="54"/>
      <c r="Y10009" s="53"/>
      <c r="Z10009" s="62"/>
    </row>
    <row r="10010" spans="1:26" s="20" customFormat="1" x14ac:dyDescent="0.2">
      <c r="A10010" s="43"/>
      <c r="B10010" s="48"/>
      <c r="C10010" s="49"/>
      <c r="D10010" s="49"/>
      <c r="E10010" s="50"/>
      <c r="F10010" s="43"/>
      <c r="G10010" s="43"/>
      <c r="H10010" s="45"/>
      <c r="I10010" s="23"/>
      <c r="N10010" s="54"/>
      <c r="Y10010" s="53"/>
      <c r="Z10010" s="62"/>
    </row>
    <row r="10011" spans="1:26" s="20" customFormat="1" x14ac:dyDescent="0.2">
      <c r="A10011" s="43"/>
      <c r="B10011" s="48"/>
      <c r="C10011" s="49"/>
      <c r="D10011" s="49"/>
      <c r="E10011" s="50"/>
      <c r="F10011" s="43"/>
      <c r="G10011" s="43"/>
      <c r="H10011" s="45"/>
      <c r="I10011" s="23"/>
      <c r="N10011" s="54"/>
      <c r="Y10011" s="53"/>
      <c r="Z10011" s="62"/>
    </row>
    <row r="10012" spans="1:26" s="20" customFormat="1" x14ac:dyDescent="0.2">
      <c r="A10012" s="43"/>
      <c r="B10012" s="48"/>
      <c r="C10012" s="49"/>
      <c r="D10012" s="49"/>
      <c r="E10012" s="50"/>
      <c r="F10012" s="43"/>
      <c r="G10012" s="43"/>
      <c r="H10012" s="45"/>
      <c r="I10012" s="23"/>
      <c r="N10012" s="54"/>
      <c r="Y10012" s="53"/>
      <c r="Z10012" s="62"/>
    </row>
    <row r="10013" spans="1:26" s="20" customFormat="1" x14ac:dyDescent="0.2">
      <c r="A10013" s="43"/>
      <c r="B10013" s="48"/>
      <c r="C10013" s="49"/>
      <c r="D10013" s="49"/>
      <c r="E10013" s="50"/>
      <c r="F10013" s="43"/>
      <c r="G10013" s="43"/>
      <c r="H10013" s="45"/>
      <c r="I10013" s="23"/>
      <c r="N10013" s="54"/>
      <c r="Y10013" s="53"/>
      <c r="Z10013" s="62"/>
    </row>
    <row r="10014" spans="1:26" s="20" customFormat="1" x14ac:dyDescent="0.2">
      <c r="A10014" s="43"/>
      <c r="B10014" s="48"/>
      <c r="C10014" s="49"/>
      <c r="D10014" s="49"/>
      <c r="E10014" s="50"/>
      <c r="F10014" s="43"/>
      <c r="G10014" s="43"/>
      <c r="H10014" s="45"/>
      <c r="I10014" s="23"/>
      <c r="N10014" s="54"/>
      <c r="Y10014" s="53"/>
      <c r="Z10014" s="62"/>
    </row>
    <row r="10015" spans="1:26" s="20" customFormat="1" x14ac:dyDescent="0.2">
      <c r="A10015" s="43"/>
      <c r="B10015" s="48"/>
      <c r="C10015" s="49"/>
      <c r="D10015" s="49"/>
      <c r="E10015" s="50"/>
      <c r="F10015" s="43"/>
      <c r="G10015" s="43"/>
      <c r="H10015" s="45"/>
      <c r="I10015" s="23"/>
      <c r="N10015" s="54"/>
      <c r="Y10015" s="53"/>
      <c r="Z10015" s="62"/>
    </row>
    <row r="10016" spans="1:26" s="20" customFormat="1" x14ac:dyDescent="0.2">
      <c r="A10016" s="43"/>
      <c r="B10016" s="48"/>
      <c r="C10016" s="49"/>
      <c r="D10016" s="49"/>
      <c r="E10016" s="50"/>
      <c r="F10016" s="43"/>
      <c r="G10016" s="43"/>
      <c r="H10016" s="45"/>
      <c r="I10016" s="23"/>
      <c r="N10016" s="54"/>
      <c r="Y10016" s="53"/>
      <c r="Z10016" s="62"/>
    </row>
    <row r="10017" spans="1:26" s="20" customFormat="1" x14ac:dyDescent="0.2">
      <c r="A10017" s="43"/>
      <c r="B10017" s="48"/>
      <c r="C10017" s="49"/>
      <c r="D10017" s="49"/>
      <c r="E10017" s="50"/>
      <c r="F10017" s="43"/>
      <c r="G10017" s="43"/>
      <c r="H10017" s="45"/>
      <c r="I10017" s="23"/>
      <c r="N10017" s="54"/>
      <c r="Y10017" s="53"/>
      <c r="Z10017" s="62"/>
    </row>
    <row r="10018" spans="1:26" s="20" customFormat="1" x14ac:dyDescent="0.2">
      <c r="A10018" s="43"/>
      <c r="B10018" s="48"/>
      <c r="C10018" s="49"/>
      <c r="D10018" s="49"/>
      <c r="E10018" s="50"/>
      <c r="F10018" s="43"/>
      <c r="G10018" s="43"/>
      <c r="H10018" s="45"/>
      <c r="I10018" s="23"/>
      <c r="N10018" s="54"/>
      <c r="Y10018" s="53"/>
      <c r="Z10018" s="62"/>
    </row>
    <row r="10019" spans="1:26" s="20" customFormat="1" x14ac:dyDescent="0.2">
      <c r="A10019" s="43"/>
      <c r="B10019" s="48"/>
      <c r="C10019" s="49"/>
      <c r="D10019" s="49"/>
      <c r="E10019" s="50"/>
      <c r="F10019" s="43"/>
      <c r="G10019" s="43"/>
      <c r="H10019" s="45"/>
      <c r="I10019" s="23"/>
      <c r="N10019" s="54"/>
      <c r="Y10019" s="53"/>
      <c r="Z10019" s="62"/>
    </row>
    <row r="10020" spans="1:26" s="20" customFormat="1" x14ac:dyDescent="0.2">
      <c r="A10020" s="43"/>
      <c r="B10020" s="48"/>
      <c r="C10020" s="49"/>
      <c r="D10020" s="49"/>
      <c r="E10020" s="50"/>
      <c r="F10020" s="43"/>
      <c r="G10020" s="43"/>
      <c r="H10020" s="45"/>
      <c r="I10020" s="23"/>
      <c r="N10020" s="54"/>
      <c r="Y10020" s="53"/>
      <c r="Z10020" s="62"/>
    </row>
    <row r="10021" spans="1:26" s="20" customFormat="1" x14ac:dyDescent="0.2">
      <c r="A10021" s="43"/>
      <c r="B10021" s="48"/>
      <c r="C10021" s="49"/>
      <c r="D10021" s="49"/>
      <c r="E10021" s="50"/>
      <c r="F10021" s="43"/>
      <c r="G10021" s="43"/>
      <c r="H10021" s="45"/>
      <c r="I10021" s="23"/>
      <c r="N10021" s="54"/>
      <c r="Y10021" s="53"/>
      <c r="Z10021" s="62"/>
    </row>
    <row r="10022" spans="1:26" s="20" customFormat="1" x14ac:dyDescent="0.2">
      <c r="A10022" s="43"/>
      <c r="B10022" s="48"/>
      <c r="C10022" s="49"/>
      <c r="D10022" s="49"/>
      <c r="E10022" s="50"/>
      <c r="F10022" s="43"/>
      <c r="G10022" s="43"/>
      <c r="H10022" s="45"/>
      <c r="I10022" s="23"/>
      <c r="N10022" s="54"/>
      <c r="Y10022" s="53"/>
      <c r="Z10022" s="62"/>
    </row>
    <row r="10023" spans="1:26" s="20" customFormat="1" x14ac:dyDescent="0.2">
      <c r="A10023" s="43"/>
      <c r="B10023" s="48"/>
      <c r="C10023" s="49"/>
      <c r="D10023" s="49"/>
      <c r="E10023" s="50"/>
      <c r="F10023" s="43"/>
      <c r="G10023" s="43"/>
      <c r="H10023" s="45"/>
      <c r="I10023" s="23"/>
      <c r="N10023" s="54"/>
      <c r="Y10023" s="53"/>
      <c r="Z10023" s="62"/>
    </row>
    <row r="10024" spans="1:26" s="20" customFormat="1" x14ac:dyDescent="0.2">
      <c r="A10024" s="43"/>
      <c r="B10024" s="48"/>
      <c r="C10024" s="49"/>
      <c r="D10024" s="49"/>
      <c r="E10024" s="50"/>
      <c r="F10024" s="43"/>
      <c r="G10024" s="43"/>
      <c r="H10024" s="45"/>
      <c r="I10024" s="23"/>
      <c r="N10024" s="54"/>
      <c r="Y10024" s="53"/>
      <c r="Z10024" s="62"/>
    </row>
    <row r="10025" spans="1:26" s="20" customFormat="1" x14ac:dyDescent="0.2">
      <c r="A10025" s="43"/>
      <c r="B10025" s="48"/>
      <c r="C10025" s="49"/>
      <c r="D10025" s="49"/>
      <c r="E10025" s="50"/>
      <c r="F10025" s="43"/>
      <c r="G10025" s="43"/>
      <c r="H10025" s="45"/>
      <c r="I10025" s="23"/>
      <c r="N10025" s="54"/>
      <c r="Y10025" s="53"/>
      <c r="Z10025" s="62"/>
    </row>
    <row r="10026" spans="1:26" s="20" customFormat="1" x14ac:dyDescent="0.2">
      <c r="A10026" s="43"/>
      <c r="B10026" s="48"/>
      <c r="C10026" s="49"/>
      <c r="D10026" s="49"/>
      <c r="E10026" s="50"/>
      <c r="F10026" s="43"/>
      <c r="G10026" s="43"/>
      <c r="H10026" s="45"/>
      <c r="I10026" s="23"/>
      <c r="N10026" s="54"/>
      <c r="Y10026" s="53"/>
      <c r="Z10026" s="62"/>
    </row>
    <row r="10027" spans="1:26" s="20" customFormat="1" x14ac:dyDescent="0.2">
      <c r="A10027" s="43"/>
      <c r="B10027" s="48"/>
      <c r="C10027" s="49"/>
      <c r="D10027" s="49"/>
      <c r="E10027" s="50"/>
      <c r="F10027" s="43"/>
      <c r="G10027" s="43"/>
      <c r="H10027" s="45"/>
      <c r="I10027" s="23"/>
      <c r="N10027" s="54"/>
      <c r="Y10027" s="53"/>
      <c r="Z10027" s="62"/>
    </row>
    <row r="10028" spans="1:26" s="20" customFormat="1" x14ac:dyDescent="0.2">
      <c r="A10028" s="43"/>
      <c r="B10028" s="48"/>
      <c r="C10028" s="49"/>
      <c r="D10028" s="49"/>
      <c r="E10028" s="50"/>
      <c r="F10028" s="43"/>
      <c r="G10028" s="43"/>
      <c r="H10028" s="45"/>
      <c r="I10028" s="23"/>
      <c r="N10028" s="54"/>
      <c r="Y10028" s="53"/>
      <c r="Z10028" s="62"/>
    </row>
    <row r="10029" spans="1:26" s="20" customFormat="1" x14ac:dyDescent="0.2">
      <c r="A10029" s="43"/>
      <c r="B10029" s="48"/>
      <c r="C10029" s="49"/>
      <c r="D10029" s="49"/>
      <c r="E10029" s="50"/>
      <c r="F10029" s="43"/>
      <c r="G10029" s="43"/>
      <c r="H10029" s="45"/>
      <c r="I10029" s="23"/>
      <c r="N10029" s="54"/>
      <c r="Y10029" s="53"/>
      <c r="Z10029" s="62"/>
    </row>
    <row r="10030" spans="1:26" s="20" customFormat="1" x14ac:dyDescent="0.2">
      <c r="A10030" s="43"/>
      <c r="B10030" s="48"/>
      <c r="C10030" s="49"/>
      <c r="D10030" s="49"/>
      <c r="E10030" s="50"/>
      <c r="F10030" s="43"/>
      <c r="G10030" s="43"/>
      <c r="H10030" s="45"/>
      <c r="I10030" s="23"/>
      <c r="N10030" s="54"/>
      <c r="Y10030" s="53"/>
      <c r="Z10030" s="62"/>
    </row>
    <row r="10031" spans="1:26" s="20" customFormat="1" x14ac:dyDescent="0.2">
      <c r="A10031" s="43"/>
      <c r="B10031" s="48"/>
      <c r="C10031" s="49"/>
      <c r="D10031" s="49"/>
      <c r="E10031" s="50"/>
      <c r="F10031" s="43"/>
      <c r="G10031" s="43"/>
      <c r="H10031" s="45"/>
      <c r="I10031" s="23"/>
      <c r="N10031" s="54"/>
      <c r="Y10031" s="53"/>
      <c r="Z10031" s="62"/>
    </row>
    <row r="10032" spans="1:26" s="20" customFormat="1" x14ac:dyDescent="0.2">
      <c r="A10032" s="43"/>
      <c r="B10032" s="48"/>
      <c r="C10032" s="49"/>
      <c r="D10032" s="49"/>
      <c r="E10032" s="50"/>
      <c r="F10032" s="43"/>
      <c r="G10032" s="43"/>
      <c r="H10032" s="45"/>
      <c r="I10032" s="23"/>
      <c r="N10032" s="54"/>
      <c r="Y10032" s="53"/>
      <c r="Z10032" s="62"/>
    </row>
    <row r="10033" spans="1:26" s="20" customFormat="1" x14ac:dyDescent="0.2">
      <c r="A10033" s="43"/>
      <c r="B10033" s="48"/>
      <c r="C10033" s="49"/>
      <c r="D10033" s="49"/>
      <c r="E10033" s="50"/>
      <c r="F10033" s="43"/>
      <c r="G10033" s="43"/>
      <c r="H10033" s="45"/>
      <c r="I10033" s="23"/>
      <c r="N10033" s="54"/>
      <c r="Y10033" s="53"/>
      <c r="Z10033" s="62"/>
    </row>
    <row r="10034" spans="1:26" s="20" customFormat="1" x14ac:dyDescent="0.2">
      <c r="A10034" s="43"/>
      <c r="B10034" s="48"/>
      <c r="C10034" s="49"/>
      <c r="D10034" s="49"/>
      <c r="E10034" s="50"/>
      <c r="F10034" s="43"/>
      <c r="G10034" s="43"/>
      <c r="H10034" s="45"/>
      <c r="I10034" s="23"/>
      <c r="N10034" s="54"/>
      <c r="Y10034" s="53"/>
      <c r="Z10034" s="62"/>
    </row>
    <row r="10035" spans="1:26" s="20" customFormat="1" x14ac:dyDescent="0.2">
      <c r="A10035" s="43"/>
      <c r="B10035" s="48"/>
      <c r="C10035" s="49"/>
      <c r="D10035" s="49"/>
      <c r="E10035" s="50"/>
      <c r="F10035" s="43"/>
      <c r="G10035" s="43"/>
      <c r="H10035" s="45"/>
      <c r="I10035" s="23"/>
      <c r="N10035" s="54"/>
      <c r="Y10035" s="53"/>
      <c r="Z10035" s="62"/>
    </row>
    <row r="10036" spans="1:26" s="20" customFormat="1" x14ac:dyDescent="0.2">
      <c r="A10036" s="43"/>
      <c r="B10036" s="48"/>
      <c r="C10036" s="49"/>
      <c r="D10036" s="49"/>
      <c r="E10036" s="50"/>
      <c r="F10036" s="43"/>
      <c r="G10036" s="43"/>
      <c r="H10036" s="45"/>
      <c r="I10036" s="23"/>
      <c r="N10036" s="54"/>
      <c r="Y10036" s="53"/>
      <c r="Z10036" s="62"/>
    </row>
    <row r="10037" spans="1:26" s="20" customFormat="1" x14ac:dyDescent="0.2">
      <c r="A10037" s="43"/>
      <c r="B10037" s="48"/>
      <c r="C10037" s="49"/>
      <c r="D10037" s="49"/>
      <c r="E10037" s="50"/>
      <c r="F10037" s="43"/>
      <c r="G10037" s="43"/>
      <c r="H10037" s="45"/>
      <c r="I10037" s="23"/>
      <c r="N10037" s="54"/>
      <c r="Y10037" s="53"/>
      <c r="Z10037" s="62"/>
    </row>
    <row r="10038" spans="1:26" s="20" customFormat="1" x14ac:dyDescent="0.2">
      <c r="A10038" s="43"/>
      <c r="B10038" s="48"/>
      <c r="C10038" s="49"/>
      <c r="D10038" s="49"/>
      <c r="E10038" s="50"/>
      <c r="F10038" s="43"/>
      <c r="G10038" s="43"/>
      <c r="H10038" s="45"/>
      <c r="I10038" s="23"/>
      <c r="N10038" s="54"/>
      <c r="Y10038" s="53"/>
      <c r="Z10038" s="62"/>
    </row>
    <row r="10039" spans="1:26" s="20" customFormat="1" x14ac:dyDescent="0.2">
      <c r="A10039" s="43"/>
      <c r="B10039" s="48"/>
      <c r="C10039" s="49"/>
      <c r="D10039" s="49"/>
      <c r="E10039" s="50"/>
      <c r="F10039" s="43"/>
      <c r="G10039" s="43"/>
      <c r="H10039" s="45"/>
      <c r="I10039" s="23"/>
      <c r="N10039" s="54"/>
      <c r="Y10039" s="53"/>
      <c r="Z10039" s="62"/>
    </row>
    <row r="10040" spans="1:26" s="20" customFormat="1" x14ac:dyDescent="0.2">
      <c r="A10040" s="43"/>
      <c r="B10040" s="48"/>
      <c r="C10040" s="49"/>
      <c r="D10040" s="49"/>
      <c r="E10040" s="50"/>
      <c r="F10040" s="43"/>
      <c r="G10040" s="43"/>
      <c r="H10040" s="45"/>
      <c r="I10040" s="23"/>
      <c r="N10040" s="54"/>
      <c r="Y10040" s="53"/>
      <c r="Z10040" s="62"/>
    </row>
    <row r="10041" spans="1:26" s="20" customFormat="1" x14ac:dyDescent="0.2">
      <c r="A10041" s="43"/>
      <c r="B10041" s="48"/>
      <c r="C10041" s="49"/>
      <c r="D10041" s="49"/>
      <c r="E10041" s="50"/>
      <c r="F10041" s="43"/>
      <c r="G10041" s="43"/>
      <c r="H10041" s="45"/>
      <c r="I10041" s="23"/>
      <c r="N10041" s="54"/>
      <c r="Y10041" s="53"/>
      <c r="Z10041" s="62"/>
    </row>
    <row r="10042" spans="1:26" s="20" customFormat="1" x14ac:dyDescent="0.2">
      <c r="A10042" s="43"/>
      <c r="B10042" s="48"/>
      <c r="C10042" s="49"/>
      <c r="D10042" s="49"/>
      <c r="E10042" s="50"/>
      <c r="F10042" s="43"/>
      <c r="G10042" s="43"/>
      <c r="H10042" s="45"/>
      <c r="I10042" s="23"/>
      <c r="N10042" s="54"/>
      <c r="Y10042" s="53"/>
      <c r="Z10042" s="62"/>
    </row>
    <row r="10043" spans="1:26" s="20" customFormat="1" x14ac:dyDescent="0.2">
      <c r="A10043" s="43"/>
      <c r="B10043" s="48"/>
      <c r="C10043" s="49"/>
      <c r="D10043" s="49"/>
      <c r="E10043" s="50"/>
      <c r="F10043" s="43"/>
      <c r="G10043" s="43"/>
      <c r="H10043" s="45"/>
      <c r="I10043" s="23"/>
      <c r="N10043" s="54"/>
      <c r="Y10043" s="53"/>
      <c r="Z10043" s="62"/>
    </row>
    <row r="10044" spans="1:26" s="20" customFormat="1" x14ac:dyDescent="0.2">
      <c r="A10044" s="43"/>
      <c r="B10044" s="48"/>
      <c r="C10044" s="49"/>
      <c r="D10044" s="49"/>
      <c r="E10044" s="50"/>
      <c r="F10044" s="43"/>
      <c r="G10044" s="43"/>
      <c r="H10044" s="45"/>
      <c r="I10044" s="23"/>
      <c r="N10044" s="54"/>
      <c r="Y10044" s="53"/>
      <c r="Z10044" s="62"/>
    </row>
    <row r="10045" spans="1:26" s="20" customFormat="1" x14ac:dyDescent="0.2">
      <c r="A10045" s="43"/>
      <c r="B10045" s="48"/>
      <c r="C10045" s="49"/>
      <c r="D10045" s="49"/>
      <c r="E10045" s="50"/>
      <c r="F10045" s="43"/>
      <c r="G10045" s="43"/>
      <c r="H10045" s="45"/>
      <c r="I10045" s="23"/>
      <c r="N10045" s="54"/>
      <c r="Y10045" s="53"/>
      <c r="Z10045" s="62"/>
    </row>
    <row r="10046" spans="1:26" s="20" customFormat="1" x14ac:dyDescent="0.2">
      <c r="A10046" s="43"/>
      <c r="B10046" s="48"/>
      <c r="C10046" s="49"/>
      <c r="D10046" s="49"/>
      <c r="E10046" s="50"/>
      <c r="F10046" s="43"/>
      <c r="G10046" s="43"/>
      <c r="H10046" s="45"/>
      <c r="I10046" s="23"/>
      <c r="N10046" s="54"/>
      <c r="Y10046" s="53"/>
      <c r="Z10046" s="62"/>
    </row>
    <row r="10047" spans="1:26" s="20" customFormat="1" x14ac:dyDescent="0.2">
      <c r="A10047" s="43"/>
      <c r="B10047" s="48"/>
      <c r="C10047" s="49"/>
      <c r="D10047" s="49"/>
      <c r="E10047" s="50"/>
      <c r="F10047" s="43"/>
      <c r="G10047" s="43"/>
      <c r="H10047" s="45"/>
      <c r="I10047" s="23"/>
      <c r="N10047" s="54"/>
      <c r="Y10047" s="53"/>
      <c r="Z10047" s="62"/>
    </row>
    <row r="10048" spans="1:26" s="20" customFormat="1" x14ac:dyDescent="0.2">
      <c r="A10048" s="43"/>
      <c r="B10048" s="48"/>
      <c r="C10048" s="49"/>
      <c r="D10048" s="49"/>
      <c r="E10048" s="50"/>
      <c r="F10048" s="43"/>
      <c r="G10048" s="43"/>
      <c r="H10048" s="45"/>
      <c r="I10048" s="23"/>
      <c r="N10048" s="54"/>
      <c r="Y10048" s="53"/>
      <c r="Z10048" s="62"/>
    </row>
    <row r="10049" spans="1:26" s="20" customFormat="1" x14ac:dyDescent="0.2">
      <c r="A10049" s="43"/>
      <c r="B10049" s="48"/>
      <c r="C10049" s="49"/>
      <c r="D10049" s="49"/>
      <c r="E10049" s="50"/>
      <c r="F10049" s="43"/>
      <c r="G10049" s="43"/>
      <c r="H10049" s="45"/>
      <c r="I10049" s="23"/>
      <c r="N10049" s="54"/>
      <c r="Y10049" s="53"/>
      <c r="Z10049" s="62"/>
    </row>
    <row r="10050" spans="1:26" s="20" customFormat="1" x14ac:dyDescent="0.2">
      <c r="A10050" s="43"/>
      <c r="B10050" s="48"/>
      <c r="C10050" s="49"/>
      <c r="D10050" s="49"/>
      <c r="E10050" s="50"/>
      <c r="F10050" s="43"/>
      <c r="G10050" s="43"/>
      <c r="H10050" s="45"/>
      <c r="I10050" s="23"/>
      <c r="N10050" s="54"/>
      <c r="Y10050" s="53"/>
      <c r="Z10050" s="62"/>
    </row>
    <row r="10051" spans="1:26" s="20" customFormat="1" x14ac:dyDescent="0.2">
      <c r="A10051" s="43"/>
      <c r="B10051" s="48"/>
      <c r="C10051" s="49"/>
      <c r="D10051" s="49"/>
      <c r="E10051" s="50"/>
      <c r="F10051" s="43"/>
      <c r="G10051" s="43"/>
      <c r="H10051" s="45"/>
      <c r="I10051" s="23"/>
      <c r="N10051" s="54"/>
      <c r="Y10051" s="53"/>
      <c r="Z10051" s="62"/>
    </row>
    <row r="10052" spans="1:26" s="20" customFormat="1" x14ac:dyDescent="0.2">
      <c r="A10052" s="43"/>
      <c r="B10052" s="48"/>
      <c r="C10052" s="49"/>
      <c r="D10052" s="49"/>
      <c r="E10052" s="50"/>
      <c r="F10052" s="43"/>
      <c r="G10052" s="43"/>
      <c r="H10052" s="45"/>
      <c r="I10052" s="23"/>
      <c r="N10052" s="54"/>
      <c r="Y10052" s="53"/>
      <c r="Z10052" s="62"/>
    </row>
    <row r="10053" spans="1:26" s="20" customFormat="1" x14ac:dyDescent="0.2">
      <c r="A10053" s="43"/>
      <c r="B10053" s="48"/>
      <c r="C10053" s="49"/>
      <c r="D10053" s="49"/>
      <c r="E10053" s="50"/>
      <c r="F10053" s="43"/>
      <c r="G10053" s="43"/>
      <c r="H10053" s="45"/>
      <c r="I10053" s="23"/>
      <c r="N10053" s="54"/>
      <c r="Y10053" s="53"/>
      <c r="Z10053" s="62"/>
    </row>
    <row r="10054" spans="1:26" s="20" customFormat="1" x14ac:dyDescent="0.2">
      <c r="A10054" s="43"/>
      <c r="B10054" s="48"/>
      <c r="C10054" s="49"/>
      <c r="D10054" s="49"/>
      <c r="E10054" s="50"/>
      <c r="F10054" s="43"/>
      <c r="G10054" s="43"/>
      <c r="H10054" s="45"/>
      <c r="I10054" s="23"/>
      <c r="N10054" s="54"/>
      <c r="Y10054" s="53"/>
      <c r="Z10054" s="62"/>
    </row>
    <row r="10055" spans="1:26" s="20" customFormat="1" x14ac:dyDescent="0.2">
      <c r="A10055" s="43"/>
      <c r="B10055" s="48"/>
      <c r="C10055" s="49"/>
      <c r="D10055" s="49"/>
      <c r="E10055" s="50"/>
      <c r="F10055" s="43"/>
      <c r="G10055" s="43"/>
      <c r="H10055" s="45"/>
      <c r="I10055" s="23"/>
      <c r="N10055" s="54"/>
      <c r="Y10055" s="53"/>
      <c r="Z10055" s="62"/>
    </row>
    <row r="10056" spans="1:26" s="20" customFormat="1" x14ac:dyDescent="0.2">
      <c r="A10056" s="43"/>
      <c r="B10056" s="48"/>
      <c r="C10056" s="49"/>
      <c r="D10056" s="49"/>
      <c r="E10056" s="50"/>
      <c r="F10056" s="43"/>
      <c r="G10056" s="43"/>
      <c r="H10056" s="45"/>
      <c r="I10056" s="23"/>
      <c r="N10056" s="54"/>
      <c r="Y10056" s="53"/>
      <c r="Z10056" s="62"/>
    </row>
    <row r="10057" spans="1:26" s="20" customFormat="1" x14ac:dyDescent="0.2">
      <c r="A10057" s="43"/>
      <c r="B10057" s="48"/>
      <c r="C10057" s="49"/>
      <c r="D10057" s="49"/>
      <c r="E10057" s="50"/>
      <c r="F10057" s="43"/>
      <c r="G10057" s="43"/>
      <c r="H10057" s="45"/>
      <c r="I10057" s="23"/>
      <c r="N10057" s="54"/>
      <c r="Y10057" s="53"/>
      <c r="Z10057" s="62"/>
    </row>
    <row r="10058" spans="1:26" s="20" customFormat="1" x14ac:dyDescent="0.2">
      <c r="A10058" s="43"/>
      <c r="B10058" s="48"/>
      <c r="C10058" s="49"/>
      <c r="D10058" s="49"/>
      <c r="E10058" s="50"/>
      <c r="F10058" s="43"/>
      <c r="G10058" s="43"/>
      <c r="H10058" s="45"/>
      <c r="I10058" s="23"/>
      <c r="N10058" s="54"/>
      <c r="Y10058" s="53"/>
      <c r="Z10058" s="62"/>
    </row>
    <row r="10059" spans="1:26" s="20" customFormat="1" x14ac:dyDescent="0.2">
      <c r="A10059" s="43"/>
      <c r="B10059" s="48"/>
      <c r="C10059" s="49"/>
      <c r="D10059" s="49"/>
      <c r="E10059" s="50"/>
      <c r="F10059" s="43"/>
      <c r="G10059" s="43"/>
      <c r="H10059" s="45"/>
      <c r="I10059" s="23"/>
      <c r="N10059" s="54"/>
      <c r="Y10059" s="53"/>
      <c r="Z10059" s="62"/>
    </row>
    <row r="10060" spans="1:26" s="20" customFormat="1" x14ac:dyDescent="0.2">
      <c r="A10060" s="43"/>
      <c r="B10060" s="48"/>
      <c r="C10060" s="49"/>
      <c r="D10060" s="49"/>
      <c r="E10060" s="50"/>
      <c r="F10060" s="43"/>
      <c r="G10060" s="43"/>
      <c r="H10060" s="45"/>
      <c r="I10060" s="23"/>
      <c r="N10060" s="54"/>
      <c r="Y10060" s="53"/>
      <c r="Z10060" s="62"/>
    </row>
    <row r="10061" spans="1:26" s="20" customFormat="1" x14ac:dyDescent="0.2">
      <c r="A10061" s="43"/>
      <c r="B10061" s="48"/>
      <c r="C10061" s="49"/>
      <c r="D10061" s="49"/>
      <c r="E10061" s="50"/>
      <c r="F10061" s="43"/>
      <c r="G10061" s="43"/>
      <c r="H10061" s="45"/>
      <c r="I10061" s="23"/>
      <c r="N10061" s="54"/>
      <c r="Y10061" s="53"/>
      <c r="Z10061" s="62"/>
    </row>
    <row r="10062" spans="1:26" s="20" customFormat="1" x14ac:dyDescent="0.2">
      <c r="A10062" s="43"/>
      <c r="B10062" s="48"/>
      <c r="C10062" s="49"/>
      <c r="D10062" s="49"/>
      <c r="E10062" s="50"/>
      <c r="F10062" s="43"/>
      <c r="G10062" s="43"/>
      <c r="H10062" s="45"/>
      <c r="I10062" s="23"/>
      <c r="N10062" s="54"/>
      <c r="Y10062" s="53"/>
      <c r="Z10062" s="62"/>
    </row>
    <row r="10063" spans="1:26" s="20" customFormat="1" x14ac:dyDescent="0.2">
      <c r="A10063" s="43"/>
      <c r="B10063" s="48"/>
      <c r="C10063" s="49"/>
      <c r="D10063" s="49"/>
      <c r="E10063" s="50"/>
      <c r="F10063" s="43"/>
      <c r="G10063" s="43"/>
      <c r="H10063" s="45"/>
      <c r="I10063" s="23"/>
      <c r="N10063" s="54"/>
      <c r="Y10063" s="53"/>
      <c r="Z10063" s="62"/>
    </row>
    <row r="10064" spans="1:26" s="20" customFormat="1" x14ac:dyDescent="0.2">
      <c r="A10064" s="43"/>
      <c r="B10064" s="48"/>
      <c r="C10064" s="49"/>
      <c r="D10064" s="49"/>
      <c r="E10064" s="50"/>
      <c r="F10064" s="43"/>
      <c r="G10064" s="43"/>
      <c r="H10064" s="45"/>
      <c r="I10064" s="23"/>
      <c r="N10064" s="54"/>
      <c r="Y10064" s="53"/>
      <c r="Z10064" s="62"/>
    </row>
    <row r="10065" spans="1:26" s="20" customFormat="1" x14ac:dyDescent="0.2">
      <c r="A10065" s="43"/>
      <c r="B10065" s="48"/>
      <c r="C10065" s="49"/>
      <c r="D10065" s="49"/>
      <c r="E10065" s="50"/>
      <c r="F10065" s="43"/>
      <c r="G10065" s="43"/>
      <c r="H10065" s="45"/>
      <c r="I10065" s="23"/>
      <c r="N10065" s="54"/>
      <c r="Y10065" s="53"/>
      <c r="Z10065" s="62"/>
    </row>
    <row r="10066" spans="1:26" s="20" customFormat="1" x14ac:dyDescent="0.2">
      <c r="A10066" s="43"/>
      <c r="B10066" s="48"/>
      <c r="C10066" s="49"/>
      <c r="D10066" s="49"/>
      <c r="E10066" s="50"/>
      <c r="F10066" s="43"/>
      <c r="G10066" s="43"/>
      <c r="H10066" s="45"/>
      <c r="I10066" s="23"/>
      <c r="N10066" s="54"/>
      <c r="Y10066" s="53"/>
      <c r="Z10066" s="62"/>
    </row>
    <row r="10067" spans="1:26" s="20" customFormat="1" x14ac:dyDescent="0.2">
      <c r="A10067" s="43"/>
      <c r="B10067" s="48"/>
      <c r="C10067" s="49"/>
      <c r="D10067" s="49"/>
      <c r="E10067" s="50"/>
      <c r="F10067" s="43"/>
      <c r="G10067" s="43"/>
      <c r="H10067" s="45"/>
      <c r="I10067" s="23"/>
      <c r="N10067" s="54"/>
      <c r="Y10067" s="53"/>
      <c r="Z10067" s="62"/>
    </row>
    <row r="10068" spans="1:26" s="20" customFormat="1" x14ac:dyDescent="0.2">
      <c r="A10068" s="43"/>
      <c r="B10068" s="48"/>
      <c r="C10068" s="49"/>
      <c r="D10068" s="49"/>
      <c r="E10068" s="50"/>
      <c r="F10068" s="43"/>
      <c r="G10068" s="43"/>
      <c r="H10068" s="45"/>
      <c r="I10068" s="23"/>
      <c r="N10068" s="54"/>
      <c r="Y10068" s="53"/>
      <c r="Z10068" s="62"/>
    </row>
    <row r="10069" spans="1:26" s="20" customFormat="1" x14ac:dyDescent="0.2">
      <c r="A10069" s="43"/>
      <c r="B10069" s="48"/>
      <c r="C10069" s="49"/>
      <c r="D10069" s="49"/>
      <c r="E10069" s="50"/>
      <c r="F10069" s="43"/>
      <c r="G10069" s="43"/>
      <c r="H10069" s="45"/>
      <c r="I10069" s="23"/>
      <c r="N10069" s="54"/>
      <c r="Y10069" s="53"/>
      <c r="Z10069" s="62"/>
    </row>
    <row r="10070" spans="1:26" s="20" customFormat="1" x14ac:dyDescent="0.2">
      <c r="A10070" s="43"/>
      <c r="B10070" s="48"/>
      <c r="C10070" s="49"/>
      <c r="D10070" s="49"/>
      <c r="E10070" s="50"/>
      <c r="F10070" s="43"/>
      <c r="G10070" s="43"/>
      <c r="H10070" s="45"/>
      <c r="I10070" s="23"/>
      <c r="N10070" s="54"/>
      <c r="Y10070" s="53"/>
      <c r="Z10070" s="62"/>
    </row>
    <row r="10071" spans="1:26" s="20" customFormat="1" x14ac:dyDescent="0.2">
      <c r="A10071" s="43"/>
      <c r="B10071" s="48"/>
      <c r="C10071" s="49"/>
      <c r="D10071" s="49"/>
      <c r="E10071" s="50"/>
      <c r="F10071" s="43"/>
      <c r="G10071" s="43"/>
      <c r="H10071" s="45"/>
      <c r="I10071" s="23"/>
      <c r="N10071" s="54"/>
      <c r="Y10071" s="53"/>
      <c r="Z10071" s="62"/>
    </row>
    <row r="10072" spans="1:26" s="20" customFormat="1" x14ac:dyDescent="0.2">
      <c r="A10072" s="43"/>
      <c r="B10072" s="48"/>
      <c r="C10072" s="49"/>
      <c r="D10072" s="49"/>
      <c r="E10072" s="50"/>
      <c r="F10072" s="43"/>
      <c r="G10072" s="43"/>
      <c r="H10072" s="45"/>
      <c r="I10072" s="23"/>
      <c r="N10072" s="54"/>
      <c r="Y10072" s="53"/>
      <c r="Z10072" s="62"/>
    </row>
    <row r="10073" spans="1:26" s="20" customFormat="1" x14ac:dyDescent="0.2">
      <c r="A10073" s="43"/>
      <c r="B10073" s="48"/>
      <c r="C10073" s="49"/>
      <c r="D10073" s="49"/>
      <c r="E10073" s="50"/>
      <c r="F10073" s="43"/>
      <c r="G10073" s="43"/>
      <c r="H10073" s="45"/>
      <c r="I10073" s="23"/>
      <c r="N10073" s="54"/>
      <c r="Y10073" s="53"/>
      <c r="Z10073" s="62"/>
    </row>
    <row r="10074" spans="1:26" s="20" customFormat="1" x14ac:dyDescent="0.2">
      <c r="A10074" s="43"/>
      <c r="B10074" s="48"/>
      <c r="C10074" s="49"/>
      <c r="D10074" s="49"/>
      <c r="E10074" s="50"/>
      <c r="F10074" s="43"/>
      <c r="G10074" s="43"/>
      <c r="H10074" s="45"/>
      <c r="I10074" s="23"/>
      <c r="N10074" s="54"/>
      <c r="Y10074" s="53"/>
      <c r="Z10074" s="62"/>
    </row>
    <row r="10075" spans="1:26" s="20" customFormat="1" x14ac:dyDescent="0.2">
      <c r="A10075" s="43"/>
      <c r="B10075" s="48"/>
      <c r="C10075" s="49"/>
      <c r="D10075" s="49"/>
      <c r="E10075" s="50"/>
      <c r="F10075" s="43"/>
      <c r="G10075" s="43"/>
      <c r="H10075" s="45"/>
      <c r="I10075" s="23"/>
      <c r="N10075" s="54"/>
      <c r="Y10075" s="53"/>
      <c r="Z10075" s="62"/>
    </row>
    <row r="10076" spans="1:26" s="20" customFormat="1" x14ac:dyDescent="0.2">
      <c r="A10076" s="43"/>
      <c r="B10076" s="48"/>
      <c r="C10076" s="49"/>
      <c r="D10076" s="49"/>
      <c r="E10076" s="50"/>
      <c r="F10076" s="43"/>
      <c r="G10076" s="43"/>
      <c r="H10076" s="45"/>
      <c r="I10076" s="23"/>
      <c r="N10076" s="54"/>
      <c r="Y10076" s="53"/>
      <c r="Z10076" s="62"/>
    </row>
    <row r="10077" spans="1:26" s="20" customFormat="1" x14ac:dyDescent="0.2">
      <c r="A10077" s="43"/>
      <c r="B10077" s="48"/>
      <c r="C10077" s="49"/>
      <c r="D10077" s="49"/>
      <c r="E10077" s="50"/>
      <c r="F10077" s="43"/>
      <c r="G10077" s="43"/>
      <c r="H10077" s="45"/>
      <c r="I10077" s="23"/>
      <c r="N10077" s="54"/>
      <c r="Y10077" s="53"/>
      <c r="Z10077" s="62"/>
    </row>
    <row r="10078" spans="1:26" s="20" customFormat="1" x14ac:dyDescent="0.2">
      <c r="A10078" s="43"/>
      <c r="B10078" s="48"/>
      <c r="C10078" s="49"/>
      <c r="D10078" s="49"/>
      <c r="E10078" s="50"/>
      <c r="F10078" s="43"/>
      <c r="G10078" s="43"/>
      <c r="H10078" s="45"/>
      <c r="I10078" s="23"/>
      <c r="N10078" s="54"/>
      <c r="Y10078" s="53"/>
      <c r="Z10078" s="62"/>
    </row>
    <row r="10079" spans="1:26" s="20" customFormat="1" x14ac:dyDescent="0.2">
      <c r="A10079" s="43"/>
      <c r="B10079" s="48"/>
      <c r="C10079" s="49"/>
      <c r="D10079" s="49"/>
      <c r="E10079" s="50"/>
      <c r="F10079" s="43"/>
      <c r="G10079" s="43"/>
      <c r="H10079" s="45"/>
      <c r="I10079" s="23"/>
      <c r="N10079" s="54"/>
      <c r="Y10079" s="53"/>
      <c r="Z10079" s="62"/>
    </row>
    <row r="10080" spans="1:26" s="20" customFormat="1" x14ac:dyDescent="0.2">
      <c r="A10080" s="43"/>
      <c r="B10080" s="48"/>
      <c r="C10080" s="49"/>
      <c r="D10080" s="49"/>
      <c r="E10080" s="50"/>
      <c r="F10080" s="43"/>
      <c r="G10080" s="43"/>
      <c r="H10080" s="45"/>
      <c r="I10080" s="23"/>
      <c r="N10080" s="54"/>
      <c r="Y10080" s="53"/>
      <c r="Z10080" s="62"/>
    </row>
    <row r="10081" spans="1:26" s="20" customFormat="1" x14ac:dyDescent="0.2">
      <c r="A10081" s="43"/>
      <c r="B10081" s="48"/>
      <c r="C10081" s="49"/>
      <c r="D10081" s="49"/>
      <c r="E10081" s="50"/>
      <c r="F10081" s="43"/>
      <c r="G10081" s="43"/>
      <c r="H10081" s="45"/>
      <c r="I10081" s="23"/>
      <c r="N10081" s="54"/>
      <c r="Y10081" s="53"/>
      <c r="Z10081" s="62"/>
    </row>
    <row r="10082" spans="1:26" s="20" customFormat="1" x14ac:dyDescent="0.2">
      <c r="A10082" s="43"/>
      <c r="B10082" s="48"/>
      <c r="C10082" s="49"/>
      <c r="D10082" s="49"/>
      <c r="E10082" s="50"/>
      <c r="F10082" s="43"/>
      <c r="G10082" s="43"/>
      <c r="H10082" s="45"/>
      <c r="I10082" s="23"/>
      <c r="N10082" s="54"/>
      <c r="Y10082" s="53"/>
      <c r="Z10082" s="62"/>
    </row>
    <row r="10083" spans="1:26" s="20" customFormat="1" x14ac:dyDescent="0.2">
      <c r="A10083" s="43"/>
      <c r="B10083" s="48"/>
      <c r="C10083" s="49"/>
      <c r="D10083" s="49"/>
      <c r="E10083" s="50"/>
      <c r="F10083" s="43"/>
      <c r="G10083" s="43"/>
      <c r="H10083" s="45"/>
      <c r="I10083" s="23"/>
      <c r="N10083" s="54"/>
      <c r="Y10083" s="53"/>
      <c r="Z10083" s="62"/>
    </row>
    <row r="10084" spans="1:26" s="20" customFormat="1" x14ac:dyDescent="0.2">
      <c r="A10084" s="43"/>
      <c r="B10084" s="48"/>
      <c r="C10084" s="49"/>
      <c r="D10084" s="49"/>
      <c r="E10084" s="50"/>
      <c r="F10084" s="43"/>
      <c r="G10084" s="43"/>
      <c r="H10084" s="45"/>
      <c r="I10084" s="23"/>
      <c r="N10084" s="54"/>
      <c r="Y10084" s="53"/>
      <c r="Z10084" s="62"/>
    </row>
    <row r="10085" spans="1:26" s="20" customFormat="1" x14ac:dyDescent="0.2">
      <c r="A10085" s="43"/>
      <c r="B10085" s="48"/>
      <c r="C10085" s="49"/>
      <c r="D10085" s="49"/>
      <c r="E10085" s="50"/>
      <c r="F10085" s="43"/>
      <c r="G10085" s="43"/>
      <c r="H10085" s="45"/>
      <c r="I10085" s="23"/>
      <c r="N10085" s="54"/>
      <c r="Y10085" s="53"/>
      <c r="Z10085" s="62"/>
    </row>
    <row r="10086" spans="1:26" s="20" customFormat="1" x14ac:dyDescent="0.2">
      <c r="A10086" s="43"/>
      <c r="B10086" s="48"/>
      <c r="C10086" s="49"/>
      <c r="D10086" s="49"/>
      <c r="E10086" s="50"/>
      <c r="F10086" s="43"/>
      <c r="G10086" s="43"/>
      <c r="H10086" s="45"/>
      <c r="I10086" s="23"/>
      <c r="N10086" s="54"/>
      <c r="Y10086" s="53"/>
      <c r="Z10086" s="62"/>
    </row>
    <row r="10087" spans="1:26" s="20" customFormat="1" x14ac:dyDescent="0.2">
      <c r="A10087" s="43"/>
      <c r="B10087" s="48"/>
      <c r="C10087" s="49"/>
      <c r="D10087" s="49"/>
      <c r="E10087" s="50"/>
      <c r="F10087" s="43"/>
      <c r="G10087" s="43"/>
      <c r="H10087" s="45"/>
      <c r="I10087" s="23"/>
      <c r="N10087" s="54"/>
      <c r="Y10087" s="53"/>
      <c r="Z10087" s="62"/>
    </row>
    <row r="10088" spans="1:26" s="20" customFormat="1" x14ac:dyDescent="0.2">
      <c r="A10088" s="43"/>
      <c r="B10088" s="48"/>
      <c r="C10088" s="49"/>
      <c r="D10088" s="49"/>
      <c r="E10088" s="50"/>
      <c r="F10088" s="43"/>
      <c r="G10088" s="43"/>
      <c r="H10088" s="45"/>
      <c r="I10088" s="23"/>
      <c r="N10088" s="54"/>
      <c r="Y10088" s="53"/>
      <c r="Z10088" s="62"/>
    </row>
    <row r="10089" spans="1:26" s="20" customFormat="1" x14ac:dyDescent="0.2">
      <c r="A10089" s="43"/>
      <c r="B10089" s="48"/>
      <c r="C10089" s="49"/>
      <c r="D10089" s="49"/>
      <c r="E10089" s="50"/>
      <c r="F10089" s="43"/>
      <c r="G10089" s="43"/>
      <c r="H10089" s="45"/>
      <c r="I10089" s="23"/>
      <c r="N10089" s="54"/>
      <c r="Y10089" s="53"/>
      <c r="Z10089" s="62"/>
    </row>
    <row r="10090" spans="1:26" s="20" customFormat="1" x14ac:dyDescent="0.2">
      <c r="A10090" s="43"/>
      <c r="B10090" s="48"/>
      <c r="C10090" s="49"/>
      <c r="D10090" s="49"/>
      <c r="E10090" s="50"/>
      <c r="F10090" s="43"/>
      <c r="G10090" s="43"/>
      <c r="H10090" s="45"/>
      <c r="I10090" s="23"/>
      <c r="N10090" s="54"/>
      <c r="Y10090" s="53"/>
      <c r="Z10090" s="62"/>
    </row>
    <row r="10091" spans="1:26" s="20" customFormat="1" x14ac:dyDescent="0.2">
      <c r="A10091" s="43"/>
      <c r="B10091" s="48"/>
      <c r="C10091" s="49"/>
      <c r="D10091" s="49"/>
      <c r="E10091" s="50"/>
      <c r="F10091" s="43"/>
      <c r="G10091" s="43"/>
      <c r="H10091" s="45"/>
      <c r="I10091" s="23"/>
      <c r="N10091" s="54"/>
      <c r="Y10091" s="53"/>
      <c r="Z10091" s="62"/>
    </row>
    <row r="10092" spans="1:26" s="20" customFormat="1" x14ac:dyDescent="0.2">
      <c r="A10092" s="43"/>
      <c r="B10092" s="48"/>
      <c r="C10092" s="49"/>
      <c r="D10092" s="49"/>
      <c r="E10092" s="50"/>
      <c r="F10092" s="43"/>
      <c r="G10092" s="43"/>
      <c r="H10092" s="45"/>
      <c r="I10092" s="23"/>
      <c r="N10092" s="54"/>
      <c r="Y10092" s="53"/>
      <c r="Z10092" s="62"/>
    </row>
    <row r="10093" spans="1:26" s="20" customFormat="1" x14ac:dyDescent="0.2">
      <c r="A10093" s="43"/>
      <c r="B10093" s="48"/>
      <c r="C10093" s="49"/>
      <c r="D10093" s="49"/>
      <c r="E10093" s="50"/>
      <c r="F10093" s="43"/>
      <c r="G10093" s="43"/>
      <c r="H10093" s="45"/>
      <c r="I10093" s="23"/>
      <c r="N10093" s="54"/>
      <c r="Y10093" s="53"/>
      <c r="Z10093" s="62"/>
    </row>
    <row r="10094" spans="1:26" s="20" customFormat="1" x14ac:dyDescent="0.2">
      <c r="A10094" s="43"/>
      <c r="B10094" s="48"/>
      <c r="C10094" s="49"/>
      <c r="D10094" s="49"/>
      <c r="E10094" s="50"/>
      <c r="F10094" s="43"/>
      <c r="G10094" s="43"/>
      <c r="H10094" s="45"/>
      <c r="I10094" s="23"/>
      <c r="N10094" s="54"/>
      <c r="Y10094" s="53"/>
      <c r="Z10094" s="62"/>
    </row>
    <row r="10095" spans="1:26" s="20" customFormat="1" x14ac:dyDescent="0.2">
      <c r="A10095" s="43"/>
      <c r="B10095" s="48"/>
      <c r="C10095" s="49"/>
      <c r="D10095" s="49"/>
      <c r="E10095" s="50"/>
      <c r="F10095" s="43"/>
      <c r="G10095" s="43"/>
      <c r="H10095" s="45"/>
      <c r="I10095" s="23"/>
      <c r="N10095" s="54"/>
      <c r="Y10095" s="53"/>
      <c r="Z10095" s="62"/>
    </row>
    <row r="10096" spans="1:26" s="20" customFormat="1" x14ac:dyDescent="0.2">
      <c r="A10096" s="43"/>
      <c r="B10096" s="48"/>
      <c r="C10096" s="49"/>
      <c r="D10096" s="49"/>
      <c r="E10096" s="50"/>
      <c r="F10096" s="43"/>
      <c r="G10096" s="43"/>
      <c r="H10096" s="45"/>
      <c r="I10096" s="23"/>
      <c r="N10096" s="54"/>
      <c r="Y10096" s="53"/>
      <c r="Z10096" s="62"/>
    </row>
    <row r="10097" spans="1:26" s="20" customFormat="1" x14ac:dyDescent="0.2">
      <c r="A10097" s="43"/>
      <c r="B10097" s="48"/>
      <c r="C10097" s="49"/>
      <c r="D10097" s="49"/>
      <c r="E10097" s="50"/>
      <c r="F10097" s="43"/>
      <c r="G10097" s="43"/>
      <c r="H10097" s="45"/>
      <c r="I10097" s="23"/>
      <c r="N10097" s="54"/>
      <c r="Y10097" s="53"/>
      <c r="Z10097" s="62"/>
    </row>
    <row r="10098" spans="1:26" s="20" customFormat="1" x14ac:dyDescent="0.2">
      <c r="A10098" s="43"/>
      <c r="B10098" s="48"/>
      <c r="C10098" s="49"/>
      <c r="D10098" s="49"/>
      <c r="E10098" s="50"/>
      <c r="F10098" s="43"/>
      <c r="G10098" s="43"/>
      <c r="H10098" s="45"/>
      <c r="I10098" s="23"/>
      <c r="N10098" s="54"/>
      <c r="Y10098" s="53"/>
      <c r="Z10098" s="62"/>
    </row>
    <row r="10099" spans="1:26" s="20" customFormat="1" x14ac:dyDescent="0.2">
      <c r="A10099" s="43"/>
      <c r="B10099" s="48"/>
      <c r="C10099" s="49"/>
      <c r="D10099" s="49"/>
      <c r="E10099" s="50"/>
      <c r="F10099" s="43"/>
      <c r="G10099" s="43"/>
      <c r="H10099" s="45"/>
      <c r="I10099" s="23"/>
      <c r="N10099" s="54"/>
      <c r="Y10099" s="53"/>
      <c r="Z10099" s="62"/>
    </row>
    <row r="10100" spans="1:26" s="20" customFormat="1" x14ac:dyDescent="0.2">
      <c r="A10100" s="43"/>
      <c r="B10100" s="48"/>
      <c r="C10100" s="49"/>
      <c r="D10100" s="49"/>
      <c r="E10100" s="50"/>
      <c r="F10100" s="43"/>
      <c r="G10100" s="43"/>
      <c r="H10100" s="45"/>
      <c r="I10100" s="23"/>
      <c r="N10100" s="54"/>
      <c r="Y10100" s="53"/>
      <c r="Z10100" s="62"/>
    </row>
    <row r="10101" spans="1:26" s="20" customFormat="1" x14ac:dyDescent="0.2">
      <c r="A10101" s="43"/>
      <c r="B10101" s="48"/>
      <c r="C10101" s="49"/>
      <c r="D10101" s="49"/>
      <c r="E10101" s="50"/>
      <c r="F10101" s="43"/>
      <c r="G10101" s="43"/>
      <c r="H10101" s="45"/>
      <c r="I10101" s="23"/>
      <c r="N10101" s="54"/>
      <c r="Y10101" s="53"/>
      <c r="Z10101" s="62"/>
    </row>
    <row r="10102" spans="1:26" s="20" customFormat="1" x14ac:dyDescent="0.2">
      <c r="A10102" s="43"/>
      <c r="B10102" s="48"/>
      <c r="C10102" s="49"/>
      <c r="D10102" s="49"/>
      <c r="E10102" s="50"/>
      <c r="F10102" s="43"/>
      <c r="G10102" s="43"/>
      <c r="H10102" s="45"/>
      <c r="I10102" s="23"/>
      <c r="N10102" s="54"/>
      <c r="Y10102" s="53"/>
      <c r="Z10102" s="62"/>
    </row>
    <row r="10103" spans="1:26" s="20" customFormat="1" x14ac:dyDescent="0.2">
      <c r="A10103" s="43"/>
      <c r="B10103" s="48"/>
      <c r="C10103" s="49"/>
      <c r="D10103" s="49"/>
      <c r="E10103" s="50"/>
      <c r="F10103" s="43"/>
      <c r="G10103" s="43"/>
      <c r="H10103" s="45"/>
      <c r="I10103" s="23"/>
      <c r="N10103" s="54"/>
      <c r="Y10103" s="53"/>
      <c r="Z10103" s="62"/>
    </row>
    <row r="10104" spans="1:26" s="20" customFormat="1" x14ac:dyDescent="0.2">
      <c r="A10104" s="43"/>
      <c r="B10104" s="48"/>
      <c r="C10104" s="49"/>
      <c r="D10104" s="49"/>
      <c r="E10104" s="50"/>
      <c r="F10104" s="43"/>
      <c r="G10104" s="43"/>
      <c r="H10104" s="45"/>
      <c r="I10104" s="23"/>
      <c r="N10104" s="54"/>
      <c r="Y10104" s="53"/>
      <c r="Z10104" s="62"/>
    </row>
    <row r="10105" spans="1:26" s="20" customFormat="1" x14ac:dyDescent="0.2">
      <c r="A10105" s="43"/>
      <c r="B10105" s="48"/>
      <c r="C10105" s="49"/>
      <c r="D10105" s="49"/>
      <c r="E10105" s="50"/>
      <c r="F10105" s="43"/>
      <c r="G10105" s="43"/>
      <c r="H10105" s="45"/>
      <c r="I10105" s="23"/>
      <c r="N10105" s="54"/>
      <c r="Y10105" s="53"/>
      <c r="Z10105" s="62"/>
    </row>
    <row r="10106" spans="1:26" s="20" customFormat="1" x14ac:dyDescent="0.2">
      <c r="A10106" s="43"/>
      <c r="B10106" s="48"/>
      <c r="C10106" s="49"/>
      <c r="D10106" s="49"/>
      <c r="E10106" s="50"/>
      <c r="F10106" s="43"/>
      <c r="G10106" s="43"/>
      <c r="H10106" s="45"/>
      <c r="I10106" s="23"/>
      <c r="N10106" s="54"/>
      <c r="Y10106" s="53"/>
      <c r="Z10106" s="62"/>
    </row>
    <row r="10107" spans="1:26" s="20" customFormat="1" x14ac:dyDescent="0.2">
      <c r="A10107" s="43"/>
      <c r="B10107" s="48"/>
      <c r="C10107" s="49"/>
      <c r="D10107" s="49"/>
      <c r="E10107" s="50"/>
      <c r="F10107" s="43"/>
      <c r="G10107" s="43"/>
      <c r="H10107" s="45"/>
      <c r="I10107" s="23"/>
      <c r="N10107" s="54"/>
      <c r="Y10107" s="53"/>
      <c r="Z10107" s="62"/>
    </row>
    <row r="10108" spans="1:26" s="20" customFormat="1" x14ac:dyDescent="0.2">
      <c r="A10108" s="43"/>
      <c r="B10108" s="48"/>
      <c r="C10108" s="49"/>
      <c r="D10108" s="49"/>
      <c r="E10108" s="50"/>
      <c r="F10108" s="43"/>
      <c r="G10108" s="43"/>
      <c r="H10108" s="45"/>
      <c r="I10108" s="23"/>
      <c r="N10108" s="54"/>
      <c r="Y10108" s="53"/>
      <c r="Z10108" s="62"/>
    </row>
    <row r="10109" spans="1:26" s="20" customFormat="1" x14ac:dyDescent="0.2">
      <c r="A10109" s="43"/>
      <c r="B10109" s="48"/>
      <c r="C10109" s="49"/>
      <c r="D10109" s="49"/>
      <c r="E10109" s="50"/>
      <c r="F10109" s="43"/>
      <c r="G10109" s="43"/>
      <c r="H10109" s="45"/>
      <c r="I10109" s="23"/>
      <c r="N10109" s="54"/>
      <c r="Y10109" s="53"/>
      <c r="Z10109" s="62"/>
    </row>
    <row r="10110" spans="1:26" s="20" customFormat="1" x14ac:dyDescent="0.2">
      <c r="A10110" s="43"/>
      <c r="B10110" s="48"/>
      <c r="C10110" s="49"/>
      <c r="D10110" s="49"/>
      <c r="E10110" s="50"/>
      <c r="F10110" s="43"/>
      <c r="G10110" s="43"/>
      <c r="H10110" s="45"/>
      <c r="I10110" s="23"/>
      <c r="N10110" s="54"/>
      <c r="Y10110" s="53"/>
      <c r="Z10110" s="62"/>
    </row>
    <row r="10111" spans="1:26" s="20" customFormat="1" x14ac:dyDescent="0.2">
      <c r="A10111" s="43"/>
      <c r="B10111" s="48"/>
      <c r="C10111" s="49"/>
      <c r="D10111" s="49"/>
      <c r="E10111" s="50"/>
      <c r="F10111" s="43"/>
      <c r="G10111" s="43"/>
      <c r="H10111" s="45"/>
      <c r="I10111" s="23"/>
      <c r="N10111" s="54"/>
      <c r="Y10111" s="53"/>
      <c r="Z10111" s="62"/>
    </row>
    <row r="10112" spans="1:26" s="20" customFormat="1" x14ac:dyDescent="0.2">
      <c r="A10112" s="43"/>
      <c r="B10112" s="48"/>
      <c r="C10112" s="49"/>
      <c r="D10112" s="49"/>
      <c r="E10112" s="50"/>
      <c r="F10112" s="43"/>
      <c r="G10112" s="43"/>
      <c r="H10112" s="45"/>
      <c r="I10112" s="23"/>
      <c r="N10112" s="54"/>
      <c r="Y10112" s="53"/>
      <c r="Z10112" s="62"/>
    </row>
    <row r="10113" spans="1:26" s="20" customFormat="1" x14ac:dyDescent="0.2">
      <c r="A10113" s="43"/>
      <c r="B10113" s="48"/>
      <c r="C10113" s="49"/>
      <c r="D10113" s="49"/>
      <c r="E10113" s="50"/>
      <c r="F10113" s="43"/>
      <c r="G10113" s="43"/>
      <c r="H10113" s="45"/>
      <c r="I10113" s="23"/>
      <c r="N10113" s="54"/>
      <c r="Y10113" s="53"/>
      <c r="Z10113" s="62"/>
    </row>
    <row r="10114" spans="1:26" s="20" customFormat="1" x14ac:dyDescent="0.2">
      <c r="A10114" s="43"/>
      <c r="B10114" s="48"/>
      <c r="C10114" s="49"/>
      <c r="D10114" s="49"/>
      <c r="E10114" s="50"/>
      <c r="F10114" s="43"/>
      <c r="G10114" s="43"/>
      <c r="H10114" s="45"/>
      <c r="I10114" s="23"/>
      <c r="N10114" s="54"/>
      <c r="Y10114" s="53"/>
      <c r="Z10114" s="62"/>
    </row>
    <row r="10115" spans="1:26" s="20" customFormat="1" x14ac:dyDescent="0.2">
      <c r="A10115" s="43"/>
      <c r="B10115" s="48"/>
      <c r="C10115" s="49"/>
      <c r="D10115" s="49"/>
      <c r="E10115" s="50"/>
      <c r="F10115" s="43"/>
      <c r="G10115" s="43"/>
      <c r="H10115" s="45"/>
      <c r="I10115" s="23"/>
      <c r="N10115" s="54"/>
      <c r="Y10115" s="53"/>
      <c r="Z10115" s="62"/>
    </row>
    <row r="10116" spans="1:26" s="20" customFormat="1" x14ac:dyDescent="0.2">
      <c r="A10116" s="43"/>
      <c r="B10116" s="48"/>
      <c r="C10116" s="49"/>
      <c r="D10116" s="49"/>
      <c r="E10116" s="50"/>
      <c r="F10116" s="43"/>
      <c r="G10116" s="43"/>
      <c r="H10116" s="45"/>
      <c r="I10116" s="23"/>
      <c r="N10116" s="54"/>
      <c r="Y10116" s="53"/>
      <c r="Z10116" s="62"/>
    </row>
    <row r="10117" spans="1:26" s="20" customFormat="1" x14ac:dyDescent="0.2">
      <c r="A10117" s="43"/>
      <c r="B10117" s="48"/>
      <c r="C10117" s="49"/>
      <c r="D10117" s="49"/>
      <c r="E10117" s="50"/>
      <c r="F10117" s="43"/>
      <c r="G10117" s="43"/>
      <c r="H10117" s="45"/>
      <c r="I10117" s="23"/>
      <c r="N10117" s="54"/>
      <c r="Y10117" s="53"/>
      <c r="Z10117" s="62"/>
    </row>
    <row r="10118" spans="1:26" s="20" customFormat="1" x14ac:dyDescent="0.2">
      <c r="A10118" s="43"/>
      <c r="B10118" s="48"/>
      <c r="C10118" s="49"/>
      <c r="D10118" s="49"/>
      <c r="E10118" s="50"/>
      <c r="F10118" s="43"/>
      <c r="G10118" s="43"/>
      <c r="H10118" s="45"/>
      <c r="I10118" s="23"/>
      <c r="N10118" s="54"/>
      <c r="Y10118" s="53"/>
      <c r="Z10118" s="62"/>
    </row>
    <row r="10119" spans="1:26" s="20" customFormat="1" x14ac:dyDescent="0.2">
      <c r="A10119" s="43"/>
      <c r="B10119" s="48"/>
      <c r="C10119" s="49"/>
      <c r="D10119" s="49"/>
      <c r="E10119" s="50"/>
      <c r="F10119" s="43"/>
      <c r="G10119" s="43"/>
      <c r="H10119" s="45"/>
      <c r="I10119" s="23"/>
      <c r="N10119" s="54"/>
      <c r="Y10119" s="53"/>
      <c r="Z10119" s="62"/>
    </row>
    <row r="10120" spans="1:26" s="20" customFormat="1" x14ac:dyDescent="0.2">
      <c r="A10120" s="43"/>
      <c r="B10120" s="48"/>
      <c r="C10120" s="49"/>
      <c r="D10120" s="49"/>
      <c r="E10120" s="50"/>
      <c r="F10120" s="43"/>
      <c r="G10120" s="43"/>
      <c r="H10120" s="45"/>
      <c r="I10120" s="23"/>
      <c r="N10120" s="54"/>
      <c r="Y10120" s="53"/>
      <c r="Z10120" s="62"/>
    </row>
    <row r="10121" spans="1:26" s="20" customFormat="1" x14ac:dyDescent="0.2">
      <c r="A10121" s="43"/>
      <c r="B10121" s="48"/>
      <c r="C10121" s="49"/>
      <c r="D10121" s="49"/>
      <c r="E10121" s="50"/>
      <c r="F10121" s="43"/>
      <c r="G10121" s="43"/>
      <c r="H10121" s="45"/>
      <c r="I10121" s="23"/>
      <c r="N10121" s="54"/>
      <c r="Y10121" s="53"/>
      <c r="Z10121" s="62"/>
    </row>
    <row r="10122" spans="1:26" s="20" customFormat="1" x14ac:dyDescent="0.2">
      <c r="A10122" s="43"/>
      <c r="B10122" s="48"/>
      <c r="C10122" s="49"/>
      <c r="D10122" s="49"/>
      <c r="E10122" s="50"/>
      <c r="F10122" s="43"/>
      <c r="G10122" s="43"/>
      <c r="H10122" s="45"/>
      <c r="I10122" s="23"/>
      <c r="N10122" s="54"/>
      <c r="Y10122" s="53"/>
      <c r="Z10122" s="62"/>
    </row>
    <row r="10123" spans="1:26" s="20" customFormat="1" x14ac:dyDescent="0.2">
      <c r="A10123" s="43"/>
      <c r="B10123" s="48"/>
      <c r="C10123" s="49"/>
      <c r="D10123" s="49"/>
      <c r="E10123" s="50"/>
      <c r="F10123" s="43"/>
      <c r="G10123" s="43"/>
      <c r="H10123" s="45"/>
      <c r="I10123" s="23"/>
      <c r="N10123" s="54"/>
      <c r="Y10123" s="53"/>
      <c r="Z10123" s="62"/>
    </row>
    <row r="10124" spans="1:26" s="20" customFormat="1" x14ac:dyDescent="0.2">
      <c r="A10124" s="43"/>
      <c r="B10124" s="48"/>
      <c r="C10124" s="49"/>
      <c r="D10124" s="49"/>
      <c r="E10124" s="50"/>
      <c r="F10124" s="43"/>
      <c r="G10124" s="43"/>
      <c r="H10124" s="45"/>
      <c r="I10124" s="23"/>
      <c r="N10124" s="54"/>
      <c r="Y10124" s="53"/>
      <c r="Z10124" s="62"/>
    </row>
    <row r="10125" spans="1:26" s="20" customFormat="1" x14ac:dyDescent="0.2">
      <c r="A10125" s="43"/>
      <c r="B10125" s="48"/>
      <c r="C10125" s="49"/>
      <c r="D10125" s="49"/>
      <c r="E10125" s="50"/>
      <c r="F10125" s="43"/>
      <c r="G10125" s="43"/>
      <c r="H10125" s="45"/>
      <c r="I10125" s="23"/>
      <c r="N10125" s="54"/>
      <c r="Y10125" s="53"/>
      <c r="Z10125" s="62"/>
    </row>
    <row r="10126" spans="1:26" s="20" customFormat="1" x14ac:dyDescent="0.2">
      <c r="A10126" s="43"/>
      <c r="B10126" s="48"/>
      <c r="C10126" s="49"/>
      <c r="D10126" s="49"/>
      <c r="E10126" s="50"/>
      <c r="F10126" s="43"/>
      <c r="G10126" s="43"/>
      <c r="H10126" s="45"/>
      <c r="I10126" s="23"/>
      <c r="N10126" s="54"/>
      <c r="Y10126" s="53"/>
      <c r="Z10126" s="62"/>
    </row>
    <row r="10127" spans="1:26" s="20" customFormat="1" x14ac:dyDescent="0.2">
      <c r="A10127" s="43"/>
      <c r="B10127" s="48"/>
      <c r="C10127" s="49"/>
      <c r="D10127" s="49"/>
      <c r="E10127" s="50"/>
      <c r="F10127" s="43"/>
      <c r="G10127" s="43"/>
      <c r="H10127" s="45"/>
      <c r="I10127" s="23"/>
      <c r="N10127" s="54"/>
      <c r="Y10127" s="53"/>
      <c r="Z10127" s="62"/>
    </row>
    <row r="10128" spans="1:26" s="20" customFormat="1" x14ac:dyDescent="0.2">
      <c r="A10128" s="43"/>
      <c r="B10128" s="48"/>
      <c r="C10128" s="49"/>
      <c r="D10128" s="49"/>
      <c r="E10128" s="50"/>
      <c r="F10128" s="43"/>
      <c r="G10128" s="43"/>
      <c r="H10128" s="45"/>
      <c r="I10128" s="23"/>
      <c r="N10128" s="54"/>
      <c r="Y10128" s="53"/>
      <c r="Z10128" s="62"/>
    </row>
    <row r="10129" spans="1:26" s="20" customFormat="1" x14ac:dyDescent="0.2">
      <c r="A10129" s="43"/>
      <c r="B10129" s="48"/>
      <c r="C10129" s="49"/>
      <c r="D10129" s="49"/>
      <c r="E10129" s="50"/>
      <c r="F10129" s="43"/>
      <c r="G10129" s="43"/>
      <c r="H10129" s="45"/>
      <c r="I10129" s="23"/>
      <c r="N10129" s="54"/>
      <c r="Y10129" s="53"/>
      <c r="Z10129" s="62"/>
    </row>
    <row r="10130" spans="1:26" s="20" customFormat="1" x14ac:dyDescent="0.2">
      <c r="A10130" s="43"/>
      <c r="B10130" s="48"/>
      <c r="C10130" s="49"/>
      <c r="D10130" s="49"/>
      <c r="E10130" s="50"/>
      <c r="F10130" s="43"/>
      <c r="G10130" s="43"/>
      <c r="H10130" s="45"/>
      <c r="I10130" s="23"/>
      <c r="N10130" s="54"/>
      <c r="Y10130" s="53"/>
      <c r="Z10130" s="62"/>
    </row>
    <row r="10131" spans="1:26" s="20" customFormat="1" x14ac:dyDescent="0.2">
      <c r="A10131" s="43"/>
      <c r="B10131" s="48"/>
      <c r="C10131" s="49"/>
      <c r="D10131" s="49"/>
      <c r="E10131" s="50"/>
      <c r="F10131" s="43"/>
      <c r="G10131" s="43"/>
      <c r="H10131" s="45"/>
      <c r="I10131" s="23"/>
      <c r="N10131" s="54"/>
      <c r="Y10131" s="53"/>
      <c r="Z10131" s="62"/>
    </row>
    <row r="10132" spans="1:26" s="20" customFormat="1" x14ac:dyDescent="0.2">
      <c r="A10132" s="43"/>
      <c r="B10132" s="48"/>
      <c r="C10132" s="49"/>
      <c r="D10132" s="49"/>
      <c r="E10132" s="50"/>
      <c r="F10132" s="43"/>
      <c r="G10132" s="43"/>
      <c r="H10132" s="45"/>
      <c r="I10132" s="23"/>
      <c r="N10132" s="54"/>
      <c r="Y10132" s="53"/>
      <c r="Z10132" s="62"/>
    </row>
    <row r="10133" spans="1:26" s="20" customFormat="1" x14ac:dyDescent="0.2">
      <c r="A10133" s="43"/>
      <c r="B10133" s="48"/>
      <c r="C10133" s="49"/>
      <c r="D10133" s="49"/>
      <c r="E10133" s="50"/>
      <c r="F10133" s="43"/>
      <c r="G10133" s="43"/>
      <c r="H10133" s="45"/>
      <c r="I10133" s="23"/>
      <c r="N10133" s="54"/>
      <c r="Y10133" s="53"/>
      <c r="Z10133" s="62"/>
    </row>
    <row r="10134" spans="1:26" s="20" customFormat="1" x14ac:dyDescent="0.2">
      <c r="A10134" s="43"/>
      <c r="B10134" s="48"/>
      <c r="C10134" s="49"/>
      <c r="D10134" s="49"/>
      <c r="E10134" s="50"/>
      <c r="F10134" s="43"/>
      <c r="G10134" s="43"/>
      <c r="H10134" s="45"/>
      <c r="I10134" s="23"/>
      <c r="N10134" s="54"/>
      <c r="Y10134" s="53"/>
      <c r="Z10134" s="62"/>
    </row>
    <row r="10135" spans="1:26" s="20" customFormat="1" x14ac:dyDescent="0.2">
      <c r="A10135" s="43"/>
      <c r="B10135" s="48"/>
      <c r="C10135" s="49"/>
      <c r="D10135" s="49"/>
      <c r="E10135" s="50"/>
      <c r="F10135" s="43"/>
      <c r="G10135" s="43"/>
      <c r="H10135" s="45"/>
      <c r="I10135" s="23"/>
      <c r="N10135" s="54"/>
      <c r="Y10135" s="53"/>
      <c r="Z10135" s="62"/>
    </row>
    <row r="10136" spans="1:26" s="20" customFormat="1" x14ac:dyDescent="0.2">
      <c r="A10136" s="43"/>
      <c r="B10136" s="48"/>
      <c r="C10136" s="49"/>
      <c r="D10136" s="49"/>
      <c r="E10136" s="50"/>
      <c r="F10136" s="43"/>
      <c r="G10136" s="43"/>
      <c r="H10136" s="45"/>
      <c r="I10136" s="23"/>
      <c r="N10136" s="54"/>
      <c r="Y10136" s="53"/>
      <c r="Z10136" s="62"/>
    </row>
    <row r="10137" spans="1:26" s="20" customFormat="1" x14ac:dyDescent="0.2">
      <c r="A10137" s="43"/>
      <c r="B10137" s="48"/>
      <c r="C10137" s="49"/>
      <c r="D10137" s="49"/>
      <c r="E10137" s="50"/>
      <c r="F10137" s="43"/>
      <c r="G10137" s="43"/>
      <c r="H10137" s="45"/>
      <c r="I10137" s="23"/>
      <c r="N10137" s="54"/>
      <c r="Y10137" s="53"/>
      <c r="Z10137" s="62"/>
    </row>
    <row r="10138" spans="1:26" s="20" customFormat="1" x14ac:dyDescent="0.2">
      <c r="A10138" s="43"/>
      <c r="B10138" s="48"/>
      <c r="C10138" s="49"/>
      <c r="D10138" s="49"/>
      <c r="E10138" s="50"/>
      <c r="F10138" s="43"/>
      <c r="G10138" s="43"/>
      <c r="H10138" s="45"/>
      <c r="I10138" s="23"/>
      <c r="N10138" s="54"/>
      <c r="Y10138" s="53"/>
      <c r="Z10138" s="62"/>
    </row>
    <row r="10139" spans="1:26" s="20" customFormat="1" x14ac:dyDescent="0.2">
      <c r="A10139" s="43"/>
      <c r="B10139" s="48"/>
      <c r="C10139" s="49"/>
      <c r="D10139" s="49"/>
      <c r="E10139" s="50"/>
      <c r="F10139" s="43"/>
      <c r="G10139" s="43"/>
      <c r="H10139" s="45"/>
      <c r="I10139" s="23"/>
      <c r="N10139" s="54"/>
      <c r="Y10139" s="53"/>
      <c r="Z10139" s="62"/>
    </row>
    <row r="10140" spans="1:26" s="20" customFormat="1" x14ac:dyDescent="0.2">
      <c r="A10140" s="43"/>
      <c r="B10140" s="48"/>
      <c r="C10140" s="49"/>
      <c r="D10140" s="49"/>
      <c r="E10140" s="50"/>
      <c r="F10140" s="43"/>
      <c r="G10140" s="43"/>
      <c r="H10140" s="45"/>
      <c r="I10140" s="23"/>
      <c r="N10140" s="54"/>
      <c r="Y10140" s="53"/>
      <c r="Z10140" s="62"/>
    </row>
    <row r="10141" spans="1:26" s="20" customFormat="1" x14ac:dyDescent="0.2">
      <c r="A10141" s="43"/>
      <c r="B10141" s="48"/>
      <c r="C10141" s="49"/>
      <c r="D10141" s="49"/>
      <c r="E10141" s="50"/>
      <c r="F10141" s="43"/>
      <c r="G10141" s="43"/>
      <c r="H10141" s="45"/>
      <c r="I10141" s="23"/>
      <c r="N10141" s="54"/>
      <c r="Y10141" s="53"/>
      <c r="Z10141" s="62"/>
    </row>
    <row r="10142" spans="1:26" s="20" customFormat="1" x14ac:dyDescent="0.2">
      <c r="A10142" s="43"/>
      <c r="B10142" s="48"/>
      <c r="C10142" s="49"/>
      <c r="D10142" s="49"/>
      <c r="E10142" s="50"/>
      <c r="F10142" s="43"/>
      <c r="G10142" s="43"/>
      <c r="H10142" s="45"/>
      <c r="I10142" s="23"/>
      <c r="N10142" s="54"/>
      <c r="Y10142" s="53"/>
      <c r="Z10142" s="62"/>
    </row>
    <row r="10143" spans="1:26" s="20" customFormat="1" x14ac:dyDescent="0.2">
      <c r="A10143" s="43"/>
      <c r="B10143" s="48"/>
      <c r="C10143" s="49"/>
      <c r="D10143" s="49"/>
      <c r="E10143" s="50"/>
      <c r="F10143" s="43"/>
      <c r="G10143" s="43"/>
      <c r="H10143" s="45"/>
      <c r="I10143" s="23"/>
      <c r="N10143" s="54"/>
      <c r="Y10143" s="53"/>
      <c r="Z10143" s="62"/>
    </row>
    <row r="10144" spans="1:26" s="20" customFormat="1" x14ac:dyDescent="0.2">
      <c r="A10144" s="43"/>
      <c r="B10144" s="48"/>
      <c r="C10144" s="49"/>
      <c r="D10144" s="49"/>
      <c r="E10144" s="50"/>
      <c r="F10144" s="43"/>
      <c r="G10144" s="43"/>
      <c r="H10144" s="45"/>
      <c r="I10144" s="23"/>
      <c r="N10144" s="54"/>
      <c r="Y10144" s="53"/>
      <c r="Z10144" s="62"/>
    </row>
    <row r="10145" spans="1:26" s="20" customFormat="1" x14ac:dyDescent="0.2">
      <c r="A10145" s="43"/>
      <c r="B10145" s="48"/>
      <c r="C10145" s="49"/>
      <c r="D10145" s="49"/>
      <c r="E10145" s="50"/>
      <c r="F10145" s="43"/>
      <c r="G10145" s="43"/>
      <c r="H10145" s="45"/>
      <c r="I10145" s="23"/>
      <c r="N10145" s="54"/>
      <c r="Y10145" s="53"/>
      <c r="Z10145" s="62"/>
    </row>
    <row r="10146" spans="1:26" s="20" customFormat="1" x14ac:dyDescent="0.2">
      <c r="A10146" s="43"/>
      <c r="B10146" s="48"/>
      <c r="C10146" s="49"/>
      <c r="D10146" s="49"/>
      <c r="E10146" s="50"/>
      <c r="F10146" s="43"/>
      <c r="G10146" s="43"/>
      <c r="H10146" s="45"/>
      <c r="I10146" s="23"/>
      <c r="N10146" s="54"/>
      <c r="Y10146" s="53"/>
      <c r="Z10146" s="62"/>
    </row>
    <row r="10147" spans="1:26" s="20" customFormat="1" x14ac:dyDescent="0.2">
      <c r="A10147" s="43"/>
      <c r="B10147" s="48"/>
      <c r="C10147" s="49"/>
      <c r="D10147" s="49"/>
      <c r="E10147" s="50"/>
      <c r="F10147" s="43"/>
      <c r="G10147" s="43"/>
      <c r="H10147" s="45"/>
      <c r="I10147" s="23"/>
      <c r="N10147" s="54"/>
      <c r="Y10147" s="53"/>
      <c r="Z10147" s="62"/>
    </row>
    <row r="10148" spans="1:26" s="20" customFormat="1" x14ac:dyDescent="0.2">
      <c r="A10148" s="43"/>
      <c r="B10148" s="48"/>
      <c r="C10148" s="49"/>
      <c r="D10148" s="49"/>
      <c r="E10148" s="50"/>
      <c r="F10148" s="43"/>
      <c r="G10148" s="43"/>
      <c r="H10148" s="45"/>
      <c r="I10148" s="23"/>
      <c r="N10148" s="54"/>
      <c r="Y10148" s="53"/>
      <c r="Z10148" s="62"/>
    </row>
    <row r="10149" spans="1:26" s="20" customFormat="1" x14ac:dyDescent="0.2">
      <c r="A10149" s="43"/>
      <c r="B10149" s="48"/>
      <c r="C10149" s="49"/>
      <c r="D10149" s="49"/>
      <c r="E10149" s="50"/>
      <c r="F10149" s="43"/>
      <c r="G10149" s="43"/>
      <c r="H10149" s="45"/>
      <c r="I10149" s="23"/>
      <c r="N10149" s="54"/>
      <c r="Y10149" s="53"/>
      <c r="Z10149" s="62"/>
    </row>
    <row r="10150" spans="1:26" s="20" customFormat="1" x14ac:dyDescent="0.2">
      <c r="A10150" s="43"/>
      <c r="B10150" s="48"/>
      <c r="C10150" s="49"/>
      <c r="D10150" s="49"/>
      <c r="E10150" s="50"/>
      <c r="F10150" s="43"/>
      <c r="G10150" s="43"/>
      <c r="H10150" s="45"/>
      <c r="I10150" s="23"/>
      <c r="N10150" s="54"/>
      <c r="Y10150" s="53"/>
      <c r="Z10150" s="62"/>
    </row>
    <row r="10151" spans="1:26" s="20" customFormat="1" x14ac:dyDescent="0.2">
      <c r="A10151" s="43"/>
      <c r="B10151" s="48"/>
      <c r="C10151" s="49"/>
      <c r="D10151" s="49"/>
      <c r="E10151" s="50"/>
      <c r="F10151" s="43"/>
      <c r="G10151" s="43"/>
      <c r="H10151" s="45"/>
      <c r="I10151" s="23"/>
      <c r="N10151" s="54"/>
      <c r="Y10151" s="53"/>
      <c r="Z10151" s="62"/>
    </row>
    <row r="10152" spans="1:26" s="20" customFormat="1" x14ac:dyDescent="0.2">
      <c r="A10152" s="43"/>
      <c r="B10152" s="48"/>
      <c r="C10152" s="49"/>
      <c r="D10152" s="49"/>
      <c r="E10152" s="50"/>
      <c r="F10152" s="43"/>
      <c r="G10152" s="43"/>
      <c r="H10152" s="45"/>
      <c r="I10152" s="23"/>
      <c r="N10152" s="54"/>
      <c r="Y10152" s="53"/>
      <c r="Z10152" s="62"/>
    </row>
    <row r="10153" spans="1:26" s="20" customFormat="1" x14ac:dyDescent="0.2">
      <c r="A10153" s="43"/>
      <c r="B10153" s="48"/>
      <c r="C10153" s="49"/>
      <c r="D10153" s="49"/>
      <c r="E10153" s="50"/>
      <c r="F10153" s="43"/>
      <c r="G10153" s="43"/>
      <c r="H10153" s="45"/>
      <c r="I10153" s="23"/>
      <c r="N10153" s="54"/>
      <c r="Y10153" s="53"/>
      <c r="Z10153" s="62"/>
    </row>
    <row r="10154" spans="1:26" s="20" customFormat="1" x14ac:dyDescent="0.2">
      <c r="A10154" s="43"/>
      <c r="B10154" s="48"/>
      <c r="C10154" s="49"/>
      <c r="D10154" s="49"/>
      <c r="E10154" s="50"/>
      <c r="F10154" s="43"/>
      <c r="G10154" s="43"/>
      <c r="H10154" s="45"/>
      <c r="I10154" s="23"/>
      <c r="N10154" s="54"/>
      <c r="Y10154" s="53"/>
      <c r="Z10154" s="62"/>
    </row>
    <row r="10155" spans="1:26" s="20" customFormat="1" x14ac:dyDescent="0.2">
      <c r="A10155" s="43"/>
      <c r="B10155" s="48"/>
      <c r="C10155" s="49"/>
      <c r="D10155" s="49"/>
      <c r="E10155" s="50"/>
      <c r="F10155" s="43"/>
      <c r="G10155" s="43"/>
      <c r="H10155" s="45"/>
      <c r="I10155" s="23"/>
      <c r="N10155" s="54"/>
      <c r="Y10155" s="53"/>
      <c r="Z10155" s="62"/>
    </row>
    <row r="10156" spans="1:26" s="20" customFormat="1" x14ac:dyDescent="0.2">
      <c r="A10156" s="43"/>
      <c r="B10156" s="48"/>
      <c r="C10156" s="49"/>
      <c r="D10156" s="49"/>
      <c r="E10156" s="50"/>
      <c r="F10156" s="43"/>
      <c r="G10156" s="43"/>
      <c r="H10156" s="45"/>
      <c r="I10156" s="23"/>
      <c r="N10156" s="54"/>
      <c r="Y10156" s="53"/>
      <c r="Z10156" s="62"/>
    </row>
    <row r="10157" spans="1:26" s="20" customFormat="1" x14ac:dyDescent="0.2">
      <c r="A10157" s="43"/>
      <c r="B10157" s="48"/>
      <c r="C10157" s="49"/>
      <c r="D10157" s="49"/>
      <c r="E10157" s="50"/>
      <c r="F10157" s="43"/>
      <c r="G10157" s="43"/>
      <c r="H10157" s="45"/>
      <c r="I10157" s="23"/>
      <c r="N10157" s="54"/>
      <c r="Y10157" s="53"/>
      <c r="Z10157" s="62"/>
    </row>
    <row r="10158" spans="1:26" s="20" customFormat="1" x14ac:dyDescent="0.2">
      <c r="A10158" s="43"/>
      <c r="B10158" s="48"/>
      <c r="C10158" s="49"/>
      <c r="D10158" s="49"/>
      <c r="E10158" s="50"/>
      <c r="F10158" s="43"/>
      <c r="G10158" s="43"/>
      <c r="H10158" s="45"/>
      <c r="I10158" s="23"/>
      <c r="N10158" s="54"/>
      <c r="Y10158" s="53"/>
      <c r="Z10158" s="62"/>
    </row>
    <row r="10159" spans="1:26" s="20" customFormat="1" x14ac:dyDescent="0.2">
      <c r="A10159" s="43"/>
      <c r="B10159" s="48"/>
      <c r="C10159" s="49"/>
      <c r="D10159" s="49"/>
      <c r="E10159" s="50"/>
      <c r="F10159" s="43"/>
      <c r="G10159" s="43"/>
      <c r="H10159" s="45"/>
      <c r="I10159" s="23"/>
      <c r="N10159" s="54"/>
      <c r="Y10159" s="53"/>
      <c r="Z10159" s="62"/>
    </row>
    <row r="10160" spans="1:26" s="20" customFormat="1" x14ac:dyDescent="0.2">
      <c r="A10160" s="43"/>
      <c r="B10160" s="48"/>
      <c r="C10160" s="49"/>
      <c r="D10160" s="49"/>
      <c r="E10160" s="50"/>
      <c r="F10160" s="43"/>
      <c r="G10160" s="43"/>
      <c r="H10160" s="45"/>
      <c r="I10160" s="23"/>
      <c r="N10160" s="54"/>
      <c r="Y10160" s="53"/>
      <c r="Z10160" s="62"/>
    </row>
    <row r="10161" spans="1:26" s="20" customFormat="1" x14ac:dyDescent="0.2">
      <c r="A10161" s="43"/>
      <c r="B10161" s="48"/>
      <c r="C10161" s="49"/>
      <c r="D10161" s="49"/>
      <c r="E10161" s="50"/>
      <c r="F10161" s="43"/>
      <c r="G10161" s="43"/>
      <c r="H10161" s="45"/>
      <c r="I10161" s="23"/>
      <c r="N10161" s="54"/>
      <c r="Y10161" s="53"/>
      <c r="Z10161" s="62"/>
    </row>
    <row r="10162" spans="1:26" s="20" customFormat="1" x14ac:dyDescent="0.2">
      <c r="A10162" s="43"/>
      <c r="B10162" s="48"/>
      <c r="C10162" s="49"/>
      <c r="D10162" s="49"/>
      <c r="E10162" s="50"/>
      <c r="F10162" s="43"/>
      <c r="G10162" s="43"/>
      <c r="H10162" s="45"/>
      <c r="I10162" s="23"/>
      <c r="N10162" s="54"/>
      <c r="Y10162" s="53"/>
      <c r="Z10162" s="62"/>
    </row>
    <row r="10163" spans="1:26" s="20" customFormat="1" x14ac:dyDescent="0.2">
      <c r="A10163" s="43"/>
      <c r="B10163" s="48"/>
      <c r="C10163" s="49"/>
      <c r="D10163" s="49"/>
      <c r="E10163" s="50"/>
      <c r="F10163" s="43"/>
      <c r="G10163" s="43"/>
      <c r="H10163" s="45"/>
      <c r="I10163" s="23"/>
      <c r="N10163" s="54"/>
      <c r="Y10163" s="53"/>
      <c r="Z10163" s="62"/>
    </row>
    <row r="10164" spans="1:26" s="20" customFormat="1" x14ac:dyDescent="0.2">
      <c r="A10164" s="43"/>
      <c r="B10164" s="48"/>
      <c r="C10164" s="49"/>
      <c r="D10164" s="49"/>
      <c r="E10164" s="50"/>
      <c r="F10164" s="43"/>
      <c r="G10164" s="43"/>
      <c r="H10164" s="45"/>
      <c r="I10164" s="23"/>
      <c r="N10164" s="54"/>
      <c r="Y10164" s="53"/>
      <c r="Z10164" s="62"/>
    </row>
    <row r="10165" spans="1:26" s="20" customFormat="1" x14ac:dyDescent="0.2">
      <c r="A10165" s="43"/>
      <c r="B10165" s="48"/>
      <c r="C10165" s="49"/>
      <c r="D10165" s="49"/>
      <c r="E10165" s="50"/>
      <c r="F10165" s="43"/>
      <c r="G10165" s="43"/>
      <c r="H10165" s="45"/>
      <c r="I10165" s="23"/>
      <c r="N10165" s="54"/>
      <c r="Y10165" s="53"/>
      <c r="Z10165" s="62"/>
    </row>
    <row r="10166" spans="1:26" s="20" customFormat="1" x14ac:dyDescent="0.2">
      <c r="A10166" s="43"/>
      <c r="B10166" s="48"/>
      <c r="C10166" s="49"/>
      <c r="D10166" s="49"/>
      <c r="E10166" s="50"/>
      <c r="F10166" s="43"/>
      <c r="G10166" s="43"/>
      <c r="H10166" s="45"/>
      <c r="I10166" s="23"/>
      <c r="N10166" s="54"/>
      <c r="Y10166" s="53"/>
      <c r="Z10166" s="62"/>
    </row>
    <row r="10167" spans="1:26" s="20" customFormat="1" x14ac:dyDescent="0.2">
      <c r="A10167" s="43"/>
      <c r="B10167" s="48"/>
      <c r="C10167" s="49"/>
      <c r="D10167" s="49"/>
      <c r="E10167" s="50"/>
      <c r="F10167" s="43"/>
      <c r="G10167" s="43"/>
      <c r="H10167" s="45"/>
      <c r="I10167" s="23"/>
      <c r="N10167" s="54"/>
      <c r="Y10167" s="53"/>
      <c r="Z10167" s="62"/>
    </row>
    <row r="10168" spans="1:26" s="20" customFormat="1" x14ac:dyDescent="0.2">
      <c r="A10168" s="43"/>
      <c r="B10168" s="48"/>
      <c r="C10168" s="49"/>
      <c r="D10168" s="49"/>
      <c r="E10168" s="50"/>
      <c r="F10168" s="43"/>
      <c r="G10168" s="43"/>
      <c r="H10168" s="45"/>
      <c r="I10168" s="23"/>
      <c r="N10168" s="54"/>
      <c r="Y10168" s="53"/>
      <c r="Z10168" s="62"/>
    </row>
    <row r="10169" spans="1:26" s="20" customFormat="1" x14ac:dyDescent="0.2">
      <c r="A10169" s="43"/>
      <c r="B10169" s="48"/>
      <c r="C10169" s="49"/>
      <c r="D10169" s="49"/>
      <c r="E10169" s="50"/>
      <c r="F10169" s="43"/>
      <c r="G10169" s="43"/>
      <c r="H10169" s="45"/>
      <c r="I10169" s="23"/>
      <c r="N10169" s="54"/>
      <c r="Y10169" s="53"/>
      <c r="Z10169" s="62"/>
    </row>
    <row r="10170" spans="1:26" s="20" customFormat="1" x14ac:dyDescent="0.2">
      <c r="A10170" s="43"/>
      <c r="B10170" s="48"/>
      <c r="C10170" s="49"/>
      <c r="D10170" s="49"/>
      <c r="E10170" s="50"/>
      <c r="F10170" s="43"/>
      <c r="G10170" s="43"/>
      <c r="H10170" s="45"/>
      <c r="I10170" s="23"/>
      <c r="N10170" s="54"/>
      <c r="Y10170" s="53"/>
      <c r="Z10170" s="62"/>
    </row>
    <row r="10171" spans="1:26" s="20" customFormat="1" x14ac:dyDescent="0.2">
      <c r="A10171" s="43"/>
      <c r="B10171" s="48"/>
      <c r="C10171" s="49"/>
      <c r="D10171" s="49"/>
      <c r="E10171" s="50"/>
      <c r="F10171" s="43"/>
      <c r="G10171" s="43"/>
      <c r="H10171" s="45"/>
      <c r="I10171" s="23"/>
      <c r="N10171" s="54"/>
      <c r="Y10171" s="53"/>
      <c r="Z10171" s="62"/>
    </row>
    <row r="10172" spans="1:26" s="20" customFormat="1" x14ac:dyDescent="0.2">
      <c r="A10172" s="43"/>
      <c r="B10172" s="48"/>
      <c r="C10172" s="49"/>
      <c r="D10172" s="49"/>
      <c r="E10172" s="50"/>
      <c r="F10172" s="43"/>
      <c r="G10172" s="43"/>
      <c r="H10172" s="45"/>
      <c r="I10172" s="23"/>
      <c r="N10172" s="54"/>
      <c r="Y10172" s="53"/>
      <c r="Z10172" s="62"/>
    </row>
    <row r="10173" spans="1:26" s="20" customFormat="1" x14ac:dyDescent="0.2">
      <c r="A10173" s="43"/>
      <c r="B10173" s="48"/>
      <c r="C10173" s="49"/>
      <c r="D10173" s="49"/>
      <c r="E10173" s="50"/>
      <c r="F10173" s="43"/>
      <c r="G10173" s="43"/>
      <c r="H10173" s="45"/>
      <c r="I10173" s="23"/>
      <c r="N10173" s="54"/>
      <c r="Y10173" s="53"/>
      <c r="Z10173" s="62"/>
    </row>
    <row r="10174" spans="1:26" s="20" customFormat="1" x14ac:dyDescent="0.2">
      <c r="A10174" s="43"/>
      <c r="B10174" s="48"/>
      <c r="C10174" s="49"/>
      <c r="D10174" s="49"/>
      <c r="E10174" s="50"/>
      <c r="F10174" s="43"/>
      <c r="G10174" s="43"/>
      <c r="H10174" s="45"/>
      <c r="I10174" s="23"/>
      <c r="N10174" s="54"/>
      <c r="Y10174" s="53"/>
      <c r="Z10174" s="62"/>
    </row>
    <row r="10175" spans="1:26" s="20" customFormat="1" x14ac:dyDescent="0.2">
      <c r="A10175" s="43"/>
      <c r="B10175" s="48"/>
      <c r="C10175" s="49"/>
      <c r="D10175" s="49"/>
      <c r="E10175" s="50"/>
      <c r="F10175" s="43"/>
      <c r="G10175" s="43"/>
      <c r="H10175" s="45"/>
      <c r="I10175" s="23"/>
      <c r="N10175" s="54"/>
      <c r="Y10175" s="53"/>
      <c r="Z10175" s="62"/>
    </row>
    <row r="10176" spans="1:26" s="20" customFormat="1" x14ac:dyDescent="0.2">
      <c r="A10176" s="43"/>
      <c r="B10176" s="48"/>
      <c r="C10176" s="49"/>
      <c r="D10176" s="49"/>
      <c r="E10176" s="50"/>
      <c r="F10176" s="43"/>
      <c r="G10176" s="43"/>
      <c r="H10176" s="45"/>
      <c r="I10176" s="23"/>
      <c r="N10176" s="54"/>
      <c r="Y10176" s="53"/>
      <c r="Z10176" s="62"/>
    </row>
    <row r="10177" spans="1:26" s="20" customFormat="1" x14ac:dyDescent="0.2">
      <c r="A10177" s="43"/>
      <c r="B10177" s="48"/>
      <c r="C10177" s="49"/>
      <c r="D10177" s="49"/>
      <c r="E10177" s="50"/>
      <c r="F10177" s="43"/>
      <c r="G10177" s="43"/>
      <c r="H10177" s="45"/>
      <c r="I10177" s="23"/>
      <c r="N10177" s="54"/>
      <c r="Y10177" s="53"/>
      <c r="Z10177" s="62"/>
    </row>
    <row r="10178" spans="1:26" s="20" customFormat="1" x14ac:dyDescent="0.2">
      <c r="A10178" s="43"/>
      <c r="B10178" s="48"/>
      <c r="C10178" s="49"/>
      <c r="D10178" s="49"/>
      <c r="E10178" s="50"/>
      <c r="F10178" s="43"/>
      <c r="G10178" s="43"/>
      <c r="H10178" s="45"/>
      <c r="I10178" s="23"/>
      <c r="N10178" s="54"/>
      <c r="Y10178" s="53"/>
      <c r="Z10178" s="62"/>
    </row>
    <row r="10179" spans="1:26" s="20" customFormat="1" x14ac:dyDescent="0.2">
      <c r="A10179" s="43"/>
      <c r="B10179" s="48"/>
      <c r="C10179" s="49"/>
      <c r="D10179" s="49"/>
      <c r="E10179" s="50"/>
      <c r="F10179" s="43"/>
      <c r="G10179" s="43"/>
      <c r="H10179" s="45"/>
      <c r="I10179" s="23"/>
      <c r="N10179" s="54"/>
      <c r="Y10179" s="53"/>
      <c r="Z10179" s="62"/>
    </row>
    <row r="10180" spans="1:26" s="20" customFormat="1" x14ac:dyDescent="0.2">
      <c r="A10180" s="43"/>
      <c r="B10180" s="48"/>
      <c r="C10180" s="49"/>
      <c r="D10180" s="49"/>
      <c r="E10180" s="50"/>
      <c r="F10180" s="43"/>
      <c r="G10180" s="43"/>
      <c r="H10180" s="45"/>
      <c r="I10180" s="23"/>
      <c r="N10180" s="54"/>
      <c r="Y10180" s="53"/>
      <c r="Z10180" s="62"/>
    </row>
    <row r="10181" spans="1:26" s="20" customFormat="1" x14ac:dyDescent="0.2">
      <c r="A10181" s="43"/>
      <c r="B10181" s="48"/>
      <c r="C10181" s="49"/>
      <c r="D10181" s="49"/>
      <c r="E10181" s="50"/>
      <c r="F10181" s="43"/>
      <c r="G10181" s="43"/>
      <c r="H10181" s="45"/>
      <c r="I10181" s="23"/>
      <c r="N10181" s="54"/>
      <c r="Y10181" s="53"/>
      <c r="Z10181" s="62"/>
    </row>
    <row r="10182" spans="1:26" s="20" customFormat="1" x14ac:dyDescent="0.2">
      <c r="A10182" s="43"/>
      <c r="B10182" s="48"/>
      <c r="C10182" s="49"/>
      <c r="D10182" s="49"/>
      <c r="E10182" s="50"/>
      <c r="F10182" s="43"/>
      <c r="G10182" s="43"/>
      <c r="H10182" s="45"/>
      <c r="I10182" s="23"/>
      <c r="N10182" s="54"/>
      <c r="Y10182" s="53"/>
      <c r="Z10182" s="62"/>
    </row>
    <row r="10183" spans="1:26" s="20" customFormat="1" x14ac:dyDescent="0.2">
      <c r="A10183" s="43"/>
      <c r="B10183" s="48"/>
      <c r="C10183" s="49"/>
      <c r="D10183" s="49"/>
      <c r="E10183" s="50"/>
      <c r="F10183" s="43"/>
      <c r="G10183" s="43"/>
      <c r="H10183" s="45"/>
      <c r="I10183" s="23"/>
      <c r="N10183" s="54"/>
      <c r="Y10183" s="53"/>
      <c r="Z10183" s="62"/>
    </row>
    <row r="10184" spans="1:26" s="20" customFormat="1" x14ac:dyDescent="0.2">
      <c r="A10184" s="43"/>
      <c r="B10184" s="48"/>
      <c r="C10184" s="49"/>
      <c r="D10184" s="49"/>
      <c r="E10184" s="50"/>
      <c r="F10184" s="43"/>
      <c r="G10184" s="43"/>
      <c r="H10184" s="45"/>
      <c r="I10184" s="23"/>
      <c r="N10184" s="54"/>
      <c r="Y10184" s="53"/>
      <c r="Z10184" s="62"/>
    </row>
    <row r="10185" spans="1:26" s="20" customFormat="1" x14ac:dyDescent="0.2">
      <c r="A10185" s="43"/>
      <c r="B10185" s="48"/>
      <c r="C10185" s="49"/>
      <c r="D10185" s="49"/>
      <c r="E10185" s="50"/>
      <c r="F10185" s="43"/>
      <c r="G10185" s="43"/>
      <c r="H10185" s="45"/>
      <c r="I10185" s="23"/>
      <c r="N10185" s="54"/>
      <c r="Y10185" s="53"/>
      <c r="Z10185" s="62"/>
    </row>
    <row r="10186" spans="1:26" s="20" customFormat="1" x14ac:dyDescent="0.2">
      <c r="A10186" s="43"/>
      <c r="B10186" s="48"/>
      <c r="C10186" s="49"/>
      <c r="D10186" s="49"/>
      <c r="E10186" s="50"/>
      <c r="F10186" s="43"/>
      <c r="G10186" s="43"/>
      <c r="H10186" s="45"/>
      <c r="I10186" s="23"/>
      <c r="N10186" s="54"/>
      <c r="Y10186" s="53"/>
      <c r="Z10186" s="62"/>
    </row>
    <row r="10187" spans="1:26" s="20" customFormat="1" x14ac:dyDescent="0.2">
      <c r="A10187" s="43"/>
      <c r="B10187" s="48"/>
      <c r="C10187" s="49"/>
      <c r="D10187" s="49"/>
      <c r="E10187" s="50"/>
      <c r="F10187" s="43"/>
      <c r="G10187" s="43"/>
      <c r="H10187" s="45"/>
      <c r="I10187" s="23"/>
      <c r="N10187" s="54"/>
      <c r="Y10187" s="53"/>
      <c r="Z10187" s="62"/>
    </row>
    <row r="10188" spans="1:26" s="20" customFormat="1" x14ac:dyDescent="0.2">
      <c r="A10188" s="43"/>
      <c r="B10188" s="48"/>
      <c r="C10188" s="49"/>
      <c r="D10188" s="49"/>
      <c r="E10188" s="50"/>
      <c r="F10188" s="43"/>
      <c r="G10188" s="43"/>
      <c r="H10188" s="45"/>
      <c r="I10188" s="23"/>
      <c r="N10188" s="54"/>
      <c r="Y10188" s="53"/>
      <c r="Z10188" s="62"/>
    </row>
    <row r="10189" spans="1:26" s="20" customFormat="1" x14ac:dyDescent="0.2">
      <c r="A10189" s="43"/>
      <c r="B10189" s="48"/>
      <c r="C10189" s="49"/>
      <c r="D10189" s="49"/>
      <c r="E10189" s="50"/>
      <c r="F10189" s="43"/>
      <c r="G10189" s="43"/>
      <c r="H10189" s="45"/>
      <c r="I10189" s="23"/>
      <c r="N10189" s="54"/>
      <c r="Y10189" s="53"/>
      <c r="Z10189" s="62"/>
    </row>
    <row r="10190" spans="1:26" s="20" customFormat="1" x14ac:dyDescent="0.2">
      <c r="A10190" s="43"/>
      <c r="B10190" s="48"/>
      <c r="C10190" s="49"/>
      <c r="D10190" s="49"/>
      <c r="E10190" s="50"/>
      <c r="F10190" s="43"/>
      <c r="G10190" s="43"/>
      <c r="H10190" s="45"/>
      <c r="I10190" s="23"/>
      <c r="N10190" s="54"/>
      <c r="Y10190" s="53"/>
      <c r="Z10190" s="62"/>
    </row>
    <row r="10191" spans="1:26" s="20" customFormat="1" x14ac:dyDescent="0.2">
      <c r="A10191" s="43"/>
      <c r="B10191" s="48"/>
      <c r="C10191" s="49"/>
      <c r="D10191" s="49"/>
      <c r="E10191" s="50"/>
      <c r="F10191" s="43"/>
      <c r="G10191" s="43"/>
      <c r="H10191" s="45"/>
      <c r="I10191" s="23"/>
      <c r="N10191" s="54"/>
      <c r="Y10191" s="53"/>
      <c r="Z10191" s="62"/>
    </row>
    <row r="10192" spans="1:26" s="20" customFormat="1" x14ac:dyDescent="0.2">
      <c r="A10192" s="43"/>
      <c r="B10192" s="48"/>
      <c r="C10192" s="49"/>
      <c r="D10192" s="49"/>
      <c r="E10192" s="50"/>
      <c r="F10192" s="43"/>
      <c r="G10192" s="43"/>
      <c r="H10192" s="45"/>
      <c r="I10192" s="23"/>
      <c r="N10192" s="54"/>
      <c r="Y10192" s="53"/>
      <c r="Z10192" s="62"/>
    </row>
    <row r="10193" spans="1:26" s="20" customFormat="1" x14ac:dyDescent="0.2">
      <c r="A10193" s="43"/>
      <c r="B10193" s="48"/>
      <c r="C10193" s="49"/>
      <c r="D10193" s="49"/>
      <c r="E10193" s="50"/>
      <c r="F10193" s="43"/>
      <c r="G10193" s="43"/>
      <c r="H10193" s="45"/>
      <c r="I10193" s="23"/>
      <c r="N10193" s="54"/>
      <c r="Y10193" s="53"/>
      <c r="Z10193" s="62"/>
    </row>
    <row r="10194" spans="1:26" s="20" customFormat="1" x14ac:dyDescent="0.2">
      <c r="A10194" s="43"/>
      <c r="B10194" s="48"/>
      <c r="C10194" s="49"/>
      <c r="D10194" s="49"/>
      <c r="E10194" s="50"/>
      <c r="F10194" s="43"/>
      <c r="G10194" s="43"/>
      <c r="H10194" s="45"/>
      <c r="I10194" s="23"/>
      <c r="N10194" s="54"/>
      <c r="Y10194" s="53"/>
      <c r="Z10194" s="62"/>
    </row>
    <row r="10195" spans="1:26" s="20" customFormat="1" x14ac:dyDescent="0.2">
      <c r="A10195" s="43"/>
      <c r="B10195" s="48"/>
      <c r="C10195" s="49"/>
      <c r="D10195" s="49"/>
      <c r="E10195" s="50"/>
      <c r="F10195" s="43"/>
      <c r="G10195" s="43"/>
      <c r="H10195" s="45"/>
      <c r="I10195" s="23"/>
      <c r="N10195" s="54"/>
      <c r="Y10195" s="53"/>
      <c r="Z10195" s="62"/>
    </row>
    <row r="10196" spans="1:26" s="20" customFormat="1" x14ac:dyDescent="0.2">
      <c r="A10196" s="43"/>
      <c r="B10196" s="48"/>
      <c r="C10196" s="49"/>
      <c r="D10196" s="49"/>
      <c r="E10196" s="50"/>
      <c r="F10196" s="43"/>
      <c r="G10196" s="43"/>
      <c r="H10196" s="45"/>
      <c r="I10196" s="23"/>
      <c r="N10196" s="54"/>
      <c r="Y10196" s="53"/>
      <c r="Z10196" s="62"/>
    </row>
    <row r="10197" spans="1:26" s="20" customFormat="1" x14ac:dyDescent="0.2">
      <c r="A10197" s="43"/>
      <c r="B10197" s="48"/>
      <c r="C10197" s="49"/>
      <c r="D10197" s="49"/>
      <c r="E10197" s="50"/>
      <c r="F10197" s="43"/>
      <c r="G10197" s="43"/>
      <c r="H10197" s="45"/>
      <c r="I10197" s="23"/>
      <c r="N10197" s="54"/>
      <c r="Y10197" s="53"/>
      <c r="Z10197" s="62"/>
    </row>
    <row r="10198" spans="1:26" s="20" customFormat="1" x14ac:dyDescent="0.2">
      <c r="A10198" s="43"/>
      <c r="B10198" s="48"/>
      <c r="C10198" s="49"/>
      <c r="D10198" s="49"/>
      <c r="E10198" s="50"/>
      <c r="F10198" s="43"/>
      <c r="G10198" s="43"/>
      <c r="H10198" s="45"/>
      <c r="I10198" s="23"/>
      <c r="N10198" s="54"/>
      <c r="Y10198" s="53"/>
      <c r="Z10198" s="62"/>
    </row>
    <row r="10199" spans="1:26" s="20" customFormat="1" x14ac:dyDescent="0.2">
      <c r="A10199" s="43"/>
      <c r="B10199" s="48"/>
      <c r="C10199" s="49"/>
      <c r="D10199" s="49"/>
      <c r="E10199" s="50"/>
      <c r="F10199" s="43"/>
      <c r="G10199" s="43"/>
      <c r="H10199" s="45"/>
      <c r="I10199" s="23"/>
      <c r="N10199" s="54"/>
      <c r="Y10199" s="53"/>
      <c r="Z10199" s="62"/>
    </row>
    <row r="10200" spans="1:26" s="20" customFormat="1" x14ac:dyDescent="0.2">
      <c r="A10200" s="43"/>
      <c r="B10200" s="48"/>
      <c r="C10200" s="49"/>
      <c r="D10200" s="49"/>
      <c r="E10200" s="50"/>
      <c r="F10200" s="43"/>
      <c r="G10200" s="43"/>
      <c r="H10200" s="45"/>
      <c r="I10200" s="23"/>
      <c r="N10200" s="54"/>
      <c r="Y10200" s="53"/>
      <c r="Z10200" s="62"/>
    </row>
    <row r="10201" spans="1:26" s="20" customFormat="1" x14ac:dyDescent="0.2">
      <c r="A10201" s="43"/>
      <c r="B10201" s="48"/>
      <c r="C10201" s="49"/>
      <c r="D10201" s="49"/>
      <c r="E10201" s="50"/>
      <c r="F10201" s="43"/>
      <c r="G10201" s="43"/>
      <c r="H10201" s="45"/>
      <c r="I10201" s="23"/>
      <c r="N10201" s="54"/>
      <c r="Y10201" s="53"/>
      <c r="Z10201" s="62"/>
    </row>
    <row r="10202" spans="1:26" s="20" customFormat="1" x14ac:dyDescent="0.2">
      <c r="A10202" s="43"/>
      <c r="B10202" s="48"/>
      <c r="C10202" s="49"/>
      <c r="D10202" s="49"/>
      <c r="E10202" s="50"/>
      <c r="F10202" s="43"/>
      <c r="G10202" s="43"/>
      <c r="H10202" s="45"/>
      <c r="I10202" s="23"/>
      <c r="N10202" s="54"/>
      <c r="Y10202" s="53"/>
      <c r="Z10202" s="62"/>
    </row>
    <row r="10203" spans="1:26" s="20" customFormat="1" x14ac:dyDescent="0.2">
      <c r="A10203" s="43"/>
      <c r="B10203" s="48"/>
      <c r="C10203" s="49"/>
      <c r="D10203" s="49"/>
      <c r="E10203" s="50"/>
      <c r="F10203" s="43"/>
      <c r="G10203" s="43"/>
      <c r="H10203" s="45"/>
      <c r="I10203" s="23"/>
      <c r="N10203" s="54"/>
      <c r="Y10203" s="53"/>
      <c r="Z10203" s="62"/>
    </row>
    <row r="10204" spans="1:26" s="20" customFormat="1" x14ac:dyDescent="0.2">
      <c r="A10204" s="43"/>
      <c r="B10204" s="48"/>
      <c r="C10204" s="49"/>
      <c r="D10204" s="49"/>
      <c r="E10204" s="50"/>
      <c r="F10204" s="43"/>
      <c r="G10204" s="43"/>
      <c r="H10204" s="45"/>
      <c r="I10204" s="23"/>
      <c r="N10204" s="54"/>
      <c r="Y10204" s="53"/>
      <c r="Z10204" s="62"/>
    </row>
    <row r="10205" spans="1:26" s="20" customFormat="1" x14ac:dyDescent="0.2">
      <c r="A10205" s="43"/>
      <c r="B10205" s="48"/>
      <c r="C10205" s="49"/>
      <c r="D10205" s="49"/>
      <c r="E10205" s="50"/>
      <c r="F10205" s="43"/>
      <c r="G10205" s="43"/>
      <c r="H10205" s="45"/>
      <c r="I10205" s="23"/>
      <c r="N10205" s="54"/>
      <c r="Y10205" s="53"/>
      <c r="Z10205" s="62"/>
    </row>
    <row r="10206" spans="1:26" s="20" customFormat="1" x14ac:dyDescent="0.2">
      <c r="A10206" s="43"/>
      <c r="B10206" s="48"/>
      <c r="C10206" s="49"/>
      <c r="D10206" s="49"/>
      <c r="E10206" s="50"/>
      <c r="F10206" s="43"/>
      <c r="G10206" s="43"/>
      <c r="H10206" s="45"/>
      <c r="I10206" s="23"/>
      <c r="N10206" s="54"/>
      <c r="Y10206" s="53"/>
      <c r="Z10206" s="62"/>
    </row>
    <row r="10207" spans="1:26" s="20" customFormat="1" x14ac:dyDescent="0.2">
      <c r="A10207" s="43"/>
      <c r="B10207" s="48"/>
      <c r="C10207" s="49"/>
      <c r="D10207" s="49"/>
      <c r="E10207" s="50"/>
      <c r="F10207" s="43"/>
      <c r="G10207" s="43"/>
      <c r="H10207" s="45"/>
      <c r="I10207" s="23"/>
      <c r="N10207" s="54"/>
      <c r="Y10207" s="53"/>
      <c r="Z10207" s="62"/>
    </row>
    <row r="10208" spans="1:26" s="20" customFormat="1" x14ac:dyDescent="0.2">
      <c r="A10208" s="43"/>
      <c r="B10208" s="48"/>
      <c r="C10208" s="49"/>
      <c r="D10208" s="49"/>
      <c r="E10208" s="50"/>
      <c r="F10208" s="43"/>
      <c r="G10208" s="43"/>
      <c r="H10208" s="45"/>
      <c r="I10208" s="23"/>
      <c r="N10208" s="54"/>
      <c r="Y10208" s="53"/>
      <c r="Z10208" s="62"/>
    </row>
    <row r="10209" spans="1:26" s="20" customFormat="1" x14ac:dyDescent="0.2">
      <c r="A10209" s="43"/>
      <c r="B10209" s="48"/>
      <c r="C10209" s="49"/>
      <c r="D10209" s="49"/>
      <c r="E10209" s="50"/>
      <c r="F10209" s="43"/>
      <c r="G10209" s="43"/>
      <c r="H10209" s="45"/>
      <c r="I10209" s="23"/>
      <c r="N10209" s="54"/>
      <c r="Y10209" s="53"/>
      <c r="Z10209" s="62"/>
    </row>
    <row r="10210" spans="1:26" s="20" customFormat="1" x14ac:dyDescent="0.2">
      <c r="A10210" s="43"/>
      <c r="B10210" s="48"/>
      <c r="C10210" s="49"/>
      <c r="D10210" s="49"/>
      <c r="E10210" s="50"/>
      <c r="F10210" s="43"/>
      <c r="G10210" s="43"/>
      <c r="H10210" s="45"/>
      <c r="I10210" s="23"/>
      <c r="N10210" s="54"/>
      <c r="Y10210" s="53"/>
      <c r="Z10210" s="62"/>
    </row>
    <row r="10211" spans="1:26" s="20" customFormat="1" x14ac:dyDescent="0.2">
      <c r="A10211" s="43"/>
      <c r="B10211" s="48"/>
      <c r="C10211" s="49"/>
      <c r="D10211" s="49"/>
      <c r="E10211" s="50"/>
      <c r="F10211" s="43"/>
      <c r="G10211" s="43"/>
      <c r="H10211" s="45"/>
      <c r="I10211" s="23"/>
      <c r="N10211" s="54"/>
      <c r="Y10211" s="53"/>
      <c r="Z10211" s="62"/>
    </row>
    <row r="10212" spans="1:26" s="20" customFormat="1" x14ac:dyDescent="0.2">
      <c r="A10212" s="43"/>
      <c r="B10212" s="48"/>
      <c r="C10212" s="49"/>
      <c r="D10212" s="49"/>
      <c r="E10212" s="50"/>
      <c r="F10212" s="43"/>
      <c r="G10212" s="43"/>
      <c r="H10212" s="45"/>
      <c r="I10212" s="23"/>
      <c r="N10212" s="54"/>
      <c r="Y10212" s="53"/>
      <c r="Z10212" s="62"/>
    </row>
    <row r="10213" spans="1:26" s="20" customFormat="1" x14ac:dyDescent="0.2">
      <c r="A10213" s="43"/>
      <c r="B10213" s="48"/>
      <c r="C10213" s="49"/>
      <c r="D10213" s="49"/>
      <c r="E10213" s="50"/>
      <c r="F10213" s="43"/>
      <c r="G10213" s="43"/>
      <c r="H10213" s="45"/>
      <c r="I10213" s="23"/>
      <c r="N10213" s="54"/>
      <c r="Y10213" s="53"/>
      <c r="Z10213" s="62"/>
    </row>
    <row r="10214" spans="1:26" s="20" customFormat="1" x14ac:dyDescent="0.2">
      <c r="A10214" s="43"/>
      <c r="B10214" s="48"/>
      <c r="C10214" s="49"/>
      <c r="D10214" s="49"/>
      <c r="E10214" s="50"/>
      <c r="F10214" s="43"/>
      <c r="G10214" s="43"/>
      <c r="H10214" s="45"/>
      <c r="I10214" s="23"/>
      <c r="N10214" s="54"/>
      <c r="Y10214" s="53"/>
      <c r="Z10214" s="62"/>
    </row>
    <row r="10215" spans="1:26" s="20" customFormat="1" x14ac:dyDescent="0.2">
      <c r="A10215" s="43"/>
      <c r="B10215" s="48"/>
      <c r="C10215" s="49"/>
      <c r="D10215" s="49"/>
      <c r="E10215" s="50"/>
      <c r="F10215" s="43"/>
      <c r="G10215" s="43"/>
      <c r="H10215" s="45"/>
      <c r="I10215" s="23"/>
      <c r="N10215" s="54"/>
      <c r="Y10215" s="53"/>
      <c r="Z10215" s="62"/>
    </row>
    <row r="10216" spans="1:26" s="20" customFormat="1" x14ac:dyDescent="0.2">
      <c r="A10216" s="43"/>
      <c r="B10216" s="48"/>
      <c r="C10216" s="49"/>
      <c r="D10216" s="49"/>
      <c r="E10216" s="50"/>
      <c r="F10216" s="43"/>
      <c r="G10216" s="43"/>
      <c r="H10216" s="45"/>
      <c r="I10216" s="23"/>
      <c r="N10216" s="54"/>
      <c r="Y10216" s="53"/>
      <c r="Z10216" s="62"/>
    </row>
    <row r="10217" spans="1:26" s="20" customFormat="1" x14ac:dyDescent="0.2">
      <c r="A10217" s="43"/>
      <c r="B10217" s="48"/>
      <c r="C10217" s="49"/>
      <c r="D10217" s="49"/>
      <c r="E10217" s="50"/>
      <c r="F10217" s="43"/>
      <c r="G10217" s="43"/>
      <c r="H10217" s="45"/>
      <c r="I10217" s="23"/>
      <c r="N10217" s="54"/>
      <c r="Y10217" s="53"/>
      <c r="Z10217" s="62"/>
    </row>
    <row r="10218" spans="1:26" s="20" customFormat="1" x14ac:dyDescent="0.2">
      <c r="A10218" s="43"/>
      <c r="B10218" s="48"/>
      <c r="C10218" s="49"/>
      <c r="D10218" s="49"/>
      <c r="E10218" s="50"/>
      <c r="F10218" s="43"/>
      <c r="G10218" s="43"/>
      <c r="H10218" s="45"/>
      <c r="I10218" s="23"/>
      <c r="N10218" s="54"/>
      <c r="Y10218" s="53"/>
      <c r="Z10218" s="62"/>
    </row>
    <row r="10219" spans="1:26" s="20" customFormat="1" x14ac:dyDescent="0.2">
      <c r="A10219" s="43"/>
      <c r="B10219" s="48"/>
      <c r="C10219" s="49"/>
      <c r="D10219" s="49"/>
      <c r="E10219" s="50"/>
      <c r="F10219" s="43"/>
      <c r="G10219" s="43"/>
      <c r="H10219" s="45"/>
      <c r="I10219" s="23"/>
      <c r="N10219" s="54"/>
      <c r="Y10219" s="53"/>
      <c r="Z10219" s="62"/>
    </row>
    <row r="10220" spans="1:26" s="20" customFormat="1" x14ac:dyDescent="0.2">
      <c r="A10220" s="43"/>
      <c r="B10220" s="48"/>
      <c r="C10220" s="49"/>
      <c r="D10220" s="49"/>
      <c r="E10220" s="50"/>
      <c r="F10220" s="43"/>
      <c r="G10220" s="43"/>
      <c r="H10220" s="45"/>
      <c r="I10220" s="23"/>
      <c r="N10220" s="54"/>
      <c r="Y10220" s="53"/>
      <c r="Z10220" s="62"/>
    </row>
    <row r="10221" spans="1:26" s="20" customFormat="1" x14ac:dyDescent="0.2">
      <c r="A10221" s="43"/>
      <c r="B10221" s="48"/>
      <c r="C10221" s="49"/>
      <c r="D10221" s="49"/>
      <c r="E10221" s="50"/>
      <c r="F10221" s="43"/>
      <c r="G10221" s="43"/>
      <c r="H10221" s="45"/>
      <c r="I10221" s="23"/>
      <c r="N10221" s="54"/>
      <c r="Y10221" s="53"/>
      <c r="Z10221" s="62"/>
    </row>
    <row r="10222" spans="1:26" s="20" customFormat="1" x14ac:dyDescent="0.2">
      <c r="A10222" s="43"/>
      <c r="B10222" s="48"/>
      <c r="C10222" s="49"/>
      <c r="D10222" s="49"/>
      <c r="E10222" s="50"/>
      <c r="F10222" s="43"/>
      <c r="G10222" s="43"/>
      <c r="H10222" s="45"/>
      <c r="I10222" s="23"/>
      <c r="N10222" s="54"/>
      <c r="Y10222" s="53"/>
      <c r="Z10222" s="62"/>
    </row>
    <row r="10223" spans="1:26" s="20" customFormat="1" x14ac:dyDescent="0.2">
      <c r="A10223" s="43"/>
      <c r="B10223" s="48"/>
      <c r="C10223" s="49"/>
      <c r="D10223" s="49"/>
      <c r="E10223" s="50"/>
      <c r="F10223" s="43"/>
      <c r="G10223" s="43"/>
      <c r="H10223" s="45"/>
      <c r="I10223" s="23"/>
      <c r="N10223" s="54"/>
      <c r="Y10223" s="53"/>
      <c r="Z10223" s="62"/>
    </row>
    <row r="10224" spans="1:26" s="20" customFormat="1" x14ac:dyDescent="0.2">
      <c r="A10224" s="43"/>
      <c r="B10224" s="48"/>
      <c r="C10224" s="49"/>
      <c r="D10224" s="49"/>
      <c r="E10224" s="50"/>
      <c r="F10224" s="43"/>
      <c r="G10224" s="43"/>
      <c r="H10224" s="45"/>
      <c r="I10224" s="23"/>
      <c r="N10224" s="54"/>
      <c r="Y10224" s="53"/>
      <c r="Z10224" s="62"/>
    </row>
    <row r="10225" spans="1:26" s="20" customFormat="1" x14ac:dyDescent="0.2">
      <c r="A10225" s="43"/>
      <c r="B10225" s="48"/>
      <c r="C10225" s="49"/>
      <c r="D10225" s="49"/>
      <c r="E10225" s="50"/>
      <c r="F10225" s="43"/>
      <c r="G10225" s="43"/>
      <c r="H10225" s="45"/>
      <c r="I10225" s="23"/>
      <c r="N10225" s="54"/>
      <c r="Y10225" s="53"/>
      <c r="Z10225" s="62"/>
    </row>
    <row r="10226" spans="1:26" s="20" customFormat="1" x14ac:dyDescent="0.2">
      <c r="A10226" s="43"/>
      <c r="B10226" s="48"/>
      <c r="C10226" s="49"/>
      <c r="D10226" s="49"/>
      <c r="E10226" s="50"/>
      <c r="F10226" s="43"/>
      <c r="G10226" s="43"/>
      <c r="H10226" s="45"/>
      <c r="I10226" s="23"/>
      <c r="N10226" s="54"/>
      <c r="Y10226" s="53"/>
      <c r="Z10226" s="62"/>
    </row>
    <row r="10227" spans="1:26" s="20" customFormat="1" x14ac:dyDescent="0.2">
      <c r="A10227" s="43"/>
      <c r="B10227" s="48"/>
      <c r="C10227" s="49"/>
      <c r="D10227" s="49"/>
      <c r="E10227" s="50"/>
      <c r="F10227" s="43"/>
      <c r="G10227" s="43"/>
      <c r="H10227" s="45"/>
      <c r="I10227" s="23"/>
      <c r="N10227" s="54"/>
      <c r="Y10227" s="53"/>
      <c r="Z10227" s="62"/>
    </row>
    <row r="10228" spans="1:26" s="20" customFormat="1" x14ac:dyDescent="0.2">
      <c r="A10228" s="43"/>
      <c r="B10228" s="48"/>
      <c r="C10228" s="49"/>
      <c r="D10228" s="49"/>
      <c r="E10228" s="50"/>
      <c r="F10228" s="43"/>
      <c r="G10228" s="43"/>
      <c r="H10228" s="45"/>
      <c r="I10228" s="23"/>
      <c r="N10228" s="54"/>
      <c r="Y10228" s="53"/>
      <c r="Z10228" s="62"/>
    </row>
    <row r="10229" spans="1:26" s="20" customFormat="1" x14ac:dyDescent="0.2">
      <c r="A10229" s="43"/>
      <c r="B10229" s="48"/>
      <c r="C10229" s="49"/>
      <c r="D10229" s="49"/>
      <c r="E10229" s="50"/>
      <c r="F10229" s="43"/>
      <c r="G10229" s="43"/>
      <c r="H10229" s="45"/>
      <c r="I10229" s="23"/>
      <c r="N10229" s="54"/>
      <c r="Y10229" s="53"/>
      <c r="Z10229" s="62"/>
    </row>
    <row r="10230" spans="1:26" s="20" customFormat="1" x14ac:dyDescent="0.2">
      <c r="A10230" s="43"/>
      <c r="B10230" s="48"/>
      <c r="C10230" s="49"/>
      <c r="D10230" s="49"/>
      <c r="E10230" s="50"/>
      <c r="F10230" s="43"/>
      <c r="G10230" s="43"/>
      <c r="H10230" s="45"/>
      <c r="I10230" s="23"/>
      <c r="N10230" s="54"/>
      <c r="Y10230" s="53"/>
      <c r="Z10230" s="62"/>
    </row>
    <row r="10231" spans="1:26" s="20" customFormat="1" x14ac:dyDescent="0.2">
      <c r="A10231" s="43"/>
      <c r="B10231" s="48"/>
      <c r="C10231" s="49"/>
      <c r="D10231" s="49"/>
      <c r="E10231" s="50"/>
      <c r="F10231" s="43"/>
      <c r="G10231" s="43"/>
      <c r="H10231" s="45"/>
      <c r="I10231" s="23"/>
      <c r="N10231" s="54"/>
      <c r="Y10231" s="53"/>
      <c r="Z10231" s="62"/>
    </row>
    <row r="10232" spans="1:26" s="20" customFormat="1" x14ac:dyDescent="0.2">
      <c r="A10232" s="43"/>
      <c r="B10232" s="48"/>
      <c r="C10232" s="49"/>
      <c r="D10232" s="49"/>
      <c r="E10232" s="50"/>
      <c r="F10232" s="43"/>
      <c r="G10232" s="43"/>
      <c r="H10232" s="45"/>
      <c r="I10232" s="23"/>
      <c r="N10232" s="54"/>
      <c r="Y10232" s="53"/>
      <c r="Z10232" s="62"/>
    </row>
    <row r="10233" spans="1:26" s="20" customFormat="1" x14ac:dyDescent="0.2">
      <c r="A10233" s="43"/>
      <c r="B10233" s="48"/>
      <c r="C10233" s="49"/>
      <c r="D10233" s="49"/>
      <c r="E10233" s="50"/>
      <c r="F10233" s="43"/>
      <c r="G10233" s="43"/>
      <c r="H10233" s="45"/>
      <c r="I10233" s="23"/>
      <c r="N10233" s="54"/>
      <c r="Y10233" s="53"/>
      <c r="Z10233" s="62"/>
    </row>
    <row r="10234" spans="1:26" s="20" customFormat="1" x14ac:dyDescent="0.2">
      <c r="A10234" s="43"/>
      <c r="B10234" s="48"/>
      <c r="C10234" s="49"/>
      <c r="D10234" s="49"/>
      <c r="E10234" s="50"/>
      <c r="F10234" s="43"/>
      <c r="G10234" s="43"/>
      <c r="H10234" s="45"/>
      <c r="I10234" s="23"/>
      <c r="N10234" s="54"/>
      <c r="Y10234" s="53"/>
      <c r="Z10234" s="62"/>
    </row>
    <row r="10235" spans="1:26" s="20" customFormat="1" x14ac:dyDescent="0.2">
      <c r="A10235" s="43"/>
      <c r="B10235" s="48"/>
      <c r="C10235" s="49"/>
      <c r="D10235" s="49"/>
      <c r="E10235" s="50"/>
      <c r="F10235" s="43"/>
      <c r="G10235" s="43"/>
      <c r="H10235" s="45"/>
      <c r="I10235" s="23"/>
      <c r="N10235" s="54"/>
      <c r="Y10235" s="53"/>
      <c r="Z10235" s="62"/>
    </row>
    <row r="10236" spans="1:26" s="20" customFormat="1" x14ac:dyDescent="0.2">
      <c r="A10236" s="43"/>
      <c r="B10236" s="48"/>
      <c r="C10236" s="49"/>
      <c r="D10236" s="49"/>
      <c r="E10236" s="50"/>
      <c r="F10236" s="43"/>
      <c r="G10236" s="43"/>
      <c r="H10236" s="45"/>
      <c r="I10236" s="23"/>
      <c r="N10236" s="54"/>
      <c r="Y10236" s="53"/>
      <c r="Z10236" s="62"/>
    </row>
    <row r="10237" spans="1:26" s="20" customFormat="1" x14ac:dyDescent="0.2">
      <c r="A10237" s="43"/>
      <c r="B10237" s="48"/>
      <c r="C10237" s="49"/>
      <c r="D10237" s="49"/>
      <c r="E10237" s="50"/>
      <c r="F10237" s="43"/>
      <c r="G10237" s="43"/>
      <c r="H10237" s="45"/>
      <c r="I10237" s="23"/>
      <c r="N10237" s="54"/>
      <c r="Y10237" s="53"/>
      <c r="Z10237" s="62"/>
    </row>
    <row r="10238" spans="1:26" s="20" customFormat="1" x14ac:dyDescent="0.2">
      <c r="A10238" s="43"/>
      <c r="B10238" s="48"/>
      <c r="C10238" s="49"/>
      <c r="D10238" s="49"/>
      <c r="E10238" s="50"/>
      <c r="F10238" s="43"/>
      <c r="G10238" s="43"/>
      <c r="H10238" s="45"/>
      <c r="I10238" s="23"/>
      <c r="N10238" s="54"/>
      <c r="Y10238" s="53"/>
      <c r="Z10238" s="62"/>
    </row>
    <row r="10239" spans="1:26" s="20" customFormat="1" x14ac:dyDescent="0.2">
      <c r="A10239" s="43"/>
      <c r="B10239" s="48"/>
      <c r="C10239" s="49"/>
      <c r="D10239" s="49"/>
      <c r="E10239" s="50"/>
      <c r="F10239" s="43"/>
      <c r="G10239" s="43"/>
      <c r="H10239" s="45"/>
      <c r="I10239" s="23"/>
      <c r="N10239" s="54"/>
      <c r="Y10239" s="53"/>
      <c r="Z10239" s="62"/>
    </row>
    <row r="10240" spans="1:26" s="20" customFormat="1" x14ac:dyDescent="0.2">
      <c r="A10240" s="43"/>
      <c r="B10240" s="48"/>
      <c r="C10240" s="49"/>
      <c r="D10240" s="49"/>
      <c r="E10240" s="50"/>
      <c r="F10240" s="43"/>
      <c r="G10240" s="43"/>
      <c r="H10240" s="45"/>
      <c r="I10240" s="23"/>
      <c r="N10240" s="54"/>
      <c r="Y10240" s="53"/>
      <c r="Z10240" s="62"/>
    </row>
    <row r="10241" spans="1:26" s="20" customFormat="1" x14ac:dyDescent="0.2">
      <c r="A10241" s="43"/>
      <c r="B10241" s="48"/>
      <c r="C10241" s="49"/>
      <c r="D10241" s="49"/>
      <c r="E10241" s="50"/>
      <c r="F10241" s="43"/>
      <c r="G10241" s="43"/>
      <c r="H10241" s="45"/>
      <c r="I10241" s="23"/>
      <c r="N10241" s="54"/>
      <c r="Y10241" s="53"/>
      <c r="Z10241" s="62"/>
    </row>
    <row r="10242" spans="1:26" s="20" customFormat="1" x14ac:dyDescent="0.2">
      <c r="A10242" s="43"/>
      <c r="B10242" s="48"/>
      <c r="C10242" s="49"/>
      <c r="D10242" s="49"/>
      <c r="E10242" s="50"/>
      <c r="F10242" s="43"/>
      <c r="G10242" s="43"/>
      <c r="H10242" s="45"/>
      <c r="I10242" s="23"/>
      <c r="N10242" s="54"/>
      <c r="Y10242" s="53"/>
      <c r="Z10242" s="62"/>
    </row>
    <row r="10243" spans="1:26" s="20" customFormat="1" x14ac:dyDescent="0.2">
      <c r="A10243" s="43"/>
      <c r="B10243" s="48"/>
      <c r="C10243" s="49"/>
      <c r="D10243" s="49"/>
      <c r="E10243" s="50"/>
      <c r="F10243" s="43"/>
      <c r="G10243" s="43"/>
      <c r="H10243" s="45"/>
      <c r="I10243" s="23"/>
      <c r="N10243" s="54"/>
      <c r="Y10243" s="53"/>
      <c r="Z10243" s="62"/>
    </row>
    <row r="10244" spans="1:26" s="20" customFormat="1" x14ac:dyDescent="0.2">
      <c r="A10244" s="43"/>
      <c r="B10244" s="48"/>
      <c r="C10244" s="49"/>
      <c r="D10244" s="49"/>
      <c r="E10244" s="50"/>
      <c r="F10244" s="43"/>
      <c r="G10244" s="43"/>
      <c r="H10244" s="45"/>
      <c r="I10244" s="23"/>
      <c r="N10244" s="54"/>
      <c r="Y10244" s="53"/>
      <c r="Z10244" s="62"/>
    </row>
    <row r="10245" spans="1:26" s="20" customFormat="1" x14ac:dyDescent="0.2">
      <c r="A10245" s="43"/>
      <c r="B10245" s="48"/>
      <c r="C10245" s="49"/>
      <c r="D10245" s="49"/>
      <c r="E10245" s="50"/>
      <c r="F10245" s="43"/>
      <c r="G10245" s="43"/>
      <c r="H10245" s="45"/>
      <c r="I10245" s="23"/>
      <c r="N10245" s="54"/>
      <c r="Y10245" s="53"/>
      <c r="Z10245" s="62"/>
    </row>
    <row r="10246" spans="1:26" s="20" customFormat="1" x14ac:dyDescent="0.2">
      <c r="A10246" s="43"/>
      <c r="B10246" s="48"/>
      <c r="C10246" s="49"/>
      <c r="D10246" s="49"/>
      <c r="E10246" s="50"/>
      <c r="F10246" s="43"/>
      <c r="G10246" s="43"/>
      <c r="H10246" s="45"/>
      <c r="I10246" s="23"/>
      <c r="N10246" s="54"/>
      <c r="Y10246" s="53"/>
      <c r="Z10246" s="62"/>
    </row>
    <row r="10247" spans="1:26" s="20" customFormat="1" x14ac:dyDescent="0.2">
      <c r="A10247" s="43"/>
      <c r="B10247" s="48"/>
      <c r="C10247" s="49"/>
      <c r="D10247" s="49"/>
      <c r="E10247" s="50"/>
      <c r="F10247" s="43"/>
      <c r="G10247" s="43"/>
      <c r="H10247" s="45"/>
      <c r="I10247" s="23"/>
      <c r="N10247" s="54"/>
      <c r="Y10247" s="53"/>
      <c r="Z10247" s="62"/>
    </row>
    <row r="10248" spans="1:26" s="20" customFormat="1" x14ac:dyDescent="0.2">
      <c r="A10248" s="43"/>
      <c r="B10248" s="48"/>
      <c r="C10248" s="49"/>
      <c r="D10248" s="49"/>
      <c r="E10248" s="50"/>
      <c r="F10248" s="43"/>
      <c r="G10248" s="43"/>
      <c r="H10248" s="45"/>
      <c r="I10248" s="23"/>
      <c r="N10248" s="54"/>
      <c r="Y10248" s="53"/>
      <c r="Z10248" s="62"/>
    </row>
    <row r="10249" spans="1:26" s="20" customFormat="1" x14ac:dyDescent="0.2">
      <c r="A10249" s="43"/>
      <c r="B10249" s="48"/>
      <c r="C10249" s="49"/>
      <c r="D10249" s="49"/>
      <c r="E10249" s="50"/>
      <c r="F10249" s="43"/>
      <c r="G10249" s="43"/>
      <c r="H10249" s="45"/>
      <c r="I10249" s="23"/>
      <c r="N10249" s="54"/>
      <c r="Y10249" s="53"/>
      <c r="Z10249" s="62"/>
    </row>
    <row r="10250" spans="1:26" s="20" customFormat="1" x14ac:dyDescent="0.2">
      <c r="A10250" s="43"/>
      <c r="B10250" s="48"/>
      <c r="C10250" s="49"/>
      <c r="D10250" s="49"/>
      <c r="E10250" s="50"/>
      <c r="F10250" s="43"/>
      <c r="G10250" s="43"/>
      <c r="H10250" s="45"/>
      <c r="I10250" s="23"/>
      <c r="N10250" s="54"/>
      <c r="Y10250" s="53"/>
      <c r="Z10250" s="62"/>
    </row>
    <row r="10251" spans="1:26" s="20" customFormat="1" x14ac:dyDescent="0.2">
      <c r="A10251" s="43"/>
      <c r="B10251" s="48"/>
      <c r="C10251" s="49"/>
      <c r="D10251" s="49"/>
      <c r="E10251" s="50"/>
      <c r="F10251" s="43"/>
      <c r="G10251" s="43"/>
      <c r="H10251" s="45"/>
      <c r="I10251" s="23"/>
      <c r="N10251" s="54"/>
      <c r="Y10251" s="53"/>
      <c r="Z10251" s="62"/>
    </row>
    <row r="10252" spans="1:26" s="20" customFormat="1" x14ac:dyDescent="0.2">
      <c r="A10252" s="43"/>
      <c r="B10252" s="48"/>
      <c r="C10252" s="49"/>
      <c r="D10252" s="49"/>
      <c r="E10252" s="50"/>
      <c r="F10252" s="43"/>
      <c r="G10252" s="43"/>
      <c r="H10252" s="45"/>
      <c r="I10252" s="23"/>
      <c r="N10252" s="54"/>
      <c r="Y10252" s="53"/>
      <c r="Z10252" s="62"/>
    </row>
    <row r="10253" spans="1:26" s="20" customFormat="1" x14ac:dyDescent="0.2">
      <c r="A10253" s="43"/>
      <c r="B10253" s="48"/>
      <c r="C10253" s="49"/>
      <c r="D10253" s="49"/>
      <c r="E10253" s="50"/>
      <c r="F10253" s="43"/>
      <c r="G10253" s="43"/>
      <c r="H10253" s="45"/>
      <c r="I10253" s="23"/>
      <c r="N10253" s="54"/>
      <c r="Y10253" s="53"/>
      <c r="Z10253" s="62"/>
    </row>
    <row r="10254" spans="1:26" s="20" customFormat="1" x14ac:dyDescent="0.2">
      <c r="A10254" s="43"/>
      <c r="B10254" s="48"/>
      <c r="C10254" s="49"/>
      <c r="D10254" s="49"/>
      <c r="E10254" s="50"/>
      <c r="F10254" s="43"/>
      <c r="G10254" s="43"/>
      <c r="H10254" s="45"/>
      <c r="I10254" s="23"/>
      <c r="N10254" s="54"/>
      <c r="Y10254" s="53"/>
      <c r="Z10254" s="62"/>
    </row>
    <row r="10255" spans="1:26" s="20" customFormat="1" x14ac:dyDescent="0.2">
      <c r="A10255" s="43"/>
      <c r="B10255" s="48"/>
      <c r="C10255" s="49"/>
      <c r="D10255" s="49"/>
      <c r="E10255" s="50"/>
      <c r="F10255" s="43"/>
      <c r="G10255" s="43"/>
      <c r="H10255" s="45"/>
      <c r="I10255" s="23"/>
      <c r="N10255" s="54"/>
      <c r="Y10255" s="53"/>
      <c r="Z10255" s="62"/>
    </row>
    <row r="10256" spans="1:26" s="20" customFormat="1" x14ac:dyDescent="0.2">
      <c r="A10256" s="43"/>
      <c r="B10256" s="48"/>
      <c r="C10256" s="49"/>
      <c r="D10256" s="49"/>
      <c r="E10256" s="50"/>
      <c r="F10256" s="43"/>
      <c r="G10256" s="43"/>
      <c r="H10256" s="45"/>
      <c r="I10256" s="23"/>
      <c r="N10256" s="54"/>
      <c r="Y10256" s="53"/>
      <c r="Z10256" s="62"/>
    </row>
    <row r="10257" spans="1:26" s="20" customFormat="1" x14ac:dyDescent="0.2">
      <c r="A10257" s="43"/>
      <c r="B10257" s="48"/>
      <c r="C10257" s="49"/>
      <c r="D10257" s="49"/>
      <c r="E10257" s="50"/>
      <c r="F10257" s="43"/>
      <c r="G10257" s="43"/>
      <c r="H10257" s="45"/>
      <c r="I10257" s="23"/>
      <c r="N10257" s="54"/>
      <c r="Y10257" s="53"/>
      <c r="Z10257" s="62"/>
    </row>
    <row r="10258" spans="1:26" s="20" customFormat="1" x14ac:dyDescent="0.2">
      <c r="A10258" s="43"/>
      <c r="B10258" s="48"/>
      <c r="C10258" s="49"/>
      <c r="D10258" s="49"/>
      <c r="E10258" s="50"/>
      <c r="F10258" s="43"/>
      <c r="G10258" s="43"/>
      <c r="H10258" s="45"/>
      <c r="I10258" s="23"/>
      <c r="N10258" s="54"/>
      <c r="Y10258" s="53"/>
      <c r="Z10258" s="62"/>
    </row>
    <row r="10259" spans="1:26" s="20" customFormat="1" x14ac:dyDescent="0.2">
      <c r="A10259" s="43"/>
      <c r="B10259" s="48"/>
      <c r="C10259" s="49"/>
      <c r="D10259" s="49"/>
      <c r="E10259" s="50"/>
      <c r="F10259" s="43"/>
      <c r="G10259" s="43"/>
      <c r="H10259" s="45"/>
      <c r="I10259" s="23"/>
      <c r="N10259" s="54"/>
      <c r="Y10259" s="53"/>
      <c r="Z10259" s="62"/>
    </row>
    <row r="10260" spans="1:26" s="20" customFormat="1" x14ac:dyDescent="0.2">
      <c r="A10260" s="43"/>
      <c r="B10260" s="48"/>
      <c r="C10260" s="49"/>
      <c r="D10260" s="49"/>
      <c r="E10260" s="50"/>
      <c r="F10260" s="43"/>
      <c r="G10260" s="43"/>
      <c r="H10260" s="45"/>
      <c r="I10260" s="23"/>
      <c r="N10260" s="54"/>
      <c r="Y10260" s="53"/>
      <c r="Z10260" s="62"/>
    </row>
    <row r="10261" spans="1:26" s="20" customFormat="1" x14ac:dyDescent="0.2">
      <c r="A10261" s="43"/>
      <c r="B10261" s="48"/>
      <c r="C10261" s="49"/>
      <c r="D10261" s="49"/>
      <c r="E10261" s="50"/>
      <c r="F10261" s="43"/>
      <c r="G10261" s="43"/>
      <c r="H10261" s="45"/>
      <c r="I10261" s="23"/>
      <c r="N10261" s="54"/>
      <c r="Y10261" s="53"/>
      <c r="Z10261" s="62"/>
    </row>
    <row r="10262" spans="1:26" s="20" customFormat="1" x14ac:dyDescent="0.2">
      <c r="A10262" s="43"/>
      <c r="B10262" s="48"/>
      <c r="C10262" s="49"/>
      <c r="D10262" s="49"/>
      <c r="E10262" s="50"/>
      <c r="F10262" s="43"/>
      <c r="G10262" s="43"/>
      <c r="H10262" s="45"/>
      <c r="I10262" s="23"/>
      <c r="N10262" s="54"/>
      <c r="Y10262" s="53"/>
      <c r="Z10262" s="62"/>
    </row>
    <row r="10263" spans="1:26" s="20" customFormat="1" x14ac:dyDescent="0.2">
      <c r="A10263" s="43"/>
      <c r="B10263" s="48"/>
      <c r="C10263" s="49"/>
      <c r="D10263" s="49"/>
      <c r="E10263" s="50"/>
      <c r="F10263" s="43"/>
      <c r="G10263" s="43"/>
      <c r="H10263" s="45"/>
      <c r="I10263" s="23"/>
      <c r="N10263" s="54"/>
      <c r="Y10263" s="53"/>
      <c r="Z10263" s="62"/>
    </row>
    <row r="10264" spans="1:26" s="20" customFormat="1" x14ac:dyDescent="0.2">
      <c r="A10264" s="43"/>
      <c r="B10264" s="48"/>
      <c r="C10264" s="49"/>
      <c r="D10264" s="49"/>
      <c r="E10264" s="50"/>
      <c r="F10264" s="43"/>
      <c r="G10264" s="43"/>
      <c r="H10264" s="45"/>
      <c r="I10264" s="23"/>
      <c r="N10264" s="54"/>
      <c r="Y10264" s="53"/>
      <c r="Z10264" s="62"/>
    </row>
    <row r="10265" spans="1:26" s="20" customFormat="1" x14ac:dyDescent="0.2">
      <c r="A10265" s="43"/>
      <c r="B10265" s="48"/>
      <c r="C10265" s="49"/>
      <c r="D10265" s="49"/>
      <c r="E10265" s="50"/>
      <c r="F10265" s="43"/>
      <c r="G10265" s="43"/>
      <c r="H10265" s="45"/>
      <c r="I10265" s="23"/>
      <c r="N10265" s="54"/>
      <c r="Y10265" s="53"/>
      <c r="Z10265" s="62"/>
    </row>
    <row r="10266" spans="1:26" s="20" customFormat="1" x14ac:dyDescent="0.2">
      <c r="A10266" s="43"/>
      <c r="B10266" s="48"/>
      <c r="C10266" s="49"/>
      <c r="D10266" s="49"/>
      <c r="E10266" s="50"/>
      <c r="F10266" s="43"/>
      <c r="G10266" s="43"/>
      <c r="H10266" s="45"/>
      <c r="I10266" s="23"/>
      <c r="N10266" s="54"/>
      <c r="Y10266" s="53"/>
      <c r="Z10266" s="62"/>
    </row>
    <row r="10267" spans="1:26" s="20" customFormat="1" x14ac:dyDescent="0.2">
      <c r="A10267" s="43"/>
      <c r="B10267" s="48"/>
      <c r="C10267" s="49"/>
      <c r="D10267" s="49"/>
      <c r="E10267" s="50"/>
      <c r="F10267" s="43"/>
      <c r="G10267" s="43"/>
      <c r="H10267" s="45"/>
      <c r="I10267" s="23"/>
      <c r="N10267" s="54"/>
      <c r="Y10267" s="53"/>
      <c r="Z10267" s="62"/>
    </row>
    <row r="10268" spans="1:26" s="20" customFormat="1" x14ac:dyDescent="0.2">
      <c r="A10268" s="43"/>
      <c r="B10268" s="48"/>
      <c r="C10268" s="49"/>
      <c r="D10268" s="49"/>
      <c r="E10268" s="50"/>
      <c r="F10268" s="43"/>
      <c r="G10268" s="43"/>
      <c r="H10268" s="45"/>
      <c r="I10268" s="23"/>
      <c r="N10268" s="54"/>
      <c r="Y10268" s="53"/>
      <c r="Z10268" s="62"/>
    </row>
    <row r="10269" spans="1:26" s="20" customFormat="1" x14ac:dyDescent="0.2">
      <c r="A10269" s="43"/>
      <c r="B10269" s="48"/>
      <c r="C10269" s="49"/>
      <c r="D10269" s="49"/>
      <c r="E10269" s="50"/>
      <c r="F10269" s="43"/>
      <c r="G10269" s="43"/>
      <c r="H10269" s="45"/>
      <c r="I10269" s="23"/>
      <c r="N10269" s="54"/>
      <c r="Y10269" s="53"/>
      <c r="Z10269" s="62"/>
    </row>
    <row r="10270" spans="1:26" s="20" customFormat="1" x14ac:dyDescent="0.2">
      <c r="A10270" s="43"/>
      <c r="B10270" s="48"/>
      <c r="C10270" s="49"/>
      <c r="D10270" s="49"/>
      <c r="E10270" s="50"/>
      <c r="F10270" s="43"/>
      <c r="G10270" s="43"/>
      <c r="H10270" s="45"/>
      <c r="I10270" s="23"/>
      <c r="N10270" s="54"/>
      <c r="Y10270" s="53"/>
      <c r="Z10270" s="62"/>
    </row>
    <row r="10271" spans="1:26" s="20" customFormat="1" x14ac:dyDescent="0.2">
      <c r="A10271" s="43"/>
      <c r="B10271" s="48"/>
      <c r="C10271" s="49"/>
      <c r="D10271" s="49"/>
      <c r="E10271" s="50"/>
      <c r="F10271" s="43"/>
      <c r="G10271" s="43"/>
      <c r="H10271" s="45"/>
      <c r="I10271" s="23"/>
      <c r="N10271" s="54"/>
      <c r="Y10271" s="53"/>
      <c r="Z10271" s="62"/>
    </row>
    <row r="10272" spans="1:26" s="20" customFormat="1" x14ac:dyDescent="0.2">
      <c r="A10272" s="43"/>
      <c r="B10272" s="48"/>
      <c r="C10272" s="49"/>
      <c r="D10272" s="49"/>
      <c r="E10272" s="50"/>
      <c r="F10272" s="43"/>
      <c r="G10272" s="43"/>
      <c r="H10272" s="45"/>
      <c r="I10272" s="23"/>
      <c r="N10272" s="54"/>
      <c r="Y10272" s="53"/>
      <c r="Z10272" s="62"/>
    </row>
    <row r="10273" spans="1:26" s="20" customFormat="1" x14ac:dyDescent="0.2">
      <c r="A10273" s="43"/>
      <c r="B10273" s="48"/>
      <c r="C10273" s="49"/>
      <c r="D10273" s="49"/>
      <c r="E10273" s="50"/>
      <c r="F10273" s="43"/>
      <c r="G10273" s="43"/>
      <c r="H10273" s="45"/>
      <c r="I10273" s="23"/>
      <c r="N10273" s="54"/>
      <c r="Y10273" s="53"/>
      <c r="Z10273" s="62"/>
    </row>
    <row r="10274" spans="1:26" s="20" customFormat="1" x14ac:dyDescent="0.2">
      <c r="A10274" s="43"/>
      <c r="B10274" s="48"/>
      <c r="C10274" s="49"/>
      <c r="D10274" s="49"/>
      <c r="E10274" s="50"/>
      <c r="F10274" s="43"/>
      <c r="G10274" s="43"/>
      <c r="H10274" s="45"/>
      <c r="I10274" s="23"/>
      <c r="N10274" s="54"/>
      <c r="Y10274" s="53"/>
      <c r="Z10274" s="62"/>
    </row>
    <row r="10275" spans="1:26" s="20" customFormat="1" x14ac:dyDescent="0.2">
      <c r="A10275" s="43"/>
      <c r="B10275" s="48"/>
      <c r="C10275" s="49"/>
      <c r="D10275" s="49"/>
      <c r="E10275" s="50"/>
      <c r="F10275" s="43"/>
      <c r="G10275" s="43"/>
      <c r="H10275" s="45"/>
      <c r="I10275" s="23"/>
      <c r="N10275" s="54"/>
      <c r="Y10275" s="53"/>
      <c r="Z10275" s="62"/>
    </row>
    <row r="10276" spans="1:26" s="20" customFormat="1" x14ac:dyDescent="0.2">
      <c r="A10276" s="43"/>
      <c r="B10276" s="48"/>
      <c r="C10276" s="49"/>
      <c r="D10276" s="49"/>
      <c r="E10276" s="50"/>
      <c r="F10276" s="43"/>
      <c r="G10276" s="43"/>
      <c r="H10276" s="45"/>
      <c r="I10276" s="23"/>
      <c r="N10276" s="54"/>
      <c r="Y10276" s="53"/>
      <c r="Z10276" s="62"/>
    </row>
    <row r="10277" spans="1:26" s="20" customFormat="1" x14ac:dyDescent="0.2">
      <c r="A10277" s="43"/>
      <c r="B10277" s="48"/>
      <c r="C10277" s="49"/>
      <c r="D10277" s="49"/>
      <c r="E10277" s="50"/>
      <c r="F10277" s="43"/>
      <c r="G10277" s="43"/>
      <c r="H10277" s="45"/>
      <c r="I10277" s="23"/>
      <c r="N10277" s="54"/>
      <c r="Y10277" s="53"/>
      <c r="Z10277" s="62"/>
    </row>
    <row r="10278" spans="1:26" s="20" customFormat="1" x14ac:dyDescent="0.2">
      <c r="A10278" s="43"/>
      <c r="B10278" s="48"/>
      <c r="C10278" s="49"/>
      <c r="D10278" s="49"/>
      <c r="E10278" s="50"/>
      <c r="F10278" s="43"/>
      <c r="G10278" s="43"/>
      <c r="H10278" s="45"/>
      <c r="I10278" s="23"/>
      <c r="N10278" s="54"/>
      <c r="Y10278" s="53"/>
      <c r="Z10278" s="62"/>
    </row>
    <row r="10279" spans="1:26" s="20" customFormat="1" x14ac:dyDescent="0.2">
      <c r="A10279" s="43"/>
      <c r="B10279" s="48"/>
      <c r="C10279" s="49"/>
      <c r="D10279" s="49"/>
      <c r="E10279" s="50"/>
      <c r="F10279" s="43"/>
      <c r="G10279" s="43"/>
      <c r="H10279" s="45"/>
      <c r="I10279" s="23"/>
      <c r="N10279" s="54"/>
      <c r="Y10279" s="53"/>
      <c r="Z10279" s="62"/>
    </row>
    <row r="10280" spans="1:26" s="20" customFormat="1" x14ac:dyDescent="0.2">
      <c r="A10280" s="43"/>
      <c r="B10280" s="48"/>
      <c r="C10280" s="49"/>
      <c r="D10280" s="49"/>
      <c r="E10280" s="50"/>
      <c r="F10280" s="43"/>
      <c r="G10280" s="43"/>
      <c r="H10280" s="45"/>
      <c r="I10280" s="23"/>
      <c r="N10280" s="54"/>
      <c r="Y10280" s="53"/>
      <c r="Z10280" s="62"/>
    </row>
    <row r="10281" spans="1:26" s="20" customFormat="1" x14ac:dyDescent="0.2">
      <c r="A10281" s="43"/>
      <c r="B10281" s="48"/>
      <c r="C10281" s="49"/>
      <c r="D10281" s="49"/>
      <c r="E10281" s="50"/>
      <c r="F10281" s="43"/>
      <c r="G10281" s="43"/>
      <c r="H10281" s="45"/>
      <c r="I10281" s="23"/>
      <c r="N10281" s="54"/>
      <c r="Y10281" s="53"/>
      <c r="Z10281" s="62"/>
    </row>
    <row r="10282" spans="1:26" s="20" customFormat="1" x14ac:dyDescent="0.2">
      <c r="A10282" s="43"/>
      <c r="B10282" s="48"/>
      <c r="C10282" s="49"/>
      <c r="D10282" s="49"/>
      <c r="E10282" s="50"/>
      <c r="F10282" s="43"/>
      <c r="G10282" s="43"/>
      <c r="H10282" s="45"/>
      <c r="I10282" s="23"/>
      <c r="N10282" s="54"/>
      <c r="Y10282" s="53"/>
      <c r="Z10282" s="62"/>
    </row>
    <row r="10283" spans="1:26" s="20" customFormat="1" x14ac:dyDescent="0.2">
      <c r="A10283" s="43"/>
      <c r="B10283" s="48"/>
      <c r="C10283" s="49"/>
      <c r="D10283" s="49"/>
      <c r="E10283" s="50"/>
      <c r="F10283" s="43"/>
      <c r="G10283" s="43"/>
      <c r="H10283" s="45"/>
      <c r="I10283" s="23"/>
      <c r="N10283" s="54"/>
      <c r="Y10283" s="53"/>
      <c r="Z10283" s="62"/>
    </row>
    <row r="10284" spans="1:26" s="20" customFormat="1" x14ac:dyDescent="0.2">
      <c r="A10284" s="43"/>
      <c r="B10284" s="48"/>
      <c r="C10284" s="49"/>
      <c r="D10284" s="49"/>
      <c r="E10284" s="50"/>
      <c r="F10284" s="43"/>
      <c r="G10284" s="43"/>
      <c r="H10284" s="45"/>
      <c r="I10284" s="23"/>
      <c r="N10284" s="54"/>
      <c r="Y10284" s="53"/>
      <c r="Z10284" s="62"/>
    </row>
    <row r="10285" spans="1:26" s="20" customFormat="1" x14ac:dyDescent="0.2">
      <c r="A10285" s="43"/>
      <c r="B10285" s="48"/>
      <c r="C10285" s="49"/>
      <c r="D10285" s="49"/>
      <c r="E10285" s="50"/>
      <c r="F10285" s="43"/>
      <c r="G10285" s="43"/>
      <c r="H10285" s="45"/>
      <c r="I10285" s="23"/>
      <c r="N10285" s="54"/>
      <c r="Y10285" s="53"/>
      <c r="Z10285" s="62"/>
    </row>
    <row r="10286" spans="1:26" s="20" customFormat="1" x14ac:dyDescent="0.2">
      <c r="A10286" s="43"/>
      <c r="B10286" s="48"/>
      <c r="C10286" s="49"/>
      <c r="D10286" s="49"/>
      <c r="E10286" s="50"/>
      <c r="F10286" s="43"/>
      <c r="G10286" s="43"/>
      <c r="H10286" s="45"/>
      <c r="I10286" s="23"/>
      <c r="N10286" s="54"/>
      <c r="Y10286" s="53"/>
      <c r="Z10286" s="62"/>
    </row>
    <row r="10287" spans="1:26" s="20" customFormat="1" x14ac:dyDescent="0.2">
      <c r="A10287" s="43"/>
      <c r="B10287" s="48"/>
      <c r="C10287" s="49"/>
      <c r="D10287" s="49"/>
      <c r="E10287" s="50"/>
      <c r="F10287" s="43"/>
      <c r="G10287" s="43"/>
      <c r="H10287" s="45"/>
      <c r="I10287" s="23"/>
      <c r="N10287" s="54"/>
      <c r="Y10287" s="53"/>
      <c r="Z10287" s="62"/>
    </row>
    <row r="10288" spans="1:26" s="20" customFormat="1" x14ac:dyDescent="0.2">
      <c r="A10288" s="43"/>
      <c r="B10288" s="48"/>
      <c r="C10288" s="49"/>
      <c r="D10288" s="49"/>
      <c r="E10288" s="50"/>
      <c r="F10288" s="43"/>
      <c r="G10288" s="43"/>
      <c r="H10288" s="45"/>
      <c r="I10288" s="23"/>
      <c r="N10288" s="54"/>
      <c r="Y10288" s="53"/>
      <c r="Z10288" s="62"/>
    </row>
    <row r="10289" spans="1:26" s="20" customFormat="1" x14ac:dyDescent="0.2">
      <c r="A10289" s="43"/>
      <c r="B10289" s="48"/>
      <c r="C10289" s="49"/>
      <c r="D10289" s="49"/>
      <c r="E10289" s="50"/>
      <c r="F10289" s="43"/>
      <c r="G10289" s="43"/>
      <c r="H10289" s="45"/>
      <c r="I10289" s="23"/>
      <c r="N10289" s="54"/>
      <c r="Y10289" s="53"/>
      <c r="Z10289" s="62"/>
    </row>
    <row r="10290" spans="1:26" s="20" customFormat="1" x14ac:dyDescent="0.2">
      <c r="A10290" s="43"/>
      <c r="B10290" s="48"/>
      <c r="C10290" s="49"/>
      <c r="D10290" s="49"/>
      <c r="E10290" s="50"/>
      <c r="F10290" s="43"/>
      <c r="G10290" s="43"/>
      <c r="H10290" s="45"/>
      <c r="I10290" s="23"/>
      <c r="N10290" s="54"/>
      <c r="Y10290" s="53"/>
      <c r="Z10290" s="62"/>
    </row>
    <row r="10291" spans="1:26" s="20" customFormat="1" x14ac:dyDescent="0.2">
      <c r="A10291" s="43"/>
      <c r="B10291" s="48"/>
      <c r="C10291" s="49"/>
      <c r="D10291" s="49"/>
      <c r="E10291" s="50"/>
      <c r="F10291" s="43"/>
      <c r="G10291" s="43"/>
      <c r="H10291" s="45"/>
      <c r="I10291" s="23"/>
      <c r="N10291" s="54"/>
      <c r="Y10291" s="53"/>
      <c r="Z10291" s="62"/>
    </row>
    <row r="10292" spans="1:26" s="20" customFormat="1" x14ac:dyDescent="0.2">
      <c r="A10292" s="43"/>
      <c r="B10292" s="48"/>
      <c r="C10292" s="49"/>
      <c r="D10292" s="49"/>
      <c r="E10292" s="50"/>
      <c r="F10292" s="43"/>
      <c r="G10292" s="43"/>
      <c r="H10292" s="45"/>
      <c r="I10292" s="23"/>
      <c r="N10292" s="54"/>
      <c r="Y10292" s="53"/>
      <c r="Z10292" s="62"/>
    </row>
    <row r="10293" spans="1:26" s="20" customFormat="1" x14ac:dyDescent="0.2">
      <c r="A10293" s="43"/>
      <c r="B10293" s="48"/>
      <c r="C10293" s="49"/>
      <c r="D10293" s="49"/>
      <c r="E10293" s="50"/>
      <c r="F10293" s="43"/>
      <c r="G10293" s="43"/>
      <c r="H10293" s="45"/>
      <c r="I10293" s="23"/>
      <c r="N10293" s="54"/>
      <c r="Y10293" s="53"/>
      <c r="Z10293" s="62"/>
    </row>
    <row r="10294" spans="1:26" s="20" customFormat="1" x14ac:dyDescent="0.2">
      <c r="A10294" s="43"/>
      <c r="B10294" s="48"/>
      <c r="C10294" s="49"/>
      <c r="D10294" s="49"/>
      <c r="E10294" s="50"/>
      <c r="F10294" s="43"/>
      <c r="G10294" s="43"/>
      <c r="H10294" s="45"/>
      <c r="I10294" s="23"/>
      <c r="N10294" s="54"/>
      <c r="Y10294" s="53"/>
      <c r="Z10294" s="62"/>
    </row>
    <row r="10295" spans="1:26" s="20" customFormat="1" x14ac:dyDescent="0.2">
      <c r="A10295" s="43"/>
      <c r="B10295" s="48"/>
      <c r="C10295" s="49"/>
      <c r="D10295" s="49"/>
      <c r="E10295" s="50"/>
      <c r="F10295" s="43"/>
      <c r="G10295" s="43"/>
      <c r="H10295" s="45"/>
      <c r="I10295" s="23"/>
      <c r="N10295" s="54"/>
      <c r="Y10295" s="53"/>
      <c r="Z10295" s="62"/>
    </row>
    <row r="10296" spans="1:26" s="20" customFormat="1" x14ac:dyDescent="0.2">
      <c r="A10296" s="43"/>
      <c r="B10296" s="48"/>
      <c r="C10296" s="49"/>
      <c r="D10296" s="49"/>
      <c r="E10296" s="50"/>
      <c r="F10296" s="43"/>
      <c r="G10296" s="43"/>
      <c r="H10296" s="45"/>
      <c r="I10296" s="23"/>
      <c r="N10296" s="54"/>
      <c r="Y10296" s="53"/>
      <c r="Z10296" s="62"/>
    </row>
    <row r="10297" spans="1:26" s="20" customFormat="1" x14ac:dyDescent="0.2">
      <c r="A10297" s="43"/>
      <c r="B10297" s="48"/>
      <c r="C10297" s="49"/>
      <c r="D10297" s="49"/>
      <c r="E10297" s="50"/>
      <c r="F10297" s="43"/>
      <c r="G10297" s="43"/>
      <c r="H10297" s="45"/>
      <c r="I10297" s="23"/>
      <c r="N10297" s="54"/>
      <c r="Y10297" s="53"/>
      <c r="Z10297" s="62"/>
    </row>
    <row r="10298" spans="1:26" s="20" customFormat="1" x14ac:dyDescent="0.2">
      <c r="A10298" s="43"/>
      <c r="B10298" s="48"/>
      <c r="C10298" s="49"/>
      <c r="D10298" s="49"/>
      <c r="E10298" s="50"/>
      <c r="F10298" s="43"/>
      <c r="G10298" s="43"/>
      <c r="H10298" s="45"/>
      <c r="I10298" s="23"/>
      <c r="N10298" s="54"/>
      <c r="Y10298" s="53"/>
      <c r="Z10298" s="62"/>
    </row>
    <row r="10299" spans="1:26" s="20" customFormat="1" x14ac:dyDescent="0.2">
      <c r="A10299" s="43"/>
      <c r="B10299" s="48"/>
      <c r="C10299" s="49"/>
      <c r="D10299" s="49"/>
      <c r="E10299" s="50"/>
      <c r="F10299" s="43"/>
      <c r="G10299" s="43"/>
      <c r="H10299" s="45"/>
      <c r="I10299" s="23"/>
      <c r="N10299" s="54"/>
      <c r="Y10299" s="53"/>
      <c r="Z10299" s="62"/>
    </row>
    <row r="10300" spans="1:26" s="20" customFormat="1" x14ac:dyDescent="0.2">
      <c r="A10300" s="43"/>
      <c r="B10300" s="48"/>
      <c r="C10300" s="49"/>
      <c r="D10300" s="49"/>
      <c r="E10300" s="50"/>
      <c r="F10300" s="43"/>
      <c r="G10300" s="43"/>
      <c r="H10300" s="45"/>
      <c r="I10300" s="23"/>
      <c r="N10300" s="54"/>
      <c r="Y10300" s="53"/>
      <c r="Z10300" s="62"/>
    </row>
    <row r="10301" spans="1:26" s="20" customFormat="1" x14ac:dyDescent="0.2">
      <c r="A10301" s="43"/>
      <c r="B10301" s="48"/>
      <c r="C10301" s="49"/>
      <c r="D10301" s="49"/>
      <c r="E10301" s="50"/>
      <c r="F10301" s="43"/>
      <c r="G10301" s="43"/>
      <c r="H10301" s="45"/>
      <c r="I10301" s="23"/>
      <c r="N10301" s="54"/>
      <c r="Y10301" s="53"/>
      <c r="Z10301" s="62"/>
    </row>
    <row r="10302" spans="1:26" s="20" customFormat="1" x14ac:dyDescent="0.2">
      <c r="A10302" s="43"/>
      <c r="B10302" s="48"/>
      <c r="C10302" s="49"/>
      <c r="D10302" s="49"/>
      <c r="E10302" s="50"/>
      <c r="F10302" s="43"/>
      <c r="G10302" s="43"/>
      <c r="H10302" s="45"/>
      <c r="I10302" s="23"/>
      <c r="N10302" s="54"/>
      <c r="Y10302" s="53"/>
      <c r="Z10302" s="62"/>
    </row>
    <row r="10303" spans="1:26" s="20" customFormat="1" x14ac:dyDescent="0.2">
      <c r="A10303" s="43"/>
      <c r="B10303" s="48"/>
      <c r="C10303" s="49"/>
      <c r="D10303" s="49"/>
      <c r="E10303" s="50"/>
      <c r="F10303" s="43"/>
      <c r="G10303" s="43"/>
      <c r="H10303" s="45"/>
      <c r="I10303" s="23"/>
      <c r="N10303" s="54"/>
      <c r="Y10303" s="53"/>
      <c r="Z10303" s="62"/>
    </row>
    <row r="10304" spans="1:26" s="20" customFormat="1" x14ac:dyDescent="0.2">
      <c r="A10304" s="43"/>
      <c r="B10304" s="48"/>
      <c r="C10304" s="49"/>
      <c r="D10304" s="49"/>
      <c r="E10304" s="50"/>
      <c r="F10304" s="43"/>
      <c r="G10304" s="43"/>
      <c r="H10304" s="45"/>
      <c r="I10304" s="23"/>
      <c r="N10304" s="54"/>
      <c r="Y10304" s="53"/>
      <c r="Z10304" s="62"/>
    </row>
    <row r="10305" spans="1:26" s="20" customFormat="1" x14ac:dyDescent="0.2">
      <c r="A10305" s="43"/>
      <c r="B10305" s="48"/>
      <c r="C10305" s="49"/>
      <c r="D10305" s="49"/>
      <c r="E10305" s="50"/>
      <c r="F10305" s="43"/>
      <c r="G10305" s="43"/>
      <c r="H10305" s="45"/>
      <c r="I10305" s="23"/>
      <c r="N10305" s="54"/>
      <c r="Y10305" s="53"/>
      <c r="Z10305" s="62"/>
    </row>
    <row r="10306" spans="1:26" s="20" customFormat="1" x14ac:dyDescent="0.2">
      <c r="A10306" s="43"/>
      <c r="B10306" s="48"/>
      <c r="C10306" s="49"/>
      <c r="D10306" s="49"/>
      <c r="E10306" s="50"/>
      <c r="F10306" s="43"/>
      <c r="G10306" s="43"/>
      <c r="H10306" s="45"/>
      <c r="I10306" s="23"/>
      <c r="N10306" s="54"/>
      <c r="Y10306" s="53"/>
      <c r="Z10306" s="62"/>
    </row>
    <row r="10307" spans="1:26" s="20" customFormat="1" x14ac:dyDescent="0.2">
      <c r="A10307" s="43"/>
      <c r="B10307" s="48"/>
      <c r="C10307" s="49"/>
      <c r="D10307" s="49"/>
      <c r="E10307" s="50"/>
      <c r="F10307" s="43"/>
      <c r="G10307" s="43"/>
      <c r="H10307" s="45"/>
      <c r="I10307" s="23"/>
      <c r="N10307" s="54"/>
      <c r="Y10307" s="53"/>
      <c r="Z10307" s="62"/>
    </row>
    <row r="10308" spans="1:26" s="20" customFormat="1" x14ac:dyDescent="0.2">
      <c r="A10308" s="43"/>
      <c r="B10308" s="48"/>
      <c r="C10308" s="49"/>
      <c r="D10308" s="49"/>
      <c r="E10308" s="50"/>
      <c r="F10308" s="43"/>
      <c r="G10308" s="43"/>
      <c r="H10308" s="45"/>
      <c r="I10308" s="23"/>
      <c r="N10308" s="54"/>
      <c r="Y10308" s="53"/>
      <c r="Z10308" s="62"/>
    </row>
    <row r="10309" spans="1:26" s="20" customFormat="1" x14ac:dyDescent="0.2">
      <c r="A10309" s="43"/>
      <c r="B10309" s="48"/>
      <c r="C10309" s="49"/>
      <c r="D10309" s="49"/>
      <c r="E10309" s="50"/>
      <c r="F10309" s="43"/>
      <c r="G10309" s="43"/>
      <c r="H10309" s="45"/>
      <c r="I10309" s="23"/>
      <c r="N10309" s="54"/>
      <c r="Y10309" s="53"/>
      <c r="Z10309" s="62"/>
    </row>
    <row r="10310" spans="1:26" s="20" customFormat="1" x14ac:dyDescent="0.2">
      <c r="A10310" s="43"/>
      <c r="B10310" s="48"/>
      <c r="C10310" s="49"/>
      <c r="D10310" s="49"/>
      <c r="E10310" s="50"/>
      <c r="F10310" s="43"/>
      <c r="G10310" s="43"/>
      <c r="H10310" s="45"/>
      <c r="I10310" s="23"/>
      <c r="N10310" s="54"/>
      <c r="Y10310" s="53"/>
      <c r="Z10310" s="62"/>
    </row>
    <row r="10311" spans="1:26" s="20" customFormat="1" x14ac:dyDescent="0.2">
      <c r="A10311" s="43"/>
      <c r="B10311" s="48"/>
      <c r="C10311" s="49"/>
      <c r="D10311" s="49"/>
      <c r="E10311" s="50"/>
      <c r="F10311" s="43"/>
      <c r="G10311" s="43"/>
      <c r="H10311" s="45"/>
      <c r="I10311" s="23"/>
      <c r="N10311" s="54"/>
      <c r="Y10311" s="53"/>
      <c r="Z10311" s="62"/>
    </row>
    <row r="10312" spans="1:26" s="20" customFormat="1" x14ac:dyDescent="0.2">
      <c r="A10312" s="43"/>
      <c r="B10312" s="48"/>
      <c r="C10312" s="49"/>
      <c r="D10312" s="49"/>
      <c r="E10312" s="50"/>
      <c r="F10312" s="43"/>
      <c r="G10312" s="43"/>
      <c r="H10312" s="45"/>
      <c r="I10312" s="23"/>
      <c r="N10312" s="54"/>
      <c r="Y10312" s="53"/>
      <c r="Z10312" s="62"/>
    </row>
    <row r="10313" spans="1:26" s="20" customFormat="1" x14ac:dyDescent="0.2">
      <c r="A10313" s="43"/>
      <c r="B10313" s="48"/>
      <c r="C10313" s="49"/>
      <c r="D10313" s="49"/>
      <c r="E10313" s="50"/>
      <c r="F10313" s="43"/>
      <c r="G10313" s="43"/>
      <c r="H10313" s="45"/>
      <c r="I10313" s="23"/>
      <c r="N10313" s="54"/>
      <c r="Y10313" s="53"/>
      <c r="Z10313" s="62"/>
    </row>
    <row r="10314" spans="1:26" s="20" customFormat="1" x14ac:dyDescent="0.2">
      <c r="A10314" s="43"/>
      <c r="B10314" s="48"/>
      <c r="C10314" s="49"/>
      <c r="D10314" s="49"/>
      <c r="E10314" s="50"/>
      <c r="F10314" s="43"/>
      <c r="G10314" s="43"/>
      <c r="H10314" s="45"/>
      <c r="I10314" s="23"/>
      <c r="N10314" s="54"/>
      <c r="Y10314" s="53"/>
      <c r="Z10314" s="62"/>
    </row>
    <row r="10315" spans="1:26" s="20" customFormat="1" x14ac:dyDescent="0.2">
      <c r="A10315" s="43"/>
      <c r="B10315" s="48"/>
      <c r="C10315" s="49"/>
      <c r="D10315" s="49"/>
      <c r="E10315" s="50"/>
      <c r="F10315" s="43"/>
      <c r="G10315" s="43"/>
      <c r="H10315" s="45"/>
      <c r="I10315" s="23"/>
      <c r="N10315" s="54"/>
      <c r="Y10315" s="53"/>
      <c r="Z10315" s="62"/>
    </row>
    <row r="10316" spans="1:26" s="20" customFormat="1" x14ac:dyDescent="0.2">
      <c r="A10316" s="43"/>
      <c r="B10316" s="48"/>
      <c r="C10316" s="49"/>
      <c r="D10316" s="49"/>
      <c r="E10316" s="50"/>
      <c r="F10316" s="43"/>
      <c r="G10316" s="43"/>
      <c r="H10316" s="45"/>
      <c r="I10316" s="23"/>
      <c r="N10316" s="54"/>
      <c r="Y10316" s="53"/>
      <c r="Z10316" s="62"/>
    </row>
    <row r="10317" spans="1:26" s="20" customFormat="1" x14ac:dyDescent="0.2">
      <c r="A10317" s="43"/>
      <c r="B10317" s="48"/>
      <c r="C10317" s="49"/>
      <c r="D10317" s="49"/>
      <c r="E10317" s="50"/>
      <c r="F10317" s="43"/>
      <c r="G10317" s="43"/>
      <c r="H10317" s="45"/>
      <c r="I10317" s="23"/>
      <c r="N10317" s="54"/>
      <c r="Y10317" s="53"/>
      <c r="Z10317" s="62"/>
    </row>
    <row r="10318" spans="1:26" s="20" customFormat="1" x14ac:dyDescent="0.2">
      <c r="A10318" s="43"/>
      <c r="B10318" s="48"/>
      <c r="C10318" s="49"/>
      <c r="D10318" s="49"/>
      <c r="E10318" s="50"/>
      <c r="F10318" s="43"/>
      <c r="G10318" s="43"/>
      <c r="H10318" s="45"/>
      <c r="I10318" s="23"/>
      <c r="N10318" s="54"/>
      <c r="Y10318" s="53"/>
      <c r="Z10318" s="62"/>
    </row>
    <row r="10319" spans="1:26" s="20" customFormat="1" x14ac:dyDescent="0.2">
      <c r="A10319" s="43"/>
      <c r="B10319" s="48"/>
      <c r="C10319" s="49"/>
      <c r="D10319" s="49"/>
      <c r="E10319" s="50"/>
      <c r="F10319" s="43"/>
      <c r="G10319" s="43"/>
      <c r="H10319" s="45"/>
      <c r="I10319" s="23"/>
      <c r="N10319" s="54"/>
      <c r="Y10319" s="53"/>
      <c r="Z10319" s="62"/>
    </row>
    <row r="10320" spans="1:26" s="20" customFormat="1" x14ac:dyDescent="0.2">
      <c r="A10320" s="43"/>
      <c r="B10320" s="48"/>
      <c r="C10320" s="49"/>
      <c r="D10320" s="49"/>
      <c r="E10320" s="50"/>
      <c r="F10320" s="43"/>
      <c r="G10320" s="43"/>
      <c r="H10320" s="45"/>
      <c r="I10320" s="23"/>
      <c r="N10320" s="54"/>
      <c r="Y10320" s="53"/>
      <c r="Z10320" s="62"/>
    </row>
    <row r="10321" spans="1:26" s="20" customFormat="1" x14ac:dyDescent="0.2">
      <c r="A10321" s="43"/>
      <c r="B10321" s="48"/>
      <c r="C10321" s="49"/>
      <c r="D10321" s="49"/>
      <c r="E10321" s="50"/>
      <c r="F10321" s="43"/>
      <c r="G10321" s="43"/>
      <c r="H10321" s="45"/>
      <c r="I10321" s="23"/>
      <c r="N10321" s="54"/>
      <c r="Y10321" s="53"/>
      <c r="Z10321" s="62"/>
    </row>
    <row r="10322" spans="1:26" s="20" customFormat="1" x14ac:dyDescent="0.2">
      <c r="A10322" s="43"/>
      <c r="B10322" s="48"/>
      <c r="C10322" s="49"/>
      <c r="D10322" s="49"/>
      <c r="E10322" s="50"/>
      <c r="F10322" s="43"/>
      <c r="G10322" s="43"/>
      <c r="H10322" s="45"/>
      <c r="I10322" s="23"/>
      <c r="N10322" s="54"/>
      <c r="Y10322" s="53"/>
      <c r="Z10322" s="62"/>
    </row>
    <row r="10323" spans="1:26" s="20" customFormat="1" x14ac:dyDescent="0.2">
      <c r="A10323" s="43"/>
      <c r="B10323" s="48"/>
      <c r="C10323" s="49"/>
      <c r="D10323" s="49"/>
      <c r="E10323" s="50"/>
      <c r="F10323" s="43"/>
      <c r="G10323" s="43"/>
      <c r="H10323" s="45"/>
      <c r="I10323" s="23"/>
      <c r="N10323" s="54"/>
      <c r="Y10323" s="53"/>
      <c r="Z10323" s="62"/>
    </row>
    <row r="10324" spans="1:26" s="20" customFormat="1" x14ac:dyDescent="0.2">
      <c r="A10324" s="43"/>
      <c r="B10324" s="48"/>
      <c r="C10324" s="49"/>
      <c r="D10324" s="49"/>
      <c r="E10324" s="50"/>
      <c r="F10324" s="43"/>
      <c r="G10324" s="43"/>
      <c r="H10324" s="45"/>
      <c r="I10324" s="23"/>
      <c r="N10324" s="54"/>
      <c r="Y10324" s="53"/>
      <c r="Z10324" s="62"/>
    </row>
    <row r="10325" spans="1:26" s="20" customFormat="1" x14ac:dyDescent="0.2">
      <c r="A10325" s="43"/>
      <c r="B10325" s="48"/>
      <c r="C10325" s="49"/>
      <c r="D10325" s="49"/>
      <c r="E10325" s="50"/>
      <c r="F10325" s="43"/>
      <c r="G10325" s="43"/>
      <c r="H10325" s="45"/>
      <c r="I10325" s="23"/>
      <c r="N10325" s="54"/>
      <c r="Y10325" s="53"/>
      <c r="Z10325" s="62"/>
    </row>
    <row r="10326" spans="1:26" s="20" customFormat="1" x14ac:dyDescent="0.2">
      <c r="A10326" s="43"/>
      <c r="B10326" s="48"/>
      <c r="C10326" s="49"/>
      <c r="D10326" s="49"/>
      <c r="E10326" s="50"/>
      <c r="F10326" s="43"/>
      <c r="G10326" s="43"/>
      <c r="H10326" s="45"/>
      <c r="I10326" s="23"/>
      <c r="N10326" s="54"/>
      <c r="Y10326" s="53"/>
      <c r="Z10326" s="62"/>
    </row>
    <row r="10327" spans="1:26" s="20" customFormat="1" x14ac:dyDescent="0.2">
      <c r="A10327" s="43"/>
      <c r="B10327" s="48"/>
      <c r="C10327" s="49"/>
      <c r="D10327" s="49"/>
      <c r="E10327" s="50"/>
      <c r="F10327" s="43"/>
      <c r="G10327" s="43"/>
      <c r="H10327" s="45"/>
      <c r="I10327" s="23"/>
      <c r="N10327" s="54"/>
      <c r="Y10327" s="53"/>
      <c r="Z10327" s="62"/>
    </row>
    <row r="10328" spans="1:26" s="20" customFormat="1" x14ac:dyDescent="0.2">
      <c r="A10328" s="43"/>
      <c r="B10328" s="48"/>
      <c r="C10328" s="49"/>
      <c r="D10328" s="49"/>
      <c r="E10328" s="50"/>
      <c r="F10328" s="43"/>
      <c r="G10328" s="43"/>
      <c r="H10328" s="45"/>
      <c r="I10328" s="23"/>
      <c r="N10328" s="54"/>
      <c r="Y10328" s="53"/>
      <c r="Z10328" s="62"/>
    </row>
    <row r="10329" spans="1:26" s="20" customFormat="1" x14ac:dyDescent="0.2">
      <c r="A10329" s="43"/>
      <c r="B10329" s="48"/>
      <c r="C10329" s="49"/>
      <c r="D10329" s="49"/>
      <c r="E10329" s="50"/>
      <c r="F10329" s="43"/>
      <c r="G10329" s="43"/>
      <c r="H10329" s="45"/>
      <c r="I10329" s="23"/>
      <c r="N10329" s="54"/>
      <c r="Y10329" s="53"/>
      <c r="Z10329" s="62"/>
    </row>
    <row r="10330" spans="1:26" s="20" customFormat="1" x14ac:dyDescent="0.2">
      <c r="A10330" s="43"/>
      <c r="B10330" s="48"/>
      <c r="C10330" s="49"/>
      <c r="D10330" s="49"/>
      <c r="E10330" s="50"/>
      <c r="F10330" s="43"/>
      <c r="G10330" s="43"/>
      <c r="H10330" s="45"/>
      <c r="I10330" s="23"/>
      <c r="N10330" s="54"/>
      <c r="Y10330" s="53"/>
      <c r="Z10330" s="62"/>
    </row>
    <row r="10331" spans="1:26" s="20" customFormat="1" x14ac:dyDescent="0.2">
      <c r="A10331" s="43"/>
      <c r="B10331" s="48"/>
      <c r="C10331" s="49"/>
      <c r="D10331" s="49"/>
      <c r="E10331" s="50"/>
      <c r="F10331" s="43"/>
      <c r="G10331" s="43"/>
      <c r="H10331" s="45"/>
      <c r="I10331" s="23"/>
      <c r="N10331" s="54"/>
      <c r="Y10331" s="53"/>
      <c r="Z10331" s="62"/>
    </row>
    <row r="10332" spans="1:26" s="20" customFormat="1" x14ac:dyDescent="0.2">
      <c r="A10332" s="43"/>
      <c r="B10332" s="48"/>
      <c r="C10332" s="49"/>
      <c r="D10332" s="49"/>
      <c r="E10332" s="50"/>
      <c r="F10332" s="43"/>
      <c r="G10332" s="43"/>
      <c r="H10332" s="45"/>
      <c r="I10332" s="23"/>
      <c r="N10332" s="54"/>
      <c r="Y10332" s="53"/>
      <c r="Z10332" s="62"/>
    </row>
    <row r="10333" spans="1:26" s="20" customFormat="1" x14ac:dyDescent="0.2">
      <c r="A10333" s="43"/>
      <c r="B10333" s="48"/>
      <c r="C10333" s="49"/>
      <c r="D10333" s="49"/>
      <c r="E10333" s="50"/>
      <c r="F10333" s="43"/>
      <c r="G10333" s="43"/>
      <c r="H10333" s="45"/>
      <c r="I10333" s="23"/>
      <c r="N10333" s="54"/>
      <c r="Y10333" s="53"/>
      <c r="Z10333" s="62"/>
    </row>
    <row r="10334" spans="1:26" s="20" customFormat="1" x14ac:dyDescent="0.2">
      <c r="A10334" s="43"/>
      <c r="B10334" s="48"/>
      <c r="C10334" s="49"/>
      <c r="D10334" s="49"/>
      <c r="E10334" s="50"/>
      <c r="F10334" s="43"/>
      <c r="G10334" s="43"/>
      <c r="H10334" s="45"/>
      <c r="I10334" s="23"/>
      <c r="N10334" s="54"/>
      <c r="Y10334" s="53"/>
      <c r="Z10334" s="62"/>
    </row>
    <row r="10335" spans="1:26" s="20" customFormat="1" x14ac:dyDescent="0.2">
      <c r="A10335" s="43"/>
      <c r="B10335" s="48"/>
      <c r="C10335" s="49"/>
      <c r="D10335" s="49"/>
      <c r="E10335" s="50"/>
      <c r="F10335" s="43"/>
      <c r="G10335" s="43"/>
      <c r="H10335" s="45"/>
      <c r="I10335" s="23"/>
      <c r="N10335" s="54"/>
      <c r="Y10335" s="53"/>
      <c r="Z10335" s="62"/>
    </row>
    <row r="10336" spans="1:26" s="20" customFormat="1" x14ac:dyDescent="0.2">
      <c r="A10336" s="43"/>
      <c r="B10336" s="48"/>
      <c r="C10336" s="49"/>
      <c r="D10336" s="49"/>
      <c r="E10336" s="50"/>
      <c r="F10336" s="43"/>
      <c r="G10336" s="43"/>
      <c r="H10336" s="45"/>
      <c r="I10336" s="23"/>
      <c r="N10336" s="54"/>
      <c r="Y10336" s="53"/>
      <c r="Z10336" s="62"/>
    </row>
    <row r="10337" spans="1:26" s="20" customFormat="1" x14ac:dyDescent="0.2">
      <c r="A10337" s="43"/>
      <c r="B10337" s="48"/>
      <c r="C10337" s="49"/>
      <c r="D10337" s="49"/>
      <c r="E10337" s="50"/>
      <c r="F10337" s="43"/>
      <c r="G10337" s="43"/>
      <c r="H10337" s="45"/>
      <c r="I10337" s="23"/>
      <c r="N10337" s="54"/>
      <c r="Y10337" s="53"/>
      <c r="Z10337" s="62"/>
    </row>
    <row r="10338" spans="1:26" s="20" customFormat="1" x14ac:dyDescent="0.2">
      <c r="A10338" s="43"/>
      <c r="B10338" s="48"/>
      <c r="C10338" s="49"/>
      <c r="D10338" s="49"/>
      <c r="E10338" s="50"/>
      <c r="F10338" s="43"/>
      <c r="G10338" s="43"/>
      <c r="H10338" s="45"/>
      <c r="I10338" s="23"/>
      <c r="N10338" s="54"/>
      <c r="Y10338" s="53"/>
      <c r="Z10338" s="62"/>
    </row>
    <row r="10339" spans="1:26" s="20" customFormat="1" x14ac:dyDescent="0.2">
      <c r="A10339" s="43"/>
      <c r="B10339" s="48"/>
      <c r="C10339" s="49"/>
      <c r="D10339" s="49"/>
      <c r="E10339" s="50"/>
      <c r="F10339" s="43"/>
      <c r="G10339" s="43"/>
      <c r="H10339" s="45"/>
      <c r="I10339" s="23"/>
      <c r="N10339" s="54"/>
      <c r="Y10339" s="53"/>
      <c r="Z10339" s="62"/>
    </row>
    <row r="10340" spans="1:26" s="20" customFormat="1" x14ac:dyDescent="0.2">
      <c r="A10340" s="43"/>
      <c r="B10340" s="48"/>
      <c r="C10340" s="49"/>
      <c r="D10340" s="49"/>
      <c r="E10340" s="50"/>
      <c r="F10340" s="43"/>
      <c r="G10340" s="43"/>
      <c r="H10340" s="45"/>
      <c r="I10340" s="23"/>
      <c r="N10340" s="54"/>
      <c r="Y10340" s="53"/>
      <c r="Z10340" s="62"/>
    </row>
    <row r="10341" spans="1:26" s="20" customFormat="1" x14ac:dyDescent="0.2">
      <c r="A10341" s="43"/>
      <c r="B10341" s="48"/>
      <c r="C10341" s="49"/>
      <c r="D10341" s="49"/>
      <c r="E10341" s="50"/>
      <c r="F10341" s="43"/>
      <c r="G10341" s="43"/>
      <c r="H10341" s="45"/>
      <c r="I10341" s="23"/>
      <c r="N10341" s="54"/>
      <c r="Y10341" s="53"/>
      <c r="Z10341" s="62"/>
    </row>
    <row r="10342" spans="1:26" s="20" customFormat="1" x14ac:dyDescent="0.2">
      <c r="A10342" s="43"/>
      <c r="B10342" s="48"/>
      <c r="C10342" s="49"/>
      <c r="D10342" s="49"/>
      <c r="E10342" s="50"/>
      <c r="F10342" s="43"/>
      <c r="G10342" s="43"/>
      <c r="H10342" s="45"/>
      <c r="I10342" s="23"/>
      <c r="N10342" s="54"/>
      <c r="Y10342" s="53"/>
      <c r="Z10342" s="62"/>
    </row>
    <row r="10343" spans="1:26" s="20" customFormat="1" x14ac:dyDescent="0.2">
      <c r="A10343" s="43"/>
      <c r="B10343" s="48"/>
      <c r="C10343" s="49"/>
      <c r="D10343" s="49"/>
      <c r="E10343" s="50"/>
      <c r="F10343" s="43"/>
      <c r="G10343" s="43"/>
      <c r="H10343" s="45"/>
      <c r="I10343" s="23"/>
      <c r="N10343" s="54"/>
      <c r="Y10343" s="53"/>
      <c r="Z10343" s="62"/>
    </row>
    <row r="10344" spans="1:26" s="20" customFormat="1" x14ac:dyDescent="0.2">
      <c r="A10344" s="43"/>
      <c r="B10344" s="48"/>
      <c r="C10344" s="49"/>
      <c r="D10344" s="49"/>
      <c r="E10344" s="50"/>
      <c r="F10344" s="43"/>
      <c r="G10344" s="43"/>
      <c r="H10344" s="45"/>
      <c r="I10344" s="23"/>
      <c r="N10344" s="54"/>
      <c r="Y10344" s="53"/>
      <c r="Z10344" s="62"/>
    </row>
    <row r="10345" spans="1:26" s="20" customFormat="1" x14ac:dyDescent="0.2">
      <c r="A10345" s="43"/>
      <c r="B10345" s="48"/>
      <c r="C10345" s="49"/>
      <c r="D10345" s="49"/>
      <c r="E10345" s="50"/>
      <c r="F10345" s="43"/>
      <c r="G10345" s="43"/>
      <c r="H10345" s="45"/>
      <c r="I10345" s="23"/>
      <c r="N10345" s="54"/>
      <c r="Y10345" s="53"/>
      <c r="Z10345" s="62"/>
    </row>
    <row r="10346" spans="1:26" s="20" customFormat="1" x14ac:dyDescent="0.2">
      <c r="A10346" s="43"/>
      <c r="B10346" s="48"/>
      <c r="C10346" s="49"/>
      <c r="D10346" s="49"/>
      <c r="E10346" s="50"/>
      <c r="F10346" s="43"/>
      <c r="G10346" s="43"/>
      <c r="H10346" s="45"/>
      <c r="I10346" s="23"/>
      <c r="N10346" s="54"/>
      <c r="Y10346" s="53"/>
      <c r="Z10346" s="62"/>
    </row>
    <row r="10347" spans="1:26" s="20" customFormat="1" x14ac:dyDescent="0.2">
      <c r="A10347" s="43"/>
      <c r="B10347" s="48"/>
      <c r="C10347" s="49"/>
      <c r="D10347" s="49"/>
      <c r="E10347" s="50"/>
      <c r="F10347" s="43"/>
      <c r="G10347" s="43"/>
      <c r="H10347" s="45"/>
      <c r="I10347" s="23"/>
      <c r="N10347" s="54"/>
      <c r="Y10347" s="53"/>
      <c r="Z10347" s="62"/>
    </row>
    <row r="10348" spans="1:26" s="20" customFormat="1" x14ac:dyDescent="0.2">
      <c r="A10348" s="43"/>
      <c r="B10348" s="48"/>
      <c r="C10348" s="49"/>
      <c r="D10348" s="49"/>
      <c r="E10348" s="50"/>
      <c r="F10348" s="43"/>
      <c r="G10348" s="43"/>
      <c r="H10348" s="45"/>
      <c r="I10348" s="23"/>
      <c r="N10348" s="54"/>
      <c r="Y10348" s="53"/>
      <c r="Z10348" s="62"/>
    </row>
    <row r="10349" spans="1:26" s="20" customFormat="1" x14ac:dyDescent="0.2">
      <c r="A10349" s="43"/>
      <c r="B10349" s="48"/>
      <c r="C10349" s="49"/>
      <c r="D10349" s="49"/>
      <c r="E10349" s="50"/>
      <c r="F10349" s="43"/>
      <c r="G10349" s="43"/>
      <c r="H10349" s="45"/>
      <c r="I10349" s="23"/>
      <c r="N10349" s="54"/>
      <c r="Y10349" s="53"/>
      <c r="Z10349" s="62"/>
    </row>
    <row r="10350" spans="1:26" s="20" customFormat="1" x14ac:dyDescent="0.2">
      <c r="A10350" s="43"/>
      <c r="B10350" s="48"/>
      <c r="C10350" s="49"/>
      <c r="D10350" s="49"/>
      <c r="E10350" s="50"/>
      <c r="F10350" s="43"/>
      <c r="G10350" s="43"/>
      <c r="H10350" s="45"/>
      <c r="I10350" s="23"/>
      <c r="N10350" s="54"/>
      <c r="Y10350" s="53"/>
      <c r="Z10350" s="62"/>
    </row>
    <row r="10351" spans="1:26" s="20" customFormat="1" x14ac:dyDescent="0.2">
      <c r="A10351" s="43"/>
      <c r="B10351" s="48"/>
      <c r="C10351" s="49"/>
      <c r="D10351" s="49"/>
      <c r="E10351" s="50"/>
      <c r="F10351" s="43"/>
      <c r="G10351" s="43"/>
      <c r="H10351" s="45"/>
      <c r="I10351" s="23"/>
      <c r="N10351" s="54"/>
      <c r="Y10351" s="53"/>
      <c r="Z10351" s="62"/>
    </row>
    <row r="10352" spans="1:26" s="20" customFormat="1" x14ac:dyDescent="0.2">
      <c r="A10352" s="43"/>
      <c r="B10352" s="48"/>
      <c r="C10352" s="49"/>
      <c r="D10352" s="49"/>
      <c r="E10352" s="50"/>
      <c r="F10352" s="43"/>
      <c r="G10352" s="43"/>
      <c r="H10352" s="45"/>
      <c r="I10352" s="23"/>
      <c r="N10352" s="54"/>
      <c r="Y10352" s="53"/>
      <c r="Z10352" s="62"/>
    </row>
    <row r="10353" spans="1:26" s="20" customFormat="1" x14ac:dyDescent="0.2">
      <c r="A10353" s="43"/>
      <c r="B10353" s="48"/>
      <c r="C10353" s="49"/>
      <c r="D10353" s="49"/>
      <c r="E10353" s="50"/>
      <c r="F10353" s="43"/>
      <c r="G10353" s="43"/>
      <c r="H10353" s="45"/>
      <c r="I10353" s="23"/>
      <c r="N10353" s="54"/>
      <c r="Y10353" s="53"/>
      <c r="Z10353" s="62"/>
    </row>
    <row r="10354" spans="1:26" s="20" customFormat="1" x14ac:dyDescent="0.2">
      <c r="A10354" s="43"/>
      <c r="B10354" s="48"/>
      <c r="C10354" s="49"/>
      <c r="D10354" s="49"/>
      <c r="E10354" s="50"/>
      <c r="F10354" s="43"/>
      <c r="G10354" s="43"/>
      <c r="H10354" s="45"/>
      <c r="I10354" s="23"/>
      <c r="N10354" s="54"/>
      <c r="Y10354" s="53"/>
      <c r="Z10354" s="62"/>
    </row>
    <row r="10355" spans="1:26" s="20" customFormat="1" x14ac:dyDescent="0.2">
      <c r="A10355" s="43"/>
      <c r="B10355" s="48"/>
      <c r="C10355" s="49"/>
      <c r="D10355" s="49"/>
      <c r="E10355" s="50"/>
      <c r="F10355" s="43"/>
      <c r="G10355" s="43"/>
      <c r="H10355" s="45"/>
      <c r="I10355" s="23"/>
      <c r="N10355" s="54"/>
      <c r="Y10355" s="53"/>
      <c r="Z10355" s="62"/>
    </row>
    <row r="10356" spans="1:26" s="20" customFormat="1" x14ac:dyDescent="0.2">
      <c r="A10356" s="43"/>
      <c r="B10356" s="48"/>
      <c r="C10356" s="49"/>
      <c r="D10356" s="49"/>
      <c r="E10356" s="50"/>
      <c r="F10356" s="43"/>
      <c r="G10356" s="43"/>
      <c r="H10356" s="45"/>
      <c r="I10356" s="23"/>
      <c r="N10356" s="54"/>
      <c r="Y10356" s="53"/>
      <c r="Z10356" s="62"/>
    </row>
    <row r="10357" spans="1:26" s="20" customFormat="1" x14ac:dyDescent="0.2">
      <c r="A10357" s="43"/>
      <c r="B10357" s="48"/>
      <c r="C10357" s="49"/>
      <c r="D10357" s="49"/>
      <c r="E10357" s="50"/>
      <c r="F10357" s="43"/>
      <c r="G10357" s="43"/>
      <c r="H10357" s="45"/>
      <c r="I10357" s="23"/>
      <c r="N10357" s="54"/>
      <c r="Y10357" s="53"/>
      <c r="Z10357" s="62"/>
    </row>
    <row r="10358" spans="1:26" s="20" customFormat="1" x14ac:dyDescent="0.2">
      <c r="A10358" s="43"/>
      <c r="B10358" s="48"/>
      <c r="C10358" s="49"/>
      <c r="D10358" s="49"/>
      <c r="E10358" s="50"/>
      <c r="F10358" s="43"/>
      <c r="G10358" s="43"/>
      <c r="H10358" s="45"/>
      <c r="I10358" s="23"/>
      <c r="N10358" s="54"/>
      <c r="Y10358" s="53"/>
      <c r="Z10358" s="62"/>
    </row>
    <row r="10359" spans="1:26" s="20" customFormat="1" x14ac:dyDescent="0.2">
      <c r="A10359" s="43"/>
      <c r="B10359" s="48"/>
      <c r="C10359" s="49"/>
      <c r="D10359" s="49"/>
      <c r="E10359" s="50"/>
      <c r="F10359" s="43"/>
      <c r="G10359" s="43"/>
      <c r="H10359" s="45"/>
      <c r="I10359" s="23"/>
      <c r="N10359" s="54"/>
      <c r="Y10359" s="53"/>
      <c r="Z10359" s="62"/>
    </row>
    <row r="10360" spans="1:26" s="20" customFormat="1" x14ac:dyDescent="0.2">
      <c r="A10360" s="43"/>
      <c r="B10360" s="48"/>
      <c r="C10360" s="49"/>
      <c r="D10360" s="49"/>
      <c r="E10360" s="50"/>
      <c r="F10360" s="43"/>
      <c r="G10360" s="43"/>
      <c r="H10360" s="45"/>
      <c r="I10360" s="23"/>
      <c r="N10360" s="54"/>
      <c r="Y10360" s="53"/>
      <c r="Z10360" s="62"/>
    </row>
    <row r="10361" spans="1:26" s="20" customFormat="1" x14ac:dyDescent="0.2">
      <c r="A10361" s="43"/>
      <c r="B10361" s="48"/>
      <c r="C10361" s="49"/>
      <c r="D10361" s="49"/>
      <c r="E10361" s="50"/>
      <c r="F10361" s="43"/>
      <c r="G10361" s="43"/>
      <c r="H10361" s="45"/>
      <c r="I10361" s="23"/>
      <c r="N10361" s="54"/>
      <c r="Y10361" s="53"/>
      <c r="Z10361" s="62"/>
    </row>
    <row r="10362" spans="1:26" s="20" customFormat="1" x14ac:dyDescent="0.2">
      <c r="A10362" s="43"/>
      <c r="B10362" s="48"/>
      <c r="C10362" s="49"/>
      <c r="D10362" s="49"/>
      <c r="E10362" s="50"/>
      <c r="F10362" s="43"/>
      <c r="G10362" s="43"/>
      <c r="H10362" s="45"/>
      <c r="I10362" s="23"/>
      <c r="N10362" s="54"/>
      <c r="Y10362" s="53"/>
      <c r="Z10362" s="62"/>
    </row>
    <row r="10363" spans="1:26" s="20" customFormat="1" x14ac:dyDescent="0.2">
      <c r="A10363" s="43"/>
      <c r="B10363" s="48"/>
      <c r="C10363" s="49"/>
      <c r="D10363" s="49"/>
      <c r="E10363" s="50"/>
      <c r="F10363" s="43"/>
      <c r="G10363" s="43"/>
      <c r="H10363" s="45"/>
      <c r="I10363" s="23"/>
      <c r="N10363" s="54"/>
      <c r="Y10363" s="53"/>
      <c r="Z10363" s="62"/>
    </row>
    <row r="10364" spans="1:26" s="20" customFormat="1" x14ac:dyDescent="0.2">
      <c r="A10364" s="43"/>
      <c r="B10364" s="48"/>
      <c r="C10364" s="49"/>
      <c r="D10364" s="49"/>
      <c r="E10364" s="50"/>
      <c r="F10364" s="43"/>
      <c r="G10364" s="43"/>
      <c r="H10364" s="45"/>
      <c r="I10364" s="23"/>
      <c r="N10364" s="54"/>
      <c r="Y10364" s="53"/>
      <c r="Z10364" s="62"/>
    </row>
    <row r="10365" spans="1:26" s="20" customFormat="1" x14ac:dyDescent="0.2">
      <c r="A10365" s="43"/>
      <c r="B10365" s="48"/>
      <c r="C10365" s="49"/>
      <c r="D10365" s="49"/>
      <c r="E10365" s="50"/>
      <c r="F10365" s="43"/>
      <c r="G10365" s="43"/>
      <c r="H10365" s="45"/>
      <c r="I10365" s="23"/>
      <c r="N10365" s="54"/>
      <c r="Y10365" s="53"/>
      <c r="Z10365" s="62"/>
    </row>
    <row r="10366" spans="1:26" s="20" customFormat="1" x14ac:dyDescent="0.2">
      <c r="A10366" s="43"/>
      <c r="B10366" s="48"/>
      <c r="C10366" s="49"/>
      <c r="D10366" s="49"/>
      <c r="E10366" s="50"/>
      <c r="F10366" s="43"/>
      <c r="G10366" s="43"/>
      <c r="H10366" s="45"/>
      <c r="I10366" s="23"/>
      <c r="N10366" s="54"/>
      <c r="Y10366" s="53"/>
      <c r="Z10366" s="62"/>
    </row>
    <row r="10367" spans="1:26" s="20" customFormat="1" x14ac:dyDescent="0.2">
      <c r="A10367" s="43"/>
      <c r="B10367" s="48"/>
      <c r="C10367" s="49"/>
      <c r="D10367" s="49"/>
      <c r="E10367" s="50"/>
      <c r="F10367" s="43"/>
      <c r="G10367" s="43"/>
      <c r="H10367" s="45"/>
      <c r="I10367" s="23"/>
      <c r="N10367" s="54"/>
      <c r="Y10367" s="53"/>
      <c r="Z10367" s="62"/>
    </row>
    <row r="10368" spans="1:26" s="20" customFormat="1" x14ac:dyDescent="0.2">
      <c r="A10368" s="43"/>
      <c r="B10368" s="48"/>
      <c r="C10368" s="49"/>
      <c r="D10368" s="49"/>
      <c r="E10368" s="50"/>
      <c r="F10368" s="43"/>
      <c r="G10368" s="43"/>
      <c r="H10368" s="45"/>
      <c r="I10368" s="23"/>
      <c r="N10368" s="54"/>
      <c r="Y10368" s="53"/>
      <c r="Z10368" s="62"/>
    </row>
    <row r="10369" spans="1:26" s="20" customFormat="1" x14ac:dyDescent="0.2">
      <c r="A10369" s="43"/>
      <c r="B10369" s="48"/>
      <c r="C10369" s="49"/>
      <c r="D10369" s="49"/>
      <c r="E10369" s="50"/>
      <c r="F10369" s="43"/>
      <c r="G10369" s="43"/>
      <c r="H10369" s="45"/>
      <c r="I10369" s="23"/>
      <c r="N10369" s="54"/>
      <c r="Y10369" s="53"/>
      <c r="Z10369" s="62"/>
    </row>
    <row r="10370" spans="1:26" s="20" customFormat="1" x14ac:dyDescent="0.2">
      <c r="A10370" s="43"/>
      <c r="B10370" s="48"/>
      <c r="C10370" s="49"/>
      <c r="D10370" s="49"/>
      <c r="E10370" s="50"/>
      <c r="F10370" s="43"/>
      <c r="G10370" s="43"/>
      <c r="H10370" s="45"/>
      <c r="I10370" s="23"/>
      <c r="N10370" s="54"/>
      <c r="Y10370" s="53"/>
      <c r="Z10370" s="62"/>
    </row>
    <row r="10371" spans="1:26" s="20" customFormat="1" x14ac:dyDescent="0.2">
      <c r="A10371" s="43"/>
      <c r="B10371" s="48"/>
      <c r="C10371" s="49"/>
      <c r="D10371" s="49"/>
      <c r="E10371" s="50"/>
      <c r="F10371" s="43"/>
      <c r="G10371" s="43"/>
      <c r="H10371" s="45"/>
      <c r="I10371" s="23"/>
      <c r="N10371" s="54"/>
      <c r="Y10371" s="53"/>
      <c r="Z10371" s="62"/>
    </row>
    <row r="10372" spans="1:26" s="20" customFormat="1" x14ac:dyDescent="0.2">
      <c r="A10372" s="43"/>
      <c r="B10372" s="48"/>
      <c r="C10372" s="49"/>
      <c r="D10372" s="49"/>
      <c r="E10372" s="50"/>
      <c r="F10372" s="43"/>
      <c r="G10372" s="43"/>
      <c r="H10372" s="45"/>
      <c r="I10372" s="23"/>
      <c r="N10372" s="54"/>
      <c r="Y10372" s="53"/>
      <c r="Z10372" s="62"/>
    </row>
    <row r="10373" spans="1:26" s="20" customFormat="1" x14ac:dyDescent="0.2">
      <c r="A10373" s="43"/>
      <c r="B10373" s="48"/>
      <c r="C10373" s="49"/>
      <c r="D10373" s="49"/>
      <c r="E10373" s="50"/>
      <c r="F10373" s="43"/>
      <c r="G10373" s="43"/>
      <c r="H10373" s="45"/>
      <c r="I10373" s="23"/>
      <c r="N10373" s="54"/>
      <c r="Y10373" s="53"/>
      <c r="Z10373" s="62"/>
    </row>
    <row r="10374" spans="1:26" s="20" customFormat="1" x14ac:dyDescent="0.2">
      <c r="A10374" s="43"/>
      <c r="B10374" s="48"/>
      <c r="C10374" s="49"/>
      <c r="D10374" s="49"/>
      <c r="E10374" s="50"/>
      <c r="F10374" s="43"/>
      <c r="G10374" s="43"/>
      <c r="H10374" s="45"/>
      <c r="I10374" s="23"/>
      <c r="N10374" s="54"/>
      <c r="Y10374" s="53"/>
      <c r="Z10374" s="62"/>
    </row>
    <row r="10375" spans="1:26" s="20" customFormat="1" x14ac:dyDescent="0.2">
      <c r="A10375" s="43"/>
      <c r="B10375" s="48"/>
      <c r="C10375" s="49"/>
      <c r="D10375" s="49"/>
      <c r="E10375" s="50"/>
      <c r="F10375" s="43"/>
      <c r="G10375" s="43"/>
      <c r="H10375" s="45"/>
      <c r="I10375" s="23"/>
      <c r="N10375" s="54"/>
      <c r="Y10375" s="53"/>
      <c r="Z10375" s="62"/>
    </row>
    <row r="10376" spans="1:26" s="20" customFormat="1" x14ac:dyDescent="0.2">
      <c r="A10376" s="43"/>
      <c r="B10376" s="48"/>
      <c r="C10376" s="49"/>
      <c r="D10376" s="49"/>
      <c r="E10376" s="50"/>
      <c r="F10376" s="43"/>
      <c r="G10376" s="43"/>
      <c r="H10376" s="45"/>
      <c r="I10376" s="23"/>
      <c r="N10376" s="54"/>
      <c r="Y10376" s="53"/>
      <c r="Z10376" s="62"/>
    </row>
    <row r="10377" spans="1:26" s="20" customFormat="1" x14ac:dyDescent="0.2">
      <c r="A10377" s="43"/>
      <c r="B10377" s="48"/>
      <c r="C10377" s="49"/>
      <c r="D10377" s="49"/>
      <c r="E10377" s="50"/>
      <c r="F10377" s="43"/>
      <c r="G10377" s="43"/>
      <c r="H10377" s="45"/>
      <c r="I10377" s="23"/>
      <c r="N10377" s="54"/>
      <c r="Y10377" s="53"/>
      <c r="Z10377" s="62"/>
    </row>
    <row r="10378" spans="1:26" s="20" customFormat="1" x14ac:dyDescent="0.2">
      <c r="A10378" s="43"/>
      <c r="B10378" s="48"/>
      <c r="C10378" s="49"/>
      <c r="D10378" s="49"/>
      <c r="E10378" s="50"/>
      <c r="F10378" s="43"/>
      <c r="G10378" s="43"/>
      <c r="H10378" s="45"/>
      <c r="I10378" s="23"/>
      <c r="N10378" s="54"/>
      <c r="Y10378" s="53"/>
      <c r="Z10378" s="62"/>
    </row>
    <row r="10379" spans="1:26" s="20" customFormat="1" x14ac:dyDescent="0.2">
      <c r="A10379" s="43"/>
      <c r="B10379" s="48"/>
      <c r="C10379" s="49"/>
      <c r="D10379" s="49"/>
      <c r="E10379" s="50"/>
      <c r="F10379" s="43"/>
      <c r="G10379" s="43"/>
      <c r="H10379" s="45"/>
      <c r="I10379" s="23"/>
      <c r="N10379" s="54"/>
      <c r="Y10379" s="53"/>
      <c r="Z10379" s="62"/>
    </row>
    <row r="10380" spans="1:26" s="20" customFormat="1" x14ac:dyDescent="0.2">
      <c r="A10380" s="43"/>
      <c r="B10380" s="48"/>
      <c r="C10380" s="49"/>
      <c r="D10380" s="49"/>
      <c r="E10380" s="50"/>
      <c r="F10380" s="43"/>
      <c r="G10380" s="43"/>
      <c r="H10380" s="45"/>
      <c r="I10380" s="23"/>
      <c r="N10380" s="54"/>
      <c r="Y10380" s="53"/>
      <c r="Z10380" s="62"/>
    </row>
    <row r="10381" spans="1:26" s="20" customFormat="1" x14ac:dyDescent="0.2">
      <c r="A10381" s="43"/>
      <c r="B10381" s="48"/>
      <c r="C10381" s="49"/>
      <c r="D10381" s="49"/>
      <c r="E10381" s="50"/>
      <c r="F10381" s="43"/>
      <c r="G10381" s="43"/>
      <c r="H10381" s="45"/>
      <c r="I10381" s="23"/>
      <c r="N10381" s="54"/>
      <c r="Y10381" s="53"/>
      <c r="Z10381" s="62"/>
    </row>
    <row r="10382" spans="1:26" s="20" customFormat="1" x14ac:dyDescent="0.2">
      <c r="A10382" s="43"/>
      <c r="B10382" s="48"/>
      <c r="C10382" s="49"/>
      <c r="D10382" s="49"/>
      <c r="E10382" s="50"/>
      <c r="F10382" s="43"/>
      <c r="G10382" s="43"/>
      <c r="H10382" s="45"/>
      <c r="I10382" s="23"/>
      <c r="N10382" s="54"/>
      <c r="Y10382" s="53"/>
      <c r="Z10382" s="62"/>
    </row>
    <row r="10383" spans="1:26" s="20" customFormat="1" x14ac:dyDescent="0.2">
      <c r="A10383" s="43"/>
      <c r="B10383" s="48"/>
      <c r="C10383" s="49"/>
      <c r="D10383" s="49"/>
      <c r="E10383" s="50"/>
      <c r="F10383" s="43"/>
      <c r="G10383" s="43"/>
      <c r="H10383" s="45"/>
      <c r="I10383" s="23"/>
      <c r="N10383" s="54"/>
      <c r="Y10383" s="53"/>
      <c r="Z10383" s="62"/>
    </row>
    <row r="10384" spans="1:26" s="20" customFormat="1" x14ac:dyDescent="0.2">
      <c r="A10384" s="43"/>
      <c r="B10384" s="48"/>
      <c r="C10384" s="49"/>
      <c r="D10384" s="49"/>
      <c r="E10384" s="50"/>
      <c r="F10384" s="43"/>
      <c r="G10384" s="43"/>
      <c r="H10384" s="45"/>
      <c r="I10384" s="23"/>
      <c r="N10384" s="54"/>
      <c r="Y10384" s="53"/>
      <c r="Z10384" s="62"/>
    </row>
    <row r="10385" spans="1:26" s="20" customFormat="1" x14ac:dyDescent="0.2">
      <c r="A10385" s="43"/>
      <c r="B10385" s="48"/>
      <c r="C10385" s="49"/>
      <c r="D10385" s="49"/>
      <c r="E10385" s="50"/>
      <c r="F10385" s="43"/>
      <c r="G10385" s="43"/>
      <c r="H10385" s="45"/>
      <c r="I10385" s="23"/>
      <c r="N10385" s="54"/>
      <c r="Y10385" s="53"/>
      <c r="Z10385" s="62"/>
    </row>
    <row r="10386" spans="1:26" s="20" customFormat="1" x14ac:dyDescent="0.2">
      <c r="A10386" s="43"/>
      <c r="B10386" s="48"/>
      <c r="C10386" s="49"/>
      <c r="D10386" s="49"/>
      <c r="E10386" s="50"/>
      <c r="F10386" s="43"/>
      <c r="G10386" s="43"/>
      <c r="H10386" s="45"/>
      <c r="I10386" s="23"/>
      <c r="N10386" s="54"/>
      <c r="Y10386" s="53"/>
      <c r="Z10386" s="62"/>
    </row>
    <row r="10387" spans="1:26" s="20" customFormat="1" x14ac:dyDescent="0.2">
      <c r="A10387" s="43"/>
      <c r="B10387" s="48"/>
      <c r="C10387" s="49"/>
      <c r="D10387" s="49"/>
      <c r="E10387" s="50"/>
      <c r="F10387" s="43"/>
      <c r="G10387" s="43"/>
      <c r="H10387" s="45"/>
      <c r="I10387" s="23"/>
      <c r="N10387" s="54"/>
      <c r="Y10387" s="53"/>
      <c r="Z10387" s="62"/>
    </row>
    <row r="10388" spans="1:26" s="20" customFormat="1" x14ac:dyDescent="0.2">
      <c r="A10388" s="43"/>
      <c r="B10388" s="48"/>
      <c r="C10388" s="49"/>
      <c r="D10388" s="49"/>
      <c r="E10388" s="50"/>
      <c r="F10388" s="43"/>
      <c r="G10388" s="43"/>
      <c r="H10388" s="45"/>
      <c r="I10388" s="23"/>
      <c r="N10388" s="54"/>
      <c r="Y10388" s="53"/>
      <c r="Z10388" s="62"/>
    </row>
    <row r="10389" spans="1:26" s="20" customFormat="1" x14ac:dyDescent="0.2">
      <c r="A10389" s="43"/>
      <c r="B10389" s="48"/>
      <c r="C10389" s="49"/>
      <c r="D10389" s="49"/>
      <c r="E10389" s="50"/>
      <c r="F10389" s="43"/>
      <c r="G10389" s="43"/>
      <c r="H10389" s="45"/>
      <c r="I10389" s="23"/>
      <c r="N10389" s="54"/>
      <c r="Y10389" s="53"/>
      <c r="Z10389" s="62"/>
    </row>
    <row r="10390" spans="1:26" s="20" customFormat="1" x14ac:dyDescent="0.2">
      <c r="A10390" s="43"/>
      <c r="B10390" s="48"/>
      <c r="C10390" s="49"/>
      <c r="D10390" s="49"/>
      <c r="E10390" s="50"/>
      <c r="F10390" s="43"/>
      <c r="G10390" s="43"/>
      <c r="H10390" s="45"/>
      <c r="I10390" s="23"/>
      <c r="N10390" s="54"/>
      <c r="Y10390" s="53"/>
      <c r="Z10390" s="62"/>
    </row>
    <row r="10391" spans="1:26" s="20" customFormat="1" x14ac:dyDescent="0.2">
      <c r="A10391" s="43"/>
      <c r="B10391" s="48"/>
      <c r="C10391" s="49"/>
      <c r="D10391" s="49"/>
      <c r="E10391" s="50"/>
      <c r="F10391" s="43"/>
      <c r="G10391" s="43"/>
      <c r="H10391" s="45"/>
      <c r="I10391" s="23"/>
      <c r="N10391" s="54"/>
      <c r="Y10391" s="53"/>
      <c r="Z10391" s="62"/>
    </row>
    <row r="10392" spans="1:26" s="20" customFormat="1" x14ac:dyDescent="0.2">
      <c r="A10392" s="43"/>
      <c r="B10392" s="48"/>
      <c r="C10392" s="49"/>
      <c r="D10392" s="49"/>
      <c r="E10392" s="50"/>
      <c r="F10392" s="43"/>
      <c r="G10392" s="43"/>
      <c r="H10392" s="45"/>
      <c r="I10392" s="23"/>
      <c r="N10392" s="54"/>
      <c r="Y10392" s="53"/>
      <c r="Z10392" s="62"/>
    </row>
    <row r="10393" spans="1:26" s="20" customFormat="1" x14ac:dyDescent="0.2">
      <c r="A10393" s="43"/>
      <c r="B10393" s="48"/>
      <c r="C10393" s="49"/>
      <c r="D10393" s="49"/>
      <c r="E10393" s="50"/>
      <c r="F10393" s="43"/>
      <c r="G10393" s="43"/>
      <c r="H10393" s="45"/>
      <c r="I10393" s="23"/>
      <c r="N10393" s="54"/>
      <c r="Y10393" s="53"/>
      <c r="Z10393" s="62"/>
    </row>
    <row r="10394" spans="1:26" s="20" customFormat="1" x14ac:dyDescent="0.2">
      <c r="A10394" s="43"/>
      <c r="B10394" s="48"/>
      <c r="C10394" s="49"/>
      <c r="D10394" s="49"/>
      <c r="E10394" s="50"/>
      <c r="F10394" s="43"/>
      <c r="G10394" s="43"/>
      <c r="H10394" s="45"/>
      <c r="I10394" s="23"/>
      <c r="N10394" s="54"/>
      <c r="Y10394" s="53"/>
      <c r="Z10394" s="62"/>
    </row>
    <row r="10395" spans="1:26" s="20" customFormat="1" x14ac:dyDescent="0.2">
      <c r="A10395" s="43"/>
      <c r="B10395" s="48"/>
      <c r="C10395" s="49"/>
      <c r="D10395" s="49"/>
      <c r="E10395" s="50"/>
      <c r="F10395" s="43"/>
      <c r="G10395" s="43"/>
      <c r="H10395" s="45"/>
      <c r="I10395" s="23"/>
      <c r="N10395" s="54"/>
      <c r="Y10395" s="53"/>
      <c r="Z10395" s="62"/>
    </row>
    <row r="10396" spans="1:26" s="20" customFormat="1" x14ac:dyDescent="0.2">
      <c r="A10396" s="43"/>
      <c r="B10396" s="48"/>
      <c r="C10396" s="49"/>
      <c r="D10396" s="49"/>
      <c r="E10396" s="50"/>
      <c r="F10396" s="43"/>
      <c r="G10396" s="43"/>
      <c r="H10396" s="45"/>
      <c r="I10396" s="23"/>
      <c r="N10396" s="54"/>
      <c r="Y10396" s="53"/>
      <c r="Z10396" s="62"/>
    </row>
    <row r="10397" spans="1:26" s="20" customFormat="1" x14ac:dyDescent="0.2">
      <c r="A10397" s="43"/>
      <c r="B10397" s="48"/>
      <c r="C10397" s="49"/>
      <c r="D10397" s="49"/>
      <c r="E10397" s="50"/>
      <c r="F10397" s="43"/>
      <c r="G10397" s="43"/>
      <c r="H10397" s="45"/>
      <c r="I10397" s="23"/>
      <c r="N10397" s="54"/>
      <c r="Y10397" s="53"/>
      <c r="Z10397" s="62"/>
    </row>
    <row r="10398" spans="1:26" s="20" customFormat="1" x14ac:dyDescent="0.2">
      <c r="A10398" s="43"/>
      <c r="B10398" s="48"/>
      <c r="C10398" s="49"/>
      <c r="D10398" s="49"/>
      <c r="E10398" s="50"/>
      <c r="F10398" s="43"/>
      <c r="G10398" s="43"/>
      <c r="H10398" s="45"/>
      <c r="I10398" s="23"/>
      <c r="N10398" s="54"/>
      <c r="Y10398" s="53"/>
      <c r="Z10398" s="62"/>
    </row>
    <row r="10399" spans="1:26" s="20" customFormat="1" x14ac:dyDescent="0.2">
      <c r="A10399" s="43"/>
      <c r="B10399" s="48"/>
      <c r="C10399" s="49"/>
      <c r="D10399" s="49"/>
      <c r="E10399" s="50"/>
      <c r="F10399" s="43"/>
      <c r="G10399" s="43"/>
      <c r="H10399" s="45"/>
      <c r="I10399" s="23"/>
      <c r="N10399" s="54"/>
      <c r="Y10399" s="53"/>
      <c r="Z10399" s="62"/>
    </row>
    <row r="10400" spans="1:26" s="20" customFormat="1" x14ac:dyDescent="0.2">
      <c r="A10400" s="43"/>
      <c r="B10400" s="48"/>
      <c r="C10400" s="49"/>
      <c r="D10400" s="49"/>
      <c r="E10400" s="50"/>
      <c r="F10400" s="43"/>
      <c r="G10400" s="43"/>
      <c r="H10400" s="45"/>
      <c r="I10400" s="23"/>
      <c r="N10400" s="54"/>
      <c r="Y10400" s="53"/>
      <c r="Z10400" s="62"/>
    </row>
    <row r="10401" spans="1:26" s="20" customFormat="1" x14ac:dyDescent="0.2">
      <c r="A10401" s="43"/>
      <c r="B10401" s="48"/>
      <c r="C10401" s="49"/>
      <c r="D10401" s="49"/>
      <c r="E10401" s="50"/>
      <c r="F10401" s="43"/>
      <c r="G10401" s="43"/>
      <c r="H10401" s="45"/>
      <c r="I10401" s="23"/>
      <c r="N10401" s="54"/>
      <c r="Y10401" s="53"/>
      <c r="Z10401" s="62"/>
    </row>
    <row r="10402" spans="1:26" s="20" customFormat="1" x14ac:dyDescent="0.2">
      <c r="A10402" s="43"/>
      <c r="B10402" s="48"/>
      <c r="C10402" s="49"/>
      <c r="D10402" s="49"/>
      <c r="E10402" s="50"/>
      <c r="F10402" s="43"/>
      <c r="G10402" s="43"/>
      <c r="H10402" s="45"/>
      <c r="I10402" s="23"/>
      <c r="N10402" s="54"/>
      <c r="Y10402" s="53"/>
      <c r="Z10402" s="62"/>
    </row>
    <row r="10403" spans="1:26" s="20" customFormat="1" x14ac:dyDescent="0.2">
      <c r="A10403" s="43"/>
      <c r="B10403" s="48"/>
      <c r="C10403" s="49"/>
      <c r="D10403" s="49"/>
      <c r="E10403" s="50"/>
      <c r="F10403" s="43"/>
      <c r="G10403" s="43"/>
      <c r="H10403" s="45"/>
      <c r="I10403" s="23"/>
      <c r="N10403" s="54"/>
      <c r="Y10403" s="53"/>
      <c r="Z10403" s="62"/>
    </row>
    <row r="10404" spans="1:26" s="20" customFormat="1" x14ac:dyDescent="0.2">
      <c r="A10404" s="43"/>
      <c r="B10404" s="48"/>
      <c r="C10404" s="49"/>
      <c r="D10404" s="49"/>
      <c r="E10404" s="50"/>
      <c r="F10404" s="43"/>
      <c r="G10404" s="43"/>
      <c r="H10404" s="45"/>
      <c r="I10404" s="23"/>
      <c r="N10404" s="54"/>
      <c r="Y10404" s="53"/>
      <c r="Z10404" s="62"/>
    </row>
    <row r="10405" spans="1:26" s="20" customFormat="1" x14ac:dyDescent="0.2">
      <c r="A10405" s="43"/>
      <c r="B10405" s="48"/>
      <c r="C10405" s="49"/>
      <c r="D10405" s="49"/>
      <c r="E10405" s="50"/>
      <c r="F10405" s="43"/>
      <c r="G10405" s="43"/>
      <c r="H10405" s="45"/>
      <c r="I10405" s="23"/>
      <c r="N10405" s="54"/>
      <c r="Y10405" s="53"/>
      <c r="Z10405" s="62"/>
    </row>
    <row r="10406" spans="1:26" s="20" customFormat="1" x14ac:dyDescent="0.2">
      <c r="A10406" s="43"/>
      <c r="B10406" s="48"/>
      <c r="C10406" s="49"/>
      <c r="D10406" s="49"/>
      <c r="E10406" s="50"/>
      <c r="F10406" s="43"/>
      <c r="G10406" s="43"/>
      <c r="H10406" s="45"/>
      <c r="I10406" s="23"/>
      <c r="N10406" s="54"/>
      <c r="Y10406" s="53"/>
      <c r="Z10406" s="62"/>
    </row>
    <row r="10407" spans="1:26" s="20" customFormat="1" x14ac:dyDescent="0.2">
      <c r="A10407" s="43"/>
      <c r="B10407" s="48"/>
      <c r="C10407" s="49"/>
      <c r="D10407" s="49"/>
      <c r="E10407" s="50"/>
      <c r="F10407" s="43"/>
      <c r="G10407" s="43"/>
      <c r="H10407" s="45"/>
      <c r="I10407" s="23"/>
      <c r="N10407" s="54"/>
      <c r="Y10407" s="53"/>
      <c r="Z10407" s="62"/>
    </row>
    <row r="10408" spans="1:26" s="20" customFormat="1" x14ac:dyDescent="0.2">
      <c r="A10408" s="43"/>
      <c r="B10408" s="48"/>
      <c r="C10408" s="49"/>
      <c r="D10408" s="49"/>
      <c r="E10408" s="50"/>
      <c r="F10408" s="43"/>
      <c r="G10408" s="43"/>
      <c r="H10408" s="45"/>
      <c r="I10408" s="23"/>
      <c r="N10408" s="54"/>
      <c r="Y10408" s="53"/>
      <c r="Z10408" s="62"/>
    </row>
    <row r="10409" spans="1:26" s="20" customFormat="1" x14ac:dyDescent="0.2">
      <c r="A10409" s="43"/>
      <c r="B10409" s="48"/>
      <c r="C10409" s="49"/>
      <c r="D10409" s="49"/>
      <c r="E10409" s="50"/>
      <c r="F10409" s="43"/>
      <c r="G10409" s="43"/>
      <c r="H10409" s="45"/>
      <c r="I10409" s="23"/>
      <c r="N10409" s="54"/>
      <c r="Y10409" s="53"/>
      <c r="Z10409" s="62"/>
    </row>
    <row r="10410" spans="1:26" s="20" customFormat="1" x14ac:dyDescent="0.2">
      <c r="A10410" s="43"/>
      <c r="B10410" s="48"/>
      <c r="C10410" s="49"/>
      <c r="D10410" s="49"/>
      <c r="E10410" s="50"/>
      <c r="F10410" s="43"/>
      <c r="G10410" s="43"/>
      <c r="H10410" s="45"/>
      <c r="I10410" s="23"/>
      <c r="N10410" s="54"/>
      <c r="Y10410" s="53"/>
      <c r="Z10410" s="62"/>
    </row>
    <row r="10411" spans="1:26" s="20" customFormat="1" x14ac:dyDescent="0.2">
      <c r="A10411" s="43"/>
      <c r="B10411" s="48"/>
      <c r="C10411" s="49"/>
      <c r="D10411" s="49"/>
      <c r="E10411" s="50"/>
      <c r="F10411" s="43"/>
      <c r="G10411" s="43"/>
      <c r="H10411" s="45"/>
      <c r="I10411" s="23"/>
      <c r="N10411" s="54"/>
      <c r="Y10411" s="53"/>
      <c r="Z10411" s="62"/>
    </row>
    <row r="10412" spans="1:26" s="20" customFormat="1" x14ac:dyDescent="0.2">
      <c r="A10412" s="43"/>
      <c r="B10412" s="48"/>
      <c r="C10412" s="49"/>
      <c r="D10412" s="49"/>
      <c r="E10412" s="50"/>
      <c r="F10412" s="43"/>
      <c r="G10412" s="43"/>
      <c r="H10412" s="45"/>
      <c r="I10412" s="23"/>
      <c r="N10412" s="54"/>
      <c r="Y10412" s="53"/>
      <c r="Z10412" s="62"/>
    </row>
    <row r="10413" spans="1:26" s="20" customFormat="1" x14ac:dyDescent="0.2">
      <c r="A10413" s="43"/>
      <c r="B10413" s="48"/>
      <c r="C10413" s="49"/>
      <c r="D10413" s="49"/>
      <c r="E10413" s="50"/>
      <c r="F10413" s="43"/>
      <c r="G10413" s="43"/>
      <c r="H10413" s="45"/>
      <c r="I10413" s="23"/>
      <c r="N10413" s="54"/>
      <c r="Y10413" s="53"/>
      <c r="Z10413" s="62"/>
    </row>
    <row r="10414" spans="1:26" s="20" customFormat="1" x14ac:dyDescent="0.2">
      <c r="A10414" s="43"/>
      <c r="B10414" s="48"/>
      <c r="C10414" s="49"/>
      <c r="D10414" s="49"/>
      <c r="E10414" s="50"/>
      <c r="F10414" s="43"/>
      <c r="G10414" s="43"/>
      <c r="H10414" s="45"/>
      <c r="I10414" s="23"/>
      <c r="N10414" s="54"/>
      <c r="Y10414" s="53"/>
      <c r="Z10414" s="62"/>
    </row>
    <row r="10415" spans="1:26" s="20" customFormat="1" x14ac:dyDescent="0.2">
      <c r="A10415" s="43"/>
      <c r="B10415" s="48"/>
      <c r="C10415" s="49"/>
      <c r="D10415" s="49"/>
      <c r="E10415" s="50"/>
      <c r="F10415" s="43"/>
      <c r="G10415" s="43"/>
      <c r="H10415" s="45"/>
      <c r="I10415" s="23"/>
      <c r="N10415" s="54"/>
      <c r="Y10415" s="53"/>
      <c r="Z10415" s="62"/>
    </row>
    <row r="10416" spans="1:26" s="20" customFormat="1" x14ac:dyDescent="0.2">
      <c r="A10416" s="43"/>
      <c r="B10416" s="48"/>
      <c r="C10416" s="49"/>
      <c r="D10416" s="49"/>
      <c r="E10416" s="50"/>
      <c r="F10416" s="43"/>
      <c r="G10416" s="43"/>
      <c r="H10416" s="45"/>
      <c r="I10416" s="23"/>
      <c r="N10416" s="54"/>
      <c r="Y10416" s="53"/>
      <c r="Z10416" s="62"/>
    </row>
    <row r="10417" spans="1:26" s="20" customFormat="1" x14ac:dyDescent="0.2">
      <c r="A10417" s="43"/>
      <c r="B10417" s="48"/>
      <c r="C10417" s="49"/>
      <c r="D10417" s="49"/>
      <c r="E10417" s="50"/>
      <c r="F10417" s="43"/>
      <c r="G10417" s="43"/>
      <c r="H10417" s="45"/>
      <c r="I10417" s="23"/>
      <c r="N10417" s="54"/>
      <c r="Y10417" s="53"/>
      <c r="Z10417" s="62"/>
    </row>
    <row r="10418" spans="1:26" s="20" customFormat="1" x14ac:dyDescent="0.2">
      <c r="A10418" s="43"/>
      <c r="B10418" s="48"/>
      <c r="C10418" s="49"/>
      <c r="D10418" s="49"/>
      <c r="E10418" s="50"/>
      <c r="F10418" s="43"/>
      <c r="G10418" s="43"/>
      <c r="H10418" s="45"/>
      <c r="I10418" s="23"/>
      <c r="N10418" s="54"/>
      <c r="Y10418" s="53"/>
      <c r="Z10418" s="62"/>
    </row>
    <row r="10419" spans="1:26" s="20" customFormat="1" x14ac:dyDescent="0.2">
      <c r="A10419" s="43"/>
      <c r="B10419" s="48"/>
      <c r="C10419" s="49"/>
      <c r="D10419" s="49"/>
      <c r="E10419" s="50"/>
      <c r="F10419" s="43"/>
      <c r="G10419" s="43"/>
      <c r="H10419" s="45"/>
      <c r="I10419" s="23"/>
      <c r="N10419" s="54"/>
      <c r="Y10419" s="53"/>
      <c r="Z10419" s="62"/>
    </row>
    <row r="10420" spans="1:26" s="20" customFormat="1" x14ac:dyDescent="0.2">
      <c r="A10420" s="43"/>
      <c r="B10420" s="48"/>
      <c r="C10420" s="49"/>
      <c r="D10420" s="49"/>
      <c r="E10420" s="50"/>
      <c r="F10420" s="43"/>
      <c r="G10420" s="43"/>
      <c r="H10420" s="45"/>
      <c r="I10420" s="23"/>
      <c r="N10420" s="54"/>
      <c r="Y10420" s="53"/>
      <c r="Z10420" s="62"/>
    </row>
    <row r="10421" spans="1:26" s="20" customFormat="1" x14ac:dyDescent="0.2">
      <c r="A10421" s="43"/>
      <c r="B10421" s="48"/>
      <c r="C10421" s="49"/>
      <c r="D10421" s="49"/>
      <c r="E10421" s="50"/>
      <c r="F10421" s="43"/>
      <c r="G10421" s="43"/>
      <c r="H10421" s="45"/>
      <c r="I10421" s="23"/>
      <c r="N10421" s="54"/>
      <c r="Y10421" s="53"/>
      <c r="Z10421" s="62"/>
    </row>
    <row r="10422" spans="1:26" s="20" customFormat="1" x14ac:dyDescent="0.2">
      <c r="A10422" s="43"/>
      <c r="B10422" s="48"/>
      <c r="C10422" s="49"/>
      <c r="D10422" s="49"/>
      <c r="E10422" s="50"/>
      <c r="F10422" s="43"/>
      <c r="G10422" s="43"/>
      <c r="H10422" s="45"/>
      <c r="I10422" s="23"/>
      <c r="N10422" s="54"/>
      <c r="Y10422" s="53"/>
      <c r="Z10422" s="62"/>
    </row>
    <row r="10423" spans="1:26" s="20" customFormat="1" x14ac:dyDescent="0.2">
      <c r="A10423" s="43"/>
      <c r="B10423" s="48"/>
      <c r="C10423" s="49"/>
      <c r="D10423" s="49"/>
      <c r="E10423" s="50"/>
      <c r="F10423" s="43"/>
      <c r="G10423" s="43"/>
      <c r="H10423" s="45"/>
      <c r="I10423" s="23"/>
      <c r="N10423" s="54"/>
      <c r="Y10423" s="53"/>
      <c r="Z10423" s="62"/>
    </row>
    <row r="10424" spans="1:26" s="20" customFormat="1" x14ac:dyDescent="0.2">
      <c r="A10424" s="43"/>
      <c r="B10424" s="48"/>
      <c r="C10424" s="49"/>
      <c r="D10424" s="49"/>
      <c r="E10424" s="50"/>
      <c r="F10424" s="43"/>
      <c r="G10424" s="43"/>
      <c r="H10424" s="45"/>
      <c r="I10424" s="23"/>
      <c r="N10424" s="54"/>
      <c r="Y10424" s="53"/>
      <c r="Z10424" s="62"/>
    </row>
    <row r="10425" spans="1:26" s="20" customFormat="1" x14ac:dyDescent="0.2">
      <c r="A10425" s="43"/>
      <c r="B10425" s="48"/>
      <c r="C10425" s="49"/>
      <c r="D10425" s="49"/>
      <c r="E10425" s="50"/>
      <c r="F10425" s="43"/>
      <c r="G10425" s="43"/>
      <c r="H10425" s="45"/>
      <c r="I10425" s="23"/>
      <c r="N10425" s="54"/>
      <c r="Y10425" s="53"/>
      <c r="Z10425" s="62"/>
    </row>
    <row r="10426" spans="1:26" s="20" customFormat="1" x14ac:dyDescent="0.2">
      <c r="A10426" s="43"/>
      <c r="B10426" s="48"/>
      <c r="C10426" s="49"/>
      <c r="D10426" s="49"/>
      <c r="E10426" s="50"/>
      <c r="F10426" s="43"/>
      <c r="G10426" s="43"/>
      <c r="H10426" s="45"/>
      <c r="I10426" s="23"/>
      <c r="N10426" s="54"/>
      <c r="Y10426" s="53"/>
      <c r="Z10426" s="62"/>
    </row>
    <row r="10427" spans="1:26" s="20" customFormat="1" x14ac:dyDescent="0.2">
      <c r="A10427" s="43"/>
      <c r="B10427" s="48"/>
      <c r="C10427" s="49"/>
      <c r="D10427" s="49"/>
      <c r="E10427" s="50"/>
      <c r="F10427" s="43"/>
      <c r="G10427" s="43"/>
      <c r="H10427" s="45"/>
      <c r="I10427" s="23"/>
      <c r="N10427" s="54"/>
      <c r="Y10427" s="53"/>
      <c r="Z10427" s="62"/>
    </row>
    <row r="10428" spans="1:26" s="20" customFormat="1" x14ac:dyDescent="0.2">
      <c r="A10428" s="43"/>
      <c r="B10428" s="48"/>
      <c r="C10428" s="49"/>
      <c r="D10428" s="49"/>
      <c r="E10428" s="50"/>
      <c r="F10428" s="43"/>
      <c r="G10428" s="43"/>
      <c r="H10428" s="45"/>
      <c r="I10428" s="23"/>
      <c r="N10428" s="54"/>
      <c r="Y10428" s="53"/>
      <c r="Z10428" s="62"/>
    </row>
    <row r="10429" spans="1:26" s="20" customFormat="1" x14ac:dyDescent="0.2">
      <c r="A10429" s="43"/>
      <c r="B10429" s="48"/>
      <c r="C10429" s="49"/>
      <c r="D10429" s="49"/>
      <c r="E10429" s="50"/>
      <c r="F10429" s="43"/>
      <c r="G10429" s="43"/>
      <c r="H10429" s="45"/>
      <c r="I10429" s="23"/>
      <c r="N10429" s="54"/>
      <c r="Y10429" s="53"/>
      <c r="Z10429" s="62"/>
    </row>
    <row r="10430" spans="1:26" s="20" customFormat="1" x14ac:dyDescent="0.2">
      <c r="A10430" s="43"/>
      <c r="B10430" s="48"/>
      <c r="C10430" s="49"/>
      <c r="D10430" s="49"/>
      <c r="E10430" s="50"/>
      <c r="F10430" s="43"/>
      <c r="G10430" s="43"/>
      <c r="H10430" s="45"/>
      <c r="I10430" s="23"/>
      <c r="N10430" s="54"/>
      <c r="Y10430" s="53"/>
      <c r="Z10430" s="62"/>
    </row>
    <row r="10431" spans="1:26" s="20" customFormat="1" x14ac:dyDescent="0.2">
      <c r="A10431" s="43"/>
      <c r="B10431" s="48"/>
      <c r="C10431" s="49"/>
      <c r="D10431" s="49"/>
      <c r="E10431" s="50"/>
      <c r="F10431" s="43"/>
      <c r="G10431" s="43"/>
      <c r="H10431" s="45"/>
      <c r="I10431" s="23"/>
      <c r="N10431" s="54"/>
      <c r="Y10431" s="53"/>
      <c r="Z10431" s="62"/>
    </row>
    <row r="10432" spans="1:26" s="20" customFormat="1" x14ac:dyDescent="0.2">
      <c r="A10432" s="43"/>
      <c r="B10432" s="48"/>
      <c r="C10432" s="49"/>
      <c r="D10432" s="49"/>
      <c r="E10432" s="50"/>
      <c r="F10432" s="43"/>
      <c r="G10432" s="43"/>
      <c r="H10432" s="45"/>
      <c r="I10432" s="23"/>
      <c r="N10432" s="54"/>
      <c r="Y10432" s="53"/>
      <c r="Z10432" s="62"/>
    </row>
    <row r="10433" spans="1:26" s="20" customFormat="1" x14ac:dyDescent="0.2">
      <c r="A10433" s="43"/>
      <c r="B10433" s="48"/>
      <c r="C10433" s="49"/>
      <c r="D10433" s="49"/>
      <c r="E10433" s="50"/>
      <c r="F10433" s="43"/>
      <c r="G10433" s="43"/>
      <c r="H10433" s="45"/>
      <c r="I10433" s="23"/>
      <c r="N10433" s="54"/>
      <c r="Y10433" s="53"/>
      <c r="Z10433" s="62"/>
    </row>
    <row r="10434" spans="1:26" s="20" customFormat="1" x14ac:dyDescent="0.2">
      <c r="A10434" s="43"/>
      <c r="B10434" s="48"/>
      <c r="C10434" s="49"/>
      <c r="D10434" s="49"/>
      <c r="E10434" s="50"/>
      <c r="F10434" s="43"/>
      <c r="G10434" s="43"/>
      <c r="H10434" s="45"/>
      <c r="I10434" s="23"/>
      <c r="N10434" s="54"/>
      <c r="Y10434" s="53"/>
      <c r="Z10434" s="62"/>
    </row>
    <row r="10435" spans="1:26" s="20" customFormat="1" x14ac:dyDescent="0.2">
      <c r="A10435" s="43"/>
      <c r="B10435" s="48"/>
      <c r="C10435" s="49"/>
      <c r="D10435" s="49"/>
      <c r="E10435" s="50"/>
      <c r="F10435" s="43"/>
      <c r="G10435" s="43"/>
      <c r="H10435" s="45"/>
      <c r="I10435" s="23"/>
      <c r="N10435" s="54"/>
      <c r="Y10435" s="53"/>
      <c r="Z10435" s="62"/>
    </row>
    <row r="10436" spans="1:26" s="20" customFormat="1" x14ac:dyDescent="0.2">
      <c r="A10436" s="43"/>
      <c r="B10436" s="48"/>
      <c r="C10436" s="49"/>
      <c r="D10436" s="49"/>
      <c r="E10436" s="50"/>
      <c r="F10436" s="43"/>
      <c r="G10436" s="43"/>
      <c r="H10436" s="45"/>
      <c r="I10436" s="23"/>
      <c r="N10436" s="54"/>
      <c r="Y10436" s="53"/>
      <c r="Z10436" s="62"/>
    </row>
    <row r="10437" spans="1:26" s="20" customFormat="1" x14ac:dyDescent="0.2">
      <c r="A10437" s="43"/>
      <c r="B10437" s="48"/>
      <c r="C10437" s="49"/>
      <c r="D10437" s="49"/>
      <c r="E10437" s="50"/>
      <c r="F10437" s="43"/>
      <c r="G10437" s="43"/>
      <c r="H10437" s="45"/>
      <c r="I10437" s="23"/>
      <c r="N10437" s="54"/>
      <c r="Y10437" s="53"/>
      <c r="Z10437" s="62"/>
    </row>
    <row r="10438" spans="1:26" s="20" customFormat="1" x14ac:dyDescent="0.2">
      <c r="A10438" s="43"/>
      <c r="B10438" s="48"/>
      <c r="C10438" s="49"/>
      <c r="D10438" s="49"/>
      <c r="E10438" s="50"/>
      <c r="F10438" s="43"/>
      <c r="G10438" s="43"/>
      <c r="H10438" s="45"/>
      <c r="I10438" s="23"/>
      <c r="N10438" s="54"/>
      <c r="Y10438" s="53"/>
      <c r="Z10438" s="62"/>
    </row>
    <row r="10439" spans="1:26" s="20" customFormat="1" x14ac:dyDescent="0.2">
      <c r="A10439" s="43"/>
      <c r="B10439" s="48"/>
      <c r="C10439" s="49"/>
      <c r="D10439" s="49"/>
      <c r="E10439" s="50"/>
      <c r="F10439" s="43"/>
      <c r="G10439" s="43"/>
      <c r="H10439" s="45"/>
      <c r="I10439" s="23"/>
      <c r="N10439" s="54"/>
      <c r="Y10439" s="53"/>
      <c r="Z10439" s="62"/>
    </row>
    <row r="10440" spans="1:26" s="20" customFormat="1" x14ac:dyDescent="0.2">
      <c r="A10440" s="43"/>
      <c r="B10440" s="48"/>
      <c r="C10440" s="49"/>
      <c r="D10440" s="49"/>
      <c r="E10440" s="50"/>
      <c r="F10440" s="43"/>
      <c r="G10440" s="43"/>
      <c r="H10440" s="45"/>
      <c r="I10440" s="23"/>
      <c r="N10440" s="54"/>
      <c r="Y10440" s="53"/>
      <c r="Z10440" s="62"/>
    </row>
    <row r="10441" spans="1:26" s="20" customFormat="1" x14ac:dyDescent="0.2">
      <c r="A10441" s="43"/>
      <c r="B10441" s="48"/>
      <c r="C10441" s="49"/>
      <c r="D10441" s="49"/>
      <c r="E10441" s="50"/>
      <c r="F10441" s="43"/>
      <c r="G10441" s="43"/>
      <c r="H10441" s="45"/>
      <c r="I10441" s="23"/>
      <c r="N10441" s="54"/>
      <c r="Y10441" s="53"/>
      <c r="Z10441" s="62"/>
    </row>
    <row r="10442" spans="1:26" s="20" customFormat="1" x14ac:dyDescent="0.2">
      <c r="A10442" s="43"/>
      <c r="B10442" s="48"/>
      <c r="C10442" s="49"/>
      <c r="D10442" s="49"/>
      <c r="E10442" s="50"/>
      <c r="F10442" s="43"/>
      <c r="G10442" s="43"/>
      <c r="H10442" s="45"/>
      <c r="I10442" s="23"/>
      <c r="N10442" s="54"/>
      <c r="Y10442" s="53"/>
      <c r="Z10442" s="62"/>
    </row>
    <row r="10443" spans="1:26" s="20" customFormat="1" x14ac:dyDescent="0.2">
      <c r="A10443" s="43"/>
      <c r="B10443" s="48"/>
      <c r="C10443" s="49"/>
      <c r="D10443" s="49"/>
      <c r="E10443" s="50"/>
      <c r="F10443" s="43"/>
      <c r="G10443" s="43"/>
      <c r="H10443" s="45"/>
      <c r="I10443" s="23"/>
      <c r="N10443" s="54"/>
      <c r="Y10443" s="53"/>
      <c r="Z10443" s="62"/>
    </row>
    <row r="10444" spans="1:26" s="20" customFormat="1" x14ac:dyDescent="0.2">
      <c r="A10444" s="43"/>
      <c r="B10444" s="48"/>
      <c r="C10444" s="49"/>
      <c r="D10444" s="49"/>
      <c r="E10444" s="50"/>
      <c r="F10444" s="43"/>
      <c r="G10444" s="43"/>
      <c r="H10444" s="45"/>
      <c r="I10444" s="23"/>
      <c r="N10444" s="54"/>
      <c r="Y10444" s="53"/>
      <c r="Z10444" s="62"/>
    </row>
    <row r="10445" spans="1:26" s="20" customFormat="1" x14ac:dyDescent="0.2">
      <c r="A10445" s="43"/>
      <c r="B10445" s="48"/>
      <c r="C10445" s="49"/>
      <c r="D10445" s="49"/>
      <c r="E10445" s="50"/>
      <c r="F10445" s="43"/>
      <c r="G10445" s="43"/>
      <c r="H10445" s="45"/>
      <c r="I10445" s="23"/>
      <c r="N10445" s="54"/>
      <c r="Y10445" s="53"/>
      <c r="Z10445" s="62"/>
    </row>
    <row r="10446" spans="1:26" s="20" customFormat="1" x14ac:dyDescent="0.2">
      <c r="A10446" s="43"/>
      <c r="B10446" s="48"/>
      <c r="C10446" s="49"/>
      <c r="D10446" s="49"/>
      <c r="E10446" s="50"/>
      <c r="F10446" s="43"/>
      <c r="G10446" s="43"/>
      <c r="H10446" s="45"/>
      <c r="I10446" s="23"/>
      <c r="N10446" s="54"/>
      <c r="Y10446" s="53"/>
      <c r="Z10446" s="62"/>
    </row>
    <row r="10447" spans="1:26" s="20" customFormat="1" x14ac:dyDescent="0.2">
      <c r="A10447" s="43"/>
      <c r="B10447" s="48"/>
      <c r="C10447" s="49"/>
      <c r="D10447" s="49"/>
      <c r="E10447" s="50"/>
      <c r="F10447" s="43"/>
      <c r="G10447" s="43"/>
      <c r="H10447" s="45"/>
      <c r="I10447" s="23"/>
      <c r="N10447" s="54"/>
      <c r="Y10447" s="53"/>
      <c r="Z10447" s="62"/>
    </row>
    <row r="10448" spans="1:26" s="20" customFormat="1" x14ac:dyDescent="0.2">
      <c r="A10448" s="43"/>
      <c r="B10448" s="48"/>
      <c r="C10448" s="49"/>
      <c r="D10448" s="49"/>
      <c r="E10448" s="50"/>
      <c r="F10448" s="43"/>
      <c r="G10448" s="43"/>
      <c r="H10448" s="45"/>
      <c r="I10448" s="23"/>
      <c r="N10448" s="54"/>
      <c r="Y10448" s="53"/>
      <c r="Z10448" s="62"/>
    </row>
    <row r="10449" spans="1:26" s="20" customFormat="1" x14ac:dyDescent="0.2">
      <c r="A10449" s="43"/>
      <c r="B10449" s="48"/>
      <c r="C10449" s="49"/>
      <c r="D10449" s="49"/>
      <c r="E10449" s="50"/>
      <c r="F10449" s="43"/>
      <c r="G10449" s="43"/>
      <c r="H10449" s="45"/>
      <c r="I10449" s="23"/>
      <c r="N10449" s="54"/>
      <c r="Y10449" s="53"/>
      <c r="Z10449" s="62"/>
    </row>
    <row r="10450" spans="1:26" s="20" customFormat="1" x14ac:dyDescent="0.2">
      <c r="A10450" s="43"/>
      <c r="B10450" s="48"/>
      <c r="C10450" s="49"/>
      <c r="D10450" s="49"/>
      <c r="E10450" s="50"/>
      <c r="F10450" s="43"/>
      <c r="G10450" s="43"/>
      <c r="H10450" s="45"/>
      <c r="I10450" s="23"/>
      <c r="N10450" s="54"/>
      <c r="Y10450" s="53"/>
      <c r="Z10450" s="62"/>
    </row>
    <row r="10451" spans="1:26" s="20" customFormat="1" x14ac:dyDescent="0.2">
      <c r="A10451" s="43"/>
      <c r="B10451" s="48"/>
      <c r="C10451" s="49"/>
      <c r="D10451" s="49"/>
      <c r="E10451" s="50"/>
      <c r="F10451" s="43"/>
      <c r="G10451" s="43"/>
      <c r="H10451" s="45"/>
      <c r="I10451" s="23"/>
      <c r="N10451" s="54"/>
      <c r="Y10451" s="53"/>
      <c r="Z10451" s="62"/>
    </row>
    <row r="10452" spans="1:26" s="20" customFormat="1" x14ac:dyDescent="0.2">
      <c r="A10452" s="43"/>
      <c r="B10452" s="48"/>
      <c r="C10452" s="49"/>
      <c r="D10452" s="49"/>
      <c r="E10452" s="50"/>
      <c r="F10452" s="43"/>
      <c r="G10452" s="43"/>
      <c r="H10452" s="45"/>
      <c r="I10452" s="23"/>
      <c r="N10452" s="54"/>
      <c r="Y10452" s="53"/>
      <c r="Z10452" s="62"/>
    </row>
    <row r="10453" spans="1:26" s="20" customFormat="1" x14ac:dyDescent="0.2">
      <c r="A10453" s="43"/>
      <c r="B10453" s="48"/>
      <c r="C10453" s="49"/>
      <c r="D10453" s="49"/>
      <c r="E10453" s="50"/>
      <c r="F10453" s="43"/>
      <c r="G10453" s="43"/>
      <c r="H10453" s="45"/>
      <c r="I10453" s="23"/>
      <c r="N10453" s="54"/>
      <c r="Y10453" s="53"/>
      <c r="Z10453" s="62"/>
    </row>
    <row r="10454" spans="1:26" s="20" customFormat="1" x14ac:dyDescent="0.2">
      <c r="A10454" s="43"/>
      <c r="B10454" s="48"/>
      <c r="C10454" s="49"/>
      <c r="D10454" s="49"/>
      <c r="E10454" s="50"/>
      <c r="F10454" s="43"/>
      <c r="G10454" s="43"/>
      <c r="H10454" s="45"/>
      <c r="I10454" s="23"/>
      <c r="N10454" s="54"/>
      <c r="Y10454" s="53"/>
      <c r="Z10454" s="62"/>
    </row>
    <row r="10455" spans="1:26" s="20" customFormat="1" x14ac:dyDescent="0.2">
      <c r="A10455" s="43"/>
      <c r="B10455" s="48"/>
      <c r="C10455" s="49"/>
      <c r="D10455" s="49"/>
      <c r="E10455" s="50"/>
      <c r="F10455" s="43"/>
      <c r="G10455" s="43"/>
      <c r="H10455" s="45"/>
      <c r="I10455" s="23"/>
      <c r="N10455" s="54"/>
      <c r="Y10455" s="53"/>
      <c r="Z10455" s="62"/>
    </row>
    <row r="10456" spans="1:26" s="20" customFormat="1" x14ac:dyDescent="0.2">
      <c r="A10456" s="43"/>
      <c r="B10456" s="48"/>
      <c r="C10456" s="49"/>
      <c r="D10456" s="49"/>
      <c r="E10456" s="50"/>
      <c r="F10456" s="43"/>
      <c r="G10456" s="43"/>
      <c r="H10456" s="45"/>
      <c r="I10456" s="23"/>
      <c r="N10456" s="54"/>
      <c r="Y10456" s="53"/>
      <c r="Z10456" s="62"/>
    </row>
    <row r="10457" spans="1:26" s="20" customFormat="1" x14ac:dyDescent="0.2">
      <c r="A10457" s="43"/>
      <c r="B10457" s="48"/>
      <c r="C10457" s="49"/>
      <c r="D10457" s="49"/>
      <c r="E10457" s="50"/>
      <c r="F10457" s="43"/>
      <c r="G10457" s="43"/>
      <c r="H10457" s="45"/>
      <c r="I10457" s="23"/>
      <c r="N10457" s="54"/>
      <c r="Y10457" s="53"/>
      <c r="Z10457" s="62"/>
    </row>
    <row r="10458" spans="1:26" s="20" customFormat="1" x14ac:dyDescent="0.2">
      <c r="A10458" s="43"/>
      <c r="B10458" s="48"/>
      <c r="C10458" s="49"/>
      <c r="D10458" s="49"/>
      <c r="E10458" s="50"/>
      <c r="F10458" s="43"/>
      <c r="G10458" s="43"/>
      <c r="H10458" s="45"/>
      <c r="I10458" s="23"/>
      <c r="N10458" s="54"/>
      <c r="Y10458" s="53"/>
      <c r="Z10458" s="62"/>
    </row>
    <row r="10459" spans="1:26" s="20" customFormat="1" x14ac:dyDescent="0.2">
      <c r="A10459" s="43"/>
      <c r="B10459" s="48"/>
      <c r="C10459" s="49"/>
      <c r="D10459" s="49"/>
      <c r="E10459" s="50"/>
      <c r="F10459" s="43"/>
      <c r="G10459" s="43"/>
      <c r="H10459" s="45"/>
      <c r="I10459" s="23"/>
      <c r="N10459" s="54"/>
      <c r="Y10459" s="53"/>
      <c r="Z10459" s="62"/>
    </row>
    <row r="10460" spans="1:26" s="20" customFormat="1" x14ac:dyDescent="0.2">
      <c r="A10460" s="43"/>
      <c r="B10460" s="48"/>
      <c r="C10460" s="49"/>
      <c r="D10460" s="49"/>
      <c r="E10460" s="50"/>
      <c r="F10460" s="43"/>
      <c r="G10460" s="43"/>
      <c r="H10460" s="45"/>
      <c r="I10460" s="23"/>
      <c r="N10460" s="54"/>
      <c r="Y10460" s="53"/>
      <c r="Z10460" s="62"/>
    </row>
    <row r="10461" spans="1:26" s="20" customFormat="1" x14ac:dyDescent="0.2">
      <c r="A10461" s="43"/>
      <c r="B10461" s="48"/>
      <c r="C10461" s="49"/>
      <c r="D10461" s="49"/>
      <c r="E10461" s="50"/>
      <c r="F10461" s="43"/>
      <c r="G10461" s="43"/>
      <c r="H10461" s="45"/>
      <c r="I10461" s="23"/>
      <c r="N10461" s="54"/>
      <c r="Y10461" s="53"/>
      <c r="Z10461" s="62"/>
    </row>
    <row r="10462" spans="1:26" s="20" customFormat="1" x14ac:dyDescent="0.2">
      <c r="A10462" s="43"/>
      <c r="B10462" s="48"/>
      <c r="C10462" s="49"/>
      <c r="D10462" s="49"/>
      <c r="E10462" s="50"/>
      <c r="F10462" s="43"/>
      <c r="G10462" s="43"/>
      <c r="H10462" s="45"/>
      <c r="I10462" s="23"/>
      <c r="N10462" s="54"/>
      <c r="Y10462" s="53"/>
      <c r="Z10462" s="62"/>
    </row>
    <row r="10463" spans="1:26" s="20" customFormat="1" x14ac:dyDescent="0.2">
      <c r="A10463" s="43"/>
      <c r="B10463" s="48"/>
      <c r="C10463" s="49"/>
      <c r="D10463" s="49"/>
      <c r="E10463" s="50"/>
      <c r="F10463" s="43"/>
      <c r="G10463" s="43"/>
      <c r="H10463" s="45"/>
      <c r="I10463" s="23"/>
      <c r="N10463" s="54"/>
      <c r="Y10463" s="53"/>
      <c r="Z10463" s="62"/>
    </row>
    <row r="10464" spans="1:26" s="20" customFormat="1" x14ac:dyDescent="0.2">
      <c r="A10464" s="43"/>
      <c r="B10464" s="48"/>
      <c r="C10464" s="49"/>
      <c r="D10464" s="49"/>
      <c r="E10464" s="50"/>
      <c r="F10464" s="43"/>
      <c r="G10464" s="43"/>
      <c r="H10464" s="45"/>
      <c r="I10464" s="23"/>
      <c r="N10464" s="54"/>
      <c r="Y10464" s="53"/>
      <c r="Z10464" s="62"/>
    </row>
    <row r="10465" spans="1:26" s="20" customFormat="1" x14ac:dyDescent="0.2">
      <c r="A10465" s="43"/>
      <c r="B10465" s="48"/>
      <c r="C10465" s="49"/>
      <c r="D10465" s="49"/>
      <c r="E10465" s="50"/>
      <c r="F10465" s="43"/>
      <c r="G10465" s="43"/>
      <c r="H10465" s="45"/>
      <c r="I10465" s="23"/>
      <c r="N10465" s="54"/>
      <c r="Y10465" s="53"/>
      <c r="Z10465" s="62"/>
    </row>
    <row r="10466" spans="1:26" s="20" customFormat="1" x14ac:dyDescent="0.2">
      <c r="A10466" s="43"/>
      <c r="B10466" s="48"/>
      <c r="C10466" s="49"/>
      <c r="D10466" s="49"/>
      <c r="E10466" s="50"/>
      <c r="F10466" s="43"/>
      <c r="G10466" s="43"/>
      <c r="H10466" s="45"/>
      <c r="I10466" s="23"/>
      <c r="N10466" s="54"/>
      <c r="Y10466" s="53"/>
      <c r="Z10466" s="62"/>
    </row>
    <row r="10467" spans="1:26" s="20" customFormat="1" x14ac:dyDescent="0.2">
      <c r="A10467" s="43"/>
      <c r="B10467" s="48"/>
      <c r="C10467" s="49"/>
      <c r="D10467" s="49"/>
      <c r="E10467" s="50"/>
      <c r="F10467" s="43"/>
      <c r="G10467" s="43"/>
      <c r="H10467" s="45"/>
      <c r="I10467" s="23"/>
      <c r="N10467" s="54"/>
      <c r="Y10467" s="53"/>
      <c r="Z10467" s="62"/>
    </row>
    <row r="10468" spans="1:26" s="20" customFormat="1" x14ac:dyDescent="0.2">
      <c r="A10468" s="43"/>
      <c r="B10468" s="48"/>
      <c r="C10468" s="49"/>
      <c r="D10468" s="49"/>
      <c r="E10468" s="50"/>
      <c r="F10468" s="43"/>
      <c r="G10468" s="43"/>
      <c r="H10468" s="45"/>
      <c r="I10468" s="23"/>
      <c r="N10468" s="54"/>
      <c r="Y10468" s="53"/>
      <c r="Z10468" s="62"/>
    </row>
    <row r="10469" spans="1:26" s="20" customFormat="1" x14ac:dyDescent="0.2">
      <c r="A10469" s="43"/>
      <c r="B10469" s="48"/>
      <c r="C10469" s="49"/>
      <c r="D10469" s="49"/>
      <c r="E10469" s="50"/>
      <c r="F10469" s="43"/>
      <c r="G10469" s="43"/>
      <c r="H10469" s="45"/>
      <c r="I10469" s="23"/>
      <c r="N10469" s="54"/>
      <c r="Y10469" s="53"/>
      <c r="Z10469" s="62"/>
    </row>
    <row r="10470" spans="1:26" s="20" customFormat="1" x14ac:dyDescent="0.2">
      <c r="A10470" s="43"/>
      <c r="B10470" s="48"/>
      <c r="C10470" s="49"/>
      <c r="D10470" s="49"/>
      <c r="E10470" s="50"/>
      <c r="F10470" s="43"/>
      <c r="G10470" s="43"/>
      <c r="H10470" s="45"/>
      <c r="I10470" s="23"/>
      <c r="N10470" s="54"/>
      <c r="Y10470" s="53"/>
      <c r="Z10470" s="62"/>
    </row>
    <row r="10471" spans="1:26" s="20" customFormat="1" x14ac:dyDescent="0.2">
      <c r="A10471" s="43"/>
      <c r="B10471" s="48"/>
      <c r="C10471" s="49"/>
      <c r="D10471" s="49"/>
      <c r="E10471" s="50"/>
      <c r="F10471" s="43"/>
      <c r="G10471" s="43"/>
      <c r="H10471" s="45"/>
      <c r="I10471" s="23"/>
      <c r="N10471" s="54"/>
      <c r="Y10471" s="53"/>
      <c r="Z10471" s="62"/>
    </row>
    <row r="10472" spans="1:26" s="20" customFormat="1" x14ac:dyDescent="0.2">
      <c r="A10472" s="43"/>
      <c r="B10472" s="48"/>
      <c r="C10472" s="49"/>
      <c r="D10472" s="49"/>
      <c r="E10472" s="50"/>
      <c r="F10472" s="43"/>
      <c r="G10472" s="43"/>
      <c r="H10472" s="45"/>
      <c r="I10472" s="23"/>
      <c r="N10472" s="54"/>
      <c r="Y10472" s="53"/>
      <c r="Z10472" s="62"/>
    </row>
    <row r="10473" spans="1:26" s="20" customFormat="1" x14ac:dyDescent="0.2">
      <c r="A10473" s="43"/>
      <c r="B10473" s="48"/>
      <c r="C10473" s="49"/>
      <c r="D10473" s="49"/>
      <c r="E10473" s="50"/>
      <c r="F10473" s="43"/>
      <c r="G10473" s="43"/>
      <c r="H10473" s="45"/>
      <c r="I10473" s="23"/>
      <c r="N10473" s="54"/>
      <c r="Y10473" s="53"/>
      <c r="Z10473" s="62"/>
    </row>
    <row r="10474" spans="1:26" s="20" customFormat="1" x14ac:dyDescent="0.2">
      <c r="A10474" s="43"/>
      <c r="B10474" s="48"/>
      <c r="C10474" s="49"/>
      <c r="D10474" s="49"/>
      <c r="E10474" s="50"/>
      <c r="F10474" s="43"/>
      <c r="G10474" s="43"/>
      <c r="H10474" s="45"/>
      <c r="I10474" s="23"/>
      <c r="N10474" s="54"/>
      <c r="Y10474" s="53"/>
      <c r="Z10474" s="62"/>
    </row>
    <row r="10475" spans="1:26" s="20" customFormat="1" x14ac:dyDescent="0.2">
      <c r="A10475" s="43"/>
      <c r="B10475" s="48"/>
      <c r="C10475" s="49"/>
      <c r="D10475" s="49"/>
      <c r="E10475" s="50"/>
      <c r="F10475" s="43"/>
      <c r="G10475" s="43"/>
      <c r="H10475" s="45"/>
      <c r="I10475" s="23"/>
      <c r="N10475" s="54"/>
      <c r="Y10475" s="53"/>
      <c r="Z10475" s="62"/>
    </row>
    <row r="10476" spans="1:26" s="20" customFormat="1" x14ac:dyDescent="0.2">
      <c r="A10476" s="43"/>
      <c r="B10476" s="48"/>
      <c r="C10476" s="49"/>
      <c r="D10476" s="49"/>
      <c r="E10476" s="50"/>
      <c r="F10476" s="43"/>
      <c r="G10476" s="43"/>
      <c r="H10476" s="45"/>
      <c r="I10476" s="23"/>
      <c r="N10476" s="54"/>
      <c r="Y10476" s="53"/>
      <c r="Z10476" s="62"/>
    </row>
    <row r="10477" spans="1:26" s="20" customFormat="1" x14ac:dyDescent="0.2">
      <c r="A10477" s="43"/>
      <c r="B10477" s="48"/>
      <c r="C10477" s="49"/>
      <c r="D10477" s="49"/>
      <c r="E10477" s="50"/>
      <c r="F10477" s="43"/>
      <c r="G10477" s="43"/>
      <c r="H10477" s="45"/>
      <c r="I10477" s="23"/>
      <c r="N10477" s="54"/>
      <c r="Y10477" s="53"/>
      <c r="Z10477" s="62"/>
    </row>
    <row r="10478" spans="1:26" s="20" customFormat="1" x14ac:dyDescent="0.2">
      <c r="A10478" s="43"/>
      <c r="B10478" s="48"/>
      <c r="C10478" s="49"/>
      <c r="D10478" s="49"/>
      <c r="E10478" s="50"/>
      <c r="F10478" s="43"/>
      <c r="G10478" s="43"/>
      <c r="H10478" s="45"/>
      <c r="I10478" s="23"/>
      <c r="N10478" s="54"/>
      <c r="Y10478" s="53"/>
      <c r="Z10478" s="62"/>
    </row>
    <row r="10479" spans="1:26" s="20" customFormat="1" x14ac:dyDescent="0.2">
      <c r="A10479" s="43"/>
      <c r="B10479" s="48"/>
      <c r="C10479" s="49"/>
      <c r="D10479" s="49"/>
      <c r="E10479" s="50"/>
      <c r="F10479" s="43"/>
      <c r="G10479" s="43"/>
      <c r="H10479" s="45"/>
      <c r="I10479" s="23"/>
      <c r="N10479" s="54"/>
      <c r="Y10479" s="53"/>
      <c r="Z10479" s="62"/>
    </row>
    <row r="10480" spans="1:26" s="20" customFormat="1" x14ac:dyDescent="0.2">
      <c r="A10480" s="43"/>
      <c r="B10480" s="48"/>
      <c r="C10480" s="49"/>
      <c r="D10480" s="49"/>
      <c r="E10480" s="50"/>
      <c r="F10480" s="43"/>
      <c r="G10480" s="43"/>
      <c r="H10480" s="45"/>
      <c r="I10480" s="23"/>
      <c r="N10480" s="54"/>
      <c r="Y10480" s="53"/>
      <c r="Z10480" s="62"/>
    </row>
    <row r="10481" spans="1:26" s="20" customFormat="1" x14ac:dyDescent="0.2">
      <c r="A10481" s="43"/>
      <c r="B10481" s="48"/>
      <c r="C10481" s="49"/>
      <c r="D10481" s="49"/>
      <c r="E10481" s="50"/>
      <c r="F10481" s="43"/>
      <c r="G10481" s="43"/>
      <c r="H10481" s="45"/>
      <c r="I10481" s="23"/>
      <c r="N10481" s="54"/>
      <c r="Y10481" s="53"/>
      <c r="Z10481" s="62"/>
    </row>
    <row r="10482" spans="1:26" s="20" customFormat="1" x14ac:dyDescent="0.2">
      <c r="A10482" s="43"/>
      <c r="B10482" s="48"/>
      <c r="C10482" s="49"/>
      <c r="D10482" s="49"/>
      <c r="E10482" s="50"/>
      <c r="F10482" s="43"/>
      <c r="G10482" s="43"/>
      <c r="H10482" s="45"/>
      <c r="I10482" s="23"/>
      <c r="N10482" s="54"/>
      <c r="Y10482" s="53"/>
      <c r="Z10482" s="62"/>
    </row>
    <row r="10483" spans="1:26" s="20" customFormat="1" x14ac:dyDescent="0.2">
      <c r="A10483" s="43"/>
      <c r="B10483" s="48"/>
      <c r="C10483" s="49"/>
      <c r="D10483" s="49"/>
      <c r="E10483" s="50"/>
      <c r="F10483" s="43"/>
      <c r="G10483" s="43"/>
      <c r="H10483" s="45"/>
      <c r="I10483" s="23"/>
      <c r="N10483" s="54"/>
      <c r="Y10483" s="53"/>
      <c r="Z10483" s="62"/>
    </row>
    <row r="10484" spans="1:26" s="20" customFormat="1" x14ac:dyDescent="0.2">
      <c r="A10484" s="43"/>
      <c r="B10484" s="48"/>
      <c r="C10484" s="49"/>
      <c r="D10484" s="49"/>
      <c r="E10484" s="50"/>
      <c r="F10484" s="43"/>
      <c r="G10484" s="43"/>
      <c r="H10484" s="45"/>
      <c r="I10484" s="23"/>
      <c r="N10484" s="54"/>
      <c r="Y10484" s="53"/>
      <c r="Z10484" s="62"/>
    </row>
    <row r="10485" spans="1:26" s="20" customFormat="1" x14ac:dyDescent="0.2">
      <c r="A10485" s="43"/>
      <c r="B10485" s="48"/>
      <c r="C10485" s="49"/>
      <c r="D10485" s="49"/>
      <c r="E10485" s="50"/>
      <c r="F10485" s="43"/>
      <c r="G10485" s="43"/>
      <c r="H10485" s="45"/>
      <c r="I10485" s="23"/>
      <c r="N10485" s="54"/>
      <c r="Y10485" s="53"/>
      <c r="Z10485" s="62"/>
    </row>
    <row r="10486" spans="1:26" s="20" customFormat="1" x14ac:dyDescent="0.2">
      <c r="A10486" s="43"/>
      <c r="B10486" s="48"/>
      <c r="C10486" s="49"/>
      <c r="D10486" s="49"/>
      <c r="E10486" s="50"/>
      <c r="F10486" s="43"/>
      <c r="G10486" s="43"/>
      <c r="H10486" s="45"/>
      <c r="I10486" s="23"/>
      <c r="N10486" s="54"/>
      <c r="Y10486" s="53"/>
      <c r="Z10486" s="62"/>
    </row>
    <row r="10487" spans="1:26" s="20" customFormat="1" x14ac:dyDescent="0.2">
      <c r="A10487" s="43"/>
      <c r="B10487" s="48"/>
      <c r="C10487" s="49"/>
      <c r="D10487" s="49"/>
      <c r="E10487" s="50"/>
      <c r="F10487" s="43"/>
      <c r="G10487" s="43"/>
      <c r="H10487" s="45"/>
      <c r="I10487" s="23"/>
      <c r="N10487" s="54"/>
      <c r="Y10487" s="53"/>
      <c r="Z10487" s="62"/>
    </row>
    <row r="10488" spans="1:26" s="20" customFormat="1" x14ac:dyDescent="0.2">
      <c r="A10488" s="43"/>
      <c r="B10488" s="48"/>
      <c r="C10488" s="49"/>
      <c r="D10488" s="49"/>
      <c r="E10488" s="50"/>
      <c r="F10488" s="43"/>
      <c r="G10488" s="43"/>
      <c r="H10488" s="45"/>
      <c r="I10488" s="23"/>
      <c r="N10488" s="54"/>
      <c r="Y10488" s="53"/>
      <c r="Z10488" s="62"/>
    </row>
    <row r="10489" spans="1:26" s="20" customFormat="1" x14ac:dyDescent="0.2">
      <c r="A10489" s="43"/>
      <c r="B10489" s="48"/>
      <c r="C10489" s="49"/>
      <c r="D10489" s="49"/>
      <c r="E10489" s="50"/>
      <c r="F10489" s="43"/>
      <c r="G10489" s="43"/>
      <c r="H10489" s="45"/>
      <c r="I10489" s="23"/>
      <c r="N10489" s="54"/>
      <c r="Y10489" s="53"/>
      <c r="Z10489" s="62"/>
    </row>
    <row r="10490" spans="1:26" s="20" customFormat="1" x14ac:dyDescent="0.2">
      <c r="A10490" s="43"/>
      <c r="B10490" s="48"/>
      <c r="C10490" s="49"/>
      <c r="D10490" s="49"/>
      <c r="E10490" s="50"/>
      <c r="F10490" s="43"/>
      <c r="G10490" s="43"/>
      <c r="H10490" s="45"/>
      <c r="I10490" s="23"/>
      <c r="N10490" s="54"/>
      <c r="Y10490" s="53"/>
      <c r="Z10490" s="62"/>
    </row>
    <row r="10491" spans="1:26" s="20" customFormat="1" x14ac:dyDescent="0.2">
      <c r="A10491" s="43"/>
      <c r="B10491" s="48"/>
      <c r="C10491" s="49"/>
      <c r="D10491" s="49"/>
      <c r="E10491" s="50"/>
      <c r="F10491" s="43"/>
      <c r="G10491" s="43"/>
      <c r="H10491" s="45"/>
      <c r="I10491" s="23"/>
      <c r="N10491" s="54"/>
      <c r="Y10491" s="53"/>
      <c r="Z10491" s="62"/>
    </row>
    <row r="10492" spans="1:26" s="20" customFormat="1" x14ac:dyDescent="0.2">
      <c r="A10492" s="43"/>
      <c r="B10492" s="48"/>
      <c r="C10492" s="49"/>
      <c r="D10492" s="49"/>
      <c r="E10492" s="50"/>
      <c r="F10492" s="43"/>
      <c r="G10492" s="43"/>
      <c r="H10492" s="45"/>
      <c r="I10492" s="23"/>
      <c r="N10492" s="54"/>
      <c r="Y10492" s="53"/>
      <c r="Z10492" s="62"/>
    </row>
    <row r="10493" spans="1:26" s="20" customFormat="1" x14ac:dyDescent="0.2">
      <c r="A10493" s="43"/>
      <c r="B10493" s="48"/>
      <c r="C10493" s="49"/>
      <c r="D10493" s="49"/>
      <c r="E10493" s="50"/>
      <c r="F10493" s="43"/>
      <c r="G10493" s="43"/>
      <c r="H10493" s="45"/>
      <c r="I10493" s="23"/>
      <c r="N10493" s="54"/>
      <c r="Y10493" s="53"/>
      <c r="Z10493" s="62"/>
    </row>
    <row r="10494" spans="1:26" s="20" customFormat="1" x14ac:dyDescent="0.2">
      <c r="A10494" s="43"/>
      <c r="B10494" s="48"/>
      <c r="C10494" s="49"/>
      <c r="D10494" s="49"/>
      <c r="E10494" s="50"/>
      <c r="F10494" s="43"/>
      <c r="G10494" s="43"/>
      <c r="H10494" s="45"/>
      <c r="I10494" s="23"/>
      <c r="N10494" s="54"/>
      <c r="Y10494" s="53"/>
      <c r="Z10494" s="62"/>
    </row>
    <row r="10495" spans="1:26" s="20" customFormat="1" x14ac:dyDescent="0.2">
      <c r="A10495" s="43"/>
      <c r="B10495" s="48"/>
      <c r="C10495" s="49"/>
      <c r="D10495" s="49"/>
      <c r="E10495" s="50"/>
      <c r="F10495" s="43"/>
      <c r="G10495" s="43"/>
      <c r="H10495" s="45"/>
      <c r="I10495" s="23"/>
      <c r="N10495" s="54"/>
      <c r="Y10495" s="53"/>
      <c r="Z10495" s="62"/>
    </row>
    <row r="10496" spans="1:26" s="20" customFormat="1" x14ac:dyDescent="0.2">
      <c r="A10496" s="43"/>
      <c r="B10496" s="48"/>
      <c r="C10496" s="49"/>
      <c r="D10496" s="49"/>
      <c r="E10496" s="50"/>
      <c r="F10496" s="43"/>
      <c r="G10496" s="43"/>
      <c r="H10496" s="45"/>
      <c r="I10496" s="23"/>
      <c r="N10496" s="54"/>
      <c r="Y10496" s="53"/>
      <c r="Z10496" s="62"/>
    </row>
    <row r="10497" spans="1:26" s="20" customFormat="1" x14ac:dyDescent="0.2">
      <c r="A10497" s="43"/>
      <c r="B10497" s="48"/>
      <c r="C10497" s="49"/>
      <c r="D10497" s="49"/>
      <c r="E10497" s="50"/>
      <c r="F10497" s="43"/>
      <c r="G10497" s="43"/>
      <c r="H10497" s="45"/>
      <c r="I10497" s="23"/>
      <c r="N10497" s="54"/>
      <c r="Y10497" s="53"/>
      <c r="Z10497" s="62"/>
    </row>
    <row r="10498" spans="1:26" s="20" customFormat="1" x14ac:dyDescent="0.2">
      <c r="A10498" s="43"/>
      <c r="B10498" s="48"/>
      <c r="C10498" s="49"/>
      <c r="D10498" s="49"/>
      <c r="E10498" s="50"/>
      <c r="F10498" s="43"/>
      <c r="G10498" s="43"/>
      <c r="H10498" s="45"/>
      <c r="I10498" s="23"/>
      <c r="N10498" s="54"/>
      <c r="Y10498" s="53"/>
      <c r="Z10498" s="62"/>
    </row>
    <row r="10499" spans="1:26" s="20" customFormat="1" x14ac:dyDescent="0.2">
      <c r="A10499" s="43"/>
      <c r="B10499" s="48"/>
      <c r="C10499" s="49"/>
      <c r="D10499" s="49"/>
      <c r="E10499" s="50"/>
      <c r="F10499" s="43"/>
      <c r="G10499" s="43"/>
      <c r="H10499" s="45"/>
      <c r="I10499" s="23"/>
      <c r="N10499" s="54"/>
      <c r="Y10499" s="53"/>
      <c r="Z10499" s="62"/>
    </row>
    <row r="10500" spans="1:26" s="20" customFormat="1" x14ac:dyDescent="0.2">
      <c r="A10500" s="43"/>
      <c r="B10500" s="48"/>
      <c r="C10500" s="49"/>
      <c r="D10500" s="49"/>
      <c r="E10500" s="50"/>
      <c r="F10500" s="43"/>
      <c r="G10500" s="43"/>
      <c r="H10500" s="45"/>
      <c r="I10500" s="23"/>
      <c r="N10500" s="54"/>
      <c r="Y10500" s="53"/>
      <c r="Z10500" s="62"/>
    </row>
    <row r="10501" spans="1:26" s="20" customFormat="1" x14ac:dyDescent="0.2">
      <c r="A10501" s="43"/>
      <c r="B10501" s="48"/>
      <c r="C10501" s="49"/>
      <c r="D10501" s="49"/>
      <c r="E10501" s="50"/>
      <c r="F10501" s="43"/>
      <c r="G10501" s="43"/>
      <c r="H10501" s="45"/>
      <c r="I10501" s="23"/>
      <c r="N10501" s="54"/>
      <c r="Y10501" s="53"/>
      <c r="Z10501" s="62"/>
    </row>
    <row r="10502" spans="1:26" s="20" customFormat="1" x14ac:dyDescent="0.2">
      <c r="A10502" s="43"/>
      <c r="B10502" s="48"/>
      <c r="C10502" s="49"/>
      <c r="D10502" s="49"/>
      <c r="E10502" s="50"/>
      <c r="F10502" s="43"/>
      <c r="G10502" s="43"/>
      <c r="H10502" s="45"/>
      <c r="I10502" s="23"/>
      <c r="N10502" s="54"/>
      <c r="Y10502" s="53"/>
      <c r="Z10502" s="62"/>
    </row>
    <row r="10503" spans="1:26" s="20" customFormat="1" x14ac:dyDescent="0.2">
      <c r="A10503" s="43"/>
      <c r="B10503" s="48"/>
      <c r="C10503" s="49"/>
      <c r="D10503" s="49"/>
      <c r="E10503" s="50"/>
      <c r="F10503" s="43"/>
      <c r="G10503" s="43"/>
      <c r="H10503" s="45"/>
      <c r="I10503" s="23"/>
      <c r="N10503" s="54"/>
      <c r="Y10503" s="53"/>
      <c r="Z10503" s="62"/>
    </row>
    <row r="10504" spans="1:26" s="20" customFormat="1" x14ac:dyDescent="0.2">
      <c r="A10504" s="43"/>
      <c r="B10504" s="48"/>
      <c r="C10504" s="49"/>
      <c r="D10504" s="49"/>
      <c r="E10504" s="50"/>
      <c r="F10504" s="43"/>
      <c r="G10504" s="43"/>
      <c r="H10504" s="45"/>
      <c r="I10504" s="23"/>
      <c r="N10504" s="54"/>
      <c r="Y10504" s="53"/>
      <c r="Z10504" s="62"/>
    </row>
    <row r="10505" spans="1:26" s="20" customFormat="1" x14ac:dyDescent="0.2">
      <c r="A10505" s="43"/>
      <c r="B10505" s="48"/>
      <c r="C10505" s="49"/>
      <c r="D10505" s="49"/>
      <c r="E10505" s="50"/>
      <c r="F10505" s="43"/>
      <c r="G10505" s="43"/>
      <c r="H10505" s="45"/>
      <c r="I10505" s="23"/>
      <c r="N10505" s="54"/>
      <c r="Y10505" s="53"/>
      <c r="Z10505" s="62"/>
    </row>
    <row r="10506" spans="1:26" s="20" customFormat="1" x14ac:dyDescent="0.2">
      <c r="A10506" s="43"/>
      <c r="B10506" s="48"/>
      <c r="C10506" s="49"/>
      <c r="D10506" s="49"/>
      <c r="E10506" s="50"/>
      <c r="F10506" s="43"/>
      <c r="G10506" s="43"/>
      <c r="H10506" s="45"/>
      <c r="I10506" s="23"/>
      <c r="N10506" s="54"/>
      <c r="Y10506" s="53"/>
      <c r="Z10506" s="62"/>
    </row>
    <row r="10507" spans="1:26" s="20" customFormat="1" x14ac:dyDescent="0.2">
      <c r="A10507" s="43"/>
      <c r="B10507" s="48"/>
      <c r="C10507" s="49"/>
      <c r="D10507" s="49"/>
      <c r="E10507" s="50"/>
      <c r="F10507" s="43"/>
      <c r="G10507" s="43"/>
      <c r="H10507" s="45"/>
      <c r="I10507" s="23"/>
      <c r="N10507" s="54"/>
      <c r="Y10507" s="53"/>
      <c r="Z10507" s="62"/>
    </row>
    <row r="10508" spans="1:26" s="20" customFormat="1" x14ac:dyDescent="0.2">
      <c r="A10508" s="43"/>
      <c r="B10508" s="48"/>
      <c r="C10508" s="49"/>
      <c r="D10508" s="49"/>
      <c r="E10508" s="50"/>
      <c r="F10508" s="43"/>
      <c r="G10508" s="43"/>
      <c r="H10508" s="45"/>
      <c r="I10508" s="23"/>
      <c r="N10508" s="54"/>
      <c r="Y10508" s="53"/>
      <c r="Z10508" s="62"/>
    </row>
    <row r="10509" spans="1:26" s="20" customFormat="1" x14ac:dyDescent="0.2">
      <c r="A10509" s="43"/>
      <c r="B10509" s="48"/>
      <c r="C10509" s="49"/>
      <c r="D10509" s="49"/>
      <c r="E10509" s="50"/>
      <c r="F10509" s="43"/>
      <c r="G10509" s="43"/>
      <c r="H10509" s="45"/>
      <c r="I10509" s="23"/>
      <c r="N10509" s="54"/>
      <c r="Y10509" s="53"/>
      <c r="Z10509" s="62"/>
    </row>
    <row r="10510" spans="1:26" s="20" customFormat="1" x14ac:dyDescent="0.2">
      <c r="A10510" s="43"/>
      <c r="B10510" s="48"/>
      <c r="C10510" s="49"/>
      <c r="D10510" s="49"/>
      <c r="E10510" s="50"/>
      <c r="F10510" s="43"/>
      <c r="G10510" s="43"/>
      <c r="H10510" s="45"/>
      <c r="I10510" s="23"/>
      <c r="N10510" s="54"/>
      <c r="Y10510" s="53"/>
      <c r="Z10510" s="62"/>
    </row>
    <row r="10511" spans="1:26" s="20" customFormat="1" x14ac:dyDescent="0.2">
      <c r="A10511" s="43"/>
      <c r="B10511" s="48"/>
      <c r="C10511" s="49"/>
      <c r="D10511" s="49"/>
      <c r="E10511" s="50"/>
      <c r="F10511" s="43"/>
      <c r="G10511" s="43"/>
      <c r="H10511" s="45"/>
      <c r="I10511" s="23"/>
      <c r="N10511" s="54"/>
      <c r="Y10511" s="53"/>
      <c r="Z10511" s="62"/>
    </row>
    <row r="10512" spans="1:26" s="20" customFormat="1" x14ac:dyDescent="0.2">
      <c r="A10512" s="43"/>
      <c r="B10512" s="48"/>
      <c r="C10512" s="49"/>
      <c r="D10512" s="49"/>
      <c r="E10512" s="50"/>
      <c r="F10512" s="43"/>
      <c r="G10512" s="43"/>
      <c r="H10512" s="45"/>
      <c r="I10512" s="23"/>
      <c r="N10512" s="54"/>
      <c r="Y10512" s="53"/>
      <c r="Z10512" s="62"/>
    </row>
    <row r="10513" spans="1:26" s="20" customFormat="1" x14ac:dyDescent="0.2">
      <c r="A10513" s="43"/>
      <c r="B10513" s="48"/>
      <c r="C10513" s="49"/>
      <c r="D10513" s="49"/>
      <c r="E10513" s="50"/>
      <c r="F10513" s="43"/>
      <c r="G10513" s="43"/>
      <c r="H10513" s="45"/>
      <c r="I10513" s="23"/>
      <c r="N10513" s="54"/>
      <c r="Y10513" s="53"/>
      <c r="Z10513" s="62"/>
    </row>
    <row r="10514" spans="1:26" s="20" customFormat="1" x14ac:dyDescent="0.2">
      <c r="A10514" s="43"/>
      <c r="B10514" s="48"/>
      <c r="C10514" s="49"/>
      <c r="D10514" s="49"/>
      <c r="E10514" s="50"/>
      <c r="F10514" s="43"/>
      <c r="G10514" s="43"/>
      <c r="H10514" s="45"/>
      <c r="I10514" s="23"/>
      <c r="N10514" s="54"/>
      <c r="Y10514" s="53"/>
      <c r="Z10514" s="62"/>
    </row>
    <row r="10515" spans="1:26" s="20" customFormat="1" x14ac:dyDescent="0.2">
      <c r="A10515" s="43"/>
      <c r="B10515" s="48"/>
      <c r="C10515" s="49"/>
      <c r="D10515" s="49"/>
      <c r="E10515" s="50"/>
      <c r="F10515" s="43"/>
      <c r="G10515" s="43"/>
      <c r="H10515" s="45"/>
      <c r="I10515" s="23"/>
      <c r="N10515" s="54"/>
      <c r="Y10515" s="53"/>
      <c r="Z10515" s="62"/>
    </row>
    <row r="10516" spans="1:26" s="20" customFormat="1" x14ac:dyDescent="0.2">
      <c r="A10516" s="43"/>
      <c r="B10516" s="48"/>
      <c r="C10516" s="49"/>
      <c r="D10516" s="49"/>
      <c r="E10516" s="50"/>
      <c r="F10516" s="43"/>
      <c r="G10516" s="43"/>
      <c r="H10516" s="45"/>
      <c r="I10516" s="23"/>
      <c r="N10516" s="54"/>
      <c r="Y10516" s="53"/>
      <c r="Z10516" s="62"/>
    </row>
    <row r="10517" spans="1:26" s="20" customFormat="1" x14ac:dyDescent="0.2">
      <c r="A10517" s="43"/>
      <c r="B10517" s="48"/>
      <c r="C10517" s="49"/>
      <c r="D10517" s="49"/>
      <c r="E10517" s="50"/>
      <c r="F10517" s="43"/>
      <c r="G10517" s="43"/>
      <c r="H10517" s="45"/>
      <c r="I10517" s="23"/>
      <c r="N10517" s="54"/>
      <c r="Y10517" s="53"/>
      <c r="Z10517" s="62"/>
    </row>
    <row r="10518" spans="1:26" s="20" customFormat="1" x14ac:dyDescent="0.2">
      <c r="A10518" s="43"/>
      <c r="B10518" s="48"/>
      <c r="C10518" s="49"/>
      <c r="D10518" s="49"/>
      <c r="E10518" s="50"/>
      <c r="F10518" s="43"/>
      <c r="G10518" s="43"/>
      <c r="H10518" s="45"/>
      <c r="I10518" s="23"/>
      <c r="N10518" s="54"/>
      <c r="Y10518" s="53"/>
      <c r="Z10518" s="62"/>
    </row>
    <row r="10519" spans="1:26" s="20" customFormat="1" x14ac:dyDescent="0.2">
      <c r="A10519" s="43"/>
      <c r="B10519" s="48"/>
      <c r="C10519" s="49"/>
      <c r="D10519" s="49"/>
      <c r="E10519" s="50"/>
      <c r="F10519" s="43"/>
      <c r="G10519" s="43"/>
      <c r="H10519" s="45"/>
      <c r="I10519" s="23"/>
      <c r="N10519" s="54"/>
      <c r="Y10519" s="53"/>
      <c r="Z10519" s="62"/>
    </row>
    <row r="10520" spans="1:26" s="20" customFormat="1" x14ac:dyDescent="0.2">
      <c r="A10520" s="43"/>
      <c r="B10520" s="48"/>
      <c r="C10520" s="49"/>
      <c r="D10520" s="49"/>
      <c r="E10520" s="50"/>
      <c r="F10520" s="43"/>
      <c r="G10520" s="43"/>
      <c r="H10520" s="45"/>
      <c r="I10520" s="23"/>
      <c r="N10520" s="54"/>
      <c r="Y10520" s="53"/>
      <c r="Z10520" s="62"/>
    </row>
    <row r="10521" spans="1:26" s="20" customFormat="1" x14ac:dyDescent="0.2">
      <c r="A10521" s="43"/>
      <c r="B10521" s="48"/>
      <c r="C10521" s="49"/>
      <c r="D10521" s="49"/>
      <c r="E10521" s="50"/>
      <c r="F10521" s="43"/>
      <c r="G10521" s="43"/>
      <c r="H10521" s="45"/>
      <c r="I10521" s="23"/>
      <c r="N10521" s="54"/>
      <c r="Y10521" s="53"/>
      <c r="Z10521" s="62"/>
    </row>
    <row r="10522" spans="1:26" s="20" customFormat="1" x14ac:dyDescent="0.2">
      <c r="A10522" s="43"/>
      <c r="B10522" s="48"/>
      <c r="C10522" s="49"/>
      <c r="D10522" s="49"/>
      <c r="E10522" s="50"/>
      <c r="F10522" s="43"/>
      <c r="G10522" s="43"/>
      <c r="H10522" s="45"/>
      <c r="I10522" s="23"/>
      <c r="N10522" s="54"/>
      <c r="Y10522" s="53"/>
      <c r="Z10522" s="62"/>
    </row>
    <row r="10523" spans="1:26" s="20" customFormat="1" x14ac:dyDescent="0.2">
      <c r="A10523" s="43"/>
      <c r="B10523" s="48"/>
      <c r="C10523" s="49"/>
      <c r="D10523" s="49"/>
      <c r="E10523" s="50"/>
      <c r="F10523" s="43"/>
      <c r="G10523" s="43"/>
      <c r="H10523" s="45"/>
      <c r="I10523" s="23"/>
      <c r="N10523" s="54"/>
      <c r="Y10523" s="53"/>
      <c r="Z10523" s="62"/>
    </row>
    <row r="10524" spans="1:26" s="20" customFormat="1" x14ac:dyDescent="0.2">
      <c r="A10524" s="43"/>
      <c r="B10524" s="48"/>
      <c r="C10524" s="49"/>
      <c r="D10524" s="49"/>
      <c r="E10524" s="50"/>
      <c r="F10524" s="43"/>
      <c r="G10524" s="43"/>
      <c r="H10524" s="45"/>
      <c r="I10524" s="23"/>
      <c r="N10524" s="54"/>
      <c r="Y10524" s="53"/>
      <c r="Z10524" s="62"/>
    </row>
    <row r="10525" spans="1:26" s="20" customFormat="1" x14ac:dyDescent="0.2">
      <c r="A10525" s="43"/>
      <c r="B10525" s="48"/>
      <c r="C10525" s="49"/>
      <c r="D10525" s="49"/>
      <c r="E10525" s="50"/>
      <c r="F10525" s="43"/>
      <c r="G10525" s="43"/>
      <c r="H10525" s="45"/>
      <c r="I10525" s="23"/>
      <c r="N10525" s="54"/>
      <c r="Y10525" s="53"/>
      <c r="Z10525" s="62"/>
    </row>
    <row r="10526" spans="1:26" s="20" customFormat="1" x14ac:dyDescent="0.2">
      <c r="A10526" s="43"/>
      <c r="B10526" s="48"/>
      <c r="C10526" s="49"/>
      <c r="D10526" s="49"/>
      <c r="E10526" s="50"/>
      <c r="F10526" s="43"/>
      <c r="G10526" s="43"/>
      <c r="H10526" s="45"/>
      <c r="I10526" s="23"/>
      <c r="N10526" s="54"/>
      <c r="Y10526" s="53"/>
      <c r="Z10526" s="62"/>
    </row>
    <row r="10527" spans="1:26" s="20" customFormat="1" x14ac:dyDescent="0.2">
      <c r="A10527" s="43"/>
      <c r="B10527" s="48"/>
      <c r="C10527" s="49"/>
      <c r="D10527" s="49"/>
      <c r="E10527" s="50"/>
      <c r="F10527" s="43"/>
      <c r="G10527" s="43"/>
      <c r="H10527" s="45"/>
      <c r="I10527" s="23"/>
      <c r="N10527" s="54"/>
      <c r="Y10527" s="53"/>
      <c r="Z10527" s="62"/>
    </row>
    <row r="10528" spans="1:26" s="20" customFormat="1" x14ac:dyDescent="0.2">
      <c r="A10528" s="43"/>
      <c r="B10528" s="48"/>
      <c r="C10528" s="49"/>
      <c r="D10528" s="49"/>
      <c r="E10528" s="50"/>
      <c r="F10528" s="43"/>
      <c r="G10528" s="43"/>
      <c r="H10528" s="45"/>
      <c r="I10528" s="23"/>
      <c r="N10528" s="54"/>
      <c r="Y10528" s="53"/>
      <c r="Z10528" s="62"/>
    </row>
    <row r="10529" spans="1:26" s="20" customFormat="1" x14ac:dyDescent="0.2">
      <c r="A10529" s="43"/>
      <c r="B10529" s="48"/>
      <c r="C10529" s="49"/>
      <c r="D10529" s="49"/>
      <c r="E10529" s="50"/>
      <c r="F10529" s="43"/>
      <c r="G10529" s="43"/>
      <c r="H10529" s="45"/>
      <c r="I10529" s="23"/>
      <c r="N10529" s="54"/>
      <c r="Y10529" s="53"/>
      <c r="Z10529" s="62"/>
    </row>
    <row r="10530" spans="1:26" s="20" customFormat="1" x14ac:dyDescent="0.2">
      <c r="A10530" s="43"/>
      <c r="B10530" s="48"/>
      <c r="C10530" s="49"/>
      <c r="D10530" s="49"/>
      <c r="E10530" s="50"/>
      <c r="F10530" s="43"/>
      <c r="G10530" s="43"/>
      <c r="H10530" s="45"/>
      <c r="I10530" s="23"/>
      <c r="N10530" s="54"/>
      <c r="Y10530" s="53"/>
      <c r="Z10530" s="62"/>
    </row>
    <row r="10531" spans="1:26" s="20" customFormat="1" x14ac:dyDescent="0.2">
      <c r="A10531" s="43"/>
      <c r="B10531" s="48"/>
      <c r="C10531" s="49"/>
      <c r="D10531" s="49"/>
      <c r="E10531" s="50"/>
      <c r="F10531" s="43"/>
      <c r="G10531" s="43"/>
      <c r="H10531" s="45"/>
      <c r="I10531" s="23"/>
      <c r="N10531" s="54"/>
      <c r="Y10531" s="53"/>
      <c r="Z10531" s="62"/>
    </row>
    <row r="10532" spans="1:26" s="20" customFormat="1" x14ac:dyDescent="0.2">
      <c r="A10532" s="43"/>
      <c r="B10532" s="48"/>
      <c r="C10532" s="49"/>
      <c r="D10532" s="49"/>
      <c r="E10532" s="50"/>
      <c r="F10532" s="43"/>
      <c r="G10532" s="43"/>
      <c r="H10532" s="45"/>
      <c r="I10532" s="23"/>
      <c r="N10532" s="54"/>
      <c r="Y10532" s="53"/>
      <c r="Z10532" s="62"/>
    </row>
    <row r="10533" spans="1:26" s="20" customFormat="1" x14ac:dyDescent="0.2">
      <c r="A10533" s="43"/>
      <c r="B10533" s="48"/>
      <c r="C10533" s="49"/>
      <c r="D10533" s="49"/>
      <c r="E10533" s="50"/>
      <c r="F10533" s="43"/>
      <c r="G10533" s="43"/>
      <c r="H10533" s="45"/>
      <c r="I10533" s="23"/>
      <c r="N10533" s="54"/>
      <c r="Y10533" s="53"/>
      <c r="Z10533" s="62"/>
    </row>
    <row r="10534" spans="1:26" s="20" customFormat="1" x14ac:dyDescent="0.2">
      <c r="A10534" s="43"/>
      <c r="B10534" s="48"/>
      <c r="C10534" s="49"/>
      <c r="D10534" s="49"/>
      <c r="E10534" s="50"/>
      <c r="F10534" s="43"/>
      <c r="G10534" s="43"/>
      <c r="H10534" s="45"/>
      <c r="I10534" s="23"/>
      <c r="N10534" s="54"/>
      <c r="Y10534" s="53"/>
      <c r="Z10534" s="62"/>
    </row>
    <row r="10535" spans="1:26" s="20" customFormat="1" x14ac:dyDescent="0.2">
      <c r="A10535" s="43"/>
      <c r="B10535" s="48"/>
      <c r="C10535" s="49"/>
      <c r="D10535" s="49"/>
      <c r="E10535" s="50"/>
      <c r="F10535" s="43"/>
      <c r="G10535" s="43"/>
      <c r="H10535" s="45"/>
      <c r="I10535" s="23"/>
      <c r="N10535" s="54"/>
      <c r="Y10535" s="53"/>
      <c r="Z10535" s="62"/>
    </row>
    <row r="10536" spans="1:26" s="20" customFormat="1" x14ac:dyDescent="0.2">
      <c r="A10536" s="43"/>
      <c r="B10536" s="48"/>
      <c r="C10536" s="49"/>
      <c r="D10536" s="49"/>
      <c r="E10536" s="50"/>
      <c r="F10536" s="43"/>
      <c r="G10536" s="43"/>
      <c r="H10536" s="45"/>
      <c r="I10536" s="23"/>
      <c r="N10536" s="54"/>
      <c r="Y10536" s="53"/>
      <c r="Z10536" s="62"/>
    </row>
    <row r="10537" spans="1:26" s="20" customFormat="1" x14ac:dyDescent="0.2">
      <c r="A10537" s="43"/>
      <c r="B10537" s="48"/>
      <c r="C10537" s="49"/>
      <c r="D10537" s="49"/>
      <c r="E10537" s="50"/>
      <c r="F10537" s="43"/>
      <c r="G10537" s="43"/>
      <c r="H10537" s="45"/>
      <c r="I10537" s="23"/>
      <c r="N10537" s="54"/>
      <c r="Y10537" s="53"/>
      <c r="Z10537" s="62"/>
    </row>
    <row r="10538" spans="1:26" s="20" customFormat="1" x14ac:dyDescent="0.2">
      <c r="A10538" s="43"/>
      <c r="B10538" s="48"/>
      <c r="C10538" s="49"/>
      <c r="D10538" s="49"/>
      <c r="E10538" s="50"/>
      <c r="F10538" s="43"/>
      <c r="G10538" s="43"/>
      <c r="H10538" s="45"/>
      <c r="I10538" s="23"/>
      <c r="N10538" s="54"/>
      <c r="Y10538" s="53"/>
      <c r="Z10538" s="62"/>
    </row>
    <row r="10539" spans="1:26" s="20" customFormat="1" x14ac:dyDescent="0.2">
      <c r="A10539" s="43"/>
      <c r="B10539" s="48"/>
      <c r="C10539" s="49"/>
      <c r="D10539" s="49"/>
      <c r="E10539" s="50"/>
      <c r="F10539" s="43"/>
      <c r="G10539" s="43"/>
      <c r="H10539" s="45"/>
      <c r="I10539" s="23"/>
      <c r="N10539" s="54"/>
      <c r="Y10539" s="53"/>
      <c r="Z10539" s="62"/>
    </row>
    <row r="10540" spans="1:26" s="20" customFormat="1" x14ac:dyDescent="0.2">
      <c r="A10540" s="43"/>
      <c r="B10540" s="48"/>
      <c r="C10540" s="49"/>
      <c r="D10540" s="49"/>
      <c r="E10540" s="50"/>
      <c r="F10540" s="43"/>
      <c r="G10540" s="43"/>
      <c r="H10540" s="45"/>
      <c r="I10540" s="23"/>
      <c r="N10540" s="54"/>
      <c r="Y10540" s="53"/>
      <c r="Z10540" s="62"/>
    </row>
    <row r="10541" spans="1:26" s="20" customFormat="1" x14ac:dyDescent="0.2">
      <c r="A10541" s="43"/>
      <c r="B10541" s="48"/>
      <c r="C10541" s="49"/>
      <c r="D10541" s="49"/>
      <c r="E10541" s="50"/>
      <c r="F10541" s="43"/>
      <c r="G10541" s="43"/>
      <c r="H10541" s="45"/>
      <c r="I10541" s="23"/>
      <c r="N10541" s="54"/>
      <c r="Y10541" s="53"/>
      <c r="Z10541" s="62"/>
    </row>
    <row r="10542" spans="1:26" s="20" customFormat="1" x14ac:dyDescent="0.2">
      <c r="A10542" s="43"/>
      <c r="B10542" s="48"/>
      <c r="C10542" s="49"/>
      <c r="D10542" s="49"/>
      <c r="E10542" s="50"/>
      <c r="F10542" s="43"/>
      <c r="G10542" s="43"/>
      <c r="H10542" s="45"/>
      <c r="I10542" s="23"/>
      <c r="N10542" s="54"/>
      <c r="Y10542" s="53"/>
      <c r="Z10542" s="62"/>
    </row>
    <row r="10543" spans="1:26" s="20" customFormat="1" x14ac:dyDescent="0.2">
      <c r="A10543" s="43"/>
      <c r="B10543" s="48"/>
      <c r="C10543" s="49"/>
      <c r="D10543" s="49"/>
      <c r="E10543" s="50"/>
      <c r="F10543" s="43"/>
      <c r="G10543" s="43"/>
      <c r="H10543" s="45"/>
      <c r="I10543" s="23"/>
      <c r="N10543" s="54"/>
      <c r="Y10543" s="53"/>
      <c r="Z10543" s="62"/>
    </row>
    <row r="10544" spans="1:26" s="20" customFormat="1" x14ac:dyDescent="0.2">
      <c r="A10544" s="43"/>
      <c r="B10544" s="48"/>
      <c r="C10544" s="49"/>
      <c r="D10544" s="49"/>
      <c r="E10544" s="50"/>
      <c r="F10544" s="43"/>
      <c r="G10544" s="43"/>
      <c r="H10544" s="45"/>
      <c r="I10544" s="23"/>
      <c r="N10544" s="54"/>
      <c r="Y10544" s="53"/>
      <c r="Z10544" s="62"/>
    </row>
    <row r="10545" spans="1:26" s="20" customFormat="1" x14ac:dyDescent="0.2">
      <c r="A10545" s="43"/>
      <c r="B10545" s="48"/>
      <c r="C10545" s="49"/>
      <c r="D10545" s="49"/>
      <c r="E10545" s="50"/>
      <c r="F10545" s="43"/>
      <c r="G10545" s="43"/>
      <c r="H10545" s="45"/>
      <c r="I10545" s="23"/>
      <c r="N10545" s="54"/>
      <c r="Y10545" s="53"/>
      <c r="Z10545" s="62"/>
    </row>
    <row r="10546" spans="1:26" s="20" customFormat="1" x14ac:dyDescent="0.2">
      <c r="A10546" s="43"/>
      <c r="B10546" s="48"/>
      <c r="C10546" s="49"/>
      <c r="D10546" s="49"/>
      <c r="E10546" s="50"/>
      <c r="F10546" s="43"/>
      <c r="G10546" s="43"/>
      <c r="H10546" s="45"/>
      <c r="I10546" s="23"/>
      <c r="N10546" s="54"/>
      <c r="Y10546" s="53"/>
      <c r="Z10546" s="62"/>
    </row>
    <row r="10547" spans="1:26" s="20" customFormat="1" x14ac:dyDescent="0.2">
      <c r="A10547" s="43"/>
      <c r="B10547" s="48"/>
      <c r="C10547" s="49"/>
      <c r="D10547" s="49"/>
      <c r="E10547" s="50"/>
      <c r="F10547" s="43"/>
      <c r="G10547" s="43"/>
      <c r="H10547" s="45"/>
      <c r="I10547" s="23"/>
      <c r="N10547" s="54"/>
      <c r="Y10547" s="53"/>
      <c r="Z10547" s="62"/>
    </row>
    <row r="10548" spans="1:26" s="20" customFormat="1" x14ac:dyDescent="0.2">
      <c r="A10548" s="43"/>
      <c r="B10548" s="48"/>
      <c r="C10548" s="49"/>
      <c r="D10548" s="49"/>
      <c r="E10548" s="50"/>
      <c r="F10548" s="43"/>
      <c r="G10548" s="43"/>
      <c r="H10548" s="45"/>
      <c r="I10548" s="23"/>
      <c r="N10548" s="54"/>
      <c r="Y10548" s="53"/>
      <c r="Z10548" s="62"/>
    </row>
    <row r="10549" spans="1:26" s="20" customFormat="1" x14ac:dyDescent="0.2">
      <c r="A10549" s="43"/>
      <c r="B10549" s="48"/>
      <c r="C10549" s="49"/>
      <c r="D10549" s="49"/>
      <c r="E10549" s="50"/>
      <c r="F10549" s="43"/>
      <c r="G10549" s="43"/>
      <c r="H10549" s="45"/>
      <c r="I10549" s="23"/>
      <c r="N10549" s="54"/>
      <c r="Y10549" s="53"/>
      <c r="Z10549" s="62"/>
    </row>
    <row r="10550" spans="1:26" s="20" customFormat="1" x14ac:dyDescent="0.2">
      <c r="A10550" s="43"/>
      <c r="B10550" s="48"/>
      <c r="C10550" s="49"/>
      <c r="D10550" s="49"/>
      <c r="E10550" s="50"/>
      <c r="F10550" s="43"/>
      <c r="G10550" s="43"/>
      <c r="H10550" s="45"/>
      <c r="I10550" s="23"/>
      <c r="N10550" s="54"/>
      <c r="Y10550" s="53"/>
      <c r="Z10550" s="62"/>
    </row>
    <row r="10551" spans="1:26" s="20" customFormat="1" x14ac:dyDescent="0.2">
      <c r="A10551" s="43"/>
      <c r="B10551" s="48"/>
      <c r="C10551" s="49"/>
      <c r="D10551" s="49"/>
      <c r="E10551" s="50"/>
      <c r="F10551" s="43"/>
      <c r="G10551" s="43"/>
      <c r="H10551" s="45"/>
      <c r="I10551" s="23"/>
      <c r="N10551" s="54"/>
      <c r="Y10551" s="53"/>
      <c r="Z10551" s="62"/>
    </row>
    <row r="10552" spans="1:26" s="20" customFormat="1" x14ac:dyDescent="0.2">
      <c r="A10552" s="43"/>
      <c r="B10552" s="48"/>
      <c r="C10552" s="49"/>
      <c r="D10552" s="49"/>
      <c r="E10552" s="50"/>
      <c r="F10552" s="43"/>
      <c r="G10552" s="43"/>
      <c r="H10552" s="45"/>
      <c r="I10552" s="23"/>
      <c r="N10552" s="54"/>
      <c r="Y10552" s="53"/>
      <c r="Z10552" s="62"/>
    </row>
    <row r="10553" spans="1:26" s="20" customFormat="1" x14ac:dyDescent="0.2">
      <c r="A10553" s="43"/>
      <c r="B10553" s="48"/>
      <c r="C10553" s="49"/>
      <c r="D10553" s="49"/>
      <c r="E10553" s="50"/>
      <c r="F10553" s="43"/>
      <c r="G10553" s="43"/>
      <c r="H10553" s="45"/>
      <c r="I10553" s="23"/>
      <c r="N10553" s="54"/>
      <c r="Y10553" s="53"/>
      <c r="Z10553" s="62"/>
    </row>
    <row r="10554" spans="1:26" s="20" customFormat="1" x14ac:dyDescent="0.2">
      <c r="A10554" s="43"/>
      <c r="B10554" s="48"/>
      <c r="C10554" s="49"/>
      <c r="D10554" s="49"/>
      <c r="E10554" s="50"/>
      <c r="F10554" s="43"/>
      <c r="G10554" s="43"/>
      <c r="H10554" s="45"/>
      <c r="I10554" s="23"/>
      <c r="N10554" s="54"/>
      <c r="Y10554" s="53"/>
      <c r="Z10554" s="62"/>
    </row>
    <row r="10555" spans="1:26" s="20" customFormat="1" x14ac:dyDescent="0.2">
      <c r="A10555" s="43"/>
      <c r="B10555" s="48"/>
      <c r="C10555" s="49"/>
      <c r="D10555" s="49"/>
      <c r="E10555" s="50"/>
      <c r="F10555" s="43"/>
      <c r="G10555" s="43"/>
      <c r="H10555" s="45"/>
      <c r="I10555" s="23"/>
      <c r="N10555" s="54"/>
      <c r="Y10555" s="53"/>
      <c r="Z10555" s="62"/>
    </row>
    <row r="10556" spans="1:26" s="20" customFormat="1" x14ac:dyDescent="0.2">
      <c r="A10556" s="43"/>
      <c r="B10556" s="48"/>
      <c r="C10556" s="49"/>
      <c r="D10556" s="49"/>
      <c r="E10556" s="50"/>
      <c r="F10556" s="43"/>
      <c r="G10556" s="43"/>
      <c r="H10556" s="45"/>
      <c r="I10556" s="23"/>
      <c r="N10556" s="54"/>
      <c r="Y10556" s="53"/>
      <c r="Z10556" s="62"/>
    </row>
    <row r="10557" spans="1:26" s="20" customFormat="1" x14ac:dyDescent="0.2">
      <c r="A10557" s="43"/>
      <c r="B10557" s="48"/>
      <c r="C10557" s="49"/>
      <c r="D10557" s="49"/>
      <c r="E10557" s="50"/>
      <c r="F10557" s="43"/>
      <c r="G10557" s="43"/>
      <c r="H10557" s="45"/>
      <c r="I10557" s="23"/>
      <c r="N10557" s="54"/>
      <c r="Y10557" s="53"/>
      <c r="Z10557" s="62"/>
    </row>
    <row r="10558" spans="1:26" s="20" customFormat="1" x14ac:dyDescent="0.2">
      <c r="A10558" s="43"/>
      <c r="B10558" s="48"/>
      <c r="C10558" s="49"/>
      <c r="D10558" s="49"/>
      <c r="E10558" s="50"/>
      <c r="F10558" s="43"/>
      <c r="G10558" s="43"/>
      <c r="H10558" s="45"/>
      <c r="I10558" s="23"/>
      <c r="N10558" s="54"/>
      <c r="Y10558" s="53"/>
      <c r="Z10558" s="62"/>
    </row>
    <row r="10559" spans="1:26" s="20" customFormat="1" x14ac:dyDescent="0.2">
      <c r="A10559" s="43"/>
      <c r="B10559" s="48"/>
      <c r="C10559" s="49"/>
      <c r="D10559" s="49"/>
      <c r="E10559" s="50"/>
      <c r="F10559" s="43"/>
      <c r="G10559" s="43"/>
      <c r="H10559" s="45"/>
      <c r="I10559" s="23"/>
      <c r="N10559" s="54"/>
      <c r="Y10559" s="53"/>
      <c r="Z10559" s="62"/>
    </row>
    <row r="10560" spans="1:26" s="20" customFormat="1" x14ac:dyDescent="0.2">
      <c r="A10560" s="43"/>
      <c r="B10560" s="48"/>
      <c r="C10560" s="49"/>
      <c r="D10560" s="49"/>
      <c r="E10560" s="50"/>
      <c r="F10560" s="43"/>
      <c r="G10560" s="43"/>
      <c r="H10560" s="45"/>
      <c r="I10560" s="23"/>
      <c r="N10560" s="54"/>
      <c r="Y10560" s="53"/>
      <c r="Z10560" s="62"/>
    </row>
    <row r="10561" spans="1:26" s="20" customFormat="1" x14ac:dyDescent="0.2">
      <c r="A10561" s="43"/>
      <c r="B10561" s="48"/>
      <c r="C10561" s="49"/>
      <c r="D10561" s="49"/>
      <c r="E10561" s="50"/>
      <c r="F10561" s="43"/>
      <c r="G10561" s="43"/>
      <c r="H10561" s="45"/>
      <c r="I10561" s="23"/>
      <c r="N10561" s="54"/>
      <c r="Y10561" s="53"/>
      <c r="Z10561" s="62"/>
    </row>
    <row r="10562" spans="1:26" s="20" customFormat="1" x14ac:dyDescent="0.2">
      <c r="A10562" s="43"/>
      <c r="B10562" s="48"/>
      <c r="C10562" s="49"/>
      <c r="D10562" s="49"/>
      <c r="E10562" s="50"/>
      <c r="F10562" s="43"/>
      <c r="G10562" s="43"/>
      <c r="H10562" s="45"/>
      <c r="I10562" s="23"/>
      <c r="N10562" s="54"/>
      <c r="Y10562" s="53"/>
      <c r="Z10562" s="62"/>
    </row>
    <row r="10563" spans="1:26" s="20" customFormat="1" x14ac:dyDescent="0.2">
      <c r="A10563" s="43"/>
      <c r="B10563" s="48"/>
      <c r="C10563" s="49"/>
      <c r="D10563" s="49"/>
      <c r="E10563" s="50"/>
      <c r="F10563" s="43"/>
      <c r="G10563" s="43"/>
      <c r="H10563" s="45"/>
      <c r="I10563" s="23"/>
      <c r="N10563" s="54"/>
      <c r="Y10563" s="53"/>
      <c r="Z10563" s="62"/>
    </row>
    <row r="10564" spans="1:26" s="20" customFormat="1" x14ac:dyDescent="0.2">
      <c r="A10564" s="43"/>
      <c r="B10564" s="48"/>
      <c r="C10564" s="49"/>
      <c r="D10564" s="49"/>
      <c r="E10564" s="50"/>
      <c r="F10564" s="43"/>
      <c r="G10564" s="43"/>
      <c r="H10564" s="45"/>
      <c r="I10564" s="23"/>
      <c r="N10564" s="54"/>
      <c r="Y10564" s="53"/>
      <c r="Z10564" s="62"/>
    </row>
    <row r="10565" spans="1:26" s="20" customFormat="1" x14ac:dyDescent="0.2">
      <c r="A10565" s="43"/>
      <c r="B10565" s="48"/>
      <c r="C10565" s="49"/>
      <c r="D10565" s="49"/>
      <c r="E10565" s="50"/>
      <c r="F10565" s="43"/>
      <c r="G10565" s="43"/>
      <c r="H10565" s="45"/>
      <c r="I10565" s="23"/>
      <c r="N10565" s="54"/>
      <c r="Y10565" s="53"/>
      <c r="Z10565" s="62"/>
    </row>
    <row r="10566" spans="1:26" s="20" customFormat="1" x14ac:dyDescent="0.2">
      <c r="A10566" s="43"/>
      <c r="B10566" s="48"/>
      <c r="C10566" s="49"/>
      <c r="D10566" s="49"/>
      <c r="E10566" s="50"/>
      <c r="F10566" s="43"/>
      <c r="G10566" s="43"/>
      <c r="H10566" s="45"/>
      <c r="I10566" s="23"/>
      <c r="N10566" s="54"/>
      <c r="Y10566" s="53"/>
      <c r="Z10566" s="62"/>
    </row>
    <row r="10567" spans="1:26" s="20" customFormat="1" x14ac:dyDescent="0.2">
      <c r="A10567" s="43"/>
      <c r="B10567" s="48"/>
      <c r="C10567" s="49"/>
      <c r="D10567" s="49"/>
      <c r="E10567" s="50"/>
      <c r="F10567" s="43"/>
      <c r="G10567" s="43"/>
      <c r="H10567" s="45"/>
      <c r="I10567" s="23"/>
      <c r="N10567" s="54"/>
      <c r="Y10567" s="53"/>
      <c r="Z10567" s="62"/>
    </row>
    <row r="10568" spans="1:26" s="20" customFormat="1" x14ac:dyDescent="0.2">
      <c r="A10568" s="43"/>
      <c r="B10568" s="48"/>
      <c r="C10568" s="49"/>
      <c r="D10568" s="49"/>
      <c r="E10568" s="50"/>
      <c r="F10568" s="43"/>
      <c r="G10568" s="43"/>
      <c r="H10568" s="45"/>
      <c r="I10568" s="23"/>
      <c r="N10568" s="54"/>
      <c r="Y10568" s="53"/>
      <c r="Z10568" s="62"/>
    </row>
    <row r="10569" spans="1:26" s="20" customFormat="1" x14ac:dyDescent="0.2">
      <c r="A10569" s="43"/>
      <c r="B10569" s="48"/>
      <c r="C10569" s="49"/>
      <c r="D10569" s="49"/>
      <c r="E10569" s="50"/>
      <c r="F10569" s="43"/>
      <c r="G10569" s="43"/>
      <c r="H10569" s="45"/>
      <c r="I10569" s="23"/>
      <c r="N10569" s="54"/>
      <c r="Y10569" s="53"/>
      <c r="Z10569" s="62"/>
    </row>
    <row r="10570" spans="1:26" s="20" customFormat="1" x14ac:dyDescent="0.2">
      <c r="A10570" s="43"/>
      <c r="B10570" s="48"/>
      <c r="C10570" s="49"/>
      <c r="D10570" s="49"/>
      <c r="E10570" s="50"/>
      <c r="F10570" s="43"/>
      <c r="G10570" s="43"/>
      <c r="H10570" s="45"/>
      <c r="I10570" s="23"/>
      <c r="N10570" s="54"/>
      <c r="Y10570" s="53"/>
      <c r="Z10570" s="62"/>
    </row>
    <row r="10571" spans="1:26" s="20" customFormat="1" x14ac:dyDescent="0.2">
      <c r="A10571" s="43"/>
      <c r="B10571" s="48"/>
      <c r="C10571" s="49"/>
      <c r="D10571" s="49"/>
      <c r="E10571" s="50"/>
      <c r="F10571" s="43"/>
      <c r="G10571" s="43"/>
      <c r="H10571" s="45"/>
      <c r="I10571" s="23"/>
      <c r="N10571" s="54"/>
      <c r="Y10571" s="53"/>
      <c r="Z10571" s="62"/>
    </row>
    <row r="10572" spans="1:26" s="20" customFormat="1" x14ac:dyDescent="0.2">
      <c r="A10572" s="43"/>
      <c r="B10572" s="48"/>
      <c r="C10572" s="49"/>
      <c r="D10572" s="49"/>
      <c r="E10572" s="50"/>
      <c r="F10572" s="43"/>
      <c r="G10572" s="43"/>
      <c r="H10572" s="45"/>
      <c r="I10572" s="23"/>
      <c r="N10572" s="54"/>
      <c r="Y10572" s="53"/>
      <c r="Z10572" s="62"/>
    </row>
    <row r="10573" spans="1:26" s="20" customFormat="1" x14ac:dyDescent="0.2">
      <c r="A10573" s="43"/>
      <c r="B10573" s="48"/>
      <c r="C10573" s="49"/>
      <c r="D10573" s="49"/>
      <c r="E10573" s="50"/>
      <c r="F10573" s="43"/>
      <c r="G10573" s="43"/>
      <c r="H10573" s="45"/>
      <c r="I10573" s="23"/>
      <c r="N10573" s="54"/>
      <c r="Y10573" s="53"/>
      <c r="Z10573" s="62"/>
    </row>
    <row r="10574" spans="1:26" s="20" customFormat="1" x14ac:dyDescent="0.2">
      <c r="A10574" s="43"/>
      <c r="B10574" s="48"/>
      <c r="C10574" s="49"/>
      <c r="D10574" s="49"/>
      <c r="E10574" s="50"/>
      <c r="F10574" s="43"/>
      <c r="G10574" s="43"/>
      <c r="H10574" s="45"/>
      <c r="I10574" s="23"/>
      <c r="N10574" s="54"/>
      <c r="Y10574" s="53"/>
      <c r="Z10574" s="62"/>
    </row>
    <row r="10575" spans="1:26" s="20" customFormat="1" x14ac:dyDescent="0.2">
      <c r="A10575" s="43"/>
      <c r="B10575" s="48"/>
      <c r="C10575" s="49"/>
      <c r="D10575" s="49"/>
      <c r="E10575" s="50"/>
      <c r="F10575" s="43"/>
      <c r="G10575" s="43"/>
      <c r="H10575" s="45"/>
      <c r="I10575" s="23"/>
      <c r="N10575" s="54"/>
      <c r="Y10575" s="53"/>
      <c r="Z10575" s="62"/>
    </row>
    <row r="10576" spans="1:26" s="20" customFormat="1" x14ac:dyDescent="0.2">
      <c r="A10576" s="43"/>
      <c r="B10576" s="48"/>
      <c r="C10576" s="49"/>
      <c r="D10576" s="49"/>
      <c r="E10576" s="50"/>
      <c r="F10576" s="43"/>
      <c r="G10576" s="43"/>
      <c r="H10576" s="45"/>
      <c r="I10576" s="23"/>
      <c r="N10576" s="54"/>
      <c r="Y10576" s="53"/>
      <c r="Z10576" s="62"/>
    </row>
    <row r="10577" spans="1:26" s="20" customFormat="1" x14ac:dyDescent="0.2">
      <c r="A10577" s="43"/>
      <c r="B10577" s="48"/>
      <c r="C10577" s="49"/>
      <c r="D10577" s="49"/>
      <c r="E10577" s="50"/>
      <c r="F10577" s="43"/>
      <c r="G10577" s="43"/>
      <c r="H10577" s="45"/>
      <c r="I10577" s="23"/>
      <c r="N10577" s="54"/>
      <c r="Y10577" s="53"/>
      <c r="Z10577" s="62"/>
    </row>
    <row r="10578" spans="1:26" s="20" customFormat="1" x14ac:dyDescent="0.2">
      <c r="A10578" s="43"/>
      <c r="B10578" s="48"/>
      <c r="C10578" s="49"/>
      <c r="D10578" s="49"/>
      <c r="E10578" s="50"/>
      <c r="F10578" s="43"/>
      <c r="G10578" s="43"/>
      <c r="H10578" s="45"/>
      <c r="I10578" s="23"/>
      <c r="N10578" s="54"/>
      <c r="Y10578" s="53"/>
      <c r="Z10578" s="62"/>
    </row>
    <row r="10579" spans="1:26" s="20" customFormat="1" x14ac:dyDescent="0.2">
      <c r="A10579" s="43"/>
      <c r="B10579" s="48"/>
      <c r="C10579" s="49"/>
      <c r="D10579" s="49"/>
      <c r="E10579" s="50"/>
      <c r="F10579" s="43"/>
      <c r="G10579" s="43"/>
      <c r="H10579" s="45"/>
      <c r="I10579" s="23"/>
      <c r="N10579" s="54"/>
      <c r="Y10579" s="53"/>
      <c r="Z10579" s="62"/>
    </row>
    <row r="10580" spans="1:26" s="20" customFormat="1" x14ac:dyDescent="0.2">
      <c r="A10580" s="43"/>
      <c r="B10580" s="48"/>
      <c r="C10580" s="49"/>
      <c r="D10580" s="49"/>
      <c r="E10580" s="50"/>
      <c r="F10580" s="43"/>
      <c r="G10580" s="43"/>
      <c r="H10580" s="45"/>
      <c r="I10580" s="23"/>
      <c r="N10580" s="54"/>
      <c r="Y10580" s="53"/>
      <c r="Z10580" s="62"/>
    </row>
    <row r="10581" spans="1:26" s="20" customFormat="1" x14ac:dyDescent="0.2">
      <c r="A10581" s="43"/>
      <c r="B10581" s="48"/>
      <c r="C10581" s="49"/>
      <c r="D10581" s="49"/>
      <c r="E10581" s="50"/>
      <c r="F10581" s="43"/>
      <c r="G10581" s="43"/>
      <c r="H10581" s="45"/>
      <c r="I10581" s="23"/>
      <c r="N10581" s="54"/>
      <c r="Y10581" s="53"/>
      <c r="Z10581" s="62"/>
    </row>
    <row r="10582" spans="1:26" s="20" customFormat="1" x14ac:dyDescent="0.2">
      <c r="A10582" s="43"/>
      <c r="B10582" s="48"/>
      <c r="C10582" s="49"/>
      <c r="D10582" s="49"/>
      <c r="E10582" s="50"/>
      <c r="F10582" s="43"/>
      <c r="G10582" s="43"/>
      <c r="H10582" s="45"/>
      <c r="I10582" s="23"/>
      <c r="N10582" s="54"/>
      <c r="Y10582" s="53"/>
      <c r="Z10582" s="62"/>
    </row>
    <row r="10583" spans="1:26" s="20" customFormat="1" x14ac:dyDescent="0.2">
      <c r="A10583" s="43"/>
      <c r="B10583" s="48"/>
      <c r="C10583" s="49"/>
      <c r="D10583" s="49"/>
      <c r="E10583" s="50"/>
      <c r="F10583" s="43"/>
      <c r="G10583" s="43"/>
      <c r="H10583" s="45"/>
      <c r="I10583" s="23"/>
      <c r="N10583" s="54"/>
      <c r="Y10583" s="53"/>
      <c r="Z10583" s="62"/>
    </row>
    <row r="10584" spans="1:26" s="20" customFormat="1" x14ac:dyDescent="0.2">
      <c r="A10584" s="43"/>
      <c r="B10584" s="48"/>
      <c r="C10584" s="49"/>
      <c r="D10584" s="49"/>
      <c r="E10584" s="50"/>
      <c r="F10584" s="43"/>
      <c r="G10584" s="43"/>
      <c r="H10584" s="45"/>
      <c r="I10584" s="23"/>
      <c r="N10584" s="54"/>
      <c r="Y10584" s="53"/>
      <c r="Z10584" s="62"/>
    </row>
    <row r="10585" spans="1:26" s="20" customFormat="1" x14ac:dyDescent="0.2">
      <c r="A10585" s="43"/>
      <c r="B10585" s="48"/>
      <c r="C10585" s="49"/>
      <c r="D10585" s="49"/>
      <c r="E10585" s="50"/>
      <c r="F10585" s="43"/>
      <c r="G10585" s="43"/>
      <c r="H10585" s="45"/>
      <c r="I10585" s="23"/>
      <c r="N10585" s="54"/>
      <c r="Y10585" s="53"/>
      <c r="Z10585" s="62"/>
    </row>
    <row r="10586" spans="1:26" s="20" customFormat="1" x14ac:dyDescent="0.2">
      <c r="A10586" s="43"/>
      <c r="B10586" s="48"/>
      <c r="C10586" s="49"/>
      <c r="D10586" s="49"/>
      <c r="E10586" s="50"/>
      <c r="F10586" s="43"/>
      <c r="G10586" s="43"/>
      <c r="H10586" s="45"/>
      <c r="I10586" s="23"/>
      <c r="N10586" s="54"/>
      <c r="Y10586" s="53"/>
      <c r="Z10586" s="62"/>
    </row>
    <row r="10587" spans="1:26" s="20" customFormat="1" x14ac:dyDescent="0.2">
      <c r="A10587" s="43"/>
      <c r="B10587" s="48"/>
      <c r="C10587" s="49"/>
      <c r="D10587" s="49"/>
      <c r="E10587" s="50"/>
      <c r="F10587" s="43"/>
      <c r="G10587" s="43"/>
      <c r="H10587" s="45"/>
      <c r="I10587" s="23"/>
      <c r="N10587" s="54"/>
      <c r="Y10587" s="53"/>
      <c r="Z10587" s="62"/>
    </row>
    <row r="10588" spans="1:26" s="20" customFormat="1" x14ac:dyDescent="0.2">
      <c r="A10588" s="43"/>
      <c r="B10588" s="48"/>
      <c r="C10588" s="49"/>
      <c r="D10588" s="49"/>
      <c r="E10588" s="50"/>
      <c r="F10588" s="43"/>
      <c r="G10588" s="43"/>
      <c r="H10588" s="45"/>
      <c r="I10588" s="23"/>
      <c r="N10588" s="54"/>
      <c r="Y10588" s="53"/>
      <c r="Z10588" s="62"/>
    </row>
    <row r="10589" spans="1:26" s="20" customFormat="1" x14ac:dyDescent="0.2">
      <c r="A10589" s="43"/>
      <c r="B10589" s="48"/>
      <c r="C10589" s="49"/>
      <c r="D10589" s="49"/>
      <c r="E10589" s="50"/>
      <c r="F10589" s="43"/>
      <c r="G10589" s="43"/>
      <c r="H10589" s="45"/>
      <c r="I10589" s="23"/>
      <c r="N10589" s="54"/>
      <c r="Y10589" s="53"/>
      <c r="Z10589" s="62"/>
    </row>
    <row r="10590" spans="1:26" s="20" customFormat="1" x14ac:dyDescent="0.2">
      <c r="A10590" s="43"/>
      <c r="B10590" s="48"/>
      <c r="C10590" s="49"/>
      <c r="D10590" s="49"/>
      <c r="E10590" s="50"/>
      <c r="F10590" s="43"/>
      <c r="G10590" s="43"/>
      <c r="H10590" s="45"/>
      <c r="I10590" s="23"/>
      <c r="N10590" s="54"/>
      <c r="Y10590" s="53"/>
      <c r="Z10590" s="62"/>
    </row>
    <row r="10591" spans="1:26" s="20" customFormat="1" x14ac:dyDescent="0.2">
      <c r="A10591" s="43"/>
      <c r="B10591" s="48"/>
      <c r="C10591" s="49"/>
      <c r="D10591" s="49"/>
      <c r="E10591" s="50"/>
      <c r="F10591" s="43"/>
      <c r="G10591" s="43"/>
      <c r="H10591" s="45"/>
      <c r="I10591" s="23"/>
      <c r="N10591" s="54"/>
      <c r="Y10591" s="53"/>
      <c r="Z10591" s="62"/>
    </row>
    <row r="10592" spans="1:26" s="20" customFormat="1" x14ac:dyDescent="0.2">
      <c r="A10592" s="43"/>
      <c r="B10592" s="48"/>
      <c r="C10592" s="49"/>
      <c r="D10592" s="49"/>
      <c r="E10592" s="50"/>
      <c r="F10592" s="43"/>
      <c r="G10592" s="43"/>
      <c r="H10592" s="45"/>
      <c r="I10592" s="23"/>
      <c r="N10592" s="54"/>
      <c r="Y10592" s="53"/>
      <c r="Z10592" s="62"/>
    </row>
    <row r="10593" spans="1:26" s="20" customFormat="1" x14ac:dyDescent="0.2">
      <c r="A10593" s="43"/>
      <c r="B10593" s="48"/>
      <c r="C10593" s="49"/>
      <c r="D10593" s="49"/>
      <c r="E10593" s="50"/>
      <c r="F10593" s="43"/>
      <c r="G10593" s="43"/>
      <c r="H10593" s="45"/>
      <c r="I10593" s="23"/>
      <c r="N10593" s="54"/>
      <c r="Y10593" s="53"/>
      <c r="Z10593" s="62"/>
    </row>
    <row r="10594" spans="1:26" s="20" customFormat="1" x14ac:dyDescent="0.2">
      <c r="A10594" s="43"/>
      <c r="B10594" s="48"/>
      <c r="C10594" s="49"/>
      <c r="D10594" s="49"/>
      <c r="E10594" s="50"/>
      <c r="F10594" s="43"/>
      <c r="G10594" s="43"/>
      <c r="H10594" s="45"/>
      <c r="I10594" s="23"/>
      <c r="N10594" s="54"/>
      <c r="Y10594" s="53"/>
      <c r="Z10594" s="62"/>
    </row>
    <row r="10595" spans="1:26" s="20" customFormat="1" x14ac:dyDescent="0.2">
      <c r="A10595" s="43"/>
      <c r="B10595" s="48"/>
      <c r="C10595" s="49"/>
      <c r="D10595" s="49"/>
      <c r="E10595" s="50"/>
      <c r="F10595" s="43"/>
      <c r="G10595" s="43"/>
      <c r="H10595" s="45"/>
      <c r="I10595" s="23"/>
      <c r="N10595" s="54"/>
      <c r="Y10595" s="53"/>
      <c r="Z10595" s="62"/>
    </row>
    <row r="10596" spans="1:26" s="20" customFormat="1" x14ac:dyDescent="0.2">
      <c r="A10596" s="43"/>
      <c r="B10596" s="48"/>
      <c r="C10596" s="49"/>
      <c r="D10596" s="49"/>
      <c r="E10596" s="50"/>
      <c r="F10596" s="43"/>
      <c r="G10596" s="43"/>
      <c r="H10596" s="45"/>
      <c r="I10596" s="23"/>
      <c r="N10596" s="54"/>
      <c r="Y10596" s="53"/>
      <c r="Z10596" s="62"/>
    </row>
    <row r="10597" spans="1:26" s="20" customFormat="1" x14ac:dyDescent="0.2">
      <c r="A10597" s="43"/>
      <c r="B10597" s="48"/>
      <c r="C10597" s="49"/>
      <c r="D10597" s="49"/>
      <c r="E10597" s="50"/>
      <c r="F10597" s="43"/>
      <c r="G10597" s="43"/>
      <c r="H10597" s="45"/>
      <c r="I10597" s="23"/>
      <c r="N10597" s="54"/>
      <c r="Y10597" s="53"/>
      <c r="Z10597" s="62"/>
    </row>
    <row r="10598" spans="1:26" s="20" customFormat="1" x14ac:dyDescent="0.2">
      <c r="A10598" s="43"/>
      <c r="B10598" s="48"/>
      <c r="C10598" s="49"/>
      <c r="D10598" s="49"/>
      <c r="E10598" s="50"/>
      <c r="F10598" s="43"/>
      <c r="G10598" s="43"/>
      <c r="H10598" s="45"/>
      <c r="I10598" s="23"/>
      <c r="N10598" s="54"/>
      <c r="Y10598" s="53"/>
      <c r="Z10598" s="62"/>
    </row>
    <row r="10599" spans="1:26" s="20" customFormat="1" x14ac:dyDescent="0.2">
      <c r="A10599" s="43"/>
      <c r="B10599" s="48"/>
      <c r="C10599" s="49"/>
      <c r="D10599" s="49"/>
      <c r="E10599" s="50"/>
      <c r="F10599" s="43"/>
      <c r="G10599" s="43"/>
      <c r="H10599" s="45"/>
      <c r="I10599" s="23"/>
      <c r="N10599" s="54"/>
      <c r="Y10599" s="53"/>
      <c r="Z10599" s="62"/>
    </row>
    <row r="10600" spans="1:26" s="20" customFormat="1" x14ac:dyDescent="0.2">
      <c r="A10600" s="43"/>
      <c r="B10600" s="48"/>
      <c r="C10600" s="49"/>
      <c r="D10600" s="49"/>
      <c r="E10600" s="50"/>
      <c r="F10600" s="43"/>
      <c r="G10600" s="43"/>
      <c r="H10600" s="45"/>
      <c r="I10600" s="23"/>
      <c r="N10600" s="54"/>
      <c r="Y10600" s="53"/>
      <c r="Z10600" s="62"/>
    </row>
    <row r="10601" spans="1:26" s="20" customFormat="1" x14ac:dyDescent="0.2">
      <c r="A10601" s="43"/>
      <c r="B10601" s="48"/>
      <c r="C10601" s="49"/>
      <c r="D10601" s="49"/>
      <c r="E10601" s="50"/>
      <c r="F10601" s="43"/>
      <c r="G10601" s="43"/>
      <c r="H10601" s="45"/>
      <c r="I10601" s="23"/>
      <c r="N10601" s="54"/>
      <c r="Y10601" s="53"/>
      <c r="Z10601" s="62"/>
    </row>
    <row r="10602" spans="1:26" s="20" customFormat="1" x14ac:dyDescent="0.2">
      <c r="A10602" s="43"/>
      <c r="B10602" s="48"/>
      <c r="C10602" s="49"/>
      <c r="D10602" s="49"/>
      <c r="E10602" s="50"/>
      <c r="F10602" s="43"/>
      <c r="G10602" s="43"/>
      <c r="H10602" s="45"/>
      <c r="I10602" s="23"/>
      <c r="N10602" s="54"/>
      <c r="Y10602" s="53"/>
      <c r="Z10602" s="62"/>
    </row>
    <row r="10603" spans="1:26" s="20" customFormat="1" x14ac:dyDescent="0.2">
      <c r="A10603" s="43"/>
      <c r="B10603" s="48"/>
      <c r="C10603" s="49"/>
      <c r="D10603" s="49"/>
      <c r="E10603" s="50"/>
      <c r="F10603" s="43"/>
      <c r="G10603" s="43"/>
      <c r="H10603" s="45"/>
      <c r="I10603" s="23"/>
      <c r="N10603" s="54"/>
      <c r="Y10603" s="53"/>
      <c r="Z10603" s="62"/>
    </row>
    <row r="10604" spans="1:26" s="20" customFormat="1" x14ac:dyDescent="0.2">
      <c r="A10604" s="43"/>
      <c r="B10604" s="48"/>
      <c r="C10604" s="49"/>
      <c r="D10604" s="49"/>
      <c r="E10604" s="50"/>
      <c r="F10604" s="43"/>
      <c r="G10604" s="43"/>
      <c r="H10604" s="45"/>
      <c r="I10604" s="23"/>
      <c r="N10604" s="54"/>
      <c r="Y10604" s="53"/>
      <c r="Z10604" s="62"/>
    </row>
    <row r="10605" spans="1:26" s="20" customFormat="1" x14ac:dyDescent="0.2">
      <c r="A10605" s="43"/>
      <c r="B10605" s="48"/>
      <c r="C10605" s="49"/>
      <c r="D10605" s="49"/>
      <c r="E10605" s="50"/>
      <c r="F10605" s="43"/>
      <c r="G10605" s="43"/>
      <c r="H10605" s="45"/>
      <c r="I10605" s="23"/>
      <c r="N10605" s="54"/>
      <c r="Y10605" s="53"/>
      <c r="Z10605" s="62"/>
    </row>
    <row r="10606" spans="1:26" s="20" customFormat="1" x14ac:dyDescent="0.2">
      <c r="A10606" s="43"/>
      <c r="B10606" s="48"/>
      <c r="C10606" s="49"/>
      <c r="D10606" s="49"/>
      <c r="E10606" s="50"/>
      <c r="F10606" s="43"/>
      <c r="G10606" s="43"/>
      <c r="H10606" s="45"/>
      <c r="I10606" s="23"/>
      <c r="N10606" s="54"/>
      <c r="Y10606" s="53"/>
      <c r="Z10606" s="62"/>
    </row>
    <row r="10607" spans="1:26" s="20" customFormat="1" x14ac:dyDescent="0.2">
      <c r="A10607" s="43"/>
      <c r="B10607" s="48"/>
      <c r="C10607" s="49"/>
      <c r="D10607" s="49"/>
      <c r="E10607" s="50"/>
      <c r="F10607" s="43"/>
      <c r="G10607" s="43"/>
      <c r="H10607" s="45"/>
      <c r="I10607" s="23"/>
      <c r="N10607" s="54"/>
      <c r="Y10607" s="53"/>
      <c r="Z10607" s="62"/>
    </row>
    <row r="10608" spans="1:26" s="20" customFormat="1" x14ac:dyDescent="0.2">
      <c r="A10608" s="43"/>
      <c r="B10608" s="48"/>
      <c r="C10608" s="49"/>
      <c r="D10608" s="49"/>
      <c r="E10608" s="50"/>
      <c r="F10608" s="43"/>
      <c r="G10608" s="43"/>
      <c r="H10608" s="45"/>
      <c r="I10608" s="23"/>
      <c r="N10608" s="54"/>
      <c r="Y10608" s="53"/>
      <c r="Z10608" s="62"/>
    </row>
    <row r="10609" spans="1:26" s="20" customFormat="1" x14ac:dyDescent="0.2">
      <c r="A10609" s="43"/>
      <c r="B10609" s="48"/>
      <c r="C10609" s="49"/>
      <c r="D10609" s="49"/>
      <c r="E10609" s="50"/>
      <c r="F10609" s="43"/>
      <c r="G10609" s="43"/>
      <c r="H10609" s="45"/>
      <c r="I10609" s="23"/>
      <c r="N10609" s="54"/>
      <c r="Y10609" s="53"/>
      <c r="Z10609" s="62"/>
    </row>
    <row r="10610" spans="1:26" s="20" customFormat="1" x14ac:dyDescent="0.2">
      <c r="A10610" s="43"/>
      <c r="B10610" s="48"/>
      <c r="C10610" s="49"/>
      <c r="D10610" s="49"/>
      <c r="E10610" s="50"/>
      <c r="F10610" s="43"/>
      <c r="G10610" s="43"/>
      <c r="H10610" s="45"/>
      <c r="I10610" s="23"/>
      <c r="N10610" s="54"/>
      <c r="Y10610" s="53"/>
      <c r="Z10610" s="62"/>
    </row>
    <row r="10611" spans="1:26" s="20" customFormat="1" x14ac:dyDescent="0.2">
      <c r="A10611" s="43"/>
      <c r="B10611" s="48"/>
      <c r="C10611" s="49"/>
      <c r="D10611" s="49"/>
      <c r="E10611" s="50"/>
      <c r="F10611" s="43"/>
      <c r="G10611" s="43"/>
      <c r="H10611" s="45"/>
      <c r="I10611" s="23"/>
      <c r="N10611" s="54"/>
      <c r="Y10611" s="53"/>
      <c r="Z10611" s="62"/>
    </row>
    <row r="10612" spans="1:26" s="20" customFormat="1" x14ac:dyDescent="0.2">
      <c r="A10612" s="43"/>
      <c r="B10612" s="48"/>
      <c r="C10612" s="49"/>
      <c r="D10612" s="49"/>
      <c r="E10612" s="50"/>
      <c r="F10612" s="43"/>
      <c r="G10612" s="43"/>
      <c r="H10612" s="45"/>
      <c r="I10612" s="23"/>
      <c r="N10612" s="54"/>
      <c r="Y10612" s="53"/>
      <c r="Z10612" s="62"/>
    </row>
    <row r="10613" spans="1:26" s="20" customFormat="1" x14ac:dyDescent="0.2">
      <c r="A10613" s="43"/>
      <c r="B10613" s="48"/>
      <c r="C10613" s="49"/>
      <c r="D10613" s="49"/>
      <c r="E10613" s="50"/>
      <c r="F10613" s="43"/>
      <c r="G10613" s="43"/>
      <c r="H10613" s="45"/>
      <c r="I10613" s="23"/>
      <c r="N10613" s="54"/>
      <c r="Y10613" s="53"/>
      <c r="Z10613" s="62"/>
    </row>
    <row r="10614" spans="1:26" s="20" customFormat="1" x14ac:dyDescent="0.2">
      <c r="A10614" s="43"/>
      <c r="B10614" s="48"/>
      <c r="C10614" s="49"/>
      <c r="D10614" s="49"/>
      <c r="E10614" s="50"/>
      <c r="F10614" s="43"/>
      <c r="G10614" s="43"/>
      <c r="H10614" s="45"/>
      <c r="I10614" s="23"/>
      <c r="N10614" s="54"/>
      <c r="Y10614" s="53"/>
      <c r="Z10614" s="62"/>
    </row>
    <row r="10615" spans="1:26" s="20" customFormat="1" x14ac:dyDescent="0.2">
      <c r="A10615" s="43"/>
      <c r="B10615" s="48"/>
      <c r="C10615" s="49"/>
      <c r="D10615" s="49"/>
      <c r="E10615" s="50"/>
      <c r="F10615" s="43"/>
      <c r="G10615" s="43"/>
      <c r="H10615" s="45"/>
      <c r="I10615" s="23"/>
      <c r="N10615" s="54"/>
      <c r="Y10615" s="53"/>
      <c r="Z10615" s="62"/>
    </row>
    <row r="10616" spans="1:26" s="20" customFormat="1" x14ac:dyDescent="0.2">
      <c r="A10616" s="43"/>
      <c r="B10616" s="48"/>
      <c r="C10616" s="49"/>
      <c r="D10616" s="49"/>
      <c r="E10616" s="50"/>
      <c r="F10616" s="43"/>
      <c r="G10616" s="43"/>
      <c r="H10616" s="45"/>
      <c r="I10616" s="23"/>
      <c r="N10616" s="54"/>
      <c r="Y10616" s="53"/>
      <c r="Z10616" s="62"/>
    </row>
    <row r="10617" spans="1:26" s="20" customFormat="1" x14ac:dyDescent="0.2">
      <c r="A10617" s="43"/>
      <c r="B10617" s="48"/>
      <c r="C10617" s="49"/>
      <c r="D10617" s="49"/>
      <c r="E10617" s="50"/>
      <c r="F10617" s="43"/>
      <c r="G10617" s="43"/>
      <c r="H10617" s="45"/>
      <c r="I10617" s="23"/>
      <c r="N10617" s="54"/>
      <c r="Y10617" s="53"/>
      <c r="Z10617" s="62"/>
    </row>
    <row r="10618" spans="1:26" s="20" customFormat="1" x14ac:dyDescent="0.2">
      <c r="A10618" s="43"/>
      <c r="B10618" s="48"/>
      <c r="C10618" s="49"/>
      <c r="D10618" s="49"/>
      <c r="E10618" s="50"/>
      <c r="F10618" s="43"/>
      <c r="G10618" s="43"/>
      <c r="H10618" s="45"/>
      <c r="I10618" s="23"/>
      <c r="N10618" s="54"/>
      <c r="Y10618" s="53"/>
      <c r="Z10618" s="62"/>
    </row>
    <row r="10619" spans="1:26" s="20" customFormat="1" x14ac:dyDescent="0.2">
      <c r="A10619" s="43"/>
      <c r="B10619" s="48"/>
      <c r="C10619" s="49"/>
      <c r="D10619" s="49"/>
      <c r="E10619" s="50"/>
      <c r="F10619" s="43"/>
      <c r="G10619" s="43"/>
      <c r="H10619" s="45"/>
      <c r="I10619" s="23"/>
      <c r="N10619" s="54"/>
      <c r="Y10619" s="53"/>
      <c r="Z10619" s="62"/>
    </row>
    <row r="10620" spans="1:26" s="20" customFormat="1" x14ac:dyDescent="0.2">
      <c r="A10620" s="43"/>
      <c r="B10620" s="48"/>
      <c r="C10620" s="49"/>
      <c r="D10620" s="49"/>
      <c r="E10620" s="50"/>
      <c r="F10620" s="43"/>
      <c r="G10620" s="43"/>
      <c r="H10620" s="45"/>
      <c r="I10620" s="23"/>
      <c r="N10620" s="54"/>
      <c r="Y10620" s="53"/>
      <c r="Z10620" s="62"/>
    </row>
    <row r="10621" spans="1:26" s="20" customFormat="1" x14ac:dyDescent="0.2">
      <c r="A10621" s="43"/>
      <c r="B10621" s="48"/>
      <c r="C10621" s="49"/>
      <c r="D10621" s="49"/>
      <c r="E10621" s="50"/>
      <c r="F10621" s="43"/>
      <c r="G10621" s="43"/>
      <c r="H10621" s="45"/>
      <c r="I10621" s="23"/>
      <c r="N10621" s="54"/>
      <c r="Y10621" s="53"/>
      <c r="Z10621" s="62"/>
    </row>
    <row r="10622" spans="1:26" s="20" customFormat="1" x14ac:dyDescent="0.2">
      <c r="A10622" s="43"/>
      <c r="B10622" s="48"/>
      <c r="C10622" s="49"/>
      <c r="D10622" s="49"/>
      <c r="E10622" s="50"/>
      <c r="F10622" s="43"/>
      <c r="G10622" s="43"/>
      <c r="H10622" s="45"/>
      <c r="I10622" s="23"/>
      <c r="N10622" s="54"/>
      <c r="Y10622" s="53"/>
      <c r="Z10622" s="62"/>
    </row>
    <row r="10623" spans="1:26" s="20" customFormat="1" x14ac:dyDescent="0.2">
      <c r="A10623" s="43"/>
      <c r="B10623" s="48"/>
      <c r="C10623" s="49"/>
      <c r="D10623" s="49"/>
      <c r="E10623" s="50"/>
      <c r="F10623" s="43"/>
      <c r="G10623" s="43"/>
      <c r="H10623" s="45"/>
      <c r="I10623" s="23"/>
      <c r="N10623" s="54"/>
      <c r="Y10623" s="53"/>
      <c r="Z10623" s="62"/>
    </row>
    <row r="10624" spans="1:26" s="20" customFormat="1" x14ac:dyDescent="0.2">
      <c r="A10624" s="43"/>
      <c r="B10624" s="48"/>
      <c r="C10624" s="49"/>
      <c r="D10624" s="49"/>
      <c r="E10624" s="50"/>
      <c r="F10624" s="43"/>
      <c r="G10624" s="43"/>
      <c r="H10624" s="45"/>
      <c r="I10624" s="23"/>
      <c r="N10624" s="54"/>
      <c r="Y10624" s="53"/>
      <c r="Z10624" s="62"/>
    </row>
    <row r="10625" spans="1:26" s="20" customFormat="1" x14ac:dyDescent="0.2">
      <c r="A10625" s="43"/>
      <c r="B10625" s="48"/>
      <c r="C10625" s="49"/>
      <c r="D10625" s="49"/>
      <c r="E10625" s="50"/>
      <c r="F10625" s="43"/>
      <c r="G10625" s="43"/>
      <c r="H10625" s="45"/>
      <c r="I10625" s="23"/>
      <c r="N10625" s="54"/>
      <c r="Y10625" s="53"/>
      <c r="Z10625" s="62"/>
    </row>
    <row r="10626" spans="1:26" s="20" customFormat="1" x14ac:dyDescent="0.2">
      <c r="A10626" s="43"/>
      <c r="B10626" s="48"/>
      <c r="C10626" s="49"/>
      <c r="D10626" s="49"/>
      <c r="E10626" s="50"/>
      <c r="F10626" s="43"/>
      <c r="G10626" s="43"/>
      <c r="H10626" s="45"/>
      <c r="I10626" s="23"/>
      <c r="N10626" s="54"/>
      <c r="Y10626" s="53"/>
      <c r="Z10626" s="62"/>
    </row>
    <row r="10627" spans="1:26" s="20" customFormat="1" x14ac:dyDescent="0.2">
      <c r="A10627" s="43"/>
      <c r="B10627" s="48"/>
      <c r="C10627" s="49"/>
      <c r="D10627" s="49"/>
      <c r="E10627" s="50"/>
      <c r="F10627" s="43"/>
      <c r="G10627" s="43"/>
      <c r="H10627" s="45"/>
      <c r="I10627" s="23"/>
      <c r="N10627" s="54"/>
      <c r="Y10627" s="53"/>
      <c r="Z10627" s="62"/>
    </row>
    <row r="10628" spans="1:26" s="20" customFormat="1" x14ac:dyDescent="0.2">
      <c r="A10628" s="43"/>
      <c r="B10628" s="48"/>
      <c r="C10628" s="49"/>
      <c r="D10628" s="49"/>
      <c r="E10628" s="50"/>
      <c r="F10628" s="43"/>
      <c r="G10628" s="43"/>
      <c r="H10628" s="45"/>
      <c r="I10628" s="23"/>
      <c r="N10628" s="54"/>
      <c r="Y10628" s="53"/>
      <c r="Z10628" s="62"/>
    </row>
    <row r="10629" spans="1:26" s="20" customFormat="1" x14ac:dyDescent="0.2">
      <c r="A10629" s="43"/>
      <c r="B10629" s="48"/>
      <c r="C10629" s="49"/>
      <c r="D10629" s="49"/>
      <c r="E10629" s="50"/>
      <c r="F10629" s="43"/>
      <c r="G10629" s="43"/>
      <c r="H10629" s="45"/>
      <c r="I10629" s="23"/>
      <c r="N10629" s="54"/>
      <c r="Y10629" s="53"/>
      <c r="Z10629" s="62"/>
    </row>
    <row r="10630" spans="1:26" s="20" customFormat="1" x14ac:dyDescent="0.2">
      <c r="A10630" s="43"/>
      <c r="B10630" s="48"/>
      <c r="C10630" s="49"/>
      <c r="D10630" s="49"/>
      <c r="E10630" s="50"/>
      <c r="F10630" s="43"/>
      <c r="G10630" s="43"/>
      <c r="H10630" s="45"/>
      <c r="I10630" s="23"/>
      <c r="N10630" s="54"/>
      <c r="Y10630" s="53"/>
      <c r="Z10630" s="62"/>
    </row>
    <row r="10631" spans="1:26" s="20" customFormat="1" x14ac:dyDescent="0.2">
      <c r="A10631" s="43"/>
      <c r="B10631" s="48"/>
      <c r="C10631" s="49"/>
      <c r="D10631" s="49"/>
      <c r="E10631" s="50"/>
      <c r="F10631" s="43"/>
      <c r="G10631" s="43"/>
      <c r="H10631" s="45"/>
      <c r="I10631" s="23"/>
      <c r="N10631" s="54"/>
      <c r="Y10631" s="53"/>
      <c r="Z10631" s="62"/>
    </row>
    <row r="10632" spans="1:26" s="20" customFormat="1" x14ac:dyDescent="0.2">
      <c r="A10632" s="43"/>
      <c r="B10632" s="48"/>
      <c r="C10632" s="49"/>
      <c r="D10632" s="49"/>
      <c r="E10632" s="50"/>
      <c r="F10632" s="43"/>
      <c r="G10632" s="43"/>
      <c r="H10632" s="45"/>
      <c r="I10632" s="23"/>
      <c r="N10632" s="54"/>
      <c r="Y10632" s="53"/>
      <c r="Z10632" s="62"/>
    </row>
    <row r="10633" spans="1:26" s="20" customFormat="1" x14ac:dyDescent="0.2">
      <c r="A10633" s="43"/>
      <c r="B10633" s="48"/>
      <c r="C10633" s="49"/>
      <c r="D10633" s="49"/>
      <c r="E10633" s="50"/>
      <c r="F10633" s="43"/>
      <c r="G10633" s="43"/>
      <c r="H10633" s="45"/>
      <c r="I10633" s="23"/>
      <c r="N10633" s="54"/>
      <c r="Y10633" s="53"/>
      <c r="Z10633" s="62"/>
    </row>
    <row r="10634" spans="1:26" s="20" customFormat="1" x14ac:dyDescent="0.2">
      <c r="A10634" s="43"/>
      <c r="B10634" s="48"/>
      <c r="C10634" s="49"/>
      <c r="D10634" s="49"/>
      <c r="E10634" s="50"/>
      <c r="F10634" s="43"/>
      <c r="G10634" s="43"/>
      <c r="H10634" s="45"/>
      <c r="I10634" s="23"/>
      <c r="N10634" s="54"/>
      <c r="Y10634" s="53"/>
      <c r="Z10634" s="62"/>
    </row>
    <row r="10635" spans="1:26" s="20" customFormat="1" x14ac:dyDescent="0.2">
      <c r="A10635" s="43"/>
      <c r="B10635" s="48"/>
      <c r="C10635" s="49"/>
      <c r="D10635" s="49"/>
      <c r="E10635" s="50"/>
      <c r="F10635" s="43"/>
      <c r="G10635" s="43"/>
      <c r="H10635" s="45"/>
      <c r="I10635" s="23"/>
      <c r="N10635" s="54"/>
      <c r="Y10635" s="53"/>
      <c r="Z10635" s="62"/>
    </row>
    <row r="10636" spans="1:26" s="20" customFormat="1" x14ac:dyDescent="0.2">
      <c r="A10636" s="43"/>
      <c r="B10636" s="48"/>
      <c r="C10636" s="49"/>
      <c r="D10636" s="49"/>
      <c r="E10636" s="50"/>
      <c r="F10636" s="43"/>
      <c r="G10636" s="43"/>
      <c r="H10636" s="45"/>
      <c r="I10636" s="23"/>
      <c r="N10636" s="54"/>
      <c r="Y10636" s="53"/>
      <c r="Z10636" s="62"/>
    </row>
    <row r="10637" spans="1:26" s="20" customFormat="1" x14ac:dyDescent="0.2">
      <c r="A10637" s="43"/>
      <c r="B10637" s="48"/>
      <c r="C10637" s="49"/>
      <c r="D10637" s="49"/>
      <c r="E10637" s="50"/>
      <c r="F10637" s="43"/>
      <c r="G10637" s="43"/>
      <c r="H10637" s="45"/>
      <c r="I10637" s="23"/>
      <c r="N10637" s="54"/>
      <c r="Y10637" s="53"/>
      <c r="Z10637" s="62"/>
    </row>
    <row r="10638" spans="1:26" s="20" customFormat="1" x14ac:dyDescent="0.2">
      <c r="A10638" s="43"/>
      <c r="B10638" s="48"/>
      <c r="C10638" s="49"/>
      <c r="D10638" s="49"/>
      <c r="E10638" s="50"/>
      <c r="F10638" s="43"/>
      <c r="G10638" s="43"/>
      <c r="H10638" s="45"/>
      <c r="I10638" s="23"/>
      <c r="N10638" s="54"/>
      <c r="Y10638" s="53"/>
      <c r="Z10638" s="62"/>
    </row>
    <row r="10639" spans="1:26" s="20" customFormat="1" x14ac:dyDescent="0.2">
      <c r="A10639" s="43"/>
      <c r="B10639" s="48"/>
      <c r="C10639" s="49"/>
      <c r="D10639" s="49"/>
      <c r="E10639" s="50"/>
      <c r="F10639" s="43"/>
      <c r="G10639" s="43"/>
      <c r="H10639" s="45"/>
      <c r="I10639" s="23"/>
      <c r="N10639" s="54"/>
      <c r="Y10639" s="53"/>
      <c r="Z10639" s="62"/>
    </row>
    <row r="10640" spans="1:26" s="20" customFormat="1" x14ac:dyDescent="0.2">
      <c r="A10640" s="43"/>
      <c r="B10640" s="48"/>
      <c r="C10640" s="49"/>
      <c r="D10640" s="49"/>
      <c r="E10640" s="50"/>
      <c r="F10640" s="43"/>
      <c r="G10640" s="43"/>
      <c r="H10640" s="45"/>
      <c r="I10640" s="23"/>
      <c r="N10640" s="54"/>
      <c r="Y10640" s="53"/>
      <c r="Z10640" s="62"/>
    </row>
    <row r="10641" spans="1:26" s="20" customFormat="1" x14ac:dyDescent="0.2">
      <c r="A10641" s="43"/>
      <c r="B10641" s="48"/>
      <c r="C10641" s="49"/>
      <c r="D10641" s="49"/>
      <c r="E10641" s="50"/>
      <c r="F10641" s="43"/>
      <c r="G10641" s="43"/>
      <c r="H10641" s="45"/>
      <c r="I10641" s="23"/>
      <c r="N10641" s="54"/>
      <c r="Y10641" s="53"/>
      <c r="Z10641" s="62"/>
    </row>
    <row r="10642" spans="1:26" s="20" customFormat="1" x14ac:dyDescent="0.2">
      <c r="A10642" s="43"/>
      <c r="B10642" s="48"/>
      <c r="C10642" s="49"/>
      <c r="D10642" s="49"/>
      <c r="E10642" s="50"/>
      <c r="F10642" s="43"/>
      <c r="G10642" s="43"/>
      <c r="H10642" s="45"/>
      <c r="I10642" s="23"/>
      <c r="N10642" s="54"/>
      <c r="Y10642" s="53"/>
      <c r="Z10642" s="62"/>
    </row>
    <row r="10643" spans="1:26" s="20" customFormat="1" x14ac:dyDescent="0.2">
      <c r="A10643" s="43"/>
      <c r="B10643" s="48"/>
      <c r="C10643" s="49"/>
      <c r="D10643" s="49"/>
      <c r="E10643" s="50"/>
      <c r="F10643" s="43"/>
      <c r="G10643" s="43"/>
      <c r="H10643" s="45"/>
      <c r="I10643" s="23"/>
      <c r="N10643" s="54"/>
      <c r="Y10643" s="53"/>
      <c r="Z10643" s="62"/>
    </row>
    <row r="10644" spans="1:26" s="20" customFormat="1" x14ac:dyDescent="0.2">
      <c r="A10644" s="43"/>
      <c r="B10644" s="48"/>
      <c r="C10644" s="49"/>
      <c r="D10644" s="49"/>
      <c r="E10644" s="50"/>
      <c r="F10644" s="43"/>
      <c r="G10644" s="43"/>
      <c r="H10644" s="45"/>
      <c r="I10644" s="23"/>
      <c r="N10644" s="54"/>
      <c r="Y10644" s="53"/>
      <c r="Z10644" s="62"/>
    </row>
    <row r="10645" spans="1:26" s="20" customFormat="1" x14ac:dyDescent="0.2">
      <c r="A10645" s="43"/>
      <c r="B10645" s="48"/>
      <c r="C10645" s="49"/>
      <c r="D10645" s="49"/>
      <c r="E10645" s="50"/>
      <c r="F10645" s="43"/>
      <c r="G10645" s="43"/>
      <c r="H10645" s="45"/>
      <c r="I10645" s="23"/>
      <c r="N10645" s="54"/>
      <c r="Y10645" s="53"/>
      <c r="Z10645" s="62"/>
    </row>
    <row r="10646" spans="1:26" s="20" customFormat="1" x14ac:dyDescent="0.2">
      <c r="A10646" s="43"/>
      <c r="B10646" s="48"/>
      <c r="C10646" s="49"/>
      <c r="D10646" s="49"/>
      <c r="E10646" s="50"/>
      <c r="F10646" s="43"/>
      <c r="G10646" s="43"/>
      <c r="H10646" s="45"/>
      <c r="I10646" s="23"/>
      <c r="N10646" s="54"/>
      <c r="Y10646" s="53"/>
      <c r="Z10646" s="62"/>
    </row>
    <row r="10647" spans="1:26" s="20" customFormat="1" x14ac:dyDescent="0.2">
      <c r="A10647" s="43"/>
      <c r="B10647" s="48"/>
      <c r="C10647" s="49"/>
      <c r="D10647" s="49"/>
      <c r="E10647" s="50"/>
      <c r="F10647" s="43"/>
      <c r="G10647" s="43"/>
      <c r="H10647" s="45"/>
      <c r="I10647" s="23"/>
      <c r="N10647" s="54"/>
      <c r="Y10647" s="53"/>
      <c r="Z10647" s="62"/>
    </row>
    <row r="10648" spans="1:26" s="20" customFormat="1" x14ac:dyDescent="0.2">
      <c r="A10648" s="43"/>
      <c r="B10648" s="48"/>
      <c r="C10648" s="49"/>
      <c r="D10648" s="49"/>
      <c r="E10648" s="50"/>
      <c r="F10648" s="43"/>
      <c r="G10648" s="43"/>
      <c r="H10648" s="45"/>
      <c r="I10648" s="23"/>
      <c r="N10648" s="54"/>
      <c r="Y10648" s="53"/>
      <c r="Z10648" s="62"/>
    </row>
    <row r="10649" spans="1:26" s="20" customFormat="1" x14ac:dyDescent="0.2">
      <c r="A10649" s="43"/>
      <c r="B10649" s="48"/>
      <c r="C10649" s="49"/>
      <c r="D10649" s="49"/>
      <c r="E10649" s="50"/>
      <c r="F10649" s="43"/>
      <c r="G10649" s="43"/>
      <c r="H10649" s="45"/>
      <c r="I10649" s="23"/>
      <c r="N10649" s="54"/>
      <c r="Y10649" s="53"/>
      <c r="Z10649" s="62"/>
    </row>
    <row r="10650" spans="1:26" s="20" customFormat="1" x14ac:dyDescent="0.2">
      <c r="A10650" s="43"/>
      <c r="B10650" s="48"/>
      <c r="C10650" s="49"/>
      <c r="D10650" s="49"/>
      <c r="E10650" s="50"/>
      <c r="F10650" s="43"/>
      <c r="G10650" s="43"/>
      <c r="H10650" s="45"/>
      <c r="I10650" s="23"/>
      <c r="N10650" s="54"/>
      <c r="Y10650" s="53"/>
      <c r="Z10650" s="62"/>
    </row>
    <row r="10651" spans="1:26" s="20" customFormat="1" x14ac:dyDescent="0.2">
      <c r="A10651" s="43"/>
      <c r="B10651" s="48"/>
      <c r="C10651" s="49"/>
      <c r="D10651" s="49"/>
      <c r="E10651" s="50"/>
      <c r="F10651" s="43"/>
      <c r="G10651" s="43"/>
      <c r="H10651" s="45"/>
      <c r="I10651" s="23"/>
      <c r="N10651" s="54"/>
      <c r="Y10651" s="53"/>
      <c r="Z10651" s="62"/>
    </row>
    <row r="10652" spans="1:26" s="20" customFormat="1" x14ac:dyDescent="0.2">
      <c r="A10652" s="43"/>
      <c r="B10652" s="48"/>
      <c r="C10652" s="49"/>
      <c r="D10652" s="49"/>
      <c r="E10652" s="50"/>
      <c r="F10652" s="43"/>
      <c r="G10652" s="43"/>
      <c r="H10652" s="45"/>
      <c r="I10652" s="23"/>
      <c r="N10652" s="54"/>
      <c r="Y10652" s="53"/>
      <c r="Z10652" s="62"/>
    </row>
    <row r="10653" spans="1:26" s="20" customFormat="1" x14ac:dyDescent="0.2">
      <c r="A10653" s="43"/>
      <c r="B10653" s="48"/>
      <c r="C10653" s="49"/>
      <c r="D10653" s="49"/>
      <c r="E10653" s="50"/>
      <c r="F10653" s="43"/>
      <c r="G10653" s="43"/>
      <c r="H10653" s="45"/>
      <c r="I10653" s="23"/>
      <c r="N10653" s="54"/>
      <c r="Y10653" s="53"/>
      <c r="Z10653" s="62"/>
    </row>
    <row r="10654" spans="1:26" s="20" customFormat="1" x14ac:dyDescent="0.2">
      <c r="A10654" s="43"/>
      <c r="B10654" s="48"/>
      <c r="C10654" s="49"/>
      <c r="D10654" s="49"/>
      <c r="E10654" s="50"/>
      <c r="F10654" s="43"/>
      <c r="G10654" s="43"/>
      <c r="H10654" s="45"/>
      <c r="I10654" s="23"/>
      <c r="N10654" s="54"/>
      <c r="Y10654" s="53"/>
      <c r="Z10654" s="62"/>
    </row>
    <row r="10655" spans="1:26" s="20" customFormat="1" x14ac:dyDescent="0.2">
      <c r="A10655" s="43"/>
      <c r="B10655" s="48"/>
      <c r="C10655" s="49"/>
      <c r="D10655" s="49"/>
      <c r="E10655" s="50"/>
      <c r="F10655" s="43"/>
      <c r="G10655" s="43"/>
      <c r="H10655" s="45"/>
      <c r="I10655" s="23"/>
      <c r="N10655" s="54"/>
      <c r="Y10655" s="53"/>
      <c r="Z10655" s="62"/>
    </row>
    <row r="10656" spans="1:26" s="20" customFormat="1" x14ac:dyDescent="0.2">
      <c r="A10656" s="43"/>
      <c r="B10656" s="48"/>
      <c r="C10656" s="49"/>
      <c r="D10656" s="49"/>
      <c r="E10656" s="50"/>
      <c r="F10656" s="43"/>
      <c r="G10656" s="43"/>
      <c r="H10656" s="45"/>
      <c r="I10656" s="23"/>
      <c r="N10656" s="54"/>
      <c r="Y10656" s="53"/>
      <c r="Z10656" s="62"/>
    </row>
    <row r="10657" spans="1:26" s="20" customFormat="1" x14ac:dyDescent="0.2">
      <c r="A10657" s="43"/>
      <c r="B10657" s="48"/>
      <c r="C10657" s="49"/>
      <c r="D10657" s="49"/>
      <c r="E10657" s="50"/>
      <c r="F10657" s="43"/>
      <c r="G10657" s="43"/>
      <c r="H10657" s="45"/>
      <c r="I10657" s="23"/>
      <c r="N10657" s="54"/>
      <c r="Y10657" s="53"/>
      <c r="Z10657" s="62"/>
    </row>
    <row r="10658" spans="1:26" s="20" customFormat="1" x14ac:dyDescent="0.2">
      <c r="A10658" s="43"/>
      <c r="B10658" s="48"/>
      <c r="C10658" s="49"/>
      <c r="D10658" s="49"/>
      <c r="E10658" s="50"/>
      <c r="F10658" s="43"/>
      <c r="G10658" s="43"/>
      <c r="H10658" s="45"/>
      <c r="I10658" s="23"/>
      <c r="N10658" s="54"/>
      <c r="Y10658" s="53"/>
      <c r="Z10658" s="62"/>
    </row>
    <row r="10659" spans="1:26" s="20" customFormat="1" x14ac:dyDescent="0.2">
      <c r="A10659" s="43"/>
      <c r="B10659" s="48"/>
      <c r="C10659" s="49"/>
      <c r="D10659" s="49"/>
      <c r="E10659" s="50"/>
      <c r="F10659" s="43"/>
      <c r="G10659" s="43"/>
      <c r="H10659" s="45"/>
      <c r="I10659" s="23"/>
      <c r="N10659" s="54"/>
      <c r="Y10659" s="53"/>
      <c r="Z10659" s="62"/>
    </row>
    <row r="10660" spans="1:26" s="20" customFormat="1" x14ac:dyDescent="0.2">
      <c r="A10660" s="43"/>
      <c r="B10660" s="48"/>
      <c r="C10660" s="49"/>
      <c r="D10660" s="49"/>
      <c r="E10660" s="50"/>
      <c r="F10660" s="43"/>
      <c r="G10660" s="43"/>
      <c r="H10660" s="45"/>
      <c r="I10660" s="23"/>
      <c r="N10660" s="54"/>
      <c r="Y10660" s="53"/>
      <c r="Z10660" s="62"/>
    </row>
    <row r="10661" spans="1:26" s="20" customFormat="1" x14ac:dyDescent="0.2">
      <c r="A10661" s="43"/>
      <c r="B10661" s="48"/>
      <c r="C10661" s="49"/>
      <c r="D10661" s="49"/>
      <c r="E10661" s="50"/>
      <c r="F10661" s="43"/>
      <c r="G10661" s="43"/>
      <c r="H10661" s="45"/>
      <c r="I10661" s="23"/>
      <c r="N10661" s="54"/>
      <c r="Y10661" s="53"/>
      <c r="Z10661" s="62"/>
    </row>
    <row r="10662" spans="1:26" s="20" customFormat="1" x14ac:dyDescent="0.2">
      <c r="A10662" s="43"/>
      <c r="B10662" s="48"/>
      <c r="C10662" s="49"/>
      <c r="D10662" s="49"/>
      <c r="E10662" s="50"/>
      <c r="F10662" s="43"/>
      <c r="G10662" s="43"/>
      <c r="H10662" s="45"/>
      <c r="I10662" s="23"/>
      <c r="N10662" s="54"/>
      <c r="Y10662" s="53"/>
      <c r="Z10662" s="62"/>
    </row>
    <row r="10663" spans="1:26" s="20" customFormat="1" x14ac:dyDescent="0.2">
      <c r="A10663" s="43"/>
      <c r="B10663" s="48"/>
      <c r="C10663" s="49"/>
      <c r="D10663" s="49"/>
      <c r="E10663" s="50"/>
      <c r="F10663" s="43"/>
      <c r="G10663" s="43"/>
      <c r="H10663" s="45"/>
      <c r="I10663" s="23"/>
      <c r="N10663" s="54"/>
      <c r="Y10663" s="53"/>
      <c r="Z10663" s="62"/>
    </row>
    <row r="10664" spans="1:26" s="20" customFormat="1" x14ac:dyDescent="0.2">
      <c r="A10664" s="43"/>
      <c r="B10664" s="48"/>
      <c r="C10664" s="49"/>
      <c r="D10664" s="49"/>
      <c r="E10664" s="50"/>
      <c r="F10664" s="43"/>
      <c r="G10664" s="43"/>
      <c r="H10664" s="45"/>
      <c r="I10664" s="23"/>
      <c r="N10664" s="54"/>
      <c r="Y10664" s="53"/>
      <c r="Z10664" s="62"/>
    </row>
    <row r="10665" spans="1:26" s="20" customFormat="1" x14ac:dyDescent="0.2">
      <c r="A10665" s="43"/>
      <c r="B10665" s="48"/>
      <c r="C10665" s="49"/>
      <c r="D10665" s="49"/>
      <c r="E10665" s="50"/>
      <c r="F10665" s="43"/>
      <c r="G10665" s="43"/>
      <c r="H10665" s="45"/>
      <c r="I10665" s="23"/>
      <c r="N10665" s="54"/>
      <c r="Y10665" s="53"/>
      <c r="Z10665" s="62"/>
    </row>
    <row r="10666" spans="1:26" s="20" customFormat="1" x14ac:dyDescent="0.2">
      <c r="A10666" s="43"/>
      <c r="B10666" s="48"/>
      <c r="C10666" s="49"/>
      <c r="D10666" s="49"/>
      <c r="E10666" s="50"/>
      <c r="F10666" s="43"/>
      <c r="G10666" s="43"/>
      <c r="H10666" s="45"/>
      <c r="I10666" s="23"/>
      <c r="N10666" s="54"/>
      <c r="Y10666" s="53"/>
      <c r="Z10666" s="62"/>
    </row>
    <row r="10667" spans="1:26" s="20" customFormat="1" x14ac:dyDescent="0.2">
      <c r="A10667" s="43"/>
      <c r="B10667" s="48"/>
      <c r="C10667" s="49"/>
      <c r="D10667" s="49"/>
      <c r="E10667" s="50"/>
      <c r="F10667" s="43"/>
      <c r="G10667" s="43"/>
      <c r="H10667" s="45"/>
      <c r="I10667" s="23"/>
      <c r="N10667" s="54"/>
      <c r="Y10667" s="53"/>
      <c r="Z10667" s="62"/>
    </row>
    <row r="10668" spans="1:26" s="20" customFormat="1" x14ac:dyDescent="0.2">
      <c r="A10668" s="43"/>
      <c r="B10668" s="48"/>
      <c r="C10668" s="49"/>
      <c r="D10668" s="49"/>
      <c r="E10668" s="50"/>
      <c r="F10668" s="43"/>
      <c r="G10668" s="43"/>
      <c r="H10668" s="45"/>
      <c r="I10668" s="23"/>
      <c r="N10668" s="54"/>
      <c r="Y10668" s="53"/>
      <c r="Z10668" s="62"/>
    </row>
    <row r="10669" spans="1:26" s="20" customFormat="1" x14ac:dyDescent="0.2">
      <c r="A10669" s="43"/>
      <c r="B10669" s="48"/>
      <c r="C10669" s="49"/>
      <c r="D10669" s="49"/>
      <c r="E10669" s="50"/>
      <c r="F10669" s="43"/>
      <c r="G10669" s="43"/>
      <c r="H10669" s="45"/>
      <c r="I10669" s="23"/>
      <c r="N10669" s="54"/>
      <c r="Y10669" s="53"/>
      <c r="Z10669" s="62"/>
    </row>
    <row r="10670" spans="1:26" s="20" customFormat="1" x14ac:dyDescent="0.2">
      <c r="A10670" s="43"/>
      <c r="B10670" s="48"/>
      <c r="C10670" s="49"/>
      <c r="D10670" s="49"/>
      <c r="E10670" s="50"/>
      <c r="F10670" s="43"/>
      <c r="G10670" s="43"/>
      <c r="H10670" s="45"/>
      <c r="I10670" s="23"/>
      <c r="N10670" s="54"/>
      <c r="Y10670" s="53"/>
      <c r="Z10670" s="62"/>
    </row>
    <row r="10671" spans="1:26" s="20" customFormat="1" x14ac:dyDescent="0.2">
      <c r="A10671" s="43"/>
      <c r="B10671" s="48"/>
      <c r="C10671" s="49"/>
      <c r="D10671" s="49"/>
      <c r="E10671" s="50"/>
      <c r="F10671" s="43"/>
      <c r="G10671" s="43"/>
      <c r="H10671" s="45"/>
      <c r="I10671" s="23"/>
      <c r="N10671" s="54"/>
      <c r="Y10671" s="53"/>
      <c r="Z10671" s="62"/>
    </row>
    <row r="10672" spans="1:26" s="20" customFormat="1" x14ac:dyDescent="0.2">
      <c r="A10672" s="43"/>
      <c r="B10672" s="48"/>
      <c r="C10672" s="49"/>
      <c r="D10672" s="49"/>
      <c r="E10672" s="50"/>
      <c r="F10672" s="43"/>
      <c r="G10672" s="43"/>
      <c r="H10672" s="45"/>
      <c r="I10672" s="23"/>
      <c r="N10672" s="54"/>
      <c r="Y10672" s="53"/>
      <c r="Z10672" s="62"/>
    </row>
    <row r="10673" spans="1:26" s="20" customFormat="1" x14ac:dyDescent="0.2">
      <c r="A10673" s="43"/>
      <c r="B10673" s="48"/>
      <c r="C10673" s="49"/>
      <c r="D10673" s="49"/>
      <c r="E10673" s="50"/>
      <c r="F10673" s="43"/>
      <c r="G10673" s="43"/>
      <c r="H10673" s="45"/>
      <c r="I10673" s="23"/>
      <c r="N10673" s="54"/>
      <c r="Y10673" s="53"/>
      <c r="Z10673" s="62"/>
    </row>
    <row r="10674" spans="1:26" s="20" customFormat="1" x14ac:dyDescent="0.2">
      <c r="A10674" s="43"/>
      <c r="B10674" s="48"/>
      <c r="C10674" s="49"/>
      <c r="D10674" s="49"/>
      <c r="E10674" s="50"/>
      <c r="F10674" s="43"/>
      <c r="G10674" s="43"/>
      <c r="H10674" s="45"/>
      <c r="I10674" s="23"/>
      <c r="N10674" s="54"/>
      <c r="Y10674" s="53"/>
      <c r="Z10674" s="62"/>
    </row>
    <row r="10675" spans="1:26" s="20" customFormat="1" x14ac:dyDescent="0.2">
      <c r="A10675" s="43"/>
      <c r="B10675" s="48"/>
      <c r="C10675" s="49"/>
      <c r="D10675" s="49"/>
      <c r="E10675" s="50"/>
      <c r="F10675" s="43"/>
      <c r="G10675" s="43"/>
      <c r="H10675" s="45"/>
      <c r="I10675" s="23"/>
      <c r="N10675" s="54"/>
      <c r="Y10675" s="53"/>
      <c r="Z10675" s="62"/>
    </row>
    <row r="10676" spans="1:26" s="20" customFormat="1" x14ac:dyDescent="0.2">
      <c r="A10676" s="43"/>
      <c r="B10676" s="48"/>
      <c r="C10676" s="49"/>
      <c r="D10676" s="49"/>
      <c r="E10676" s="50"/>
      <c r="F10676" s="43"/>
      <c r="G10676" s="43"/>
      <c r="H10676" s="45"/>
      <c r="I10676" s="23"/>
      <c r="N10676" s="54"/>
      <c r="Y10676" s="53"/>
      <c r="Z10676" s="62"/>
    </row>
    <row r="10677" spans="1:26" s="20" customFormat="1" x14ac:dyDescent="0.2">
      <c r="A10677" s="43"/>
      <c r="B10677" s="48"/>
      <c r="C10677" s="49"/>
      <c r="D10677" s="49"/>
      <c r="E10677" s="50"/>
      <c r="F10677" s="43"/>
      <c r="G10677" s="43"/>
      <c r="H10677" s="45"/>
      <c r="I10677" s="23"/>
      <c r="N10677" s="54"/>
      <c r="Y10677" s="53"/>
      <c r="Z10677" s="62"/>
    </row>
    <row r="10678" spans="1:26" s="20" customFormat="1" x14ac:dyDescent="0.2">
      <c r="A10678" s="43"/>
      <c r="B10678" s="48"/>
      <c r="C10678" s="49"/>
      <c r="D10678" s="49"/>
      <c r="E10678" s="50"/>
      <c r="F10678" s="43"/>
      <c r="G10678" s="43"/>
      <c r="H10678" s="45"/>
      <c r="I10678" s="23"/>
      <c r="N10678" s="54"/>
      <c r="Y10678" s="53"/>
      <c r="Z10678" s="62"/>
    </row>
    <row r="10679" spans="1:26" s="20" customFormat="1" x14ac:dyDescent="0.2">
      <c r="A10679" s="43"/>
      <c r="B10679" s="48"/>
      <c r="C10679" s="49"/>
      <c r="D10679" s="49"/>
      <c r="E10679" s="50"/>
      <c r="F10679" s="43"/>
      <c r="G10679" s="43"/>
      <c r="H10679" s="45"/>
      <c r="I10679" s="23"/>
      <c r="N10679" s="54"/>
      <c r="Y10679" s="53"/>
      <c r="Z10679" s="62"/>
    </row>
    <row r="10680" spans="1:26" s="20" customFormat="1" x14ac:dyDescent="0.2">
      <c r="A10680" s="43"/>
      <c r="B10680" s="48"/>
      <c r="C10680" s="49"/>
      <c r="D10680" s="49"/>
      <c r="E10680" s="50"/>
      <c r="F10680" s="43"/>
      <c r="G10680" s="43"/>
      <c r="H10680" s="45"/>
      <c r="I10680" s="23"/>
      <c r="N10680" s="54"/>
      <c r="Y10680" s="53"/>
      <c r="Z10680" s="62"/>
    </row>
    <row r="10681" spans="1:26" s="20" customFormat="1" x14ac:dyDescent="0.2">
      <c r="A10681" s="43"/>
      <c r="B10681" s="48"/>
      <c r="C10681" s="49"/>
      <c r="D10681" s="49"/>
      <c r="E10681" s="50"/>
      <c r="F10681" s="43"/>
      <c r="G10681" s="43"/>
      <c r="H10681" s="45"/>
      <c r="I10681" s="23"/>
      <c r="N10681" s="54"/>
      <c r="Y10681" s="53"/>
      <c r="Z10681" s="62"/>
    </row>
    <row r="10682" spans="1:26" s="20" customFormat="1" x14ac:dyDescent="0.2">
      <c r="A10682" s="43"/>
      <c r="B10682" s="48"/>
      <c r="C10682" s="49"/>
      <c r="D10682" s="49"/>
      <c r="E10682" s="50"/>
      <c r="F10682" s="43"/>
      <c r="G10682" s="43"/>
      <c r="H10682" s="45"/>
      <c r="I10682" s="23"/>
      <c r="N10682" s="54"/>
      <c r="Y10682" s="53"/>
      <c r="Z10682" s="62"/>
    </row>
    <row r="10683" spans="1:26" s="20" customFormat="1" x14ac:dyDescent="0.2">
      <c r="A10683" s="43"/>
      <c r="B10683" s="48"/>
      <c r="C10683" s="49"/>
      <c r="D10683" s="49"/>
      <c r="E10683" s="50"/>
      <c r="F10683" s="43"/>
      <c r="G10683" s="43"/>
      <c r="H10683" s="45"/>
      <c r="I10683" s="23"/>
      <c r="N10683" s="54"/>
      <c r="Y10683" s="53"/>
      <c r="Z10683" s="62"/>
    </row>
    <row r="10684" spans="1:26" s="20" customFormat="1" x14ac:dyDescent="0.2">
      <c r="A10684" s="43"/>
      <c r="B10684" s="48"/>
      <c r="C10684" s="49"/>
      <c r="D10684" s="49"/>
      <c r="E10684" s="50"/>
      <c r="F10684" s="43"/>
      <c r="G10684" s="43"/>
      <c r="H10684" s="45"/>
      <c r="I10684" s="23"/>
      <c r="N10684" s="54"/>
      <c r="Y10684" s="53"/>
      <c r="Z10684" s="62"/>
    </row>
    <row r="10685" spans="1:26" s="20" customFormat="1" x14ac:dyDescent="0.2">
      <c r="A10685" s="43"/>
      <c r="B10685" s="48"/>
      <c r="C10685" s="49"/>
      <c r="D10685" s="49"/>
      <c r="E10685" s="50"/>
      <c r="F10685" s="43"/>
      <c r="G10685" s="43"/>
      <c r="H10685" s="45"/>
      <c r="I10685" s="23"/>
      <c r="N10685" s="54"/>
      <c r="Y10685" s="53"/>
      <c r="Z10685" s="62"/>
    </row>
    <row r="10686" spans="1:26" s="20" customFormat="1" x14ac:dyDescent="0.2">
      <c r="A10686" s="43"/>
      <c r="B10686" s="48"/>
      <c r="C10686" s="49"/>
      <c r="D10686" s="49"/>
      <c r="E10686" s="50"/>
      <c r="F10686" s="43"/>
      <c r="G10686" s="43"/>
      <c r="H10686" s="45"/>
      <c r="I10686" s="23"/>
      <c r="N10686" s="54"/>
      <c r="Y10686" s="53"/>
      <c r="Z10686" s="62"/>
    </row>
    <row r="10687" spans="1:26" s="20" customFormat="1" x14ac:dyDescent="0.2">
      <c r="A10687" s="43"/>
      <c r="B10687" s="48"/>
      <c r="C10687" s="49"/>
      <c r="D10687" s="49"/>
      <c r="E10687" s="50"/>
      <c r="F10687" s="43"/>
      <c r="G10687" s="43"/>
      <c r="H10687" s="45"/>
      <c r="I10687" s="23"/>
      <c r="N10687" s="54"/>
      <c r="Y10687" s="53"/>
      <c r="Z10687" s="62"/>
    </row>
    <row r="10688" spans="1:26" s="20" customFormat="1" x14ac:dyDescent="0.2">
      <c r="A10688" s="43"/>
      <c r="B10688" s="48"/>
      <c r="C10688" s="49"/>
      <c r="D10688" s="49"/>
      <c r="E10688" s="50"/>
      <c r="F10688" s="43"/>
      <c r="G10688" s="43"/>
      <c r="H10688" s="45"/>
      <c r="I10688" s="23"/>
      <c r="N10688" s="54"/>
      <c r="Y10688" s="53"/>
      <c r="Z10688" s="62"/>
    </row>
    <row r="10689" spans="1:26" s="20" customFormat="1" x14ac:dyDescent="0.2">
      <c r="A10689" s="43"/>
      <c r="B10689" s="48"/>
      <c r="C10689" s="49"/>
      <c r="D10689" s="49"/>
      <c r="E10689" s="50"/>
      <c r="F10689" s="43"/>
      <c r="G10689" s="43"/>
      <c r="H10689" s="45"/>
      <c r="I10689" s="23"/>
      <c r="N10689" s="54"/>
      <c r="Y10689" s="53"/>
      <c r="Z10689" s="62"/>
    </row>
    <row r="10690" spans="1:26" s="20" customFormat="1" x14ac:dyDescent="0.2">
      <c r="A10690" s="43"/>
      <c r="B10690" s="48"/>
      <c r="C10690" s="49"/>
      <c r="D10690" s="49"/>
      <c r="E10690" s="50"/>
      <c r="F10690" s="43"/>
      <c r="G10690" s="43"/>
      <c r="H10690" s="45"/>
      <c r="I10690" s="23"/>
      <c r="N10690" s="54"/>
      <c r="Y10690" s="53"/>
      <c r="Z10690" s="62"/>
    </row>
    <row r="10691" spans="1:26" s="20" customFormat="1" x14ac:dyDescent="0.2">
      <c r="A10691" s="43"/>
      <c r="B10691" s="48"/>
      <c r="C10691" s="49"/>
      <c r="D10691" s="49"/>
      <c r="E10691" s="50"/>
      <c r="F10691" s="43"/>
      <c r="G10691" s="43"/>
      <c r="H10691" s="45"/>
      <c r="I10691" s="23"/>
      <c r="N10691" s="54"/>
      <c r="Y10691" s="53"/>
      <c r="Z10691" s="62"/>
    </row>
    <row r="10692" spans="1:26" s="20" customFormat="1" x14ac:dyDescent="0.2">
      <c r="A10692" s="43"/>
      <c r="B10692" s="48"/>
      <c r="C10692" s="49"/>
      <c r="D10692" s="49"/>
      <c r="E10692" s="50"/>
      <c r="F10692" s="43"/>
      <c r="G10692" s="43"/>
      <c r="H10692" s="45"/>
      <c r="I10692" s="23"/>
      <c r="N10692" s="54"/>
      <c r="Y10692" s="53"/>
      <c r="Z10692" s="62"/>
    </row>
    <row r="10693" spans="1:26" s="20" customFormat="1" x14ac:dyDescent="0.2">
      <c r="A10693" s="43"/>
      <c r="B10693" s="48"/>
      <c r="C10693" s="49"/>
      <c r="D10693" s="49"/>
      <c r="E10693" s="50"/>
      <c r="F10693" s="43"/>
      <c r="G10693" s="43"/>
      <c r="H10693" s="45"/>
      <c r="I10693" s="23"/>
      <c r="N10693" s="54"/>
      <c r="Y10693" s="53"/>
      <c r="Z10693" s="62"/>
    </row>
    <row r="10694" spans="1:26" s="20" customFormat="1" x14ac:dyDescent="0.2">
      <c r="A10694" s="43"/>
      <c r="B10694" s="48"/>
      <c r="C10694" s="49"/>
      <c r="D10694" s="49"/>
      <c r="E10694" s="50"/>
      <c r="F10694" s="43"/>
      <c r="G10694" s="43"/>
      <c r="H10694" s="45"/>
      <c r="I10694" s="23"/>
      <c r="N10694" s="54"/>
      <c r="Y10694" s="53"/>
      <c r="Z10694" s="62"/>
    </row>
    <row r="10695" spans="1:26" s="20" customFormat="1" x14ac:dyDescent="0.2">
      <c r="A10695" s="43"/>
      <c r="B10695" s="48"/>
      <c r="C10695" s="49"/>
      <c r="D10695" s="49"/>
      <c r="E10695" s="50"/>
      <c r="F10695" s="43"/>
      <c r="G10695" s="43"/>
      <c r="H10695" s="45"/>
      <c r="I10695" s="23"/>
      <c r="N10695" s="54"/>
      <c r="Y10695" s="53"/>
      <c r="Z10695" s="62"/>
    </row>
    <row r="10696" spans="1:26" s="20" customFormat="1" x14ac:dyDescent="0.2">
      <c r="A10696" s="43"/>
      <c r="B10696" s="48"/>
      <c r="C10696" s="49"/>
      <c r="D10696" s="49"/>
      <c r="E10696" s="50"/>
      <c r="F10696" s="43"/>
      <c r="G10696" s="43"/>
      <c r="H10696" s="45"/>
      <c r="I10696" s="23"/>
      <c r="N10696" s="54"/>
      <c r="Y10696" s="53"/>
      <c r="Z10696" s="62"/>
    </row>
    <row r="10697" spans="1:26" s="20" customFormat="1" x14ac:dyDescent="0.2">
      <c r="A10697" s="43"/>
      <c r="B10697" s="48"/>
      <c r="C10697" s="49"/>
      <c r="D10697" s="49"/>
      <c r="E10697" s="50"/>
      <c r="F10697" s="43"/>
      <c r="G10697" s="43"/>
      <c r="H10697" s="45"/>
      <c r="I10697" s="23"/>
      <c r="N10697" s="54"/>
      <c r="Y10697" s="53"/>
      <c r="Z10697" s="62"/>
    </row>
    <row r="10698" spans="1:26" s="20" customFormat="1" x14ac:dyDescent="0.2">
      <c r="A10698" s="43"/>
      <c r="B10698" s="48"/>
      <c r="C10698" s="49"/>
      <c r="D10698" s="49"/>
      <c r="E10698" s="50"/>
      <c r="F10698" s="43"/>
      <c r="G10698" s="43"/>
      <c r="H10698" s="45"/>
      <c r="I10698" s="23"/>
      <c r="N10698" s="54"/>
      <c r="Y10698" s="53"/>
      <c r="Z10698" s="62"/>
    </row>
    <row r="10699" spans="1:26" s="20" customFormat="1" x14ac:dyDescent="0.2">
      <c r="A10699" s="43"/>
      <c r="B10699" s="48"/>
      <c r="C10699" s="49"/>
      <c r="D10699" s="49"/>
      <c r="E10699" s="50"/>
      <c r="F10699" s="43"/>
      <c r="G10699" s="43"/>
      <c r="H10699" s="45"/>
      <c r="I10699" s="23"/>
      <c r="N10699" s="54"/>
      <c r="Y10699" s="53"/>
      <c r="Z10699" s="62"/>
    </row>
    <row r="10700" spans="1:26" s="20" customFormat="1" x14ac:dyDescent="0.2">
      <c r="A10700" s="43"/>
      <c r="B10700" s="48"/>
      <c r="C10700" s="49"/>
      <c r="D10700" s="49"/>
      <c r="E10700" s="50"/>
      <c r="F10700" s="43"/>
      <c r="G10700" s="43"/>
      <c r="H10700" s="45"/>
      <c r="I10700" s="23"/>
      <c r="N10700" s="54"/>
      <c r="Y10700" s="53"/>
      <c r="Z10700" s="62"/>
    </row>
    <row r="10701" spans="1:26" s="20" customFormat="1" x14ac:dyDescent="0.2">
      <c r="A10701" s="43"/>
      <c r="B10701" s="48"/>
      <c r="C10701" s="49"/>
      <c r="D10701" s="49"/>
      <c r="E10701" s="50"/>
      <c r="F10701" s="43"/>
      <c r="G10701" s="43"/>
      <c r="H10701" s="45"/>
      <c r="I10701" s="23"/>
      <c r="N10701" s="54"/>
      <c r="Y10701" s="53"/>
      <c r="Z10701" s="62"/>
    </row>
    <row r="10702" spans="1:26" s="20" customFormat="1" x14ac:dyDescent="0.2">
      <c r="A10702" s="43"/>
      <c r="B10702" s="48"/>
      <c r="C10702" s="49"/>
      <c r="D10702" s="49"/>
      <c r="E10702" s="50"/>
      <c r="F10702" s="43"/>
      <c r="G10702" s="43"/>
      <c r="H10702" s="45"/>
      <c r="I10702" s="23"/>
      <c r="N10702" s="54"/>
      <c r="Y10702" s="53"/>
      <c r="Z10702" s="62"/>
    </row>
    <row r="10703" spans="1:26" s="20" customFormat="1" x14ac:dyDescent="0.2">
      <c r="A10703" s="43"/>
      <c r="B10703" s="48"/>
      <c r="C10703" s="49"/>
      <c r="D10703" s="49"/>
      <c r="E10703" s="50"/>
      <c r="F10703" s="43"/>
      <c r="G10703" s="43"/>
      <c r="H10703" s="45"/>
      <c r="I10703" s="23"/>
      <c r="N10703" s="54"/>
      <c r="Y10703" s="53"/>
      <c r="Z10703" s="62"/>
    </row>
    <row r="10704" spans="1:26" s="20" customFormat="1" x14ac:dyDescent="0.2">
      <c r="A10704" s="43"/>
      <c r="B10704" s="48"/>
      <c r="C10704" s="49"/>
      <c r="D10704" s="49"/>
      <c r="E10704" s="50"/>
      <c r="F10704" s="43"/>
      <c r="G10704" s="43"/>
      <c r="H10704" s="45"/>
      <c r="I10704" s="23"/>
      <c r="N10704" s="54"/>
      <c r="Y10704" s="53"/>
      <c r="Z10704" s="62"/>
    </row>
    <row r="10705" spans="1:26" s="20" customFormat="1" x14ac:dyDescent="0.2">
      <c r="A10705" s="43"/>
      <c r="B10705" s="48"/>
      <c r="C10705" s="49"/>
      <c r="D10705" s="49"/>
      <c r="E10705" s="50"/>
      <c r="F10705" s="43"/>
      <c r="G10705" s="43"/>
      <c r="H10705" s="45"/>
      <c r="I10705" s="23"/>
      <c r="N10705" s="54"/>
      <c r="Y10705" s="53"/>
      <c r="Z10705" s="62"/>
    </row>
    <row r="10706" spans="1:26" s="20" customFormat="1" x14ac:dyDescent="0.2">
      <c r="A10706" s="43"/>
      <c r="B10706" s="48"/>
      <c r="C10706" s="49"/>
      <c r="D10706" s="49"/>
      <c r="E10706" s="50"/>
      <c r="F10706" s="43"/>
      <c r="G10706" s="43"/>
      <c r="H10706" s="45"/>
      <c r="I10706" s="23"/>
      <c r="N10706" s="54"/>
      <c r="Y10706" s="53"/>
      <c r="Z10706" s="62"/>
    </row>
    <row r="10707" spans="1:26" s="20" customFormat="1" x14ac:dyDescent="0.2">
      <c r="A10707" s="43"/>
      <c r="B10707" s="48"/>
      <c r="C10707" s="49"/>
      <c r="D10707" s="49"/>
      <c r="E10707" s="50"/>
      <c r="F10707" s="43"/>
      <c r="G10707" s="43"/>
      <c r="H10707" s="45"/>
      <c r="I10707" s="23"/>
      <c r="N10707" s="54"/>
      <c r="Y10707" s="53"/>
      <c r="Z10707" s="62"/>
    </row>
    <row r="10708" spans="1:26" s="20" customFormat="1" x14ac:dyDescent="0.2">
      <c r="A10708" s="43"/>
      <c r="B10708" s="48"/>
      <c r="C10708" s="49"/>
      <c r="D10708" s="49"/>
      <c r="E10708" s="50"/>
      <c r="F10708" s="43"/>
      <c r="G10708" s="43"/>
      <c r="H10708" s="45"/>
      <c r="I10708" s="23"/>
      <c r="N10708" s="54"/>
      <c r="Y10708" s="53"/>
      <c r="Z10708" s="62"/>
    </row>
    <row r="10709" spans="1:26" s="20" customFormat="1" x14ac:dyDescent="0.2">
      <c r="A10709" s="43"/>
      <c r="B10709" s="48"/>
      <c r="C10709" s="49"/>
      <c r="D10709" s="49"/>
      <c r="E10709" s="50"/>
      <c r="F10709" s="43"/>
      <c r="G10709" s="43"/>
      <c r="H10709" s="45"/>
      <c r="I10709" s="23"/>
      <c r="N10709" s="54"/>
      <c r="Y10709" s="53"/>
      <c r="Z10709" s="62"/>
    </row>
    <row r="10710" spans="1:26" s="20" customFormat="1" x14ac:dyDescent="0.2">
      <c r="A10710" s="43"/>
      <c r="B10710" s="48"/>
      <c r="C10710" s="49"/>
      <c r="D10710" s="49"/>
      <c r="E10710" s="50"/>
      <c r="F10710" s="43"/>
      <c r="G10710" s="43"/>
      <c r="H10710" s="45"/>
      <c r="I10710" s="23"/>
      <c r="N10710" s="54"/>
      <c r="Y10710" s="53"/>
      <c r="Z10710" s="62"/>
    </row>
    <row r="10711" spans="1:26" s="20" customFormat="1" x14ac:dyDescent="0.2">
      <c r="A10711" s="43"/>
      <c r="B10711" s="48"/>
      <c r="C10711" s="49"/>
      <c r="D10711" s="49"/>
      <c r="E10711" s="50"/>
      <c r="F10711" s="43"/>
      <c r="G10711" s="43"/>
      <c r="H10711" s="45"/>
      <c r="I10711" s="23"/>
      <c r="N10711" s="54"/>
      <c r="Y10711" s="53"/>
      <c r="Z10711" s="62"/>
    </row>
    <row r="10712" spans="1:26" s="20" customFormat="1" x14ac:dyDescent="0.2">
      <c r="A10712" s="43"/>
      <c r="B10712" s="48"/>
      <c r="C10712" s="49"/>
      <c r="D10712" s="49"/>
      <c r="E10712" s="50"/>
      <c r="F10712" s="43"/>
      <c r="G10712" s="43"/>
      <c r="H10712" s="45"/>
      <c r="I10712" s="23"/>
      <c r="N10712" s="54"/>
      <c r="Y10712" s="53"/>
      <c r="Z10712" s="62"/>
    </row>
    <row r="10713" spans="1:26" s="20" customFormat="1" x14ac:dyDescent="0.2">
      <c r="A10713" s="43"/>
      <c r="B10713" s="48"/>
      <c r="C10713" s="49"/>
      <c r="D10713" s="49"/>
      <c r="E10713" s="50"/>
      <c r="F10713" s="43"/>
      <c r="G10713" s="43"/>
      <c r="H10713" s="45"/>
      <c r="I10713" s="23"/>
      <c r="N10713" s="54"/>
      <c r="Y10713" s="53"/>
      <c r="Z10713" s="62"/>
    </row>
    <row r="10714" spans="1:26" s="20" customFormat="1" x14ac:dyDescent="0.2">
      <c r="A10714" s="43"/>
      <c r="B10714" s="48"/>
      <c r="C10714" s="49"/>
      <c r="D10714" s="49"/>
      <c r="E10714" s="50"/>
      <c r="F10714" s="43"/>
      <c r="G10714" s="43"/>
      <c r="H10714" s="45"/>
      <c r="I10714" s="23"/>
      <c r="N10714" s="54"/>
      <c r="Y10714" s="53"/>
      <c r="Z10714" s="62"/>
    </row>
    <row r="10715" spans="1:26" s="20" customFormat="1" x14ac:dyDescent="0.2">
      <c r="A10715" s="43"/>
      <c r="B10715" s="48"/>
      <c r="C10715" s="49"/>
      <c r="D10715" s="49"/>
      <c r="E10715" s="50"/>
      <c r="F10715" s="43"/>
      <c r="G10715" s="43"/>
      <c r="H10715" s="45"/>
      <c r="I10715" s="23"/>
      <c r="N10715" s="54"/>
      <c r="Y10715" s="53"/>
      <c r="Z10715" s="62"/>
    </row>
    <row r="10716" spans="1:26" s="20" customFormat="1" x14ac:dyDescent="0.2">
      <c r="A10716" s="43"/>
      <c r="B10716" s="48"/>
      <c r="C10716" s="49"/>
      <c r="D10716" s="49"/>
      <c r="E10716" s="50"/>
      <c r="F10716" s="43"/>
      <c r="G10716" s="43"/>
      <c r="H10716" s="45"/>
      <c r="I10716" s="23"/>
      <c r="N10716" s="54"/>
      <c r="Y10716" s="53"/>
      <c r="Z10716" s="62"/>
    </row>
    <row r="10717" spans="1:26" s="20" customFormat="1" x14ac:dyDescent="0.2">
      <c r="A10717" s="43"/>
      <c r="B10717" s="48"/>
      <c r="C10717" s="49"/>
      <c r="D10717" s="49"/>
      <c r="E10717" s="50"/>
      <c r="F10717" s="43"/>
      <c r="G10717" s="43"/>
      <c r="H10717" s="45"/>
      <c r="I10717" s="23"/>
      <c r="N10717" s="54"/>
      <c r="Y10717" s="53"/>
      <c r="Z10717" s="62"/>
    </row>
    <row r="10718" spans="1:26" s="20" customFormat="1" x14ac:dyDescent="0.2">
      <c r="A10718" s="43"/>
      <c r="B10718" s="48"/>
      <c r="C10718" s="49"/>
      <c r="D10718" s="49"/>
      <c r="E10718" s="50"/>
      <c r="F10718" s="43"/>
      <c r="G10718" s="43"/>
      <c r="H10718" s="45"/>
      <c r="I10718" s="23"/>
      <c r="N10718" s="54"/>
      <c r="Y10718" s="53"/>
      <c r="Z10718" s="62"/>
    </row>
    <row r="10719" spans="1:26" s="20" customFormat="1" x14ac:dyDescent="0.2">
      <c r="A10719" s="43"/>
      <c r="B10719" s="48"/>
      <c r="C10719" s="49"/>
      <c r="D10719" s="49"/>
      <c r="E10719" s="50"/>
      <c r="F10719" s="43"/>
      <c r="G10719" s="43"/>
      <c r="H10719" s="45"/>
      <c r="I10719" s="23"/>
      <c r="N10719" s="54"/>
      <c r="Y10719" s="53"/>
      <c r="Z10719" s="62"/>
    </row>
    <row r="10720" spans="1:26" s="20" customFormat="1" x14ac:dyDescent="0.2">
      <c r="A10720" s="43"/>
      <c r="B10720" s="48"/>
      <c r="C10720" s="49"/>
      <c r="D10720" s="49"/>
      <c r="E10720" s="50"/>
      <c r="F10720" s="43"/>
      <c r="G10720" s="43"/>
      <c r="H10720" s="45"/>
      <c r="I10720" s="23"/>
      <c r="N10720" s="54"/>
      <c r="Y10720" s="53"/>
      <c r="Z10720" s="62"/>
    </row>
    <row r="10721" spans="1:26" s="20" customFormat="1" x14ac:dyDescent="0.2">
      <c r="A10721" s="43"/>
      <c r="B10721" s="48"/>
      <c r="C10721" s="49"/>
      <c r="D10721" s="49"/>
      <c r="E10721" s="50"/>
      <c r="F10721" s="43"/>
      <c r="G10721" s="43"/>
      <c r="H10721" s="45"/>
      <c r="I10721" s="23"/>
      <c r="N10721" s="54"/>
      <c r="Y10721" s="53"/>
      <c r="Z10721" s="62"/>
    </row>
    <row r="10722" spans="1:26" s="20" customFormat="1" x14ac:dyDescent="0.2">
      <c r="A10722" s="43"/>
      <c r="B10722" s="48"/>
      <c r="C10722" s="49"/>
      <c r="D10722" s="49"/>
      <c r="E10722" s="50"/>
      <c r="F10722" s="43"/>
      <c r="G10722" s="43"/>
      <c r="H10722" s="45"/>
      <c r="I10722" s="23"/>
      <c r="N10722" s="54"/>
      <c r="Y10722" s="53"/>
      <c r="Z10722" s="62"/>
    </row>
    <row r="10723" spans="1:26" s="20" customFormat="1" x14ac:dyDescent="0.2">
      <c r="A10723" s="43"/>
      <c r="B10723" s="48"/>
      <c r="C10723" s="49"/>
      <c r="D10723" s="49"/>
      <c r="E10723" s="50"/>
      <c r="F10723" s="43"/>
      <c r="G10723" s="43"/>
      <c r="H10723" s="45"/>
      <c r="I10723" s="23"/>
      <c r="N10723" s="54"/>
      <c r="Y10723" s="53"/>
      <c r="Z10723" s="62"/>
    </row>
    <row r="10724" spans="1:26" s="20" customFormat="1" x14ac:dyDescent="0.2">
      <c r="A10724" s="43"/>
      <c r="B10724" s="48"/>
      <c r="C10724" s="49"/>
      <c r="D10724" s="49"/>
      <c r="E10724" s="50"/>
      <c r="F10724" s="43"/>
      <c r="G10724" s="43"/>
      <c r="H10724" s="45"/>
      <c r="I10724" s="23"/>
      <c r="N10724" s="54"/>
      <c r="Y10724" s="53"/>
      <c r="Z10724" s="62"/>
    </row>
    <row r="10725" spans="1:26" s="20" customFormat="1" x14ac:dyDescent="0.2">
      <c r="A10725" s="43"/>
      <c r="B10725" s="48"/>
      <c r="C10725" s="49"/>
      <c r="D10725" s="49"/>
      <c r="E10725" s="50"/>
      <c r="F10725" s="43"/>
      <c r="G10725" s="43"/>
      <c r="H10725" s="45"/>
      <c r="I10725" s="23"/>
      <c r="N10725" s="54"/>
      <c r="Y10725" s="53"/>
      <c r="Z10725" s="62"/>
    </row>
    <row r="10726" spans="1:26" s="20" customFormat="1" x14ac:dyDescent="0.2">
      <c r="A10726" s="43"/>
      <c r="B10726" s="48"/>
      <c r="C10726" s="49"/>
      <c r="D10726" s="49"/>
      <c r="E10726" s="50"/>
      <c r="F10726" s="43"/>
      <c r="G10726" s="43"/>
      <c r="H10726" s="45"/>
      <c r="I10726" s="23"/>
      <c r="N10726" s="54"/>
      <c r="Y10726" s="53"/>
      <c r="Z10726" s="62"/>
    </row>
    <row r="10727" spans="1:26" s="20" customFormat="1" x14ac:dyDescent="0.2">
      <c r="A10727" s="43"/>
      <c r="B10727" s="48"/>
      <c r="C10727" s="49"/>
      <c r="D10727" s="49"/>
      <c r="E10727" s="50"/>
      <c r="F10727" s="43"/>
      <c r="G10727" s="43"/>
      <c r="H10727" s="45"/>
      <c r="I10727" s="23"/>
      <c r="N10727" s="54"/>
      <c r="Y10727" s="53"/>
      <c r="Z10727" s="62"/>
    </row>
    <row r="10728" spans="1:26" s="20" customFormat="1" x14ac:dyDescent="0.2">
      <c r="A10728" s="43"/>
      <c r="B10728" s="48"/>
      <c r="C10728" s="49"/>
      <c r="D10728" s="49"/>
      <c r="E10728" s="50"/>
      <c r="F10728" s="43"/>
      <c r="G10728" s="43"/>
      <c r="H10728" s="45"/>
      <c r="I10728" s="23"/>
      <c r="N10728" s="54"/>
      <c r="Y10728" s="53"/>
      <c r="Z10728" s="62"/>
    </row>
    <row r="10729" spans="1:26" s="20" customFormat="1" x14ac:dyDescent="0.2">
      <c r="A10729" s="43"/>
      <c r="B10729" s="48"/>
      <c r="C10729" s="49"/>
      <c r="D10729" s="49"/>
      <c r="E10729" s="50"/>
      <c r="F10729" s="43"/>
      <c r="G10729" s="43"/>
      <c r="H10729" s="45"/>
      <c r="I10729" s="23"/>
      <c r="N10729" s="54"/>
      <c r="Y10729" s="53"/>
      <c r="Z10729" s="62"/>
    </row>
    <row r="10730" spans="1:26" s="20" customFormat="1" x14ac:dyDescent="0.2">
      <c r="A10730" s="43"/>
      <c r="B10730" s="48"/>
      <c r="C10730" s="49"/>
      <c r="D10730" s="49"/>
      <c r="E10730" s="50"/>
      <c r="F10730" s="43"/>
      <c r="G10730" s="43"/>
      <c r="H10730" s="45"/>
      <c r="I10730" s="23"/>
      <c r="N10730" s="54"/>
      <c r="Y10730" s="53"/>
      <c r="Z10730" s="62"/>
    </row>
    <row r="10731" spans="1:26" s="20" customFormat="1" x14ac:dyDescent="0.2">
      <c r="A10731" s="43"/>
      <c r="B10731" s="48"/>
      <c r="C10731" s="49"/>
      <c r="D10731" s="49"/>
      <c r="E10731" s="50"/>
      <c r="F10731" s="43"/>
      <c r="G10731" s="43"/>
      <c r="H10731" s="45"/>
      <c r="I10731" s="23"/>
      <c r="N10731" s="54"/>
      <c r="Y10731" s="53"/>
      <c r="Z10731" s="62"/>
    </row>
    <row r="10732" spans="1:26" s="20" customFormat="1" x14ac:dyDescent="0.2">
      <c r="A10732" s="43"/>
      <c r="B10732" s="48"/>
      <c r="C10732" s="49"/>
      <c r="D10732" s="49"/>
      <c r="E10732" s="50"/>
      <c r="F10732" s="43"/>
      <c r="G10732" s="43"/>
      <c r="H10732" s="45"/>
      <c r="I10732" s="23"/>
      <c r="N10732" s="54"/>
      <c r="Y10732" s="53"/>
      <c r="Z10732" s="62"/>
    </row>
    <row r="10733" spans="1:26" s="20" customFormat="1" x14ac:dyDescent="0.2">
      <c r="A10733" s="43"/>
      <c r="B10733" s="48"/>
      <c r="C10733" s="49"/>
      <c r="D10733" s="49"/>
      <c r="E10733" s="50"/>
      <c r="F10733" s="43"/>
      <c r="G10733" s="43"/>
      <c r="H10733" s="45"/>
      <c r="I10733" s="23"/>
      <c r="N10733" s="54"/>
      <c r="Y10733" s="53"/>
      <c r="Z10733" s="62"/>
    </row>
    <row r="10734" spans="1:26" s="20" customFormat="1" x14ac:dyDescent="0.2">
      <c r="A10734" s="43"/>
      <c r="B10734" s="48"/>
      <c r="C10734" s="49"/>
      <c r="D10734" s="49"/>
      <c r="E10734" s="50"/>
      <c r="F10734" s="43"/>
      <c r="G10734" s="43"/>
      <c r="H10734" s="45"/>
      <c r="I10734" s="23"/>
      <c r="N10734" s="54"/>
      <c r="Y10734" s="53"/>
      <c r="Z10734" s="62"/>
    </row>
    <row r="10735" spans="1:26" s="20" customFormat="1" x14ac:dyDescent="0.2">
      <c r="A10735" s="43"/>
      <c r="B10735" s="48"/>
      <c r="C10735" s="49"/>
      <c r="D10735" s="49"/>
      <c r="E10735" s="50"/>
      <c r="F10735" s="43"/>
      <c r="G10735" s="43"/>
      <c r="H10735" s="45"/>
      <c r="I10735" s="23"/>
      <c r="N10735" s="54"/>
      <c r="Y10735" s="53"/>
      <c r="Z10735" s="62"/>
    </row>
    <row r="10736" spans="1:26" s="20" customFormat="1" x14ac:dyDescent="0.2">
      <c r="A10736" s="43"/>
      <c r="B10736" s="48"/>
      <c r="C10736" s="49"/>
      <c r="D10736" s="49"/>
      <c r="E10736" s="50"/>
      <c r="F10736" s="43"/>
      <c r="G10736" s="43"/>
      <c r="H10736" s="45"/>
      <c r="I10736" s="23"/>
      <c r="N10736" s="54"/>
      <c r="Y10736" s="53"/>
      <c r="Z10736" s="62"/>
    </row>
    <row r="10737" spans="1:26" s="20" customFormat="1" x14ac:dyDescent="0.2">
      <c r="A10737" s="43"/>
      <c r="B10737" s="48"/>
      <c r="C10737" s="49"/>
      <c r="D10737" s="49"/>
      <c r="E10737" s="50"/>
      <c r="F10737" s="43"/>
      <c r="G10737" s="43"/>
      <c r="H10737" s="45"/>
      <c r="I10737" s="23"/>
      <c r="N10737" s="54"/>
      <c r="Y10737" s="53"/>
      <c r="Z10737" s="62"/>
    </row>
    <row r="10738" spans="1:26" s="20" customFormat="1" x14ac:dyDescent="0.2">
      <c r="A10738" s="43"/>
      <c r="B10738" s="48"/>
      <c r="C10738" s="49"/>
      <c r="D10738" s="49"/>
      <c r="E10738" s="50"/>
      <c r="F10738" s="43"/>
      <c r="G10738" s="43"/>
      <c r="H10738" s="45"/>
      <c r="I10738" s="23"/>
      <c r="N10738" s="54"/>
      <c r="Y10738" s="53"/>
      <c r="Z10738" s="62"/>
    </row>
    <row r="10739" spans="1:26" s="20" customFormat="1" x14ac:dyDescent="0.2">
      <c r="A10739" s="43"/>
      <c r="B10739" s="48"/>
      <c r="C10739" s="49"/>
      <c r="D10739" s="49"/>
      <c r="E10739" s="50"/>
      <c r="F10739" s="43"/>
      <c r="G10739" s="43"/>
      <c r="H10739" s="45"/>
      <c r="I10739" s="23"/>
      <c r="N10739" s="54"/>
      <c r="Y10739" s="53"/>
      <c r="Z10739" s="62"/>
    </row>
    <row r="10740" spans="1:26" s="20" customFormat="1" x14ac:dyDescent="0.2">
      <c r="A10740" s="43"/>
      <c r="B10740" s="48"/>
      <c r="C10740" s="49"/>
      <c r="D10740" s="49"/>
      <c r="E10740" s="50"/>
      <c r="F10740" s="43"/>
      <c r="G10740" s="43"/>
      <c r="H10740" s="45"/>
      <c r="I10740" s="23"/>
      <c r="N10740" s="54"/>
      <c r="Y10740" s="53"/>
      <c r="Z10740" s="62"/>
    </row>
    <row r="10741" spans="1:26" s="20" customFormat="1" x14ac:dyDescent="0.2">
      <c r="A10741" s="43"/>
      <c r="B10741" s="48"/>
      <c r="C10741" s="49"/>
      <c r="D10741" s="49"/>
      <c r="E10741" s="50"/>
      <c r="F10741" s="43"/>
      <c r="G10741" s="43"/>
      <c r="H10741" s="45"/>
      <c r="I10741" s="23"/>
      <c r="N10741" s="54"/>
      <c r="Y10741" s="53"/>
      <c r="Z10741" s="62"/>
    </row>
    <row r="10742" spans="1:26" s="20" customFormat="1" x14ac:dyDescent="0.2">
      <c r="A10742" s="43"/>
      <c r="B10742" s="48"/>
      <c r="C10742" s="49"/>
      <c r="D10742" s="49"/>
      <c r="E10742" s="50"/>
      <c r="F10742" s="43"/>
      <c r="G10742" s="43"/>
      <c r="H10742" s="45"/>
      <c r="I10742" s="23"/>
      <c r="N10742" s="54"/>
      <c r="Y10742" s="53"/>
      <c r="Z10742" s="62"/>
    </row>
    <row r="10743" spans="1:26" s="20" customFormat="1" x14ac:dyDescent="0.2">
      <c r="A10743" s="43"/>
      <c r="B10743" s="48"/>
      <c r="C10743" s="49"/>
      <c r="D10743" s="49"/>
      <c r="E10743" s="50"/>
      <c r="F10743" s="43"/>
      <c r="G10743" s="43"/>
      <c r="H10743" s="45"/>
      <c r="I10743" s="23"/>
      <c r="N10743" s="54"/>
      <c r="Y10743" s="53"/>
      <c r="Z10743" s="62"/>
    </row>
    <row r="10744" spans="1:26" s="20" customFormat="1" x14ac:dyDescent="0.2">
      <c r="A10744" s="43"/>
      <c r="B10744" s="48"/>
      <c r="C10744" s="49"/>
      <c r="D10744" s="49"/>
      <c r="E10744" s="50"/>
      <c r="F10744" s="43"/>
      <c r="G10744" s="43"/>
      <c r="H10744" s="45"/>
      <c r="I10744" s="23"/>
      <c r="N10744" s="54"/>
      <c r="Y10744" s="53"/>
      <c r="Z10744" s="62"/>
    </row>
    <row r="10745" spans="1:26" s="20" customFormat="1" x14ac:dyDescent="0.2">
      <c r="A10745" s="43"/>
      <c r="B10745" s="48"/>
      <c r="C10745" s="49"/>
      <c r="D10745" s="49"/>
      <c r="E10745" s="50"/>
      <c r="F10745" s="43"/>
      <c r="G10745" s="43"/>
      <c r="H10745" s="45"/>
      <c r="I10745" s="23"/>
      <c r="N10745" s="54"/>
      <c r="Y10745" s="53"/>
      <c r="Z10745" s="62"/>
    </row>
    <row r="10746" spans="1:26" s="20" customFormat="1" x14ac:dyDescent="0.2">
      <c r="A10746" s="43"/>
      <c r="B10746" s="48"/>
      <c r="C10746" s="49"/>
      <c r="D10746" s="49"/>
      <c r="E10746" s="50"/>
      <c r="F10746" s="43"/>
      <c r="G10746" s="43"/>
      <c r="H10746" s="45"/>
      <c r="I10746" s="23"/>
      <c r="N10746" s="54"/>
      <c r="Y10746" s="53"/>
      <c r="Z10746" s="62"/>
    </row>
    <row r="10747" spans="1:26" s="20" customFormat="1" x14ac:dyDescent="0.2">
      <c r="A10747" s="43"/>
      <c r="B10747" s="48"/>
      <c r="C10747" s="49"/>
      <c r="D10747" s="49"/>
      <c r="E10747" s="50"/>
      <c r="F10747" s="43"/>
      <c r="G10747" s="43"/>
      <c r="H10747" s="45"/>
      <c r="I10747" s="23"/>
      <c r="N10747" s="54"/>
      <c r="Y10747" s="53"/>
      <c r="Z10747" s="62"/>
    </row>
    <row r="10748" spans="1:26" s="20" customFormat="1" x14ac:dyDescent="0.2">
      <c r="A10748" s="43"/>
      <c r="B10748" s="48"/>
      <c r="C10748" s="49"/>
      <c r="D10748" s="49"/>
      <c r="E10748" s="50"/>
      <c r="F10748" s="43"/>
      <c r="G10748" s="43"/>
      <c r="H10748" s="45"/>
      <c r="I10748" s="23"/>
      <c r="N10748" s="54"/>
      <c r="Y10748" s="53"/>
      <c r="Z10748" s="62"/>
    </row>
    <row r="10749" spans="1:26" s="20" customFormat="1" x14ac:dyDescent="0.2">
      <c r="A10749" s="43"/>
      <c r="B10749" s="48"/>
      <c r="C10749" s="49"/>
      <c r="D10749" s="49"/>
      <c r="E10749" s="50"/>
      <c r="F10749" s="43"/>
      <c r="G10749" s="43"/>
      <c r="H10749" s="45"/>
      <c r="I10749" s="23"/>
      <c r="N10749" s="54"/>
      <c r="Y10749" s="53"/>
      <c r="Z10749" s="62"/>
    </row>
    <row r="10750" spans="1:26" s="20" customFormat="1" x14ac:dyDescent="0.2">
      <c r="A10750" s="43"/>
      <c r="B10750" s="48"/>
      <c r="C10750" s="49"/>
      <c r="D10750" s="49"/>
      <c r="E10750" s="50"/>
      <c r="F10750" s="43"/>
      <c r="G10750" s="43"/>
      <c r="H10750" s="45"/>
      <c r="I10750" s="23"/>
      <c r="N10750" s="54"/>
      <c r="Y10750" s="53"/>
      <c r="Z10750" s="62"/>
    </row>
    <row r="10751" spans="1:26" s="20" customFormat="1" x14ac:dyDescent="0.2">
      <c r="A10751" s="43"/>
      <c r="B10751" s="48"/>
      <c r="C10751" s="49"/>
      <c r="D10751" s="49"/>
      <c r="E10751" s="50"/>
      <c r="F10751" s="43"/>
      <c r="G10751" s="43"/>
      <c r="H10751" s="45"/>
      <c r="I10751" s="23"/>
      <c r="N10751" s="54"/>
      <c r="Y10751" s="53"/>
      <c r="Z10751" s="62"/>
    </row>
    <row r="10752" spans="1:26" s="20" customFormat="1" x14ac:dyDescent="0.2">
      <c r="A10752" s="43"/>
      <c r="B10752" s="48"/>
      <c r="C10752" s="49"/>
      <c r="D10752" s="49"/>
      <c r="E10752" s="50"/>
      <c r="F10752" s="43"/>
      <c r="G10752" s="43"/>
      <c r="H10752" s="45"/>
      <c r="I10752" s="23"/>
      <c r="N10752" s="54"/>
      <c r="Y10752" s="53"/>
      <c r="Z10752" s="62"/>
    </row>
    <row r="10753" spans="1:26" s="20" customFormat="1" x14ac:dyDescent="0.2">
      <c r="A10753" s="43"/>
      <c r="B10753" s="48"/>
      <c r="C10753" s="49"/>
      <c r="D10753" s="49"/>
      <c r="E10753" s="50"/>
      <c r="F10753" s="43"/>
      <c r="G10753" s="43"/>
      <c r="H10753" s="45"/>
      <c r="I10753" s="23"/>
      <c r="N10753" s="54"/>
      <c r="Y10753" s="53"/>
      <c r="Z10753" s="62"/>
    </row>
    <row r="10754" spans="1:26" s="20" customFormat="1" x14ac:dyDescent="0.2">
      <c r="A10754" s="43"/>
      <c r="B10754" s="48"/>
      <c r="C10754" s="49"/>
      <c r="D10754" s="49"/>
      <c r="E10754" s="50"/>
      <c r="F10754" s="43"/>
      <c r="G10754" s="43"/>
      <c r="H10754" s="45"/>
      <c r="I10754" s="23"/>
      <c r="N10754" s="54"/>
      <c r="Y10754" s="53"/>
      <c r="Z10754" s="62"/>
    </row>
    <row r="10755" spans="1:26" s="20" customFormat="1" x14ac:dyDescent="0.2">
      <c r="A10755" s="43"/>
      <c r="B10755" s="48"/>
      <c r="C10755" s="49"/>
      <c r="D10755" s="49"/>
      <c r="E10755" s="50"/>
      <c r="F10755" s="43"/>
      <c r="G10755" s="43"/>
      <c r="H10755" s="45"/>
      <c r="I10755" s="23"/>
      <c r="N10755" s="54"/>
      <c r="Y10755" s="53"/>
      <c r="Z10755" s="62"/>
    </row>
    <row r="10756" spans="1:26" s="20" customFormat="1" x14ac:dyDescent="0.2">
      <c r="A10756" s="43"/>
      <c r="B10756" s="48"/>
      <c r="C10756" s="49"/>
      <c r="D10756" s="49"/>
      <c r="E10756" s="50"/>
      <c r="F10756" s="43"/>
      <c r="G10756" s="43"/>
      <c r="H10756" s="45"/>
      <c r="I10756" s="23"/>
      <c r="N10756" s="54"/>
      <c r="Y10756" s="53"/>
      <c r="Z10756" s="62"/>
    </row>
    <row r="10757" spans="1:26" s="20" customFormat="1" x14ac:dyDescent="0.2">
      <c r="A10757" s="43"/>
      <c r="B10757" s="48"/>
      <c r="C10757" s="49"/>
      <c r="D10757" s="49"/>
      <c r="E10757" s="50"/>
      <c r="F10757" s="43"/>
      <c r="G10757" s="43"/>
      <c r="H10757" s="45"/>
      <c r="I10757" s="23"/>
      <c r="N10757" s="54"/>
      <c r="Y10757" s="53"/>
      <c r="Z10757" s="62"/>
    </row>
    <row r="10758" spans="1:26" s="20" customFormat="1" x14ac:dyDescent="0.2">
      <c r="A10758" s="43"/>
      <c r="B10758" s="48"/>
      <c r="C10758" s="49"/>
      <c r="D10758" s="49"/>
      <c r="E10758" s="50"/>
      <c r="F10758" s="43"/>
      <c r="G10758" s="43"/>
      <c r="H10758" s="45"/>
      <c r="I10758" s="23"/>
      <c r="N10758" s="54"/>
      <c r="Y10758" s="53"/>
      <c r="Z10758" s="62"/>
    </row>
    <row r="10759" spans="1:26" s="20" customFormat="1" x14ac:dyDescent="0.2">
      <c r="A10759" s="43"/>
      <c r="B10759" s="48"/>
      <c r="C10759" s="49"/>
      <c r="D10759" s="49"/>
      <c r="E10759" s="50"/>
      <c r="F10759" s="43"/>
      <c r="G10759" s="43"/>
      <c r="H10759" s="45"/>
      <c r="I10759" s="23"/>
      <c r="N10759" s="54"/>
      <c r="Y10759" s="53"/>
      <c r="Z10759" s="62"/>
    </row>
    <row r="10760" spans="1:26" s="20" customFormat="1" x14ac:dyDescent="0.2">
      <c r="A10760" s="43"/>
      <c r="B10760" s="48"/>
      <c r="C10760" s="49"/>
      <c r="D10760" s="49"/>
      <c r="E10760" s="50"/>
      <c r="F10760" s="43"/>
      <c r="G10760" s="43"/>
      <c r="H10760" s="45"/>
      <c r="I10760" s="23"/>
      <c r="N10760" s="54"/>
      <c r="Y10760" s="53"/>
      <c r="Z10760" s="62"/>
    </row>
    <row r="10761" spans="1:26" s="20" customFormat="1" x14ac:dyDescent="0.2">
      <c r="A10761" s="43"/>
      <c r="B10761" s="48"/>
      <c r="C10761" s="49"/>
      <c r="D10761" s="49"/>
      <c r="E10761" s="50"/>
      <c r="F10761" s="43"/>
      <c r="G10761" s="43"/>
      <c r="H10761" s="45"/>
      <c r="I10761" s="23"/>
      <c r="N10761" s="54"/>
      <c r="Y10761" s="53"/>
      <c r="Z10761" s="62"/>
    </row>
    <row r="10762" spans="1:26" s="20" customFormat="1" x14ac:dyDescent="0.2">
      <c r="A10762" s="43"/>
      <c r="B10762" s="48"/>
      <c r="C10762" s="49"/>
      <c r="D10762" s="49"/>
      <c r="E10762" s="50"/>
      <c r="F10762" s="43"/>
      <c r="G10762" s="43"/>
      <c r="H10762" s="45"/>
      <c r="I10762" s="23"/>
      <c r="N10762" s="54"/>
      <c r="Y10762" s="53"/>
      <c r="Z10762" s="62"/>
    </row>
    <row r="10763" spans="1:26" s="20" customFormat="1" x14ac:dyDescent="0.2">
      <c r="A10763" s="43"/>
      <c r="B10763" s="48"/>
      <c r="C10763" s="49"/>
      <c r="D10763" s="49"/>
      <c r="E10763" s="50"/>
      <c r="F10763" s="43"/>
      <c r="G10763" s="43"/>
      <c r="H10763" s="45"/>
      <c r="I10763" s="23"/>
      <c r="N10763" s="54"/>
      <c r="Y10763" s="53"/>
      <c r="Z10763" s="62"/>
    </row>
    <row r="10764" spans="1:26" s="20" customFormat="1" x14ac:dyDescent="0.2">
      <c r="A10764" s="43"/>
      <c r="B10764" s="48"/>
      <c r="C10764" s="49"/>
      <c r="D10764" s="49"/>
      <c r="E10764" s="50"/>
      <c r="F10764" s="43"/>
      <c r="G10764" s="43"/>
      <c r="H10764" s="45"/>
      <c r="I10764" s="23"/>
      <c r="N10764" s="54"/>
      <c r="Y10764" s="53"/>
      <c r="Z10764" s="62"/>
    </row>
    <row r="10765" spans="1:26" s="20" customFormat="1" x14ac:dyDescent="0.2">
      <c r="A10765" s="43"/>
      <c r="B10765" s="48"/>
      <c r="C10765" s="49"/>
      <c r="D10765" s="49"/>
      <c r="E10765" s="50"/>
      <c r="F10765" s="43"/>
      <c r="G10765" s="43"/>
      <c r="H10765" s="45"/>
      <c r="I10765" s="23"/>
      <c r="N10765" s="54"/>
      <c r="Y10765" s="53"/>
      <c r="Z10765" s="62"/>
    </row>
    <row r="10766" spans="1:26" s="20" customFormat="1" x14ac:dyDescent="0.2">
      <c r="A10766" s="43"/>
      <c r="B10766" s="48"/>
      <c r="C10766" s="49"/>
      <c r="D10766" s="49"/>
      <c r="E10766" s="50"/>
      <c r="F10766" s="43"/>
      <c r="G10766" s="43"/>
      <c r="H10766" s="45"/>
      <c r="I10766" s="23"/>
      <c r="N10766" s="54"/>
      <c r="Y10766" s="53"/>
      <c r="Z10766" s="62"/>
    </row>
    <row r="10767" spans="1:26" s="20" customFormat="1" x14ac:dyDescent="0.2">
      <c r="A10767" s="43"/>
      <c r="B10767" s="48"/>
      <c r="C10767" s="49"/>
      <c r="D10767" s="49"/>
      <c r="E10767" s="50"/>
      <c r="F10767" s="43"/>
      <c r="G10767" s="43"/>
      <c r="H10767" s="45"/>
      <c r="I10767" s="23"/>
      <c r="N10767" s="54"/>
      <c r="Y10767" s="53"/>
      <c r="Z10767" s="62"/>
    </row>
    <row r="10768" spans="1:26" s="20" customFormat="1" x14ac:dyDescent="0.2">
      <c r="A10768" s="43"/>
      <c r="B10768" s="48"/>
      <c r="C10768" s="49"/>
      <c r="D10768" s="49"/>
      <c r="E10768" s="50"/>
      <c r="F10768" s="43"/>
      <c r="G10768" s="43"/>
      <c r="H10768" s="45"/>
      <c r="I10768" s="23"/>
      <c r="N10768" s="54"/>
      <c r="Y10768" s="53"/>
      <c r="Z10768" s="62"/>
    </row>
    <row r="10769" spans="1:26" s="20" customFormat="1" x14ac:dyDescent="0.2">
      <c r="A10769" s="43"/>
      <c r="B10769" s="48"/>
      <c r="C10769" s="49"/>
      <c r="D10769" s="49"/>
      <c r="E10769" s="50"/>
      <c r="F10769" s="43"/>
      <c r="G10769" s="43"/>
      <c r="H10769" s="45"/>
      <c r="I10769" s="23"/>
      <c r="N10769" s="54"/>
      <c r="Y10769" s="53"/>
      <c r="Z10769" s="62"/>
    </row>
    <row r="10770" spans="1:26" s="20" customFormat="1" x14ac:dyDescent="0.2">
      <c r="A10770" s="43"/>
      <c r="B10770" s="48"/>
      <c r="C10770" s="49"/>
      <c r="D10770" s="49"/>
      <c r="E10770" s="50"/>
      <c r="F10770" s="43"/>
      <c r="G10770" s="43"/>
      <c r="H10770" s="45"/>
      <c r="I10770" s="23"/>
      <c r="N10770" s="54"/>
      <c r="Y10770" s="53"/>
      <c r="Z10770" s="62"/>
    </row>
    <row r="10771" spans="1:26" s="20" customFormat="1" x14ac:dyDescent="0.2">
      <c r="A10771" s="43"/>
      <c r="B10771" s="48"/>
      <c r="C10771" s="49"/>
      <c r="D10771" s="49"/>
      <c r="E10771" s="50"/>
      <c r="F10771" s="43"/>
      <c r="G10771" s="43"/>
      <c r="H10771" s="45"/>
      <c r="I10771" s="23"/>
      <c r="N10771" s="54"/>
      <c r="Y10771" s="53"/>
      <c r="Z10771" s="62"/>
    </row>
    <row r="10772" spans="1:26" s="20" customFormat="1" x14ac:dyDescent="0.2">
      <c r="A10772" s="43"/>
      <c r="B10772" s="48"/>
      <c r="C10772" s="49"/>
      <c r="D10772" s="49"/>
      <c r="E10772" s="50"/>
      <c r="F10772" s="43"/>
      <c r="G10772" s="43"/>
      <c r="H10772" s="45"/>
      <c r="I10772" s="23"/>
      <c r="N10772" s="54"/>
      <c r="Y10772" s="53"/>
      <c r="Z10772" s="62"/>
    </row>
    <row r="10773" spans="1:26" s="20" customFormat="1" x14ac:dyDescent="0.2">
      <c r="A10773" s="43"/>
      <c r="B10773" s="48"/>
      <c r="C10773" s="49"/>
      <c r="D10773" s="49"/>
      <c r="E10773" s="50"/>
      <c r="F10773" s="43"/>
      <c r="G10773" s="43"/>
      <c r="H10773" s="45"/>
      <c r="I10773" s="23"/>
      <c r="N10773" s="54"/>
      <c r="Y10773" s="53"/>
      <c r="Z10773" s="62"/>
    </row>
    <row r="10774" spans="1:26" s="20" customFormat="1" x14ac:dyDescent="0.2">
      <c r="A10774" s="43"/>
      <c r="B10774" s="48"/>
      <c r="C10774" s="49"/>
      <c r="D10774" s="49"/>
      <c r="E10774" s="50"/>
      <c r="F10774" s="43"/>
      <c r="G10774" s="43"/>
      <c r="H10774" s="45"/>
      <c r="I10774" s="23"/>
      <c r="N10774" s="54"/>
      <c r="Y10774" s="53"/>
      <c r="Z10774" s="62"/>
    </row>
    <row r="10775" spans="1:26" s="20" customFormat="1" x14ac:dyDescent="0.2">
      <c r="A10775" s="43"/>
      <c r="B10775" s="48"/>
      <c r="C10775" s="49"/>
      <c r="D10775" s="49"/>
      <c r="E10775" s="50"/>
      <c r="F10775" s="43"/>
      <c r="G10775" s="43"/>
      <c r="H10775" s="45"/>
      <c r="I10775" s="23"/>
      <c r="N10775" s="54"/>
      <c r="Y10775" s="53"/>
      <c r="Z10775" s="62"/>
    </row>
    <row r="10776" spans="1:26" s="20" customFormat="1" x14ac:dyDescent="0.2">
      <c r="A10776" s="43"/>
      <c r="B10776" s="48"/>
      <c r="C10776" s="49"/>
      <c r="D10776" s="49"/>
      <c r="E10776" s="50"/>
      <c r="F10776" s="43"/>
      <c r="G10776" s="43"/>
      <c r="H10776" s="45"/>
      <c r="I10776" s="23"/>
      <c r="N10776" s="54"/>
      <c r="Y10776" s="53"/>
      <c r="Z10776" s="62"/>
    </row>
    <row r="10777" spans="1:26" s="20" customFormat="1" x14ac:dyDescent="0.2">
      <c r="A10777" s="43"/>
      <c r="B10777" s="48"/>
      <c r="C10777" s="49"/>
      <c r="D10777" s="49"/>
      <c r="E10777" s="50"/>
      <c r="F10777" s="43"/>
      <c r="G10777" s="43"/>
      <c r="H10777" s="45"/>
      <c r="I10777" s="23"/>
      <c r="N10777" s="54"/>
      <c r="Y10777" s="53"/>
      <c r="Z10777" s="62"/>
    </row>
    <row r="10778" spans="1:26" s="20" customFormat="1" x14ac:dyDescent="0.2">
      <c r="A10778" s="43"/>
      <c r="B10778" s="48"/>
      <c r="C10778" s="49"/>
      <c r="D10778" s="49"/>
      <c r="E10778" s="50"/>
      <c r="F10778" s="43"/>
      <c r="G10778" s="43"/>
      <c r="H10778" s="45"/>
      <c r="I10778" s="23"/>
      <c r="N10778" s="54"/>
      <c r="Y10778" s="53"/>
      <c r="Z10778" s="62"/>
    </row>
    <row r="10779" spans="1:26" s="20" customFormat="1" x14ac:dyDescent="0.2">
      <c r="A10779" s="43"/>
      <c r="B10779" s="48"/>
      <c r="C10779" s="49"/>
      <c r="D10779" s="49"/>
      <c r="E10779" s="50"/>
      <c r="F10779" s="43"/>
      <c r="G10779" s="43"/>
      <c r="H10779" s="45"/>
      <c r="I10779" s="23"/>
      <c r="N10779" s="54"/>
      <c r="Y10779" s="53"/>
      <c r="Z10779" s="62"/>
    </row>
    <row r="10780" spans="1:26" s="20" customFormat="1" x14ac:dyDescent="0.2">
      <c r="A10780" s="43"/>
      <c r="B10780" s="48"/>
      <c r="C10780" s="49"/>
      <c r="D10780" s="49"/>
      <c r="E10780" s="50"/>
      <c r="F10780" s="43"/>
      <c r="G10780" s="43"/>
      <c r="H10780" s="45"/>
      <c r="I10780" s="23"/>
      <c r="N10780" s="54"/>
      <c r="Y10780" s="53"/>
      <c r="Z10780" s="62"/>
    </row>
    <row r="10781" spans="1:26" s="20" customFormat="1" x14ac:dyDescent="0.2">
      <c r="A10781" s="43"/>
      <c r="B10781" s="48"/>
      <c r="C10781" s="49"/>
      <c r="D10781" s="49"/>
      <c r="E10781" s="50"/>
      <c r="F10781" s="43"/>
      <c r="G10781" s="43"/>
      <c r="H10781" s="45"/>
      <c r="I10781" s="23"/>
      <c r="N10781" s="54"/>
      <c r="Y10781" s="53"/>
      <c r="Z10781" s="62"/>
    </row>
    <row r="10782" spans="1:26" s="20" customFormat="1" x14ac:dyDescent="0.2">
      <c r="A10782" s="43"/>
      <c r="B10782" s="48"/>
      <c r="C10782" s="49"/>
      <c r="D10782" s="49"/>
      <c r="E10782" s="50"/>
      <c r="F10782" s="43"/>
      <c r="G10782" s="43"/>
      <c r="H10782" s="45"/>
      <c r="I10782" s="23"/>
      <c r="N10782" s="54"/>
      <c r="Y10782" s="53"/>
      <c r="Z10782" s="62"/>
    </row>
    <row r="10783" spans="1:26" s="20" customFormat="1" x14ac:dyDescent="0.2">
      <c r="A10783" s="43"/>
      <c r="B10783" s="48"/>
      <c r="C10783" s="49"/>
      <c r="D10783" s="49"/>
      <c r="E10783" s="50"/>
      <c r="F10783" s="43"/>
      <c r="G10783" s="43"/>
      <c r="H10783" s="45"/>
      <c r="I10783" s="23"/>
      <c r="N10783" s="54"/>
      <c r="Y10783" s="53"/>
      <c r="Z10783" s="62"/>
    </row>
    <row r="10784" spans="1:26" s="20" customFormat="1" x14ac:dyDescent="0.2">
      <c r="A10784" s="43"/>
      <c r="B10784" s="48"/>
      <c r="C10784" s="49"/>
      <c r="D10784" s="49"/>
      <c r="E10784" s="50"/>
      <c r="F10784" s="43"/>
      <c r="G10784" s="43"/>
      <c r="H10784" s="45"/>
      <c r="I10784" s="23"/>
      <c r="N10784" s="54"/>
      <c r="Y10784" s="53"/>
      <c r="Z10784" s="62"/>
    </row>
    <row r="10785" spans="1:26" s="20" customFormat="1" x14ac:dyDescent="0.2">
      <c r="A10785" s="43"/>
      <c r="B10785" s="48"/>
      <c r="C10785" s="49"/>
      <c r="D10785" s="49"/>
      <c r="E10785" s="50"/>
      <c r="F10785" s="43"/>
      <c r="G10785" s="43"/>
      <c r="H10785" s="45"/>
      <c r="I10785" s="23"/>
      <c r="N10785" s="54"/>
      <c r="Y10785" s="53"/>
      <c r="Z10785" s="62"/>
    </row>
    <row r="10786" spans="1:26" s="20" customFormat="1" x14ac:dyDescent="0.2">
      <c r="A10786" s="43"/>
      <c r="B10786" s="48"/>
      <c r="C10786" s="49"/>
      <c r="D10786" s="49"/>
      <c r="E10786" s="50"/>
      <c r="F10786" s="43"/>
      <c r="G10786" s="43"/>
      <c r="H10786" s="45"/>
      <c r="I10786" s="23"/>
      <c r="N10786" s="54"/>
      <c r="Y10786" s="53"/>
      <c r="Z10786" s="62"/>
    </row>
    <row r="10787" spans="1:26" s="20" customFormat="1" x14ac:dyDescent="0.2">
      <c r="A10787" s="43"/>
      <c r="B10787" s="48"/>
      <c r="C10787" s="49"/>
      <c r="D10787" s="49"/>
      <c r="E10787" s="50"/>
      <c r="F10787" s="43"/>
      <c r="G10787" s="43"/>
      <c r="H10787" s="45"/>
      <c r="I10787" s="23"/>
      <c r="N10787" s="54"/>
      <c r="Y10787" s="53"/>
      <c r="Z10787" s="62"/>
    </row>
    <row r="10788" spans="1:26" s="20" customFormat="1" x14ac:dyDescent="0.2">
      <c r="A10788" s="43"/>
      <c r="B10788" s="48"/>
      <c r="C10788" s="49"/>
      <c r="D10788" s="49"/>
      <c r="E10788" s="50"/>
      <c r="F10788" s="43"/>
      <c r="G10788" s="43"/>
      <c r="H10788" s="45"/>
      <c r="I10788" s="23"/>
      <c r="N10788" s="54"/>
      <c r="Y10788" s="53"/>
      <c r="Z10788" s="62"/>
    </row>
    <row r="10789" spans="1:26" s="20" customFormat="1" x14ac:dyDescent="0.2">
      <c r="A10789" s="43"/>
      <c r="B10789" s="48"/>
      <c r="C10789" s="49"/>
      <c r="D10789" s="49"/>
      <c r="E10789" s="50"/>
      <c r="F10789" s="43"/>
      <c r="G10789" s="43"/>
      <c r="H10789" s="45"/>
      <c r="I10789" s="23"/>
      <c r="N10789" s="54"/>
      <c r="Y10789" s="53"/>
      <c r="Z10789" s="62"/>
    </row>
    <row r="10790" spans="1:26" s="20" customFormat="1" x14ac:dyDescent="0.2">
      <c r="A10790" s="43"/>
      <c r="B10790" s="48"/>
      <c r="C10790" s="49"/>
      <c r="D10790" s="49"/>
      <c r="E10790" s="50"/>
      <c r="F10790" s="43"/>
      <c r="G10790" s="43"/>
      <c r="H10790" s="45"/>
      <c r="I10790" s="23"/>
      <c r="N10790" s="54"/>
      <c r="Y10790" s="53"/>
      <c r="Z10790" s="62"/>
    </row>
    <row r="10791" spans="1:26" s="20" customFormat="1" x14ac:dyDescent="0.2">
      <c r="A10791" s="43"/>
      <c r="B10791" s="48"/>
      <c r="C10791" s="49"/>
      <c r="D10791" s="49"/>
      <c r="E10791" s="50"/>
      <c r="F10791" s="43"/>
      <c r="G10791" s="43"/>
      <c r="H10791" s="45"/>
      <c r="I10791" s="23"/>
      <c r="N10791" s="54"/>
      <c r="Y10791" s="53"/>
      <c r="Z10791" s="62"/>
    </row>
    <row r="10792" spans="1:26" s="20" customFormat="1" x14ac:dyDescent="0.2">
      <c r="A10792" s="43"/>
      <c r="B10792" s="48"/>
      <c r="C10792" s="49"/>
      <c r="D10792" s="49"/>
      <c r="E10792" s="50"/>
      <c r="F10792" s="43"/>
      <c r="G10792" s="43"/>
      <c r="H10792" s="45"/>
      <c r="I10792" s="23"/>
      <c r="N10792" s="54"/>
      <c r="Y10792" s="53"/>
      <c r="Z10792" s="62"/>
    </row>
    <row r="10793" spans="1:26" s="20" customFormat="1" x14ac:dyDescent="0.2">
      <c r="A10793" s="43"/>
      <c r="B10793" s="48"/>
      <c r="C10793" s="49"/>
      <c r="D10793" s="49"/>
      <c r="E10793" s="50"/>
      <c r="F10793" s="43"/>
      <c r="G10793" s="43"/>
      <c r="H10793" s="45"/>
      <c r="I10793" s="23"/>
      <c r="N10793" s="54"/>
      <c r="Y10793" s="53"/>
      <c r="Z10793" s="62"/>
    </row>
    <row r="10794" spans="1:26" s="20" customFormat="1" x14ac:dyDescent="0.2">
      <c r="A10794" s="43"/>
      <c r="B10794" s="48"/>
      <c r="C10794" s="49"/>
      <c r="D10794" s="49"/>
      <c r="E10794" s="50"/>
      <c r="F10794" s="43"/>
      <c r="G10794" s="43"/>
      <c r="H10794" s="45"/>
      <c r="I10794" s="23"/>
      <c r="N10794" s="54"/>
      <c r="Y10794" s="53"/>
      <c r="Z10794" s="62"/>
    </row>
    <row r="10795" spans="1:26" s="20" customFormat="1" x14ac:dyDescent="0.2">
      <c r="A10795" s="43"/>
      <c r="B10795" s="48"/>
      <c r="C10795" s="49"/>
      <c r="D10795" s="49"/>
      <c r="E10795" s="50"/>
      <c r="F10795" s="43"/>
      <c r="G10795" s="43"/>
      <c r="H10795" s="45"/>
      <c r="I10795" s="23"/>
      <c r="N10795" s="54"/>
      <c r="Y10795" s="53"/>
      <c r="Z10795" s="62"/>
    </row>
    <row r="10796" spans="1:26" s="20" customFormat="1" x14ac:dyDescent="0.2">
      <c r="A10796" s="43"/>
      <c r="B10796" s="48"/>
      <c r="C10796" s="49"/>
      <c r="D10796" s="49"/>
      <c r="E10796" s="50"/>
      <c r="F10796" s="43"/>
      <c r="G10796" s="43"/>
      <c r="H10796" s="45"/>
      <c r="I10796" s="23"/>
      <c r="N10796" s="54"/>
      <c r="Y10796" s="53"/>
      <c r="Z10796" s="62"/>
    </row>
    <row r="10797" spans="1:26" s="20" customFormat="1" x14ac:dyDescent="0.2">
      <c r="A10797" s="43"/>
      <c r="B10797" s="48"/>
      <c r="C10797" s="49"/>
      <c r="D10797" s="49"/>
      <c r="E10797" s="50"/>
      <c r="F10797" s="43"/>
      <c r="G10797" s="43"/>
      <c r="H10797" s="45"/>
      <c r="I10797" s="23"/>
      <c r="N10797" s="54"/>
      <c r="Y10797" s="53"/>
      <c r="Z10797" s="62"/>
    </row>
    <row r="10798" spans="1:26" s="20" customFormat="1" x14ac:dyDescent="0.2">
      <c r="A10798" s="43"/>
      <c r="B10798" s="48"/>
      <c r="C10798" s="49"/>
      <c r="D10798" s="49"/>
      <c r="E10798" s="50"/>
      <c r="F10798" s="43"/>
      <c r="G10798" s="43"/>
      <c r="H10798" s="45"/>
      <c r="I10798" s="23"/>
      <c r="N10798" s="54"/>
      <c r="Y10798" s="53"/>
      <c r="Z10798" s="62"/>
    </row>
    <row r="10799" spans="1:26" s="20" customFormat="1" x14ac:dyDescent="0.2">
      <c r="A10799" s="43"/>
      <c r="B10799" s="48"/>
      <c r="C10799" s="49"/>
      <c r="D10799" s="49"/>
      <c r="E10799" s="50"/>
      <c r="F10799" s="43"/>
      <c r="G10799" s="43"/>
      <c r="H10799" s="45"/>
      <c r="I10799" s="23"/>
      <c r="N10799" s="54"/>
      <c r="Y10799" s="53"/>
      <c r="Z10799" s="62"/>
    </row>
    <row r="10800" spans="1:26" s="20" customFormat="1" x14ac:dyDescent="0.2">
      <c r="A10800" s="43"/>
      <c r="B10800" s="48"/>
      <c r="C10800" s="49"/>
      <c r="D10800" s="49"/>
      <c r="E10800" s="50"/>
      <c r="F10800" s="43"/>
      <c r="G10800" s="43"/>
      <c r="H10800" s="45"/>
      <c r="I10800" s="23"/>
      <c r="N10800" s="54"/>
      <c r="Y10800" s="53"/>
      <c r="Z10800" s="62"/>
    </row>
    <row r="10801" spans="1:26" s="20" customFormat="1" x14ac:dyDescent="0.2">
      <c r="A10801" s="43"/>
      <c r="B10801" s="48"/>
      <c r="C10801" s="49"/>
      <c r="D10801" s="49"/>
      <c r="E10801" s="50"/>
      <c r="F10801" s="43"/>
      <c r="G10801" s="43"/>
      <c r="H10801" s="45"/>
      <c r="I10801" s="23"/>
      <c r="N10801" s="54"/>
      <c r="Y10801" s="53"/>
      <c r="Z10801" s="62"/>
    </row>
    <row r="10802" spans="1:26" s="20" customFormat="1" x14ac:dyDescent="0.2">
      <c r="A10802" s="43"/>
      <c r="B10802" s="48"/>
      <c r="C10802" s="49"/>
      <c r="D10802" s="49"/>
      <c r="E10802" s="50"/>
      <c r="F10802" s="43"/>
      <c r="G10802" s="43"/>
      <c r="H10802" s="45"/>
      <c r="I10802" s="23"/>
      <c r="N10802" s="54"/>
      <c r="Y10802" s="53"/>
      <c r="Z10802" s="62"/>
    </row>
    <row r="10803" spans="1:26" s="20" customFormat="1" x14ac:dyDescent="0.2">
      <c r="A10803" s="43"/>
      <c r="B10803" s="48"/>
      <c r="C10803" s="49"/>
      <c r="D10803" s="49"/>
      <c r="E10803" s="50"/>
      <c r="F10803" s="43"/>
      <c r="G10803" s="43"/>
      <c r="H10803" s="45"/>
      <c r="I10803" s="23"/>
      <c r="N10803" s="54"/>
      <c r="Y10803" s="53"/>
      <c r="Z10803" s="62"/>
    </row>
    <row r="10804" spans="1:26" s="20" customFormat="1" x14ac:dyDescent="0.2">
      <c r="A10804" s="43"/>
      <c r="B10804" s="48"/>
      <c r="C10804" s="49"/>
      <c r="D10804" s="49"/>
      <c r="E10804" s="50"/>
      <c r="F10804" s="43"/>
      <c r="G10804" s="43"/>
      <c r="H10804" s="45"/>
      <c r="I10804" s="23"/>
      <c r="N10804" s="54"/>
      <c r="Y10804" s="53"/>
      <c r="Z10804" s="62"/>
    </row>
    <row r="10805" spans="1:26" s="20" customFormat="1" x14ac:dyDescent="0.2">
      <c r="A10805" s="43"/>
      <c r="B10805" s="48"/>
      <c r="C10805" s="49"/>
      <c r="D10805" s="49"/>
      <c r="E10805" s="50"/>
      <c r="F10805" s="43"/>
      <c r="G10805" s="43"/>
      <c r="H10805" s="45"/>
      <c r="I10805" s="23"/>
      <c r="N10805" s="54"/>
      <c r="Y10805" s="53"/>
      <c r="Z10805" s="62"/>
    </row>
    <row r="10806" spans="1:26" s="20" customFormat="1" x14ac:dyDescent="0.2">
      <c r="A10806" s="43"/>
      <c r="B10806" s="48"/>
      <c r="C10806" s="49"/>
      <c r="D10806" s="49"/>
      <c r="E10806" s="50"/>
      <c r="F10806" s="43"/>
      <c r="G10806" s="43"/>
      <c r="H10806" s="45"/>
      <c r="I10806" s="23"/>
      <c r="N10806" s="54"/>
      <c r="Y10806" s="53"/>
      <c r="Z10806" s="62"/>
    </row>
    <row r="10807" spans="1:26" s="20" customFormat="1" x14ac:dyDescent="0.2">
      <c r="A10807" s="43"/>
      <c r="B10807" s="48"/>
      <c r="C10807" s="49"/>
      <c r="D10807" s="49"/>
      <c r="E10807" s="50"/>
      <c r="F10807" s="43"/>
      <c r="G10807" s="43"/>
      <c r="H10807" s="45"/>
      <c r="I10807" s="23"/>
      <c r="N10807" s="54"/>
      <c r="Y10807" s="53"/>
      <c r="Z10807" s="62"/>
    </row>
    <row r="10808" spans="1:26" s="20" customFormat="1" x14ac:dyDescent="0.2">
      <c r="A10808" s="43"/>
      <c r="B10808" s="48"/>
      <c r="C10808" s="49"/>
      <c r="D10808" s="49"/>
      <c r="E10808" s="50"/>
      <c r="F10808" s="43"/>
      <c r="G10808" s="43"/>
      <c r="H10808" s="45"/>
      <c r="I10808" s="23"/>
      <c r="N10808" s="54"/>
      <c r="Y10808" s="53"/>
      <c r="Z10808" s="62"/>
    </row>
    <row r="10809" spans="1:26" s="20" customFormat="1" x14ac:dyDescent="0.2">
      <c r="A10809" s="43"/>
      <c r="B10809" s="48"/>
      <c r="C10809" s="49"/>
      <c r="D10809" s="49"/>
      <c r="E10809" s="50"/>
      <c r="F10809" s="43"/>
      <c r="G10809" s="43"/>
      <c r="H10809" s="45"/>
      <c r="I10809" s="23"/>
      <c r="N10809" s="54"/>
      <c r="Y10809" s="53"/>
      <c r="Z10809" s="62"/>
    </row>
    <row r="10810" spans="1:26" s="20" customFormat="1" x14ac:dyDescent="0.2">
      <c r="A10810" s="43"/>
      <c r="B10810" s="48"/>
      <c r="C10810" s="49"/>
      <c r="D10810" s="49"/>
      <c r="E10810" s="50"/>
      <c r="F10810" s="43"/>
      <c r="G10810" s="43"/>
      <c r="H10810" s="45"/>
      <c r="I10810" s="23"/>
      <c r="N10810" s="54"/>
      <c r="Y10810" s="53"/>
      <c r="Z10810" s="62"/>
    </row>
    <row r="10811" spans="1:26" s="20" customFormat="1" x14ac:dyDescent="0.2">
      <c r="A10811" s="43"/>
      <c r="B10811" s="48"/>
      <c r="C10811" s="49"/>
      <c r="D10811" s="49"/>
      <c r="E10811" s="50"/>
      <c r="F10811" s="43"/>
      <c r="G10811" s="43"/>
      <c r="H10811" s="45"/>
      <c r="I10811" s="23"/>
      <c r="N10811" s="54"/>
      <c r="Y10811" s="53"/>
      <c r="Z10811" s="62"/>
    </row>
    <row r="10812" spans="1:26" s="20" customFormat="1" x14ac:dyDescent="0.2">
      <c r="A10812" s="43"/>
      <c r="B10812" s="48"/>
      <c r="C10812" s="49"/>
      <c r="D10812" s="49"/>
      <c r="E10812" s="50"/>
      <c r="F10812" s="43"/>
      <c r="G10812" s="43"/>
      <c r="H10812" s="45"/>
      <c r="I10812" s="23"/>
      <c r="N10812" s="54"/>
      <c r="Y10812" s="53"/>
      <c r="Z10812" s="62"/>
    </row>
    <row r="10813" spans="1:26" s="20" customFormat="1" x14ac:dyDescent="0.2">
      <c r="A10813" s="43"/>
      <c r="B10813" s="48"/>
      <c r="C10813" s="49"/>
      <c r="D10813" s="49"/>
      <c r="E10813" s="50"/>
      <c r="F10813" s="43"/>
      <c r="G10813" s="43"/>
      <c r="H10813" s="45"/>
      <c r="I10813" s="23"/>
      <c r="N10813" s="54"/>
      <c r="Y10813" s="53"/>
      <c r="Z10813" s="62"/>
    </row>
    <row r="10814" spans="1:26" s="20" customFormat="1" x14ac:dyDescent="0.2">
      <c r="A10814" s="43"/>
      <c r="B10814" s="48"/>
      <c r="C10814" s="49"/>
      <c r="D10814" s="49"/>
      <c r="E10814" s="50"/>
      <c r="F10814" s="43"/>
      <c r="G10814" s="43"/>
      <c r="H10814" s="45"/>
      <c r="I10814" s="23"/>
      <c r="N10814" s="54"/>
      <c r="Y10814" s="53"/>
      <c r="Z10814" s="62"/>
    </row>
    <row r="10815" spans="1:26" s="20" customFormat="1" x14ac:dyDescent="0.2">
      <c r="A10815" s="43"/>
      <c r="B10815" s="48"/>
      <c r="C10815" s="49"/>
      <c r="D10815" s="49"/>
      <c r="E10815" s="50"/>
      <c r="F10815" s="43"/>
      <c r="G10815" s="43"/>
      <c r="H10815" s="45"/>
      <c r="I10815" s="23"/>
      <c r="N10815" s="54"/>
      <c r="Y10815" s="53"/>
      <c r="Z10815" s="62"/>
    </row>
    <row r="10816" spans="1:26" s="20" customFormat="1" x14ac:dyDescent="0.2">
      <c r="A10816" s="43"/>
      <c r="B10816" s="48"/>
      <c r="C10816" s="49"/>
      <c r="D10816" s="49"/>
      <c r="E10816" s="50"/>
      <c r="F10816" s="43"/>
      <c r="G10816" s="43"/>
      <c r="H10816" s="45"/>
      <c r="I10816" s="23"/>
      <c r="N10816" s="54"/>
      <c r="Y10816" s="53"/>
      <c r="Z10816" s="62"/>
    </row>
    <row r="10817" spans="1:26" s="20" customFormat="1" x14ac:dyDescent="0.2">
      <c r="A10817" s="43"/>
      <c r="B10817" s="48"/>
      <c r="C10817" s="49"/>
      <c r="D10817" s="49"/>
      <c r="E10817" s="50"/>
      <c r="F10817" s="43"/>
      <c r="G10817" s="43"/>
      <c r="H10817" s="45"/>
      <c r="I10817" s="23"/>
      <c r="N10817" s="54"/>
      <c r="Y10817" s="53"/>
      <c r="Z10817" s="62"/>
    </row>
    <row r="10818" spans="1:26" s="20" customFormat="1" x14ac:dyDescent="0.2">
      <c r="A10818" s="43"/>
      <c r="B10818" s="48"/>
      <c r="C10818" s="49"/>
      <c r="D10818" s="49"/>
      <c r="E10818" s="50"/>
      <c r="F10818" s="43"/>
      <c r="G10818" s="43"/>
      <c r="H10818" s="45"/>
      <c r="I10818" s="23"/>
      <c r="N10818" s="54"/>
      <c r="Y10818" s="53"/>
      <c r="Z10818" s="62"/>
    </row>
    <row r="10819" spans="1:26" s="20" customFormat="1" x14ac:dyDescent="0.2">
      <c r="A10819" s="43"/>
      <c r="B10819" s="48"/>
      <c r="C10819" s="49"/>
      <c r="D10819" s="49"/>
      <c r="E10819" s="50"/>
      <c r="F10819" s="43"/>
      <c r="G10819" s="43"/>
      <c r="H10819" s="45"/>
      <c r="I10819" s="23"/>
      <c r="N10819" s="54"/>
      <c r="Y10819" s="53"/>
      <c r="Z10819" s="62"/>
    </row>
    <row r="10820" spans="1:26" s="20" customFormat="1" x14ac:dyDescent="0.2">
      <c r="A10820" s="43"/>
      <c r="B10820" s="48"/>
      <c r="C10820" s="49"/>
      <c r="D10820" s="49"/>
      <c r="E10820" s="50"/>
      <c r="F10820" s="43"/>
      <c r="G10820" s="43"/>
      <c r="H10820" s="45"/>
      <c r="I10820" s="23"/>
      <c r="N10820" s="54"/>
      <c r="Y10820" s="53"/>
      <c r="Z10820" s="62"/>
    </row>
    <row r="10821" spans="1:26" s="20" customFormat="1" x14ac:dyDescent="0.2">
      <c r="A10821" s="43"/>
      <c r="B10821" s="48"/>
      <c r="C10821" s="49"/>
      <c r="D10821" s="49"/>
      <c r="E10821" s="50"/>
      <c r="F10821" s="43"/>
      <c r="G10821" s="43"/>
      <c r="H10821" s="45"/>
      <c r="I10821" s="23"/>
      <c r="N10821" s="54"/>
      <c r="Y10821" s="53"/>
      <c r="Z10821" s="62"/>
    </row>
    <row r="10822" spans="1:26" s="20" customFormat="1" x14ac:dyDescent="0.2">
      <c r="A10822" s="43"/>
      <c r="B10822" s="48"/>
      <c r="C10822" s="49"/>
      <c r="D10822" s="49"/>
      <c r="E10822" s="50"/>
      <c r="F10822" s="43"/>
      <c r="G10822" s="43"/>
      <c r="H10822" s="45"/>
      <c r="I10822" s="23"/>
      <c r="N10822" s="54"/>
      <c r="Y10822" s="53"/>
      <c r="Z10822" s="62"/>
    </row>
    <row r="10823" spans="1:26" s="20" customFormat="1" x14ac:dyDescent="0.2">
      <c r="A10823" s="43"/>
      <c r="B10823" s="48"/>
      <c r="C10823" s="49"/>
      <c r="D10823" s="49"/>
      <c r="E10823" s="50"/>
      <c r="F10823" s="43"/>
      <c r="G10823" s="43"/>
      <c r="H10823" s="45"/>
      <c r="I10823" s="23"/>
      <c r="N10823" s="54"/>
      <c r="Y10823" s="53"/>
      <c r="Z10823" s="62"/>
    </row>
    <row r="10824" spans="1:26" s="20" customFormat="1" x14ac:dyDescent="0.2">
      <c r="A10824" s="43"/>
      <c r="B10824" s="48"/>
      <c r="C10824" s="49"/>
      <c r="D10824" s="49"/>
      <c r="E10824" s="50"/>
      <c r="F10824" s="43"/>
      <c r="G10824" s="43"/>
      <c r="H10824" s="45"/>
      <c r="I10824" s="23"/>
      <c r="N10824" s="54"/>
      <c r="Y10824" s="53"/>
      <c r="Z10824" s="62"/>
    </row>
    <row r="10825" spans="1:26" s="20" customFormat="1" x14ac:dyDescent="0.2">
      <c r="A10825" s="43"/>
      <c r="B10825" s="48"/>
      <c r="C10825" s="49"/>
      <c r="D10825" s="49"/>
      <c r="E10825" s="50"/>
      <c r="F10825" s="43"/>
      <c r="G10825" s="43"/>
      <c r="H10825" s="45"/>
      <c r="I10825" s="23"/>
      <c r="N10825" s="54"/>
      <c r="Y10825" s="53"/>
      <c r="Z10825" s="62"/>
    </row>
    <row r="10826" spans="1:26" s="20" customFormat="1" x14ac:dyDescent="0.2">
      <c r="A10826" s="43"/>
      <c r="B10826" s="48"/>
      <c r="C10826" s="49"/>
      <c r="D10826" s="49"/>
      <c r="E10826" s="50"/>
      <c r="F10826" s="43"/>
      <c r="G10826" s="43"/>
      <c r="H10826" s="45"/>
      <c r="I10826" s="23"/>
      <c r="N10826" s="54"/>
      <c r="Y10826" s="53"/>
      <c r="Z10826" s="62"/>
    </row>
    <row r="10827" spans="1:26" s="20" customFormat="1" x14ac:dyDescent="0.2">
      <c r="A10827" s="43"/>
      <c r="B10827" s="48"/>
      <c r="C10827" s="49"/>
      <c r="D10827" s="49"/>
      <c r="E10827" s="50"/>
      <c r="F10827" s="43"/>
      <c r="G10827" s="43"/>
      <c r="H10827" s="45"/>
      <c r="I10827" s="23"/>
      <c r="N10827" s="54"/>
      <c r="Y10827" s="53"/>
      <c r="Z10827" s="62"/>
    </row>
    <row r="10828" spans="1:26" s="20" customFormat="1" x14ac:dyDescent="0.2">
      <c r="A10828" s="43"/>
      <c r="B10828" s="48"/>
      <c r="C10828" s="49"/>
      <c r="D10828" s="49"/>
      <c r="E10828" s="50"/>
      <c r="F10828" s="43"/>
      <c r="G10828" s="43"/>
      <c r="H10828" s="45"/>
      <c r="I10828" s="23"/>
      <c r="N10828" s="54"/>
      <c r="Y10828" s="53"/>
      <c r="Z10828" s="62"/>
    </row>
    <row r="10829" spans="1:26" s="20" customFormat="1" x14ac:dyDescent="0.2">
      <c r="A10829" s="43"/>
      <c r="B10829" s="48"/>
      <c r="C10829" s="49"/>
      <c r="D10829" s="49"/>
      <c r="E10829" s="50"/>
      <c r="F10829" s="43"/>
      <c r="G10829" s="43"/>
      <c r="H10829" s="45"/>
      <c r="I10829" s="23"/>
      <c r="N10829" s="54"/>
      <c r="Y10829" s="53"/>
      <c r="Z10829" s="62"/>
    </row>
    <row r="10830" spans="1:26" s="20" customFormat="1" x14ac:dyDescent="0.2">
      <c r="A10830" s="43"/>
      <c r="B10830" s="48"/>
      <c r="C10830" s="49"/>
      <c r="D10830" s="49"/>
      <c r="E10830" s="50"/>
      <c r="F10830" s="43"/>
      <c r="G10830" s="43"/>
      <c r="H10830" s="45"/>
      <c r="I10830" s="23"/>
      <c r="N10830" s="54"/>
      <c r="Y10830" s="53"/>
      <c r="Z10830" s="62"/>
    </row>
    <row r="10831" spans="1:26" s="20" customFormat="1" x14ac:dyDescent="0.2">
      <c r="A10831" s="43"/>
      <c r="B10831" s="48"/>
      <c r="C10831" s="49"/>
      <c r="D10831" s="49"/>
      <c r="E10831" s="50"/>
      <c r="F10831" s="43"/>
      <c r="G10831" s="43"/>
      <c r="H10831" s="45"/>
      <c r="I10831" s="23"/>
      <c r="N10831" s="54"/>
      <c r="Y10831" s="53"/>
      <c r="Z10831" s="62"/>
    </row>
    <row r="10832" spans="1:26" s="20" customFormat="1" x14ac:dyDescent="0.2">
      <c r="A10832" s="43"/>
      <c r="B10832" s="48"/>
      <c r="C10832" s="49"/>
      <c r="D10832" s="49"/>
      <c r="E10832" s="50"/>
      <c r="F10832" s="43"/>
      <c r="G10832" s="43"/>
      <c r="H10832" s="45"/>
      <c r="I10832" s="23"/>
      <c r="N10832" s="54"/>
      <c r="Y10832" s="53"/>
      <c r="Z10832" s="62"/>
    </row>
    <row r="10833" spans="1:26" s="20" customFormat="1" x14ac:dyDescent="0.2">
      <c r="A10833" s="43"/>
      <c r="B10833" s="48"/>
      <c r="C10833" s="49"/>
      <c r="D10833" s="49"/>
      <c r="E10833" s="50"/>
      <c r="F10833" s="43"/>
      <c r="G10833" s="43"/>
      <c r="H10833" s="45"/>
      <c r="I10833" s="23"/>
      <c r="N10833" s="54"/>
      <c r="Y10833" s="53"/>
      <c r="Z10833" s="62"/>
    </row>
    <row r="10834" spans="1:26" s="20" customFormat="1" x14ac:dyDescent="0.2">
      <c r="A10834" s="43"/>
      <c r="B10834" s="48"/>
      <c r="C10834" s="49"/>
      <c r="D10834" s="49"/>
      <c r="E10834" s="50"/>
      <c r="F10834" s="43"/>
      <c r="G10834" s="43"/>
      <c r="H10834" s="45"/>
      <c r="I10834" s="23"/>
      <c r="N10834" s="54"/>
      <c r="Y10834" s="53"/>
      <c r="Z10834" s="62"/>
    </row>
    <row r="10835" spans="1:26" s="20" customFormat="1" x14ac:dyDescent="0.2">
      <c r="A10835" s="43"/>
      <c r="B10835" s="48"/>
      <c r="C10835" s="49"/>
      <c r="D10835" s="49"/>
      <c r="E10835" s="50"/>
      <c r="F10835" s="43"/>
      <c r="G10835" s="43"/>
      <c r="H10835" s="45"/>
      <c r="I10835" s="23"/>
      <c r="N10835" s="54"/>
      <c r="Y10835" s="53"/>
      <c r="Z10835" s="62"/>
    </row>
    <row r="10836" spans="1:26" s="20" customFormat="1" x14ac:dyDescent="0.2">
      <c r="A10836" s="43"/>
      <c r="B10836" s="48"/>
      <c r="C10836" s="49"/>
      <c r="D10836" s="49"/>
      <c r="E10836" s="50"/>
      <c r="F10836" s="43"/>
      <c r="G10836" s="43"/>
      <c r="H10836" s="45"/>
      <c r="I10836" s="23"/>
      <c r="N10836" s="54"/>
      <c r="Y10836" s="53"/>
      <c r="Z10836" s="62"/>
    </row>
    <row r="10837" spans="1:26" s="20" customFormat="1" x14ac:dyDescent="0.2">
      <c r="A10837" s="43"/>
      <c r="B10837" s="48"/>
      <c r="C10837" s="49"/>
      <c r="D10837" s="49"/>
      <c r="E10837" s="50"/>
      <c r="F10837" s="43"/>
      <c r="G10837" s="43"/>
      <c r="H10837" s="45"/>
      <c r="I10837" s="23"/>
      <c r="N10837" s="54"/>
      <c r="Y10837" s="53"/>
      <c r="Z10837" s="62"/>
    </row>
    <row r="10838" spans="1:26" s="20" customFormat="1" x14ac:dyDescent="0.2">
      <c r="A10838" s="43"/>
      <c r="B10838" s="48"/>
      <c r="C10838" s="49"/>
      <c r="D10838" s="49"/>
      <c r="E10838" s="50"/>
      <c r="F10838" s="43"/>
      <c r="G10838" s="43"/>
      <c r="H10838" s="45"/>
      <c r="I10838" s="23"/>
      <c r="N10838" s="54"/>
      <c r="Y10838" s="53"/>
      <c r="Z10838" s="62"/>
    </row>
    <row r="10839" spans="1:26" s="20" customFormat="1" x14ac:dyDescent="0.2">
      <c r="A10839" s="43"/>
      <c r="B10839" s="48"/>
      <c r="C10839" s="49"/>
      <c r="D10839" s="49"/>
      <c r="E10839" s="50"/>
      <c r="F10839" s="43"/>
      <c r="G10839" s="43"/>
      <c r="H10839" s="45"/>
      <c r="I10839" s="23"/>
      <c r="N10839" s="54"/>
      <c r="Y10839" s="53"/>
      <c r="Z10839" s="62"/>
    </row>
    <row r="10840" spans="1:26" s="20" customFormat="1" x14ac:dyDescent="0.2">
      <c r="A10840" s="43"/>
      <c r="B10840" s="48"/>
      <c r="C10840" s="49"/>
      <c r="D10840" s="49"/>
      <c r="E10840" s="50"/>
      <c r="F10840" s="43"/>
      <c r="G10840" s="43"/>
      <c r="H10840" s="45"/>
      <c r="I10840" s="23"/>
      <c r="N10840" s="54"/>
      <c r="Y10840" s="53"/>
      <c r="Z10840" s="62"/>
    </row>
    <row r="10841" spans="1:26" s="20" customFormat="1" x14ac:dyDescent="0.2">
      <c r="A10841" s="43"/>
      <c r="B10841" s="48"/>
      <c r="C10841" s="49"/>
      <c r="D10841" s="49"/>
      <c r="E10841" s="50"/>
      <c r="F10841" s="43"/>
      <c r="G10841" s="43"/>
      <c r="H10841" s="45"/>
      <c r="I10841" s="23"/>
      <c r="N10841" s="54"/>
      <c r="Y10841" s="53"/>
      <c r="Z10841" s="62"/>
    </row>
    <row r="10842" spans="1:26" s="20" customFormat="1" x14ac:dyDescent="0.2">
      <c r="A10842" s="43"/>
      <c r="B10842" s="48"/>
      <c r="C10842" s="49"/>
      <c r="D10842" s="49"/>
      <c r="E10842" s="50"/>
      <c r="F10842" s="43"/>
      <c r="G10842" s="43"/>
      <c r="H10842" s="45"/>
      <c r="I10842" s="23"/>
      <c r="N10842" s="54"/>
      <c r="Y10842" s="53"/>
      <c r="Z10842" s="62"/>
    </row>
    <row r="10843" spans="1:26" s="20" customFormat="1" x14ac:dyDescent="0.2">
      <c r="A10843" s="43"/>
      <c r="B10843" s="48"/>
      <c r="C10843" s="49"/>
      <c r="D10843" s="49"/>
      <c r="E10843" s="50"/>
      <c r="F10843" s="43"/>
      <c r="G10843" s="43"/>
      <c r="H10843" s="45"/>
      <c r="I10843" s="23"/>
      <c r="N10843" s="54"/>
      <c r="Y10843" s="53"/>
      <c r="Z10843" s="62"/>
    </row>
    <row r="10844" spans="1:26" s="20" customFormat="1" x14ac:dyDescent="0.2">
      <c r="A10844" s="43"/>
      <c r="B10844" s="48"/>
      <c r="C10844" s="49"/>
      <c r="D10844" s="49"/>
      <c r="E10844" s="50"/>
      <c r="F10844" s="43"/>
      <c r="G10844" s="43"/>
      <c r="H10844" s="45"/>
      <c r="I10844" s="23"/>
      <c r="N10844" s="54"/>
      <c r="Y10844" s="53"/>
      <c r="Z10844" s="62"/>
    </row>
    <row r="10845" spans="1:26" s="20" customFormat="1" x14ac:dyDescent="0.2">
      <c r="A10845" s="43"/>
      <c r="B10845" s="48"/>
      <c r="C10845" s="49"/>
      <c r="D10845" s="49"/>
      <c r="E10845" s="50"/>
      <c r="F10845" s="43"/>
      <c r="G10845" s="43"/>
      <c r="H10845" s="45"/>
      <c r="I10845" s="23"/>
      <c r="N10845" s="54"/>
      <c r="Y10845" s="53"/>
      <c r="Z10845" s="62"/>
    </row>
    <row r="10846" spans="1:26" s="20" customFormat="1" x14ac:dyDescent="0.2">
      <c r="A10846" s="43"/>
      <c r="B10846" s="48"/>
      <c r="C10846" s="49"/>
      <c r="D10846" s="49"/>
      <c r="E10846" s="50"/>
      <c r="F10846" s="43"/>
      <c r="G10846" s="43"/>
      <c r="H10846" s="45"/>
      <c r="I10846" s="23"/>
      <c r="N10846" s="54"/>
      <c r="Y10846" s="53"/>
      <c r="Z10846" s="62"/>
    </row>
    <row r="10847" spans="1:26" s="20" customFormat="1" x14ac:dyDescent="0.2">
      <c r="A10847" s="43"/>
      <c r="B10847" s="48"/>
      <c r="C10847" s="49"/>
      <c r="D10847" s="49"/>
      <c r="E10847" s="50"/>
      <c r="F10847" s="43"/>
      <c r="G10847" s="43"/>
      <c r="H10847" s="45"/>
      <c r="I10847" s="23"/>
      <c r="N10847" s="54"/>
      <c r="Y10847" s="53"/>
      <c r="Z10847" s="62"/>
    </row>
    <row r="10848" spans="1:26" s="20" customFormat="1" x14ac:dyDescent="0.2">
      <c r="A10848" s="43"/>
      <c r="B10848" s="48"/>
      <c r="C10848" s="49"/>
      <c r="D10848" s="49"/>
      <c r="E10848" s="50"/>
      <c r="F10848" s="43"/>
      <c r="G10848" s="43"/>
      <c r="H10848" s="45"/>
      <c r="I10848" s="23"/>
      <c r="N10848" s="54"/>
      <c r="Y10848" s="53"/>
      <c r="Z10848" s="62"/>
    </row>
    <row r="10849" spans="1:26" s="20" customFormat="1" x14ac:dyDescent="0.2">
      <c r="A10849" s="43"/>
      <c r="B10849" s="48"/>
      <c r="C10849" s="49"/>
      <c r="D10849" s="49"/>
      <c r="E10849" s="50"/>
      <c r="F10849" s="43"/>
      <c r="G10849" s="43"/>
      <c r="H10849" s="45"/>
      <c r="I10849" s="23"/>
      <c r="N10849" s="54"/>
      <c r="Y10849" s="53"/>
      <c r="Z10849" s="62"/>
    </row>
    <row r="10850" spans="1:26" s="20" customFormat="1" x14ac:dyDescent="0.2">
      <c r="A10850" s="43"/>
      <c r="B10850" s="48"/>
      <c r="C10850" s="49"/>
      <c r="D10850" s="49"/>
      <c r="E10850" s="50"/>
      <c r="F10850" s="43"/>
      <c r="G10850" s="43"/>
      <c r="H10850" s="45"/>
      <c r="I10850" s="23"/>
      <c r="N10850" s="54"/>
      <c r="Y10850" s="53"/>
      <c r="Z10850" s="62"/>
    </row>
    <row r="10851" spans="1:26" s="20" customFormat="1" x14ac:dyDescent="0.2">
      <c r="A10851" s="43"/>
      <c r="B10851" s="48"/>
      <c r="C10851" s="49"/>
      <c r="D10851" s="49"/>
      <c r="E10851" s="50"/>
      <c r="F10851" s="43"/>
      <c r="G10851" s="43"/>
      <c r="H10851" s="45"/>
      <c r="I10851" s="23"/>
      <c r="N10851" s="54"/>
      <c r="Y10851" s="53"/>
      <c r="Z10851" s="62"/>
    </row>
    <row r="10852" spans="1:26" s="20" customFormat="1" x14ac:dyDescent="0.2">
      <c r="A10852" s="43"/>
      <c r="B10852" s="48"/>
      <c r="C10852" s="49"/>
      <c r="D10852" s="49"/>
      <c r="E10852" s="50"/>
      <c r="F10852" s="43"/>
      <c r="G10852" s="43"/>
      <c r="H10852" s="45"/>
      <c r="I10852" s="23"/>
      <c r="N10852" s="54"/>
      <c r="Y10852" s="53"/>
      <c r="Z10852" s="62"/>
    </row>
    <row r="10853" spans="1:26" s="20" customFormat="1" x14ac:dyDescent="0.2">
      <c r="A10853" s="43"/>
      <c r="B10853" s="48"/>
      <c r="C10853" s="49"/>
      <c r="D10853" s="49"/>
      <c r="E10853" s="50"/>
      <c r="F10853" s="43"/>
      <c r="G10853" s="43"/>
      <c r="H10853" s="45"/>
      <c r="I10853" s="23"/>
      <c r="N10853" s="54"/>
      <c r="Y10853" s="53"/>
      <c r="Z10853" s="62"/>
    </row>
    <row r="10854" spans="1:26" s="20" customFormat="1" x14ac:dyDescent="0.2">
      <c r="A10854" s="43"/>
      <c r="B10854" s="48"/>
      <c r="C10854" s="49"/>
      <c r="D10854" s="49"/>
      <c r="E10854" s="50"/>
      <c r="F10854" s="43"/>
      <c r="G10854" s="43"/>
      <c r="H10854" s="45"/>
      <c r="I10854" s="23"/>
      <c r="N10854" s="54"/>
      <c r="Y10854" s="53"/>
      <c r="Z10854" s="62"/>
    </row>
    <row r="10855" spans="1:26" s="20" customFormat="1" x14ac:dyDescent="0.2">
      <c r="A10855" s="43"/>
      <c r="B10855" s="48"/>
      <c r="C10855" s="49"/>
      <c r="D10855" s="49"/>
      <c r="E10855" s="50"/>
      <c r="F10855" s="43"/>
      <c r="G10855" s="43"/>
      <c r="H10855" s="45"/>
      <c r="I10855" s="23"/>
      <c r="N10855" s="54"/>
      <c r="Y10855" s="53"/>
      <c r="Z10855" s="62"/>
    </row>
    <row r="10856" spans="1:26" s="20" customFormat="1" x14ac:dyDescent="0.2">
      <c r="A10856" s="43"/>
      <c r="B10856" s="48"/>
      <c r="C10856" s="49"/>
      <c r="D10856" s="49"/>
      <c r="E10856" s="50"/>
      <c r="F10856" s="43"/>
      <c r="G10856" s="43"/>
      <c r="H10856" s="45"/>
      <c r="I10856" s="23"/>
      <c r="N10856" s="54"/>
      <c r="Y10856" s="53"/>
      <c r="Z10856" s="62"/>
    </row>
    <row r="10857" spans="1:26" s="20" customFormat="1" x14ac:dyDescent="0.2">
      <c r="A10857" s="43"/>
      <c r="B10857" s="48"/>
      <c r="C10857" s="49"/>
      <c r="D10857" s="49"/>
      <c r="E10857" s="50"/>
      <c r="F10857" s="43"/>
      <c r="G10857" s="43"/>
      <c r="H10857" s="45"/>
      <c r="I10857" s="23"/>
      <c r="N10857" s="54"/>
      <c r="Y10857" s="53"/>
      <c r="Z10857" s="62"/>
    </row>
    <row r="10858" spans="1:26" s="20" customFormat="1" x14ac:dyDescent="0.2">
      <c r="A10858" s="43"/>
      <c r="B10858" s="48"/>
      <c r="C10858" s="49"/>
      <c r="D10858" s="49"/>
      <c r="E10858" s="50"/>
      <c r="F10858" s="43"/>
      <c r="G10858" s="43"/>
      <c r="H10858" s="45"/>
      <c r="I10858" s="23"/>
      <c r="N10858" s="54"/>
      <c r="Y10858" s="53"/>
      <c r="Z10858" s="62"/>
    </row>
    <row r="10859" spans="1:26" s="20" customFormat="1" x14ac:dyDescent="0.2">
      <c r="A10859" s="43"/>
      <c r="B10859" s="48"/>
      <c r="C10859" s="49"/>
      <c r="D10859" s="49"/>
      <c r="E10859" s="50"/>
      <c r="F10859" s="43"/>
      <c r="G10859" s="43"/>
      <c r="H10859" s="45"/>
      <c r="I10859" s="23"/>
      <c r="N10859" s="54"/>
      <c r="Y10859" s="53"/>
      <c r="Z10859" s="62"/>
    </row>
    <row r="10860" spans="1:26" s="20" customFormat="1" x14ac:dyDescent="0.2">
      <c r="A10860" s="43"/>
      <c r="B10860" s="48"/>
      <c r="C10860" s="49"/>
      <c r="D10860" s="49"/>
      <c r="E10860" s="50"/>
      <c r="F10860" s="43"/>
      <c r="G10860" s="43"/>
      <c r="H10860" s="45"/>
      <c r="I10860" s="23"/>
      <c r="N10860" s="54"/>
      <c r="Y10860" s="53"/>
      <c r="Z10860" s="62"/>
    </row>
    <row r="10861" spans="1:26" s="20" customFormat="1" x14ac:dyDescent="0.2">
      <c r="A10861" s="43"/>
      <c r="B10861" s="48"/>
      <c r="C10861" s="49"/>
      <c r="D10861" s="49"/>
      <c r="E10861" s="50"/>
      <c r="F10861" s="43"/>
      <c r="G10861" s="43"/>
      <c r="H10861" s="45"/>
      <c r="I10861" s="23"/>
      <c r="N10861" s="54"/>
      <c r="Y10861" s="53"/>
      <c r="Z10861" s="62"/>
    </row>
    <row r="10862" spans="1:26" s="20" customFormat="1" x14ac:dyDescent="0.2">
      <c r="A10862" s="43"/>
      <c r="B10862" s="48"/>
      <c r="C10862" s="49"/>
      <c r="D10862" s="49"/>
      <c r="E10862" s="50"/>
      <c r="F10862" s="43"/>
      <c r="G10862" s="43"/>
      <c r="H10862" s="45"/>
      <c r="I10862" s="23"/>
      <c r="N10862" s="54"/>
      <c r="Y10862" s="53"/>
      <c r="Z10862" s="62"/>
    </row>
    <row r="10863" spans="1:26" s="20" customFormat="1" x14ac:dyDescent="0.2">
      <c r="A10863" s="43"/>
      <c r="B10863" s="48"/>
      <c r="C10863" s="49"/>
      <c r="D10863" s="49"/>
      <c r="E10863" s="50"/>
      <c r="F10863" s="43"/>
      <c r="G10863" s="43"/>
      <c r="H10863" s="45"/>
      <c r="I10863" s="23"/>
      <c r="N10863" s="54"/>
      <c r="Y10863" s="53"/>
      <c r="Z10863" s="62"/>
    </row>
    <row r="10864" spans="1:26" s="20" customFormat="1" x14ac:dyDescent="0.2">
      <c r="A10864" s="43"/>
      <c r="B10864" s="48"/>
      <c r="C10864" s="49"/>
      <c r="D10864" s="49"/>
      <c r="E10864" s="50"/>
      <c r="F10864" s="43"/>
      <c r="G10864" s="43"/>
      <c r="H10864" s="45"/>
      <c r="I10864" s="23"/>
      <c r="N10864" s="54"/>
      <c r="Y10864" s="53"/>
      <c r="Z10864" s="62"/>
    </row>
    <row r="10865" spans="1:26" s="20" customFormat="1" x14ac:dyDescent="0.2">
      <c r="A10865" s="43"/>
      <c r="B10865" s="48"/>
      <c r="C10865" s="49"/>
      <c r="D10865" s="49"/>
      <c r="E10865" s="50"/>
      <c r="F10865" s="43"/>
      <c r="G10865" s="43"/>
      <c r="H10865" s="45"/>
      <c r="I10865" s="23"/>
      <c r="N10865" s="54"/>
      <c r="Y10865" s="53"/>
      <c r="Z10865" s="62"/>
    </row>
    <row r="10866" spans="1:26" s="20" customFormat="1" x14ac:dyDescent="0.2">
      <c r="A10866" s="43"/>
      <c r="B10866" s="48"/>
      <c r="C10866" s="49"/>
      <c r="D10866" s="49"/>
      <c r="E10866" s="50"/>
      <c r="F10866" s="43"/>
      <c r="G10866" s="43"/>
      <c r="H10866" s="45"/>
      <c r="I10866" s="23"/>
      <c r="N10866" s="54"/>
      <c r="Y10866" s="53"/>
      <c r="Z10866" s="62"/>
    </row>
    <row r="10867" spans="1:26" s="20" customFormat="1" x14ac:dyDescent="0.2">
      <c r="A10867" s="43"/>
      <c r="B10867" s="48"/>
      <c r="C10867" s="49"/>
      <c r="D10867" s="49"/>
      <c r="E10867" s="50"/>
      <c r="F10867" s="43"/>
      <c r="G10867" s="43"/>
      <c r="H10867" s="45"/>
      <c r="I10867" s="23"/>
      <c r="N10867" s="54"/>
      <c r="Y10867" s="53"/>
      <c r="Z10867" s="62"/>
    </row>
    <row r="10868" spans="1:26" s="20" customFormat="1" x14ac:dyDescent="0.2">
      <c r="A10868" s="43"/>
      <c r="B10868" s="48"/>
      <c r="C10868" s="49"/>
      <c r="D10868" s="49"/>
      <c r="E10868" s="50"/>
      <c r="F10868" s="43"/>
      <c r="G10868" s="43"/>
      <c r="H10868" s="45"/>
      <c r="I10868" s="23"/>
      <c r="N10868" s="54"/>
      <c r="Y10868" s="53"/>
      <c r="Z10868" s="62"/>
    </row>
    <row r="10869" spans="1:26" s="20" customFormat="1" x14ac:dyDescent="0.2">
      <c r="A10869" s="43"/>
      <c r="B10869" s="48"/>
      <c r="C10869" s="49"/>
      <c r="D10869" s="49"/>
      <c r="E10869" s="50"/>
      <c r="F10869" s="43"/>
      <c r="G10869" s="43"/>
      <c r="H10869" s="45"/>
      <c r="I10869" s="23"/>
      <c r="N10869" s="54"/>
      <c r="Y10869" s="53"/>
      <c r="Z10869" s="62"/>
    </row>
    <row r="10870" spans="1:26" s="20" customFormat="1" x14ac:dyDescent="0.2">
      <c r="A10870" s="43"/>
      <c r="B10870" s="48"/>
      <c r="C10870" s="49"/>
      <c r="D10870" s="49"/>
      <c r="E10870" s="50"/>
      <c r="F10870" s="43"/>
      <c r="G10870" s="43"/>
      <c r="H10870" s="45"/>
      <c r="I10870" s="23"/>
      <c r="N10870" s="54"/>
      <c r="Y10870" s="53"/>
      <c r="Z10870" s="62"/>
    </row>
    <row r="10871" spans="1:26" s="20" customFormat="1" x14ac:dyDescent="0.2">
      <c r="A10871" s="43"/>
      <c r="B10871" s="48"/>
      <c r="C10871" s="49"/>
      <c r="D10871" s="49"/>
      <c r="E10871" s="50"/>
      <c r="F10871" s="43"/>
      <c r="G10871" s="43"/>
      <c r="H10871" s="45"/>
      <c r="I10871" s="23"/>
      <c r="N10871" s="54"/>
      <c r="Y10871" s="53"/>
      <c r="Z10871" s="62"/>
    </row>
    <row r="10872" spans="1:26" s="20" customFormat="1" x14ac:dyDescent="0.2">
      <c r="A10872" s="43"/>
      <c r="B10872" s="48"/>
      <c r="C10872" s="49"/>
      <c r="D10872" s="49"/>
      <c r="E10872" s="50"/>
      <c r="F10872" s="43"/>
      <c r="G10872" s="43"/>
      <c r="H10872" s="45"/>
      <c r="I10872" s="23"/>
      <c r="N10872" s="54"/>
      <c r="Y10872" s="53"/>
      <c r="Z10872" s="62"/>
    </row>
    <row r="10873" spans="1:26" s="20" customFormat="1" x14ac:dyDescent="0.2">
      <c r="A10873" s="43"/>
      <c r="B10873" s="48"/>
      <c r="C10873" s="49"/>
      <c r="D10873" s="49"/>
      <c r="E10873" s="50"/>
      <c r="F10873" s="43"/>
      <c r="G10873" s="43"/>
      <c r="H10873" s="45"/>
      <c r="I10873" s="23"/>
      <c r="N10873" s="54"/>
      <c r="Y10873" s="53"/>
      <c r="Z10873" s="62"/>
    </row>
    <row r="10874" spans="1:26" s="20" customFormat="1" x14ac:dyDescent="0.2">
      <c r="A10874" s="43"/>
      <c r="B10874" s="48"/>
      <c r="C10874" s="49"/>
      <c r="D10874" s="49"/>
      <c r="E10874" s="50"/>
      <c r="F10874" s="43"/>
      <c r="G10874" s="43"/>
      <c r="H10874" s="45"/>
      <c r="I10874" s="23"/>
      <c r="N10874" s="54"/>
      <c r="Y10874" s="53"/>
      <c r="Z10874" s="62"/>
    </row>
    <row r="10875" spans="1:26" s="20" customFormat="1" x14ac:dyDescent="0.2">
      <c r="A10875" s="43"/>
      <c r="B10875" s="48"/>
      <c r="C10875" s="49"/>
      <c r="D10875" s="49"/>
      <c r="E10875" s="50"/>
      <c r="F10875" s="43"/>
      <c r="G10875" s="43"/>
      <c r="H10875" s="45"/>
      <c r="I10875" s="23"/>
      <c r="N10875" s="54"/>
      <c r="Y10875" s="53"/>
      <c r="Z10875" s="62"/>
    </row>
    <row r="10876" spans="1:26" s="20" customFormat="1" x14ac:dyDescent="0.2">
      <c r="A10876" s="43"/>
      <c r="B10876" s="48"/>
      <c r="C10876" s="49"/>
      <c r="D10876" s="49"/>
      <c r="E10876" s="50"/>
      <c r="F10876" s="43"/>
      <c r="G10876" s="43"/>
      <c r="H10876" s="45"/>
      <c r="I10876" s="23"/>
      <c r="N10876" s="54"/>
      <c r="Y10876" s="53"/>
      <c r="Z10876" s="62"/>
    </row>
    <row r="10877" spans="1:26" s="20" customFormat="1" x14ac:dyDescent="0.2">
      <c r="A10877" s="43"/>
      <c r="B10877" s="48"/>
      <c r="C10877" s="49"/>
      <c r="D10877" s="49"/>
      <c r="E10877" s="50"/>
      <c r="F10877" s="43"/>
      <c r="G10877" s="43"/>
      <c r="H10877" s="45"/>
      <c r="I10877" s="23"/>
      <c r="N10877" s="54"/>
      <c r="Y10877" s="53"/>
      <c r="Z10877" s="62"/>
    </row>
    <row r="10878" spans="1:26" s="20" customFormat="1" x14ac:dyDescent="0.2">
      <c r="A10878" s="43"/>
      <c r="B10878" s="48"/>
      <c r="C10878" s="49"/>
      <c r="D10878" s="49"/>
      <c r="E10878" s="50"/>
      <c r="F10878" s="43"/>
      <c r="G10878" s="43"/>
      <c r="H10878" s="45"/>
      <c r="I10878" s="23"/>
      <c r="N10878" s="54"/>
      <c r="Y10878" s="53"/>
      <c r="Z10878" s="62"/>
    </row>
    <row r="10879" spans="1:26" s="20" customFormat="1" x14ac:dyDescent="0.2">
      <c r="A10879" s="43"/>
      <c r="B10879" s="48"/>
      <c r="C10879" s="49"/>
      <c r="D10879" s="49"/>
      <c r="E10879" s="50"/>
      <c r="F10879" s="43"/>
      <c r="G10879" s="43"/>
      <c r="H10879" s="45"/>
      <c r="I10879" s="23"/>
      <c r="N10879" s="54"/>
      <c r="Y10879" s="53"/>
      <c r="Z10879" s="62"/>
    </row>
    <row r="10880" spans="1:26" s="20" customFormat="1" x14ac:dyDescent="0.2">
      <c r="A10880" s="43"/>
      <c r="B10880" s="48"/>
      <c r="C10880" s="49"/>
      <c r="D10880" s="49"/>
      <c r="E10880" s="50"/>
      <c r="F10880" s="43"/>
      <c r="G10880" s="43"/>
      <c r="H10880" s="45"/>
      <c r="I10880" s="23"/>
      <c r="N10880" s="54"/>
      <c r="Y10880" s="53"/>
      <c r="Z10880" s="62"/>
    </row>
    <row r="10881" spans="1:26" s="20" customFormat="1" x14ac:dyDescent="0.2">
      <c r="A10881" s="43"/>
      <c r="B10881" s="48"/>
      <c r="C10881" s="49"/>
      <c r="D10881" s="49"/>
      <c r="E10881" s="50"/>
      <c r="F10881" s="43"/>
      <c r="G10881" s="43"/>
      <c r="H10881" s="45"/>
      <c r="I10881" s="23"/>
      <c r="N10881" s="54"/>
      <c r="Y10881" s="53"/>
      <c r="Z10881" s="62"/>
    </row>
    <row r="10882" spans="1:26" s="20" customFormat="1" x14ac:dyDescent="0.2">
      <c r="A10882" s="43"/>
      <c r="B10882" s="48"/>
      <c r="C10882" s="49"/>
      <c r="D10882" s="49"/>
      <c r="E10882" s="50"/>
      <c r="F10882" s="43"/>
      <c r="G10882" s="43"/>
      <c r="H10882" s="45"/>
      <c r="I10882" s="23"/>
      <c r="N10882" s="54"/>
      <c r="Y10882" s="53"/>
      <c r="Z10882" s="62"/>
    </row>
    <row r="10883" spans="1:26" s="20" customFormat="1" x14ac:dyDescent="0.2">
      <c r="A10883" s="43"/>
      <c r="B10883" s="48"/>
      <c r="C10883" s="49"/>
      <c r="D10883" s="49"/>
      <c r="E10883" s="50"/>
      <c r="F10883" s="43"/>
      <c r="G10883" s="43"/>
      <c r="H10883" s="45"/>
      <c r="I10883" s="23"/>
      <c r="N10883" s="54"/>
      <c r="Y10883" s="53"/>
      <c r="Z10883" s="62"/>
    </row>
    <row r="10884" spans="1:26" s="20" customFormat="1" x14ac:dyDescent="0.2">
      <c r="A10884" s="43"/>
      <c r="B10884" s="48"/>
      <c r="C10884" s="49"/>
      <c r="D10884" s="49"/>
      <c r="E10884" s="50"/>
      <c r="F10884" s="43"/>
      <c r="G10884" s="43"/>
      <c r="H10884" s="45"/>
      <c r="I10884" s="23"/>
      <c r="N10884" s="54"/>
      <c r="Y10884" s="53"/>
      <c r="Z10884" s="62"/>
    </row>
    <row r="10885" spans="1:26" s="20" customFormat="1" x14ac:dyDescent="0.2">
      <c r="A10885" s="43"/>
      <c r="B10885" s="48"/>
      <c r="C10885" s="49"/>
      <c r="D10885" s="49"/>
      <c r="E10885" s="50"/>
      <c r="F10885" s="43"/>
      <c r="G10885" s="43"/>
      <c r="H10885" s="45"/>
      <c r="I10885" s="23"/>
      <c r="N10885" s="54"/>
      <c r="Y10885" s="53"/>
      <c r="Z10885" s="62"/>
    </row>
    <row r="10886" spans="1:26" s="20" customFormat="1" x14ac:dyDescent="0.2">
      <c r="A10886" s="43"/>
      <c r="B10886" s="48"/>
      <c r="C10886" s="49"/>
      <c r="D10886" s="49"/>
      <c r="E10886" s="50"/>
      <c r="F10886" s="43"/>
      <c r="G10886" s="43"/>
      <c r="H10886" s="45"/>
      <c r="I10886" s="23"/>
      <c r="N10886" s="54"/>
      <c r="Y10886" s="53"/>
      <c r="Z10886" s="62"/>
    </row>
    <row r="10887" spans="1:26" s="20" customFormat="1" x14ac:dyDescent="0.2">
      <c r="A10887" s="43"/>
      <c r="B10887" s="48"/>
      <c r="C10887" s="49"/>
      <c r="D10887" s="49"/>
      <c r="E10887" s="50"/>
      <c r="F10887" s="43"/>
      <c r="G10887" s="43"/>
      <c r="H10887" s="45"/>
      <c r="I10887" s="23"/>
      <c r="N10887" s="54"/>
      <c r="Y10887" s="53"/>
      <c r="Z10887" s="62"/>
    </row>
    <row r="10888" spans="1:26" s="20" customFormat="1" x14ac:dyDescent="0.2">
      <c r="A10888" s="43"/>
      <c r="B10888" s="48"/>
      <c r="C10888" s="49"/>
      <c r="D10888" s="49"/>
      <c r="E10888" s="50"/>
      <c r="F10888" s="43"/>
      <c r="G10888" s="43"/>
      <c r="H10888" s="45"/>
      <c r="I10888" s="23"/>
      <c r="N10888" s="54"/>
      <c r="Y10888" s="53"/>
      <c r="Z10888" s="62"/>
    </row>
    <row r="10889" spans="1:26" s="20" customFormat="1" x14ac:dyDescent="0.2">
      <c r="A10889" s="43"/>
      <c r="B10889" s="48"/>
      <c r="C10889" s="49"/>
      <c r="D10889" s="49"/>
      <c r="E10889" s="50"/>
      <c r="F10889" s="43"/>
      <c r="G10889" s="43"/>
      <c r="H10889" s="45"/>
      <c r="I10889" s="23"/>
      <c r="N10889" s="54"/>
      <c r="Y10889" s="53"/>
      <c r="Z10889" s="62"/>
    </row>
    <row r="10890" spans="1:26" s="20" customFormat="1" x14ac:dyDescent="0.2">
      <c r="A10890" s="43"/>
      <c r="B10890" s="48"/>
      <c r="C10890" s="49"/>
      <c r="D10890" s="49"/>
      <c r="E10890" s="50"/>
      <c r="F10890" s="43"/>
      <c r="G10890" s="43"/>
      <c r="H10890" s="45"/>
      <c r="I10890" s="23"/>
      <c r="N10890" s="54"/>
      <c r="Y10890" s="53"/>
      <c r="Z10890" s="62"/>
    </row>
    <row r="10891" spans="1:26" s="20" customFormat="1" x14ac:dyDescent="0.2">
      <c r="A10891" s="43"/>
      <c r="B10891" s="48"/>
      <c r="C10891" s="49"/>
      <c r="D10891" s="49"/>
      <c r="E10891" s="50"/>
      <c r="F10891" s="43"/>
      <c r="G10891" s="43"/>
      <c r="H10891" s="45"/>
      <c r="I10891" s="23"/>
      <c r="N10891" s="54"/>
      <c r="Y10891" s="53"/>
      <c r="Z10891" s="62"/>
    </row>
    <row r="10892" spans="1:26" s="20" customFormat="1" x14ac:dyDescent="0.2">
      <c r="A10892" s="43"/>
      <c r="B10892" s="48"/>
      <c r="C10892" s="49"/>
      <c r="D10892" s="49"/>
      <c r="E10892" s="50"/>
      <c r="F10892" s="43"/>
      <c r="G10892" s="43"/>
      <c r="H10892" s="45"/>
      <c r="I10892" s="23"/>
      <c r="N10892" s="54"/>
      <c r="Y10892" s="53"/>
      <c r="Z10892" s="62"/>
    </row>
    <row r="10893" spans="1:26" s="20" customFormat="1" x14ac:dyDescent="0.2">
      <c r="A10893" s="43"/>
      <c r="B10893" s="48"/>
      <c r="C10893" s="49"/>
      <c r="D10893" s="49"/>
      <c r="E10893" s="50"/>
      <c r="F10893" s="43"/>
      <c r="G10893" s="43"/>
      <c r="H10893" s="45"/>
      <c r="I10893" s="23"/>
      <c r="N10893" s="54"/>
      <c r="Y10893" s="53"/>
      <c r="Z10893" s="62"/>
    </row>
    <row r="10894" spans="1:26" s="20" customFormat="1" x14ac:dyDescent="0.2">
      <c r="A10894" s="43"/>
      <c r="B10894" s="48"/>
      <c r="C10894" s="49"/>
      <c r="D10894" s="49"/>
      <c r="E10894" s="50"/>
      <c r="F10894" s="43"/>
      <c r="G10894" s="43"/>
      <c r="H10894" s="45"/>
      <c r="I10894" s="23"/>
      <c r="N10894" s="54"/>
      <c r="Y10894" s="53"/>
      <c r="Z10894" s="62"/>
    </row>
    <row r="10895" spans="1:26" s="20" customFormat="1" x14ac:dyDescent="0.2">
      <c r="A10895" s="43"/>
      <c r="B10895" s="48"/>
      <c r="C10895" s="49"/>
      <c r="D10895" s="49"/>
      <c r="E10895" s="50"/>
      <c r="F10895" s="43"/>
      <c r="G10895" s="43"/>
      <c r="H10895" s="45"/>
      <c r="I10895" s="23"/>
      <c r="N10895" s="54"/>
      <c r="Y10895" s="53"/>
      <c r="Z10895" s="62"/>
    </row>
    <row r="10896" spans="1:26" s="20" customFormat="1" x14ac:dyDescent="0.2">
      <c r="A10896" s="43"/>
      <c r="B10896" s="48"/>
      <c r="C10896" s="49"/>
      <c r="D10896" s="49"/>
      <c r="E10896" s="50"/>
      <c r="F10896" s="43"/>
      <c r="G10896" s="43"/>
      <c r="H10896" s="45"/>
      <c r="I10896" s="23"/>
      <c r="N10896" s="54"/>
      <c r="Y10896" s="53"/>
      <c r="Z10896" s="62"/>
    </row>
    <row r="10897" spans="1:26" s="20" customFormat="1" x14ac:dyDescent="0.2">
      <c r="A10897" s="43"/>
      <c r="B10897" s="48"/>
      <c r="C10897" s="49"/>
      <c r="D10897" s="49"/>
      <c r="E10897" s="50"/>
      <c r="F10897" s="43"/>
      <c r="G10897" s="43"/>
      <c r="H10897" s="45"/>
      <c r="I10897" s="23"/>
      <c r="N10897" s="54"/>
      <c r="Y10897" s="53"/>
      <c r="Z10897" s="62"/>
    </row>
    <row r="10898" spans="1:26" s="20" customFormat="1" x14ac:dyDescent="0.2">
      <c r="A10898" s="43"/>
      <c r="B10898" s="48"/>
      <c r="C10898" s="49"/>
      <c r="D10898" s="49"/>
      <c r="E10898" s="50"/>
      <c r="F10898" s="43"/>
      <c r="G10898" s="43"/>
      <c r="H10898" s="45"/>
      <c r="I10898" s="23"/>
      <c r="N10898" s="54"/>
      <c r="Y10898" s="53"/>
      <c r="Z10898" s="62"/>
    </row>
    <row r="10899" spans="1:26" s="20" customFormat="1" x14ac:dyDescent="0.2">
      <c r="A10899" s="43"/>
      <c r="B10899" s="48"/>
      <c r="C10899" s="49"/>
      <c r="D10899" s="49"/>
      <c r="E10899" s="50"/>
      <c r="F10899" s="43"/>
      <c r="G10899" s="43"/>
      <c r="H10899" s="45"/>
      <c r="I10899" s="23"/>
      <c r="N10899" s="54"/>
      <c r="Y10899" s="53"/>
      <c r="Z10899" s="62"/>
    </row>
    <row r="10900" spans="1:26" s="20" customFormat="1" x14ac:dyDescent="0.2">
      <c r="A10900" s="43"/>
      <c r="B10900" s="48"/>
      <c r="C10900" s="49"/>
      <c r="D10900" s="49"/>
      <c r="E10900" s="50"/>
      <c r="F10900" s="43"/>
      <c r="G10900" s="43"/>
      <c r="H10900" s="45"/>
      <c r="I10900" s="23"/>
      <c r="N10900" s="54"/>
      <c r="Y10900" s="53"/>
      <c r="Z10900" s="62"/>
    </row>
    <row r="10901" spans="1:26" s="20" customFormat="1" x14ac:dyDescent="0.2">
      <c r="A10901" s="43"/>
      <c r="B10901" s="48"/>
      <c r="C10901" s="49"/>
      <c r="D10901" s="49"/>
      <c r="E10901" s="50"/>
      <c r="F10901" s="43"/>
      <c r="G10901" s="43"/>
      <c r="H10901" s="45"/>
      <c r="I10901" s="23"/>
      <c r="N10901" s="54"/>
      <c r="Y10901" s="53"/>
      <c r="Z10901" s="62"/>
    </row>
    <row r="10902" spans="1:26" s="20" customFormat="1" x14ac:dyDescent="0.2">
      <c r="A10902" s="43"/>
      <c r="B10902" s="48"/>
      <c r="C10902" s="49"/>
      <c r="D10902" s="49"/>
      <c r="E10902" s="50"/>
      <c r="F10902" s="43"/>
      <c r="G10902" s="43"/>
      <c r="H10902" s="45"/>
      <c r="I10902" s="23"/>
      <c r="N10902" s="54"/>
      <c r="Y10902" s="53"/>
      <c r="Z10902" s="62"/>
    </row>
    <row r="10903" spans="1:26" s="20" customFormat="1" x14ac:dyDescent="0.2">
      <c r="A10903" s="43"/>
      <c r="B10903" s="48"/>
      <c r="C10903" s="49"/>
      <c r="D10903" s="49"/>
      <c r="E10903" s="50"/>
      <c r="F10903" s="43"/>
      <c r="G10903" s="43"/>
      <c r="H10903" s="45"/>
      <c r="I10903" s="23"/>
      <c r="N10903" s="54"/>
      <c r="Y10903" s="53"/>
      <c r="Z10903" s="62"/>
    </row>
    <row r="10904" spans="1:26" s="20" customFormat="1" x14ac:dyDescent="0.2">
      <c r="A10904" s="43"/>
      <c r="B10904" s="48"/>
      <c r="C10904" s="49"/>
      <c r="D10904" s="49"/>
      <c r="E10904" s="50"/>
      <c r="F10904" s="43"/>
      <c r="G10904" s="43"/>
      <c r="H10904" s="45"/>
      <c r="I10904" s="23"/>
      <c r="N10904" s="54"/>
      <c r="Y10904" s="53"/>
      <c r="Z10904" s="62"/>
    </row>
    <row r="10905" spans="1:26" s="20" customFormat="1" x14ac:dyDescent="0.2">
      <c r="A10905" s="43"/>
      <c r="B10905" s="48"/>
      <c r="C10905" s="49"/>
      <c r="D10905" s="49"/>
      <c r="E10905" s="50"/>
      <c r="F10905" s="43"/>
      <c r="G10905" s="43"/>
      <c r="H10905" s="45"/>
      <c r="I10905" s="23"/>
      <c r="N10905" s="54"/>
      <c r="Y10905" s="53"/>
      <c r="Z10905" s="62"/>
    </row>
    <row r="10906" spans="1:26" s="20" customFormat="1" x14ac:dyDescent="0.2">
      <c r="A10906" s="43"/>
      <c r="B10906" s="48"/>
      <c r="C10906" s="49"/>
      <c r="D10906" s="49"/>
      <c r="E10906" s="50"/>
      <c r="F10906" s="43"/>
      <c r="G10906" s="43"/>
      <c r="H10906" s="45"/>
      <c r="I10906" s="23"/>
      <c r="N10906" s="54"/>
      <c r="Y10906" s="53"/>
      <c r="Z10906" s="62"/>
    </row>
    <row r="10907" spans="1:26" s="20" customFormat="1" x14ac:dyDescent="0.2">
      <c r="A10907" s="43"/>
      <c r="B10907" s="48"/>
      <c r="C10907" s="49"/>
      <c r="D10907" s="49"/>
      <c r="E10907" s="50"/>
      <c r="F10907" s="43"/>
      <c r="G10907" s="43"/>
      <c r="H10907" s="45"/>
      <c r="I10907" s="23"/>
      <c r="N10907" s="54"/>
      <c r="Y10907" s="53"/>
      <c r="Z10907" s="62"/>
    </row>
    <row r="10908" spans="1:26" s="20" customFormat="1" x14ac:dyDescent="0.2">
      <c r="A10908" s="43"/>
      <c r="B10908" s="48"/>
      <c r="C10908" s="49"/>
      <c r="D10908" s="49"/>
      <c r="E10908" s="50"/>
      <c r="F10908" s="43"/>
      <c r="G10908" s="43"/>
      <c r="H10908" s="45"/>
      <c r="I10908" s="23"/>
      <c r="N10908" s="54"/>
      <c r="Y10908" s="53"/>
      <c r="Z10908" s="62"/>
    </row>
    <row r="10909" spans="1:26" s="20" customFormat="1" x14ac:dyDescent="0.2">
      <c r="A10909" s="43"/>
      <c r="B10909" s="48"/>
      <c r="C10909" s="49"/>
      <c r="D10909" s="49"/>
      <c r="E10909" s="50"/>
      <c r="F10909" s="43"/>
      <c r="G10909" s="43"/>
      <c r="H10909" s="45"/>
      <c r="I10909" s="23"/>
      <c r="N10909" s="54"/>
      <c r="Y10909" s="53"/>
      <c r="Z10909" s="62"/>
    </row>
    <row r="10910" spans="1:26" s="20" customFormat="1" x14ac:dyDescent="0.2">
      <c r="A10910" s="43"/>
      <c r="B10910" s="48"/>
      <c r="C10910" s="49"/>
      <c r="D10910" s="49"/>
      <c r="E10910" s="50"/>
      <c r="F10910" s="43"/>
      <c r="G10910" s="43"/>
      <c r="H10910" s="45"/>
      <c r="I10910" s="23"/>
      <c r="N10910" s="54"/>
      <c r="Y10910" s="53"/>
      <c r="Z10910" s="62"/>
    </row>
    <row r="10911" spans="1:26" s="20" customFormat="1" x14ac:dyDescent="0.2">
      <c r="A10911" s="43"/>
      <c r="B10911" s="48"/>
      <c r="C10911" s="49"/>
      <c r="D10911" s="49"/>
      <c r="E10911" s="50"/>
      <c r="F10911" s="43"/>
      <c r="G10911" s="43"/>
      <c r="H10911" s="45"/>
      <c r="I10911" s="23"/>
      <c r="N10911" s="54"/>
      <c r="Y10911" s="53"/>
      <c r="Z10911" s="62"/>
    </row>
    <row r="10912" spans="1:26" s="20" customFormat="1" x14ac:dyDescent="0.2">
      <c r="A10912" s="43"/>
      <c r="B10912" s="48"/>
      <c r="C10912" s="49"/>
      <c r="D10912" s="49"/>
      <c r="E10912" s="50"/>
      <c r="F10912" s="43"/>
      <c r="G10912" s="43"/>
      <c r="H10912" s="45"/>
      <c r="I10912" s="23"/>
      <c r="N10912" s="54"/>
      <c r="Y10912" s="53"/>
      <c r="Z10912" s="62"/>
    </row>
    <row r="10913" spans="1:26" s="20" customFormat="1" x14ac:dyDescent="0.2">
      <c r="A10913" s="43"/>
      <c r="B10913" s="48"/>
      <c r="C10913" s="49"/>
      <c r="D10913" s="49"/>
      <c r="E10913" s="50"/>
      <c r="F10913" s="43"/>
      <c r="G10913" s="43"/>
      <c r="H10913" s="45"/>
      <c r="I10913" s="23"/>
      <c r="N10913" s="54"/>
      <c r="Y10913" s="53"/>
      <c r="Z10913" s="62"/>
    </row>
    <row r="10914" spans="1:26" s="20" customFormat="1" x14ac:dyDescent="0.2">
      <c r="A10914" s="43"/>
      <c r="B10914" s="48"/>
      <c r="C10914" s="49"/>
      <c r="D10914" s="49"/>
      <c r="E10914" s="50"/>
      <c r="F10914" s="43"/>
      <c r="G10914" s="43"/>
      <c r="H10914" s="45"/>
      <c r="I10914" s="23"/>
      <c r="N10914" s="54"/>
      <c r="Y10914" s="53"/>
      <c r="Z10914" s="62"/>
    </row>
    <row r="10915" spans="1:26" s="20" customFormat="1" x14ac:dyDescent="0.2">
      <c r="A10915" s="43"/>
      <c r="B10915" s="48"/>
      <c r="C10915" s="49"/>
      <c r="D10915" s="49"/>
      <c r="E10915" s="50"/>
      <c r="F10915" s="43"/>
      <c r="G10915" s="43"/>
      <c r="H10915" s="45"/>
      <c r="I10915" s="23"/>
      <c r="N10915" s="54"/>
      <c r="Y10915" s="53"/>
      <c r="Z10915" s="62"/>
    </row>
    <row r="10916" spans="1:26" s="20" customFormat="1" x14ac:dyDescent="0.2">
      <c r="A10916" s="43"/>
      <c r="B10916" s="48"/>
      <c r="C10916" s="49"/>
      <c r="D10916" s="49"/>
      <c r="E10916" s="50"/>
      <c r="F10916" s="43"/>
      <c r="G10916" s="43"/>
      <c r="H10916" s="45"/>
      <c r="I10916" s="23"/>
      <c r="N10916" s="54"/>
      <c r="Y10916" s="53"/>
      <c r="Z10916" s="62"/>
    </row>
    <row r="10917" spans="1:26" s="20" customFormat="1" x14ac:dyDescent="0.2">
      <c r="A10917" s="43"/>
      <c r="B10917" s="48"/>
      <c r="C10917" s="49"/>
      <c r="D10917" s="49"/>
      <c r="E10917" s="50"/>
      <c r="F10917" s="43"/>
      <c r="G10917" s="43"/>
      <c r="H10917" s="45"/>
      <c r="I10917" s="23"/>
      <c r="N10917" s="54"/>
      <c r="Y10917" s="53"/>
      <c r="Z10917" s="62"/>
    </row>
    <row r="10918" spans="1:26" s="20" customFormat="1" x14ac:dyDescent="0.2">
      <c r="A10918" s="43"/>
      <c r="B10918" s="48"/>
      <c r="C10918" s="49"/>
      <c r="D10918" s="49"/>
      <c r="E10918" s="50"/>
      <c r="F10918" s="43"/>
      <c r="G10918" s="43"/>
      <c r="H10918" s="45"/>
      <c r="I10918" s="23"/>
      <c r="N10918" s="54"/>
      <c r="Y10918" s="53"/>
      <c r="Z10918" s="62"/>
    </row>
    <row r="10919" spans="1:26" s="20" customFormat="1" x14ac:dyDescent="0.2">
      <c r="A10919" s="43"/>
      <c r="B10919" s="48"/>
      <c r="C10919" s="49"/>
      <c r="D10919" s="49"/>
      <c r="E10919" s="50"/>
      <c r="F10919" s="43"/>
      <c r="G10919" s="43"/>
      <c r="H10919" s="45"/>
      <c r="I10919" s="23"/>
      <c r="N10919" s="54"/>
      <c r="Y10919" s="53"/>
      <c r="Z10919" s="62"/>
    </row>
    <row r="10920" spans="1:26" s="20" customFormat="1" x14ac:dyDescent="0.2">
      <c r="A10920" s="43"/>
      <c r="B10920" s="48"/>
      <c r="C10920" s="49"/>
      <c r="D10920" s="49"/>
      <c r="E10920" s="50"/>
      <c r="F10920" s="43"/>
      <c r="G10920" s="43"/>
      <c r="H10920" s="45"/>
      <c r="I10920" s="23"/>
      <c r="N10920" s="54"/>
      <c r="Y10920" s="53"/>
      <c r="Z10920" s="62"/>
    </row>
    <row r="10921" spans="1:26" s="20" customFormat="1" x14ac:dyDescent="0.2">
      <c r="A10921" s="43"/>
      <c r="B10921" s="48"/>
      <c r="C10921" s="49"/>
      <c r="D10921" s="49"/>
      <c r="E10921" s="50"/>
      <c r="F10921" s="43"/>
      <c r="G10921" s="43"/>
      <c r="H10921" s="45"/>
      <c r="I10921" s="23"/>
      <c r="N10921" s="54"/>
      <c r="Y10921" s="53"/>
      <c r="Z10921" s="62"/>
    </row>
    <row r="10922" spans="1:26" s="20" customFormat="1" x14ac:dyDescent="0.2">
      <c r="A10922" s="43"/>
      <c r="B10922" s="48"/>
      <c r="C10922" s="49"/>
      <c r="D10922" s="49"/>
      <c r="E10922" s="50"/>
      <c r="F10922" s="43"/>
      <c r="G10922" s="43"/>
      <c r="H10922" s="45"/>
      <c r="I10922" s="23"/>
      <c r="N10922" s="54"/>
      <c r="Y10922" s="53"/>
      <c r="Z10922" s="62"/>
    </row>
    <row r="10923" spans="1:26" s="20" customFormat="1" x14ac:dyDescent="0.2">
      <c r="A10923" s="43"/>
      <c r="B10923" s="48"/>
      <c r="C10923" s="49"/>
      <c r="D10923" s="49"/>
      <c r="E10923" s="50"/>
      <c r="F10923" s="43"/>
      <c r="G10923" s="43"/>
      <c r="H10923" s="45"/>
      <c r="I10923" s="23"/>
      <c r="N10923" s="54"/>
      <c r="Y10923" s="53"/>
      <c r="Z10923" s="62"/>
    </row>
    <row r="10924" spans="1:26" s="20" customFormat="1" x14ac:dyDescent="0.2">
      <c r="A10924" s="43"/>
      <c r="B10924" s="48"/>
      <c r="C10924" s="49"/>
      <c r="D10924" s="49"/>
      <c r="E10924" s="50"/>
      <c r="F10924" s="43"/>
      <c r="G10924" s="43"/>
      <c r="H10924" s="45"/>
      <c r="I10924" s="23"/>
      <c r="N10924" s="54"/>
      <c r="Y10924" s="53"/>
      <c r="Z10924" s="62"/>
    </row>
    <row r="10925" spans="1:26" s="20" customFormat="1" x14ac:dyDescent="0.2">
      <c r="A10925" s="43"/>
      <c r="B10925" s="48"/>
      <c r="C10925" s="49"/>
      <c r="D10925" s="49"/>
      <c r="E10925" s="50"/>
      <c r="F10925" s="43"/>
      <c r="G10925" s="43"/>
      <c r="H10925" s="45"/>
      <c r="I10925" s="23"/>
      <c r="N10925" s="54"/>
      <c r="Y10925" s="53"/>
      <c r="Z10925" s="62"/>
    </row>
    <row r="10926" spans="1:26" s="20" customFormat="1" x14ac:dyDescent="0.2">
      <c r="A10926" s="43"/>
      <c r="B10926" s="48"/>
      <c r="C10926" s="49"/>
      <c r="D10926" s="49"/>
      <c r="E10926" s="50"/>
      <c r="F10926" s="43"/>
      <c r="G10926" s="43"/>
      <c r="H10926" s="45"/>
      <c r="I10926" s="23"/>
      <c r="N10926" s="54"/>
      <c r="Y10926" s="53"/>
      <c r="Z10926" s="62"/>
    </row>
    <row r="10927" spans="1:26" s="20" customFormat="1" x14ac:dyDescent="0.2">
      <c r="A10927" s="43"/>
      <c r="B10927" s="48"/>
      <c r="C10927" s="49"/>
      <c r="D10927" s="49"/>
      <c r="E10927" s="50"/>
      <c r="F10927" s="43"/>
      <c r="G10927" s="43"/>
      <c r="H10927" s="45"/>
      <c r="I10927" s="23"/>
      <c r="N10927" s="54"/>
      <c r="Y10927" s="53"/>
      <c r="Z10927" s="62"/>
    </row>
    <row r="10928" spans="1:26" s="20" customFormat="1" x14ac:dyDescent="0.2">
      <c r="A10928" s="43"/>
      <c r="B10928" s="48"/>
      <c r="C10928" s="49"/>
      <c r="D10928" s="49"/>
      <c r="E10928" s="50"/>
      <c r="F10928" s="43"/>
      <c r="G10928" s="43"/>
      <c r="H10928" s="45"/>
      <c r="I10928" s="23"/>
      <c r="N10928" s="54"/>
      <c r="Y10928" s="53"/>
      <c r="Z10928" s="62"/>
    </row>
    <row r="10929" spans="1:26" s="20" customFormat="1" x14ac:dyDescent="0.2">
      <c r="A10929" s="43"/>
      <c r="B10929" s="48"/>
      <c r="C10929" s="49"/>
      <c r="D10929" s="49"/>
      <c r="E10929" s="50"/>
      <c r="F10929" s="43"/>
      <c r="G10929" s="43"/>
      <c r="H10929" s="45"/>
      <c r="I10929" s="23"/>
      <c r="N10929" s="54"/>
      <c r="Y10929" s="53"/>
      <c r="Z10929" s="62"/>
    </row>
    <row r="10930" spans="1:26" s="20" customFormat="1" x14ac:dyDescent="0.2">
      <c r="A10930" s="43"/>
      <c r="B10930" s="48"/>
      <c r="C10930" s="49"/>
      <c r="D10930" s="49"/>
      <c r="E10930" s="50"/>
      <c r="F10930" s="43"/>
      <c r="G10930" s="43"/>
      <c r="H10930" s="45"/>
      <c r="I10930" s="23"/>
      <c r="N10930" s="54"/>
      <c r="Y10930" s="53"/>
      <c r="Z10930" s="62"/>
    </row>
    <row r="10931" spans="1:26" s="20" customFormat="1" x14ac:dyDescent="0.2">
      <c r="A10931" s="43"/>
      <c r="B10931" s="48"/>
      <c r="C10931" s="49"/>
      <c r="D10931" s="49"/>
      <c r="E10931" s="50"/>
      <c r="F10931" s="43"/>
      <c r="G10931" s="43"/>
      <c r="H10931" s="45"/>
      <c r="I10931" s="23"/>
      <c r="N10931" s="54"/>
      <c r="Y10931" s="53"/>
      <c r="Z10931" s="62"/>
    </row>
    <row r="10932" spans="1:26" s="20" customFormat="1" x14ac:dyDescent="0.2">
      <c r="A10932" s="43"/>
      <c r="B10932" s="48"/>
      <c r="C10932" s="49"/>
      <c r="D10932" s="49"/>
      <c r="E10932" s="50"/>
      <c r="F10932" s="43"/>
      <c r="G10932" s="43"/>
      <c r="H10932" s="45"/>
      <c r="I10932" s="23"/>
      <c r="N10932" s="54"/>
      <c r="Y10932" s="53"/>
      <c r="Z10932" s="62"/>
    </row>
    <row r="10933" spans="1:26" s="20" customFormat="1" x14ac:dyDescent="0.2">
      <c r="A10933" s="43"/>
      <c r="B10933" s="48"/>
      <c r="C10933" s="49"/>
      <c r="D10933" s="49"/>
      <c r="E10933" s="50"/>
      <c r="F10933" s="43"/>
      <c r="G10933" s="43"/>
      <c r="H10933" s="45"/>
      <c r="I10933" s="23"/>
      <c r="N10933" s="54"/>
      <c r="Y10933" s="53"/>
      <c r="Z10933" s="62"/>
    </row>
    <row r="10934" spans="1:26" s="20" customFormat="1" x14ac:dyDescent="0.2">
      <c r="A10934" s="43"/>
      <c r="B10934" s="48"/>
      <c r="C10934" s="49"/>
      <c r="D10934" s="49"/>
      <c r="E10934" s="50"/>
      <c r="F10934" s="43"/>
      <c r="G10934" s="43"/>
      <c r="H10934" s="45"/>
      <c r="I10934" s="23"/>
      <c r="N10934" s="54"/>
      <c r="Y10934" s="53"/>
      <c r="Z10934" s="62"/>
    </row>
    <row r="10935" spans="1:26" s="20" customFormat="1" x14ac:dyDescent="0.2">
      <c r="A10935" s="43"/>
      <c r="B10935" s="48"/>
      <c r="C10935" s="49"/>
      <c r="D10935" s="49"/>
      <c r="E10935" s="50"/>
      <c r="F10935" s="43"/>
      <c r="G10935" s="43"/>
      <c r="H10935" s="45"/>
      <c r="I10935" s="23"/>
      <c r="N10935" s="54"/>
      <c r="Y10935" s="53"/>
      <c r="Z10935" s="62"/>
    </row>
    <row r="10936" spans="1:26" s="20" customFormat="1" x14ac:dyDescent="0.2">
      <c r="A10936" s="43"/>
      <c r="B10936" s="48"/>
      <c r="C10936" s="49"/>
      <c r="D10936" s="49"/>
      <c r="E10936" s="50"/>
      <c r="F10936" s="43"/>
      <c r="G10936" s="43"/>
      <c r="H10936" s="45"/>
      <c r="I10936" s="23"/>
      <c r="N10936" s="54"/>
      <c r="Y10936" s="53"/>
      <c r="Z10936" s="62"/>
    </row>
    <row r="10937" spans="1:26" s="20" customFormat="1" x14ac:dyDescent="0.2">
      <c r="A10937" s="43"/>
      <c r="B10937" s="48"/>
      <c r="C10937" s="49"/>
      <c r="D10937" s="49"/>
      <c r="E10937" s="50"/>
      <c r="F10937" s="43"/>
      <c r="G10937" s="43"/>
      <c r="H10937" s="45"/>
      <c r="I10937" s="23"/>
      <c r="N10937" s="54"/>
      <c r="Y10937" s="53"/>
      <c r="Z10937" s="62"/>
    </row>
    <row r="10938" spans="1:26" s="20" customFormat="1" x14ac:dyDescent="0.2">
      <c r="A10938" s="43"/>
      <c r="B10938" s="48"/>
      <c r="C10938" s="49"/>
      <c r="D10938" s="49"/>
      <c r="E10938" s="50"/>
      <c r="F10938" s="43"/>
      <c r="G10938" s="43"/>
      <c r="H10938" s="45"/>
      <c r="I10938" s="23"/>
      <c r="N10938" s="54"/>
      <c r="Y10938" s="53"/>
      <c r="Z10938" s="62"/>
    </row>
    <row r="10939" spans="1:26" s="20" customFormat="1" x14ac:dyDescent="0.2">
      <c r="A10939" s="43"/>
      <c r="B10939" s="48"/>
      <c r="C10939" s="49"/>
      <c r="D10939" s="49"/>
      <c r="E10939" s="50"/>
      <c r="F10939" s="43"/>
      <c r="G10939" s="43"/>
      <c r="H10939" s="45"/>
      <c r="I10939" s="23"/>
      <c r="N10939" s="54"/>
      <c r="Y10939" s="53"/>
      <c r="Z10939" s="62"/>
    </row>
    <row r="10940" spans="1:26" s="20" customFormat="1" x14ac:dyDescent="0.2">
      <c r="A10940" s="43"/>
      <c r="B10940" s="48"/>
      <c r="C10940" s="49"/>
      <c r="D10940" s="49"/>
      <c r="E10940" s="50"/>
      <c r="F10940" s="43"/>
      <c r="G10940" s="43"/>
      <c r="H10940" s="45"/>
      <c r="I10940" s="23"/>
      <c r="N10940" s="54"/>
      <c r="Y10940" s="53"/>
      <c r="Z10940" s="62"/>
    </row>
    <row r="10941" spans="1:26" s="20" customFormat="1" x14ac:dyDescent="0.2">
      <c r="A10941" s="43"/>
      <c r="B10941" s="48"/>
      <c r="C10941" s="49"/>
      <c r="D10941" s="49"/>
      <c r="E10941" s="50"/>
      <c r="F10941" s="43"/>
      <c r="G10941" s="43"/>
      <c r="H10941" s="45"/>
      <c r="I10941" s="23"/>
      <c r="N10941" s="54"/>
      <c r="Y10941" s="53"/>
      <c r="Z10941" s="62"/>
    </row>
    <row r="10942" spans="1:26" s="20" customFormat="1" x14ac:dyDescent="0.2">
      <c r="A10942" s="43"/>
      <c r="B10942" s="48"/>
      <c r="C10942" s="49"/>
      <c r="D10942" s="49"/>
      <c r="E10942" s="50"/>
      <c r="F10942" s="43"/>
      <c r="G10942" s="43"/>
      <c r="H10942" s="45"/>
      <c r="I10942" s="23"/>
      <c r="N10942" s="54"/>
      <c r="Y10942" s="53"/>
      <c r="Z10942" s="62"/>
    </row>
    <row r="10943" spans="1:26" s="20" customFormat="1" x14ac:dyDescent="0.2">
      <c r="A10943" s="43"/>
      <c r="B10943" s="48"/>
      <c r="C10943" s="49"/>
      <c r="D10943" s="49"/>
      <c r="E10943" s="50"/>
      <c r="F10943" s="43"/>
      <c r="G10943" s="43"/>
      <c r="H10943" s="45"/>
      <c r="I10943" s="23"/>
      <c r="N10943" s="54"/>
      <c r="Y10943" s="53"/>
      <c r="Z10943" s="62"/>
    </row>
    <row r="10944" spans="1:26" s="20" customFormat="1" x14ac:dyDescent="0.2">
      <c r="A10944" s="43"/>
      <c r="B10944" s="48"/>
      <c r="C10944" s="49"/>
      <c r="D10944" s="49"/>
      <c r="E10944" s="50"/>
      <c r="F10944" s="43"/>
      <c r="G10944" s="43"/>
      <c r="H10944" s="45"/>
      <c r="I10944" s="23"/>
      <c r="N10944" s="54"/>
      <c r="Y10944" s="53"/>
      <c r="Z10944" s="62"/>
    </row>
    <row r="10945" spans="1:26" s="20" customFormat="1" x14ac:dyDescent="0.2">
      <c r="A10945" s="43"/>
      <c r="B10945" s="48"/>
      <c r="C10945" s="49"/>
      <c r="D10945" s="49"/>
      <c r="E10945" s="50"/>
      <c r="F10945" s="43"/>
      <c r="G10945" s="43"/>
      <c r="H10945" s="45"/>
      <c r="I10945" s="23"/>
      <c r="N10945" s="54"/>
      <c r="Y10945" s="53"/>
      <c r="Z10945" s="62"/>
    </row>
    <row r="10946" spans="1:26" s="20" customFormat="1" x14ac:dyDescent="0.2">
      <c r="A10946" s="43"/>
      <c r="B10946" s="48"/>
      <c r="C10946" s="49"/>
      <c r="D10946" s="49"/>
      <c r="E10946" s="50"/>
      <c r="F10946" s="43"/>
      <c r="G10946" s="43"/>
      <c r="H10946" s="45"/>
      <c r="I10946" s="23"/>
      <c r="N10946" s="54"/>
      <c r="Y10946" s="53"/>
      <c r="Z10946" s="62"/>
    </row>
    <row r="10947" spans="1:26" s="20" customFormat="1" x14ac:dyDescent="0.2">
      <c r="A10947" s="43"/>
      <c r="B10947" s="48"/>
      <c r="C10947" s="49"/>
      <c r="D10947" s="49"/>
      <c r="E10947" s="50"/>
      <c r="F10947" s="43"/>
      <c r="G10947" s="43"/>
      <c r="H10947" s="45"/>
      <c r="I10947" s="23"/>
      <c r="N10947" s="54"/>
      <c r="Y10947" s="53"/>
      <c r="Z10947" s="62"/>
    </row>
    <row r="10948" spans="1:26" s="20" customFormat="1" x14ac:dyDescent="0.2">
      <c r="A10948" s="43"/>
      <c r="B10948" s="48"/>
      <c r="C10948" s="49"/>
      <c r="D10948" s="49"/>
      <c r="E10948" s="50"/>
      <c r="F10948" s="43"/>
      <c r="G10948" s="43"/>
      <c r="H10948" s="45"/>
      <c r="I10948" s="23"/>
      <c r="N10948" s="54"/>
      <c r="Y10948" s="53"/>
      <c r="Z10948" s="62"/>
    </row>
    <row r="10949" spans="1:26" s="20" customFormat="1" x14ac:dyDescent="0.2">
      <c r="A10949" s="43"/>
      <c r="B10949" s="48"/>
      <c r="C10949" s="49"/>
      <c r="D10949" s="49"/>
      <c r="E10949" s="50"/>
      <c r="F10949" s="43"/>
      <c r="G10949" s="43"/>
      <c r="H10949" s="45"/>
      <c r="I10949" s="23"/>
      <c r="N10949" s="54"/>
      <c r="Y10949" s="53"/>
      <c r="Z10949" s="62"/>
    </row>
    <row r="10950" spans="1:26" s="20" customFormat="1" x14ac:dyDescent="0.2">
      <c r="A10950" s="43"/>
      <c r="B10950" s="48"/>
      <c r="C10950" s="49"/>
      <c r="D10950" s="49"/>
      <c r="E10950" s="50"/>
      <c r="F10950" s="43"/>
      <c r="G10950" s="43"/>
      <c r="H10950" s="45"/>
      <c r="I10950" s="23"/>
      <c r="N10950" s="54"/>
      <c r="Y10950" s="53"/>
      <c r="Z10950" s="62"/>
    </row>
    <row r="10951" spans="1:26" s="20" customFormat="1" x14ac:dyDescent="0.2">
      <c r="A10951" s="43"/>
      <c r="B10951" s="48"/>
      <c r="C10951" s="49"/>
      <c r="D10951" s="49"/>
      <c r="E10951" s="50"/>
      <c r="F10951" s="43"/>
      <c r="G10951" s="43"/>
      <c r="H10951" s="45"/>
      <c r="I10951" s="23"/>
      <c r="N10951" s="54"/>
      <c r="Y10951" s="53"/>
      <c r="Z10951" s="62"/>
    </row>
    <row r="10952" spans="1:26" s="20" customFormat="1" x14ac:dyDescent="0.2">
      <c r="A10952" s="43"/>
      <c r="B10952" s="48"/>
      <c r="C10952" s="49"/>
      <c r="D10952" s="49"/>
      <c r="E10952" s="50"/>
      <c r="F10952" s="43"/>
      <c r="G10952" s="43"/>
      <c r="H10952" s="45"/>
      <c r="I10952" s="23"/>
      <c r="N10952" s="54"/>
      <c r="Y10952" s="53"/>
      <c r="Z10952" s="62"/>
    </row>
    <row r="10953" spans="1:26" s="20" customFormat="1" x14ac:dyDescent="0.2">
      <c r="A10953" s="43"/>
      <c r="B10953" s="48"/>
      <c r="C10953" s="49"/>
      <c r="D10953" s="49"/>
      <c r="E10953" s="50"/>
      <c r="F10953" s="43"/>
      <c r="G10953" s="43"/>
      <c r="H10953" s="45"/>
      <c r="I10953" s="23"/>
      <c r="N10953" s="54"/>
      <c r="Y10953" s="53"/>
      <c r="Z10953" s="62"/>
    </row>
    <row r="10954" spans="1:26" s="20" customFormat="1" x14ac:dyDescent="0.2">
      <c r="A10954" s="43"/>
      <c r="B10954" s="48"/>
      <c r="C10954" s="49"/>
      <c r="D10954" s="49"/>
      <c r="E10954" s="50"/>
      <c r="F10954" s="43"/>
      <c r="G10954" s="43"/>
      <c r="H10954" s="45"/>
      <c r="I10954" s="23"/>
      <c r="N10954" s="54"/>
      <c r="Y10954" s="53"/>
      <c r="Z10954" s="62"/>
    </row>
    <row r="10955" spans="1:26" s="20" customFormat="1" x14ac:dyDescent="0.2">
      <c r="A10955" s="43"/>
      <c r="B10955" s="48"/>
      <c r="C10955" s="49"/>
      <c r="D10955" s="49"/>
      <c r="E10955" s="50"/>
      <c r="F10955" s="43"/>
      <c r="G10955" s="43"/>
      <c r="H10955" s="45"/>
      <c r="I10955" s="23"/>
      <c r="N10955" s="54"/>
      <c r="Y10955" s="53"/>
      <c r="Z10955" s="62"/>
    </row>
    <row r="10956" spans="1:26" s="20" customFormat="1" x14ac:dyDescent="0.2">
      <c r="A10956" s="43"/>
      <c r="B10956" s="48"/>
      <c r="C10956" s="49"/>
      <c r="D10956" s="49"/>
      <c r="E10956" s="50"/>
      <c r="F10956" s="43"/>
      <c r="G10956" s="43"/>
      <c r="H10956" s="45"/>
      <c r="I10956" s="23"/>
      <c r="N10956" s="54"/>
      <c r="Y10956" s="53"/>
      <c r="Z10956" s="62"/>
    </row>
    <row r="10957" spans="1:26" s="20" customFormat="1" x14ac:dyDescent="0.2">
      <c r="A10957" s="43"/>
      <c r="B10957" s="48"/>
      <c r="C10957" s="49"/>
      <c r="D10957" s="49"/>
      <c r="E10957" s="50"/>
      <c r="F10957" s="43"/>
      <c r="G10957" s="43"/>
      <c r="H10957" s="45"/>
      <c r="I10957" s="23"/>
      <c r="N10957" s="54"/>
      <c r="Y10957" s="53"/>
      <c r="Z10957" s="62"/>
    </row>
    <row r="10958" spans="1:26" s="20" customFormat="1" x14ac:dyDescent="0.2">
      <c r="A10958" s="43"/>
      <c r="B10958" s="48"/>
      <c r="C10958" s="49"/>
      <c r="D10958" s="49"/>
      <c r="E10958" s="50"/>
      <c r="F10958" s="43"/>
      <c r="G10958" s="43"/>
      <c r="H10958" s="45"/>
      <c r="I10958" s="23"/>
      <c r="N10958" s="54"/>
      <c r="Y10958" s="53"/>
      <c r="Z10958" s="62"/>
    </row>
    <row r="10959" spans="1:26" s="20" customFormat="1" x14ac:dyDescent="0.2">
      <c r="A10959" s="43"/>
      <c r="B10959" s="48"/>
      <c r="C10959" s="49"/>
      <c r="D10959" s="49"/>
      <c r="E10959" s="50"/>
      <c r="F10959" s="43"/>
      <c r="G10959" s="43"/>
      <c r="H10959" s="45"/>
      <c r="I10959" s="23"/>
      <c r="N10959" s="54"/>
      <c r="Y10959" s="53"/>
      <c r="Z10959" s="62"/>
    </row>
    <row r="10960" spans="1:26" s="20" customFormat="1" x14ac:dyDescent="0.2">
      <c r="A10960" s="43"/>
      <c r="B10960" s="48"/>
      <c r="C10960" s="49"/>
      <c r="D10960" s="49"/>
      <c r="E10960" s="50"/>
      <c r="F10960" s="43"/>
      <c r="G10960" s="43"/>
      <c r="H10960" s="45"/>
      <c r="I10960" s="23"/>
      <c r="N10960" s="54"/>
      <c r="Y10960" s="53"/>
      <c r="Z10960" s="62"/>
    </row>
    <row r="10961" spans="1:26" s="20" customFormat="1" x14ac:dyDescent="0.2">
      <c r="A10961" s="43"/>
      <c r="B10961" s="48"/>
      <c r="C10961" s="49"/>
      <c r="D10961" s="49"/>
      <c r="E10961" s="50"/>
      <c r="F10961" s="43"/>
      <c r="G10961" s="43"/>
      <c r="H10961" s="45"/>
      <c r="I10961" s="23"/>
      <c r="N10961" s="54"/>
      <c r="Y10961" s="53"/>
      <c r="Z10961" s="62"/>
    </row>
    <row r="10962" spans="1:26" s="20" customFormat="1" x14ac:dyDescent="0.2">
      <c r="A10962" s="43"/>
      <c r="B10962" s="48"/>
      <c r="C10962" s="49"/>
      <c r="D10962" s="49"/>
      <c r="E10962" s="50"/>
      <c r="F10962" s="43"/>
      <c r="G10962" s="43"/>
      <c r="H10962" s="45"/>
      <c r="I10962" s="23"/>
      <c r="N10962" s="54"/>
      <c r="Y10962" s="53"/>
      <c r="Z10962" s="62"/>
    </row>
    <row r="10963" spans="1:26" s="20" customFormat="1" x14ac:dyDescent="0.2">
      <c r="A10963" s="43"/>
      <c r="B10963" s="48"/>
      <c r="C10963" s="49"/>
      <c r="D10963" s="49"/>
      <c r="E10963" s="50"/>
      <c r="F10963" s="43"/>
      <c r="G10963" s="43"/>
      <c r="H10963" s="45"/>
      <c r="I10963" s="23"/>
      <c r="N10963" s="54"/>
      <c r="Y10963" s="53"/>
      <c r="Z10963" s="62"/>
    </row>
    <row r="10964" spans="1:26" s="20" customFormat="1" x14ac:dyDescent="0.2">
      <c r="A10964" s="43"/>
      <c r="B10964" s="48"/>
      <c r="C10964" s="49"/>
      <c r="D10964" s="49"/>
      <c r="E10964" s="50"/>
      <c r="F10964" s="43"/>
      <c r="G10964" s="43"/>
      <c r="H10964" s="45"/>
      <c r="I10964" s="23"/>
      <c r="N10964" s="54"/>
      <c r="Y10964" s="53"/>
      <c r="Z10964" s="62"/>
    </row>
    <row r="10965" spans="1:26" s="20" customFormat="1" x14ac:dyDescent="0.2">
      <c r="A10965" s="43"/>
      <c r="B10965" s="48"/>
      <c r="C10965" s="49"/>
      <c r="D10965" s="49"/>
      <c r="E10965" s="50"/>
      <c r="F10965" s="43"/>
      <c r="G10965" s="43"/>
      <c r="H10965" s="45"/>
      <c r="I10965" s="23"/>
      <c r="N10965" s="54"/>
      <c r="Y10965" s="53"/>
      <c r="Z10965" s="62"/>
    </row>
    <row r="10966" spans="1:26" s="20" customFormat="1" x14ac:dyDescent="0.2">
      <c r="A10966" s="43"/>
      <c r="B10966" s="48"/>
      <c r="C10966" s="49"/>
      <c r="D10966" s="49"/>
      <c r="E10966" s="50"/>
      <c r="F10966" s="43"/>
      <c r="G10966" s="43"/>
      <c r="H10966" s="45"/>
      <c r="I10966" s="23"/>
      <c r="N10966" s="54"/>
      <c r="Y10966" s="53"/>
      <c r="Z10966" s="62"/>
    </row>
    <row r="10967" spans="1:26" s="20" customFormat="1" x14ac:dyDescent="0.2">
      <c r="A10967" s="43"/>
      <c r="B10967" s="48"/>
      <c r="C10967" s="49"/>
      <c r="D10967" s="49"/>
      <c r="E10967" s="50"/>
      <c r="F10967" s="43"/>
      <c r="G10967" s="43"/>
      <c r="H10967" s="45"/>
      <c r="I10967" s="23"/>
      <c r="N10967" s="54"/>
      <c r="Y10967" s="53"/>
      <c r="Z10967" s="62"/>
    </row>
    <row r="10968" spans="1:26" s="20" customFormat="1" x14ac:dyDescent="0.2">
      <c r="A10968" s="43"/>
      <c r="B10968" s="48"/>
      <c r="C10968" s="49"/>
      <c r="D10968" s="49"/>
      <c r="E10968" s="50"/>
      <c r="F10968" s="43"/>
      <c r="G10968" s="43"/>
      <c r="H10968" s="45"/>
      <c r="I10968" s="23"/>
      <c r="N10968" s="54"/>
      <c r="Y10968" s="53"/>
      <c r="Z10968" s="62"/>
    </row>
    <row r="10969" spans="1:26" s="20" customFormat="1" x14ac:dyDescent="0.2">
      <c r="A10969" s="43"/>
      <c r="B10969" s="48"/>
      <c r="C10969" s="49"/>
      <c r="D10969" s="49"/>
      <c r="E10969" s="50"/>
      <c r="F10969" s="43"/>
      <c r="G10969" s="43"/>
      <c r="H10969" s="45"/>
      <c r="I10969" s="23"/>
      <c r="N10969" s="54"/>
      <c r="Y10969" s="53"/>
      <c r="Z10969" s="62"/>
    </row>
    <row r="10970" spans="1:26" s="20" customFormat="1" x14ac:dyDescent="0.2">
      <c r="A10970" s="43"/>
      <c r="B10970" s="48"/>
      <c r="C10970" s="49"/>
      <c r="D10970" s="49"/>
      <c r="E10970" s="50"/>
      <c r="F10970" s="43"/>
      <c r="G10970" s="43"/>
      <c r="H10970" s="45"/>
      <c r="I10970" s="23"/>
      <c r="N10970" s="54"/>
      <c r="Y10970" s="53"/>
      <c r="Z10970" s="62"/>
    </row>
    <row r="10971" spans="1:26" s="20" customFormat="1" x14ac:dyDescent="0.2">
      <c r="A10971" s="43"/>
      <c r="B10971" s="48"/>
      <c r="C10971" s="49"/>
      <c r="D10971" s="49"/>
      <c r="E10971" s="50"/>
      <c r="F10971" s="43"/>
      <c r="G10971" s="43"/>
      <c r="H10971" s="45"/>
      <c r="I10971" s="23"/>
      <c r="N10971" s="54"/>
      <c r="Y10971" s="53"/>
      <c r="Z10971" s="62"/>
    </row>
    <row r="10972" spans="1:26" s="20" customFormat="1" x14ac:dyDescent="0.2">
      <c r="A10972" s="43"/>
      <c r="B10972" s="48"/>
      <c r="C10972" s="49"/>
      <c r="D10972" s="49"/>
      <c r="E10972" s="50"/>
      <c r="F10972" s="43"/>
      <c r="G10972" s="43"/>
      <c r="H10972" s="45"/>
      <c r="I10972" s="23"/>
      <c r="N10972" s="54"/>
      <c r="Y10972" s="53"/>
      <c r="Z10972" s="62"/>
    </row>
    <row r="10973" spans="1:26" s="20" customFormat="1" x14ac:dyDescent="0.2">
      <c r="A10973" s="43"/>
      <c r="B10973" s="48"/>
      <c r="C10973" s="49"/>
      <c r="D10973" s="49"/>
      <c r="E10973" s="50"/>
      <c r="F10973" s="43"/>
      <c r="G10973" s="43"/>
      <c r="H10973" s="45"/>
      <c r="I10973" s="23"/>
      <c r="N10973" s="54"/>
      <c r="Y10973" s="53"/>
      <c r="Z10973" s="62"/>
    </row>
    <row r="10974" spans="1:26" s="20" customFormat="1" x14ac:dyDescent="0.2">
      <c r="A10974" s="43"/>
      <c r="B10974" s="48"/>
      <c r="C10974" s="49"/>
      <c r="D10974" s="49"/>
      <c r="E10974" s="50"/>
      <c r="F10974" s="43"/>
      <c r="G10974" s="43"/>
      <c r="H10974" s="45"/>
      <c r="I10974" s="23"/>
      <c r="N10974" s="54"/>
      <c r="Y10974" s="53"/>
      <c r="Z10974" s="62"/>
    </row>
    <row r="10975" spans="1:26" s="20" customFormat="1" x14ac:dyDescent="0.2">
      <c r="A10975" s="43"/>
      <c r="B10975" s="48"/>
      <c r="C10975" s="49"/>
      <c r="D10975" s="49"/>
      <c r="E10975" s="50"/>
      <c r="F10975" s="43"/>
      <c r="G10975" s="43"/>
      <c r="H10975" s="45"/>
      <c r="I10975" s="23"/>
      <c r="N10975" s="54"/>
      <c r="Y10975" s="53"/>
      <c r="Z10975" s="62"/>
    </row>
    <row r="10976" spans="1:26" s="20" customFormat="1" x14ac:dyDescent="0.2">
      <c r="A10976" s="43"/>
      <c r="B10976" s="48"/>
      <c r="C10976" s="49"/>
      <c r="D10976" s="49"/>
      <c r="E10976" s="50"/>
      <c r="F10976" s="43"/>
      <c r="G10976" s="43"/>
      <c r="H10976" s="45"/>
      <c r="I10976" s="23"/>
      <c r="N10976" s="54"/>
      <c r="Y10976" s="53"/>
      <c r="Z10976" s="62"/>
    </row>
    <row r="10977" spans="1:26" s="20" customFormat="1" x14ac:dyDescent="0.2">
      <c r="A10977" s="43"/>
      <c r="B10977" s="48"/>
      <c r="C10977" s="49"/>
      <c r="D10977" s="49"/>
      <c r="E10977" s="50"/>
      <c r="F10977" s="43"/>
      <c r="G10977" s="43"/>
      <c r="H10977" s="45"/>
      <c r="I10977" s="23"/>
      <c r="N10977" s="54"/>
      <c r="Y10977" s="53"/>
      <c r="Z10977" s="62"/>
    </row>
    <row r="10978" spans="1:26" s="20" customFormat="1" x14ac:dyDescent="0.2">
      <c r="A10978" s="43"/>
      <c r="B10978" s="48"/>
      <c r="C10978" s="49"/>
      <c r="D10978" s="49"/>
      <c r="E10978" s="50"/>
      <c r="F10978" s="43"/>
      <c r="G10978" s="43"/>
      <c r="H10978" s="45"/>
      <c r="I10978" s="23"/>
      <c r="N10978" s="54"/>
      <c r="Y10978" s="53"/>
      <c r="Z10978" s="62"/>
    </row>
    <row r="10979" spans="1:26" s="20" customFormat="1" x14ac:dyDescent="0.2">
      <c r="A10979" s="43"/>
      <c r="B10979" s="48"/>
      <c r="C10979" s="49"/>
      <c r="D10979" s="49"/>
      <c r="E10979" s="50"/>
      <c r="F10979" s="43"/>
      <c r="G10979" s="43"/>
      <c r="H10979" s="45"/>
      <c r="I10979" s="23"/>
      <c r="N10979" s="54"/>
      <c r="Y10979" s="53"/>
      <c r="Z10979" s="62"/>
    </row>
    <row r="10980" spans="1:26" s="20" customFormat="1" x14ac:dyDescent="0.2">
      <c r="A10980" s="43"/>
      <c r="B10980" s="48"/>
      <c r="C10980" s="49"/>
      <c r="D10980" s="49"/>
      <c r="E10980" s="50"/>
      <c r="F10980" s="43"/>
      <c r="G10980" s="43"/>
      <c r="H10980" s="45"/>
      <c r="I10980" s="23"/>
      <c r="N10980" s="54"/>
      <c r="Y10980" s="53"/>
      <c r="Z10980" s="62"/>
    </row>
    <row r="10981" spans="1:26" s="20" customFormat="1" x14ac:dyDescent="0.2">
      <c r="A10981" s="43"/>
      <c r="B10981" s="48"/>
      <c r="C10981" s="49"/>
      <c r="D10981" s="49"/>
      <c r="E10981" s="50"/>
      <c r="F10981" s="43"/>
      <c r="G10981" s="43"/>
      <c r="H10981" s="45"/>
      <c r="I10981" s="23"/>
      <c r="N10981" s="54"/>
      <c r="Y10981" s="53"/>
      <c r="Z10981" s="62"/>
    </row>
    <row r="10982" spans="1:26" s="20" customFormat="1" x14ac:dyDescent="0.2">
      <c r="A10982" s="43"/>
      <c r="B10982" s="48"/>
      <c r="C10982" s="49"/>
      <c r="D10982" s="49"/>
      <c r="E10982" s="50"/>
      <c r="F10982" s="43"/>
      <c r="G10982" s="43"/>
      <c r="H10982" s="45"/>
      <c r="I10982" s="23"/>
      <c r="N10982" s="54"/>
      <c r="Y10982" s="53"/>
      <c r="Z10982" s="62"/>
    </row>
    <row r="10983" spans="1:26" s="20" customFormat="1" x14ac:dyDescent="0.2">
      <c r="A10983" s="43"/>
      <c r="B10983" s="48"/>
      <c r="C10983" s="49"/>
      <c r="D10983" s="49"/>
      <c r="E10983" s="50"/>
      <c r="F10983" s="43"/>
      <c r="G10983" s="43"/>
      <c r="H10983" s="45"/>
      <c r="I10983" s="23"/>
      <c r="N10983" s="54"/>
      <c r="Y10983" s="53"/>
      <c r="Z10983" s="62"/>
    </row>
    <row r="10984" spans="1:26" s="20" customFormat="1" x14ac:dyDescent="0.2">
      <c r="A10984" s="43"/>
      <c r="B10984" s="48"/>
      <c r="C10984" s="49"/>
      <c r="D10984" s="49"/>
      <c r="E10984" s="50"/>
      <c r="F10984" s="43"/>
      <c r="G10984" s="43"/>
      <c r="H10984" s="45"/>
      <c r="I10984" s="23"/>
      <c r="N10984" s="54"/>
      <c r="Y10984" s="53"/>
      <c r="Z10984" s="62"/>
    </row>
    <row r="10985" spans="1:26" s="20" customFormat="1" x14ac:dyDescent="0.2">
      <c r="A10985" s="43"/>
      <c r="B10985" s="48"/>
      <c r="C10985" s="49"/>
      <c r="D10985" s="49"/>
      <c r="E10985" s="50"/>
      <c r="F10985" s="43"/>
      <c r="G10985" s="43"/>
      <c r="H10985" s="45"/>
      <c r="I10985" s="23"/>
      <c r="N10985" s="54"/>
      <c r="Y10985" s="53"/>
      <c r="Z10985" s="62"/>
    </row>
    <row r="10986" spans="1:26" s="20" customFormat="1" x14ac:dyDescent="0.2">
      <c r="A10986" s="43"/>
      <c r="B10986" s="48"/>
      <c r="C10986" s="49"/>
      <c r="D10986" s="49"/>
      <c r="E10986" s="50"/>
      <c r="F10986" s="43"/>
      <c r="G10986" s="43"/>
      <c r="H10986" s="45"/>
      <c r="I10986" s="23"/>
      <c r="N10986" s="54"/>
      <c r="Y10986" s="53"/>
      <c r="Z10986" s="62"/>
    </row>
    <row r="10987" spans="1:26" s="20" customFormat="1" x14ac:dyDescent="0.2">
      <c r="A10987" s="43"/>
      <c r="B10987" s="48"/>
      <c r="C10987" s="49"/>
      <c r="D10987" s="49"/>
      <c r="E10987" s="50"/>
      <c r="F10987" s="43"/>
      <c r="G10987" s="43"/>
      <c r="H10987" s="45"/>
      <c r="I10987" s="23"/>
      <c r="N10987" s="54"/>
      <c r="Y10987" s="53"/>
      <c r="Z10987" s="62"/>
    </row>
    <row r="10988" spans="1:26" s="20" customFormat="1" x14ac:dyDescent="0.2">
      <c r="A10988" s="43"/>
      <c r="B10988" s="48"/>
      <c r="C10988" s="49"/>
      <c r="D10988" s="49"/>
      <c r="E10988" s="50"/>
      <c r="F10988" s="43"/>
      <c r="G10988" s="43"/>
      <c r="H10988" s="45"/>
      <c r="I10988" s="23"/>
      <c r="N10988" s="54"/>
      <c r="Y10988" s="53"/>
      <c r="Z10988" s="62"/>
    </row>
    <row r="10989" spans="1:26" s="20" customFormat="1" x14ac:dyDescent="0.2">
      <c r="A10989" s="43"/>
      <c r="B10989" s="48"/>
      <c r="C10989" s="49"/>
      <c r="D10989" s="49"/>
      <c r="E10989" s="50"/>
      <c r="F10989" s="43"/>
      <c r="G10989" s="43"/>
      <c r="H10989" s="45"/>
      <c r="I10989" s="23"/>
      <c r="N10989" s="54"/>
      <c r="Y10989" s="53"/>
      <c r="Z10989" s="62"/>
    </row>
    <row r="10990" spans="1:26" s="20" customFormat="1" x14ac:dyDescent="0.2">
      <c r="A10990" s="43"/>
      <c r="B10990" s="48"/>
      <c r="C10990" s="49"/>
      <c r="D10990" s="49"/>
      <c r="E10990" s="50"/>
      <c r="F10990" s="43"/>
      <c r="G10990" s="43"/>
      <c r="H10990" s="45"/>
      <c r="I10990" s="23"/>
      <c r="N10990" s="54"/>
      <c r="Y10990" s="53"/>
      <c r="Z10990" s="62"/>
    </row>
    <row r="10991" spans="1:26" s="20" customFormat="1" x14ac:dyDescent="0.2">
      <c r="A10991" s="43"/>
      <c r="B10991" s="48"/>
      <c r="C10991" s="49"/>
      <c r="D10991" s="49"/>
      <c r="E10991" s="50"/>
      <c r="F10991" s="43"/>
      <c r="G10991" s="43"/>
      <c r="H10991" s="45"/>
      <c r="I10991" s="23"/>
      <c r="N10991" s="54"/>
      <c r="Y10991" s="53"/>
      <c r="Z10991" s="62"/>
    </row>
    <row r="10992" spans="1:26" s="20" customFormat="1" x14ac:dyDescent="0.2">
      <c r="A10992" s="43"/>
      <c r="B10992" s="48"/>
      <c r="C10992" s="49"/>
      <c r="D10992" s="49"/>
      <c r="E10992" s="50"/>
      <c r="F10992" s="43"/>
      <c r="G10992" s="43"/>
      <c r="H10992" s="45"/>
      <c r="I10992" s="23"/>
      <c r="N10992" s="54"/>
      <c r="Y10992" s="53"/>
      <c r="Z10992" s="62"/>
    </row>
    <row r="10993" spans="1:26" s="20" customFormat="1" x14ac:dyDescent="0.2">
      <c r="A10993" s="43"/>
      <c r="B10993" s="48"/>
      <c r="C10993" s="49"/>
      <c r="D10993" s="49"/>
      <c r="E10993" s="50"/>
      <c r="F10993" s="43"/>
      <c r="G10993" s="43"/>
      <c r="H10993" s="45"/>
      <c r="I10993" s="23"/>
      <c r="N10993" s="54"/>
      <c r="Y10993" s="53"/>
      <c r="Z10993" s="62"/>
    </row>
    <row r="10994" spans="1:26" s="20" customFormat="1" x14ac:dyDescent="0.2">
      <c r="A10994" s="43"/>
      <c r="B10994" s="48"/>
      <c r="C10994" s="49"/>
      <c r="D10994" s="49"/>
      <c r="E10994" s="50"/>
      <c r="F10994" s="43"/>
      <c r="G10994" s="43"/>
      <c r="H10994" s="45"/>
      <c r="I10994" s="23"/>
      <c r="N10994" s="54"/>
      <c r="Y10994" s="53"/>
      <c r="Z10994" s="62"/>
    </row>
    <row r="10995" spans="1:26" s="20" customFormat="1" x14ac:dyDescent="0.2">
      <c r="A10995" s="43"/>
      <c r="B10995" s="48"/>
      <c r="C10995" s="49"/>
      <c r="D10995" s="49"/>
      <c r="E10995" s="50"/>
      <c r="F10995" s="43"/>
      <c r="G10995" s="43"/>
      <c r="H10995" s="45"/>
      <c r="I10995" s="23"/>
      <c r="N10995" s="54"/>
      <c r="Y10995" s="53"/>
      <c r="Z10995" s="62"/>
    </row>
    <row r="10996" spans="1:26" s="20" customFormat="1" x14ac:dyDescent="0.2">
      <c r="A10996" s="43"/>
      <c r="B10996" s="48"/>
      <c r="C10996" s="49"/>
      <c r="D10996" s="49"/>
      <c r="E10996" s="50"/>
      <c r="F10996" s="43"/>
      <c r="G10996" s="43"/>
      <c r="H10996" s="45"/>
      <c r="I10996" s="23"/>
      <c r="N10996" s="54"/>
      <c r="Y10996" s="53"/>
      <c r="Z10996" s="62"/>
    </row>
    <row r="10997" spans="1:26" s="20" customFormat="1" x14ac:dyDescent="0.2">
      <c r="A10997" s="43"/>
      <c r="B10997" s="48"/>
      <c r="C10997" s="49"/>
      <c r="D10997" s="49"/>
      <c r="E10997" s="50"/>
      <c r="F10997" s="43"/>
      <c r="G10997" s="43"/>
      <c r="H10997" s="45"/>
      <c r="I10997" s="23"/>
      <c r="N10997" s="54"/>
      <c r="Y10997" s="53"/>
      <c r="Z10997" s="62"/>
    </row>
    <row r="10998" spans="1:26" s="20" customFormat="1" x14ac:dyDescent="0.2">
      <c r="A10998" s="43"/>
      <c r="B10998" s="48"/>
      <c r="C10998" s="49"/>
      <c r="D10998" s="49"/>
      <c r="E10998" s="50"/>
      <c r="F10998" s="43"/>
      <c r="G10998" s="43"/>
      <c r="H10998" s="45"/>
      <c r="I10998" s="23"/>
      <c r="N10998" s="54"/>
      <c r="Y10998" s="53"/>
      <c r="Z10998" s="62"/>
    </row>
    <row r="10999" spans="1:26" s="20" customFormat="1" x14ac:dyDescent="0.2">
      <c r="A10999" s="43"/>
      <c r="B10999" s="48"/>
      <c r="C10999" s="49"/>
      <c r="D10999" s="49"/>
      <c r="E10999" s="50"/>
      <c r="F10999" s="43"/>
      <c r="G10999" s="43"/>
      <c r="H10999" s="45"/>
      <c r="I10999" s="23"/>
      <c r="N10999" s="54"/>
      <c r="Y10999" s="53"/>
      <c r="Z10999" s="62"/>
    </row>
    <row r="11000" spans="1:26" s="20" customFormat="1" x14ac:dyDescent="0.2">
      <c r="A11000" s="43"/>
      <c r="B11000" s="48"/>
      <c r="C11000" s="49"/>
      <c r="D11000" s="49"/>
      <c r="E11000" s="50"/>
      <c r="F11000" s="43"/>
      <c r="G11000" s="43"/>
      <c r="H11000" s="45"/>
      <c r="I11000" s="23"/>
      <c r="N11000" s="54"/>
      <c r="Y11000" s="53"/>
      <c r="Z11000" s="62"/>
    </row>
    <row r="11001" spans="1:26" s="20" customFormat="1" x14ac:dyDescent="0.2">
      <c r="A11001" s="43"/>
      <c r="B11001" s="48"/>
      <c r="C11001" s="49"/>
      <c r="D11001" s="49"/>
      <c r="E11001" s="50"/>
      <c r="F11001" s="43"/>
      <c r="G11001" s="43"/>
      <c r="H11001" s="45"/>
      <c r="I11001" s="23"/>
      <c r="N11001" s="54"/>
      <c r="Y11001" s="53"/>
      <c r="Z11001" s="62"/>
    </row>
    <row r="11002" spans="1:26" s="20" customFormat="1" x14ac:dyDescent="0.2">
      <c r="A11002" s="43"/>
      <c r="B11002" s="48"/>
      <c r="C11002" s="49"/>
      <c r="D11002" s="49"/>
      <c r="E11002" s="50"/>
      <c r="F11002" s="43"/>
      <c r="G11002" s="43"/>
      <c r="H11002" s="45"/>
      <c r="I11002" s="23"/>
      <c r="N11002" s="54"/>
      <c r="Y11002" s="53"/>
      <c r="Z11002" s="62"/>
    </row>
    <row r="11003" spans="1:26" s="20" customFormat="1" x14ac:dyDescent="0.2">
      <c r="A11003" s="43"/>
      <c r="B11003" s="48"/>
      <c r="C11003" s="49"/>
      <c r="D11003" s="49"/>
      <c r="E11003" s="50"/>
      <c r="F11003" s="43"/>
      <c r="G11003" s="43"/>
      <c r="H11003" s="45"/>
      <c r="I11003" s="23"/>
      <c r="N11003" s="54"/>
      <c r="Y11003" s="53"/>
      <c r="Z11003" s="62"/>
    </row>
    <row r="11004" spans="1:26" s="20" customFormat="1" x14ac:dyDescent="0.2">
      <c r="A11004" s="43"/>
      <c r="B11004" s="48"/>
      <c r="C11004" s="49"/>
      <c r="D11004" s="49"/>
      <c r="E11004" s="50"/>
      <c r="F11004" s="43"/>
      <c r="G11004" s="43"/>
      <c r="H11004" s="45"/>
      <c r="I11004" s="23"/>
      <c r="N11004" s="54"/>
      <c r="Y11004" s="53"/>
      <c r="Z11004" s="62"/>
    </row>
    <row r="11005" spans="1:26" s="20" customFormat="1" x14ac:dyDescent="0.2">
      <c r="A11005" s="43"/>
      <c r="B11005" s="48"/>
      <c r="C11005" s="49"/>
      <c r="D11005" s="49"/>
      <c r="E11005" s="50"/>
      <c r="F11005" s="43"/>
      <c r="G11005" s="43"/>
      <c r="H11005" s="45"/>
      <c r="I11005" s="23"/>
      <c r="N11005" s="54"/>
      <c r="Y11005" s="53"/>
      <c r="Z11005" s="62"/>
    </row>
    <row r="11006" spans="1:26" s="20" customFormat="1" x14ac:dyDescent="0.2">
      <c r="A11006" s="43"/>
      <c r="B11006" s="48"/>
      <c r="C11006" s="49"/>
      <c r="D11006" s="49"/>
      <c r="E11006" s="50"/>
      <c r="F11006" s="43"/>
      <c r="G11006" s="43"/>
      <c r="H11006" s="45"/>
      <c r="I11006" s="23"/>
      <c r="N11006" s="54"/>
      <c r="Y11006" s="53"/>
      <c r="Z11006" s="62"/>
    </row>
    <row r="11007" spans="1:26" s="20" customFormat="1" x14ac:dyDescent="0.2">
      <c r="A11007" s="43"/>
      <c r="B11007" s="48"/>
      <c r="C11007" s="49"/>
      <c r="D11007" s="49"/>
      <c r="E11007" s="50"/>
      <c r="F11007" s="43"/>
      <c r="G11007" s="43"/>
      <c r="H11007" s="45"/>
      <c r="I11007" s="23"/>
      <c r="N11007" s="54"/>
      <c r="Y11007" s="53"/>
      <c r="Z11007" s="62"/>
    </row>
    <row r="11008" spans="1:26" s="20" customFormat="1" x14ac:dyDescent="0.2">
      <c r="A11008" s="43"/>
      <c r="B11008" s="48"/>
      <c r="C11008" s="49"/>
      <c r="D11008" s="49"/>
      <c r="E11008" s="50"/>
      <c r="F11008" s="43"/>
      <c r="G11008" s="43"/>
      <c r="H11008" s="45"/>
      <c r="I11008" s="23"/>
      <c r="N11008" s="54"/>
      <c r="Y11008" s="53"/>
      <c r="Z11008" s="62"/>
    </row>
    <row r="11009" spans="1:26" s="20" customFormat="1" x14ac:dyDescent="0.2">
      <c r="A11009" s="43"/>
      <c r="B11009" s="48"/>
      <c r="C11009" s="49"/>
      <c r="D11009" s="49"/>
      <c r="E11009" s="50"/>
      <c r="F11009" s="43"/>
      <c r="G11009" s="43"/>
      <c r="H11009" s="45"/>
      <c r="I11009" s="23"/>
      <c r="N11009" s="54"/>
      <c r="Y11009" s="53"/>
      <c r="Z11009" s="62"/>
    </row>
    <row r="11010" spans="1:26" s="20" customFormat="1" x14ac:dyDescent="0.2">
      <c r="A11010" s="43"/>
      <c r="B11010" s="48"/>
      <c r="C11010" s="49"/>
      <c r="D11010" s="49"/>
      <c r="E11010" s="50"/>
      <c r="F11010" s="43"/>
      <c r="G11010" s="43"/>
      <c r="H11010" s="45"/>
      <c r="I11010" s="23"/>
      <c r="N11010" s="54"/>
      <c r="Y11010" s="53"/>
      <c r="Z11010" s="62"/>
    </row>
    <row r="11011" spans="1:26" s="20" customFormat="1" x14ac:dyDescent="0.2">
      <c r="A11011" s="43"/>
      <c r="B11011" s="48"/>
      <c r="C11011" s="49"/>
      <c r="D11011" s="49"/>
      <c r="E11011" s="50"/>
      <c r="F11011" s="43"/>
      <c r="G11011" s="43"/>
      <c r="H11011" s="45"/>
      <c r="I11011" s="23"/>
      <c r="N11011" s="54"/>
      <c r="Y11011" s="53"/>
      <c r="Z11011" s="62"/>
    </row>
    <row r="11012" spans="1:26" s="20" customFormat="1" x14ac:dyDescent="0.2">
      <c r="A11012" s="43"/>
      <c r="B11012" s="48"/>
      <c r="C11012" s="49"/>
      <c r="D11012" s="49"/>
      <c r="E11012" s="50"/>
      <c r="F11012" s="43"/>
      <c r="G11012" s="43"/>
      <c r="H11012" s="45"/>
      <c r="I11012" s="23"/>
      <c r="N11012" s="54"/>
      <c r="Y11012" s="53"/>
      <c r="Z11012" s="62"/>
    </row>
    <row r="11013" spans="1:26" s="20" customFormat="1" x14ac:dyDescent="0.2">
      <c r="A11013" s="43"/>
      <c r="B11013" s="48"/>
      <c r="C11013" s="49"/>
      <c r="D11013" s="49"/>
      <c r="E11013" s="50"/>
      <c r="F11013" s="43"/>
      <c r="G11013" s="43"/>
      <c r="H11013" s="45"/>
      <c r="I11013" s="23"/>
      <c r="N11013" s="54"/>
      <c r="Y11013" s="53"/>
      <c r="Z11013" s="62"/>
    </row>
    <row r="11014" spans="1:26" s="20" customFormat="1" x14ac:dyDescent="0.2">
      <c r="A11014" s="43"/>
      <c r="B11014" s="48"/>
      <c r="C11014" s="49"/>
      <c r="D11014" s="49"/>
      <c r="E11014" s="50"/>
      <c r="F11014" s="43"/>
      <c r="G11014" s="43"/>
      <c r="H11014" s="45"/>
      <c r="I11014" s="23"/>
      <c r="N11014" s="54"/>
      <c r="Y11014" s="53"/>
      <c r="Z11014" s="62"/>
    </row>
    <row r="11015" spans="1:26" s="20" customFormat="1" x14ac:dyDescent="0.2">
      <c r="A11015" s="43"/>
      <c r="B11015" s="48"/>
      <c r="C11015" s="49"/>
      <c r="D11015" s="49"/>
      <c r="E11015" s="50"/>
      <c r="F11015" s="43"/>
      <c r="G11015" s="43"/>
      <c r="H11015" s="45"/>
      <c r="I11015" s="23"/>
      <c r="N11015" s="54"/>
      <c r="Y11015" s="53"/>
      <c r="Z11015" s="62"/>
    </row>
    <row r="11016" spans="1:26" s="20" customFormat="1" x14ac:dyDescent="0.2">
      <c r="A11016" s="43"/>
      <c r="B11016" s="48"/>
      <c r="C11016" s="49"/>
      <c r="D11016" s="49"/>
      <c r="E11016" s="50"/>
      <c r="F11016" s="43"/>
      <c r="G11016" s="43"/>
      <c r="H11016" s="45"/>
      <c r="I11016" s="23"/>
      <c r="N11016" s="54"/>
      <c r="Y11016" s="53"/>
      <c r="Z11016" s="62"/>
    </row>
    <row r="11017" spans="1:26" s="20" customFormat="1" x14ac:dyDescent="0.2">
      <c r="A11017" s="43"/>
      <c r="B11017" s="48"/>
      <c r="C11017" s="49"/>
      <c r="D11017" s="49"/>
      <c r="E11017" s="50"/>
      <c r="F11017" s="43"/>
      <c r="G11017" s="43"/>
      <c r="H11017" s="45"/>
      <c r="I11017" s="23"/>
      <c r="N11017" s="54"/>
      <c r="Y11017" s="53"/>
      <c r="Z11017" s="62"/>
    </row>
    <row r="11018" spans="1:26" s="20" customFormat="1" x14ac:dyDescent="0.2">
      <c r="A11018" s="43"/>
      <c r="B11018" s="48"/>
      <c r="C11018" s="49"/>
      <c r="D11018" s="49"/>
      <c r="E11018" s="50"/>
      <c r="F11018" s="43"/>
      <c r="G11018" s="43"/>
      <c r="H11018" s="45"/>
      <c r="I11018" s="23"/>
      <c r="N11018" s="54"/>
      <c r="Y11018" s="53"/>
      <c r="Z11018" s="62"/>
    </row>
    <row r="11019" spans="1:26" s="20" customFormat="1" x14ac:dyDescent="0.2">
      <c r="A11019" s="43"/>
      <c r="B11019" s="48"/>
      <c r="C11019" s="49"/>
      <c r="D11019" s="49"/>
      <c r="E11019" s="50"/>
      <c r="F11019" s="43"/>
      <c r="G11019" s="43"/>
      <c r="H11019" s="45"/>
      <c r="I11019" s="23"/>
      <c r="N11019" s="54"/>
      <c r="Y11019" s="53"/>
      <c r="Z11019" s="62"/>
    </row>
    <row r="11020" spans="1:26" s="20" customFormat="1" x14ac:dyDescent="0.2">
      <c r="A11020" s="43"/>
      <c r="B11020" s="48"/>
      <c r="C11020" s="49"/>
      <c r="D11020" s="49"/>
      <c r="E11020" s="50"/>
      <c r="F11020" s="43"/>
      <c r="G11020" s="43"/>
      <c r="H11020" s="45"/>
      <c r="I11020" s="23"/>
      <c r="N11020" s="54"/>
      <c r="Y11020" s="53"/>
      <c r="Z11020" s="62"/>
    </row>
    <row r="11021" spans="1:26" s="20" customFormat="1" x14ac:dyDescent="0.2">
      <c r="A11021" s="43"/>
      <c r="B11021" s="48"/>
      <c r="C11021" s="49"/>
      <c r="D11021" s="49"/>
      <c r="E11021" s="50"/>
      <c r="F11021" s="43"/>
      <c r="G11021" s="43"/>
      <c r="H11021" s="45"/>
      <c r="I11021" s="23"/>
      <c r="N11021" s="54"/>
      <c r="Y11021" s="53"/>
      <c r="Z11021" s="62"/>
    </row>
    <row r="11022" spans="1:26" s="20" customFormat="1" x14ac:dyDescent="0.2">
      <c r="A11022" s="43"/>
      <c r="B11022" s="48"/>
      <c r="C11022" s="49"/>
      <c r="D11022" s="49"/>
      <c r="E11022" s="50"/>
      <c r="F11022" s="43"/>
      <c r="G11022" s="43"/>
      <c r="H11022" s="45"/>
      <c r="I11022" s="23"/>
      <c r="N11022" s="54"/>
      <c r="Y11022" s="53"/>
      <c r="Z11022" s="62"/>
    </row>
    <row r="11023" spans="1:26" s="20" customFormat="1" x14ac:dyDescent="0.2">
      <c r="A11023" s="43"/>
      <c r="B11023" s="48"/>
      <c r="C11023" s="49"/>
      <c r="D11023" s="49"/>
      <c r="E11023" s="50"/>
      <c r="F11023" s="43"/>
      <c r="G11023" s="43"/>
      <c r="H11023" s="45"/>
      <c r="I11023" s="23"/>
      <c r="N11023" s="54"/>
      <c r="Y11023" s="53"/>
      <c r="Z11023" s="62"/>
    </row>
    <row r="11024" spans="1:26" s="20" customFormat="1" x14ac:dyDescent="0.2">
      <c r="A11024" s="43"/>
      <c r="B11024" s="48"/>
      <c r="C11024" s="49"/>
      <c r="D11024" s="49"/>
      <c r="E11024" s="50"/>
      <c r="F11024" s="43"/>
      <c r="G11024" s="43"/>
      <c r="H11024" s="45"/>
      <c r="I11024" s="23"/>
      <c r="N11024" s="54"/>
      <c r="Y11024" s="53"/>
      <c r="Z11024" s="62"/>
    </row>
    <row r="11025" spans="1:26" s="20" customFormat="1" x14ac:dyDescent="0.2">
      <c r="A11025" s="43"/>
      <c r="B11025" s="48"/>
      <c r="C11025" s="49"/>
      <c r="D11025" s="49"/>
      <c r="E11025" s="50"/>
      <c r="F11025" s="43"/>
      <c r="G11025" s="43"/>
      <c r="H11025" s="45"/>
      <c r="I11025" s="23"/>
      <c r="N11025" s="54"/>
      <c r="Y11025" s="53"/>
      <c r="Z11025" s="62"/>
    </row>
    <row r="11026" spans="1:26" s="20" customFormat="1" x14ac:dyDescent="0.2">
      <c r="A11026" s="43"/>
      <c r="B11026" s="48"/>
      <c r="C11026" s="49"/>
      <c r="D11026" s="49"/>
      <c r="E11026" s="50"/>
      <c r="F11026" s="43"/>
      <c r="G11026" s="43"/>
      <c r="H11026" s="45"/>
      <c r="I11026" s="23"/>
      <c r="N11026" s="54"/>
      <c r="Y11026" s="53"/>
      <c r="Z11026" s="62"/>
    </row>
    <row r="11027" spans="1:26" s="20" customFormat="1" x14ac:dyDescent="0.2">
      <c r="A11027" s="43"/>
      <c r="B11027" s="48"/>
      <c r="C11027" s="49"/>
      <c r="D11027" s="49"/>
      <c r="E11027" s="50"/>
      <c r="F11027" s="43"/>
      <c r="G11027" s="43"/>
      <c r="H11027" s="45"/>
      <c r="I11027" s="23"/>
      <c r="N11027" s="54"/>
      <c r="Y11027" s="53"/>
      <c r="Z11027" s="62"/>
    </row>
    <row r="11028" spans="1:26" s="20" customFormat="1" x14ac:dyDescent="0.2">
      <c r="A11028" s="43"/>
      <c r="B11028" s="48"/>
      <c r="C11028" s="49"/>
      <c r="D11028" s="49"/>
      <c r="E11028" s="50"/>
      <c r="F11028" s="43"/>
      <c r="G11028" s="43"/>
      <c r="H11028" s="45"/>
      <c r="I11028" s="23"/>
      <c r="N11028" s="54"/>
      <c r="Y11028" s="53"/>
      <c r="Z11028" s="62"/>
    </row>
    <row r="11029" spans="1:26" s="20" customFormat="1" x14ac:dyDescent="0.2">
      <c r="A11029" s="43"/>
      <c r="B11029" s="48"/>
      <c r="C11029" s="49"/>
      <c r="D11029" s="49"/>
      <c r="E11029" s="50"/>
      <c r="F11029" s="43"/>
      <c r="G11029" s="43"/>
      <c r="H11029" s="45"/>
      <c r="I11029" s="23"/>
      <c r="N11029" s="54"/>
      <c r="Y11029" s="53"/>
      <c r="Z11029" s="62"/>
    </row>
    <row r="11030" spans="1:26" s="20" customFormat="1" x14ac:dyDescent="0.2">
      <c r="A11030" s="43"/>
      <c r="B11030" s="48"/>
      <c r="C11030" s="49"/>
      <c r="D11030" s="49"/>
      <c r="E11030" s="50"/>
      <c r="F11030" s="43"/>
      <c r="G11030" s="43"/>
      <c r="H11030" s="45"/>
      <c r="I11030" s="23"/>
      <c r="N11030" s="54"/>
      <c r="Y11030" s="53"/>
      <c r="Z11030" s="62"/>
    </row>
    <row r="11031" spans="1:26" s="20" customFormat="1" x14ac:dyDescent="0.2">
      <c r="A11031" s="43"/>
      <c r="B11031" s="48"/>
      <c r="C11031" s="49"/>
      <c r="D11031" s="49"/>
      <c r="E11031" s="50"/>
      <c r="F11031" s="43"/>
      <c r="G11031" s="43"/>
      <c r="H11031" s="45"/>
      <c r="I11031" s="23"/>
      <c r="N11031" s="54"/>
      <c r="Y11031" s="53"/>
      <c r="Z11031" s="62"/>
    </row>
    <row r="11032" spans="1:26" s="20" customFormat="1" x14ac:dyDescent="0.2">
      <c r="A11032" s="43"/>
      <c r="B11032" s="48"/>
      <c r="C11032" s="49"/>
      <c r="D11032" s="49"/>
      <c r="E11032" s="50"/>
      <c r="F11032" s="43"/>
      <c r="G11032" s="43"/>
      <c r="H11032" s="45"/>
      <c r="I11032" s="23"/>
      <c r="N11032" s="54"/>
      <c r="Y11032" s="53"/>
      <c r="Z11032" s="62"/>
    </row>
    <row r="11033" spans="1:26" s="20" customFormat="1" x14ac:dyDescent="0.2">
      <c r="A11033" s="43"/>
      <c r="B11033" s="48"/>
      <c r="C11033" s="49"/>
      <c r="D11033" s="49"/>
      <c r="E11033" s="50"/>
      <c r="F11033" s="43"/>
      <c r="G11033" s="43"/>
      <c r="H11033" s="45"/>
      <c r="I11033" s="23"/>
      <c r="N11033" s="54"/>
      <c r="Y11033" s="53"/>
      <c r="Z11033" s="62"/>
    </row>
    <row r="11034" spans="1:26" s="20" customFormat="1" x14ac:dyDescent="0.2">
      <c r="A11034" s="43"/>
      <c r="B11034" s="48"/>
      <c r="C11034" s="49"/>
      <c r="D11034" s="49"/>
      <c r="E11034" s="50"/>
      <c r="F11034" s="43"/>
      <c r="G11034" s="43"/>
      <c r="H11034" s="45"/>
      <c r="I11034" s="23"/>
      <c r="N11034" s="54"/>
      <c r="Y11034" s="53"/>
      <c r="Z11034" s="62"/>
    </row>
    <row r="11035" spans="1:26" s="20" customFormat="1" x14ac:dyDescent="0.2">
      <c r="A11035" s="43"/>
      <c r="B11035" s="48"/>
      <c r="C11035" s="49"/>
      <c r="D11035" s="49"/>
      <c r="E11035" s="50"/>
      <c r="F11035" s="43"/>
      <c r="G11035" s="43"/>
      <c r="H11035" s="45"/>
      <c r="I11035" s="23"/>
      <c r="N11035" s="54"/>
      <c r="Y11035" s="53"/>
      <c r="Z11035" s="62"/>
    </row>
    <row r="11036" spans="1:26" s="20" customFormat="1" x14ac:dyDescent="0.2">
      <c r="A11036" s="43"/>
      <c r="B11036" s="48"/>
      <c r="C11036" s="49"/>
      <c r="D11036" s="49"/>
      <c r="E11036" s="50"/>
      <c r="F11036" s="43"/>
      <c r="G11036" s="43"/>
      <c r="H11036" s="45"/>
      <c r="I11036" s="23"/>
      <c r="N11036" s="54"/>
      <c r="Y11036" s="53"/>
      <c r="Z11036" s="62"/>
    </row>
    <row r="11037" spans="1:26" s="20" customFormat="1" x14ac:dyDescent="0.2">
      <c r="A11037" s="43"/>
      <c r="B11037" s="48"/>
      <c r="C11037" s="49"/>
      <c r="D11037" s="49"/>
      <c r="E11037" s="50"/>
      <c r="F11037" s="43"/>
      <c r="G11037" s="43"/>
      <c r="H11037" s="45"/>
      <c r="I11037" s="23"/>
      <c r="N11037" s="54"/>
      <c r="Y11037" s="53"/>
      <c r="Z11037" s="62"/>
    </row>
    <row r="11038" spans="1:26" s="20" customFormat="1" x14ac:dyDescent="0.2">
      <c r="A11038" s="43"/>
      <c r="B11038" s="48"/>
      <c r="C11038" s="49"/>
      <c r="D11038" s="49"/>
      <c r="E11038" s="50"/>
      <c r="F11038" s="43"/>
      <c r="G11038" s="43"/>
      <c r="H11038" s="45"/>
      <c r="I11038" s="23"/>
      <c r="N11038" s="54"/>
      <c r="Y11038" s="53"/>
      <c r="Z11038" s="62"/>
    </row>
    <row r="11039" spans="1:26" s="20" customFormat="1" x14ac:dyDescent="0.2">
      <c r="A11039" s="43"/>
      <c r="B11039" s="48"/>
      <c r="C11039" s="49"/>
      <c r="D11039" s="49"/>
      <c r="E11039" s="50"/>
      <c r="F11039" s="43"/>
      <c r="G11039" s="43"/>
      <c r="H11039" s="45"/>
      <c r="I11039" s="23"/>
      <c r="N11039" s="54"/>
      <c r="Y11039" s="53"/>
      <c r="Z11039" s="62"/>
    </row>
    <row r="11040" spans="1:26" s="20" customFormat="1" x14ac:dyDescent="0.2">
      <c r="A11040" s="43"/>
      <c r="B11040" s="48"/>
      <c r="C11040" s="49"/>
      <c r="D11040" s="49"/>
      <c r="E11040" s="50"/>
      <c r="F11040" s="43"/>
      <c r="G11040" s="43"/>
      <c r="H11040" s="45"/>
      <c r="I11040" s="23"/>
      <c r="N11040" s="54"/>
      <c r="Y11040" s="53"/>
      <c r="Z11040" s="62"/>
    </row>
    <row r="11041" spans="1:26" s="20" customFormat="1" x14ac:dyDescent="0.2">
      <c r="A11041" s="43"/>
      <c r="B11041" s="48"/>
      <c r="C11041" s="49"/>
      <c r="D11041" s="49"/>
      <c r="E11041" s="50"/>
      <c r="F11041" s="43"/>
      <c r="G11041" s="43"/>
      <c r="H11041" s="45"/>
      <c r="I11041" s="23"/>
      <c r="N11041" s="54"/>
      <c r="Y11041" s="53"/>
      <c r="Z11041" s="62"/>
    </row>
    <row r="11042" spans="1:26" s="20" customFormat="1" x14ac:dyDescent="0.2">
      <c r="A11042" s="43"/>
      <c r="B11042" s="48"/>
      <c r="C11042" s="49"/>
      <c r="D11042" s="49"/>
      <c r="E11042" s="50"/>
      <c r="F11042" s="43"/>
      <c r="G11042" s="43"/>
      <c r="H11042" s="45"/>
      <c r="I11042" s="23"/>
      <c r="N11042" s="54"/>
      <c r="Y11042" s="53"/>
      <c r="Z11042" s="62"/>
    </row>
    <row r="11043" spans="1:26" s="20" customFormat="1" x14ac:dyDescent="0.2">
      <c r="A11043" s="43"/>
      <c r="B11043" s="48"/>
      <c r="C11043" s="49"/>
      <c r="D11043" s="49"/>
      <c r="E11043" s="50"/>
      <c r="F11043" s="43"/>
      <c r="G11043" s="43"/>
      <c r="H11043" s="45"/>
      <c r="I11043" s="23"/>
      <c r="N11043" s="54"/>
      <c r="Y11043" s="53"/>
      <c r="Z11043" s="62"/>
    </row>
    <row r="11044" spans="1:26" s="20" customFormat="1" x14ac:dyDescent="0.2">
      <c r="A11044" s="43"/>
      <c r="B11044" s="48"/>
      <c r="C11044" s="49"/>
      <c r="D11044" s="49"/>
      <c r="E11044" s="50"/>
      <c r="F11044" s="43"/>
      <c r="G11044" s="43"/>
      <c r="H11044" s="45"/>
      <c r="I11044" s="23"/>
      <c r="N11044" s="54"/>
      <c r="Y11044" s="53"/>
      <c r="Z11044" s="62"/>
    </row>
    <row r="11045" spans="1:26" s="20" customFormat="1" x14ac:dyDescent="0.2">
      <c r="A11045" s="43"/>
      <c r="B11045" s="48"/>
      <c r="C11045" s="49"/>
      <c r="D11045" s="49"/>
      <c r="E11045" s="50"/>
      <c r="F11045" s="43"/>
      <c r="G11045" s="43"/>
      <c r="H11045" s="45"/>
      <c r="I11045" s="23"/>
      <c r="N11045" s="54"/>
      <c r="Y11045" s="53"/>
      <c r="Z11045" s="62"/>
    </row>
    <row r="11046" spans="1:26" s="20" customFormat="1" x14ac:dyDescent="0.2">
      <c r="A11046" s="43"/>
      <c r="B11046" s="48"/>
      <c r="C11046" s="49"/>
      <c r="D11046" s="49"/>
      <c r="E11046" s="50"/>
      <c r="F11046" s="43"/>
      <c r="G11046" s="43"/>
      <c r="H11046" s="45"/>
      <c r="I11046" s="23"/>
      <c r="N11046" s="54"/>
      <c r="Y11046" s="53"/>
      <c r="Z11046" s="62"/>
    </row>
    <row r="11047" spans="1:26" s="20" customFormat="1" x14ac:dyDescent="0.2">
      <c r="A11047" s="43"/>
      <c r="B11047" s="48"/>
      <c r="C11047" s="49"/>
      <c r="D11047" s="49"/>
      <c r="E11047" s="50"/>
      <c r="F11047" s="43"/>
      <c r="G11047" s="43"/>
      <c r="H11047" s="45"/>
      <c r="I11047" s="23"/>
      <c r="N11047" s="54"/>
      <c r="Y11047" s="53"/>
      <c r="Z11047" s="62"/>
    </row>
    <row r="11048" spans="1:26" s="20" customFormat="1" x14ac:dyDescent="0.2">
      <c r="A11048" s="43"/>
      <c r="B11048" s="48"/>
      <c r="C11048" s="49"/>
      <c r="D11048" s="49"/>
      <c r="E11048" s="50"/>
      <c r="F11048" s="43"/>
      <c r="G11048" s="43"/>
      <c r="H11048" s="45"/>
      <c r="I11048" s="23"/>
      <c r="N11048" s="54"/>
      <c r="Y11048" s="53"/>
      <c r="Z11048" s="62"/>
    </row>
    <row r="11049" spans="1:26" s="20" customFormat="1" x14ac:dyDescent="0.2">
      <c r="A11049" s="43"/>
      <c r="B11049" s="48"/>
      <c r="C11049" s="49"/>
      <c r="D11049" s="49"/>
      <c r="E11049" s="50"/>
      <c r="F11049" s="43"/>
      <c r="G11049" s="43"/>
      <c r="H11049" s="45"/>
      <c r="I11049" s="23"/>
      <c r="N11049" s="54"/>
      <c r="Y11049" s="53"/>
      <c r="Z11049" s="62"/>
    </row>
    <row r="11050" spans="1:26" s="20" customFormat="1" x14ac:dyDescent="0.2">
      <c r="A11050" s="43"/>
      <c r="B11050" s="48"/>
      <c r="C11050" s="49"/>
      <c r="D11050" s="49"/>
      <c r="E11050" s="50"/>
      <c r="F11050" s="43"/>
      <c r="G11050" s="43"/>
      <c r="H11050" s="45"/>
      <c r="I11050" s="23"/>
      <c r="N11050" s="54"/>
      <c r="Y11050" s="53"/>
      <c r="Z11050" s="62"/>
    </row>
    <row r="11051" spans="1:26" s="20" customFormat="1" x14ac:dyDescent="0.2">
      <c r="A11051" s="43"/>
      <c r="B11051" s="48"/>
      <c r="C11051" s="49"/>
      <c r="D11051" s="49"/>
      <c r="E11051" s="50"/>
      <c r="F11051" s="43"/>
      <c r="G11051" s="43"/>
      <c r="H11051" s="45"/>
      <c r="I11051" s="23"/>
      <c r="N11051" s="54"/>
      <c r="Y11051" s="53"/>
      <c r="Z11051" s="62"/>
    </row>
    <row r="11052" spans="1:26" s="20" customFormat="1" x14ac:dyDescent="0.2">
      <c r="A11052" s="43"/>
      <c r="B11052" s="48"/>
      <c r="C11052" s="49"/>
      <c r="D11052" s="49"/>
      <c r="E11052" s="50"/>
      <c r="F11052" s="43"/>
      <c r="G11052" s="43"/>
      <c r="H11052" s="45"/>
      <c r="I11052" s="23"/>
      <c r="N11052" s="54"/>
      <c r="Y11052" s="53"/>
      <c r="Z11052" s="62"/>
    </row>
    <row r="11053" spans="1:26" s="20" customFormat="1" x14ac:dyDescent="0.2">
      <c r="A11053" s="43"/>
      <c r="B11053" s="48"/>
      <c r="C11053" s="49"/>
      <c r="D11053" s="49"/>
      <c r="E11053" s="50"/>
      <c r="F11053" s="43"/>
      <c r="G11053" s="43"/>
      <c r="H11053" s="45"/>
      <c r="I11053" s="23"/>
      <c r="N11053" s="54"/>
      <c r="Y11053" s="53"/>
      <c r="Z11053" s="62"/>
    </row>
    <row r="11054" spans="1:26" s="20" customFormat="1" x14ac:dyDescent="0.2">
      <c r="A11054" s="43"/>
      <c r="B11054" s="48"/>
      <c r="C11054" s="49"/>
      <c r="D11054" s="49"/>
      <c r="E11054" s="50"/>
      <c r="F11054" s="43"/>
      <c r="G11054" s="43"/>
      <c r="H11054" s="45"/>
      <c r="I11054" s="23"/>
      <c r="N11054" s="54"/>
      <c r="Y11054" s="53"/>
      <c r="Z11054" s="62"/>
    </row>
    <row r="11055" spans="1:26" s="20" customFormat="1" x14ac:dyDescent="0.2">
      <c r="A11055" s="43"/>
      <c r="B11055" s="48"/>
      <c r="C11055" s="49"/>
      <c r="D11055" s="49"/>
      <c r="E11055" s="50"/>
      <c r="F11055" s="43"/>
      <c r="G11055" s="43"/>
      <c r="H11055" s="45"/>
      <c r="I11055" s="23"/>
      <c r="N11055" s="54"/>
      <c r="Y11055" s="53"/>
      <c r="Z11055" s="62"/>
    </row>
    <row r="11056" spans="1:26" s="20" customFormat="1" x14ac:dyDescent="0.2">
      <c r="A11056" s="43"/>
      <c r="B11056" s="48"/>
      <c r="C11056" s="49"/>
      <c r="D11056" s="49"/>
      <c r="E11056" s="50"/>
      <c r="F11056" s="43"/>
      <c r="G11056" s="43"/>
      <c r="H11056" s="45"/>
      <c r="I11056" s="23"/>
      <c r="N11056" s="54"/>
      <c r="Y11056" s="53"/>
      <c r="Z11056" s="62"/>
    </row>
    <row r="11057" spans="1:26" s="20" customFormat="1" x14ac:dyDescent="0.2">
      <c r="A11057" s="43"/>
      <c r="B11057" s="48"/>
      <c r="C11057" s="49"/>
      <c r="D11057" s="49"/>
      <c r="E11057" s="50"/>
      <c r="F11057" s="43"/>
      <c r="G11057" s="43"/>
      <c r="H11057" s="45"/>
      <c r="I11057" s="23"/>
      <c r="N11057" s="54"/>
      <c r="Y11057" s="53"/>
      <c r="Z11057" s="62"/>
    </row>
    <row r="11058" spans="1:26" s="20" customFormat="1" x14ac:dyDescent="0.2">
      <c r="A11058" s="43"/>
      <c r="B11058" s="48"/>
      <c r="C11058" s="49"/>
      <c r="D11058" s="49"/>
      <c r="E11058" s="50"/>
      <c r="F11058" s="43"/>
      <c r="G11058" s="43"/>
      <c r="H11058" s="45"/>
      <c r="I11058" s="23"/>
      <c r="N11058" s="54"/>
      <c r="Y11058" s="53"/>
      <c r="Z11058" s="62"/>
    </row>
    <row r="11059" spans="1:26" s="20" customFormat="1" x14ac:dyDescent="0.2">
      <c r="A11059" s="43"/>
      <c r="B11059" s="48"/>
      <c r="C11059" s="49"/>
      <c r="D11059" s="49"/>
      <c r="E11059" s="50"/>
      <c r="F11059" s="43"/>
      <c r="G11059" s="43"/>
      <c r="H11059" s="45"/>
      <c r="I11059" s="23"/>
      <c r="N11059" s="54"/>
      <c r="Y11059" s="53"/>
      <c r="Z11059" s="62"/>
    </row>
    <row r="11060" spans="1:26" s="20" customFormat="1" x14ac:dyDescent="0.2">
      <c r="A11060" s="43"/>
      <c r="B11060" s="48"/>
      <c r="C11060" s="49"/>
      <c r="D11060" s="49"/>
      <c r="E11060" s="50"/>
      <c r="F11060" s="43"/>
      <c r="G11060" s="43"/>
      <c r="H11060" s="45"/>
      <c r="I11060" s="23"/>
      <c r="N11060" s="54"/>
      <c r="Y11060" s="53"/>
      <c r="Z11060" s="62"/>
    </row>
    <row r="11061" spans="1:26" s="20" customFormat="1" x14ac:dyDescent="0.2">
      <c r="A11061" s="43"/>
      <c r="B11061" s="48"/>
      <c r="C11061" s="49"/>
      <c r="D11061" s="49"/>
      <c r="E11061" s="50"/>
      <c r="F11061" s="43"/>
      <c r="G11061" s="43"/>
      <c r="H11061" s="45"/>
      <c r="I11061" s="23"/>
      <c r="N11061" s="54"/>
      <c r="Y11061" s="53"/>
      <c r="Z11061" s="62"/>
    </row>
    <row r="11062" spans="1:26" s="20" customFormat="1" x14ac:dyDescent="0.2">
      <c r="A11062" s="43"/>
      <c r="B11062" s="48"/>
      <c r="C11062" s="49"/>
      <c r="D11062" s="49"/>
      <c r="E11062" s="50"/>
      <c r="F11062" s="43"/>
      <c r="G11062" s="43"/>
      <c r="H11062" s="45"/>
      <c r="I11062" s="23"/>
      <c r="N11062" s="54"/>
      <c r="Y11062" s="53"/>
      <c r="Z11062" s="62"/>
    </row>
    <row r="11063" spans="1:26" s="20" customFormat="1" x14ac:dyDescent="0.2">
      <c r="A11063" s="43"/>
      <c r="B11063" s="48"/>
      <c r="C11063" s="49"/>
      <c r="D11063" s="49"/>
      <c r="E11063" s="50"/>
      <c r="F11063" s="43"/>
      <c r="G11063" s="43"/>
      <c r="H11063" s="45"/>
      <c r="I11063" s="23"/>
      <c r="N11063" s="54"/>
      <c r="Y11063" s="53"/>
      <c r="Z11063" s="62"/>
    </row>
    <row r="11064" spans="1:26" s="20" customFormat="1" x14ac:dyDescent="0.2">
      <c r="A11064" s="43"/>
      <c r="B11064" s="48"/>
      <c r="C11064" s="49"/>
      <c r="D11064" s="49"/>
      <c r="E11064" s="50"/>
      <c r="F11064" s="43"/>
      <c r="G11064" s="43"/>
      <c r="H11064" s="45"/>
      <c r="I11064" s="23"/>
      <c r="N11064" s="54"/>
      <c r="Y11064" s="53"/>
      <c r="Z11064" s="62"/>
    </row>
    <row r="11065" spans="1:26" s="20" customFormat="1" x14ac:dyDescent="0.2">
      <c r="A11065" s="43"/>
      <c r="B11065" s="48"/>
      <c r="C11065" s="49"/>
      <c r="D11065" s="49"/>
      <c r="E11065" s="50"/>
      <c r="F11065" s="43"/>
      <c r="G11065" s="43"/>
      <c r="H11065" s="45"/>
      <c r="I11065" s="23"/>
      <c r="N11065" s="54"/>
      <c r="Y11065" s="53"/>
      <c r="Z11065" s="62"/>
    </row>
    <row r="11066" spans="1:26" s="20" customFormat="1" x14ac:dyDescent="0.2">
      <c r="A11066" s="43"/>
      <c r="B11066" s="48"/>
      <c r="C11066" s="49"/>
      <c r="D11066" s="49"/>
      <c r="E11066" s="50"/>
      <c r="F11066" s="43"/>
      <c r="G11066" s="43"/>
      <c r="H11066" s="45"/>
      <c r="I11066" s="23"/>
      <c r="N11066" s="54"/>
      <c r="Y11066" s="53"/>
      <c r="Z11066" s="62"/>
    </row>
    <row r="11067" spans="1:26" s="20" customFormat="1" x14ac:dyDescent="0.2">
      <c r="A11067" s="43"/>
      <c r="B11067" s="48"/>
      <c r="C11067" s="49"/>
      <c r="D11067" s="49"/>
      <c r="E11067" s="50"/>
      <c r="F11067" s="43"/>
      <c r="G11067" s="43"/>
      <c r="H11067" s="45"/>
      <c r="I11067" s="23"/>
      <c r="N11067" s="54"/>
      <c r="Y11067" s="53"/>
      <c r="Z11067" s="62"/>
    </row>
    <row r="11068" spans="1:26" s="20" customFormat="1" x14ac:dyDescent="0.2">
      <c r="A11068" s="43"/>
      <c r="B11068" s="48"/>
      <c r="C11068" s="49"/>
      <c r="D11068" s="49"/>
      <c r="E11068" s="50"/>
      <c r="F11068" s="43"/>
      <c r="G11068" s="43"/>
      <c r="H11068" s="45"/>
      <c r="I11068" s="23"/>
      <c r="N11068" s="54"/>
      <c r="Y11068" s="53"/>
      <c r="Z11068" s="62"/>
    </row>
    <row r="11069" spans="1:26" s="20" customFormat="1" x14ac:dyDescent="0.2">
      <c r="A11069" s="43"/>
      <c r="B11069" s="48"/>
      <c r="C11069" s="49"/>
      <c r="D11069" s="49"/>
      <c r="E11069" s="50"/>
      <c r="F11069" s="43"/>
      <c r="G11069" s="43"/>
      <c r="H11069" s="45"/>
      <c r="I11069" s="23"/>
      <c r="N11069" s="54"/>
      <c r="Y11069" s="53"/>
      <c r="Z11069" s="62"/>
    </row>
    <row r="11070" spans="1:26" s="20" customFormat="1" x14ac:dyDescent="0.2">
      <c r="A11070" s="43"/>
      <c r="B11070" s="48"/>
      <c r="C11070" s="49"/>
      <c r="D11070" s="49"/>
      <c r="E11070" s="50"/>
      <c r="F11070" s="43"/>
      <c r="G11070" s="43"/>
      <c r="H11070" s="45"/>
      <c r="I11070" s="23"/>
      <c r="N11070" s="54"/>
      <c r="Y11070" s="53"/>
      <c r="Z11070" s="62"/>
    </row>
    <row r="11071" spans="1:26" s="20" customFormat="1" x14ac:dyDescent="0.2">
      <c r="A11071" s="43"/>
      <c r="B11071" s="48"/>
      <c r="C11071" s="49"/>
      <c r="D11071" s="49"/>
      <c r="E11071" s="50"/>
      <c r="F11071" s="43"/>
      <c r="G11071" s="43"/>
      <c r="H11071" s="45"/>
      <c r="I11071" s="23"/>
      <c r="N11071" s="54"/>
      <c r="Y11071" s="53"/>
      <c r="Z11071" s="62"/>
    </row>
    <row r="11072" spans="1:26" s="20" customFormat="1" x14ac:dyDescent="0.2">
      <c r="A11072" s="43"/>
      <c r="B11072" s="48"/>
      <c r="C11072" s="49"/>
      <c r="D11072" s="49"/>
      <c r="E11072" s="50"/>
      <c r="F11072" s="43"/>
      <c r="G11072" s="43"/>
      <c r="H11072" s="45"/>
      <c r="I11072" s="23"/>
      <c r="N11072" s="54"/>
      <c r="Y11072" s="53"/>
      <c r="Z11072" s="62"/>
    </row>
    <row r="11073" spans="1:26" s="20" customFormat="1" x14ac:dyDescent="0.2">
      <c r="A11073" s="43"/>
      <c r="B11073" s="48"/>
      <c r="C11073" s="49"/>
      <c r="D11073" s="49"/>
      <c r="E11073" s="50"/>
      <c r="F11073" s="43"/>
      <c r="G11073" s="43"/>
      <c r="H11073" s="45"/>
      <c r="I11073" s="23"/>
      <c r="N11073" s="54"/>
      <c r="Y11073" s="53"/>
      <c r="Z11073" s="62"/>
    </row>
    <row r="11074" spans="1:26" s="20" customFormat="1" x14ac:dyDescent="0.2">
      <c r="A11074" s="43"/>
      <c r="B11074" s="48"/>
      <c r="C11074" s="49"/>
      <c r="D11074" s="49"/>
      <c r="E11074" s="50"/>
      <c r="F11074" s="43"/>
      <c r="G11074" s="43"/>
      <c r="H11074" s="45"/>
      <c r="I11074" s="23"/>
      <c r="N11074" s="54"/>
      <c r="Y11074" s="53"/>
      <c r="Z11074" s="62"/>
    </row>
    <row r="11075" spans="1:26" s="20" customFormat="1" x14ac:dyDescent="0.2">
      <c r="A11075" s="43"/>
      <c r="B11075" s="48"/>
      <c r="C11075" s="49"/>
      <c r="D11075" s="49"/>
      <c r="E11075" s="50"/>
      <c r="F11075" s="43"/>
      <c r="G11075" s="43"/>
      <c r="H11075" s="45"/>
      <c r="I11075" s="23"/>
      <c r="N11075" s="54"/>
      <c r="Y11075" s="53"/>
      <c r="Z11075" s="62"/>
    </row>
    <row r="11076" spans="1:26" s="20" customFormat="1" x14ac:dyDescent="0.2">
      <c r="A11076" s="43"/>
      <c r="B11076" s="48"/>
      <c r="C11076" s="49"/>
      <c r="D11076" s="49"/>
      <c r="E11076" s="50"/>
      <c r="F11076" s="43"/>
      <c r="G11076" s="43"/>
      <c r="H11076" s="45"/>
      <c r="I11076" s="23"/>
      <c r="N11076" s="54"/>
      <c r="Y11076" s="53"/>
      <c r="Z11076" s="62"/>
    </row>
    <row r="11077" spans="1:26" s="20" customFormat="1" x14ac:dyDescent="0.2">
      <c r="A11077" s="43"/>
      <c r="B11077" s="48"/>
      <c r="C11077" s="49"/>
      <c r="D11077" s="49"/>
      <c r="E11077" s="50"/>
      <c r="F11077" s="43"/>
      <c r="G11077" s="43"/>
      <c r="H11077" s="45"/>
      <c r="I11077" s="23"/>
      <c r="N11077" s="54"/>
      <c r="Y11077" s="53"/>
      <c r="Z11077" s="62"/>
    </row>
    <row r="11078" spans="1:26" s="20" customFormat="1" x14ac:dyDescent="0.2">
      <c r="A11078" s="43"/>
      <c r="B11078" s="48"/>
      <c r="C11078" s="49"/>
      <c r="D11078" s="49"/>
      <c r="E11078" s="50"/>
      <c r="F11078" s="43"/>
      <c r="G11078" s="43"/>
      <c r="H11078" s="45"/>
      <c r="I11078" s="23"/>
      <c r="N11078" s="54"/>
      <c r="Y11078" s="53"/>
      <c r="Z11078" s="62"/>
    </row>
    <row r="11079" spans="1:26" s="20" customFormat="1" x14ac:dyDescent="0.2">
      <c r="A11079" s="43"/>
      <c r="B11079" s="48"/>
      <c r="C11079" s="49"/>
      <c r="D11079" s="49"/>
      <c r="E11079" s="50"/>
      <c r="F11079" s="43"/>
      <c r="G11079" s="43"/>
      <c r="H11079" s="45"/>
      <c r="I11079" s="23"/>
      <c r="N11079" s="54"/>
      <c r="Y11079" s="53"/>
      <c r="Z11079" s="62"/>
    </row>
    <row r="11080" spans="1:26" s="20" customFormat="1" x14ac:dyDescent="0.2">
      <c r="A11080" s="43"/>
      <c r="B11080" s="48"/>
      <c r="C11080" s="49"/>
      <c r="D11080" s="49"/>
      <c r="E11080" s="50"/>
      <c r="F11080" s="43"/>
      <c r="G11080" s="43"/>
      <c r="H11080" s="45"/>
      <c r="I11080" s="23"/>
      <c r="N11080" s="54"/>
      <c r="Y11080" s="53"/>
      <c r="Z11080" s="62"/>
    </row>
    <row r="11081" spans="1:26" s="20" customFormat="1" x14ac:dyDescent="0.2">
      <c r="A11081" s="43"/>
      <c r="B11081" s="48"/>
      <c r="C11081" s="49"/>
      <c r="D11081" s="49"/>
      <c r="E11081" s="50"/>
      <c r="F11081" s="43"/>
      <c r="G11081" s="43"/>
      <c r="H11081" s="45"/>
      <c r="I11081" s="23"/>
      <c r="N11081" s="54"/>
      <c r="Y11081" s="53"/>
      <c r="Z11081" s="62"/>
    </row>
    <row r="11082" spans="1:26" s="20" customFormat="1" x14ac:dyDescent="0.2">
      <c r="A11082" s="43"/>
      <c r="B11082" s="48"/>
      <c r="C11082" s="49"/>
      <c r="D11082" s="49"/>
      <c r="E11082" s="50"/>
      <c r="F11082" s="43"/>
      <c r="G11082" s="43"/>
      <c r="H11082" s="45"/>
      <c r="I11082" s="23"/>
      <c r="N11082" s="54"/>
      <c r="Y11082" s="53"/>
      <c r="Z11082" s="62"/>
    </row>
    <row r="11083" spans="1:26" s="20" customFormat="1" x14ac:dyDescent="0.2">
      <c r="A11083" s="43"/>
      <c r="B11083" s="48"/>
      <c r="C11083" s="49"/>
      <c r="D11083" s="49"/>
      <c r="E11083" s="50"/>
      <c r="F11083" s="43"/>
      <c r="G11083" s="43"/>
      <c r="H11083" s="45"/>
      <c r="I11083" s="23"/>
      <c r="N11083" s="54"/>
      <c r="Y11083" s="53"/>
      <c r="Z11083" s="62"/>
    </row>
    <row r="11084" spans="1:26" s="20" customFormat="1" x14ac:dyDescent="0.2">
      <c r="A11084" s="43"/>
      <c r="B11084" s="48"/>
      <c r="C11084" s="49"/>
      <c r="D11084" s="49"/>
      <c r="E11084" s="50"/>
      <c r="F11084" s="43"/>
      <c r="G11084" s="43"/>
      <c r="H11084" s="45"/>
      <c r="I11084" s="23"/>
      <c r="N11084" s="54"/>
      <c r="Y11084" s="53"/>
      <c r="Z11084" s="62"/>
    </row>
    <row r="11085" spans="1:26" s="20" customFormat="1" x14ac:dyDescent="0.2">
      <c r="A11085" s="43"/>
      <c r="B11085" s="48"/>
      <c r="C11085" s="49"/>
      <c r="D11085" s="49"/>
      <c r="E11085" s="50"/>
      <c r="F11085" s="43"/>
      <c r="G11085" s="43"/>
      <c r="H11085" s="45"/>
      <c r="I11085" s="23"/>
      <c r="N11085" s="54"/>
      <c r="Y11085" s="53"/>
      <c r="Z11085" s="62"/>
    </row>
    <row r="11086" spans="1:26" s="20" customFormat="1" x14ac:dyDescent="0.2">
      <c r="A11086" s="43"/>
      <c r="B11086" s="48"/>
      <c r="C11086" s="49"/>
      <c r="D11086" s="49"/>
      <c r="E11086" s="50"/>
      <c r="F11086" s="43"/>
      <c r="G11086" s="43"/>
      <c r="H11086" s="45"/>
      <c r="I11086" s="23"/>
      <c r="N11086" s="54"/>
      <c r="Y11086" s="53"/>
      <c r="Z11086" s="62"/>
    </row>
    <row r="11087" spans="1:26" s="20" customFormat="1" x14ac:dyDescent="0.2">
      <c r="A11087" s="43"/>
      <c r="B11087" s="48"/>
      <c r="C11087" s="49"/>
      <c r="D11087" s="49"/>
      <c r="E11087" s="50"/>
      <c r="F11087" s="43"/>
      <c r="G11087" s="43"/>
      <c r="H11087" s="45"/>
      <c r="I11087" s="23"/>
      <c r="N11087" s="54"/>
      <c r="Y11087" s="53"/>
      <c r="Z11087" s="62"/>
    </row>
    <row r="11088" spans="1:26" s="20" customFormat="1" x14ac:dyDescent="0.2">
      <c r="A11088" s="43"/>
      <c r="B11088" s="48"/>
      <c r="C11088" s="49"/>
      <c r="D11088" s="49"/>
      <c r="E11088" s="50"/>
      <c r="F11088" s="43"/>
      <c r="G11088" s="43"/>
      <c r="H11088" s="45"/>
      <c r="I11088" s="23"/>
      <c r="N11088" s="54"/>
      <c r="Y11088" s="53"/>
      <c r="Z11088" s="62"/>
    </row>
    <row r="11089" spans="1:26" s="20" customFormat="1" x14ac:dyDescent="0.2">
      <c r="A11089" s="43"/>
      <c r="B11089" s="48"/>
      <c r="C11089" s="49"/>
      <c r="D11089" s="49"/>
      <c r="E11089" s="50"/>
      <c r="F11089" s="43"/>
      <c r="G11089" s="43"/>
      <c r="H11089" s="45"/>
      <c r="I11089" s="23"/>
      <c r="N11089" s="54"/>
      <c r="Y11089" s="53"/>
      <c r="Z11089" s="62"/>
    </row>
    <row r="11090" spans="1:26" s="20" customFormat="1" x14ac:dyDescent="0.2">
      <c r="A11090" s="43"/>
      <c r="B11090" s="48"/>
      <c r="C11090" s="49"/>
      <c r="D11090" s="49"/>
      <c r="E11090" s="50"/>
      <c r="F11090" s="43"/>
      <c r="G11090" s="43"/>
      <c r="H11090" s="45"/>
      <c r="I11090" s="23"/>
      <c r="N11090" s="54"/>
      <c r="Y11090" s="53"/>
      <c r="Z11090" s="62"/>
    </row>
    <row r="11091" spans="1:26" s="20" customFormat="1" x14ac:dyDescent="0.2">
      <c r="A11091" s="43"/>
      <c r="B11091" s="48"/>
      <c r="C11091" s="49"/>
      <c r="D11091" s="49"/>
      <c r="E11091" s="50"/>
      <c r="F11091" s="43"/>
      <c r="G11091" s="43"/>
      <c r="H11091" s="45"/>
      <c r="I11091" s="23"/>
      <c r="N11091" s="54"/>
      <c r="Y11091" s="53"/>
      <c r="Z11091" s="62"/>
    </row>
    <row r="11092" spans="1:26" s="20" customFormat="1" x14ac:dyDescent="0.2">
      <c r="A11092" s="43"/>
      <c r="B11092" s="48"/>
      <c r="C11092" s="49"/>
      <c r="D11092" s="49"/>
      <c r="E11092" s="50"/>
      <c r="F11092" s="43"/>
      <c r="G11092" s="43"/>
      <c r="H11092" s="45"/>
      <c r="I11092" s="23"/>
      <c r="N11092" s="54"/>
      <c r="Y11092" s="53"/>
      <c r="Z11092" s="62"/>
    </row>
    <row r="11093" spans="1:26" s="20" customFormat="1" x14ac:dyDescent="0.2">
      <c r="A11093" s="43"/>
      <c r="B11093" s="48"/>
      <c r="C11093" s="49"/>
      <c r="D11093" s="49"/>
      <c r="E11093" s="50"/>
      <c r="F11093" s="43"/>
      <c r="G11093" s="43"/>
      <c r="H11093" s="45"/>
      <c r="I11093" s="23"/>
      <c r="N11093" s="54"/>
      <c r="Y11093" s="53"/>
      <c r="Z11093" s="62"/>
    </row>
    <row r="11094" spans="1:26" s="20" customFormat="1" x14ac:dyDescent="0.2">
      <c r="A11094" s="43"/>
      <c r="B11094" s="48"/>
      <c r="C11094" s="49"/>
      <c r="D11094" s="49"/>
      <c r="E11094" s="50"/>
      <c r="F11094" s="43"/>
      <c r="G11094" s="43"/>
      <c r="H11094" s="45"/>
      <c r="I11094" s="23"/>
      <c r="N11094" s="54"/>
      <c r="Y11094" s="53"/>
      <c r="Z11094" s="62"/>
    </row>
    <row r="11095" spans="1:26" s="20" customFormat="1" x14ac:dyDescent="0.2">
      <c r="A11095" s="43"/>
      <c r="B11095" s="48"/>
      <c r="C11095" s="49"/>
      <c r="D11095" s="49"/>
      <c r="E11095" s="50"/>
      <c r="F11095" s="43"/>
      <c r="G11095" s="43"/>
      <c r="H11095" s="45"/>
      <c r="I11095" s="23"/>
      <c r="N11095" s="54"/>
      <c r="Y11095" s="53"/>
      <c r="Z11095" s="62"/>
    </row>
    <row r="11096" spans="1:26" s="20" customFormat="1" x14ac:dyDescent="0.2">
      <c r="A11096" s="43"/>
      <c r="B11096" s="48"/>
      <c r="C11096" s="49"/>
      <c r="D11096" s="49"/>
      <c r="E11096" s="50"/>
      <c r="F11096" s="43"/>
      <c r="G11096" s="43"/>
      <c r="H11096" s="45"/>
      <c r="I11096" s="23"/>
      <c r="N11096" s="54"/>
      <c r="Y11096" s="53"/>
      <c r="Z11096" s="62"/>
    </row>
    <row r="11097" spans="1:26" s="20" customFormat="1" x14ac:dyDescent="0.2">
      <c r="A11097" s="43"/>
      <c r="B11097" s="48"/>
      <c r="C11097" s="49"/>
      <c r="D11097" s="49"/>
      <c r="E11097" s="50"/>
      <c r="F11097" s="43"/>
      <c r="G11097" s="43"/>
      <c r="H11097" s="45"/>
      <c r="I11097" s="23"/>
      <c r="N11097" s="54"/>
      <c r="Y11097" s="53"/>
      <c r="Z11097" s="62"/>
    </row>
    <row r="11098" spans="1:26" s="20" customFormat="1" x14ac:dyDescent="0.2">
      <c r="A11098" s="43"/>
      <c r="B11098" s="48"/>
      <c r="C11098" s="49"/>
      <c r="D11098" s="49"/>
      <c r="E11098" s="50"/>
      <c r="F11098" s="43"/>
      <c r="G11098" s="43"/>
      <c r="H11098" s="45"/>
      <c r="I11098" s="23"/>
      <c r="N11098" s="54"/>
      <c r="Y11098" s="53"/>
      <c r="Z11098" s="62"/>
    </row>
    <row r="11099" spans="1:26" s="20" customFormat="1" x14ac:dyDescent="0.2">
      <c r="A11099" s="43"/>
      <c r="B11099" s="48"/>
      <c r="C11099" s="49"/>
      <c r="D11099" s="49"/>
      <c r="E11099" s="50"/>
      <c r="F11099" s="43"/>
      <c r="G11099" s="43"/>
      <c r="H11099" s="45"/>
      <c r="I11099" s="23"/>
      <c r="N11099" s="54"/>
      <c r="Y11099" s="53"/>
      <c r="Z11099" s="62"/>
    </row>
    <row r="11100" spans="1:26" s="20" customFormat="1" x14ac:dyDescent="0.2">
      <c r="A11100" s="43"/>
      <c r="B11100" s="48"/>
      <c r="C11100" s="49"/>
      <c r="D11100" s="49"/>
      <c r="E11100" s="50"/>
      <c r="F11100" s="43"/>
      <c r="G11100" s="43"/>
      <c r="H11100" s="45"/>
      <c r="I11100" s="23"/>
      <c r="N11100" s="54"/>
      <c r="Y11100" s="53"/>
      <c r="Z11100" s="62"/>
    </row>
    <row r="11101" spans="1:26" s="20" customFormat="1" x14ac:dyDescent="0.2">
      <c r="A11101" s="43"/>
      <c r="B11101" s="48"/>
      <c r="C11101" s="49"/>
      <c r="D11101" s="49"/>
      <c r="E11101" s="50"/>
      <c r="F11101" s="43"/>
      <c r="G11101" s="43"/>
      <c r="H11101" s="45"/>
      <c r="I11101" s="23"/>
      <c r="N11101" s="54"/>
      <c r="Y11101" s="53"/>
      <c r="Z11101" s="62"/>
    </row>
    <row r="11102" spans="1:26" s="20" customFormat="1" x14ac:dyDescent="0.2">
      <c r="A11102" s="43"/>
      <c r="B11102" s="48"/>
      <c r="C11102" s="49"/>
      <c r="D11102" s="49"/>
      <c r="E11102" s="50"/>
      <c r="F11102" s="43"/>
      <c r="G11102" s="43"/>
      <c r="H11102" s="45"/>
      <c r="I11102" s="23"/>
      <c r="N11102" s="54"/>
      <c r="Y11102" s="53"/>
      <c r="Z11102" s="62"/>
    </row>
    <row r="11103" spans="1:26" s="20" customFormat="1" x14ac:dyDescent="0.2">
      <c r="A11103" s="43"/>
      <c r="B11103" s="48"/>
      <c r="C11103" s="49"/>
      <c r="D11103" s="49"/>
      <c r="E11103" s="50"/>
      <c r="F11103" s="43"/>
      <c r="G11103" s="43"/>
      <c r="H11103" s="45"/>
      <c r="I11103" s="23"/>
      <c r="N11103" s="54"/>
      <c r="Y11103" s="53"/>
      <c r="Z11103" s="62"/>
    </row>
    <row r="11104" spans="1:26" s="20" customFormat="1" x14ac:dyDescent="0.2">
      <c r="A11104" s="43"/>
      <c r="B11104" s="48"/>
      <c r="C11104" s="49"/>
      <c r="D11104" s="49"/>
      <c r="E11104" s="50"/>
      <c r="F11104" s="43"/>
      <c r="G11104" s="43"/>
      <c r="H11104" s="45"/>
      <c r="I11104" s="23"/>
      <c r="N11104" s="54"/>
      <c r="Y11104" s="53"/>
      <c r="Z11104" s="62"/>
    </row>
    <row r="11105" spans="1:26" s="20" customFormat="1" x14ac:dyDescent="0.2">
      <c r="A11105" s="43"/>
      <c r="B11105" s="48"/>
      <c r="C11105" s="49"/>
      <c r="D11105" s="49"/>
      <c r="E11105" s="50"/>
      <c r="F11105" s="43"/>
      <c r="G11105" s="43"/>
      <c r="H11105" s="45"/>
      <c r="I11105" s="23"/>
      <c r="N11105" s="54"/>
      <c r="Y11105" s="53"/>
      <c r="Z11105" s="62"/>
    </row>
    <row r="11106" spans="1:26" s="20" customFormat="1" x14ac:dyDescent="0.2">
      <c r="A11106" s="43"/>
      <c r="B11106" s="48"/>
      <c r="C11106" s="49"/>
      <c r="D11106" s="49"/>
      <c r="E11106" s="50"/>
      <c r="F11106" s="43"/>
      <c r="G11106" s="43"/>
      <c r="H11106" s="45"/>
      <c r="I11106" s="23"/>
      <c r="N11106" s="54"/>
      <c r="Y11106" s="53"/>
      <c r="Z11106" s="62"/>
    </row>
    <row r="11107" spans="1:26" s="20" customFormat="1" x14ac:dyDescent="0.2">
      <c r="A11107" s="43"/>
      <c r="B11107" s="48"/>
      <c r="C11107" s="49"/>
      <c r="D11107" s="49"/>
      <c r="E11107" s="50"/>
      <c r="F11107" s="43"/>
      <c r="G11107" s="43"/>
      <c r="H11107" s="45"/>
      <c r="I11107" s="23"/>
      <c r="N11107" s="54"/>
      <c r="Y11107" s="53"/>
      <c r="Z11107" s="62"/>
    </row>
    <row r="11108" spans="1:26" s="20" customFormat="1" x14ac:dyDescent="0.2">
      <c r="A11108" s="43"/>
      <c r="B11108" s="48"/>
      <c r="C11108" s="49"/>
      <c r="D11108" s="49"/>
      <c r="E11108" s="50"/>
      <c r="F11108" s="43"/>
      <c r="G11108" s="43"/>
      <c r="H11108" s="45"/>
      <c r="I11108" s="23"/>
      <c r="N11108" s="54"/>
      <c r="Y11108" s="53"/>
      <c r="Z11108" s="62"/>
    </row>
    <row r="11109" spans="1:26" s="20" customFormat="1" x14ac:dyDescent="0.2">
      <c r="A11109" s="43"/>
      <c r="B11109" s="48"/>
      <c r="C11109" s="49"/>
      <c r="D11109" s="49"/>
      <c r="E11109" s="50"/>
      <c r="F11109" s="43"/>
      <c r="G11109" s="43"/>
      <c r="H11109" s="45"/>
      <c r="I11109" s="23"/>
      <c r="N11109" s="54"/>
      <c r="Y11109" s="53"/>
      <c r="Z11109" s="62"/>
    </row>
    <row r="11110" spans="1:26" s="20" customFormat="1" x14ac:dyDescent="0.2">
      <c r="A11110" s="43"/>
      <c r="B11110" s="48"/>
      <c r="C11110" s="49"/>
      <c r="D11110" s="49"/>
      <c r="E11110" s="50"/>
      <c r="F11110" s="43"/>
      <c r="G11110" s="43"/>
      <c r="H11110" s="45"/>
      <c r="I11110" s="23"/>
      <c r="N11110" s="54"/>
      <c r="Y11110" s="53"/>
      <c r="Z11110" s="62"/>
    </row>
    <row r="11111" spans="1:26" s="20" customFormat="1" x14ac:dyDescent="0.2">
      <c r="A11111" s="43"/>
      <c r="B11111" s="48"/>
      <c r="C11111" s="49"/>
      <c r="D11111" s="49"/>
      <c r="E11111" s="50"/>
      <c r="F11111" s="43"/>
      <c r="G11111" s="43"/>
      <c r="H11111" s="45"/>
      <c r="I11111" s="23"/>
      <c r="N11111" s="54"/>
      <c r="Y11111" s="53"/>
      <c r="Z11111" s="62"/>
    </row>
    <row r="11112" spans="1:26" s="20" customFormat="1" x14ac:dyDescent="0.2">
      <c r="A11112" s="43"/>
      <c r="B11112" s="48"/>
      <c r="C11112" s="49"/>
      <c r="D11112" s="49"/>
      <c r="E11112" s="50"/>
      <c r="F11112" s="43"/>
      <c r="G11112" s="43"/>
      <c r="H11112" s="45"/>
      <c r="I11112" s="23"/>
      <c r="N11112" s="54"/>
      <c r="Y11112" s="53"/>
      <c r="Z11112" s="62"/>
    </row>
    <row r="11113" spans="1:26" s="20" customFormat="1" x14ac:dyDescent="0.2">
      <c r="A11113" s="43"/>
      <c r="B11113" s="48"/>
      <c r="C11113" s="49"/>
      <c r="D11113" s="49"/>
      <c r="E11113" s="50"/>
      <c r="F11113" s="43"/>
      <c r="G11113" s="43"/>
      <c r="H11113" s="45"/>
      <c r="I11113" s="23"/>
      <c r="N11113" s="54"/>
      <c r="Y11113" s="53"/>
      <c r="Z11113" s="62"/>
    </row>
    <row r="11114" spans="1:26" s="20" customFormat="1" x14ac:dyDescent="0.2">
      <c r="A11114" s="43"/>
      <c r="B11114" s="48"/>
      <c r="C11114" s="49"/>
      <c r="D11114" s="49"/>
      <c r="E11114" s="50"/>
      <c r="F11114" s="43"/>
      <c r="G11114" s="43"/>
      <c r="H11114" s="45"/>
      <c r="I11114" s="23"/>
      <c r="N11114" s="54"/>
      <c r="Y11114" s="53"/>
      <c r="Z11114" s="62"/>
    </row>
    <row r="11115" spans="1:26" s="20" customFormat="1" x14ac:dyDescent="0.2">
      <c r="A11115" s="43"/>
      <c r="B11115" s="48"/>
      <c r="C11115" s="49"/>
      <c r="D11115" s="49"/>
      <c r="E11115" s="50"/>
      <c r="F11115" s="43"/>
      <c r="G11115" s="43"/>
      <c r="H11115" s="45"/>
      <c r="I11115" s="23"/>
      <c r="N11115" s="54"/>
      <c r="Y11115" s="53"/>
      <c r="Z11115" s="62"/>
    </row>
    <row r="11116" spans="1:26" s="20" customFormat="1" x14ac:dyDescent="0.2">
      <c r="A11116" s="43"/>
      <c r="B11116" s="48"/>
      <c r="C11116" s="49"/>
      <c r="D11116" s="49"/>
      <c r="E11116" s="50"/>
      <c r="F11116" s="43"/>
      <c r="G11116" s="43"/>
      <c r="H11116" s="45"/>
      <c r="I11116" s="23"/>
      <c r="N11116" s="54"/>
      <c r="Y11116" s="53"/>
      <c r="Z11116" s="62"/>
    </row>
    <row r="11117" spans="1:26" s="20" customFormat="1" x14ac:dyDescent="0.2">
      <c r="A11117" s="43"/>
      <c r="B11117" s="48"/>
      <c r="C11117" s="49"/>
      <c r="D11117" s="49"/>
      <c r="E11117" s="50"/>
      <c r="F11117" s="43"/>
      <c r="G11117" s="43"/>
      <c r="H11117" s="45"/>
      <c r="I11117" s="23"/>
      <c r="N11117" s="54"/>
      <c r="Y11117" s="53"/>
      <c r="Z11117" s="62"/>
    </row>
    <row r="11118" spans="1:26" s="20" customFormat="1" x14ac:dyDescent="0.2">
      <c r="A11118" s="43"/>
      <c r="B11118" s="48"/>
      <c r="C11118" s="49"/>
      <c r="D11118" s="49"/>
      <c r="E11118" s="50"/>
      <c r="F11118" s="43"/>
      <c r="G11118" s="43"/>
      <c r="H11118" s="45"/>
      <c r="I11118" s="23"/>
      <c r="N11118" s="54"/>
      <c r="Y11118" s="53"/>
      <c r="Z11118" s="62"/>
    </row>
    <row r="11119" spans="1:26" s="20" customFormat="1" x14ac:dyDescent="0.2">
      <c r="A11119" s="43"/>
      <c r="B11119" s="48"/>
      <c r="C11119" s="49"/>
      <c r="D11119" s="49"/>
      <c r="E11119" s="50"/>
      <c r="F11119" s="43"/>
      <c r="G11119" s="43"/>
      <c r="H11119" s="45"/>
      <c r="I11119" s="23"/>
      <c r="N11119" s="54"/>
      <c r="Y11119" s="53"/>
      <c r="Z11119" s="62"/>
    </row>
    <row r="11120" spans="1:26" s="20" customFormat="1" x14ac:dyDescent="0.2">
      <c r="A11120" s="43"/>
      <c r="B11120" s="48"/>
      <c r="C11120" s="49"/>
      <c r="D11120" s="49"/>
      <c r="E11120" s="50"/>
      <c r="F11120" s="43"/>
      <c r="G11120" s="43"/>
      <c r="H11120" s="45"/>
      <c r="I11120" s="23"/>
      <c r="N11120" s="54"/>
      <c r="Y11120" s="53"/>
      <c r="Z11120" s="62"/>
    </row>
    <row r="11121" spans="1:26" s="20" customFormat="1" x14ac:dyDescent="0.2">
      <c r="A11121" s="43"/>
      <c r="B11121" s="48"/>
      <c r="C11121" s="49"/>
      <c r="D11121" s="49"/>
      <c r="E11121" s="50"/>
      <c r="F11121" s="43"/>
      <c r="G11121" s="43"/>
      <c r="H11121" s="45"/>
      <c r="I11121" s="23"/>
      <c r="N11121" s="54"/>
      <c r="Y11121" s="53"/>
      <c r="Z11121" s="62"/>
    </row>
    <row r="11122" spans="1:26" s="20" customFormat="1" x14ac:dyDescent="0.2">
      <c r="A11122" s="43"/>
      <c r="B11122" s="48"/>
      <c r="C11122" s="49"/>
      <c r="D11122" s="49"/>
      <c r="E11122" s="50"/>
      <c r="F11122" s="43"/>
      <c r="G11122" s="43"/>
      <c r="H11122" s="45"/>
      <c r="I11122" s="23"/>
      <c r="N11122" s="54"/>
      <c r="Y11122" s="53"/>
      <c r="Z11122" s="62"/>
    </row>
    <row r="11123" spans="1:26" s="20" customFormat="1" x14ac:dyDescent="0.2">
      <c r="A11123" s="43"/>
      <c r="B11123" s="48"/>
      <c r="C11123" s="49"/>
      <c r="D11123" s="49"/>
      <c r="E11123" s="50"/>
      <c r="F11123" s="43"/>
      <c r="G11123" s="43"/>
      <c r="H11123" s="45"/>
      <c r="I11123" s="23"/>
      <c r="N11123" s="54"/>
      <c r="Y11123" s="53"/>
      <c r="Z11123" s="62"/>
    </row>
    <row r="11124" spans="1:26" s="20" customFormat="1" x14ac:dyDescent="0.2">
      <c r="A11124" s="43"/>
      <c r="B11124" s="48"/>
      <c r="C11124" s="49"/>
      <c r="D11124" s="49"/>
      <c r="E11124" s="50"/>
      <c r="F11124" s="43"/>
      <c r="G11124" s="43"/>
      <c r="H11124" s="45"/>
      <c r="I11124" s="23"/>
      <c r="N11124" s="54"/>
      <c r="Y11124" s="53"/>
      <c r="Z11124" s="62"/>
    </row>
    <row r="11125" spans="1:26" s="20" customFormat="1" x14ac:dyDescent="0.2">
      <c r="A11125" s="43"/>
      <c r="B11125" s="48"/>
      <c r="C11125" s="49"/>
      <c r="D11125" s="49"/>
      <c r="E11125" s="50"/>
      <c r="F11125" s="43"/>
      <c r="G11125" s="43"/>
      <c r="H11125" s="45"/>
      <c r="I11125" s="23"/>
      <c r="N11125" s="54"/>
      <c r="Y11125" s="53"/>
      <c r="Z11125" s="62"/>
    </row>
    <row r="11126" spans="1:26" s="20" customFormat="1" x14ac:dyDescent="0.2">
      <c r="A11126" s="43"/>
      <c r="B11126" s="48"/>
      <c r="C11126" s="49"/>
      <c r="D11126" s="49"/>
      <c r="E11126" s="50"/>
      <c r="F11126" s="43"/>
      <c r="G11126" s="43"/>
      <c r="H11126" s="45"/>
      <c r="I11126" s="23"/>
      <c r="N11126" s="54"/>
      <c r="Y11126" s="53"/>
      <c r="Z11126" s="62"/>
    </row>
    <row r="11127" spans="1:26" s="20" customFormat="1" x14ac:dyDescent="0.2">
      <c r="A11127" s="43"/>
      <c r="B11127" s="48"/>
      <c r="C11127" s="49"/>
      <c r="D11127" s="49"/>
      <c r="E11127" s="50"/>
      <c r="F11127" s="43"/>
      <c r="G11127" s="43"/>
      <c r="H11127" s="45"/>
      <c r="I11127" s="23"/>
      <c r="N11127" s="54"/>
      <c r="Y11127" s="53"/>
      <c r="Z11127" s="62"/>
    </row>
    <row r="11128" spans="1:26" s="20" customFormat="1" x14ac:dyDescent="0.2">
      <c r="A11128" s="43"/>
      <c r="B11128" s="48"/>
      <c r="C11128" s="49"/>
      <c r="D11128" s="49"/>
      <c r="E11128" s="50"/>
      <c r="F11128" s="43"/>
      <c r="G11128" s="43"/>
      <c r="H11128" s="45"/>
      <c r="I11128" s="23"/>
      <c r="N11128" s="54"/>
      <c r="Y11128" s="53"/>
      <c r="Z11128" s="62"/>
    </row>
    <row r="11129" spans="1:26" s="20" customFormat="1" x14ac:dyDescent="0.2">
      <c r="A11129" s="43"/>
      <c r="B11129" s="48"/>
      <c r="C11129" s="49"/>
      <c r="D11129" s="49"/>
      <c r="E11129" s="50"/>
      <c r="F11129" s="43"/>
      <c r="G11129" s="43"/>
      <c r="H11129" s="45"/>
      <c r="I11129" s="23"/>
      <c r="N11129" s="54"/>
      <c r="Y11129" s="53"/>
      <c r="Z11129" s="62"/>
    </row>
    <row r="11130" spans="1:26" s="20" customFormat="1" x14ac:dyDescent="0.2">
      <c r="A11130" s="43"/>
      <c r="B11130" s="48"/>
      <c r="C11130" s="49"/>
      <c r="D11130" s="49"/>
      <c r="E11130" s="50"/>
      <c r="F11130" s="43"/>
      <c r="G11130" s="43"/>
      <c r="H11130" s="45"/>
      <c r="I11130" s="23"/>
      <c r="N11130" s="54"/>
      <c r="Y11130" s="53"/>
      <c r="Z11130" s="62"/>
    </row>
    <row r="11131" spans="1:26" s="20" customFormat="1" x14ac:dyDescent="0.2">
      <c r="A11131" s="43"/>
      <c r="B11131" s="48"/>
      <c r="C11131" s="49"/>
      <c r="D11131" s="49"/>
      <c r="E11131" s="50"/>
      <c r="F11131" s="43"/>
      <c r="G11131" s="43"/>
      <c r="H11131" s="45"/>
      <c r="I11131" s="23"/>
      <c r="N11131" s="54"/>
      <c r="Y11131" s="53"/>
      <c r="Z11131" s="62"/>
    </row>
    <row r="11132" spans="1:26" s="20" customFormat="1" x14ac:dyDescent="0.2">
      <c r="A11132" s="43"/>
      <c r="B11132" s="48"/>
      <c r="C11132" s="49"/>
      <c r="D11132" s="49"/>
      <c r="E11132" s="50"/>
      <c r="F11132" s="43"/>
      <c r="G11132" s="43"/>
      <c r="H11132" s="45"/>
      <c r="I11132" s="23"/>
      <c r="N11132" s="54"/>
      <c r="Y11132" s="53"/>
      <c r="Z11132" s="62"/>
    </row>
    <row r="11133" spans="1:26" s="20" customFormat="1" x14ac:dyDescent="0.2">
      <c r="A11133" s="43"/>
      <c r="B11133" s="48"/>
      <c r="C11133" s="49"/>
      <c r="D11133" s="49"/>
      <c r="E11133" s="50"/>
      <c r="F11133" s="43"/>
      <c r="G11133" s="43"/>
      <c r="H11133" s="45"/>
      <c r="I11133" s="23"/>
      <c r="N11133" s="54"/>
      <c r="Y11133" s="53"/>
      <c r="Z11133" s="62"/>
    </row>
    <row r="11134" spans="1:26" s="20" customFormat="1" x14ac:dyDescent="0.2">
      <c r="A11134" s="43"/>
      <c r="B11134" s="48"/>
      <c r="C11134" s="49"/>
      <c r="D11134" s="49"/>
      <c r="E11134" s="50"/>
      <c r="F11134" s="43"/>
      <c r="G11134" s="43"/>
      <c r="H11134" s="45"/>
      <c r="I11134" s="23"/>
      <c r="N11134" s="54"/>
      <c r="Y11134" s="53"/>
      <c r="Z11134" s="62"/>
    </row>
    <row r="11135" spans="1:26" s="20" customFormat="1" x14ac:dyDescent="0.2">
      <c r="A11135" s="43"/>
      <c r="B11135" s="48"/>
      <c r="C11135" s="49"/>
      <c r="D11135" s="49"/>
      <c r="E11135" s="50"/>
      <c r="F11135" s="43"/>
      <c r="G11135" s="43"/>
      <c r="H11135" s="45"/>
      <c r="I11135" s="23"/>
      <c r="N11135" s="54"/>
      <c r="Y11135" s="53"/>
      <c r="Z11135" s="62"/>
    </row>
    <row r="11136" spans="1:26" s="20" customFormat="1" x14ac:dyDescent="0.2">
      <c r="A11136" s="43"/>
      <c r="B11136" s="48"/>
      <c r="C11136" s="49"/>
      <c r="D11136" s="49"/>
      <c r="E11136" s="50"/>
      <c r="F11136" s="43"/>
      <c r="G11136" s="43"/>
      <c r="H11136" s="45"/>
      <c r="I11136" s="23"/>
      <c r="N11136" s="54"/>
      <c r="Y11136" s="53"/>
      <c r="Z11136" s="62"/>
    </row>
    <row r="11137" spans="1:26" s="20" customFormat="1" x14ac:dyDescent="0.2">
      <c r="A11137" s="43"/>
      <c r="B11137" s="48"/>
      <c r="C11137" s="49"/>
      <c r="D11137" s="49"/>
      <c r="E11137" s="50"/>
      <c r="F11137" s="43"/>
      <c r="G11137" s="43"/>
      <c r="H11137" s="45"/>
      <c r="I11137" s="23"/>
      <c r="N11137" s="54"/>
      <c r="Y11137" s="53"/>
      <c r="Z11137" s="62"/>
    </row>
    <row r="11138" spans="1:26" s="20" customFormat="1" x14ac:dyDescent="0.2">
      <c r="A11138" s="43"/>
      <c r="B11138" s="48"/>
      <c r="C11138" s="49"/>
      <c r="D11138" s="49"/>
      <c r="E11138" s="50"/>
      <c r="F11138" s="43"/>
      <c r="G11138" s="43"/>
      <c r="H11138" s="45"/>
      <c r="I11138" s="23"/>
      <c r="N11138" s="54"/>
      <c r="Y11138" s="53"/>
      <c r="Z11138" s="62"/>
    </row>
    <row r="11139" spans="1:26" s="20" customFormat="1" x14ac:dyDescent="0.2">
      <c r="A11139" s="43"/>
      <c r="B11139" s="48"/>
      <c r="C11139" s="49"/>
      <c r="D11139" s="49"/>
      <c r="E11139" s="50"/>
      <c r="F11139" s="43"/>
      <c r="G11139" s="43"/>
      <c r="H11139" s="45"/>
      <c r="I11139" s="23"/>
      <c r="N11139" s="54"/>
      <c r="Y11139" s="53"/>
      <c r="Z11139" s="62"/>
    </row>
    <row r="11140" spans="1:26" s="20" customFormat="1" x14ac:dyDescent="0.2">
      <c r="A11140" s="43"/>
      <c r="B11140" s="48"/>
      <c r="C11140" s="49"/>
      <c r="D11140" s="49"/>
      <c r="E11140" s="50"/>
      <c r="F11140" s="43"/>
      <c r="G11140" s="43"/>
      <c r="H11140" s="45"/>
      <c r="I11140" s="23"/>
      <c r="N11140" s="54"/>
      <c r="Y11140" s="53"/>
      <c r="Z11140" s="62"/>
    </row>
    <row r="11141" spans="1:26" s="20" customFormat="1" x14ac:dyDescent="0.2">
      <c r="A11141" s="43"/>
      <c r="B11141" s="48"/>
      <c r="C11141" s="49"/>
      <c r="D11141" s="49"/>
      <c r="E11141" s="50"/>
      <c r="F11141" s="43"/>
      <c r="G11141" s="43"/>
      <c r="H11141" s="45"/>
      <c r="I11141" s="23"/>
      <c r="N11141" s="54"/>
      <c r="Y11141" s="53"/>
      <c r="Z11141" s="62"/>
    </row>
    <row r="11142" spans="1:26" s="20" customFormat="1" x14ac:dyDescent="0.2">
      <c r="A11142" s="43"/>
      <c r="B11142" s="48"/>
      <c r="C11142" s="49"/>
      <c r="D11142" s="49"/>
      <c r="E11142" s="50"/>
      <c r="F11142" s="43"/>
      <c r="G11142" s="43"/>
      <c r="H11142" s="45"/>
      <c r="I11142" s="23"/>
      <c r="N11142" s="54"/>
      <c r="Y11142" s="53"/>
      <c r="Z11142" s="62"/>
    </row>
    <row r="11143" spans="1:26" s="20" customFormat="1" x14ac:dyDescent="0.2">
      <c r="A11143" s="43"/>
      <c r="B11143" s="48"/>
      <c r="C11143" s="49"/>
      <c r="D11143" s="49"/>
      <c r="E11143" s="50"/>
      <c r="F11143" s="43"/>
      <c r="G11143" s="43"/>
      <c r="H11143" s="45"/>
      <c r="I11143" s="23"/>
      <c r="N11143" s="54"/>
      <c r="Y11143" s="53"/>
      <c r="Z11143" s="62"/>
    </row>
    <row r="11144" spans="1:26" s="20" customFormat="1" x14ac:dyDescent="0.2">
      <c r="A11144" s="43"/>
      <c r="B11144" s="48"/>
      <c r="C11144" s="49"/>
      <c r="D11144" s="49"/>
      <c r="E11144" s="50"/>
      <c r="F11144" s="43"/>
      <c r="G11144" s="43"/>
      <c r="H11144" s="45"/>
      <c r="I11144" s="23"/>
      <c r="N11144" s="54"/>
      <c r="Y11144" s="53"/>
      <c r="Z11144" s="62"/>
    </row>
    <row r="11145" spans="1:26" s="20" customFormat="1" x14ac:dyDescent="0.2">
      <c r="A11145" s="43"/>
      <c r="B11145" s="48"/>
      <c r="C11145" s="49"/>
      <c r="D11145" s="49"/>
      <c r="E11145" s="50"/>
      <c r="F11145" s="43"/>
      <c r="G11145" s="43"/>
      <c r="H11145" s="45"/>
      <c r="I11145" s="23"/>
      <c r="N11145" s="54"/>
      <c r="Y11145" s="53"/>
      <c r="Z11145" s="62"/>
    </row>
    <row r="11146" spans="1:26" s="20" customFormat="1" x14ac:dyDescent="0.2">
      <c r="A11146" s="43"/>
      <c r="B11146" s="48"/>
      <c r="C11146" s="49"/>
      <c r="D11146" s="49"/>
      <c r="E11146" s="50"/>
      <c r="F11146" s="43"/>
      <c r="G11146" s="43"/>
      <c r="H11146" s="45"/>
      <c r="I11146" s="23"/>
      <c r="N11146" s="54"/>
      <c r="Y11146" s="53"/>
      <c r="Z11146" s="62"/>
    </row>
    <row r="11147" spans="1:26" s="20" customFormat="1" x14ac:dyDescent="0.2">
      <c r="A11147" s="43"/>
      <c r="B11147" s="48"/>
      <c r="C11147" s="49"/>
      <c r="D11147" s="49"/>
      <c r="E11147" s="50"/>
      <c r="F11147" s="43"/>
      <c r="G11147" s="43"/>
      <c r="H11147" s="45"/>
      <c r="I11147" s="23"/>
      <c r="N11147" s="54"/>
      <c r="Y11147" s="53"/>
      <c r="Z11147" s="62"/>
    </row>
    <row r="11148" spans="1:26" s="20" customFormat="1" x14ac:dyDescent="0.2">
      <c r="A11148" s="43"/>
      <c r="B11148" s="48"/>
      <c r="C11148" s="49"/>
      <c r="D11148" s="49"/>
      <c r="E11148" s="50"/>
      <c r="F11148" s="43"/>
      <c r="G11148" s="43"/>
      <c r="H11148" s="45"/>
      <c r="I11148" s="23"/>
      <c r="N11148" s="54"/>
      <c r="Y11148" s="53"/>
      <c r="Z11148" s="62"/>
    </row>
    <row r="11149" spans="1:26" s="20" customFormat="1" x14ac:dyDescent="0.2">
      <c r="A11149" s="43"/>
      <c r="B11149" s="48"/>
      <c r="C11149" s="49"/>
      <c r="D11149" s="49"/>
      <c r="E11149" s="50"/>
      <c r="F11149" s="43"/>
      <c r="G11149" s="43"/>
      <c r="H11149" s="45"/>
      <c r="I11149" s="23"/>
      <c r="N11149" s="54"/>
      <c r="Y11149" s="53"/>
      <c r="Z11149" s="62"/>
    </row>
    <row r="11150" spans="1:26" s="20" customFormat="1" x14ac:dyDescent="0.2">
      <c r="A11150" s="43"/>
      <c r="B11150" s="48"/>
      <c r="C11150" s="49"/>
      <c r="D11150" s="49"/>
      <c r="E11150" s="50"/>
      <c r="F11150" s="43"/>
      <c r="G11150" s="43"/>
      <c r="H11150" s="45"/>
      <c r="I11150" s="23"/>
      <c r="N11150" s="54"/>
      <c r="Y11150" s="53"/>
      <c r="Z11150" s="62"/>
    </row>
    <row r="11151" spans="1:26" s="20" customFormat="1" x14ac:dyDescent="0.2">
      <c r="A11151" s="43"/>
      <c r="B11151" s="48"/>
      <c r="C11151" s="49"/>
      <c r="D11151" s="49"/>
      <c r="E11151" s="50"/>
      <c r="F11151" s="43"/>
      <c r="G11151" s="43"/>
      <c r="H11151" s="45"/>
      <c r="I11151" s="23"/>
      <c r="N11151" s="54"/>
      <c r="Y11151" s="53"/>
      <c r="Z11151" s="62"/>
    </row>
    <row r="11152" spans="1:26" s="20" customFormat="1" x14ac:dyDescent="0.2">
      <c r="A11152" s="43"/>
      <c r="B11152" s="48"/>
      <c r="C11152" s="49"/>
      <c r="D11152" s="49"/>
      <c r="E11152" s="50"/>
      <c r="F11152" s="43"/>
      <c r="G11152" s="43"/>
      <c r="H11152" s="45"/>
      <c r="I11152" s="23"/>
      <c r="N11152" s="54"/>
      <c r="Y11152" s="53"/>
      <c r="Z11152" s="62"/>
    </row>
    <row r="11153" spans="1:26" s="20" customFormat="1" x14ac:dyDescent="0.2">
      <c r="A11153" s="43"/>
      <c r="B11153" s="48"/>
      <c r="C11153" s="49"/>
      <c r="D11153" s="49"/>
      <c r="E11153" s="50"/>
      <c r="F11153" s="43"/>
      <c r="G11153" s="43"/>
      <c r="H11153" s="45"/>
      <c r="I11153" s="23"/>
      <c r="N11153" s="54"/>
      <c r="Y11153" s="53"/>
      <c r="Z11153" s="62"/>
    </row>
    <row r="11154" spans="1:26" s="20" customFormat="1" x14ac:dyDescent="0.2">
      <c r="A11154" s="43"/>
      <c r="B11154" s="48"/>
      <c r="C11154" s="49"/>
      <c r="D11154" s="49"/>
      <c r="E11154" s="50"/>
      <c r="F11154" s="43"/>
      <c r="G11154" s="43"/>
      <c r="H11154" s="45"/>
      <c r="I11154" s="23"/>
      <c r="N11154" s="54"/>
      <c r="Y11154" s="53"/>
      <c r="Z11154" s="62"/>
    </row>
    <row r="11155" spans="1:26" s="20" customFormat="1" x14ac:dyDescent="0.2">
      <c r="A11155" s="43"/>
      <c r="B11155" s="48"/>
      <c r="C11155" s="49"/>
      <c r="D11155" s="49"/>
      <c r="E11155" s="50"/>
      <c r="F11155" s="43"/>
      <c r="G11155" s="43"/>
      <c r="H11155" s="45"/>
      <c r="I11155" s="23"/>
      <c r="N11155" s="54"/>
      <c r="Y11155" s="53"/>
      <c r="Z11155" s="62"/>
    </row>
    <row r="11156" spans="1:26" s="20" customFormat="1" x14ac:dyDescent="0.2">
      <c r="A11156" s="43"/>
      <c r="B11156" s="48"/>
      <c r="C11156" s="49"/>
      <c r="D11156" s="49"/>
      <c r="E11156" s="50"/>
      <c r="F11156" s="43"/>
      <c r="G11156" s="43"/>
      <c r="H11156" s="45"/>
      <c r="I11156" s="23"/>
      <c r="N11156" s="54"/>
      <c r="Y11156" s="53"/>
      <c r="Z11156" s="62"/>
    </row>
    <row r="11157" spans="1:26" s="20" customFormat="1" x14ac:dyDescent="0.2">
      <c r="A11157" s="43"/>
      <c r="B11157" s="48"/>
      <c r="C11157" s="49"/>
      <c r="D11157" s="49"/>
      <c r="E11157" s="50"/>
      <c r="F11157" s="43"/>
      <c r="G11157" s="43"/>
      <c r="H11157" s="45"/>
      <c r="I11157" s="23"/>
      <c r="N11157" s="54"/>
      <c r="Y11157" s="53"/>
      <c r="Z11157" s="62"/>
    </row>
    <row r="11158" spans="1:26" s="20" customFormat="1" x14ac:dyDescent="0.2">
      <c r="A11158" s="43"/>
      <c r="B11158" s="48"/>
      <c r="C11158" s="49"/>
      <c r="D11158" s="49"/>
      <c r="E11158" s="50"/>
      <c r="F11158" s="43"/>
      <c r="G11158" s="43"/>
      <c r="H11158" s="45"/>
      <c r="I11158" s="23"/>
      <c r="N11158" s="54"/>
      <c r="Y11158" s="53"/>
      <c r="Z11158" s="62"/>
    </row>
    <row r="11159" spans="1:26" s="20" customFormat="1" x14ac:dyDescent="0.2">
      <c r="A11159" s="43"/>
      <c r="B11159" s="48"/>
      <c r="C11159" s="49"/>
      <c r="D11159" s="49"/>
      <c r="E11159" s="50"/>
      <c r="F11159" s="43"/>
      <c r="G11159" s="43"/>
      <c r="H11159" s="45"/>
      <c r="I11159" s="23"/>
      <c r="N11159" s="54"/>
      <c r="Y11159" s="53"/>
      <c r="Z11159" s="62"/>
    </row>
    <row r="11160" spans="1:26" s="20" customFormat="1" x14ac:dyDescent="0.2">
      <c r="A11160" s="43"/>
      <c r="B11160" s="48"/>
      <c r="C11160" s="49"/>
      <c r="D11160" s="49"/>
      <c r="E11160" s="50"/>
      <c r="F11160" s="43"/>
      <c r="G11160" s="43"/>
      <c r="H11160" s="45"/>
      <c r="I11160" s="23"/>
      <c r="N11160" s="54"/>
      <c r="Y11160" s="53"/>
      <c r="Z11160" s="62"/>
    </row>
    <row r="11161" spans="1:26" s="20" customFormat="1" x14ac:dyDescent="0.2">
      <c r="A11161" s="43"/>
      <c r="B11161" s="48"/>
      <c r="C11161" s="49"/>
      <c r="D11161" s="49"/>
      <c r="E11161" s="50"/>
      <c r="F11161" s="43"/>
      <c r="G11161" s="43"/>
      <c r="H11161" s="45"/>
      <c r="I11161" s="23"/>
      <c r="N11161" s="54"/>
      <c r="Y11161" s="53"/>
      <c r="Z11161" s="62"/>
    </row>
    <row r="11162" spans="1:26" s="20" customFormat="1" x14ac:dyDescent="0.2">
      <c r="A11162" s="43"/>
      <c r="B11162" s="48"/>
      <c r="C11162" s="49"/>
      <c r="D11162" s="49"/>
      <c r="E11162" s="50"/>
      <c r="F11162" s="43"/>
      <c r="G11162" s="43"/>
      <c r="H11162" s="45"/>
      <c r="I11162" s="23"/>
      <c r="N11162" s="54"/>
      <c r="Y11162" s="53"/>
      <c r="Z11162" s="62"/>
    </row>
    <row r="11163" spans="1:26" s="20" customFormat="1" x14ac:dyDescent="0.2">
      <c r="A11163" s="43"/>
      <c r="B11163" s="48"/>
      <c r="C11163" s="49"/>
      <c r="D11163" s="49"/>
      <c r="E11163" s="50"/>
      <c r="F11163" s="43"/>
      <c r="G11163" s="43"/>
      <c r="H11163" s="45"/>
      <c r="I11163" s="23"/>
      <c r="N11163" s="54"/>
      <c r="Y11163" s="53"/>
      <c r="Z11163" s="62"/>
    </row>
    <row r="11164" spans="1:26" s="20" customFormat="1" x14ac:dyDescent="0.2">
      <c r="A11164" s="43"/>
      <c r="B11164" s="48"/>
      <c r="C11164" s="49"/>
      <c r="D11164" s="49"/>
      <c r="E11164" s="50"/>
      <c r="F11164" s="43"/>
      <c r="G11164" s="43"/>
      <c r="H11164" s="45"/>
      <c r="I11164" s="23"/>
      <c r="N11164" s="54"/>
      <c r="Y11164" s="53"/>
      <c r="Z11164" s="62"/>
    </row>
    <row r="11165" spans="1:26" s="20" customFormat="1" x14ac:dyDescent="0.2">
      <c r="A11165" s="43"/>
      <c r="B11165" s="48"/>
      <c r="C11165" s="49"/>
      <c r="D11165" s="49"/>
      <c r="E11165" s="50"/>
      <c r="F11165" s="43"/>
      <c r="G11165" s="43"/>
      <c r="H11165" s="45"/>
      <c r="I11165" s="23"/>
      <c r="N11165" s="54"/>
      <c r="Y11165" s="53"/>
      <c r="Z11165" s="62"/>
    </row>
    <row r="11166" spans="1:26" s="20" customFormat="1" x14ac:dyDescent="0.2">
      <c r="A11166" s="43"/>
      <c r="B11166" s="48"/>
      <c r="C11166" s="49"/>
      <c r="D11166" s="49"/>
      <c r="E11166" s="50"/>
      <c r="F11166" s="43"/>
      <c r="G11166" s="43"/>
      <c r="H11166" s="45"/>
      <c r="I11166" s="23"/>
      <c r="N11166" s="54"/>
      <c r="Y11166" s="53"/>
      <c r="Z11166" s="62"/>
    </row>
    <row r="11167" spans="1:26" s="20" customFormat="1" x14ac:dyDescent="0.2">
      <c r="A11167" s="43"/>
      <c r="B11167" s="48"/>
      <c r="C11167" s="49"/>
      <c r="D11167" s="49"/>
      <c r="E11167" s="50"/>
      <c r="F11167" s="43"/>
      <c r="G11167" s="43"/>
      <c r="H11167" s="45"/>
      <c r="I11167" s="23"/>
      <c r="N11167" s="54"/>
      <c r="Y11167" s="53"/>
      <c r="Z11167" s="62"/>
    </row>
    <row r="11168" spans="1:26" s="20" customFormat="1" x14ac:dyDescent="0.2">
      <c r="A11168" s="43"/>
      <c r="B11168" s="48"/>
      <c r="C11168" s="49"/>
      <c r="D11168" s="49"/>
      <c r="E11168" s="50"/>
      <c r="F11168" s="43"/>
      <c r="G11168" s="43"/>
      <c r="H11168" s="45"/>
      <c r="I11168" s="23"/>
      <c r="N11168" s="54"/>
      <c r="Y11168" s="53"/>
      <c r="Z11168" s="62"/>
    </row>
    <row r="11169" spans="1:26" s="20" customFormat="1" x14ac:dyDescent="0.2">
      <c r="A11169" s="43"/>
      <c r="B11169" s="48"/>
      <c r="C11169" s="49"/>
      <c r="D11169" s="49"/>
      <c r="E11169" s="50"/>
      <c r="F11169" s="43"/>
      <c r="G11169" s="43"/>
      <c r="H11169" s="45"/>
      <c r="I11169" s="23"/>
      <c r="N11169" s="54"/>
      <c r="Y11169" s="53"/>
      <c r="Z11169" s="62"/>
    </row>
    <row r="11170" spans="1:26" s="20" customFormat="1" x14ac:dyDescent="0.2">
      <c r="A11170" s="43"/>
      <c r="B11170" s="48"/>
      <c r="C11170" s="49"/>
      <c r="D11170" s="49"/>
      <c r="E11170" s="50"/>
      <c r="F11170" s="43"/>
      <c r="G11170" s="43"/>
      <c r="H11170" s="45"/>
      <c r="I11170" s="23"/>
      <c r="N11170" s="54"/>
      <c r="Y11170" s="53"/>
      <c r="Z11170" s="62"/>
    </row>
    <row r="11171" spans="1:26" s="20" customFormat="1" x14ac:dyDescent="0.2">
      <c r="A11171" s="43"/>
      <c r="B11171" s="48"/>
      <c r="C11171" s="49"/>
      <c r="D11171" s="49"/>
      <c r="E11171" s="50"/>
      <c r="F11171" s="43"/>
      <c r="G11171" s="43"/>
      <c r="H11171" s="45"/>
      <c r="I11171" s="23"/>
      <c r="N11171" s="54"/>
      <c r="Y11171" s="53"/>
      <c r="Z11171" s="62"/>
    </row>
    <row r="11172" spans="1:26" s="20" customFormat="1" x14ac:dyDescent="0.2">
      <c r="A11172" s="43"/>
      <c r="B11172" s="48"/>
      <c r="C11172" s="49"/>
      <c r="D11172" s="49"/>
      <c r="E11172" s="50"/>
      <c r="F11172" s="43"/>
      <c r="G11172" s="43"/>
      <c r="H11172" s="45"/>
      <c r="I11172" s="23"/>
      <c r="N11172" s="54"/>
      <c r="Y11172" s="53"/>
      <c r="Z11172" s="62"/>
    </row>
    <row r="11173" spans="1:26" s="20" customFormat="1" x14ac:dyDescent="0.2">
      <c r="A11173" s="43"/>
      <c r="B11173" s="48"/>
      <c r="C11173" s="49"/>
      <c r="D11173" s="49"/>
      <c r="E11173" s="50"/>
      <c r="F11173" s="43"/>
      <c r="G11173" s="43"/>
      <c r="H11173" s="45"/>
      <c r="I11173" s="23"/>
      <c r="N11173" s="54"/>
      <c r="Y11173" s="53"/>
      <c r="Z11173" s="62"/>
    </row>
    <row r="11174" spans="1:26" s="20" customFormat="1" x14ac:dyDescent="0.2">
      <c r="A11174" s="43"/>
      <c r="B11174" s="48"/>
      <c r="C11174" s="49"/>
      <c r="D11174" s="49"/>
      <c r="E11174" s="50"/>
      <c r="F11174" s="43"/>
      <c r="G11174" s="43"/>
      <c r="H11174" s="45"/>
      <c r="I11174" s="23"/>
      <c r="N11174" s="54"/>
      <c r="Y11174" s="53"/>
      <c r="Z11174" s="62"/>
    </row>
    <row r="11175" spans="1:26" s="20" customFormat="1" x14ac:dyDescent="0.2">
      <c r="A11175" s="43"/>
      <c r="B11175" s="48"/>
      <c r="C11175" s="49"/>
      <c r="D11175" s="49"/>
      <c r="E11175" s="50"/>
      <c r="F11175" s="43"/>
      <c r="G11175" s="43"/>
      <c r="H11175" s="45"/>
      <c r="I11175" s="23"/>
      <c r="N11175" s="54"/>
      <c r="Y11175" s="53"/>
      <c r="Z11175" s="62"/>
    </row>
    <row r="11176" spans="1:26" s="20" customFormat="1" x14ac:dyDescent="0.2">
      <c r="A11176" s="43"/>
      <c r="B11176" s="48"/>
      <c r="C11176" s="49"/>
      <c r="D11176" s="49"/>
      <c r="E11176" s="50"/>
      <c r="F11176" s="43"/>
      <c r="G11176" s="43"/>
      <c r="H11176" s="45"/>
      <c r="I11176" s="23"/>
      <c r="N11176" s="54"/>
      <c r="Y11176" s="53"/>
      <c r="Z11176" s="62"/>
    </row>
    <row r="11177" spans="1:26" s="20" customFormat="1" x14ac:dyDescent="0.2">
      <c r="A11177" s="43"/>
      <c r="B11177" s="48"/>
      <c r="C11177" s="49"/>
      <c r="D11177" s="49"/>
      <c r="E11177" s="50"/>
      <c r="F11177" s="43"/>
      <c r="G11177" s="43"/>
      <c r="H11177" s="45"/>
      <c r="I11177" s="23"/>
      <c r="N11177" s="54"/>
      <c r="Y11177" s="53"/>
      <c r="Z11177" s="62"/>
    </row>
    <row r="11178" spans="1:26" s="20" customFormat="1" x14ac:dyDescent="0.2">
      <c r="A11178" s="43"/>
      <c r="B11178" s="48"/>
      <c r="C11178" s="49"/>
      <c r="D11178" s="49"/>
      <c r="E11178" s="50"/>
      <c r="F11178" s="43"/>
      <c r="G11178" s="43"/>
      <c r="H11178" s="45"/>
      <c r="I11178" s="23"/>
      <c r="N11178" s="54"/>
      <c r="Y11178" s="53"/>
      <c r="Z11178" s="62"/>
    </row>
    <row r="11179" spans="1:26" s="20" customFormat="1" x14ac:dyDescent="0.2">
      <c r="A11179" s="43"/>
      <c r="B11179" s="48"/>
      <c r="C11179" s="49"/>
      <c r="D11179" s="49"/>
      <c r="E11179" s="50"/>
      <c r="F11179" s="43"/>
      <c r="G11179" s="43"/>
      <c r="H11179" s="45"/>
      <c r="I11179" s="23"/>
      <c r="N11179" s="54"/>
      <c r="Y11179" s="53"/>
      <c r="Z11179" s="62"/>
    </row>
    <row r="11180" spans="1:26" s="20" customFormat="1" x14ac:dyDescent="0.2">
      <c r="A11180" s="43"/>
      <c r="B11180" s="48"/>
      <c r="C11180" s="49"/>
      <c r="D11180" s="49"/>
      <c r="E11180" s="50"/>
      <c r="F11180" s="43"/>
      <c r="G11180" s="43"/>
      <c r="H11180" s="45"/>
      <c r="I11180" s="23"/>
      <c r="N11180" s="54"/>
      <c r="Y11180" s="53"/>
      <c r="Z11180" s="62"/>
    </row>
    <row r="11181" spans="1:26" s="20" customFormat="1" x14ac:dyDescent="0.2">
      <c r="A11181" s="43"/>
      <c r="B11181" s="48"/>
      <c r="C11181" s="49"/>
      <c r="D11181" s="49"/>
      <c r="E11181" s="50"/>
      <c r="F11181" s="43"/>
      <c r="G11181" s="43"/>
      <c r="H11181" s="45"/>
      <c r="I11181" s="23"/>
      <c r="N11181" s="54"/>
      <c r="Y11181" s="53"/>
      <c r="Z11181" s="62"/>
    </row>
    <row r="11182" spans="1:26" s="20" customFormat="1" x14ac:dyDescent="0.2">
      <c r="A11182" s="43"/>
      <c r="B11182" s="48"/>
      <c r="C11182" s="49"/>
      <c r="D11182" s="49"/>
      <c r="E11182" s="50"/>
      <c r="F11182" s="43"/>
      <c r="G11182" s="43"/>
      <c r="H11182" s="45"/>
      <c r="I11182" s="23"/>
      <c r="N11182" s="54"/>
      <c r="Y11182" s="53"/>
      <c r="Z11182" s="62"/>
    </row>
    <row r="11183" spans="1:26" s="20" customFormat="1" x14ac:dyDescent="0.2">
      <c r="A11183" s="43"/>
      <c r="B11183" s="48"/>
      <c r="C11183" s="49"/>
      <c r="D11183" s="49"/>
      <c r="E11183" s="50"/>
      <c r="F11183" s="43"/>
      <c r="G11183" s="43"/>
      <c r="H11183" s="45"/>
      <c r="I11183" s="23"/>
      <c r="N11183" s="54"/>
      <c r="Y11183" s="53"/>
      <c r="Z11183" s="62"/>
    </row>
    <row r="11184" spans="1:26" s="20" customFormat="1" x14ac:dyDescent="0.2">
      <c r="A11184" s="43"/>
      <c r="B11184" s="48"/>
      <c r="C11184" s="49"/>
      <c r="D11184" s="49"/>
      <c r="E11184" s="50"/>
      <c r="F11184" s="43"/>
      <c r="G11184" s="43"/>
      <c r="H11184" s="45"/>
      <c r="I11184" s="23"/>
      <c r="N11184" s="54"/>
      <c r="Y11184" s="53"/>
      <c r="Z11184" s="62"/>
    </row>
    <row r="11185" spans="1:26" s="20" customFormat="1" x14ac:dyDescent="0.2">
      <c r="A11185" s="43"/>
      <c r="B11185" s="48"/>
      <c r="C11185" s="49"/>
      <c r="D11185" s="49"/>
      <c r="E11185" s="50"/>
      <c r="F11185" s="43"/>
      <c r="G11185" s="43"/>
      <c r="H11185" s="45"/>
      <c r="I11185" s="23"/>
      <c r="N11185" s="54"/>
      <c r="Y11185" s="53"/>
      <c r="Z11185" s="62"/>
    </row>
    <row r="11186" spans="1:26" s="20" customFormat="1" x14ac:dyDescent="0.2">
      <c r="A11186" s="43"/>
      <c r="B11186" s="48"/>
      <c r="C11186" s="49"/>
      <c r="D11186" s="49"/>
      <c r="E11186" s="50"/>
      <c r="F11186" s="43"/>
      <c r="G11186" s="43"/>
      <c r="H11186" s="45"/>
      <c r="I11186" s="23"/>
      <c r="N11186" s="54"/>
      <c r="Y11186" s="53"/>
      <c r="Z11186" s="62"/>
    </row>
    <row r="11187" spans="1:26" s="20" customFormat="1" x14ac:dyDescent="0.2">
      <c r="A11187" s="43"/>
      <c r="B11187" s="48"/>
      <c r="C11187" s="49"/>
      <c r="D11187" s="49"/>
      <c r="E11187" s="50"/>
      <c r="F11187" s="43"/>
      <c r="G11187" s="43"/>
      <c r="H11187" s="45"/>
      <c r="I11187" s="23"/>
      <c r="N11187" s="54"/>
      <c r="Y11187" s="53"/>
      <c r="Z11187" s="62"/>
    </row>
    <row r="11188" spans="1:26" s="20" customFormat="1" x14ac:dyDescent="0.2">
      <c r="A11188" s="43"/>
      <c r="B11188" s="48"/>
      <c r="C11188" s="49"/>
      <c r="D11188" s="49"/>
      <c r="E11188" s="50"/>
      <c r="F11188" s="43"/>
      <c r="G11188" s="43"/>
      <c r="H11188" s="45"/>
      <c r="I11188" s="23"/>
      <c r="N11188" s="54"/>
      <c r="Y11188" s="53"/>
      <c r="Z11188" s="62"/>
    </row>
    <row r="11189" spans="1:26" s="20" customFormat="1" x14ac:dyDescent="0.2">
      <c r="A11189" s="43"/>
      <c r="B11189" s="48"/>
      <c r="C11189" s="49"/>
      <c r="D11189" s="49"/>
      <c r="E11189" s="50"/>
      <c r="F11189" s="43"/>
      <c r="G11189" s="43"/>
      <c r="H11189" s="45"/>
      <c r="I11189" s="23"/>
      <c r="N11189" s="54"/>
      <c r="Y11189" s="53"/>
      <c r="Z11189" s="62"/>
    </row>
    <row r="11190" spans="1:26" s="20" customFormat="1" x14ac:dyDescent="0.2">
      <c r="A11190" s="43"/>
      <c r="B11190" s="48"/>
      <c r="C11190" s="49"/>
      <c r="D11190" s="49"/>
      <c r="E11190" s="50"/>
      <c r="F11190" s="43"/>
      <c r="G11190" s="43"/>
      <c r="H11190" s="45"/>
      <c r="I11190" s="23"/>
      <c r="N11190" s="54"/>
      <c r="Y11190" s="53"/>
      <c r="Z11190" s="62"/>
    </row>
    <row r="11191" spans="1:26" s="20" customFormat="1" x14ac:dyDescent="0.2">
      <c r="A11191" s="43"/>
      <c r="B11191" s="48"/>
      <c r="C11191" s="49"/>
      <c r="D11191" s="49"/>
      <c r="E11191" s="50"/>
      <c r="F11191" s="43"/>
      <c r="G11191" s="43"/>
      <c r="H11191" s="45"/>
      <c r="I11191" s="23"/>
      <c r="N11191" s="54"/>
      <c r="Y11191" s="53"/>
      <c r="Z11191" s="62"/>
    </row>
    <row r="11192" spans="1:26" s="20" customFormat="1" x14ac:dyDescent="0.2">
      <c r="A11192" s="43"/>
      <c r="B11192" s="48"/>
      <c r="C11192" s="49"/>
      <c r="D11192" s="49"/>
      <c r="E11192" s="50"/>
      <c r="F11192" s="43"/>
      <c r="G11192" s="43"/>
      <c r="H11192" s="45"/>
      <c r="I11192" s="23"/>
      <c r="N11192" s="54"/>
      <c r="Y11192" s="53"/>
      <c r="Z11192" s="62"/>
    </row>
    <row r="11193" spans="1:26" s="20" customFormat="1" x14ac:dyDescent="0.2">
      <c r="A11193" s="43"/>
      <c r="B11193" s="48"/>
      <c r="C11193" s="49"/>
      <c r="D11193" s="49"/>
      <c r="E11193" s="50"/>
      <c r="F11193" s="43"/>
      <c r="G11193" s="43"/>
      <c r="H11193" s="45"/>
      <c r="I11193" s="23"/>
      <c r="N11193" s="54"/>
      <c r="Y11193" s="53"/>
      <c r="Z11193" s="62"/>
    </row>
    <row r="11194" spans="1:26" s="20" customFormat="1" x14ac:dyDescent="0.2">
      <c r="A11194" s="43"/>
      <c r="B11194" s="48"/>
      <c r="C11194" s="49"/>
      <c r="D11194" s="49"/>
      <c r="E11194" s="50"/>
      <c r="F11194" s="43"/>
      <c r="G11194" s="43"/>
      <c r="H11194" s="45"/>
      <c r="I11194" s="23"/>
      <c r="N11194" s="54"/>
      <c r="Y11194" s="53"/>
      <c r="Z11194" s="62"/>
    </row>
    <row r="11195" spans="1:26" s="20" customFormat="1" x14ac:dyDescent="0.2">
      <c r="A11195" s="43"/>
      <c r="B11195" s="48"/>
      <c r="C11195" s="49"/>
      <c r="D11195" s="49"/>
      <c r="E11195" s="50"/>
      <c r="F11195" s="43"/>
      <c r="G11195" s="43"/>
      <c r="H11195" s="45"/>
      <c r="I11195" s="23"/>
      <c r="N11195" s="54"/>
      <c r="Y11195" s="53"/>
      <c r="Z11195" s="62"/>
    </row>
    <row r="11196" spans="1:26" s="20" customFormat="1" x14ac:dyDescent="0.2">
      <c r="A11196" s="43"/>
      <c r="B11196" s="48"/>
      <c r="C11196" s="49"/>
      <c r="D11196" s="49"/>
      <c r="E11196" s="50"/>
      <c r="F11196" s="43"/>
      <c r="G11196" s="43"/>
      <c r="H11196" s="45"/>
      <c r="I11196" s="23"/>
      <c r="N11196" s="54"/>
      <c r="Y11196" s="53"/>
      <c r="Z11196" s="62"/>
    </row>
    <row r="11197" spans="1:26" s="20" customFormat="1" x14ac:dyDescent="0.2">
      <c r="A11197" s="43"/>
      <c r="B11197" s="48"/>
      <c r="C11197" s="49"/>
      <c r="D11197" s="49"/>
      <c r="E11197" s="50"/>
      <c r="F11197" s="43"/>
      <c r="G11197" s="43"/>
      <c r="H11197" s="45"/>
      <c r="I11197" s="23"/>
      <c r="N11197" s="54"/>
      <c r="Y11197" s="53"/>
      <c r="Z11197" s="62"/>
    </row>
    <row r="11198" spans="1:26" s="20" customFormat="1" x14ac:dyDescent="0.2">
      <c r="A11198" s="43"/>
      <c r="B11198" s="48"/>
      <c r="C11198" s="49"/>
      <c r="D11198" s="49"/>
      <c r="E11198" s="50"/>
      <c r="F11198" s="43"/>
      <c r="G11198" s="43"/>
      <c r="H11198" s="45"/>
      <c r="I11198" s="23"/>
      <c r="N11198" s="54"/>
      <c r="Y11198" s="53"/>
      <c r="Z11198" s="62"/>
    </row>
    <row r="11199" spans="1:26" s="20" customFormat="1" x14ac:dyDescent="0.2">
      <c r="A11199" s="43"/>
      <c r="B11199" s="48"/>
      <c r="C11199" s="49"/>
      <c r="D11199" s="49"/>
      <c r="E11199" s="50"/>
      <c r="F11199" s="43"/>
      <c r="G11199" s="43"/>
      <c r="H11199" s="45"/>
      <c r="I11199" s="23"/>
      <c r="N11199" s="54"/>
      <c r="Y11199" s="53"/>
      <c r="Z11199" s="62"/>
    </row>
    <row r="11200" spans="1:26" s="20" customFormat="1" x14ac:dyDescent="0.2">
      <c r="A11200" s="43"/>
      <c r="B11200" s="48"/>
      <c r="C11200" s="49"/>
      <c r="D11200" s="49"/>
      <c r="E11200" s="50"/>
      <c r="F11200" s="43"/>
      <c r="G11200" s="43"/>
      <c r="H11200" s="45"/>
      <c r="I11200" s="23"/>
      <c r="N11200" s="54"/>
      <c r="Y11200" s="53"/>
      <c r="Z11200" s="62"/>
    </row>
    <row r="11201" spans="1:26" s="20" customFormat="1" x14ac:dyDescent="0.2">
      <c r="A11201" s="43"/>
      <c r="B11201" s="48"/>
      <c r="C11201" s="49"/>
      <c r="D11201" s="49"/>
      <c r="E11201" s="50"/>
      <c r="F11201" s="43"/>
      <c r="G11201" s="43"/>
      <c r="H11201" s="45"/>
      <c r="I11201" s="23"/>
      <c r="N11201" s="54"/>
      <c r="Y11201" s="53"/>
      <c r="Z11201" s="62"/>
    </row>
    <row r="11202" spans="1:26" s="20" customFormat="1" x14ac:dyDescent="0.2">
      <c r="A11202" s="43"/>
      <c r="B11202" s="48"/>
      <c r="C11202" s="49"/>
      <c r="D11202" s="49"/>
      <c r="E11202" s="50"/>
      <c r="F11202" s="43"/>
      <c r="G11202" s="43"/>
      <c r="H11202" s="45"/>
      <c r="I11202" s="23"/>
      <c r="N11202" s="54"/>
      <c r="Y11202" s="53"/>
      <c r="Z11202" s="62"/>
    </row>
    <row r="11203" spans="1:26" s="20" customFormat="1" x14ac:dyDescent="0.2">
      <c r="A11203" s="43"/>
      <c r="B11203" s="48"/>
      <c r="C11203" s="49"/>
      <c r="D11203" s="49"/>
      <c r="E11203" s="50"/>
      <c r="F11203" s="43"/>
      <c r="G11203" s="43"/>
      <c r="H11203" s="45"/>
      <c r="I11203" s="23"/>
      <c r="N11203" s="54"/>
      <c r="Y11203" s="53"/>
      <c r="Z11203" s="62"/>
    </row>
    <row r="11204" spans="1:26" s="20" customFormat="1" x14ac:dyDescent="0.2">
      <c r="A11204" s="43"/>
      <c r="B11204" s="48"/>
      <c r="C11204" s="49"/>
      <c r="D11204" s="49"/>
      <c r="E11204" s="50"/>
      <c r="F11204" s="43"/>
      <c r="G11204" s="43"/>
      <c r="H11204" s="45"/>
      <c r="I11204" s="23"/>
      <c r="N11204" s="54"/>
      <c r="Y11204" s="53"/>
      <c r="Z11204" s="62"/>
    </row>
    <row r="11205" spans="1:26" s="20" customFormat="1" x14ac:dyDescent="0.2">
      <c r="A11205" s="43"/>
      <c r="B11205" s="48"/>
      <c r="C11205" s="49"/>
      <c r="D11205" s="49"/>
      <c r="E11205" s="50"/>
      <c r="F11205" s="43"/>
      <c r="G11205" s="43"/>
      <c r="H11205" s="45"/>
      <c r="I11205" s="23"/>
      <c r="N11205" s="54"/>
      <c r="Y11205" s="53"/>
      <c r="Z11205" s="62"/>
    </row>
    <row r="11206" spans="1:26" s="20" customFormat="1" x14ac:dyDescent="0.2">
      <c r="A11206" s="43"/>
      <c r="B11206" s="48"/>
      <c r="C11206" s="49"/>
      <c r="D11206" s="49"/>
      <c r="E11206" s="50"/>
      <c r="F11206" s="43"/>
      <c r="G11206" s="43"/>
      <c r="H11206" s="45"/>
      <c r="I11206" s="23"/>
      <c r="N11206" s="54"/>
      <c r="Y11206" s="53"/>
      <c r="Z11206" s="62"/>
    </row>
    <row r="11207" spans="1:26" s="20" customFormat="1" x14ac:dyDescent="0.2">
      <c r="A11207" s="43"/>
      <c r="B11207" s="48"/>
      <c r="C11207" s="49"/>
      <c r="D11207" s="49"/>
      <c r="E11207" s="50"/>
      <c r="F11207" s="43"/>
      <c r="G11207" s="43"/>
      <c r="H11207" s="45"/>
      <c r="I11207" s="23"/>
      <c r="N11207" s="54"/>
      <c r="Y11207" s="53"/>
      <c r="Z11207" s="62"/>
    </row>
    <row r="11208" spans="1:26" s="20" customFormat="1" x14ac:dyDescent="0.2">
      <c r="A11208" s="43"/>
      <c r="B11208" s="48"/>
      <c r="C11208" s="49"/>
      <c r="D11208" s="49"/>
      <c r="E11208" s="50"/>
      <c r="F11208" s="43"/>
      <c r="G11208" s="43"/>
      <c r="H11208" s="45"/>
      <c r="I11208" s="23"/>
      <c r="N11208" s="54"/>
      <c r="Y11208" s="53"/>
      <c r="Z11208" s="62"/>
    </row>
    <row r="11209" spans="1:26" s="20" customFormat="1" x14ac:dyDescent="0.2">
      <c r="A11209" s="43"/>
      <c r="B11209" s="48"/>
      <c r="C11209" s="49"/>
      <c r="D11209" s="49"/>
      <c r="E11209" s="50"/>
      <c r="F11209" s="43"/>
      <c r="G11209" s="43"/>
      <c r="H11209" s="45"/>
      <c r="I11209" s="23"/>
      <c r="N11209" s="54"/>
      <c r="Y11209" s="53"/>
      <c r="Z11209" s="62"/>
    </row>
    <row r="11210" spans="1:26" s="20" customFormat="1" x14ac:dyDescent="0.2">
      <c r="A11210" s="43"/>
      <c r="B11210" s="48"/>
      <c r="C11210" s="49"/>
      <c r="D11210" s="49"/>
      <c r="E11210" s="50"/>
      <c r="F11210" s="43"/>
      <c r="G11210" s="43"/>
      <c r="H11210" s="45"/>
      <c r="I11210" s="23"/>
      <c r="N11210" s="54"/>
      <c r="Y11210" s="53"/>
      <c r="Z11210" s="62"/>
    </row>
    <row r="11211" spans="1:26" s="20" customFormat="1" x14ac:dyDescent="0.2">
      <c r="A11211" s="43"/>
      <c r="B11211" s="48"/>
      <c r="C11211" s="49"/>
      <c r="D11211" s="49"/>
      <c r="E11211" s="50"/>
      <c r="F11211" s="43"/>
      <c r="G11211" s="43"/>
      <c r="H11211" s="45"/>
      <c r="I11211" s="23"/>
      <c r="N11211" s="54"/>
      <c r="Y11211" s="53"/>
      <c r="Z11211" s="62"/>
    </row>
    <row r="11212" spans="1:26" s="20" customFormat="1" x14ac:dyDescent="0.2">
      <c r="A11212" s="43"/>
      <c r="B11212" s="48"/>
      <c r="C11212" s="49"/>
      <c r="D11212" s="49"/>
      <c r="E11212" s="50"/>
      <c r="F11212" s="43"/>
      <c r="G11212" s="43"/>
      <c r="H11212" s="45"/>
      <c r="I11212" s="23"/>
      <c r="N11212" s="54"/>
      <c r="Y11212" s="53"/>
      <c r="Z11212" s="62"/>
    </row>
    <row r="11213" spans="1:26" s="20" customFormat="1" x14ac:dyDescent="0.2">
      <c r="A11213" s="43"/>
      <c r="B11213" s="48"/>
      <c r="C11213" s="49"/>
      <c r="D11213" s="49"/>
      <c r="E11213" s="50"/>
      <c r="F11213" s="43"/>
      <c r="G11213" s="43"/>
      <c r="H11213" s="45"/>
      <c r="I11213" s="23"/>
      <c r="N11213" s="54"/>
      <c r="Y11213" s="53"/>
      <c r="Z11213" s="62"/>
    </row>
    <row r="11214" spans="1:26" s="20" customFormat="1" x14ac:dyDescent="0.2">
      <c r="A11214" s="43"/>
      <c r="B11214" s="48"/>
      <c r="C11214" s="49"/>
      <c r="D11214" s="49"/>
      <c r="E11214" s="50"/>
      <c r="F11214" s="43"/>
      <c r="G11214" s="43"/>
      <c r="H11214" s="45"/>
      <c r="I11214" s="23"/>
      <c r="N11214" s="54"/>
      <c r="Y11214" s="53"/>
      <c r="Z11214" s="62"/>
    </row>
    <row r="11215" spans="1:26" s="20" customFormat="1" x14ac:dyDescent="0.2">
      <c r="A11215" s="43"/>
      <c r="B11215" s="48"/>
      <c r="C11215" s="49"/>
      <c r="D11215" s="49"/>
      <c r="E11215" s="50"/>
      <c r="F11215" s="43"/>
      <c r="G11215" s="43"/>
      <c r="H11215" s="45"/>
      <c r="I11215" s="23"/>
      <c r="N11215" s="54"/>
      <c r="Y11215" s="53"/>
      <c r="Z11215" s="62"/>
    </row>
    <row r="11216" spans="1:26" s="20" customFormat="1" x14ac:dyDescent="0.2">
      <c r="A11216" s="43"/>
      <c r="B11216" s="48"/>
      <c r="C11216" s="49"/>
      <c r="D11216" s="49"/>
      <c r="E11216" s="50"/>
      <c r="F11216" s="43"/>
      <c r="G11216" s="43"/>
      <c r="H11216" s="45"/>
      <c r="I11216" s="23"/>
      <c r="N11216" s="54"/>
      <c r="Y11216" s="53"/>
      <c r="Z11216" s="62"/>
    </row>
    <row r="11217" spans="1:26" s="20" customFormat="1" x14ac:dyDescent="0.2">
      <c r="A11217" s="43"/>
      <c r="B11217" s="48"/>
      <c r="C11217" s="49"/>
      <c r="D11217" s="49"/>
      <c r="E11217" s="50"/>
      <c r="F11217" s="43"/>
      <c r="G11217" s="43"/>
      <c r="H11217" s="45"/>
      <c r="I11217" s="23"/>
      <c r="N11217" s="54"/>
      <c r="Y11217" s="53"/>
      <c r="Z11217" s="62"/>
    </row>
    <row r="11218" spans="1:26" s="20" customFormat="1" x14ac:dyDescent="0.2">
      <c r="A11218" s="43"/>
      <c r="B11218" s="48"/>
      <c r="C11218" s="49"/>
      <c r="D11218" s="49"/>
      <c r="E11218" s="50"/>
      <c r="F11218" s="43"/>
      <c r="G11218" s="43"/>
      <c r="H11218" s="45"/>
      <c r="I11218" s="23"/>
      <c r="N11218" s="54"/>
      <c r="Y11218" s="53"/>
      <c r="Z11218" s="62"/>
    </row>
    <row r="11219" spans="1:26" s="20" customFormat="1" x14ac:dyDescent="0.2">
      <c r="A11219" s="43"/>
      <c r="B11219" s="48"/>
      <c r="C11219" s="49"/>
      <c r="D11219" s="49"/>
      <c r="E11219" s="50"/>
      <c r="F11219" s="43"/>
      <c r="G11219" s="43"/>
      <c r="H11219" s="45"/>
      <c r="I11219" s="23"/>
      <c r="N11219" s="54"/>
      <c r="Y11219" s="53"/>
      <c r="Z11219" s="62"/>
    </row>
    <row r="11220" spans="1:26" s="20" customFormat="1" x14ac:dyDescent="0.2">
      <c r="A11220" s="43"/>
      <c r="B11220" s="48"/>
      <c r="C11220" s="49"/>
      <c r="D11220" s="49"/>
      <c r="E11220" s="50"/>
      <c r="F11220" s="43"/>
      <c r="G11220" s="43"/>
      <c r="H11220" s="45"/>
      <c r="I11220" s="23"/>
      <c r="N11220" s="54"/>
      <c r="Y11220" s="53"/>
      <c r="Z11220" s="62"/>
    </row>
    <row r="11221" spans="1:26" s="20" customFormat="1" x14ac:dyDescent="0.2">
      <c r="A11221" s="43"/>
      <c r="B11221" s="48"/>
      <c r="C11221" s="49"/>
      <c r="D11221" s="49"/>
      <c r="E11221" s="50"/>
      <c r="F11221" s="43"/>
      <c r="G11221" s="43"/>
      <c r="H11221" s="45"/>
      <c r="I11221" s="23"/>
      <c r="N11221" s="54"/>
      <c r="Y11221" s="53"/>
      <c r="Z11221" s="62"/>
    </row>
    <row r="11222" spans="1:26" s="20" customFormat="1" x14ac:dyDescent="0.2">
      <c r="A11222" s="43"/>
      <c r="B11222" s="48"/>
      <c r="C11222" s="49"/>
      <c r="D11222" s="49"/>
      <c r="E11222" s="50"/>
      <c r="F11222" s="43"/>
      <c r="G11222" s="43"/>
      <c r="H11222" s="45"/>
      <c r="I11222" s="23"/>
      <c r="N11222" s="54"/>
      <c r="Y11222" s="53"/>
      <c r="Z11222" s="62"/>
    </row>
    <row r="11223" spans="1:26" s="20" customFormat="1" x14ac:dyDescent="0.2">
      <c r="A11223" s="43"/>
      <c r="B11223" s="48"/>
      <c r="C11223" s="49"/>
      <c r="D11223" s="49"/>
      <c r="E11223" s="50"/>
      <c r="F11223" s="43"/>
      <c r="G11223" s="43"/>
      <c r="H11223" s="45"/>
      <c r="I11223" s="23"/>
      <c r="N11223" s="54"/>
      <c r="Y11223" s="53"/>
      <c r="Z11223" s="62"/>
    </row>
    <row r="11224" spans="1:26" s="20" customFormat="1" x14ac:dyDescent="0.2">
      <c r="A11224" s="43"/>
      <c r="B11224" s="48"/>
      <c r="C11224" s="49"/>
      <c r="D11224" s="49"/>
      <c r="E11224" s="50"/>
      <c r="F11224" s="43"/>
      <c r="G11224" s="43"/>
      <c r="H11224" s="45"/>
      <c r="I11224" s="23"/>
      <c r="N11224" s="54"/>
      <c r="Y11224" s="53"/>
      <c r="Z11224" s="62"/>
    </row>
    <row r="11225" spans="1:26" s="20" customFormat="1" x14ac:dyDescent="0.2">
      <c r="A11225" s="43"/>
      <c r="B11225" s="48"/>
      <c r="C11225" s="49"/>
      <c r="D11225" s="49"/>
      <c r="E11225" s="50"/>
      <c r="F11225" s="43"/>
      <c r="G11225" s="43"/>
      <c r="H11225" s="45"/>
      <c r="I11225" s="23"/>
      <c r="N11225" s="54"/>
      <c r="Y11225" s="53"/>
      <c r="Z11225" s="62"/>
    </row>
    <row r="11226" spans="1:26" s="20" customFormat="1" x14ac:dyDescent="0.2">
      <c r="A11226" s="43"/>
      <c r="B11226" s="48"/>
      <c r="C11226" s="49"/>
      <c r="D11226" s="49"/>
      <c r="E11226" s="50"/>
      <c r="F11226" s="43"/>
      <c r="G11226" s="43"/>
      <c r="H11226" s="45"/>
      <c r="I11226" s="23"/>
      <c r="N11226" s="54"/>
      <c r="Y11226" s="53"/>
      <c r="Z11226" s="62"/>
    </row>
    <row r="11227" spans="1:26" s="20" customFormat="1" x14ac:dyDescent="0.2">
      <c r="A11227" s="43"/>
      <c r="B11227" s="48"/>
      <c r="C11227" s="49"/>
      <c r="D11227" s="49"/>
      <c r="E11227" s="50"/>
      <c r="F11227" s="43"/>
      <c r="G11227" s="43"/>
      <c r="H11227" s="45"/>
      <c r="I11227" s="23"/>
      <c r="N11227" s="54"/>
      <c r="Y11227" s="53"/>
      <c r="Z11227" s="62"/>
    </row>
    <row r="11228" spans="1:26" s="20" customFormat="1" x14ac:dyDescent="0.2">
      <c r="A11228" s="43"/>
      <c r="B11228" s="48"/>
      <c r="C11228" s="49"/>
      <c r="D11228" s="49"/>
      <c r="E11228" s="50"/>
      <c r="F11228" s="43"/>
      <c r="G11228" s="43"/>
      <c r="H11228" s="45"/>
      <c r="I11228" s="23"/>
      <c r="N11228" s="54"/>
      <c r="Y11228" s="53"/>
      <c r="Z11228" s="62"/>
    </row>
    <row r="11229" spans="1:26" s="20" customFormat="1" x14ac:dyDescent="0.2">
      <c r="A11229" s="43"/>
      <c r="B11229" s="48"/>
      <c r="C11229" s="49"/>
      <c r="D11229" s="49"/>
      <c r="E11229" s="50"/>
      <c r="F11229" s="43"/>
      <c r="G11229" s="43"/>
      <c r="H11229" s="45"/>
      <c r="I11229" s="23"/>
      <c r="N11229" s="54"/>
      <c r="Y11229" s="53"/>
      <c r="Z11229" s="62"/>
    </row>
    <row r="11230" spans="1:26" s="20" customFormat="1" x14ac:dyDescent="0.2">
      <c r="A11230" s="43"/>
      <c r="B11230" s="48"/>
      <c r="C11230" s="49"/>
      <c r="D11230" s="49"/>
      <c r="E11230" s="50"/>
      <c r="F11230" s="43"/>
      <c r="G11230" s="43"/>
      <c r="H11230" s="45"/>
      <c r="I11230" s="23"/>
      <c r="N11230" s="54"/>
      <c r="Y11230" s="53"/>
      <c r="Z11230" s="62"/>
    </row>
    <row r="11231" spans="1:26" s="20" customFormat="1" x14ac:dyDescent="0.2">
      <c r="A11231" s="43"/>
      <c r="B11231" s="48"/>
      <c r="C11231" s="49"/>
      <c r="D11231" s="49"/>
      <c r="E11231" s="50"/>
      <c r="F11231" s="43"/>
      <c r="G11231" s="43"/>
      <c r="H11231" s="45"/>
      <c r="I11231" s="23"/>
      <c r="N11231" s="54"/>
      <c r="Y11231" s="53"/>
      <c r="Z11231" s="62"/>
    </row>
    <row r="11232" spans="1:26" s="20" customFormat="1" x14ac:dyDescent="0.2">
      <c r="A11232" s="43"/>
      <c r="B11232" s="48"/>
      <c r="C11232" s="49"/>
      <c r="D11232" s="49"/>
      <c r="E11232" s="50"/>
      <c r="F11232" s="43"/>
      <c r="G11232" s="43"/>
      <c r="H11232" s="45"/>
      <c r="I11232" s="23"/>
      <c r="N11232" s="54"/>
      <c r="Y11232" s="53"/>
      <c r="Z11232" s="62"/>
    </row>
    <row r="11233" spans="1:26" s="20" customFormat="1" x14ac:dyDescent="0.2">
      <c r="A11233" s="43"/>
      <c r="B11233" s="48"/>
      <c r="C11233" s="49"/>
      <c r="D11233" s="49"/>
      <c r="E11233" s="50"/>
      <c r="F11233" s="43"/>
      <c r="G11233" s="43"/>
      <c r="H11233" s="45"/>
      <c r="I11233" s="23"/>
      <c r="N11233" s="54"/>
      <c r="Y11233" s="53"/>
      <c r="Z11233" s="62"/>
    </row>
    <row r="11234" spans="1:26" s="20" customFormat="1" x14ac:dyDescent="0.2">
      <c r="A11234" s="43"/>
      <c r="B11234" s="48"/>
      <c r="C11234" s="49"/>
      <c r="D11234" s="49"/>
      <c r="E11234" s="50"/>
      <c r="F11234" s="43"/>
      <c r="G11234" s="43"/>
      <c r="H11234" s="45"/>
      <c r="I11234" s="23"/>
      <c r="N11234" s="54"/>
      <c r="Y11234" s="53"/>
      <c r="Z11234" s="62"/>
    </row>
    <row r="11235" spans="1:26" s="20" customFormat="1" x14ac:dyDescent="0.2">
      <c r="A11235" s="43"/>
      <c r="B11235" s="48"/>
      <c r="C11235" s="49"/>
      <c r="D11235" s="49"/>
      <c r="E11235" s="50"/>
      <c r="F11235" s="43"/>
      <c r="G11235" s="43"/>
      <c r="H11235" s="45"/>
      <c r="I11235" s="23"/>
      <c r="N11235" s="54"/>
      <c r="Y11235" s="53"/>
      <c r="Z11235" s="62"/>
    </row>
    <row r="11236" spans="1:26" s="20" customFormat="1" x14ac:dyDescent="0.2">
      <c r="A11236" s="43"/>
      <c r="B11236" s="48"/>
      <c r="C11236" s="49"/>
      <c r="D11236" s="49"/>
      <c r="E11236" s="50"/>
      <c r="F11236" s="43"/>
      <c r="G11236" s="43"/>
      <c r="H11236" s="45"/>
      <c r="I11236" s="23"/>
      <c r="N11236" s="54"/>
      <c r="Y11236" s="53"/>
      <c r="Z11236" s="62"/>
    </row>
    <row r="11237" spans="1:26" s="20" customFormat="1" x14ac:dyDescent="0.2">
      <c r="A11237" s="43"/>
      <c r="B11237" s="48"/>
      <c r="C11237" s="49"/>
      <c r="D11237" s="49"/>
      <c r="E11237" s="50"/>
      <c r="F11237" s="43"/>
      <c r="G11237" s="43"/>
      <c r="H11237" s="45"/>
      <c r="I11237" s="23"/>
      <c r="N11237" s="54"/>
      <c r="Y11237" s="53"/>
      <c r="Z11237" s="62"/>
    </row>
    <row r="11238" spans="1:26" s="20" customFormat="1" x14ac:dyDescent="0.2">
      <c r="A11238" s="43"/>
      <c r="B11238" s="48"/>
      <c r="C11238" s="49"/>
      <c r="D11238" s="49"/>
      <c r="E11238" s="50"/>
      <c r="F11238" s="43"/>
      <c r="G11238" s="43"/>
      <c r="H11238" s="45"/>
      <c r="I11238" s="23"/>
      <c r="N11238" s="54"/>
      <c r="Y11238" s="53"/>
      <c r="Z11238" s="62"/>
    </row>
    <row r="11239" spans="1:26" s="20" customFormat="1" x14ac:dyDescent="0.2">
      <c r="A11239" s="43"/>
      <c r="B11239" s="48"/>
      <c r="C11239" s="49"/>
      <c r="D11239" s="49"/>
      <c r="E11239" s="50"/>
      <c r="F11239" s="43"/>
      <c r="G11239" s="43"/>
      <c r="H11239" s="45"/>
      <c r="I11239" s="23"/>
      <c r="N11239" s="54"/>
      <c r="Y11239" s="53"/>
      <c r="Z11239" s="62"/>
    </row>
    <row r="11240" spans="1:26" s="20" customFormat="1" x14ac:dyDescent="0.2">
      <c r="A11240" s="43"/>
      <c r="B11240" s="48"/>
      <c r="C11240" s="49"/>
      <c r="D11240" s="49"/>
      <c r="E11240" s="50"/>
      <c r="F11240" s="43"/>
      <c r="G11240" s="43"/>
      <c r="H11240" s="45"/>
      <c r="I11240" s="23"/>
      <c r="N11240" s="54"/>
      <c r="Y11240" s="53"/>
      <c r="Z11240" s="62"/>
    </row>
    <row r="11241" spans="1:26" s="20" customFormat="1" x14ac:dyDescent="0.2">
      <c r="A11241" s="43"/>
      <c r="B11241" s="48"/>
      <c r="C11241" s="49"/>
      <c r="D11241" s="49"/>
      <c r="E11241" s="50"/>
      <c r="F11241" s="43"/>
      <c r="G11241" s="43"/>
      <c r="H11241" s="45"/>
      <c r="I11241" s="23"/>
      <c r="N11241" s="54"/>
      <c r="Y11241" s="53"/>
      <c r="Z11241" s="62"/>
    </row>
    <row r="11242" spans="1:26" s="20" customFormat="1" x14ac:dyDescent="0.2">
      <c r="A11242" s="43"/>
      <c r="B11242" s="48"/>
      <c r="C11242" s="49"/>
      <c r="D11242" s="49"/>
      <c r="E11242" s="50"/>
      <c r="F11242" s="43"/>
      <c r="G11242" s="43"/>
      <c r="H11242" s="45"/>
      <c r="I11242" s="23"/>
      <c r="N11242" s="54"/>
      <c r="Y11242" s="53"/>
      <c r="Z11242" s="62"/>
    </row>
    <row r="11243" spans="1:26" s="20" customFormat="1" x14ac:dyDescent="0.2">
      <c r="A11243" s="43"/>
      <c r="B11243" s="48"/>
      <c r="C11243" s="49"/>
      <c r="D11243" s="49"/>
      <c r="E11243" s="50"/>
      <c r="F11243" s="43"/>
      <c r="G11243" s="43"/>
      <c r="H11243" s="45"/>
      <c r="I11243" s="23"/>
      <c r="N11243" s="54"/>
      <c r="Y11243" s="53"/>
      <c r="Z11243" s="62"/>
    </row>
    <row r="11244" spans="1:26" s="20" customFormat="1" x14ac:dyDescent="0.2">
      <c r="A11244" s="43"/>
      <c r="B11244" s="48"/>
      <c r="C11244" s="49"/>
      <c r="D11244" s="49"/>
      <c r="E11244" s="50"/>
      <c r="F11244" s="43"/>
      <c r="G11244" s="43"/>
      <c r="H11244" s="45"/>
      <c r="I11244" s="23"/>
      <c r="N11244" s="54"/>
      <c r="Y11244" s="53"/>
      <c r="Z11244" s="62"/>
    </row>
    <row r="11245" spans="1:26" s="20" customFormat="1" x14ac:dyDescent="0.2">
      <c r="A11245" s="43"/>
      <c r="B11245" s="48"/>
      <c r="C11245" s="49"/>
      <c r="D11245" s="49"/>
      <c r="E11245" s="50"/>
      <c r="F11245" s="43"/>
      <c r="G11245" s="43"/>
      <c r="H11245" s="45"/>
      <c r="I11245" s="23"/>
      <c r="N11245" s="54"/>
      <c r="Y11245" s="53"/>
      <c r="Z11245" s="62"/>
    </row>
    <row r="11246" spans="1:26" s="20" customFormat="1" x14ac:dyDescent="0.2">
      <c r="A11246" s="43"/>
      <c r="B11246" s="48"/>
      <c r="C11246" s="49"/>
      <c r="D11246" s="49"/>
      <c r="E11246" s="50"/>
      <c r="F11246" s="43"/>
      <c r="G11246" s="43"/>
      <c r="H11246" s="45"/>
      <c r="I11246" s="23"/>
      <c r="N11246" s="54"/>
      <c r="Y11246" s="53"/>
      <c r="Z11246" s="62"/>
    </row>
    <row r="11247" spans="1:26" s="20" customFormat="1" x14ac:dyDescent="0.2">
      <c r="A11247" s="43"/>
      <c r="B11247" s="48"/>
      <c r="C11247" s="49"/>
      <c r="D11247" s="49"/>
      <c r="E11247" s="50"/>
      <c r="F11247" s="43"/>
      <c r="G11247" s="43"/>
      <c r="H11247" s="45"/>
      <c r="I11247" s="23"/>
      <c r="N11247" s="54"/>
      <c r="Y11247" s="53"/>
      <c r="Z11247" s="62"/>
    </row>
    <row r="11248" spans="1:26" s="20" customFormat="1" x14ac:dyDescent="0.2">
      <c r="A11248" s="43"/>
      <c r="B11248" s="48"/>
      <c r="C11248" s="49"/>
      <c r="D11248" s="49"/>
      <c r="E11248" s="50"/>
      <c r="F11248" s="43"/>
      <c r="G11248" s="43"/>
      <c r="H11248" s="45"/>
      <c r="I11248" s="23"/>
      <c r="N11248" s="54"/>
      <c r="Y11248" s="53"/>
      <c r="Z11248" s="62"/>
    </row>
    <row r="11249" spans="1:26" s="20" customFormat="1" x14ac:dyDescent="0.2">
      <c r="A11249" s="43"/>
      <c r="B11249" s="48"/>
      <c r="C11249" s="49"/>
      <c r="D11249" s="49"/>
      <c r="E11249" s="50"/>
      <c r="F11249" s="43"/>
      <c r="G11249" s="43"/>
      <c r="H11249" s="45"/>
      <c r="I11249" s="23"/>
      <c r="N11249" s="54"/>
      <c r="Y11249" s="53"/>
      <c r="Z11249" s="62"/>
    </row>
    <row r="11250" spans="1:26" s="20" customFormat="1" x14ac:dyDescent="0.2">
      <c r="A11250" s="43"/>
      <c r="B11250" s="48"/>
      <c r="C11250" s="49"/>
      <c r="D11250" s="49"/>
      <c r="E11250" s="50"/>
      <c r="F11250" s="43"/>
      <c r="G11250" s="43"/>
      <c r="H11250" s="45"/>
      <c r="I11250" s="23"/>
      <c r="N11250" s="54"/>
      <c r="Y11250" s="53"/>
      <c r="Z11250" s="62"/>
    </row>
    <row r="11251" spans="1:26" s="20" customFormat="1" x14ac:dyDescent="0.2">
      <c r="A11251" s="43"/>
      <c r="B11251" s="48"/>
      <c r="C11251" s="49"/>
      <c r="D11251" s="49"/>
      <c r="E11251" s="50"/>
      <c r="F11251" s="43"/>
      <c r="G11251" s="43"/>
      <c r="H11251" s="45"/>
      <c r="I11251" s="23"/>
      <c r="N11251" s="54"/>
      <c r="Y11251" s="53"/>
      <c r="Z11251" s="62"/>
    </row>
    <row r="11252" spans="1:26" s="20" customFormat="1" x14ac:dyDescent="0.2">
      <c r="A11252" s="43"/>
      <c r="B11252" s="48"/>
      <c r="C11252" s="49"/>
      <c r="D11252" s="49"/>
      <c r="E11252" s="50"/>
      <c r="F11252" s="43"/>
      <c r="G11252" s="43"/>
      <c r="H11252" s="45"/>
      <c r="I11252" s="23"/>
      <c r="N11252" s="54"/>
      <c r="Y11252" s="53"/>
      <c r="Z11252" s="62"/>
    </row>
    <row r="11253" spans="1:26" s="20" customFormat="1" x14ac:dyDescent="0.2">
      <c r="A11253" s="43"/>
      <c r="B11253" s="48"/>
      <c r="C11253" s="49"/>
      <c r="D11253" s="49"/>
      <c r="E11253" s="50"/>
      <c r="F11253" s="43"/>
      <c r="G11253" s="43"/>
      <c r="H11253" s="45"/>
      <c r="I11253" s="23"/>
      <c r="N11253" s="54"/>
      <c r="Y11253" s="53"/>
      <c r="Z11253" s="62"/>
    </row>
    <row r="11254" spans="1:26" s="20" customFormat="1" x14ac:dyDescent="0.2">
      <c r="A11254" s="43"/>
      <c r="B11254" s="48"/>
      <c r="C11254" s="49"/>
      <c r="D11254" s="49"/>
      <c r="E11254" s="50"/>
      <c r="F11254" s="43"/>
      <c r="G11254" s="43"/>
      <c r="H11254" s="45"/>
      <c r="I11254" s="23"/>
      <c r="N11254" s="54"/>
      <c r="Y11254" s="53"/>
      <c r="Z11254" s="62"/>
    </row>
    <row r="11255" spans="1:26" s="20" customFormat="1" x14ac:dyDescent="0.2">
      <c r="A11255" s="43"/>
      <c r="B11255" s="48"/>
      <c r="C11255" s="49"/>
      <c r="D11255" s="49"/>
      <c r="E11255" s="50"/>
      <c r="F11255" s="43"/>
      <c r="G11255" s="43"/>
      <c r="H11255" s="45"/>
      <c r="I11255" s="23"/>
      <c r="N11255" s="54"/>
      <c r="Y11255" s="53"/>
      <c r="Z11255" s="62"/>
    </row>
    <row r="11256" spans="1:26" s="20" customFormat="1" x14ac:dyDescent="0.2">
      <c r="A11256" s="43"/>
      <c r="B11256" s="48"/>
      <c r="C11256" s="49"/>
      <c r="D11256" s="49"/>
      <c r="E11256" s="50"/>
      <c r="F11256" s="43"/>
      <c r="G11256" s="43"/>
      <c r="H11256" s="45"/>
      <c r="I11256" s="23"/>
      <c r="N11256" s="54"/>
      <c r="Y11256" s="53"/>
      <c r="Z11256" s="62"/>
    </row>
    <row r="11257" spans="1:26" s="20" customFormat="1" x14ac:dyDescent="0.2">
      <c r="A11257" s="43"/>
      <c r="B11257" s="48"/>
      <c r="C11257" s="49"/>
      <c r="D11257" s="49"/>
      <c r="E11257" s="50"/>
      <c r="F11257" s="43"/>
      <c r="G11257" s="43"/>
      <c r="H11257" s="45"/>
      <c r="I11257" s="23"/>
      <c r="N11257" s="54"/>
      <c r="Y11257" s="53"/>
      <c r="Z11257" s="62"/>
    </row>
    <row r="11258" spans="1:26" s="20" customFormat="1" x14ac:dyDescent="0.2">
      <c r="A11258" s="43"/>
      <c r="B11258" s="48"/>
      <c r="C11258" s="49"/>
      <c r="D11258" s="49"/>
      <c r="E11258" s="50"/>
      <c r="F11258" s="43"/>
      <c r="G11258" s="43"/>
      <c r="H11258" s="45"/>
      <c r="I11258" s="23"/>
      <c r="N11258" s="54"/>
      <c r="Y11258" s="53"/>
      <c r="Z11258" s="62"/>
    </row>
    <row r="11259" spans="1:26" s="20" customFormat="1" x14ac:dyDescent="0.2">
      <c r="A11259" s="43"/>
      <c r="B11259" s="48"/>
      <c r="C11259" s="49"/>
      <c r="D11259" s="49"/>
      <c r="E11259" s="50"/>
      <c r="F11259" s="43"/>
      <c r="G11259" s="43"/>
      <c r="H11259" s="45"/>
      <c r="I11259" s="23"/>
      <c r="N11259" s="54"/>
      <c r="Y11259" s="53"/>
      <c r="Z11259" s="62"/>
    </row>
    <row r="11260" spans="1:26" s="20" customFormat="1" x14ac:dyDescent="0.2">
      <c r="A11260" s="43"/>
      <c r="B11260" s="48"/>
      <c r="C11260" s="49"/>
      <c r="D11260" s="49"/>
      <c r="E11260" s="50"/>
      <c r="F11260" s="43"/>
      <c r="G11260" s="43"/>
      <c r="H11260" s="45"/>
      <c r="I11260" s="23"/>
      <c r="N11260" s="54"/>
      <c r="Y11260" s="53"/>
      <c r="Z11260" s="62"/>
    </row>
    <row r="11261" spans="1:26" s="20" customFormat="1" x14ac:dyDescent="0.2">
      <c r="A11261" s="43"/>
      <c r="B11261" s="48"/>
      <c r="C11261" s="49"/>
      <c r="D11261" s="49"/>
      <c r="E11261" s="50"/>
      <c r="F11261" s="43"/>
      <c r="G11261" s="43"/>
      <c r="H11261" s="45"/>
      <c r="I11261" s="23"/>
      <c r="N11261" s="54"/>
      <c r="Y11261" s="53"/>
      <c r="Z11261" s="62"/>
    </row>
    <row r="11262" spans="1:26" s="20" customFormat="1" x14ac:dyDescent="0.2">
      <c r="A11262" s="43"/>
      <c r="B11262" s="48"/>
      <c r="C11262" s="49"/>
      <c r="D11262" s="49"/>
      <c r="E11262" s="50"/>
      <c r="F11262" s="43"/>
      <c r="G11262" s="43"/>
      <c r="H11262" s="45"/>
      <c r="I11262" s="23"/>
      <c r="N11262" s="54"/>
      <c r="Y11262" s="53"/>
      <c r="Z11262" s="62"/>
    </row>
    <row r="11263" spans="1:26" s="20" customFormat="1" x14ac:dyDescent="0.2">
      <c r="A11263" s="43"/>
      <c r="B11263" s="48"/>
      <c r="C11263" s="49"/>
      <c r="D11263" s="49"/>
      <c r="E11263" s="50"/>
      <c r="F11263" s="43"/>
      <c r="G11263" s="43"/>
      <c r="H11263" s="45"/>
      <c r="I11263" s="23"/>
      <c r="N11263" s="54"/>
      <c r="Y11263" s="53"/>
      <c r="Z11263" s="62"/>
    </row>
    <row r="11264" spans="1:26" s="20" customFormat="1" x14ac:dyDescent="0.2">
      <c r="A11264" s="43"/>
      <c r="B11264" s="48"/>
      <c r="C11264" s="49"/>
      <c r="D11264" s="49"/>
      <c r="E11264" s="50"/>
      <c r="F11264" s="43"/>
      <c r="G11264" s="43"/>
      <c r="H11264" s="45"/>
      <c r="I11264" s="23"/>
      <c r="N11264" s="54"/>
      <c r="Y11264" s="53"/>
      <c r="Z11264" s="62"/>
    </row>
    <row r="11265" spans="1:26" s="20" customFormat="1" x14ac:dyDescent="0.2">
      <c r="A11265" s="43"/>
      <c r="B11265" s="48"/>
      <c r="C11265" s="49"/>
      <c r="D11265" s="49"/>
      <c r="E11265" s="50"/>
      <c r="F11265" s="43"/>
      <c r="G11265" s="43"/>
      <c r="H11265" s="45"/>
      <c r="I11265" s="23"/>
      <c r="N11265" s="54"/>
      <c r="Y11265" s="53"/>
      <c r="Z11265" s="62"/>
    </row>
    <row r="11266" spans="1:26" s="20" customFormat="1" x14ac:dyDescent="0.2">
      <c r="A11266" s="43"/>
      <c r="B11266" s="48"/>
      <c r="C11266" s="49"/>
      <c r="D11266" s="49"/>
      <c r="E11266" s="50"/>
      <c r="F11266" s="43"/>
      <c r="G11266" s="43"/>
      <c r="H11266" s="45"/>
      <c r="I11266" s="23"/>
      <c r="N11266" s="54"/>
      <c r="Y11266" s="53"/>
      <c r="Z11266" s="62"/>
    </row>
    <row r="11267" spans="1:26" s="20" customFormat="1" x14ac:dyDescent="0.2">
      <c r="A11267" s="43"/>
      <c r="B11267" s="48"/>
      <c r="C11267" s="49"/>
      <c r="D11267" s="49"/>
      <c r="E11267" s="50"/>
      <c r="F11267" s="43"/>
      <c r="G11267" s="43"/>
      <c r="H11267" s="45"/>
      <c r="I11267" s="23"/>
      <c r="N11267" s="54"/>
      <c r="Y11267" s="53"/>
      <c r="Z11267" s="62"/>
    </row>
    <row r="11268" spans="1:26" s="20" customFormat="1" x14ac:dyDescent="0.2">
      <c r="A11268" s="43"/>
      <c r="B11268" s="48"/>
      <c r="C11268" s="49"/>
      <c r="D11268" s="49"/>
      <c r="E11268" s="50"/>
      <c r="F11268" s="43"/>
      <c r="G11268" s="43"/>
      <c r="H11268" s="45"/>
      <c r="I11268" s="23"/>
      <c r="N11268" s="54"/>
      <c r="Y11268" s="53"/>
      <c r="Z11268" s="62"/>
    </row>
    <row r="11269" spans="1:26" s="20" customFormat="1" x14ac:dyDescent="0.2">
      <c r="A11269" s="43"/>
      <c r="B11269" s="48"/>
      <c r="C11269" s="49"/>
      <c r="D11269" s="49"/>
      <c r="E11269" s="50"/>
      <c r="F11269" s="43"/>
      <c r="G11269" s="43"/>
      <c r="H11269" s="45"/>
      <c r="I11269" s="23"/>
      <c r="N11269" s="54"/>
      <c r="Y11269" s="53"/>
      <c r="Z11269" s="62"/>
    </row>
    <row r="11270" spans="1:26" s="20" customFormat="1" x14ac:dyDescent="0.2">
      <c r="A11270" s="43"/>
      <c r="B11270" s="48"/>
      <c r="C11270" s="49"/>
      <c r="D11270" s="49"/>
      <c r="E11270" s="50"/>
      <c r="F11270" s="43"/>
      <c r="G11270" s="43"/>
      <c r="H11270" s="45"/>
      <c r="I11270" s="23"/>
      <c r="N11270" s="54"/>
      <c r="Y11270" s="53"/>
      <c r="Z11270" s="62"/>
    </row>
    <row r="11271" spans="1:26" s="20" customFormat="1" x14ac:dyDescent="0.2">
      <c r="A11271" s="43"/>
      <c r="B11271" s="48"/>
      <c r="C11271" s="49"/>
      <c r="D11271" s="49"/>
      <c r="E11271" s="50"/>
      <c r="F11271" s="43"/>
      <c r="G11271" s="43"/>
      <c r="H11271" s="45"/>
      <c r="I11271" s="23"/>
      <c r="N11271" s="54"/>
      <c r="Y11271" s="53"/>
      <c r="Z11271" s="62"/>
    </row>
    <row r="11272" spans="1:26" s="20" customFormat="1" x14ac:dyDescent="0.2">
      <c r="A11272" s="43"/>
      <c r="B11272" s="48"/>
      <c r="C11272" s="49"/>
      <c r="D11272" s="49"/>
      <c r="E11272" s="50"/>
      <c r="F11272" s="43"/>
      <c r="G11272" s="43"/>
      <c r="H11272" s="45"/>
      <c r="I11272" s="23"/>
      <c r="N11272" s="54"/>
      <c r="Y11272" s="53"/>
      <c r="Z11272" s="62"/>
    </row>
    <row r="11273" spans="1:26" s="20" customFormat="1" x14ac:dyDescent="0.2">
      <c r="A11273" s="43"/>
      <c r="B11273" s="48"/>
      <c r="C11273" s="49"/>
      <c r="D11273" s="49"/>
      <c r="E11273" s="50"/>
      <c r="F11273" s="43"/>
      <c r="G11273" s="43"/>
      <c r="H11273" s="45"/>
      <c r="I11273" s="23"/>
      <c r="N11273" s="54"/>
      <c r="Y11273" s="53"/>
      <c r="Z11273" s="62"/>
    </row>
    <row r="11274" spans="1:26" s="20" customFormat="1" x14ac:dyDescent="0.2">
      <c r="A11274" s="43"/>
      <c r="B11274" s="48"/>
      <c r="C11274" s="49"/>
      <c r="D11274" s="49"/>
      <c r="E11274" s="50"/>
      <c r="F11274" s="43"/>
      <c r="G11274" s="43"/>
      <c r="H11274" s="45"/>
      <c r="I11274" s="23"/>
      <c r="N11274" s="54"/>
      <c r="Y11274" s="53"/>
      <c r="Z11274" s="62"/>
    </row>
    <row r="11275" spans="1:26" s="20" customFormat="1" x14ac:dyDescent="0.2">
      <c r="A11275" s="43"/>
      <c r="B11275" s="48"/>
      <c r="C11275" s="49"/>
      <c r="D11275" s="49"/>
      <c r="E11275" s="50"/>
      <c r="F11275" s="43"/>
      <c r="G11275" s="43"/>
      <c r="H11275" s="45"/>
      <c r="I11275" s="23"/>
      <c r="N11275" s="54"/>
      <c r="Y11275" s="53"/>
      <c r="Z11275" s="62"/>
    </row>
    <row r="11276" spans="1:26" s="20" customFormat="1" x14ac:dyDescent="0.2">
      <c r="A11276" s="43"/>
      <c r="B11276" s="48"/>
      <c r="C11276" s="49"/>
      <c r="D11276" s="49"/>
      <c r="E11276" s="50"/>
      <c r="F11276" s="43"/>
      <c r="G11276" s="43"/>
      <c r="H11276" s="45"/>
      <c r="I11276" s="23"/>
      <c r="N11276" s="54"/>
      <c r="Y11276" s="53"/>
      <c r="Z11276" s="62"/>
    </row>
    <row r="11277" spans="1:26" s="20" customFormat="1" x14ac:dyDescent="0.2">
      <c r="A11277" s="43"/>
      <c r="B11277" s="48"/>
      <c r="C11277" s="49"/>
      <c r="D11277" s="49"/>
      <c r="E11277" s="50"/>
      <c r="F11277" s="43"/>
      <c r="G11277" s="43"/>
      <c r="H11277" s="45"/>
      <c r="I11277" s="23"/>
      <c r="N11277" s="54"/>
      <c r="Y11277" s="53"/>
      <c r="Z11277" s="62"/>
    </row>
    <row r="11278" spans="1:26" s="20" customFormat="1" x14ac:dyDescent="0.2">
      <c r="A11278" s="43"/>
      <c r="B11278" s="48"/>
      <c r="C11278" s="49"/>
      <c r="D11278" s="49"/>
      <c r="E11278" s="50"/>
      <c r="F11278" s="43"/>
      <c r="G11278" s="43"/>
      <c r="H11278" s="45"/>
      <c r="I11278" s="23"/>
      <c r="N11278" s="54"/>
      <c r="Y11278" s="53"/>
      <c r="Z11278" s="62"/>
    </row>
    <row r="11279" spans="1:26" s="20" customFormat="1" x14ac:dyDescent="0.2">
      <c r="A11279" s="43"/>
      <c r="B11279" s="48"/>
      <c r="C11279" s="49"/>
      <c r="D11279" s="49"/>
      <c r="E11279" s="50"/>
      <c r="F11279" s="43"/>
      <c r="G11279" s="43"/>
      <c r="H11279" s="45"/>
      <c r="I11279" s="23"/>
      <c r="N11279" s="54"/>
      <c r="Y11279" s="53"/>
      <c r="Z11279" s="62"/>
    </row>
    <row r="11280" spans="1:26" s="20" customFormat="1" x14ac:dyDescent="0.2">
      <c r="A11280" s="43"/>
      <c r="B11280" s="48"/>
      <c r="C11280" s="49"/>
      <c r="D11280" s="49"/>
      <c r="E11280" s="50"/>
      <c r="F11280" s="43"/>
      <c r="G11280" s="43"/>
      <c r="H11280" s="45"/>
      <c r="I11280" s="23"/>
      <c r="N11280" s="54"/>
      <c r="Y11280" s="53"/>
      <c r="Z11280" s="62"/>
    </row>
    <row r="11281" spans="1:26" s="20" customFormat="1" x14ac:dyDescent="0.2">
      <c r="A11281" s="43"/>
      <c r="B11281" s="48"/>
      <c r="C11281" s="49"/>
      <c r="D11281" s="49"/>
      <c r="E11281" s="50"/>
      <c r="F11281" s="43"/>
      <c r="G11281" s="43"/>
      <c r="H11281" s="45"/>
      <c r="I11281" s="23"/>
      <c r="N11281" s="54"/>
      <c r="Y11281" s="53"/>
      <c r="Z11281" s="62"/>
    </row>
    <row r="11282" spans="1:26" s="20" customFormat="1" x14ac:dyDescent="0.2">
      <c r="A11282" s="43"/>
      <c r="B11282" s="48"/>
      <c r="C11282" s="49"/>
      <c r="D11282" s="49"/>
      <c r="E11282" s="50"/>
      <c r="F11282" s="43"/>
      <c r="G11282" s="43"/>
      <c r="H11282" s="45"/>
      <c r="I11282" s="23"/>
      <c r="N11282" s="54"/>
      <c r="Y11282" s="53"/>
      <c r="Z11282" s="62"/>
    </row>
    <row r="11283" spans="1:26" s="20" customFormat="1" x14ac:dyDescent="0.2">
      <c r="A11283" s="43"/>
      <c r="B11283" s="48"/>
      <c r="C11283" s="49"/>
      <c r="D11283" s="49"/>
      <c r="E11283" s="50"/>
      <c r="F11283" s="43"/>
      <c r="G11283" s="43"/>
      <c r="H11283" s="45"/>
      <c r="I11283" s="23"/>
      <c r="N11283" s="54"/>
      <c r="Y11283" s="53"/>
      <c r="Z11283" s="62"/>
    </row>
    <row r="11284" spans="1:26" s="20" customFormat="1" x14ac:dyDescent="0.2">
      <c r="A11284" s="43"/>
      <c r="B11284" s="48"/>
      <c r="C11284" s="49"/>
      <c r="D11284" s="49"/>
      <c r="E11284" s="50"/>
      <c r="F11284" s="43"/>
      <c r="G11284" s="43"/>
      <c r="H11284" s="45"/>
      <c r="I11284" s="23"/>
      <c r="N11284" s="54"/>
      <c r="Y11284" s="53"/>
      <c r="Z11284" s="62"/>
    </row>
    <row r="11285" spans="1:26" s="20" customFormat="1" x14ac:dyDescent="0.2">
      <c r="A11285" s="43"/>
      <c r="B11285" s="48"/>
      <c r="C11285" s="49"/>
      <c r="D11285" s="49"/>
      <c r="E11285" s="50"/>
      <c r="F11285" s="43"/>
      <c r="G11285" s="43"/>
      <c r="H11285" s="45"/>
      <c r="I11285" s="23"/>
      <c r="N11285" s="54"/>
      <c r="Y11285" s="53"/>
      <c r="Z11285" s="62"/>
    </row>
    <row r="11286" spans="1:26" s="20" customFormat="1" x14ac:dyDescent="0.2">
      <c r="A11286" s="43"/>
      <c r="B11286" s="48"/>
      <c r="C11286" s="49"/>
      <c r="D11286" s="49"/>
      <c r="E11286" s="50"/>
      <c r="F11286" s="43"/>
      <c r="G11286" s="43"/>
      <c r="H11286" s="45"/>
      <c r="I11286" s="23"/>
      <c r="N11286" s="54"/>
      <c r="Y11286" s="53"/>
      <c r="Z11286" s="62"/>
    </row>
    <row r="11287" spans="1:26" s="20" customFormat="1" x14ac:dyDescent="0.2">
      <c r="A11287" s="43"/>
      <c r="B11287" s="48"/>
      <c r="C11287" s="49"/>
      <c r="D11287" s="49"/>
      <c r="E11287" s="50"/>
      <c r="F11287" s="43"/>
      <c r="G11287" s="43"/>
      <c r="H11287" s="45"/>
      <c r="I11287" s="23"/>
      <c r="N11287" s="54"/>
      <c r="Y11287" s="53"/>
      <c r="Z11287" s="62"/>
    </row>
    <row r="11288" spans="1:26" s="20" customFormat="1" x14ac:dyDescent="0.2">
      <c r="A11288" s="43"/>
      <c r="B11288" s="48"/>
      <c r="C11288" s="49"/>
      <c r="D11288" s="49"/>
      <c r="E11288" s="50"/>
      <c r="F11288" s="43"/>
      <c r="G11288" s="43"/>
      <c r="H11288" s="45"/>
      <c r="I11288" s="23"/>
      <c r="N11288" s="54"/>
      <c r="Y11288" s="53"/>
      <c r="Z11288" s="62"/>
    </row>
    <row r="11289" spans="1:26" s="20" customFormat="1" x14ac:dyDescent="0.2">
      <c r="A11289" s="43"/>
      <c r="B11289" s="48"/>
      <c r="C11289" s="49"/>
      <c r="D11289" s="49"/>
      <c r="E11289" s="50"/>
      <c r="F11289" s="43"/>
      <c r="G11289" s="43"/>
      <c r="H11289" s="45"/>
      <c r="I11289" s="23"/>
      <c r="N11289" s="54"/>
      <c r="Y11289" s="53"/>
      <c r="Z11289" s="62"/>
    </row>
    <row r="11290" spans="1:26" s="20" customFormat="1" x14ac:dyDescent="0.2">
      <c r="A11290" s="43"/>
      <c r="B11290" s="48"/>
      <c r="C11290" s="49"/>
      <c r="D11290" s="49"/>
      <c r="E11290" s="50"/>
      <c r="F11290" s="43"/>
      <c r="G11290" s="43"/>
      <c r="H11290" s="45"/>
      <c r="I11290" s="23"/>
      <c r="N11290" s="54"/>
      <c r="Y11290" s="53"/>
      <c r="Z11290" s="62"/>
    </row>
    <row r="11291" spans="1:26" s="20" customFormat="1" x14ac:dyDescent="0.2">
      <c r="A11291" s="43"/>
      <c r="B11291" s="48"/>
      <c r="C11291" s="49"/>
      <c r="D11291" s="49"/>
      <c r="E11291" s="50"/>
      <c r="F11291" s="43"/>
      <c r="G11291" s="43"/>
      <c r="H11291" s="45"/>
      <c r="I11291" s="23"/>
      <c r="N11291" s="54"/>
      <c r="Y11291" s="53"/>
      <c r="Z11291" s="62"/>
    </row>
    <row r="11292" spans="1:26" s="20" customFormat="1" x14ac:dyDescent="0.2">
      <c r="A11292" s="43"/>
      <c r="B11292" s="48"/>
      <c r="C11292" s="49"/>
      <c r="D11292" s="49"/>
      <c r="E11292" s="50"/>
      <c r="F11292" s="43"/>
      <c r="G11292" s="43"/>
      <c r="H11292" s="45"/>
      <c r="I11292" s="23"/>
      <c r="N11292" s="54"/>
      <c r="Y11292" s="53"/>
      <c r="Z11292" s="62"/>
    </row>
    <row r="11293" spans="1:26" s="20" customFormat="1" x14ac:dyDescent="0.2">
      <c r="A11293" s="43"/>
      <c r="B11293" s="48"/>
      <c r="C11293" s="49"/>
      <c r="D11293" s="49"/>
      <c r="E11293" s="50"/>
      <c r="F11293" s="43"/>
      <c r="G11293" s="43"/>
      <c r="H11293" s="45"/>
      <c r="I11293" s="23"/>
      <c r="N11293" s="54"/>
      <c r="Y11293" s="53"/>
      <c r="Z11293" s="62"/>
    </row>
    <row r="11294" spans="1:26" s="20" customFormat="1" x14ac:dyDescent="0.2">
      <c r="A11294" s="43"/>
      <c r="B11294" s="48"/>
      <c r="C11294" s="49"/>
      <c r="D11294" s="49"/>
      <c r="E11294" s="50"/>
      <c r="F11294" s="43"/>
      <c r="G11294" s="43"/>
      <c r="H11294" s="45"/>
      <c r="I11294" s="23"/>
      <c r="N11294" s="54"/>
      <c r="Y11294" s="53"/>
      <c r="Z11294" s="62"/>
    </row>
    <row r="11295" spans="1:26" s="20" customFormat="1" x14ac:dyDescent="0.2">
      <c r="A11295" s="43"/>
      <c r="B11295" s="48"/>
      <c r="C11295" s="49"/>
      <c r="D11295" s="49"/>
      <c r="E11295" s="50"/>
      <c r="F11295" s="43"/>
      <c r="G11295" s="43"/>
      <c r="H11295" s="45"/>
      <c r="I11295" s="23"/>
      <c r="N11295" s="54"/>
      <c r="Y11295" s="53"/>
      <c r="Z11295" s="62"/>
    </row>
    <row r="11296" spans="1:26" s="20" customFormat="1" x14ac:dyDescent="0.2">
      <c r="A11296" s="43"/>
      <c r="B11296" s="48"/>
      <c r="C11296" s="49"/>
      <c r="D11296" s="49"/>
      <c r="E11296" s="50"/>
      <c r="F11296" s="43"/>
      <c r="G11296" s="43"/>
      <c r="H11296" s="45"/>
      <c r="I11296" s="23"/>
      <c r="N11296" s="54"/>
      <c r="Y11296" s="53"/>
      <c r="Z11296" s="62"/>
    </row>
    <row r="11297" spans="1:26" s="20" customFormat="1" x14ac:dyDescent="0.2">
      <c r="A11297" s="43"/>
      <c r="B11297" s="48"/>
      <c r="C11297" s="49"/>
      <c r="D11297" s="49"/>
      <c r="E11297" s="50"/>
      <c r="F11297" s="43"/>
      <c r="G11297" s="43"/>
      <c r="H11297" s="45"/>
      <c r="I11297" s="23"/>
      <c r="N11297" s="54"/>
      <c r="Y11297" s="53"/>
      <c r="Z11297" s="62"/>
    </row>
    <row r="11298" spans="1:26" s="20" customFormat="1" x14ac:dyDescent="0.2">
      <c r="A11298" s="43"/>
      <c r="B11298" s="48"/>
      <c r="C11298" s="49"/>
      <c r="D11298" s="49"/>
      <c r="E11298" s="50"/>
      <c r="F11298" s="43"/>
      <c r="G11298" s="43"/>
      <c r="H11298" s="45"/>
      <c r="I11298" s="23"/>
      <c r="N11298" s="54"/>
      <c r="Y11298" s="53"/>
      <c r="Z11298" s="62"/>
    </row>
    <row r="11299" spans="1:26" s="20" customFormat="1" x14ac:dyDescent="0.2">
      <c r="A11299" s="43"/>
      <c r="B11299" s="48"/>
      <c r="C11299" s="49"/>
      <c r="D11299" s="49"/>
      <c r="E11299" s="50"/>
      <c r="F11299" s="43"/>
      <c r="G11299" s="43"/>
      <c r="H11299" s="45"/>
      <c r="I11299" s="23"/>
      <c r="N11299" s="54"/>
      <c r="Y11299" s="53"/>
      <c r="Z11299" s="62"/>
    </row>
    <row r="11300" spans="1:26" s="20" customFormat="1" x14ac:dyDescent="0.2">
      <c r="A11300" s="43"/>
      <c r="B11300" s="48"/>
      <c r="C11300" s="49"/>
      <c r="D11300" s="49"/>
      <c r="E11300" s="50"/>
      <c r="F11300" s="43"/>
      <c r="G11300" s="43"/>
      <c r="H11300" s="45"/>
      <c r="I11300" s="23"/>
      <c r="N11300" s="54"/>
      <c r="Y11300" s="53"/>
      <c r="Z11300" s="62"/>
    </row>
    <row r="11301" spans="1:26" s="20" customFormat="1" x14ac:dyDescent="0.2">
      <c r="A11301" s="43"/>
      <c r="B11301" s="48"/>
      <c r="C11301" s="49"/>
      <c r="D11301" s="49"/>
      <c r="E11301" s="50"/>
      <c r="F11301" s="43"/>
      <c r="G11301" s="43"/>
      <c r="H11301" s="45"/>
      <c r="I11301" s="23"/>
      <c r="N11301" s="54"/>
      <c r="Y11301" s="53"/>
      <c r="Z11301" s="62"/>
    </row>
    <row r="11302" spans="1:26" s="20" customFormat="1" x14ac:dyDescent="0.2">
      <c r="A11302" s="43"/>
      <c r="B11302" s="48"/>
      <c r="C11302" s="49"/>
      <c r="D11302" s="49"/>
      <c r="E11302" s="50"/>
      <c r="F11302" s="43"/>
      <c r="G11302" s="43"/>
      <c r="H11302" s="45"/>
      <c r="I11302" s="23"/>
      <c r="N11302" s="54"/>
      <c r="Y11302" s="53"/>
      <c r="Z11302" s="62"/>
    </row>
    <row r="11303" spans="1:26" s="20" customFormat="1" x14ac:dyDescent="0.2">
      <c r="A11303" s="43"/>
      <c r="B11303" s="48"/>
      <c r="C11303" s="49"/>
      <c r="D11303" s="49"/>
      <c r="E11303" s="50"/>
      <c r="F11303" s="43"/>
      <c r="G11303" s="43"/>
      <c r="H11303" s="45"/>
      <c r="I11303" s="23"/>
      <c r="N11303" s="54"/>
      <c r="Y11303" s="53"/>
      <c r="Z11303" s="62"/>
    </row>
    <row r="11304" spans="1:26" s="20" customFormat="1" x14ac:dyDescent="0.2">
      <c r="A11304" s="43"/>
      <c r="B11304" s="48"/>
      <c r="C11304" s="49"/>
      <c r="D11304" s="49"/>
      <c r="E11304" s="50"/>
      <c r="F11304" s="43"/>
      <c r="G11304" s="43"/>
      <c r="H11304" s="45"/>
      <c r="I11304" s="23"/>
      <c r="N11304" s="54"/>
      <c r="Y11304" s="53"/>
      <c r="Z11304" s="62"/>
    </row>
    <row r="11305" spans="1:26" s="20" customFormat="1" x14ac:dyDescent="0.2">
      <c r="A11305" s="43"/>
      <c r="B11305" s="48"/>
      <c r="C11305" s="49"/>
      <c r="D11305" s="49"/>
      <c r="E11305" s="50"/>
      <c r="F11305" s="43"/>
      <c r="G11305" s="43"/>
      <c r="H11305" s="45"/>
      <c r="I11305" s="23"/>
      <c r="N11305" s="54"/>
      <c r="Y11305" s="53"/>
      <c r="Z11305" s="62"/>
    </row>
    <row r="11306" spans="1:26" s="20" customFormat="1" x14ac:dyDescent="0.2">
      <c r="A11306" s="43"/>
      <c r="B11306" s="48"/>
      <c r="C11306" s="49"/>
      <c r="D11306" s="49"/>
      <c r="E11306" s="50"/>
      <c r="F11306" s="43"/>
      <c r="G11306" s="43"/>
      <c r="H11306" s="45"/>
      <c r="I11306" s="23"/>
      <c r="N11306" s="54"/>
      <c r="Y11306" s="53"/>
      <c r="Z11306" s="62"/>
    </row>
    <row r="11307" spans="1:26" s="20" customFormat="1" x14ac:dyDescent="0.2">
      <c r="A11307" s="43"/>
      <c r="B11307" s="48"/>
      <c r="C11307" s="49"/>
      <c r="D11307" s="49"/>
      <c r="E11307" s="50"/>
      <c r="F11307" s="43"/>
      <c r="G11307" s="43"/>
      <c r="H11307" s="45"/>
      <c r="I11307" s="23"/>
      <c r="N11307" s="54"/>
      <c r="Y11307" s="53"/>
      <c r="Z11307" s="62"/>
    </row>
    <row r="11308" spans="1:26" s="20" customFormat="1" x14ac:dyDescent="0.2">
      <c r="A11308" s="43"/>
      <c r="B11308" s="48"/>
      <c r="C11308" s="49"/>
      <c r="D11308" s="49"/>
      <c r="E11308" s="50"/>
      <c r="F11308" s="43"/>
      <c r="G11308" s="43"/>
      <c r="H11308" s="45"/>
      <c r="I11308" s="23"/>
      <c r="N11308" s="54"/>
      <c r="Y11308" s="53"/>
      <c r="Z11308" s="62"/>
    </row>
    <row r="11309" spans="1:26" s="20" customFormat="1" x14ac:dyDescent="0.2">
      <c r="A11309" s="43"/>
      <c r="B11309" s="48"/>
      <c r="C11309" s="49"/>
      <c r="D11309" s="49"/>
      <c r="E11309" s="50"/>
      <c r="F11309" s="43"/>
      <c r="G11309" s="43"/>
      <c r="H11309" s="45"/>
      <c r="I11309" s="23"/>
      <c r="N11309" s="54"/>
      <c r="Y11309" s="53"/>
      <c r="Z11309" s="62"/>
    </row>
    <row r="11310" spans="1:26" s="20" customFormat="1" x14ac:dyDescent="0.2">
      <c r="A11310" s="43"/>
      <c r="B11310" s="48"/>
      <c r="C11310" s="49"/>
      <c r="D11310" s="49"/>
      <c r="E11310" s="50"/>
      <c r="F11310" s="43"/>
      <c r="G11310" s="43"/>
      <c r="H11310" s="45"/>
      <c r="I11310" s="23"/>
      <c r="N11310" s="54"/>
      <c r="Y11310" s="53"/>
      <c r="Z11310" s="62"/>
    </row>
    <row r="11311" spans="1:26" s="20" customFormat="1" x14ac:dyDescent="0.2">
      <c r="A11311" s="43"/>
      <c r="B11311" s="48"/>
      <c r="C11311" s="49"/>
      <c r="D11311" s="49"/>
      <c r="E11311" s="50"/>
      <c r="F11311" s="43"/>
      <c r="G11311" s="43"/>
      <c r="H11311" s="45"/>
      <c r="I11311" s="23"/>
      <c r="N11311" s="54"/>
      <c r="Y11311" s="53"/>
      <c r="Z11311" s="62"/>
    </row>
    <row r="11312" spans="1:26" s="20" customFormat="1" x14ac:dyDescent="0.2">
      <c r="A11312" s="43"/>
      <c r="B11312" s="48"/>
      <c r="C11312" s="49"/>
      <c r="D11312" s="49"/>
      <c r="E11312" s="50"/>
      <c r="F11312" s="43"/>
      <c r="G11312" s="43"/>
      <c r="H11312" s="45"/>
      <c r="I11312" s="23"/>
      <c r="N11312" s="54"/>
      <c r="Y11312" s="53"/>
      <c r="Z11312" s="62"/>
    </row>
    <row r="11313" spans="1:26" s="20" customFormat="1" x14ac:dyDescent="0.2">
      <c r="A11313" s="43"/>
      <c r="B11313" s="48"/>
      <c r="C11313" s="49"/>
      <c r="D11313" s="49"/>
      <c r="E11313" s="50"/>
      <c r="F11313" s="43"/>
      <c r="G11313" s="43"/>
      <c r="H11313" s="45"/>
      <c r="I11313" s="23"/>
      <c r="N11313" s="54"/>
      <c r="Y11313" s="53"/>
      <c r="Z11313" s="62"/>
    </row>
    <row r="11314" spans="1:26" s="20" customFormat="1" x14ac:dyDescent="0.2">
      <c r="A11314" s="43"/>
      <c r="B11314" s="48"/>
      <c r="C11314" s="49"/>
      <c r="D11314" s="49"/>
      <c r="E11314" s="50"/>
      <c r="F11314" s="43"/>
      <c r="G11314" s="43"/>
      <c r="H11314" s="45"/>
      <c r="I11314" s="23"/>
      <c r="N11314" s="54"/>
      <c r="Y11314" s="53"/>
      <c r="Z11314" s="62"/>
    </row>
    <row r="11315" spans="1:26" s="20" customFormat="1" x14ac:dyDescent="0.2">
      <c r="A11315" s="43"/>
      <c r="B11315" s="48"/>
      <c r="C11315" s="49"/>
      <c r="D11315" s="49"/>
      <c r="E11315" s="50"/>
      <c r="F11315" s="43"/>
      <c r="G11315" s="43"/>
      <c r="H11315" s="45"/>
      <c r="I11315" s="23"/>
      <c r="N11315" s="54"/>
      <c r="Y11315" s="53"/>
      <c r="Z11315" s="62"/>
    </row>
    <row r="11316" spans="1:26" s="20" customFormat="1" x14ac:dyDescent="0.2">
      <c r="A11316" s="43"/>
      <c r="B11316" s="48"/>
      <c r="C11316" s="49"/>
      <c r="D11316" s="49"/>
      <c r="E11316" s="50"/>
      <c r="F11316" s="43"/>
      <c r="G11316" s="43"/>
      <c r="H11316" s="45"/>
      <c r="I11316" s="23"/>
      <c r="N11316" s="54"/>
      <c r="Y11316" s="53"/>
      <c r="Z11316" s="62"/>
    </row>
    <row r="11317" spans="1:26" s="20" customFormat="1" x14ac:dyDescent="0.2">
      <c r="A11317" s="43"/>
      <c r="B11317" s="48"/>
      <c r="C11317" s="49"/>
      <c r="D11317" s="49"/>
      <c r="E11317" s="50"/>
      <c r="F11317" s="43"/>
      <c r="G11317" s="43"/>
      <c r="H11317" s="45"/>
      <c r="I11317" s="23"/>
      <c r="N11317" s="54"/>
      <c r="Y11317" s="53"/>
      <c r="Z11317" s="62"/>
    </row>
    <row r="11318" spans="1:26" s="20" customFormat="1" x14ac:dyDescent="0.2">
      <c r="A11318" s="43"/>
      <c r="B11318" s="48"/>
      <c r="C11318" s="49"/>
      <c r="D11318" s="49"/>
      <c r="E11318" s="50"/>
      <c r="F11318" s="43"/>
      <c r="G11318" s="43"/>
      <c r="H11318" s="45"/>
      <c r="I11318" s="23"/>
      <c r="N11318" s="54"/>
      <c r="Y11318" s="53"/>
      <c r="Z11318" s="62"/>
    </row>
    <row r="11319" spans="1:26" s="20" customFormat="1" x14ac:dyDescent="0.2">
      <c r="A11319" s="43"/>
      <c r="B11319" s="48"/>
      <c r="C11319" s="49"/>
      <c r="D11319" s="49"/>
      <c r="E11319" s="50"/>
      <c r="F11319" s="43"/>
      <c r="G11319" s="43"/>
      <c r="H11319" s="45"/>
      <c r="I11319" s="23"/>
      <c r="N11319" s="54"/>
      <c r="Y11319" s="53"/>
      <c r="Z11319" s="62"/>
    </row>
    <row r="11320" spans="1:26" s="20" customFormat="1" x14ac:dyDescent="0.2">
      <c r="A11320" s="43"/>
      <c r="B11320" s="48"/>
      <c r="C11320" s="49"/>
      <c r="D11320" s="49"/>
      <c r="E11320" s="50"/>
      <c r="F11320" s="43"/>
      <c r="G11320" s="43"/>
      <c r="H11320" s="45"/>
      <c r="I11320" s="23"/>
      <c r="N11320" s="54"/>
      <c r="Y11320" s="53"/>
      <c r="Z11320" s="62"/>
    </row>
    <row r="11321" spans="1:26" s="20" customFormat="1" x14ac:dyDescent="0.2">
      <c r="A11321" s="43"/>
      <c r="B11321" s="48"/>
      <c r="C11321" s="49"/>
      <c r="D11321" s="49"/>
      <c r="E11321" s="50"/>
      <c r="F11321" s="43"/>
      <c r="G11321" s="43"/>
      <c r="H11321" s="45"/>
      <c r="I11321" s="23"/>
      <c r="N11321" s="54"/>
      <c r="Y11321" s="53"/>
      <c r="Z11321" s="62"/>
    </row>
    <row r="11322" spans="1:26" s="20" customFormat="1" x14ac:dyDescent="0.2">
      <c r="A11322" s="43"/>
      <c r="B11322" s="48"/>
      <c r="C11322" s="49"/>
      <c r="D11322" s="49"/>
      <c r="E11322" s="50"/>
      <c r="F11322" s="43"/>
      <c r="G11322" s="43"/>
      <c r="H11322" s="45"/>
      <c r="I11322" s="23"/>
      <c r="N11322" s="54"/>
      <c r="Y11322" s="53"/>
      <c r="Z11322" s="62"/>
    </row>
    <row r="11323" spans="1:26" s="20" customFormat="1" x14ac:dyDescent="0.2">
      <c r="A11323" s="43"/>
      <c r="B11323" s="48"/>
      <c r="C11323" s="49"/>
      <c r="D11323" s="49"/>
      <c r="E11323" s="50"/>
      <c r="F11323" s="43"/>
      <c r="G11323" s="43"/>
      <c r="H11323" s="45"/>
      <c r="I11323" s="23"/>
      <c r="N11323" s="54"/>
      <c r="Y11323" s="53"/>
      <c r="Z11323" s="62"/>
    </row>
    <row r="11324" spans="1:26" s="20" customFormat="1" x14ac:dyDescent="0.2">
      <c r="A11324" s="43"/>
      <c r="B11324" s="48"/>
      <c r="C11324" s="49"/>
      <c r="D11324" s="49"/>
      <c r="E11324" s="50"/>
      <c r="F11324" s="43"/>
      <c r="G11324" s="43"/>
      <c r="H11324" s="45"/>
      <c r="I11324" s="23"/>
      <c r="N11324" s="54"/>
      <c r="Y11324" s="53"/>
      <c r="Z11324" s="62"/>
    </row>
    <row r="11325" spans="1:26" s="20" customFormat="1" x14ac:dyDescent="0.2">
      <c r="A11325" s="43"/>
      <c r="B11325" s="48"/>
      <c r="C11325" s="49"/>
      <c r="D11325" s="49"/>
      <c r="E11325" s="50"/>
      <c r="F11325" s="43"/>
      <c r="G11325" s="43"/>
      <c r="H11325" s="45"/>
      <c r="I11325" s="23"/>
      <c r="N11325" s="54"/>
      <c r="Y11325" s="53"/>
      <c r="Z11325" s="62"/>
    </row>
    <row r="11326" spans="1:26" s="20" customFormat="1" x14ac:dyDescent="0.2">
      <c r="A11326" s="43"/>
      <c r="B11326" s="48"/>
      <c r="C11326" s="49"/>
      <c r="D11326" s="49"/>
      <c r="E11326" s="50"/>
      <c r="F11326" s="43"/>
      <c r="G11326" s="43"/>
      <c r="H11326" s="45"/>
      <c r="I11326" s="23"/>
      <c r="N11326" s="54"/>
      <c r="Y11326" s="53"/>
      <c r="Z11326" s="62"/>
    </row>
    <row r="11327" spans="1:26" s="20" customFormat="1" x14ac:dyDescent="0.2">
      <c r="A11327" s="43"/>
      <c r="B11327" s="48"/>
      <c r="C11327" s="49"/>
      <c r="D11327" s="49"/>
      <c r="E11327" s="50"/>
      <c r="F11327" s="43"/>
      <c r="G11327" s="43"/>
      <c r="H11327" s="45"/>
      <c r="I11327" s="23"/>
      <c r="N11327" s="54"/>
      <c r="Y11327" s="53"/>
      <c r="Z11327" s="62"/>
    </row>
    <row r="11328" spans="1:26" s="20" customFormat="1" x14ac:dyDescent="0.2">
      <c r="A11328" s="43"/>
      <c r="B11328" s="48"/>
      <c r="C11328" s="49"/>
      <c r="D11328" s="49"/>
      <c r="E11328" s="50"/>
      <c r="F11328" s="43"/>
      <c r="G11328" s="43"/>
      <c r="H11328" s="45"/>
      <c r="I11328" s="23"/>
      <c r="N11328" s="54"/>
      <c r="Y11328" s="53"/>
      <c r="Z11328" s="62"/>
    </row>
    <row r="11329" spans="1:26" s="20" customFormat="1" x14ac:dyDescent="0.2">
      <c r="A11329" s="43"/>
      <c r="B11329" s="48"/>
      <c r="C11329" s="49"/>
      <c r="D11329" s="49"/>
      <c r="E11329" s="50"/>
      <c r="F11329" s="43"/>
      <c r="G11329" s="43"/>
      <c r="H11329" s="45"/>
      <c r="I11329" s="23"/>
      <c r="N11329" s="54"/>
      <c r="Y11329" s="53"/>
      <c r="Z11329" s="62"/>
    </row>
    <row r="11330" spans="1:26" s="20" customFormat="1" x14ac:dyDescent="0.2">
      <c r="A11330" s="43"/>
      <c r="B11330" s="48"/>
      <c r="C11330" s="49"/>
      <c r="D11330" s="49"/>
      <c r="E11330" s="50"/>
      <c r="F11330" s="43"/>
      <c r="G11330" s="43"/>
      <c r="H11330" s="45"/>
      <c r="I11330" s="23"/>
      <c r="N11330" s="54"/>
      <c r="Y11330" s="53"/>
      <c r="Z11330" s="62"/>
    </row>
    <row r="11331" spans="1:26" s="20" customFormat="1" x14ac:dyDescent="0.2">
      <c r="A11331" s="43"/>
      <c r="B11331" s="48"/>
      <c r="C11331" s="49"/>
      <c r="D11331" s="49"/>
      <c r="E11331" s="50"/>
      <c r="F11331" s="43"/>
      <c r="G11331" s="43"/>
      <c r="H11331" s="45"/>
      <c r="I11331" s="23"/>
      <c r="N11331" s="54"/>
      <c r="Y11331" s="53"/>
      <c r="Z11331" s="62"/>
    </row>
    <row r="11332" spans="1:26" s="20" customFormat="1" x14ac:dyDescent="0.2">
      <c r="A11332" s="43"/>
      <c r="B11332" s="48"/>
      <c r="C11332" s="49"/>
      <c r="D11332" s="49"/>
      <c r="E11332" s="50"/>
      <c r="F11332" s="43"/>
      <c r="G11332" s="43"/>
      <c r="H11332" s="45"/>
      <c r="I11332" s="23"/>
      <c r="N11332" s="54"/>
      <c r="Y11332" s="53"/>
      <c r="Z11332" s="62"/>
    </row>
    <row r="11333" spans="1:26" s="20" customFormat="1" x14ac:dyDescent="0.2">
      <c r="A11333" s="43"/>
      <c r="B11333" s="48"/>
      <c r="C11333" s="49"/>
      <c r="D11333" s="49"/>
      <c r="E11333" s="50"/>
      <c r="F11333" s="43"/>
      <c r="G11333" s="43"/>
      <c r="H11333" s="45"/>
      <c r="I11333" s="23"/>
      <c r="N11333" s="54"/>
      <c r="Y11333" s="53"/>
      <c r="Z11333" s="62"/>
    </row>
    <row r="11334" spans="1:26" s="20" customFormat="1" x14ac:dyDescent="0.2">
      <c r="A11334" s="43"/>
      <c r="B11334" s="48"/>
      <c r="C11334" s="49"/>
      <c r="D11334" s="49"/>
      <c r="E11334" s="50"/>
      <c r="F11334" s="43"/>
      <c r="G11334" s="43"/>
      <c r="H11334" s="45"/>
      <c r="I11334" s="23"/>
      <c r="N11334" s="54"/>
      <c r="Y11334" s="53"/>
      <c r="Z11334" s="62"/>
    </row>
    <row r="11335" spans="1:26" s="20" customFormat="1" x14ac:dyDescent="0.2">
      <c r="A11335" s="43"/>
      <c r="B11335" s="48"/>
      <c r="C11335" s="49"/>
      <c r="D11335" s="49"/>
      <c r="E11335" s="50"/>
      <c r="F11335" s="43"/>
      <c r="G11335" s="43"/>
      <c r="H11335" s="45"/>
      <c r="I11335" s="23"/>
      <c r="N11335" s="54"/>
      <c r="Y11335" s="53"/>
      <c r="Z11335" s="62"/>
    </row>
    <row r="11336" spans="1:26" s="20" customFormat="1" x14ac:dyDescent="0.2">
      <c r="A11336" s="43"/>
      <c r="B11336" s="48"/>
      <c r="C11336" s="49"/>
      <c r="D11336" s="49"/>
      <c r="E11336" s="50"/>
      <c r="F11336" s="43"/>
      <c r="G11336" s="43"/>
      <c r="H11336" s="45"/>
      <c r="I11336" s="23"/>
      <c r="N11336" s="54"/>
      <c r="Y11336" s="53"/>
      <c r="Z11336" s="62"/>
    </row>
    <row r="11337" spans="1:26" s="20" customFormat="1" x14ac:dyDescent="0.2">
      <c r="A11337" s="43"/>
      <c r="B11337" s="48"/>
      <c r="C11337" s="49"/>
      <c r="D11337" s="49"/>
      <c r="E11337" s="50"/>
      <c r="F11337" s="43"/>
      <c r="G11337" s="43"/>
      <c r="H11337" s="45"/>
      <c r="I11337" s="23"/>
      <c r="N11337" s="54"/>
      <c r="Y11337" s="53"/>
      <c r="Z11337" s="62"/>
    </row>
    <row r="11338" spans="1:26" s="20" customFormat="1" x14ac:dyDescent="0.2">
      <c r="A11338" s="43"/>
      <c r="B11338" s="48"/>
      <c r="C11338" s="49"/>
      <c r="D11338" s="49"/>
      <c r="E11338" s="50"/>
      <c r="F11338" s="43"/>
      <c r="G11338" s="43"/>
      <c r="H11338" s="45"/>
      <c r="I11338" s="23"/>
      <c r="N11338" s="54"/>
      <c r="Y11338" s="53"/>
      <c r="Z11338" s="62"/>
    </row>
    <row r="11339" spans="1:26" s="20" customFormat="1" x14ac:dyDescent="0.2">
      <c r="A11339" s="43"/>
      <c r="B11339" s="48"/>
      <c r="C11339" s="49"/>
      <c r="D11339" s="49"/>
      <c r="E11339" s="50"/>
      <c r="F11339" s="43"/>
      <c r="G11339" s="43"/>
      <c r="H11339" s="45"/>
      <c r="I11339" s="23"/>
      <c r="N11339" s="54"/>
      <c r="Y11339" s="53"/>
      <c r="Z11339" s="62"/>
    </row>
    <row r="11340" spans="1:26" s="20" customFormat="1" x14ac:dyDescent="0.2">
      <c r="A11340" s="43"/>
      <c r="B11340" s="48"/>
      <c r="C11340" s="49"/>
      <c r="D11340" s="49"/>
      <c r="E11340" s="50"/>
      <c r="F11340" s="43"/>
      <c r="G11340" s="43"/>
      <c r="H11340" s="45"/>
      <c r="I11340" s="23"/>
      <c r="N11340" s="54"/>
      <c r="Y11340" s="53"/>
      <c r="Z11340" s="62"/>
    </row>
    <row r="11341" spans="1:26" s="20" customFormat="1" x14ac:dyDescent="0.2">
      <c r="A11341" s="43"/>
      <c r="B11341" s="48"/>
      <c r="C11341" s="49"/>
      <c r="D11341" s="49"/>
      <c r="E11341" s="50"/>
      <c r="F11341" s="43"/>
      <c r="G11341" s="43"/>
      <c r="H11341" s="45"/>
      <c r="I11341" s="23"/>
      <c r="N11341" s="54"/>
      <c r="Y11341" s="53"/>
      <c r="Z11341" s="62"/>
    </row>
    <row r="11342" spans="1:26" s="20" customFormat="1" x14ac:dyDescent="0.2">
      <c r="A11342" s="43"/>
      <c r="B11342" s="48"/>
      <c r="C11342" s="49"/>
      <c r="D11342" s="49"/>
      <c r="E11342" s="50"/>
      <c r="F11342" s="43"/>
      <c r="G11342" s="43"/>
      <c r="H11342" s="45"/>
      <c r="I11342" s="23"/>
      <c r="N11342" s="54"/>
      <c r="Y11342" s="53"/>
      <c r="Z11342" s="62"/>
    </row>
    <row r="11343" spans="1:26" s="20" customFormat="1" x14ac:dyDescent="0.2">
      <c r="A11343" s="43"/>
      <c r="B11343" s="48"/>
      <c r="C11343" s="49"/>
      <c r="D11343" s="49"/>
      <c r="E11343" s="50"/>
      <c r="F11343" s="43"/>
      <c r="G11343" s="43"/>
      <c r="H11343" s="45"/>
      <c r="I11343" s="23"/>
      <c r="N11343" s="54"/>
      <c r="Y11343" s="53"/>
      <c r="Z11343" s="62"/>
    </row>
    <row r="11344" spans="1:26" s="20" customFormat="1" x14ac:dyDescent="0.2">
      <c r="A11344" s="43"/>
      <c r="B11344" s="48"/>
      <c r="C11344" s="49"/>
      <c r="D11344" s="49"/>
      <c r="E11344" s="50"/>
      <c r="F11344" s="43"/>
      <c r="G11344" s="43"/>
      <c r="H11344" s="45"/>
      <c r="I11344" s="23"/>
      <c r="N11344" s="54"/>
      <c r="Y11344" s="53"/>
      <c r="Z11344" s="62"/>
    </row>
    <row r="11345" spans="1:26" s="20" customFormat="1" x14ac:dyDescent="0.2">
      <c r="A11345" s="43"/>
      <c r="B11345" s="48"/>
      <c r="C11345" s="49"/>
      <c r="D11345" s="49"/>
      <c r="E11345" s="50"/>
      <c r="F11345" s="43"/>
      <c r="G11345" s="43"/>
      <c r="H11345" s="45"/>
      <c r="I11345" s="23"/>
      <c r="N11345" s="54"/>
      <c r="Y11345" s="53"/>
      <c r="Z11345" s="62"/>
    </row>
    <row r="11346" spans="1:26" s="20" customFormat="1" x14ac:dyDescent="0.2">
      <c r="A11346" s="43"/>
      <c r="B11346" s="48"/>
      <c r="C11346" s="49"/>
      <c r="D11346" s="49"/>
      <c r="E11346" s="50"/>
      <c r="F11346" s="43"/>
      <c r="G11346" s="43"/>
      <c r="H11346" s="45"/>
      <c r="I11346" s="23"/>
      <c r="N11346" s="54"/>
      <c r="Y11346" s="53"/>
      <c r="Z11346" s="62"/>
    </row>
    <row r="11347" spans="1:26" s="20" customFormat="1" x14ac:dyDescent="0.2">
      <c r="A11347" s="43"/>
      <c r="B11347" s="48"/>
      <c r="C11347" s="49"/>
      <c r="D11347" s="49"/>
      <c r="E11347" s="50"/>
      <c r="F11347" s="43"/>
      <c r="G11347" s="43"/>
      <c r="H11347" s="45"/>
      <c r="I11347" s="23"/>
      <c r="N11347" s="54"/>
      <c r="Y11347" s="53"/>
      <c r="Z11347" s="62"/>
    </row>
    <row r="11348" spans="1:26" s="20" customFormat="1" x14ac:dyDescent="0.2">
      <c r="A11348" s="43"/>
      <c r="B11348" s="48"/>
      <c r="C11348" s="49"/>
      <c r="D11348" s="49"/>
      <c r="E11348" s="50"/>
      <c r="F11348" s="43"/>
      <c r="G11348" s="43"/>
      <c r="H11348" s="45"/>
      <c r="I11348" s="23"/>
      <c r="N11348" s="54"/>
      <c r="Y11348" s="53"/>
      <c r="Z11348" s="62"/>
    </row>
    <row r="11349" spans="1:26" s="20" customFormat="1" x14ac:dyDescent="0.2">
      <c r="A11349" s="43"/>
      <c r="B11349" s="48"/>
      <c r="C11349" s="49"/>
      <c r="D11349" s="49"/>
      <c r="E11349" s="50"/>
      <c r="F11349" s="43"/>
      <c r="G11349" s="43"/>
      <c r="H11349" s="45"/>
      <c r="I11349" s="23"/>
      <c r="N11349" s="54"/>
      <c r="Y11349" s="53"/>
      <c r="Z11349" s="62"/>
    </row>
    <row r="11350" spans="1:26" s="20" customFormat="1" x14ac:dyDescent="0.2">
      <c r="A11350" s="43"/>
      <c r="B11350" s="48"/>
      <c r="C11350" s="49"/>
      <c r="D11350" s="49"/>
      <c r="E11350" s="50"/>
      <c r="F11350" s="43"/>
      <c r="G11350" s="43"/>
      <c r="H11350" s="45"/>
      <c r="I11350" s="23"/>
      <c r="N11350" s="54"/>
      <c r="Y11350" s="53"/>
      <c r="Z11350" s="62"/>
    </row>
    <row r="11351" spans="1:26" s="20" customFormat="1" x14ac:dyDescent="0.2">
      <c r="A11351" s="43"/>
      <c r="B11351" s="48"/>
      <c r="C11351" s="49"/>
      <c r="D11351" s="49"/>
      <c r="E11351" s="50"/>
      <c r="F11351" s="43"/>
      <c r="G11351" s="43"/>
      <c r="H11351" s="45"/>
      <c r="I11351" s="23"/>
      <c r="N11351" s="54"/>
      <c r="Y11351" s="53"/>
      <c r="Z11351" s="62"/>
    </row>
    <row r="11352" spans="1:26" s="20" customFormat="1" x14ac:dyDescent="0.2">
      <c r="A11352" s="43"/>
      <c r="B11352" s="48"/>
      <c r="C11352" s="49"/>
      <c r="D11352" s="49"/>
      <c r="E11352" s="50"/>
      <c r="F11352" s="43"/>
      <c r="G11352" s="43"/>
      <c r="H11352" s="45"/>
      <c r="I11352" s="23"/>
      <c r="N11352" s="54"/>
      <c r="Y11352" s="53"/>
      <c r="Z11352" s="62"/>
    </row>
    <row r="11353" spans="1:26" s="20" customFormat="1" x14ac:dyDescent="0.2">
      <c r="A11353" s="43"/>
      <c r="B11353" s="48"/>
      <c r="C11353" s="49"/>
      <c r="D11353" s="49"/>
      <c r="E11353" s="50"/>
      <c r="F11353" s="43"/>
      <c r="G11353" s="43"/>
      <c r="H11353" s="45"/>
      <c r="I11353" s="23"/>
      <c r="N11353" s="54"/>
      <c r="Y11353" s="53"/>
      <c r="Z11353" s="62"/>
    </row>
    <row r="11354" spans="1:26" s="20" customFormat="1" x14ac:dyDescent="0.2">
      <c r="A11354" s="43"/>
      <c r="B11354" s="48"/>
      <c r="C11354" s="49"/>
      <c r="D11354" s="49"/>
      <c r="E11354" s="50"/>
      <c r="F11354" s="43"/>
      <c r="G11354" s="43"/>
      <c r="H11354" s="45"/>
      <c r="I11354" s="23"/>
      <c r="N11354" s="54"/>
      <c r="Y11354" s="53"/>
      <c r="Z11354" s="62"/>
    </row>
    <row r="11355" spans="1:26" s="20" customFormat="1" x14ac:dyDescent="0.2">
      <c r="A11355" s="43"/>
      <c r="B11355" s="48"/>
      <c r="C11355" s="49"/>
      <c r="D11355" s="49"/>
      <c r="E11355" s="50"/>
      <c r="F11355" s="43"/>
      <c r="G11355" s="43"/>
      <c r="H11355" s="45"/>
      <c r="I11355" s="23"/>
      <c r="N11355" s="54"/>
      <c r="Y11355" s="53"/>
      <c r="Z11355" s="62"/>
    </row>
    <row r="11356" spans="1:26" s="20" customFormat="1" x14ac:dyDescent="0.2">
      <c r="A11356" s="43"/>
      <c r="B11356" s="48"/>
      <c r="C11356" s="49"/>
      <c r="D11356" s="49"/>
      <c r="E11356" s="50"/>
      <c r="F11356" s="43"/>
      <c r="G11356" s="43"/>
      <c r="H11356" s="45"/>
      <c r="I11356" s="23"/>
      <c r="N11356" s="54"/>
      <c r="Y11356" s="53"/>
      <c r="Z11356" s="62"/>
    </row>
    <row r="11357" spans="1:26" s="20" customFormat="1" x14ac:dyDescent="0.2">
      <c r="A11357" s="43"/>
      <c r="B11357" s="48"/>
      <c r="C11357" s="49"/>
      <c r="D11357" s="49"/>
      <c r="E11357" s="50"/>
      <c r="F11357" s="43"/>
      <c r="G11357" s="43"/>
      <c r="H11357" s="45"/>
      <c r="I11357" s="23"/>
      <c r="N11357" s="54"/>
      <c r="Y11357" s="53"/>
      <c r="Z11357" s="62"/>
    </row>
    <row r="11358" spans="1:26" s="20" customFormat="1" x14ac:dyDescent="0.2">
      <c r="A11358" s="43"/>
      <c r="B11358" s="48"/>
      <c r="C11358" s="49"/>
      <c r="D11358" s="49"/>
      <c r="E11358" s="50"/>
      <c r="F11358" s="43"/>
      <c r="G11358" s="43"/>
      <c r="H11358" s="45"/>
      <c r="I11358" s="23"/>
      <c r="N11358" s="54"/>
      <c r="Y11358" s="53"/>
      <c r="Z11358" s="62"/>
    </row>
    <row r="11359" spans="1:26" s="20" customFormat="1" x14ac:dyDescent="0.2">
      <c r="A11359" s="43"/>
      <c r="B11359" s="48"/>
      <c r="C11359" s="49"/>
      <c r="D11359" s="49"/>
      <c r="E11359" s="50"/>
      <c r="F11359" s="43"/>
      <c r="G11359" s="43"/>
      <c r="H11359" s="45"/>
      <c r="I11359" s="23"/>
      <c r="N11359" s="54"/>
      <c r="Y11359" s="53"/>
      <c r="Z11359" s="62"/>
    </row>
    <row r="11360" spans="1:26" s="20" customFormat="1" x14ac:dyDescent="0.2">
      <c r="A11360" s="43"/>
      <c r="B11360" s="48"/>
      <c r="C11360" s="49"/>
      <c r="D11360" s="49"/>
      <c r="E11360" s="50"/>
      <c r="F11360" s="43"/>
      <c r="G11360" s="43"/>
      <c r="H11360" s="45"/>
      <c r="I11360" s="23"/>
      <c r="N11360" s="54"/>
      <c r="Y11360" s="53"/>
      <c r="Z11360" s="62"/>
    </row>
    <row r="11361" spans="1:26" s="20" customFormat="1" x14ac:dyDescent="0.2">
      <c r="A11361" s="43"/>
      <c r="B11361" s="48"/>
      <c r="C11361" s="49"/>
      <c r="D11361" s="49"/>
      <c r="E11361" s="50"/>
      <c r="F11361" s="43"/>
      <c r="G11361" s="43"/>
      <c r="H11361" s="45"/>
      <c r="I11361" s="23"/>
      <c r="N11361" s="54"/>
      <c r="Y11361" s="53"/>
      <c r="Z11361" s="62"/>
    </row>
    <row r="11362" spans="1:26" s="20" customFormat="1" x14ac:dyDescent="0.2">
      <c r="A11362" s="43"/>
      <c r="B11362" s="48"/>
      <c r="C11362" s="49"/>
      <c r="D11362" s="49"/>
      <c r="E11362" s="50"/>
      <c r="F11362" s="43"/>
      <c r="G11362" s="43"/>
      <c r="H11362" s="45"/>
      <c r="I11362" s="23"/>
      <c r="N11362" s="54"/>
      <c r="Y11362" s="53"/>
      <c r="Z11362" s="62"/>
    </row>
    <row r="11363" spans="1:26" s="20" customFormat="1" x14ac:dyDescent="0.2">
      <c r="A11363" s="43"/>
      <c r="B11363" s="48"/>
      <c r="C11363" s="49"/>
      <c r="D11363" s="49"/>
      <c r="E11363" s="50"/>
      <c r="F11363" s="43"/>
      <c r="G11363" s="43"/>
      <c r="H11363" s="45"/>
      <c r="I11363" s="23"/>
      <c r="N11363" s="54"/>
      <c r="Y11363" s="53"/>
      <c r="Z11363" s="62"/>
    </row>
    <row r="11364" spans="1:26" s="20" customFormat="1" x14ac:dyDescent="0.2">
      <c r="A11364" s="43"/>
      <c r="B11364" s="48"/>
      <c r="C11364" s="49"/>
      <c r="D11364" s="49"/>
      <c r="E11364" s="50"/>
      <c r="F11364" s="43"/>
      <c r="G11364" s="43"/>
      <c r="H11364" s="45"/>
      <c r="I11364" s="23"/>
      <c r="N11364" s="54"/>
      <c r="Y11364" s="53"/>
      <c r="Z11364" s="62"/>
    </row>
    <row r="11365" spans="1:26" s="20" customFormat="1" x14ac:dyDescent="0.2">
      <c r="A11365" s="43"/>
      <c r="B11365" s="48"/>
      <c r="C11365" s="49"/>
      <c r="D11365" s="49"/>
      <c r="E11365" s="50"/>
      <c r="F11365" s="43"/>
      <c r="G11365" s="43"/>
      <c r="H11365" s="45"/>
      <c r="I11365" s="23"/>
      <c r="N11365" s="54"/>
      <c r="Y11365" s="53"/>
      <c r="Z11365" s="62"/>
    </row>
    <row r="11366" spans="1:26" s="20" customFormat="1" x14ac:dyDescent="0.2">
      <c r="A11366" s="43"/>
      <c r="B11366" s="48"/>
      <c r="C11366" s="49"/>
      <c r="D11366" s="49"/>
      <c r="E11366" s="50"/>
      <c r="F11366" s="43"/>
      <c r="G11366" s="43"/>
      <c r="H11366" s="45"/>
      <c r="I11366" s="23"/>
      <c r="N11366" s="54"/>
      <c r="Y11366" s="53"/>
      <c r="Z11366" s="62"/>
    </row>
    <row r="11367" spans="1:26" s="20" customFormat="1" x14ac:dyDescent="0.2">
      <c r="A11367" s="43"/>
      <c r="B11367" s="48"/>
      <c r="C11367" s="49"/>
      <c r="D11367" s="49"/>
      <c r="E11367" s="50"/>
      <c r="F11367" s="43"/>
      <c r="G11367" s="43"/>
      <c r="H11367" s="45"/>
      <c r="I11367" s="23"/>
      <c r="N11367" s="54"/>
      <c r="Y11367" s="53"/>
      <c r="Z11367" s="62"/>
    </row>
    <row r="11368" spans="1:26" s="20" customFormat="1" x14ac:dyDescent="0.2">
      <c r="A11368" s="43"/>
      <c r="B11368" s="48"/>
      <c r="C11368" s="49"/>
      <c r="D11368" s="49"/>
      <c r="E11368" s="50"/>
      <c r="F11368" s="43"/>
      <c r="G11368" s="43"/>
      <c r="H11368" s="45"/>
      <c r="I11368" s="23"/>
      <c r="N11368" s="54"/>
      <c r="Y11368" s="53"/>
      <c r="Z11368" s="62"/>
    </row>
    <row r="11369" spans="1:26" s="20" customFormat="1" x14ac:dyDescent="0.2">
      <c r="A11369" s="43"/>
      <c r="B11369" s="48"/>
      <c r="C11369" s="49"/>
      <c r="D11369" s="49"/>
      <c r="E11369" s="50"/>
      <c r="F11369" s="43"/>
      <c r="G11369" s="43"/>
      <c r="H11369" s="45"/>
      <c r="I11369" s="23"/>
      <c r="N11369" s="54"/>
      <c r="Y11369" s="53"/>
      <c r="Z11369" s="62"/>
    </row>
    <row r="11370" spans="1:26" s="20" customFormat="1" x14ac:dyDescent="0.2">
      <c r="A11370" s="43"/>
      <c r="B11370" s="48"/>
      <c r="C11370" s="49"/>
      <c r="D11370" s="49"/>
      <c r="E11370" s="50"/>
      <c r="F11370" s="43"/>
      <c r="G11370" s="43"/>
      <c r="H11370" s="45"/>
      <c r="I11370" s="23"/>
      <c r="N11370" s="54"/>
      <c r="Y11370" s="53"/>
      <c r="Z11370" s="62"/>
    </row>
    <row r="11371" spans="1:26" s="20" customFormat="1" x14ac:dyDescent="0.2">
      <c r="A11371" s="43"/>
      <c r="B11371" s="48"/>
      <c r="C11371" s="49"/>
      <c r="D11371" s="49"/>
      <c r="E11371" s="50"/>
      <c r="F11371" s="43"/>
      <c r="G11371" s="43"/>
      <c r="H11371" s="45"/>
      <c r="I11371" s="23"/>
      <c r="N11371" s="54"/>
      <c r="Y11371" s="53"/>
      <c r="Z11371" s="62"/>
    </row>
    <row r="11372" spans="1:26" s="20" customFormat="1" x14ac:dyDescent="0.2">
      <c r="A11372" s="43"/>
      <c r="B11372" s="48"/>
      <c r="C11372" s="49"/>
      <c r="D11372" s="49"/>
      <c r="E11372" s="50"/>
      <c r="F11372" s="43"/>
      <c r="G11372" s="43"/>
      <c r="H11372" s="45"/>
      <c r="I11372" s="23"/>
      <c r="N11372" s="54"/>
      <c r="Y11372" s="53"/>
      <c r="Z11372" s="62"/>
    </row>
    <row r="11373" spans="1:26" s="20" customFormat="1" x14ac:dyDescent="0.2">
      <c r="A11373" s="43"/>
      <c r="B11373" s="48"/>
      <c r="C11373" s="49"/>
      <c r="D11373" s="49"/>
      <c r="E11373" s="50"/>
      <c r="F11373" s="43"/>
      <c r="G11373" s="43"/>
      <c r="H11373" s="45"/>
      <c r="I11373" s="23"/>
      <c r="N11373" s="54"/>
      <c r="Y11373" s="53"/>
      <c r="Z11373" s="62"/>
    </row>
    <row r="11374" spans="1:26" s="20" customFormat="1" x14ac:dyDescent="0.2">
      <c r="A11374" s="43"/>
      <c r="B11374" s="48"/>
      <c r="C11374" s="49"/>
      <c r="D11374" s="49"/>
      <c r="E11374" s="50"/>
      <c r="F11374" s="43"/>
      <c r="G11374" s="43"/>
      <c r="H11374" s="45"/>
      <c r="I11374" s="23"/>
      <c r="N11374" s="54"/>
      <c r="Y11374" s="53"/>
      <c r="Z11374" s="62"/>
    </row>
    <row r="11375" spans="1:26" s="20" customFormat="1" x14ac:dyDescent="0.2">
      <c r="A11375" s="43"/>
      <c r="B11375" s="48"/>
      <c r="C11375" s="49"/>
      <c r="D11375" s="49"/>
      <c r="E11375" s="50"/>
      <c r="F11375" s="43"/>
      <c r="G11375" s="43"/>
      <c r="H11375" s="45"/>
      <c r="I11375" s="23"/>
      <c r="N11375" s="54"/>
      <c r="Y11375" s="53"/>
      <c r="Z11375" s="62"/>
    </row>
    <row r="11376" spans="1:26" s="20" customFormat="1" x14ac:dyDescent="0.2">
      <c r="A11376" s="43"/>
      <c r="B11376" s="48"/>
      <c r="C11376" s="49"/>
      <c r="D11376" s="49"/>
      <c r="E11376" s="50"/>
      <c r="F11376" s="43"/>
      <c r="G11376" s="43"/>
      <c r="H11376" s="45"/>
      <c r="I11376" s="23"/>
      <c r="N11376" s="54"/>
      <c r="Y11376" s="53"/>
      <c r="Z11376" s="62"/>
    </row>
    <row r="11377" spans="1:26" s="20" customFormat="1" x14ac:dyDescent="0.2">
      <c r="A11377" s="43"/>
      <c r="B11377" s="48"/>
      <c r="C11377" s="49"/>
      <c r="D11377" s="49"/>
      <c r="E11377" s="50"/>
      <c r="F11377" s="43"/>
      <c r="G11377" s="43"/>
      <c r="H11377" s="45"/>
      <c r="I11377" s="23"/>
      <c r="N11377" s="54"/>
      <c r="Y11377" s="53"/>
      <c r="Z11377" s="62"/>
    </row>
    <row r="11378" spans="1:26" s="20" customFormat="1" x14ac:dyDescent="0.2">
      <c r="A11378" s="43"/>
      <c r="B11378" s="48"/>
      <c r="C11378" s="49"/>
      <c r="D11378" s="49"/>
      <c r="E11378" s="50"/>
      <c r="F11378" s="43"/>
      <c r="G11378" s="43"/>
      <c r="H11378" s="45"/>
      <c r="I11378" s="23"/>
      <c r="N11378" s="54"/>
      <c r="Y11378" s="53"/>
      <c r="Z11378" s="62"/>
    </row>
    <row r="11379" spans="1:26" s="20" customFormat="1" x14ac:dyDescent="0.2">
      <c r="A11379" s="43"/>
      <c r="B11379" s="48"/>
      <c r="C11379" s="49"/>
      <c r="D11379" s="49"/>
      <c r="E11379" s="50"/>
      <c r="F11379" s="43"/>
      <c r="G11379" s="43"/>
      <c r="H11379" s="45"/>
      <c r="I11379" s="23"/>
      <c r="N11379" s="54"/>
      <c r="Y11379" s="53"/>
      <c r="Z11379" s="62"/>
    </row>
    <row r="11380" spans="1:26" s="20" customFormat="1" x14ac:dyDescent="0.2">
      <c r="A11380" s="43"/>
      <c r="B11380" s="48"/>
      <c r="C11380" s="49"/>
      <c r="D11380" s="49"/>
      <c r="E11380" s="50"/>
      <c r="F11380" s="43"/>
      <c r="G11380" s="43"/>
      <c r="H11380" s="45"/>
      <c r="I11380" s="23"/>
      <c r="N11380" s="54"/>
      <c r="Y11380" s="53"/>
      <c r="Z11380" s="62"/>
    </row>
    <row r="11381" spans="1:26" s="20" customFormat="1" x14ac:dyDescent="0.2">
      <c r="A11381" s="43"/>
      <c r="B11381" s="48"/>
      <c r="C11381" s="49"/>
      <c r="D11381" s="49"/>
      <c r="E11381" s="50"/>
      <c r="F11381" s="43"/>
      <c r="G11381" s="43"/>
      <c r="H11381" s="45"/>
      <c r="I11381" s="23"/>
      <c r="N11381" s="54"/>
      <c r="Y11381" s="53"/>
      <c r="Z11381" s="62"/>
    </row>
    <row r="11382" spans="1:26" s="20" customFormat="1" x14ac:dyDescent="0.2">
      <c r="A11382" s="43"/>
      <c r="B11382" s="48"/>
      <c r="C11382" s="49"/>
      <c r="D11382" s="49"/>
      <c r="E11382" s="50"/>
      <c r="F11382" s="43"/>
      <c r="G11382" s="43"/>
      <c r="H11382" s="45"/>
      <c r="I11382" s="23"/>
      <c r="N11382" s="54"/>
      <c r="Y11382" s="53"/>
      <c r="Z11382" s="62"/>
    </row>
    <row r="11383" spans="1:26" s="20" customFormat="1" x14ac:dyDescent="0.2">
      <c r="A11383" s="43"/>
      <c r="B11383" s="48"/>
      <c r="C11383" s="49"/>
      <c r="D11383" s="49"/>
      <c r="E11383" s="50"/>
      <c r="F11383" s="43"/>
      <c r="G11383" s="43"/>
      <c r="H11383" s="45"/>
      <c r="I11383" s="23"/>
      <c r="N11383" s="54"/>
      <c r="Y11383" s="53"/>
      <c r="Z11383" s="62"/>
    </row>
    <row r="11384" spans="1:26" s="20" customFormat="1" x14ac:dyDescent="0.2">
      <c r="A11384" s="43"/>
      <c r="B11384" s="48"/>
      <c r="C11384" s="49"/>
      <c r="D11384" s="49"/>
      <c r="E11384" s="50"/>
      <c r="F11384" s="43"/>
      <c r="G11384" s="43"/>
      <c r="H11384" s="45"/>
      <c r="I11384" s="23"/>
      <c r="N11384" s="54"/>
      <c r="Y11384" s="53"/>
      <c r="Z11384" s="62"/>
    </row>
    <row r="11385" spans="1:26" s="20" customFormat="1" x14ac:dyDescent="0.2">
      <c r="A11385" s="43"/>
      <c r="B11385" s="48"/>
      <c r="C11385" s="49"/>
      <c r="D11385" s="49"/>
      <c r="E11385" s="50"/>
      <c r="F11385" s="43"/>
      <c r="G11385" s="43"/>
      <c r="H11385" s="45"/>
      <c r="I11385" s="23"/>
      <c r="N11385" s="54"/>
      <c r="Y11385" s="53"/>
      <c r="Z11385" s="62"/>
    </row>
    <row r="11386" spans="1:26" s="20" customFormat="1" x14ac:dyDescent="0.2">
      <c r="A11386" s="43"/>
      <c r="B11386" s="48"/>
      <c r="C11386" s="49"/>
      <c r="D11386" s="49"/>
      <c r="E11386" s="50"/>
      <c r="F11386" s="43"/>
      <c r="G11386" s="43"/>
      <c r="H11386" s="45"/>
      <c r="I11386" s="23"/>
      <c r="N11386" s="54"/>
      <c r="Y11386" s="53"/>
      <c r="Z11386" s="62"/>
    </row>
    <row r="11387" spans="1:26" s="20" customFormat="1" x14ac:dyDescent="0.2">
      <c r="A11387" s="43"/>
      <c r="B11387" s="48"/>
      <c r="C11387" s="49"/>
      <c r="D11387" s="49"/>
      <c r="E11387" s="50"/>
      <c r="F11387" s="43"/>
      <c r="G11387" s="43"/>
      <c r="H11387" s="45"/>
      <c r="I11387" s="23"/>
      <c r="N11387" s="54"/>
      <c r="Y11387" s="53"/>
      <c r="Z11387" s="62"/>
    </row>
    <row r="11388" spans="1:26" s="20" customFormat="1" x14ac:dyDescent="0.2">
      <c r="A11388" s="43"/>
      <c r="B11388" s="48"/>
      <c r="C11388" s="49"/>
      <c r="D11388" s="49"/>
      <c r="E11388" s="50"/>
      <c r="F11388" s="43"/>
      <c r="G11388" s="43"/>
      <c r="H11388" s="45"/>
      <c r="I11388" s="23"/>
      <c r="N11388" s="54"/>
      <c r="Y11388" s="53"/>
      <c r="Z11388" s="62"/>
    </row>
    <row r="11389" spans="1:26" s="20" customFormat="1" x14ac:dyDescent="0.2">
      <c r="A11389" s="43"/>
      <c r="B11389" s="48"/>
      <c r="C11389" s="49"/>
      <c r="D11389" s="49"/>
      <c r="E11389" s="50"/>
      <c r="F11389" s="43"/>
      <c r="G11389" s="43"/>
      <c r="H11389" s="45"/>
      <c r="I11389" s="23"/>
      <c r="N11389" s="54"/>
      <c r="Y11389" s="53"/>
      <c r="Z11389" s="62"/>
    </row>
    <row r="11390" spans="1:26" s="20" customFormat="1" x14ac:dyDescent="0.2">
      <c r="A11390" s="43"/>
      <c r="B11390" s="48"/>
      <c r="C11390" s="49"/>
      <c r="D11390" s="49"/>
      <c r="E11390" s="50"/>
      <c r="F11390" s="43"/>
      <c r="G11390" s="43"/>
      <c r="H11390" s="45"/>
      <c r="I11390" s="23"/>
      <c r="N11390" s="54"/>
      <c r="Y11390" s="53"/>
      <c r="Z11390" s="62"/>
    </row>
    <row r="11391" spans="1:26" s="20" customFormat="1" x14ac:dyDescent="0.2">
      <c r="A11391" s="43"/>
      <c r="B11391" s="48"/>
      <c r="C11391" s="49"/>
      <c r="D11391" s="49"/>
      <c r="E11391" s="50"/>
      <c r="F11391" s="43"/>
      <c r="G11391" s="43"/>
      <c r="H11391" s="45"/>
      <c r="I11391" s="23"/>
      <c r="N11391" s="54"/>
      <c r="Y11391" s="53"/>
      <c r="Z11391" s="62"/>
    </row>
    <row r="11392" spans="1:26" s="20" customFormat="1" x14ac:dyDescent="0.2">
      <c r="A11392" s="43"/>
      <c r="B11392" s="48"/>
      <c r="C11392" s="49"/>
      <c r="D11392" s="49"/>
      <c r="E11392" s="50"/>
      <c r="F11392" s="43"/>
      <c r="G11392" s="43"/>
      <c r="H11392" s="45"/>
      <c r="I11392" s="23"/>
      <c r="N11392" s="54"/>
      <c r="Y11392" s="53"/>
      <c r="Z11392" s="62"/>
    </row>
    <row r="11393" spans="1:26" s="20" customFormat="1" x14ac:dyDescent="0.2">
      <c r="A11393" s="43"/>
      <c r="B11393" s="48"/>
      <c r="C11393" s="49"/>
      <c r="D11393" s="49"/>
      <c r="E11393" s="50"/>
      <c r="F11393" s="43"/>
      <c r="G11393" s="43"/>
      <c r="H11393" s="45"/>
      <c r="I11393" s="23"/>
      <c r="N11393" s="54"/>
      <c r="Y11393" s="53"/>
      <c r="Z11393" s="62"/>
    </row>
    <row r="11394" spans="1:26" s="20" customFormat="1" x14ac:dyDescent="0.2">
      <c r="A11394" s="43"/>
      <c r="B11394" s="48"/>
      <c r="C11394" s="49"/>
      <c r="D11394" s="49"/>
      <c r="E11394" s="50"/>
      <c r="F11394" s="43"/>
      <c r="G11394" s="43"/>
      <c r="H11394" s="45"/>
      <c r="I11394" s="23"/>
      <c r="N11394" s="54"/>
      <c r="Y11394" s="53"/>
      <c r="Z11394" s="62"/>
    </row>
    <row r="11395" spans="1:26" s="20" customFormat="1" x14ac:dyDescent="0.2">
      <c r="A11395" s="43"/>
      <c r="B11395" s="48"/>
      <c r="C11395" s="49"/>
      <c r="D11395" s="49"/>
      <c r="E11395" s="50"/>
      <c r="F11395" s="43"/>
      <c r="G11395" s="43"/>
      <c r="H11395" s="45"/>
      <c r="I11395" s="23"/>
      <c r="N11395" s="54"/>
      <c r="Y11395" s="53"/>
      <c r="Z11395" s="62"/>
    </row>
    <row r="11396" spans="1:26" s="20" customFormat="1" x14ac:dyDescent="0.2">
      <c r="A11396" s="43"/>
      <c r="B11396" s="48"/>
      <c r="C11396" s="49"/>
      <c r="D11396" s="49"/>
      <c r="E11396" s="50"/>
      <c r="F11396" s="43"/>
      <c r="G11396" s="43"/>
      <c r="H11396" s="45"/>
      <c r="I11396" s="23"/>
      <c r="N11396" s="54"/>
      <c r="Y11396" s="53"/>
      <c r="Z11396" s="62"/>
    </row>
    <row r="11397" spans="1:26" s="20" customFormat="1" x14ac:dyDescent="0.2">
      <c r="A11397" s="43"/>
      <c r="B11397" s="48"/>
      <c r="C11397" s="49"/>
      <c r="D11397" s="49"/>
      <c r="E11397" s="50"/>
      <c r="F11397" s="43"/>
      <c r="G11397" s="43"/>
      <c r="H11397" s="45"/>
      <c r="I11397" s="23"/>
      <c r="N11397" s="54"/>
      <c r="Y11397" s="53"/>
      <c r="Z11397" s="62"/>
    </row>
    <row r="11398" spans="1:26" s="20" customFormat="1" x14ac:dyDescent="0.2">
      <c r="A11398" s="43"/>
      <c r="B11398" s="48"/>
      <c r="C11398" s="49"/>
      <c r="D11398" s="49"/>
      <c r="E11398" s="50"/>
      <c r="F11398" s="43"/>
      <c r="G11398" s="43"/>
      <c r="H11398" s="45"/>
      <c r="I11398" s="23"/>
      <c r="N11398" s="54"/>
      <c r="Y11398" s="53"/>
      <c r="Z11398" s="62"/>
    </row>
    <row r="11399" spans="1:26" s="20" customFormat="1" x14ac:dyDescent="0.2">
      <c r="A11399" s="43"/>
      <c r="B11399" s="48"/>
      <c r="C11399" s="49"/>
      <c r="D11399" s="49"/>
      <c r="E11399" s="50"/>
      <c r="F11399" s="43"/>
      <c r="G11399" s="43"/>
      <c r="H11399" s="45"/>
      <c r="I11399" s="23"/>
      <c r="N11399" s="54"/>
      <c r="Y11399" s="53"/>
      <c r="Z11399" s="62"/>
    </row>
    <row r="11400" spans="1:26" s="20" customFormat="1" x14ac:dyDescent="0.2">
      <c r="A11400" s="43"/>
      <c r="B11400" s="48"/>
      <c r="C11400" s="49"/>
      <c r="D11400" s="49"/>
      <c r="E11400" s="50"/>
      <c r="F11400" s="43"/>
      <c r="G11400" s="43"/>
      <c r="H11400" s="45"/>
      <c r="I11400" s="23"/>
      <c r="N11400" s="54"/>
      <c r="Y11400" s="53"/>
      <c r="Z11400" s="62"/>
    </row>
    <row r="11401" spans="1:26" s="20" customFormat="1" x14ac:dyDescent="0.2">
      <c r="A11401" s="43"/>
      <c r="B11401" s="48"/>
      <c r="C11401" s="49"/>
      <c r="D11401" s="49"/>
      <c r="E11401" s="50"/>
      <c r="F11401" s="43"/>
      <c r="G11401" s="43"/>
      <c r="H11401" s="45"/>
      <c r="I11401" s="23"/>
      <c r="N11401" s="54"/>
      <c r="Y11401" s="53"/>
      <c r="Z11401" s="62"/>
    </row>
    <row r="11402" spans="1:26" s="20" customFormat="1" x14ac:dyDescent="0.2">
      <c r="A11402" s="43"/>
      <c r="B11402" s="48"/>
      <c r="C11402" s="49"/>
      <c r="D11402" s="49"/>
      <c r="E11402" s="50"/>
      <c r="F11402" s="43"/>
      <c r="G11402" s="43"/>
      <c r="H11402" s="45"/>
      <c r="I11402" s="23"/>
      <c r="N11402" s="54"/>
      <c r="Y11402" s="53"/>
      <c r="Z11402" s="62"/>
    </row>
    <row r="11403" spans="1:26" s="20" customFormat="1" x14ac:dyDescent="0.2">
      <c r="A11403" s="43"/>
      <c r="B11403" s="48"/>
      <c r="C11403" s="49"/>
      <c r="D11403" s="49"/>
      <c r="E11403" s="50"/>
      <c r="F11403" s="43"/>
      <c r="G11403" s="43"/>
      <c r="H11403" s="45"/>
      <c r="I11403" s="23"/>
      <c r="N11403" s="54"/>
      <c r="Y11403" s="53"/>
      <c r="Z11403" s="62"/>
    </row>
    <row r="11404" spans="1:26" s="20" customFormat="1" x14ac:dyDescent="0.2">
      <c r="A11404" s="43"/>
      <c r="B11404" s="48"/>
      <c r="C11404" s="49"/>
      <c r="D11404" s="49"/>
      <c r="E11404" s="50"/>
      <c r="F11404" s="43"/>
      <c r="G11404" s="43"/>
      <c r="H11404" s="45"/>
      <c r="I11404" s="23"/>
      <c r="N11404" s="54"/>
      <c r="Y11404" s="53"/>
      <c r="Z11404" s="62"/>
    </row>
    <row r="11405" spans="1:26" s="20" customFormat="1" x14ac:dyDescent="0.2">
      <c r="A11405" s="43"/>
      <c r="B11405" s="48"/>
      <c r="C11405" s="49"/>
      <c r="D11405" s="49"/>
      <c r="E11405" s="50"/>
      <c r="F11405" s="43"/>
      <c r="G11405" s="43"/>
      <c r="H11405" s="45"/>
      <c r="I11405" s="23"/>
      <c r="N11405" s="54"/>
      <c r="Y11405" s="53"/>
      <c r="Z11405" s="62"/>
    </row>
    <row r="11406" spans="1:26" s="20" customFormat="1" x14ac:dyDescent="0.2">
      <c r="A11406" s="43"/>
      <c r="B11406" s="48"/>
      <c r="C11406" s="49"/>
      <c r="D11406" s="49"/>
      <c r="E11406" s="50"/>
      <c r="F11406" s="43"/>
      <c r="G11406" s="43"/>
      <c r="H11406" s="45"/>
      <c r="I11406" s="23"/>
      <c r="N11406" s="54"/>
      <c r="Y11406" s="53"/>
      <c r="Z11406" s="62"/>
    </row>
    <row r="11407" spans="1:26" s="20" customFormat="1" x14ac:dyDescent="0.2">
      <c r="A11407" s="43"/>
      <c r="B11407" s="48"/>
      <c r="C11407" s="49"/>
      <c r="D11407" s="49"/>
      <c r="E11407" s="50"/>
      <c r="F11407" s="43"/>
      <c r="G11407" s="43"/>
      <c r="H11407" s="45"/>
      <c r="I11407" s="23"/>
      <c r="N11407" s="54"/>
      <c r="Y11407" s="53"/>
      <c r="Z11407" s="62"/>
    </row>
    <row r="11408" spans="1:26" s="20" customFormat="1" x14ac:dyDescent="0.2">
      <c r="A11408" s="43"/>
      <c r="B11408" s="48"/>
      <c r="C11408" s="49"/>
      <c r="D11408" s="49"/>
      <c r="E11408" s="50"/>
      <c r="F11408" s="43"/>
      <c r="G11408" s="43"/>
      <c r="H11408" s="45"/>
      <c r="I11408" s="23"/>
      <c r="N11408" s="54"/>
      <c r="Y11408" s="53"/>
      <c r="Z11408" s="62"/>
    </row>
    <row r="11409" spans="1:26" s="20" customFormat="1" x14ac:dyDescent="0.2">
      <c r="A11409" s="43"/>
      <c r="B11409" s="48"/>
      <c r="C11409" s="49"/>
      <c r="D11409" s="49"/>
      <c r="E11409" s="50"/>
      <c r="F11409" s="43"/>
      <c r="G11409" s="43"/>
      <c r="H11409" s="45"/>
      <c r="I11409" s="23"/>
      <c r="N11409" s="54"/>
      <c r="Y11409" s="53"/>
      <c r="Z11409" s="62"/>
    </row>
    <row r="11410" spans="1:26" s="20" customFormat="1" x14ac:dyDescent="0.2">
      <c r="A11410" s="43"/>
      <c r="B11410" s="48"/>
      <c r="C11410" s="49"/>
      <c r="D11410" s="49"/>
      <c r="E11410" s="50"/>
      <c r="F11410" s="43"/>
      <c r="G11410" s="43"/>
      <c r="H11410" s="45"/>
      <c r="I11410" s="23"/>
      <c r="N11410" s="54"/>
      <c r="Y11410" s="53"/>
      <c r="Z11410" s="62"/>
    </row>
    <row r="11411" spans="1:26" s="20" customFormat="1" x14ac:dyDescent="0.2">
      <c r="A11411" s="43"/>
      <c r="B11411" s="48"/>
      <c r="C11411" s="49"/>
      <c r="D11411" s="49"/>
      <c r="E11411" s="50"/>
      <c r="F11411" s="43"/>
      <c r="G11411" s="43"/>
      <c r="H11411" s="45"/>
      <c r="I11411" s="23"/>
      <c r="N11411" s="54"/>
      <c r="Y11411" s="53"/>
      <c r="Z11411" s="62"/>
    </row>
    <row r="11412" spans="1:26" s="20" customFormat="1" x14ac:dyDescent="0.2">
      <c r="A11412" s="43"/>
      <c r="B11412" s="48"/>
      <c r="C11412" s="49"/>
      <c r="D11412" s="49"/>
      <c r="E11412" s="50"/>
      <c r="F11412" s="43"/>
      <c r="G11412" s="43"/>
      <c r="H11412" s="45"/>
      <c r="I11412" s="23"/>
      <c r="N11412" s="54"/>
      <c r="Y11412" s="53"/>
      <c r="Z11412" s="62"/>
    </row>
    <row r="11413" spans="1:26" s="20" customFormat="1" x14ac:dyDescent="0.2">
      <c r="A11413" s="43"/>
      <c r="B11413" s="48"/>
      <c r="C11413" s="49"/>
      <c r="D11413" s="49"/>
      <c r="E11413" s="50"/>
      <c r="F11413" s="43"/>
      <c r="G11413" s="43"/>
      <c r="H11413" s="45"/>
      <c r="I11413" s="23"/>
      <c r="N11413" s="54"/>
      <c r="Y11413" s="53"/>
      <c r="Z11413" s="62"/>
    </row>
    <row r="11414" spans="1:26" s="20" customFormat="1" x14ac:dyDescent="0.2">
      <c r="A11414" s="43"/>
      <c r="B11414" s="48"/>
      <c r="C11414" s="49"/>
      <c r="D11414" s="49"/>
      <c r="E11414" s="50"/>
      <c r="F11414" s="43"/>
      <c r="G11414" s="43"/>
      <c r="H11414" s="45"/>
      <c r="I11414" s="23"/>
      <c r="N11414" s="54"/>
      <c r="Y11414" s="53"/>
      <c r="Z11414" s="62"/>
    </row>
    <row r="11415" spans="1:26" s="20" customFormat="1" x14ac:dyDescent="0.2">
      <c r="A11415" s="43"/>
      <c r="B11415" s="48"/>
      <c r="C11415" s="49"/>
      <c r="D11415" s="49"/>
      <c r="E11415" s="50"/>
      <c r="F11415" s="43"/>
      <c r="G11415" s="43"/>
      <c r="H11415" s="45"/>
      <c r="I11415" s="23"/>
      <c r="N11415" s="54"/>
      <c r="Y11415" s="53"/>
      <c r="Z11415" s="62"/>
    </row>
    <row r="11416" spans="1:26" s="20" customFormat="1" x14ac:dyDescent="0.2">
      <c r="A11416" s="43"/>
      <c r="B11416" s="48"/>
      <c r="C11416" s="49"/>
      <c r="D11416" s="49"/>
      <c r="E11416" s="50"/>
      <c r="F11416" s="43"/>
      <c r="G11416" s="43"/>
      <c r="H11416" s="45"/>
      <c r="I11416" s="23"/>
      <c r="N11416" s="54"/>
      <c r="Y11416" s="53"/>
      <c r="Z11416" s="62"/>
    </row>
    <row r="11417" spans="1:26" s="20" customFormat="1" x14ac:dyDescent="0.2">
      <c r="A11417" s="43"/>
      <c r="B11417" s="48"/>
      <c r="C11417" s="49"/>
      <c r="D11417" s="49"/>
      <c r="E11417" s="50"/>
      <c r="F11417" s="43"/>
      <c r="G11417" s="43"/>
      <c r="H11417" s="45"/>
      <c r="I11417" s="23"/>
      <c r="N11417" s="54"/>
      <c r="Y11417" s="53"/>
      <c r="Z11417" s="62"/>
    </row>
    <row r="11418" spans="1:26" s="20" customFormat="1" x14ac:dyDescent="0.2">
      <c r="A11418" s="43"/>
      <c r="B11418" s="48"/>
      <c r="C11418" s="49"/>
      <c r="D11418" s="49"/>
      <c r="E11418" s="50"/>
      <c r="F11418" s="43"/>
      <c r="G11418" s="43"/>
      <c r="H11418" s="45"/>
      <c r="I11418" s="23"/>
      <c r="N11418" s="54"/>
      <c r="Y11418" s="53"/>
      <c r="Z11418" s="62"/>
    </row>
    <row r="11419" spans="1:26" s="20" customFormat="1" x14ac:dyDescent="0.2">
      <c r="A11419" s="43"/>
      <c r="B11419" s="48"/>
      <c r="C11419" s="49"/>
      <c r="D11419" s="49"/>
      <c r="E11419" s="50"/>
      <c r="F11419" s="43"/>
      <c r="G11419" s="43"/>
      <c r="H11419" s="45"/>
      <c r="I11419" s="23"/>
      <c r="N11419" s="54"/>
      <c r="Y11419" s="53"/>
      <c r="Z11419" s="62"/>
    </row>
    <row r="11420" spans="1:26" s="20" customFormat="1" x14ac:dyDescent="0.2">
      <c r="A11420" s="43"/>
      <c r="B11420" s="48"/>
      <c r="C11420" s="49"/>
      <c r="D11420" s="49"/>
      <c r="E11420" s="50"/>
      <c r="F11420" s="43"/>
      <c r="G11420" s="43"/>
      <c r="H11420" s="45"/>
      <c r="I11420" s="23"/>
      <c r="N11420" s="54"/>
      <c r="Y11420" s="53"/>
      <c r="Z11420" s="62"/>
    </row>
    <row r="11421" spans="1:26" s="20" customFormat="1" x14ac:dyDescent="0.2">
      <c r="A11421" s="43"/>
      <c r="B11421" s="48"/>
      <c r="C11421" s="49"/>
      <c r="D11421" s="49"/>
      <c r="E11421" s="50"/>
      <c r="F11421" s="43"/>
      <c r="G11421" s="43"/>
      <c r="H11421" s="45"/>
      <c r="I11421" s="23"/>
      <c r="N11421" s="54"/>
      <c r="Y11421" s="53"/>
      <c r="Z11421" s="62"/>
    </row>
    <row r="11422" spans="1:26" s="20" customFormat="1" x14ac:dyDescent="0.2">
      <c r="A11422" s="43"/>
      <c r="B11422" s="48"/>
      <c r="C11422" s="49"/>
      <c r="D11422" s="49"/>
      <c r="E11422" s="50"/>
      <c r="F11422" s="43"/>
      <c r="G11422" s="43"/>
      <c r="H11422" s="45"/>
      <c r="I11422" s="23"/>
      <c r="N11422" s="54"/>
      <c r="Y11422" s="53"/>
      <c r="Z11422" s="62"/>
    </row>
    <row r="11423" spans="1:26" s="20" customFormat="1" x14ac:dyDescent="0.2">
      <c r="A11423" s="43"/>
      <c r="B11423" s="48"/>
      <c r="C11423" s="49"/>
      <c r="D11423" s="49"/>
      <c r="E11423" s="50"/>
      <c r="F11423" s="43"/>
      <c r="G11423" s="43"/>
      <c r="H11423" s="45"/>
      <c r="I11423" s="23"/>
      <c r="N11423" s="54"/>
      <c r="Y11423" s="53"/>
      <c r="Z11423" s="62"/>
    </row>
    <row r="11424" spans="1:26" s="20" customFormat="1" x14ac:dyDescent="0.2">
      <c r="A11424" s="43"/>
      <c r="B11424" s="48"/>
      <c r="C11424" s="49"/>
      <c r="D11424" s="49"/>
      <c r="E11424" s="50"/>
      <c r="F11424" s="43"/>
      <c r="G11424" s="43"/>
      <c r="H11424" s="45"/>
      <c r="I11424" s="23"/>
      <c r="N11424" s="54"/>
      <c r="Y11424" s="53"/>
      <c r="Z11424" s="62"/>
    </row>
    <row r="11425" spans="1:26" s="20" customFormat="1" x14ac:dyDescent="0.2">
      <c r="A11425" s="43"/>
      <c r="B11425" s="48"/>
      <c r="C11425" s="49"/>
      <c r="D11425" s="49"/>
      <c r="E11425" s="50"/>
      <c r="F11425" s="43"/>
      <c r="G11425" s="43"/>
      <c r="H11425" s="45"/>
      <c r="I11425" s="23"/>
      <c r="N11425" s="54"/>
      <c r="Y11425" s="53"/>
      <c r="Z11425" s="62"/>
    </row>
    <row r="11426" spans="1:26" s="20" customFormat="1" x14ac:dyDescent="0.2">
      <c r="A11426" s="43"/>
      <c r="B11426" s="48"/>
      <c r="C11426" s="49"/>
      <c r="D11426" s="49"/>
      <c r="E11426" s="50"/>
      <c r="F11426" s="43"/>
      <c r="G11426" s="43"/>
      <c r="H11426" s="45"/>
      <c r="I11426" s="23"/>
      <c r="N11426" s="54"/>
      <c r="Y11426" s="53"/>
      <c r="Z11426" s="62"/>
    </row>
    <row r="11427" spans="1:26" s="20" customFormat="1" x14ac:dyDescent="0.2">
      <c r="A11427" s="43"/>
      <c r="B11427" s="48"/>
      <c r="C11427" s="49"/>
      <c r="D11427" s="49"/>
      <c r="E11427" s="50"/>
      <c r="F11427" s="43"/>
      <c r="G11427" s="43"/>
      <c r="H11427" s="45"/>
      <c r="I11427" s="23"/>
      <c r="N11427" s="54"/>
      <c r="Y11427" s="53"/>
      <c r="Z11427" s="62"/>
    </row>
    <row r="11428" spans="1:26" s="20" customFormat="1" x14ac:dyDescent="0.2">
      <c r="A11428" s="43"/>
      <c r="B11428" s="48"/>
      <c r="C11428" s="49"/>
      <c r="D11428" s="49"/>
      <c r="E11428" s="50"/>
      <c r="F11428" s="43"/>
      <c r="G11428" s="43"/>
      <c r="H11428" s="45"/>
      <c r="I11428" s="23"/>
      <c r="N11428" s="54"/>
      <c r="Y11428" s="53"/>
      <c r="Z11428" s="62"/>
    </row>
    <row r="11429" spans="1:26" s="20" customFormat="1" x14ac:dyDescent="0.2">
      <c r="A11429" s="43"/>
      <c r="B11429" s="48"/>
      <c r="C11429" s="49"/>
      <c r="D11429" s="49"/>
      <c r="E11429" s="50"/>
      <c r="F11429" s="43"/>
      <c r="G11429" s="43"/>
      <c r="H11429" s="45"/>
      <c r="I11429" s="23"/>
      <c r="N11429" s="54"/>
      <c r="Y11429" s="53"/>
      <c r="Z11429" s="62"/>
    </row>
    <row r="11430" spans="1:26" s="20" customFormat="1" x14ac:dyDescent="0.2">
      <c r="A11430" s="43"/>
      <c r="B11430" s="48"/>
      <c r="C11430" s="49"/>
      <c r="D11430" s="49"/>
      <c r="E11430" s="50"/>
      <c r="F11430" s="43"/>
      <c r="G11430" s="43"/>
      <c r="H11430" s="45"/>
      <c r="I11430" s="23"/>
      <c r="N11430" s="54"/>
      <c r="Y11430" s="53"/>
      <c r="Z11430" s="62"/>
    </row>
    <row r="11431" spans="1:26" s="20" customFormat="1" x14ac:dyDescent="0.2">
      <c r="A11431" s="43"/>
      <c r="B11431" s="48"/>
      <c r="C11431" s="49"/>
      <c r="D11431" s="49"/>
      <c r="E11431" s="50"/>
      <c r="F11431" s="43"/>
      <c r="G11431" s="43"/>
      <c r="H11431" s="45"/>
      <c r="I11431" s="23"/>
      <c r="N11431" s="54"/>
      <c r="Y11431" s="53"/>
      <c r="Z11431" s="62"/>
    </row>
    <row r="11432" spans="1:26" s="20" customFormat="1" x14ac:dyDescent="0.2">
      <c r="A11432" s="43"/>
      <c r="B11432" s="48"/>
      <c r="C11432" s="49"/>
      <c r="D11432" s="49"/>
      <c r="E11432" s="50"/>
      <c r="F11432" s="43"/>
      <c r="G11432" s="43"/>
      <c r="H11432" s="45"/>
      <c r="I11432" s="23"/>
      <c r="N11432" s="54"/>
      <c r="Y11432" s="53"/>
      <c r="Z11432" s="62"/>
    </row>
    <row r="11433" spans="1:26" s="20" customFormat="1" x14ac:dyDescent="0.2">
      <c r="A11433" s="43"/>
      <c r="B11433" s="48"/>
      <c r="C11433" s="49"/>
      <c r="D11433" s="49"/>
      <c r="E11433" s="50"/>
      <c r="F11433" s="43"/>
      <c r="G11433" s="43"/>
      <c r="H11433" s="45"/>
      <c r="I11433" s="23"/>
      <c r="N11433" s="54"/>
      <c r="Y11433" s="53"/>
      <c r="Z11433" s="62"/>
    </row>
    <row r="11434" spans="1:26" s="20" customFormat="1" x14ac:dyDescent="0.2">
      <c r="A11434" s="43"/>
      <c r="B11434" s="48"/>
      <c r="C11434" s="49"/>
      <c r="D11434" s="49"/>
      <c r="E11434" s="50"/>
      <c r="F11434" s="43"/>
      <c r="G11434" s="43"/>
      <c r="H11434" s="45"/>
      <c r="I11434" s="23"/>
      <c r="N11434" s="54"/>
      <c r="Y11434" s="53"/>
      <c r="Z11434" s="62"/>
    </row>
    <row r="11435" spans="1:26" s="20" customFormat="1" x14ac:dyDescent="0.2">
      <c r="A11435" s="43"/>
      <c r="B11435" s="48"/>
      <c r="C11435" s="49"/>
      <c r="D11435" s="49"/>
      <c r="E11435" s="50"/>
      <c r="F11435" s="43"/>
      <c r="G11435" s="43"/>
      <c r="H11435" s="45"/>
      <c r="I11435" s="23"/>
      <c r="N11435" s="54"/>
      <c r="Y11435" s="53"/>
      <c r="Z11435" s="62"/>
    </row>
    <row r="11436" spans="1:26" s="20" customFormat="1" x14ac:dyDescent="0.2">
      <c r="A11436" s="43"/>
      <c r="B11436" s="48"/>
      <c r="C11436" s="49"/>
      <c r="D11436" s="49"/>
      <c r="E11436" s="50"/>
      <c r="F11436" s="43"/>
      <c r="G11436" s="43"/>
      <c r="H11436" s="45"/>
      <c r="I11436" s="23"/>
      <c r="N11436" s="54"/>
      <c r="Y11436" s="53"/>
      <c r="Z11436" s="62"/>
    </row>
    <row r="11437" spans="1:26" s="20" customFormat="1" x14ac:dyDescent="0.2">
      <c r="A11437" s="43"/>
      <c r="B11437" s="48"/>
      <c r="C11437" s="49"/>
      <c r="D11437" s="49"/>
      <c r="E11437" s="50"/>
      <c r="F11437" s="43"/>
      <c r="G11437" s="43"/>
      <c r="H11437" s="45"/>
      <c r="I11437" s="23"/>
      <c r="N11437" s="54"/>
      <c r="Y11437" s="53"/>
      <c r="Z11437" s="62"/>
    </row>
    <row r="11438" spans="1:26" s="20" customFormat="1" x14ac:dyDescent="0.2">
      <c r="A11438" s="43"/>
      <c r="B11438" s="48"/>
      <c r="C11438" s="49"/>
      <c r="D11438" s="49"/>
      <c r="E11438" s="50"/>
      <c r="F11438" s="43"/>
      <c r="G11438" s="43"/>
      <c r="H11438" s="45"/>
      <c r="I11438" s="23"/>
      <c r="N11438" s="54"/>
      <c r="Y11438" s="53"/>
      <c r="Z11438" s="62"/>
    </row>
    <row r="11439" spans="1:26" s="20" customFormat="1" x14ac:dyDescent="0.2">
      <c r="A11439" s="43"/>
      <c r="B11439" s="48"/>
      <c r="C11439" s="49"/>
      <c r="D11439" s="49"/>
      <c r="E11439" s="50"/>
      <c r="F11439" s="43"/>
      <c r="G11439" s="43"/>
      <c r="H11439" s="45"/>
      <c r="I11439" s="23"/>
      <c r="N11439" s="54"/>
      <c r="Y11439" s="53"/>
      <c r="Z11439" s="62"/>
    </row>
    <row r="11440" spans="1:26" s="20" customFormat="1" x14ac:dyDescent="0.2">
      <c r="A11440" s="43"/>
      <c r="B11440" s="48"/>
      <c r="C11440" s="49"/>
      <c r="D11440" s="49"/>
      <c r="E11440" s="50"/>
      <c r="F11440" s="43"/>
      <c r="G11440" s="43"/>
      <c r="H11440" s="45"/>
      <c r="I11440" s="23"/>
      <c r="N11440" s="54"/>
      <c r="Y11440" s="53"/>
      <c r="Z11440" s="62"/>
    </row>
    <row r="11441" spans="1:26" s="20" customFormat="1" x14ac:dyDescent="0.2">
      <c r="A11441" s="43"/>
      <c r="B11441" s="48"/>
      <c r="C11441" s="49"/>
      <c r="D11441" s="49"/>
      <c r="E11441" s="50"/>
      <c r="F11441" s="43"/>
      <c r="G11441" s="43"/>
      <c r="H11441" s="45"/>
      <c r="I11441" s="23"/>
      <c r="N11441" s="54"/>
      <c r="Y11441" s="53"/>
      <c r="Z11441" s="62"/>
    </row>
    <row r="11442" spans="1:26" s="20" customFormat="1" x14ac:dyDescent="0.2">
      <c r="A11442" s="43"/>
      <c r="B11442" s="48"/>
      <c r="C11442" s="49"/>
      <c r="D11442" s="49"/>
      <c r="E11442" s="50"/>
      <c r="F11442" s="43"/>
      <c r="G11442" s="43"/>
      <c r="H11442" s="45"/>
      <c r="I11442" s="23"/>
      <c r="N11442" s="54"/>
      <c r="Y11442" s="53"/>
      <c r="Z11442" s="62"/>
    </row>
    <row r="11443" spans="1:26" s="20" customFormat="1" x14ac:dyDescent="0.2">
      <c r="A11443" s="43"/>
      <c r="B11443" s="48"/>
      <c r="C11443" s="49"/>
      <c r="D11443" s="49"/>
      <c r="E11443" s="50"/>
      <c r="F11443" s="43"/>
      <c r="G11443" s="43"/>
      <c r="H11443" s="45"/>
      <c r="I11443" s="23"/>
      <c r="N11443" s="54"/>
      <c r="Y11443" s="53"/>
      <c r="Z11443" s="62"/>
    </row>
    <row r="11444" spans="1:26" s="20" customFormat="1" x14ac:dyDescent="0.2">
      <c r="A11444" s="43"/>
      <c r="B11444" s="48"/>
      <c r="C11444" s="49"/>
      <c r="D11444" s="49"/>
      <c r="E11444" s="50"/>
      <c r="F11444" s="43"/>
      <c r="G11444" s="43"/>
      <c r="H11444" s="45"/>
      <c r="I11444" s="23"/>
      <c r="N11444" s="54"/>
      <c r="Y11444" s="53"/>
      <c r="Z11444" s="62"/>
    </row>
    <row r="11445" spans="1:26" s="20" customFormat="1" x14ac:dyDescent="0.2">
      <c r="A11445" s="43"/>
      <c r="B11445" s="48"/>
      <c r="C11445" s="49"/>
      <c r="D11445" s="49"/>
      <c r="E11445" s="50"/>
      <c r="F11445" s="43"/>
      <c r="G11445" s="43"/>
      <c r="H11445" s="45"/>
      <c r="I11445" s="23"/>
      <c r="N11445" s="54"/>
      <c r="Y11445" s="53"/>
      <c r="Z11445" s="62"/>
    </row>
    <row r="11446" spans="1:26" s="20" customFormat="1" x14ac:dyDescent="0.2">
      <c r="A11446" s="43"/>
      <c r="B11446" s="48"/>
      <c r="C11446" s="49"/>
      <c r="D11446" s="49"/>
      <c r="E11446" s="50"/>
      <c r="F11446" s="43"/>
      <c r="G11446" s="43"/>
      <c r="H11446" s="45"/>
      <c r="I11446" s="23"/>
      <c r="N11446" s="54"/>
      <c r="Y11446" s="53"/>
      <c r="Z11446" s="62"/>
    </row>
    <row r="11447" spans="1:26" s="20" customFormat="1" x14ac:dyDescent="0.2">
      <c r="A11447" s="43"/>
      <c r="B11447" s="48"/>
      <c r="C11447" s="49"/>
      <c r="D11447" s="49"/>
      <c r="E11447" s="50"/>
      <c r="F11447" s="43"/>
      <c r="G11447" s="43"/>
      <c r="H11447" s="45"/>
      <c r="I11447" s="23"/>
      <c r="N11447" s="54"/>
      <c r="Y11447" s="53"/>
      <c r="Z11447" s="62"/>
    </row>
    <row r="11448" spans="1:26" s="20" customFormat="1" x14ac:dyDescent="0.2">
      <c r="A11448" s="43"/>
      <c r="B11448" s="48"/>
      <c r="C11448" s="49"/>
      <c r="D11448" s="49"/>
      <c r="E11448" s="50"/>
      <c r="F11448" s="43"/>
      <c r="G11448" s="43"/>
      <c r="H11448" s="45"/>
      <c r="I11448" s="23"/>
      <c r="N11448" s="54"/>
      <c r="Y11448" s="53"/>
      <c r="Z11448" s="62"/>
    </row>
    <row r="11449" spans="1:26" s="20" customFormat="1" x14ac:dyDescent="0.2">
      <c r="A11449" s="43"/>
      <c r="B11449" s="48"/>
      <c r="C11449" s="49"/>
      <c r="D11449" s="49"/>
      <c r="E11449" s="50"/>
      <c r="F11449" s="43"/>
      <c r="G11449" s="43"/>
      <c r="H11449" s="45"/>
      <c r="I11449" s="23"/>
      <c r="N11449" s="54"/>
      <c r="Y11449" s="53"/>
      <c r="Z11449" s="62"/>
    </row>
    <row r="11450" spans="1:26" s="20" customFormat="1" x14ac:dyDescent="0.2">
      <c r="A11450" s="43"/>
      <c r="B11450" s="48"/>
      <c r="C11450" s="49"/>
      <c r="D11450" s="49"/>
      <c r="E11450" s="50"/>
      <c r="F11450" s="43"/>
      <c r="G11450" s="43"/>
      <c r="H11450" s="45"/>
      <c r="I11450" s="23"/>
      <c r="N11450" s="54"/>
      <c r="Y11450" s="53"/>
      <c r="Z11450" s="62"/>
    </row>
    <row r="11451" spans="1:26" s="20" customFormat="1" x14ac:dyDescent="0.2">
      <c r="A11451" s="43"/>
      <c r="B11451" s="48"/>
      <c r="C11451" s="49"/>
      <c r="D11451" s="49"/>
      <c r="E11451" s="50"/>
      <c r="F11451" s="43"/>
      <c r="G11451" s="43"/>
      <c r="H11451" s="45"/>
      <c r="I11451" s="23"/>
      <c r="N11451" s="54"/>
      <c r="Y11451" s="53"/>
      <c r="Z11451" s="62"/>
    </row>
    <row r="11452" spans="1:26" s="20" customFormat="1" x14ac:dyDescent="0.2">
      <c r="A11452" s="43"/>
      <c r="B11452" s="48"/>
      <c r="C11452" s="49"/>
      <c r="D11452" s="49"/>
      <c r="E11452" s="50"/>
      <c r="F11452" s="43"/>
      <c r="G11452" s="43"/>
      <c r="H11452" s="45"/>
      <c r="I11452" s="23"/>
      <c r="N11452" s="54"/>
      <c r="Y11452" s="53"/>
      <c r="Z11452" s="62"/>
    </row>
    <row r="11453" spans="1:26" s="20" customFormat="1" x14ac:dyDescent="0.2">
      <c r="A11453" s="43"/>
      <c r="B11453" s="48"/>
      <c r="C11453" s="49"/>
      <c r="D11453" s="49"/>
      <c r="E11453" s="50"/>
      <c r="F11453" s="43"/>
      <c r="G11453" s="43"/>
      <c r="H11453" s="45"/>
      <c r="I11453" s="23"/>
      <c r="N11453" s="54"/>
      <c r="Y11453" s="53"/>
      <c r="Z11453" s="62"/>
    </row>
    <row r="11454" spans="1:26" s="20" customFormat="1" x14ac:dyDescent="0.2">
      <c r="A11454" s="43"/>
      <c r="B11454" s="48"/>
      <c r="C11454" s="49"/>
      <c r="D11454" s="49"/>
      <c r="E11454" s="50"/>
      <c r="F11454" s="43"/>
      <c r="G11454" s="43"/>
      <c r="H11454" s="45"/>
      <c r="I11454" s="23"/>
      <c r="N11454" s="54"/>
      <c r="Y11454" s="53"/>
      <c r="Z11454" s="62"/>
    </row>
    <row r="11455" spans="1:26" s="20" customFormat="1" x14ac:dyDescent="0.2">
      <c r="A11455" s="43"/>
      <c r="B11455" s="48"/>
      <c r="C11455" s="49"/>
      <c r="D11455" s="49"/>
      <c r="E11455" s="50"/>
      <c r="F11455" s="43"/>
      <c r="G11455" s="43"/>
      <c r="H11455" s="45"/>
      <c r="I11455" s="23"/>
      <c r="N11455" s="54"/>
      <c r="Y11455" s="53"/>
      <c r="Z11455" s="62"/>
    </row>
    <row r="11456" spans="1:26" s="20" customFormat="1" x14ac:dyDescent="0.2">
      <c r="A11456" s="43"/>
      <c r="B11456" s="48"/>
      <c r="C11456" s="49"/>
      <c r="D11456" s="49"/>
      <c r="E11456" s="50"/>
      <c r="F11456" s="43"/>
      <c r="G11456" s="43"/>
      <c r="H11456" s="45"/>
      <c r="I11456" s="23"/>
      <c r="N11456" s="54"/>
      <c r="Y11456" s="53"/>
      <c r="Z11456" s="62"/>
    </row>
    <row r="11457" spans="1:26" s="20" customFormat="1" x14ac:dyDescent="0.2">
      <c r="A11457" s="43"/>
      <c r="B11457" s="48"/>
      <c r="C11457" s="49"/>
      <c r="D11457" s="49"/>
      <c r="E11457" s="50"/>
      <c r="F11457" s="43"/>
      <c r="G11457" s="43"/>
      <c r="H11457" s="45"/>
      <c r="I11457" s="23"/>
      <c r="N11457" s="54"/>
      <c r="Y11457" s="53"/>
      <c r="Z11457" s="62"/>
    </row>
    <row r="11458" spans="1:26" s="20" customFormat="1" x14ac:dyDescent="0.2">
      <c r="A11458" s="43"/>
      <c r="B11458" s="48"/>
      <c r="C11458" s="49"/>
      <c r="D11458" s="49"/>
      <c r="E11458" s="50"/>
      <c r="F11458" s="43"/>
      <c r="G11458" s="43"/>
      <c r="H11458" s="45"/>
      <c r="I11458" s="23"/>
      <c r="N11458" s="54"/>
      <c r="Y11458" s="53"/>
      <c r="Z11458" s="62"/>
    </row>
    <row r="11459" spans="1:26" s="20" customFormat="1" x14ac:dyDescent="0.2">
      <c r="A11459" s="43"/>
      <c r="B11459" s="48"/>
      <c r="C11459" s="49"/>
      <c r="D11459" s="49"/>
      <c r="E11459" s="50"/>
      <c r="F11459" s="43"/>
      <c r="G11459" s="43"/>
      <c r="H11459" s="45"/>
      <c r="I11459" s="23"/>
      <c r="N11459" s="54"/>
      <c r="Y11459" s="53"/>
      <c r="Z11459" s="62"/>
    </row>
    <row r="11460" spans="1:26" s="20" customFormat="1" x14ac:dyDescent="0.2">
      <c r="A11460" s="43"/>
      <c r="B11460" s="48"/>
      <c r="C11460" s="49"/>
      <c r="D11460" s="49"/>
      <c r="E11460" s="50"/>
      <c r="F11460" s="43"/>
      <c r="G11460" s="43"/>
      <c r="H11460" s="45"/>
      <c r="I11460" s="23"/>
      <c r="N11460" s="54"/>
      <c r="Y11460" s="53"/>
      <c r="Z11460" s="62"/>
    </row>
    <row r="11461" spans="1:26" s="20" customFormat="1" x14ac:dyDescent="0.2">
      <c r="A11461" s="43"/>
      <c r="B11461" s="48"/>
      <c r="C11461" s="49"/>
      <c r="D11461" s="49"/>
      <c r="E11461" s="50"/>
      <c r="F11461" s="43"/>
      <c r="G11461" s="43"/>
      <c r="H11461" s="45"/>
      <c r="I11461" s="23"/>
      <c r="N11461" s="54"/>
      <c r="Y11461" s="53"/>
      <c r="Z11461" s="62"/>
    </row>
    <row r="11462" spans="1:26" s="20" customFormat="1" x14ac:dyDescent="0.2">
      <c r="A11462" s="43"/>
      <c r="B11462" s="48"/>
      <c r="C11462" s="49"/>
      <c r="D11462" s="49"/>
      <c r="E11462" s="50"/>
      <c r="F11462" s="43"/>
      <c r="G11462" s="43"/>
      <c r="H11462" s="45"/>
      <c r="I11462" s="23"/>
      <c r="N11462" s="54"/>
      <c r="Y11462" s="53"/>
      <c r="Z11462" s="62"/>
    </row>
    <row r="11463" spans="1:26" s="20" customFormat="1" x14ac:dyDescent="0.2">
      <c r="A11463" s="43"/>
      <c r="B11463" s="48"/>
      <c r="C11463" s="49"/>
      <c r="D11463" s="49"/>
      <c r="E11463" s="50"/>
      <c r="F11463" s="43"/>
      <c r="G11463" s="43"/>
      <c r="H11463" s="45"/>
      <c r="I11463" s="23"/>
      <c r="N11463" s="54"/>
      <c r="Y11463" s="53"/>
      <c r="Z11463" s="62"/>
    </row>
    <row r="11464" spans="1:26" s="20" customFormat="1" x14ac:dyDescent="0.2">
      <c r="A11464" s="43"/>
      <c r="B11464" s="48"/>
      <c r="C11464" s="49"/>
      <c r="D11464" s="49"/>
      <c r="E11464" s="50"/>
      <c r="F11464" s="43"/>
      <c r="G11464" s="43"/>
      <c r="H11464" s="45"/>
      <c r="I11464" s="23"/>
      <c r="N11464" s="54"/>
      <c r="Y11464" s="53"/>
      <c r="Z11464" s="62"/>
    </row>
    <row r="11465" spans="1:26" s="20" customFormat="1" x14ac:dyDescent="0.2">
      <c r="A11465" s="43"/>
      <c r="B11465" s="48"/>
      <c r="C11465" s="49"/>
      <c r="D11465" s="49"/>
      <c r="E11465" s="50"/>
      <c r="F11465" s="43"/>
      <c r="G11465" s="43"/>
      <c r="H11465" s="45"/>
      <c r="I11465" s="23"/>
      <c r="N11465" s="54"/>
      <c r="Y11465" s="53"/>
      <c r="Z11465" s="62"/>
    </row>
    <row r="11466" spans="1:26" s="20" customFormat="1" x14ac:dyDescent="0.2">
      <c r="A11466" s="43"/>
      <c r="B11466" s="48"/>
      <c r="C11466" s="49"/>
      <c r="D11466" s="49"/>
      <c r="E11466" s="50"/>
      <c r="F11466" s="43"/>
      <c r="G11466" s="43"/>
      <c r="H11466" s="45"/>
      <c r="I11466" s="23"/>
      <c r="N11466" s="54"/>
      <c r="Y11466" s="53"/>
      <c r="Z11466" s="62"/>
    </row>
    <row r="11467" spans="1:26" s="20" customFormat="1" x14ac:dyDescent="0.2">
      <c r="A11467" s="43"/>
      <c r="B11467" s="48"/>
      <c r="C11467" s="49"/>
      <c r="D11467" s="49"/>
      <c r="E11467" s="50"/>
      <c r="F11467" s="43"/>
      <c r="G11467" s="43"/>
      <c r="H11467" s="45"/>
      <c r="I11467" s="23"/>
      <c r="N11467" s="54"/>
      <c r="Y11467" s="53"/>
      <c r="Z11467" s="62"/>
    </row>
    <row r="11468" spans="1:26" s="20" customFormat="1" x14ac:dyDescent="0.2">
      <c r="A11468" s="43"/>
      <c r="B11468" s="48"/>
      <c r="C11468" s="49"/>
      <c r="D11468" s="49"/>
      <c r="E11468" s="50"/>
      <c r="F11468" s="43"/>
      <c r="G11468" s="43"/>
      <c r="H11468" s="45"/>
      <c r="I11468" s="23"/>
      <c r="N11468" s="54"/>
      <c r="Y11468" s="53"/>
      <c r="Z11468" s="62"/>
    </row>
    <row r="11469" spans="1:26" s="20" customFormat="1" x14ac:dyDescent="0.2">
      <c r="A11469" s="43"/>
      <c r="B11469" s="48"/>
      <c r="C11469" s="49"/>
      <c r="D11469" s="49"/>
      <c r="E11469" s="50"/>
      <c r="F11469" s="43"/>
      <c r="G11469" s="43"/>
      <c r="H11469" s="45"/>
      <c r="I11469" s="23"/>
      <c r="N11469" s="54"/>
      <c r="Y11469" s="53"/>
      <c r="Z11469" s="62"/>
    </row>
    <row r="11470" spans="1:26" s="20" customFormat="1" x14ac:dyDescent="0.2">
      <c r="A11470" s="43"/>
      <c r="B11470" s="48"/>
      <c r="C11470" s="49"/>
      <c r="D11470" s="49"/>
      <c r="E11470" s="50"/>
      <c r="F11470" s="43"/>
      <c r="G11470" s="43"/>
      <c r="H11470" s="45"/>
      <c r="I11470" s="23"/>
      <c r="N11470" s="54"/>
      <c r="Y11470" s="53"/>
      <c r="Z11470" s="62"/>
    </row>
    <row r="11471" spans="1:26" s="20" customFormat="1" x14ac:dyDescent="0.2">
      <c r="A11471" s="43"/>
      <c r="B11471" s="48"/>
      <c r="C11471" s="49"/>
      <c r="D11471" s="49"/>
      <c r="E11471" s="50"/>
      <c r="F11471" s="43"/>
      <c r="G11471" s="43"/>
      <c r="H11471" s="45"/>
      <c r="I11471" s="23"/>
      <c r="N11471" s="54"/>
      <c r="Y11471" s="53"/>
      <c r="Z11471" s="62"/>
    </row>
    <row r="11472" spans="1:26" s="20" customFormat="1" x14ac:dyDescent="0.2">
      <c r="A11472" s="43"/>
      <c r="B11472" s="48"/>
      <c r="C11472" s="49"/>
      <c r="D11472" s="49"/>
      <c r="E11472" s="50"/>
      <c r="F11472" s="43"/>
      <c r="G11472" s="43"/>
      <c r="H11472" s="45"/>
      <c r="I11472" s="23"/>
      <c r="N11472" s="54"/>
      <c r="Y11472" s="53"/>
      <c r="Z11472" s="62"/>
    </row>
    <row r="11473" spans="1:26" s="20" customFormat="1" x14ac:dyDescent="0.2">
      <c r="A11473" s="43"/>
      <c r="B11473" s="48"/>
      <c r="C11473" s="49"/>
      <c r="D11473" s="49"/>
      <c r="E11473" s="50"/>
      <c r="F11473" s="43"/>
      <c r="G11473" s="43"/>
      <c r="H11473" s="45"/>
      <c r="I11473" s="23"/>
      <c r="N11473" s="54"/>
      <c r="Y11473" s="53"/>
      <c r="Z11473" s="62"/>
    </row>
    <row r="11474" spans="1:26" s="20" customFormat="1" x14ac:dyDescent="0.2">
      <c r="A11474" s="43"/>
      <c r="B11474" s="48"/>
      <c r="C11474" s="49"/>
      <c r="D11474" s="49"/>
      <c r="E11474" s="50"/>
      <c r="F11474" s="43"/>
      <c r="G11474" s="43"/>
      <c r="H11474" s="45"/>
      <c r="I11474" s="23"/>
      <c r="N11474" s="54"/>
      <c r="Y11474" s="53"/>
      <c r="Z11474" s="62"/>
    </row>
    <row r="11475" spans="1:26" s="20" customFormat="1" x14ac:dyDescent="0.2">
      <c r="A11475" s="43"/>
      <c r="B11475" s="48"/>
      <c r="C11475" s="49"/>
      <c r="D11475" s="49"/>
      <c r="E11475" s="50"/>
      <c r="F11475" s="43"/>
      <c r="G11475" s="43"/>
      <c r="H11475" s="45"/>
      <c r="I11475" s="23"/>
      <c r="N11475" s="54"/>
      <c r="Y11475" s="53"/>
      <c r="Z11475" s="62"/>
    </row>
    <row r="11476" spans="1:26" s="20" customFormat="1" x14ac:dyDescent="0.2">
      <c r="A11476" s="43"/>
      <c r="B11476" s="48"/>
      <c r="C11476" s="49"/>
      <c r="D11476" s="49"/>
      <c r="E11476" s="50"/>
      <c r="F11476" s="43"/>
      <c r="G11476" s="43"/>
      <c r="H11476" s="45"/>
      <c r="I11476" s="23"/>
      <c r="N11476" s="54"/>
      <c r="Y11476" s="53"/>
      <c r="Z11476" s="62"/>
    </row>
    <row r="11477" spans="1:26" s="20" customFormat="1" x14ac:dyDescent="0.2">
      <c r="A11477" s="43"/>
      <c r="B11477" s="48"/>
      <c r="C11477" s="49"/>
      <c r="D11477" s="49"/>
      <c r="E11477" s="50"/>
      <c r="F11477" s="43"/>
      <c r="G11477" s="43"/>
      <c r="H11477" s="45"/>
      <c r="I11477" s="23"/>
      <c r="N11477" s="54"/>
      <c r="Y11477" s="53"/>
      <c r="Z11477" s="62"/>
    </row>
    <row r="11478" spans="1:26" s="20" customFormat="1" x14ac:dyDescent="0.2">
      <c r="A11478" s="43"/>
      <c r="B11478" s="48"/>
      <c r="C11478" s="49"/>
      <c r="D11478" s="49"/>
      <c r="E11478" s="50"/>
      <c r="F11478" s="43"/>
      <c r="G11478" s="43"/>
      <c r="H11478" s="45"/>
      <c r="I11478" s="23"/>
      <c r="N11478" s="54"/>
      <c r="Y11478" s="53"/>
      <c r="Z11478" s="62"/>
    </row>
    <row r="11479" spans="1:26" s="20" customFormat="1" x14ac:dyDescent="0.2">
      <c r="A11479" s="43"/>
      <c r="B11479" s="48"/>
      <c r="C11479" s="49"/>
      <c r="D11479" s="49"/>
      <c r="E11479" s="50"/>
      <c r="F11479" s="43"/>
      <c r="G11479" s="43"/>
      <c r="H11479" s="45"/>
      <c r="I11479" s="23"/>
      <c r="N11479" s="54"/>
      <c r="Y11479" s="53"/>
      <c r="Z11479" s="62"/>
    </row>
    <row r="11480" spans="1:26" s="20" customFormat="1" x14ac:dyDescent="0.2">
      <c r="A11480" s="43"/>
      <c r="B11480" s="48"/>
      <c r="C11480" s="49"/>
      <c r="D11480" s="49"/>
      <c r="E11480" s="50"/>
      <c r="F11480" s="43"/>
      <c r="G11480" s="43"/>
      <c r="H11480" s="45"/>
      <c r="I11480" s="23"/>
      <c r="N11480" s="54"/>
      <c r="Y11480" s="53"/>
      <c r="Z11480" s="62"/>
    </row>
    <row r="11481" spans="1:26" s="20" customFormat="1" x14ac:dyDescent="0.2">
      <c r="A11481" s="43"/>
      <c r="B11481" s="48"/>
      <c r="C11481" s="49"/>
      <c r="D11481" s="49"/>
      <c r="E11481" s="50"/>
      <c r="F11481" s="43"/>
      <c r="G11481" s="43"/>
      <c r="H11481" s="45"/>
      <c r="I11481" s="23"/>
      <c r="N11481" s="54"/>
      <c r="Y11481" s="53"/>
      <c r="Z11481" s="62"/>
    </row>
    <row r="11482" spans="1:26" s="20" customFormat="1" x14ac:dyDescent="0.2">
      <c r="A11482" s="43"/>
      <c r="B11482" s="48"/>
      <c r="C11482" s="49"/>
      <c r="D11482" s="49"/>
      <c r="E11482" s="50"/>
      <c r="F11482" s="43"/>
      <c r="G11482" s="43"/>
      <c r="H11482" s="45"/>
      <c r="I11482" s="23"/>
      <c r="N11482" s="54"/>
      <c r="Y11482" s="53"/>
      <c r="Z11482" s="62"/>
    </row>
    <row r="11483" spans="1:26" s="20" customFormat="1" x14ac:dyDescent="0.2">
      <c r="A11483" s="43"/>
      <c r="B11483" s="48"/>
      <c r="C11483" s="49"/>
      <c r="D11483" s="49"/>
      <c r="E11483" s="50"/>
      <c r="F11483" s="43"/>
      <c r="G11483" s="43"/>
      <c r="H11483" s="45"/>
      <c r="I11483" s="23"/>
      <c r="N11483" s="54"/>
      <c r="Y11483" s="53"/>
      <c r="Z11483" s="62"/>
    </row>
    <row r="11484" spans="1:26" s="20" customFormat="1" x14ac:dyDescent="0.2">
      <c r="A11484" s="43"/>
      <c r="B11484" s="48"/>
      <c r="C11484" s="49"/>
      <c r="D11484" s="49"/>
      <c r="E11484" s="50"/>
      <c r="F11484" s="43"/>
      <c r="G11484" s="43"/>
      <c r="H11484" s="45"/>
      <c r="I11484" s="23"/>
      <c r="N11484" s="54"/>
      <c r="Y11484" s="53"/>
      <c r="Z11484" s="62"/>
    </row>
    <row r="11485" spans="1:26" s="20" customFormat="1" x14ac:dyDescent="0.2">
      <c r="A11485" s="43"/>
      <c r="B11485" s="48"/>
      <c r="C11485" s="49"/>
      <c r="D11485" s="49"/>
      <c r="E11485" s="50"/>
      <c r="F11485" s="43"/>
      <c r="G11485" s="43"/>
      <c r="H11485" s="45"/>
      <c r="I11485" s="23"/>
      <c r="N11485" s="54"/>
      <c r="Y11485" s="53"/>
      <c r="Z11485" s="62"/>
    </row>
    <row r="11486" spans="1:26" s="20" customFormat="1" x14ac:dyDescent="0.2">
      <c r="A11486" s="43"/>
      <c r="B11486" s="48"/>
      <c r="C11486" s="49"/>
      <c r="D11486" s="49"/>
      <c r="E11486" s="50"/>
      <c r="F11486" s="43"/>
      <c r="G11486" s="43"/>
      <c r="H11486" s="45"/>
      <c r="I11486" s="23"/>
      <c r="N11486" s="54"/>
      <c r="Y11486" s="53"/>
      <c r="Z11486" s="62"/>
    </row>
    <row r="11487" spans="1:26" s="20" customFormat="1" x14ac:dyDescent="0.2">
      <c r="A11487" s="43"/>
      <c r="B11487" s="48"/>
      <c r="C11487" s="49"/>
      <c r="D11487" s="49"/>
      <c r="E11487" s="50"/>
      <c r="F11487" s="43"/>
      <c r="G11487" s="43"/>
      <c r="H11487" s="45"/>
      <c r="I11487" s="23"/>
      <c r="N11487" s="54"/>
      <c r="Y11487" s="53"/>
      <c r="Z11487" s="62"/>
    </row>
    <row r="11488" spans="1:26" s="20" customFormat="1" x14ac:dyDescent="0.2">
      <c r="A11488" s="43"/>
      <c r="B11488" s="48"/>
      <c r="C11488" s="49"/>
      <c r="D11488" s="49"/>
      <c r="E11488" s="50"/>
      <c r="F11488" s="43"/>
      <c r="G11488" s="43"/>
      <c r="H11488" s="45"/>
      <c r="I11488" s="23"/>
      <c r="N11488" s="54"/>
      <c r="Y11488" s="53"/>
      <c r="Z11488" s="62"/>
    </row>
    <row r="11489" spans="1:26" s="20" customFormat="1" x14ac:dyDescent="0.2">
      <c r="A11489" s="43"/>
      <c r="B11489" s="48"/>
      <c r="C11489" s="49"/>
      <c r="D11489" s="49"/>
      <c r="E11489" s="50"/>
      <c r="F11489" s="43"/>
      <c r="G11489" s="43"/>
      <c r="H11489" s="45"/>
      <c r="I11489" s="23"/>
      <c r="N11489" s="54"/>
      <c r="Y11489" s="53"/>
      <c r="Z11489" s="62"/>
    </row>
    <row r="11490" spans="1:26" s="20" customFormat="1" x14ac:dyDescent="0.2">
      <c r="A11490" s="43"/>
      <c r="B11490" s="48"/>
      <c r="C11490" s="49"/>
      <c r="D11490" s="49"/>
      <c r="E11490" s="50"/>
      <c r="F11490" s="43"/>
      <c r="G11490" s="43"/>
      <c r="H11490" s="45"/>
      <c r="I11490" s="23"/>
      <c r="N11490" s="54"/>
      <c r="Y11490" s="53"/>
      <c r="Z11490" s="62"/>
    </row>
    <row r="11491" spans="1:26" s="20" customFormat="1" x14ac:dyDescent="0.2">
      <c r="A11491" s="43"/>
      <c r="B11491" s="48"/>
      <c r="C11491" s="49"/>
      <c r="D11491" s="49"/>
      <c r="E11491" s="50"/>
      <c r="F11491" s="43"/>
      <c r="G11491" s="43"/>
      <c r="H11491" s="45"/>
      <c r="I11491" s="23"/>
      <c r="N11491" s="54"/>
      <c r="Y11491" s="53"/>
      <c r="Z11491" s="62"/>
    </row>
    <row r="11492" spans="1:26" s="20" customFormat="1" x14ac:dyDescent="0.2">
      <c r="A11492" s="43"/>
      <c r="B11492" s="48"/>
      <c r="C11492" s="49"/>
      <c r="D11492" s="49"/>
      <c r="E11492" s="50"/>
      <c r="F11492" s="43"/>
      <c r="G11492" s="43"/>
      <c r="H11492" s="45"/>
      <c r="I11492" s="23"/>
      <c r="N11492" s="54"/>
      <c r="Y11492" s="53"/>
      <c r="Z11492" s="62"/>
    </row>
    <row r="11493" spans="1:26" s="20" customFormat="1" x14ac:dyDescent="0.2">
      <c r="A11493" s="43"/>
      <c r="B11493" s="48"/>
      <c r="C11493" s="49"/>
      <c r="D11493" s="49"/>
      <c r="E11493" s="50"/>
      <c r="F11493" s="43"/>
      <c r="G11493" s="43"/>
      <c r="H11493" s="45"/>
      <c r="I11493" s="23"/>
      <c r="N11493" s="54"/>
      <c r="Y11493" s="53"/>
      <c r="Z11493" s="62"/>
    </row>
    <row r="11494" spans="1:26" s="20" customFormat="1" x14ac:dyDescent="0.2">
      <c r="A11494" s="43"/>
      <c r="B11494" s="48"/>
      <c r="C11494" s="49"/>
      <c r="D11494" s="49"/>
      <c r="E11494" s="50"/>
      <c r="F11494" s="43"/>
      <c r="G11494" s="43"/>
      <c r="H11494" s="45"/>
      <c r="I11494" s="23"/>
      <c r="N11494" s="54"/>
      <c r="Y11494" s="53"/>
      <c r="Z11494" s="62"/>
    </row>
    <row r="11495" spans="1:26" s="20" customFormat="1" x14ac:dyDescent="0.2">
      <c r="A11495" s="43"/>
      <c r="B11495" s="48"/>
      <c r="C11495" s="49"/>
      <c r="D11495" s="49"/>
      <c r="E11495" s="50"/>
      <c r="F11495" s="43"/>
      <c r="G11495" s="43"/>
      <c r="H11495" s="45"/>
      <c r="I11495" s="23"/>
      <c r="N11495" s="54"/>
      <c r="Y11495" s="53"/>
      <c r="Z11495" s="62"/>
    </row>
    <row r="11496" spans="1:26" s="20" customFormat="1" x14ac:dyDescent="0.2">
      <c r="A11496" s="43"/>
      <c r="B11496" s="48"/>
      <c r="C11496" s="49"/>
      <c r="D11496" s="49"/>
      <c r="E11496" s="50"/>
      <c r="F11496" s="43"/>
      <c r="G11496" s="43"/>
      <c r="H11496" s="45"/>
      <c r="I11496" s="23"/>
      <c r="N11496" s="54"/>
      <c r="Y11496" s="53"/>
      <c r="Z11496" s="62"/>
    </row>
    <row r="11497" spans="1:26" s="20" customFormat="1" x14ac:dyDescent="0.2">
      <c r="A11497" s="43"/>
      <c r="B11497" s="48"/>
      <c r="C11497" s="49"/>
      <c r="D11497" s="49"/>
      <c r="E11497" s="50"/>
      <c r="F11497" s="43"/>
      <c r="G11497" s="43"/>
      <c r="H11497" s="45"/>
      <c r="I11497" s="23"/>
      <c r="N11497" s="54"/>
      <c r="Y11497" s="53"/>
      <c r="Z11497" s="62"/>
    </row>
    <row r="11498" spans="1:26" s="20" customFormat="1" x14ac:dyDescent="0.2">
      <c r="A11498" s="43"/>
      <c r="B11498" s="48"/>
      <c r="C11498" s="49"/>
      <c r="D11498" s="49"/>
      <c r="E11498" s="50"/>
      <c r="F11498" s="43"/>
      <c r="G11498" s="43"/>
      <c r="H11498" s="45"/>
      <c r="I11498" s="23"/>
      <c r="N11498" s="54"/>
      <c r="Y11498" s="53"/>
      <c r="Z11498" s="62"/>
    </row>
    <row r="11499" spans="1:26" s="20" customFormat="1" x14ac:dyDescent="0.2">
      <c r="A11499" s="43"/>
      <c r="B11499" s="48"/>
      <c r="C11499" s="49"/>
      <c r="D11499" s="49"/>
      <c r="E11499" s="50"/>
      <c r="F11499" s="43"/>
      <c r="G11499" s="43"/>
      <c r="H11499" s="45"/>
      <c r="I11499" s="23"/>
      <c r="N11499" s="54"/>
      <c r="Y11499" s="53"/>
      <c r="Z11499" s="62"/>
    </row>
    <row r="11500" spans="1:26" s="20" customFormat="1" x14ac:dyDescent="0.2">
      <c r="A11500" s="43"/>
      <c r="B11500" s="48"/>
      <c r="C11500" s="49"/>
      <c r="D11500" s="49"/>
      <c r="E11500" s="50"/>
      <c r="F11500" s="43"/>
      <c r="G11500" s="43"/>
      <c r="H11500" s="45"/>
      <c r="I11500" s="23"/>
      <c r="N11500" s="54"/>
      <c r="Y11500" s="53"/>
      <c r="Z11500" s="62"/>
    </row>
    <row r="11501" spans="1:26" s="20" customFormat="1" x14ac:dyDescent="0.2">
      <c r="A11501" s="43"/>
      <c r="B11501" s="48"/>
      <c r="C11501" s="49"/>
      <c r="D11501" s="49"/>
      <c r="E11501" s="50"/>
      <c r="F11501" s="43"/>
      <c r="G11501" s="43"/>
      <c r="H11501" s="45"/>
      <c r="I11501" s="23"/>
      <c r="N11501" s="54"/>
      <c r="Y11501" s="53"/>
      <c r="Z11501" s="62"/>
    </row>
    <row r="11502" spans="1:26" s="20" customFormat="1" x14ac:dyDescent="0.2">
      <c r="A11502" s="43"/>
      <c r="B11502" s="48"/>
      <c r="C11502" s="49"/>
      <c r="D11502" s="49"/>
      <c r="E11502" s="50"/>
      <c r="F11502" s="43"/>
      <c r="G11502" s="43"/>
      <c r="H11502" s="45"/>
      <c r="I11502" s="23"/>
      <c r="N11502" s="54"/>
      <c r="Y11502" s="53"/>
      <c r="Z11502" s="62"/>
    </row>
    <row r="11503" spans="1:26" s="20" customFormat="1" x14ac:dyDescent="0.2">
      <c r="A11503" s="43"/>
      <c r="B11503" s="48"/>
      <c r="C11503" s="49"/>
      <c r="D11503" s="49"/>
      <c r="E11503" s="50"/>
      <c r="F11503" s="43"/>
      <c r="G11503" s="43"/>
      <c r="H11503" s="45"/>
      <c r="I11503" s="23"/>
      <c r="N11503" s="54"/>
      <c r="Y11503" s="53"/>
      <c r="Z11503" s="62"/>
    </row>
    <row r="11504" spans="1:26" s="20" customFormat="1" x14ac:dyDescent="0.2">
      <c r="A11504" s="43"/>
      <c r="B11504" s="48"/>
      <c r="C11504" s="49"/>
      <c r="D11504" s="49"/>
      <c r="E11504" s="50"/>
      <c r="F11504" s="43"/>
      <c r="G11504" s="43"/>
      <c r="H11504" s="45"/>
      <c r="I11504" s="23"/>
      <c r="N11504" s="54"/>
      <c r="Y11504" s="53"/>
      <c r="Z11504" s="62"/>
    </row>
    <row r="11505" spans="1:26" s="20" customFormat="1" x14ac:dyDescent="0.2">
      <c r="A11505" s="43"/>
      <c r="B11505" s="48"/>
      <c r="C11505" s="49"/>
      <c r="D11505" s="49"/>
      <c r="E11505" s="50"/>
      <c r="F11505" s="43"/>
      <c r="G11505" s="43"/>
      <c r="H11505" s="45"/>
      <c r="I11505" s="23"/>
      <c r="N11505" s="54"/>
      <c r="Y11505" s="53"/>
      <c r="Z11505" s="62"/>
    </row>
    <row r="11506" spans="1:26" s="20" customFormat="1" x14ac:dyDescent="0.2">
      <c r="A11506" s="43"/>
      <c r="B11506" s="48"/>
      <c r="C11506" s="49"/>
      <c r="D11506" s="49"/>
      <c r="E11506" s="50"/>
      <c r="F11506" s="43"/>
      <c r="G11506" s="43"/>
      <c r="H11506" s="45"/>
      <c r="I11506" s="23"/>
      <c r="N11506" s="54"/>
      <c r="Y11506" s="53"/>
      <c r="Z11506" s="62"/>
    </row>
    <row r="11507" spans="1:26" s="20" customFormat="1" x14ac:dyDescent="0.2">
      <c r="A11507" s="43"/>
      <c r="B11507" s="48"/>
      <c r="C11507" s="49"/>
      <c r="D11507" s="49"/>
      <c r="E11507" s="50"/>
      <c r="F11507" s="43"/>
      <c r="G11507" s="43"/>
      <c r="H11507" s="45"/>
      <c r="I11507" s="23"/>
      <c r="N11507" s="54"/>
      <c r="Y11507" s="53"/>
      <c r="Z11507" s="62"/>
    </row>
    <row r="11508" spans="1:26" s="20" customFormat="1" x14ac:dyDescent="0.2">
      <c r="A11508" s="43"/>
      <c r="B11508" s="48"/>
      <c r="C11508" s="49"/>
      <c r="D11508" s="49"/>
      <c r="E11508" s="50"/>
      <c r="F11508" s="43"/>
      <c r="G11508" s="43"/>
      <c r="H11508" s="45"/>
      <c r="I11508" s="23"/>
      <c r="N11508" s="54"/>
      <c r="Y11508" s="53"/>
      <c r="Z11508" s="62"/>
    </row>
    <row r="11509" spans="1:26" s="20" customFormat="1" x14ac:dyDescent="0.2">
      <c r="A11509" s="43"/>
      <c r="B11509" s="48"/>
      <c r="C11509" s="49"/>
      <c r="D11509" s="49"/>
      <c r="E11509" s="50"/>
      <c r="F11509" s="43"/>
      <c r="G11509" s="43"/>
      <c r="H11509" s="45"/>
      <c r="I11509" s="23"/>
      <c r="N11509" s="54"/>
      <c r="Y11509" s="53"/>
      <c r="Z11509" s="62"/>
    </row>
    <row r="11510" spans="1:26" s="20" customFormat="1" x14ac:dyDescent="0.2">
      <c r="A11510" s="43"/>
      <c r="B11510" s="48"/>
      <c r="C11510" s="49"/>
      <c r="D11510" s="49"/>
      <c r="E11510" s="50"/>
      <c r="F11510" s="43"/>
      <c r="G11510" s="43"/>
      <c r="H11510" s="45"/>
      <c r="I11510" s="23"/>
      <c r="N11510" s="54"/>
      <c r="Y11510" s="53"/>
      <c r="Z11510" s="62"/>
    </row>
    <row r="11511" spans="1:26" s="20" customFormat="1" x14ac:dyDescent="0.2">
      <c r="A11511" s="43"/>
      <c r="B11511" s="48"/>
      <c r="C11511" s="49"/>
      <c r="D11511" s="49"/>
      <c r="E11511" s="50"/>
      <c r="F11511" s="43"/>
      <c r="G11511" s="43"/>
      <c r="H11511" s="45"/>
      <c r="I11511" s="23"/>
      <c r="N11511" s="54"/>
      <c r="Y11511" s="53"/>
      <c r="Z11511" s="62"/>
    </row>
    <row r="11512" spans="1:26" s="20" customFormat="1" x14ac:dyDescent="0.2">
      <c r="A11512" s="43"/>
      <c r="B11512" s="48"/>
      <c r="C11512" s="49"/>
      <c r="D11512" s="49"/>
      <c r="E11512" s="50"/>
      <c r="F11512" s="43"/>
      <c r="G11512" s="43"/>
      <c r="H11512" s="45"/>
      <c r="I11512" s="23"/>
      <c r="N11512" s="54"/>
      <c r="Y11512" s="53"/>
      <c r="Z11512" s="62"/>
    </row>
    <row r="11513" spans="1:26" s="20" customFormat="1" x14ac:dyDescent="0.2">
      <c r="A11513" s="43"/>
      <c r="B11513" s="48"/>
      <c r="C11513" s="49"/>
      <c r="D11513" s="49"/>
      <c r="E11513" s="50"/>
      <c r="F11513" s="43"/>
      <c r="G11513" s="43"/>
      <c r="H11513" s="45"/>
      <c r="I11513" s="23"/>
      <c r="N11513" s="54"/>
      <c r="Y11513" s="53"/>
      <c r="Z11513" s="62"/>
    </row>
    <row r="11514" spans="1:26" s="20" customFormat="1" x14ac:dyDescent="0.2">
      <c r="A11514" s="43"/>
      <c r="B11514" s="48"/>
      <c r="C11514" s="49"/>
      <c r="D11514" s="49"/>
      <c r="E11514" s="50"/>
      <c r="F11514" s="43"/>
      <c r="G11514" s="43"/>
      <c r="H11514" s="45"/>
      <c r="I11514" s="23"/>
      <c r="N11514" s="54"/>
      <c r="Y11514" s="53"/>
      <c r="Z11514" s="62"/>
    </row>
    <row r="11515" spans="1:26" s="20" customFormat="1" x14ac:dyDescent="0.2">
      <c r="A11515" s="43"/>
      <c r="B11515" s="48"/>
      <c r="C11515" s="49"/>
      <c r="D11515" s="49"/>
      <c r="E11515" s="50"/>
      <c r="F11515" s="43"/>
      <c r="G11515" s="43"/>
      <c r="H11515" s="45"/>
      <c r="I11515" s="23"/>
      <c r="N11515" s="54"/>
      <c r="Y11515" s="53"/>
      <c r="Z11515" s="62"/>
    </row>
    <row r="11516" spans="1:26" s="20" customFormat="1" x14ac:dyDescent="0.2">
      <c r="A11516" s="43"/>
      <c r="B11516" s="48"/>
      <c r="C11516" s="49"/>
      <c r="D11516" s="49"/>
      <c r="E11516" s="50"/>
      <c r="F11516" s="43"/>
      <c r="G11516" s="43"/>
      <c r="H11516" s="45"/>
      <c r="I11516" s="23"/>
      <c r="N11516" s="54"/>
      <c r="Y11516" s="53"/>
      <c r="Z11516" s="62"/>
    </row>
    <row r="11517" spans="1:26" s="20" customFormat="1" x14ac:dyDescent="0.2">
      <c r="A11517" s="43"/>
      <c r="B11517" s="48"/>
      <c r="C11517" s="49"/>
      <c r="D11517" s="49"/>
      <c r="E11517" s="50"/>
      <c r="F11517" s="43"/>
      <c r="G11517" s="43"/>
      <c r="H11517" s="45"/>
      <c r="I11517" s="23"/>
      <c r="N11517" s="54"/>
      <c r="Y11517" s="53"/>
      <c r="Z11517" s="62"/>
    </row>
    <row r="11518" spans="1:26" s="20" customFormat="1" x14ac:dyDescent="0.2">
      <c r="A11518" s="43"/>
      <c r="B11518" s="48"/>
      <c r="C11518" s="49"/>
      <c r="D11518" s="49"/>
      <c r="E11518" s="50"/>
      <c r="F11518" s="43"/>
      <c r="G11518" s="43"/>
      <c r="H11518" s="45"/>
      <c r="I11518" s="23"/>
      <c r="N11518" s="54"/>
      <c r="Y11518" s="53"/>
      <c r="Z11518" s="62"/>
    </row>
    <row r="11519" spans="1:26" s="20" customFormat="1" x14ac:dyDescent="0.2">
      <c r="A11519" s="43"/>
      <c r="B11519" s="48"/>
      <c r="C11519" s="49"/>
      <c r="D11519" s="49"/>
      <c r="E11519" s="50"/>
      <c r="F11519" s="43"/>
      <c r="G11519" s="43"/>
      <c r="H11519" s="45"/>
      <c r="I11519" s="23"/>
      <c r="N11519" s="54"/>
      <c r="Y11519" s="53"/>
      <c r="Z11519" s="62"/>
    </row>
    <row r="11520" spans="1:26" s="20" customFormat="1" x14ac:dyDescent="0.2">
      <c r="A11520" s="43"/>
      <c r="B11520" s="48"/>
      <c r="C11520" s="49"/>
      <c r="D11520" s="49"/>
      <c r="E11520" s="50"/>
      <c r="F11520" s="43"/>
      <c r="G11520" s="43"/>
      <c r="H11520" s="45"/>
      <c r="I11520" s="23"/>
      <c r="N11520" s="54"/>
      <c r="Y11520" s="53"/>
      <c r="Z11520" s="62"/>
    </row>
    <row r="11521" spans="1:26" s="20" customFormat="1" x14ac:dyDescent="0.2">
      <c r="A11521" s="43"/>
      <c r="B11521" s="48"/>
      <c r="C11521" s="49"/>
      <c r="D11521" s="49"/>
      <c r="E11521" s="50"/>
      <c r="F11521" s="43"/>
      <c r="G11521" s="43"/>
      <c r="H11521" s="45"/>
      <c r="I11521" s="23"/>
      <c r="N11521" s="54"/>
      <c r="Y11521" s="53"/>
      <c r="Z11521" s="62"/>
    </row>
    <row r="11522" spans="1:26" s="20" customFormat="1" x14ac:dyDescent="0.2">
      <c r="A11522" s="43"/>
      <c r="B11522" s="48"/>
      <c r="C11522" s="49"/>
      <c r="D11522" s="49"/>
      <c r="E11522" s="50"/>
      <c r="F11522" s="43"/>
      <c r="G11522" s="43"/>
      <c r="H11522" s="45"/>
      <c r="I11522" s="23"/>
      <c r="N11522" s="54"/>
      <c r="Y11522" s="53"/>
      <c r="Z11522" s="62"/>
    </row>
    <row r="11523" spans="1:26" s="20" customFormat="1" x14ac:dyDescent="0.2">
      <c r="A11523" s="43"/>
      <c r="B11523" s="48"/>
      <c r="C11523" s="49"/>
      <c r="D11523" s="49"/>
      <c r="E11523" s="50"/>
      <c r="F11523" s="43"/>
      <c r="G11523" s="43"/>
      <c r="H11523" s="45"/>
      <c r="I11523" s="23"/>
      <c r="N11523" s="54"/>
      <c r="Y11523" s="53"/>
      <c r="Z11523" s="62"/>
    </row>
    <row r="11524" spans="1:26" s="20" customFormat="1" x14ac:dyDescent="0.2">
      <c r="A11524" s="43"/>
      <c r="B11524" s="48"/>
      <c r="C11524" s="49"/>
      <c r="D11524" s="49"/>
      <c r="E11524" s="50"/>
      <c r="F11524" s="43"/>
      <c r="G11524" s="43"/>
      <c r="H11524" s="45"/>
      <c r="I11524" s="23"/>
      <c r="N11524" s="54"/>
      <c r="Y11524" s="53"/>
      <c r="Z11524" s="62"/>
    </row>
    <row r="11525" spans="1:26" s="20" customFormat="1" x14ac:dyDescent="0.2">
      <c r="A11525" s="43"/>
      <c r="B11525" s="48"/>
      <c r="C11525" s="49"/>
      <c r="D11525" s="49"/>
      <c r="E11525" s="50"/>
      <c r="F11525" s="43"/>
      <c r="G11525" s="43"/>
      <c r="H11525" s="45"/>
      <c r="I11525" s="23"/>
      <c r="N11525" s="54"/>
      <c r="Y11525" s="53"/>
      <c r="Z11525" s="62"/>
    </row>
    <row r="11526" spans="1:26" s="20" customFormat="1" x14ac:dyDescent="0.2">
      <c r="A11526" s="43"/>
      <c r="B11526" s="48"/>
      <c r="C11526" s="49"/>
      <c r="D11526" s="49"/>
      <c r="E11526" s="50"/>
      <c r="F11526" s="43"/>
      <c r="G11526" s="43"/>
      <c r="H11526" s="45"/>
      <c r="I11526" s="23"/>
      <c r="N11526" s="54"/>
      <c r="Y11526" s="53"/>
      <c r="Z11526" s="62"/>
    </row>
    <row r="11527" spans="1:26" s="20" customFormat="1" x14ac:dyDescent="0.2">
      <c r="A11527" s="43"/>
      <c r="B11527" s="48"/>
      <c r="C11527" s="49"/>
      <c r="D11527" s="49"/>
      <c r="E11527" s="50"/>
      <c r="F11527" s="43"/>
      <c r="G11527" s="43"/>
      <c r="H11527" s="45"/>
      <c r="I11527" s="23"/>
      <c r="N11527" s="54"/>
      <c r="Y11527" s="53"/>
      <c r="Z11527" s="62"/>
    </row>
    <row r="11528" spans="1:26" s="20" customFormat="1" x14ac:dyDescent="0.2">
      <c r="A11528" s="43"/>
      <c r="B11528" s="48"/>
      <c r="C11528" s="49"/>
      <c r="D11528" s="49"/>
      <c r="E11528" s="50"/>
      <c r="F11528" s="43"/>
      <c r="G11528" s="43"/>
      <c r="H11528" s="45"/>
      <c r="I11528" s="23"/>
      <c r="N11528" s="54"/>
      <c r="Y11528" s="53"/>
      <c r="Z11528" s="62"/>
    </row>
    <row r="11529" spans="1:26" s="20" customFormat="1" x14ac:dyDescent="0.2">
      <c r="A11529" s="43"/>
      <c r="B11529" s="48"/>
      <c r="C11529" s="49"/>
      <c r="D11529" s="49"/>
      <c r="E11529" s="50"/>
      <c r="F11529" s="43"/>
      <c r="G11529" s="43"/>
      <c r="H11529" s="45"/>
      <c r="I11529" s="23"/>
      <c r="N11529" s="54"/>
      <c r="Y11529" s="53"/>
      <c r="Z11529" s="62"/>
    </row>
    <row r="11530" spans="1:26" s="20" customFormat="1" x14ac:dyDescent="0.2">
      <c r="A11530" s="43"/>
      <c r="B11530" s="48"/>
      <c r="C11530" s="49"/>
      <c r="D11530" s="49"/>
      <c r="E11530" s="50"/>
      <c r="F11530" s="43"/>
      <c r="G11530" s="43"/>
      <c r="H11530" s="45"/>
      <c r="I11530" s="23"/>
      <c r="N11530" s="54"/>
      <c r="Y11530" s="53"/>
      <c r="Z11530" s="62"/>
    </row>
    <row r="11531" spans="1:26" s="20" customFormat="1" x14ac:dyDescent="0.2">
      <c r="A11531" s="43"/>
      <c r="B11531" s="48"/>
      <c r="C11531" s="49"/>
      <c r="D11531" s="49"/>
      <c r="E11531" s="50"/>
      <c r="F11531" s="43"/>
      <c r="G11531" s="43"/>
      <c r="H11531" s="45"/>
      <c r="I11531" s="23"/>
      <c r="N11531" s="54"/>
      <c r="Y11531" s="53"/>
      <c r="Z11531" s="62"/>
    </row>
    <row r="11532" spans="1:26" s="20" customFormat="1" x14ac:dyDescent="0.2">
      <c r="A11532" s="43"/>
      <c r="B11532" s="48"/>
      <c r="C11532" s="49"/>
      <c r="D11532" s="49"/>
      <c r="E11532" s="50"/>
      <c r="F11532" s="43"/>
      <c r="G11532" s="43"/>
      <c r="H11532" s="45"/>
      <c r="I11532" s="23"/>
      <c r="N11532" s="54"/>
      <c r="Y11532" s="53"/>
      <c r="Z11532" s="62"/>
    </row>
    <row r="11533" spans="1:26" s="20" customFormat="1" x14ac:dyDescent="0.2">
      <c r="A11533" s="43"/>
      <c r="B11533" s="48"/>
      <c r="C11533" s="49"/>
      <c r="D11533" s="49"/>
      <c r="E11533" s="50"/>
      <c r="F11533" s="43"/>
      <c r="G11533" s="43"/>
      <c r="H11533" s="45"/>
      <c r="I11533" s="23"/>
      <c r="N11533" s="54"/>
      <c r="Y11533" s="53"/>
      <c r="Z11533" s="62"/>
    </row>
    <row r="11534" spans="1:26" s="20" customFormat="1" x14ac:dyDescent="0.2">
      <c r="A11534" s="43"/>
      <c r="B11534" s="48"/>
      <c r="C11534" s="49"/>
      <c r="D11534" s="49"/>
      <c r="E11534" s="50"/>
      <c r="F11534" s="43"/>
      <c r="G11534" s="43"/>
      <c r="H11534" s="45"/>
      <c r="I11534" s="23"/>
      <c r="N11534" s="54"/>
      <c r="Y11534" s="53"/>
      <c r="Z11534" s="62"/>
    </row>
    <row r="11535" spans="1:26" s="20" customFormat="1" x14ac:dyDescent="0.2">
      <c r="A11535" s="43"/>
      <c r="B11535" s="48"/>
      <c r="C11535" s="49"/>
      <c r="D11535" s="49"/>
      <c r="E11535" s="50"/>
      <c r="F11535" s="43"/>
      <c r="G11535" s="43"/>
      <c r="H11535" s="45"/>
      <c r="I11535" s="23"/>
      <c r="N11535" s="54"/>
      <c r="Y11535" s="53"/>
      <c r="Z11535" s="62"/>
    </row>
    <row r="11536" spans="1:26" s="20" customFormat="1" x14ac:dyDescent="0.2">
      <c r="A11536" s="43"/>
      <c r="B11536" s="48"/>
      <c r="C11536" s="49"/>
      <c r="D11536" s="49"/>
      <c r="E11536" s="50"/>
      <c r="F11536" s="43"/>
      <c r="G11536" s="43"/>
      <c r="H11536" s="45"/>
      <c r="I11536" s="23"/>
      <c r="N11536" s="54"/>
      <c r="Y11536" s="53"/>
      <c r="Z11536" s="62"/>
    </row>
    <row r="11537" spans="1:26" s="20" customFormat="1" x14ac:dyDescent="0.2">
      <c r="A11537" s="43"/>
      <c r="B11537" s="48"/>
      <c r="C11537" s="49"/>
      <c r="D11537" s="49"/>
      <c r="E11537" s="50"/>
      <c r="F11537" s="43"/>
      <c r="G11537" s="43"/>
      <c r="H11537" s="45"/>
      <c r="I11537" s="23"/>
      <c r="N11537" s="54"/>
      <c r="Y11537" s="53"/>
      <c r="Z11537" s="62"/>
    </row>
    <row r="11538" spans="1:26" s="20" customFormat="1" x14ac:dyDescent="0.2">
      <c r="A11538" s="43"/>
      <c r="B11538" s="48"/>
      <c r="C11538" s="49"/>
      <c r="D11538" s="49"/>
      <c r="E11538" s="50"/>
      <c r="F11538" s="43"/>
      <c r="G11538" s="43"/>
      <c r="H11538" s="45"/>
      <c r="I11538" s="23"/>
      <c r="N11538" s="54"/>
      <c r="Y11538" s="53"/>
      <c r="Z11538" s="62"/>
    </row>
    <row r="11539" spans="1:26" s="20" customFormat="1" x14ac:dyDescent="0.2">
      <c r="A11539" s="43"/>
      <c r="B11539" s="48"/>
      <c r="C11539" s="49"/>
      <c r="D11539" s="49"/>
      <c r="E11539" s="50"/>
      <c r="F11539" s="43"/>
      <c r="G11539" s="43"/>
      <c r="H11539" s="45"/>
      <c r="I11539" s="23"/>
      <c r="N11539" s="54"/>
      <c r="Y11539" s="53"/>
      <c r="Z11539" s="62"/>
    </row>
    <row r="11540" spans="1:26" s="20" customFormat="1" x14ac:dyDescent="0.2">
      <c r="A11540" s="43"/>
      <c r="B11540" s="48"/>
      <c r="C11540" s="49"/>
      <c r="D11540" s="49"/>
      <c r="E11540" s="50"/>
      <c r="F11540" s="43"/>
      <c r="G11540" s="43"/>
      <c r="H11540" s="45"/>
      <c r="I11540" s="23"/>
      <c r="N11540" s="54"/>
      <c r="Y11540" s="53"/>
      <c r="Z11540" s="62"/>
    </row>
    <row r="11541" spans="1:26" s="20" customFormat="1" x14ac:dyDescent="0.2">
      <c r="A11541" s="43"/>
      <c r="B11541" s="48"/>
      <c r="C11541" s="49"/>
      <c r="D11541" s="49"/>
      <c r="E11541" s="50"/>
      <c r="F11541" s="43"/>
      <c r="G11541" s="43"/>
      <c r="H11541" s="45"/>
      <c r="I11541" s="23"/>
      <c r="N11541" s="54"/>
      <c r="Y11541" s="53"/>
      <c r="Z11541" s="62"/>
    </row>
    <row r="11542" spans="1:26" s="20" customFormat="1" x14ac:dyDescent="0.2">
      <c r="A11542" s="43"/>
      <c r="B11542" s="48"/>
      <c r="C11542" s="49"/>
      <c r="D11542" s="49"/>
      <c r="E11542" s="50"/>
      <c r="F11542" s="43"/>
      <c r="G11542" s="43"/>
      <c r="H11542" s="45"/>
      <c r="I11542" s="23"/>
      <c r="N11542" s="54"/>
      <c r="Y11542" s="53"/>
      <c r="Z11542" s="62"/>
    </row>
    <row r="11543" spans="1:26" s="20" customFormat="1" x14ac:dyDescent="0.2">
      <c r="A11543" s="43"/>
      <c r="B11543" s="48"/>
      <c r="C11543" s="49"/>
      <c r="D11543" s="49"/>
      <c r="E11543" s="50"/>
      <c r="F11543" s="43"/>
      <c r="G11543" s="43"/>
      <c r="H11543" s="45"/>
      <c r="I11543" s="23"/>
      <c r="N11543" s="54"/>
      <c r="Y11543" s="53"/>
      <c r="Z11543" s="62"/>
    </row>
    <row r="11544" spans="1:26" s="20" customFormat="1" x14ac:dyDescent="0.2">
      <c r="A11544" s="43"/>
      <c r="B11544" s="48"/>
      <c r="C11544" s="49"/>
      <c r="D11544" s="49"/>
      <c r="E11544" s="50"/>
      <c r="F11544" s="43"/>
      <c r="G11544" s="43"/>
      <c r="H11544" s="45"/>
      <c r="I11544" s="23"/>
      <c r="N11544" s="54"/>
      <c r="Y11544" s="53"/>
      <c r="Z11544" s="62"/>
    </row>
    <row r="11545" spans="1:26" s="20" customFormat="1" x14ac:dyDescent="0.2">
      <c r="A11545" s="43"/>
      <c r="B11545" s="48"/>
      <c r="C11545" s="49"/>
      <c r="D11545" s="49"/>
      <c r="E11545" s="50"/>
      <c r="F11545" s="43"/>
      <c r="G11545" s="43"/>
      <c r="H11545" s="45"/>
      <c r="I11545" s="23"/>
      <c r="N11545" s="54"/>
      <c r="Y11545" s="53"/>
      <c r="Z11545" s="62"/>
    </row>
    <row r="11546" spans="1:26" s="20" customFormat="1" x14ac:dyDescent="0.2">
      <c r="A11546" s="43"/>
      <c r="B11546" s="48"/>
      <c r="C11546" s="49"/>
      <c r="D11546" s="49"/>
      <c r="E11546" s="50"/>
      <c r="F11546" s="43"/>
      <c r="G11546" s="43"/>
      <c r="H11546" s="45"/>
      <c r="I11546" s="23"/>
      <c r="N11546" s="54"/>
      <c r="Y11546" s="53"/>
      <c r="Z11546" s="62"/>
    </row>
    <row r="11547" spans="1:26" s="20" customFormat="1" x14ac:dyDescent="0.2">
      <c r="A11547" s="43"/>
      <c r="B11547" s="48"/>
      <c r="C11547" s="49"/>
      <c r="D11547" s="49"/>
      <c r="E11547" s="50"/>
      <c r="F11547" s="43"/>
      <c r="G11547" s="43"/>
      <c r="H11547" s="45"/>
      <c r="I11547" s="23"/>
      <c r="N11547" s="54"/>
      <c r="Y11547" s="53"/>
      <c r="Z11547" s="62"/>
    </row>
    <row r="11548" spans="1:26" s="20" customFormat="1" x14ac:dyDescent="0.2">
      <c r="A11548" s="43"/>
      <c r="B11548" s="48"/>
      <c r="C11548" s="49"/>
      <c r="D11548" s="49"/>
      <c r="E11548" s="50"/>
      <c r="F11548" s="43"/>
      <c r="G11548" s="43"/>
      <c r="H11548" s="45"/>
      <c r="I11548" s="23"/>
      <c r="N11548" s="54"/>
      <c r="Y11548" s="53"/>
      <c r="Z11548" s="62"/>
    </row>
    <row r="11549" spans="1:26" s="20" customFormat="1" x14ac:dyDescent="0.2">
      <c r="A11549" s="43"/>
      <c r="B11549" s="48"/>
      <c r="C11549" s="49"/>
      <c r="D11549" s="49"/>
      <c r="E11549" s="50"/>
      <c r="F11549" s="43"/>
      <c r="G11549" s="43"/>
      <c r="H11549" s="45"/>
      <c r="I11549" s="23"/>
      <c r="N11549" s="54"/>
      <c r="Y11549" s="53"/>
      <c r="Z11549" s="62"/>
    </row>
    <row r="11550" spans="1:26" s="20" customFormat="1" x14ac:dyDescent="0.2">
      <c r="A11550" s="43"/>
      <c r="B11550" s="48"/>
      <c r="C11550" s="49"/>
      <c r="D11550" s="49"/>
      <c r="E11550" s="50"/>
      <c r="F11550" s="43"/>
      <c r="G11550" s="43"/>
      <c r="H11550" s="45"/>
      <c r="I11550" s="23"/>
      <c r="N11550" s="54"/>
      <c r="Y11550" s="53"/>
      <c r="Z11550" s="62"/>
    </row>
    <row r="11551" spans="1:26" s="20" customFormat="1" x14ac:dyDescent="0.2">
      <c r="A11551" s="43"/>
      <c r="B11551" s="48"/>
      <c r="C11551" s="49"/>
      <c r="D11551" s="49"/>
      <c r="E11551" s="50"/>
      <c r="F11551" s="43"/>
      <c r="G11551" s="43"/>
      <c r="H11551" s="45"/>
      <c r="I11551" s="23"/>
      <c r="N11551" s="54"/>
      <c r="Y11551" s="53"/>
      <c r="Z11551" s="62"/>
    </row>
    <row r="11552" spans="1:26" s="20" customFormat="1" x14ac:dyDescent="0.2">
      <c r="A11552" s="43"/>
      <c r="B11552" s="48"/>
      <c r="C11552" s="49"/>
      <c r="D11552" s="49"/>
      <c r="E11552" s="50"/>
      <c r="F11552" s="43"/>
      <c r="G11552" s="43"/>
      <c r="H11552" s="45"/>
      <c r="I11552" s="23"/>
      <c r="N11552" s="54"/>
      <c r="Y11552" s="53"/>
      <c r="Z11552" s="62"/>
    </row>
    <row r="11553" spans="1:26" s="20" customFormat="1" x14ac:dyDescent="0.2">
      <c r="A11553" s="43"/>
      <c r="B11553" s="48"/>
      <c r="C11553" s="49"/>
      <c r="D11553" s="49"/>
      <c r="E11553" s="50"/>
      <c r="F11553" s="43"/>
      <c r="G11553" s="43"/>
      <c r="H11553" s="45"/>
      <c r="I11553" s="23"/>
      <c r="N11553" s="54"/>
      <c r="Y11553" s="53"/>
      <c r="Z11553" s="62"/>
    </row>
    <row r="11554" spans="1:26" s="20" customFormat="1" x14ac:dyDescent="0.2">
      <c r="A11554" s="43"/>
      <c r="B11554" s="48"/>
      <c r="C11554" s="49"/>
      <c r="D11554" s="49"/>
      <c r="E11554" s="50"/>
      <c r="F11554" s="43"/>
      <c r="G11554" s="43"/>
      <c r="H11554" s="45"/>
      <c r="I11554" s="23"/>
      <c r="N11554" s="54"/>
      <c r="Y11554" s="53"/>
      <c r="Z11554" s="62"/>
    </row>
    <row r="11555" spans="1:26" s="20" customFormat="1" x14ac:dyDescent="0.2">
      <c r="A11555" s="43"/>
      <c r="B11555" s="48"/>
      <c r="C11555" s="49"/>
      <c r="D11555" s="49"/>
      <c r="E11555" s="50"/>
      <c r="F11555" s="43"/>
      <c r="G11555" s="43"/>
      <c r="H11555" s="45"/>
      <c r="I11555" s="23"/>
      <c r="N11555" s="54"/>
      <c r="Y11555" s="53"/>
      <c r="Z11555" s="62"/>
    </row>
    <row r="11556" spans="1:26" s="20" customFormat="1" x14ac:dyDescent="0.2">
      <c r="A11556" s="43"/>
      <c r="B11556" s="48"/>
      <c r="C11556" s="49"/>
      <c r="D11556" s="49"/>
      <c r="E11556" s="50"/>
      <c r="F11556" s="43"/>
      <c r="G11556" s="43"/>
      <c r="H11556" s="45"/>
      <c r="I11556" s="23"/>
      <c r="N11556" s="54"/>
      <c r="Y11556" s="53"/>
      <c r="Z11556" s="62"/>
    </row>
    <row r="11557" spans="1:26" s="20" customFormat="1" x14ac:dyDescent="0.2">
      <c r="A11557" s="43"/>
      <c r="B11557" s="48"/>
      <c r="C11557" s="49"/>
      <c r="D11557" s="49"/>
      <c r="E11557" s="50"/>
      <c r="F11557" s="43"/>
      <c r="G11557" s="43"/>
      <c r="H11557" s="45"/>
      <c r="I11557" s="23"/>
      <c r="N11557" s="54"/>
      <c r="Y11557" s="53"/>
      <c r="Z11557" s="62"/>
    </row>
    <row r="11558" spans="1:26" s="20" customFormat="1" x14ac:dyDescent="0.2">
      <c r="A11558" s="43"/>
      <c r="B11558" s="48"/>
      <c r="C11558" s="49"/>
      <c r="D11558" s="49"/>
      <c r="E11558" s="50"/>
      <c r="F11558" s="43"/>
      <c r="G11558" s="43"/>
      <c r="H11558" s="45"/>
      <c r="I11558" s="23"/>
      <c r="N11558" s="54"/>
      <c r="Y11558" s="53"/>
      <c r="Z11558" s="62"/>
    </row>
    <row r="11559" spans="1:26" s="20" customFormat="1" x14ac:dyDescent="0.2">
      <c r="A11559" s="43"/>
      <c r="B11559" s="48"/>
      <c r="C11559" s="49"/>
      <c r="D11559" s="49"/>
      <c r="E11559" s="50"/>
      <c r="F11559" s="43"/>
      <c r="G11559" s="43"/>
      <c r="H11559" s="45"/>
      <c r="I11559" s="23"/>
      <c r="N11559" s="54"/>
      <c r="Y11559" s="53"/>
      <c r="Z11559" s="62"/>
    </row>
    <row r="11560" spans="1:26" s="20" customFormat="1" x14ac:dyDescent="0.2">
      <c r="A11560" s="43"/>
      <c r="B11560" s="48"/>
      <c r="C11560" s="49"/>
      <c r="D11560" s="49"/>
      <c r="E11560" s="50"/>
      <c r="F11560" s="43"/>
      <c r="G11560" s="43"/>
      <c r="H11560" s="45"/>
      <c r="I11560" s="23"/>
      <c r="N11560" s="54"/>
      <c r="Y11560" s="53"/>
      <c r="Z11560" s="62"/>
    </row>
    <row r="11561" spans="1:26" s="20" customFormat="1" x14ac:dyDescent="0.2">
      <c r="A11561" s="43"/>
      <c r="B11561" s="48"/>
      <c r="C11561" s="49"/>
      <c r="D11561" s="49"/>
      <c r="E11561" s="50"/>
      <c r="F11561" s="43"/>
      <c r="G11561" s="43"/>
      <c r="H11561" s="45"/>
      <c r="I11561" s="23"/>
      <c r="N11561" s="54"/>
      <c r="Y11561" s="53"/>
      <c r="Z11561" s="62"/>
    </row>
    <row r="11562" spans="1:26" s="20" customFormat="1" x14ac:dyDescent="0.2">
      <c r="A11562" s="43"/>
      <c r="B11562" s="48"/>
      <c r="C11562" s="49"/>
      <c r="D11562" s="49"/>
      <c r="E11562" s="50"/>
      <c r="F11562" s="43"/>
      <c r="G11562" s="43"/>
      <c r="H11562" s="45"/>
      <c r="I11562" s="23"/>
      <c r="N11562" s="54"/>
      <c r="Y11562" s="53"/>
      <c r="Z11562" s="62"/>
    </row>
    <row r="11563" spans="1:26" s="20" customFormat="1" x14ac:dyDescent="0.2">
      <c r="A11563" s="43"/>
      <c r="B11563" s="48"/>
      <c r="C11563" s="49"/>
      <c r="D11563" s="49"/>
      <c r="E11563" s="50"/>
      <c r="F11563" s="43"/>
      <c r="G11563" s="43"/>
      <c r="H11563" s="45"/>
      <c r="I11563" s="23"/>
      <c r="N11563" s="54"/>
      <c r="Y11563" s="53"/>
      <c r="Z11563" s="62"/>
    </row>
    <row r="11564" spans="1:26" s="20" customFormat="1" x14ac:dyDescent="0.2">
      <c r="A11564" s="43"/>
      <c r="B11564" s="48"/>
      <c r="C11564" s="49"/>
      <c r="D11564" s="49"/>
      <c r="E11564" s="50"/>
      <c r="F11564" s="43"/>
      <c r="G11564" s="43"/>
      <c r="H11564" s="45"/>
      <c r="I11564" s="23"/>
      <c r="N11564" s="54"/>
      <c r="Y11564" s="53"/>
      <c r="Z11564" s="62"/>
    </row>
    <row r="11565" spans="1:26" s="20" customFormat="1" x14ac:dyDescent="0.2">
      <c r="A11565" s="43"/>
      <c r="B11565" s="48"/>
      <c r="C11565" s="49"/>
      <c r="D11565" s="49"/>
      <c r="E11565" s="50"/>
      <c r="F11565" s="43"/>
      <c r="G11565" s="43"/>
      <c r="H11565" s="45"/>
      <c r="I11565" s="23"/>
      <c r="N11565" s="54"/>
      <c r="Y11565" s="53"/>
      <c r="Z11565" s="62"/>
    </row>
    <row r="11566" spans="1:26" s="20" customFormat="1" x14ac:dyDescent="0.2">
      <c r="A11566" s="43"/>
      <c r="B11566" s="48"/>
      <c r="C11566" s="49"/>
      <c r="D11566" s="49"/>
      <c r="E11566" s="50"/>
      <c r="F11566" s="43"/>
      <c r="G11566" s="43"/>
      <c r="H11566" s="45"/>
      <c r="I11566" s="23"/>
      <c r="N11566" s="54"/>
      <c r="Y11566" s="53"/>
      <c r="Z11566" s="62"/>
    </row>
    <row r="11567" spans="1:26" s="20" customFormat="1" x14ac:dyDescent="0.2">
      <c r="A11567" s="43"/>
      <c r="B11567" s="48"/>
      <c r="C11567" s="49"/>
      <c r="D11567" s="49"/>
      <c r="E11567" s="50"/>
      <c r="F11567" s="43"/>
      <c r="G11567" s="43"/>
      <c r="H11567" s="45"/>
      <c r="I11567" s="23"/>
      <c r="N11567" s="54"/>
      <c r="Y11567" s="53"/>
      <c r="Z11567" s="62"/>
    </row>
    <row r="11568" spans="1:26" s="20" customFormat="1" x14ac:dyDescent="0.2">
      <c r="A11568" s="43"/>
      <c r="B11568" s="48"/>
      <c r="C11568" s="49"/>
      <c r="D11568" s="49"/>
      <c r="E11568" s="50"/>
      <c r="F11568" s="43"/>
      <c r="G11568" s="43"/>
      <c r="H11568" s="45"/>
      <c r="I11568" s="23"/>
      <c r="N11568" s="54"/>
      <c r="Y11568" s="53"/>
      <c r="Z11568" s="62"/>
    </row>
    <row r="11569" spans="1:26" s="20" customFormat="1" x14ac:dyDescent="0.2">
      <c r="A11569" s="43"/>
      <c r="B11569" s="48"/>
      <c r="C11569" s="49"/>
      <c r="D11569" s="49"/>
      <c r="E11569" s="50"/>
      <c r="F11569" s="43"/>
      <c r="G11569" s="43"/>
      <c r="H11569" s="45"/>
      <c r="I11569" s="23"/>
      <c r="N11569" s="54"/>
      <c r="Y11569" s="53"/>
      <c r="Z11569" s="62"/>
    </row>
    <row r="11570" spans="1:26" s="20" customFormat="1" x14ac:dyDescent="0.2">
      <c r="A11570" s="43"/>
      <c r="B11570" s="48"/>
      <c r="C11570" s="49"/>
      <c r="D11570" s="49"/>
      <c r="E11570" s="50"/>
      <c r="F11570" s="43"/>
      <c r="G11570" s="43"/>
      <c r="H11570" s="45"/>
      <c r="I11570" s="23"/>
      <c r="N11570" s="54"/>
      <c r="Y11570" s="53"/>
      <c r="Z11570" s="62"/>
    </row>
    <row r="11571" spans="1:26" s="20" customFormat="1" x14ac:dyDescent="0.2">
      <c r="A11571" s="43"/>
      <c r="B11571" s="48"/>
      <c r="C11571" s="49"/>
      <c r="D11571" s="49"/>
      <c r="E11571" s="50"/>
      <c r="F11571" s="43"/>
      <c r="G11571" s="43"/>
      <c r="H11571" s="45"/>
      <c r="I11571" s="23"/>
      <c r="N11571" s="54"/>
      <c r="Y11571" s="53"/>
      <c r="Z11571" s="62"/>
    </row>
    <row r="11572" spans="1:26" s="20" customFormat="1" x14ac:dyDescent="0.2">
      <c r="A11572" s="43"/>
      <c r="B11572" s="48"/>
      <c r="C11572" s="49"/>
      <c r="D11572" s="49"/>
      <c r="E11572" s="50"/>
      <c r="F11572" s="43"/>
      <c r="G11572" s="43"/>
      <c r="H11572" s="45"/>
      <c r="I11572" s="23"/>
      <c r="N11572" s="54"/>
      <c r="Y11572" s="53"/>
      <c r="Z11572" s="62"/>
    </row>
    <row r="11573" spans="1:26" s="20" customFormat="1" x14ac:dyDescent="0.2">
      <c r="A11573" s="43"/>
      <c r="B11573" s="48"/>
      <c r="C11573" s="49"/>
      <c r="D11573" s="49"/>
      <c r="E11573" s="50"/>
      <c r="F11573" s="43"/>
      <c r="G11573" s="43"/>
      <c r="H11573" s="45"/>
      <c r="I11573" s="23"/>
      <c r="N11573" s="54"/>
      <c r="Y11573" s="53"/>
      <c r="Z11573" s="62"/>
    </row>
    <row r="11574" spans="1:26" s="20" customFormat="1" x14ac:dyDescent="0.2">
      <c r="A11574" s="43"/>
      <c r="B11574" s="48"/>
      <c r="C11574" s="49"/>
      <c r="D11574" s="49"/>
      <c r="E11574" s="50"/>
      <c r="F11574" s="43"/>
      <c r="G11574" s="43"/>
      <c r="H11574" s="45"/>
      <c r="I11574" s="23"/>
      <c r="N11574" s="54"/>
      <c r="Y11574" s="53"/>
      <c r="Z11574" s="62"/>
    </row>
    <row r="11575" spans="1:26" s="20" customFormat="1" x14ac:dyDescent="0.2">
      <c r="A11575" s="43"/>
      <c r="B11575" s="48"/>
      <c r="C11575" s="49"/>
      <c r="D11575" s="49"/>
      <c r="E11575" s="50"/>
      <c r="F11575" s="43"/>
      <c r="G11575" s="43"/>
      <c r="H11575" s="45"/>
      <c r="I11575" s="23"/>
      <c r="N11575" s="54"/>
      <c r="Y11575" s="53"/>
      <c r="Z11575" s="62"/>
    </row>
    <row r="11576" spans="1:26" s="20" customFormat="1" x14ac:dyDescent="0.2">
      <c r="A11576" s="43"/>
      <c r="B11576" s="48"/>
      <c r="C11576" s="49"/>
      <c r="D11576" s="49"/>
      <c r="E11576" s="50"/>
      <c r="F11576" s="43"/>
      <c r="G11576" s="43"/>
      <c r="H11576" s="45"/>
      <c r="I11576" s="23"/>
      <c r="N11576" s="54"/>
      <c r="Y11576" s="53"/>
      <c r="Z11576" s="62"/>
    </row>
    <row r="11577" spans="1:26" s="20" customFormat="1" x14ac:dyDescent="0.2">
      <c r="A11577" s="43"/>
      <c r="B11577" s="48"/>
      <c r="C11577" s="49"/>
      <c r="D11577" s="49"/>
      <c r="E11577" s="50"/>
      <c r="F11577" s="43"/>
      <c r="G11577" s="43"/>
      <c r="H11577" s="45"/>
      <c r="I11577" s="23"/>
      <c r="N11577" s="54"/>
      <c r="Y11577" s="53"/>
      <c r="Z11577" s="62"/>
    </row>
    <row r="11578" spans="1:26" s="20" customFormat="1" x14ac:dyDescent="0.2">
      <c r="A11578" s="43"/>
      <c r="B11578" s="48"/>
      <c r="C11578" s="49"/>
      <c r="D11578" s="49"/>
      <c r="E11578" s="50"/>
      <c r="F11578" s="43"/>
      <c r="G11578" s="43"/>
      <c r="H11578" s="45"/>
      <c r="I11578" s="23"/>
      <c r="N11578" s="54"/>
      <c r="Y11578" s="53"/>
      <c r="Z11578" s="62"/>
    </row>
    <row r="11579" spans="1:26" s="20" customFormat="1" x14ac:dyDescent="0.2">
      <c r="A11579" s="43"/>
      <c r="B11579" s="48"/>
      <c r="C11579" s="49"/>
      <c r="D11579" s="49"/>
      <c r="E11579" s="50"/>
      <c r="F11579" s="43"/>
      <c r="G11579" s="43"/>
      <c r="H11579" s="45"/>
      <c r="I11579" s="23"/>
      <c r="N11579" s="54"/>
      <c r="Y11579" s="53"/>
      <c r="Z11579" s="62"/>
    </row>
    <row r="11580" spans="1:26" s="20" customFormat="1" x14ac:dyDescent="0.2">
      <c r="A11580" s="43"/>
      <c r="B11580" s="48"/>
      <c r="C11580" s="49"/>
      <c r="D11580" s="49"/>
      <c r="E11580" s="50"/>
      <c r="F11580" s="43"/>
      <c r="G11580" s="43"/>
      <c r="H11580" s="45"/>
      <c r="I11580" s="23"/>
      <c r="N11580" s="54"/>
      <c r="Y11580" s="53"/>
      <c r="Z11580" s="62"/>
    </row>
    <row r="11581" spans="1:26" s="20" customFormat="1" x14ac:dyDescent="0.2">
      <c r="A11581" s="43"/>
      <c r="B11581" s="48"/>
      <c r="C11581" s="49"/>
      <c r="D11581" s="49"/>
      <c r="E11581" s="50"/>
      <c r="F11581" s="43"/>
      <c r="G11581" s="43"/>
      <c r="H11581" s="45"/>
      <c r="I11581" s="23"/>
      <c r="N11581" s="54"/>
      <c r="Y11581" s="53"/>
      <c r="Z11581" s="62"/>
    </row>
    <row r="11582" spans="1:26" s="20" customFormat="1" x14ac:dyDescent="0.2">
      <c r="A11582" s="43"/>
      <c r="B11582" s="48"/>
      <c r="C11582" s="49"/>
      <c r="D11582" s="49"/>
      <c r="E11582" s="50"/>
      <c r="F11582" s="43"/>
      <c r="G11582" s="43"/>
      <c r="H11582" s="45"/>
      <c r="I11582" s="23"/>
      <c r="N11582" s="54"/>
      <c r="Y11582" s="53"/>
      <c r="Z11582" s="62"/>
    </row>
    <row r="11583" spans="1:26" s="20" customFormat="1" x14ac:dyDescent="0.2">
      <c r="A11583" s="43"/>
      <c r="B11583" s="48"/>
      <c r="C11583" s="49"/>
      <c r="D11583" s="49"/>
      <c r="E11583" s="50"/>
      <c r="F11583" s="43"/>
      <c r="G11583" s="43"/>
      <c r="H11583" s="45"/>
      <c r="I11583" s="23"/>
      <c r="N11583" s="54"/>
      <c r="Y11583" s="53"/>
      <c r="Z11583" s="62"/>
    </row>
    <row r="11584" spans="1:26" s="20" customFormat="1" x14ac:dyDescent="0.2">
      <c r="A11584" s="43"/>
      <c r="B11584" s="48"/>
      <c r="C11584" s="49"/>
      <c r="D11584" s="49"/>
      <c r="E11584" s="50"/>
      <c r="F11584" s="43"/>
      <c r="G11584" s="43"/>
      <c r="H11584" s="45"/>
      <c r="I11584" s="23"/>
      <c r="N11584" s="54"/>
      <c r="Y11584" s="53"/>
      <c r="Z11584" s="62"/>
    </row>
    <row r="11585" spans="1:26" s="20" customFormat="1" x14ac:dyDescent="0.2">
      <c r="A11585" s="43"/>
      <c r="B11585" s="48"/>
      <c r="C11585" s="49"/>
      <c r="D11585" s="49"/>
      <c r="E11585" s="50"/>
      <c r="F11585" s="43"/>
      <c r="G11585" s="43"/>
      <c r="H11585" s="45"/>
      <c r="I11585" s="23"/>
      <c r="N11585" s="54"/>
      <c r="Y11585" s="53"/>
      <c r="Z11585" s="62"/>
    </row>
    <row r="11586" spans="1:26" s="20" customFormat="1" x14ac:dyDescent="0.2">
      <c r="A11586" s="43"/>
      <c r="B11586" s="48"/>
      <c r="C11586" s="49"/>
      <c r="D11586" s="49"/>
      <c r="E11586" s="50"/>
      <c r="F11586" s="43"/>
      <c r="G11586" s="43"/>
      <c r="H11586" s="45"/>
      <c r="I11586" s="23"/>
      <c r="N11586" s="54"/>
      <c r="Y11586" s="53"/>
      <c r="Z11586" s="62"/>
    </row>
    <row r="11587" spans="1:26" s="20" customFormat="1" x14ac:dyDescent="0.2">
      <c r="A11587" s="43"/>
      <c r="B11587" s="48"/>
      <c r="C11587" s="49"/>
      <c r="D11587" s="49"/>
      <c r="E11587" s="50"/>
      <c r="F11587" s="43"/>
      <c r="G11587" s="43"/>
      <c r="H11587" s="45"/>
      <c r="I11587" s="23"/>
      <c r="N11587" s="54"/>
      <c r="Y11587" s="53"/>
      <c r="Z11587" s="62"/>
    </row>
    <row r="11588" spans="1:26" s="20" customFormat="1" x14ac:dyDescent="0.2">
      <c r="A11588" s="43"/>
      <c r="B11588" s="48"/>
      <c r="C11588" s="49"/>
      <c r="D11588" s="49"/>
      <c r="E11588" s="50"/>
      <c r="F11588" s="43"/>
      <c r="G11588" s="43"/>
      <c r="H11588" s="45"/>
      <c r="I11588" s="23"/>
      <c r="N11588" s="54"/>
      <c r="Y11588" s="53"/>
      <c r="Z11588" s="62"/>
    </row>
    <row r="11589" spans="1:26" s="20" customFormat="1" x14ac:dyDescent="0.2">
      <c r="A11589" s="43"/>
      <c r="B11589" s="48"/>
      <c r="C11589" s="49"/>
      <c r="D11589" s="49"/>
      <c r="E11589" s="50"/>
      <c r="F11589" s="43"/>
      <c r="G11589" s="43"/>
      <c r="H11589" s="45"/>
      <c r="I11589" s="23"/>
      <c r="N11589" s="54"/>
      <c r="Y11589" s="53"/>
      <c r="Z11589" s="62"/>
    </row>
    <row r="11590" spans="1:26" s="20" customFormat="1" x14ac:dyDescent="0.2">
      <c r="A11590" s="43"/>
      <c r="B11590" s="48"/>
      <c r="C11590" s="49"/>
      <c r="D11590" s="49"/>
      <c r="E11590" s="50"/>
      <c r="F11590" s="43"/>
      <c r="G11590" s="43"/>
      <c r="H11590" s="45"/>
      <c r="I11590" s="23"/>
      <c r="N11590" s="54"/>
      <c r="Y11590" s="53"/>
      <c r="Z11590" s="62"/>
    </row>
    <row r="11591" spans="1:26" s="20" customFormat="1" x14ac:dyDescent="0.2">
      <c r="A11591" s="43"/>
      <c r="B11591" s="48"/>
      <c r="C11591" s="49"/>
      <c r="D11591" s="49"/>
      <c r="E11591" s="50"/>
      <c r="F11591" s="43"/>
      <c r="G11591" s="43"/>
      <c r="H11591" s="45"/>
      <c r="I11591" s="23"/>
      <c r="N11591" s="54"/>
      <c r="Y11591" s="53"/>
      <c r="Z11591" s="62"/>
    </row>
    <row r="11592" spans="1:26" s="20" customFormat="1" x14ac:dyDescent="0.2">
      <c r="A11592" s="43"/>
      <c r="B11592" s="48"/>
      <c r="C11592" s="49"/>
      <c r="D11592" s="49"/>
      <c r="E11592" s="50"/>
      <c r="F11592" s="43"/>
      <c r="G11592" s="43"/>
      <c r="H11592" s="45"/>
      <c r="I11592" s="23"/>
      <c r="N11592" s="54"/>
      <c r="Y11592" s="53"/>
      <c r="Z11592" s="62"/>
    </row>
    <row r="11593" spans="1:26" s="20" customFormat="1" x14ac:dyDescent="0.2">
      <c r="A11593" s="43"/>
      <c r="B11593" s="48"/>
      <c r="C11593" s="49"/>
      <c r="D11593" s="49"/>
      <c r="E11593" s="50"/>
      <c r="F11593" s="43"/>
      <c r="G11593" s="43"/>
      <c r="H11593" s="45"/>
      <c r="I11593" s="23"/>
      <c r="N11593" s="54"/>
      <c r="Y11593" s="53"/>
      <c r="Z11593" s="62"/>
    </row>
    <row r="11594" spans="1:26" s="20" customFormat="1" x14ac:dyDescent="0.2">
      <c r="A11594" s="43"/>
      <c r="B11594" s="48"/>
      <c r="C11594" s="49"/>
      <c r="D11594" s="49"/>
      <c r="E11594" s="50"/>
      <c r="F11594" s="43"/>
      <c r="G11594" s="43"/>
      <c r="H11594" s="45"/>
      <c r="I11594" s="23"/>
      <c r="N11594" s="54"/>
      <c r="Y11594" s="53"/>
      <c r="Z11594" s="62"/>
    </row>
    <row r="11595" spans="1:26" s="20" customFormat="1" x14ac:dyDescent="0.2">
      <c r="A11595" s="43"/>
      <c r="B11595" s="48"/>
      <c r="C11595" s="49"/>
      <c r="D11595" s="49"/>
      <c r="E11595" s="50"/>
      <c r="F11595" s="43"/>
      <c r="G11595" s="43"/>
      <c r="H11595" s="45"/>
      <c r="I11595" s="23"/>
      <c r="N11595" s="54"/>
      <c r="Y11595" s="53"/>
      <c r="Z11595" s="62"/>
    </row>
    <row r="11596" spans="1:26" s="20" customFormat="1" x14ac:dyDescent="0.2">
      <c r="A11596" s="43"/>
      <c r="B11596" s="48"/>
      <c r="C11596" s="49"/>
      <c r="D11596" s="49"/>
      <c r="E11596" s="50"/>
      <c r="F11596" s="43"/>
      <c r="G11596" s="43"/>
      <c r="H11596" s="45"/>
      <c r="I11596" s="23"/>
      <c r="N11596" s="54"/>
      <c r="Y11596" s="53"/>
      <c r="Z11596" s="62"/>
    </row>
    <row r="11597" spans="1:26" s="20" customFormat="1" x14ac:dyDescent="0.2">
      <c r="A11597" s="43"/>
      <c r="B11597" s="48"/>
      <c r="C11597" s="49"/>
      <c r="D11597" s="49"/>
      <c r="E11597" s="50"/>
      <c r="F11597" s="43"/>
      <c r="G11597" s="43"/>
      <c r="H11597" s="45"/>
      <c r="I11597" s="23"/>
      <c r="N11597" s="54"/>
      <c r="Y11597" s="53"/>
      <c r="Z11597" s="62"/>
    </row>
    <row r="11598" spans="1:26" s="20" customFormat="1" x14ac:dyDescent="0.2">
      <c r="A11598" s="43"/>
      <c r="B11598" s="48"/>
      <c r="C11598" s="49"/>
      <c r="D11598" s="49"/>
      <c r="E11598" s="50"/>
      <c r="F11598" s="43"/>
      <c r="G11598" s="43"/>
      <c r="H11598" s="45"/>
      <c r="I11598" s="23"/>
      <c r="N11598" s="54"/>
      <c r="Y11598" s="53"/>
      <c r="Z11598" s="62"/>
    </row>
    <row r="11599" spans="1:26" s="20" customFormat="1" x14ac:dyDescent="0.2">
      <c r="A11599" s="43"/>
      <c r="B11599" s="48"/>
      <c r="C11599" s="49"/>
      <c r="D11599" s="49"/>
      <c r="E11599" s="50"/>
      <c r="F11599" s="43"/>
      <c r="G11599" s="43"/>
      <c r="H11599" s="45"/>
      <c r="I11599" s="23"/>
      <c r="N11599" s="54"/>
      <c r="Y11599" s="53"/>
      <c r="Z11599" s="62"/>
    </row>
    <row r="11600" spans="1:26" s="20" customFormat="1" x14ac:dyDescent="0.2">
      <c r="A11600" s="43"/>
      <c r="B11600" s="48"/>
      <c r="C11600" s="49"/>
      <c r="D11600" s="49"/>
      <c r="E11600" s="50"/>
      <c r="F11600" s="43"/>
      <c r="G11600" s="43"/>
      <c r="H11600" s="45"/>
      <c r="I11600" s="23"/>
      <c r="N11600" s="54"/>
      <c r="Y11600" s="53"/>
      <c r="Z11600" s="62"/>
    </row>
    <row r="11601" spans="1:26" s="20" customFormat="1" x14ac:dyDescent="0.2">
      <c r="A11601" s="43"/>
      <c r="B11601" s="48"/>
      <c r="C11601" s="49"/>
      <c r="D11601" s="49"/>
      <c r="E11601" s="50"/>
      <c r="F11601" s="43"/>
      <c r="G11601" s="43"/>
      <c r="H11601" s="45"/>
      <c r="I11601" s="23"/>
      <c r="N11601" s="54"/>
      <c r="Y11601" s="53"/>
      <c r="Z11601" s="62"/>
    </row>
    <row r="11602" spans="1:26" s="20" customFormat="1" x14ac:dyDescent="0.2">
      <c r="A11602" s="43"/>
      <c r="B11602" s="48"/>
      <c r="C11602" s="49"/>
      <c r="D11602" s="49"/>
      <c r="E11602" s="50"/>
      <c r="F11602" s="43"/>
      <c r="G11602" s="43"/>
      <c r="H11602" s="45"/>
      <c r="I11602" s="23"/>
      <c r="N11602" s="54"/>
      <c r="Y11602" s="53"/>
      <c r="Z11602" s="62"/>
    </row>
    <row r="11603" spans="1:26" s="20" customFormat="1" x14ac:dyDescent="0.2">
      <c r="A11603" s="43"/>
      <c r="B11603" s="48"/>
      <c r="C11603" s="49"/>
      <c r="D11603" s="49"/>
      <c r="E11603" s="50"/>
      <c r="F11603" s="43"/>
      <c r="G11603" s="43"/>
      <c r="H11603" s="45"/>
      <c r="I11603" s="23"/>
      <c r="N11603" s="54"/>
      <c r="Y11603" s="53"/>
      <c r="Z11603" s="62"/>
    </row>
    <row r="11604" spans="1:26" s="20" customFormat="1" x14ac:dyDescent="0.2">
      <c r="A11604" s="43"/>
      <c r="B11604" s="48"/>
      <c r="C11604" s="49"/>
      <c r="D11604" s="49"/>
      <c r="E11604" s="50"/>
      <c r="F11604" s="43"/>
      <c r="G11604" s="43"/>
      <c r="H11604" s="45"/>
      <c r="I11604" s="23"/>
      <c r="N11604" s="54"/>
      <c r="Y11604" s="53"/>
      <c r="Z11604" s="62"/>
    </row>
    <row r="11605" spans="1:26" s="20" customFormat="1" x14ac:dyDescent="0.2">
      <c r="A11605" s="43"/>
      <c r="B11605" s="48"/>
      <c r="C11605" s="49"/>
      <c r="D11605" s="49"/>
      <c r="E11605" s="50"/>
      <c r="F11605" s="43"/>
      <c r="G11605" s="43"/>
      <c r="H11605" s="45"/>
      <c r="I11605" s="23"/>
      <c r="N11605" s="54"/>
      <c r="Y11605" s="53"/>
      <c r="Z11605" s="62"/>
    </row>
    <row r="11606" spans="1:26" s="20" customFormat="1" x14ac:dyDescent="0.2">
      <c r="A11606" s="43"/>
      <c r="B11606" s="48"/>
      <c r="C11606" s="49"/>
      <c r="D11606" s="49"/>
      <c r="E11606" s="50"/>
      <c r="F11606" s="43"/>
      <c r="G11606" s="43"/>
      <c r="H11606" s="45"/>
      <c r="I11606" s="23"/>
      <c r="N11606" s="54"/>
      <c r="Y11606" s="53"/>
      <c r="Z11606" s="62"/>
    </row>
    <row r="11607" spans="1:26" s="20" customFormat="1" x14ac:dyDescent="0.2">
      <c r="A11607" s="43"/>
      <c r="B11607" s="48"/>
      <c r="C11607" s="49"/>
      <c r="D11607" s="49"/>
      <c r="E11607" s="50"/>
      <c r="F11607" s="43"/>
      <c r="G11607" s="43"/>
      <c r="H11607" s="45"/>
      <c r="I11607" s="23"/>
      <c r="N11607" s="54"/>
      <c r="Y11607" s="53"/>
      <c r="Z11607" s="62"/>
    </row>
    <row r="11608" spans="1:26" s="20" customFormat="1" x14ac:dyDescent="0.2">
      <c r="A11608" s="43"/>
      <c r="B11608" s="48"/>
      <c r="C11608" s="49"/>
      <c r="D11608" s="49"/>
      <c r="E11608" s="50"/>
      <c r="F11608" s="43"/>
      <c r="G11608" s="43"/>
      <c r="H11608" s="45"/>
      <c r="I11608" s="23"/>
      <c r="N11608" s="54"/>
      <c r="Y11608" s="53"/>
      <c r="Z11608" s="62"/>
    </row>
    <row r="11609" spans="1:26" s="20" customFormat="1" x14ac:dyDescent="0.2">
      <c r="A11609" s="43"/>
      <c r="B11609" s="48"/>
      <c r="C11609" s="49"/>
      <c r="D11609" s="49"/>
      <c r="E11609" s="50"/>
      <c r="F11609" s="43"/>
      <c r="G11609" s="43"/>
      <c r="H11609" s="45"/>
      <c r="I11609" s="23"/>
      <c r="N11609" s="54"/>
      <c r="Y11609" s="53"/>
      <c r="Z11609" s="62"/>
    </row>
    <row r="11610" spans="1:26" s="20" customFormat="1" x14ac:dyDescent="0.2">
      <c r="A11610" s="43"/>
      <c r="B11610" s="48"/>
      <c r="C11610" s="49"/>
      <c r="D11610" s="49"/>
      <c r="E11610" s="50"/>
      <c r="F11610" s="43"/>
      <c r="G11610" s="43"/>
      <c r="H11610" s="45"/>
      <c r="I11610" s="23"/>
      <c r="N11610" s="54"/>
      <c r="Y11610" s="53"/>
      <c r="Z11610" s="62"/>
    </row>
    <row r="11611" spans="1:26" s="20" customFormat="1" x14ac:dyDescent="0.2">
      <c r="A11611" s="43"/>
      <c r="B11611" s="48"/>
      <c r="C11611" s="49"/>
      <c r="D11611" s="49"/>
      <c r="E11611" s="50"/>
      <c r="F11611" s="43"/>
      <c r="G11611" s="43"/>
      <c r="H11611" s="45"/>
      <c r="I11611" s="23"/>
      <c r="N11611" s="54"/>
      <c r="Y11611" s="53"/>
      <c r="Z11611" s="62"/>
    </row>
    <row r="11612" spans="1:26" s="20" customFormat="1" x14ac:dyDescent="0.2">
      <c r="A11612" s="43"/>
      <c r="B11612" s="48"/>
      <c r="C11612" s="49"/>
      <c r="D11612" s="49"/>
      <c r="E11612" s="50"/>
      <c r="F11612" s="43"/>
      <c r="G11612" s="43"/>
      <c r="H11612" s="45"/>
      <c r="I11612" s="23"/>
      <c r="N11612" s="54"/>
      <c r="Y11612" s="53"/>
      <c r="Z11612" s="62"/>
    </row>
    <row r="11613" spans="1:26" s="20" customFormat="1" x14ac:dyDescent="0.2">
      <c r="A11613" s="43"/>
      <c r="B11613" s="48"/>
      <c r="C11613" s="49"/>
      <c r="D11613" s="49"/>
      <c r="E11613" s="50"/>
      <c r="F11613" s="43"/>
      <c r="G11613" s="43"/>
      <c r="H11613" s="45"/>
      <c r="I11613" s="23"/>
      <c r="N11613" s="54"/>
      <c r="Y11613" s="53"/>
      <c r="Z11613" s="62"/>
    </row>
    <row r="11614" spans="1:26" s="20" customFormat="1" x14ac:dyDescent="0.2">
      <c r="A11614" s="43"/>
      <c r="B11614" s="48"/>
      <c r="C11614" s="49"/>
      <c r="D11614" s="49"/>
      <c r="E11614" s="50"/>
      <c r="F11614" s="43"/>
      <c r="G11614" s="43"/>
      <c r="H11614" s="45"/>
      <c r="I11614" s="23"/>
      <c r="N11614" s="54"/>
      <c r="Y11614" s="53"/>
      <c r="Z11614" s="62"/>
    </row>
    <row r="11615" spans="1:26" s="20" customFormat="1" x14ac:dyDescent="0.2">
      <c r="A11615" s="43"/>
      <c r="B11615" s="48"/>
      <c r="C11615" s="49"/>
      <c r="D11615" s="49"/>
      <c r="E11615" s="50"/>
      <c r="F11615" s="43"/>
      <c r="G11615" s="43"/>
      <c r="H11615" s="45"/>
      <c r="I11615" s="23"/>
      <c r="N11615" s="54"/>
      <c r="Y11615" s="53"/>
      <c r="Z11615" s="62"/>
    </row>
    <row r="11616" spans="1:26" s="20" customFormat="1" x14ac:dyDescent="0.2">
      <c r="A11616" s="43"/>
      <c r="B11616" s="48"/>
      <c r="C11616" s="49"/>
      <c r="D11616" s="49"/>
      <c r="E11616" s="50"/>
      <c r="F11616" s="43"/>
      <c r="G11616" s="43"/>
      <c r="H11616" s="45"/>
      <c r="I11616" s="23"/>
      <c r="N11616" s="54"/>
      <c r="Y11616" s="53"/>
      <c r="Z11616" s="62"/>
    </row>
    <row r="11617" spans="1:26" s="20" customFormat="1" x14ac:dyDescent="0.2">
      <c r="A11617" s="43"/>
      <c r="B11617" s="48"/>
      <c r="C11617" s="49"/>
      <c r="D11617" s="49"/>
      <c r="E11617" s="50"/>
      <c r="F11617" s="43"/>
      <c r="G11617" s="43"/>
      <c r="H11617" s="45"/>
      <c r="I11617" s="23"/>
      <c r="N11617" s="54"/>
      <c r="Y11617" s="53"/>
      <c r="Z11617" s="62"/>
    </row>
    <row r="11618" spans="1:26" s="20" customFormat="1" x14ac:dyDescent="0.2">
      <c r="A11618" s="43"/>
      <c r="B11618" s="48"/>
      <c r="C11618" s="49"/>
      <c r="D11618" s="49"/>
      <c r="E11618" s="50"/>
      <c r="F11618" s="43"/>
      <c r="G11618" s="43"/>
      <c r="H11618" s="45"/>
      <c r="I11618" s="23"/>
      <c r="N11618" s="54"/>
      <c r="Y11618" s="53"/>
      <c r="Z11618" s="62"/>
    </row>
    <row r="11619" spans="1:26" s="20" customFormat="1" x14ac:dyDescent="0.2">
      <c r="A11619" s="43"/>
      <c r="B11619" s="48"/>
      <c r="C11619" s="49"/>
      <c r="D11619" s="49"/>
      <c r="E11619" s="50"/>
      <c r="F11619" s="43"/>
      <c r="G11619" s="43"/>
      <c r="H11619" s="45"/>
      <c r="I11619" s="23"/>
      <c r="N11619" s="54"/>
      <c r="Y11619" s="53"/>
      <c r="Z11619" s="62"/>
    </row>
    <row r="11620" spans="1:26" s="20" customFormat="1" x14ac:dyDescent="0.2">
      <c r="A11620" s="43"/>
      <c r="B11620" s="48"/>
      <c r="C11620" s="49"/>
      <c r="D11620" s="49"/>
      <c r="E11620" s="50"/>
      <c r="F11620" s="43"/>
      <c r="G11620" s="43"/>
      <c r="H11620" s="45"/>
      <c r="I11620" s="23"/>
      <c r="N11620" s="54"/>
      <c r="Y11620" s="53"/>
      <c r="Z11620" s="62"/>
    </row>
    <row r="11621" spans="1:26" s="20" customFormat="1" x14ac:dyDescent="0.2">
      <c r="A11621" s="43"/>
      <c r="B11621" s="48"/>
      <c r="C11621" s="49"/>
      <c r="D11621" s="49"/>
      <c r="E11621" s="50"/>
      <c r="F11621" s="43"/>
      <c r="G11621" s="43"/>
      <c r="H11621" s="45"/>
      <c r="I11621" s="23"/>
      <c r="N11621" s="54"/>
      <c r="Y11621" s="53"/>
      <c r="Z11621" s="62"/>
    </row>
    <row r="11622" spans="1:26" s="20" customFormat="1" x14ac:dyDescent="0.2">
      <c r="A11622" s="43"/>
      <c r="B11622" s="48"/>
      <c r="C11622" s="49"/>
      <c r="D11622" s="49"/>
      <c r="E11622" s="50"/>
      <c r="F11622" s="43"/>
      <c r="G11622" s="43"/>
      <c r="H11622" s="45"/>
      <c r="I11622" s="23"/>
      <c r="N11622" s="54"/>
      <c r="Y11622" s="53"/>
      <c r="Z11622" s="62"/>
    </row>
    <row r="11623" spans="1:26" s="20" customFormat="1" x14ac:dyDescent="0.2">
      <c r="A11623" s="43"/>
      <c r="B11623" s="48"/>
      <c r="C11623" s="49"/>
      <c r="D11623" s="49"/>
      <c r="E11623" s="50"/>
      <c r="F11623" s="43"/>
      <c r="G11623" s="43"/>
      <c r="H11623" s="45"/>
      <c r="I11623" s="23"/>
      <c r="N11623" s="54"/>
      <c r="Y11623" s="53"/>
      <c r="Z11623" s="62"/>
    </row>
    <row r="11624" spans="1:26" s="20" customFormat="1" x14ac:dyDescent="0.2">
      <c r="A11624" s="43"/>
      <c r="B11624" s="48"/>
      <c r="C11624" s="49"/>
      <c r="D11624" s="49"/>
      <c r="E11624" s="50"/>
      <c r="F11624" s="43"/>
      <c r="G11624" s="43"/>
      <c r="H11624" s="45"/>
      <c r="I11624" s="23"/>
      <c r="N11624" s="54"/>
      <c r="Y11624" s="53"/>
      <c r="Z11624" s="62"/>
    </row>
    <row r="11625" spans="1:26" s="20" customFormat="1" x14ac:dyDescent="0.2">
      <c r="A11625" s="43"/>
      <c r="B11625" s="48"/>
      <c r="C11625" s="49"/>
      <c r="D11625" s="49"/>
      <c r="E11625" s="50"/>
      <c r="F11625" s="43"/>
      <c r="G11625" s="43"/>
      <c r="H11625" s="45"/>
      <c r="I11625" s="23"/>
      <c r="N11625" s="54"/>
      <c r="Y11625" s="53"/>
      <c r="Z11625" s="62"/>
    </row>
    <row r="11626" spans="1:26" s="20" customFormat="1" x14ac:dyDescent="0.2">
      <c r="A11626" s="43"/>
      <c r="B11626" s="48"/>
      <c r="C11626" s="49"/>
      <c r="D11626" s="49"/>
      <c r="E11626" s="50"/>
      <c r="F11626" s="43"/>
      <c r="G11626" s="43"/>
      <c r="H11626" s="45"/>
      <c r="I11626" s="23"/>
      <c r="N11626" s="54"/>
      <c r="Y11626" s="53"/>
      <c r="Z11626" s="62"/>
    </row>
    <row r="11627" spans="1:26" s="20" customFormat="1" x14ac:dyDescent="0.2">
      <c r="A11627" s="43"/>
      <c r="B11627" s="48"/>
      <c r="C11627" s="49"/>
      <c r="D11627" s="49"/>
      <c r="E11627" s="50"/>
      <c r="F11627" s="43"/>
      <c r="G11627" s="43"/>
      <c r="H11627" s="45"/>
      <c r="I11627" s="23"/>
      <c r="N11627" s="54"/>
      <c r="Y11627" s="53"/>
      <c r="Z11627" s="62"/>
    </row>
    <row r="11628" spans="1:26" s="20" customFormat="1" x14ac:dyDescent="0.2">
      <c r="A11628" s="43"/>
      <c r="B11628" s="48"/>
      <c r="C11628" s="49"/>
      <c r="D11628" s="49"/>
      <c r="E11628" s="50"/>
      <c r="F11628" s="43"/>
      <c r="G11628" s="43"/>
      <c r="H11628" s="45"/>
      <c r="I11628" s="23"/>
      <c r="N11628" s="54"/>
      <c r="Y11628" s="53"/>
      <c r="Z11628" s="62"/>
    </row>
    <row r="11629" spans="1:26" s="20" customFormat="1" x14ac:dyDescent="0.2">
      <c r="A11629" s="43"/>
      <c r="B11629" s="48"/>
      <c r="C11629" s="49"/>
      <c r="D11629" s="49"/>
      <c r="E11629" s="50"/>
      <c r="F11629" s="43"/>
      <c r="G11629" s="43"/>
      <c r="H11629" s="45"/>
      <c r="I11629" s="23"/>
      <c r="N11629" s="54"/>
      <c r="Y11629" s="53"/>
      <c r="Z11629" s="62"/>
    </row>
    <row r="11630" spans="1:26" s="20" customFormat="1" x14ac:dyDescent="0.2">
      <c r="A11630" s="43"/>
      <c r="B11630" s="48"/>
      <c r="C11630" s="49"/>
      <c r="D11630" s="49"/>
      <c r="E11630" s="50"/>
      <c r="F11630" s="43"/>
      <c r="G11630" s="43"/>
      <c r="H11630" s="45"/>
      <c r="I11630" s="23"/>
      <c r="N11630" s="54"/>
      <c r="Y11630" s="53"/>
      <c r="Z11630" s="62"/>
    </row>
    <row r="11631" spans="1:26" s="20" customFormat="1" x14ac:dyDescent="0.2">
      <c r="A11631" s="43"/>
      <c r="B11631" s="48"/>
      <c r="C11631" s="49"/>
      <c r="D11631" s="49"/>
      <c r="E11631" s="50"/>
      <c r="F11631" s="43"/>
      <c r="G11631" s="43"/>
      <c r="H11631" s="45"/>
      <c r="I11631" s="23"/>
      <c r="N11631" s="54"/>
      <c r="Y11631" s="53"/>
      <c r="Z11631" s="62"/>
    </row>
    <row r="11632" spans="1:26" s="20" customFormat="1" x14ac:dyDescent="0.2">
      <c r="A11632" s="43"/>
      <c r="B11632" s="48"/>
      <c r="C11632" s="49"/>
      <c r="D11632" s="49"/>
      <c r="E11632" s="50"/>
      <c r="F11632" s="43"/>
      <c r="G11632" s="43"/>
      <c r="H11632" s="45"/>
      <c r="I11632" s="23"/>
      <c r="N11632" s="54"/>
      <c r="Y11632" s="53"/>
      <c r="Z11632" s="62"/>
    </row>
    <row r="11633" spans="1:26" s="20" customFormat="1" x14ac:dyDescent="0.2">
      <c r="A11633" s="43"/>
      <c r="B11633" s="48"/>
      <c r="C11633" s="49"/>
      <c r="D11633" s="49"/>
      <c r="E11633" s="50"/>
      <c r="F11633" s="43"/>
      <c r="G11633" s="43"/>
      <c r="H11633" s="45"/>
      <c r="I11633" s="23"/>
      <c r="N11633" s="54"/>
      <c r="Y11633" s="53"/>
      <c r="Z11633" s="62"/>
    </row>
    <row r="11634" spans="1:26" s="20" customFormat="1" x14ac:dyDescent="0.2">
      <c r="A11634" s="43"/>
      <c r="B11634" s="48"/>
      <c r="C11634" s="49"/>
      <c r="D11634" s="49"/>
      <c r="E11634" s="50"/>
      <c r="F11634" s="43"/>
      <c r="G11634" s="43"/>
      <c r="H11634" s="45"/>
      <c r="I11634" s="23"/>
      <c r="N11634" s="54"/>
      <c r="Y11634" s="53"/>
      <c r="Z11634" s="62"/>
    </row>
    <row r="11635" spans="1:26" s="20" customFormat="1" x14ac:dyDescent="0.2">
      <c r="A11635" s="43"/>
      <c r="B11635" s="48"/>
      <c r="C11635" s="49"/>
      <c r="D11635" s="49"/>
      <c r="E11635" s="50"/>
      <c r="F11635" s="43"/>
      <c r="G11635" s="43"/>
      <c r="H11635" s="45"/>
      <c r="I11635" s="23"/>
      <c r="N11635" s="54"/>
      <c r="Y11635" s="53"/>
      <c r="Z11635" s="62"/>
    </row>
    <row r="11636" spans="1:26" s="20" customFormat="1" x14ac:dyDescent="0.2">
      <c r="A11636" s="43"/>
      <c r="B11636" s="48"/>
      <c r="C11636" s="49"/>
      <c r="D11636" s="49"/>
      <c r="E11636" s="50"/>
      <c r="F11636" s="43"/>
      <c r="G11636" s="43"/>
      <c r="H11636" s="45"/>
      <c r="I11636" s="23"/>
      <c r="N11636" s="54"/>
      <c r="Y11636" s="53"/>
      <c r="Z11636" s="62"/>
    </row>
    <row r="11637" spans="1:26" s="20" customFormat="1" x14ac:dyDescent="0.2">
      <c r="A11637" s="43"/>
      <c r="B11637" s="48"/>
      <c r="C11637" s="49"/>
      <c r="D11637" s="49"/>
      <c r="E11637" s="50"/>
      <c r="F11637" s="43"/>
      <c r="G11637" s="43"/>
      <c r="H11637" s="45"/>
      <c r="I11637" s="23"/>
      <c r="N11637" s="54"/>
      <c r="Y11637" s="53"/>
      <c r="Z11637" s="62"/>
    </row>
    <row r="11638" spans="1:26" s="20" customFormat="1" x14ac:dyDescent="0.2">
      <c r="A11638" s="43"/>
      <c r="B11638" s="48"/>
      <c r="C11638" s="49"/>
      <c r="D11638" s="49"/>
      <c r="E11638" s="50"/>
      <c r="F11638" s="43"/>
      <c r="G11638" s="43"/>
      <c r="H11638" s="45"/>
      <c r="I11638" s="23"/>
      <c r="N11638" s="54"/>
      <c r="Y11638" s="53"/>
      <c r="Z11638" s="62"/>
    </row>
    <row r="11639" spans="1:26" s="20" customFormat="1" x14ac:dyDescent="0.2">
      <c r="A11639" s="43"/>
      <c r="B11639" s="48"/>
      <c r="C11639" s="49"/>
      <c r="D11639" s="49"/>
      <c r="E11639" s="50"/>
      <c r="F11639" s="43"/>
      <c r="G11639" s="43"/>
      <c r="H11639" s="45"/>
      <c r="I11639" s="23"/>
      <c r="N11639" s="54"/>
      <c r="Y11639" s="53"/>
      <c r="Z11639" s="62"/>
    </row>
    <row r="11640" spans="1:26" s="20" customFormat="1" x14ac:dyDescent="0.2">
      <c r="A11640" s="43"/>
      <c r="B11640" s="48"/>
      <c r="C11640" s="49"/>
      <c r="D11640" s="49"/>
      <c r="E11640" s="50"/>
      <c r="F11640" s="43"/>
      <c r="G11640" s="43"/>
      <c r="H11640" s="45"/>
      <c r="I11640" s="23"/>
      <c r="N11640" s="54"/>
      <c r="Y11640" s="53"/>
      <c r="Z11640" s="62"/>
    </row>
    <row r="11641" spans="1:26" s="20" customFormat="1" x14ac:dyDescent="0.2">
      <c r="A11641" s="43"/>
      <c r="B11641" s="48"/>
      <c r="C11641" s="49"/>
      <c r="D11641" s="49"/>
      <c r="E11641" s="50"/>
      <c r="F11641" s="43"/>
      <c r="G11641" s="43"/>
      <c r="H11641" s="45"/>
      <c r="I11641" s="23"/>
      <c r="N11641" s="54"/>
      <c r="Y11641" s="53"/>
      <c r="Z11641" s="62"/>
    </row>
    <row r="11642" spans="1:26" s="20" customFormat="1" x14ac:dyDescent="0.2">
      <c r="A11642" s="43"/>
      <c r="B11642" s="48"/>
      <c r="C11642" s="49"/>
      <c r="D11642" s="49"/>
      <c r="E11642" s="50"/>
      <c r="F11642" s="43"/>
      <c r="G11642" s="43"/>
      <c r="H11642" s="45"/>
      <c r="I11642" s="23"/>
      <c r="N11642" s="54"/>
      <c r="Y11642" s="53"/>
      <c r="Z11642" s="62"/>
    </row>
    <row r="11643" spans="1:26" s="20" customFormat="1" x14ac:dyDescent="0.2">
      <c r="A11643" s="43"/>
      <c r="B11643" s="48"/>
      <c r="C11643" s="49"/>
      <c r="D11643" s="49"/>
      <c r="E11643" s="50"/>
      <c r="F11643" s="43"/>
      <c r="G11643" s="43"/>
      <c r="H11643" s="45"/>
      <c r="I11643" s="23"/>
      <c r="N11643" s="54"/>
      <c r="Y11643" s="53"/>
      <c r="Z11643" s="62"/>
    </row>
    <row r="11644" spans="1:26" s="20" customFormat="1" x14ac:dyDescent="0.2">
      <c r="A11644" s="43"/>
      <c r="B11644" s="48"/>
      <c r="C11644" s="49"/>
      <c r="D11644" s="49"/>
      <c r="E11644" s="50"/>
      <c r="F11644" s="43"/>
      <c r="G11644" s="43"/>
      <c r="H11644" s="45"/>
      <c r="I11644" s="23"/>
      <c r="N11644" s="54"/>
      <c r="Y11644" s="53"/>
      <c r="Z11644" s="62"/>
    </row>
    <row r="11645" spans="1:26" s="20" customFormat="1" x14ac:dyDescent="0.2">
      <c r="A11645" s="43"/>
      <c r="B11645" s="48"/>
      <c r="C11645" s="49"/>
      <c r="D11645" s="49"/>
      <c r="E11645" s="50"/>
      <c r="F11645" s="43"/>
      <c r="G11645" s="43"/>
      <c r="H11645" s="45"/>
      <c r="I11645" s="23"/>
      <c r="N11645" s="54"/>
      <c r="Y11645" s="53"/>
      <c r="Z11645" s="62"/>
    </row>
    <row r="11646" spans="1:26" s="20" customFormat="1" x14ac:dyDescent="0.2">
      <c r="A11646" s="43"/>
      <c r="B11646" s="48"/>
      <c r="C11646" s="49"/>
      <c r="D11646" s="49"/>
      <c r="E11646" s="50"/>
      <c r="F11646" s="43"/>
      <c r="G11646" s="43"/>
      <c r="H11646" s="45"/>
      <c r="I11646" s="23"/>
      <c r="N11646" s="54"/>
      <c r="Y11646" s="53"/>
      <c r="Z11646" s="62"/>
    </row>
    <row r="11647" spans="1:26" s="20" customFormat="1" x14ac:dyDescent="0.2">
      <c r="A11647" s="43"/>
      <c r="B11647" s="48"/>
      <c r="C11647" s="49"/>
      <c r="D11647" s="49"/>
      <c r="E11647" s="50"/>
      <c r="F11647" s="43"/>
      <c r="G11647" s="43"/>
      <c r="H11647" s="45"/>
      <c r="I11647" s="23"/>
      <c r="N11647" s="54"/>
      <c r="Y11647" s="53"/>
      <c r="Z11647" s="62"/>
    </row>
    <row r="11648" spans="1:26" s="20" customFormat="1" x14ac:dyDescent="0.2">
      <c r="A11648" s="43"/>
      <c r="B11648" s="48"/>
      <c r="C11648" s="49"/>
      <c r="D11648" s="49"/>
      <c r="E11648" s="50"/>
      <c r="F11648" s="43"/>
      <c r="G11648" s="43"/>
      <c r="H11648" s="45"/>
      <c r="I11648" s="23"/>
      <c r="N11648" s="54"/>
      <c r="Y11648" s="53"/>
      <c r="Z11648" s="62"/>
    </row>
    <row r="11649" spans="1:26" s="20" customFormat="1" x14ac:dyDescent="0.2">
      <c r="A11649" s="43"/>
      <c r="B11649" s="48"/>
      <c r="C11649" s="49"/>
      <c r="D11649" s="49"/>
      <c r="E11649" s="50"/>
      <c r="F11649" s="43"/>
      <c r="G11649" s="43"/>
      <c r="H11649" s="45"/>
      <c r="I11649" s="23"/>
      <c r="N11649" s="54"/>
      <c r="Y11649" s="53"/>
      <c r="Z11649" s="62"/>
    </row>
    <row r="11650" spans="1:26" s="20" customFormat="1" x14ac:dyDescent="0.2">
      <c r="A11650" s="43"/>
      <c r="B11650" s="48"/>
      <c r="C11650" s="49"/>
      <c r="D11650" s="49"/>
      <c r="E11650" s="50"/>
      <c r="F11650" s="43"/>
      <c r="G11650" s="43"/>
      <c r="H11650" s="45"/>
      <c r="I11650" s="23"/>
      <c r="N11650" s="54"/>
      <c r="Y11650" s="53"/>
      <c r="Z11650" s="62"/>
    </row>
    <row r="11651" spans="1:26" s="20" customFormat="1" x14ac:dyDescent="0.2">
      <c r="A11651" s="43"/>
      <c r="B11651" s="48"/>
      <c r="C11651" s="49"/>
      <c r="D11651" s="49"/>
      <c r="E11651" s="50"/>
      <c r="F11651" s="43"/>
      <c r="G11651" s="43"/>
      <c r="H11651" s="45"/>
      <c r="I11651" s="23"/>
      <c r="N11651" s="54"/>
      <c r="Y11651" s="53"/>
      <c r="Z11651" s="62"/>
    </row>
    <row r="11652" spans="1:26" s="20" customFormat="1" x14ac:dyDescent="0.2">
      <c r="A11652" s="43"/>
      <c r="B11652" s="48"/>
      <c r="C11652" s="49"/>
      <c r="D11652" s="49"/>
      <c r="E11652" s="50"/>
      <c r="F11652" s="43"/>
      <c r="G11652" s="43"/>
      <c r="H11652" s="45"/>
      <c r="I11652" s="23"/>
      <c r="N11652" s="54"/>
      <c r="Y11652" s="53"/>
      <c r="Z11652" s="62"/>
    </row>
    <row r="11653" spans="1:26" s="20" customFormat="1" x14ac:dyDescent="0.2">
      <c r="A11653" s="43"/>
      <c r="B11653" s="48"/>
      <c r="C11653" s="49"/>
      <c r="D11653" s="49"/>
      <c r="E11653" s="50"/>
      <c r="F11653" s="43"/>
      <c r="G11653" s="43"/>
      <c r="H11653" s="45"/>
      <c r="I11653" s="23"/>
      <c r="N11653" s="54"/>
      <c r="Y11653" s="53"/>
      <c r="Z11653" s="62"/>
    </row>
    <row r="11654" spans="1:26" s="20" customFormat="1" x14ac:dyDescent="0.2">
      <c r="A11654" s="43"/>
      <c r="B11654" s="48"/>
      <c r="C11654" s="49"/>
      <c r="D11654" s="49"/>
      <c r="E11654" s="50"/>
      <c r="F11654" s="43"/>
      <c r="G11654" s="43"/>
      <c r="H11654" s="45"/>
      <c r="I11654" s="23"/>
      <c r="N11654" s="54"/>
      <c r="Y11654" s="53"/>
      <c r="Z11654" s="62"/>
    </row>
    <row r="11655" spans="1:26" s="20" customFormat="1" x14ac:dyDescent="0.2">
      <c r="A11655" s="43"/>
      <c r="B11655" s="48"/>
      <c r="C11655" s="49"/>
      <c r="D11655" s="49"/>
      <c r="E11655" s="50"/>
      <c r="F11655" s="43"/>
      <c r="G11655" s="43"/>
      <c r="H11655" s="45"/>
      <c r="I11655" s="23"/>
      <c r="N11655" s="54"/>
      <c r="Y11655" s="53"/>
      <c r="Z11655" s="62"/>
    </row>
    <row r="11656" spans="1:26" s="20" customFormat="1" x14ac:dyDescent="0.2">
      <c r="A11656" s="43"/>
      <c r="B11656" s="48"/>
      <c r="C11656" s="49"/>
      <c r="D11656" s="49"/>
      <c r="E11656" s="50"/>
      <c r="F11656" s="43"/>
      <c r="G11656" s="43"/>
      <c r="H11656" s="45"/>
      <c r="I11656" s="23"/>
      <c r="N11656" s="54"/>
      <c r="Y11656" s="53"/>
      <c r="Z11656" s="62"/>
    </row>
    <row r="11657" spans="1:26" s="20" customFormat="1" x14ac:dyDescent="0.2">
      <c r="A11657" s="43"/>
      <c r="B11657" s="48"/>
      <c r="C11657" s="49"/>
      <c r="D11657" s="49"/>
      <c r="E11657" s="50"/>
      <c r="F11657" s="43"/>
      <c r="G11657" s="43"/>
      <c r="H11657" s="45"/>
      <c r="I11657" s="23"/>
      <c r="N11657" s="54"/>
      <c r="Y11657" s="53"/>
      <c r="Z11657" s="62"/>
    </row>
    <row r="11658" spans="1:26" s="20" customFormat="1" x14ac:dyDescent="0.2">
      <c r="A11658" s="43"/>
      <c r="B11658" s="48"/>
      <c r="C11658" s="49"/>
      <c r="D11658" s="49"/>
      <c r="E11658" s="50"/>
      <c r="F11658" s="43"/>
      <c r="G11658" s="43"/>
      <c r="H11658" s="45"/>
      <c r="I11658" s="23"/>
      <c r="N11658" s="54"/>
      <c r="Y11658" s="53"/>
      <c r="Z11658" s="62"/>
    </row>
    <row r="11659" spans="1:26" s="20" customFormat="1" x14ac:dyDescent="0.2">
      <c r="A11659" s="43"/>
      <c r="B11659" s="48"/>
      <c r="C11659" s="49"/>
      <c r="D11659" s="49"/>
      <c r="E11659" s="50"/>
      <c r="F11659" s="43"/>
      <c r="G11659" s="43"/>
      <c r="H11659" s="45"/>
      <c r="I11659" s="23"/>
      <c r="N11659" s="54"/>
      <c r="Y11659" s="53"/>
      <c r="Z11659" s="62"/>
    </row>
    <row r="11660" spans="1:26" s="20" customFormat="1" x14ac:dyDescent="0.2">
      <c r="A11660" s="43"/>
      <c r="B11660" s="48"/>
      <c r="C11660" s="49"/>
      <c r="D11660" s="49"/>
      <c r="E11660" s="50"/>
      <c r="F11660" s="43"/>
      <c r="G11660" s="43"/>
      <c r="H11660" s="45"/>
      <c r="I11660" s="23"/>
      <c r="N11660" s="54"/>
      <c r="Y11660" s="53"/>
      <c r="Z11660" s="62"/>
    </row>
    <row r="11661" spans="1:26" s="20" customFormat="1" x14ac:dyDescent="0.2">
      <c r="A11661" s="43"/>
      <c r="B11661" s="48"/>
      <c r="C11661" s="49"/>
      <c r="D11661" s="49"/>
      <c r="E11661" s="50"/>
      <c r="F11661" s="43"/>
      <c r="G11661" s="43"/>
      <c r="H11661" s="45"/>
      <c r="I11661" s="23"/>
      <c r="N11661" s="54"/>
      <c r="Y11661" s="53"/>
      <c r="Z11661" s="62"/>
    </row>
    <row r="11662" spans="1:26" s="20" customFormat="1" x14ac:dyDescent="0.2">
      <c r="A11662" s="43"/>
      <c r="B11662" s="48"/>
      <c r="C11662" s="49"/>
      <c r="D11662" s="49"/>
      <c r="E11662" s="50"/>
      <c r="F11662" s="43"/>
      <c r="G11662" s="43"/>
      <c r="H11662" s="45"/>
      <c r="I11662" s="23"/>
      <c r="N11662" s="54"/>
      <c r="Y11662" s="53"/>
      <c r="Z11662" s="62"/>
    </row>
    <row r="11663" spans="1:26" s="20" customFormat="1" x14ac:dyDescent="0.2">
      <c r="A11663" s="43"/>
      <c r="B11663" s="48"/>
      <c r="C11663" s="49"/>
      <c r="D11663" s="49"/>
      <c r="E11663" s="50"/>
      <c r="F11663" s="43"/>
      <c r="G11663" s="43"/>
      <c r="H11663" s="45"/>
      <c r="I11663" s="23"/>
      <c r="N11663" s="54"/>
      <c r="Y11663" s="53"/>
      <c r="Z11663" s="62"/>
    </row>
    <row r="11664" spans="1:26" s="20" customFormat="1" x14ac:dyDescent="0.2">
      <c r="A11664" s="43"/>
      <c r="B11664" s="48"/>
      <c r="C11664" s="49"/>
      <c r="D11664" s="49"/>
      <c r="E11664" s="50"/>
      <c r="F11664" s="43"/>
      <c r="G11664" s="43"/>
      <c r="H11664" s="45"/>
      <c r="I11664" s="23"/>
      <c r="N11664" s="54"/>
      <c r="Y11664" s="53"/>
      <c r="Z11664" s="62"/>
    </row>
    <row r="11665" spans="1:26" s="20" customFormat="1" x14ac:dyDescent="0.2">
      <c r="A11665" s="43"/>
      <c r="B11665" s="48"/>
      <c r="C11665" s="49"/>
      <c r="D11665" s="49"/>
      <c r="E11665" s="50"/>
      <c r="F11665" s="43"/>
      <c r="G11665" s="43"/>
      <c r="H11665" s="45"/>
      <c r="I11665" s="23"/>
      <c r="N11665" s="54"/>
      <c r="Y11665" s="53"/>
      <c r="Z11665" s="62"/>
    </row>
    <row r="11666" spans="1:26" s="20" customFormat="1" x14ac:dyDescent="0.2">
      <c r="A11666" s="43"/>
      <c r="B11666" s="48"/>
      <c r="C11666" s="49"/>
      <c r="D11666" s="49"/>
      <c r="E11666" s="50"/>
      <c r="F11666" s="43"/>
      <c r="G11666" s="43"/>
      <c r="H11666" s="45"/>
      <c r="I11666" s="23"/>
      <c r="N11666" s="54"/>
      <c r="Y11666" s="53"/>
      <c r="Z11666" s="62"/>
    </row>
    <row r="11667" spans="1:26" s="20" customFormat="1" x14ac:dyDescent="0.2">
      <c r="A11667" s="43"/>
      <c r="B11667" s="48"/>
      <c r="C11667" s="49"/>
      <c r="D11667" s="49"/>
      <c r="E11667" s="50"/>
      <c r="F11667" s="43"/>
      <c r="G11667" s="43"/>
      <c r="H11667" s="45"/>
      <c r="I11667" s="23"/>
      <c r="N11667" s="54"/>
      <c r="Y11667" s="53"/>
      <c r="Z11667" s="62"/>
    </row>
    <row r="11668" spans="1:26" s="20" customFormat="1" x14ac:dyDescent="0.2">
      <c r="A11668" s="43"/>
      <c r="B11668" s="48"/>
      <c r="C11668" s="49"/>
      <c r="D11668" s="49"/>
      <c r="E11668" s="50"/>
      <c r="F11668" s="43"/>
      <c r="G11668" s="43"/>
      <c r="H11668" s="45"/>
      <c r="I11668" s="23"/>
      <c r="N11668" s="54"/>
      <c r="Y11668" s="53"/>
      <c r="Z11668" s="62"/>
    </row>
    <row r="11669" spans="1:26" s="20" customFormat="1" x14ac:dyDescent="0.2">
      <c r="A11669" s="43"/>
      <c r="B11669" s="48"/>
      <c r="C11669" s="49"/>
      <c r="D11669" s="49"/>
      <c r="E11669" s="50"/>
      <c r="F11669" s="43"/>
      <c r="G11669" s="43"/>
      <c r="H11669" s="45"/>
      <c r="I11669" s="23"/>
      <c r="N11669" s="54"/>
      <c r="Y11669" s="53"/>
      <c r="Z11669" s="62"/>
    </row>
    <row r="11670" spans="1:26" s="20" customFormat="1" x14ac:dyDescent="0.2">
      <c r="A11670" s="43"/>
      <c r="B11670" s="48"/>
      <c r="C11670" s="49"/>
      <c r="D11670" s="49"/>
      <c r="E11670" s="50"/>
      <c r="F11670" s="43"/>
      <c r="G11670" s="43"/>
      <c r="H11670" s="45"/>
      <c r="I11670" s="23"/>
      <c r="N11670" s="54"/>
      <c r="Y11670" s="53"/>
      <c r="Z11670" s="62"/>
    </row>
    <row r="11671" spans="1:26" s="20" customFormat="1" x14ac:dyDescent="0.2">
      <c r="A11671" s="43"/>
      <c r="B11671" s="48"/>
      <c r="C11671" s="49"/>
      <c r="D11671" s="49"/>
      <c r="E11671" s="50"/>
      <c r="F11671" s="43"/>
      <c r="G11671" s="43"/>
      <c r="H11671" s="45"/>
      <c r="I11671" s="23"/>
      <c r="N11671" s="54"/>
      <c r="Y11671" s="53"/>
      <c r="Z11671" s="62"/>
    </row>
    <row r="11672" spans="1:26" s="20" customFormat="1" x14ac:dyDescent="0.2">
      <c r="A11672" s="43"/>
      <c r="B11672" s="48"/>
      <c r="C11672" s="49"/>
      <c r="D11672" s="49"/>
      <c r="E11672" s="50"/>
      <c r="F11672" s="43"/>
      <c r="G11672" s="43"/>
      <c r="H11672" s="45"/>
      <c r="I11672" s="23"/>
      <c r="N11672" s="54"/>
      <c r="Y11672" s="53"/>
      <c r="Z11672" s="62"/>
    </row>
    <row r="11673" spans="1:26" s="20" customFormat="1" x14ac:dyDescent="0.2">
      <c r="A11673" s="43"/>
      <c r="B11673" s="48"/>
      <c r="C11673" s="49"/>
      <c r="D11673" s="49"/>
      <c r="E11673" s="50"/>
      <c r="F11673" s="43"/>
      <c r="G11673" s="43"/>
      <c r="H11673" s="45"/>
      <c r="I11673" s="23"/>
      <c r="N11673" s="54"/>
      <c r="Y11673" s="53"/>
      <c r="Z11673" s="62"/>
    </row>
    <row r="11674" spans="1:26" s="20" customFormat="1" x14ac:dyDescent="0.2">
      <c r="A11674" s="43"/>
      <c r="B11674" s="48"/>
      <c r="C11674" s="49"/>
      <c r="D11674" s="49"/>
      <c r="E11674" s="50"/>
      <c r="F11674" s="43"/>
      <c r="G11674" s="43"/>
      <c r="H11674" s="45"/>
      <c r="I11674" s="23"/>
      <c r="N11674" s="54"/>
      <c r="Y11674" s="53"/>
      <c r="Z11674" s="62"/>
    </row>
    <row r="11675" spans="1:26" s="20" customFormat="1" x14ac:dyDescent="0.2">
      <c r="A11675" s="43"/>
      <c r="B11675" s="48"/>
      <c r="C11675" s="49"/>
      <c r="D11675" s="49"/>
      <c r="E11675" s="50"/>
      <c r="F11675" s="43"/>
      <c r="G11675" s="43"/>
      <c r="H11675" s="45"/>
      <c r="I11675" s="23"/>
      <c r="N11675" s="54"/>
      <c r="Y11675" s="53"/>
      <c r="Z11675" s="62"/>
    </row>
    <row r="11676" spans="1:26" s="20" customFormat="1" x14ac:dyDescent="0.2">
      <c r="A11676" s="43"/>
      <c r="B11676" s="48"/>
      <c r="C11676" s="49"/>
      <c r="D11676" s="49"/>
      <c r="E11676" s="50"/>
      <c r="F11676" s="43"/>
      <c r="G11676" s="43"/>
      <c r="H11676" s="45"/>
      <c r="I11676" s="23"/>
      <c r="N11676" s="54"/>
      <c r="Y11676" s="53"/>
      <c r="Z11676" s="62"/>
    </row>
    <row r="11677" spans="1:26" s="20" customFormat="1" x14ac:dyDescent="0.2">
      <c r="A11677" s="43"/>
      <c r="B11677" s="48"/>
      <c r="C11677" s="49"/>
      <c r="D11677" s="49"/>
      <c r="E11677" s="50"/>
      <c r="F11677" s="43"/>
      <c r="G11677" s="43"/>
      <c r="H11677" s="45"/>
      <c r="I11677" s="23"/>
      <c r="N11677" s="54"/>
      <c r="Y11677" s="53"/>
      <c r="Z11677" s="62"/>
    </row>
    <row r="11678" spans="1:26" s="20" customFormat="1" x14ac:dyDescent="0.2">
      <c r="A11678" s="43"/>
      <c r="B11678" s="48"/>
      <c r="C11678" s="49"/>
      <c r="D11678" s="49"/>
      <c r="E11678" s="50"/>
      <c r="F11678" s="43"/>
      <c r="G11678" s="43"/>
      <c r="H11678" s="45"/>
      <c r="I11678" s="23"/>
      <c r="N11678" s="54"/>
      <c r="Y11678" s="53"/>
      <c r="Z11678" s="62"/>
    </row>
    <row r="11679" spans="1:26" s="20" customFormat="1" x14ac:dyDescent="0.2">
      <c r="A11679" s="43"/>
      <c r="B11679" s="48"/>
      <c r="C11679" s="49"/>
      <c r="D11679" s="49"/>
      <c r="E11679" s="50"/>
      <c r="F11679" s="43"/>
      <c r="G11679" s="43"/>
      <c r="H11679" s="45"/>
      <c r="I11679" s="23"/>
      <c r="N11679" s="54"/>
      <c r="Y11679" s="53"/>
      <c r="Z11679" s="62"/>
    </row>
    <row r="11680" spans="1:26" s="20" customFormat="1" x14ac:dyDescent="0.2">
      <c r="A11680" s="43"/>
      <c r="B11680" s="48"/>
      <c r="C11680" s="49"/>
      <c r="D11680" s="49"/>
      <c r="E11680" s="50"/>
      <c r="F11680" s="43"/>
      <c r="G11680" s="43"/>
      <c r="H11680" s="45"/>
      <c r="I11680" s="23"/>
      <c r="N11680" s="54"/>
      <c r="Y11680" s="53"/>
      <c r="Z11680" s="62"/>
    </row>
    <row r="11681" spans="1:26" s="20" customFormat="1" x14ac:dyDescent="0.2">
      <c r="A11681" s="43"/>
      <c r="B11681" s="48"/>
      <c r="C11681" s="49"/>
      <c r="D11681" s="49"/>
      <c r="E11681" s="50"/>
      <c r="F11681" s="43"/>
      <c r="G11681" s="43"/>
      <c r="H11681" s="45"/>
      <c r="I11681" s="23"/>
      <c r="N11681" s="54"/>
      <c r="Y11681" s="53"/>
      <c r="Z11681" s="62"/>
    </row>
    <row r="11682" spans="1:26" s="20" customFormat="1" x14ac:dyDescent="0.2">
      <c r="A11682" s="43"/>
      <c r="B11682" s="48"/>
      <c r="C11682" s="49"/>
      <c r="D11682" s="49"/>
      <c r="E11682" s="50"/>
      <c r="F11682" s="43"/>
      <c r="G11682" s="43"/>
      <c r="H11682" s="45"/>
      <c r="I11682" s="23"/>
      <c r="N11682" s="54"/>
      <c r="Y11682" s="53"/>
      <c r="Z11682" s="62"/>
    </row>
    <row r="11683" spans="1:26" s="20" customFormat="1" x14ac:dyDescent="0.2">
      <c r="A11683" s="43"/>
      <c r="B11683" s="48"/>
      <c r="C11683" s="49"/>
      <c r="D11683" s="49"/>
      <c r="E11683" s="50"/>
      <c r="F11683" s="43"/>
      <c r="G11683" s="43"/>
      <c r="H11683" s="45"/>
      <c r="I11683" s="23"/>
      <c r="N11683" s="54"/>
      <c r="Y11683" s="53"/>
      <c r="Z11683" s="62"/>
    </row>
    <row r="11684" spans="1:26" s="20" customFormat="1" x14ac:dyDescent="0.2">
      <c r="A11684" s="43"/>
      <c r="B11684" s="48"/>
      <c r="C11684" s="49"/>
      <c r="D11684" s="49"/>
      <c r="E11684" s="50"/>
      <c r="F11684" s="43"/>
      <c r="G11684" s="43"/>
      <c r="H11684" s="45"/>
      <c r="I11684" s="23"/>
      <c r="N11684" s="54"/>
      <c r="Y11684" s="53"/>
      <c r="Z11684" s="62"/>
    </row>
    <row r="11685" spans="1:26" s="20" customFormat="1" x14ac:dyDescent="0.2">
      <c r="A11685" s="43"/>
      <c r="B11685" s="48"/>
      <c r="C11685" s="49"/>
      <c r="D11685" s="49"/>
      <c r="E11685" s="50"/>
      <c r="F11685" s="43"/>
      <c r="G11685" s="43"/>
      <c r="H11685" s="45"/>
      <c r="I11685" s="23"/>
      <c r="N11685" s="54"/>
      <c r="Y11685" s="53"/>
      <c r="Z11685" s="62"/>
    </row>
    <row r="11686" spans="1:26" s="20" customFormat="1" x14ac:dyDescent="0.2">
      <c r="A11686" s="43"/>
      <c r="B11686" s="48"/>
      <c r="C11686" s="49"/>
      <c r="D11686" s="49"/>
      <c r="E11686" s="50"/>
      <c r="F11686" s="43"/>
      <c r="G11686" s="43"/>
      <c r="H11686" s="45"/>
      <c r="I11686" s="23"/>
      <c r="N11686" s="54"/>
      <c r="Y11686" s="53"/>
      <c r="Z11686" s="62"/>
    </row>
    <row r="11687" spans="1:26" s="20" customFormat="1" x14ac:dyDescent="0.2">
      <c r="A11687" s="43"/>
      <c r="B11687" s="48"/>
      <c r="C11687" s="49"/>
      <c r="D11687" s="49"/>
      <c r="E11687" s="50"/>
      <c r="F11687" s="43"/>
      <c r="G11687" s="43"/>
      <c r="H11687" s="45"/>
      <c r="I11687" s="23"/>
      <c r="N11687" s="54"/>
      <c r="Y11687" s="53"/>
      <c r="Z11687" s="62"/>
    </row>
    <row r="11688" spans="1:26" s="20" customFormat="1" x14ac:dyDescent="0.2">
      <c r="A11688" s="43"/>
      <c r="B11688" s="48"/>
      <c r="C11688" s="49"/>
      <c r="D11688" s="49"/>
      <c r="E11688" s="50"/>
      <c r="F11688" s="43"/>
      <c r="G11688" s="43"/>
      <c r="H11688" s="45"/>
      <c r="I11688" s="23"/>
      <c r="N11688" s="54"/>
      <c r="Y11688" s="53"/>
      <c r="Z11688" s="62"/>
    </row>
    <row r="11689" spans="1:26" s="20" customFormat="1" x14ac:dyDescent="0.2">
      <c r="A11689" s="43"/>
      <c r="B11689" s="48"/>
      <c r="C11689" s="49"/>
      <c r="D11689" s="49"/>
      <c r="E11689" s="50"/>
      <c r="F11689" s="43"/>
      <c r="G11689" s="43"/>
      <c r="H11689" s="45"/>
      <c r="I11689" s="23"/>
      <c r="N11689" s="54"/>
      <c r="Y11689" s="53"/>
      <c r="Z11689" s="62"/>
    </row>
    <row r="11690" spans="1:26" s="20" customFormat="1" x14ac:dyDescent="0.2">
      <c r="A11690" s="43"/>
      <c r="B11690" s="48"/>
      <c r="C11690" s="49"/>
      <c r="D11690" s="49"/>
      <c r="E11690" s="50"/>
      <c r="F11690" s="43"/>
      <c r="G11690" s="43"/>
      <c r="H11690" s="45"/>
      <c r="I11690" s="23"/>
      <c r="N11690" s="54"/>
      <c r="Y11690" s="53"/>
      <c r="Z11690" s="62"/>
    </row>
    <row r="11691" spans="1:26" s="20" customFormat="1" x14ac:dyDescent="0.2">
      <c r="A11691" s="43"/>
      <c r="B11691" s="48"/>
      <c r="C11691" s="49"/>
      <c r="D11691" s="49"/>
      <c r="E11691" s="50"/>
      <c r="F11691" s="43"/>
      <c r="G11691" s="43"/>
      <c r="H11691" s="45"/>
      <c r="I11691" s="23"/>
      <c r="N11691" s="54"/>
      <c r="Y11691" s="53"/>
      <c r="Z11691" s="62"/>
    </row>
    <row r="11692" spans="1:26" s="20" customFormat="1" x14ac:dyDescent="0.2">
      <c r="A11692" s="43"/>
      <c r="B11692" s="48"/>
      <c r="C11692" s="49"/>
      <c r="D11692" s="49"/>
      <c r="E11692" s="50"/>
      <c r="F11692" s="43"/>
      <c r="G11692" s="43"/>
      <c r="H11692" s="45"/>
      <c r="I11692" s="23"/>
      <c r="N11692" s="54"/>
      <c r="Y11692" s="53"/>
      <c r="Z11692" s="62"/>
    </row>
    <row r="11693" spans="1:26" s="20" customFormat="1" x14ac:dyDescent="0.2">
      <c r="A11693" s="43"/>
      <c r="B11693" s="48"/>
      <c r="C11693" s="49"/>
      <c r="D11693" s="49"/>
      <c r="E11693" s="50"/>
      <c r="F11693" s="43"/>
      <c r="G11693" s="43"/>
      <c r="H11693" s="45"/>
      <c r="I11693" s="23"/>
      <c r="N11693" s="54"/>
      <c r="Y11693" s="53"/>
      <c r="Z11693" s="62"/>
    </row>
    <row r="11694" spans="1:26" s="20" customFormat="1" x14ac:dyDescent="0.2">
      <c r="A11694" s="43"/>
      <c r="B11694" s="48"/>
      <c r="C11694" s="49"/>
      <c r="D11694" s="49"/>
      <c r="E11694" s="50"/>
      <c r="F11694" s="43"/>
      <c r="G11694" s="43"/>
      <c r="H11694" s="45"/>
      <c r="I11694" s="23"/>
      <c r="N11694" s="54"/>
      <c r="Y11694" s="53"/>
      <c r="Z11694" s="62"/>
    </row>
    <row r="11695" spans="1:26" s="20" customFormat="1" x14ac:dyDescent="0.2">
      <c r="A11695" s="43"/>
      <c r="B11695" s="48"/>
      <c r="C11695" s="49"/>
      <c r="D11695" s="49"/>
      <c r="E11695" s="50"/>
      <c r="F11695" s="43"/>
      <c r="G11695" s="43"/>
      <c r="H11695" s="45"/>
      <c r="I11695" s="23"/>
      <c r="N11695" s="54"/>
      <c r="Y11695" s="53"/>
      <c r="Z11695" s="62"/>
    </row>
    <row r="11696" spans="1:26" s="20" customFormat="1" x14ac:dyDescent="0.2">
      <c r="A11696" s="43"/>
      <c r="B11696" s="48"/>
      <c r="C11696" s="49"/>
      <c r="D11696" s="49"/>
      <c r="E11696" s="50"/>
      <c r="F11696" s="43"/>
      <c r="G11696" s="43"/>
      <c r="H11696" s="45"/>
      <c r="I11696" s="23"/>
      <c r="N11696" s="54"/>
      <c r="Y11696" s="53"/>
      <c r="Z11696" s="62"/>
    </row>
    <row r="11697" spans="1:26" s="20" customFormat="1" x14ac:dyDescent="0.2">
      <c r="A11697" s="43"/>
      <c r="B11697" s="48"/>
      <c r="C11697" s="49"/>
      <c r="D11697" s="49"/>
      <c r="E11697" s="50"/>
      <c r="F11697" s="43"/>
      <c r="G11697" s="43"/>
      <c r="H11697" s="45"/>
      <c r="I11697" s="23"/>
      <c r="N11697" s="54"/>
      <c r="Y11697" s="53"/>
      <c r="Z11697" s="62"/>
    </row>
    <row r="11698" spans="1:26" s="20" customFormat="1" x14ac:dyDescent="0.2">
      <c r="A11698" s="43"/>
      <c r="B11698" s="48"/>
      <c r="C11698" s="49"/>
      <c r="D11698" s="49"/>
      <c r="E11698" s="50"/>
      <c r="F11698" s="43"/>
      <c r="G11698" s="43"/>
      <c r="H11698" s="45"/>
      <c r="I11698" s="23"/>
      <c r="N11698" s="54"/>
      <c r="Y11698" s="53"/>
      <c r="Z11698" s="62"/>
    </row>
    <row r="11699" spans="1:26" s="20" customFormat="1" x14ac:dyDescent="0.2">
      <c r="A11699" s="43"/>
      <c r="B11699" s="48"/>
      <c r="C11699" s="49"/>
      <c r="D11699" s="49"/>
      <c r="E11699" s="50"/>
      <c r="F11699" s="43"/>
      <c r="G11699" s="43"/>
      <c r="H11699" s="45"/>
      <c r="I11699" s="23"/>
      <c r="N11699" s="54"/>
      <c r="Y11699" s="53"/>
      <c r="Z11699" s="62"/>
    </row>
    <row r="11700" spans="1:26" s="20" customFormat="1" x14ac:dyDescent="0.2">
      <c r="A11700" s="43"/>
      <c r="B11700" s="48"/>
      <c r="C11700" s="49"/>
      <c r="D11700" s="49"/>
      <c r="E11700" s="50"/>
      <c r="F11700" s="43"/>
      <c r="G11700" s="43"/>
      <c r="H11700" s="45"/>
      <c r="I11700" s="23"/>
      <c r="N11700" s="54"/>
      <c r="Y11700" s="53"/>
      <c r="Z11700" s="62"/>
    </row>
    <row r="11701" spans="1:26" s="20" customFormat="1" x14ac:dyDescent="0.2">
      <c r="A11701" s="43"/>
      <c r="B11701" s="48"/>
      <c r="C11701" s="49"/>
      <c r="D11701" s="49"/>
      <c r="E11701" s="50"/>
      <c r="F11701" s="43"/>
      <c r="G11701" s="43"/>
      <c r="H11701" s="45"/>
      <c r="I11701" s="23"/>
      <c r="N11701" s="54"/>
      <c r="Y11701" s="53"/>
      <c r="Z11701" s="62"/>
    </row>
    <row r="11702" spans="1:26" s="20" customFormat="1" x14ac:dyDescent="0.2">
      <c r="A11702" s="43"/>
      <c r="B11702" s="48"/>
      <c r="C11702" s="49"/>
      <c r="D11702" s="49"/>
      <c r="E11702" s="50"/>
      <c r="F11702" s="43"/>
      <c r="G11702" s="43"/>
      <c r="H11702" s="45"/>
      <c r="I11702" s="23"/>
      <c r="N11702" s="54"/>
      <c r="Y11702" s="53"/>
      <c r="Z11702" s="62"/>
    </row>
    <row r="11703" spans="1:26" s="20" customFormat="1" x14ac:dyDescent="0.2">
      <c r="A11703" s="43"/>
      <c r="B11703" s="48"/>
      <c r="C11703" s="49"/>
      <c r="D11703" s="49"/>
      <c r="E11703" s="50"/>
      <c r="F11703" s="43"/>
      <c r="G11703" s="43"/>
      <c r="H11703" s="45"/>
      <c r="I11703" s="23"/>
      <c r="N11703" s="54"/>
      <c r="Y11703" s="53"/>
      <c r="Z11703" s="62"/>
    </row>
    <row r="11704" spans="1:26" s="20" customFormat="1" x14ac:dyDescent="0.2">
      <c r="A11704" s="43"/>
      <c r="B11704" s="48"/>
      <c r="C11704" s="49"/>
      <c r="D11704" s="49"/>
      <c r="E11704" s="50"/>
      <c r="F11704" s="43"/>
      <c r="G11704" s="43"/>
      <c r="H11704" s="45"/>
      <c r="I11704" s="23"/>
      <c r="N11704" s="54"/>
      <c r="Y11704" s="53"/>
      <c r="Z11704" s="62"/>
    </row>
    <row r="11705" spans="1:26" s="20" customFormat="1" x14ac:dyDescent="0.2">
      <c r="A11705" s="43"/>
      <c r="B11705" s="48"/>
      <c r="C11705" s="49"/>
      <c r="D11705" s="49"/>
      <c r="E11705" s="50"/>
      <c r="F11705" s="43"/>
      <c r="G11705" s="43"/>
      <c r="H11705" s="45"/>
      <c r="I11705" s="23"/>
      <c r="N11705" s="54"/>
      <c r="Y11705" s="53"/>
      <c r="Z11705" s="62"/>
    </row>
    <row r="11706" spans="1:26" s="20" customFormat="1" x14ac:dyDescent="0.2">
      <c r="A11706" s="43"/>
      <c r="B11706" s="48"/>
      <c r="C11706" s="49"/>
      <c r="D11706" s="49"/>
      <c r="E11706" s="50"/>
      <c r="F11706" s="43"/>
      <c r="G11706" s="43"/>
      <c r="H11706" s="45"/>
      <c r="I11706" s="23"/>
      <c r="N11706" s="54"/>
      <c r="Y11706" s="53"/>
      <c r="Z11706" s="62"/>
    </row>
    <row r="11707" spans="1:26" s="20" customFormat="1" x14ac:dyDescent="0.2">
      <c r="A11707" s="43"/>
      <c r="B11707" s="48"/>
      <c r="C11707" s="49"/>
      <c r="D11707" s="49"/>
      <c r="E11707" s="50"/>
      <c r="F11707" s="43"/>
      <c r="G11707" s="43"/>
      <c r="H11707" s="45"/>
      <c r="I11707" s="23"/>
      <c r="N11707" s="54"/>
      <c r="Y11707" s="53"/>
      <c r="Z11707" s="62"/>
    </row>
    <row r="11708" spans="1:26" s="20" customFormat="1" x14ac:dyDescent="0.2">
      <c r="A11708" s="43"/>
      <c r="B11708" s="48"/>
      <c r="C11708" s="49"/>
      <c r="D11708" s="49"/>
      <c r="E11708" s="50"/>
      <c r="F11708" s="43"/>
      <c r="G11708" s="43"/>
      <c r="H11708" s="45"/>
      <c r="I11708" s="23"/>
      <c r="N11708" s="54"/>
      <c r="Y11708" s="53"/>
      <c r="Z11708" s="62"/>
    </row>
    <row r="11709" spans="1:26" s="20" customFormat="1" x14ac:dyDescent="0.2">
      <c r="A11709" s="43"/>
      <c r="B11709" s="48"/>
      <c r="C11709" s="49"/>
      <c r="D11709" s="49"/>
      <c r="E11709" s="50"/>
      <c r="F11709" s="43"/>
      <c r="G11709" s="43"/>
      <c r="H11709" s="45"/>
      <c r="I11709" s="23"/>
      <c r="N11709" s="54"/>
      <c r="Y11709" s="53"/>
      <c r="Z11709" s="62"/>
    </row>
    <row r="11710" spans="1:26" s="20" customFormat="1" x14ac:dyDescent="0.2">
      <c r="A11710" s="43"/>
      <c r="B11710" s="48"/>
      <c r="C11710" s="49"/>
      <c r="D11710" s="49"/>
      <c r="E11710" s="50"/>
      <c r="F11710" s="43"/>
      <c r="G11710" s="43"/>
      <c r="H11710" s="45"/>
      <c r="I11710" s="23"/>
      <c r="N11710" s="54"/>
      <c r="Y11710" s="53"/>
      <c r="Z11710" s="62"/>
    </row>
    <row r="11711" spans="1:26" s="20" customFormat="1" x14ac:dyDescent="0.2">
      <c r="A11711" s="43"/>
      <c r="B11711" s="48"/>
      <c r="C11711" s="49"/>
      <c r="D11711" s="49"/>
      <c r="E11711" s="50"/>
      <c r="F11711" s="43"/>
      <c r="G11711" s="43"/>
      <c r="H11711" s="45"/>
      <c r="I11711" s="23"/>
      <c r="N11711" s="54"/>
      <c r="Y11711" s="53"/>
      <c r="Z11711" s="62"/>
    </row>
    <row r="11712" spans="1:26" s="20" customFormat="1" x14ac:dyDescent="0.2">
      <c r="A11712" s="43"/>
      <c r="B11712" s="48"/>
      <c r="C11712" s="49"/>
      <c r="D11712" s="49"/>
      <c r="E11712" s="50"/>
      <c r="F11712" s="43"/>
      <c r="G11712" s="43"/>
      <c r="H11712" s="45"/>
      <c r="I11712" s="23"/>
      <c r="N11712" s="54"/>
      <c r="Y11712" s="53"/>
      <c r="Z11712" s="62"/>
    </row>
    <row r="11713" spans="1:26" s="20" customFormat="1" x14ac:dyDescent="0.2">
      <c r="A11713" s="43"/>
      <c r="B11713" s="48"/>
      <c r="C11713" s="49"/>
      <c r="D11713" s="49"/>
      <c r="E11713" s="50"/>
      <c r="F11713" s="43"/>
      <c r="G11713" s="43"/>
      <c r="H11713" s="45"/>
      <c r="I11713" s="23"/>
      <c r="N11713" s="54"/>
      <c r="Y11713" s="53"/>
      <c r="Z11713" s="62"/>
    </row>
    <row r="11714" spans="1:26" s="20" customFormat="1" x14ac:dyDescent="0.2">
      <c r="A11714" s="43"/>
      <c r="B11714" s="48"/>
      <c r="C11714" s="49"/>
      <c r="D11714" s="49"/>
      <c r="E11714" s="50"/>
      <c r="F11714" s="43"/>
      <c r="G11714" s="43"/>
      <c r="H11714" s="45"/>
      <c r="I11714" s="23"/>
      <c r="N11714" s="54"/>
      <c r="Y11714" s="53"/>
      <c r="Z11714" s="62"/>
    </row>
    <row r="11715" spans="1:26" s="20" customFormat="1" x14ac:dyDescent="0.2">
      <c r="A11715" s="43"/>
      <c r="B11715" s="48"/>
      <c r="C11715" s="49"/>
      <c r="D11715" s="49"/>
      <c r="E11715" s="50"/>
      <c r="F11715" s="43"/>
      <c r="G11715" s="43"/>
      <c r="H11715" s="45"/>
      <c r="I11715" s="23"/>
      <c r="N11715" s="54"/>
      <c r="Y11715" s="53"/>
      <c r="Z11715" s="62"/>
    </row>
    <row r="11716" spans="1:26" s="20" customFormat="1" x14ac:dyDescent="0.2">
      <c r="A11716" s="43"/>
      <c r="B11716" s="48"/>
      <c r="C11716" s="49"/>
      <c r="D11716" s="49"/>
      <c r="E11716" s="50"/>
      <c r="F11716" s="43"/>
      <c r="G11716" s="43"/>
      <c r="H11716" s="45"/>
      <c r="I11716" s="23"/>
      <c r="N11716" s="54"/>
      <c r="Y11716" s="53"/>
      <c r="Z11716" s="62"/>
    </row>
    <row r="11717" spans="1:26" s="20" customFormat="1" x14ac:dyDescent="0.2">
      <c r="A11717" s="43"/>
      <c r="B11717" s="48"/>
      <c r="C11717" s="49"/>
      <c r="D11717" s="49"/>
      <c r="E11717" s="50"/>
      <c r="F11717" s="43"/>
      <c r="G11717" s="43"/>
      <c r="H11717" s="45"/>
      <c r="I11717" s="23"/>
      <c r="N11717" s="54"/>
      <c r="Y11717" s="53"/>
      <c r="Z11717" s="62"/>
    </row>
    <row r="11718" spans="1:26" s="20" customFormat="1" x14ac:dyDescent="0.2">
      <c r="A11718" s="43"/>
      <c r="B11718" s="48"/>
      <c r="C11718" s="49"/>
      <c r="D11718" s="49"/>
      <c r="E11718" s="50"/>
      <c r="F11718" s="43"/>
      <c r="G11718" s="43"/>
      <c r="H11718" s="45"/>
      <c r="I11718" s="23"/>
      <c r="N11718" s="54"/>
      <c r="Y11718" s="53"/>
      <c r="Z11718" s="62"/>
    </row>
    <row r="11719" spans="1:26" s="20" customFormat="1" x14ac:dyDescent="0.2">
      <c r="A11719" s="43"/>
      <c r="B11719" s="48"/>
      <c r="C11719" s="49"/>
      <c r="D11719" s="49"/>
      <c r="E11719" s="50"/>
      <c r="F11719" s="43"/>
      <c r="G11719" s="43"/>
      <c r="H11719" s="45"/>
      <c r="I11719" s="23"/>
      <c r="N11719" s="54"/>
      <c r="Y11719" s="53"/>
      <c r="Z11719" s="62"/>
    </row>
    <row r="11720" spans="1:26" s="20" customFormat="1" x14ac:dyDescent="0.2">
      <c r="A11720" s="43"/>
      <c r="B11720" s="48"/>
      <c r="C11720" s="49"/>
      <c r="D11720" s="49"/>
      <c r="E11720" s="50"/>
      <c r="F11720" s="43"/>
      <c r="G11720" s="43"/>
      <c r="H11720" s="45"/>
      <c r="I11720" s="23"/>
      <c r="N11720" s="54"/>
      <c r="Y11720" s="53"/>
      <c r="Z11720" s="62"/>
    </row>
    <row r="11721" spans="1:26" s="20" customFormat="1" x14ac:dyDescent="0.2">
      <c r="A11721" s="43"/>
      <c r="B11721" s="48"/>
      <c r="C11721" s="49"/>
      <c r="D11721" s="49"/>
      <c r="E11721" s="50"/>
      <c r="F11721" s="43"/>
      <c r="G11721" s="43"/>
      <c r="H11721" s="45"/>
      <c r="I11721" s="23"/>
      <c r="N11721" s="54"/>
      <c r="Y11721" s="53"/>
      <c r="Z11721" s="62"/>
    </row>
    <row r="11722" spans="1:26" s="20" customFormat="1" x14ac:dyDescent="0.2">
      <c r="A11722" s="43"/>
      <c r="B11722" s="48"/>
      <c r="C11722" s="49"/>
      <c r="D11722" s="49"/>
      <c r="E11722" s="50"/>
      <c r="F11722" s="43"/>
      <c r="G11722" s="43"/>
      <c r="H11722" s="45"/>
      <c r="I11722" s="23"/>
      <c r="N11722" s="54"/>
      <c r="Y11722" s="53"/>
      <c r="Z11722" s="62"/>
    </row>
    <row r="11723" spans="1:26" s="20" customFormat="1" x14ac:dyDescent="0.2">
      <c r="A11723" s="43"/>
      <c r="B11723" s="48"/>
      <c r="C11723" s="49"/>
      <c r="D11723" s="49"/>
      <c r="E11723" s="50"/>
      <c r="F11723" s="43"/>
      <c r="G11723" s="43"/>
      <c r="H11723" s="45"/>
      <c r="I11723" s="23"/>
      <c r="N11723" s="54"/>
      <c r="Y11723" s="53"/>
      <c r="Z11723" s="62"/>
    </row>
    <row r="11724" spans="1:26" s="20" customFormat="1" x14ac:dyDescent="0.2">
      <c r="A11724" s="43"/>
      <c r="B11724" s="48"/>
      <c r="C11724" s="49"/>
      <c r="D11724" s="49"/>
      <c r="E11724" s="50"/>
      <c r="F11724" s="43"/>
      <c r="G11724" s="43"/>
      <c r="H11724" s="45"/>
      <c r="I11724" s="23"/>
      <c r="N11724" s="54"/>
      <c r="Y11724" s="53"/>
      <c r="Z11724" s="62"/>
    </row>
    <row r="11725" spans="1:26" s="20" customFormat="1" x14ac:dyDescent="0.2">
      <c r="A11725" s="43"/>
      <c r="B11725" s="48"/>
      <c r="C11725" s="49"/>
      <c r="D11725" s="49"/>
      <c r="E11725" s="50"/>
      <c r="F11725" s="43"/>
      <c r="G11725" s="43"/>
      <c r="H11725" s="45"/>
      <c r="I11725" s="23"/>
      <c r="N11725" s="54"/>
      <c r="Y11725" s="53"/>
      <c r="Z11725" s="62"/>
    </row>
    <row r="11726" spans="1:26" s="20" customFormat="1" x14ac:dyDescent="0.2">
      <c r="A11726" s="43"/>
      <c r="B11726" s="48"/>
      <c r="C11726" s="49"/>
      <c r="D11726" s="49"/>
      <c r="E11726" s="50"/>
      <c r="F11726" s="43"/>
      <c r="G11726" s="43"/>
      <c r="H11726" s="45"/>
      <c r="I11726" s="23"/>
      <c r="N11726" s="54"/>
      <c r="Y11726" s="53"/>
      <c r="Z11726" s="62"/>
    </row>
    <row r="11727" spans="1:26" s="20" customFormat="1" x14ac:dyDescent="0.2">
      <c r="A11727" s="43"/>
      <c r="B11727" s="48"/>
      <c r="C11727" s="49"/>
      <c r="D11727" s="49"/>
      <c r="E11727" s="50"/>
      <c r="F11727" s="43"/>
      <c r="G11727" s="43"/>
      <c r="H11727" s="45"/>
      <c r="I11727" s="23"/>
      <c r="N11727" s="54"/>
      <c r="Y11727" s="53"/>
      <c r="Z11727" s="62"/>
    </row>
    <row r="11728" spans="1:26" s="20" customFormat="1" x14ac:dyDescent="0.2">
      <c r="A11728" s="43"/>
      <c r="B11728" s="48"/>
      <c r="C11728" s="49"/>
      <c r="D11728" s="49"/>
      <c r="E11728" s="50"/>
      <c r="F11728" s="43"/>
      <c r="G11728" s="43"/>
      <c r="H11728" s="45"/>
      <c r="I11728" s="23"/>
      <c r="N11728" s="54"/>
      <c r="Y11728" s="53"/>
      <c r="Z11728" s="62"/>
    </row>
    <row r="11729" spans="1:26" s="20" customFormat="1" x14ac:dyDescent="0.2">
      <c r="A11729" s="43"/>
      <c r="B11729" s="48"/>
      <c r="C11729" s="49"/>
      <c r="D11729" s="49"/>
      <c r="E11729" s="50"/>
      <c r="F11729" s="43"/>
      <c r="G11729" s="43"/>
      <c r="H11729" s="45"/>
      <c r="I11729" s="23"/>
      <c r="N11729" s="54"/>
      <c r="Y11729" s="53"/>
      <c r="Z11729" s="62"/>
    </row>
    <row r="11730" spans="1:26" s="20" customFormat="1" x14ac:dyDescent="0.2">
      <c r="A11730" s="43"/>
      <c r="B11730" s="48"/>
      <c r="C11730" s="49"/>
      <c r="D11730" s="49"/>
      <c r="E11730" s="50"/>
      <c r="F11730" s="43"/>
      <c r="G11730" s="43"/>
      <c r="H11730" s="45"/>
      <c r="I11730" s="23"/>
      <c r="N11730" s="54"/>
      <c r="Y11730" s="53"/>
      <c r="Z11730" s="62"/>
    </row>
    <row r="11731" spans="1:26" s="20" customFormat="1" x14ac:dyDescent="0.2">
      <c r="A11731" s="43"/>
      <c r="B11731" s="48"/>
      <c r="C11731" s="49"/>
      <c r="D11731" s="49"/>
      <c r="E11731" s="50"/>
      <c r="F11731" s="43"/>
      <c r="G11731" s="43"/>
      <c r="H11731" s="45"/>
      <c r="I11731" s="23"/>
      <c r="N11731" s="54"/>
      <c r="Y11731" s="53"/>
      <c r="Z11731" s="62"/>
    </row>
    <row r="11732" spans="1:26" s="20" customFormat="1" x14ac:dyDescent="0.2">
      <c r="A11732" s="43"/>
      <c r="B11732" s="48"/>
      <c r="C11732" s="49"/>
      <c r="D11732" s="49"/>
      <c r="E11732" s="50"/>
      <c r="F11732" s="43"/>
      <c r="G11732" s="43"/>
      <c r="H11732" s="45"/>
      <c r="I11732" s="23"/>
      <c r="N11732" s="54"/>
      <c r="Y11732" s="53"/>
      <c r="Z11732" s="62"/>
    </row>
    <row r="11733" spans="1:26" s="20" customFormat="1" x14ac:dyDescent="0.2">
      <c r="A11733" s="43"/>
      <c r="B11733" s="48"/>
      <c r="C11733" s="49"/>
      <c r="D11733" s="49"/>
      <c r="E11733" s="50"/>
      <c r="F11733" s="43"/>
      <c r="G11733" s="43"/>
      <c r="H11733" s="45"/>
      <c r="I11733" s="23"/>
      <c r="N11733" s="54"/>
      <c r="Y11733" s="53"/>
      <c r="Z11733" s="62"/>
    </row>
    <row r="11734" spans="1:26" s="20" customFormat="1" x14ac:dyDescent="0.2">
      <c r="A11734" s="43"/>
      <c r="B11734" s="48"/>
      <c r="C11734" s="49"/>
      <c r="D11734" s="49"/>
      <c r="E11734" s="50"/>
      <c r="F11734" s="43"/>
      <c r="G11734" s="43"/>
      <c r="H11734" s="45"/>
      <c r="I11734" s="23"/>
      <c r="N11734" s="54"/>
      <c r="Y11734" s="53"/>
      <c r="Z11734" s="62"/>
    </row>
    <row r="11735" spans="1:26" s="20" customFormat="1" x14ac:dyDescent="0.2">
      <c r="A11735" s="43"/>
      <c r="B11735" s="48"/>
      <c r="C11735" s="49"/>
      <c r="D11735" s="49"/>
      <c r="E11735" s="50"/>
      <c r="F11735" s="43"/>
      <c r="G11735" s="43"/>
      <c r="H11735" s="45"/>
      <c r="I11735" s="23"/>
      <c r="N11735" s="54"/>
      <c r="Y11735" s="53"/>
      <c r="Z11735" s="62"/>
    </row>
    <row r="11736" spans="1:26" s="20" customFormat="1" x14ac:dyDescent="0.2">
      <c r="A11736" s="43"/>
      <c r="B11736" s="48"/>
      <c r="C11736" s="49"/>
      <c r="D11736" s="49"/>
      <c r="E11736" s="50"/>
      <c r="F11736" s="43"/>
      <c r="G11736" s="43"/>
      <c r="H11736" s="45"/>
      <c r="I11736" s="23"/>
      <c r="N11736" s="54"/>
      <c r="Y11736" s="53"/>
      <c r="Z11736" s="62"/>
    </row>
    <row r="11737" spans="1:26" s="20" customFormat="1" x14ac:dyDescent="0.2">
      <c r="A11737" s="43"/>
      <c r="B11737" s="48"/>
      <c r="C11737" s="49"/>
      <c r="D11737" s="49"/>
      <c r="E11737" s="50"/>
      <c r="F11737" s="43"/>
      <c r="G11737" s="43"/>
      <c r="H11737" s="45"/>
      <c r="I11737" s="23"/>
      <c r="N11737" s="54"/>
      <c r="Y11737" s="53"/>
      <c r="Z11737" s="62"/>
    </row>
    <row r="11738" spans="1:26" s="20" customFormat="1" x14ac:dyDescent="0.2">
      <c r="A11738" s="43"/>
      <c r="B11738" s="48"/>
      <c r="C11738" s="49"/>
      <c r="D11738" s="49"/>
      <c r="E11738" s="50"/>
      <c r="F11738" s="43"/>
      <c r="G11738" s="43"/>
      <c r="H11738" s="45"/>
      <c r="I11738" s="23"/>
      <c r="N11738" s="54"/>
      <c r="Y11738" s="53"/>
      <c r="Z11738" s="62"/>
    </row>
    <row r="11739" spans="1:26" s="20" customFormat="1" x14ac:dyDescent="0.2">
      <c r="A11739" s="43"/>
      <c r="B11739" s="48"/>
      <c r="C11739" s="49"/>
      <c r="D11739" s="49"/>
      <c r="E11739" s="50"/>
      <c r="F11739" s="43"/>
      <c r="G11739" s="43"/>
      <c r="H11739" s="45"/>
      <c r="I11739" s="23"/>
      <c r="N11739" s="54"/>
      <c r="Y11739" s="53"/>
      <c r="Z11739" s="62"/>
    </row>
    <row r="11740" spans="1:26" s="20" customFormat="1" x14ac:dyDescent="0.2">
      <c r="A11740" s="43"/>
      <c r="B11740" s="48"/>
      <c r="C11740" s="49"/>
      <c r="D11740" s="49"/>
      <c r="E11740" s="50"/>
      <c r="F11740" s="43"/>
      <c r="G11740" s="43"/>
      <c r="H11740" s="45"/>
      <c r="I11740" s="23"/>
      <c r="N11740" s="54"/>
      <c r="Y11740" s="53"/>
      <c r="Z11740" s="62"/>
    </row>
    <row r="11741" spans="1:26" s="20" customFormat="1" x14ac:dyDescent="0.2">
      <c r="A11741" s="43"/>
      <c r="B11741" s="48"/>
      <c r="C11741" s="49"/>
      <c r="D11741" s="49"/>
      <c r="E11741" s="50"/>
      <c r="F11741" s="43"/>
      <c r="G11741" s="43"/>
      <c r="H11741" s="45"/>
      <c r="I11741" s="23"/>
      <c r="N11741" s="54"/>
      <c r="Y11741" s="53"/>
      <c r="Z11741" s="62"/>
    </row>
    <row r="11742" spans="1:26" s="20" customFormat="1" x14ac:dyDescent="0.2">
      <c r="A11742" s="43"/>
      <c r="B11742" s="48"/>
      <c r="C11742" s="49"/>
      <c r="D11742" s="49"/>
      <c r="E11742" s="50"/>
      <c r="F11742" s="43"/>
      <c r="G11742" s="43"/>
      <c r="H11742" s="45"/>
      <c r="I11742" s="23"/>
      <c r="N11742" s="54"/>
      <c r="Y11742" s="53"/>
      <c r="Z11742" s="62"/>
    </row>
    <row r="11743" spans="1:26" s="20" customFormat="1" x14ac:dyDescent="0.2">
      <c r="A11743" s="43"/>
      <c r="B11743" s="48"/>
      <c r="C11743" s="49"/>
      <c r="D11743" s="49"/>
      <c r="E11743" s="50"/>
      <c r="F11743" s="43"/>
      <c r="G11743" s="43"/>
      <c r="H11743" s="45"/>
      <c r="I11743" s="23"/>
      <c r="N11743" s="54"/>
      <c r="Y11743" s="53"/>
      <c r="Z11743" s="62"/>
    </row>
    <row r="11744" spans="1:26" s="20" customFormat="1" x14ac:dyDescent="0.2">
      <c r="A11744" s="43"/>
      <c r="B11744" s="48"/>
      <c r="C11744" s="49"/>
      <c r="D11744" s="49"/>
      <c r="E11744" s="50"/>
      <c r="F11744" s="43"/>
      <c r="G11744" s="43"/>
      <c r="H11744" s="45"/>
      <c r="I11744" s="23"/>
      <c r="N11744" s="54"/>
      <c r="Y11744" s="53"/>
      <c r="Z11744" s="62"/>
    </row>
    <row r="11745" spans="1:26" s="20" customFormat="1" x14ac:dyDescent="0.2">
      <c r="A11745" s="43"/>
      <c r="B11745" s="48"/>
      <c r="C11745" s="49"/>
      <c r="D11745" s="49"/>
      <c r="E11745" s="50"/>
      <c r="F11745" s="43"/>
      <c r="G11745" s="43"/>
      <c r="H11745" s="45"/>
      <c r="I11745" s="23"/>
      <c r="N11745" s="54"/>
      <c r="Y11745" s="53"/>
      <c r="Z11745" s="62"/>
    </row>
    <row r="11746" spans="1:26" s="20" customFormat="1" x14ac:dyDescent="0.2">
      <c r="A11746" s="43"/>
      <c r="B11746" s="48"/>
      <c r="C11746" s="49"/>
      <c r="D11746" s="49"/>
      <c r="E11746" s="50"/>
      <c r="F11746" s="43"/>
      <c r="G11746" s="43"/>
      <c r="H11746" s="45"/>
      <c r="I11746" s="23"/>
      <c r="N11746" s="54"/>
      <c r="Y11746" s="53"/>
      <c r="Z11746" s="62"/>
    </row>
    <row r="11747" spans="1:26" s="20" customFormat="1" x14ac:dyDescent="0.2">
      <c r="A11747" s="43"/>
      <c r="B11747" s="48"/>
      <c r="C11747" s="49"/>
      <c r="D11747" s="49"/>
      <c r="E11747" s="50"/>
      <c r="F11747" s="43"/>
      <c r="G11747" s="43"/>
      <c r="H11747" s="45"/>
      <c r="I11747" s="23"/>
      <c r="N11747" s="54"/>
      <c r="Y11747" s="53"/>
      <c r="Z11747" s="62"/>
    </row>
    <row r="11748" spans="1:26" s="20" customFormat="1" x14ac:dyDescent="0.2">
      <c r="A11748" s="43"/>
      <c r="B11748" s="48"/>
      <c r="C11748" s="49"/>
      <c r="D11748" s="49"/>
      <c r="E11748" s="50"/>
      <c r="F11748" s="43"/>
      <c r="G11748" s="43"/>
      <c r="H11748" s="45"/>
      <c r="I11748" s="23"/>
      <c r="N11748" s="54"/>
      <c r="Y11748" s="53"/>
      <c r="Z11748" s="62"/>
    </row>
    <row r="11749" spans="1:26" s="20" customFormat="1" x14ac:dyDescent="0.2">
      <c r="A11749" s="43"/>
      <c r="B11749" s="48"/>
      <c r="C11749" s="49"/>
      <c r="D11749" s="49"/>
      <c r="E11749" s="50"/>
      <c r="F11749" s="43"/>
      <c r="G11749" s="43"/>
      <c r="H11749" s="45"/>
      <c r="I11749" s="23"/>
      <c r="N11749" s="54"/>
      <c r="Y11749" s="53"/>
      <c r="Z11749" s="62"/>
    </row>
    <row r="11750" spans="1:26" s="20" customFormat="1" x14ac:dyDescent="0.2">
      <c r="A11750" s="43"/>
      <c r="B11750" s="48"/>
      <c r="C11750" s="49"/>
      <c r="D11750" s="49"/>
      <c r="E11750" s="50"/>
      <c r="F11750" s="43"/>
      <c r="G11750" s="43"/>
      <c r="H11750" s="45"/>
      <c r="I11750" s="23"/>
      <c r="N11750" s="54"/>
      <c r="Y11750" s="53"/>
      <c r="Z11750" s="62"/>
    </row>
    <row r="11751" spans="1:26" s="20" customFormat="1" x14ac:dyDescent="0.2">
      <c r="A11751" s="43"/>
      <c r="B11751" s="48"/>
      <c r="C11751" s="49"/>
      <c r="D11751" s="49"/>
      <c r="E11751" s="50"/>
      <c r="F11751" s="43"/>
      <c r="G11751" s="43"/>
      <c r="H11751" s="45"/>
      <c r="I11751" s="23"/>
      <c r="N11751" s="54"/>
      <c r="Y11751" s="53"/>
      <c r="Z11751" s="62"/>
    </row>
    <row r="11752" spans="1:26" s="20" customFormat="1" x14ac:dyDescent="0.2">
      <c r="A11752" s="43"/>
      <c r="B11752" s="48"/>
      <c r="C11752" s="49"/>
      <c r="D11752" s="49"/>
      <c r="E11752" s="50"/>
      <c r="F11752" s="43"/>
      <c r="G11752" s="43"/>
      <c r="H11752" s="45"/>
      <c r="I11752" s="23"/>
      <c r="N11752" s="54"/>
      <c r="Y11752" s="53"/>
      <c r="Z11752" s="62"/>
    </row>
    <row r="11753" spans="1:26" s="20" customFormat="1" x14ac:dyDescent="0.2">
      <c r="A11753" s="43"/>
      <c r="B11753" s="48"/>
      <c r="C11753" s="49"/>
      <c r="D11753" s="49"/>
      <c r="E11753" s="50"/>
      <c r="F11753" s="43"/>
      <c r="G11753" s="43"/>
      <c r="H11753" s="45"/>
      <c r="I11753" s="23"/>
      <c r="N11753" s="54"/>
      <c r="Y11753" s="53"/>
      <c r="Z11753" s="62"/>
    </row>
    <row r="11754" spans="1:26" s="20" customFormat="1" x14ac:dyDescent="0.2">
      <c r="A11754" s="43"/>
      <c r="B11754" s="48"/>
      <c r="C11754" s="49"/>
      <c r="D11754" s="49"/>
      <c r="E11754" s="50"/>
      <c r="F11754" s="43"/>
      <c r="G11754" s="43"/>
      <c r="H11754" s="45"/>
      <c r="I11754" s="23"/>
      <c r="N11754" s="54"/>
      <c r="Y11754" s="53"/>
      <c r="Z11754" s="62"/>
    </row>
    <row r="11755" spans="1:26" s="20" customFormat="1" x14ac:dyDescent="0.2">
      <c r="A11755" s="43"/>
      <c r="B11755" s="48"/>
      <c r="C11755" s="49"/>
      <c r="D11755" s="49"/>
      <c r="E11755" s="50"/>
      <c r="F11755" s="43"/>
      <c r="G11755" s="43"/>
      <c r="H11755" s="45"/>
      <c r="I11755" s="23"/>
      <c r="N11755" s="54"/>
      <c r="Y11755" s="53"/>
      <c r="Z11755" s="62"/>
    </row>
    <row r="11756" spans="1:26" s="20" customFormat="1" x14ac:dyDescent="0.2">
      <c r="A11756" s="43"/>
      <c r="B11756" s="48"/>
      <c r="C11756" s="49"/>
      <c r="D11756" s="49"/>
      <c r="E11756" s="50"/>
      <c r="F11756" s="43"/>
      <c r="G11756" s="43"/>
      <c r="H11756" s="45"/>
      <c r="I11756" s="23"/>
      <c r="N11756" s="54"/>
      <c r="Y11756" s="53"/>
      <c r="Z11756" s="62"/>
    </row>
    <row r="11757" spans="1:26" s="20" customFormat="1" x14ac:dyDescent="0.2">
      <c r="A11757" s="43"/>
      <c r="B11757" s="48"/>
      <c r="C11757" s="49"/>
      <c r="D11757" s="49"/>
      <c r="E11757" s="50"/>
      <c r="F11757" s="43"/>
      <c r="G11757" s="43"/>
      <c r="H11757" s="45"/>
      <c r="I11757" s="23"/>
      <c r="N11757" s="54"/>
      <c r="Y11757" s="53"/>
      <c r="Z11757" s="62"/>
    </row>
    <row r="11758" spans="1:26" s="20" customFormat="1" x14ac:dyDescent="0.2">
      <c r="A11758" s="43"/>
      <c r="B11758" s="48"/>
      <c r="C11758" s="49"/>
      <c r="D11758" s="49"/>
      <c r="E11758" s="50"/>
      <c r="F11758" s="43"/>
      <c r="G11758" s="43"/>
      <c r="H11758" s="45"/>
      <c r="I11758" s="23"/>
      <c r="N11758" s="54"/>
      <c r="Y11758" s="53"/>
      <c r="Z11758" s="62"/>
    </row>
    <row r="11759" spans="1:26" s="20" customFormat="1" x14ac:dyDescent="0.2">
      <c r="A11759" s="43"/>
      <c r="B11759" s="48"/>
      <c r="C11759" s="49"/>
      <c r="D11759" s="49"/>
      <c r="E11759" s="50"/>
      <c r="F11759" s="43"/>
      <c r="G11759" s="43"/>
      <c r="H11759" s="45"/>
      <c r="I11759" s="23"/>
      <c r="N11759" s="54"/>
      <c r="Y11759" s="53"/>
      <c r="Z11759" s="62"/>
    </row>
    <row r="11760" spans="1:26" s="20" customFormat="1" x14ac:dyDescent="0.2">
      <c r="A11760" s="43"/>
      <c r="B11760" s="48"/>
      <c r="C11760" s="49"/>
      <c r="D11760" s="49"/>
      <c r="E11760" s="50"/>
      <c r="F11760" s="43"/>
      <c r="G11760" s="43"/>
      <c r="H11760" s="45"/>
      <c r="I11760" s="23"/>
      <c r="N11760" s="54"/>
      <c r="Y11760" s="53"/>
      <c r="Z11760" s="62"/>
    </row>
    <row r="11761" spans="1:26" s="20" customFormat="1" x14ac:dyDescent="0.2">
      <c r="A11761" s="43"/>
      <c r="B11761" s="48"/>
      <c r="C11761" s="49"/>
      <c r="D11761" s="49"/>
      <c r="E11761" s="50"/>
      <c r="F11761" s="43"/>
      <c r="G11761" s="43"/>
      <c r="H11761" s="45"/>
      <c r="I11761" s="23"/>
      <c r="N11761" s="54"/>
      <c r="Y11761" s="53"/>
      <c r="Z11761" s="62"/>
    </row>
    <row r="11762" spans="1:26" s="20" customFormat="1" x14ac:dyDescent="0.2">
      <c r="A11762" s="43"/>
      <c r="B11762" s="48"/>
      <c r="C11762" s="49"/>
      <c r="D11762" s="49"/>
      <c r="E11762" s="50"/>
      <c r="F11762" s="43"/>
      <c r="G11762" s="43"/>
      <c r="H11762" s="45"/>
      <c r="I11762" s="23"/>
      <c r="N11762" s="54"/>
      <c r="Y11762" s="53"/>
      <c r="Z11762" s="62"/>
    </row>
    <row r="11763" spans="1:26" s="20" customFormat="1" x14ac:dyDescent="0.2">
      <c r="A11763" s="43"/>
      <c r="B11763" s="48"/>
      <c r="C11763" s="49"/>
      <c r="D11763" s="49"/>
      <c r="E11763" s="50"/>
      <c r="F11763" s="43"/>
      <c r="G11763" s="43"/>
      <c r="H11763" s="45"/>
      <c r="I11763" s="23"/>
      <c r="N11763" s="54"/>
      <c r="Y11763" s="53"/>
      <c r="Z11763" s="62"/>
    </row>
    <row r="11764" spans="1:26" s="20" customFormat="1" x14ac:dyDescent="0.2">
      <c r="A11764" s="43"/>
      <c r="B11764" s="48"/>
      <c r="C11764" s="49"/>
      <c r="D11764" s="49"/>
      <c r="E11764" s="50"/>
      <c r="F11764" s="43"/>
      <c r="G11764" s="43"/>
      <c r="H11764" s="45"/>
      <c r="I11764" s="23"/>
      <c r="N11764" s="54"/>
      <c r="Y11764" s="53"/>
      <c r="Z11764" s="62"/>
    </row>
    <row r="11765" spans="1:26" s="20" customFormat="1" x14ac:dyDescent="0.2">
      <c r="A11765" s="43"/>
      <c r="B11765" s="48"/>
      <c r="C11765" s="49"/>
      <c r="D11765" s="49"/>
      <c r="E11765" s="50"/>
      <c r="F11765" s="43"/>
      <c r="G11765" s="43"/>
      <c r="H11765" s="45"/>
      <c r="I11765" s="23"/>
      <c r="N11765" s="54"/>
      <c r="Y11765" s="53"/>
      <c r="Z11765" s="62"/>
    </row>
    <row r="11766" spans="1:26" s="20" customFormat="1" x14ac:dyDescent="0.2">
      <c r="A11766" s="43"/>
      <c r="B11766" s="48"/>
      <c r="C11766" s="49"/>
      <c r="D11766" s="49"/>
      <c r="E11766" s="50"/>
      <c r="F11766" s="43"/>
      <c r="G11766" s="43"/>
      <c r="H11766" s="45"/>
      <c r="I11766" s="23"/>
      <c r="N11766" s="54"/>
      <c r="Y11766" s="53"/>
      <c r="Z11766" s="62"/>
    </row>
    <row r="11767" spans="1:26" s="20" customFormat="1" x14ac:dyDescent="0.2">
      <c r="A11767" s="43"/>
      <c r="B11767" s="48"/>
      <c r="C11767" s="49"/>
      <c r="D11767" s="49"/>
      <c r="E11767" s="50"/>
      <c r="F11767" s="43"/>
      <c r="G11767" s="43"/>
      <c r="H11767" s="45"/>
      <c r="I11767" s="23"/>
      <c r="N11767" s="54"/>
      <c r="Y11767" s="53"/>
      <c r="Z11767" s="62"/>
    </row>
    <row r="11768" spans="1:26" s="20" customFormat="1" x14ac:dyDescent="0.2">
      <c r="A11768" s="43"/>
      <c r="B11768" s="48"/>
      <c r="C11768" s="49"/>
      <c r="D11768" s="49"/>
      <c r="E11768" s="50"/>
      <c r="F11768" s="43"/>
      <c r="G11768" s="43"/>
      <c r="H11768" s="45"/>
      <c r="I11768" s="23"/>
      <c r="N11768" s="54"/>
      <c r="Y11768" s="53"/>
      <c r="Z11768" s="62"/>
    </row>
    <row r="11769" spans="1:26" s="20" customFormat="1" x14ac:dyDescent="0.2">
      <c r="A11769" s="43"/>
      <c r="B11769" s="48"/>
      <c r="C11769" s="49"/>
      <c r="D11769" s="49"/>
      <c r="E11769" s="50"/>
      <c r="F11769" s="43"/>
      <c r="G11769" s="43"/>
      <c r="H11769" s="45"/>
      <c r="I11769" s="23"/>
      <c r="N11769" s="54"/>
      <c r="Y11769" s="53"/>
      <c r="Z11769" s="62"/>
    </row>
    <row r="11770" spans="1:26" s="20" customFormat="1" x14ac:dyDescent="0.2">
      <c r="A11770" s="43"/>
      <c r="B11770" s="48"/>
      <c r="C11770" s="49"/>
      <c r="D11770" s="49"/>
      <c r="E11770" s="50"/>
      <c r="F11770" s="43"/>
      <c r="G11770" s="43"/>
      <c r="H11770" s="45"/>
      <c r="I11770" s="23"/>
      <c r="N11770" s="54"/>
      <c r="Y11770" s="53"/>
      <c r="Z11770" s="62"/>
    </row>
    <row r="11771" spans="1:26" s="20" customFormat="1" x14ac:dyDescent="0.2">
      <c r="A11771" s="43"/>
      <c r="B11771" s="48"/>
      <c r="C11771" s="49"/>
      <c r="D11771" s="49"/>
      <c r="E11771" s="50"/>
      <c r="F11771" s="43"/>
      <c r="G11771" s="43"/>
      <c r="H11771" s="45"/>
      <c r="I11771" s="23"/>
      <c r="N11771" s="54"/>
      <c r="Y11771" s="53"/>
      <c r="Z11771" s="62"/>
    </row>
    <row r="11772" spans="1:26" s="20" customFormat="1" x14ac:dyDescent="0.2">
      <c r="A11772" s="43"/>
      <c r="B11772" s="48"/>
      <c r="C11772" s="49"/>
      <c r="D11772" s="49"/>
      <c r="E11772" s="50"/>
      <c r="F11772" s="43"/>
      <c r="G11772" s="43"/>
      <c r="H11772" s="45"/>
      <c r="I11772" s="23"/>
      <c r="N11772" s="54"/>
      <c r="Y11772" s="53"/>
      <c r="Z11772" s="62"/>
    </row>
    <row r="11773" spans="1:26" s="20" customFormat="1" x14ac:dyDescent="0.2">
      <c r="A11773" s="43"/>
      <c r="B11773" s="48"/>
      <c r="C11773" s="49"/>
      <c r="D11773" s="49"/>
      <c r="E11773" s="50"/>
      <c r="F11773" s="43"/>
      <c r="G11773" s="43"/>
      <c r="H11773" s="45"/>
      <c r="I11773" s="23"/>
      <c r="N11773" s="54"/>
      <c r="Y11773" s="53"/>
      <c r="Z11773" s="62"/>
    </row>
    <row r="11774" spans="1:26" s="20" customFormat="1" x14ac:dyDescent="0.2">
      <c r="A11774" s="43"/>
      <c r="B11774" s="48"/>
      <c r="C11774" s="49"/>
      <c r="D11774" s="49"/>
      <c r="E11774" s="50"/>
      <c r="F11774" s="43"/>
      <c r="G11774" s="43"/>
      <c r="H11774" s="45"/>
      <c r="I11774" s="23"/>
      <c r="N11774" s="54"/>
      <c r="Y11774" s="53"/>
      <c r="Z11774" s="62"/>
    </row>
    <row r="11775" spans="1:26" s="20" customFormat="1" x14ac:dyDescent="0.2">
      <c r="A11775" s="43"/>
      <c r="B11775" s="48"/>
      <c r="C11775" s="49"/>
      <c r="D11775" s="49"/>
      <c r="E11775" s="50"/>
      <c r="F11775" s="43"/>
      <c r="G11775" s="43"/>
      <c r="H11775" s="45"/>
      <c r="I11775" s="23"/>
      <c r="N11775" s="54"/>
      <c r="Y11775" s="53"/>
      <c r="Z11775" s="62"/>
    </row>
    <row r="11776" spans="1:26" s="20" customFormat="1" x14ac:dyDescent="0.2">
      <c r="A11776" s="43"/>
      <c r="B11776" s="48"/>
      <c r="C11776" s="49"/>
      <c r="D11776" s="49"/>
      <c r="E11776" s="50"/>
      <c r="F11776" s="43"/>
      <c r="G11776" s="43"/>
      <c r="H11776" s="45"/>
      <c r="I11776" s="23"/>
      <c r="N11776" s="54"/>
      <c r="Y11776" s="53"/>
      <c r="Z11776" s="62"/>
    </row>
    <row r="11777" spans="1:26" s="20" customFormat="1" x14ac:dyDescent="0.2">
      <c r="A11777" s="43"/>
      <c r="B11777" s="48"/>
      <c r="C11777" s="49"/>
      <c r="D11777" s="49"/>
      <c r="E11777" s="50"/>
      <c r="F11777" s="43"/>
      <c r="G11777" s="43"/>
      <c r="H11777" s="45"/>
      <c r="I11777" s="23"/>
      <c r="N11777" s="54"/>
      <c r="Y11777" s="53"/>
      <c r="Z11777" s="62"/>
    </row>
    <row r="11778" spans="1:26" s="20" customFormat="1" x14ac:dyDescent="0.2">
      <c r="A11778" s="43"/>
      <c r="B11778" s="48"/>
      <c r="C11778" s="49"/>
      <c r="D11778" s="49"/>
      <c r="E11778" s="50"/>
      <c r="F11778" s="43"/>
      <c r="G11778" s="43"/>
      <c r="H11778" s="45"/>
      <c r="I11778" s="23"/>
      <c r="N11778" s="54"/>
      <c r="Y11778" s="53"/>
      <c r="Z11778" s="62"/>
    </row>
    <row r="11779" spans="1:26" s="20" customFormat="1" x14ac:dyDescent="0.2">
      <c r="A11779" s="43"/>
      <c r="B11779" s="48"/>
      <c r="C11779" s="49"/>
      <c r="D11779" s="49"/>
      <c r="E11779" s="50"/>
      <c r="F11779" s="43"/>
      <c r="G11779" s="43"/>
      <c r="H11779" s="45"/>
      <c r="I11779" s="23"/>
      <c r="N11779" s="54"/>
      <c r="Y11779" s="53"/>
      <c r="Z11779" s="62"/>
    </row>
    <row r="11780" spans="1:26" s="20" customFormat="1" x14ac:dyDescent="0.2">
      <c r="A11780" s="43"/>
      <c r="B11780" s="48"/>
      <c r="C11780" s="49"/>
      <c r="D11780" s="49"/>
      <c r="E11780" s="50"/>
      <c r="F11780" s="43"/>
      <c r="G11780" s="43"/>
      <c r="H11780" s="45"/>
      <c r="I11780" s="23"/>
      <c r="N11780" s="54"/>
      <c r="Y11780" s="53"/>
      <c r="Z11780" s="62"/>
    </row>
    <row r="11781" spans="1:26" s="20" customFormat="1" x14ac:dyDescent="0.2">
      <c r="A11781" s="43"/>
      <c r="B11781" s="48"/>
      <c r="C11781" s="49"/>
      <c r="D11781" s="49"/>
      <c r="E11781" s="50"/>
      <c r="F11781" s="43"/>
      <c r="G11781" s="43"/>
      <c r="H11781" s="45"/>
      <c r="I11781" s="23"/>
      <c r="N11781" s="54"/>
      <c r="Y11781" s="53"/>
      <c r="Z11781" s="62"/>
    </row>
    <row r="11782" spans="1:26" s="20" customFormat="1" x14ac:dyDescent="0.2">
      <c r="A11782" s="43"/>
      <c r="B11782" s="48"/>
      <c r="C11782" s="49"/>
      <c r="D11782" s="49"/>
      <c r="E11782" s="50"/>
      <c r="F11782" s="43"/>
      <c r="G11782" s="43"/>
      <c r="H11782" s="45"/>
      <c r="I11782" s="23"/>
      <c r="N11782" s="54"/>
      <c r="Y11782" s="53"/>
      <c r="Z11782" s="62"/>
    </row>
    <row r="11783" spans="1:26" s="20" customFormat="1" x14ac:dyDescent="0.2">
      <c r="A11783" s="43"/>
      <c r="B11783" s="48"/>
      <c r="C11783" s="49"/>
      <c r="D11783" s="49"/>
      <c r="E11783" s="50"/>
      <c r="F11783" s="43"/>
      <c r="G11783" s="43"/>
      <c r="H11783" s="45"/>
      <c r="I11783" s="23"/>
      <c r="N11783" s="54"/>
      <c r="Y11783" s="53"/>
      <c r="Z11783" s="62"/>
    </row>
    <row r="11784" spans="1:26" s="20" customFormat="1" x14ac:dyDescent="0.2">
      <c r="A11784" s="43"/>
      <c r="B11784" s="48"/>
      <c r="C11784" s="49"/>
      <c r="D11784" s="49"/>
      <c r="E11784" s="50"/>
      <c r="F11784" s="43"/>
      <c r="G11784" s="43"/>
      <c r="H11784" s="45"/>
      <c r="I11784" s="23"/>
      <c r="N11784" s="54"/>
      <c r="Y11784" s="53"/>
      <c r="Z11784" s="62"/>
    </row>
    <row r="11785" spans="1:26" s="20" customFormat="1" x14ac:dyDescent="0.2">
      <c r="A11785" s="43"/>
      <c r="B11785" s="48"/>
      <c r="C11785" s="49"/>
      <c r="D11785" s="49"/>
      <c r="E11785" s="50"/>
      <c r="F11785" s="43"/>
      <c r="G11785" s="43"/>
      <c r="H11785" s="45"/>
      <c r="I11785" s="23"/>
      <c r="N11785" s="54"/>
      <c r="Y11785" s="53"/>
      <c r="Z11785" s="62"/>
    </row>
    <row r="11786" spans="1:26" s="20" customFormat="1" x14ac:dyDescent="0.2">
      <c r="A11786" s="43"/>
      <c r="B11786" s="48"/>
      <c r="C11786" s="49"/>
      <c r="D11786" s="49"/>
      <c r="E11786" s="50"/>
      <c r="F11786" s="43"/>
      <c r="G11786" s="43"/>
      <c r="H11786" s="45"/>
      <c r="I11786" s="23"/>
      <c r="N11786" s="54"/>
      <c r="Y11786" s="53"/>
      <c r="Z11786" s="62"/>
    </row>
    <row r="11787" spans="1:26" s="20" customFormat="1" x14ac:dyDescent="0.2">
      <c r="A11787" s="43"/>
      <c r="B11787" s="48"/>
      <c r="C11787" s="49"/>
      <c r="D11787" s="49"/>
      <c r="E11787" s="50"/>
      <c r="F11787" s="43"/>
      <c r="G11787" s="43"/>
      <c r="H11787" s="45"/>
      <c r="I11787" s="23"/>
      <c r="N11787" s="54"/>
      <c r="Y11787" s="53"/>
      <c r="Z11787" s="62"/>
    </row>
    <row r="11788" spans="1:26" s="20" customFormat="1" x14ac:dyDescent="0.2">
      <c r="A11788" s="43"/>
      <c r="B11788" s="48"/>
      <c r="C11788" s="49"/>
      <c r="D11788" s="49"/>
      <c r="E11788" s="50"/>
      <c r="F11788" s="43"/>
      <c r="G11788" s="43"/>
      <c r="H11788" s="45"/>
      <c r="I11788" s="23"/>
      <c r="N11788" s="54"/>
      <c r="Y11788" s="53"/>
      <c r="Z11788" s="62"/>
    </row>
    <row r="11789" spans="1:26" s="20" customFormat="1" x14ac:dyDescent="0.2">
      <c r="A11789" s="43"/>
      <c r="B11789" s="48"/>
      <c r="C11789" s="49"/>
      <c r="D11789" s="49"/>
      <c r="E11789" s="50"/>
      <c r="F11789" s="43"/>
      <c r="G11789" s="43"/>
      <c r="H11789" s="45"/>
      <c r="I11789" s="23"/>
      <c r="N11789" s="54"/>
      <c r="Y11789" s="53"/>
      <c r="Z11789" s="62"/>
    </row>
    <row r="11790" spans="1:26" s="20" customFormat="1" x14ac:dyDescent="0.2">
      <c r="A11790" s="43"/>
      <c r="B11790" s="48"/>
      <c r="C11790" s="49"/>
      <c r="D11790" s="49"/>
      <c r="E11790" s="50"/>
      <c r="F11790" s="43"/>
      <c r="G11790" s="43"/>
      <c r="H11790" s="45"/>
      <c r="I11790" s="23"/>
      <c r="N11790" s="54"/>
      <c r="Y11790" s="53"/>
      <c r="Z11790" s="62"/>
    </row>
    <row r="11791" spans="1:26" s="20" customFormat="1" x14ac:dyDescent="0.2">
      <c r="A11791" s="43"/>
      <c r="B11791" s="48"/>
      <c r="C11791" s="49"/>
      <c r="D11791" s="49"/>
      <c r="E11791" s="50"/>
      <c r="F11791" s="43"/>
      <c r="G11791" s="43"/>
      <c r="H11791" s="45"/>
      <c r="I11791" s="23"/>
      <c r="N11791" s="54"/>
      <c r="Y11791" s="53"/>
      <c r="Z11791" s="62"/>
    </row>
    <row r="11792" spans="1:26" s="20" customFormat="1" x14ac:dyDescent="0.2">
      <c r="A11792" s="43"/>
      <c r="B11792" s="48"/>
      <c r="C11792" s="49"/>
      <c r="D11792" s="49"/>
      <c r="E11792" s="50"/>
      <c r="F11792" s="43"/>
      <c r="G11792" s="43"/>
      <c r="H11792" s="45"/>
      <c r="I11792" s="23"/>
      <c r="N11792" s="54"/>
      <c r="Y11792" s="53"/>
      <c r="Z11792" s="62"/>
    </row>
    <row r="11793" spans="1:26" s="20" customFormat="1" x14ac:dyDescent="0.2">
      <c r="A11793" s="43"/>
      <c r="B11793" s="48"/>
      <c r="C11793" s="49"/>
      <c r="D11793" s="49"/>
      <c r="E11793" s="50"/>
      <c r="F11793" s="43"/>
      <c r="G11793" s="43"/>
      <c r="H11793" s="45"/>
      <c r="I11793" s="23"/>
      <c r="N11793" s="54"/>
      <c r="Y11793" s="53"/>
      <c r="Z11793" s="62"/>
    </row>
    <row r="11794" spans="1:26" s="20" customFormat="1" x14ac:dyDescent="0.2">
      <c r="A11794" s="43"/>
      <c r="B11794" s="48"/>
      <c r="C11794" s="49"/>
      <c r="D11794" s="49"/>
      <c r="E11794" s="50"/>
      <c r="F11794" s="43"/>
      <c r="G11794" s="43"/>
      <c r="H11794" s="45"/>
      <c r="I11794" s="23"/>
      <c r="N11794" s="54"/>
      <c r="Y11794" s="53"/>
      <c r="Z11794" s="62"/>
    </row>
    <row r="11795" spans="1:26" s="20" customFormat="1" x14ac:dyDescent="0.2">
      <c r="A11795" s="43"/>
      <c r="B11795" s="48"/>
      <c r="C11795" s="49"/>
      <c r="D11795" s="49"/>
      <c r="E11795" s="50"/>
      <c r="F11795" s="43"/>
      <c r="G11795" s="43"/>
      <c r="H11795" s="45"/>
      <c r="I11795" s="23"/>
      <c r="N11795" s="54"/>
      <c r="Y11795" s="53"/>
      <c r="Z11795" s="62"/>
    </row>
    <row r="11796" spans="1:26" s="20" customFormat="1" x14ac:dyDescent="0.2">
      <c r="A11796" s="43"/>
      <c r="B11796" s="48"/>
      <c r="C11796" s="49"/>
      <c r="D11796" s="49"/>
      <c r="E11796" s="50"/>
      <c r="F11796" s="43"/>
      <c r="G11796" s="43"/>
      <c r="H11796" s="45"/>
      <c r="I11796" s="23"/>
      <c r="N11796" s="54"/>
      <c r="Y11796" s="53"/>
      <c r="Z11796" s="62"/>
    </row>
    <row r="11797" spans="1:26" s="20" customFormat="1" x14ac:dyDescent="0.2">
      <c r="A11797" s="43"/>
      <c r="B11797" s="48"/>
      <c r="C11797" s="49"/>
      <c r="D11797" s="49"/>
      <c r="E11797" s="50"/>
      <c r="F11797" s="43"/>
      <c r="G11797" s="43"/>
      <c r="H11797" s="45"/>
      <c r="I11797" s="23"/>
      <c r="N11797" s="54"/>
      <c r="Y11797" s="53"/>
      <c r="Z11797" s="62"/>
    </row>
    <row r="11798" spans="1:26" s="20" customFormat="1" x14ac:dyDescent="0.2">
      <c r="A11798" s="43"/>
      <c r="B11798" s="48"/>
      <c r="C11798" s="49"/>
      <c r="D11798" s="49"/>
      <c r="E11798" s="50"/>
      <c r="F11798" s="43"/>
      <c r="G11798" s="43"/>
      <c r="H11798" s="45"/>
      <c r="I11798" s="23"/>
      <c r="N11798" s="54"/>
      <c r="Y11798" s="53"/>
      <c r="Z11798" s="62"/>
    </row>
    <row r="11799" spans="1:26" s="20" customFormat="1" x14ac:dyDescent="0.2">
      <c r="A11799" s="43"/>
      <c r="B11799" s="48"/>
      <c r="C11799" s="49"/>
      <c r="D11799" s="49"/>
      <c r="E11799" s="50"/>
      <c r="F11799" s="43"/>
      <c r="G11799" s="43"/>
      <c r="H11799" s="45"/>
      <c r="I11799" s="23"/>
      <c r="N11799" s="54"/>
      <c r="Y11799" s="53"/>
      <c r="Z11799" s="62"/>
    </row>
    <row r="11800" spans="1:26" s="20" customFormat="1" x14ac:dyDescent="0.2">
      <c r="A11800" s="43"/>
      <c r="B11800" s="48"/>
      <c r="C11800" s="49"/>
      <c r="D11800" s="49"/>
      <c r="E11800" s="50"/>
      <c r="F11800" s="43"/>
      <c r="G11800" s="43"/>
      <c r="H11800" s="45"/>
      <c r="I11800" s="23"/>
      <c r="N11800" s="54"/>
      <c r="Y11800" s="53"/>
      <c r="Z11800" s="62"/>
    </row>
    <row r="11801" spans="1:26" s="20" customFormat="1" x14ac:dyDescent="0.2">
      <c r="A11801" s="43"/>
      <c r="B11801" s="48"/>
      <c r="C11801" s="49"/>
      <c r="D11801" s="49"/>
      <c r="E11801" s="50"/>
      <c r="F11801" s="43"/>
      <c r="G11801" s="43"/>
      <c r="H11801" s="45"/>
      <c r="I11801" s="23"/>
      <c r="N11801" s="54"/>
      <c r="Y11801" s="53"/>
      <c r="Z11801" s="62"/>
    </row>
    <row r="11802" spans="1:26" s="20" customFormat="1" x14ac:dyDescent="0.2">
      <c r="A11802" s="43"/>
      <c r="B11802" s="48"/>
      <c r="C11802" s="49"/>
      <c r="D11802" s="49"/>
      <c r="E11802" s="50"/>
      <c r="F11802" s="43"/>
      <c r="G11802" s="43"/>
      <c r="H11802" s="45"/>
      <c r="I11802" s="23"/>
      <c r="N11802" s="54"/>
      <c r="Y11802" s="53"/>
      <c r="Z11802" s="62"/>
    </row>
    <row r="11803" spans="1:26" s="20" customFormat="1" x14ac:dyDescent="0.2">
      <c r="A11803" s="43"/>
      <c r="B11803" s="48"/>
      <c r="C11803" s="49"/>
      <c r="D11803" s="49"/>
      <c r="E11803" s="50"/>
      <c r="F11803" s="43"/>
      <c r="G11803" s="43"/>
      <c r="H11803" s="45"/>
      <c r="I11803" s="23"/>
      <c r="N11803" s="54"/>
      <c r="Y11803" s="53"/>
      <c r="Z11803" s="62"/>
    </row>
    <row r="11804" spans="1:26" s="20" customFormat="1" x14ac:dyDescent="0.2">
      <c r="A11804" s="43"/>
      <c r="B11804" s="48"/>
      <c r="C11804" s="49"/>
      <c r="D11804" s="49"/>
      <c r="E11804" s="50"/>
      <c r="F11804" s="43"/>
      <c r="G11804" s="43"/>
      <c r="H11804" s="45"/>
      <c r="I11804" s="23"/>
      <c r="N11804" s="54"/>
      <c r="Y11804" s="53"/>
      <c r="Z11804" s="62"/>
    </row>
    <row r="11805" spans="1:26" s="20" customFormat="1" x14ac:dyDescent="0.2">
      <c r="A11805" s="43"/>
      <c r="B11805" s="48"/>
      <c r="C11805" s="49"/>
      <c r="D11805" s="49"/>
      <c r="E11805" s="50"/>
      <c r="F11805" s="43"/>
      <c r="G11805" s="43"/>
      <c r="H11805" s="45"/>
      <c r="I11805" s="23"/>
      <c r="N11805" s="54"/>
      <c r="Y11805" s="53"/>
      <c r="Z11805" s="62"/>
    </row>
    <row r="11806" spans="1:26" s="20" customFormat="1" x14ac:dyDescent="0.2">
      <c r="A11806" s="43"/>
      <c r="B11806" s="48"/>
      <c r="C11806" s="49"/>
      <c r="D11806" s="49"/>
      <c r="E11806" s="50"/>
      <c r="F11806" s="43"/>
      <c r="G11806" s="43"/>
      <c r="H11806" s="45"/>
      <c r="I11806" s="23"/>
      <c r="N11806" s="54"/>
      <c r="Y11806" s="53"/>
      <c r="Z11806" s="62"/>
    </row>
    <row r="11807" spans="1:26" s="20" customFormat="1" x14ac:dyDescent="0.2">
      <c r="A11807" s="43"/>
      <c r="B11807" s="48"/>
      <c r="C11807" s="49"/>
      <c r="D11807" s="49"/>
      <c r="E11807" s="50"/>
      <c r="F11807" s="43"/>
      <c r="G11807" s="43"/>
      <c r="H11807" s="45"/>
      <c r="I11807" s="23"/>
      <c r="N11807" s="54"/>
      <c r="Y11807" s="53"/>
      <c r="Z11807" s="62"/>
    </row>
    <row r="11808" spans="1:26" s="20" customFormat="1" x14ac:dyDescent="0.2">
      <c r="A11808" s="43"/>
      <c r="B11808" s="48"/>
      <c r="C11808" s="49"/>
      <c r="D11808" s="49"/>
      <c r="E11808" s="50"/>
      <c r="F11808" s="43"/>
      <c r="G11808" s="43"/>
      <c r="H11808" s="45"/>
      <c r="I11808" s="23"/>
      <c r="N11808" s="54"/>
      <c r="Y11808" s="53"/>
      <c r="Z11808" s="62"/>
    </row>
    <row r="11809" spans="1:26" s="20" customFormat="1" x14ac:dyDescent="0.2">
      <c r="A11809" s="43"/>
      <c r="B11809" s="48"/>
      <c r="C11809" s="49"/>
      <c r="D11809" s="49"/>
      <c r="E11809" s="50"/>
      <c r="F11809" s="43"/>
      <c r="G11809" s="43"/>
      <c r="H11809" s="45"/>
      <c r="I11809" s="23"/>
      <c r="N11809" s="54"/>
      <c r="Y11809" s="53"/>
      <c r="Z11809" s="62"/>
    </row>
    <row r="11810" spans="1:26" s="20" customFormat="1" x14ac:dyDescent="0.2">
      <c r="A11810" s="43"/>
      <c r="B11810" s="48"/>
      <c r="C11810" s="49"/>
      <c r="D11810" s="49"/>
      <c r="E11810" s="50"/>
      <c r="F11810" s="43"/>
      <c r="G11810" s="43"/>
      <c r="H11810" s="45"/>
      <c r="I11810" s="23"/>
      <c r="N11810" s="54"/>
      <c r="Y11810" s="53"/>
      <c r="Z11810" s="62"/>
    </row>
    <row r="11811" spans="1:26" s="20" customFormat="1" x14ac:dyDescent="0.2">
      <c r="A11811" s="43"/>
      <c r="B11811" s="48"/>
      <c r="C11811" s="49"/>
      <c r="D11811" s="49"/>
      <c r="E11811" s="50"/>
      <c r="F11811" s="43"/>
      <c r="G11811" s="43"/>
      <c r="H11811" s="45"/>
      <c r="I11811" s="23"/>
      <c r="N11811" s="54"/>
      <c r="Y11811" s="53"/>
      <c r="Z11811" s="62"/>
    </row>
    <row r="11812" spans="1:26" s="20" customFormat="1" x14ac:dyDescent="0.2">
      <c r="A11812" s="43"/>
      <c r="B11812" s="48"/>
      <c r="C11812" s="49"/>
      <c r="D11812" s="49"/>
      <c r="E11812" s="50"/>
      <c r="F11812" s="43"/>
      <c r="G11812" s="43"/>
      <c r="H11812" s="45"/>
      <c r="I11812" s="23"/>
      <c r="N11812" s="54"/>
      <c r="Y11812" s="53"/>
      <c r="Z11812" s="62"/>
    </row>
    <row r="11813" spans="1:26" s="20" customFormat="1" x14ac:dyDescent="0.2">
      <c r="A11813" s="43"/>
      <c r="B11813" s="48"/>
      <c r="C11813" s="49"/>
      <c r="D11813" s="49"/>
      <c r="E11813" s="50"/>
      <c r="F11813" s="43"/>
      <c r="G11813" s="43"/>
      <c r="H11813" s="45"/>
      <c r="I11813" s="23"/>
      <c r="N11813" s="54"/>
      <c r="Y11813" s="53"/>
      <c r="Z11813" s="62"/>
    </row>
    <row r="11814" spans="1:26" s="20" customFormat="1" x14ac:dyDescent="0.2">
      <c r="A11814" s="43"/>
      <c r="B11814" s="48"/>
      <c r="C11814" s="49"/>
      <c r="D11814" s="49"/>
      <c r="E11814" s="50"/>
      <c r="F11814" s="43"/>
      <c r="G11814" s="43"/>
      <c r="H11814" s="45"/>
      <c r="I11814" s="23"/>
      <c r="N11814" s="54"/>
      <c r="Y11814" s="53"/>
      <c r="Z11814" s="62"/>
    </row>
    <row r="11815" spans="1:26" s="20" customFormat="1" x14ac:dyDescent="0.2">
      <c r="A11815" s="43"/>
      <c r="B11815" s="48"/>
      <c r="C11815" s="49"/>
      <c r="D11815" s="49"/>
      <c r="E11815" s="50"/>
      <c r="F11815" s="43"/>
      <c r="G11815" s="43"/>
      <c r="H11815" s="45"/>
      <c r="I11815" s="23"/>
      <c r="N11815" s="54"/>
      <c r="Y11815" s="53"/>
      <c r="Z11815" s="62"/>
    </row>
    <row r="11816" spans="1:26" s="20" customFormat="1" x14ac:dyDescent="0.2">
      <c r="A11816" s="43"/>
      <c r="B11816" s="48"/>
      <c r="C11816" s="49"/>
      <c r="D11816" s="49"/>
      <c r="E11816" s="50"/>
      <c r="F11816" s="43"/>
      <c r="G11816" s="43"/>
      <c r="H11816" s="45"/>
      <c r="I11816" s="23"/>
      <c r="N11816" s="54"/>
      <c r="Y11816" s="53"/>
      <c r="Z11816" s="62"/>
    </row>
    <row r="11817" spans="1:26" s="20" customFormat="1" x14ac:dyDescent="0.2">
      <c r="A11817" s="43"/>
      <c r="B11817" s="48"/>
      <c r="C11817" s="49"/>
      <c r="D11817" s="49"/>
      <c r="E11817" s="50"/>
      <c r="F11817" s="43"/>
      <c r="G11817" s="43"/>
      <c r="H11817" s="45"/>
      <c r="I11817" s="23"/>
      <c r="N11817" s="54"/>
      <c r="Y11817" s="53"/>
      <c r="Z11817" s="62"/>
    </row>
    <row r="11818" spans="1:26" s="20" customFormat="1" x14ac:dyDescent="0.2">
      <c r="A11818" s="43"/>
      <c r="B11818" s="48"/>
      <c r="C11818" s="49"/>
      <c r="D11818" s="49"/>
      <c r="E11818" s="50"/>
      <c r="F11818" s="43"/>
      <c r="G11818" s="43"/>
      <c r="H11818" s="45"/>
      <c r="I11818" s="23"/>
      <c r="N11818" s="54"/>
      <c r="Y11818" s="53"/>
      <c r="Z11818" s="62"/>
    </row>
    <row r="11819" spans="1:26" s="20" customFormat="1" x14ac:dyDescent="0.2">
      <c r="A11819" s="43"/>
      <c r="B11819" s="48"/>
      <c r="C11819" s="49"/>
      <c r="D11819" s="49"/>
      <c r="E11819" s="50"/>
      <c r="F11819" s="43"/>
      <c r="G11819" s="43"/>
      <c r="H11819" s="45"/>
      <c r="I11819" s="23"/>
      <c r="N11819" s="54"/>
      <c r="Y11819" s="53"/>
      <c r="Z11819" s="62"/>
    </row>
    <row r="11820" spans="1:26" s="20" customFormat="1" x14ac:dyDescent="0.2">
      <c r="A11820" s="43"/>
      <c r="B11820" s="48"/>
      <c r="C11820" s="49"/>
      <c r="D11820" s="49"/>
      <c r="E11820" s="50"/>
      <c r="F11820" s="43"/>
      <c r="G11820" s="43"/>
      <c r="H11820" s="45"/>
      <c r="I11820" s="23"/>
      <c r="N11820" s="54"/>
      <c r="Y11820" s="53"/>
      <c r="Z11820" s="62"/>
    </row>
    <row r="11821" spans="1:26" s="20" customFormat="1" x14ac:dyDescent="0.2">
      <c r="A11821" s="43"/>
      <c r="B11821" s="48"/>
      <c r="C11821" s="49"/>
      <c r="D11821" s="49"/>
      <c r="E11821" s="50"/>
      <c r="F11821" s="43"/>
      <c r="G11821" s="43"/>
      <c r="H11821" s="45"/>
      <c r="I11821" s="23"/>
      <c r="N11821" s="54"/>
      <c r="Y11821" s="53"/>
      <c r="Z11821" s="62"/>
    </row>
    <row r="11822" spans="1:26" s="20" customFormat="1" x14ac:dyDescent="0.2">
      <c r="A11822" s="43"/>
      <c r="B11822" s="48"/>
      <c r="C11822" s="49"/>
      <c r="D11822" s="49"/>
      <c r="E11822" s="50"/>
      <c r="F11822" s="43"/>
      <c r="G11822" s="43"/>
      <c r="H11822" s="45"/>
      <c r="I11822" s="23"/>
      <c r="N11822" s="54"/>
      <c r="Y11822" s="53"/>
      <c r="Z11822" s="62"/>
    </row>
    <row r="11823" spans="1:26" s="20" customFormat="1" x14ac:dyDescent="0.2">
      <c r="A11823" s="43"/>
      <c r="B11823" s="48"/>
      <c r="C11823" s="49"/>
      <c r="D11823" s="49"/>
      <c r="E11823" s="50"/>
      <c r="F11823" s="43"/>
      <c r="G11823" s="43"/>
      <c r="H11823" s="45"/>
      <c r="I11823" s="23"/>
      <c r="N11823" s="54"/>
      <c r="Y11823" s="53"/>
      <c r="Z11823" s="62"/>
    </row>
    <row r="11824" spans="1:26" s="20" customFormat="1" x14ac:dyDescent="0.2">
      <c r="A11824" s="43"/>
      <c r="B11824" s="48"/>
      <c r="C11824" s="49"/>
      <c r="D11824" s="49"/>
      <c r="E11824" s="50"/>
      <c r="F11824" s="43"/>
      <c r="G11824" s="43"/>
      <c r="H11824" s="45"/>
      <c r="I11824" s="23"/>
      <c r="N11824" s="54"/>
      <c r="Y11824" s="53"/>
      <c r="Z11824" s="62"/>
    </row>
    <row r="11825" spans="1:26" s="20" customFormat="1" x14ac:dyDescent="0.2">
      <c r="A11825" s="43"/>
      <c r="B11825" s="48"/>
      <c r="C11825" s="49"/>
      <c r="D11825" s="49"/>
      <c r="E11825" s="50"/>
      <c r="F11825" s="43"/>
      <c r="G11825" s="43"/>
      <c r="H11825" s="45"/>
      <c r="I11825" s="23"/>
      <c r="N11825" s="54"/>
      <c r="Y11825" s="53"/>
      <c r="Z11825" s="62"/>
    </row>
    <row r="11826" spans="1:26" s="20" customFormat="1" x14ac:dyDescent="0.2">
      <c r="A11826" s="43"/>
      <c r="B11826" s="48"/>
      <c r="C11826" s="49"/>
      <c r="D11826" s="49"/>
      <c r="E11826" s="50"/>
      <c r="F11826" s="43"/>
      <c r="G11826" s="43"/>
      <c r="H11826" s="45"/>
      <c r="I11826" s="23"/>
      <c r="N11826" s="54"/>
      <c r="Y11826" s="53"/>
      <c r="Z11826" s="62"/>
    </row>
    <row r="11827" spans="1:26" s="20" customFormat="1" x14ac:dyDescent="0.2">
      <c r="A11827" s="43"/>
      <c r="B11827" s="48"/>
      <c r="C11827" s="49"/>
      <c r="D11827" s="49"/>
      <c r="E11827" s="50"/>
      <c r="F11827" s="43"/>
      <c r="G11827" s="43"/>
      <c r="H11827" s="45"/>
      <c r="I11827" s="23"/>
      <c r="N11827" s="54"/>
      <c r="Y11827" s="53"/>
      <c r="Z11827" s="62"/>
    </row>
    <row r="11828" spans="1:26" s="20" customFormat="1" x14ac:dyDescent="0.2">
      <c r="A11828" s="43"/>
      <c r="B11828" s="48"/>
      <c r="C11828" s="49"/>
      <c r="D11828" s="49"/>
      <c r="E11828" s="50"/>
      <c r="F11828" s="43"/>
      <c r="G11828" s="43"/>
      <c r="H11828" s="45"/>
      <c r="I11828" s="23"/>
      <c r="N11828" s="54"/>
      <c r="Y11828" s="53"/>
      <c r="Z11828" s="62"/>
    </row>
    <row r="11829" spans="1:26" s="20" customFormat="1" x14ac:dyDescent="0.2">
      <c r="A11829" s="43"/>
      <c r="B11829" s="48"/>
      <c r="C11829" s="49"/>
      <c r="D11829" s="49"/>
      <c r="E11829" s="50"/>
      <c r="F11829" s="43"/>
      <c r="G11829" s="43"/>
      <c r="H11829" s="45"/>
      <c r="I11829" s="23"/>
      <c r="N11829" s="54"/>
      <c r="Y11829" s="53"/>
      <c r="Z11829" s="62"/>
    </row>
    <row r="11830" spans="1:26" s="20" customFormat="1" x14ac:dyDescent="0.2">
      <c r="A11830" s="43"/>
      <c r="B11830" s="48"/>
      <c r="C11830" s="49"/>
      <c r="D11830" s="49"/>
      <c r="E11830" s="50"/>
      <c r="F11830" s="43"/>
      <c r="G11830" s="43"/>
      <c r="H11830" s="45"/>
      <c r="I11830" s="23"/>
      <c r="N11830" s="54"/>
      <c r="Y11830" s="53"/>
      <c r="Z11830" s="62"/>
    </row>
    <row r="11831" spans="1:26" s="20" customFormat="1" x14ac:dyDescent="0.2">
      <c r="A11831" s="43"/>
      <c r="B11831" s="48"/>
      <c r="C11831" s="49"/>
      <c r="D11831" s="49"/>
      <c r="E11831" s="50"/>
      <c r="F11831" s="43"/>
      <c r="G11831" s="43"/>
      <c r="H11831" s="45"/>
      <c r="I11831" s="23"/>
      <c r="N11831" s="54"/>
      <c r="Y11831" s="53"/>
      <c r="Z11831" s="62"/>
    </row>
    <row r="11832" spans="1:26" s="20" customFormat="1" x14ac:dyDescent="0.2">
      <c r="A11832" s="43"/>
      <c r="B11832" s="48"/>
      <c r="C11832" s="49"/>
      <c r="D11832" s="49"/>
      <c r="E11832" s="50"/>
      <c r="F11832" s="43"/>
      <c r="G11832" s="43"/>
      <c r="H11832" s="45"/>
      <c r="I11832" s="23"/>
      <c r="N11832" s="54"/>
      <c r="Y11832" s="53"/>
      <c r="Z11832" s="62"/>
    </row>
    <row r="11833" spans="1:26" s="20" customFormat="1" x14ac:dyDescent="0.2">
      <c r="A11833" s="43"/>
      <c r="B11833" s="48"/>
      <c r="C11833" s="49"/>
      <c r="D11833" s="49"/>
      <c r="E11833" s="50"/>
      <c r="F11833" s="43"/>
      <c r="G11833" s="43"/>
      <c r="H11833" s="45"/>
      <c r="I11833" s="23"/>
      <c r="N11833" s="54"/>
      <c r="Y11833" s="53"/>
      <c r="Z11833" s="62"/>
    </row>
    <row r="11834" spans="1:26" s="20" customFormat="1" x14ac:dyDescent="0.2">
      <c r="A11834" s="43"/>
      <c r="B11834" s="48"/>
      <c r="C11834" s="49"/>
      <c r="D11834" s="49"/>
      <c r="E11834" s="50"/>
      <c r="F11834" s="43"/>
      <c r="G11834" s="43"/>
      <c r="H11834" s="45"/>
      <c r="I11834" s="23"/>
      <c r="N11834" s="54"/>
      <c r="Y11834" s="53"/>
      <c r="Z11834" s="62"/>
    </row>
    <row r="11835" spans="1:26" s="20" customFormat="1" x14ac:dyDescent="0.2">
      <c r="A11835" s="43"/>
      <c r="B11835" s="48"/>
      <c r="C11835" s="49"/>
      <c r="D11835" s="49"/>
      <c r="E11835" s="50"/>
      <c r="F11835" s="43"/>
      <c r="G11835" s="43"/>
      <c r="H11835" s="45"/>
      <c r="I11835" s="23"/>
      <c r="N11835" s="54"/>
      <c r="Y11835" s="53"/>
      <c r="Z11835" s="62"/>
    </row>
    <row r="11836" spans="1:26" s="20" customFormat="1" x14ac:dyDescent="0.2">
      <c r="A11836" s="43"/>
      <c r="B11836" s="48"/>
      <c r="C11836" s="49"/>
      <c r="D11836" s="49"/>
      <c r="E11836" s="50"/>
      <c r="F11836" s="43"/>
      <c r="G11836" s="43"/>
      <c r="H11836" s="45"/>
      <c r="I11836" s="23"/>
      <c r="N11836" s="54"/>
      <c r="Y11836" s="53"/>
      <c r="Z11836" s="62"/>
    </row>
    <row r="11837" spans="1:26" s="20" customFormat="1" x14ac:dyDescent="0.2">
      <c r="A11837" s="43"/>
      <c r="B11837" s="48"/>
      <c r="C11837" s="49"/>
      <c r="D11837" s="49"/>
      <c r="E11837" s="50"/>
      <c r="F11837" s="43"/>
      <c r="G11837" s="43"/>
      <c r="H11837" s="45"/>
      <c r="I11837" s="23"/>
      <c r="N11837" s="54"/>
      <c r="Y11837" s="53"/>
      <c r="Z11837" s="62"/>
    </row>
    <row r="11838" spans="1:26" s="20" customFormat="1" x14ac:dyDescent="0.2">
      <c r="A11838" s="43"/>
      <c r="B11838" s="48"/>
      <c r="C11838" s="49"/>
      <c r="D11838" s="49"/>
      <c r="E11838" s="50"/>
      <c r="F11838" s="43"/>
      <c r="G11838" s="43"/>
      <c r="H11838" s="45"/>
      <c r="I11838" s="23"/>
      <c r="N11838" s="54"/>
      <c r="Y11838" s="53"/>
      <c r="Z11838" s="62"/>
    </row>
    <row r="11839" spans="1:26" s="20" customFormat="1" x14ac:dyDescent="0.2">
      <c r="A11839" s="43"/>
      <c r="B11839" s="48"/>
      <c r="C11839" s="49"/>
      <c r="D11839" s="49"/>
      <c r="E11839" s="50"/>
      <c r="F11839" s="43"/>
      <c r="G11839" s="43"/>
      <c r="H11839" s="45"/>
      <c r="I11839" s="23"/>
      <c r="N11839" s="54"/>
      <c r="Y11839" s="53"/>
      <c r="Z11839" s="62"/>
    </row>
    <row r="11840" spans="1:26" s="20" customFormat="1" x14ac:dyDescent="0.2">
      <c r="A11840" s="43"/>
      <c r="B11840" s="48"/>
      <c r="C11840" s="49"/>
      <c r="D11840" s="49"/>
      <c r="E11840" s="50"/>
      <c r="F11840" s="43"/>
      <c r="G11840" s="43"/>
      <c r="H11840" s="45"/>
      <c r="I11840" s="23"/>
      <c r="N11840" s="54"/>
      <c r="Y11840" s="53"/>
      <c r="Z11840" s="62"/>
    </row>
    <row r="11841" spans="1:26" s="20" customFormat="1" x14ac:dyDescent="0.2">
      <c r="A11841" s="43"/>
      <c r="B11841" s="48"/>
      <c r="C11841" s="49"/>
      <c r="D11841" s="49"/>
      <c r="E11841" s="50"/>
      <c r="F11841" s="43"/>
      <c r="G11841" s="43"/>
      <c r="H11841" s="45"/>
      <c r="I11841" s="23"/>
      <c r="N11841" s="54"/>
      <c r="Y11841" s="53"/>
      <c r="Z11841" s="62"/>
    </row>
    <row r="11842" spans="1:26" s="20" customFormat="1" x14ac:dyDescent="0.2">
      <c r="A11842" s="43"/>
      <c r="B11842" s="48"/>
      <c r="C11842" s="49"/>
      <c r="D11842" s="49"/>
      <c r="E11842" s="50"/>
      <c r="F11842" s="43"/>
      <c r="G11842" s="43"/>
      <c r="H11842" s="45"/>
      <c r="I11842" s="23"/>
      <c r="N11842" s="54"/>
      <c r="Y11842" s="53"/>
      <c r="Z11842" s="62"/>
    </row>
    <row r="11843" spans="1:26" s="20" customFormat="1" x14ac:dyDescent="0.2">
      <c r="A11843" s="43"/>
      <c r="B11843" s="48"/>
      <c r="C11843" s="49"/>
      <c r="D11843" s="49"/>
      <c r="E11843" s="50"/>
      <c r="F11843" s="43"/>
      <c r="G11843" s="43"/>
      <c r="H11843" s="45"/>
      <c r="I11843" s="23"/>
      <c r="N11843" s="54"/>
      <c r="Y11843" s="53"/>
      <c r="Z11843" s="62"/>
    </row>
    <row r="11844" spans="1:26" s="20" customFormat="1" x14ac:dyDescent="0.2">
      <c r="A11844" s="43"/>
      <c r="B11844" s="48"/>
      <c r="C11844" s="49"/>
      <c r="D11844" s="49"/>
      <c r="E11844" s="50"/>
      <c r="F11844" s="43"/>
      <c r="G11844" s="43"/>
      <c r="H11844" s="45"/>
      <c r="I11844" s="23"/>
      <c r="N11844" s="54"/>
      <c r="Y11844" s="53"/>
      <c r="Z11844" s="62"/>
    </row>
    <row r="11845" spans="1:26" s="20" customFormat="1" x14ac:dyDescent="0.2">
      <c r="A11845" s="43"/>
      <c r="B11845" s="48"/>
      <c r="C11845" s="49"/>
      <c r="D11845" s="49"/>
      <c r="E11845" s="50"/>
      <c r="F11845" s="43"/>
      <c r="G11845" s="43"/>
      <c r="H11845" s="45"/>
      <c r="I11845" s="23"/>
      <c r="N11845" s="54"/>
      <c r="Y11845" s="53"/>
      <c r="Z11845" s="62"/>
    </row>
    <row r="11846" spans="1:26" s="20" customFormat="1" x14ac:dyDescent="0.2">
      <c r="A11846" s="43"/>
      <c r="B11846" s="48"/>
      <c r="C11846" s="49"/>
      <c r="D11846" s="49"/>
      <c r="E11846" s="50"/>
      <c r="F11846" s="43"/>
      <c r="G11846" s="43"/>
      <c r="H11846" s="45"/>
      <c r="I11846" s="23"/>
      <c r="N11846" s="54"/>
      <c r="Y11846" s="53"/>
      <c r="Z11846" s="62"/>
    </row>
    <row r="11847" spans="1:26" s="20" customFormat="1" x14ac:dyDescent="0.2">
      <c r="A11847" s="43"/>
      <c r="B11847" s="48"/>
      <c r="C11847" s="49"/>
      <c r="D11847" s="49"/>
      <c r="E11847" s="50"/>
      <c r="F11847" s="43"/>
      <c r="G11847" s="43"/>
      <c r="H11847" s="45"/>
      <c r="I11847" s="23"/>
      <c r="N11847" s="54"/>
      <c r="Y11847" s="53"/>
      <c r="Z11847" s="62"/>
    </row>
    <row r="11848" spans="1:26" s="20" customFormat="1" x14ac:dyDescent="0.2">
      <c r="A11848" s="43"/>
      <c r="B11848" s="48"/>
      <c r="C11848" s="49"/>
      <c r="D11848" s="49"/>
      <c r="E11848" s="50"/>
      <c r="F11848" s="43"/>
      <c r="G11848" s="43"/>
      <c r="H11848" s="45"/>
      <c r="I11848" s="23"/>
      <c r="N11848" s="54"/>
      <c r="Y11848" s="53"/>
      <c r="Z11848" s="62"/>
    </row>
    <row r="11849" spans="1:26" s="20" customFormat="1" x14ac:dyDescent="0.2">
      <c r="A11849" s="43"/>
      <c r="B11849" s="48"/>
      <c r="C11849" s="49"/>
      <c r="D11849" s="49"/>
      <c r="E11849" s="50"/>
      <c r="F11849" s="43"/>
      <c r="G11849" s="43"/>
      <c r="H11849" s="45"/>
      <c r="I11849" s="23"/>
      <c r="N11849" s="54"/>
      <c r="Y11849" s="53"/>
      <c r="Z11849" s="62"/>
    </row>
    <row r="11850" spans="1:26" s="20" customFormat="1" x14ac:dyDescent="0.2">
      <c r="A11850" s="43"/>
      <c r="B11850" s="48"/>
      <c r="C11850" s="49"/>
      <c r="D11850" s="49"/>
      <c r="E11850" s="50"/>
      <c r="F11850" s="43"/>
      <c r="G11850" s="43"/>
      <c r="H11850" s="45"/>
      <c r="I11850" s="23"/>
      <c r="N11850" s="54"/>
      <c r="Y11850" s="53"/>
      <c r="Z11850" s="62"/>
    </row>
    <row r="11851" spans="1:26" s="20" customFormat="1" x14ac:dyDescent="0.2">
      <c r="A11851" s="43"/>
      <c r="B11851" s="48"/>
      <c r="C11851" s="49"/>
      <c r="D11851" s="49"/>
      <c r="E11851" s="50"/>
      <c r="F11851" s="43"/>
      <c r="G11851" s="43"/>
      <c r="H11851" s="45"/>
      <c r="I11851" s="23"/>
      <c r="N11851" s="54"/>
      <c r="Y11851" s="53"/>
      <c r="Z11851" s="62"/>
    </row>
    <row r="11852" spans="1:26" s="20" customFormat="1" x14ac:dyDescent="0.2">
      <c r="A11852" s="43"/>
      <c r="B11852" s="48"/>
      <c r="C11852" s="49"/>
      <c r="D11852" s="49"/>
      <c r="E11852" s="50"/>
      <c r="F11852" s="43"/>
      <c r="G11852" s="43"/>
      <c r="H11852" s="45"/>
      <c r="I11852" s="23"/>
      <c r="N11852" s="54"/>
      <c r="Y11852" s="53"/>
      <c r="Z11852" s="62"/>
    </row>
    <row r="11853" spans="1:26" s="20" customFormat="1" x14ac:dyDescent="0.2">
      <c r="A11853" s="43"/>
      <c r="B11853" s="48"/>
      <c r="C11853" s="49"/>
      <c r="D11853" s="49"/>
      <c r="E11853" s="50"/>
      <c r="F11853" s="43"/>
      <c r="G11853" s="43"/>
      <c r="H11853" s="45"/>
      <c r="I11853" s="23"/>
      <c r="N11853" s="54"/>
      <c r="Y11853" s="53"/>
      <c r="Z11853" s="62"/>
    </row>
    <row r="11854" spans="1:26" s="20" customFormat="1" x14ac:dyDescent="0.2">
      <c r="A11854" s="43"/>
      <c r="B11854" s="48"/>
      <c r="C11854" s="49"/>
      <c r="D11854" s="49"/>
      <c r="E11854" s="50"/>
      <c r="F11854" s="43"/>
      <c r="G11854" s="43"/>
      <c r="H11854" s="45"/>
      <c r="I11854" s="23"/>
      <c r="N11854" s="54"/>
      <c r="Y11854" s="53"/>
      <c r="Z11854" s="62"/>
    </row>
    <row r="11855" spans="1:26" s="20" customFormat="1" x14ac:dyDescent="0.2">
      <c r="A11855" s="43"/>
      <c r="B11855" s="48"/>
      <c r="C11855" s="49"/>
      <c r="D11855" s="49"/>
      <c r="E11855" s="50"/>
      <c r="F11855" s="43"/>
      <c r="G11855" s="43"/>
      <c r="H11855" s="45"/>
      <c r="I11855" s="23"/>
      <c r="N11855" s="54"/>
      <c r="Y11855" s="53"/>
      <c r="Z11855" s="62"/>
    </row>
    <row r="11856" spans="1:26" s="20" customFormat="1" x14ac:dyDescent="0.2">
      <c r="A11856" s="43"/>
      <c r="B11856" s="48"/>
      <c r="C11856" s="49"/>
      <c r="D11856" s="49"/>
      <c r="E11856" s="50"/>
      <c r="F11856" s="43"/>
      <c r="G11856" s="43"/>
      <c r="H11856" s="45"/>
      <c r="I11856" s="23"/>
      <c r="N11856" s="54"/>
      <c r="Y11856" s="53"/>
      <c r="Z11856" s="62"/>
    </row>
    <row r="11857" spans="1:26" s="20" customFormat="1" x14ac:dyDescent="0.2">
      <c r="A11857" s="43"/>
      <c r="B11857" s="48"/>
      <c r="C11857" s="49"/>
      <c r="D11857" s="49"/>
      <c r="E11857" s="50"/>
      <c r="F11857" s="43"/>
      <c r="G11857" s="43"/>
      <c r="H11857" s="45"/>
      <c r="I11857" s="23"/>
      <c r="N11857" s="54"/>
      <c r="Y11857" s="53"/>
      <c r="Z11857" s="62"/>
    </row>
    <row r="11858" spans="1:26" s="20" customFormat="1" x14ac:dyDescent="0.2">
      <c r="A11858" s="43"/>
      <c r="B11858" s="48"/>
      <c r="C11858" s="49"/>
      <c r="D11858" s="49"/>
      <c r="E11858" s="50"/>
      <c r="F11858" s="43"/>
      <c r="G11858" s="43"/>
      <c r="H11858" s="45"/>
      <c r="I11858" s="23"/>
      <c r="N11858" s="54"/>
      <c r="Y11858" s="53"/>
      <c r="Z11858" s="62"/>
    </row>
    <row r="11859" spans="1:26" s="20" customFormat="1" x14ac:dyDescent="0.2">
      <c r="A11859" s="43"/>
      <c r="B11859" s="48"/>
      <c r="C11859" s="49"/>
      <c r="D11859" s="49"/>
      <c r="E11859" s="50"/>
      <c r="F11859" s="43"/>
      <c r="G11859" s="43"/>
      <c r="H11859" s="45"/>
      <c r="I11859" s="23"/>
      <c r="N11859" s="54"/>
      <c r="Y11859" s="53"/>
      <c r="Z11859" s="62"/>
    </row>
    <row r="11860" spans="1:26" s="20" customFormat="1" x14ac:dyDescent="0.2">
      <c r="A11860" s="43"/>
      <c r="B11860" s="48"/>
      <c r="C11860" s="49"/>
      <c r="D11860" s="49"/>
      <c r="E11860" s="50"/>
      <c r="F11860" s="43"/>
      <c r="G11860" s="43"/>
      <c r="H11860" s="45"/>
      <c r="I11860" s="23"/>
      <c r="N11860" s="54"/>
      <c r="Y11860" s="53"/>
      <c r="Z11860" s="62"/>
    </row>
    <row r="11861" spans="1:26" s="20" customFormat="1" x14ac:dyDescent="0.2">
      <c r="A11861" s="43"/>
      <c r="B11861" s="48"/>
      <c r="C11861" s="49"/>
      <c r="D11861" s="49"/>
      <c r="E11861" s="50"/>
      <c r="F11861" s="43"/>
      <c r="G11861" s="43"/>
      <c r="H11861" s="45"/>
      <c r="I11861" s="23"/>
      <c r="N11861" s="54"/>
      <c r="Y11861" s="53"/>
      <c r="Z11861" s="62"/>
    </row>
    <row r="11862" spans="1:26" s="20" customFormat="1" x14ac:dyDescent="0.2">
      <c r="A11862" s="43"/>
      <c r="B11862" s="48"/>
      <c r="C11862" s="49"/>
      <c r="D11862" s="49"/>
      <c r="E11862" s="50"/>
      <c r="F11862" s="43"/>
      <c r="G11862" s="43"/>
      <c r="H11862" s="45"/>
      <c r="I11862" s="23"/>
      <c r="N11862" s="54"/>
      <c r="Y11862" s="53"/>
      <c r="Z11862" s="62"/>
    </row>
    <row r="11863" spans="1:26" s="20" customFormat="1" x14ac:dyDescent="0.2">
      <c r="A11863" s="43"/>
      <c r="B11863" s="48"/>
      <c r="C11863" s="49"/>
      <c r="D11863" s="49"/>
      <c r="E11863" s="50"/>
      <c r="F11863" s="43"/>
      <c r="G11863" s="43"/>
      <c r="H11863" s="45"/>
      <c r="I11863" s="23"/>
      <c r="N11863" s="54"/>
      <c r="Y11863" s="53"/>
      <c r="Z11863" s="62"/>
    </row>
    <row r="11864" spans="1:26" s="20" customFormat="1" x14ac:dyDescent="0.2">
      <c r="A11864" s="43"/>
      <c r="B11864" s="48"/>
      <c r="C11864" s="49"/>
      <c r="D11864" s="49"/>
      <c r="E11864" s="50"/>
      <c r="F11864" s="43"/>
      <c r="G11864" s="43"/>
      <c r="H11864" s="45"/>
      <c r="I11864" s="23"/>
      <c r="N11864" s="54"/>
      <c r="Y11864" s="53"/>
      <c r="Z11864" s="62"/>
    </row>
    <row r="11865" spans="1:26" s="20" customFormat="1" x14ac:dyDescent="0.2">
      <c r="A11865" s="43"/>
      <c r="B11865" s="48"/>
      <c r="C11865" s="49"/>
      <c r="D11865" s="49"/>
      <c r="E11865" s="50"/>
      <c r="F11865" s="43"/>
      <c r="G11865" s="43"/>
      <c r="H11865" s="45"/>
      <c r="I11865" s="23"/>
      <c r="N11865" s="54"/>
      <c r="Y11865" s="53"/>
      <c r="Z11865" s="62"/>
    </row>
    <row r="11866" spans="1:26" s="20" customFormat="1" x14ac:dyDescent="0.2">
      <c r="A11866" s="43"/>
      <c r="B11866" s="48"/>
      <c r="C11866" s="49"/>
      <c r="D11866" s="49"/>
      <c r="E11866" s="50"/>
      <c r="F11866" s="43"/>
      <c r="G11866" s="43"/>
      <c r="H11866" s="45"/>
      <c r="I11866" s="23"/>
      <c r="N11866" s="54"/>
      <c r="Y11866" s="53"/>
      <c r="Z11866" s="62"/>
    </row>
    <row r="11867" spans="1:26" s="20" customFormat="1" x14ac:dyDescent="0.2">
      <c r="A11867" s="43"/>
      <c r="B11867" s="48"/>
      <c r="C11867" s="49"/>
      <c r="D11867" s="49"/>
      <c r="E11867" s="50"/>
      <c r="F11867" s="43"/>
      <c r="G11867" s="43"/>
      <c r="H11867" s="45"/>
      <c r="I11867" s="23"/>
      <c r="N11867" s="54"/>
      <c r="Y11867" s="53"/>
      <c r="Z11867" s="62"/>
    </row>
    <row r="11868" spans="1:26" s="20" customFormat="1" x14ac:dyDescent="0.2">
      <c r="A11868" s="43"/>
      <c r="B11868" s="48"/>
      <c r="C11868" s="49"/>
      <c r="D11868" s="49"/>
      <c r="E11868" s="50"/>
      <c r="F11868" s="43"/>
      <c r="G11868" s="43"/>
      <c r="H11868" s="45"/>
      <c r="I11868" s="23"/>
      <c r="N11868" s="54"/>
      <c r="Y11868" s="53"/>
      <c r="Z11868" s="62"/>
    </row>
    <row r="11869" spans="1:26" s="20" customFormat="1" x14ac:dyDescent="0.2">
      <c r="A11869" s="43"/>
      <c r="B11869" s="48"/>
      <c r="C11869" s="49"/>
      <c r="D11869" s="49"/>
      <c r="E11869" s="50"/>
      <c r="F11869" s="43"/>
      <c r="G11869" s="43"/>
      <c r="H11869" s="45"/>
      <c r="I11869" s="23"/>
      <c r="N11869" s="54"/>
      <c r="Y11869" s="53"/>
      <c r="Z11869" s="62"/>
    </row>
    <row r="11870" spans="1:26" s="20" customFormat="1" x14ac:dyDescent="0.2">
      <c r="A11870" s="43"/>
      <c r="B11870" s="48"/>
      <c r="C11870" s="49"/>
      <c r="D11870" s="49"/>
      <c r="E11870" s="50"/>
      <c r="F11870" s="43"/>
      <c r="G11870" s="43"/>
      <c r="H11870" s="45"/>
      <c r="I11870" s="23"/>
      <c r="N11870" s="54"/>
      <c r="Y11870" s="53"/>
      <c r="Z11870" s="62"/>
    </row>
    <row r="11871" spans="1:26" s="20" customFormat="1" x14ac:dyDescent="0.2">
      <c r="A11871" s="43"/>
      <c r="B11871" s="48"/>
      <c r="C11871" s="49"/>
      <c r="D11871" s="49"/>
      <c r="E11871" s="50"/>
      <c r="F11871" s="43"/>
      <c r="G11871" s="43"/>
      <c r="H11871" s="45"/>
      <c r="I11871" s="23"/>
      <c r="N11871" s="54"/>
      <c r="Y11871" s="53"/>
      <c r="Z11871" s="62"/>
    </row>
    <row r="11872" spans="1:26" s="20" customFormat="1" x14ac:dyDescent="0.2">
      <c r="A11872" s="43"/>
      <c r="B11872" s="48"/>
      <c r="C11872" s="49"/>
      <c r="D11872" s="49"/>
      <c r="E11872" s="50"/>
      <c r="F11872" s="43"/>
      <c r="G11872" s="43"/>
      <c r="H11872" s="45"/>
      <c r="I11872" s="23"/>
      <c r="N11872" s="54"/>
      <c r="Y11872" s="53"/>
      <c r="Z11872" s="62"/>
    </row>
    <row r="11873" spans="1:26" s="20" customFormat="1" x14ac:dyDescent="0.2">
      <c r="A11873" s="43"/>
      <c r="B11873" s="48"/>
      <c r="C11873" s="49"/>
      <c r="D11873" s="49"/>
      <c r="E11873" s="50"/>
      <c r="F11873" s="43"/>
      <c r="G11873" s="43"/>
      <c r="H11873" s="45"/>
      <c r="I11873" s="23"/>
      <c r="N11873" s="54"/>
      <c r="Y11873" s="53"/>
      <c r="Z11873" s="62"/>
    </row>
    <row r="11874" spans="1:26" s="20" customFormat="1" x14ac:dyDescent="0.2">
      <c r="A11874" s="43"/>
      <c r="B11874" s="48"/>
      <c r="C11874" s="49"/>
      <c r="D11874" s="49"/>
      <c r="E11874" s="50"/>
      <c r="F11874" s="43"/>
      <c r="G11874" s="43"/>
      <c r="H11874" s="45"/>
      <c r="I11874" s="23"/>
      <c r="N11874" s="54"/>
      <c r="Y11874" s="53"/>
      <c r="Z11874" s="62"/>
    </row>
    <row r="11875" spans="1:26" s="20" customFormat="1" x14ac:dyDescent="0.2">
      <c r="A11875" s="43"/>
      <c r="B11875" s="48"/>
      <c r="C11875" s="49"/>
      <c r="D11875" s="49"/>
      <c r="E11875" s="50"/>
      <c r="F11875" s="43"/>
      <c r="G11875" s="43"/>
      <c r="H11875" s="45"/>
      <c r="I11875" s="23"/>
      <c r="N11875" s="54"/>
      <c r="Y11875" s="53"/>
      <c r="Z11875" s="62"/>
    </row>
    <row r="11876" spans="1:26" s="20" customFormat="1" x14ac:dyDescent="0.2">
      <c r="A11876" s="43"/>
      <c r="B11876" s="48"/>
      <c r="C11876" s="49"/>
      <c r="D11876" s="49"/>
      <c r="E11876" s="50"/>
      <c r="F11876" s="43"/>
      <c r="G11876" s="43"/>
      <c r="H11876" s="45"/>
      <c r="I11876" s="23"/>
      <c r="N11876" s="54"/>
      <c r="Y11876" s="53"/>
      <c r="Z11876" s="62"/>
    </row>
    <row r="11877" spans="1:26" s="20" customFormat="1" x14ac:dyDescent="0.2">
      <c r="A11877" s="43"/>
      <c r="B11877" s="48"/>
      <c r="C11877" s="49"/>
      <c r="D11877" s="49"/>
      <c r="E11877" s="50"/>
      <c r="F11877" s="43"/>
      <c r="G11877" s="43"/>
      <c r="H11877" s="45"/>
      <c r="I11877" s="23"/>
      <c r="N11877" s="54"/>
      <c r="Y11877" s="53"/>
      <c r="Z11877" s="62"/>
    </row>
    <row r="11878" spans="1:26" s="20" customFormat="1" x14ac:dyDescent="0.2">
      <c r="A11878" s="43"/>
      <c r="B11878" s="48"/>
      <c r="C11878" s="49"/>
      <c r="D11878" s="49"/>
      <c r="E11878" s="50"/>
      <c r="F11878" s="43"/>
      <c r="G11878" s="43"/>
      <c r="H11878" s="45"/>
      <c r="I11878" s="23"/>
      <c r="N11878" s="54"/>
      <c r="Y11878" s="53"/>
      <c r="Z11878" s="62"/>
    </row>
    <row r="11879" spans="1:26" s="20" customFormat="1" x14ac:dyDescent="0.2">
      <c r="A11879" s="43"/>
      <c r="B11879" s="48"/>
      <c r="C11879" s="49"/>
      <c r="D11879" s="49"/>
      <c r="E11879" s="50"/>
      <c r="F11879" s="43"/>
      <c r="G11879" s="43"/>
      <c r="H11879" s="45"/>
      <c r="I11879" s="23"/>
      <c r="N11879" s="54"/>
      <c r="Y11879" s="53"/>
      <c r="Z11879" s="62"/>
    </row>
    <row r="11880" spans="1:26" s="20" customFormat="1" x14ac:dyDescent="0.2">
      <c r="A11880" s="43"/>
      <c r="B11880" s="48"/>
      <c r="C11880" s="49"/>
      <c r="D11880" s="49"/>
      <c r="E11880" s="50"/>
      <c r="F11880" s="43"/>
      <c r="G11880" s="43"/>
      <c r="H11880" s="45"/>
      <c r="I11880" s="23"/>
      <c r="N11880" s="54"/>
      <c r="Y11880" s="53"/>
      <c r="Z11880" s="62"/>
    </row>
    <row r="11881" spans="1:26" s="20" customFormat="1" x14ac:dyDescent="0.2">
      <c r="A11881" s="43"/>
      <c r="B11881" s="48"/>
      <c r="C11881" s="49"/>
      <c r="D11881" s="49"/>
      <c r="E11881" s="50"/>
      <c r="F11881" s="43"/>
      <c r="G11881" s="43"/>
      <c r="H11881" s="45"/>
      <c r="I11881" s="23"/>
      <c r="N11881" s="54"/>
      <c r="Y11881" s="53"/>
      <c r="Z11881" s="62"/>
    </row>
    <row r="11882" spans="1:26" s="20" customFormat="1" x14ac:dyDescent="0.2">
      <c r="A11882" s="43"/>
      <c r="B11882" s="48"/>
      <c r="C11882" s="49"/>
      <c r="D11882" s="49"/>
      <c r="E11882" s="50"/>
      <c r="F11882" s="43"/>
      <c r="G11882" s="43"/>
      <c r="H11882" s="45"/>
      <c r="I11882" s="23"/>
      <c r="N11882" s="54"/>
      <c r="Y11882" s="53"/>
      <c r="Z11882" s="62"/>
    </row>
    <row r="11883" spans="1:26" s="20" customFormat="1" x14ac:dyDescent="0.2">
      <c r="A11883" s="43"/>
      <c r="B11883" s="48"/>
      <c r="C11883" s="49"/>
      <c r="D11883" s="49"/>
      <c r="E11883" s="50"/>
      <c r="F11883" s="43"/>
      <c r="G11883" s="43"/>
      <c r="H11883" s="45"/>
      <c r="I11883" s="23"/>
      <c r="N11883" s="54"/>
      <c r="Y11883" s="53"/>
      <c r="Z11883" s="62"/>
    </row>
    <row r="11884" spans="1:26" s="20" customFormat="1" x14ac:dyDescent="0.2">
      <c r="A11884" s="43"/>
      <c r="B11884" s="48"/>
      <c r="C11884" s="49"/>
      <c r="D11884" s="49"/>
      <c r="E11884" s="50"/>
      <c r="F11884" s="43"/>
      <c r="G11884" s="43"/>
      <c r="H11884" s="45"/>
      <c r="I11884" s="23"/>
      <c r="N11884" s="54"/>
      <c r="Y11884" s="53"/>
      <c r="Z11884" s="62"/>
    </row>
    <row r="11885" spans="1:26" s="20" customFormat="1" x14ac:dyDescent="0.2">
      <c r="A11885" s="43"/>
      <c r="B11885" s="48"/>
      <c r="C11885" s="49"/>
      <c r="D11885" s="49"/>
      <c r="E11885" s="50"/>
      <c r="F11885" s="43"/>
      <c r="G11885" s="43"/>
      <c r="H11885" s="45"/>
      <c r="I11885" s="23"/>
      <c r="N11885" s="54"/>
      <c r="Y11885" s="53"/>
      <c r="Z11885" s="62"/>
    </row>
    <row r="11886" spans="1:26" s="20" customFormat="1" x14ac:dyDescent="0.2">
      <c r="A11886" s="43"/>
      <c r="B11886" s="48"/>
      <c r="C11886" s="49"/>
      <c r="D11886" s="49"/>
      <c r="E11886" s="50"/>
      <c r="F11886" s="43"/>
      <c r="G11886" s="43"/>
      <c r="H11886" s="45"/>
      <c r="I11886" s="23"/>
      <c r="N11886" s="54"/>
      <c r="Y11886" s="53"/>
      <c r="Z11886" s="62"/>
    </row>
    <row r="11887" spans="1:26" s="20" customFormat="1" x14ac:dyDescent="0.2">
      <c r="A11887" s="43"/>
      <c r="B11887" s="48"/>
      <c r="C11887" s="49"/>
      <c r="D11887" s="49"/>
      <c r="E11887" s="50"/>
      <c r="F11887" s="43"/>
      <c r="G11887" s="43"/>
      <c r="H11887" s="45"/>
      <c r="I11887" s="23"/>
      <c r="N11887" s="54"/>
      <c r="Y11887" s="53"/>
      <c r="Z11887" s="62"/>
    </row>
    <row r="11888" spans="1:26" s="20" customFormat="1" x14ac:dyDescent="0.2">
      <c r="A11888" s="43"/>
      <c r="B11888" s="48"/>
      <c r="C11888" s="49"/>
      <c r="D11888" s="49"/>
      <c r="E11888" s="50"/>
      <c r="F11888" s="43"/>
      <c r="G11888" s="43"/>
      <c r="H11888" s="45"/>
      <c r="I11888" s="23"/>
      <c r="N11888" s="54"/>
      <c r="Y11888" s="53"/>
      <c r="Z11888" s="62"/>
    </row>
    <row r="11889" spans="1:26" s="20" customFormat="1" x14ac:dyDescent="0.2">
      <c r="A11889" s="43"/>
      <c r="B11889" s="48"/>
      <c r="C11889" s="49"/>
      <c r="D11889" s="49"/>
      <c r="E11889" s="50"/>
      <c r="F11889" s="43"/>
      <c r="G11889" s="43"/>
      <c r="H11889" s="45"/>
      <c r="I11889" s="23"/>
      <c r="N11889" s="54"/>
      <c r="Y11889" s="53"/>
      <c r="Z11889" s="62"/>
    </row>
    <row r="11890" spans="1:26" s="20" customFormat="1" x14ac:dyDescent="0.2">
      <c r="A11890" s="43"/>
      <c r="B11890" s="48"/>
      <c r="C11890" s="49"/>
      <c r="D11890" s="49"/>
      <c r="E11890" s="50"/>
      <c r="F11890" s="43"/>
      <c r="G11890" s="43"/>
      <c r="H11890" s="45"/>
      <c r="I11890" s="23"/>
      <c r="N11890" s="54"/>
      <c r="Y11890" s="53"/>
      <c r="Z11890" s="62"/>
    </row>
    <row r="11891" spans="1:26" s="20" customFormat="1" x14ac:dyDescent="0.2">
      <c r="A11891" s="43"/>
      <c r="B11891" s="48"/>
      <c r="C11891" s="49"/>
      <c r="D11891" s="49"/>
      <c r="E11891" s="50"/>
      <c r="F11891" s="43"/>
      <c r="G11891" s="43"/>
      <c r="H11891" s="45"/>
      <c r="I11891" s="23"/>
      <c r="N11891" s="54"/>
      <c r="Y11891" s="53"/>
      <c r="Z11891" s="62"/>
    </row>
    <row r="11892" spans="1:26" s="20" customFormat="1" x14ac:dyDescent="0.2">
      <c r="A11892" s="43"/>
      <c r="B11892" s="48"/>
      <c r="C11892" s="49"/>
      <c r="D11892" s="49"/>
      <c r="E11892" s="50"/>
      <c r="F11892" s="43"/>
      <c r="G11892" s="43"/>
      <c r="H11892" s="45"/>
      <c r="I11892" s="23"/>
      <c r="N11892" s="54"/>
      <c r="Y11892" s="53"/>
      <c r="Z11892" s="62"/>
    </row>
    <row r="11893" spans="1:26" s="20" customFormat="1" x14ac:dyDescent="0.2">
      <c r="A11893" s="43"/>
      <c r="B11893" s="48"/>
      <c r="C11893" s="49"/>
      <c r="D11893" s="49"/>
      <c r="E11893" s="50"/>
      <c r="F11893" s="43"/>
      <c r="G11893" s="43"/>
      <c r="H11893" s="45"/>
      <c r="I11893" s="23"/>
      <c r="N11893" s="54"/>
      <c r="Y11893" s="53"/>
      <c r="Z11893" s="62"/>
    </row>
    <row r="11894" spans="1:26" s="20" customFormat="1" x14ac:dyDescent="0.2">
      <c r="A11894" s="43"/>
      <c r="B11894" s="48"/>
      <c r="C11894" s="49"/>
      <c r="D11894" s="49"/>
      <c r="E11894" s="50"/>
      <c r="F11894" s="43"/>
      <c r="G11894" s="43"/>
      <c r="H11894" s="45"/>
      <c r="I11894" s="23"/>
      <c r="N11894" s="54"/>
      <c r="Y11894" s="53"/>
      <c r="Z11894" s="62"/>
    </row>
    <row r="11895" spans="1:26" s="20" customFormat="1" x14ac:dyDescent="0.2">
      <c r="A11895" s="43"/>
      <c r="B11895" s="48"/>
      <c r="C11895" s="49"/>
      <c r="D11895" s="49"/>
      <c r="E11895" s="50"/>
      <c r="F11895" s="43"/>
      <c r="G11895" s="43"/>
      <c r="H11895" s="45"/>
      <c r="I11895" s="23"/>
      <c r="N11895" s="54"/>
      <c r="Y11895" s="53"/>
      <c r="Z11895" s="62"/>
    </row>
    <row r="11896" spans="1:26" s="20" customFormat="1" x14ac:dyDescent="0.2">
      <c r="A11896" s="43"/>
      <c r="B11896" s="48"/>
      <c r="C11896" s="49"/>
      <c r="D11896" s="49"/>
      <c r="E11896" s="50"/>
      <c r="F11896" s="43"/>
      <c r="G11896" s="43"/>
      <c r="H11896" s="45"/>
      <c r="I11896" s="23"/>
      <c r="N11896" s="54"/>
      <c r="Y11896" s="53"/>
      <c r="Z11896" s="62"/>
    </row>
    <row r="11897" spans="1:26" s="20" customFormat="1" x14ac:dyDescent="0.2">
      <c r="A11897" s="43"/>
      <c r="B11897" s="48"/>
      <c r="C11897" s="49"/>
      <c r="D11897" s="49"/>
      <c r="E11897" s="50"/>
      <c r="F11897" s="43"/>
      <c r="G11897" s="43"/>
      <c r="H11897" s="45"/>
      <c r="I11897" s="23"/>
      <c r="N11897" s="54"/>
      <c r="Y11897" s="53"/>
      <c r="Z11897" s="62"/>
    </row>
    <row r="11898" spans="1:26" s="20" customFormat="1" x14ac:dyDescent="0.2">
      <c r="A11898" s="43"/>
      <c r="B11898" s="48"/>
      <c r="C11898" s="49"/>
      <c r="D11898" s="49"/>
      <c r="E11898" s="50"/>
      <c r="F11898" s="43"/>
      <c r="G11898" s="43"/>
      <c r="H11898" s="45"/>
      <c r="I11898" s="23"/>
      <c r="N11898" s="54"/>
      <c r="Y11898" s="53"/>
      <c r="Z11898" s="62"/>
    </row>
    <row r="11899" spans="1:26" s="20" customFormat="1" x14ac:dyDescent="0.2">
      <c r="A11899" s="43"/>
      <c r="B11899" s="48"/>
      <c r="C11899" s="49"/>
      <c r="D11899" s="49"/>
      <c r="E11899" s="50"/>
      <c r="F11899" s="43"/>
      <c r="G11899" s="43"/>
      <c r="H11899" s="45"/>
      <c r="I11899" s="23"/>
      <c r="N11899" s="54"/>
      <c r="Y11899" s="53"/>
      <c r="Z11899" s="62"/>
    </row>
    <row r="11900" spans="1:26" s="20" customFormat="1" x14ac:dyDescent="0.2">
      <c r="A11900" s="43"/>
      <c r="B11900" s="48"/>
      <c r="C11900" s="49"/>
      <c r="D11900" s="49"/>
      <c r="E11900" s="50"/>
      <c r="F11900" s="43"/>
      <c r="G11900" s="43"/>
      <c r="H11900" s="45"/>
      <c r="I11900" s="23"/>
      <c r="N11900" s="54"/>
      <c r="Y11900" s="53"/>
      <c r="Z11900" s="62"/>
    </row>
    <row r="11901" spans="1:26" s="20" customFormat="1" x14ac:dyDescent="0.2">
      <c r="A11901" s="43"/>
      <c r="B11901" s="48"/>
      <c r="C11901" s="49"/>
      <c r="D11901" s="49"/>
      <c r="E11901" s="50"/>
      <c r="F11901" s="43"/>
      <c r="G11901" s="43"/>
      <c r="H11901" s="45"/>
      <c r="I11901" s="23"/>
      <c r="N11901" s="54"/>
      <c r="Y11901" s="53"/>
      <c r="Z11901" s="62"/>
    </row>
    <row r="11902" spans="1:26" s="20" customFormat="1" x14ac:dyDescent="0.2">
      <c r="A11902" s="43"/>
      <c r="B11902" s="48"/>
      <c r="C11902" s="49"/>
      <c r="D11902" s="49"/>
      <c r="E11902" s="50"/>
      <c r="F11902" s="43"/>
      <c r="G11902" s="43"/>
      <c r="H11902" s="45"/>
      <c r="I11902" s="23"/>
      <c r="N11902" s="54"/>
      <c r="Y11902" s="53"/>
      <c r="Z11902" s="62"/>
    </row>
    <row r="11903" spans="1:26" s="20" customFormat="1" x14ac:dyDescent="0.2">
      <c r="A11903" s="43"/>
      <c r="B11903" s="48"/>
      <c r="C11903" s="49"/>
      <c r="D11903" s="49"/>
      <c r="E11903" s="50"/>
      <c r="F11903" s="43"/>
      <c r="G11903" s="43"/>
      <c r="H11903" s="45"/>
      <c r="I11903" s="23"/>
      <c r="N11903" s="54"/>
      <c r="Y11903" s="53"/>
      <c r="Z11903" s="62"/>
    </row>
    <row r="11904" spans="1:26" s="20" customFormat="1" x14ac:dyDescent="0.2">
      <c r="A11904" s="43"/>
      <c r="B11904" s="48"/>
      <c r="C11904" s="49"/>
      <c r="D11904" s="49"/>
      <c r="E11904" s="50"/>
      <c r="F11904" s="43"/>
      <c r="G11904" s="43"/>
      <c r="H11904" s="45"/>
      <c r="I11904" s="23"/>
      <c r="N11904" s="54"/>
      <c r="Y11904" s="53"/>
      <c r="Z11904" s="62"/>
    </row>
    <row r="11905" spans="1:26" s="20" customFormat="1" x14ac:dyDescent="0.2">
      <c r="A11905" s="43"/>
      <c r="B11905" s="48"/>
      <c r="C11905" s="49"/>
      <c r="D11905" s="49"/>
      <c r="E11905" s="50"/>
      <c r="F11905" s="43"/>
      <c r="G11905" s="43"/>
      <c r="H11905" s="45"/>
      <c r="I11905" s="23"/>
      <c r="N11905" s="54"/>
      <c r="Y11905" s="53"/>
      <c r="Z11905" s="62"/>
    </row>
    <row r="11906" spans="1:26" s="20" customFormat="1" x14ac:dyDescent="0.2">
      <c r="A11906" s="43"/>
      <c r="B11906" s="48"/>
      <c r="C11906" s="49"/>
      <c r="D11906" s="49"/>
      <c r="E11906" s="50"/>
      <c r="F11906" s="43"/>
      <c r="G11906" s="43"/>
      <c r="H11906" s="45"/>
      <c r="I11906" s="23"/>
      <c r="N11906" s="54"/>
      <c r="Y11906" s="53"/>
      <c r="Z11906" s="62"/>
    </row>
    <row r="11907" spans="1:26" s="20" customFormat="1" x14ac:dyDescent="0.2">
      <c r="A11907" s="43"/>
      <c r="B11907" s="48"/>
      <c r="C11907" s="49"/>
      <c r="D11907" s="49"/>
      <c r="E11907" s="50"/>
      <c r="F11907" s="43"/>
      <c r="G11907" s="43"/>
      <c r="H11907" s="45"/>
      <c r="I11907" s="23"/>
      <c r="N11907" s="54"/>
      <c r="Y11907" s="53"/>
      <c r="Z11907" s="62"/>
    </row>
    <row r="11908" spans="1:26" s="20" customFormat="1" x14ac:dyDescent="0.2">
      <c r="A11908" s="43"/>
      <c r="B11908" s="48"/>
      <c r="C11908" s="49"/>
      <c r="D11908" s="49"/>
      <c r="E11908" s="50"/>
      <c r="F11908" s="43"/>
      <c r="G11908" s="43"/>
      <c r="H11908" s="45"/>
      <c r="I11908" s="23"/>
      <c r="N11908" s="54"/>
      <c r="Y11908" s="53"/>
      <c r="Z11908" s="62"/>
    </row>
    <row r="11909" spans="1:26" s="20" customFormat="1" x14ac:dyDescent="0.2">
      <c r="A11909" s="43"/>
      <c r="B11909" s="48"/>
      <c r="C11909" s="49"/>
      <c r="D11909" s="49"/>
      <c r="E11909" s="50"/>
      <c r="F11909" s="43"/>
      <c r="G11909" s="43"/>
      <c r="H11909" s="45"/>
      <c r="I11909" s="23"/>
      <c r="N11909" s="54"/>
      <c r="Y11909" s="53"/>
      <c r="Z11909" s="62"/>
    </row>
    <row r="11910" spans="1:26" s="20" customFormat="1" x14ac:dyDescent="0.2">
      <c r="A11910" s="43"/>
      <c r="B11910" s="48"/>
      <c r="C11910" s="49"/>
      <c r="D11910" s="49"/>
      <c r="E11910" s="50"/>
      <c r="F11910" s="43"/>
      <c r="G11910" s="43"/>
      <c r="H11910" s="45"/>
      <c r="I11910" s="23"/>
      <c r="N11910" s="54"/>
      <c r="Y11910" s="53"/>
      <c r="Z11910" s="62"/>
    </row>
    <row r="11911" spans="1:26" s="20" customFormat="1" x14ac:dyDescent="0.2">
      <c r="A11911" s="43"/>
      <c r="B11911" s="48"/>
      <c r="C11911" s="49"/>
      <c r="D11911" s="49"/>
      <c r="E11911" s="50"/>
      <c r="F11911" s="43"/>
      <c r="G11911" s="43"/>
      <c r="H11911" s="45"/>
      <c r="I11911" s="23"/>
      <c r="N11911" s="54"/>
      <c r="Y11911" s="53"/>
      <c r="Z11911" s="62"/>
    </row>
    <row r="11912" spans="1:26" s="20" customFormat="1" x14ac:dyDescent="0.2">
      <c r="A11912" s="43"/>
      <c r="B11912" s="48"/>
      <c r="C11912" s="49"/>
      <c r="D11912" s="49"/>
      <c r="E11912" s="50"/>
      <c r="F11912" s="43"/>
      <c r="G11912" s="43"/>
      <c r="H11912" s="45"/>
      <c r="I11912" s="23"/>
      <c r="N11912" s="54"/>
      <c r="Y11912" s="53"/>
      <c r="Z11912" s="62"/>
    </row>
    <row r="11913" spans="1:26" s="20" customFormat="1" x14ac:dyDescent="0.2">
      <c r="A11913" s="43"/>
      <c r="B11913" s="48"/>
      <c r="C11913" s="49"/>
      <c r="D11913" s="49"/>
      <c r="E11913" s="50"/>
      <c r="F11913" s="43"/>
      <c r="G11913" s="43"/>
      <c r="H11913" s="45"/>
      <c r="I11913" s="23"/>
      <c r="N11913" s="54"/>
      <c r="Y11913" s="53"/>
      <c r="Z11913" s="62"/>
    </row>
    <row r="11914" spans="1:26" s="20" customFormat="1" x14ac:dyDescent="0.2">
      <c r="A11914" s="43"/>
      <c r="B11914" s="48"/>
      <c r="C11914" s="49"/>
      <c r="D11914" s="49"/>
      <c r="E11914" s="50"/>
      <c r="F11914" s="43"/>
      <c r="G11914" s="43"/>
      <c r="H11914" s="45"/>
      <c r="I11914" s="23"/>
      <c r="N11914" s="54"/>
      <c r="Y11914" s="53"/>
      <c r="Z11914" s="62"/>
    </row>
    <row r="11915" spans="1:26" s="20" customFormat="1" x14ac:dyDescent="0.2">
      <c r="A11915" s="43"/>
      <c r="B11915" s="48"/>
      <c r="C11915" s="49"/>
      <c r="D11915" s="49"/>
      <c r="E11915" s="50"/>
      <c r="F11915" s="43"/>
      <c r="G11915" s="43"/>
      <c r="H11915" s="45"/>
      <c r="I11915" s="23"/>
      <c r="N11915" s="54"/>
      <c r="Y11915" s="53"/>
      <c r="Z11915" s="62"/>
    </row>
    <row r="11916" spans="1:26" s="20" customFormat="1" x14ac:dyDescent="0.2">
      <c r="A11916" s="43"/>
      <c r="B11916" s="48"/>
      <c r="C11916" s="49"/>
      <c r="D11916" s="49"/>
      <c r="E11916" s="50"/>
      <c r="F11916" s="43"/>
      <c r="G11916" s="43"/>
      <c r="H11916" s="45"/>
      <c r="I11916" s="23"/>
      <c r="N11916" s="54"/>
      <c r="Y11916" s="53"/>
      <c r="Z11916" s="62"/>
    </row>
    <row r="11917" spans="1:26" s="20" customFormat="1" x14ac:dyDescent="0.2">
      <c r="A11917" s="43"/>
      <c r="B11917" s="48"/>
      <c r="C11917" s="49"/>
      <c r="D11917" s="49"/>
      <c r="E11917" s="50"/>
      <c r="F11917" s="43"/>
      <c r="G11917" s="43"/>
      <c r="H11917" s="45"/>
      <c r="I11917" s="23"/>
      <c r="N11917" s="54"/>
      <c r="Y11917" s="53"/>
      <c r="Z11917" s="62"/>
    </row>
    <row r="11918" spans="1:26" s="20" customFormat="1" x14ac:dyDescent="0.2">
      <c r="A11918" s="43"/>
      <c r="B11918" s="48"/>
      <c r="C11918" s="49"/>
      <c r="D11918" s="49"/>
      <c r="E11918" s="50"/>
      <c r="F11918" s="43"/>
      <c r="G11918" s="43"/>
      <c r="H11918" s="45"/>
      <c r="I11918" s="23"/>
      <c r="N11918" s="54"/>
      <c r="Y11918" s="53"/>
      <c r="Z11918" s="62"/>
    </row>
    <row r="11919" spans="1:26" s="20" customFormat="1" x14ac:dyDescent="0.2">
      <c r="A11919" s="43"/>
      <c r="B11919" s="48"/>
      <c r="C11919" s="49"/>
      <c r="D11919" s="49"/>
      <c r="E11919" s="50"/>
      <c r="F11919" s="43"/>
      <c r="G11919" s="43"/>
      <c r="H11919" s="45"/>
      <c r="I11919" s="23"/>
      <c r="N11919" s="54"/>
      <c r="Y11919" s="53"/>
      <c r="Z11919" s="62"/>
    </row>
    <row r="11920" spans="1:26" s="20" customFormat="1" x14ac:dyDescent="0.2">
      <c r="A11920" s="43"/>
      <c r="B11920" s="48"/>
      <c r="C11920" s="49"/>
      <c r="D11920" s="49"/>
      <c r="E11920" s="50"/>
      <c r="F11920" s="43"/>
      <c r="G11920" s="43"/>
      <c r="H11920" s="45"/>
      <c r="I11920" s="23"/>
      <c r="N11920" s="54"/>
      <c r="Y11920" s="53"/>
      <c r="Z11920" s="62"/>
    </row>
    <row r="11921" spans="1:26" s="20" customFormat="1" x14ac:dyDescent="0.2">
      <c r="A11921" s="43"/>
      <c r="B11921" s="48"/>
      <c r="C11921" s="49"/>
      <c r="D11921" s="49"/>
      <c r="E11921" s="50"/>
      <c r="F11921" s="43"/>
      <c r="G11921" s="43"/>
      <c r="H11921" s="45"/>
      <c r="I11921" s="23"/>
      <c r="N11921" s="54"/>
      <c r="Y11921" s="53"/>
      <c r="Z11921" s="62"/>
    </row>
    <row r="11922" spans="1:26" s="20" customFormat="1" x14ac:dyDescent="0.2">
      <c r="A11922" s="43"/>
      <c r="B11922" s="48"/>
      <c r="C11922" s="49"/>
      <c r="D11922" s="49"/>
      <c r="E11922" s="50"/>
      <c r="F11922" s="43"/>
      <c r="G11922" s="43"/>
      <c r="H11922" s="45"/>
      <c r="I11922" s="23"/>
      <c r="N11922" s="54"/>
      <c r="Y11922" s="53"/>
      <c r="Z11922" s="62"/>
    </row>
    <row r="11923" spans="1:26" s="20" customFormat="1" x14ac:dyDescent="0.2">
      <c r="A11923" s="43"/>
      <c r="B11923" s="48"/>
      <c r="C11923" s="49"/>
      <c r="D11923" s="49"/>
      <c r="E11923" s="50"/>
      <c r="F11923" s="43"/>
      <c r="G11923" s="43"/>
      <c r="H11923" s="45"/>
      <c r="I11923" s="23"/>
      <c r="N11923" s="54"/>
      <c r="Y11923" s="53"/>
      <c r="Z11923" s="62"/>
    </row>
    <row r="11924" spans="1:26" s="20" customFormat="1" x14ac:dyDescent="0.2">
      <c r="A11924" s="43"/>
      <c r="B11924" s="48"/>
      <c r="C11924" s="49"/>
      <c r="D11924" s="49"/>
      <c r="E11924" s="50"/>
      <c r="F11924" s="43"/>
      <c r="G11924" s="43"/>
      <c r="H11924" s="45"/>
      <c r="I11924" s="23"/>
      <c r="N11924" s="54"/>
      <c r="Y11924" s="53"/>
      <c r="Z11924" s="62"/>
    </row>
    <row r="11925" spans="1:26" s="20" customFormat="1" x14ac:dyDescent="0.2">
      <c r="A11925" s="43"/>
      <c r="B11925" s="48"/>
      <c r="C11925" s="49"/>
      <c r="D11925" s="49"/>
      <c r="E11925" s="50"/>
      <c r="F11925" s="43"/>
      <c r="G11925" s="43"/>
      <c r="H11925" s="45"/>
      <c r="I11925" s="23"/>
      <c r="N11925" s="54"/>
      <c r="Y11925" s="53"/>
      <c r="Z11925" s="62"/>
    </row>
    <row r="11926" spans="1:26" s="20" customFormat="1" x14ac:dyDescent="0.2">
      <c r="A11926" s="43"/>
      <c r="B11926" s="48"/>
      <c r="C11926" s="49"/>
      <c r="D11926" s="49"/>
      <c r="E11926" s="50"/>
      <c r="F11926" s="43"/>
      <c r="G11926" s="43"/>
      <c r="H11926" s="45"/>
      <c r="I11926" s="23"/>
      <c r="N11926" s="54"/>
      <c r="Y11926" s="53"/>
      <c r="Z11926" s="62"/>
    </row>
    <row r="11927" spans="1:26" s="20" customFormat="1" x14ac:dyDescent="0.2">
      <c r="A11927" s="43"/>
      <c r="B11927" s="48"/>
      <c r="C11927" s="49"/>
      <c r="D11927" s="49"/>
      <c r="E11927" s="50"/>
      <c r="F11927" s="43"/>
      <c r="G11927" s="43"/>
      <c r="H11927" s="45"/>
      <c r="I11927" s="23"/>
      <c r="N11927" s="54"/>
      <c r="Y11927" s="53"/>
      <c r="Z11927" s="62"/>
    </row>
    <row r="11928" spans="1:26" s="20" customFormat="1" x14ac:dyDescent="0.2">
      <c r="A11928" s="43"/>
      <c r="B11928" s="48"/>
      <c r="C11928" s="49"/>
      <c r="D11928" s="49"/>
      <c r="E11928" s="50"/>
      <c r="F11928" s="43"/>
      <c r="G11928" s="43"/>
      <c r="H11928" s="45"/>
      <c r="I11928" s="23"/>
      <c r="N11928" s="54"/>
      <c r="Y11928" s="53"/>
      <c r="Z11928" s="62"/>
    </row>
    <row r="11929" spans="1:26" s="20" customFormat="1" x14ac:dyDescent="0.2">
      <c r="A11929" s="43"/>
      <c r="B11929" s="48"/>
      <c r="C11929" s="49"/>
      <c r="D11929" s="49"/>
      <c r="E11929" s="50"/>
      <c r="F11929" s="43"/>
      <c r="G11929" s="43"/>
      <c r="H11929" s="45"/>
      <c r="I11929" s="23"/>
      <c r="N11929" s="54"/>
      <c r="Y11929" s="53"/>
      <c r="Z11929" s="62"/>
    </row>
    <row r="11930" spans="1:26" s="20" customFormat="1" x14ac:dyDescent="0.2">
      <c r="A11930" s="43"/>
      <c r="B11930" s="48"/>
      <c r="C11930" s="49"/>
      <c r="D11930" s="49"/>
      <c r="E11930" s="50"/>
      <c r="F11930" s="43"/>
      <c r="G11930" s="43"/>
      <c r="H11930" s="45"/>
      <c r="I11930" s="23"/>
      <c r="N11930" s="54"/>
      <c r="Y11930" s="53"/>
      <c r="Z11930" s="62"/>
    </row>
    <row r="11931" spans="1:26" s="20" customFormat="1" x14ac:dyDescent="0.2">
      <c r="A11931" s="43"/>
      <c r="B11931" s="48"/>
      <c r="C11931" s="49"/>
      <c r="D11931" s="49"/>
      <c r="E11931" s="50"/>
      <c r="F11931" s="43"/>
      <c r="G11931" s="43"/>
      <c r="H11931" s="45"/>
      <c r="I11931" s="23"/>
      <c r="N11931" s="54"/>
      <c r="Y11931" s="53"/>
      <c r="Z11931" s="62"/>
    </row>
    <row r="11932" spans="1:26" s="20" customFormat="1" x14ac:dyDescent="0.2">
      <c r="A11932" s="43"/>
      <c r="B11932" s="48"/>
      <c r="C11932" s="49"/>
      <c r="D11932" s="49"/>
      <c r="E11932" s="50"/>
      <c r="F11932" s="43"/>
      <c r="G11932" s="43"/>
      <c r="H11932" s="45"/>
      <c r="I11932" s="23"/>
      <c r="N11932" s="54"/>
      <c r="Y11932" s="53"/>
      <c r="Z11932" s="62"/>
    </row>
    <row r="11933" spans="1:26" s="20" customFormat="1" x14ac:dyDescent="0.2">
      <c r="A11933" s="43"/>
      <c r="B11933" s="48"/>
      <c r="C11933" s="49"/>
      <c r="D11933" s="49"/>
      <c r="E11933" s="50"/>
      <c r="F11933" s="43"/>
      <c r="G11933" s="43"/>
      <c r="H11933" s="45"/>
      <c r="I11933" s="23"/>
      <c r="N11933" s="54"/>
      <c r="Y11933" s="53"/>
      <c r="Z11933" s="62"/>
    </row>
    <row r="11934" spans="1:26" s="20" customFormat="1" x14ac:dyDescent="0.2">
      <c r="A11934" s="43"/>
      <c r="B11934" s="48"/>
      <c r="C11934" s="49"/>
      <c r="D11934" s="49"/>
      <c r="E11934" s="50"/>
      <c r="F11934" s="43"/>
      <c r="G11934" s="43"/>
      <c r="H11934" s="45"/>
      <c r="I11934" s="23"/>
      <c r="N11934" s="54"/>
      <c r="Y11934" s="53"/>
      <c r="Z11934" s="62"/>
    </row>
    <row r="11935" spans="1:26" s="20" customFormat="1" x14ac:dyDescent="0.2">
      <c r="A11935" s="43"/>
      <c r="B11935" s="48"/>
      <c r="C11935" s="49"/>
      <c r="D11935" s="49"/>
      <c r="E11935" s="50"/>
      <c r="F11935" s="43"/>
      <c r="G11935" s="43"/>
      <c r="H11935" s="45"/>
      <c r="I11935" s="23"/>
      <c r="N11935" s="54"/>
      <c r="Y11935" s="53"/>
      <c r="Z11935" s="62"/>
    </row>
    <row r="11936" spans="1:26" s="20" customFormat="1" x14ac:dyDescent="0.2">
      <c r="A11936" s="43"/>
      <c r="B11936" s="48"/>
      <c r="C11936" s="49"/>
      <c r="D11936" s="49"/>
      <c r="E11936" s="50"/>
      <c r="F11936" s="43"/>
      <c r="G11936" s="43"/>
      <c r="H11936" s="45"/>
      <c r="I11936" s="23"/>
      <c r="N11936" s="54"/>
      <c r="Y11936" s="53"/>
      <c r="Z11936" s="62"/>
    </row>
    <row r="11937" spans="1:26" s="20" customFormat="1" x14ac:dyDescent="0.2">
      <c r="A11937" s="43"/>
      <c r="B11937" s="48"/>
      <c r="C11937" s="49"/>
      <c r="D11937" s="49"/>
      <c r="E11937" s="50"/>
      <c r="F11937" s="43"/>
      <c r="G11937" s="43"/>
      <c r="H11937" s="45"/>
      <c r="I11937" s="23"/>
      <c r="N11937" s="54"/>
      <c r="Y11937" s="53"/>
      <c r="Z11937" s="62"/>
    </row>
    <row r="11938" spans="1:26" s="20" customFormat="1" x14ac:dyDescent="0.2">
      <c r="A11938" s="43"/>
      <c r="B11938" s="48"/>
      <c r="C11938" s="49"/>
      <c r="D11938" s="49"/>
      <c r="E11938" s="50"/>
      <c r="F11938" s="43"/>
      <c r="G11938" s="43"/>
      <c r="H11938" s="45"/>
      <c r="I11938" s="23"/>
      <c r="N11938" s="54"/>
      <c r="Y11938" s="53"/>
      <c r="Z11938" s="62"/>
    </row>
    <row r="11939" spans="1:26" s="20" customFormat="1" x14ac:dyDescent="0.2">
      <c r="A11939" s="43"/>
      <c r="B11939" s="48"/>
      <c r="C11939" s="49"/>
      <c r="D11939" s="49"/>
      <c r="E11939" s="50"/>
      <c r="F11939" s="43"/>
      <c r="G11939" s="43"/>
      <c r="H11939" s="45"/>
      <c r="I11939" s="23"/>
      <c r="N11939" s="54"/>
      <c r="Y11939" s="53"/>
      <c r="Z11939" s="62"/>
    </row>
    <row r="11940" spans="1:26" s="20" customFormat="1" x14ac:dyDescent="0.2">
      <c r="A11940" s="43"/>
      <c r="B11940" s="48"/>
      <c r="C11940" s="49"/>
      <c r="D11940" s="49"/>
      <c r="E11940" s="50"/>
      <c r="F11940" s="43"/>
      <c r="G11940" s="43"/>
      <c r="H11940" s="45"/>
      <c r="I11940" s="23"/>
      <c r="N11940" s="54"/>
      <c r="Y11940" s="53"/>
      <c r="Z11940" s="62"/>
    </row>
    <row r="11941" spans="1:26" s="20" customFormat="1" x14ac:dyDescent="0.2">
      <c r="A11941" s="43"/>
      <c r="B11941" s="48"/>
      <c r="C11941" s="49"/>
      <c r="D11941" s="49"/>
      <c r="E11941" s="50"/>
      <c r="F11941" s="43"/>
      <c r="G11941" s="43"/>
      <c r="H11941" s="45"/>
      <c r="I11941" s="23"/>
      <c r="N11941" s="54"/>
      <c r="Y11941" s="53"/>
      <c r="Z11941" s="62"/>
    </row>
    <row r="11942" spans="1:26" s="20" customFormat="1" x14ac:dyDescent="0.2">
      <c r="A11942" s="43"/>
      <c r="B11942" s="48"/>
      <c r="C11942" s="49"/>
      <c r="D11942" s="49"/>
      <c r="E11942" s="50"/>
      <c r="F11942" s="43"/>
      <c r="G11942" s="43"/>
      <c r="H11942" s="45"/>
      <c r="I11942" s="23"/>
      <c r="N11942" s="54"/>
      <c r="Y11942" s="53"/>
      <c r="Z11942" s="62"/>
    </row>
    <row r="11943" spans="1:26" s="20" customFormat="1" x14ac:dyDescent="0.2">
      <c r="A11943" s="43"/>
      <c r="B11943" s="48"/>
      <c r="C11943" s="49"/>
      <c r="D11943" s="49"/>
      <c r="E11943" s="50"/>
      <c r="F11943" s="43"/>
      <c r="G11943" s="43"/>
      <c r="H11943" s="45"/>
      <c r="I11943" s="23"/>
      <c r="N11943" s="54"/>
      <c r="Y11943" s="53"/>
      <c r="Z11943" s="62"/>
    </row>
    <row r="11944" spans="1:26" s="20" customFormat="1" x14ac:dyDescent="0.2">
      <c r="A11944" s="43"/>
      <c r="B11944" s="48"/>
      <c r="C11944" s="49"/>
      <c r="D11944" s="49"/>
      <c r="E11944" s="50"/>
      <c r="F11944" s="43"/>
      <c r="G11944" s="43"/>
      <c r="H11944" s="45"/>
      <c r="I11944" s="23"/>
      <c r="N11944" s="54"/>
      <c r="Y11944" s="53"/>
      <c r="Z11944" s="62"/>
    </row>
    <row r="11945" spans="1:26" s="20" customFormat="1" x14ac:dyDescent="0.2">
      <c r="A11945" s="43"/>
      <c r="B11945" s="48"/>
      <c r="C11945" s="49"/>
      <c r="D11945" s="49"/>
      <c r="E11945" s="50"/>
      <c r="F11945" s="43"/>
      <c r="G11945" s="43"/>
      <c r="H11945" s="45"/>
      <c r="I11945" s="23"/>
      <c r="N11945" s="54"/>
      <c r="Y11945" s="53"/>
      <c r="Z11945" s="62"/>
    </row>
    <row r="11946" spans="1:26" s="20" customFormat="1" x14ac:dyDescent="0.2">
      <c r="A11946" s="43"/>
      <c r="B11946" s="48"/>
      <c r="C11946" s="49"/>
      <c r="D11946" s="49"/>
      <c r="E11946" s="50"/>
      <c r="F11946" s="43"/>
      <c r="G11946" s="43"/>
      <c r="H11946" s="45"/>
      <c r="I11946" s="23"/>
      <c r="N11946" s="54"/>
      <c r="Y11946" s="53"/>
      <c r="Z11946" s="62"/>
    </row>
    <row r="11947" spans="1:26" s="20" customFormat="1" x14ac:dyDescent="0.2">
      <c r="A11947" s="43"/>
      <c r="B11947" s="48"/>
      <c r="C11947" s="49"/>
      <c r="D11947" s="49"/>
      <c r="E11947" s="50"/>
      <c r="F11947" s="43"/>
      <c r="G11947" s="43"/>
      <c r="H11947" s="45"/>
      <c r="I11947" s="23"/>
      <c r="N11947" s="54"/>
      <c r="Y11947" s="53"/>
      <c r="Z11947" s="62"/>
    </row>
    <row r="11948" spans="1:26" s="20" customFormat="1" x14ac:dyDescent="0.2">
      <c r="A11948" s="43"/>
      <c r="B11948" s="48"/>
      <c r="C11948" s="49"/>
      <c r="D11948" s="49"/>
      <c r="E11948" s="50"/>
      <c r="F11948" s="43"/>
      <c r="G11948" s="43"/>
      <c r="H11948" s="45"/>
      <c r="I11948" s="23"/>
      <c r="N11948" s="54"/>
      <c r="Y11948" s="53"/>
      <c r="Z11948" s="62"/>
    </row>
    <row r="11949" spans="1:26" s="20" customFormat="1" x14ac:dyDescent="0.2">
      <c r="A11949" s="43"/>
      <c r="B11949" s="48"/>
      <c r="C11949" s="49"/>
      <c r="D11949" s="49"/>
      <c r="E11949" s="50"/>
      <c r="F11949" s="43"/>
      <c r="G11949" s="43"/>
      <c r="H11949" s="45"/>
      <c r="I11949" s="23"/>
      <c r="N11949" s="54"/>
      <c r="Y11949" s="53"/>
      <c r="Z11949" s="62"/>
    </row>
    <row r="11950" spans="1:26" s="20" customFormat="1" x14ac:dyDescent="0.2">
      <c r="A11950" s="43"/>
      <c r="B11950" s="48"/>
      <c r="C11950" s="49"/>
      <c r="D11950" s="49"/>
      <c r="E11950" s="50"/>
      <c r="F11950" s="43"/>
      <c r="G11950" s="43"/>
      <c r="H11950" s="45"/>
      <c r="I11950" s="23"/>
      <c r="N11950" s="54"/>
      <c r="Y11950" s="53"/>
      <c r="Z11950" s="62"/>
    </row>
    <row r="11951" spans="1:26" s="20" customFormat="1" x14ac:dyDescent="0.2">
      <c r="A11951" s="43"/>
      <c r="B11951" s="48"/>
      <c r="C11951" s="49"/>
      <c r="D11951" s="49"/>
      <c r="E11951" s="50"/>
      <c r="F11951" s="43"/>
      <c r="G11951" s="43"/>
      <c r="H11951" s="45"/>
      <c r="I11951" s="23"/>
      <c r="N11951" s="54"/>
      <c r="Y11951" s="53"/>
      <c r="Z11951" s="62"/>
    </row>
    <row r="11952" spans="1:26" s="20" customFormat="1" x14ac:dyDescent="0.2">
      <c r="A11952" s="43"/>
      <c r="B11952" s="48"/>
      <c r="C11952" s="49"/>
      <c r="D11952" s="49"/>
      <c r="E11952" s="50"/>
      <c r="F11952" s="43"/>
      <c r="G11952" s="43"/>
      <c r="H11952" s="45"/>
      <c r="I11952" s="23"/>
      <c r="N11952" s="54"/>
      <c r="Y11952" s="53"/>
      <c r="Z11952" s="62"/>
    </row>
    <row r="11953" spans="1:26" s="20" customFormat="1" x14ac:dyDescent="0.2">
      <c r="A11953" s="43"/>
      <c r="B11953" s="48"/>
      <c r="C11953" s="49"/>
      <c r="D11953" s="49"/>
      <c r="E11953" s="50"/>
      <c r="F11953" s="43"/>
      <c r="G11953" s="43"/>
      <c r="H11953" s="45"/>
      <c r="I11953" s="23"/>
      <c r="N11953" s="54"/>
      <c r="Y11953" s="53"/>
      <c r="Z11953" s="62"/>
    </row>
    <row r="11954" spans="1:26" s="20" customFormat="1" x14ac:dyDescent="0.2">
      <c r="A11954" s="43"/>
      <c r="B11954" s="48"/>
      <c r="C11954" s="49"/>
      <c r="D11954" s="49"/>
      <c r="E11954" s="50"/>
      <c r="F11954" s="43"/>
      <c r="G11954" s="43"/>
      <c r="H11954" s="45"/>
      <c r="I11954" s="23"/>
      <c r="N11954" s="54"/>
      <c r="Y11954" s="53"/>
      <c r="Z11954" s="62"/>
    </row>
    <row r="11955" spans="1:26" s="20" customFormat="1" x14ac:dyDescent="0.2">
      <c r="A11955" s="43"/>
      <c r="B11955" s="48"/>
      <c r="C11955" s="49"/>
      <c r="D11955" s="49"/>
      <c r="E11955" s="50"/>
      <c r="F11955" s="43"/>
      <c r="G11955" s="43"/>
      <c r="H11955" s="45"/>
      <c r="I11955" s="23"/>
      <c r="N11955" s="54"/>
      <c r="Y11955" s="53"/>
      <c r="Z11955" s="62"/>
    </row>
    <row r="11956" spans="1:26" s="20" customFormat="1" x14ac:dyDescent="0.2">
      <c r="A11956" s="43"/>
      <c r="B11956" s="48"/>
      <c r="C11956" s="49"/>
      <c r="D11956" s="49"/>
      <c r="E11956" s="50"/>
      <c r="F11956" s="43"/>
      <c r="G11956" s="43"/>
      <c r="H11956" s="45"/>
      <c r="I11956" s="23"/>
      <c r="N11956" s="54"/>
      <c r="Y11956" s="53"/>
      <c r="Z11956" s="62"/>
    </row>
    <row r="11957" spans="1:26" s="20" customFormat="1" x14ac:dyDescent="0.2">
      <c r="A11957" s="43"/>
      <c r="B11957" s="48"/>
      <c r="C11957" s="49"/>
      <c r="D11957" s="49"/>
      <c r="E11957" s="50"/>
      <c r="F11957" s="43"/>
      <c r="G11957" s="43"/>
      <c r="H11957" s="45"/>
      <c r="I11957" s="23"/>
      <c r="N11957" s="54"/>
      <c r="Y11957" s="53"/>
      <c r="Z11957" s="62"/>
    </row>
    <row r="11958" spans="1:26" s="20" customFormat="1" x14ac:dyDescent="0.2">
      <c r="A11958" s="43"/>
      <c r="B11958" s="48"/>
      <c r="C11958" s="49"/>
      <c r="D11958" s="49"/>
      <c r="E11958" s="50"/>
      <c r="F11958" s="43"/>
      <c r="G11958" s="43"/>
      <c r="H11958" s="45"/>
      <c r="I11958" s="23"/>
      <c r="N11958" s="54"/>
      <c r="Y11958" s="53"/>
      <c r="Z11958" s="62"/>
    </row>
    <row r="11959" spans="1:26" s="20" customFormat="1" x14ac:dyDescent="0.2">
      <c r="A11959" s="43"/>
      <c r="B11959" s="48"/>
      <c r="C11959" s="49"/>
      <c r="D11959" s="49"/>
      <c r="E11959" s="50"/>
      <c r="F11959" s="43"/>
      <c r="G11959" s="43"/>
      <c r="H11959" s="45"/>
      <c r="I11959" s="23"/>
      <c r="N11959" s="54"/>
      <c r="Y11959" s="53"/>
      <c r="Z11959" s="62"/>
    </row>
    <row r="11960" spans="1:26" s="20" customFormat="1" x14ac:dyDescent="0.2">
      <c r="A11960" s="43"/>
      <c r="B11960" s="48"/>
      <c r="C11960" s="49"/>
      <c r="D11960" s="49"/>
      <c r="E11960" s="50"/>
      <c r="F11960" s="43"/>
      <c r="G11960" s="43"/>
      <c r="H11960" s="45"/>
      <c r="I11960" s="23"/>
      <c r="N11960" s="54"/>
      <c r="Y11960" s="53"/>
      <c r="Z11960" s="62"/>
    </row>
    <row r="11961" spans="1:26" s="20" customFormat="1" x14ac:dyDescent="0.2">
      <c r="A11961" s="43"/>
      <c r="B11961" s="48"/>
      <c r="C11961" s="49"/>
      <c r="D11961" s="49"/>
      <c r="E11961" s="50"/>
      <c r="F11961" s="43"/>
      <c r="G11961" s="43"/>
      <c r="H11961" s="45"/>
      <c r="I11961" s="23"/>
      <c r="N11961" s="54"/>
      <c r="Y11961" s="53"/>
      <c r="Z11961" s="62"/>
    </row>
    <row r="11962" spans="1:26" s="20" customFormat="1" x14ac:dyDescent="0.2">
      <c r="A11962" s="43"/>
      <c r="B11962" s="48"/>
      <c r="C11962" s="49"/>
      <c r="D11962" s="49"/>
      <c r="E11962" s="50"/>
      <c r="F11962" s="43"/>
      <c r="G11962" s="43"/>
      <c r="H11962" s="45"/>
      <c r="I11962" s="23"/>
      <c r="N11962" s="54"/>
      <c r="Y11962" s="53"/>
      <c r="Z11962" s="62"/>
    </row>
    <row r="11963" spans="1:26" s="20" customFormat="1" x14ac:dyDescent="0.2">
      <c r="A11963" s="43"/>
      <c r="B11963" s="48"/>
      <c r="C11963" s="49"/>
      <c r="D11963" s="49"/>
      <c r="E11963" s="50"/>
      <c r="F11963" s="43"/>
      <c r="G11963" s="43"/>
      <c r="H11963" s="45"/>
      <c r="I11963" s="23"/>
      <c r="N11963" s="54"/>
      <c r="Y11963" s="53"/>
      <c r="Z11963" s="62"/>
    </row>
    <row r="11964" spans="1:26" s="20" customFormat="1" x14ac:dyDescent="0.2">
      <c r="A11964" s="43"/>
      <c r="B11964" s="48"/>
      <c r="C11964" s="49"/>
      <c r="D11964" s="49"/>
      <c r="E11964" s="50"/>
      <c r="F11964" s="43"/>
      <c r="G11964" s="43"/>
      <c r="H11964" s="45"/>
      <c r="I11964" s="23"/>
      <c r="N11964" s="54"/>
      <c r="Y11964" s="53"/>
      <c r="Z11964" s="62"/>
    </row>
    <row r="11965" spans="1:26" s="20" customFormat="1" x14ac:dyDescent="0.2">
      <c r="A11965" s="43"/>
      <c r="B11965" s="48"/>
      <c r="C11965" s="49"/>
      <c r="D11965" s="49"/>
      <c r="E11965" s="50"/>
      <c r="F11965" s="43"/>
      <c r="G11965" s="43"/>
      <c r="H11965" s="45"/>
      <c r="I11965" s="23"/>
      <c r="N11965" s="54"/>
      <c r="Y11965" s="53"/>
      <c r="Z11965" s="62"/>
    </row>
    <row r="11966" spans="1:26" s="20" customFormat="1" x14ac:dyDescent="0.2">
      <c r="A11966" s="43"/>
      <c r="B11966" s="48"/>
      <c r="C11966" s="49"/>
      <c r="D11966" s="49"/>
      <c r="E11966" s="50"/>
      <c r="F11966" s="43"/>
      <c r="G11966" s="43"/>
      <c r="H11966" s="45"/>
      <c r="I11966" s="23"/>
      <c r="N11966" s="54"/>
      <c r="Y11966" s="53"/>
      <c r="Z11966" s="62"/>
    </row>
    <row r="11967" spans="1:26" s="20" customFormat="1" x14ac:dyDescent="0.2">
      <c r="A11967" s="43"/>
      <c r="B11967" s="48"/>
      <c r="C11967" s="49"/>
      <c r="D11967" s="49"/>
      <c r="E11967" s="50"/>
      <c r="F11967" s="43"/>
      <c r="G11967" s="43"/>
      <c r="H11967" s="45"/>
      <c r="I11967" s="23"/>
      <c r="N11967" s="54"/>
      <c r="Y11967" s="53"/>
      <c r="Z11967" s="62"/>
    </row>
    <row r="11968" spans="1:26" s="20" customFormat="1" x14ac:dyDescent="0.2">
      <c r="A11968" s="43"/>
      <c r="B11968" s="48"/>
      <c r="C11968" s="49"/>
      <c r="D11968" s="49"/>
      <c r="E11968" s="50"/>
      <c r="F11968" s="43"/>
      <c r="G11968" s="43"/>
      <c r="H11968" s="45"/>
      <c r="I11968" s="23"/>
      <c r="N11968" s="54"/>
      <c r="Y11968" s="53"/>
      <c r="Z11968" s="62"/>
    </row>
    <row r="11969" spans="1:26" s="20" customFormat="1" x14ac:dyDescent="0.2">
      <c r="A11969" s="43"/>
      <c r="B11969" s="48"/>
      <c r="C11969" s="49"/>
      <c r="D11969" s="49"/>
      <c r="E11969" s="50"/>
      <c r="F11969" s="43"/>
      <c r="G11969" s="43"/>
      <c r="H11969" s="45"/>
      <c r="I11969" s="23"/>
      <c r="N11969" s="54"/>
      <c r="Y11969" s="53"/>
      <c r="Z11969" s="62"/>
    </row>
    <row r="11970" spans="1:26" s="20" customFormat="1" x14ac:dyDescent="0.2">
      <c r="A11970" s="43"/>
      <c r="B11970" s="48"/>
      <c r="C11970" s="49"/>
      <c r="D11970" s="49"/>
      <c r="E11970" s="50"/>
      <c r="F11970" s="43"/>
      <c r="G11970" s="43"/>
      <c r="H11970" s="45"/>
      <c r="I11970" s="23"/>
      <c r="N11970" s="54"/>
      <c r="Y11970" s="53"/>
      <c r="Z11970" s="62"/>
    </row>
    <row r="11971" spans="1:26" s="20" customFormat="1" x14ac:dyDescent="0.2">
      <c r="A11971" s="43"/>
      <c r="B11971" s="48"/>
      <c r="C11971" s="49"/>
      <c r="D11971" s="49"/>
      <c r="E11971" s="50"/>
      <c r="F11971" s="43"/>
      <c r="G11971" s="43"/>
      <c r="H11971" s="45"/>
      <c r="I11971" s="23"/>
      <c r="N11971" s="54"/>
      <c r="Y11971" s="53"/>
      <c r="Z11971" s="62"/>
    </row>
    <row r="11972" spans="1:26" s="20" customFormat="1" x14ac:dyDescent="0.2">
      <c r="A11972" s="43"/>
      <c r="B11972" s="48"/>
      <c r="C11972" s="49"/>
      <c r="D11972" s="49"/>
      <c r="E11972" s="50"/>
      <c r="F11972" s="43"/>
      <c r="G11972" s="43"/>
      <c r="H11972" s="45"/>
      <c r="I11972" s="23"/>
      <c r="N11972" s="54"/>
      <c r="Y11972" s="53"/>
      <c r="Z11972" s="62"/>
    </row>
    <row r="11973" spans="1:26" s="20" customFormat="1" x14ac:dyDescent="0.2">
      <c r="A11973" s="43"/>
      <c r="B11973" s="48"/>
      <c r="C11973" s="49"/>
      <c r="D11973" s="49"/>
      <c r="E11973" s="50"/>
      <c r="F11973" s="43"/>
      <c r="G11973" s="43"/>
      <c r="H11973" s="45"/>
      <c r="I11973" s="23"/>
      <c r="N11973" s="54"/>
      <c r="Y11973" s="53"/>
      <c r="Z11973" s="62"/>
    </row>
    <row r="11974" spans="1:26" s="20" customFormat="1" x14ac:dyDescent="0.2">
      <c r="A11974" s="43"/>
      <c r="B11974" s="48"/>
      <c r="C11974" s="49"/>
      <c r="D11974" s="49"/>
      <c r="E11974" s="50"/>
      <c r="F11974" s="43"/>
      <c r="G11974" s="43"/>
      <c r="H11974" s="45"/>
      <c r="I11974" s="23"/>
      <c r="N11974" s="54"/>
      <c r="Y11974" s="53"/>
      <c r="Z11974" s="62"/>
    </row>
    <row r="11975" spans="1:26" s="20" customFormat="1" x14ac:dyDescent="0.2">
      <c r="A11975" s="43"/>
      <c r="B11975" s="48"/>
      <c r="C11975" s="49"/>
      <c r="D11975" s="49"/>
      <c r="E11975" s="50"/>
      <c r="F11975" s="43"/>
      <c r="G11975" s="43"/>
      <c r="H11975" s="45"/>
      <c r="I11975" s="23"/>
      <c r="N11975" s="54"/>
      <c r="Y11975" s="53"/>
      <c r="Z11975" s="62"/>
    </row>
    <row r="11976" spans="1:26" s="20" customFormat="1" x14ac:dyDescent="0.2">
      <c r="A11976" s="43"/>
      <c r="B11976" s="48"/>
      <c r="C11976" s="49"/>
      <c r="D11976" s="49"/>
      <c r="E11976" s="50"/>
      <c r="F11976" s="43"/>
      <c r="G11976" s="43"/>
      <c r="H11976" s="45"/>
      <c r="I11976" s="23"/>
      <c r="N11976" s="54"/>
      <c r="Y11976" s="53"/>
      <c r="Z11976" s="62"/>
    </row>
    <row r="11977" spans="1:26" s="20" customFormat="1" x14ac:dyDescent="0.2">
      <c r="A11977" s="43"/>
      <c r="B11977" s="48"/>
      <c r="C11977" s="49"/>
      <c r="D11977" s="49"/>
      <c r="E11977" s="50"/>
      <c r="F11977" s="43"/>
      <c r="G11977" s="43"/>
      <c r="H11977" s="45"/>
      <c r="I11977" s="23"/>
      <c r="N11977" s="54"/>
      <c r="Y11977" s="53"/>
      <c r="Z11977" s="62"/>
    </row>
    <row r="11978" spans="1:26" s="20" customFormat="1" x14ac:dyDescent="0.2">
      <c r="A11978" s="43"/>
      <c r="B11978" s="48"/>
      <c r="C11978" s="49"/>
      <c r="D11978" s="49"/>
      <c r="E11978" s="50"/>
      <c r="F11978" s="43"/>
      <c r="G11978" s="43"/>
      <c r="H11978" s="45"/>
      <c r="I11978" s="23"/>
      <c r="N11978" s="54"/>
      <c r="Y11978" s="53"/>
      <c r="Z11978" s="62"/>
    </row>
    <row r="11979" spans="1:26" s="20" customFormat="1" x14ac:dyDescent="0.2">
      <c r="A11979" s="43"/>
      <c r="B11979" s="48"/>
      <c r="C11979" s="49"/>
      <c r="D11979" s="49"/>
      <c r="E11979" s="50"/>
      <c r="F11979" s="43"/>
      <c r="G11979" s="43"/>
      <c r="H11979" s="45"/>
      <c r="I11979" s="23"/>
      <c r="N11979" s="54"/>
      <c r="Y11979" s="53"/>
      <c r="Z11979" s="62"/>
    </row>
    <row r="11980" spans="1:26" s="20" customFormat="1" x14ac:dyDescent="0.2">
      <c r="A11980" s="43"/>
      <c r="B11980" s="48"/>
      <c r="C11980" s="49"/>
      <c r="D11980" s="49"/>
      <c r="E11980" s="50"/>
      <c r="F11980" s="43"/>
      <c r="G11980" s="43"/>
      <c r="H11980" s="45"/>
      <c r="I11980" s="23"/>
      <c r="N11980" s="54"/>
      <c r="Y11980" s="53"/>
      <c r="Z11980" s="62"/>
    </row>
    <row r="11981" spans="1:26" s="20" customFormat="1" x14ac:dyDescent="0.2">
      <c r="A11981" s="43"/>
      <c r="B11981" s="48"/>
      <c r="C11981" s="49"/>
      <c r="D11981" s="49"/>
      <c r="E11981" s="50"/>
      <c r="F11981" s="43"/>
      <c r="G11981" s="43"/>
      <c r="H11981" s="45"/>
      <c r="I11981" s="23"/>
      <c r="N11981" s="54"/>
      <c r="Y11981" s="53"/>
      <c r="Z11981" s="62"/>
    </row>
    <row r="11982" spans="1:26" s="20" customFormat="1" x14ac:dyDescent="0.2">
      <c r="A11982" s="43"/>
      <c r="B11982" s="48"/>
      <c r="C11982" s="49"/>
      <c r="D11982" s="49"/>
      <c r="E11982" s="50"/>
      <c r="F11982" s="43"/>
      <c r="G11982" s="43"/>
      <c r="H11982" s="45"/>
      <c r="I11982" s="23"/>
      <c r="N11982" s="54"/>
      <c r="Y11982" s="53"/>
      <c r="Z11982" s="62"/>
    </row>
    <row r="11983" spans="1:26" s="20" customFormat="1" x14ac:dyDescent="0.2">
      <c r="A11983" s="43"/>
      <c r="B11983" s="48"/>
      <c r="C11983" s="49"/>
      <c r="D11983" s="49"/>
      <c r="E11983" s="50"/>
      <c r="F11983" s="43"/>
      <c r="G11983" s="43"/>
      <c r="H11983" s="45"/>
      <c r="I11983" s="23"/>
      <c r="N11983" s="54"/>
      <c r="Y11983" s="53"/>
      <c r="Z11983" s="62"/>
    </row>
    <row r="11984" spans="1:26" s="20" customFormat="1" x14ac:dyDescent="0.2">
      <c r="A11984" s="43"/>
      <c r="B11984" s="48"/>
      <c r="C11984" s="49"/>
      <c r="D11984" s="49"/>
      <c r="E11984" s="50"/>
      <c r="F11984" s="43"/>
      <c r="G11984" s="43"/>
      <c r="H11984" s="45"/>
      <c r="I11984" s="23"/>
      <c r="N11984" s="54"/>
      <c r="Y11984" s="53"/>
      <c r="Z11984" s="62"/>
    </row>
    <row r="11985" spans="1:26" s="20" customFormat="1" x14ac:dyDescent="0.2">
      <c r="A11985" s="43"/>
      <c r="B11985" s="48"/>
      <c r="C11985" s="49"/>
      <c r="D11985" s="49"/>
      <c r="E11985" s="50"/>
      <c r="F11985" s="43"/>
      <c r="G11985" s="43"/>
      <c r="H11985" s="45"/>
      <c r="I11985" s="23"/>
      <c r="N11985" s="54"/>
      <c r="Y11985" s="53"/>
      <c r="Z11985" s="62"/>
    </row>
    <row r="11986" spans="1:26" s="20" customFormat="1" x14ac:dyDescent="0.2">
      <c r="A11986" s="43"/>
      <c r="B11986" s="48"/>
      <c r="C11986" s="49"/>
      <c r="D11986" s="49"/>
      <c r="E11986" s="50"/>
      <c r="F11986" s="43"/>
      <c r="G11986" s="43"/>
      <c r="H11986" s="45"/>
      <c r="I11986" s="23"/>
      <c r="N11986" s="54"/>
      <c r="Y11986" s="53"/>
      <c r="Z11986" s="62"/>
    </row>
    <row r="11987" spans="1:26" s="20" customFormat="1" x14ac:dyDescent="0.2">
      <c r="A11987" s="43"/>
      <c r="B11987" s="48"/>
      <c r="C11987" s="49"/>
      <c r="D11987" s="49"/>
      <c r="E11987" s="50"/>
      <c r="F11987" s="43"/>
      <c r="G11987" s="43"/>
      <c r="H11987" s="45"/>
      <c r="I11987" s="23"/>
      <c r="N11987" s="54"/>
      <c r="Y11987" s="53"/>
      <c r="Z11987" s="62"/>
    </row>
    <row r="11988" spans="1:26" s="20" customFormat="1" x14ac:dyDescent="0.2">
      <c r="A11988" s="43"/>
      <c r="B11988" s="48"/>
      <c r="C11988" s="49"/>
      <c r="D11988" s="49"/>
      <c r="E11988" s="50"/>
      <c r="F11988" s="43"/>
      <c r="G11988" s="43"/>
      <c r="H11988" s="45"/>
      <c r="I11988" s="23"/>
      <c r="N11988" s="54"/>
      <c r="Y11988" s="53"/>
      <c r="Z11988" s="62"/>
    </row>
    <row r="11989" spans="1:26" s="20" customFormat="1" x14ac:dyDescent="0.2">
      <c r="A11989" s="43"/>
      <c r="B11989" s="48"/>
      <c r="C11989" s="49"/>
      <c r="D11989" s="49"/>
      <c r="E11989" s="50"/>
      <c r="F11989" s="43"/>
      <c r="G11989" s="43"/>
      <c r="H11989" s="45"/>
      <c r="I11989" s="23"/>
      <c r="N11989" s="54"/>
      <c r="Y11989" s="53"/>
      <c r="Z11989" s="62"/>
    </row>
    <row r="11990" spans="1:26" s="20" customFormat="1" x14ac:dyDescent="0.2">
      <c r="A11990" s="43"/>
      <c r="B11990" s="48"/>
      <c r="C11990" s="49"/>
      <c r="D11990" s="49"/>
      <c r="E11990" s="50"/>
      <c r="F11990" s="43"/>
      <c r="G11990" s="43"/>
      <c r="H11990" s="45"/>
      <c r="I11990" s="23"/>
      <c r="N11990" s="54"/>
      <c r="Y11990" s="53"/>
      <c r="Z11990" s="62"/>
    </row>
    <row r="11991" spans="1:26" s="20" customFormat="1" x14ac:dyDescent="0.2">
      <c r="A11991" s="43"/>
      <c r="B11991" s="48"/>
      <c r="C11991" s="49"/>
      <c r="D11991" s="49"/>
      <c r="E11991" s="50"/>
      <c r="F11991" s="43"/>
      <c r="G11991" s="43"/>
      <c r="H11991" s="45"/>
      <c r="I11991" s="23"/>
      <c r="N11991" s="54"/>
      <c r="Y11991" s="53"/>
      <c r="Z11991" s="62"/>
    </row>
    <row r="11992" spans="1:26" s="20" customFormat="1" x14ac:dyDescent="0.2">
      <c r="A11992" s="43"/>
      <c r="B11992" s="48"/>
      <c r="C11992" s="49"/>
      <c r="D11992" s="49"/>
      <c r="E11992" s="50"/>
      <c r="F11992" s="43"/>
      <c r="G11992" s="43"/>
      <c r="H11992" s="45"/>
      <c r="I11992" s="23"/>
      <c r="N11992" s="54"/>
      <c r="Y11992" s="53"/>
      <c r="Z11992" s="62"/>
    </row>
    <row r="11993" spans="1:26" s="20" customFormat="1" x14ac:dyDescent="0.2">
      <c r="A11993" s="43"/>
      <c r="B11993" s="48"/>
      <c r="C11993" s="49"/>
      <c r="D11993" s="49"/>
      <c r="E11993" s="50"/>
      <c r="F11993" s="43"/>
      <c r="G11993" s="43"/>
      <c r="H11993" s="45"/>
      <c r="I11993" s="23"/>
      <c r="N11993" s="54"/>
      <c r="Y11993" s="53"/>
      <c r="Z11993" s="62"/>
    </row>
    <row r="11994" spans="1:26" s="20" customFormat="1" x14ac:dyDescent="0.2">
      <c r="A11994" s="43"/>
      <c r="B11994" s="48"/>
      <c r="C11994" s="49"/>
      <c r="D11994" s="49"/>
      <c r="E11994" s="50"/>
      <c r="F11994" s="43"/>
      <c r="G11994" s="43"/>
      <c r="H11994" s="45"/>
      <c r="I11994" s="23"/>
      <c r="N11994" s="54"/>
      <c r="Y11994" s="53"/>
      <c r="Z11994" s="62"/>
    </row>
    <row r="11995" spans="1:26" s="20" customFormat="1" x14ac:dyDescent="0.2">
      <c r="A11995" s="43"/>
      <c r="B11995" s="48"/>
      <c r="C11995" s="49"/>
      <c r="D11995" s="49"/>
      <c r="E11995" s="50"/>
      <c r="F11995" s="43"/>
      <c r="G11995" s="43"/>
      <c r="H11995" s="45"/>
      <c r="I11995" s="23"/>
      <c r="N11995" s="54"/>
      <c r="Y11995" s="53"/>
      <c r="Z11995" s="62"/>
    </row>
    <row r="11996" spans="1:26" s="20" customFormat="1" x14ac:dyDescent="0.2">
      <c r="A11996" s="43"/>
      <c r="B11996" s="48"/>
      <c r="C11996" s="49"/>
      <c r="D11996" s="49"/>
      <c r="E11996" s="50"/>
      <c r="F11996" s="43"/>
      <c r="G11996" s="43"/>
      <c r="H11996" s="45"/>
      <c r="I11996" s="23"/>
      <c r="N11996" s="54"/>
      <c r="Y11996" s="53"/>
      <c r="Z11996" s="62"/>
    </row>
    <row r="11997" spans="1:26" s="20" customFormat="1" x14ac:dyDescent="0.2">
      <c r="A11997" s="43"/>
      <c r="B11997" s="48"/>
      <c r="C11997" s="49"/>
      <c r="D11997" s="49"/>
      <c r="E11997" s="50"/>
      <c r="F11997" s="43"/>
      <c r="G11997" s="43"/>
      <c r="H11997" s="45"/>
      <c r="I11997" s="23"/>
      <c r="N11997" s="54"/>
      <c r="Y11997" s="53"/>
      <c r="Z11997" s="62"/>
    </row>
    <row r="11998" spans="1:26" s="20" customFormat="1" x14ac:dyDescent="0.2">
      <c r="A11998" s="43"/>
      <c r="B11998" s="48"/>
      <c r="C11998" s="49"/>
      <c r="D11998" s="49"/>
      <c r="E11998" s="50"/>
      <c r="F11998" s="43"/>
      <c r="G11998" s="43"/>
      <c r="H11998" s="45"/>
      <c r="I11998" s="23"/>
      <c r="N11998" s="54"/>
      <c r="Y11998" s="53"/>
      <c r="Z11998" s="62"/>
    </row>
    <row r="11999" spans="1:26" s="20" customFormat="1" x14ac:dyDescent="0.2">
      <c r="A11999" s="43"/>
      <c r="B11999" s="48"/>
      <c r="C11999" s="49"/>
      <c r="D11999" s="49"/>
      <c r="E11999" s="50"/>
      <c r="F11999" s="43"/>
      <c r="G11999" s="43"/>
      <c r="H11999" s="45"/>
      <c r="I11999" s="23"/>
      <c r="N11999" s="54"/>
      <c r="Y11999" s="53"/>
      <c r="Z11999" s="62"/>
    </row>
    <row r="12000" spans="1:26" s="20" customFormat="1" x14ac:dyDescent="0.2">
      <c r="A12000" s="43"/>
      <c r="B12000" s="48"/>
      <c r="C12000" s="49"/>
      <c r="D12000" s="49"/>
      <c r="E12000" s="50"/>
      <c r="F12000" s="43"/>
      <c r="G12000" s="43"/>
      <c r="H12000" s="45"/>
      <c r="I12000" s="23"/>
      <c r="N12000" s="54"/>
      <c r="Y12000" s="53"/>
      <c r="Z12000" s="62"/>
    </row>
    <row r="12001" spans="1:26" s="20" customFormat="1" x14ac:dyDescent="0.2">
      <c r="A12001" s="43"/>
      <c r="B12001" s="48"/>
      <c r="C12001" s="49"/>
      <c r="D12001" s="49"/>
      <c r="E12001" s="50"/>
      <c r="F12001" s="43"/>
      <c r="G12001" s="43"/>
      <c r="H12001" s="45"/>
      <c r="I12001" s="23"/>
      <c r="N12001" s="54"/>
      <c r="Y12001" s="53"/>
      <c r="Z12001" s="62"/>
    </row>
    <row r="12002" spans="1:26" s="20" customFormat="1" x14ac:dyDescent="0.2">
      <c r="A12002" s="43"/>
      <c r="B12002" s="48"/>
      <c r="C12002" s="49"/>
      <c r="D12002" s="49"/>
      <c r="E12002" s="50"/>
      <c r="F12002" s="43"/>
      <c r="G12002" s="43"/>
      <c r="H12002" s="45"/>
      <c r="I12002" s="23"/>
      <c r="N12002" s="54"/>
      <c r="Y12002" s="53"/>
      <c r="Z12002" s="62"/>
    </row>
    <row r="12003" spans="1:26" s="20" customFormat="1" x14ac:dyDescent="0.2">
      <c r="A12003" s="43"/>
      <c r="B12003" s="48"/>
      <c r="C12003" s="49"/>
      <c r="D12003" s="49"/>
      <c r="E12003" s="50"/>
      <c r="F12003" s="43"/>
      <c r="G12003" s="43"/>
      <c r="H12003" s="45"/>
      <c r="I12003" s="23"/>
      <c r="N12003" s="54"/>
      <c r="Y12003" s="53"/>
      <c r="Z12003" s="62"/>
    </row>
    <row r="12004" spans="1:26" s="20" customFormat="1" x14ac:dyDescent="0.2">
      <c r="A12004" s="43"/>
      <c r="B12004" s="48"/>
      <c r="C12004" s="49"/>
      <c r="D12004" s="49"/>
      <c r="E12004" s="50"/>
      <c r="F12004" s="43"/>
      <c r="G12004" s="43"/>
      <c r="H12004" s="45"/>
      <c r="I12004" s="23"/>
      <c r="N12004" s="54"/>
      <c r="Y12004" s="53"/>
      <c r="Z12004" s="62"/>
    </row>
    <row r="12005" spans="1:26" s="20" customFormat="1" x14ac:dyDescent="0.2">
      <c r="A12005" s="43"/>
      <c r="B12005" s="48"/>
      <c r="C12005" s="49"/>
      <c r="D12005" s="49"/>
      <c r="E12005" s="50"/>
      <c r="F12005" s="43"/>
      <c r="G12005" s="43"/>
      <c r="H12005" s="45"/>
      <c r="I12005" s="23"/>
      <c r="N12005" s="54"/>
      <c r="Y12005" s="53"/>
      <c r="Z12005" s="62"/>
    </row>
    <row r="12006" spans="1:26" s="20" customFormat="1" x14ac:dyDescent="0.2">
      <c r="A12006" s="43"/>
      <c r="B12006" s="48"/>
      <c r="C12006" s="49"/>
      <c r="D12006" s="49"/>
      <c r="E12006" s="50"/>
      <c r="F12006" s="43"/>
      <c r="G12006" s="43"/>
      <c r="H12006" s="45"/>
      <c r="I12006" s="23"/>
      <c r="N12006" s="54"/>
      <c r="Y12006" s="53"/>
      <c r="Z12006" s="62"/>
    </row>
    <row r="12007" spans="1:26" s="20" customFormat="1" x14ac:dyDescent="0.2">
      <c r="A12007" s="43"/>
      <c r="B12007" s="48"/>
      <c r="C12007" s="49"/>
      <c r="D12007" s="49"/>
      <c r="E12007" s="50"/>
      <c r="F12007" s="43"/>
      <c r="G12007" s="43"/>
      <c r="H12007" s="45"/>
      <c r="I12007" s="23"/>
      <c r="N12007" s="54"/>
      <c r="Y12007" s="53"/>
      <c r="Z12007" s="62"/>
    </row>
    <row r="12008" spans="1:26" s="20" customFormat="1" x14ac:dyDescent="0.2">
      <c r="A12008" s="43"/>
      <c r="B12008" s="48"/>
      <c r="C12008" s="49"/>
      <c r="D12008" s="49"/>
      <c r="E12008" s="50"/>
      <c r="F12008" s="43"/>
      <c r="G12008" s="43"/>
      <c r="H12008" s="45"/>
      <c r="I12008" s="23"/>
      <c r="N12008" s="54"/>
      <c r="Y12008" s="53"/>
      <c r="Z12008" s="62"/>
    </row>
    <row r="12009" spans="1:26" s="20" customFormat="1" x14ac:dyDescent="0.2">
      <c r="A12009" s="43"/>
      <c r="B12009" s="48"/>
      <c r="C12009" s="49"/>
      <c r="D12009" s="49"/>
      <c r="E12009" s="50"/>
      <c r="F12009" s="43"/>
      <c r="G12009" s="43"/>
      <c r="H12009" s="45"/>
      <c r="I12009" s="23"/>
      <c r="N12009" s="54"/>
      <c r="Y12009" s="53"/>
      <c r="Z12009" s="62"/>
    </row>
    <row r="12010" spans="1:26" s="20" customFormat="1" x14ac:dyDescent="0.2">
      <c r="A12010" s="43"/>
      <c r="B12010" s="48"/>
      <c r="C12010" s="49"/>
      <c r="D12010" s="49"/>
      <c r="E12010" s="50"/>
      <c r="F12010" s="43"/>
      <c r="G12010" s="43"/>
      <c r="H12010" s="45"/>
      <c r="I12010" s="23"/>
      <c r="N12010" s="54"/>
      <c r="Y12010" s="53"/>
      <c r="Z12010" s="62"/>
    </row>
    <row r="12011" spans="1:26" s="20" customFormat="1" x14ac:dyDescent="0.2">
      <c r="A12011" s="43"/>
      <c r="B12011" s="48"/>
      <c r="C12011" s="49"/>
      <c r="D12011" s="49"/>
      <c r="E12011" s="50"/>
      <c r="F12011" s="43"/>
      <c r="G12011" s="43"/>
      <c r="H12011" s="45"/>
      <c r="I12011" s="23"/>
      <c r="N12011" s="54"/>
      <c r="Y12011" s="53"/>
      <c r="Z12011" s="62"/>
    </row>
    <row r="12012" spans="1:26" s="20" customFormat="1" x14ac:dyDescent="0.2">
      <c r="A12012" s="43"/>
      <c r="B12012" s="48"/>
      <c r="C12012" s="49"/>
      <c r="D12012" s="49"/>
      <c r="E12012" s="50"/>
      <c r="F12012" s="43"/>
      <c r="G12012" s="43"/>
      <c r="H12012" s="45"/>
      <c r="I12012" s="23"/>
      <c r="N12012" s="54"/>
      <c r="Y12012" s="53"/>
      <c r="Z12012" s="62"/>
    </row>
    <row r="12013" spans="1:26" s="20" customFormat="1" x14ac:dyDescent="0.2">
      <c r="A12013" s="43"/>
      <c r="B12013" s="48"/>
      <c r="C12013" s="49"/>
      <c r="D12013" s="49"/>
      <c r="E12013" s="50"/>
      <c r="F12013" s="43"/>
      <c r="G12013" s="43"/>
      <c r="H12013" s="45"/>
      <c r="I12013" s="23"/>
      <c r="N12013" s="54"/>
      <c r="Y12013" s="53"/>
      <c r="Z12013" s="62"/>
    </row>
    <row r="12014" spans="1:26" s="20" customFormat="1" x14ac:dyDescent="0.2">
      <c r="A12014" s="43"/>
      <c r="B12014" s="48"/>
      <c r="C12014" s="49"/>
      <c r="D12014" s="49"/>
      <c r="E12014" s="50"/>
      <c r="F12014" s="43"/>
      <c r="G12014" s="43"/>
      <c r="H12014" s="45"/>
      <c r="I12014" s="23"/>
      <c r="N12014" s="54"/>
      <c r="Y12014" s="53"/>
      <c r="Z12014" s="62"/>
    </row>
    <row r="12015" spans="1:26" s="20" customFormat="1" x14ac:dyDescent="0.2">
      <c r="A12015" s="43"/>
      <c r="B12015" s="48"/>
      <c r="C12015" s="49"/>
      <c r="D12015" s="49"/>
      <c r="E12015" s="50"/>
      <c r="F12015" s="43"/>
      <c r="G12015" s="43"/>
      <c r="H12015" s="45"/>
      <c r="I12015" s="23"/>
      <c r="N12015" s="54"/>
      <c r="Y12015" s="53"/>
      <c r="Z12015" s="62"/>
    </row>
    <row r="12016" spans="1:26" s="20" customFormat="1" x14ac:dyDescent="0.2">
      <c r="A12016" s="43"/>
      <c r="B12016" s="48"/>
      <c r="C12016" s="49"/>
      <c r="D12016" s="49"/>
      <c r="E12016" s="50"/>
      <c r="F12016" s="43"/>
      <c r="G12016" s="43"/>
      <c r="H12016" s="45"/>
      <c r="I12016" s="23"/>
      <c r="N12016" s="54"/>
      <c r="Y12016" s="53"/>
      <c r="Z12016" s="62"/>
    </row>
    <row r="12017" spans="1:26" s="20" customFormat="1" x14ac:dyDescent="0.2">
      <c r="A12017" s="43"/>
      <c r="B12017" s="48"/>
      <c r="C12017" s="49"/>
      <c r="D12017" s="49"/>
      <c r="E12017" s="50"/>
      <c r="F12017" s="43"/>
      <c r="G12017" s="43"/>
      <c r="H12017" s="45"/>
      <c r="I12017" s="23"/>
      <c r="N12017" s="54"/>
      <c r="Y12017" s="53"/>
      <c r="Z12017" s="62"/>
    </row>
    <row r="12018" spans="1:26" s="20" customFormat="1" x14ac:dyDescent="0.2">
      <c r="A12018" s="43"/>
      <c r="B12018" s="48"/>
      <c r="C12018" s="49"/>
      <c r="D12018" s="49"/>
      <c r="E12018" s="50"/>
      <c r="F12018" s="43"/>
      <c r="G12018" s="43"/>
      <c r="H12018" s="45"/>
      <c r="I12018" s="23"/>
      <c r="N12018" s="54"/>
      <c r="Y12018" s="53"/>
      <c r="Z12018" s="62"/>
    </row>
    <row r="12019" spans="1:26" s="20" customFormat="1" x14ac:dyDescent="0.2">
      <c r="A12019" s="43"/>
      <c r="B12019" s="48"/>
      <c r="C12019" s="49"/>
      <c r="D12019" s="49"/>
      <c r="E12019" s="50"/>
      <c r="F12019" s="43"/>
      <c r="G12019" s="43"/>
      <c r="H12019" s="45"/>
      <c r="I12019" s="23"/>
      <c r="N12019" s="54"/>
      <c r="Y12019" s="53"/>
      <c r="Z12019" s="62"/>
    </row>
    <row r="12020" spans="1:26" s="20" customFormat="1" x14ac:dyDescent="0.2">
      <c r="A12020" s="43"/>
      <c r="B12020" s="48"/>
      <c r="C12020" s="49"/>
      <c r="D12020" s="49"/>
      <c r="E12020" s="50"/>
      <c r="F12020" s="43"/>
      <c r="G12020" s="43"/>
      <c r="H12020" s="45"/>
      <c r="I12020" s="23"/>
      <c r="N12020" s="54"/>
      <c r="Y12020" s="53"/>
      <c r="Z12020" s="62"/>
    </row>
    <row r="12021" spans="1:26" s="20" customFormat="1" x14ac:dyDescent="0.2">
      <c r="A12021" s="43"/>
      <c r="B12021" s="48"/>
      <c r="C12021" s="49"/>
      <c r="D12021" s="49"/>
      <c r="E12021" s="50"/>
      <c r="F12021" s="43"/>
      <c r="G12021" s="43"/>
      <c r="H12021" s="45"/>
      <c r="I12021" s="23"/>
      <c r="N12021" s="54"/>
      <c r="Y12021" s="53"/>
      <c r="Z12021" s="62"/>
    </row>
    <row r="12022" spans="1:26" s="20" customFormat="1" x14ac:dyDescent="0.2">
      <c r="A12022" s="43"/>
      <c r="B12022" s="48"/>
      <c r="C12022" s="49"/>
      <c r="D12022" s="49"/>
      <c r="E12022" s="50"/>
      <c r="F12022" s="43"/>
      <c r="G12022" s="43"/>
      <c r="H12022" s="45"/>
      <c r="I12022" s="23"/>
      <c r="N12022" s="54"/>
      <c r="Y12022" s="53"/>
      <c r="Z12022" s="62"/>
    </row>
    <row r="12023" spans="1:26" s="20" customFormat="1" x14ac:dyDescent="0.2">
      <c r="A12023" s="43"/>
      <c r="B12023" s="48"/>
      <c r="C12023" s="49"/>
      <c r="D12023" s="49"/>
      <c r="E12023" s="50"/>
      <c r="F12023" s="43"/>
      <c r="G12023" s="43"/>
      <c r="H12023" s="45"/>
      <c r="I12023" s="23"/>
      <c r="N12023" s="54"/>
      <c r="Y12023" s="53"/>
      <c r="Z12023" s="62"/>
    </row>
    <row r="12024" spans="1:26" s="20" customFormat="1" x14ac:dyDescent="0.2">
      <c r="A12024" s="43"/>
      <c r="B12024" s="48"/>
      <c r="C12024" s="49"/>
      <c r="D12024" s="49"/>
      <c r="E12024" s="50"/>
      <c r="F12024" s="43"/>
      <c r="G12024" s="43"/>
      <c r="H12024" s="45"/>
      <c r="I12024" s="23"/>
      <c r="N12024" s="54"/>
      <c r="Y12024" s="53"/>
      <c r="Z12024" s="62"/>
    </row>
    <row r="12025" spans="1:26" s="20" customFormat="1" x14ac:dyDescent="0.2">
      <c r="A12025" s="43"/>
      <c r="B12025" s="48"/>
      <c r="C12025" s="49"/>
      <c r="D12025" s="49"/>
      <c r="E12025" s="50"/>
      <c r="F12025" s="43"/>
      <c r="G12025" s="43"/>
      <c r="H12025" s="45"/>
      <c r="I12025" s="23"/>
      <c r="N12025" s="54"/>
      <c r="Y12025" s="53"/>
      <c r="Z12025" s="62"/>
    </row>
    <row r="12026" spans="1:26" s="20" customFormat="1" x14ac:dyDescent="0.2">
      <c r="A12026" s="43"/>
      <c r="B12026" s="48"/>
      <c r="C12026" s="49"/>
      <c r="D12026" s="49"/>
      <c r="E12026" s="50"/>
      <c r="F12026" s="43"/>
      <c r="G12026" s="43"/>
      <c r="H12026" s="45"/>
      <c r="I12026" s="23"/>
      <c r="N12026" s="54"/>
      <c r="Y12026" s="53"/>
      <c r="Z12026" s="62"/>
    </row>
    <row r="12027" spans="1:26" s="20" customFormat="1" x14ac:dyDescent="0.2">
      <c r="A12027" s="43"/>
      <c r="B12027" s="48"/>
      <c r="C12027" s="49"/>
      <c r="D12027" s="49"/>
      <c r="E12027" s="50"/>
      <c r="F12027" s="43"/>
      <c r="G12027" s="43"/>
      <c r="H12027" s="45"/>
      <c r="I12027" s="23"/>
      <c r="N12027" s="54"/>
      <c r="Y12027" s="53"/>
      <c r="Z12027" s="62"/>
    </row>
    <row r="12028" spans="1:26" s="20" customFormat="1" x14ac:dyDescent="0.2">
      <c r="A12028" s="43"/>
      <c r="B12028" s="48"/>
      <c r="C12028" s="49"/>
      <c r="D12028" s="49"/>
      <c r="E12028" s="50"/>
      <c r="F12028" s="43"/>
      <c r="G12028" s="43"/>
      <c r="H12028" s="45"/>
      <c r="I12028" s="23"/>
      <c r="N12028" s="54"/>
      <c r="Y12028" s="53"/>
      <c r="Z12028" s="62"/>
    </row>
    <row r="12029" spans="1:26" s="20" customFormat="1" x14ac:dyDescent="0.2">
      <c r="A12029" s="43"/>
      <c r="B12029" s="48"/>
      <c r="C12029" s="49"/>
      <c r="D12029" s="49"/>
      <c r="E12029" s="50"/>
      <c r="F12029" s="43"/>
      <c r="G12029" s="43"/>
      <c r="H12029" s="45"/>
      <c r="I12029" s="23"/>
      <c r="N12029" s="54"/>
      <c r="Y12029" s="53"/>
      <c r="Z12029" s="62"/>
    </row>
    <row r="12030" spans="1:26" s="20" customFormat="1" x14ac:dyDescent="0.2">
      <c r="A12030" s="43"/>
      <c r="B12030" s="48"/>
      <c r="C12030" s="49"/>
      <c r="D12030" s="49"/>
      <c r="E12030" s="50"/>
      <c r="F12030" s="43"/>
      <c r="G12030" s="43"/>
      <c r="H12030" s="45"/>
      <c r="I12030" s="23"/>
      <c r="N12030" s="54"/>
      <c r="Y12030" s="53"/>
      <c r="Z12030" s="62"/>
    </row>
    <row r="12031" spans="1:26" s="20" customFormat="1" x14ac:dyDescent="0.2">
      <c r="A12031" s="43"/>
      <c r="B12031" s="48"/>
      <c r="C12031" s="49"/>
      <c r="D12031" s="49"/>
      <c r="E12031" s="50"/>
      <c r="F12031" s="43"/>
      <c r="G12031" s="43"/>
      <c r="H12031" s="45"/>
      <c r="I12031" s="23"/>
      <c r="N12031" s="54"/>
      <c r="Y12031" s="53"/>
      <c r="Z12031" s="62"/>
    </row>
    <row r="12032" spans="1:26" s="20" customFormat="1" x14ac:dyDescent="0.2">
      <c r="A12032" s="43"/>
      <c r="B12032" s="48"/>
      <c r="C12032" s="49"/>
      <c r="D12032" s="49"/>
      <c r="E12032" s="50"/>
      <c r="F12032" s="43"/>
      <c r="G12032" s="43"/>
      <c r="H12032" s="45"/>
      <c r="I12032" s="23"/>
      <c r="N12032" s="54"/>
      <c r="Y12032" s="53"/>
      <c r="Z12032" s="62"/>
    </row>
    <row r="12033" spans="1:26" s="20" customFormat="1" x14ac:dyDescent="0.2">
      <c r="A12033" s="43"/>
      <c r="B12033" s="48"/>
      <c r="C12033" s="49"/>
      <c r="D12033" s="49"/>
      <c r="E12033" s="50"/>
      <c r="F12033" s="43"/>
      <c r="G12033" s="43"/>
      <c r="H12033" s="45"/>
      <c r="I12033" s="23"/>
      <c r="N12033" s="54"/>
      <c r="Y12033" s="53"/>
      <c r="Z12033" s="62"/>
    </row>
    <row r="12034" spans="1:26" s="20" customFormat="1" x14ac:dyDescent="0.2">
      <c r="A12034" s="43"/>
      <c r="B12034" s="48"/>
      <c r="C12034" s="49"/>
      <c r="D12034" s="49"/>
      <c r="E12034" s="50"/>
      <c r="F12034" s="43"/>
      <c r="G12034" s="43"/>
      <c r="H12034" s="45"/>
      <c r="I12034" s="23"/>
      <c r="N12034" s="54"/>
      <c r="Y12034" s="53"/>
      <c r="Z12034" s="62"/>
    </row>
    <row r="12035" spans="1:26" s="20" customFormat="1" x14ac:dyDescent="0.2">
      <c r="A12035" s="43"/>
      <c r="B12035" s="48"/>
      <c r="C12035" s="49"/>
      <c r="D12035" s="49"/>
      <c r="E12035" s="50"/>
      <c r="F12035" s="43"/>
      <c r="G12035" s="43"/>
      <c r="H12035" s="45"/>
      <c r="I12035" s="23"/>
      <c r="N12035" s="54"/>
      <c r="Y12035" s="53"/>
      <c r="Z12035" s="62"/>
    </row>
    <row r="12036" spans="1:26" s="20" customFormat="1" x14ac:dyDescent="0.2">
      <c r="A12036" s="43"/>
      <c r="B12036" s="48"/>
      <c r="C12036" s="49"/>
      <c r="D12036" s="49"/>
      <c r="E12036" s="50"/>
      <c r="F12036" s="43"/>
      <c r="G12036" s="43"/>
      <c r="H12036" s="45"/>
      <c r="I12036" s="23"/>
      <c r="N12036" s="54"/>
      <c r="Y12036" s="53"/>
      <c r="Z12036" s="62"/>
    </row>
    <row r="12037" spans="1:26" s="20" customFormat="1" x14ac:dyDescent="0.2">
      <c r="A12037" s="43"/>
      <c r="B12037" s="48"/>
      <c r="C12037" s="49"/>
      <c r="D12037" s="49"/>
      <c r="E12037" s="50"/>
      <c r="F12037" s="43"/>
      <c r="G12037" s="43"/>
      <c r="H12037" s="45"/>
      <c r="I12037" s="23"/>
      <c r="N12037" s="54"/>
      <c r="Y12037" s="53"/>
      <c r="Z12037" s="62"/>
    </row>
    <row r="12038" spans="1:26" s="20" customFormat="1" x14ac:dyDescent="0.2">
      <c r="A12038" s="43"/>
      <c r="B12038" s="48"/>
      <c r="C12038" s="49"/>
      <c r="D12038" s="49"/>
      <c r="E12038" s="50"/>
      <c r="F12038" s="43"/>
      <c r="G12038" s="43"/>
      <c r="H12038" s="45"/>
      <c r="I12038" s="23"/>
      <c r="N12038" s="54"/>
      <c r="Y12038" s="53"/>
      <c r="Z12038" s="62"/>
    </row>
    <row r="12039" spans="1:26" s="20" customFormat="1" x14ac:dyDescent="0.2">
      <c r="A12039" s="43"/>
      <c r="B12039" s="48"/>
      <c r="C12039" s="49"/>
      <c r="D12039" s="49"/>
      <c r="E12039" s="50"/>
      <c r="F12039" s="43"/>
      <c r="G12039" s="43"/>
      <c r="H12039" s="45"/>
      <c r="I12039" s="23"/>
      <c r="N12039" s="54"/>
      <c r="Y12039" s="53"/>
      <c r="Z12039" s="62"/>
    </row>
    <row r="12040" spans="1:26" s="20" customFormat="1" x14ac:dyDescent="0.2">
      <c r="A12040" s="43"/>
      <c r="B12040" s="48"/>
      <c r="C12040" s="49"/>
      <c r="D12040" s="49"/>
      <c r="E12040" s="50"/>
      <c r="F12040" s="43"/>
      <c r="G12040" s="43"/>
      <c r="H12040" s="45"/>
      <c r="I12040" s="23"/>
      <c r="N12040" s="54"/>
      <c r="Y12040" s="53"/>
      <c r="Z12040" s="62"/>
    </row>
    <row r="12041" spans="1:26" s="20" customFormat="1" x14ac:dyDescent="0.2">
      <c r="A12041" s="43"/>
      <c r="B12041" s="48"/>
      <c r="C12041" s="49"/>
      <c r="D12041" s="49"/>
      <c r="E12041" s="50"/>
      <c r="F12041" s="43"/>
      <c r="G12041" s="43"/>
      <c r="H12041" s="45"/>
      <c r="I12041" s="23"/>
      <c r="N12041" s="54"/>
      <c r="Y12041" s="53"/>
      <c r="Z12041" s="62"/>
    </row>
    <row r="12042" spans="1:26" s="20" customFormat="1" x14ac:dyDescent="0.2">
      <c r="A12042" s="43"/>
      <c r="B12042" s="48"/>
      <c r="C12042" s="49"/>
      <c r="D12042" s="49"/>
      <c r="E12042" s="50"/>
      <c r="F12042" s="43"/>
      <c r="G12042" s="43"/>
      <c r="H12042" s="45"/>
      <c r="I12042" s="23"/>
      <c r="N12042" s="54"/>
      <c r="Y12042" s="53"/>
      <c r="Z12042" s="62"/>
    </row>
    <row r="12043" spans="1:26" s="20" customFormat="1" x14ac:dyDescent="0.2">
      <c r="A12043" s="43"/>
      <c r="B12043" s="48"/>
      <c r="C12043" s="49"/>
      <c r="D12043" s="49"/>
      <c r="E12043" s="50"/>
      <c r="F12043" s="43"/>
      <c r="G12043" s="43"/>
      <c r="H12043" s="45"/>
      <c r="I12043" s="23"/>
      <c r="N12043" s="54"/>
      <c r="Y12043" s="53"/>
      <c r="Z12043" s="62"/>
    </row>
    <row r="12044" spans="1:26" s="20" customFormat="1" x14ac:dyDescent="0.2">
      <c r="A12044" s="43"/>
      <c r="B12044" s="48"/>
      <c r="C12044" s="49"/>
      <c r="D12044" s="49"/>
      <c r="E12044" s="50"/>
      <c r="F12044" s="43"/>
      <c r="G12044" s="43"/>
      <c r="H12044" s="45"/>
      <c r="I12044" s="23"/>
      <c r="N12044" s="54"/>
      <c r="Y12044" s="53"/>
      <c r="Z12044" s="62"/>
    </row>
    <row r="12045" spans="1:26" s="20" customFormat="1" x14ac:dyDescent="0.2">
      <c r="A12045" s="43"/>
      <c r="B12045" s="48"/>
      <c r="C12045" s="49"/>
      <c r="D12045" s="49"/>
      <c r="E12045" s="50"/>
      <c r="F12045" s="43"/>
      <c r="G12045" s="43"/>
      <c r="H12045" s="45"/>
      <c r="I12045" s="23"/>
      <c r="N12045" s="54"/>
      <c r="Y12045" s="53"/>
      <c r="Z12045" s="62"/>
    </row>
    <row r="12046" spans="1:26" s="20" customFormat="1" x14ac:dyDescent="0.2">
      <c r="A12046" s="43"/>
      <c r="B12046" s="48"/>
      <c r="C12046" s="49"/>
      <c r="D12046" s="49"/>
      <c r="E12046" s="50"/>
      <c r="F12046" s="43"/>
      <c r="G12046" s="43"/>
      <c r="H12046" s="45"/>
      <c r="I12046" s="23"/>
      <c r="N12046" s="54"/>
      <c r="Y12046" s="53"/>
      <c r="Z12046" s="62"/>
    </row>
    <row r="12047" spans="1:26" s="20" customFormat="1" x14ac:dyDescent="0.2">
      <c r="A12047" s="43"/>
      <c r="B12047" s="48"/>
      <c r="C12047" s="49"/>
      <c r="D12047" s="49"/>
      <c r="E12047" s="50"/>
      <c r="F12047" s="43"/>
      <c r="G12047" s="43"/>
      <c r="H12047" s="45"/>
      <c r="I12047" s="23"/>
      <c r="N12047" s="54"/>
      <c r="Y12047" s="53"/>
      <c r="Z12047" s="62"/>
    </row>
    <row r="12048" spans="1:26" s="20" customFormat="1" x14ac:dyDescent="0.2">
      <c r="A12048" s="43"/>
      <c r="B12048" s="48"/>
      <c r="C12048" s="49"/>
      <c r="D12048" s="49"/>
      <c r="E12048" s="50"/>
      <c r="F12048" s="43"/>
      <c r="G12048" s="43"/>
      <c r="H12048" s="45"/>
      <c r="I12048" s="23"/>
      <c r="N12048" s="54"/>
      <c r="Y12048" s="53"/>
      <c r="Z12048" s="62"/>
    </row>
    <row r="12049" spans="1:26" s="20" customFormat="1" x14ac:dyDescent="0.2">
      <c r="A12049" s="43"/>
      <c r="B12049" s="48"/>
      <c r="C12049" s="49"/>
      <c r="D12049" s="49"/>
      <c r="E12049" s="50"/>
      <c r="F12049" s="43"/>
      <c r="G12049" s="43"/>
      <c r="H12049" s="45"/>
      <c r="I12049" s="23"/>
      <c r="N12049" s="54"/>
      <c r="Y12049" s="53"/>
      <c r="Z12049" s="62"/>
    </row>
    <row r="12050" spans="1:26" s="20" customFormat="1" x14ac:dyDescent="0.2">
      <c r="A12050" s="43"/>
      <c r="B12050" s="48"/>
      <c r="C12050" s="49"/>
      <c r="D12050" s="49"/>
      <c r="E12050" s="50"/>
      <c r="F12050" s="43"/>
      <c r="G12050" s="43"/>
      <c r="H12050" s="45"/>
      <c r="I12050" s="23"/>
      <c r="N12050" s="54"/>
      <c r="Y12050" s="53"/>
      <c r="Z12050" s="62"/>
    </row>
    <row r="12051" spans="1:26" s="20" customFormat="1" x14ac:dyDescent="0.2">
      <c r="A12051" s="43"/>
      <c r="B12051" s="48"/>
      <c r="C12051" s="49"/>
      <c r="D12051" s="49"/>
      <c r="E12051" s="50"/>
      <c r="F12051" s="43"/>
      <c r="G12051" s="43"/>
      <c r="H12051" s="45"/>
      <c r="I12051" s="23"/>
      <c r="N12051" s="54"/>
      <c r="Y12051" s="53"/>
      <c r="Z12051" s="62"/>
    </row>
    <row r="12052" spans="1:26" s="20" customFormat="1" x14ac:dyDescent="0.2">
      <c r="A12052" s="43"/>
      <c r="B12052" s="48"/>
      <c r="C12052" s="49"/>
      <c r="D12052" s="49"/>
      <c r="E12052" s="50"/>
      <c r="F12052" s="43"/>
      <c r="G12052" s="43"/>
      <c r="H12052" s="45"/>
      <c r="I12052" s="23"/>
      <c r="N12052" s="54"/>
      <c r="Y12052" s="53"/>
      <c r="Z12052" s="62"/>
    </row>
    <row r="12053" spans="1:26" s="20" customFormat="1" x14ac:dyDescent="0.2">
      <c r="A12053" s="43"/>
      <c r="B12053" s="48"/>
      <c r="C12053" s="49"/>
      <c r="D12053" s="49"/>
      <c r="E12053" s="50"/>
      <c r="F12053" s="43"/>
      <c r="G12053" s="43"/>
      <c r="H12053" s="45"/>
      <c r="I12053" s="23"/>
      <c r="N12053" s="54"/>
      <c r="Y12053" s="53"/>
      <c r="Z12053" s="62"/>
    </row>
    <row r="12054" spans="1:26" s="20" customFormat="1" x14ac:dyDescent="0.2">
      <c r="A12054" s="43"/>
      <c r="B12054" s="48"/>
      <c r="C12054" s="49"/>
      <c r="D12054" s="49"/>
      <c r="E12054" s="50"/>
      <c r="F12054" s="43"/>
      <c r="G12054" s="43"/>
      <c r="H12054" s="45"/>
      <c r="I12054" s="23"/>
      <c r="N12054" s="54"/>
      <c r="Y12054" s="53"/>
      <c r="Z12054" s="62"/>
    </row>
    <row r="12055" spans="1:26" s="20" customFormat="1" x14ac:dyDescent="0.2">
      <c r="A12055" s="43"/>
      <c r="B12055" s="48"/>
      <c r="C12055" s="49"/>
      <c r="D12055" s="49"/>
      <c r="E12055" s="50"/>
      <c r="F12055" s="43"/>
      <c r="G12055" s="43"/>
      <c r="H12055" s="45"/>
      <c r="I12055" s="23"/>
      <c r="N12055" s="54"/>
      <c r="Y12055" s="53"/>
      <c r="Z12055" s="62"/>
    </row>
    <row r="12056" spans="1:26" s="20" customFormat="1" x14ac:dyDescent="0.2">
      <c r="A12056" s="43"/>
      <c r="B12056" s="48"/>
      <c r="C12056" s="49"/>
      <c r="D12056" s="49"/>
      <c r="E12056" s="50"/>
      <c r="F12056" s="43"/>
      <c r="G12056" s="43"/>
      <c r="H12056" s="45"/>
      <c r="I12056" s="23"/>
      <c r="N12056" s="54"/>
      <c r="Y12056" s="53"/>
      <c r="Z12056" s="62"/>
    </row>
    <row r="12057" spans="1:26" s="20" customFormat="1" x14ac:dyDescent="0.2">
      <c r="A12057" s="43"/>
      <c r="B12057" s="48"/>
      <c r="C12057" s="49"/>
      <c r="D12057" s="49"/>
      <c r="E12057" s="50"/>
      <c r="F12057" s="43"/>
      <c r="G12057" s="43"/>
      <c r="H12057" s="45"/>
      <c r="I12057" s="23"/>
      <c r="N12057" s="54"/>
      <c r="Y12057" s="53"/>
      <c r="Z12057" s="62"/>
    </row>
    <row r="12058" spans="1:26" s="20" customFormat="1" x14ac:dyDescent="0.2">
      <c r="A12058" s="43"/>
      <c r="B12058" s="48"/>
      <c r="C12058" s="49"/>
      <c r="D12058" s="49"/>
      <c r="E12058" s="50"/>
      <c r="F12058" s="43"/>
      <c r="G12058" s="43"/>
      <c r="H12058" s="45"/>
      <c r="I12058" s="23"/>
      <c r="N12058" s="54"/>
      <c r="Y12058" s="53"/>
      <c r="Z12058" s="62"/>
    </row>
    <row r="12059" spans="1:26" s="20" customFormat="1" x14ac:dyDescent="0.2">
      <c r="A12059" s="43"/>
      <c r="B12059" s="48"/>
      <c r="C12059" s="49"/>
      <c r="D12059" s="49"/>
      <c r="E12059" s="50"/>
      <c r="F12059" s="43"/>
      <c r="G12059" s="43"/>
      <c r="H12059" s="45"/>
      <c r="I12059" s="23"/>
      <c r="N12059" s="54"/>
      <c r="Y12059" s="53"/>
      <c r="Z12059" s="62"/>
    </row>
    <row r="12060" spans="1:26" s="20" customFormat="1" x14ac:dyDescent="0.2">
      <c r="A12060" s="43"/>
      <c r="B12060" s="48"/>
      <c r="C12060" s="49"/>
      <c r="D12060" s="49"/>
      <c r="E12060" s="50"/>
      <c r="F12060" s="43"/>
      <c r="G12060" s="43"/>
      <c r="H12060" s="45"/>
      <c r="I12060" s="23"/>
      <c r="N12060" s="54"/>
      <c r="Y12060" s="53"/>
      <c r="Z12060" s="62"/>
    </row>
    <row r="12061" spans="1:26" s="20" customFormat="1" x14ac:dyDescent="0.2">
      <c r="A12061" s="43"/>
      <c r="B12061" s="48"/>
      <c r="C12061" s="49"/>
      <c r="D12061" s="49"/>
      <c r="E12061" s="50"/>
      <c r="F12061" s="43"/>
      <c r="G12061" s="43"/>
      <c r="H12061" s="45"/>
      <c r="I12061" s="23"/>
      <c r="N12061" s="54"/>
      <c r="Y12061" s="53"/>
      <c r="Z12061" s="62"/>
    </row>
    <row r="12062" spans="1:26" s="20" customFormat="1" x14ac:dyDescent="0.2">
      <c r="A12062" s="43"/>
      <c r="B12062" s="48"/>
      <c r="C12062" s="49"/>
      <c r="D12062" s="49"/>
      <c r="E12062" s="50"/>
      <c r="F12062" s="43"/>
      <c r="G12062" s="43"/>
      <c r="H12062" s="45"/>
      <c r="I12062" s="23"/>
      <c r="N12062" s="54"/>
      <c r="Y12062" s="53"/>
      <c r="Z12062" s="62"/>
    </row>
    <row r="12063" spans="1:26" s="20" customFormat="1" x14ac:dyDescent="0.2">
      <c r="A12063" s="43"/>
      <c r="B12063" s="48"/>
      <c r="C12063" s="49"/>
      <c r="D12063" s="49"/>
      <c r="E12063" s="50"/>
      <c r="F12063" s="43"/>
      <c r="G12063" s="43"/>
      <c r="H12063" s="45"/>
      <c r="I12063" s="23"/>
      <c r="N12063" s="54"/>
      <c r="Y12063" s="53"/>
      <c r="Z12063" s="62"/>
    </row>
    <row r="12064" spans="1:26" s="20" customFormat="1" x14ac:dyDescent="0.2">
      <c r="A12064" s="43"/>
      <c r="B12064" s="48"/>
      <c r="C12064" s="49"/>
      <c r="D12064" s="49"/>
      <c r="E12064" s="50"/>
      <c r="F12064" s="43"/>
      <c r="G12064" s="43"/>
      <c r="H12064" s="45"/>
      <c r="I12064" s="23"/>
      <c r="N12064" s="54"/>
      <c r="Y12064" s="53"/>
      <c r="Z12064" s="62"/>
    </row>
    <row r="12065" spans="1:26" s="20" customFormat="1" x14ac:dyDescent="0.2">
      <c r="A12065" s="43"/>
      <c r="B12065" s="48"/>
      <c r="C12065" s="49"/>
      <c r="D12065" s="49"/>
      <c r="E12065" s="50"/>
      <c r="F12065" s="43"/>
      <c r="G12065" s="43"/>
      <c r="H12065" s="45"/>
      <c r="I12065" s="23"/>
      <c r="N12065" s="54"/>
      <c r="Y12065" s="53"/>
      <c r="Z12065" s="62"/>
    </row>
    <row r="12066" spans="1:26" s="20" customFormat="1" x14ac:dyDescent="0.2">
      <c r="A12066" s="43"/>
      <c r="B12066" s="48"/>
      <c r="C12066" s="49"/>
      <c r="D12066" s="49"/>
      <c r="E12066" s="50"/>
      <c r="F12066" s="43"/>
      <c r="G12066" s="43"/>
      <c r="H12066" s="45"/>
      <c r="I12066" s="23"/>
      <c r="N12066" s="54"/>
      <c r="Y12066" s="53"/>
      <c r="Z12066" s="62"/>
    </row>
    <row r="12067" spans="1:26" s="20" customFormat="1" x14ac:dyDescent="0.2">
      <c r="A12067" s="43"/>
      <c r="B12067" s="48"/>
      <c r="C12067" s="49"/>
      <c r="D12067" s="49"/>
      <c r="E12067" s="50"/>
      <c r="F12067" s="43"/>
      <c r="G12067" s="43"/>
      <c r="H12067" s="45"/>
      <c r="I12067" s="23"/>
      <c r="N12067" s="54"/>
      <c r="Y12067" s="53"/>
      <c r="Z12067" s="62"/>
    </row>
    <row r="12068" spans="1:26" s="20" customFormat="1" x14ac:dyDescent="0.2">
      <c r="A12068" s="43"/>
      <c r="B12068" s="48"/>
      <c r="C12068" s="49"/>
      <c r="D12068" s="49"/>
      <c r="E12068" s="50"/>
      <c r="F12068" s="43"/>
      <c r="G12068" s="43"/>
      <c r="H12068" s="45"/>
      <c r="I12068" s="23"/>
      <c r="N12068" s="54"/>
      <c r="Y12068" s="53"/>
      <c r="Z12068" s="62"/>
    </row>
    <row r="12069" spans="1:26" s="20" customFormat="1" x14ac:dyDescent="0.2">
      <c r="A12069" s="43"/>
      <c r="B12069" s="48"/>
      <c r="C12069" s="49"/>
      <c r="D12069" s="49"/>
      <c r="E12069" s="50"/>
      <c r="F12069" s="43"/>
      <c r="G12069" s="43"/>
      <c r="H12069" s="45"/>
      <c r="I12069" s="23"/>
      <c r="N12069" s="54"/>
      <c r="Y12069" s="53"/>
      <c r="Z12069" s="62"/>
    </row>
    <row r="12070" spans="1:26" s="20" customFormat="1" x14ac:dyDescent="0.2">
      <c r="A12070" s="43"/>
      <c r="B12070" s="48"/>
      <c r="C12070" s="49"/>
      <c r="D12070" s="49"/>
      <c r="E12070" s="50"/>
      <c r="F12070" s="43"/>
      <c r="G12070" s="43"/>
      <c r="H12070" s="45"/>
      <c r="I12070" s="23"/>
      <c r="N12070" s="54"/>
      <c r="Y12070" s="53"/>
      <c r="Z12070" s="62"/>
    </row>
    <row r="12071" spans="1:26" s="20" customFormat="1" x14ac:dyDescent="0.2">
      <c r="A12071" s="43"/>
      <c r="B12071" s="48"/>
      <c r="C12071" s="49"/>
      <c r="D12071" s="49"/>
      <c r="E12071" s="50"/>
      <c r="F12071" s="43"/>
      <c r="G12071" s="43"/>
      <c r="H12071" s="45"/>
      <c r="I12071" s="23"/>
      <c r="N12071" s="54"/>
      <c r="Y12071" s="53"/>
      <c r="Z12071" s="62"/>
    </row>
    <row r="12072" spans="1:26" s="20" customFormat="1" x14ac:dyDescent="0.2">
      <c r="A12072" s="43"/>
      <c r="B12072" s="48"/>
      <c r="C12072" s="49"/>
      <c r="D12072" s="49"/>
      <c r="E12072" s="50"/>
      <c r="F12072" s="43"/>
      <c r="G12072" s="43"/>
      <c r="H12072" s="45"/>
      <c r="I12072" s="23"/>
      <c r="N12072" s="54"/>
      <c r="Y12072" s="53"/>
      <c r="Z12072" s="62"/>
    </row>
    <row r="12073" spans="1:26" s="20" customFormat="1" x14ac:dyDescent="0.2">
      <c r="A12073" s="43"/>
      <c r="B12073" s="48"/>
      <c r="C12073" s="49"/>
      <c r="D12073" s="49"/>
      <c r="E12073" s="50"/>
      <c r="F12073" s="43"/>
      <c r="G12073" s="43"/>
      <c r="H12073" s="45"/>
      <c r="I12073" s="23"/>
      <c r="N12073" s="54"/>
      <c r="Y12073" s="53"/>
      <c r="Z12073" s="62"/>
    </row>
    <row r="12074" spans="1:26" s="20" customFormat="1" x14ac:dyDescent="0.2">
      <c r="A12074" s="43"/>
      <c r="B12074" s="48"/>
      <c r="C12074" s="49"/>
      <c r="D12074" s="49"/>
      <c r="E12074" s="50"/>
      <c r="F12074" s="43"/>
      <c r="G12074" s="43"/>
      <c r="H12074" s="45"/>
      <c r="I12074" s="23"/>
      <c r="N12074" s="54"/>
      <c r="Y12074" s="53"/>
      <c r="Z12074" s="62"/>
    </row>
    <row r="12075" spans="1:26" s="20" customFormat="1" x14ac:dyDescent="0.2">
      <c r="A12075" s="43"/>
      <c r="B12075" s="48"/>
      <c r="C12075" s="49"/>
      <c r="D12075" s="49"/>
      <c r="E12075" s="50"/>
      <c r="F12075" s="43"/>
      <c r="G12075" s="43"/>
      <c r="H12075" s="45"/>
      <c r="I12075" s="23"/>
      <c r="N12075" s="54"/>
      <c r="Y12075" s="53"/>
      <c r="Z12075" s="62"/>
    </row>
    <row r="12076" spans="1:26" s="20" customFormat="1" x14ac:dyDescent="0.2">
      <c r="A12076" s="43"/>
      <c r="B12076" s="48"/>
      <c r="C12076" s="49"/>
      <c r="D12076" s="49"/>
      <c r="E12076" s="50"/>
      <c r="F12076" s="43"/>
      <c r="G12076" s="43"/>
      <c r="H12076" s="45"/>
      <c r="I12076" s="23"/>
      <c r="N12076" s="54"/>
      <c r="Y12076" s="53"/>
      <c r="Z12076" s="62"/>
    </row>
    <row r="12077" spans="1:26" s="20" customFormat="1" x14ac:dyDescent="0.2">
      <c r="A12077" s="43"/>
      <c r="B12077" s="48"/>
      <c r="C12077" s="49"/>
      <c r="D12077" s="49"/>
      <c r="E12077" s="50"/>
      <c r="F12077" s="43"/>
      <c r="G12077" s="43"/>
      <c r="H12077" s="45"/>
      <c r="I12077" s="23"/>
      <c r="N12077" s="54"/>
      <c r="Y12077" s="53"/>
      <c r="Z12077" s="62"/>
    </row>
    <row r="12078" spans="1:26" s="20" customFormat="1" x14ac:dyDescent="0.2">
      <c r="A12078" s="43"/>
      <c r="B12078" s="48"/>
      <c r="C12078" s="49"/>
      <c r="D12078" s="49"/>
      <c r="E12078" s="50"/>
      <c r="F12078" s="43"/>
      <c r="G12078" s="43"/>
      <c r="H12078" s="45"/>
      <c r="I12078" s="23"/>
      <c r="N12078" s="54"/>
      <c r="Y12078" s="53"/>
      <c r="Z12078" s="62"/>
    </row>
    <row r="12079" spans="1:26" s="20" customFormat="1" x14ac:dyDescent="0.2">
      <c r="A12079" s="43"/>
      <c r="B12079" s="48"/>
      <c r="C12079" s="49"/>
      <c r="D12079" s="49"/>
      <c r="E12079" s="50"/>
      <c r="F12079" s="43"/>
      <c r="G12079" s="43"/>
      <c r="H12079" s="45"/>
      <c r="I12079" s="23"/>
      <c r="N12079" s="54"/>
      <c r="Y12079" s="53"/>
      <c r="Z12079" s="62"/>
    </row>
    <row r="12080" spans="1:26" s="20" customFormat="1" x14ac:dyDescent="0.2">
      <c r="A12080" s="43"/>
      <c r="B12080" s="48"/>
      <c r="C12080" s="49"/>
      <c r="D12080" s="49"/>
      <c r="E12080" s="50"/>
      <c r="F12080" s="43"/>
      <c r="G12080" s="43"/>
      <c r="H12080" s="45"/>
      <c r="I12080" s="23"/>
      <c r="N12080" s="54"/>
      <c r="Y12080" s="53"/>
      <c r="Z12080" s="62"/>
    </row>
    <row r="12081" spans="1:26" s="20" customFormat="1" x14ac:dyDescent="0.2">
      <c r="A12081" s="43"/>
      <c r="B12081" s="48"/>
      <c r="C12081" s="49"/>
      <c r="D12081" s="49"/>
      <c r="E12081" s="50"/>
      <c r="F12081" s="43"/>
      <c r="G12081" s="43"/>
      <c r="H12081" s="45"/>
      <c r="I12081" s="23"/>
      <c r="N12081" s="54"/>
      <c r="Y12081" s="53"/>
      <c r="Z12081" s="62"/>
    </row>
    <row r="12082" spans="1:26" s="20" customFormat="1" x14ac:dyDescent="0.2">
      <c r="A12082" s="43"/>
      <c r="B12082" s="48"/>
      <c r="C12082" s="49"/>
      <c r="D12082" s="49"/>
      <c r="E12082" s="50"/>
      <c r="F12082" s="43"/>
      <c r="G12082" s="43"/>
      <c r="H12082" s="45"/>
      <c r="I12082" s="23"/>
      <c r="N12082" s="54"/>
      <c r="Y12082" s="53"/>
      <c r="Z12082" s="62"/>
    </row>
    <row r="12083" spans="1:26" s="20" customFormat="1" x14ac:dyDescent="0.2">
      <c r="A12083" s="43"/>
      <c r="B12083" s="48"/>
      <c r="C12083" s="49"/>
      <c r="D12083" s="49"/>
      <c r="E12083" s="50"/>
      <c r="F12083" s="43"/>
      <c r="G12083" s="43"/>
      <c r="H12083" s="45"/>
      <c r="I12083" s="23"/>
      <c r="N12083" s="54"/>
      <c r="Y12083" s="53"/>
      <c r="Z12083" s="62"/>
    </row>
    <row r="12084" spans="1:26" s="20" customFormat="1" x14ac:dyDescent="0.2">
      <c r="A12084" s="43"/>
      <c r="B12084" s="48"/>
      <c r="C12084" s="49"/>
      <c r="D12084" s="49"/>
      <c r="E12084" s="50"/>
      <c r="F12084" s="43"/>
      <c r="G12084" s="43"/>
      <c r="H12084" s="45"/>
      <c r="I12084" s="23"/>
      <c r="N12084" s="54"/>
      <c r="Y12084" s="53"/>
      <c r="Z12084" s="62"/>
    </row>
    <row r="12085" spans="1:26" s="20" customFormat="1" x14ac:dyDescent="0.2">
      <c r="A12085" s="43"/>
      <c r="B12085" s="48"/>
      <c r="C12085" s="49"/>
      <c r="D12085" s="49"/>
      <c r="E12085" s="50"/>
      <c r="F12085" s="43"/>
      <c r="G12085" s="43"/>
      <c r="H12085" s="45"/>
      <c r="I12085" s="23"/>
      <c r="N12085" s="54"/>
      <c r="Y12085" s="53"/>
      <c r="Z12085" s="62"/>
    </row>
    <row r="12086" spans="1:26" s="20" customFormat="1" x14ac:dyDescent="0.2">
      <c r="A12086" s="43"/>
      <c r="B12086" s="48"/>
      <c r="C12086" s="49"/>
      <c r="D12086" s="49"/>
      <c r="E12086" s="50"/>
      <c r="F12086" s="43"/>
      <c r="G12086" s="43"/>
      <c r="H12086" s="45"/>
      <c r="I12086" s="23"/>
      <c r="N12086" s="54"/>
      <c r="Y12086" s="53"/>
      <c r="Z12086" s="62"/>
    </row>
    <row r="12087" spans="1:26" s="20" customFormat="1" x14ac:dyDescent="0.2">
      <c r="A12087" s="43"/>
      <c r="B12087" s="48"/>
      <c r="C12087" s="49"/>
      <c r="D12087" s="49"/>
      <c r="E12087" s="50"/>
      <c r="F12087" s="43"/>
      <c r="G12087" s="43"/>
      <c r="H12087" s="45"/>
      <c r="I12087" s="23"/>
      <c r="N12087" s="54"/>
      <c r="Y12087" s="53"/>
      <c r="Z12087" s="62"/>
    </row>
    <row r="12088" spans="1:26" s="20" customFormat="1" x14ac:dyDescent="0.2">
      <c r="A12088" s="43"/>
      <c r="B12088" s="48"/>
      <c r="C12088" s="49"/>
      <c r="D12088" s="49"/>
      <c r="E12088" s="50"/>
      <c r="F12088" s="43"/>
      <c r="G12088" s="43"/>
      <c r="H12088" s="45"/>
      <c r="I12088" s="23"/>
      <c r="N12088" s="54"/>
      <c r="Y12088" s="53"/>
      <c r="Z12088" s="62"/>
    </row>
    <row r="12089" spans="1:26" s="20" customFormat="1" x14ac:dyDescent="0.2">
      <c r="A12089" s="43"/>
      <c r="B12089" s="48"/>
      <c r="C12089" s="49"/>
      <c r="D12089" s="49"/>
      <c r="E12089" s="50"/>
      <c r="F12089" s="43"/>
      <c r="G12089" s="43"/>
      <c r="H12089" s="45"/>
      <c r="I12089" s="23"/>
      <c r="N12089" s="54"/>
      <c r="Y12089" s="53"/>
      <c r="Z12089" s="62"/>
    </row>
    <row r="12090" spans="1:26" s="20" customFormat="1" x14ac:dyDescent="0.2">
      <c r="A12090" s="43"/>
      <c r="B12090" s="48"/>
      <c r="C12090" s="49"/>
      <c r="D12090" s="49"/>
      <c r="E12090" s="50"/>
      <c r="F12090" s="43"/>
      <c r="G12090" s="43"/>
      <c r="H12090" s="45"/>
      <c r="I12090" s="23"/>
      <c r="N12090" s="54"/>
      <c r="Y12090" s="53"/>
      <c r="Z12090" s="62"/>
    </row>
    <row r="12091" spans="1:26" s="20" customFormat="1" x14ac:dyDescent="0.2">
      <c r="A12091" s="43"/>
      <c r="B12091" s="48"/>
      <c r="C12091" s="49"/>
      <c r="D12091" s="49"/>
      <c r="E12091" s="50"/>
      <c r="F12091" s="43"/>
      <c r="G12091" s="43"/>
      <c r="H12091" s="45"/>
      <c r="I12091" s="23"/>
      <c r="N12091" s="54"/>
      <c r="Y12091" s="53"/>
      <c r="Z12091" s="62"/>
    </row>
    <row r="12092" spans="1:26" s="20" customFormat="1" x14ac:dyDescent="0.2">
      <c r="A12092" s="43"/>
      <c r="B12092" s="48"/>
      <c r="C12092" s="49"/>
      <c r="D12092" s="49"/>
      <c r="E12092" s="50"/>
      <c r="F12092" s="43"/>
      <c r="G12092" s="43"/>
      <c r="H12092" s="45"/>
      <c r="I12092" s="23"/>
      <c r="N12092" s="54"/>
      <c r="Y12092" s="53"/>
      <c r="Z12092" s="62"/>
    </row>
    <row r="12093" spans="1:26" s="20" customFormat="1" x14ac:dyDescent="0.2">
      <c r="A12093" s="43"/>
      <c r="B12093" s="48"/>
      <c r="C12093" s="49"/>
      <c r="D12093" s="49"/>
      <c r="E12093" s="50"/>
      <c r="F12093" s="43"/>
      <c r="G12093" s="43"/>
      <c r="H12093" s="45"/>
      <c r="I12093" s="23"/>
      <c r="N12093" s="54"/>
      <c r="Y12093" s="53"/>
      <c r="Z12093" s="62"/>
    </row>
    <row r="12094" spans="1:26" s="20" customFormat="1" x14ac:dyDescent="0.2">
      <c r="A12094" s="43"/>
      <c r="B12094" s="48"/>
      <c r="C12094" s="49"/>
      <c r="D12094" s="49"/>
      <c r="E12094" s="50"/>
      <c r="F12094" s="43"/>
      <c r="G12094" s="43"/>
      <c r="H12094" s="45"/>
      <c r="I12094" s="23"/>
      <c r="N12094" s="54"/>
      <c r="Y12094" s="53"/>
      <c r="Z12094" s="62"/>
    </row>
    <row r="12095" spans="1:26" s="20" customFormat="1" x14ac:dyDescent="0.2">
      <c r="A12095" s="43"/>
      <c r="B12095" s="48"/>
      <c r="C12095" s="49"/>
      <c r="D12095" s="49"/>
      <c r="E12095" s="50"/>
      <c r="F12095" s="43"/>
      <c r="G12095" s="43"/>
      <c r="H12095" s="45"/>
      <c r="I12095" s="23"/>
      <c r="N12095" s="54"/>
      <c r="Y12095" s="53"/>
      <c r="Z12095" s="62"/>
    </row>
    <row r="12096" spans="1:26" s="20" customFormat="1" x14ac:dyDescent="0.2">
      <c r="A12096" s="43"/>
      <c r="B12096" s="48"/>
      <c r="C12096" s="49"/>
      <c r="D12096" s="49"/>
      <c r="E12096" s="50"/>
      <c r="F12096" s="43"/>
      <c r="G12096" s="43"/>
      <c r="H12096" s="45"/>
      <c r="I12096" s="23"/>
      <c r="N12096" s="54"/>
      <c r="Y12096" s="53"/>
      <c r="Z12096" s="62"/>
    </row>
    <row r="12097" spans="1:26" s="20" customFormat="1" x14ac:dyDescent="0.2">
      <c r="A12097" s="43"/>
      <c r="B12097" s="48"/>
      <c r="C12097" s="49"/>
      <c r="D12097" s="49"/>
      <c r="E12097" s="50"/>
      <c r="F12097" s="43"/>
      <c r="G12097" s="43"/>
      <c r="H12097" s="45"/>
      <c r="I12097" s="23"/>
      <c r="N12097" s="54"/>
      <c r="Y12097" s="53"/>
      <c r="Z12097" s="62"/>
    </row>
    <row r="12098" spans="1:26" s="20" customFormat="1" x14ac:dyDescent="0.2">
      <c r="A12098" s="43"/>
      <c r="B12098" s="48"/>
      <c r="C12098" s="49"/>
      <c r="D12098" s="49"/>
      <c r="E12098" s="50"/>
      <c r="F12098" s="43"/>
      <c r="G12098" s="43"/>
      <c r="H12098" s="45"/>
      <c r="I12098" s="23"/>
      <c r="N12098" s="54"/>
      <c r="Y12098" s="53"/>
      <c r="Z12098" s="62"/>
    </row>
    <row r="12099" spans="1:26" s="20" customFormat="1" x14ac:dyDescent="0.2">
      <c r="A12099" s="43"/>
      <c r="B12099" s="48"/>
      <c r="C12099" s="49"/>
      <c r="D12099" s="49"/>
      <c r="E12099" s="50"/>
      <c r="F12099" s="43"/>
      <c r="G12099" s="43"/>
      <c r="H12099" s="45"/>
      <c r="I12099" s="23"/>
      <c r="N12099" s="54"/>
      <c r="Y12099" s="53"/>
      <c r="Z12099" s="62"/>
    </row>
    <row r="12100" spans="1:26" s="20" customFormat="1" x14ac:dyDescent="0.2">
      <c r="A12100" s="43"/>
      <c r="B12100" s="48"/>
      <c r="C12100" s="49"/>
      <c r="D12100" s="49"/>
      <c r="E12100" s="50"/>
      <c r="F12100" s="43"/>
      <c r="G12100" s="43"/>
      <c r="H12100" s="45"/>
      <c r="I12100" s="23"/>
      <c r="N12100" s="54"/>
      <c r="Y12100" s="53"/>
      <c r="Z12100" s="62"/>
    </row>
    <row r="12101" spans="1:26" s="20" customFormat="1" x14ac:dyDescent="0.2">
      <c r="A12101" s="43"/>
      <c r="B12101" s="48"/>
      <c r="C12101" s="49"/>
      <c r="D12101" s="49"/>
      <c r="E12101" s="50"/>
      <c r="F12101" s="43"/>
      <c r="G12101" s="43"/>
      <c r="H12101" s="45"/>
      <c r="I12101" s="23"/>
      <c r="N12101" s="54"/>
      <c r="Y12101" s="53"/>
      <c r="Z12101" s="62"/>
    </row>
    <row r="12102" spans="1:26" s="20" customFormat="1" x14ac:dyDescent="0.2">
      <c r="A12102" s="43"/>
      <c r="B12102" s="48"/>
      <c r="C12102" s="49"/>
      <c r="D12102" s="49"/>
      <c r="E12102" s="50"/>
      <c r="F12102" s="43"/>
      <c r="G12102" s="43"/>
      <c r="H12102" s="45"/>
      <c r="I12102" s="23"/>
      <c r="N12102" s="54"/>
      <c r="Y12102" s="53"/>
      <c r="Z12102" s="62"/>
    </row>
    <row r="12103" spans="1:26" s="20" customFormat="1" x14ac:dyDescent="0.2">
      <c r="A12103" s="43"/>
      <c r="B12103" s="48"/>
      <c r="C12103" s="49"/>
      <c r="D12103" s="49"/>
      <c r="E12103" s="50"/>
      <c r="F12103" s="43"/>
      <c r="G12103" s="43"/>
      <c r="H12103" s="45"/>
      <c r="I12103" s="23"/>
      <c r="N12103" s="54"/>
      <c r="Y12103" s="53"/>
      <c r="Z12103" s="62"/>
    </row>
    <row r="12104" spans="1:26" s="20" customFormat="1" x14ac:dyDescent="0.2">
      <c r="A12104" s="43"/>
      <c r="B12104" s="48"/>
      <c r="C12104" s="49"/>
      <c r="D12104" s="49"/>
      <c r="E12104" s="50"/>
      <c r="F12104" s="43"/>
      <c r="G12104" s="43"/>
      <c r="H12104" s="45"/>
      <c r="I12104" s="23"/>
      <c r="N12104" s="54"/>
      <c r="Y12104" s="53"/>
      <c r="Z12104" s="62"/>
    </row>
    <row r="12105" spans="1:26" s="20" customFormat="1" x14ac:dyDescent="0.2">
      <c r="A12105" s="43"/>
      <c r="B12105" s="48"/>
      <c r="C12105" s="49"/>
      <c r="D12105" s="49"/>
      <c r="E12105" s="50"/>
      <c r="F12105" s="43"/>
      <c r="G12105" s="43"/>
      <c r="H12105" s="45"/>
      <c r="I12105" s="23"/>
      <c r="N12105" s="54"/>
      <c r="Y12105" s="53"/>
      <c r="Z12105" s="62"/>
    </row>
    <row r="12106" spans="1:26" s="20" customFormat="1" x14ac:dyDescent="0.2">
      <c r="A12106" s="43"/>
      <c r="B12106" s="48"/>
      <c r="C12106" s="49"/>
      <c r="D12106" s="49"/>
      <c r="E12106" s="50"/>
      <c r="F12106" s="43"/>
      <c r="G12106" s="43"/>
      <c r="H12106" s="45"/>
      <c r="I12106" s="23"/>
      <c r="N12106" s="54"/>
      <c r="Y12106" s="53"/>
      <c r="Z12106" s="62"/>
    </row>
    <row r="12107" spans="1:26" s="20" customFormat="1" x14ac:dyDescent="0.2">
      <c r="A12107" s="43"/>
      <c r="B12107" s="48"/>
      <c r="C12107" s="49"/>
      <c r="D12107" s="49"/>
      <c r="E12107" s="50"/>
      <c r="F12107" s="43"/>
      <c r="G12107" s="43"/>
      <c r="H12107" s="45"/>
      <c r="I12107" s="23"/>
      <c r="N12107" s="54"/>
      <c r="Y12107" s="53"/>
      <c r="Z12107" s="62"/>
    </row>
    <row r="12108" spans="1:26" s="20" customFormat="1" x14ac:dyDescent="0.2">
      <c r="A12108" s="43"/>
      <c r="B12108" s="48"/>
      <c r="C12108" s="49"/>
      <c r="D12108" s="49"/>
      <c r="E12108" s="50"/>
      <c r="F12108" s="43"/>
      <c r="G12108" s="43"/>
      <c r="H12108" s="45"/>
      <c r="I12108" s="23"/>
      <c r="N12108" s="54"/>
      <c r="Y12108" s="53"/>
      <c r="Z12108" s="62"/>
    </row>
    <row r="12109" spans="1:26" s="20" customFormat="1" x14ac:dyDescent="0.2">
      <c r="A12109" s="43"/>
      <c r="B12109" s="48"/>
      <c r="C12109" s="49"/>
      <c r="D12109" s="49"/>
      <c r="E12109" s="50"/>
      <c r="F12109" s="43"/>
      <c r="G12109" s="43"/>
      <c r="H12109" s="45"/>
      <c r="I12109" s="23"/>
      <c r="N12109" s="54"/>
      <c r="Y12109" s="53"/>
      <c r="Z12109" s="62"/>
    </row>
    <row r="12110" spans="1:26" s="20" customFormat="1" x14ac:dyDescent="0.2">
      <c r="A12110" s="43"/>
      <c r="B12110" s="48"/>
      <c r="C12110" s="49"/>
      <c r="D12110" s="49"/>
      <c r="E12110" s="50"/>
      <c r="F12110" s="43"/>
      <c r="G12110" s="43"/>
      <c r="H12110" s="45"/>
      <c r="I12110" s="23"/>
      <c r="N12110" s="54"/>
      <c r="Y12110" s="53"/>
      <c r="Z12110" s="62"/>
    </row>
    <row r="12111" spans="1:26" s="20" customFormat="1" x14ac:dyDescent="0.2">
      <c r="A12111" s="43"/>
      <c r="B12111" s="48"/>
      <c r="C12111" s="49"/>
      <c r="D12111" s="49"/>
      <c r="E12111" s="50"/>
      <c r="F12111" s="43"/>
      <c r="G12111" s="43"/>
      <c r="H12111" s="45"/>
      <c r="I12111" s="23"/>
      <c r="N12111" s="54"/>
      <c r="Y12111" s="53"/>
      <c r="Z12111" s="62"/>
    </row>
    <row r="12112" spans="1:26" s="20" customFormat="1" x14ac:dyDescent="0.2">
      <c r="A12112" s="43"/>
      <c r="B12112" s="48"/>
      <c r="C12112" s="49"/>
      <c r="D12112" s="49"/>
      <c r="E12112" s="50"/>
      <c r="F12112" s="43"/>
      <c r="G12112" s="43"/>
      <c r="H12112" s="45"/>
      <c r="I12112" s="23"/>
      <c r="N12112" s="54"/>
      <c r="Y12112" s="53"/>
      <c r="Z12112" s="62"/>
    </row>
    <row r="12113" spans="1:26" s="20" customFormat="1" x14ac:dyDescent="0.2">
      <c r="A12113" s="43"/>
      <c r="B12113" s="48"/>
      <c r="C12113" s="49"/>
      <c r="D12113" s="49"/>
      <c r="E12113" s="50"/>
      <c r="F12113" s="43"/>
      <c r="G12113" s="43"/>
      <c r="H12113" s="45"/>
      <c r="I12113" s="23"/>
      <c r="N12113" s="54"/>
      <c r="Y12113" s="53"/>
      <c r="Z12113" s="62"/>
    </row>
    <row r="12114" spans="1:26" s="20" customFormat="1" x14ac:dyDescent="0.2">
      <c r="A12114" s="43"/>
      <c r="B12114" s="48"/>
      <c r="C12114" s="49"/>
      <c r="D12114" s="49"/>
      <c r="E12114" s="50"/>
      <c r="F12114" s="43"/>
      <c r="G12114" s="43"/>
      <c r="H12114" s="45"/>
      <c r="I12114" s="23"/>
      <c r="N12114" s="54"/>
      <c r="Y12114" s="53"/>
      <c r="Z12114" s="62"/>
    </row>
    <row r="12115" spans="1:26" s="20" customFormat="1" x14ac:dyDescent="0.2">
      <c r="A12115" s="43"/>
      <c r="B12115" s="48"/>
      <c r="C12115" s="49"/>
      <c r="D12115" s="49"/>
      <c r="E12115" s="50"/>
      <c r="F12115" s="43"/>
      <c r="G12115" s="43"/>
      <c r="H12115" s="45"/>
      <c r="I12115" s="23"/>
      <c r="N12115" s="54"/>
      <c r="Y12115" s="53"/>
      <c r="Z12115" s="62"/>
    </row>
    <row r="12116" spans="1:26" s="20" customFormat="1" x14ac:dyDescent="0.2">
      <c r="A12116" s="43"/>
      <c r="B12116" s="48"/>
      <c r="C12116" s="49"/>
      <c r="D12116" s="49"/>
      <c r="E12116" s="50"/>
      <c r="F12116" s="43"/>
      <c r="G12116" s="43"/>
      <c r="H12116" s="45"/>
      <c r="I12116" s="23"/>
      <c r="N12116" s="54"/>
      <c r="Y12116" s="53"/>
      <c r="Z12116" s="62"/>
    </row>
    <row r="12117" spans="1:26" s="20" customFormat="1" x14ac:dyDescent="0.2">
      <c r="A12117" s="43"/>
      <c r="B12117" s="48"/>
      <c r="C12117" s="49"/>
      <c r="D12117" s="49"/>
      <c r="E12117" s="50"/>
      <c r="F12117" s="43"/>
      <c r="G12117" s="43"/>
      <c r="H12117" s="45"/>
      <c r="I12117" s="23"/>
      <c r="N12117" s="54"/>
      <c r="Y12117" s="53"/>
      <c r="Z12117" s="62"/>
    </row>
    <row r="12118" spans="1:26" s="20" customFormat="1" x14ac:dyDescent="0.2">
      <c r="A12118" s="43"/>
      <c r="B12118" s="48"/>
      <c r="C12118" s="49"/>
      <c r="D12118" s="49"/>
      <c r="E12118" s="50"/>
      <c r="F12118" s="43"/>
      <c r="G12118" s="43"/>
      <c r="H12118" s="45"/>
      <c r="I12118" s="23"/>
      <c r="N12118" s="54"/>
      <c r="Y12118" s="53"/>
      <c r="Z12118" s="62"/>
    </row>
    <row r="12119" spans="1:26" s="20" customFormat="1" x14ac:dyDescent="0.2">
      <c r="A12119" s="43"/>
      <c r="B12119" s="48"/>
      <c r="C12119" s="49"/>
      <c r="D12119" s="49"/>
      <c r="E12119" s="50"/>
      <c r="F12119" s="43"/>
      <c r="G12119" s="43"/>
      <c r="H12119" s="45"/>
      <c r="I12119" s="23"/>
      <c r="N12119" s="54"/>
      <c r="Y12119" s="53"/>
      <c r="Z12119" s="62"/>
    </row>
    <row r="12120" spans="1:26" s="20" customFormat="1" x14ac:dyDescent="0.2">
      <c r="A12120" s="43"/>
      <c r="B12120" s="48"/>
      <c r="C12120" s="49"/>
      <c r="D12120" s="49"/>
      <c r="E12120" s="50"/>
      <c r="F12120" s="43"/>
      <c r="G12120" s="43"/>
      <c r="H12120" s="45"/>
      <c r="I12120" s="23"/>
      <c r="N12120" s="54"/>
      <c r="Y12120" s="53"/>
      <c r="Z12120" s="62"/>
    </row>
    <row r="12121" spans="1:26" s="20" customFormat="1" x14ac:dyDescent="0.2">
      <c r="A12121" s="43"/>
      <c r="B12121" s="48"/>
      <c r="C12121" s="49"/>
      <c r="D12121" s="49"/>
      <c r="E12121" s="50"/>
      <c r="F12121" s="43"/>
      <c r="G12121" s="43"/>
      <c r="H12121" s="45"/>
      <c r="I12121" s="23"/>
      <c r="N12121" s="54"/>
      <c r="Y12121" s="53"/>
      <c r="Z12121" s="62"/>
    </row>
    <row r="12122" spans="1:26" s="20" customFormat="1" x14ac:dyDescent="0.2">
      <c r="A12122" s="43"/>
      <c r="B12122" s="48"/>
      <c r="C12122" s="49"/>
      <c r="D12122" s="49"/>
      <c r="E12122" s="50"/>
      <c r="F12122" s="43"/>
      <c r="G12122" s="43"/>
      <c r="H12122" s="45"/>
      <c r="I12122" s="23"/>
      <c r="N12122" s="54"/>
      <c r="Y12122" s="53"/>
      <c r="Z12122" s="62"/>
    </row>
    <row r="12123" spans="1:26" s="20" customFormat="1" x14ac:dyDescent="0.2">
      <c r="A12123" s="43"/>
      <c r="B12123" s="48"/>
      <c r="C12123" s="49"/>
      <c r="D12123" s="49"/>
      <c r="E12123" s="50"/>
      <c r="F12123" s="43"/>
      <c r="G12123" s="43"/>
      <c r="H12123" s="45"/>
      <c r="I12123" s="23"/>
      <c r="N12123" s="54"/>
      <c r="Y12123" s="53"/>
      <c r="Z12123" s="62"/>
    </row>
    <row r="12124" spans="1:26" s="20" customFormat="1" x14ac:dyDescent="0.2">
      <c r="A12124" s="43"/>
      <c r="B12124" s="48"/>
      <c r="C12124" s="49"/>
      <c r="D12124" s="49"/>
      <c r="E12124" s="50"/>
      <c r="F12124" s="43"/>
      <c r="G12124" s="43"/>
      <c r="H12124" s="45"/>
      <c r="I12124" s="23"/>
      <c r="N12124" s="54"/>
      <c r="Y12124" s="53"/>
      <c r="Z12124" s="62"/>
    </row>
    <row r="12125" spans="1:26" s="20" customFormat="1" x14ac:dyDescent="0.2">
      <c r="A12125" s="43"/>
      <c r="B12125" s="48"/>
      <c r="C12125" s="49"/>
      <c r="D12125" s="49"/>
      <c r="E12125" s="50"/>
      <c r="F12125" s="43"/>
      <c r="G12125" s="43"/>
      <c r="H12125" s="45"/>
      <c r="I12125" s="23"/>
      <c r="N12125" s="54"/>
      <c r="Y12125" s="53"/>
      <c r="Z12125" s="62"/>
    </row>
    <row r="12126" spans="1:26" s="20" customFormat="1" x14ac:dyDescent="0.2">
      <c r="A12126" s="43"/>
      <c r="B12126" s="48"/>
      <c r="C12126" s="49"/>
      <c r="D12126" s="49"/>
      <c r="E12126" s="50"/>
      <c r="F12126" s="43"/>
      <c r="G12126" s="43"/>
      <c r="H12126" s="45"/>
      <c r="I12126" s="23"/>
      <c r="N12126" s="54"/>
      <c r="Y12126" s="53"/>
      <c r="Z12126" s="62"/>
    </row>
    <row r="12127" spans="1:26" s="20" customFormat="1" x14ac:dyDescent="0.2">
      <c r="A12127" s="43"/>
      <c r="B12127" s="48"/>
      <c r="C12127" s="49"/>
      <c r="D12127" s="49"/>
      <c r="E12127" s="50"/>
      <c r="F12127" s="43"/>
      <c r="G12127" s="43"/>
      <c r="H12127" s="45"/>
      <c r="I12127" s="23"/>
      <c r="N12127" s="54"/>
      <c r="Y12127" s="53"/>
      <c r="Z12127" s="62"/>
    </row>
    <row r="12128" spans="1:26" s="20" customFormat="1" x14ac:dyDescent="0.2">
      <c r="A12128" s="43"/>
      <c r="B12128" s="48"/>
      <c r="C12128" s="49"/>
      <c r="D12128" s="49"/>
      <c r="E12128" s="50"/>
      <c r="F12128" s="43"/>
      <c r="G12128" s="43"/>
      <c r="H12128" s="45"/>
      <c r="I12128" s="23"/>
      <c r="N12128" s="54"/>
      <c r="Y12128" s="53"/>
      <c r="Z12128" s="62"/>
    </row>
    <row r="12129" spans="1:26" s="20" customFormat="1" x14ac:dyDescent="0.2">
      <c r="A12129" s="43"/>
      <c r="B12129" s="48"/>
      <c r="C12129" s="49"/>
      <c r="D12129" s="49"/>
      <c r="E12129" s="50"/>
      <c r="F12129" s="43"/>
      <c r="G12129" s="43"/>
      <c r="H12129" s="45"/>
      <c r="I12129" s="23"/>
      <c r="N12129" s="54"/>
      <c r="Y12129" s="53"/>
      <c r="Z12129" s="62"/>
    </row>
    <row r="12130" spans="1:26" s="20" customFormat="1" x14ac:dyDescent="0.2">
      <c r="A12130" s="43"/>
      <c r="B12130" s="48"/>
      <c r="C12130" s="49"/>
      <c r="D12130" s="49"/>
      <c r="E12130" s="50"/>
      <c r="F12130" s="43"/>
      <c r="G12130" s="43"/>
      <c r="H12130" s="45"/>
      <c r="I12130" s="23"/>
      <c r="N12130" s="54"/>
      <c r="Y12130" s="53"/>
      <c r="Z12130" s="62"/>
    </row>
    <row r="12131" spans="1:26" s="20" customFormat="1" x14ac:dyDescent="0.2">
      <c r="A12131" s="43"/>
      <c r="B12131" s="48"/>
      <c r="C12131" s="49"/>
      <c r="D12131" s="49"/>
      <c r="E12131" s="50"/>
      <c r="F12131" s="43"/>
      <c r="G12131" s="43"/>
      <c r="H12131" s="45"/>
      <c r="I12131" s="23"/>
      <c r="N12131" s="54"/>
      <c r="Y12131" s="53"/>
      <c r="Z12131" s="62"/>
    </row>
    <row r="12132" spans="1:26" s="20" customFormat="1" x14ac:dyDescent="0.2">
      <c r="A12132" s="43"/>
      <c r="B12132" s="48"/>
      <c r="C12132" s="49"/>
      <c r="D12132" s="49"/>
      <c r="E12132" s="50"/>
      <c r="F12132" s="43"/>
      <c r="G12132" s="43"/>
      <c r="H12132" s="45"/>
      <c r="I12132" s="23"/>
      <c r="N12132" s="54"/>
      <c r="Y12132" s="53"/>
      <c r="Z12132" s="62"/>
    </row>
    <row r="12133" spans="1:26" s="20" customFormat="1" x14ac:dyDescent="0.2">
      <c r="A12133" s="43"/>
      <c r="B12133" s="48"/>
      <c r="C12133" s="49"/>
      <c r="D12133" s="49"/>
      <c r="E12133" s="50"/>
      <c r="F12133" s="43"/>
      <c r="G12133" s="43"/>
      <c r="H12133" s="45"/>
      <c r="I12133" s="23"/>
      <c r="N12133" s="54"/>
      <c r="Y12133" s="53"/>
      <c r="Z12133" s="62"/>
    </row>
    <row r="12134" spans="1:26" s="20" customFormat="1" x14ac:dyDescent="0.2">
      <c r="A12134" s="43"/>
      <c r="B12134" s="48"/>
      <c r="C12134" s="49"/>
      <c r="D12134" s="49"/>
      <c r="E12134" s="50"/>
      <c r="F12134" s="43"/>
      <c r="G12134" s="43"/>
      <c r="H12134" s="45"/>
      <c r="I12134" s="23"/>
      <c r="N12134" s="54"/>
      <c r="Y12134" s="53"/>
      <c r="Z12134" s="62"/>
    </row>
    <row r="12135" spans="1:26" s="20" customFormat="1" x14ac:dyDescent="0.2">
      <c r="A12135" s="43"/>
      <c r="B12135" s="48"/>
      <c r="C12135" s="49"/>
      <c r="D12135" s="49"/>
      <c r="E12135" s="50"/>
      <c r="F12135" s="43"/>
      <c r="G12135" s="43"/>
      <c r="H12135" s="45"/>
      <c r="I12135" s="23"/>
      <c r="N12135" s="54"/>
      <c r="Y12135" s="53"/>
      <c r="Z12135" s="62"/>
    </row>
    <row r="12136" spans="1:26" s="20" customFormat="1" x14ac:dyDescent="0.2">
      <c r="A12136" s="43"/>
      <c r="B12136" s="48"/>
      <c r="C12136" s="49"/>
      <c r="D12136" s="49"/>
      <c r="E12136" s="50"/>
      <c r="F12136" s="43"/>
      <c r="G12136" s="43"/>
      <c r="H12136" s="45"/>
      <c r="I12136" s="23"/>
      <c r="N12136" s="54"/>
      <c r="Y12136" s="53"/>
      <c r="Z12136" s="62"/>
    </row>
    <row r="12137" spans="1:26" s="20" customFormat="1" x14ac:dyDescent="0.2">
      <c r="A12137" s="43"/>
      <c r="B12137" s="48"/>
      <c r="C12137" s="49"/>
      <c r="D12137" s="49"/>
      <c r="E12137" s="50"/>
      <c r="F12137" s="43"/>
      <c r="G12137" s="43"/>
      <c r="H12137" s="45"/>
      <c r="I12137" s="23"/>
      <c r="N12137" s="54"/>
      <c r="Y12137" s="53"/>
      <c r="Z12137" s="62"/>
    </row>
    <row r="12138" spans="1:26" s="20" customFormat="1" x14ac:dyDescent="0.2">
      <c r="A12138" s="43"/>
      <c r="B12138" s="48"/>
      <c r="C12138" s="49"/>
      <c r="D12138" s="49"/>
      <c r="E12138" s="50"/>
      <c r="F12138" s="43"/>
      <c r="G12138" s="43"/>
      <c r="H12138" s="45"/>
      <c r="I12138" s="23"/>
      <c r="N12138" s="54"/>
      <c r="Y12138" s="53"/>
      <c r="Z12138" s="62"/>
    </row>
    <row r="12139" spans="1:26" s="20" customFormat="1" x14ac:dyDescent="0.2">
      <c r="A12139" s="43"/>
      <c r="B12139" s="48"/>
      <c r="C12139" s="49"/>
      <c r="D12139" s="49"/>
      <c r="E12139" s="50"/>
      <c r="F12139" s="43"/>
      <c r="G12139" s="43"/>
      <c r="H12139" s="45"/>
      <c r="I12139" s="23"/>
      <c r="N12139" s="54"/>
      <c r="Y12139" s="53"/>
      <c r="Z12139" s="62"/>
    </row>
    <row r="12140" spans="1:26" s="20" customFormat="1" x14ac:dyDescent="0.2">
      <c r="A12140" s="43"/>
      <c r="B12140" s="48"/>
      <c r="C12140" s="49"/>
      <c r="D12140" s="49"/>
      <c r="E12140" s="50"/>
      <c r="F12140" s="43"/>
      <c r="G12140" s="43"/>
      <c r="H12140" s="45"/>
      <c r="I12140" s="23"/>
      <c r="N12140" s="54"/>
      <c r="Y12140" s="53"/>
      <c r="Z12140" s="62"/>
    </row>
    <row r="12141" spans="1:26" s="20" customFormat="1" x14ac:dyDescent="0.2">
      <c r="A12141" s="43"/>
      <c r="B12141" s="48"/>
      <c r="C12141" s="49"/>
      <c r="D12141" s="49"/>
      <c r="E12141" s="50"/>
      <c r="F12141" s="43"/>
      <c r="G12141" s="43"/>
      <c r="H12141" s="45"/>
      <c r="I12141" s="23"/>
      <c r="N12141" s="54"/>
      <c r="Y12141" s="53"/>
      <c r="Z12141" s="62"/>
    </row>
    <row r="12142" spans="1:26" s="20" customFormat="1" x14ac:dyDescent="0.2">
      <c r="A12142" s="43"/>
      <c r="B12142" s="48"/>
      <c r="C12142" s="49"/>
      <c r="D12142" s="49"/>
      <c r="E12142" s="50"/>
      <c r="F12142" s="43"/>
      <c r="G12142" s="43"/>
      <c r="H12142" s="45"/>
      <c r="I12142" s="23"/>
      <c r="N12142" s="54"/>
      <c r="Y12142" s="53"/>
      <c r="Z12142" s="62"/>
    </row>
    <row r="12143" spans="1:26" s="20" customFormat="1" x14ac:dyDescent="0.2">
      <c r="A12143" s="43"/>
      <c r="B12143" s="48"/>
      <c r="C12143" s="49"/>
      <c r="D12143" s="49"/>
      <c r="E12143" s="50"/>
      <c r="F12143" s="43"/>
      <c r="G12143" s="43"/>
      <c r="H12143" s="45"/>
      <c r="I12143" s="23"/>
      <c r="N12143" s="54"/>
      <c r="Y12143" s="53"/>
      <c r="Z12143" s="62"/>
    </row>
    <row r="12144" spans="1:26" s="20" customFormat="1" x14ac:dyDescent="0.2">
      <c r="A12144" s="43"/>
      <c r="B12144" s="48"/>
      <c r="C12144" s="49"/>
      <c r="D12144" s="49"/>
      <c r="E12144" s="50"/>
      <c r="F12144" s="43"/>
      <c r="G12144" s="43"/>
      <c r="H12144" s="45"/>
      <c r="I12144" s="23"/>
      <c r="N12144" s="54"/>
      <c r="Y12144" s="53"/>
      <c r="Z12144" s="62"/>
    </row>
    <row r="12145" spans="1:26" s="20" customFormat="1" x14ac:dyDescent="0.2">
      <c r="A12145" s="43"/>
      <c r="B12145" s="48"/>
      <c r="C12145" s="49"/>
      <c r="D12145" s="49"/>
      <c r="E12145" s="50"/>
      <c r="F12145" s="43"/>
      <c r="G12145" s="43"/>
      <c r="H12145" s="45"/>
      <c r="I12145" s="23"/>
      <c r="N12145" s="54"/>
      <c r="Y12145" s="53"/>
      <c r="Z12145" s="62"/>
    </row>
    <row r="12146" spans="1:26" s="20" customFormat="1" x14ac:dyDescent="0.2">
      <c r="A12146" s="43"/>
      <c r="B12146" s="48"/>
      <c r="C12146" s="49"/>
      <c r="D12146" s="49"/>
      <c r="E12146" s="50"/>
      <c r="F12146" s="43"/>
      <c r="G12146" s="43"/>
      <c r="H12146" s="45"/>
      <c r="I12146" s="23"/>
      <c r="N12146" s="54"/>
      <c r="Y12146" s="53"/>
      <c r="Z12146" s="62"/>
    </row>
    <row r="12147" spans="1:26" s="20" customFormat="1" x14ac:dyDescent="0.2">
      <c r="A12147" s="43"/>
      <c r="B12147" s="48"/>
      <c r="C12147" s="49"/>
      <c r="D12147" s="49"/>
      <c r="E12147" s="50"/>
      <c r="F12147" s="43"/>
      <c r="G12147" s="43"/>
      <c r="H12147" s="45"/>
      <c r="I12147" s="23"/>
      <c r="N12147" s="54"/>
      <c r="Y12147" s="53"/>
      <c r="Z12147" s="62"/>
    </row>
    <row r="12148" spans="1:26" s="20" customFormat="1" x14ac:dyDescent="0.2">
      <c r="A12148" s="43"/>
      <c r="B12148" s="48"/>
      <c r="C12148" s="49"/>
      <c r="D12148" s="49"/>
      <c r="E12148" s="50"/>
      <c r="F12148" s="43"/>
      <c r="G12148" s="43"/>
      <c r="H12148" s="45"/>
      <c r="I12148" s="23"/>
      <c r="N12148" s="54"/>
      <c r="Y12148" s="53"/>
      <c r="Z12148" s="62"/>
    </row>
    <row r="12149" spans="1:26" s="20" customFormat="1" x14ac:dyDescent="0.2">
      <c r="A12149" s="43"/>
      <c r="B12149" s="48"/>
      <c r="C12149" s="49"/>
      <c r="D12149" s="49"/>
      <c r="E12149" s="50"/>
      <c r="F12149" s="43"/>
      <c r="G12149" s="43"/>
      <c r="H12149" s="45"/>
      <c r="I12149" s="23"/>
      <c r="N12149" s="54"/>
      <c r="Y12149" s="53"/>
      <c r="Z12149" s="62"/>
    </row>
    <row r="12150" spans="1:26" s="20" customFormat="1" x14ac:dyDescent="0.2">
      <c r="A12150" s="43"/>
      <c r="B12150" s="48"/>
      <c r="C12150" s="49"/>
      <c r="D12150" s="49"/>
      <c r="E12150" s="50"/>
      <c r="F12150" s="43"/>
      <c r="G12150" s="43"/>
      <c r="H12150" s="45"/>
      <c r="I12150" s="23"/>
      <c r="N12150" s="54"/>
      <c r="Y12150" s="53"/>
      <c r="Z12150" s="62"/>
    </row>
    <row r="12151" spans="1:26" s="20" customFormat="1" x14ac:dyDescent="0.2">
      <c r="A12151" s="43"/>
      <c r="B12151" s="48"/>
      <c r="C12151" s="49"/>
      <c r="D12151" s="49"/>
      <c r="E12151" s="50"/>
      <c r="F12151" s="43"/>
      <c r="G12151" s="43"/>
      <c r="H12151" s="45"/>
      <c r="I12151" s="23"/>
      <c r="N12151" s="54"/>
      <c r="Y12151" s="53"/>
      <c r="Z12151" s="62"/>
    </row>
    <row r="12152" spans="1:26" s="20" customFormat="1" x14ac:dyDescent="0.2">
      <c r="A12152" s="43"/>
      <c r="B12152" s="48"/>
      <c r="C12152" s="49"/>
      <c r="D12152" s="49"/>
      <c r="E12152" s="50"/>
      <c r="F12152" s="43"/>
      <c r="G12152" s="43"/>
      <c r="H12152" s="45"/>
      <c r="I12152" s="23"/>
      <c r="N12152" s="54"/>
      <c r="Y12152" s="53"/>
      <c r="Z12152" s="62"/>
    </row>
    <row r="12153" spans="1:26" s="20" customFormat="1" x14ac:dyDescent="0.2">
      <c r="A12153" s="43"/>
      <c r="B12153" s="48"/>
      <c r="C12153" s="49"/>
      <c r="D12153" s="49"/>
      <c r="E12153" s="50"/>
      <c r="F12153" s="43"/>
      <c r="G12153" s="43"/>
      <c r="H12153" s="45"/>
      <c r="I12153" s="23"/>
      <c r="N12153" s="54"/>
      <c r="Y12153" s="53"/>
      <c r="Z12153" s="62"/>
    </row>
    <row r="12154" spans="1:26" s="20" customFormat="1" x14ac:dyDescent="0.2">
      <c r="A12154" s="43"/>
      <c r="B12154" s="48"/>
      <c r="C12154" s="49"/>
      <c r="D12154" s="49"/>
      <c r="E12154" s="50"/>
      <c r="F12154" s="43"/>
      <c r="G12154" s="43"/>
      <c r="H12154" s="45"/>
      <c r="I12154" s="23"/>
      <c r="N12154" s="54"/>
      <c r="Y12154" s="53"/>
      <c r="Z12154" s="62"/>
    </row>
    <row r="12155" spans="1:26" s="20" customFormat="1" x14ac:dyDescent="0.2">
      <c r="A12155" s="43"/>
      <c r="B12155" s="48"/>
      <c r="C12155" s="49"/>
      <c r="D12155" s="49"/>
      <c r="E12155" s="50"/>
      <c r="F12155" s="43"/>
      <c r="G12155" s="43"/>
      <c r="H12155" s="45"/>
      <c r="I12155" s="23"/>
      <c r="N12155" s="54"/>
      <c r="Y12155" s="53"/>
      <c r="Z12155" s="62"/>
    </row>
    <row r="12156" spans="1:26" s="20" customFormat="1" x14ac:dyDescent="0.2">
      <c r="A12156" s="43"/>
      <c r="B12156" s="48"/>
      <c r="C12156" s="49"/>
      <c r="D12156" s="49"/>
      <c r="E12156" s="50"/>
      <c r="F12156" s="43"/>
      <c r="G12156" s="43"/>
      <c r="H12156" s="45"/>
      <c r="I12156" s="23"/>
      <c r="N12156" s="54"/>
      <c r="Y12156" s="53"/>
      <c r="Z12156" s="62"/>
    </row>
    <row r="12157" spans="1:26" s="20" customFormat="1" x14ac:dyDescent="0.2">
      <c r="A12157" s="43"/>
      <c r="B12157" s="48"/>
      <c r="C12157" s="49"/>
      <c r="D12157" s="49"/>
      <c r="E12157" s="50"/>
      <c r="F12157" s="43"/>
      <c r="G12157" s="43"/>
      <c r="H12157" s="45"/>
      <c r="I12157" s="23"/>
      <c r="N12157" s="54"/>
      <c r="Y12157" s="53"/>
      <c r="Z12157" s="62"/>
    </row>
    <row r="12158" spans="1:26" s="20" customFormat="1" x14ac:dyDescent="0.2">
      <c r="A12158" s="43"/>
      <c r="B12158" s="48"/>
      <c r="C12158" s="49"/>
      <c r="D12158" s="49"/>
      <c r="E12158" s="50"/>
      <c r="F12158" s="43"/>
      <c r="G12158" s="43"/>
      <c r="H12158" s="45"/>
      <c r="I12158" s="23"/>
      <c r="N12158" s="54"/>
      <c r="Y12158" s="53"/>
      <c r="Z12158" s="62"/>
    </row>
    <row r="12159" spans="1:26" s="20" customFormat="1" x14ac:dyDescent="0.2">
      <c r="A12159" s="43"/>
      <c r="B12159" s="48"/>
      <c r="C12159" s="49"/>
      <c r="D12159" s="49"/>
      <c r="E12159" s="50"/>
      <c r="F12159" s="43"/>
      <c r="G12159" s="43"/>
      <c r="H12159" s="45"/>
      <c r="I12159" s="23"/>
      <c r="N12159" s="54"/>
      <c r="Y12159" s="53"/>
      <c r="Z12159" s="62"/>
    </row>
    <row r="12160" spans="1:26" s="20" customFormat="1" x14ac:dyDescent="0.2">
      <c r="A12160" s="43"/>
      <c r="B12160" s="48"/>
      <c r="C12160" s="49"/>
      <c r="D12160" s="49"/>
      <c r="E12160" s="50"/>
      <c r="F12160" s="43"/>
      <c r="G12160" s="43"/>
      <c r="H12160" s="45"/>
      <c r="I12160" s="23"/>
      <c r="N12160" s="54"/>
      <c r="Y12160" s="53"/>
      <c r="Z12160" s="62"/>
    </row>
    <row r="12161" spans="1:26" s="20" customFormat="1" x14ac:dyDescent="0.2">
      <c r="A12161" s="43"/>
      <c r="B12161" s="48"/>
      <c r="C12161" s="49"/>
      <c r="D12161" s="49"/>
      <c r="E12161" s="50"/>
      <c r="F12161" s="43"/>
      <c r="G12161" s="43"/>
      <c r="H12161" s="45"/>
      <c r="I12161" s="23"/>
      <c r="N12161" s="54"/>
      <c r="Y12161" s="53"/>
      <c r="Z12161" s="62"/>
    </row>
    <row r="12162" spans="1:26" s="20" customFormat="1" x14ac:dyDescent="0.2">
      <c r="A12162" s="43"/>
      <c r="B12162" s="48"/>
      <c r="C12162" s="49"/>
      <c r="D12162" s="49"/>
      <c r="E12162" s="50"/>
      <c r="F12162" s="43"/>
      <c r="G12162" s="43"/>
      <c r="H12162" s="45"/>
      <c r="I12162" s="23"/>
      <c r="N12162" s="54"/>
      <c r="Y12162" s="53"/>
      <c r="Z12162" s="62"/>
    </row>
    <row r="12163" spans="1:26" s="20" customFormat="1" x14ac:dyDescent="0.2">
      <c r="A12163" s="43"/>
      <c r="B12163" s="48"/>
      <c r="C12163" s="49"/>
      <c r="D12163" s="49"/>
      <c r="E12163" s="50"/>
      <c r="F12163" s="43"/>
      <c r="G12163" s="43"/>
      <c r="H12163" s="45"/>
      <c r="I12163" s="23"/>
      <c r="N12163" s="54"/>
      <c r="Y12163" s="53"/>
      <c r="Z12163" s="62"/>
    </row>
    <row r="12164" spans="1:26" s="20" customFormat="1" x14ac:dyDescent="0.2">
      <c r="A12164" s="43"/>
      <c r="B12164" s="48"/>
      <c r="C12164" s="49"/>
      <c r="D12164" s="49"/>
      <c r="E12164" s="50"/>
      <c r="F12164" s="43"/>
      <c r="G12164" s="43"/>
      <c r="H12164" s="45"/>
      <c r="I12164" s="23"/>
      <c r="N12164" s="54"/>
      <c r="Y12164" s="53"/>
      <c r="Z12164" s="62"/>
    </row>
    <row r="12165" spans="1:26" s="20" customFormat="1" x14ac:dyDescent="0.2">
      <c r="A12165" s="43"/>
      <c r="B12165" s="48"/>
      <c r="C12165" s="49"/>
      <c r="D12165" s="49"/>
      <c r="E12165" s="50"/>
      <c r="F12165" s="43"/>
      <c r="G12165" s="43"/>
      <c r="H12165" s="45"/>
      <c r="I12165" s="23"/>
      <c r="N12165" s="54"/>
      <c r="Y12165" s="53"/>
      <c r="Z12165" s="62"/>
    </row>
    <row r="12166" spans="1:26" s="20" customFormat="1" x14ac:dyDescent="0.2">
      <c r="A12166" s="43"/>
      <c r="B12166" s="48"/>
      <c r="C12166" s="49"/>
      <c r="D12166" s="49"/>
      <c r="E12166" s="50"/>
      <c r="F12166" s="43"/>
      <c r="G12166" s="43"/>
      <c r="H12166" s="45"/>
      <c r="I12166" s="23"/>
      <c r="N12166" s="54"/>
      <c r="Y12166" s="53"/>
      <c r="Z12166" s="62"/>
    </row>
    <row r="12167" spans="1:26" s="20" customFormat="1" x14ac:dyDescent="0.2">
      <c r="A12167" s="43"/>
      <c r="B12167" s="48"/>
      <c r="C12167" s="49"/>
      <c r="D12167" s="49"/>
      <c r="E12167" s="50"/>
      <c r="F12167" s="43"/>
      <c r="G12167" s="43"/>
      <c r="H12167" s="45"/>
      <c r="I12167" s="23"/>
      <c r="N12167" s="54"/>
      <c r="Y12167" s="53"/>
      <c r="Z12167" s="62"/>
    </row>
    <row r="12168" spans="1:26" s="20" customFormat="1" x14ac:dyDescent="0.2">
      <c r="A12168" s="43"/>
      <c r="B12168" s="48"/>
      <c r="C12168" s="49"/>
      <c r="D12168" s="49"/>
      <c r="E12168" s="50"/>
      <c r="F12168" s="43"/>
      <c r="G12168" s="43"/>
      <c r="H12168" s="45"/>
      <c r="I12168" s="23"/>
      <c r="N12168" s="54"/>
      <c r="Y12168" s="53"/>
      <c r="Z12168" s="62"/>
    </row>
    <row r="12169" spans="1:26" s="20" customFormat="1" x14ac:dyDescent="0.2">
      <c r="A12169" s="43"/>
      <c r="B12169" s="48"/>
      <c r="C12169" s="49"/>
      <c r="D12169" s="49"/>
      <c r="E12169" s="50"/>
      <c r="F12169" s="43"/>
      <c r="G12169" s="43"/>
      <c r="H12169" s="45"/>
      <c r="I12169" s="23"/>
      <c r="N12169" s="54"/>
      <c r="Y12169" s="53"/>
      <c r="Z12169" s="62"/>
    </row>
    <row r="12170" spans="1:26" s="20" customFormat="1" x14ac:dyDescent="0.2">
      <c r="A12170" s="43"/>
      <c r="B12170" s="48"/>
      <c r="C12170" s="49"/>
      <c r="D12170" s="49"/>
      <c r="E12170" s="50"/>
      <c r="F12170" s="43"/>
      <c r="G12170" s="43"/>
      <c r="H12170" s="45"/>
      <c r="I12170" s="23"/>
      <c r="N12170" s="54"/>
      <c r="Y12170" s="53"/>
      <c r="Z12170" s="62"/>
    </row>
    <row r="12171" spans="1:26" s="20" customFormat="1" x14ac:dyDescent="0.2">
      <c r="A12171" s="43"/>
      <c r="B12171" s="48"/>
      <c r="C12171" s="49"/>
      <c r="D12171" s="49"/>
      <c r="E12171" s="50"/>
      <c r="F12171" s="43"/>
      <c r="G12171" s="43"/>
      <c r="H12171" s="45"/>
      <c r="I12171" s="23"/>
      <c r="N12171" s="54"/>
      <c r="Y12171" s="53"/>
      <c r="Z12171" s="62"/>
    </row>
    <row r="12172" spans="1:26" s="20" customFormat="1" x14ac:dyDescent="0.2">
      <c r="A12172" s="43"/>
      <c r="B12172" s="48"/>
      <c r="C12172" s="49"/>
      <c r="D12172" s="49"/>
      <c r="E12172" s="50"/>
      <c r="F12172" s="43"/>
      <c r="G12172" s="43"/>
      <c r="H12172" s="45"/>
      <c r="I12172" s="23"/>
      <c r="N12172" s="54"/>
      <c r="Y12172" s="53"/>
      <c r="Z12172" s="62"/>
    </row>
    <row r="12173" spans="1:26" s="20" customFormat="1" x14ac:dyDescent="0.2">
      <c r="A12173" s="43"/>
      <c r="B12173" s="48"/>
      <c r="C12173" s="49"/>
      <c r="D12173" s="49"/>
      <c r="E12173" s="50"/>
      <c r="F12173" s="43"/>
      <c r="G12173" s="43"/>
      <c r="H12173" s="45"/>
      <c r="I12173" s="23"/>
      <c r="N12173" s="54"/>
      <c r="Y12173" s="53"/>
      <c r="Z12173" s="62"/>
    </row>
    <row r="12174" spans="1:26" s="20" customFormat="1" x14ac:dyDescent="0.2">
      <c r="A12174" s="43"/>
      <c r="B12174" s="48"/>
      <c r="C12174" s="49"/>
      <c r="D12174" s="49"/>
      <c r="E12174" s="50"/>
      <c r="F12174" s="43"/>
      <c r="G12174" s="43"/>
      <c r="H12174" s="45"/>
      <c r="I12174" s="23"/>
      <c r="N12174" s="54"/>
      <c r="Y12174" s="53"/>
      <c r="Z12174" s="62"/>
    </row>
    <row r="12175" spans="1:26" s="20" customFormat="1" x14ac:dyDescent="0.2">
      <c r="A12175" s="43"/>
      <c r="B12175" s="48"/>
      <c r="C12175" s="49"/>
      <c r="D12175" s="49"/>
      <c r="E12175" s="50"/>
      <c r="F12175" s="43"/>
      <c r="G12175" s="43"/>
      <c r="H12175" s="45"/>
      <c r="I12175" s="23"/>
      <c r="N12175" s="54"/>
      <c r="Y12175" s="53"/>
      <c r="Z12175" s="62"/>
    </row>
    <row r="12176" spans="1:26" s="20" customFormat="1" x14ac:dyDescent="0.2">
      <c r="A12176" s="43"/>
      <c r="B12176" s="48"/>
      <c r="C12176" s="49"/>
      <c r="D12176" s="49"/>
      <c r="E12176" s="50"/>
      <c r="F12176" s="43"/>
      <c r="G12176" s="43"/>
      <c r="H12176" s="45"/>
      <c r="I12176" s="23"/>
      <c r="N12176" s="54"/>
      <c r="Y12176" s="53"/>
      <c r="Z12176" s="62"/>
    </row>
    <row r="12177" spans="1:26" s="20" customFormat="1" x14ac:dyDescent="0.2">
      <c r="A12177" s="43"/>
      <c r="B12177" s="48"/>
      <c r="C12177" s="49"/>
      <c r="D12177" s="49"/>
      <c r="E12177" s="50"/>
      <c r="F12177" s="43"/>
      <c r="G12177" s="43"/>
      <c r="H12177" s="45"/>
      <c r="I12177" s="23"/>
      <c r="N12177" s="54"/>
      <c r="Y12177" s="53"/>
      <c r="Z12177" s="62"/>
    </row>
    <row r="12178" spans="1:26" s="20" customFormat="1" x14ac:dyDescent="0.2">
      <c r="A12178" s="43"/>
      <c r="B12178" s="48"/>
      <c r="C12178" s="49"/>
      <c r="D12178" s="49"/>
      <c r="E12178" s="50"/>
      <c r="F12178" s="43"/>
      <c r="G12178" s="43"/>
      <c r="H12178" s="45"/>
      <c r="I12178" s="23"/>
      <c r="N12178" s="54"/>
      <c r="Y12178" s="53"/>
      <c r="Z12178" s="62"/>
    </row>
    <row r="12179" spans="1:26" s="20" customFormat="1" x14ac:dyDescent="0.2">
      <c r="A12179" s="43"/>
      <c r="B12179" s="48"/>
      <c r="C12179" s="49"/>
      <c r="D12179" s="49"/>
      <c r="E12179" s="50"/>
      <c r="F12179" s="43"/>
      <c r="G12179" s="43"/>
      <c r="H12179" s="45"/>
      <c r="I12179" s="23"/>
      <c r="N12179" s="54"/>
      <c r="Y12179" s="53"/>
      <c r="Z12179" s="62"/>
    </row>
    <row r="12180" spans="1:26" s="20" customFormat="1" x14ac:dyDescent="0.2">
      <c r="A12180" s="43"/>
      <c r="B12180" s="48"/>
      <c r="C12180" s="49"/>
      <c r="D12180" s="49"/>
      <c r="E12180" s="50"/>
      <c r="F12180" s="43"/>
      <c r="G12180" s="43"/>
      <c r="H12180" s="45"/>
      <c r="I12180" s="23"/>
      <c r="N12180" s="54"/>
      <c r="Y12180" s="53"/>
      <c r="Z12180" s="62"/>
    </row>
    <row r="12181" spans="1:26" s="20" customFormat="1" x14ac:dyDescent="0.2">
      <c r="A12181" s="43"/>
      <c r="B12181" s="48"/>
      <c r="C12181" s="49"/>
      <c r="D12181" s="49"/>
      <c r="E12181" s="50"/>
      <c r="F12181" s="43"/>
      <c r="G12181" s="43"/>
      <c r="H12181" s="45"/>
      <c r="I12181" s="23"/>
      <c r="N12181" s="54"/>
      <c r="Y12181" s="53"/>
      <c r="Z12181" s="62"/>
    </row>
    <row r="12182" spans="1:26" s="20" customFormat="1" x14ac:dyDescent="0.2">
      <c r="A12182" s="43"/>
      <c r="B12182" s="48"/>
      <c r="C12182" s="49"/>
      <c r="D12182" s="49"/>
      <c r="E12182" s="50"/>
      <c r="F12182" s="43"/>
      <c r="G12182" s="43"/>
      <c r="H12182" s="45"/>
      <c r="I12182" s="23"/>
      <c r="N12182" s="54"/>
      <c r="Y12182" s="53"/>
      <c r="Z12182" s="62"/>
    </row>
    <row r="12183" spans="1:26" s="20" customFormat="1" x14ac:dyDescent="0.2">
      <c r="A12183" s="43"/>
      <c r="B12183" s="48"/>
      <c r="C12183" s="49"/>
      <c r="D12183" s="49"/>
      <c r="E12183" s="50"/>
      <c r="F12183" s="43"/>
      <c r="G12183" s="43"/>
      <c r="H12183" s="45"/>
      <c r="I12183" s="23"/>
      <c r="N12183" s="54"/>
      <c r="Y12183" s="53"/>
      <c r="Z12183" s="62"/>
    </row>
    <row r="12184" spans="1:26" s="20" customFormat="1" x14ac:dyDescent="0.2">
      <c r="A12184" s="43"/>
      <c r="B12184" s="48"/>
      <c r="C12184" s="49"/>
      <c r="D12184" s="49"/>
      <c r="E12184" s="50"/>
      <c r="F12184" s="43"/>
      <c r="G12184" s="43"/>
      <c r="H12184" s="45"/>
      <c r="I12184" s="23"/>
      <c r="N12184" s="54"/>
      <c r="Y12184" s="53"/>
      <c r="Z12184" s="62"/>
    </row>
    <row r="12185" spans="1:26" s="20" customFormat="1" x14ac:dyDescent="0.2">
      <c r="A12185" s="43"/>
      <c r="B12185" s="48"/>
      <c r="C12185" s="49"/>
      <c r="D12185" s="49"/>
      <c r="E12185" s="50"/>
      <c r="F12185" s="43"/>
      <c r="G12185" s="43"/>
      <c r="H12185" s="45"/>
      <c r="I12185" s="23"/>
      <c r="N12185" s="54"/>
      <c r="Y12185" s="53"/>
      <c r="Z12185" s="62"/>
    </row>
    <row r="12186" spans="1:26" s="20" customFormat="1" x14ac:dyDescent="0.2">
      <c r="A12186" s="43"/>
      <c r="B12186" s="48"/>
      <c r="C12186" s="49"/>
      <c r="D12186" s="49"/>
      <c r="E12186" s="50"/>
      <c r="F12186" s="43"/>
      <c r="G12186" s="43"/>
      <c r="H12186" s="45"/>
      <c r="I12186" s="23"/>
      <c r="N12186" s="54"/>
      <c r="Y12186" s="53"/>
      <c r="Z12186" s="62"/>
    </row>
    <row r="12187" spans="1:26" s="20" customFormat="1" x14ac:dyDescent="0.2">
      <c r="A12187" s="43"/>
      <c r="B12187" s="48"/>
      <c r="C12187" s="49"/>
      <c r="D12187" s="49"/>
      <c r="E12187" s="50"/>
      <c r="F12187" s="43"/>
      <c r="G12187" s="43"/>
      <c r="H12187" s="45"/>
      <c r="I12187" s="23"/>
      <c r="N12187" s="54"/>
      <c r="Y12187" s="53"/>
      <c r="Z12187" s="62"/>
    </row>
    <row r="12188" spans="1:26" s="20" customFormat="1" x14ac:dyDescent="0.2">
      <c r="A12188" s="43"/>
      <c r="B12188" s="48"/>
      <c r="C12188" s="49"/>
      <c r="D12188" s="49"/>
      <c r="E12188" s="50"/>
      <c r="F12188" s="43"/>
      <c r="G12188" s="43"/>
      <c r="H12188" s="45"/>
      <c r="I12188" s="23"/>
      <c r="N12188" s="54"/>
      <c r="Y12188" s="53"/>
      <c r="Z12188" s="62"/>
    </row>
    <row r="12189" spans="1:26" s="20" customFormat="1" x14ac:dyDescent="0.2">
      <c r="A12189" s="43"/>
      <c r="B12189" s="48"/>
      <c r="C12189" s="49"/>
      <c r="D12189" s="49"/>
      <c r="E12189" s="50"/>
      <c r="F12189" s="43"/>
      <c r="G12189" s="43"/>
      <c r="H12189" s="45"/>
      <c r="I12189" s="23"/>
      <c r="N12189" s="54"/>
      <c r="Y12189" s="53"/>
      <c r="Z12189" s="62"/>
    </row>
    <row r="12190" spans="1:26" s="20" customFormat="1" x14ac:dyDescent="0.2">
      <c r="A12190" s="43"/>
      <c r="B12190" s="48"/>
      <c r="C12190" s="49"/>
      <c r="D12190" s="49"/>
      <c r="E12190" s="50"/>
      <c r="F12190" s="43"/>
      <c r="G12190" s="43"/>
      <c r="H12190" s="45"/>
      <c r="I12190" s="23"/>
      <c r="N12190" s="54"/>
      <c r="Y12190" s="53"/>
      <c r="Z12190" s="62"/>
    </row>
    <row r="12191" spans="1:26" s="20" customFormat="1" x14ac:dyDescent="0.2">
      <c r="A12191" s="43"/>
      <c r="B12191" s="48"/>
      <c r="C12191" s="49"/>
      <c r="D12191" s="49"/>
      <c r="E12191" s="50"/>
      <c r="F12191" s="43"/>
      <c r="G12191" s="43"/>
      <c r="H12191" s="45"/>
      <c r="I12191" s="23"/>
      <c r="N12191" s="54"/>
      <c r="Y12191" s="53"/>
      <c r="Z12191" s="62"/>
    </row>
    <row r="12192" spans="1:26" s="20" customFormat="1" x14ac:dyDescent="0.2">
      <c r="A12192" s="43"/>
      <c r="B12192" s="48"/>
      <c r="C12192" s="49"/>
      <c r="D12192" s="49"/>
      <c r="E12192" s="50"/>
      <c r="F12192" s="43"/>
      <c r="G12192" s="43"/>
      <c r="H12192" s="45"/>
      <c r="I12192" s="23"/>
      <c r="N12192" s="54"/>
      <c r="Y12192" s="53"/>
      <c r="Z12192" s="62"/>
    </row>
    <row r="12193" spans="1:26" s="20" customFormat="1" x14ac:dyDescent="0.2">
      <c r="A12193" s="43"/>
      <c r="B12193" s="48"/>
      <c r="C12193" s="49"/>
      <c r="D12193" s="49"/>
      <c r="E12193" s="50"/>
      <c r="F12193" s="43"/>
      <c r="G12193" s="43"/>
      <c r="H12193" s="45"/>
      <c r="I12193" s="23"/>
      <c r="N12193" s="54"/>
      <c r="Y12193" s="53"/>
      <c r="Z12193" s="62"/>
    </row>
    <row r="12194" spans="1:26" s="20" customFormat="1" x14ac:dyDescent="0.2">
      <c r="A12194" s="43"/>
      <c r="B12194" s="48"/>
      <c r="C12194" s="49"/>
      <c r="D12194" s="49"/>
      <c r="E12194" s="50"/>
      <c r="F12194" s="43"/>
      <c r="G12194" s="43"/>
      <c r="H12194" s="45"/>
      <c r="I12194" s="23"/>
      <c r="N12194" s="54"/>
      <c r="Y12194" s="53"/>
      <c r="Z12194" s="62"/>
    </row>
    <row r="12195" spans="1:26" s="20" customFormat="1" x14ac:dyDescent="0.2">
      <c r="A12195" s="43"/>
      <c r="B12195" s="48"/>
      <c r="C12195" s="49"/>
      <c r="D12195" s="49"/>
      <c r="E12195" s="50"/>
      <c r="F12195" s="43"/>
      <c r="G12195" s="43"/>
      <c r="H12195" s="45"/>
      <c r="I12195" s="23"/>
      <c r="N12195" s="54"/>
      <c r="Y12195" s="53"/>
      <c r="Z12195" s="62"/>
    </row>
    <row r="12196" spans="1:26" s="20" customFormat="1" x14ac:dyDescent="0.2">
      <c r="A12196" s="43"/>
      <c r="B12196" s="48"/>
      <c r="C12196" s="49"/>
      <c r="D12196" s="49"/>
      <c r="E12196" s="50"/>
      <c r="F12196" s="43"/>
      <c r="G12196" s="43"/>
      <c r="H12196" s="45"/>
      <c r="I12196" s="23"/>
      <c r="N12196" s="54"/>
      <c r="Y12196" s="53"/>
      <c r="Z12196" s="62"/>
    </row>
    <row r="12197" spans="1:26" s="20" customFormat="1" x14ac:dyDescent="0.2">
      <c r="A12197" s="43"/>
      <c r="B12197" s="48"/>
      <c r="C12197" s="49"/>
      <c r="D12197" s="49"/>
      <c r="E12197" s="50"/>
      <c r="F12197" s="43"/>
      <c r="G12197" s="43"/>
      <c r="H12197" s="45"/>
      <c r="I12197" s="23"/>
      <c r="N12197" s="54"/>
      <c r="Y12197" s="53"/>
      <c r="Z12197" s="62"/>
    </row>
    <row r="12198" spans="1:26" s="20" customFormat="1" x14ac:dyDescent="0.2">
      <c r="A12198" s="43"/>
      <c r="B12198" s="48"/>
      <c r="C12198" s="49"/>
      <c r="D12198" s="49"/>
      <c r="E12198" s="50"/>
      <c r="F12198" s="43"/>
      <c r="G12198" s="43"/>
      <c r="H12198" s="45"/>
      <c r="I12198" s="23"/>
      <c r="N12198" s="54"/>
      <c r="Y12198" s="53"/>
      <c r="Z12198" s="62"/>
    </row>
    <row r="12199" spans="1:26" s="20" customFormat="1" x14ac:dyDescent="0.2">
      <c r="A12199" s="43"/>
      <c r="B12199" s="48"/>
      <c r="C12199" s="49"/>
      <c r="D12199" s="49"/>
      <c r="E12199" s="50"/>
      <c r="F12199" s="43"/>
      <c r="G12199" s="43"/>
      <c r="H12199" s="45"/>
      <c r="I12199" s="23"/>
      <c r="N12199" s="54"/>
      <c r="Y12199" s="53"/>
      <c r="Z12199" s="62"/>
    </row>
    <row r="12200" spans="1:26" s="20" customFormat="1" x14ac:dyDescent="0.2">
      <c r="A12200" s="43"/>
      <c r="B12200" s="48"/>
      <c r="C12200" s="49"/>
      <c r="D12200" s="49"/>
      <c r="E12200" s="50"/>
      <c r="F12200" s="43"/>
      <c r="G12200" s="43"/>
      <c r="H12200" s="45"/>
      <c r="I12200" s="23"/>
      <c r="N12200" s="54"/>
      <c r="Y12200" s="53"/>
      <c r="Z12200" s="62"/>
    </row>
    <row r="12201" spans="1:26" s="20" customFormat="1" x14ac:dyDescent="0.2">
      <c r="A12201" s="43"/>
      <c r="B12201" s="48"/>
      <c r="C12201" s="49"/>
      <c r="D12201" s="49"/>
      <c r="E12201" s="50"/>
      <c r="F12201" s="43"/>
      <c r="G12201" s="43"/>
      <c r="H12201" s="45"/>
      <c r="I12201" s="23"/>
      <c r="N12201" s="54"/>
      <c r="Y12201" s="53"/>
      <c r="Z12201" s="62"/>
    </row>
    <row r="12202" spans="1:26" s="20" customFormat="1" x14ac:dyDescent="0.2">
      <c r="A12202" s="43"/>
      <c r="B12202" s="48"/>
      <c r="C12202" s="49"/>
      <c r="D12202" s="49"/>
      <c r="E12202" s="50"/>
      <c r="F12202" s="43"/>
      <c r="G12202" s="43"/>
      <c r="H12202" s="45"/>
      <c r="I12202" s="23"/>
      <c r="N12202" s="54"/>
      <c r="Y12202" s="53"/>
      <c r="Z12202" s="62"/>
    </row>
    <row r="12203" spans="1:26" s="20" customFormat="1" x14ac:dyDescent="0.2">
      <c r="A12203" s="43"/>
      <c r="B12203" s="48"/>
      <c r="C12203" s="49"/>
      <c r="D12203" s="49"/>
      <c r="E12203" s="50"/>
      <c r="F12203" s="43"/>
      <c r="G12203" s="43"/>
      <c r="H12203" s="45"/>
      <c r="I12203" s="23"/>
      <c r="N12203" s="54"/>
      <c r="Y12203" s="53"/>
      <c r="Z12203" s="62"/>
    </row>
    <row r="12204" spans="1:26" s="20" customFormat="1" x14ac:dyDescent="0.2">
      <c r="A12204" s="43"/>
      <c r="B12204" s="48"/>
      <c r="C12204" s="49"/>
      <c r="D12204" s="49"/>
      <c r="E12204" s="50"/>
      <c r="F12204" s="43"/>
      <c r="G12204" s="43"/>
      <c r="H12204" s="45"/>
      <c r="I12204" s="23"/>
      <c r="N12204" s="54"/>
      <c r="Y12204" s="53"/>
      <c r="Z12204" s="62"/>
    </row>
    <row r="12205" spans="1:26" s="20" customFormat="1" x14ac:dyDescent="0.2">
      <c r="A12205" s="43"/>
      <c r="B12205" s="48"/>
      <c r="C12205" s="49"/>
      <c r="D12205" s="49"/>
      <c r="E12205" s="50"/>
      <c r="F12205" s="43"/>
      <c r="G12205" s="43"/>
      <c r="H12205" s="45"/>
      <c r="I12205" s="23"/>
      <c r="N12205" s="54"/>
      <c r="Y12205" s="53"/>
      <c r="Z12205" s="62"/>
    </row>
    <row r="12206" spans="1:26" s="20" customFormat="1" x14ac:dyDescent="0.2">
      <c r="A12206" s="43"/>
      <c r="B12206" s="48"/>
      <c r="C12206" s="49"/>
      <c r="D12206" s="49"/>
      <c r="E12206" s="50"/>
      <c r="F12206" s="43"/>
      <c r="G12206" s="43"/>
      <c r="H12206" s="45"/>
      <c r="I12206" s="23"/>
      <c r="N12206" s="54"/>
      <c r="Y12206" s="53"/>
      <c r="Z12206" s="62"/>
    </row>
    <row r="12207" spans="1:26" s="20" customFormat="1" x14ac:dyDescent="0.2">
      <c r="A12207" s="43"/>
      <c r="B12207" s="48"/>
      <c r="C12207" s="49"/>
      <c r="D12207" s="49"/>
      <c r="E12207" s="50"/>
      <c r="F12207" s="43"/>
      <c r="G12207" s="43"/>
      <c r="H12207" s="45"/>
      <c r="I12207" s="23"/>
      <c r="N12207" s="54"/>
      <c r="Y12207" s="53"/>
      <c r="Z12207" s="62"/>
    </row>
    <row r="12208" spans="1:26" s="20" customFormat="1" x14ac:dyDescent="0.2">
      <c r="A12208" s="43"/>
      <c r="B12208" s="48"/>
      <c r="C12208" s="49"/>
      <c r="D12208" s="49"/>
      <c r="E12208" s="50"/>
      <c r="F12208" s="43"/>
      <c r="G12208" s="43"/>
      <c r="H12208" s="45"/>
      <c r="I12208" s="23"/>
      <c r="N12208" s="54"/>
      <c r="Y12208" s="53"/>
      <c r="Z12208" s="62"/>
    </row>
    <row r="12209" spans="1:26" s="20" customFormat="1" x14ac:dyDescent="0.2">
      <c r="A12209" s="43"/>
      <c r="B12209" s="48"/>
      <c r="C12209" s="49"/>
      <c r="D12209" s="49"/>
      <c r="E12209" s="50"/>
      <c r="F12209" s="43"/>
      <c r="G12209" s="43"/>
      <c r="H12209" s="45"/>
      <c r="I12209" s="23"/>
      <c r="N12209" s="54"/>
      <c r="Y12209" s="53"/>
      <c r="Z12209" s="62"/>
    </row>
    <row r="12210" spans="1:26" s="20" customFormat="1" x14ac:dyDescent="0.2">
      <c r="A12210" s="43"/>
      <c r="B12210" s="48"/>
      <c r="C12210" s="49"/>
      <c r="D12210" s="49"/>
      <c r="E12210" s="50"/>
      <c r="F12210" s="43"/>
      <c r="G12210" s="43"/>
      <c r="H12210" s="45"/>
      <c r="I12210" s="23"/>
      <c r="N12210" s="54"/>
      <c r="Y12210" s="53"/>
      <c r="Z12210" s="62"/>
    </row>
    <row r="12211" spans="1:26" s="20" customFormat="1" x14ac:dyDescent="0.2">
      <c r="A12211" s="43"/>
      <c r="B12211" s="48"/>
      <c r="C12211" s="49"/>
      <c r="D12211" s="49"/>
      <c r="E12211" s="50"/>
      <c r="F12211" s="43"/>
      <c r="G12211" s="43"/>
      <c r="H12211" s="45"/>
      <c r="I12211" s="23"/>
      <c r="N12211" s="54"/>
      <c r="Y12211" s="53"/>
      <c r="Z12211" s="62"/>
    </row>
    <row r="12212" spans="1:26" s="20" customFormat="1" x14ac:dyDescent="0.2">
      <c r="A12212" s="43"/>
      <c r="B12212" s="48"/>
      <c r="C12212" s="49"/>
      <c r="D12212" s="49"/>
      <c r="E12212" s="50"/>
      <c r="F12212" s="43"/>
      <c r="G12212" s="43"/>
      <c r="H12212" s="45"/>
      <c r="I12212" s="23"/>
      <c r="N12212" s="54"/>
      <c r="Y12212" s="53"/>
      <c r="Z12212" s="62"/>
    </row>
    <row r="12213" spans="1:26" s="20" customFormat="1" x14ac:dyDescent="0.2">
      <c r="A12213" s="43"/>
      <c r="B12213" s="48"/>
      <c r="C12213" s="49"/>
      <c r="D12213" s="49"/>
      <c r="E12213" s="50"/>
      <c r="F12213" s="43"/>
      <c r="G12213" s="43"/>
      <c r="H12213" s="45"/>
      <c r="I12213" s="23"/>
      <c r="N12213" s="54"/>
      <c r="Y12213" s="53"/>
      <c r="Z12213" s="62"/>
    </row>
    <row r="12214" spans="1:26" s="20" customFormat="1" x14ac:dyDescent="0.2">
      <c r="A12214" s="43"/>
      <c r="B12214" s="48"/>
      <c r="C12214" s="49"/>
      <c r="D12214" s="49"/>
      <c r="E12214" s="50"/>
      <c r="F12214" s="43"/>
      <c r="G12214" s="43"/>
      <c r="H12214" s="45"/>
      <c r="I12214" s="23"/>
      <c r="N12214" s="54"/>
      <c r="Y12214" s="53"/>
      <c r="Z12214" s="62"/>
    </row>
    <row r="12215" spans="1:26" s="20" customFormat="1" x14ac:dyDescent="0.2">
      <c r="A12215" s="43"/>
      <c r="B12215" s="48"/>
      <c r="C12215" s="49"/>
      <c r="D12215" s="49"/>
      <c r="E12215" s="50"/>
      <c r="F12215" s="43"/>
      <c r="G12215" s="43"/>
      <c r="H12215" s="45"/>
      <c r="I12215" s="23"/>
      <c r="N12215" s="54"/>
      <c r="Y12215" s="53"/>
      <c r="Z12215" s="62"/>
    </row>
    <row r="12216" spans="1:26" s="20" customFormat="1" x14ac:dyDescent="0.2">
      <c r="A12216" s="43"/>
      <c r="B12216" s="48"/>
      <c r="C12216" s="49"/>
      <c r="D12216" s="49"/>
      <c r="E12216" s="50"/>
      <c r="F12216" s="43"/>
      <c r="G12216" s="43"/>
      <c r="H12216" s="45"/>
      <c r="I12216" s="23"/>
      <c r="N12216" s="54"/>
      <c r="Y12216" s="53"/>
      <c r="Z12216" s="62"/>
    </row>
    <row r="12217" spans="1:26" s="20" customFormat="1" x14ac:dyDescent="0.2">
      <c r="A12217" s="43"/>
      <c r="B12217" s="48"/>
      <c r="C12217" s="49"/>
      <c r="D12217" s="49"/>
      <c r="E12217" s="50"/>
      <c r="F12217" s="43"/>
      <c r="G12217" s="43"/>
      <c r="H12217" s="45"/>
      <c r="I12217" s="23"/>
      <c r="N12217" s="54"/>
      <c r="Y12217" s="53"/>
      <c r="Z12217" s="62"/>
    </row>
    <row r="12218" spans="1:26" s="20" customFormat="1" x14ac:dyDescent="0.2">
      <c r="A12218" s="43"/>
      <c r="B12218" s="48"/>
      <c r="C12218" s="49"/>
      <c r="D12218" s="49"/>
      <c r="E12218" s="50"/>
      <c r="F12218" s="43"/>
      <c r="G12218" s="43"/>
      <c r="H12218" s="45"/>
      <c r="I12218" s="23"/>
      <c r="N12218" s="54"/>
      <c r="Y12218" s="53"/>
      <c r="Z12218" s="62"/>
    </row>
    <row r="12219" spans="1:26" s="20" customFormat="1" x14ac:dyDescent="0.2">
      <c r="A12219" s="43"/>
      <c r="B12219" s="48"/>
      <c r="C12219" s="49"/>
      <c r="D12219" s="49"/>
      <c r="E12219" s="50"/>
      <c r="F12219" s="43"/>
      <c r="G12219" s="43"/>
      <c r="H12219" s="45"/>
      <c r="I12219" s="23"/>
      <c r="N12219" s="54"/>
      <c r="Y12219" s="53"/>
      <c r="Z12219" s="62"/>
    </row>
    <row r="12220" spans="1:26" s="20" customFormat="1" x14ac:dyDescent="0.2">
      <c r="A12220" s="43"/>
      <c r="B12220" s="48"/>
      <c r="C12220" s="49"/>
      <c r="D12220" s="49"/>
      <c r="E12220" s="50"/>
      <c r="F12220" s="43"/>
      <c r="G12220" s="43"/>
      <c r="H12220" s="45"/>
      <c r="I12220" s="23"/>
      <c r="N12220" s="54"/>
      <c r="Y12220" s="53"/>
      <c r="Z12220" s="62"/>
    </row>
    <row r="12221" spans="1:26" s="20" customFormat="1" x14ac:dyDescent="0.2">
      <c r="A12221" s="43"/>
      <c r="B12221" s="48"/>
      <c r="C12221" s="49"/>
      <c r="D12221" s="49"/>
      <c r="E12221" s="50"/>
      <c r="F12221" s="43"/>
      <c r="G12221" s="43"/>
      <c r="H12221" s="45"/>
      <c r="I12221" s="23"/>
      <c r="N12221" s="54"/>
      <c r="Y12221" s="53"/>
      <c r="Z12221" s="62"/>
    </row>
    <row r="12222" spans="1:26" s="20" customFormat="1" x14ac:dyDescent="0.2">
      <c r="A12222" s="43"/>
      <c r="B12222" s="48"/>
      <c r="C12222" s="49"/>
      <c r="D12222" s="49"/>
      <c r="E12222" s="50"/>
      <c r="F12222" s="43"/>
      <c r="G12222" s="43"/>
      <c r="H12222" s="45"/>
      <c r="I12222" s="23"/>
      <c r="N12222" s="54"/>
      <c r="Y12222" s="53"/>
      <c r="Z12222" s="62"/>
    </row>
    <row r="12223" spans="1:26" s="20" customFormat="1" x14ac:dyDescent="0.2">
      <c r="A12223" s="43"/>
      <c r="B12223" s="48"/>
      <c r="C12223" s="49"/>
      <c r="D12223" s="49"/>
      <c r="E12223" s="50"/>
      <c r="F12223" s="43"/>
      <c r="G12223" s="43"/>
      <c r="H12223" s="45"/>
      <c r="I12223" s="23"/>
      <c r="N12223" s="54"/>
      <c r="Y12223" s="53"/>
      <c r="Z12223" s="62"/>
    </row>
    <row r="12224" spans="1:26" s="20" customFormat="1" x14ac:dyDescent="0.2">
      <c r="A12224" s="43"/>
      <c r="B12224" s="48"/>
      <c r="C12224" s="49"/>
      <c r="D12224" s="49"/>
      <c r="E12224" s="50"/>
      <c r="F12224" s="43"/>
      <c r="G12224" s="43"/>
      <c r="H12224" s="45"/>
      <c r="I12224" s="23"/>
      <c r="N12224" s="54"/>
      <c r="Y12224" s="53"/>
      <c r="Z12224" s="62"/>
    </row>
    <row r="12225" spans="1:26" s="20" customFormat="1" x14ac:dyDescent="0.2">
      <c r="A12225" s="43"/>
      <c r="B12225" s="48"/>
      <c r="C12225" s="49"/>
      <c r="D12225" s="49"/>
      <c r="E12225" s="50"/>
      <c r="F12225" s="43"/>
      <c r="G12225" s="43"/>
      <c r="H12225" s="45"/>
      <c r="I12225" s="23"/>
      <c r="N12225" s="54"/>
      <c r="Y12225" s="53"/>
      <c r="Z12225" s="62"/>
    </row>
    <row r="12226" spans="1:26" s="20" customFormat="1" x14ac:dyDescent="0.2">
      <c r="A12226" s="43"/>
      <c r="B12226" s="48"/>
      <c r="C12226" s="49"/>
      <c r="D12226" s="49"/>
      <c r="E12226" s="50"/>
      <c r="F12226" s="43"/>
      <c r="G12226" s="43"/>
      <c r="H12226" s="45"/>
      <c r="I12226" s="23"/>
      <c r="N12226" s="54"/>
      <c r="Y12226" s="53"/>
      <c r="Z12226" s="62"/>
    </row>
    <row r="12227" spans="1:26" s="20" customFormat="1" x14ac:dyDescent="0.2">
      <c r="A12227" s="43"/>
      <c r="B12227" s="48"/>
      <c r="C12227" s="49"/>
      <c r="D12227" s="49"/>
      <c r="E12227" s="50"/>
      <c r="F12227" s="43"/>
      <c r="G12227" s="43"/>
      <c r="H12227" s="45"/>
      <c r="I12227" s="23"/>
      <c r="N12227" s="54"/>
      <c r="Y12227" s="53"/>
      <c r="Z12227" s="62"/>
    </row>
    <row r="12228" spans="1:26" s="20" customFormat="1" x14ac:dyDescent="0.2">
      <c r="A12228" s="43"/>
      <c r="B12228" s="48"/>
      <c r="C12228" s="49"/>
      <c r="D12228" s="49"/>
      <c r="E12228" s="50"/>
      <c r="F12228" s="43"/>
      <c r="G12228" s="43"/>
      <c r="H12228" s="45"/>
      <c r="I12228" s="23"/>
      <c r="N12228" s="54"/>
      <c r="Y12228" s="53"/>
      <c r="Z12228" s="62"/>
    </row>
    <row r="12229" spans="1:26" s="20" customFormat="1" x14ac:dyDescent="0.2">
      <c r="A12229" s="43"/>
      <c r="B12229" s="48"/>
      <c r="C12229" s="49"/>
      <c r="D12229" s="49"/>
      <c r="E12229" s="50"/>
      <c r="F12229" s="43"/>
      <c r="G12229" s="43"/>
      <c r="H12229" s="45"/>
      <c r="I12229" s="23"/>
      <c r="N12229" s="54"/>
      <c r="Y12229" s="53"/>
      <c r="Z12229" s="62"/>
    </row>
    <row r="12230" spans="1:26" s="20" customFormat="1" x14ac:dyDescent="0.2">
      <c r="A12230" s="43"/>
      <c r="B12230" s="48"/>
      <c r="C12230" s="49"/>
      <c r="D12230" s="49"/>
      <c r="E12230" s="50"/>
      <c r="F12230" s="43"/>
      <c r="G12230" s="43"/>
      <c r="H12230" s="45"/>
      <c r="I12230" s="23"/>
      <c r="N12230" s="54"/>
      <c r="Y12230" s="53"/>
      <c r="Z12230" s="62"/>
    </row>
    <row r="12231" spans="1:26" s="20" customFormat="1" x14ac:dyDescent="0.2">
      <c r="A12231" s="43"/>
      <c r="B12231" s="48"/>
      <c r="C12231" s="49"/>
      <c r="D12231" s="49"/>
      <c r="E12231" s="50"/>
      <c r="F12231" s="43"/>
      <c r="G12231" s="43"/>
      <c r="H12231" s="45"/>
      <c r="I12231" s="23"/>
      <c r="N12231" s="54"/>
      <c r="Y12231" s="53"/>
      <c r="Z12231" s="62"/>
    </row>
    <row r="12232" spans="1:26" s="20" customFormat="1" x14ac:dyDescent="0.2">
      <c r="A12232" s="43"/>
      <c r="B12232" s="48"/>
      <c r="C12232" s="49"/>
      <c r="D12232" s="49"/>
      <c r="E12232" s="50"/>
      <c r="F12232" s="43"/>
      <c r="G12232" s="43"/>
      <c r="H12232" s="45"/>
      <c r="I12232" s="23"/>
      <c r="N12232" s="54"/>
      <c r="Y12232" s="53"/>
      <c r="Z12232" s="62"/>
    </row>
    <row r="12233" spans="1:26" s="20" customFormat="1" x14ac:dyDescent="0.2">
      <c r="A12233" s="43"/>
      <c r="B12233" s="48"/>
      <c r="C12233" s="49"/>
      <c r="D12233" s="49"/>
      <c r="E12233" s="50"/>
      <c r="F12233" s="43"/>
      <c r="G12233" s="43"/>
      <c r="H12233" s="45"/>
      <c r="I12233" s="23"/>
      <c r="N12233" s="54"/>
      <c r="Y12233" s="53"/>
      <c r="Z12233" s="62"/>
    </row>
    <row r="12234" spans="1:26" s="20" customFormat="1" x14ac:dyDescent="0.2">
      <c r="A12234" s="43"/>
      <c r="B12234" s="48"/>
      <c r="C12234" s="49"/>
      <c r="D12234" s="49"/>
      <c r="E12234" s="50"/>
      <c r="F12234" s="43"/>
      <c r="G12234" s="43"/>
      <c r="H12234" s="45"/>
      <c r="I12234" s="23"/>
      <c r="N12234" s="54"/>
      <c r="Y12234" s="53"/>
      <c r="Z12234" s="62"/>
    </row>
    <row r="12235" spans="1:26" s="20" customFormat="1" x14ac:dyDescent="0.2">
      <c r="A12235" s="43"/>
      <c r="B12235" s="48"/>
      <c r="C12235" s="49"/>
      <c r="D12235" s="49"/>
      <c r="E12235" s="50"/>
      <c r="F12235" s="43"/>
      <c r="G12235" s="43"/>
      <c r="H12235" s="45"/>
      <c r="I12235" s="23"/>
      <c r="N12235" s="54"/>
      <c r="Y12235" s="53"/>
      <c r="Z12235" s="62"/>
    </row>
    <row r="12236" spans="1:26" s="20" customFormat="1" x14ac:dyDescent="0.2">
      <c r="A12236" s="43"/>
      <c r="B12236" s="48"/>
      <c r="C12236" s="49"/>
      <c r="D12236" s="49"/>
      <c r="E12236" s="50"/>
      <c r="F12236" s="43"/>
      <c r="G12236" s="43"/>
      <c r="H12236" s="45"/>
      <c r="I12236" s="23"/>
      <c r="N12236" s="54"/>
      <c r="Y12236" s="53"/>
      <c r="Z12236" s="62"/>
    </row>
    <row r="12237" spans="1:26" s="20" customFormat="1" x14ac:dyDescent="0.2">
      <c r="A12237" s="43"/>
      <c r="B12237" s="48"/>
      <c r="C12237" s="49"/>
      <c r="D12237" s="49"/>
      <c r="E12237" s="50"/>
      <c r="F12237" s="43"/>
      <c r="G12237" s="43"/>
      <c r="H12237" s="45"/>
      <c r="I12237" s="23"/>
      <c r="N12237" s="54"/>
      <c r="Y12237" s="53"/>
      <c r="Z12237" s="62"/>
    </row>
    <row r="12238" spans="1:26" s="20" customFormat="1" x14ac:dyDescent="0.2">
      <c r="A12238" s="43"/>
      <c r="B12238" s="48"/>
      <c r="C12238" s="49"/>
      <c r="D12238" s="49"/>
      <c r="E12238" s="50"/>
      <c r="F12238" s="43"/>
      <c r="G12238" s="43"/>
      <c r="H12238" s="45"/>
      <c r="I12238" s="23"/>
      <c r="N12238" s="54"/>
      <c r="Y12238" s="53"/>
      <c r="Z12238" s="62"/>
    </row>
    <row r="12239" spans="1:26" s="20" customFormat="1" x14ac:dyDescent="0.2">
      <c r="A12239" s="43"/>
      <c r="B12239" s="48"/>
      <c r="C12239" s="49"/>
      <c r="D12239" s="49"/>
      <c r="E12239" s="50"/>
      <c r="F12239" s="43"/>
      <c r="G12239" s="43"/>
      <c r="H12239" s="45"/>
      <c r="I12239" s="23"/>
      <c r="N12239" s="54"/>
      <c r="Y12239" s="53"/>
      <c r="Z12239" s="62"/>
    </row>
    <row r="12240" spans="1:26" s="20" customFormat="1" x14ac:dyDescent="0.2">
      <c r="A12240" s="43"/>
      <c r="B12240" s="48"/>
      <c r="C12240" s="49"/>
      <c r="D12240" s="49"/>
      <c r="E12240" s="50"/>
      <c r="F12240" s="43"/>
      <c r="G12240" s="43"/>
      <c r="H12240" s="45"/>
      <c r="I12240" s="23"/>
      <c r="N12240" s="54"/>
      <c r="Y12240" s="53"/>
      <c r="Z12240" s="62"/>
    </row>
    <row r="12241" spans="1:26" s="20" customFormat="1" x14ac:dyDescent="0.2">
      <c r="A12241" s="43"/>
      <c r="B12241" s="48"/>
      <c r="C12241" s="49"/>
      <c r="D12241" s="49"/>
      <c r="E12241" s="50"/>
      <c r="F12241" s="43"/>
      <c r="G12241" s="43"/>
      <c r="H12241" s="45"/>
      <c r="I12241" s="23"/>
      <c r="N12241" s="54"/>
      <c r="Y12241" s="53"/>
      <c r="Z12241" s="62"/>
    </row>
    <row r="12242" spans="1:26" s="20" customFormat="1" x14ac:dyDescent="0.2">
      <c r="A12242" s="43"/>
      <c r="B12242" s="48"/>
      <c r="C12242" s="49"/>
      <c r="D12242" s="49"/>
      <c r="E12242" s="50"/>
      <c r="F12242" s="43"/>
      <c r="G12242" s="43"/>
      <c r="H12242" s="45"/>
      <c r="I12242" s="23"/>
      <c r="N12242" s="54"/>
      <c r="Y12242" s="53"/>
      <c r="Z12242" s="62"/>
    </row>
    <row r="12243" spans="1:26" s="20" customFormat="1" x14ac:dyDescent="0.2">
      <c r="A12243" s="43"/>
      <c r="B12243" s="48"/>
      <c r="C12243" s="49"/>
      <c r="D12243" s="49"/>
      <c r="E12243" s="50"/>
      <c r="F12243" s="43"/>
      <c r="G12243" s="43"/>
      <c r="H12243" s="45"/>
      <c r="I12243" s="23"/>
      <c r="N12243" s="54"/>
      <c r="Y12243" s="53"/>
      <c r="Z12243" s="62"/>
    </row>
    <row r="12244" spans="1:26" s="20" customFormat="1" x14ac:dyDescent="0.2">
      <c r="A12244" s="43"/>
      <c r="B12244" s="48"/>
      <c r="C12244" s="49"/>
      <c r="D12244" s="49"/>
      <c r="E12244" s="50"/>
      <c r="F12244" s="43"/>
      <c r="G12244" s="43"/>
      <c r="H12244" s="45"/>
      <c r="I12244" s="23"/>
      <c r="N12244" s="54"/>
      <c r="Y12244" s="53"/>
      <c r="Z12244" s="62"/>
    </row>
    <row r="12245" spans="1:26" s="20" customFormat="1" x14ac:dyDescent="0.2">
      <c r="A12245" s="43"/>
      <c r="B12245" s="48"/>
      <c r="C12245" s="49"/>
      <c r="D12245" s="49"/>
      <c r="E12245" s="50"/>
      <c r="F12245" s="43"/>
      <c r="G12245" s="43"/>
      <c r="H12245" s="45"/>
      <c r="I12245" s="23"/>
      <c r="N12245" s="54"/>
      <c r="Y12245" s="53"/>
      <c r="Z12245" s="62"/>
    </row>
    <row r="12246" spans="1:26" s="20" customFormat="1" x14ac:dyDescent="0.2">
      <c r="A12246" s="43"/>
      <c r="B12246" s="48"/>
      <c r="C12246" s="49"/>
      <c r="D12246" s="49"/>
      <c r="E12246" s="50"/>
      <c r="F12246" s="43"/>
      <c r="G12246" s="43"/>
      <c r="H12246" s="45"/>
      <c r="I12246" s="23"/>
      <c r="N12246" s="54"/>
      <c r="Y12246" s="53"/>
      <c r="Z12246" s="62"/>
    </row>
    <row r="12247" spans="1:26" s="20" customFormat="1" x14ac:dyDescent="0.2">
      <c r="A12247" s="43"/>
      <c r="B12247" s="48"/>
      <c r="C12247" s="49"/>
      <c r="D12247" s="49"/>
      <c r="E12247" s="50"/>
      <c r="F12247" s="43"/>
      <c r="G12247" s="43"/>
      <c r="H12247" s="45"/>
      <c r="I12247" s="23"/>
      <c r="N12247" s="54"/>
      <c r="Y12247" s="53"/>
      <c r="Z12247" s="62"/>
    </row>
    <row r="12248" spans="1:26" s="20" customFormat="1" x14ac:dyDescent="0.2">
      <c r="A12248" s="43"/>
      <c r="B12248" s="48"/>
      <c r="C12248" s="49"/>
      <c r="D12248" s="49"/>
      <c r="E12248" s="50"/>
      <c r="F12248" s="43"/>
      <c r="G12248" s="43"/>
      <c r="H12248" s="45"/>
      <c r="I12248" s="23"/>
      <c r="N12248" s="54"/>
      <c r="Y12248" s="53"/>
      <c r="Z12248" s="62"/>
    </row>
    <row r="12249" spans="1:26" s="20" customFormat="1" x14ac:dyDescent="0.2">
      <c r="A12249" s="43"/>
      <c r="B12249" s="48"/>
      <c r="C12249" s="49"/>
      <c r="D12249" s="49"/>
      <c r="E12249" s="50"/>
      <c r="F12249" s="43"/>
      <c r="G12249" s="43"/>
      <c r="H12249" s="45"/>
      <c r="I12249" s="23"/>
      <c r="N12249" s="54"/>
      <c r="Y12249" s="53"/>
      <c r="Z12249" s="62"/>
    </row>
    <row r="12250" spans="1:26" s="20" customFormat="1" x14ac:dyDescent="0.2">
      <c r="A12250" s="43"/>
      <c r="B12250" s="48"/>
      <c r="C12250" s="49"/>
      <c r="D12250" s="49"/>
      <c r="E12250" s="50"/>
      <c r="F12250" s="43"/>
      <c r="G12250" s="43"/>
      <c r="H12250" s="45"/>
      <c r="I12250" s="23"/>
      <c r="N12250" s="54"/>
      <c r="Y12250" s="53"/>
      <c r="Z12250" s="62"/>
    </row>
    <row r="12251" spans="1:26" s="20" customFormat="1" x14ac:dyDescent="0.2">
      <c r="A12251" s="43"/>
      <c r="B12251" s="48"/>
      <c r="C12251" s="49"/>
      <c r="D12251" s="49"/>
      <c r="E12251" s="50"/>
      <c r="F12251" s="43"/>
      <c r="G12251" s="43"/>
      <c r="H12251" s="45"/>
      <c r="I12251" s="23"/>
      <c r="N12251" s="54"/>
      <c r="Y12251" s="53"/>
      <c r="Z12251" s="62"/>
    </row>
    <row r="12252" spans="1:26" s="20" customFormat="1" x14ac:dyDescent="0.2">
      <c r="A12252" s="43"/>
      <c r="B12252" s="48"/>
      <c r="C12252" s="49"/>
      <c r="D12252" s="49"/>
      <c r="E12252" s="50"/>
      <c r="F12252" s="43"/>
      <c r="G12252" s="43"/>
      <c r="H12252" s="45"/>
      <c r="I12252" s="23"/>
      <c r="N12252" s="54"/>
      <c r="Y12252" s="53"/>
      <c r="Z12252" s="62"/>
    </row>
    <row r="12253" spans="1:26" s="20" customFormat="1" x14ac:dyDescent="0.2">
      <c r="A12253" s="43"/>
      <c r="B12253" s="48"/>
      <c r="C12253" s="49"/>
      <c r="D12253" s="49"/>
      <c r="E12253" s="50"/>
      <c r="F12253" s="43"/>
      <c r="G12253" s="43"/>
      <c r="H12253" s="45"/>
      <c r="I12253" s="23"/>
      <c r="N12253" s="54"/>
      <c r="Y12253" s="53"/>
      <c r="Z12253" s="62"/>
    </row>
    <row r="12254" spans="1:26" s="20" customFormat="1" x14ac:dyDescent="0.2">
      <c r="A12254" s="43"/>
      <c r="B12254" s="48"/>
      <c r="C12254" s="49"/>
      <c r="D12254" s="49"/>
      <c r="E12254" s="50"/>
      <c r="F12254" s="43"/>
      <c r="G12254" s="43"/>
      <c r="H12254" s="45"/>
      <c r="I12254" s="23"/>
      <c r="N12254" s="54"/>
      <c r="Y12254" s="53"/>
      <c r="Z12254" s="62"/>
    </row>
    <row r="12255" spans="1:26" s="20" customFormat="1" x14ac:dyDescent="0.2">
      <c r="A12255" s="43"/>
      <c r="B12255" s="48"/>
      <c r="C12255" s="49"/>
      <c r="D12255" s="49"/>
      <c r="E12255" s="50"/>
      <c r="F12255" s="43"/>
      <c r="G12255" s="43"/>
      <c r="H12255" s="45"/>
      <c r="I12255" s="23"/>
      <c r="N12255" s="54"/>
      <c r="Y12255" s="53"/>
      <c r="Z12255" s="62"/>
    </row>
    <row r="12256" spans="1:26" s="20" customFormat="1" x14ac:dyDescent="0.2">
      <c r="A12256" s="43"/>
      <c r="B12256" s="48"/>
      <c r="C12256" s="49"/>
      <c r="D12256" s="49"/>
      <c r="E12256" s="50"/>
      <c r="F12256" s="43"/>
      <c r="G12256" s="43"/>
      <c r="H12256" s="45"/>
      <c r="I12256" s="23"/>
      <c r="N12256" s="54"/>
      <c r="Y12256" s="53"/>
      <c r="Z12256" s="62"/>
    </row>
    <row r="12257" spans="1:26" s="20" customFormat="1" x14ac:dyDescent="0.2">
      <c r="A12257" s="43"/>
      <c r="B12257" s="48"/>
      <c r="C12257" s="49"/>
      <c r="D12257" s="49"/>
      <c r="E12257" s="50"/>
      <c r="F12257" s="43"/>
      <c r="G12257" s="43"/>
      <c r="H12257" s="45"/>
      <c r="I12257" s="23"/>
      <c r="N12257" s="54"/>
      <c r="Y12257" s="53"/>
      <c r="Z12257" s="62"/>
    </row>
    <row r="12258" spans="1:26" s="20" customFormat="1" x14ac:dyDescent="0.2">
      <c r="A12258" s="43"/>
      <c r="B12258" s="48"/>
      <c r="C12258" s="49"/>
      <c r="D12258" s="49"/>
      <c r="E12258" s="50"/>
      <c r="F12258" s="43"/>
      <c r="G12258" s="43"/>
      <c r="H12258" s="45"/>
      <c r="I12258" s="23"/>
      <c r="N12258" s="54"/>
      <c r="Y12258" s="53"/>
      <c r="Z12258" s="62"/>
    </row>
    <row r="12259" spans="1:26" s="20" customFormat="1" x14ac:dyDescent="0.2">
      <c r="A12259" s="43"/>
      <c r="B12259" s="48"/>
      <c r="C12259" s="49"/>
      <c r="D12259" s="49"/>
      <c r="E12259" s="50"/>
      <c r="F12259" s="43"/>
      <c r="G12259" s="43"/>
      <c r="H12259" s="45"/>
      <c r="I12259" s="23"/>
      <c r="N12259" s="54"/>
      <c r="Y12259" s="53"/>
      <c r="Z12259" s="62"/>
    </row>
    <row r="12260" spans="1:26" s="20" customFormat="1" x14ac:dyDescent="0.2">
      <c r="A12260" s="43"/>
      <c r="B12260" s="48"/>
      <c r="C12260" s="49"/>
      <c r="D12260" s="49"/>
      <c r="E12260" s="50"/>
      <c r="F12260" s="43"/>
      <c r="G12260" s="43"/>
      <c r="H12260" s="45"/>
      <c r="I12260" s="23"/>
      <c r="N12260" s="54"/>
      <c r="Y12260" s="53"/>
      <c r="Z12260" s="62"/>
    </row>
    <row r="12261" spans="1:26" s="20" customFormat="1" x14ac:dyDescent="0.2">
      <c r="A12261" s="43"/>
      <c r="B12261" s="48"/>
      <c r="C12261" s="49"/>
      <c r="D12261" s="49"/>
      <c r="E12261" s="50"/>
      <c r="F12261" s="43"/>
      <c r="G12261" s="43"/>
      <c r="H12261" s="45"/>
      <c r="I12261" s="23"/>
      <c r="N12261" s="54"/>
      <c r="Y12261" s="53"/>
      <c r="Z12261" s="62"/>
    </row>
    <row r="12262" spans="1:26" s="20" customFormat="1" x14ac:dyDescent="0.2">
      <c r="A12262" s="43"/>
      <c r="B12262" s="48"/>
      <c r="C12262" s="49"/>
      <c r="D12262" s="49"/>
      <c r="E12262" s="50"/>
      <c r="F12262" s="43"/>
      <c r="G12262" s="43"/>
      <c r="H12262" s="45"/>
      <c r="I12262" s="23"/>
      <c r="N12262" s="54"/>
      <c r="Y12262" s="53"/>
      <c r="Z12262" s="62"/>
    </row>
    <row r="12263" spans="1:26" s="20" customFormat="1" x14ac:dyDescent="0.2">
      <c r="A12263" s="43"/>
      <c r="B12263" s="48"/>
      <c r="C12263" s="49"/>
      <c r="D12263" s="49"/>
      <c r="E12263" s="50"/>
      <c r="F12263" s="43"/>
      <c r="G12263" s="43"/>
      <c r="H12263" s="45"/>
      <c r="I12263" s="23"/>
      <c r="N12263" s="54"/>
      <c r="Y12263" s="53"/>
      <c r="Z12263" s="62"/>
    </row>
    <row r="12264" spans="1:26" s="20" customFormat="1" x14ac:dyDescent="0.2">
      <c r="A12264" s="43"/>
      <c r="B12264" s="48"/>
      <c r="C12264" s="49"/>
      <c r="D12264" s="49"/>
      <c r="E12264" s="50"/>
      <c r="F12264" s="43"/>
      <c r="G12264" s="43"/>
      <c r="H12264" s="45"/>
      <c r="I12264" s="23"/>
      <c r="N12264" s="54"/>
      <c r="Y12264" s="53"/>
      <c r="Z12264" s="62"/>
    </row>
    <row r="12265" spans="1:26" s="20" customFormat="1" x14ac:dyDescent="0.2">
      <c r="A12265" s="43"/>
      <c r="B12265" s="48"/>
      <c r="C12265" s="49"/>
      <c r="D12265" s="49"/>
      <c r="E12265" s="50"/>
      <c r="F12265" s="43"/>
      <c r="G12265" s="43"/>
      <c r="H12265" s="45"/>
      <c r="I12265" s="23"/>
      <c r="N12265" s="54"/>
      <c r="Y12265" s="53"/>
      <c r="Z12265" s="62"/>
    </row>
    <row r="12266" spans="1:26" s="20" customFormat="1" x14ac:dyDescent="0.2">
      <c r="A12266" s="43"/>
      <c r="B12266" s="48"/>
      <c r="C12266" s="49"/>
      <c r="D12266" s="49"/>
      <c r="E12266" s="50"/>
      <c r="F12266" s="43"/>
      <c r="G12266" s="43"/>
      <c r="H12266" s="45"/>
      <c r="I12266" s="23"/>
      <c r="N12266" s="54"/>
      <c r="Y12266" s="53"/>
      <c r="Z12266" s="62"/>
    </row>
    <row r="12267" spans="1:26" s="20" customFormat="1" x14ac:dyDescent="0.2">
      <c r="A12267" s="43"/>
      <c r="B12267" s="48"/>
      <c r="C12267" s="49"/>
      <c r="D12267" s="49"/>
      <c r="E12267" s="50"/>
      <c r="F12267" s="43"/>
      <c r="G12267" s="43"/>
      <c r="H12267" s="45"/>
      <c r="I12267" s="23"/>
      <c r="N12267" s="54"/>
      <c r="Y12267" s="53"/>
      <c r="Z12267" s="62"/>
    </row>
    <row r="12268" spans="1:26" s="20" customFormat="1" x14ac:dyDescent="0.2">
      <c r="A12268" s="43"/>
      <c r="B12268" s="48"/>
      <c r="C12268" s="49"/>
      <c r="D12268" s="49"/>
      <c r="E12268" s="50"/>
      <c r="F12268" s="43"/>
      <c r="G12268" s="43"/>
      <c r="H12268" s="45"/>
      <c r="I12268" s="23"/>
      <c r="N12268" s="54"/>
      <c r="Y12268" s="53"/>
      <c r="Z12268" s="62"/>
    </row>
    <row r="12269" spans="1:26" s="20" customFormat="1" x14ac:dyDescent="0.2">
      <c r="A12269" s="43"/>
      <c r="B12269" s="48"/>
      <c r="C12269" s="49"/>
      <c r="D12269" s="49"/>
      <c r="E12269" s="50"/>
      <c r="F12269" s="43"/>
      <c r="G12269" s="43"/>
      <c r="H12269" s="45"/>
      <c r="I12269" s="23"/>
      <c r="N12269" s="54"/>
      <c r="Y12269" s="53"/>
      <c r="Z12269" s="62"/>
    </row>
    <row r="12270" spans="1:26" s="20" customFormat="1" x14ac:dyDescent="0.2">
      <c r="A12270" s="43"/>
      <c r="B12270" s="48"/>
      <c r="C12270" s="49"/>
      <c r="D12270" s="49"/>
      <c r="E12270" s="50"/>
      <c r="F12270" s="43"/>
      <c r="G12270" s="43"/>
      <c r="H12270" s="45"/>
      <c r="I12270" s="23"/>
      <c r="N12270" s="54"/>
      <c r="Y12270" s="53"/>
      <c r="Z12270" s="62"/>
    </row>
    <row r="12271" spans="1:26" s="20" customFormat="1" x14ac:dyDescent="0.2">
      <c r="A12271" s="43"/>
      <c r="B12271" s="48"/>
      <c r="C12271" s="49"/>
      <c r="D12271" s="49"/>
      <c r="E12271" s="50"/>
      <c r="F12271" s="43"/>
      <c r="G12271" s="43"/>
      <c r="H12271" s="45"/>
      <c r="I12271" s="23"/>
      <c r="N12271" s="54"/>
      <c r="Y12271" s="53"/>
      <c r="Z12271" s="62"/>
    </row>
    <row r="12272" spans="1:26" s="20" customFormat="1" x14ac:dyDescent="0.2">
      <c r="A12272" s="43"/>
      <c r="B12272" s="48"/>
      <c r="C12272" s="49"/>
      <c r="D12272" s="49"/>
      <c r="E12272" s="50"/>
      <c r="F12272" s="43"/>
      <c r="G12272" s="43"/>
      <c r="H12272" s="45"/>
      <c r="I12272" s="23"/>
      <c r="N12272" s="54"/>
      <c r="Y12272" s="53"/>
      <c r="Z12272" s="62"/>
    </row>
    <row r="12273" spans="1:26" s="20" customFormat="1" x14ac:dyDescent="0.2">
      <c r="A12273" s="43"/>
      <c r="B12273" s="48"/>
      <c r="C12273" s="49"/>
      <c r="D12273" s="49"/>
      <c r="E12273" s="50"/>
      <c r="F12273" s="43"/>
      <c r="G12273" s="43"/>
      <c r="H12273" s="45"/>
      <c r="I12273" s="23"/>
      <c r="N12273" s="54"/>
      <c r="Y12273" s="53"/>
      <c r="Z12273" s="62"/>
    </row>
    <row r="12274" spans="1:26" s="20" customFormat="1" x14ac:dyDescent="0.2">
      <c r="A12274" s="43"/>
      <c r="B12274" s="48"/>
      <c r="C12274" s="49"/>
      <c r="D12274" s="49"/>
      <c r="E12274" s="50"/>
      <c r="F12274" s="43"/>
      <c r="G12274" s="43"/>
      <c r="H12274" s="45"/>
      <c r="I12274" s="23"/>
      <c r="N12274" s="54"/>
      <c r="Y12274" s="53"/>
      <c r="Z12274" s="62"/>
    </row>
    <row r="12275" spans="1:26" s="20" customFormat="1" x14ac:dyDescent="0.2">
      <c r="A12275" s="43"/>
      <c r="B12275" s="48"/>
      <c r="C12275" s="49"/>
      <c r="D12275" s="49"/>
      <c r="E12275" s="50"/>
      <c r="F12275" s="43"/>
      <c r="G12275" s="43"/>
      <c r="H12275" s="45"/>
      <c r="I12275" s="23"/>
      <c r="N12275" s="54"/>
      <c r="Y12275" s="53"/>
      <c r="Z12275" s="62"/>
    </row>
    <row r="12276" spans="1:26" s="20" customFormat="1" x14ac:dyDescent="0.2">
      <c r="A12276" s="43"/>
      <c r="B12276" s="48"/>
      <c r="C12276" s="49"/>
      <c r="D12276" s="49"/>
      <c r="E12276" s="50"/>
      <c r="F12276" s="43"/>
      <c r="G12276" s="43"/>
      <c r="H12276" s="45"/>
      <c r="I12276" s="23"/>
      <c r="N12276" s="54"/>
      <c r="Y12276" s="53"/>
      <c r="Z12276" s="62"/>
    </row>
    <row r="12277" spans="1:26" s="20" customFormat="1" x14ac:dyDescent="0.2">
      <c r="A12277" s="43"/>
      <c r="B12277" s="48"/>
      <c r="C12277" s="49"/>
      <c r="D12277" s="49"/>
      <c r="E12277" s="50"/>
      <c r="F12277" s="43"/>
      <c r="G12277" s="43"/>
      <c r="H12277" s="45"/>
      <c r="I12277" s="23"/>
      <c r="N12277" s="54"/>
      <c r="Y12277" s="53"/>
      <c r="Z12277" s="62"/>
    </row>
    <row r="12278" spans="1:26" s="20" customFormat="1" x14ac:dyDescent="0.2">
      <c r="A12278" s="43"/>
      <c r="B12278" s="48"/>
      <c r="C12278" s="49"/>
      <c r="D12278" s="49"/>
      <c r="E12278" s="50"/>
      <c r="F12278" s="43"/>
      <c r="G12278" s="43"/>
      <c r="H12278" s="45"/>
      <c r="I12278" s="23"/>
      <c r="N12278" s="54"/>
      <c r="Y12278" s="53"/>
      <c r="Z12278" s="62"/>
    </row>
    <row r="12279" spans="1:26" s="20" customFormat="1" x14ac:dyDescent="0.2">
      <c r="A12279" s="43"/>
      <c r="B12279" s="48"/>
      <c r="C12279" s="49"/>
      <c r="D12279" s="49"/>
      <c r="E12279" s="50"/>
      <c r="F12279" s="43"/>
      <c r="G12279" s="43"/>
      <c r="H12279" s="45"/>
      <c r="I12279" s="23"/>
      <c r="N12279" s="54"/>
      <c r="Y12279" s="53"/>
      <c r="Z12279" s="62"/>
    </row>
    <row r="12280" spans="1:26" s="20" customFormat="1" x14ac:dyDescent="0.2">
      <c r="A12280" s="43"/>
      <c r="B12280" s="48"/>
      <c r="C12280" s="49"/>
      <c r="D12280" s="49"/>
      <c r="E12280" s="50"/>
      <c r="F12280" s="43"/>
      <c r="G12280" s="43"/>
      <c r="H12280" s="45"/>
      <c r="I12280" s="23"/>
      <c r="N12280" s="54"/>
      <c r="Y12280" s="53"/>
      <c r="Z12280" s="62"/>
    </row>
    <row r="12281" spans="1:26" s="20" customFormat="1" x14ac:dyDescent="0.2">
      <c r="A12281" s="43"/>
      <c r="B12281" s="48"/>
      <c r="C12281" s="49"/>
      <c r="D12281" s="49"/>
      <c r="E12281" s="50"/>
      <c r="F12281" s="43"/>
      <c r="G12281" s="43"/>
      <c r="H12281" s="45"/>
      <c r="I12281" s="23"/>
      <c r="N12281" s="54"/>
      <c r="Y12281" s="53"/>
      <c r="Z12281" s="62"/>
    </row>
    <row r="12282" spans="1:26" s="20" customFormat="1" x14ac:dyDescent="0.2">
      <c r="A12282" s="43"/>
      <c r="B12282" s="48"/>
      <c r="C12282" s="49"/>
      <c r="D12282" s="49"/>
      <c r="E12282" s="50"/>
      <c r="F12282" s="43"/>
      <c r="G12282" s="43"/>
      <c r="H12282" s="45"/>
      <c r="I12282" s="23"/>
      <c r="N12282" s="54"/>
      <c r="Y12282" s="53"/>
      <c r="Z12282" s="62"/>
    </row>
    <row r="12283" spans="1:26" s="20" customFormat="1" x14ac:dyDescent="0.2">
      <c r="A12283" s="43"/>
      <c r="B12283" s="48"/>
      <c r="C12283" s="49"/>
      <c r="D12283" s="49"/>
      <c r="E12283" s="50"/>
      <c r="F12283" s="43"/>
      <c r="G12283" s="43"/>
      <c r="H12283" s="45"/>
      <c r="I12283" s="23"/>
      <c r="N12283" s="54"/>
      <c r="Y12283" s="53"/>
      <c r="Z12283" s="62"/>
    </row>
    <row r="12284" spans="1:26" s="20" customFormat="1" x14ac:dyDescent="0.2">
      <c r="A12284" s="43"/>
      <c r="B12284" s="48"/>
      <c r="C12284" s="49"/>
      <c r="D12284" s="49"/>
      <c r="E12284" s="50"/>
      <c r="F12284" s="43"/>
      <c r="G12284" s="43"/>
      <c r="H12284" s="45"/>
      <c r="I12284" s="23"/>
      <c r="N12284" s="54"/>
      <c r="Y12284" s="53"/>
      <c r="Z12284" s="62"/>
    </row>
    <row r="12285" spans="1:26" s="20" customFormat="1" x14ac:dyDescent="0.2">
      <c r="A12285" s="43"/>
      <c r="B12285" s="48"/>
      <c r="C12285" s="49"/>
      <c r="D12285" s="49"/>
      <c r="E12285" s="50"/>
      <c r="F12285" s="43"/>
      <c r="G12285" s="43"/>
      <c r="H12285" s="45"/>
      <c r="I12285" s="23"/>
      <c r="N12285" s="54"/>
      <c r="Y12285" s="53"/>
      <c r="Z12285" s="62"/>
    </row>
    <row r="12286" spans="1:26" s="20" customFormat="1" x14ac:dyDescent="0.2">
      <c r="A12286" s="43"/>
      <c r="B12286" s="48"/>
      <c r="C12286" s="49"/>
      <c r="D12286" s="49"/>
      <c r="E12286" s="50"/>
      <c r="F12286" s="43"/>
      <c r="G12286" s="43"/>
      <c r="H12286" s="45"/>
      <c r="I12286" s="23"/>
      <c r="N12286" s="54"/>
      <c r="Y12286" s="53"/>
      <c r="Z12286" s="62"/>
    </row>
    <row r="12287" spans="1:26" s="20" customFormat="1" x14ac:dyDescent="0.2">
      <c r="A12287" s="43"/>
      <c r="B12287" s="48"/>
      <c r="C12287" s="49"/>
      <c r="D12287" s="49"/>
      <c r="E12287" s="50"/>
      <c r="F12287" s="43"/>
      <c r="G12287" s="43"/>
      <c r="H12287" s="45"/>
      <c r="I12287" s="23"/>
      <c r="N12287" s="54"/>
      <c r="Y12287" s="53"/>
      <c r="Z12287" s="62"/>
    </row>
    <row r="12288" spans="1:26" s="20" customFormat="1" x14ac:dyDescent="0.2">
      <c r="A12288" s="43"/>
      <c r="B12288" s="48"/>
      <c r="C12288" s="49"/>
      <c r="D12288" s="49"/>
      <c r="E12288" s="50"/>
      <c r="F12288" s="43"/>
      <c r="G12288" s="43"/>
      <c r="H12288" s="45"/>
      <c r="I12288" s="23"/>
      <c r="N12288" s="54"/>
      <c r="Y12288" s="53"/>
      <c r="Z12288" s="62"/>
    </row>
    <row r="12289" spans="1:26" s="20" customFormat="1" x14ac:dyDescent="0.2">
      <c r="A12289" s="43"/>
      <c r="B12289" s="48"/>
      <c r="C12289" s="49"/>
      <c r="D12289" s="49"/>
      <c r="E12289" s="50"/>
      <c r="F12289" s="43"/>
      <c r="G12289" s="43"/>
      <c r="H12289" s="45"/>
      <c r="I12289" s="23"/>
      <c r="N12289" s="54"/>
      <c r="Y12289" s="53"/>
      <c r="Z12289" s="62"/>
    </row>
    <row r="12290" spans="1:26" s="20" customFormat="1" x14ac:dyDescent="0.2">
      <c r="A12290" s="43"/>
      <c r="B12290" s="48"/>
      <c r="C12290" s="49"/>
      <c r="D12290" s="49"/>
      <c r="E12290" s="50"/>
      <c r="F12290" s="43"/>
      <c r="G12290" s="43"/>
      <c r="H12290" s="45"/>
      <c r="I12290" s="23"/>
      <c r="N12290" s="54"/>
      <c r="Y12290" s="53"/>
      <c r="Z12290" s="62"/>
    </row>
    <row r="12291" spans="1:26" s="20" customFormat="1" x14ac:dyDescent="0.2">
      <c r="A12291" s="43"/>
      <c r="B12291" s="48"/>
      <c r="C12291" s="49"/>
      <c r="D12291" s="49"/>
      <c r="E12291" s="50"/>
      <c r="F12291" s="43"/>
      <c r="G12291" s="43"/>
      <c r="H12291" s="45"/>
      <c r="I12291" s="23"/>
      <c r="N12291" s="54"/>
      <c r="Y12291" s="53"/>
      <c r="Z12291" s="62"/>
    </row>
    <row r="12292" spans="1:26" s="20" customFormat="1" x14ac:dyDescent="0.2">
      <c r="A12292" s="43"/>
      <c r="B12292" s="48"/>
      <c r="C12292" s="49"/>
      <c r="D12292" s="49"/>
      <c r="E12292" s="50"/>
      <c r="F12292" s="43"/>
      <c r="G12292" s="43"/>
      <c r="H12292" s="45"/>
      <c r="I12292" s="23"/>
      <c r="N12292" s="54"/>
      <c r="Y12292" s="53"/>
      <c r="Z12292" s="62"/>
    </row>
    <row r="12293" spans="1:26" s="20" customFormat="1" x14ac:dyDescent="0.2">
      <c r="A12293" s="43"/>
      <c r="B12293" s="48"/>
      <c r="C12293" s="49"/>
      <c r="D12293" s="49"/>
      <c r="E12293" s="50"/>
      <c r="F12293" s="43"/>
      <c r="G12293" s="43"/>
      <c r="H12293" s="45"/>
      <c r="I12293" s="23"/>
      <c r="N12293" s="54"/>
      <c r="Y12293" s="53"/>
      <c r="Z12293" s="62"/>
    </row>
    <row r="12294" spans="1:26" s="20" customFormat="1" x14ac:dyDescent="0.2">
      <c r="A12294" s="43"/>
      <c r="B12294" s="48"/>
      <c r="C12294" s="49"/>
      <c r="D12294" s="49"/>
      <c r="E12294" s="50"/>
      <c r="F12294" s="43"/>
      <c r="G12294" s="43"/>
      <c r="H12294" s="45"/>
      <c r="I12294" s="23"/>
      <c r="N12294" s="54"/>
      <c r="Y12294" s="53"/>
      <c r="Z12294" s="62"/>
    </row>
    <row r="12295" spans="1:26" s="20" customFormat="1" x14ac:dyDescent="0.2">
      <c r="A12295" s="43"/>
      <c r="B12295" s="48"/>
      <c r="C12295" s="49"/>
      <c r="D12295" s="49"/>
      <c r="E12295" s="50"/>
      <c r="F12295" s="43"/>
      <c r="G12295" s="43"/>
      <c r="H12295" s="45"/>
      <c r="I12295" s="23"/>
      <c r="N12295" s="54"/>
      <c r="Y12295" s="53"/>
      <c r="Z12295" s="62"/>
    </row>
    <row r="12296" spans="1:26" s="20" customFormat="1" x14ac:dyDescent="0.2">
      <c r="A12296" s="43"/>
      <c r="B12296" s="48"/>
      <c r="C12296" s="49"/>
      <c r="D12296" s="49"/>
      <c r="E12296" s="50"/>
      <c r="F12296" s="43"/>
      <c r="G12296" s="43"/>
      <c r="H12296" s="45"/>
      <c r="I12296" s="23"/>
      <c r="N12296" s="54"/>
      <c r="Y12296" s="53"/>
      <c r="Z12296" s="62"/>
    </row>
    <row r="12297" spans="1:26" s="20" customFormat="1" x14ac:dyDescent="0.2">
      <c r="A12297" s="43"/>
      <c r="B12297" s="48"/>
      <c r="C12297" s="49"/>
      <c r="D12297" s="49"/>
      <c r="E12297" s="50"/>
      <c r="F12297" s="43"/>
      <c r="G12297" s="43"/>
      <c r="H12297" s="45"/>
      <c r="I12297" s="23"/>
      <c r="N12297" s="54"/>
      <c r="Y12297" s="53"/>
      <c r="Z12297" s="62"/>
    </row>
    <row r="12298" spans="1:26" s="20" customFormat="1" x14ac:dyDescent="0.2">
      <c r="A12298" s="43"/>
      <c r="B12298" s="48"/>
      <c r="C12298" s="49"/>
      <c r="D12298" s="49"/>
      <c r="E12298" s="50"/>
      <c r="F12298" s="43"/>
      <c r="G12298" s="43"/>
      <c r="H12298" s="45"/>
      <c r="I12298" s="23"/>
      <c r="N12298" s="54"/>
      <c r="Y12298" s="53"/>
      <c r="Z12298" s="62"/>
    </row>
    <row r="12299" spans="1:26" s="20" customFormat="1" x14ac:dyDescent="0.2">
      <c r="A12299" s="43"/>
      <c r="B12299" s="48"/>
      <c r="C12299" s="49"/>
      <c r="D12299" s="49"/>
      <c r="E12299" s="50"/>
      <c r="F12299" s="43"/>
      <c r="G12299" s="43"/>
      <c r="H12299" s="45"/>
      <c r="I12299" s="23"/>
      <c r="N12299" s="54"/>
      <c r="Y12299" s="53"/>
      <c r="Z12299" s="62"/>
    </row>
    <row r="12300" spans="1:26" s="20" customFormat="1" x14ac:dyDescent="0.2">
      <c r="A12300" s="43"/>
      <c r="B12300" s="48"/>
      <c r="C12300" s="49"/>
      <c r="D12300" s="49"/>
      <c r="E12300" s="50"/>
      <c r="F12300" s="43"/>
      <c r="G12300" s="43"/>
      <c r="H12300" s="45"/>
      <c r="I12300" s="23"/>
      <c r="N12300" s="54"/>
      <c r="Y12300" s="53"/>
      <c r="Z12300" s="62"/>
    </row>
    <row r="12301" spans="1:26" s="20" customFormat="1" x14ac:dyDescent="0.2">
      <c r="A12301" s="43"/>
      <c r="B12301" s="48"/>
      <c r="C12301" s="49"/>
      <c r="D12301" s="49"/>
      <c r="E12301" s="50"/>
      <c r="F12301" s="43"/>
      <c r="G12301" s="43"/>
      <c r="H12301" s="45"/>
      <c r="I12301" s="23"/>
      <c r="N12301" s="54"/>
      <c r="Y12301" s="53"/>
      <c r="Z12301" s="62"/>
    </row>
    <row r="12302" spans="1:26" s="20" customFormat="1" x14ac:dyDescent="0.2">
      <c r="A12302" s="43"/>
      <c r="B12302" s="48"/>
      <c r="C12302" s="49"/>
      <c r="D12302" s="49"/>
      <c r="E12302" s="50"/>
      <c r="F12302" s="43"/>
      <c r="G12302" s="43"/>
      <c r="H12302" s="45"/>
      <c r="I12302" s="23"/>
      <c r="N12302" s="54"/>
      <c r="Y12302" s="53"/>
      <c r="Z12302" s="62"/>
    </row>
    <row r="12303" spans="1:26" s="20" customFormat="1" x14ac:dyDescent="0.2">
      <c r="A12303" s="43"/>
      <c r="B12303" s="48"/>
      <c r="C12303" s="49"/>
      <c r="D12303" s="49"/>
      <c r="E12303" s="50"/>
      <c r="F12303" s="43"/>
      <c r="G12303" s="43"/>
      <c r="H12303" s="45"/>
      <c r="I12303" s="23"/>
      <c r="N12303" s="54"/>
      <c r="Y12303" s="53"/>
      <c r="Z12303" s="62"/>
    </row>
    <row r="12304" spans="1:26" s="20" customFormat="1" x14ac:dyDescent="0.2">
      <c r="A12304" s="43"/>
      <c r="B12304" s="48"/>
      <c r="C12304" s="49"/>
      <c r="D12304" s="49"/>
      <c r="E12304" s="50"/>
      <c r="F12304" s="43"/>
      <c r="G12304" s="43"/>
      <c r="H12304" s="45"/>
      <c r="I12304" s="23"/>
      <c r="N12304" s="54"/>
      <c r="Y12304" s="53"/>
      <c r="Z12304" s="62"/>
    </row>
    <row r="12305" spans="1:26" s="20" customFormat="1" x14ac:dyDescent="0.2">
      <c r="A12305" s="43"/>
      <c r="B12305" s="48"/>
      <c r="C12305" s="49"/>
      <c r="D12305" s="49"/>
      <c r="E12305" s="50"/>
      <c r="F12305" s="43"/>
      <c r="G12305" s="43"/>
      <c r="H12305" s="45"/>
      <c r="I12305" s="23"/>
      <c r="N12305" s="54"/>
      <c r="Y12305" s="53"/>
      <c r="Z12305" s="62"/>
    </row>
    <row r="12306" spans="1:26" s="20" customFormat="1" x14ac:dyDescent="0.2">
      <c r="A12306" s="43"/>
      <c r="B12306" s="48"/>
      <c r="C12306" s="49"/>
      <c r="D12306" s="49"/>
      <c r="E12306" s="50"/>
      <c r="F12306" s="43"/>
      <c r="G12306" s="43"/>
      <c r="H12306" s="45"/>
      <c r="I12306" s="23"/>
      <c r="N12306" s="54"/>
      <c r="Y12306" s="53"/>
      <c r="Z12306" s="62"/>
    </row>
    <row r="12307" spans="1:26" s="20" customFormat="1" x14ac:dyDescent="0.2">
      <c r="A12307" s="43"/>
      <c r="B12307" s="48"/>
      <c r="C12307" s="49"/>
      <c r="D12307" s="49"/>
      <c r="E12307" s="50"/>
      <c r="F12307" s="43"/>
      <c r="G12307" s="43"/>
      <c r="H12307" s="45"/>
      <c r="I12307" s="23"/>
      <c r="N12307" s="54"/>
      <c r="Y12307" s="53"/>
      <c r="Z12307" s="62"/>
    </row>
    <row r="12308" spans="1:26" s="20" customFormat="1" x14ac:dyDescent="0.2">
      <c r="A12308" s="43"/>
      <c r="B12308" s="48"/>
      <c r="C12308" s="49"/>
      <c r="D12308" s="49"/>
      <c r="E12308" s="50"/>
      <c r="F12308" s="43"/>
      <c r="G12308" s="43"/>
      <c r="H12308" s="45"/>
      <c r="I12308" s="23"/>
      <c r="N12308" s="54"/>
      <c r="Y12308" s="53"/>
      <c r="Z12308" s="62"/>
    </row>
    <row r="12309" spans="1:26" s="20" customFormat="1" x14ac:dyDescent="0.2">
      <c r="A12309" s="43"/>
      <c r="B12309" s="48"/>
      <c r="C12309" s="49"/>
      <c r="D12309" s="49"/>
      <c r="E12309" s="50"/>
      <c r="F12309" s="43"/>
      <c r="G12309" s="43"/>
      <c r="H12309" s="45"/>
      <c r="I12309" s="23"/>
      <c r="N12309" s="54"/>
      <c r="Y12309" s="53"/>
      <c r="Z12309" s="62"/>
    </row>
    <row r="12310" spans="1:26" s="20" customFormat="1" x14ac:dyDescent="0.2">
      <c r="A12310" s="43"/>
      <c r="B12310" s="48"/>
      <c r="C12310" s="49"/>
      <c r="D12310" s="49"/>
      <c r="E12310" s="50"/>
      <c r="F12310" s="43"/>
      <c r="G12310" s="43"/>
      <c r="H12310" s="45"/>
      <c r="I12310" s="23"/>
      <c r="N12310" s="54"/>
      <c r="Y12310" s="53"/>
      <c r="Z12310" s="62"/>
    </row>
    <row r="12311" spans="1:26" s="20" customFormat="1" x14ac:dyDescent="0.2">
      <c r="A12311" s="43"/>
      <c r="B12311" s="48"/>
      <c r="C12311" s="49"/>
      <c r="D12311" s="49"/>
      <c r="E12311" s="50"/>
      <c r="F12311" s="43"/>
      <c r="G12311" s="43"/>
      <c r="H12311" s="45"/>
      <c r="I12311" s="23"/>
      <c r="N12311" s="54"/>
      <c r="Y12311" s="53"/>
      <c r="Z12311" s="62"/>
    </row>
    <row r="12312" spans="1:26" s="20" customFormat="1" x14ac:dyDescent="0.2">
      <c r="A12312" s="43"/>
      <c r="B12312" s="48"/>
      <c r="C12312" s="49"/>
      <c r="D12312" s="49"/>
      <c r="E12312" s="50"/>
      <c r="F12312" s="43"/>
      <c r="G12312" s="43"/>
      <c r="H12312" s="45"/>
      <c r="I12312" s="23"/>
      <c r="N12312" s="54"/>
      <c r="Y12312" s="53"/>
      <c r="Z12312" s="62"/>
    </row>
    <row r="12313" spans="1:26" s="20" customFormat="1" x14ac:dyDescent="0.2">
      <c r="A12313" s="43"/>
      <c r="B12313" s="48"/>
      <c r="C12313" s="49"/>
      <c r="D12313" s="49"/>
      <c r="E12313" s="50"/>
      <c r="F12313" s="43"/>
      <c r="G12313" s="43"/>
      <c r="H12313" s="45"/>
      <c r="I12313" s="23"/>
      <c r="N12313" s="54"/>
      <c r="Y12313" s="53"/>
      <c r="Z12313" s="62"/>
    </row>
    <row r="12314" spans="1:26" s="20" customFormat="1" x14ac:dyDescent="0.2">
      <c r="A12314" s="43"/>
      <c r="B12314" s="48"/>
      <c r="C12314" s="49"/>
      <c r="D12314" s="49"/>
      <c r="E12314" s="50"/>
      <c r="F12314" s="43"/>
      <c r="G12314" s="43"/>
      <c r="H12314" s="45"/>
      <c r="I12314" s="23"/>
      <c r="N12314" s="54"/>
      <c r="Y12314" s="53"/>
      <c r="Z12314" s="62"/>
    </row>
    <row r="12315" spans="1:26" s="20" customFormat="1" x14ac:dyDescent="0.2">
      <c r="A12315" s="43"/>
      <c r="B12315" s="48"/>
      <c r="C12315" s="49"/>
      <c r="D12315" s="49"/>
      <c r="E12315" s="50"/>
      <c r="F12315" s="43"/>
      <c r="G12315" s="43"/>
      <c r="H12315" s="45"/>
      <c r="I12315" s="23"/>
      <c r="N12315" s="54"/>
      <c r="Y12315" s="53"/>
      <c r="Z12315" s="62"/>
    </row>
    <row r="12316" spans="1:26" s="20" customFormat="1" x14ac:dyDescent="0.2">
      <c r="A12316" s="43"/>
      <c r="B12316" s="48"/>
      <c r="C12316" s="49"/>
      <c r="D12316" s="49"/>
      <c r="E12316" s="50"/>
      <c r="F12316" s="43"/>
      <c r="G12316" s="43"/>
      <c r="H12316" s="45"/>
      <c r="I12316" s="23"/>
      <c r="N12316" s="54"/>
      <c r="Y12316" s="53"/>
      <c r="Z12316" s="62"/>
    </row>
    <row r="12317" spans="1:26" s="20" customFormat="1" x14ac:dyDescent="0.2">
      <c r="A12317" s="43"/>
      <c r="B12317" s="48"/>
      <c r="C12317" s="49"/>
      <c r="D12317" s="49"/>
      <c r="E12317" s="50"/>
      <c r="F12317" s="43"/>
      <c r="G12317" s="43"/>
      <c r="H12317" s="45"/>
      <c r="I12317" s="23"/>
      <c r="N12317" s="54"/>
      <c r="Y12317" s="53"/>
      <c r="Z12317" s="62"/>
    </row>
    <row r="12318" spans="1:26" s="20" customFormat="1" x14ac:dyDescent="0.2">
      <c r="A12318" s="43"/>
      <c r="B12318" s="48"/>
      <c r="C12318" s="49"/>
      <c r="D12318" s="49"/>
      <c r="E12318" s="50"/>
      <c r="F12318" s="43"/>
      <c r="G12318" s="43"/>
      <c r="H12318" s="45"/>
      <c r="I12318" s="23"/>
      <c r="N12318" s="54"/>
      <c r="Y12318" s="53"/>
      <c r="Z12318" s="62"/>
    </row>
    <row r="12319" spans="1:26" s="20" customFormat="1" x14ac:dyDescent="0.2">
      <c r="A12319" s="43"/>
      <c r="B12319" s="48"/>
      <c r="C12319" s="49"/>
      <c r="D12319" s="49"/>
      <c r="E12319" s="50"/>
      <c r="F12319" s="43"/>
      <c r="G12319" s="43"/>
      <c r="H12319" s="45"/>
      <c r="I12319" s="23"/>
      <c r="N12319" s="54"/>
      <c r="Y12319" s="53"/>
      <c r="Z12319" s="62"/>
    </row>
    <row r="12320" spans="1:26" s="20" customFormat="1" x14ac:dyDescent="0.2">
      <c r="A12320" s="43"/>
      <c r="B12320" s="48"/>
      <c r="C12320" s="49"/>
      <c r="D12320" s="49"/>
      <c r="E12320" s="50"/>
      <c r="F12320" s="43"/>
      <c r="G12320" s="43"/>
      <c r="H12320" s="45"/>
      <c r="I12320" s="23"/>
      <c r="N12320" s="54"/>
      <c r="Y12320" s="53"/>
      <c r="Z12320" s="62"/>
    </row>
    <row r="12321" spans="1:26" s="20" customFormat="1" x14ac:dyDescent="0.2">
      <c r="A12321" s="43"/>
      <c r="B12321" s="48"/>
      <c r="C12321" s="49"/>
      <c r="D12321" s="49"/>
      <c r="E12321" s="50"/>
      <c r="F12321" s="43"/>
      <c r="G12321" s="43"/>
      <c r="H12321" s="45"/>
      <c r="I12321" s="23"/>
      <c r="N12321" s="54"/>
      <c r="Y12321" s="53"/>
      <c r="Z12321" s="62"/>
    </row>
    <row r="12322" spans="1:26" s="20" customFormat="1" x14ac:dyDescent="0.2">
      <c r="A12322" s="43"/>
      <c r="B12322" s="48"/>
      <c r="C12322" s="49"/>
      <c r="D12322" s="49"/>
      <c r="E12322" s="50"/>
      <c r="F12322" s="43"/>
      <c r="G12322" s="43"/>
      <c r="H12322" s="45"/>
      <c r="I12322" s="23"/>
      <c r="N12322" s="54"/>
      <c r="Y12322" s="53"/>
      <c r="Z12322" s="62"/>
    </row>
    <row r="12323" spans="1:26" s="20" customFormat="1" x14ac:dyDescent="0.2">
      <c r="A12323" s="43"/>
      <c r="B12323" s="48"/>
      <c r="C12323" s="49"/>
      <c r="D12323" s="49"/>
      <c r="E12323" s="50"/>
      <c r="F12323" s="43"/>
      <c r="G12323" s="43"/>
      <c r="H12323" s="45"/>
      <c r="I12323" s="23"/>
      <c r="N12323" s="54"/>
      <c r="Y12323" s="53"/>
      <c r="Z12323" s="62"/>
    </row>
    <row r="12324" spans="1:26" s="20" customFormat="1" x14ac:dyDescent="0.2">
      <c r="A12324" s="43"/>
      <c r="B12324" s="48"/>
      <c r="C12324" s="49"/>
      <c r="D12324" s="49"/>
      <c r="E12324" s="50"/>
      <c r="F12324" s="43"/>
      <c r="G12324" s="43"/>
      <c r="H12324" s="45"/>
      <c r="I12324" s="23"/>
      <c r="N12324" s="54"/>
      <c r="Y12324" s="53"/>
      <c r="Z12324" s="62"/>
    </row>
    <row r="12325" spans="1:26" s="20" customFormat="1" x14ac:dyDescent="0.2">
      <c r="A12325" s="43"/>
      <c r="B12325" s="48"/>
      <c r="C12325" s="49"/>
      <c r="D12325" s="49"/>
      <c r="E12325" s="50"/>
      <c r="F12325" s="43"/>
      <c r="G12325" s="43"/>
      <c r="H12325" s="45"/>
      <c r="I12325" s="23"/>
      <c r="N12325" s="54"/>
      <c r="Y12325" s="53"/>
      <c r="Z12325" s="62"/>
    </row>
    <row r="12326" spans="1:26" s="20" customFormat="1" x14ac:dyDescent="0.2">
      <c r="A12326" s="43"/>
      <c r="B12326" s="48"/>
      <c r="C12326" s="49"/>
      <c r="D12326" s="49"/>
      <c r="E12326" s="50"/>
      <c r="F12326" s="43"/>
      <c r="G12326" s="43"/>
      <c r="H12326" s="45"/>
      <c r="I12326" s="23"/>
      <c r="N12326" s="54"/>
      <c r="Y12326" s="53"/>
      <c r="Z12326" s="62"/>
    </row>
    <row r="12327" spans="1:26" s="20" customFormat="1" x14ac:dyDescent="0.2">
      <c r="A12327" s="43"/>
      <c r="B12327" s="48"/>
      <c r="C12327" s="49"/>
      <c r="D12327" s="49"/>
      <c r="E12327" s="50"/>
      <c r="F12327" s="43"/>
      <c r="G12327" s="43"/>
      <c r="H12327" s="45"/>
      <c r="I12327" s="23"/>
      <c r="N12327" s="54"/>
      <c r="Y12327" s="53"/>
      <c r="Z12327" s="62"/>
    </row>
    <row r="12328" spans="1:26" s="20" customFormat="1" x14ac:dyDescent="0.2">
      <c r="A12328" s="43"/>
      <c r="B12328" s="48"/>
      <c r="C12328" s="49"/>
      <c r="D12328" s="49"/>
      <c r="E12328" s="50"/>
      <c r="F12328" s="43"/>
      <c r="G12328" s="43"/>
      <c r="H12328" s="45"/>
      <c r="I12328" s="23"/>
      <c r="N12328" s="54"/>
      <c r="Y12328" s="53"/>
      <c r="Z12328" s="62"/>
    </row>
    <row r="12329" spans="1:26" s="20" customFormat="1" x14ac:dyDescent="0.2">
      <c r="A12329" s="43"/>
      <c r="B12329" s="48"/>
      <c r="C12329" s="49"/>
      <c r="D12329" s="49"/>
      <c r="E12329" s="50"/>
      <c r="F12329" s="43"/>
      <c r="G12329" s="43"/>
      <c r="H12329" s="45"/>
      <c r="I12329" s="23"/>
      <c r="N12329" s="54"/>
      <c r="Y12329" s="53"/>
      <c r="Z12329" s="62"/>
    </row>
    <row r="12330" spans="1:26" s="20" customFormat="1" x14ac:dyDescent="0.2">
      <c r="A12330" s="43"/>
      <c r="B12330" s="48"/>
      <c r="C12330" s="49"/>
      <c r="D12330" s="49"/>
      <c r="E12330" s="50"/>
      <c r="F12330" s="43"/>
      <c r="G12330" s="43"/>
      <c r="H12330" s="45"/>
      <c r="I12330" s="23"/>
      <c r="N12330" s="54"/>
      <c r="Y12330" s="53"/>
      <c r="Z12330" s="62"/>
    </row>
    <row r="12331" spans="1:26" s="20" customFormat="1" x14ac:dyDescent="0.2">
      <c r="A12331" s="43"/>
      <c r="B12331" s="48"/>
      <c r="C12331" s="49"/>
      <c r="D12331" s="49"/>
      <c r="E12331" s="50"/>
      <c r="F12331" s="43"/>
      <c r="G12331" s="43"/>
      <c r="H12331" s="45"/>
      <c r="I12331" s="23"/>
      <c r="N12331" s="54"/>
      <c r="Y12331" s="53"/>
      <c r="Z12331" s="62"/>
    </row>
    <row r="12332" spans="1:26" s="20" customFormat="1" x14ac:dyDescent="0.2">
      <c r="A12332" s="43"/>
      <c r="B12332" s="48"/>
      <c r="C12332" s="49"/>
      <c r="D12332" s="49"/>
      <c r="E12332" s="50"/>
      <c r="F12332" s="43"/>
      <c r="G12332" s="43"/>
      <c r="H12332" s="45"/>
      <c r="I12332" s="23"/>
      <c r="N12332" s="54"/>
      <c r="Y12332" s="53"/>
      <c r="Z12332" s="62"/>
    </row>
    <row r="12333" spans="1:26" s="20" customFormat="1" x14ac:dyDescent="0.2">
      <c r="A12333" s="43"/>
      <c r="B12333" s="48"/>
      <c r="C12333" s="49"/>
      <c r="D12333" s="49"/>
      <c r="E12333" s="50"/>
      <c r="F12333" s="43"/>
      <c r="G12333" s="43"/>
      <c r="H12333" s="45"/>
      <c r="I12333" s="23"/>
      <c r="N12333" s="54"/>
      <c r="Y12333" s="53"/>
      <c r="Z12333" s="62"/>
    </row>
    <row r="12334" spans="1:26" s="20" customFormat="1" x14ac:dyDescent="0.2">
      <c r="A12334" s="43"/>
      <c r="B12334" s="48"/>
      <c r="C12334" s="49"/>
      <c r="D12334" s="49"/>
      <c r="E12334" s="50"/>
      <c r="F12334" s="43"/>
      <c r="G12334" s="43"/>
      <c r="H12334" s="45"/>
      <c r="I12334" s="23"/>
      <c r="N12334" s="54"/>
      <c r="Y12334" s="53"/>
      <c r="Z12334" s="62"/>
    </row>
    <row r="12335" spans="1:26" s="20" customFormat="1" x14ac:dyDescent="0.2">
      <c r="A12335" s="43"/>
      <c r="B12335" s="48"/>
      <c r="C12335" s="49"/>
      <c r="D12335" s="49"/>
      <c r="E12335" s="50"/>
      <c r="F12335" s="43"/>
      <c r="G12335" s="43"/>
      <c r="H12335" s="45"/>
      <c r="I12335" s="23"/>
      <c r="N12335" s="54"/>
      <c r="Y12335" s="53"/>
      <c r="Z12335" s="62"/>
    </row>
    <row r="12336" spans="1:26" s="20" customFormat="1" x14ac:dyDescent="0.2">
      <c r="A12336" s="43"/>
      <c r="B12336" s="48"/>
      <c r="C12336" s="49"/>
      <c r="D12336" s="49"/>
      <c r="E12336" s="50"/>
      <c r="F12336" s="43"/>
      <c r="G12336" s="43"/>
      <c r="H12336" s="45"/>
      <c r="I12336" s="23"/>
      <c r="N12336" s="54"/>
      <c r="Y12336" s="53"/>
      <c r="Z12336" s="62"/>
    </row>
    <row r="12337" spans="1:26" s="20" customFormat="1" x14ac:dyDescent="0.2">
      <c r="A12337" s="43"/>
      <c r="B12337" s="48"/>
      <c r="C12337" s="49"/>
      <c r="D12337" s="49"/>
      <c r="E12337" s="50"/>
      <c r="F12337" s="43"/>
      <c r="G12337" s="43"/>
      <c r="H12337" s="45"/>
      <c r="I12337" s="23"/>
      <c r="N12337" s="54"/>
      <c r="Y12337" s="53"/>
      <c r="Z12337" s="62"/>
    </row>
    <row r="12338" spans="1:26" s="20" customFormat="1" x14ac:dyDescent="0.2">
      <c r="A12338" s="43"/>
      <c r="B12338" s="48"/>
      <c r="C12338" s="49"/>
      <c r="D12338" s="49"/>
      <c r="E12338" s="50"/>
      <c r="F12338" s="43"/>
      <c r="G12338" s="43"/>
      <c r="H12338" s="45"/>
      <c r="I12338" s="23"/>
      <c r="N12338" s="54"/>
      <c r="Y12338" s="53"/>
      <c r="Z12338" s="62"/>
    </row>
    <row r="12339" spans="1:26" s="20" customFormat="1" x14ac:dyDescent="0.2">
      <c r="A12339" s="43"/>
      <c r="B12339" s="48"/>
      <c r="C12339" s="49"/>
      <c r="D12339" s="49"/>
      <c r="E12339" s="50"/>
      <c r="F12339" s="43"/>
      <c r="G12339" s="43"/>
      <c r="H12339" s="45"/>
      <c r="I12339" s="23"/>
      <c r="N12339" s="54"/>
      <c r="Y12339" s="53"/>
      <c r="Z12339" s="62"/>
    </row>
    <row r="12340" spans="1:26" s="20" customFormat="1" x14ac:dyDescent="0.2">
      <c r="A12340" s="43"/>
      <c r="B12340" s="48"/>
      <c r="C12340" s="49"/>
      <c r="D12340" s="49"/>
      <c r="E12340" s="50"/>
      <c r="F12340" s="43"/>
      <c r="G12340" s="43"/>
      <c r="H12340" s="45"/>
      <c r="I12340" s="23"/>
      <c r="N12340" s="54"/>
      <c r="Y12340" s="53"/>
      <c r="Z12340" s="62"/>
    </row>
    <row r="12341" spans="1:26" s="20" customFormat="1" x14ac:dyDescent="0.2">
      <c r="A12341" s="43"/>
      <c r="B12341" s="48"/>
      <c r="C12341" s="49"/>
      <c r="D12341" s="49"/>
      <c r="E12341" s="50"/>
      <c r="F12341" s="43"/>
      <c r="G12341" s="43"/>
      <c r="H12341" s="45"/>
      <c r="I12341" s="23"/>
      <c r="N12341" s="54"/>
      <c r="Y12341" s="53"/>
      <c r="Z12341" s="62"/>
    </row>
    <row r="12342" spans="1:26" s="20" customFormat="1" x14ac:dyDescent="0.2">
      <c r="A12342" s="43"/>
      <c r="B12342" s="48"/>
      <c r="C12342" s="49"/>
      <c r="D12342" s="49"/>
      <c r="E12342" s="50"/>
      <c r="F12342" s="43"/>
      <c r="G12342" s="43"/>
      <c r="H12342" s="45"/>
      <c r="I12342" s="23"/>
      <c r="N12342" s="54"/>
      <c r="Y12342" s="53"/>
      <c r="Z12342" s="62"/>
    </row>
    <row r="12343" spans="1:26" s="20" customFormat="1" x14ac:dyDescent="0.2">
      <c r="A12343" s="43"/>
      <c r="B12343" s="48"/>
      <c r="C12343" s="49"/>
      <c r="D12343" s="49"/>
      <c r="E12343" s="50"/>
      <c r="F12343" s="43"/>
      <c r="G12343" s="43"/>
      <c r="H12343" s="45"/>
      <c r="I12343" s="23"/>
      <c r="N12343" s="54"/>
      <c r="Y12343" s="53"/>
      <c r="Z12343" s="62"/>
    </row>
    <row r="12344" spans="1:26" s="20" customFormat="1" x14ac:dyDescent="0.2">
      <c r="A12344" s="43"/>
      <c r="B12344" s="48"/>
      <c r="C12344" s="49"/>
      <c r="D12344" s="49"/>
      <c r="E12344" s="50"/>
      <c r="F12344" s="43"/>
      <c r="G12344" s="43"/>
      <c r="H12344" s="45"/>
      <c r="I12344" s="23"/>
      <c r="N12344" s="54"/>
      <c r="Y12344" s="53"/>
      <c r="Z12344" s="62"/>
    </row>
    <row r="12345" spans="1:26" s="20" customFormat="1" x14ac:dyDescent="0.2">
      <c r="A12345" s="43"/>
      <c r="B12345" s="48"/>
      <c r="C12345" s="49"/>
      <c r="D12345" s="49"/>
      <c r="E12345" s="50"/>
      <c r="F12345" s="43"/>
      <c r="G12345" s="43"/>
      <c r="H12345" s="45"/>
      <c r="I12345" s="23"/>
      <c r="N12345" s="54"/>
      <c r="Y12345" s="53"/>
      <c r="Z12345" s="62"/>
    </row>
    <row r="12346" spans="1:26" s="20" customFormat="1" x14ac:dyDescent="0.2">
      <c r="A12346" s="43"/>
      <c r="B12346" s="48"/>
      <c r="C12346" s="49"/>
      <c r="D12346" s="49"/>
      <c r="E12346" s="50"/>
      <c r="F12346" s="43"/>
      <c r="G12346" s="43"/>
      <c r="H12346" s="45"/>
      <c r="I12346" s="23"/>
      <c r="N12346" s="54"/>
      <c r="Y12346" s="53"/>
      <c r="Z12346" s="62"/>
    </row>
    <row r="12347" spans="1:26" s="20" customFormat="1" x14ac:dyDescent="0.2">
      <c r="A12347" s="43"/>
      <c r="B12347" s="48"/>
      <c r="C12347" s="49"/>
      <c r="D12347" s="49"/>
      <c r="E12347" s="50"/>
      <c r="F12347" s="43"/>
      <c r="G12347" s="43"/>
      <c r="H12347" s="45"/>
      <c r="I12347" s="23"/>
      <c r="N12347" s="54"/>
      <c r="Y12347" s="53"/>
      <c r="Z12347" s="62"/>
    </row>
    <row r="12348" spans="1:26" s="20" customFormat="1" x14ac:dyDescent="0.2">
      <c r="A12348" s="43"/>
      <c r="B12348" s="48"/>
      <c r="C12348" s="49"/>
      <c r="D12348" s="49"/>
      <c r="E12348" s="50"/>
      <c r="F12348" s="43"/>
      <c r="G12348" s="43"/>
      <c r="H12348" s="45"/>
      <c r="I12348" s="23"/>
      <c r="N12348" s="54"/>
      <c r="Y12348" s="53"/>
      <c r="Z12348" s="62"/>
    </row>
    <row r="12349" spans="1:26" s="20" customFormat="1" x14ac:dyDescent="0.2">
      <c r="A12349" s="43"/>
      <c r="B12349" s="48"/>
      <c r="C12349" s="49"/>
      <c r="D12349" s="49"/>
      <c r="E12349" s="50"/>
      <c r="F12349" s="43"/>
      <c r="G12349" s="43"/>
      <c r="H12349" s="45"/>
      <c r="I12349" s="23"/>
      <c r="N12349" s="54"/>
      <c r="Y12349" s="53"/>
      <c r="Z12349" s="62"/>
    </row>
    <row r="12350" spans="1:26" s="20" customFormat="1" x14ac:dyDescent="0.2">
      <c r="A12350" s="43"/>
      <c r="B12350" s="48"/>
      <c r="C12350" s="49"/>
      <c r="D12350" s="49"/>
      <c r="E12350" s="50"/>
      <c r="F12350" s="43"/>
      <c r="G12350" s="43"/>
      <c r="H12350" s="45"/>
      <c r="I12350" s="23"/>
      <c r="N12350" s="54"/>
      <c r="Y12350" s="53"/>
      <c r="Z12350" s="62"/>
    </row>
    <row r="12351" spans="1:26" s="20" customFormat="1" x14ac:dyDescent="0.2">
      <c r="A12351" s="43"/>
      <c r="B12351" s="48"/>
      <c r="C12351" s="49"/>
      <c r="D12351" s="49"/>
      <c r="E12351" s="50"/>
      <c r="F12351" s="43"/>
      <c r="G12351" s="43"/>
      <c r="H12351" s="45"/>
      <c r="I12351" s="23"/>
      <c r="N12351" s="54"/>
      <c r="Y12351" s="53"/>
      <c r="Z12351" s="62"/>
    </row>
    <row r="12352" spans="1:26" s="20" customFormat="1" x14ac:dyDescent="0.2">
      <c r="A12352" s="43"/>
      <c r="B12352" s="48"/>
      <c r="C12352" s="49"/>
      <c r="D12352" s="49"/>
      <c r="E12352" s="50"/>
      <c r="F12352" s="43"/>
      <c r="G12352" s="43"/>
      <c r="H12352" s="45"/>
      <c r="I12352" s="23"/>
      <c r="N12352" s="54"/>
      <c r="Y12352" s="53"/>
      <c r="Z12352" s="62"/>
    </row>
    <row r="12353" spans="1:26" s="20" customFormat="1" x14ac:dyDescent="0.2">
      <c r="A12353" s="43"/>
      <c r="B12353" s="48"/>
      <c r="C12353" s="49"/>
      <c r="D12353" s="49"/>
      <c r="E12353" s="50"/>
      <c r="F12353" s="43"/>
      <c r="G12353" s="43"/>
      <c r="H12353" s="45"/>
      <c r="I12353" s="23"/>
      <c r="N12353" s="54"/>
      <c r="Y12353" s="53"/>
      <c r="Z12353" s="62"/>
    </row>
    <row r="12354" spans="1:26" s="20" customFormat="1" x14ac:dyDescent="0.2">
      <c r="A12354" s="43"/>
      <c r="B12354" s="48"/>
      <c r="C12354" s="49"/>
      <c r="D12354" s="49"/>
      <c r="E12354" s="50"/>
      <c r="F12354" s="43"/>
      <c r="G12354" s="43"/>
      <c r="H12354" s="45"/>
      <c r="I12354" s="23"/>
      <c r="N12354" s="54"/>
      <c r="Y12354" s="53"/>
      <c r="Z12354" s="62"/>
    </row>
    <row r="12355" spans="1:26" s="20" customFormat="1" x14ac:dyDescent="0.2">
      <c r="A12355" s="43"/>
      <c r="B12355" s="48"/>
      <c r="C12355" s="49"/>
      <c r="D12355" s="49"/>
      <c r="E12355" s="50"/>
      <c r="F12355" s="43"/>
      <c r="G12355" s="43"/>
      <c r="H12355" s="45"/>
      <c r="I12355" s="23"/>
      <c r="N12355" s="54"/>
      <c r="Y12355" s="53"/>
      <c r="Z12355" s="62"/>
    </row>
    <row r="12356" spans="1:26" s="20" customFormat="1" x14ac:dyDescent="0.2">
      <c r="A12356" s="43"/>
      <c r="B12356" s="48"/>
      <c r="C12356" s="49"/>
      <c r="D12356" s="49"/>
      <c r="E12356" s="50"/>
      <c r="F12356" s="43"/>
      <c r="G12356" s="43"/>
      <c r="H12356" s="45"/>
      <c r="I12356" s="23"/>
      <c r="N12356" s="54"/>
      <c r="Y12356" s="53"/>
      <c r="Z12356" s="62"/>
    </row>
    <row r="12357" spans="1:26" s="20" customFormat="1" x14ac:dyDescent="0.2">
      <c r="A12357" s="43"/>
      <c r="B12357" s="48"/>
      <c r="C12357" s="49"/>
      <c r="D12357" s="49"/>
      <c r="E12357" s="50"/>
      <c r="F12357" s="43"/>
      <c r="G12357" s="43"/>
      <c r="H12357" s="45"/>
      <c r="I12357" s="23"/>
      <c r="N12357" s="54"/>
      <c r="Y12357" s="53"/>
      <c r="Z12357" s="62"/>
    </row>
    <row r="12358" spans="1:26" s="20" customFormat="1" x14ac:dyDescent="0.2">
      <c r="A12358" s="43"/>
      <c r="B12358" s="48"/>
      <c r="C12358" s="49"/>
      <c r="D12358" s="49"/>
      <c r="E12358" s="50"/>
      <c r="F12358" s="43"/>
      <c r="G12358" s="43"/>
      <c r="H12358" s="45"/>
      <c r="I12358" s="23"/>
      <c r="N12358" s="54"/>
      <c r="Y12358" s="53"/>
      <c r="Z12358" s="62"/>
    </row>
    <row r="12359" spans="1:26" s="20" customFormat="1" x14ac:dyDescent="0.2">
      <c r="A12359" s="43"/>
      <c r="B12359" s="48"/>
      <c r="C12359" s="49"/>
      <c r="D12359" s="49"/>
      <c r="E12359" s="50"/>
      <c r="F12359" s="43"/>
      <c r="G12359" s="43"/>
      <c r="H12359" s="45"/>
      <c r="I12359" s="23"/>
      <c r="N12359" s="54"/>
      <c r="Y12359" s="53"/>
      <c r="Z12359" s="62"/>
    </row>
    <row r="12360" spans="1:26" s="20" customFormat="1" x14ac:dyDescent="0.2">
      <c r="A12360" s="43"/>
      <c r="B12360" s="48"/>
      <c r="C12360" s="49"/>
      <c r="D12360" s="49"/>
      <c r="E12360" s="50"/>
      <c r="F12360" s="43"/>
      <c r="G12360" s="43"/>
      <c r="H12360" s="45"/>
      <c r="I12360" s="23"/>
      <c r="N12360" s="54"/>
      <c r="Y12360" s="53"/>
      <c r="Z12360" s="62"/>
    </row>
    <row r="12361" spans="1:26" s="20" customFormat="1" x14ac:dyDescent="0.2">
      <c r="A12361" s="43"/>
      <c r="B12361" s="48"/>
      <c r="C12361" s="49"/>
      <c r="D12361" s="49"/>
      <c r="E12361" s="50"/>
      <c r="F12361" s="43"/>
      <c r="G12361" s="43"/>
      <c r="H12361" s="45"/>
      <c r="I12361" s="23"/>
      <c r="N12361" s="54"/>
      <c r="Y12361" s="53"/>
      <c r="Z12361" s="62"/>
    </row>
    <row r="12362" spans="1:26" s="20" customFormat="1" x14ac:dyDescent="0.2">
      <c r="A12362" s="43"/>
      <c r="B12362" s="48"/>
      <c r="C12362" s="49"/>
      <c r="D12362" s="49"/>
      <c r="E12362" s="50"/>
      <c r="F12362" s="43"/>
      <c r="G12362" s="43"/>
      <c r="H12362" s="45"/>
      <c r="I12362" s="23"/>
      <c r="N12362" s="54"/>
      <c r="Y12362" s="53"/>
      <c r="Z12362" s="62"/>
    </row>
    <row r="12363" spans="1:26" s="20" customFormat="1" x14ac:dyDescent="0.2">
      <c r="A12363" s="43"/>
      <c r="B12363" s="48"/>
      <c r="C12363" s="49"/>
      <c r="D12363" s="49"/>
      <c r="E12363" s="50"/>
      <c r="F12363" s="43"/>
      <c r="G12363" s="43"/>
      <c r="H12363" s="45"/>
      <c r="I12363" s="23"/>
      <c r="N12363" s="54"/>
      <c r="Y12363" s="53"/>
      <c r="Z12363" s="62"/>
    </row>
    <row r="12364" spans="1:26" s="20" customFormat="1" x14ac:dyDescent="0.2">
      <c r="A12364" s="43"/>
      <c r="B12364" s="48"/>
      <c r="C12364" s="49"/>
      <c r="D12364" s="49"/>
      <c r="E12364" s="50"/>
      <c r="F12364" s="43"/>
      <c r="G12364" s="43"/>
      <c r="H12364" s="45"/>
      <c r="I12364" s="23"/>
      <c r="N12364" s="54"/>
      <c r="Y12364" s="53"/>
      <c r="Z12364" s="62"/>
    </row>
    <row r="12365" spans="1:26" s="20" customFormat="1" x14ac:dyDescent="0.2">
      <c r="A12365" s="43"/>
      <c r="B12365" s="48"/>
      <c r="C12365" s="49"/>
      <c r="D12365" s="49"/>
      <c r="E12365" s="50"/>
      <c r="F12365" s="43"/>
      <c r="G12365" s="43"/>
      <c r="H12365" s="45"/>
      <c r="I12365" s="23"/>
      <c r="N12365" s="54"/>
      <c r="Y12365" s="53"/>
      <c r="Z12365" s="62"/>
    </row>
    <row r="12366" spans="1:26" s="20" customFormat="1" x14ac:dyDescent="0.2">
      <c r="A12366" s="43"/>
      <c r="B12366" s="48"/>
      <c r="C12366" s="49"/>
      <c r="D12366" s="49"/>
      <c r="E12366" s="50"/>
      <c r="F12366" s="43"/>
      <c r="G12366" s="43"/>
      <c r="H12366" s="45"/>
      <c r="I12366" s="23"/>
      <c r="N12366" s="54"/>
      <c r="Y12366" s="53"/>
      <c r="Z12366" s="62"/>
    </row>
    <row r="12367" spans="1:26" s="20" customFormat="1" x14ac:dyDescent="0.2">
      <c r="A12367" s="43"/>
      <c r="B12367" s="48"/>
      <c r="C12367" s="49"/>
      <c r="D12367" s="49"/>
      <c r="E12367" s="50"/>
      <c r="F12367" s="43"/>
      <c r="G12367" s="43"/>
      <c r="H12367" s="45"/>
      <c r="I12367" s="23"/>
      <c r="N12367" s="54"/>
      <c r="Y12367" s="53"/>
      <c r="Z12367" s="62"/>
    </row>
    <row r="12368" spans="1:26" s="20" customFormat="1" x14ac:dyDescent="0.2">
      <c r="A12368" s="43"/>
      <c r="B12368" s="48"/>
      <c r="C12368" s="49"/>
      <c r="D12368" s="49"/>
      <c r="E12368" s="50"/>
      <c r="F12368" s="43"/>
      <c r="G12368" s="43"/>
      <c r="H12368" s="45"/>
      <c r="I12368" s="23"/>
      <c r="N12368" s="54"/>
      <c r="Y12368" s="53"/>
      <c r="Z12368" s="62"/>
    </row>
    <row r="12369" spans="1:26" s="20" customFormat="1" x14ac:dyDescent="0.2">
      <c r="A12369" s="43"/>
      <c r="B12369" s="48"/>
      <c r="C12369" s="49"/>
      <c r="D12369" s="49"/>
      <c r="E12369" s="50"/>
      <c r="F12369" s="43"/>
      <c r="G12369" s="43"/>
      <c r="H12369" s="45"/>
      <c r="I12369" s="23"/>
      <c r="N12369" s="54"/>
      <c r="Y12369" s="53"/>
      <c r="Z12369" s="62"/>
    </row>
    <row r="12370" spans="1:26" s="20" customFormat="1" x14ac:dyDescent="0.2">
      <c r="A12370" s="43"/>
      <c r="B12370" s="48"/>
      <c r="C12370" s="49"/>
      <c r="D12370" s="49"/>
      <c r="E12370" s="50"/>
      <c r="F12370" s="43"/>
      <c r="G12370" s="43"/>
      <c r="H12370" s="45"/>
      <c r="I12370" s="23"/>
      <c r="N12370" s="54"/>
      <c r="Y12370" s="53"/>
      <c r="Z12370" s="62"/>
    </row>
    <row r="12371" spans="1:26" s="20" customFormat="1" x14ac:dyDescent="0.2">
      <c r="A12371" s="43"/>
      <c r="B12371" s="48"/>
      <c r="C12371" s="49"/>
      <c r="D12371" s="49"/>
      <c r="E12371" s="50"/>
      <c r="F12371" s="43"/>
      <c r="G12371" s="43"/>
      <c r="H12371" s="45"/>
      <c r="I12371" s="23"/>
      <c r="N12371" s="54"/>
      <c r="Y12371" s="53"/>
      <c r="Z12371" s="62"/>
    </row>
    <row r="12372" spans="1:26" s="20" customFormat="1" x14ac:dyDescent="0.2">
      <c r="A12372" s="43"/>
      <c r="B12372" s="48"/>
      <c r="C12372" s="49"/>
      <c r="D12372" s="49"/>
      <c r="E12372" s="50"/>
      <c r="F12372" s="43"/>
      <c r="G12372" s="43"/>
      <c r="H12372" s="45"/>
      <c r="I12372" s="23"/>
      <c r="N12372" s="54"/>
      <c r="Y12372" s="53"/>
      <c r="Z12372" s="62"/>
    </row>
    <row r="12373" spans="1:26" s="20" customFormat="1" x14ac:dyDescent="0.2">
      <c r="A12373" s="43"/>
      <c r="B12373" s="48"/>
      <c r="C12373" s="49"/>
      <c r="D12373" s="49"/>
      <c r="E12373" s="50"/>
      <c r="F12373" s="43"/>
      <c r="G12373" s="43"/>
      <c r="H12373" s="45"/>
      <c r="I12373" s="23"/>
      <c r="N12373" s="54"/>
      <c r="Y12373" s="53"/>
      <c r="Z12373" s="62"/>
    </row>
    <row r="12374" spans="1:26" s="20" customFormat="1" x14ac:dyDescent="0.2">
      <c r="A12374" s="43"/>
      <c r="B12374" s="48"/>
      <c r="C12374" s="49"/>
      <c r="D12374" s="49"/>
      <c r="E12374" s="50"/>
      <c r="F12374" s="43"/>
      <c r="G12374" s="43"/>
      <c r="H12374" s="45"/>
      <c r="I12374" s="23"/>
      <c r="N12374" s="54"/>
      <c r="Y12374" s="53"/>
      <c r="Z12374" s="62"/>
    </row>
    <row r="12375" spans="1:26" s="20" customFormat="1" x14ac:dyDescent="0.2">
      <c r="A12375" s="43"/>
      <c r="B12375" s="48"/>
      <c r="C12375" s="49"/>
      <c r="D12375" s="49"/>
      <c r="E12375" s="50"/>
      <c r="F12375" s="43"/>
      <c r="G12375" s="43"/>
      <c r="H12375" s="45"/>
      <c r="I12375" s="23"/>
      <c r="N12375" s="54"/>
      <c r="Y12375" s="53"/>
      <c r="Z12375" s="62"/>
    </row>
    <row r="12376" spans="1:26" s="20" customFormat="1" x14ac:dyDescent="0.2">
      <c r="A12376" s="43"/>
      <c r="B12376" s="48"/>
      <c r="C12376" s="49"/>
      <c r="D12376" s="49"/>
      <c r="E12376" s="50"/>
      <c r="F12376" s="43"/>
      <c r="G12376" s="43"/>
      <c r="H12376" s="45"/>
      <c r="I12376" s="23"/>
      <c r="N12376" s="54"/>
      <c r="Y12376" s="53"/>
      <c r="Z12376" s="62"/>
    </row>
    <row r="12377" spans="1:26" s="20" customFormat="1" x14ac:dyDescent="0.2">
      <c r="A12377" s="43"/>
      <c r="B12377" s="48"/>
      <c r="C12377" s="49"/>
      <c r="D12377" s="49"/>
      <c r="E12377" s="50"/>
      <c r="F12377" s="43"/>
      <c r="G12377" s="43"/>
      <c r="H12377" s="45"/>
      <c r="I12377" s="23"/>
      <c r="N12377" s="54"/>
      <c r="Y12377" s="53"/>
      <c r="Z12377" s="62"/>
    </row>
    <row r="12378" spans="1:26" s="20" customFormat="1" x14ac:dyDescent="0.2">
      <c r="A12378" s="43"/>
      <c r="B12378" s="48"/>
      <c r="C12378" s="49"/>
      <c r="D12378" s="49"/>
      <c r="E12378" s="50"/>
      <c r="F12378" s="43"/>
      <c r="G12378" s="43"/>
      <c r="H12378" s="45"/>
      <c r="I12378" s="23"/>
      <c r="N12378" s="54"/>
      <c r="Y12378" s="53"/>
      <c r="Z12378" s="62"/>
    </row>
    <row r="12379" spans="1:26" s="20" customFormat="1" x14ac:dyDescent="0.2">
      <c r="A12379" s="43"/>
      <c r="B12379" s="48"/>
      <c r="C12379" s="49"/>
      <c r="D12379" s="49"/>
      <c r="E12379" s="50"/>
      <c r="F12379" s="43"/>
      <c r="G12379" s="43"/>
      <c r="H12379" s="45"/>
      <c r="I12379" s="23"/>
      <c r="N12379" s="54"/>
      <c r="Y12379" s="53"/>
      <c r="Z12379" s="62"/>
    </row>
    <row r="12380" spans="1:26" s="20" customFormat="1" x14ac:dyDescent="0.2">
      <c r="A12380" s="43"/>
      <c r="B12380" s="48"/>
      <c r="C12380" s="49"/>
      <c r="D12380" s="49"/>
      <c r="E12380" s="50"/>
      <c r="F12380" s="43"/>
      <c r="G12380" s="43"/>
      <c r="H12380" s="45"/>
      <c r="I12380" s="23"/>
      <c r="N12380" s="54"/>
      <c r="Y12380" s="53"/>
      <c r="Z12380" s="62"/>
    </row>
    <row r="12381" spans="1:26" s="20" customFormat="1" x14ac:dyDescent="0.2">
      <c r="A12381" s="43"/>
      <c r="B12381" s="48"/>
      <c r="C12381" s="49"/>
      <c r="D12381" s="49"/>
      <c r="E12381" s="50"/>
      <c r="F12381" s="43"/>
      <c r="G12381" s="43"/>
      <c r="H12381" s="45"/>
      <c r="I12381" s="23"/>
      <c r="N12381" s="54"/>
      <c r="Y12381" s="53"/>
      <c r="Z12381" s="62"/>
    </row>
    <row r="12382" spans="1:26" s="20" customFormat="1" x14ac:dyDescent="0.2">
      <c r="A12382" s="43"/>
      <c r="B12382" s="48"/>
      <c r="C12382" s="49"/>
      <c r="D12382" s="49"/>
      <c r="E12382" s="50"/>
      <c r="F12382" s="43"/>
      <c r="G12382" s="43"/>
      <c r="H12382" s="45"/>
      <c r="I12382" s="23"/>
      <c r="N12382" s="54"/>
      <c r="Y12382" s="53"/>
      <c r="Z12382" s="62"/>
    </row>
    <row r="12383" spans="1:26" s="20" customFormat="1" x14ac:dyDescent="0.2">
      <c r="A12383" s="43"/>
      <c r="B12383" s="48"/>
      <c r="C12383" s="49"/>
      <c r="D12383" s="49"/>
      <c r="E12383" s="50"/>
      <c r="F12383" s="43"/>
      <c r="G12383" s="43"/>
      <c r="H12383" s="45"/>
      <c r="I12383" s="23"/>
      <c r="N12383" s="54"/>
      <c r="Y12383" s="53"/>
      <c r="Z12383" s="62"/>
    </row>
    <row r="12384" spans="1:26" s="20" customFormat="1" x14ac:dyDescent="0.2">
      <c r="A12384" s="43"/>
      <c r="B12384" s="48"/>
      <c r="C12384" s="49"/>
      <c r="D12384" s="49"/>
      <c r="E12384" s="50"/>
      <c r="F12384" s="43"/>
      <c r="G12384" s="43"/>
      <c r="H12384" s="45"/>
      <c r="I12384" s="23"/>
      <c r="N12384" s="54"/>
      <c r="Y12384" s="53"/>
      <c r="Z12384" s="62"/>
    </row>
    <row r="12385" spans="1:26" s="20" customFormat="1" x14ac:dyDescent="0.2">
      <c r="A12385" s="43"/>
      <c r="B12385" s="48"/>
      <c r="C12385" s="49"/>
      <c r="D12385" s="49"/>
      <c r="E12385" s="50"/>
      <c r="F12385" s="43"/>
      <c r="G12385" s="43"/>
      <c r="H12385" s="45"/>
      <c r="I12385" s="23"/>
      <c r="N12385" s="54"/>
      <c r="Y12385" s="53"/>
      <c r="Z12385" s="62"/>
    </row>
    <row r="12386" spans="1:26" s="20" customFormat="1" x14ac:dyDescent="0.2">
      <c r="A12386" s="43"/>
      <c r="B12386" s="48"/>
      <c r="C12386" s="49"/>
      <c r="D12386" s="49"/>
      <c r="E12386" s="50"/>
      <c r="F12386" s="43"/>
      <c r="G12386" s="43"/>
      <c r="H12386" s="45"/>
      <c r="I12386" s="23"/>
      <c r="N12386" s="54"/>
      <c r="Y12386" s="53"/>
      <c r="Z12386" s="62"/>
    </row>
    <row r="12387" spans="1:26" s="20" customFormat="1" x14ac:dyDescent="0.2">
      <c r="A12387" s="43"/>
      <c r="B12387" s="48"/>
      <c r="C12387" s="49"/>
      <c r="D12387" s="49"/>
      <c r="E12387" s="50"/>
      <c r="F12387" s="43"/>
      <c r="G12387" s="43"/>
      <c r="H12387" s="45"/>
      <c r="I12387" s="23"/>
      <c r="N12387" s="54"/>
      <c r="Y12387" s="53"/>
      <c r="Z12387" s="62"/>
    </row>
    <row r="12388" spans="1:26" s="20" customFormat="1" x14ac:dyDescent="0.2">
      <c r="A12388" s="43"/>
      <c r="B12388" s="48"/>
      <c r="C12388" s="49"/>
      <c r="D12388" s="49"/>
      <c r="E12388" s="50"/>
      <c r="F12388" s="43"/>
      <c r="G12388" s="43"/>
      <c r="H12388" s="45"/>
      <c r="I12388" s="23"/>
      <c r="N12388" s="54"/>
      <c r="Y12388" s="53"/>
      <c r="Z12388" s="62"/>
    </row>
    <row r="12389" spans="1:26" s="20" customFormat="1" x14ac:dyDescent="0.2">
      <c r="A12389" s="43"/>
      <c r="B12389" s="48"/>
      <c r="C12389" s="49"/>
      <c r="D12389" s="49"/>
      <c r="E12389" s="50"/>
      <c r="F12389" s="43"/>
      <c r="G12389" s="43"/>
      <c r="H12389" s="45"/>
      <c r="I12389" s="23"/>
      <c r="N12389" s="54"/>
      <c r="Y12389" s="53"/>
      <c r="Z12389" s="62"/>
    </row>
    <row r="12390" spans="1:26" s="20" customFormat="1" x14ac:dyDescent="0.2">
      <c r="A12390" s="43"/>
      <c r="B12390" s="48"/>
      <c r="C12390" s="49"/>
      <c r="D12390" s="49"/>
      <c r="E12390" s="50"/>
      <c r="F12390" s="43"/>
      <c r="G12390" s="43"/>
      <c r="H12390" s="45"/>
      <c r="I12390" s="23"/>
      <c r="N12390" s="54"/>
      <c r="Y12390" s="53"/>
      <c r="Z12390" s="62"/>
    </row>
    <row r="12391" spans="1:26" s="20" customFormat="1" x14ac:dyDescent="0.2">
      <c r="A12391" s="43"/>
      <c r="B12391" s="48"/>
      <c r="C12391" s="49"/>
      <c r="D12391" s="49"/>
      <c r="E12391" s="50"/>
      <c r="F12391" s="43"/>
      <c r="G12391" s="43"/>
      <c r="H12391" s="45"/>
      <c r="I12391" s="23"/>
      <c r="N12391" s="54"/>
      <c r="Y12391" s="53"/>
      <c r="Z12391" s="62"/>
    </row>
    <row r="12392" spans="1:26" s="20" customFormat="1" x14ac:dyDescent="0.2">
      <c r="A12392" s="43"/>
      <c r="B12392" s="48"/>
      <c r="C12392" s="49"/>
      <c r="D12392" s="49"/>
      <c r="E12392" s="50"/>
      <c r="F12392" s="43"/>
      <c r="G12392" s="43"/>
      <c r="H12392" s="45"/>
      <c r="I12392" s="23"/>
      <c r="N12392" s="54"/>
      <c r="Y12392" s="53"/>
      <c r="Z12392" s="62"/>
    </row>
    <row r="12393" spans="1:26" s="20" customFormat="1" x14ac:dyDescent="0.2">
      <c r="A12393" s="43"/>
      <c r="B12393" s="48"/>
      <c r="C12393" s="49"/>
      <c r="D12393" s="49"/>
      <c r="E12393" s="50"/>
      <c r="F12393" s="43"/>
      <c r="G12393" s="43"/>
      <c r="H12393" s="45"/>
      <c r="I12393" s="23"/>
      <c r="N12393" s="54"/>
      <c r="Y12393" s="53"/>
      <c r="Z12393" s="62"/>
    </row>
    <row r="12394" spans="1:26" s="20" customFormat="1" x14ac:dyDescent="0.2">
      <c r="A12394" s="43"/>
      <c r="B12394" s="48"/>
      <c r="C12394" s="49"/>
      <c r="D12394" s="49"/>
      <c r="E12394" s="50"/>
      <c r="F12394" s="43"/>
      <c r="G12394" s="43"/>
      <c r="H12394" s="45"/>
      <c r="I12394" s="23"/>
      <c r="N12394" s="54"/>
      <c r="Y12394" s="53"/>
      <c r="Z12394" s="62"/>
    </row>
    <row r="12395" spans="1:26" s="20" customFormat="1" x14ac:dyDescent="0.2">
      <c r="A12395" s="43"/>
      <c r="B12395" s="48"/>
      <c r="C12395" s="49"/>
      <c r="D12395" s="49"/>
      <c r="E12395" s="50"/>
      <c r="F12395" s="43"/>
      <c r="G12395" s="43"/>
      <c r="H12395" s="45"/>
      <c r="I12395" s="23"/>
      <c r="N12395" s="54"/>
      <c r="Y12395" s="53"/>
      <c r="Z12395" s="62"/>
    </row>
    <row r="12396" spans="1:26" s="20" customFormat="1" x14ac:dyDescent="0.2">
      <c r="A12396" s="43"/>
      <c r="B12396" s="48"/>
      <c r="C12396" s="49"/>
      <c r="D12396" s="49"/>
      <c r="E12396" s="50"/>
      <c r="F12396" s="43"/>
      <c r="G12396" s="43"/>
      <c r="H12396" s="45"/>
      <c r="I12396" s="23"/>
      <c r="N12396" s="54"/>
      <c r="Y12396" s="53"/>
      <c r="Z12396" s="62"/>
    </row>
    <row r="12397" spans="1:26" s="20" customFormat="1" x14ac:dyDescent="0.2">
      <c r="A12397" s="43"/>
      <c r="B12397" s="48"/>
      <c r="C12397" s="49"/>
      <c r="D12397" s="49"/>
      <c r="E12397" s="50"/>
      <c r="F12397" s="43"/>
      <c r="G12397" s="43"/>
      <c r="H12397" s="45"/>
      <c r="I12397" s="23"/>
      <c r="N12397" s="54"/>
      <c r="Y12397" s="53"/>
      <c r="Z12397" s="62"/>
    </row>
    <row r="12398" spans="1:26" s="20" customFormat="1" x14ac:dyDescent="0.2">
      <c r="A12398" s="43"/>
      <c r="B12398" s="48"/>
      <c r="C12398" s="49"/>
      <c r="D12398" s="49"/>
      <c r="E12398" s="50"/>
      <c r="F12398" s="43"/>
      <c r="G12398" s="43"/>
      <c r="H12398" s="45"/>
      <c r="I12398" s="23"/>
      <c r="N12398" s="54"/>
      <c r="Y12398" s="53"/>
      <c r="Z12398" s="62"/>
    </row>
    <row r="12399" spans="1:26" s="20" customFormat="1" x14ac:dyDescent="0.2">
      <c r="A12399" s="43"/>
      <c r="B12399" s="48"/>
      <c r="C12399" s="49"/>
      <c r="D12399" s="49"/>
      <c r="E12399" s="50"/>
      <c r="F12399" s="43"/>
      <c r="G12399" s="43"/>
      <c r="H12399" s="45"/>
      <c r="I12399" s="23"/>
      <c r="N12399" s="54"/>
      <c r="Y12399" s="53"/>
      <c r="Z12399" s="62"/>
    </row>
    <row r="12400" spans="1:26" s="20" customFormat="1" x14ac:dyDescent="0.2">
      <c r="A12400" s="43"/>
      <c r="B12400" s="48"/>
      <c r="C12400" s="49"/>
      <c r="D12400" s="49"/>
      <c r="E12400" s="50"/>
      <c r="F12400" s="43"/>
      <c r="G12400" s="43"/>
      <c r="H12400" s="45"/>
      <c r="I12400" s="23"/>
      <c r="N12400" s="54"/>
      <c r="Y12400" s="53"/>
      <c r="Z12400" s="62"/>
    </row>
    <row r="12401" spans="1:26" s="20" customFormat="1" x14ac:dyDescent="0.2">
      <c r="A12401" s="43"/>
      <c r="B12401" s="48"/>
      <c r="C12401" s="49"/>
      <c r="D12401" s="49"/>
      <c r="E12401" s="50"/>
      <c r="F12401" s="43"/>
      <c r="G12401" s="43"/>
      <c r="H12401" s="45"/>
      <c r="I12401" s="23"/>
      <c r="N12401" s="54"/>
      <c r="Y12401" s="53"/>
      <c r="Z12401" s="62"/>
    </row>
    <row r="12402" spans="1:26" s="20" customFormat="1" x14ac:dyDescent="0.2">
      <c r="A12402" s="43"/>
      <c r="B12402" s="48"/>
      <c r="C12402" s="49"/>
      <c r="D12402" s="49"/>
      <c r="E12402" s="50"/>
      <c r="F12402" s="43"/>
      <c r="G12402" s="43"/>
      <c r="H12402" s="45"/>
      <c r="I12402" s="23"/>
      <c r="N12402" s="54"/>
      <c r="Y12402" s="53"/>
      <c r="Z12402" s="62"/>
    </row>
    <row r="12403" spans="1:26" s="20" customFormat="1" x14ac:dyDescent="0.2">
      <c r="A12403" s="43"/>
      <c r="B12403" s="48"/>
      <c r="C12403" s="49"/>
      <c r="D12403" s="49"/>
      <c r="E12403" s="50"/>
      <c r="F12403" s="43"/>
      <c r="G12403" s="43"/>
      <c r="H12403" s="45"/>
      <c r="I12403" s="23"/>
      <c r="N12403" s="54"/>
      <c r="Y12403" s="53"/>
      <c r="Z12403" s="62"/>
    </row>
    <row r="12404" spans="1:26" s="20" customFormat="1" x14ac:dyDescent="0.2">
      <c r="A12404" s="43"/>
      <c r="B12404" s="48"/>
      <c r="C12404" s="49"/>
      <c r="D12404" s="49"/>
      <c r="E12404" s="50"/>
      <c r="F12404" s="43"/>
      <c r="G12404" s="43"/>
      <c r="H12404" s="45"/>
      <c r="I12404" s="23"/>
      <c r="N12404" s="54"/>
      <c r="Y12404" s="53"/>
      <c r="Z12404" s="62"/>
    </row>
    <row r="12405" spans="1:26" s="20" customFormat="1" x14ac:dyDescent="0.2">
      <c r="A12405" s="43"/>
      <c r="B12405" s="48"/>
      <c r="C12405" s="49"/>
      <c r="D12405" s="49"/>
      <c r="E12405" s="50"/>
      <c r="F12405" s="43"/>
      <c r="G12405" s="43"/>
      <c r="H12405" s="45"/>
      <c r="I12405" s="23"/>
      <c r="N12405" s="54"/>
      <c r="Y12405" s="53"/>
      <c r="Z12405" s="62"/>
    </row>
    <row r="12406" spans="1:26" s="20" customFormat="1" x14ac:dyDescent="0.2">
      <c r="A12406" s="43"/>
      <c r="B12406" s="48"/>
      <c r="C12406" s="49"/>
      <c r="D12406" s="49"/>
      <c r="E12406" s="50"/>
      <c r="F12406" s="43"/>
      <c r="G12406" s="43"/>
      <c r="H12406" s="45"/>
      <c r="I12406" s="23"/>
      <c r="N12406" s="54"/>
      <c r="Y12406" s="53"/>
      <c r="Z12406" s="62"/>
    </row>
    <row r="12407" spans="1:26" s="20" customFormat="1" x14ac:dyDescent="0.2">
      <c r="A12407" s="43"/>
      <c r="B12407" s="48"/>
      <c r="C12407" s="49"/>
      <c r="D12407" s="49"/>
      <c r="E12407" s="50"/>
      <c r="F12407" s="43"/>
      <c r="G12407" s="43"/>
      <c r="H12407" s="45"/>
      <c r="I12407" s="23"/>
      <c r="N12407" s="54"/>
      <c r="Y12407" s="53"/>
      <c r="Z12407" s="62"/>
    </row>
    <row r="12408" spans="1:26" s="20" customFormat="1" x14ac:dyDescent="0.2">
      <c r="A12408" s="43"/>
      <c r="B12408" s="48"/>
      <c r="C12408" s="49"/>
      <c r="D12408" s="49"/>
      <c r="E12408" s="50"/>
      <c r="F12408" s="43"/>
      <c r="G12408" s="43"/>
      <c r="H12408" s="45"/>
      <c r="I12408" s="23"/>
      <c r="N12408" s="54"/>
      <c r="Y12408" s="53"/>
      <c r="Z12408" s="62"/>
    </row>
    <row r="12409" spans="1:26" s="20" customFormat="1" x14ac:dyDescent="0.2">
      <c r="A12409" s="43"/>
      <c r="B12409" s="48"/>
      <c r="C12409" s="49"/>
      <c r="D12409" s="49"/>
      <c r="E12409" s="50"/>
      <c r="F12409" s="43"/>
      <c r="G12409" s="43"/>
      <c r="H12409" s="45"/>
      <c r="I12409" s="23"/>
      <c r="N12409" s="54"/>
      <c r="Y12409" s="53"/>
      <c r="Z12409" s="62"/>
    </row>
    <row r="12410" spans="1:26" s="20" customFormat="1" x14ac:dyDescent="0.2">
      <c r="A12410" s="43"/>
      <c r="B12410" s="48"/>
      <c r="C12410" s="49"/>
      <c r="D12410" s="49"/>
      <c r="E12410" s="50"/>
      <c r="F12410" s="43"/>
      <c r="G12410" s="43"/>
      <c r="H12410" s="45"/>
      <c r="I12410" s="23"/>
      <c r="N12410" s="54"/>
      <c r="Y12410" s="53"/>
      <c r="Z12410" s="62"/>
    </row>
    <row r="12411" spans="1:26" s="20" customFormat="1" x14ac:dyDescent="0.2">
      <c r="A12411" s="43"/>
      <c r="B12411" s="48"/>
      <c r="C12411" s="49"/>
      <c r="D12411" s="49"/>
      <c r="E12411" s="50"/>
      <c r="F12411" s="43"/>
      <c r="G12411" s="43"/>
      <c r="H12411" s="45"/>
      <c r="I12411" s="23"/>
      <c r="N12411" s="54"/>
      <c r="Y12411" s="53"/>
      <c r="Z12411" s="62"/>
    </row>
    <row r="12412" spans="1:26" s="20" customFormat="1" x14ac:dyDescent="0.2">
      <c r="A12412" s="43"/>
      <c r="B12412" s="48"/>
      <c r="C12412" s="49"/>
      <c r="D12412" s="49"/>
      <c r="E12412" s="50"/>
      <c r="F12412" s="43"/>
      <c r="G12412" s="43"/>
      <c r="H12412" s="45"/>
      <c r="I12412" s="23"/>
      <c r="N12412" s="54"/>
      <c r="Y12412" s="53"/>
      <c r="Z12412" s="62"/>
    </row>
    <row r="12413" spans="1:26" s="20" customFormat="1" x14ac:dyDescent="0.2">
      <c r="A12413" s="43"/>
      <c r="B12413" s="48"/>
      <c r="C12413" s="49"/>
      <c r="D12413" s="49"/>
      <c r="E12413" s="50"/>
      <c r="F12413" s="43"/>
      <c r="G12413" s="43"/>
      <c r="H12413" s="45"/>
      <c r="I12413" s="23"/>
      <c r="N12413" s="54"/>
      <c r="Y12413" s="53"/>
      <c r="Z12413" s="62"/>
    </row>
    <row r="12414" spans="1:26" s="20" customFormat="1" x14ac:dyDescent="0.2">
      <c r="A12414" s="43"/>
      <c r="B12414" s="48"/>
      <c r="C12414" s="49"/>
      <c r="D12414" s="49"/>
      <c r="E12414" s="50"/>
      <c r="F12414" s="43"/>
      <c r="G12414" s="43"/>
      <c r="H12414" s="45"/>
      <c r="I12414" s="23"/>
      <c r="N12414" s="54"/>
      <c r="Y12414" s="53"/>
      <c r="Z12414" s="62"/>
    </row>
    <row r="12415" spans="1:26" s="20" customFormat="1" x14ac:dyDescent="0.2">
      <c r="A12415" s="43"/>
      <c r="B12415" s="48"/>
      <c r="C12415" s="49"/>
      <c r="D12415" s="49"/>
      <c r="E12415" s="50"/>
      <c r="F12415" s="43"/>
      <c r="G12415" s="43"/>
      <c r="H12415" s="45"/>
      <c r="I12415" s="23"/>
      <c r="N12415" s="54"/>
      <c r="Y12415" s="53"/>
      <c r="Z12415" s="62"/>
    </row>
    <row r="12416" spans="1:26" s="20" customFormat="1" x14ac:dyDescent="0.2">
      <c r="A12416" s="43"/>
      <c r="B12416" s="48"/>
      <c r="C12416" s="49"/>
      <c r="D12416" s="49"/>
      <c r="E12416" s="50"/>
      <c r="F12416" s="43"/>
      <c r="G12416" s="43"/>
      <c r="H12416" s="45"/>
      <c r="I12416" s="23"/>
      <c r="N12416" s="54"/>
      <c r="Y12416" s="53"/>
      <c r="Z12416" s="62"/>
    </row>
    <row r="12417" spans="1:26" s="20" customFormat="1" x14ac:dyDescent="0.2">
      <c r="A12417" s="43"/>
      <c r="B12417" s="48"/>
      <c r="C12417" s="49"/>
      <c r="D12417" s="49"/>
      <c r="E12417" s="50"/>
      <c r="F12417" s="43"/>
      <c r="G12417" s="43"/>
      <c r="H12417" s="45"/>
      <c r="I12417" s="23"/>
      <c r="N12417" s="54"/>
      <c r="Y12417" s="53"/>
      <c r="Z12417" s="62"/>
    </row>
    <row r="12418" spans="1:26" s="20" customFormat="1" x14ac:dyDescent="0.2">
      <c r="A12418" s="43"/>
      <c r="B12418" s="48"/>
      <c r="C12418" s="49"/>
      <c r="D12418" s="49"/>
      <c r="E12418" s="50"/>
      <c r="F12418" s="43"/>
      <c r="G12418" s="43"/>
      <c r="H12418" s="45"/>
      <c r="I12418" s="23"/>
      <c r="N12418" s="54"/>
      <c r="Y12418" s="53"/>
      <c r="Z12418" s="62"/>
    </row>
    <row r="12419" spans="1:26" s="20" customFormat="1" x14ac:dyDescent="0.2">
      <c r="A12419" s="43"/>
      <c r="B12419" s="48"/>
      <c r="C12419" s="49"/>
      <c r="D12419" s="49"/>
      <c r="E12419" s="50"/>
      <c r="F12419" s="43"/>
      <c r="G12419" s="43"/>
      <c r="H12419" s="45"/>
      <c r="I12419" s="23"/>
      <c r="N12419" s="54"/>
      <c r="Y12419" s="53"/>
      <c r="Z12419" s="62"/>
    </row>
    <row r="12420" spans="1:26" s="20" customFormat="1" x14ac:dyDescent="0.2">
      <c r="A12420" s="43"/>
      <c r="B12420" s="48"/>
      <c r="C12420" s="49"/>
      <c r="D12420" s="49"/>
      <c r="E12420" s="50"/>
      <c r="F12420" s="43"/>
      <c r="G12420" s="43"/>
      <c r="H12420" s="45"/>
      <c r="I12420" s="23"/>
      <c r="N12420" s="54"/>
      <c r="Y12420" s="53"/>
      <c r="Z12420" s="62"/>
    </row>
    <row r="12421" spans="1:26" s="20" customFormat="1" x14ac:dyDescent="0.2">
      <c r="A12421" s="43"/>
      <c r="B12421" s="48"/>
      <c r="C12421" s="49"/>
      <c r="D12421" s="49"/>
      <c r="E12421" s="50"/>
      <c r="F12421" s="43"/>
      <c r="G12421" s="43"/>
      <c r="H12421" s="45"/>
      <c r="I12421" s="23"/>
      <c r="N12421" s="54"/>
      <c r="Y12421" s="53"/>
      <c r="Z12421" s="62"/>
    </row>
    <row r="12422" spans="1:26" s="20" customFormat="1" x14ac:dyDescent="0.2">
      <c r="A12422" s="43"/>
      <c r="B12422" s="48"/>
      <c r="C12422" s="49"/>
      <c r="D12422" s="49"/>
      <c r="E12422" s="50"/>
      <c r="F12422" s="43"/>
      <c r="G12422" s="43"/>
      <c r="H12422" s="45"/>
      <c r="I12422" s="23"/>
      <c r="N12422" s="54"/>
      <c r="Y12422" s="53"/>
      <c r="Z12422" s="62"/>
    </row>
    <row r="12423" spans="1:26" s="20" customFormat="1" x14ac:dyDescent="0.2">
      <c r="A12423" s="43"/>
      <c r="B12423" s="48"/>
      <c r="C12423" s="49"/>
      <c r="D12423" s="49"/>
      <c r="E12423" s="50"/>
      <c r="F12423" s="43"/>
      <c r="G12423" s="43"/>
      <c r="H12423" s="45"/>
      <c r="I12423" s="23"/>
      <c r="N12423" s="54"/>
      <c r="Y12423" s="53"/>
      <c r="Z12423" s="62"/>
    </row>
    <row r="12424" spans="1:26" s="20" customFormat="1" x14ac:dyDescent="0.2">
      <c r="A12424" s="43"/>
      <c r="B12424" s="48"/>
      <c r="C12424" s="49"/>
      <c r="D12424" s="49"/>
      <c r="E12424" s="50"/>
      <c r="F12424" s="43"/>
      <c r="G12424" s="43"/>
      <c r="H12424" s="45"/>
      <c r="I12424" s="23"/>
      <c r="N12424" s="54"/>
      <c r="Y12424" s="53"/>
      <c r="Z12424" s="62"/>
    </row>
    <row r="12425" spans="1:26" s="20" customFormat="1" x14ac:dyDescent="0.2">
      <c r="A12425" s="43"/>
      <c r="B12425" s="48"/>
      <c r="C12425" s="49"/>
      <c r="D12425" s="49"/>
      <c r="E12425" s="50"/>
      <c r="F12425" s="43"/>
      <c r="G12425" s="43"/>
      <c r="H12425" s="45"/>
      <c r="I12425" s="23"/>
      <c r="N12425" s="54"/>
      <c r="Y12425" s="53"/>
      <c r="Z12425" s="62"/>
    </row>
    <row r="12426" spans="1:26" s="20" customFormat="1" x14ac:dyDescent="0.2">
      <c r="A12426" s="43"/>
      <c r="B12426" s="48"/>
      <c r="C12426" s="49"/>
      <c r="D12426" s="49"/>
      <c r="E12426" s="50"/>
      <c r="F12426" s="43"/>
      <c r="G12426" s="43"/>
      <c r="H12426" s="45"/>
      <c r="I12426" s="23"/>
      <c r="N12426" s="54"/>
      <c r="Y12426" s="53"/>
      <c r="Z12426" s="62"/>
    </row>
    <row r="12427" spans="1:26" s="20" customFormat="1" x14ac:dyDescent="0.2">
      <c r="A12427" s="43"/>
      <c r="B12427" s="48"/>
      <c r="C12427" s="49"/>
      <c r="D12427" s="49"/>
      <c r="E12427" s="50"/>
      <c r="F12427" s="43"/>
      <c r="G12427" s="43"/>
      <c r="H12427" s="45"/>
      <c r="I12427" s="23"/>
      <c r="N12427" s="54"/>
      <c r="Y12427" s="53"/>
      <c r="Z12427" s="62"/>
    </row>
    <row r="12428" spans="1:26" s="20" customFormat="1" x14ac:dyDescent="0.2">
      <c r="A12428" s="43"/>
      <c r="B12428" s="48"/>
      <c r="C12428" s="49"/>
      <c r="D12428" s="49"/>
      <c r="E12428" s="50"/>
      <c r="F12428" s="43"/>
      <c r="G12428" s="43"/>
      <c r="H12428" s="45"/>
      <c r="I12428" s="23"/>
      <c r="N12428" s="54"/>
      <c r="Y12428" s="53"/>
      <c r="Z12428" s="62"/>
    </row>
    <row r="12429" spans="1:26" s="20" customFormat="1" x14ac:dyDescent="0.2">
      <c r="A12429" s="43"/>
      <c r="B12429" s="48"/>
      <c r="C12429" s="49"/>
      <c r="D12429" s="49"/>
      <c r="E12429" s="50"/>
      <c r="F12429" s="43"/>
      <c r="G12429" s="43"/>
      <c r="H12429" s="45"/>
      <c r="I12429" s="23"/>
      <c r="N12429" s="54"/>
      <c r="Y12429" s="53"/>
      <c r="Z12429" s="62"/>
    </row>
    <row r="12430" spans="1:26" s="20" customFormat="1" x14ac:dyDescent="0.2">
      <c r="A12430" s="43"/>
      <c r="B12430" s="48"/>
      <c r="C12430" s="49"/>
      <c r="D12430" s="49"/>
      <c r="E12430" s="50"/>
      <c r="F12430" s="43"/>
      <c r="G12430" s="43"/>
      <c r="H12430" s="45"/>
      <c r="I12430" s="23"/>
      <c r="N12430" s="54"/>
      <c r="Y12430" s="53"/>
      <c r="Z12430" s="62"/>
    </row>
    <row r="12431" spans="1:26" s="20" customFormat="1" x14ac:dyDescent="0.2">
      <c r="A12431" s="43"/>
      <c r="B12431" s="48"/>
      <c r="C12431" s="49"/>
      <c r="D12431" s="49"/>
      <c r="E12431" s="50"/>
      <c r="F12431" s="43"/>
      <c r="G12431" s="43"/>
      <c r="H12431" s="45"/>
      <c r="I12431" s="23"/>
      <c r="N12431" s="54"/>
      <c r="Y12431" s="53"/>
      <c r="Z12431" s="62"/>
    </row>
    <row r="12432" spans="1:26" s="20" customFormat="1" x14ac:dyDescent="0.2">
      <c r="A12432" s="43"/>
      <c r="B12432" s="48"/>
      <c r="C12432" s="49"/>
      <c r="D12432" s="49"/>
      <c r="E12432" s="50"/>
      <c r="F12432" s="43"/>
      <c r="G12432" s="43"/>
      <c r="H12432" s="45"/>
      <c r="I12432" s="23"/>
      <c r="N12432" s="54"/>
      <c r="Y12432" s="53"/>
      <c r="Z12432" s="62"/>
    </row>
    <row r="12433" spans="1:26" s="20" customFormat="1" x14ac:dyDescent="0.2">
      <c r="A12433" s="43"/>
      <c r="B12433" s="48"/>
      <c r="C12433" s="49"/>
      <c r="D12433" s="49"/>
      <c r="E12433" s="50"/>
      <c r="F12433" s="43"/>
      <c r="G12433" s="43"/>
      <c r="H12433" s="45"/>
      <c r="I12433" s="23"/>
      <c r="N12433" s="54"/>
      <c r="Y12433" s="53"/>
      <c r="Z12433" s="62"/>
    </row>
    <row r="12434" spans="1:26" s="20" customFormat="1" x14ac:dyDescent="0.2">
      <c r="A12434" s="43"/>
      <c r="B12434" s="48"/>
      <c r="C12434" s="49"/>
      <c r="D12434" s="49"/>
      <c r="E12434" s="50"/>
      <c r="F12434" s="43"/>
      <c r="G12434" s="43"/>
      <c r="H12434" s="45"/>
      <c r="I12434" s="23"/>
      <c r="N12434" s="54"/>
      <c r="Y12434" s="53"/>
      <c r="Z12434" s="62"/>
    </row>
    <row r="12435" spans="1:26" s="20" customFormat="1" x14ac:dyDescent="0.2">
      <c r="A12435" s="43"/>
      <c r="B12435" s="48"/>
      <c r="C12435" s="49"/>
      <c r="D12435" s="49"/>
      <c r="E12435" s="50"/>
      <c r="F12435" s="43"/>
      <c r="G12435" s="43"/>
      <c r="H12435" s="45"/>
      <c r="I12435" s="23"/>
      <c r="N12435" s="54"/>
      <c r="Y12435" s="53"/>
      <c r="Z12435" s="62"/>
    </row>
    <row r="12436" spans="1:26" s="20" customFormat="1" x14ac:dyDescent="0.2">
      <c r="A12436" s="43"/>
      <c r="B12436" s="48"/>
      <c r="C12436" s="49"/>
      <c r="D12436" s="49"/>
      <c r="E12436" s="50"/>
      <c r="F12436" s="43"/>
      <c r="G12436" s="43"/>
      <c r="H12436" s="45"/>
      <c r="I12436" s="23"/>
      <c r="N12436" s="54"/>
      <c r="Y12436" s="53"/>
      <c r="Z12436" s="62"/>
    </row>
    <row r="12437" spans="1:26" s="20" customFormat="1" x14ac:dyDescent="0.2">
      <c r="A12437" s="43"/>
      <c r="B12437" s="48"/>
      <c r="C12437" s="49"/>
      <c r="D12437" s="49"/>
      <c r="E12437" s="50"/>
      <c r="F12437" s="43"/>
      <c r="G12437" s="43"/>
      <c r="H12437" s="45"/>
      <c r="I12437" s="23"/>
      <c r="N12437" s="54"/>
      <c r="Y12437" s="53"/>
      <c r="Z12437" s="62"/>
    </row>
    <row r="12438" spans="1:26" s="20" customFormat="1" x14ac:dyDescent="0.2">
      <c r="A12438" s="43"/>
      <c r="B12438" s="48"/>
      <c r="C12438" s="49"/>
      <c r="D12438" s="49"/>
      <c r="E12438" s="50"/>
      <c r="F12438" s="43"/>
      <c r="G12438" s="43"/>
      <c r="H12438" s="45"/>
      <c r="I12438" s="23"/>
      <c r="N12438" s="54"/>
      <c r="Y12438" s="53"/>
      <c r="Z12438" s="62"/>
    </row>
    <row r="12439" spans="1:26" s="20" customFormat="1" x14ac:dyDescent="0.2">
      <c r="A12439" s="43"/>
      <c r="B12439" s="48"/>
      <c r="C12439" s="49"/>
      <c r="D12439" s="49"/>
      <c r="E12439" s="50"/>
      <c r="F12439" s="43"/>
      <c r="G12439" s="43"/>
      <c r="H12439" s="45"/>
      <c r="I12439" s="23"/>
      <c r="N12439" s="54"/>
      <c r="Y12439" s="53"/>
      <c r="Z12439" s="62"/>
    </row>
    <row r="12440" spans="1:26" s="20" customFormat="1" x14ac:dyDescent="0.2">
      <c r="A12440" s="43"/>
      <c r="B12440" s="48"/>
      <c r="C12440" s="49"/>
      <c r="D12440" s="49"/>
      <c r="E12440" s="50"/>
      <c r="F12440" s="43"/>
      <c r="G12440" s="43"/>
      <c r="H12440" s="45"/>
      <c r="I12440" s="23"/>
      <c r="N12440" s="54"/>
      <c r="Y12440" s="53"/>
      <c r="Z12440" s="62"/>
    </row>
    <row r="12441" spans="1:26" s="20" customFormat="1" x14ac:dyDescent="0.2">
      <c r="A12441" s="43"/>
      <c r="B12441" s="48"/>
      <c r="C12441" s="49"/>
      <c r="D12441" s="49"/>
      <c r="E12441" s="50"/>
      <c r="F12441" s="43"/>
      <c r="G12441" s="43"/>
      <c r="H12441" s="45"/>
      <c r="I12441" s="23"/>
      <c r="N12441" s="54"/>
      <c r="Y12441" s="53"/>
      <c r="Z12441" s="62"/>
    </row>
    <row r="12442" spans="1:26" s="20" customFormat="1" x14ac:dyDescent="0.2">
      <c r="A12442" s="43"/>
      <c r="B12442" s="48"/>
      <c r="C12442" s="49"/>
      <c r="D12442" s="49"/>
      <c r="E12442" s="50"/>
      <c r="F12442" s="43"/>
      <c r="G12442" s="43"/>
      <c r="H12442" s="45"/>
      <c r="I12442" s="23"/>
      <c r="N12442" s="54"/>
      <c r="Y12442" s="53"/>
      <c r="Z12442" s="62"/>
    </row>
    <row r="12443" spans="1:26" s="20" customFormat="1" x14ac:dyDescent="0.2">
      <c r="A12443" s="43"/>
      <c r="B12443" s="48"/>
      <c r="C12443" s="49"/>
      <c r="D12443" s="49"/>
      <c r="E12443" s="50"/>
      <c r="F12443" s="43"/>
      <c r="G12443" s="43"/>
      <c r="H12443" s="45"/>
      <c r="I12443" s="23"/>
      <c r="N12443" s="54"/>
      <c r="Y12443" s="53"/>
      <c r="Z12443" s="62"/>
    </row>
    <row r="12444" spans="1:26" s="20" customFormat="1" x14ac:dyDescent="0.2">
      <c r="A12444" s="43"/>
      <c r="B12444" s="48"/>
      <c r="C12444" s="49"/>
      <c r="D12444" s="49"/>
      <c r="E12444" s="50"/>
      <c r="F12444" s="43"/>
      <c r="G12444" s="43"/>
      <c r="H12444" s="45"/>
      <c r="I12444" s="23"/>
      <c r="N12444" s="54"/>
      <c r="Y12444" s="53"/>
      <c r="Z12444" s="62"/>
    </row>
    <row r="12445" spans="1:26" s="20" customFormat="1" x14ac:dyDescent="0.2">
      <c r="A12445" s="43"/>
      <c r="B12445" s="48"/>
      <c r="C12445" s="49"/>
      <c r="D12445" s="49"/>
      <c r="E12445" s="50"/>
      <c r="F12445" s="43"/>
      <c r="G12445" s="43"/>
      <c r="H12445" s="45"/>
      <c r="I12445" s="23"/>
      <c r="N12445" s="54"/>
      <c r="Y12445" s="53"/>
      <c r="Z12445" s="62"/>
    </row>
    <row r="12446" spans="1:26" s="20" customFormat="1" x14ac:dyDescent="0.2">
      <c r="A12446" s="43"/>
      <c r="B12446" s="48"/>
      <c r="C12446" s="49"/>
      <c r="D12446" s="49"/>
      <c r="E12446" s="50"/>
      <c r="F12446" s="43"/>
      <c r="G12446" s="43"/>
      <c r="H12446" s="45"/>
      <c r="I12446" s="23"/>
      <c r="N12446" s="54"/>
      <c r="Y12446" s="53"/>
      <c r="Z12446" s="62"/>
    </row>
    <row r="12447" spans="1:26" s="20" customFormat="1" x14ac:dyDescent="0.2">
      <c r="A12447" s="43"/>
      <c r="B12447" s="48"/>
      <c r="C12447" s="49"/>
      <c r="D12447" s="49"/>
      <c r="E12447" s="50"/>
      <c r="F12447" s="43"/>
      <c r="G12447" s="43"/>
      <c r="H12447" s="45"/>
      <c r="I12447" s="23"/>
      <c r="N12447" s="54"/>
      <c r="Y12447" s="53"/>
      <c r="Z12447" s="62"/>
    </row>
    <row r="12448" spans="1:26" s="20" customFormat="1" x14ac:dyDescent="0.2">
      <c r="A12448" s="43"/>
      <c r="B12448" s="48"/>
      <c r="C12448" s="49"/>
      <c r="D12448" s="49"/>
      <c r="E12448" s="50"/>
      <c r="F12448" s="43"/>
      <c r="G12448" s="43"/>
      <c r="H12448" s="45"/>
      <c r="I12448" s="23"/>
      <c r="N12448" s="54"/>
      <c r="Y12448" s="53"/>
      <c r="Z12448" s="62"/>
    </row>
    <row r="12449" spans="1:26" s="20" customFormat="1" x14ac:dyDescent="0.2">
      <c r="A12449" s="43"/>
      <c r="B12449" s="48"/>
      <c r="C12449" s="49"/>
      <c r="D12449" s="49"/>
      <c r="E12449" s="50"/>
      <c r="F12449" s="43"/>
      <c r="G12449" s="43"/>
      <c r="H12449" s="45"/>
      <c r="I12449" s="23"/>
      <c r="N12449" s="54"/>
      <c r="Y12449" s="53"/>
      <c r="Z12449" s="62"/>
    </row>
    <row r="12450" spans="1:26" s="20" customFormat="1" x14ac:dyDescent="0.2">
      <c r="A12450" s="43"/>
      <c r="B12450" s="48"/>
      <c r="C12450" s="49"/>
      <c r="D12450" s="49"/>
      <c r="E12450" s="50"/>
      <c r="F12450" s="43"/>
      <c r="G12450" s="43"/>
      <c r="H12450" s="45"/>
      <c r="I12450" s="23"/>
      <c r="N12450" s="54"/>
      <c r="Y12450" s="53"/>
      <c r="Z12450" s="62"/>
    </row>
    <row r="12451" spans="1:26" s="20" customFormat="1" x14ac:dyDescent="0.2">
      <c r="A12451" s="43"/>
      <c r="B12451" s="48"/>
      <c r="C12451" s="49"/>
      <c r="D12451" s="49"/>
      <c r="E12451" s="50"/>
      <c r="F12451" s="43"/>
      <c r="G12451" s="43"/>
      <c r="H12451" s="45"/>
      <c r="I12451" s="23"/>
      <c r="N12451" s="54"/>
      <c r="Y12451" s="53"/>
      <c r="Z12451" s="62"/>
    </row>
    <row r="12452" spans="1:26" s="20" customFormat="1" x14ac:dyDescent="0.2">
      <c r="A12452" s="43"/>
      <c r="B12452" s="48"/>
      <c r="C12452" s="49"/>
      <c r="D12452" s="49"/>
      <c r="E12452" s="50"/>
      <c r="F12452" s="43"/>
      <c r="G12452" s="43"/>
      <c r="H12452" s="45"/>
      <c r="I12452" s="23"/>
      <c r="N12452" s="54"/>
      <c r="Y12452" s="53"/>
      <c r="Z12452" s="62"/>
    </row>
    <row r="12453" spans="1:26" s="20" customFormat="1" x14ac:dyDescent="0.2">
      <c r="A12453" s="43"/>
      <c r="B12453" s="48"/>
      <c r="C12453" s="49"/>
      <c r="D12453" s="49"/>
      <c r="E12453" s="50"/>
      <c r="F12453" s="43"/>
      <c r="G12453" s="43"/>
      <c r="H12453" s="45"/>
      <c r="I12453" s="23"/>
      <c r="N12453" s="54"/>
      <c r="Y12453" s="53"/>
      <c r="Z12453" s="62"/>
    </row>
    <row r="12454" spans="1:26" s="20" customFormat="1" x14ac:dyDescent="0.2">
      <c r="A12454" s="43"/>
      <c r="B12454" s="48"/>
      <c r="C12454" s="49"/>
      <c r="D12454" s="49"/>
      <c r="E12454" s="50"/>
      <c r="F12454" s="43"/>
      <c r="G12454" s="43"/>
      <c r="H12454" s="45"/>
      <c r="I12454" s="23"/>
      <c r="N12454" s="54"/>
      <c r="Y12454" s="53"/>
      <c r="Z12454" s="62"/>
    </row>
    <row r="12455" spans="1:26" s="20" customFormat="1" x14ac:dyDescent="0.2">
      <c r="A12455" s="43"/>
      <c r="B12455" s="48"/>
      <c r="C12455" s="49"/>
      <c r="D12455" s="49"/>
      <c r="E12455" s="50"/>
      <c r="F12455" s="43"/>
      <c r="G12455" s="43"/>
      <c r="H12455" s="45"/>
      <c r="I12455" s="23"/>
      <c r="N12455" s="54"/>
      <c r="Y12455" s="53"/>
      <c r="Z12455" s="62"/>
    </row>
    <row r="12456" spans="1:26" s="20" customFormat="1" x14ac:dyDescent="0.2">
      <c r="A12456" s="43"/>
      <c r="B12456" s="48"/>
      <c r="C12456" s="49"/>
      <c r="D12456" s="49"/>
      <c r="E12456" s="50"/>
      <c r="F12456" s="43"/>
      <c r="G12456" s="43"/>
      <c r="H12456" s="45"/>
      <c r="I12456" s="23"/>
      <c r="N12456" s="54"/>
      <c r="Y12456" s="53"/>
      <c r="Z12456" s="62"/>
    </row>
    <row r="12457" spans="1:26" s="20" customFormat="1" x14ac:dyDescent="0.2">
      <c r="A12457" s="43"/>
      <c r="B12457" s="48"/>
      <c r="C12457" s="49"/>
      <c r="D12457" s="49"/>
      <c r="E12457" s="50"/>
      <c r="F12457" s="43"/>
      <c r="G12457" s="43"/>
      <c r="H12457" s="45"/>
      <c r="I12457" s="23"/>
      <c r="N12457" s="54"/>
      <c r="Y12457" s="53"/>
      <c r="Z12457" s="62"/>
    </row>
    <row r="12458" spans="1:26" s="20" customFormat="1" x14ac:dyDescent="0.2">
      <c r="A12458" s="43"/>
      <c r="B12458" s="48"/>
      <c r="C12458" s="49"/>
      <c r="D12458" s="49"/>
      <c r="E12458" s="50"/>
      <c r="F12458" s="43"/>
      <c r="G12458" s="43"/>
      <c r="H12458" s="45"/>
      <c r="I12458" s="23"/>
      <c r="N12458" s="54"/>
      <c r="Y12458" s="53"/>
      <c r="Z12458" s="62"/>
    </row>
    <row r="12459" spans="1:26" s="20" customFormat="1" x14ac:dyDescent="0.2">
      <c r="A12459" s="43"/>
      <c r="B12459" s="48"/>
      <c r="C12459" s="49"/>
      <c r="D12459" s="49"/>
      <c r="E12459" s="50"/>
      <c r="F12459" s="43"/>
      <c r="G12459" s="43"/>
      <c r="H12459" s="45"/>
      <c r="I12459" s="23"/>
      <c r="N12459" s="54"/>
      <c r="Y12459" s="53"/>
      <c r="Z12459" s="62"/>
    </row>
    <row r="12460" spans="1:26" s="20" customFormat="1" x14ac:dyDescent="0.2">
      <c r="A12460" s="43"/>
      <c r="B12460" s="48"/>
      <c r="C12460" s="49"/>
      <c r="D12460" s="49"/>
      <c r="E12460" s="50"/>
      <c r="F12460" s="43"/>
      <c r="G12460" s="43"/>
      <c r="H12460" s="45"/>
      <c r="I12460" s="23"/>
      <c r="N12460" s="54"/>
      <c r="Y12460" s="53"/>
      <c r="Z12460" s="62"/>
    </row>
    <row r="12461" spans="1:26" s="20" customFormat="1" x14ac:dyDescent="0.2">
      <c r="A12461" s="43"/>
      <c r="B12461" s="48"/>
      <c r="C12461" s="49"/>
      <c r="D12461" s="49"/>
      <c r="E12461" s="50"/>
      <c r="F12461" s="43"/>
      <c r="G12461" s="43"/>
      <c r="H12461" s="45"/>
      <c r="I12461" s="23"/>
      <c r="N12461" s="54"/>
      <c r="Y12461" s="53"/>
      <c r="Z12461" s="62"/>
    </row>
    <row r="12462" spans="1:26" s="20" customFormat="1" x14ac:dyDescent="0.2">
      <c r="A12462" s="43"/>
      <c r="B12462" s="48"/>
      <c r="C12462" s="49"/>
      <c r="D12462" s="49"/>
      <c r="E12462" s="50"/>
      <c r="F12462" s="43"/>
      <c r="G12462" s="43"/>
      <c r="H12462" s="45"/>
      <c r="I12462" s="23"/>
      <c r="N12462" s="54"/>
      <c r="Y12462" s="53"/>
      <c r="Z12462" s="62"/>
    </row>
    <row r="12463" spans="1:26" s="20" customFormat="1" x14ac:dyDescent="0.2">
      <c r="A12463" s="43"/>
      <c r="B12463" s="48"/>
      <c r="C12463" s="49"/>
      <c r="D12463" s="49"/>
      <c r="E12463" s="50"/>
      <c r="F12463" s="43"/>
      <c r="G12463" s="43"/>
      <c r="H12463" s="45"/>
      <c r="I12463" s="23"/>
      <c r="N12463" s="54"/>
      <c r="Y12463" s="53"/>
      <c r="Z12463" s="62"/>
    </row>
    <row r="12464" spans="1:26" s="20" customFormat="1" x14ac:dyDescent="0.2">
      <c r="A12464" s="43"/>
      <c r="B12464" s="48"/>
      <c r="C12464" s="49"/>
      <c r="D12464" s="49"/>
      <c r="E12464" s="50"/>
      <c r="F12464" s="43"/>
      <c r="G12464" s="43"/>
      <c r="H12464" s="45"/>
      <c r="I12464" s="23"/>
      <c r="N12464" s="54"/>
      <c r="Y12464" s="53"/>
      <c r="Z12464" s="62"/>
    </row>
    <row r="12465" spans="1:26" s="20" customFormat="1" x14ac:dyDescent="0.2">
      <c r="A12465" s="43"/>
      <c r="B12465" s="48"/>
      <c r="C12465" s="49"/>
      <c r="D12465" s="49"/>
      <c r="E12465" s="50"/>
      <c r="F12465" s="43"/>
      <c r="G12465" s="43"/>
      <c r="H12465" s="45"/>
      <c r="I12465" s="23"/>
      <c r="N12465" s="54"/>
      <c r="Y12465" s="53"/>
      <c r="Z12465" s="62"/>
    </row>
    <row r="12466" spans="1:26" s="20" customFormat="1" x14ac:dyDescent="0.2">
      <c r="A12466" s="43"/>
      <c r="B12466" s="48"/>
      <c r="C12466" s="49"/>
      <c r="D12466" s="49"/>
      <c r="E12466" s="50"/>
      <c r="F12466" s="43"/>
      <c r="G12466" s="43"/>
      <c r="H12466" s="45"/>
      <c r="I12466" s="23"/>
      <c r="N12466" s="54"/>
      <c r="Y12466" s="53"/>
      <c r="Z12466" s="62"/>
    </row>
    <row r="12467" spans="1:26" s="20" customFormat="1" x14ac:dyDescent="0.2">
      <c r="A12467" s="43"/>
      <c r="B12467" s="48"/>
      <c r="C12467" s="49"/>
      <c r="D12467" s="49"/>
      <c r="E12467" s="50"/>
      <c r="F12467" s="43"/>
      <c r="G12467" s="43"/>
      <c r="H12467" s="45"/>
      <c r="I12467" s="23"/>
      <c r="N12467" s="54"/>
      <c r="Y12467" s="53"/>
      <c r="Z12467" s="62"/>
    </row>
    <row r="12468" spans="1:26" s="20" customFormat="1" x14ac:dyDescent="0.2">
      <c r="A12468" s="43"/>
      <c r="B12468" s="48"/>
      <c r="C12468" s="49"/>
      <c r="D12468" s="49"/>
      <c r="E12468" s="50"/>
      <c r="F12468" s="43"/>
      <c r="G12468" s="43"/>
      <c r="H12468" s="45"/>
      <c r="I12468" s="23"/>
      <c r="N12468" s="54"/>
      <c r="Y12468" s="53"/>
      <c r="Z12468" s="62"/>
    </row>
    <row r="12469" spans="1:26" s="20" customFormat="1" x14ac:dyDescent="0.2">
      <c r="A12469" s="43"/>
      <c r="B12469" s="48"/>
      <c r="C12469" s="49"/>
      <c r="D12469" s="49"/>
      <c r="E12469" s="50"/>
      <c r="F12469" s="43"/>
      <c r="G12469" s="43"/>
      <c r="H12469" s="45"/>
      <c r="I12469" s="23"/>
      <c r="N12469" s="54"/>
      <c r="Y12469" s="53"/>
      <c r="Z12469" s="62"/>
    </row>
    <row r="12470" spans="1:26" s="20" customFormat="1" x14ac:dyDescent="0.2">
      <c r="A12470" s="43"/>
      <c r="B12470" s="48"/>
      <c r="C12470" s="49"/>
      <c r="D12470" s="49"/>
      <c r="E12470" s="50"/>
      <c r="F12470" s="43"/>
      <c r="G12470" s="43"/>
      <c r="H12470" s="45"/>
      <c r="I12470" s="23"/>
      <c r="N12470" s="54"/>
      <c r="Y12470" s="53"/>
      <c r="Z12470" s="62"/>
    </row>
    <row r="12471" spans="1:26" s="20" customFormat="1" x14ac:dyDescent="0.2">
      <c r="A12471" s="43"/>
      <c r="B12471" s="48"/>
      <c r="C12471" s="49"/>
      <c r="D12471" s="49"/>
      <c r="E12471" s="50"/>
      <c r="F12471" s="43"/>
      <c r="G12471" s="43"/>
      <c r="H12471" s="45"/>
      <c r="I12471" s="23"/>
      <c r="N12471" s="54"/>
      <c r="Y12471" s="53"/>
      <c r="Z12471" s="62"/>
    </row>
    <row r="12472" spans="1:26" s="20" customFormat="1" x14ac:dyDescent="0.2">
      <c r="A12472" s="43"/>
      <c r="B12472" s="48"/>
      <c r="C12472" s="49"/>
      <c r="D12472" s="49"/>
      <c r="E12472" s="50"/>
      <c r="F12472" s="43"/>
      <c r="G12472" s="43"/>
      <c r="H12472" s="45"/>
      <c r="I12472" s="23"/>
      <c r="N12472" s="54"/>
      <c r="Y12472" s="53"/>
      <c r="Z12472" s="62"/>
    </row>
    <row r="12473" spans="1:26" s="20" customFormat="1" x14ac:dyDescent="0.2">
      <c r="A12473" s="43"/>
      <c r="B12473" s="48"/>
      <c r="C12473" s="49"/>
      <c r="D12473" s="49"/>
      <c r="E12473" s="50"/>
      <c r="F12473" s="43"/>
      <c r="G12473" s="43"/>
      <c r="H12473" s="45"/>
      <c r="I12473" s="23"/>
      <c r="N12473" s="54"/>
      <c r="Y12473" s="53"/>
      <c r="Z12473" s="62"/>
    </row>
    <row r="12474" spans="1:26" s="20" customFormat="1" x14ac:dyDescent="0.2">
      <c r="A12474" s="43"/>
      <c r="B12474" s="48"/>
      <c r="C12474" s="49"/>
      <c r="D12474" s="49"/>
      <c r="E12474" s="50"/>
      <c r="F12474" s="43"/>
      <c r="G12474" s="43"/>
      <c r="H12474" s="45"/>
      <c r="I12474" s="23"/>
      <c r="N12474" s="54"/>
      <c r="Y12474" s="53"/>
      <c r="Z12474" s="62"/>
    </row>
    <row r="12475" spans="1:26" s="20" customFormat="1" x14ac:dyDescent="0.2">
      <c r="A12475" s="43"/>
      <c r="B12475" s="48"/>
      <c r="C12475" s="49"/>
      <c r="D12475" s="49"/>
      <c r="E12475" s="50"/>
      <c r="F12475" s="43"/>
      <c r="G12475" s="43"/>
      <c r="H12475" s="45"/>
      <c r="I12475" s="23"/>
      <c r="N12475" s="54"/>
      <c r="Y12475" s="53"/>
      <c r="Z12475" s="62"/>
    </row>
    <row r="12476" spans="1:26" s="20" customFormat="1" x14ac:dyDescent="0.2">
      <c r="A12476" s="43"/>
      <c r="B12476" s="48"/>
      <c r="C12476" s="49"/>
      <c r="D12476" s="49"/>
      <c r="E12476" s="50"/>
      <c r="F12476" s="43"/>
      <c r="G12476" s="43"/>
      <c r="H12476" s="45"/>
      <c r="I12476" s="23"/>
      <c r="N12476" s="54"/>
      <c r="Y12476" s="53"/>
      <c r="Z12476" s="62"/>
    </row>
    <row r="12477" spans="1:26" s="20" customFormat="1" x14ac:dyDescent="0.2">
      <c r="A12477" s="43"/>
      <c r="B12477" s="48"/>
      <c r="C12477" s="49"/>
      <c r="D12477" s="49"/>
      <c r="E12477" s="50"/>
      <c r="F12477" s="43"/>
      <c r="G12477" s="43"/>
      <c r="H12477" s="45"/>
      <c r="I12477" s="23"/>
      <c r="N12477" s="54"/>
      <c r="Y12477" s="53"/>
      <c r="Z12477" s="62"/>
    </row>
    <row r="12478" spans="1:26" s="20" customFormat="1" x14ac:dyDescent="0.2">
      <c r="A12478" s="43"/>
      <c r="B12478" s="48"/>
      <c r="C12478" s="49"/>
      <c r="D12478" s="49"/>
      <c r="E12478" s="50"/>
      <c r="F12478" s="43"/>
      <c r="G12478" s="43"/>
      <c r="H12478" s="45"/>
      <c r="I12478" s="23"/>
      <c r="N12478" s="54"/>
      <c r="Y12478" s="53"/>
      <c r="Z12478" s="62"/>
    </row>
    <row r="12479" spans="1:26" s="20" customFormat="1" x14ac:dyDescent="0.2">
      <c r="A12479" s="43"/>
      <c r="B12479" s="48"/>
      <c r="C12479" s="49"/>
      <c r="D12479" s="49"/>
      <c r="E12479" s="50"/>
      <c r="F12479" s="43"/>
      <c r="G12479" s="43"/>
      <c r="H12479" s="45"/>
      <c r="I12479" s="23"/>
      <c r="N12479" s="54"/>
      <c r="Y12479" s="53"/>
      <c r="Z12479" s="62"/>
    </row>
    <row r="12480" spans="1:26" s="20" customFormat="1" x14ac:dyDescent="0.2">
      <c r="A12480" s="43"/>
      <c r="B12480" s="48"/>
      <c r="C12480" s="49"/>
      <c r="D12480" s="49"/>
      <c r="E12480" s="50"/>
      <c r="F12480" s="43"/>
      <c r="G12480" s="43"/>
      <c r="H12480" s="45"/>
      <c r="I12480" s="23"/>
      <c r="N12480" s="54"/>
      <c r="Y12480" s="53"/>
      <c r="Z12480" s="62"/>
    </row>
    <row r="12481" spans="1:26" s="20" customFormat="1" x14ac:dyDescent="0.2">
      <c r="A12481" s="43"/>
      <c r="B12481" s="48"/>
      <c r="C12481" s="49"/>
      <c r="D12481" s="49"/>
      <c r="E12481" s="50"/>
      <c r="F12481" s="43"/>
      <c r="G12481" s="43"/>
      <c r="H12481" s="45"/>
      <c r="I12481" s="23"/>
      <c r="N12481" s="54"/>
      <c r="Y12481" s="53"/>
      <c r="Z12481" s="62"/>
    </row>
    <row r="12482" spans="1:26" s="20" customFormat="1" x14ac:dyDescent="0.2">
      <c r="A12482" s="43"/>
      <c r="B12482" s="48"/>
      <c r="C12482" s="49"/>
      <c r="D12482" s="49"/>
      <c r="E12482" s="50"/>
      <c r="F12482" s="43"/>
      <c r="G12482" s="43"/>
      <c r="H12482" s="45"/>
      <c r="I12482" s="23"/>
      <c r="N12482" s="54"/>
      <c r="Y12482" s="53"/>
      <c r="Z12482" s="62"/>
    </row>
    <row r="12483" spans="1:26" s="20" customFormat="1" x14ac:dyDescent="0.2">
      <c r="A12483" s="43"/>
      <c r="B12483" s="48"/>
      <c r="C12483" s="49"/>
      <c r="D12483" s="49"/>
      <c r="E12483" s="50"/>
      <c r="F12483" s="43"/>
      <c r="G12483" s="43"/>
      <c r="H12483" s="45"/>
      <c r="I12483" s="23"/>
      <c r="N12483" s="54"/>
      <c r="Y12483" s="53"/>
      <c r="Z12483" s="62"/>
    </row>
    <row r="12484" spans="1:26" s="20" customFormat="1" x14ac:dyDescent="0.2">
      <c r="A12484" s="43"/>
      <c r="B12484" s="48"/>
      <c r="C12484" s="49"/>
      <c r="D12484" s="49"/>
      <c r="E12484" s="50"/>
      <c r="F12484" s="43"/>
      <c r="G12484" s="43"/>
      <c r="H12484" s="45"/>
      <c r="I12484" s="23"/>
      <c r="N12484" s="54"/>
      <c r="Y12484" s="53"/>
      <c r="Z12484" s="62"/>
    </row>
    <row r="12485" spans="1:26" s="20" customFormat="1" x14ac:dyDescent="0.2">
      <c r="A12485" s="43"/>
      <c r="B12485" s="48"/>
      <c r="C12485" s="49"/>
      <c r="D12485" s="49"/>
      <c r="E12485" s="50"/>
      <c r="F12485" s="43"/>
      <c r="G12485" s="43"/>
      <c r="H12485" s="45"/>
      <c r="I12485" s="23"/>
      <c r="N12485" s="54"/>
      <c r="Y12485" s="53"/>
      <c r="Z12485" s="62"/>
    </row>
    <row r="12486" spans="1:26" s="20" customFormat="1" x14ac:dyDescent="0.2">
      <c r="A12486" s="43"/>
      <c r="B12486" s="48"/>
      <c r="C12486" s="49"/>
      <c r="D12486" s="49"/>
      <c r="E12486" s="50"/>
      <c r="F12486" s="43"/>
      <c r="G12486" s="43"/>
      <c r="H12486" s="45"/>
      <c r="I12486" s="23"/>
      <c r="N12486" s="54"/>
      <c r="Y12486" s="53"/>
      <c r="Z12486" s="62"/>
    </row>
    <row r="12487" spans="1:26" s="20" customFormat="1" x14ac:dyDescent="0.2">
      <c r="A12487" s="43"/>
      <c r="B12487" s="48"/>
      <c r="C12487" s="49"/>
      <c r="D12487" s="49"/>
      <c r="E12487" s="50"/>
      <c r="F12487" s="43"/>
      <c r="G12487" s="43"/>
      <c r="H12487" s="45"/>
      <c r="I12487" s="23"/>
      <c r="N12487" s="54"/>
      <c r="Y12487" s="53"/>
      <c r="Z12487" s="62"/>
    </row>
    <row r="12488" spans="1:26" s="20" customFormat="1" x14ac:dyDescent="0.2">
      <c r="A12488" s="43"/>
      <c r="B12488" s="48"/>
      <c r="C12488" s="49"/>
      <c r="D12488" s="49"/>
      <c r="E12488" s="50"/>
      <c r="F12488" s="43"/>
      <c r="G12488" s="43"/>
      <c r="H12488" s="45"/>
      <c r="I12488" s="23"/>
      <c r="N12488" s="54"/>
      <c r="Y12488" s="53"/>
      <c r="Z12488" s="62"/>
    </row>
    <row r="12489" spans="1:26" s="20" customFormat="1" x14ac:dyDescent="0.2">
      <c r="A12489" s="43"/>
      <c r="B12489" s="48"/>
      <c r="C12489" s="49"/>
      <c r="D12489" s="49"/>
      <c r="E12489" s="50"/>
      <c r="F12489" s="43"/>
      <c r="G12489" s="43"/>
      <c r="H12489" s="45"/>
      <c r="I12489" s="23"/>
      <c r="N12489" s="54"/>
      <c r="Y12489" s="53"/>
      <c r="Z12489" s="62"/>
    </row>
    <row r="12490" spans="1:26" s="20" customFormat="1" x14ac:dyDescent="0.2">
      <c r="A12490" s="43"/>
      <c r="B12490" s="48"/>
      <c r="C12490" s="49"/>
      <c r="D12490" s="49"/>
      <c r="E12490" s="50"/>
      <c r="F12490" s="43"/>
      <c r="G12490" s="43"/>
      <c r="H12490" s="45"/>
      <c r="I12490" s="23"/>
      <c r="N12490" s="54"/>
      <c r="Y12490" s="53"/>
      <c r="Z12490" s="62"/>
    </row>
    <row r="12491" spans="1:26" s="20" customFormat="1" x14ac:dyDescent="0.2">
      <c r="A12491" s="43"/>
      <c r="B12491" s="48"/>
      <c r="C12491" s="49"/>
      <c r="D12491" s="49"/>
      <c r="E12491" s="50"/>
      <c r="F12491" s="43"/>
      <c r="G12491" s="43"/>
      <c r="H12491" s="45"/>
      <c r="I12491" s="23"/>
      <c r="N12491" s="54"/>
      <c r="Y12491" s="53"/>
      <c r="Z12491" s="62"/>
    </row>
    <row r="12492" spans="1:26" s="20" customFormat="1" x14ac:dyDescent="0.2">
      <c r="A12492" s="43"/>
      <c r="B12492" s="48"/>
      <c r="C12492" s="49"/>
      <c r="D12492" s="49"/>
      <c r="E12492" s="50"/>
      <c r="F12492" s="43"/>
      <c r="G12492" s="43"/>
      <c r="H12492" s="45"/>
      <c r="I12492" s="23"/>
      <c r="N12492" s="54"/>
      <c r="Y12492" s="53"/>
      <c r="Z12492" s="62"/>
    </row>
    <row r="12493" spans="1:26" s="20" customFormat="1" x14ac:dyDescent="0.2">
      <c r="A12493" s="43"/>
      <c r="B12493" s="48"/>
      <c r="C12493" s="49"/>
      <c r="D12493" s="49"/>
      <c r="E12493" s="50"/>
      <c r="F12493" s="43"/>
      <c r="G12493" s="43"/>
      <c r="H12493" s="45"/>
      <c r="I12493" s="23"/>
      <c r="N12493" s="54"/>
      <c r="Y12493" s="53"/>
      <c r="Z12493" s="62"/>
    </row>
    <row r="12494" spans="1:26" s="20" customFormat="1" x14ac:dyDescent="0.2">
      <c r="A12494" s="43"/>
      <c r="B12494" s="48"/>
      <c r="C12494" s="49"/>
      <c r="D12494" s="49"/>
      <c r="E12494" s="50"/>
      <c r="F12494" s="43"/>
      <c r="G12494" s="43"/>
      <c r="H12494" s="45"/>
      <c r="I12494" s="23"/>
      <c r="N12494" s="54"/>
      <c r="Y12494" s="53"/>
      <c r="Z12494" s="62"/>
    </row>
    <row r="12495" spans="1:26" s="20" customFormat="1" x14ac:dyDescent="0.2">
      <c r="A12495" s="43"/>
      <c r="B12495" s="48"/>
      <c r="C12495" s="49"/>
      <c r="D12495" s="49"/>
      <c r="E12495" s="50"/>
      <c r="F12495" s="43"/>
      <c r="G12495" s="43"/>
      <c r="H12495" s="45"/>
      <c r="I12495" s="23"/>
      <c r="N12495" s="54"/>
      <c r="Y12495" s="53"/>
      <c r="Z12495" s="62"/>
    </row>
    <row r="12496" spans="1:26" s="20" customFormat="1" x14ac:dyDescent="0.2">
      <c r="A12496" s="43"/>
      <c r="B12496" s="48"/>
      <c r="C12496" s="49"/>
      <c r="D12496" s="49"/>
      <c r="E12496" s="50"/>
      <c r="F12496" s="43"/>
      <c r="G12496" s="43"/>
      <c r="H12496" s="45"/>
      <c r="I12496" s="23"/>
      <c r="N12496" s="54"/>
      <c r="Y12496" s="53"/>
      <c r="Z12496" s="62"/>
    </row>
    <row r="12497" spans="1:26" s="20" customFormat="1" x14ac:dyDescent="0.2">
      <c r="A12497" s="43"/>
      <c r="B12497" s="48"/>
      <c r="C12497" s="49"/>
      <c r="D12497" s="49"/>
      <c r="E12497" s="50"/>
      <c r="F12497" s="43"/>
      <c r="G12497" s="43"/>
      <c r="H12497" s="45"/>
      <c r="I12497" s="23"/>
      <c r="N12497" s="54"/>
      <c r="Y12497" s="53"/>
      <c r="Z12497" s="62"/>
    </row>
    <row r="12498" spans="1:26" s="20" customFormat="1" x14ac:dyDescent="0.2">
      <c r="A12498" s="43"/>
      <c r="B12498" s="48"/>
      <c r="C12498" s="49"/>
      <c r="D12498" s="49"/>
      <c r="E12498" s="50"/>
      <c r="F12498" s="43"/>
      <c r="G12498" s="43"/>
      <c r="H12498" s="45"/>
      <c r="I12498" s="23"/>
      <c r="N12498" s="54"/>
      <c r="Y12498" s="53"/>
      <c r="Z12498" s="62"/>
    </row>
    <row r="12499" spans="1:26" s="20" customFormat="1" x14ac:dyDescent="0.2">
      <c r="A12499" s="43"/>
      <c r="B12499" s="48"/>
      <c r="C12499" s="49"/>
      <c r="D12499" s="49"/>
      <c r="E12499" s="50"/>
      <c r="F12499" s="43"/>
      <c r="G12499" s="43"/>
      <c r="H12499" s="45"/>
      <c r="I12499" s="23"/>
      <c r="N12499" s="54"/>
      <c r="Y12499" s="53"/>
      <c r="Z12499" s="62"/>
    </row>
    <row r="12500" spans="1:26" s="20" customFormat="1" x14ac:dyDescent="0.2">
      <c r="A12500" s="43"/>
      <c r="B12500" s="48"/>
      <c r="C12500" s="49"/>
      <c r="D12500" s="49"/>
      <c r="E12500" s="50"/>
      <c r="F12500" s="43"/>
      <c r="G12500" s="43"/>
      <c r="H12500" s="45"/>
      <c r="I12500" s="23"/>
      <c r="N12500" s="54"/>
      <c r="Y12500" s="53"/>
      <c r="Z12500" s="62"/>
    </row>
    <row r="12501" spans="1:26" s="20" customFormat="1" x14ac:dyDescent="0.2">
      <c r="A12501" s="43"/>
      <c r="B12501" s="48"/>
      <c r="C12501" s="49"/>
      <c r="D12501" s="49"/>
      <c r="E12501" s="50"/>
      <c r="F12501" s="43"/>
      <c r="G12501" s="43"/>
      <c r="H12501" s="45"/>
      <c r="I12501" s="23"/>
      <c r="N12501" s="54"/>
      <c r="Y12501" s="53"/>
      <c r="Z12501" s="62"/>
    </row>
    <row r="12502" spans="1:26" s="20" customFormat="1" x14ac:dyDescent="0.2">
      <c r="A12502" s="43"/>
      <c r="B12502" s="48"/>
      <c r="C12502" s="49"/>
      <c r="D12502" s="49"/>
      <c r="E12502" s="50"/>
      <c r="F12502" s="43"/>
      <c r="G12502" s="43"/>
      <c r="H12502" s="45"/>
      <c r="I12502" s="23"/>
      <c r="N12502" s="54"/>
      <c r="Y12502" s="53"/>
      <c r="Z12502" s="62"/>
    </row>
    <row r="12503" spans="1:26" s="20" customFormat="1" x14ac:dyDescent="0.2">
      <c r="A12503" s="43"/>
      <c r="B12503" s="48"/>
      <c r="C12503" s="49"/>
      <c r="D12503" s="49"/>
      <c r="E12503" s="50"/>
      <c r="F12503" s="43"/>
      <c r="G12503" s="43"/>
      <c r="H12503" s="45"/>
      <c r="I12503" s="23"/>
      <c r="N12503" s="54"/>
      <c r="Y12503" s="53"/>
      <c r="Z12503" s="62"/>
    </row>
    <row r="12504" spans="1:26" s="20" customFormat="1" x14ac:dyDescent="0.2">
      <c r="A12504" s="43"/>
      <c r="B12504" s="48"/>
      <c r="C12504" s="49"/>
      <c r="D12504" s="49"/>
      <c r="E12504" s="50"/>
      <c r="F12504" s="43"/>
      <c r="G12504" s="43"/>
      <c r="H12504" s="45"/>
      <c r="I12504" s="23"/>
      <c r="N12504" s="54"/>
      <c r="Y12504" s="53"/>
      <c r="Z12504" s="62"/>
    </row>
    <row r="12505" spans="1:26" s="20" customFormat="1" x14ac:dyDescent="0.2">
      <c r="A12505" s="43"/>
      <c r="B12505" s="48"/>
      <c r="C12505" s="49"/>
      <c r="D12505" s="49"/>
      <c r="E12505" s="50"/>
      <c r="F12505" s="43"/>
      <c r="G12505" s="43"/>
      <c r="H12505" s="45"/>
      <c r="I12505" s="23"/>
      <c r="N12505" s="54"/>
      <c r="Y12505" s="53"/>
      <c r="Z12505" s="62"/>
    </row>
    <row r="12506" spans="1:26" s="20" customFormat="1" x14ac:dyDescent="0.2">
      <c r="A12506" s="43"/>
      <c r="B12506" s="48"/>
      <c r="C12506" s="49"/>
      <c r="D12506" s="49"/>
      <c r="E12506" s="50"/>
      <c r="F12506" s="43"/>
      <c r="G12506" s="43"/>
      <c r="H12506" s="45"/>
      <c r="I12506" s="23"/>
      <c r="N12506" s="54"/>
      <c r="Y12506" s="53"/>
      <c r="Z12506" s="62"/>
    </row>
    <row r="12507" spans="1:26" s="20" customFormat="1" x14ac:dyDescent="0.2">
      <c r="A12507" s="43"/>
      <c r="B12507" s="48"/>
      <c r="C12507" s="49"/>
      <c r="D12507" s="49"/>
      <c r="E12507" s="50"/>
      <c r="F12507" s="43"/>
      <c r="G12507" s="43"/>
      <c r="H12507" s="45"/>
      <c r="I12507" s="23"/>
      <c r="N12507" s="54"/>
      <c r="Y12507" s="53"/>
      <c r="Z12507" s="62"/>
    </row>
    <row r="12508" spans="1:26" s="20" customFormat="1" x14ac:dyDescent="0.2">
      <c r="A12508" s="43"/>
      <c r="B12508" s="48"/>
      <c r="C12508" s="49"/>
      <c r="D12508" s="49"/>
      <c r="E12508" s="50"/>
      <c r="F12508" s="43"/>
      <c r="G12508" s="43"/>
      <c r="H12508" s="45"/>
      <c r="I12508" s="23"/>
      <c r="N12508" s="54"/>
      <c r="Y12508" s="53"/>
      <c r="Z12508" s="62"/>
    </row>
    <row r="12509" spans="1:26" s="20" customFormat="1" x14ac:dyDescent="0.2">
      <c r="A12509" s="43"/>
      <c r="B12509" s="48"/>
      <c r="C12509" s="49"/>
      <c r="D12509" s="49"/>
      <c r="E12509" s="50"/>
      <c r="F12509" s="43"/>
      <c r="G12509" s="43"/>
      <c r="H12509" s="45"/>
      <c r="I12509" s="23"/>
      <c r="N12509" s="54"/>
      <c r="Y12509" s="53"/>
      <c r="Z12509" s="62"/>
    </row>
    <row r="12510" spans="1:26" s="20" customFormat="1" x14ac:dyDescent="0.2">
      <c r="A12510" s="43"/>
      <c r="B12510" s="48"/>
      <c r="C12510" s="49"/>
      <c r="D12510" s="49"/>
      <c r="E12510" s="50"/>
      <c r="F12510" s="43"/>
      <c r="G12510" s="43"/>
      <c r="H12510" s="45"/>
      <c r="I12510" s="23"/>
      <c r="N12510" s="54"/>
      <c r="Y12510" s="53"/>
      <c r="Z12510" s="62"/>
    </row>
    <row r="12511" spans="1:26" s="20" customFormat="1" x14ac:dyDescent="0.2">
      <c r="A12511" s="43"/>
      <c r="B12511" s="48"/>
      <c r="C12511" s="49"/>
      <c r="D12511" s="49"/>
      <c r="E12511" s="50"/>
      <c r="F12511" s="43"/>
      <c r="G12511" s="43"/>
      <c r="H12511" s="45"/>
      <c r="I12511" s="23"/>
      <c r="N12511" s="54"/>
      <c r="Y12511" s="53"/>
      <c r="Z12511" s="62"/>
    </row>
    <row r="12512" spans="1:26" s="20" customFormat="1" x14ac:dyDescent="0.2">
      <c r="A12512" s="43"/>
      <c r="B12512" s="48"/>
      <c r="C12512" s="49"/>
      <c r="D12512" s="49"/>
      <c r="E12512" s="50"/>
      <c r="F12512" s="43"/>
      <c r="G12512" s="43"/>
      <c r="H12512" s="45"/>
      <c r="I12512" s="23"/>
      <c r="N12512" s="54"/>
      <c r="Y12512" s="53"/>
      <c r="Z12512" s="62"/>
    </row>
    <row r="12513" spans="1:26" s="20" customFormat="1" x14ac:dyDescent="0.2">
      <c r="A12513" s="43"/>
      <c r="B12513" s="48"/>
      <c r="C12513" s="49"/>
      <c r="D12513" s="49"/>
      <c r="E12513" s="50"/>
      <c r="F12513" s="43"/>
      <c r="G12513" s="43"/>
      <c r="H12513" s="45"/>
      <c r="I12513" s="23"/>
      <c r="N12513" s="54"/>
      <c r="Y12513" s="53"/>
      <c r="Z12513" s="62"/>
    </row>
    <row r="12514" spans="1:26" s="20" customFormat="1" x14ac:dyDescent="0.2">
      <c r="A12514" s="43"/>
      <c r="B12514" s="48"/>
      <c r="C12514" s="49"/>
      <c r="D12514" s="49"/>
      <c r="E12514" s="50"/>
      <c r="F12514" s="43"/>
      <c r="G12514" s="43"/>
      <c r="H12514" s="45"/>
      <c r="I12514" s="23"/>
      <c r="N12514" s="54"/>
      <c r="Y12514" s="53"/>
      <c r="Z12514" s="62"/>
    </row>
    <row r="12515" spans="1:26" s="20" customFormat="1" x14ac:dyDescent="0.2">
      <c r="A12515" s="43"/>
      <c r="B12515" s="48"/>
      <c r="C12515" s="49"/>
      <c r="D12515" s="49"/>
      <c r="E12515" s="50"/>
      <c r="F12515" s="43"/>
      <c r="G12515" s="43"/>
      <c r="H12515" s="45"/>
      <c r="I12515" s="23"/>
      <c r="N12515" s="54"/>
      <c r="Y12515" s="53"/>
      <c r="Z12515" s="62"/>
    </row>
    <row r="12516" spans="1:26" s="20" customFormat="1" x14ac:dyDescent="0.2">
      <c r="A12516" s="43"/>
      <c r="B12516" s="48"/>
      <c r="C12516" s="49"/>
      <c r="D12516" s="49"/>
      <c r="E12516" s="50"/>
      <c r="F12516" s="43"/>
      <c r="G12516" s="43"/>
      <c r="H12516" s="45"/>
      <c r="I12516" s="23"/>
      <c r="N12516" s="54"/>
      <c r="Y12516" s="53"/>
      <c r="Z12516" s="62"/>
    </row>
    <row r="12517" spans="1:26" s="20" customFormat="1" x14ac:dyDescent="0.2">
      <c r="A12517" s="43"/>
      <c r="B12517" s="48"/>
      <c r="C12517" s="49"/>
      <c r="D12517" s="49"/>
      <c r="E12517" s="50"/>
      <c r="F12517" s="43"/>
      <c r="G12517" s="43"/>
      <c r="H12517" s="45"/>
      <c r="I12517" s="23"/>
      <c r="N12517" s="54"/>
      <c r="Y12517" s="53"/>
      <c r="Z12517" s="62"/>
    </row>
    <row r="12518" spans="1:26" s="20" customFormat="1" x14ac:dyDescent="0.2">
      <c r="A12518" s="43"/>
      <c r="B12518" s="48"/>
      <c r="C12518" s="49"/>
      <c r="D12518" s="49"/>
      <c r="E12518" s="50"/>
      <c r="F12518" s="43"/>
      <c r="G12518" s="43"/>
      <c r="H12518" s="45"/>
      <c r="I12518" s="23"/>
      <c r="N12518" s="54"/>
      <c r="Y12518" s="53"/>
      <c r="Z12518" s="62"/>
    </row>
    <row r="12519" spans="1:26" s="20" customFormat="1" x14ac:dyDescent="0.2">
      <c r="A12519" s="43"/>
      <c r="B12519" s="48"/>
      <c r="C12519" s="49"/>
      <c r="D12519" s="49"/>
      <c r="E12519" s="50"/>
      <c r="F12519" s="43"/>
      <c r="G12519" s="43"/>
      <c r="H12519" s="45"/>
      <c r="I12519" s="23"/>
      <c r="N12519" s="54"/>
      <c r="Y12519" s="53"/>
      <c r="Z12519" s="62"/>
    </row>
    <row r="12520" spans="1:26" s="20" customFormat="1" x14ac:dyDescent="0.2">
      <c r="A12520" s="43"/>
      <c r="B12520" s="48"/>
      <c r="C12520" s="49"/>
      <c r="D12520" s="49"/>
      <c r="E12520" s="50"/>
      <c r="F12520" s="43"/>
      <c r="G12520" s="43"/>
      <c r="H12520" s="45"/>
      <c r="I12520" s="23"/>
      <c r="N12520" s="54"/>
      <c r="Y12520" s="53"/>
      <c r="Z12520" s="62"/>
    </row>
    <row r="12521" spans="1:26" s="20" customFormat="1" x14ac:dyDescent="0.2">
      <c r="A12521" s="43"/>
      <c r="B12521" s="48"/>
      <c r="C12521" s="49"/>
      <c r="D12521" s="49"/>
      <c r="E12521" s="50"/>
      <c r="F12521" s="43"/>
      <c r="G12521" s="43"/>
      <c r="H12521" s="45"/>
      <c r="I12521" s="23"/>
      <c r="N12521" s="54"/>
      <c r="Y12521" s="53"/>
      <c r="Z12521" s="62"/>
    </row>
    <row r="12522" spans="1:26" s="20" customFormat="1" x14ac:dyDescent="0.2">
      <c r="A12522" s="43"/>
      <c r="B12522" s="48"/>
      <c r="C12522" s="49"/>
      <c r="D12522" s="49"/>
      <c r="E12522" s="50"/>
      <c r="F12522" s="43"/>
      <c r="G12522" s="43"/>
      <c r="H12522" s="45"/>
      <c r="I12522" s="23"/>
      <c r="N12522" s="54"/>
      <c r="Y12522" s="53"/>
      <c r="Z12522" s="62"/>
    </row>
    <row r="12523" spans="1:26" s="20" customFormat="1" x14ac:dyDescent="0.2">
      <c r="A12523" s="43"/>
      <c r="B12523" s="48"/>
      <c r="C12523" s="49"/>
      <c r="D12523" s="49"/>
      <c r="E12523" s="50"/>
      <c r="F12523" s="43"/>
      <c r="G12523" s="43"/>
      <c r="H12523" s="45"/>
      <c r="I12523" s="23"/>
      <c r="N12523" s="54"/>
      <c r="Y12523" s="53"/>
      <c r="Z12523" s="62"/>
    </row>
    <row r="12524" spans="1:26" s="20" customFormat="1" x14ac:dyDescent="0.2">
      <c r="A12524" s="43"/>
      <c r="B12524" s="48"/>
      <c r="C12524" s="49"/>
      <c r="D12524" s="49"/>
      <c r="E12524" s="50"/>
      <c r="F12524" s="43"/>
      <c r="G12524" s="43"/>
      <c r="H12524" s="45"/>
      <c r="I12524" s="23"/>
      <c r="N12524" s="54"/>
      <c r="Y12524" s="53"/>
      <c r="Z12524" s="62"/>
    </row>
    <row r="12525" spans="1:26" s="20" customFormat="1" x14ac:dyDescent="0.2">
      <c r="A12525" s="43"/>
      <c r="B12525" s="48"/>
      <c r="C12525" s="49"/>
      <c r="D12525" s="49"/>
      <c r="E12525" s="50"/>
      <c r="F12525" s="43"/>
      <c r="G12525" s="43"/>
      <c r="H12525" s="45"/>
      <c r="I12525" s="23"/>
      <c r="N12525" s="54"/>
      <c r="Y12525" s="53"/>
      <c r="Z12525" s="62"/>
    </row>
    <row r="12526" spans="1:26" s="20" customFormat="1" x14ac:dyDescent="0.2">
      <c r="A12526" s="43"/>
      <c r="B12526" s="48"/>
      <c r="C12526" s="49"/>
      <c r="D12526" s="49"/>
      <c r="E12526" s="50"/>
      <c r="F12526" s="43"/>
      <c r="G12526" s="43"/>
      <c r="H12526" s="45"/>
      <c r="I12526" s="23"/>
      <c r="N12526" s="54"/>
      <c r="Y12526" s="53"/>
      <c r="Z12526" s="62"/>
    </row>
    <row r="12527" spans="1:26" s="20" customFormat="1" x14ac:dyDescent="0.2">
      <c r="A12527" s="43"/>
      <c r="B12527" s="48"/>
      <c r="C12527" s="49"/>
      <c r="D12527" s="49"/>
      <c r="E12527" s="50"/>
      <c r="F12527" s="43"/>
      <c r="G12527" s="43"/>
      <c r="H12527" s="45"/>
      <c r="I12527" s="23"/>
      <c r="N12527" s="54"/>
      <c r="Y12527" s="53"/>
      <c r="Z12527" s="62"/>
    </row>
    <row r="12528" spans="1:26" s="20" customFormat="1" x14ac:dyDescent="0.2">
      <c r="A12528" s="43"/>
      <c r="B12528" s="48"/>
      <c r="C12528" s="49"/>
      <c r="D12528" s="49"/>
      <c r="E12528" s="50"/>
      <c r="F12528" s="43"/>
      <c r="G12528" s="43"/>
      <c r="H12528" s="45"/>
      <c r="I12528" s="23"/>
      <c r="N12528" s="54"/>
      <c r="Y12528" s="53"/>
      <c r="Z12528" s="62"/>
    </row>
    <row r="12529" spans="1:26" s="20" customFormat="1" x14ac:dyDescent="0.2">
      <c r="A12529" s="43"/>
      <c r="B12529" s="48"/>
      <c r="C12529" s="49"/>
      <c r="D12529" s="49"/>
      <c r="E12529" s="50"/>
      <c r="F12529" s="43"/>
      <c r="G12529" s="43"/>
      <c r="H12529" s="45"/>
      <c r="I12529" s="23"/>
      <c r="N12529" s="54"/>
      <c r="Y12529" s="53"/>
      <c r="Z12529" s="62"/>
    </row>
    <row r="12530" spans="1:26" s="20" customFormat="1" x14ac:dyDescent="0.2">
      <c r="A12530" s="43"/>
      <c r="B12530" s="48"/>
      <c r="C12530" s="49"/>
      <c r="D12530" s="49"/>
      <c r="E12530" s="50"/>
      <c r="F12530" s="43"/>
      <c r="G12530" s="43"/>
      <c r="H12530" s="45"/>
      <c r="I12530" s="23"/>
      <c r="N12530" s="54"/>
      <c r="Y12530" s="53"/>
      <c r="Z12530" s="62"/>
    </row>
    <row r="12531" spans="1:26" s="20" customFormat="1" x14ac:dyDescent="0.2">
      <c r="A12531" s="43"/>
      <c r="B12531" s="48"/>
      <c r="C12531" s="49"/>
      <c r="D12531" s="49"/>
      <c r="E12531" s="50"/>
      <c r="F12531" s="43"/>
      <c r="G12531" s="43"/>
      <c r="H12531" s="45"/>
      <c r="I12531" s="23"/>
      <c r="N12531" s="54"/>
      <c r="Y12531" s="53"/>
      <c r="Z12531" s="62"/>
    </row>
    <row r="12532" spans="1:26" s="20" customFormat="1" x14ac:dyDescent="0.2">
      <c r="A12532" s="43"/>
      <c r="B12532" s="48"/>
      <c r="C12532" s="49"/>
      <c r="D12532" s="49"/>
      <c r="E12532" s="50"/>
      <c r="F12532" s="43"/>
      <c r="G12532" s="43"/>
      <c r="H12532" s="45"/>
      <c r="I12532" s="23"/>
      <c r="N12532" s="54"/>
      <c r="Y12532" s="53"/>
      <c r="Z12532" s="62"/>
    </row>
    <row r="12533" spans="1:26" s="20" customFormat="1" x14ac:dyDescent="0.2">
      <c r="A12533" s="43"/>
      <c r="B12533" s="48"/>
      <c r="C12533" s="49"/>
      <c r="D12533" s="49"/>
      <c r="E12533" s="50"/>
      <c r="F12533" s="43"/>
      <c r="G12533" s="43"/>
      <c r="H12533" s="45"/>
      <c r="I12533" s="23"/>
      <c r="N12533" s="54"/>
      <c r="Y12533" s="53"/>
      <c r="Z12533" s="62"/>
    </row>
    <row r="12534" spans="1:26" s="20" customFormat="1" x14ac:dyDescent="0.2">
      <c r="A12534" s="43"/>
      <c r="B12534" s="48"/>
      <c r="C12534" s="49"/>
      <c r="D12534" s="49"/>
      <c r="E12534" s="50"/>
      <c r="F12534" s="43"/>
      <c r="G12534" s="43"/>
      <c r="H12534" s="45"/>
      <c r="I12534" s="23"/>
      <c r="N12534" s="54"/>
      <c r="Y12534" s="53"/>
      <c r="Z12534" s="62"/>
    </row>
    <row r="12535" spans="1:26" s="20" customFormat="1" x14ac:dyDescent="0.2">
      <c r="A12535" s="43"/>
      <c r="B12535" s="48"/>
      <c r="C12535" s="49"/>
      <c r="D12535" s="49"/>
      <c r="E12535" s="50"/>
      <c r="F12535" s="43"/>
      <c r="G12535" s="43"/>
      <c r="H12535" s="45"/>
      <c r="I12535" s="23"/>
      <c r="N12535" s="54"/>
      <c r="Y12535" s="53"/>
      <c r="Z12535" s="62"/>
    </row>
    <row r="12536" spans="1:26" s="20" customFormat="1" x14ac:dyDescent="0.2">
      <c r="A12536" s="43"/>
      <c r="B12536" s="48"/>
      <c r="C12536" s="49"/>
      <c r="D12536" s="49"/>
      <c r="E12536" s="50"/>
      <c r="F12536" s="43"/>
      <c r="G12536" s="43"/>
      <c r="H12536" s="45"/>
      <c r="I12536" s="23"/>
      <c r="N12536" s="54"/>
      <c r="Y12536" s="53"/>
      <c r="Z12536" s="62"/>
    </row>
    <row r="12537" spans="1:26" s="20" customFormat="1" x14ac:dyDescent="0.2">
      <c r="A12537" s="43"/>
      <c r="B12537" s="48"/>
      <c r="C12537" s="49"/>
      <c r="D12537" s="49"/>
      <c r="E12537" s="50"/>
      <c r="F12537" s="43"/>
      <c r="G12537" s="43"/>
      <c r="H12537" s="45"/>
      <c r="I12537" s="23"/>
      <c r="N12537" s="54"/>
      <c r="Y12537" s="53"/>
      <c r="Z12537" s="62"/>
    </row>
    <row r="12538" spans="1:26" s="20" customFormat="1" x14ac:dyDescent="0.2">
      <c r="A12538" s="43"/>
      <c r="B12538" s="48"/>
      <c r="C12538" s="49"/>
      <c r="D12538" s="49"/>
      <c r="E12538" s="50"/>
      <c r="F12538" s="43"/>
      <c r="G12538" s="43"/>
      <c r="H12538" s="45"/>
      <c r="I12538" s="23"/>
      <c r="N12538" s="54"/>
      <c r="Y12538" s="53"/>
      <c r="Z12538" s="62"/>
    </row>
    <row r="12539" spans="1:26" s="20" customFormat="1" x14ac:dyDescent="0.2">
      <c r="A12539" s="43"/>
      <c r="B12539" s="48"/>
      <c r="C12539" s="49"/>
      <c r="D12539" s="49"/>
      <c r="E12539" s="50"/>
      <c r="F12539" s="43"/>
      <c r="G12539" s="43"/>
      <c r="H12539" s="45"/>
      <c r="I12539" s="23"/>
      <c r="N12539" s="54"/>
      <c r="Y12539" s="53"/>
      <c r="Z12539" s="62"/>
    </row>
    <row r="12540" spans="1:26" s="20" customFormat="1" x14ac:dyDescent="0.2">
      <c r="A12540" s="43"/>
      <c r="B12540" s="48"/>
      <c r="C12540" s="49"/>
      <c r="D12540" s="49"/>
      <c r="E12540" s="50"/>
      <c r="F12540" s="43"/>
      <c r="G12540" s="43"/>
      <c r="H12540" s="45"/>
      <c r="I12540" s="23"/>
      <c r="N12540" s="54"/>
      <c r="Y12540" s="53"/>
      <c r="Z12540" s="62"/>
    </row>
    <row r="12541" spans="1:26" s="20" customFormat="1" x14ac:dyDescent="0.2">
      <c r="A12541" s="43"/>
      <c r="B12541" s="48"/>
      <c r="C12541" s="49"/>
      <c r="D12541" s="49"/>
      <c r="E12541" s="50"/>
      <c r="F12541" s="43"/>
      <c r="G12541" s="43"/>
      <c r="H12541" s="45"/>
      <c r="I12541" s="23"/>
      <c r="N12541" s="54"/>
      <c r="Y12541" s="53"/>
      <c r="Z12541" s="62"/>
    </row>
    <row r="12542" spans="1:26" s="20" customFormat="1" x14ac:dyDescent="0.2">
      <c r="A12542" s="43"/>
      <c r="B12542" s="48"/>
      <c r="C12542" s="49"/>
      <c r="D12542" s="49"/>
      <c r="E12542" s="50"/>
      <c r="F12542" s="43"/>
      <c r="G12542" s="43"/>
      <c r="H12542" s="45"/>
      <c r="I12542" s="23"/>
      <c r="N12542" s="54"/>
      <c r="Y12542" s="53"/>
      <c r="Z12542" s="62"/>
    </row>
    <row r="12543" spans="1:26" s="20" customFormat="1" x14ac:dyDescent="0.2">
      <c r="A12543" s="43"/>
      <c r="B12543" s="48"/>
      <c r="C12543" s="49"/>
      <c r="D12543" s="49"/>
      <c r="E12543" s="50"/>
      <c r="F12543" s="43"/>
      <c r="G12543" s="43"/>
      <c r="H12543" s="45"/>
      <c r="I12543" s="23"/>
      <c r="N12543" s="54"/>
      <c r="Y12543" s="53"/>
      <c r="Z12543" s="62"/>
    </row>
    <row r="12544" spans="1:26" s="20" customFormat="1" x14ac:dyDescent="0.2">
      <c r="A12544" s="43"/>
      <c r="B12544" s="48"/>
      <c r="C12544" s="49"/>
      <c r="D12544" s="49"/>
      <c r="E12544" s="50"/>
      <c r="F12544" s="43"/>
      <c r="G12544" s="43"/>
      <c r="H12544" s="45"/>
      <c r="I12544" s="23"/>
      <c r="N12544" s="54"/>
      <c r="Y12544" s="53"/>
      <c r="Z12544" s="62"/>
    </row>
    <row r="12545" spans="1:26" s="20" customFormat="1" x14ac:dyDescent="0.2">
      <c r="A12545" s="43"/>
      <c r="B12545" s="48"/>
      <c r="C12545" s="49"/>
      <c r="D12545" s="49"/>
      <c r="E12545" s="50"/>
      <c r="F12545" s="43"/>
      <c r="G12545" s="43"/>
      <c r="H12545" s="45"/>
      <c r="I12545" s="23"/>
      <c r="N12545" s="54"/>
      <c r="Y12545" s="53"/>
      <c r="Z12545" s="62"/>
    </row>
    <row r="12546" spans="1:26" s="20" customFormat="1" x14ac:dyDescent="0.2">
      <c r="A12546" s="43"/>
      <c r="B12546" s="48"/>
      <c r="C12546" s="49"/>
      <c r="D12546" s="49"/>
      <c r="E12546" s="50"/>
      <c r="F12546" s="43"/>
      <c r="G12546" s="43"/>
      <c r="H12546" s="45"/>
      <c r="I12546" s="23"/>
      <c r="N12546" s="54"/>
      <c r="Y12546" s="53"/>
      <c r="Z12546" s="62"/>
    </row>
    <row r="12547" spans="1:26" s="20" customFormat="1" x14ac:dyDescent="0.2">
      <c r="A12547" s="43"/>
      <c r="B12547" s="48"/>
      <c r="C12547" s="49"/>
      <c r="D12547" s="49"/>
      <c r="E12547" s="50"/>
      <c r="F12547" s="43"/>
      <c r="G12547" s="43"/>
      <c r="H12547" s="45"/>
      <c r="I12547" s="23"/>
      <c r="N12547" s="54"/>
      <c r="Y12547" s="53"/>
      <c r="Z12547" s="62"/>
    </row>
    <row r="12548" spans="1:26" s="20" customFormat="1" x14ac:dyDescent="0.2">
      <c r="A12548" s="43"/>
      <c r="B12548" s="48"/>
      <c r="C12548" s="49"/>
      <c r="D12548" s="49"/>
      <c r="E12548" s="50"/>
      <c r="F12548" s="43"/>
      <c r="G12548" s="43"/>
      <c r="H12548" s="45"/>
      <c r="I12548" s="23"/>
      <c r="N12548" s="54"/>
      <c r="Y12548" s="53"/>
      <c r="Z12548" s="62"/>
    </row>
    <row r="12549" spans="1:26" s="20" customFormat="1" x14ac:dyDescent="0.2">
      <c r="A12549" s="43"/>
      <c r="B12549" s="48"/>
      <c r="C12549" s="49"/>
      <c r="D12549" s="49"/>
      <c r="E12549" s="50"/>
      <c r="F12549" s="43"/>
      <c r="G12549" s="43"/>
      <c r="H12549" s="45"/>
      <c r="I12549" s="23"/>
      <c r="N12549" s="54"/>
      <c r="Y12549" s="53"/>
      <c r="Z12549" s="62"/>
    </row>
    <row r="12550" spans="1:26" s="20" customFormat="1" x14ac:dyDescent="0.2">
      <c r="A12550" s="43"/>
      <c r="B12550" s="48"/>
      <c r="C12550" s="49"/>
      <c r="D12550" s="49"/>
      <c r="E12550" s="50"/>
      <c r="F12550" s="43"/>
      <c r="G12550" s="43"/>
      <c r="H12550" s="45"/>
      <c r="I12550" s="23"/>
      <c r="N12550" s="54"/>
      <c r="Y12550" s="53"/>
      <c r="Z12550" s="62"/>
    </row>
    <row r="12551" spans="1:26" s="20" customFormat="1" x14ac:dyDescent="0.2">
      <c r="A12551" s="43"/>
      <c r="B12551" s="48"/>
      <c r="C12551" s="49"/>
      <c r="D12551" s="49"/>
      <c r="E12551" s="50"/>
      <c r="F12551" s="43"/>
      <c r="G12551" s="43"/>
      <c r="H12551" s="45"/>
      <c r="I12551" s="23"/>
      <c r="N12551" s="54"/>
      <c r="Y12551" s="53"/>
      <c r="Z12551" s="62"/>
    </row>
    <row r="12552" spans="1:26" s="20" customFormat="1" x14ac:dyDescent="0.2">
      <c r="A12552" s="43"/>
      <c r="B12552" s="48"/>
      <c r="C12552" s="49"/>
      <c r="D12552" s="49"/>
      <c r="E12552" s="50"/>
      <c r="F12552" s="43"/>
      <c r="G12552" s="43"/>
      <c r="H12552" s="45"/>
      <c r="I12552" s="23"/>
      <c r="N12552" s="54"/>
      <c r="Y12552" s="53"/>
      <c r="Z12552" s="62"/>
    </row>
    <row r="12553" spans="1:26" s="20" customFormat="1" x14ac:dyDescent="0.2">
      <c r="A12553" s="43"/>
      <c r="B12553" s="48"/>
      <c r="C12553" s="49"/>
      <c r="D12553" s="49"/>
      <c r="E12553" s="50"/>
      <c r="F12553" s="43"/>
      <c r="G12553" s="43"/>
      <c r="H12553" s="45"/>
      <c r="I12553" s="23"/>
      <c r="N12553" s="54"/>
      <c r="Y12553" s="53"/>
      <c r="Z12553" s="62"/>
    </row>
    <row r="12554" spans="1:26" s="20" customFormat="1" x14ac:dyDescent="0.2">
      <c r="A12554" s="43"/>
      <c r="B12554" s="48"/>
      <c r="C12554" s="49"/>
      <c r="D12554" s="49"/>
      <c r="E12554" s="50"/>
      <c r="F12554" s="43"/>
      <c r="G12554" s="43"/>
      <c r="H12554" s="45"/>
      <c r="I12554" s="23"/>
      <c r="N12554" s="54"/>
      <c r="Y12554" s="53"/>
      <c r="Z12554" s="62"/>
    </row>
    <row r="12555" spans="1:26" s="20" customFormat="1" x14ac:dyDescent="0.2">
      <c r="A12555" s="43"/>
      <c r="B12555" s="48"/>
      <c r="C12555" s="49"/>
      <c r="D12555" s="49"/>
      <c r="E12555" s="50"/>
      <c r="F12555" s="43"/>
      <c r="G12555" s="43"/>
      <c r="H12555" s="45"/>
      <c r="I12555" s="23"/>
      <c r="N12555" s="54"/>
      <c r="Y12555" s="53"/>
      <c r="Z12555" s="62"/>
    </row>
    <row r="12556" spans="1:26" s="20" customFormat="1" x14ac:dyDescent="0.2">
      <c r="A12556" s="43"/>
      <c r="B12556" s="48"/>
      <c r="C12556" s="49"/>
      <c r="D12556" s="49"/>
      <c r="E12556" s="50"/>
      <c r="F12556" s="43"/>
      <c r="G12556" s="43"/>
      <c r="H12556" s="45"/>
      <c r="I12556" s="23"/>
      <c r="N12556" s="54"/>
      <c r="Y12556" s="53"/>
      <c r="Z12556" s="62"/>
    </row>
    <row r="12557" spans="1:26" s="20" customFormat="1" x14ac:dyDescent="0.2">
      <c r="A12557" s="43"/>
      <c r="B12557" s="48"/>
      <c r="C12557" s="49"/>
      <c r="D12557" s="49"/>
      <c r="E12557" s="50"/>
      <c r="F12557" s="43"/>
      <c r="G12557" s="43"/>
      <c r="H12557" s="45"/>
      <c r="I12557" s="23"/>
      <c r="N12557" s="54"/>
      <c r="Y12557" s="53"/>
      <c r="Z12557" s="62"/>
    </row>
    <row r="12558" spans="1:26" s="20" customFormat="1" x14ac:dyDescent="0.2">
      <c r="A12558" s="43"/>
      <c r="B12558" s="48"/>
      <c r="C12558" s="49"/>
      <c r="D12558" s="49"/>
      <c r="E12558" s="50"/>
      <c r="F12558" s="43"/>
      <c r="G12558" s="43"/>
      <c r="H12558" s="45"/>
      <c r="I12558" s="23"/>
      <c r="N12558" s="54"/>
      <c r="Y12558" s="53"/>
      <c r="Z12558" s="62"/>
    </row>
    <row r="12559" spans="1:26" s="20" customFormat="1" x14ac:dyDescent="0.2">
      <c r="A12559" s="43"/>
      <c r="B12559" s="48"/>
      <c r="C12559" s="49"/>
      <c r="D12559" s="49"/>
      <c r="E12559" s="50"/>
      <c r="F12559" s="43"/>
      <c r="G12559" s="43"/>
      <c r="H12559" s="45"/>
      <c r="I12559" s="23"/>
      <c r="N12559" s="54"/>
      <c r="Y12559" s="53"/>
      <c r="Z12559" s="62"/>
    </row>
    <row r="12560" spans="1:26" s="20" customFormat="1" x14ac:dyDescent="0.2">
      <c r="A12560" s="43"/>
      <c r="B12560" s="48"/>
      <c r="C12560" s="49"/>
      <c r="D12560" s="49"/>
      <c r="E12560" s="50"/>
      <c r="F12560" s="43"/>
      <c r="G12560" s="43"/>
      <c r="H12560" s="45"/>
      <c r="I12560" s="23"/>
      <c r="N12560" s="54"/>
      <c r="Y12560" s="53"/>
      <c r="Z12560" s="62"/>
    </row>
    <row r="12561" spans="1:26" s="20" customFormat="1" x14ac:dyDescent="0.2">
      <c r="A12561" s="43"/>
      <c r="B12561" s="48"/>
      <c r="C12561" s="49"/>
      <c r="D12561" s="49"/>
      <c r="E12561" s="50"/>
      <c r="F12561" s="43"/>
      <c r="G12561" s="43"/>
      <c r="H12561" s="45"/>
      <c r="I12561" s="23"/>
      <c r="N12561" s="54"/>
      <c r="Y12561" s="53"/>
      <c r="Z12561" s="62"/>
    </row>
    <row r="12562" spans="1:26" s="20" customFormat="1" x14ac:dyDescent="0.2">
      <c r="A12562" s="43"/>
      <c r="B12562" s="48"/>
      <c r="C12562" s="49"/>
      <c r="D12562" s="49"/>
      <c r="E12562" s="50"/>
      <c r="F12562" s="43"/>
      <c r="G12562" s="43"/>
      <c r="H12562" s="45"/>
      <c r="I12562" s="23"/>
      <c r="N12562" s="54"/>
      <c r="Y12562" s="53"/>
      <c r="Z12562" s="62"/>
    </row>
    <row r="12563" spans="1:26" s="20" customFormat="1" x14ac:dyDescent="0.2">
      <c r="A12563" s="43"/>
      <c r="B12563" s="48"/>
      <c r="C12563" s="49"/>
      <c r="D12563" s="49"/>
      <c r="E12563" s="50"/>
      <c r="F12563" s="43"/>
      <c r="G12563" s="43"/>
      <c r="H12563" s="45"/>
      <c r="I12563" s="23"/>
      <c r="N12563" s="54"/>
      <c r="Y12563" s="53"/>
      <c r="Z12563" s="62"/>
    </row>
    <row r="12564" spans="1:26" s="20" customFormat="1" x14ac:dyDescent="0.2">
      <c r="A12564" s="43"/>
      <c r="B12564" s="48"/>
      <c r="C12564" s="49"/>
      <c r="D12564" s="49"/>
      <c r="E12564" s="50"/>
      <c r="F12564" s="43"/>
      <c r="G12564" s="43"/>
      <c r="H12564" s="45"/>
      <c r="I12564" s="23"/>
      <c r="N12564" s="54"/>
      <c r="Y12564" s="53"/>
      <c r="Z12564" s="62"/>
    </row>
    <row r="12565" spans="1:26" s="20" customFormat="1" x14ac:dyDescent="0.2">
      <c r="A12565" s="43"/>
      <c r="B12565" s="48"/>
      <c r="C12565" s="49"/>
      <c r="D12565" s="49"/>
      <c r="E12565" s="50"/>
      <c r="F12565" s="43"/>
      <c r="G12565" s="43"/>
      <c r="H12565" s="45"/>
      <c r="I12565" s="23"/>
      <c r="N12565" s="54"/>
      <c r="Y12565" s="53"/>
      <c r="Z12565" s="62"/>
    </row>
    <row r="12566" spans="1:26" s="20" customFormat="1" x14ac:dyDescent="0.2">
      <c r="A12566" s="43"/>
      <c r="B12566" s="48"/>
      <c r="C12566" s="49"/>
      <c r="D12566" s="49"/>
      <c r="E12566" s="50"/>
      <c r="F12566" s="43"/>
      <c r="G12566" s="43"/>
      <c r="H12566" s="45"/>
      <c r="I12566" s="23"/>
      <c r="N12566" s="54"/>
      <c r="Y12566" s="53"/>
      <c r="Z12566" s="62"/>
    </row>
    <row r="12567" spans="1:26" s="20" customFormat="1" x14ac:dyDescent="0.2">
      <c r="A12567" s="43"/>
      <c r="B12567" s="48"/>
      <c r="C12567" s="49"/>
      <c r="D12567" s="49"/>
      <c r="E12567" s="50"/>
      <c r="F12567" s="43"/>
      <c r="G12567" s="43"/>
      <c r="H12567" s="45"/>
      <c r="I12567" s="23"/>
      <c r="N12567" s="54"/>
      <c r="Y12567" s="53"/>
      <c r="Z12567" s="62"/>
    </row>
    <row r="12568" spans="1:26" s="20" customFormat="1" x14ac:dyDescent="0.2">
      <c r="A12568" s="43"/>
      <c r="B12568" s="48"/>
      <c r="C12568" s="49"/>
      <c r="D12568" s="49"/>
      <c r="E12568" s="50"/>
      <c r="F12568" s="43"/>
      <c r="G12568" s="43"/>
      <c r="H12568" s="45"/>
      <c r="I12568" s="23"/>
      <c r="N12568" s="54"/>
      <c r="Y12568" s="53"/>
      <c r="Z12568" s="62"/>
    </row>
    <row r="12569" spans="1:26" s="20" customFormat="1" x14ac:dyDescent="0.2">
      <c r="A12569" s="43"/>
      <c r="B12569" s="48"/>
      <c r="C12569" s="49"/>
      <c r="D12569" s="49"/>
      <c r="E12569" s="50"/>
      <c r="F12569" s="43"/>
      <c r="G12569" s="43"/>
      <c r="H12569" s="45"/>
      <c r="I12569" s="23"/>
      <c r="N12569" s="54"/>
      <c r="Y12569" s="53"/>
      <c r="Z12569" s="62"/>
    </row>
    <row r="12570" spans="1:26" s="20" customFormat="1" x14ac:dyDescent="0.2">
      <c r="A12570" s="43"/>
      <c r="B12570" s="48"/>
      <c r="C12570" s="49"/>
      <c r="D12570" s="49"/>
      <c r="E12570" s="50"/>
      <c r="F12570" s="43"/>
      <c r="G12570" s="43"/>
      <c r="H12570" s="45"/>
      <c r="I12570" s="23"/>
      <c r="N12570" s="54"/>
      <c r="Y12570" s="53"/>
      <c r="Z12570" s="62"/>
    </row>
    <row r="12571" spans="1:26" s="20" customFormat="1" x14ac:dyDescent="0.2">
      <c r="A12571" s="43"/>
      <c r="B12571" s="48"/>
      <c r="C12571" s="49"/>
      <c r="D12571" s="49"/>
      <c r="E12571" s="50"/>
      <c r="F12571" s="43"/>
      <c r="G12571" s="43"/>
      <c r="H12571" s="45"/>
      <c r="I12571" s="23"/>
      <c r="N12571" s="54"/>
      <c r="Y12571" s="53"/>
      <c r="Z12571" s="62"/>
    </row>
    <row r="12572" spans="1:26" s="20" customFormat="1" x14ac:dyDescent="0.2">
      <c r="A12572" s="43"/>
      <c r="B12572" s="48"/>
      <c r="C12572" s="49"/>
      <c r="D12572" s="49"/>
      <c r="E12572" s="50"/>
      <c r="F12572" s="43"/>
      <c r="G12572" s="43"/>
      <c r="H12572" s="45"/>
      <c r="I12572" s="23"/>
      <c r="N12572" s="54"/>
      <c r="Y12572" s="53"/>
      <c r="Z12572" s="62"/>
    </row>
    <row r="12573" spans="1:26" s="20" customFormat="1" x14ac:dyDescent="0.2">
      <c r="A12573" s="43"/>
      <c r="B12573" s="48"/>
      <c r="C12573" s="49"/>
      <c r="D12573" s="49"/>
      <c r="E12573" s="50"/>
      <c r="F12573" s="43"/>
      <c r="G12573" s="43"/>
      <c r="H12573" s="45"/>
      <c r="I12573" s="23"/>
      <c r="N12573" s="54"/>
      <c r="Y12573" s="53"/>
      <c r="Z12573" s="62"/>
    </row>
    <row r="12574" spans="1:26" s="20" customFormat="1" x14ac:dyDescent="0.2">
      <c r="A12574" s="43"/>
      <c r="B12574" s="48"/>
      <c r="C12574" s="49"/>
      <c r="D12574" s="49"/>
      <c r="E12574" s="50"/>
      <c r="F12574" s="43"/>
      <c r="G12574" s="43"/>
      <c r="H12574" s="45"/>
      <c r="I12574" s="23"/>
      <c r="N12574" s="54"/>
      <c r="Y12574" s="53"/>
      <c r="Z12574" s="62"/>
    </row>
    <row r="12575" spans="1:26" s="20" customFormat="1" x14ac:dyDescent="0.2">
      <c r="A12575" s="43"/>
      <c r="B12575" s="48"/>
      <c r="C12575" s="49"/>
      <c r="D12575" s="49"/>
      <c r="E12575" s="50"/>
      <c r="F12575" s="43"/>
      <c r="G12575" s="43"/>
      <c r="H12575" s="45"/>
      <c r="I12575" s="23"/>
      <c r="N12575" s="54"/>
      <c r="Y12575" s="53"/>
      <c r="Z12575" s="62"/>
    </row>
    <row r="12576" spans="1:26" s="20" customFormat="1" x14ac:dyDescent="0.2">
      <c r="A12576" s="43"/>
      <c r="B12576" s="48"/>
      <c r="C12576" s="49"/>
      <c r="D12576" s="49"/>
      <c r="E12576" s="50"/>
      <c r="F12576" s="43"/>
      <c r="G12576" s="43"/>
      <c r="H12576" s="45"/>
      <c r="I12576" s="23"/>
      <c r="N12576" s="54"/>
      <c r="Y12576" s="53"/>
      <c r="Z12576" s="62"/>
    </row>
    <row r="12577" spans="1:26" s="20" customFormat="1" x14ac:dyDescent="0.2">
      <c r="A12577" s="43"/>
      <c r="B12577" s="48"/>
      <c r="C12577" s="49"/>
      <c r="D12577" s="49"/>
      <c r="E12577" s="50"/>
      <c r="F12577" s="43"/>
      <c r="G12577" s="43"/>
      <c r="H12577" s="45"/>
      <c r="I12577" s="23"/>
      <c r="N12577" s="54"/>
      <c r="Y12577" s="53"/>
      <c r="Z12577" s="62"/>
    </row>
    <row r="12578" spans="1:26" s="20" customFormat="1" x14ac:dyDescent="0.2">
      <c r="A12578" s="43"/>
      <c r="B12578" s="48"/>
      <c r="C12578" s="49"/>
      <c r="D12578" s="49"/>
      <c r="E12578" s="50"/>
      <c r="F12578" s="43"/>
      <c r="G12578" s="43"/>
      <c r="H12578" s="45"/>
      <c r="I12578" s="23"/>
      <c r="N12578" s="54"/>
      <c r="Y12578" s="53"/>
      <c r="Z12578" s="62"/>
    </row>
    <row r="12579" spans="1:26" s="20" customFormat="1" x14ac:dyDescent="0.2">
      <c r="A12579" s="43"/>
      <c r="B12579" s="48"/>
      <c r="C12579" s="49"/>
      <c r="D12579" s="49"/>
      <c r="E12579" s="50"/>
      <c r="F12579" s="43"/>
      <c r="G12579" s="43"/>
      <c r="H12579" s="45"/>
      <c r="I12579" s="23"/>
      <c r="N12579" s="54"/>
      <c r="Y12579" s="53"/>
      <c r="Z12579" s="62"/>
    </row>
    <row r="12580" spans="1:26" s="20" customFormat="1" x14ac:dyDescent="0.2">
      <c r="A12580" s="43"/>
      <c r="B12580" s="48"/>
      <c r="C12580" s="49"/>
      <c r="D12580" s="49"/>
      <c r="E12580" s="50"/>
      <c r="F12580" s="43"/>
      <c r="G12580" s="43"/>
      <c r="H12580" s="45"/>
      <c r="I12580" s="23"/>
      <c r="N12580" s="54"/>
      <c r="Y12580" s="53"/>
      <c r="Z12580" s="62"/>
    </row>
    <row r="12581" spans="1:26" s="20" customFormat="1" x14ac:dyDescent="0.2">
      <c r="A12581" s="43"/>
      <c r="B12581" s="48"/>
      <c r="C12581" s="49"/>
      <c r="D12581" s="49"/>
      <c r="E12581" s="50"/>
      <c r="F12581" s="43"/>
      <c r="G12581" s="43"/>
      <c r="H12581" s="45"/>
      <c r="I12581" s="23"/>
      <c r="N12581" s="54"/>
      <c r="Y12581" s="53"/>
      <c r="Z12581" s="62"/>
    </row>
    <row r="12582" spans="1:26" s="20" customFormat="1" x14ac:dyDescent="0.2">
      <c r="A12582" s="43"/>
      <c r="B12582" s="48"/>
      <c r="C12582" s="49"/>
      <c r="D12582" s="49"/>
      <c r="E12582" s="50"/>
      <c r="F12582" s="43"/>
      <c r="G12582" s="43"/>
      <c r="H12582" s="45"/>
      <c r="I12582" s="23"/>
      <c r="N12582" s="54"/>
      <c r="Y12582" s="53"/>
      <c r="Z12582" s="62"/>
    </row>
    <row r="12583" spans="1:26" s="20" customFormat="1" x14ac:dyDescent="0.2">
      <c r="A12583" s="43"/>
      <c r="B12583" s="48"/>
      <c r="C12583" s="49"/>
      <c r="D12583" s="49"/>
      <c r="E12583" s="50"/>
      <c r="F12583" s="43"/>
      <c r="G12583" s="43"/>
      <c r="H12583" s="45"/>
      <c r="I12583" s="23"/>
      <c r="N12583" s="54"/>
      <c r="Y12583" s="53"/>
      <c r="Z12583" s="62"/>
    </row>
    <row r="12584" spans="1:26" s="20" customFormat="1" x14ac:dyDescent="0.2">
      <c r="A12584" s="43"/>
      <c r="B12584" s="48"/>
      <c r="C12584" s="49"/>
      <c r="D12584" s="49"/>
      <c r="E12584" s="50"/>
      <c r="F12584" s="43"/>
      <c r="G12584" s="43"/>
      <c r="H12584" s="45"/>
      <c r="I12584" s="23"/>
      <c r="N12584" s="54"/>
      <c r="Y12584" s="53"/>
      <c r="Z12584" s="62"/>
    </row>
    <row r="12585" spans="1:26" s="20" customFormat="1" x14ac:dyDescent="0.2">
      <c r="A12585" s="43"/>
      <c r="B12585" s="48"/>
      <c r="C12585" s="49"/>
      <c r="D12585" s="49"/>
      <c r="E12585" s="50"/>
      <c r="F12585" s="43"/>
      <c r="G12585" s="43"/>
      <c r="H12585" s="45"/>
      <c r="I12585" s="23"/>
      <c r="N12585" s="54"/>
      <c r="Y12585" s="53"/>
      <c r="Z12585" s="62"/>
    </row>
    <row r="12586" spans="1:26" s="20" customFormat="1" x14ac:dyDescent="0.2">
      <c r="A12586" s="43"/>
      <c r="B12586" s="48"/>
      <c r="C12586" s="49"/>
      <c r="D12586" s="49"/>
      <c r="E12586" s="50"/>
      <c r="F12586" s="43"/>
      <c r="G12586" s="43"/>
      <c r="H12586" s="45"/>
      <c r="I12586" s="23"/>
      <c r="N12586" s="54"/>
      <c r="Y12586" s="53"/>
      <c r="Z12586" s="62"/>
    </row>
    <row r="12587" spans="1:26" s="20" customFormat="1" x14ac:dyDescent="0.2">
      <c r="A12587" s="43"/>
      <c r="B12587" s="48"/>
      <c r="C12587" s="49"/>
      <c r="D12587" s="49"/>
      <c r="E12587" s="50"/>
      <c r="F12587" s="43"/>
      <c r="G12587" s="43"/>
      <c r="H12587" s="45"/>
      <c r="I12587" s="23"/>
      <c r="N12587" s="54"/>
      <c r="Y12587" s="53"/>
      <c r="Z12587" s="62"/>
    </row>
    <row r="12588" spans="1:26" s="20" customFormat="1" x14ac:dyDescent="0.2">
      <c r="A12588" s="43"/>
      <c r="B12588" s="48"/>
      <c r="C12588" s="49"/>
      <c r="D12588" s="49"/>
      <c r="E12588" s="50"/>
      <c r="F12588" s="43"/>
      <c r="G12588" s="43"/>
      <c r="H12588" s="45"/>
      <c r="I12588" s="23"/>
      <c r="N12588" s="54"/>
      <c r="Y12588" s="53"/>
      <c r="Z12588" s="62"/>
    </row>
    <row r="12589" spans="1:26" s="20" customFormat="1" x14ac:dyDescent="0.2">
      <c r="A12589" s="43"/>
      <c r="B12589" s="48"/>
      <c r="C12589" s="49"/>
      <c r="D12589" s="49"/>
      <c r="E12589" s="50"/>
      <c r="F12589" s="43"/>
      <c r="G12589" s="43"/>
      <c r="H12589" s="45"/>
      <c r="I12589" s="23"/>
      <c r="N12589" s="54"/>
      <c r="Y12589" s="53"/>
      <c r="Z12589" s="62"/>
    </row>
    <row r="12590" spans="1:26" s="20" customFormat="1" x14ac:dyDescent="0.2">
      <c r="A12590" s="43"/>
      <c r="B12590" s="48"/>
      <c r="C12590" s="49"/>
      <c r="D12590" s="49"/>
      <c r="E12590" s="50"/>
      <c r="F12590" s="43"/>
      <c r="G12590" s="43"/>
      <c r="H12590" s="45"/>
      <c r="I12590" s="23"/>
      <c r="N12590" s="54"/>
      <c r="Y12590" s="53"/>
      <c r="Z12590" s="62"/>
    </row>
    <row r="12591" spans="1:26" s="20" customFormat="1" x14ac:dyDescent="0.2">
      <c r="A12591" s="43"/>
      <c r="B12591" s="48"/>
      <c r="C12591" s="49"/>
      <c r="D12591" s="49"/>
      <c r="E12591" s="50"/>
      <c r="F12591" s="43"/>
      <c r="G12591" s="43"/>
      <c r="H12591" s="45"/>
      <c r="I12591" s="23"/>
      <c r="N12591" s="54"/>
      <c r="Y12591" s="53"/>
      <c r="Z12591" s="62"/>
    </row>
    <row r="12592" spans="1:26" s="20" customFormat="1" x14ac:dyDescent="0.2">
      <c r="A12592" s="43"/>
      <c r="B12592" s="48"/>
      <c r="C12592" s="49"/>
      <c r="D12592" s="49"/>
      <c r="E12592" s="50"/>
      <c r="F12592" s="43"/>
      <c r="G12592" s="43"/>
      <c r="H12592" s="45"/>
      <c r="I12592" s="23"/>
      <c r="N12592" s="54"/>
      <c r="Y12592" s="53"/>
      <c r="Z12592" s="62"/>
    </row>
    <row r="12593" spans="1:26" s="20" customFormat="1" x14ac:dyDescent="0.2">
      <c r="A12593" s="43"/>
      <c r="B12593" s="48"/>
      <c r="C12593" s="49"/>
      <c r="D12593" s="49"/>
      <c r="E12593" s="50"/>
      <c r="F12593" s="43"/>
      <c r="G12593" s="43"/>
      <c r="H12593" s="45"/>
      <c r="I12593" s="23"/>
      <c r="N12593" s="54"/>
      <c r="Y12593" s="53"/>
      <c r="Z12593" s="62"/>
    </row>
    <row r="12594" spans="1:26" s="20" customFormat="1" x14ac:dyDescent="0.2">
      <c r="A12594" s="43"/>
      <c r="B12594" s="48"/>
      <c r="C12594" s="49"/>
      <c r="D12594" s="49"/>
      <c r="E12594" s="50"/>
      <c r="F12594" s="43"/>
      <c r="G12594" s="43"/>
      <c r="H12594" s="45"/>
      <c r="I12594" s="23"/>
      <c r="N12594" s="54"/>
      <c r="Y12594" s="53"/>
      <c r="Z12594" s="62"/>
    </row>
    <row r="12595" spans="1:26" s="20" customFormat="1" x14ac:dyDescent="0.2">
      <c r="A12595" s="43"/>
      <c r="B12595" s="48"/>
      <c r="C12595" s="49"/>
      <c r="D12595" s="49"/>
      <c r="E12595" s="50"/>
      <c r="F12595" s="43"/>
      <c r="G12595" s="43"/>
      <c r="H12595" s="45"/>
      <c r="I12595" s="23"/>
      <c r="N12595" s="54"/>
      <c r="Y12595" s="53"/>
      <c r="Z12595" s="62"/>
    </row>
    <row r="12596" spans="1:26" s="20" customFormat="1" x14ac:dyDescent="0.2">
      <c r="A12596" s="43"/>
      <c r="B12596" s="48"/>
      <c r="C12596" s="49"/>
      <c r="D12596" s="49"/>
      <c r="E12596" s="50"/>
      <c r="F12596" s="43"/>
      <c r="G12596" s="43"/>
      <c r="H12596" s="45"/>
      <c r="I12596" s="23"/>
      <c r="N12596" s="54"/>
      <c r="Y12596" s="53"/>
      <c r="Z12596" s="62"/>
    </row>
    <row r="12597" spans="1:26" s="20" customFormat="1" x14ac:dyDescent="0.2">
      <c r="A12597" s="43"/>
      <c r="B12597" s="48"/>
      <c r="C12597" s="49"/>
      <c r="D12597" s="49"/>
      <c r="E12597" s="50"/>
      <c r="F12597" s="43"/>
      <c r="G12597" s="43"/>
      <c r="H12597" s="45"/>
      <c r="I12597" s="23"/>
      <c r="N12597" s="54"/>
      <c r="Y12597" s="53"/>
      <c r="Z12597" s="62"/>
    </row>
    <row r="12598" spans="1:26" s="20" customFormat="1" x14ac:dyDescent="0.2">
      <c r="A12598" s="43"/>
      <c r="B12598" s="48"/>
      <c r="C12598" s="49"/>
      <c r="D12598" s="49"/>
      <c r="E12598" s="50"/>
      <c r="F12598" s="43"/>
      <c r="G12598" s="43"/>
      <c r="H12598" s="45"/>
      <c r="I12598" s="23"/>
      <c r="N12598" s="54"/>
      <c r="Y12598" s="53"/>
      <c r="Z12598" s="62"/>
    </row>
    <row r="12599" spans="1:26" s="20" customFormat="1" x14ac:dyDescent="0.2">
      <c r="A12599" s="43"/>
      <c r="B12599" s="48"/>
      <c r="C12599" s="49"/>
      <c r="D12599" s="49"/>
      <c r="E12599" s="50"/>
      <c r="F12599" s="43"/>
      <c r="G12599" s="43"/>
      <c r="H12599" s="45"/>
      <c r="I12599" s="23"/>
      <c r="N12599" s="54"/>
      <c r="Y12599" s="53"/>
      <c r="Z12599" s="62"/>
    </row>
    <row r="12600" spans="1:26" s="20" customFormat="1" x14ac:dyDescent="0.2">
      <c r="A12600" s="43"/>
      <c r="B12600" s="48"/>
      <c r="C12600" s="49"/>
      <c r="D12600" s="49"/>
      <c r="E12600" s="50"/>
      <c r="F12600" s="43"/>
      <c r="G12600" s="43"/>
      <c r="H12600" s="45"/>
      <c r="I12600" s="23"/>
      <c r="N12600" s="54"/>
      <c r="Y12600" s="53"/>
      <c r="Z12600" s="62"/>
    </row>
    <row r="12601" spans="1:26" s="20" customFormat="1" x14ac:dyDescent="0.2">
      <c r="A12601" s="43"/>
      <c r="B12601" s="48"/>
      <c r="C12601" s="49"/>
      <c r="D12601" s="49"/>
      <c r="E12601" s="50"/>
      <c r="F12601" s="43"/>
      <c r="G12601" s="43"/>
      <c r="H12601" s="45"/>
      <c r="I12601" s="23"/>
      <c r="N12601" s="54"/>
      <c r="Y12601" s="53"/>
      <c r="Z12601" s="62"/>
    </row>
    <row r="12602" spans="1:26" s="20" customFormat="1" x14ac:dyDescent="0.2">
      <c r="A12602" s="43"/>
      <c r="B12602" s="48"/>
      <c r="C12602" s="49"/>
      <c r="D12602" s="49"/>
      <c r="E12602" s="50"/>
      <c r="F12602" s="43"/>
      <c r="G12602" s="43"/>
      <c r="H12602" s="45"/>
      <c r="I12602" s="23"/>
      <c r="N12602" s="54"/>
      <c r="Y12602" s="53"/>
      <c r="Z12602" s="62"/>
    </row>
    <row r="12603" spans="1:26" s="20" customFormat="1" x14ac:dyDescent="0.2">
      <c r="A12603" s="43"/>
      <c r="B12603" s="48"/>
      <c r="C12603" s="49"/>
      <c r="D12603" s="49"/>
      <c r="E12603" s="50"/>
      <c r="F12603" s="43"/>
      <c r="G12603" s="43"/>
      <c r="H12603" s="45"/>
      <c r="I12603" s="23"/>
      <c r="N12603" s="54"/>
      <c r="Y12603" s="53"/>
      <c r="Z12603" s="62"/>
    </row>
    <row r="12604" spans="1:26" s="20" customFormat="1" x14ac:dyDescent="0.2">
      <c r="A12604" s="43"/>
      <c r="B12604" s="48"/>
      <c r="C12604" s="49"/>
      <c r="D12604" s="49"/>
      <c r="E12604" s="50"/>
      <c r="F12604" s="43"/>
      <c r="G12604" s="43"/>
      <c r="H12604" s="45"/>
      <c r="I12604" s="23"/>
      <c r="N12604" s="54"/>
      <c r="Y12604" s="53"/>
      <c r="Z12604" s="62"/>
    </row>
    <row r="12605" spans="1:26" s="20" customFormat="1" x14ac:dyDescent="0.2">
      <c r="A12605" s="43"/>
      <c r="B12605" s="48"/>
      <c r="C12605" s="49"/>
      <c r="D12605" s="49"/>
      <c r="E12605" s="50"/>
      <c r="F12605" s="43"/>
      <c r="G12605" s="43"/>
      <c r="H12605" s="45"/>
      <c r="I12605" s="23"/>
      <c r="N12605" s="54"/>
      <c r="Y12605" s="53"/>
      <c r="Z12605" s="62"/>
    </row>
    <row r="12606" spans="1:26" s="20" customFormat="1" x14ac:dyDescent="0.2">
      <c r="A12606" s="43"/>
      <c r="B12606" s="48"/>
      <c r="C12606" s="49"/>
      <c r="D12606" s="49"/>
      <c r="E12606" s="50"/>
      <c r="F12606" s="43"/>
      <c r="G12606" s="43"/>
      <c r="H12606" s="45"/>
      <c r="I12606" s="23"/>
      <c r="N12606" s="54"/>
      <c r="Y12606" s="53"/>
      <c r="Z12606" s="62"/>
    </row>
    <row r="12607" spans="1:26" s="20" customFormat="1" x14ac:dyDescent="0.2">
      <c r="A12607" s="43"/>
      <c r="B12607" s="48"/>
      <c r="C12607" s="49"/>
      <c r="D12607" s="49"/>
      <c r="E12607" s="50"/>
      <c r="F12607" s="43"/>
      <c r="G12607" s="43"/>
      <c r="H12607" s="45"/>
      <c r="I12607" s="23"/>
      <c r="N12607" s="54"/>
      <c r="Y12607" s="53"/>
      <c r="Z12607" s="62"/>
    </row>
    <row r="12608" spans="1:26" s="20" customFormat="1" x14ac:dyDescent="0.2">
      <c r="A12608" s="43"/>
      <c r="B12608" s="48"/>
      <c r="C12608" s="49"/>
      <c r="D12608" s="49"/>
      <c r="E12608" s="50"/>
      <c r="F12608" s="43"/>
      <c r="G12608" s="43"/>
      <c r="H12608" s="45"/>
      <c r="I12608" s="23"/>
      <c r="N12608" s="54"/>
      <c r="Y12608" s="53"/>
      <c r="Z12608" s="62"/>
    </row>
    <row r="12609" spans="1:26" s="20" customFormat="1" x14ac:dyDescent="0.2">
      <c r="A12609" s="43"/>
      <c r="B12609" s="48"/>
      <c r="C12609" s="49"/>
      <c r="D12609" s="49"/>
      <c r="E12609" s="50"/>
      <c r="F12609" s="43"/>
      <c r="G12609" s="43"/>
      <c r="H12609" s="45"/>
      <c r="I12609" s="23"/>
      <c r="N12609" s="54"/>
      <c r="Y12609" s="53"/>
      <c r="Z12609" s="62"/>
    </row>
    <row r="12610" spans="1:26" s="20" customFormat="1" x14ac:dyDescent="0.2">
      <c r="A12610" s="43"/>
      <c r="B12610" s="48"/>
      <c r="C12610" s="49"/>
      <c r="D12610" s="49"/>
      <c r="E12610" s="50"/>
      <c r="F12610" s="43"/>
      <c r="G12610" s="43"/>
      <c r="H12610" s="45"/>
      <c r="I12610" s="23"/>
      <c r="N12610" s="54"/>
      <c r="Y12610" s="53"/>
      <c r="Z12610" s="62"/>
    </row>
    <row r="12611" spans="1:26" s="20" customFormat="1" x14ac:dyDescent="0.2">
      <c r="A12611" s="43"/>
      <c r="B12611" s="48"/>
      <c r="C12611" s="49"/>
      <c r="D12611" s="49"/>
      <c r="E12611" s="50"/>
      <c r="F12611" s="43"/>
      <c r="G12611" s="43"/>
      <c r="H12611" s="45"/>
      <c r="I12611" s="23"/>
      <c r="N12611" s="54"/>
      <c r="Y12611" s="53"/>
      <c r="Z12611" s="62"/>
    </row>
    <row r="12612" spans="1:26" s="20" customFormat="1" x14ac:dyDescent="0.2">
      <c r="A12612" s="43"/>
      <c r="B12612" s="48"/>
      <c r="C12612" s="49"/>
      <c r="D12612" s="49"/>
      <c r="E12612" s="50"/>
      <c r="F12612" s="43"/>
      <c r="G12612" s="43"/>
      <c r="H12612" s="45"/>
      <c r="I12612" s="23"/>
      <c r="N12612" s="54"/>
      <c r="Y12612" s="53"/>
      <c r="Z12612" s="62"/>
    </row>
    <row r="12613" spans="1:26" s="20" customFormat="1" x14ac:dyDescent="0.2">
      <c r="A12613" s="43"/>
      <c r="B12613" s="48"/>
      <c r="C12613" s="49"/>
      <c r="D12613" s="49"/>
      <c r="E12613" s="50"/>
      <c r="F12613" s="43"/>
      <c r="G12613" s="43"/>
      <c r="H12613" s="45"/>
      <c r="I12613" s="23"/>
      <c r="N12613" s="54"/>
      <c r="Y12613" s="53"/>
      <c r="Z12613" s="62"/>
    </row>
    <row r="12614" spans="1:26" s="20" customFormat="1" x14ac:dyDescent="0.2">
      <c r="A12614" s="43"/>
      <c r="B12614" s="48"/>
      <c r="C12614" s="49"/>
      <c r="D12614" s="49"/>
      <c r="E12614" s="50"/>
      <c r="F12614" s="43"/>
      <c r="G12614" s="43"/>
      <c r="H12614" s="45"/>
      <c r="I12614" s="23"/>
      <c r="N12614" s="54"/>
      <c r="Y12614" s="53"/>
      <c r="Z12614" s="62"/>
    </row>
    <row r="12615" spans="1:26" s="20" customFormat="1" x14ac:dyDescent="0.2">
      <c r="A12615" s="43"/>
      <c r="B12615" s="48"/>
      <c r="C12615" s="49"/>
      <c r="D12615" s="49"/>
      <c r="E12615" s="50"/>
      <c r="F12615" s="43"/>
      <c r="G12615" s="43"/>
      <c r="H12615" s="45"/>
      <c r="I12615" s="23"/>
      <c r="N12615" s="54"/>
      <c r="Y12615" s="53"/>
      <c r="Z12615" s="62"/>
    </row>
    <row r="12616" spans="1:26" s="20" customFormat="1" x14ac:dyDescent="0.2">
      <c r="A12616" s="43"/>
      <c r="B12616" s="48"/>
      <c r="C12616" s="49"/>
      <c r="D12616" s="49"/>
      <c r="E12616" s="50"/>
      <c r="F12616" s="43"/>
      <c r="G12616" s="43"/>
      <c r="H12616" s="45"/>
      <c r="I12616" s="23"/>
      <c r="N12616" s="54"/>
      <c r="Y12616" s="53"/>
      <c r="Z12616" s="62"/>
    </row>
    <row r="12617" spans="1:26" s="20" customFormat="1" x14ac:dyDescent="0.2">
      <c r="A12617" s="43"/>
      <c r="B12617" s="48"/>
      <c r="C12617" s="49"/>
      <c r="D12617" s="49"/>
      <c r="E12617" s="50"/>
      <c r="F12617" s="43"/>
      <c r="G12617" s="43"/>
      <c r="H12617" s="45"/>
      <c r="I12617" s="23"/>
      <c r="N12617" s="54"/>
      <c r="Y12617" s="53"/>
      <c r="Z12617" s="62"/>
    </row>
    <row r="12618" spans="1:26" s="20" customFormat="1" x14ac:dyDescent="0.2">
      <c r="A12618" s="43"/>
      <c r="B12618" s="48"/>
      <c r="C12618" s="49"/>
      <c r="D12618" s="49"/>
      <c r="E12618" s="50"/>
      <c r="F12618" s="43"/>
      <c r="G12618" s="43"/>
      <c r="H12618" s="45"/>
      <c r="I12618" s="23"/>
      <c r="N12618" s="54"/>
      <c r="Y12618" s="53"/>
      <c r="Z12618" s="62"/>
    </row>
    <row r="12619" spans="1:26" s="20" customFormat="1" x14ac:dyDescent="0.2">
      <c r="A12619" s="43"/>
      <c r="B12619" s="48"/>
      <c r="C12619" s="49"/>
      <c r="D12619" s="49"/>
      <c r="E12619" s="50"/>
      <c r="F12619" s="43"/>
      <c r="G12619" s="43"/>
      <c r="H12619" s="45"/>
      <c r="I12619" s="23"/>
      <c r="N12619" s="54"/>
      <c r="Y12619" s="53"/>
      <c r="Z12619" s="62"/>
    </row>
    <row r="12620" spans="1:26" s="20" customFormat="1" x14ac:dyDescent="0.2">
      <c r="A12620" s="43"/>
      <c r="B12620" s="48"/>
      <c r="C12620" s="49"/>
      <c r="D12620" s="49"/>
      <c r="E12620" s="50"/>
      <c r="F12620" s="43"/>
      <c r="G12620" s="43"/>
      <c r="H12620" s="45"/>
      <c r="I12620" s="23"/>
      <c r="N12620" s="54"/>
      <c r="Y12620" s="53"/>
      <c r="Z12620" s="62"/>
    </row>
    <row r="12621" spans="1:26" s="20" customFormat="1" x14ac:dyDescent="0.2">
      <c r="A12621" s="43"/>
      <c r="B12621" s="48"/>
      <c r="C12621" s="49"/>
      <c r="D12621" s="49"/>
      <c r="E12621" s="50"/>
      <c r="F12621" s="43"/>
      <c r="G12621" s="43"/>
      <c r="H12621" s="45"/>
      <c r="I12621" s="23"/>
      <c r="N12621" s="54"/>
      <c r="Y12621" s="53"/>
      <c r="Z12621" s="62"/>
    </row>
    <row r="12622" spans="1:26" s="20" customFormat="1" x14ac:dyDescent="0.2">
      <c r="A12622" s="43"/>
      <c r="B12622" s="48"/>
      <c r="C12622" s="49"/>
      <c r="D12622" s="49"/>
      <c r="E12622" s="50"/>
      <c r="F12622" s="43"/>
      <c r="G12622" s="43"/>
      <c r="H12622" s="45"/>
      <c r="I12622" s="23"/>
      <c r="N12622" s="54"/>
      <c r="Y12622" s="53"/>
      <c r="Z12622" s="62"/>
    </row>
    <row r="12623" spans="1:26" s="20" customFormat="1" x14ac:dyDescent="0.2">
      <c r="A12623" s="43"/>
      <c r="B12623" s="48"/>
      <c r="C12623" s="49"/>
      <c r="D12623" s="49"/>
      <c r="E12623" s="50"/>
      <c r="F12623" s="43"/>
      <c r="G12623" s="43"/>
      <c r="H12623" s="45"/>
      <c r="I12623" s="23"/>
      <c r="N12623" s="54"/>
      <c r="Y12623" s="53"/>
      <c r="Z12623" s="62"/>
    </row>
    <row r="12624" spans="1:26" s="20" customFormat="1" x14ac:dyDescent="0.2">
      <c r="A12624" s="43"/>
      <c r="B12624" s="48"/>
      <c r="C12624" s="49"/>
      <c r="D12624" s="49"/>
      <c r="E12624" s="50"/>
      <c r="F12624" s="43"/>
      <c r="G12624" s="43"/>
      <c r="H12624" s="45"/>
      <c r="I12624" s="23"/>
      <c r="N12624" s="54"/>
      <c r="Y12624" s="53"/>
      <c r="Z12624" s="62"/>
    </row>
    <row r="12625" spans="1:26" s="20" customFormat="1" x14ac:dyDescent="0.2">
      <c r="A12625" s="43"/>
      <c r="B12625" s="48"/>
      <c r="C12625" s="49"/>
      <c r="D12625" s="49"/>
      <c r="E12625" s="50"/>
      <c r="F12625" s="43"/>
      <c r="G12625" s="43"/>
      <c r="H12625" s="45"/>
      <c r="I12625" s="23"/>
      <c r="N12625" s="54"/>
      <c r="Y12625" s="53"/>
      <c r="Z12625" s="62"/>
    </row>
    <row r="12626" spans="1:26" s="20" customFormat="1" x14ac:dyDescent="0.2">
      <c r="A12626" s="43"/>
      <c r="B12626" s="48"/>
      <c r="C12626" s="49"/>
      <c r="D12626" s="49"/>
      <c r="E12626" s="50"/>
      <c r="F12626" s="43"/>
      <c r="G12626" s="43"/>
      <c r="H12626" s="45"/>
      <c r="I12626" s="23"/>
      <c r="N12626" s="54"/>
      <c r="Y12626" s="53"/>
      <c r="Z12626" s="62"/>
    </row>
    <row r="12627" spans="1:26" s="20" customFormat="1" x14ac:dyDescent="0.2">
      <c r="A12627" s="43"/>
      <c r="B12627" s="48"/>
      <c r="C12627" s="49"/>
      <c r="D12627" s="49"/>
      <c r="E12627" s="50"/>
      <c r="F12627" s="43"/>
      <c r="G12627" s="43"/>
      <c r="H12627" s="45"/>
      <c r="I12627" s="23"/>
      <c r="N12627" s="54"/>
      <c r="Y12627" s="53"/>
      <c r="Z12627" s="62"/>
    </row>
    <row r="12628" spans="1:26" s="20" customFormat="1" x14ac:dyDescent="0.2">
      <c r="A12628" s="43"/>
      <c r="B12628" s="48"/>
      <c r="C12628" s="49"/>
      <c r="D12628" s="49"/>
      <c r="E12628" s="50"/>
      <c r="F12628" s="43"/>
      <c r="G12628" s="43"/>
      <c r="H12628" s="45"/>
      <c r="I12628" s="23"/>
      <c r="N12628" s="54"/>
      <c r="Y12628" s="53"/>
      <c r="Z12628" s="62"/>
    </row>
    <row r="12629" spans="1:26" s="20" customFormat="1" x14ac:dyDescent="0.2">
      <c r="A12629" s="43"/>
      <c r="B12629" s="48"/>
      <c r="C12629" s="49"/>
      <c r="D12629" s="49"/>
      <c r="E12629" s="50"/>
      <c r="F12629" s="43"/>
      <c r="G12629" s="43"/>
      <c r="H12629" s="45"/>
      <c r="I12629" s="23"/>
      <c r="N12629" s="54"/>
      <c r="Y12629" s="53"/>
      <c r="Z12629" s="62"/>
    </row>
    <row r="12630" spans="1:26" s="20" customFormat="1" x14ac:dyDescent="0.2">
      <c r="A12630" s="43"/>
      <c r="B12630" s="48"/>
      <c r="C12630" s="49"/>
      <c r="D12630" s="49"/>
      <c r="E12630" s="50"/>
      <c r="F12630" s="43"/>
      <c r="G12630" s="43"/>
      <c r="H12630" s="45"/>
      <c r="I12630" s="23"/>
      <c r="N12630" s="54"/>
      <c r="Y12630" s="53"/>
      <c r="Z12630" s="62"/>
    </row>
    <row r="12631" spans="1:26" s="20" customFormat="1" x14ac:dyDescent="0.2">
      <c r="A12631" s="43"/>
      <c r="B12631" s="48"/>
      <c r="C12631" s="49"/>
      <c r="D12631" s="49"/>
      <c r="E12631" s="50"/>
      <c r="F12631" s="43"/>
      <c r="G12631" s="43"/>
      <c r="H12631" s="45"/>
      <c r="I12631" s="23"/>
      <c r="N12631" s="54"/>
      <c r="Y12631" s="53"/>
      <c r="Z12631" s="62"/>
    </row>
    <row r="12632" spans="1:26" s="20" customFormat="1" x14ac:dyDescent="0.2">
      <c r="A12632" s="43"/>
      <c r="B12632" s="48"/>
      <c r="C12632" s="49"/>
      <c r="D12632" s="49"/>
      <c r="E12632" s="50"/>
      <c r="F12632" s="43"/>
      <c r="G12632" s="43"/>
      <c r="H12632" s="45"/>
      <c r="I12632" s="23"/>
      <c r="N12632" s="54"/>
      <c r="Y12632" s="53"/>
      <c r="Z12632" s="62"/>
    </row>
    <row r="12633" spans="1:26" s="20" customFormat="1" x14ac:dyDescent="0.2">
      <c r="A12633" s="43"/>
      <c r="B12633" s="48"/>
      <c r="C12633" s="49"/>
      <c r="D12633" s="49"/>
      <c r="E12633" s="50"/>
      <c r="F12633" s="43"/>
      <c r="G12633" s="43"/>
      <c r="H12633" s="45"/>
      <c r="I12633" s="23"/>
      <c r="N12633" s="54"/>
      <c r="Y12633" s="53"/>
      <c r="Z12633" s="62"/>
    </row>
    <row r="12634" spans="1:26" s="20" customFormat="1" x14ac:dyDescent="0.2">
      <c r="A12634" s="43"/>
      <c r="B12634" s="48"/>
      <c r="C12634" s="49"/>
      <c r="D12634" s="49"/>
      <c r="E12634" s="50"/>
      <c r="F12634" s="43"/>
      <c r="G12634" s="43"/>
      <c r="H12634" s="45"/>
      <c r="I12634" s="23"/>
      <c r="N12634" s="54"/>
      <c r="Y12634" s="53"/>
      <c r="Z12634" s="62"/>
    </row>
    <row r="12635" spans="1:26" s="20" customFormat="1" x14ac:dyDescent="0.2">
      <c r="A12635" s="43"/>
      <c r="B12635" s="48"/>
      <c r="C12635" s="49"/>
      <c r="D12635" s="49"/>
      <c r="E12635" s="50"/>
      <c r="F12635" s="43"/>
      <c r="G12635" s="43"/>
      <c r="H12635" s="45"/>
      <c r="I12635" s="23"/>
      <c r="N12635" s="54"/>
      <c r="Y12635" s="53"/>
      <c r="Z12635" s="62"/>
    </row>
    <row r="12636" spans="1:26" s="20" customFormat="1" x14ac:dyDescent="0.2">
      <c r="A12636" s="43"/>
      <c r="B12636" s="48"/>
      <c r="C12636" s="49"/>
      <c r="D12636" s="49"/>
      <c r="E12636" s="50"/>
      <c r="F12636" s="43"/>
      <c r="G12636" s="43"/>
      <c r="H12636" s="45"/>
      <c r="I12636" s="23"/>
      <c r="N12636" s="54"/>
      <c r="Y12636" s="53"/>
      <c r="Z12636" s="62"/>
    </row>
    <row r="12637" spans="1:26" s="20" customFormat="1" x14ac:dyDescent="0.2">
      <c r="A12637" s="43"/>
      <c r="B12637" s="48"/>
      <c r="C12637" s="49"/>
      <c r="D12637" s="49"/>
      <c r="E12637" s="50"/>
      <c r="F12637" s="43"/>
      <c r="G12637" s="43"/>
      <c r="H12637" s="45"/>
      <c r="I12637" s="23"/>
      <c r="N12637" s="54"/>
      <c r="Y12637" s="53"/>
      <c r="Z12637" s="62"/>
    </row>
    <row r="12638" spans="1:26" s="20" customFormat="1" x14ac:dyDescent="0.2">
      <c r="A12638" s="43"/>
      <c r="B12638" s="48"/>
      <c r="C12638" s="49"/>
      <c r="D12638" s="49"/>
      <c r="E12638" s="50"/>
      <c r="F12638" s="43"/>
      <c r="G12638" s="43"/>
      <c r="H12638" s="45"/>
      <c r="I12638" s="23"/>
      <c r="N12638" s="54"/>
      <c r="Y12638" s="53"/>
      <c r="Z12638" s="62"/>
    </row>
    <row r="12639" spans="1:26" s="20" customFormat="1" x14ac:dyDescent="0.2">
      <c r="A12639" s="43"/>
      <c r="B12639" s="48"/>
      <c r="C12639" s="49"/>
      <c r="D12639" s="49"/>
      <c r="E12639" s="50"/>
      <c r="F12639" s="43"/>
      <c r="G12639" s="43"/>
      <c r="H12639" s="45"/>
      <c r="I12639" s="23"/>
      <c r="N12639" s="54"/>
      <c r="Y12639" s="53"/>
      <c r="Z12639" s="62"/>
    </row>
    <row r="12640" spans="1:26" s="20" customFormat="1" x14ac:dyDescent="0.2">
      <c r="A12640" s="43"/>
      <c r="B12640" s="48"/>
      <c r="C12640" s="49"/>
      <c r="D12640" s="49"/>
      <c r="E12640" s="50"/>
      <c r="F12640" s="43"/>
      <c r="G12640" s="43"/>
      <c r="H12640" s="45"/>
      <c r="I12640" s="23"/>
      <c r="N12640" s="54"/>
      <c r="Y12640" s="53"/>
      <c r="Z12640" s="62"/>
    </row>
    <row r="12641" spans="1:26" s="20" customFormat="1" x14ac:dyDescent="0.2">
      <c r="A12641" s="43"/>
      <c r="B12641" s="48"/>
      <c r="C12641" s="49"/>
      <c r="D12641" s="49"/>
      <c r="E12641" s="50"/>
      <c r="F12641" s="43"/>
      <c r="G12641" s="43"/>
      <c r="H12641" s="45"/>
      <c r="I12641" s="23"/>
      <c r="N12641" s="54"/>
      <c r="Y12641" s="53"/>
      <c r="Z12641" s="62"/>
    </row>
    <row r="12642" spans="1:26" s="20" customFormat="1" x14ac:dyDescent="0.2">
      <c r="A12642" s="43"/>
      <c r="B12642" s="48"/>
      <c r="C12642" s="49"/>
      <c r="D12642" s="49"/>
      <c r="E12642" s="50"/>
      <c r="F12642" s="43"/>
      <c r="G12642" s="43"/>
      <c r="H12642" s="45"/>
      <c r="I12642" s="23"/>
      <c r="N12642" s="54"/>
      <c r="Y12642" s="53"/>
      <c r="Z12642" s="62"/>
    </row>
    <row r="12643" spans="1:26" s="20" customFormat="1" x14ac:dyDescent="0.2">
      <c r="A12643" s="43"/>
      <c r="B12643" s="48"/>
      <c r="C12643" s="49"/>
      <c r="D12643" s="49"/>
      <c r="E12643" s="50"/>
      <c r="F12643" s="43"/>
      <c r="G12643" s="43"/>
      <c r="H12643" s="45"/>
      <c r="I12643" s="23"/>
      <c r="N12643" s="54"/>
      <c r="Y12643" s="53"/>
      <c r="Z12643" s="62"/>
    </row>
    <row r="12644" spans="1:26" s="20" customFormat="1" x14ac:dyDescent="0.2">
      <c r="A12644" s="43"/>
      <c r="B12644" s="48"/>
      <c r="C12644" s="49"/>
      <c r="D12644" s="49"/>
      <c r="E12644" s="50"/>
      <c r="F12644" s="43"/>
      <c r="G12644" s="43"/>
      <c r="H12644" s="45"/>
      <c r="I12644" s="23"/>
      <c r="N12644" s="54"/>
      <c r="Y12644" s="53"/>
      <c r="Z12644" s="62"/>
    </row>
    <row r="12645" spans="1:26" s="20" customFormat="1" x14ac:dyDescent="0.2">
      <c r="A12645" s="43"/>
      <c r="B12645" s="48"/>
      <c r="C12645" s="49"/>
      <c r="D12645" s="49"/>
      <c r="E12645" s="50"/>
      <c r="F12645" s="43"/>
      <c r="G12645" s="43"/>
      <c r="H12645" s="45"/>
      <c r="I12645" s="23"/>
      <c r="N12645" s="54"/>
      <c r="Y12645" s="53"/>
      <c r="Z12645" s="62"/>
    </row>
    <row r="12646" spans="1:26" s="20" customFormat="1" x14ac:dyDescent="0.2">
      <c r="A12646" s="43"/>
      <c r="B12646" s="48"/>
      <c r="C12646" s="49"/>
      <c r="D12646" s="49"/>
      <c r="E12646" s="50"/>
      <c r="F12646" s="43"/>
      <c r="G12646" s="43"/>
      <c r="H12646" s="45"/>
      <c r="I12646" s="23"/>
      <c r="N12646" s="54"/>
      <c r="Y12646" s="53"/>
      <c r="Z12646" s="62"/>
    </row>
    <row r="12647" spans="1:26" s="20" customFormat="1" x14ac:dyDescent="0.2">
      <c r="A12647" s="43"/>
      <c r="B12647" s="48"/>
      <c r="C12647" s="49"/>
      <c r="D12647" s="49"/>
      <c r="E12647" s="50"/>
      <c r="F12647" s="43"/>
      <c r="G12647" s="43"/>
      <c r="H12647" s="45"/>
      <c r="I12647" s="23"/>
      <c r="N12647" s="54"/>
      <c r="Y12647" s="53"/>
      <c r="Z12647" s="62"/>
    </row>
    <row r="12648" spans="1:26" s="20" customFormat="1" x14ac:dyDescent="0.2">
      <c r="A12648" s="43"/>
      <c r="B12648" s="48"/>
      <c r="C12648" s="49"/>
      <c r="D12648" s="49"/>
      <c r="E12648" s="50"/>
      <c r="F12648" s="43"/>
      <c r="G12648" s="43"/>
      <c r="H12648" s="45"/>
      <c r="I12648" s="23"/>
      <c r="N12648" s="54"/>
      <c r="Y12648" s="53"/>
      <c r="Z12648" s="62"/>
    </row>
    <row r="12649" spans="1:26" s="20" customFormat="1" x14ac:dyDescent="0.2">
      <c r="A12649" s="43"/>
      <c r="B12649" s="48"/>
      <c r="C12649" s="49"/>
      <c r="D12649" s="49"/>
      <c r="E12649" s="50"/>
      <c r="F12649" s="43"/>
      <c r="G12649" s="43"/>
      <c r="H12649" s="45"/>
      <c r="I12649" s="23"/>
      <c r="N12649" s="54"/>
      <c r="Y12649" s="53"/>
      <c r="Z12649" s="62"/>
    </row>
    <row r="12650" spans="1:26" s="20" customFormat="1" x14ac:dyDescent="0.2">
      <c r="A12650" s="43"/>
      <c r="B12650" s="48"/>
      <c r="C12650" s="49"/>
      <c r="D12650" s="49"/>
      <c r="E12650" s="50"/>
      <c r="F12650" s="43"/>
      <c r="G12650" s="43"/>
      <c r="H12650" s="45"/>
      <c r="I12650" s="23"/>
      <c r="N12650" s="54"/>
      <c r="Y12650" s="53"/>
      <c r="Z12650" s="62"/>
    </row>
    <row r="12651" spans="1:26" s="20" customFormat="1" x14ac:dyDescent="0.2">
      <c r="A12651" s="43"/>
      <c r="B12651" s="48"/>
      <c r="C12651" s="49"/>
      <c r="D12651" s="49"/>
      <c r="E12651" s="50"/>
      <c r="F12651" s="43"/>
      <c r="G12651" s="43"/>
      <c r="H12651" s="45"/>
      <c r="I12651" s="23"/>
      <c r="N12651" s="54"/>
      <c r="Y12651" s="53"/>
      <c r="Z12651" s="62"/>
    </row>
    <row r="12652" spans="1:26" s="20" customFormat="1" x14ac:dyDescent="0.2">
      <c r="A12652" s="43"/>
      <c r="B12652" s="48"/>
      <c r="C12652" s="49"/>
      <c r="D12652" s="49"/>
      <c r="E12652" s="50"/>
      <c r="F12652" s="43"/>
      <c r="G12652" s="43"/>
      <c r="H12652" s="45"/>
      <c r="I12652" s="23"/>
      <c r="N12652" s="54"/>
      <c r="Y12652" s="53"/>
      <c r="Z12652" s="62"/>
    </row>
    <row r="12653" spans="1:26" s="20" customFormat="1" x14ac:dyDescent="0.2">
      <c r="A12653" s="43"/>
      <c r="B12653" s="48"/>
      <c r="C12653" s="49"/>
      <c r="D12653" s="49"/>
      <c r="E12653" s="50"/>
      <c r="F12653" s="43"/>
      <c r="G12653" s="43"/>
      <c r="H12653" s="45"/>
      <c r="I12653" s="23"/>
      <c r="N12653" s="54"/>
      <c r="Y12653" s="53"/>
      <c r="Z12653" s="62"/>
    </row>
    <row r="12654" spans="1:26" s="20" customFormat="1" x14ac:dyDescent="0.2">
      <c r="A12654" s="43"/>
      <c r="B12654" s="48"/>
      <c r="C12654" s="49"/>
      <c r="D12654" s="49"/>
      <c r="E12654" s="50"/>
      <c r="F12654" s="43"/>
      <c r="G12654" s="43"/>
      <c r="H12654" s="45"/>
      <c r="I12654" s="23"/>
      <c r="N12654" s="54"/>
      <c r="Y12654" s="53"/>
      <c r="Z12654" s="62"/>
    </row>
    <row r="12655" spans="1:26" s="20" customFormat="1" x14ac:dyDescent="0.2">
      <c r="A12655" s="43"/>
      <c r="B12655" s="48"/>
      <c r="C12655" s="49"/>
      <c r="D12655" s="49"/>
      <c r="E12655" s="50"/>
      <c r="F12655" s="43"/>
      <c r="G12655" s="43"/>
      <c r="H12655" s="45"/>
      <c r="I12655" s="23"/>
      <c r="N12655" s="54"/>
      <c r="Y12655" s="53"/>
      <c r="Z12655" s="62"/>
    </row>
    <row r="12656" spans="1:26" s="20" customFormat="1" x14ac:dyDescent="0.2">
      <c r="A12656" s="43"/>
      <c r="B12656" s="48"/>
      <c r="C12656" s="49"/>
      <c r="D12656" s="49"/>
      <c r="E12656" s="50"/>
      <c r="F12656" s="43"/>
      <c r="G12656" s="43"/>
      <c r="H12656" s="45"/>
      <c r="I12656" s="23"/>
      <c r="N12656" s="54"/>
      <c r="Y12656" s="53"/>
      <c r="Z12656" s="62"/>
    </row>
    <row r="12657" spans="1:26" s="20" customFormat="1" x14ac:dyDescent="0.2">
      <c r="A12657" s="43"/>
      <c r="B12657" s="48"/>
      <c r="C12657" s="49"/>
      <c r="D12657" s="49"/>
      <c r="E12657" s="50"/>
      <c r="F12657" s="43"/>
      <c r="G12657" s="43"/>
      <c r="H12657" s="45"/>
      <c r="I12657" s="23"/>
      <c r="N12657" s="54"/>
      <c r="Y12657" s="53"/>
      <c r="Z12657" s="62"/>
    </row>
    <row r="12658" spans="1:26" s="20" customFormat="1" x14ac:dyDescent="0.2">
      <c r="A12658" s="43"/>
      <c r="B12658" s="48"/>
      <c r="C12658" s="49"/>
      <c r="D12658" s="49"/>
      <c r="E12658" s="50"/>
      <c r="F12658" s="43"/>
      <c r="G12658" s="43"/>
      <c r="H12658" s="45"/>
      <c r="I12658" s="23"/>
      <c r="N12658" s="54"/>
      <c r="Y12658" s="53"/>
      <c r="Z12658" s="62"/>
    </row>
    <row r="12659" spans="1:26" s="20" customFormat="1" x14ac:dyDescent="0.2">
      <c r="A12659" s="43"/>
      <c r="B12659" s="48"/>
      <c r="C12659" s="49"/>
      <c r="D12659" s="49"/>
      <c r="E12659" s="50"/>
      <c r="F12659" s="43"/>
      <c r="G12659" s="43"/>
      <c r="H12659" s="45"/>
      <c r="I12659" s="23"/>
      <c r="N12659" s="54"/>
      <c r="Y12659" s="53"/>
      <c r="Z12659" s="62"/>
    </row>
    <row r="12660" spans="1:26" s="20" customFormat="1" x14ac:dyDescent="0.2">
      <c r="A12660" s="43"/>
      <c r="B12660" s="48"/>
      <c r="C12660" s="49"/>
      <c r="D12660" s="49"/>
      <c r="E12660" s="50"/>
      <c r="F12660" s="43"/>
      <c r="G12660" s="43"/>
      <c r="H12660" s="45"/>
      <c r="I12660" s="23"/>
      <c r="N12660" s="54"/>
      <c r="Y12660" s="53"/>
      <c r="Z12660" s="62"/>
    </row>
    <row r="12661" spans="1:26" s="20" customFormat="1" x14ac:dyDescent="0.2">
      <c r="A12661" s="43"/>
      <c r="B12661" s="48"/>
      <c r="C12661" s="49"/>
      <c r="D12661" s="49"/>
      <c r="E12661" s="50"/>
      <c r="F12661" s="43"/>
      <c r="G12661" s="43"/>
      <c r="H12661" s="45"/>
      <c r="I12661" s="23"/>
      <c r="N12661" s="54"/>
      <c r="Y12661" s="53"/>
      <c r="Z12661" s="62"/>
    </row>
    <row r="12662" spans="1:26" s="20" customFormat="1" x14ac:dyDescent="0.2">
      <c r="A12662" s="43"/>
      <c r="B12662" s="48"/>
      <c r="C12662" s="49"/>
      <c r="D12662" s="49"/>
      <c r="E12662" s="50"/>
      <c r="F12662" s="43"/>
      <c r="G12662" s="43"/>
      <c r="H12662" s="45"/>
      <c r="I12662" s="23"/>
      <c r="N12662" s="54"/>
      <c r="Y12662" s="53"/>
      <c r="Z12662" s="62"/>
    </row>
    <row r="12663" spans="1:26" s="20" customFormat="1" x14ac:dyDescent="0.2">
      <c r="A12663" s="43"/>
      <c r="B12663" s="48"/>
      <c r="C12663" s="49"/>
      <c r="D12663" s="49"/>
      <c r="E12663" s="50"/>
      <c r="F12663" s="43"/>
      <c r="G12663" s="43"/>
      <c r="H12663" s="45"/>
      <c r="I12663" s="23"/>
      <c r="N12663" s="54"/>
      <c r="Y12663" s="53"/>
      <c r="Z12663" s="62"/>
    </row>
    <row r="12664" spans="1:26" s="20" customFormat="1" x14ac:dyDescent="0.2">
      <c r="A12664" s="43"/>
      <c r="B12664" s="48"/>
      <c r="C12664" s="49"/>
      <c r="D12664" s="49"/>
      <c r="E12664" s="50"/>
      <c r="F12664" s="43"/>
      <c r="G12664" s="43"/>
      <c r="H12664" s="45"/>
      <c r="I12664" s="23"/>
      <c r="N12664" s="54"/>
      <c r="Y12664" s="53"/>
      <c r="Z12664" s="62"/>
    </row>
    <row r="12665" spans="1:26" s="20" customFormat="1" x14ac:dyDescent="0.2">
      <c r="A12665" s="43"/>
      <c r="B12665" s="48"/>
      <c r="C12665" s="49"/>
      <c r="D12665" s="49"/>
      <c r="E12665" s="50"/>
      <c r="F12665" s="43"/>
      <c r="G12665" s="43"/>
      <c r="H12665" s="45"/>
      <c r="I12665" s="23"/>
      <c r="N12665" s="54"/>
      <c r="Y12665" s="53"/>
      <c r="Z12665" s="62"/>
    </row>
    <row r="12666" spans="1:26" s="20" customFormat="1" x14ac:dyDescent="0.2">
      <c r="A12666" s="43"/>
      <c r="B12666" s="48"/>
      <c r="C12666" s="49"/>
      <c r="D12666" s="49"/>
      <c r="E12666" s="50"/>
      <c r="F12666" s="43"/>
      <c r="G12666" s="43"/>
      <c r="H12666" s="45"/>
      <c r="I12666" s="23"/>
      <c r="N12666" s="54"/>
      <c r="Y12666" s="53"/>
      <c r="Z12666" s="62"/>
    </row>
    <row r="12667" spans="1:26" s="20" customFormat="1" x14ac:dyDescent="0.2">
      <c r="A12667" s="43"/>
      <c r="B12667" s="48"/>
      <c r="C12667" s="49"/>
      <c r="D12667" s="49"/>
      <c r="E12667" s="50"/>
      <c r="F12667" s="43"/>
      <c r="G12667" s="43"/>
      <c r="H12667" s="45"/>
      <c r="I12667" s="23"/>
      <c r="N12667" s="54"/>
      <c r="Y12667" s="53"/>
      <c r="Z12667" s="62"/>
    </row>
    <row r="12668" spans="1:26" s="20" customFormat="1" x14ac:dyDescent="0.2">
      <c r="A12668" s="43"/>
      <c r="B12668" s="48"/>
      <c r="C12668" s="49"/>
      <c r="D12668" s="49"/>
      <c r="E12668" s="50"/>
      <c r="F12668" s="43"/>
      <c r="G12668" s="43"/>
      <c r="H12668" s="45"/>
      <c r="I12668" s="23"/>
      <c r="N12668" s="54"/>
      <c r="Y12668" s="53"/>
      <c r="Z12668" s="62"/>
    </row>
    <row r="12669" spans="1:26" s="20" customFormat="1" x14ac:dyDescent="0.2">
      <c r="A12669" s="43"/>
      <c r="B12669" s="48"/>
      <c r="C12669" s="49"/>
      <c r="D12669" s="49"/>
      <c r="E12669" s="50"/>
      <c r="F12669" s="43"/>
      <c r="G12669" s="43"/>
      <c r="H12669" s="45"/>
      <c r="I12669" s="23"/>
      <c r="N12669" s="54"/>
      <c r="Y12669" s="53"/>
      <c r="Z12669" s="62"/>
    </row>
    <row r="12670" spans="1:26" s="20" customFormat="1" x14ac:dyDescent="0.2">
      <c r="A12670" s="43"/>
      <c r="B12670" s="48"/>
      <c r="C12670" s="49"/>
      <c r="D12670" s="49"/>
      <c r="E12670" s="50"/>
      <c r="F12670" s="43"/>
      <c r="G12670" s="43"/>
      <c r="H12670" s="45"/>
      <c r="I12670" s="23"/>
      <c r="N12670" s="54"/>
      <c r="Y12670" s="53"/>
      <c r="Z12670" s="62"/>
    </row>
    <row r="12671" spans="1:26" s="20" customFormat="1" x14ac:dyDescent="0.2">
      <c r="A12671" s="43"/>
      <c r="B12671" s="48"/>
      <c r="C12671" s="49"/>
      <c r="D12671" s="49"/>
      <c r="E12671" s="50"/>
      <c r="F12671" s="43"/>
      <c r="G12671" s="43"/>
      <c r="H12671" s="45"/>
      <c r="I12671" s="23"/>
      <c r="N12671" s="54"/>
      <c r="Y12671" s="53"/>
      <c r="Z12671" s="62"/>
    </row>
    <row r="12672" spans="1:26" s="20" customFormat="1" x14ac:dyDescent="0.2">
      <c r="A12672" s="43"/>
      <c r="B12672" s="48"/>
      <c r="C12672" s="49"/>
      <c r="D12672" s="49"/>
      <c r="E12672" s="50"/>
      <c r="F12672" s="43"/>
      <c r="G12672" s="43"/>
      <c r="H12672" s="45"/>
      <c r="I12672" s="23"/>
      <c r="N12672" s="54"/>
      <c r="Y12672" s="53"/>
      <c r="Z12672" s="62"/>
    </row>
    <row r="12673" spans="1:26" s="20" customFormat="1" x14ac:dyDescent="0.2">
      <c r="A12673" s="43"/>
      <c r="B12673" s="48"/>
      <c r="C12673" s="49"/>
      <c r="D12673" s="49"/>
      <c r="E12673" s="50"/>
      <c r="F12673" s="43"/>
      <c r="G12673" s="43"/>
      <c r="H12673" s="45"/>
      <c r="I12673" s="23"/>
      <c r="N12673" s="54"/>
      <c r="Y12673" s="53"/>
      <c r="Z12673" s="62"/>
    </row>
    <row r="12674" spans="1:26" s="20" customFormat="1" x14ac:dyDescent="0.2">
      <c r="A12674" s="43"/>
      <c r="B12674" s="48"/>
      <c r="C12674" s="49"/>
      <c r="D12674" s="49"/>
      <c r="E12674" s="50"/>
      <c r="F12674" s="43"/>
      <c r="G12674" s="43"/>
      <c r="H12674" s="45"/>
      <c r="I12674" s="23"/>
      <c r="N12674" s="54"/>
      <c r="Y12674" s="53"/>
      <c r="Z12674" s="62"/>
    </row>
    <row r="12675" spans="1:26" s="20" customFormat="1" x14ac:dyDescent="0.2">
      <c r="A12675" s="43"/>
      <c r="B12675" s="48"/>
      <c r="C12675" s="49"/>
      <c r="D12675" s="49"/>
      <c r="E12675" s="50"/>
      <c r="F12675" s="43"/>
      <c r="G12675" s="43"/>
      <c r="H12675" s="45"/>
      <c r="I12675" s="23"/>
      <c r="N12675" s="54"/>
      <c r="Y12675" s="53"/>
      <c r="Z12675" s="62"/>
    </row>
    <row r="12676" spans="1:26" s="20" customFormat="1" x14ac:dyDescent="0.2">
      <c r="A12676" s="43"/>
      <c r="B12676" s="48"/>
      <c r="C12676" s="49"/>
      <c r="D12676" s="49"/>
      <c r="E12676" s="50"/>
      <c r="F12676" s="43"/>
      <c r="G12676" s="43"/>
      <c r="H12676" s="45"/>
      <c r="I12676" s="23"/>
      <c r="N12676" s="54"/>
      <c r="Y12676" s="53"/>
      <c r="Z12676" s="62"/>
    </row>
    <row r="12677" spans="1:26" s="20" customFormat="1" x14ac:dyDescent="0.2">
      <c r="A12677" s="43"/>
      <c r="B12677" s="48"/>
      <c r="C12677" s="49"/>
      <c r="D12677" s="49"/>
      <c r="E12677" s="50"/>
      <c r="F12677" s="43"/>
      <c r="G12677" s="43"/>
      <c r="H12677" s="45"/>
      <c r="I12677" s="23"/>
      <c r="N12677" s="54"/>
      <c r="Y12677" s="53"/>
      <c r="Z12677" s="62"/>
    </row>
    <row r="12678" spans="1:26" s="20" customFormat="1" x14ac:dyDescent="0.2">
      <c r="A12678" s="43"/>
      <c r="B12678" s="48"/>
      <c r="C12678" s="49"/>
      <c r="D12678" s="49"/>
      <c r="E12678" s="50"/>
      <c r="F12678" s="43"/>
      <c r="G12678" s="43"/>
      <c r="H12678" s="45"/>
      <c r="I12678" s="23"/>
      <c r="N12678" s="54"/>
      <c r="Y12678" s="53"/>
      <c r="Z12678" s="62"/>
    </row>
    <row r="12679" spans="1:26" s="20" customFormat="1" x14ac:dyDescent="0.2">
      <c r="A12679" s="43"/>
      <c r="B12679" s="48"/>
      <c r="C12679" s="49"/>
      <c r="D12679" s="49"/>
      <c r="E12679" s="50"/>
      <c r="F12679" s="43"/>
      <c r="G12679" s="43"/>
      <c r="H12679" s="45"/>
      <c r="I12679" s="23"/>
      <c r="N12679" s="54"/>
      <c r="Y12679" s="53"/>
      <c r="Z12679" s="62"/>
    </row>
    <row r="12680" spans="1:26" s="20" customFormat="1" x14ac:dyDescent="0.2">
      <c r="A12680" s="43"/>
      <c r="B12680" s="48"/>
      <c r="C12680" s="49"/>
      <c r="D12680" s="49"/>
      <c r="E12680" s="50"/>
      <c r="F12680" s="43"/>
      <c r="G12680" s="43"/>
      <c r="H12680" s="45"/>
      <c r="I12680" s="23"/>
      <c r="N12680" s="54"/>
      <c r="Y12680" s="53"/>
      <c r="Z12680" s="62"/>
    </row>
    <row r="12681" spans="1:26" s="20" customFormat="1" x14ac:dyDescent="0.2">
      <c r="A12681" s="43"/>
      <c r="B12681" s="48"/>
      <c r="C12681" s="49"/>
      <c r="D12681" s="49"/>
      <c r="E12681" s="50"/>
      <c r="F12681" s="43"/>
      <c r="G12681" s="43"/>
      <c r="H12681" s="45"/>
      <c r="I12681" s="23"/>
      <c r="N12681" s="54"/>
      <c r="Y12681" s="53"/>
      <c r="Z12681" s="62"/>
    </row>
    <row r="12682" spans="1:26" s="20" customFormat="1" x14ac:dyDescent="0.2">
      <c r="A12682" s="43"/>
      <c r="B12682" s="48"/>
      <c r="C12682" s="49"/>
      <c r="D12682" s="49"/>
      <c r="E12682" s="50"/>
      <c r="F12682" s="43"/>
      <c r="G12682" s="43"/>
      <c r="H12682" s="45"/>
      <c r="I12682" s="23"/>
      <c r="N12682" s="54"/>
      <c r="Y12682" s="53"/>
      <c r="Z12682" s="62"/>
    </row>
    <row r="12683" spans="1:26" s="20" customFormat="1" x14ac:dyDescent="0.2">
      <c r="A12683" s="43"/>
      <c r="B12683" s="48"/>
      <c r="C12683" s="49"/>
      <c r="D12683" s="49"/>
      <c r="E12683" s="50"/>
      <c r="F12683" s="43"/>
      <c r="G12683" s="43"/>
      <c r="H12683" s="45"/>
      <c r="I12683" s="23"/>
      <c r="N12683" s="54"/>
      <c r="Y12683" s="53"/>
      <c r="Z12683" s="62"/>
    </row>
    <row r="12684" spans="1:26" s="20" customFormat="1" x14ac:dyDescent="0.2">
      <c r="A12684" s="43"/>
      <c r="B12684" s="48"/>
      <c r="C12684" s="49"/>
      <c r="D12684" s="49"/>
      <c r="E12684" s="50"/>
      <c r="F12684" s="43"/>
      <c r="G12684" s="43"/>
      <c r="H12684" s="45"/>
      <c r="I12684" s="23"/>
      <c r="N12684" s="54"/>
      <c r="Y12684" s="53"/>
      <c r="Z12684" s="62"/>
    </row>
    <row r="12685" spans="1:26" s="20" customFormat="1" x14ac:dyDescent="0.2">
      <c r="A12685" s="43"/>
      <c r="B12685" s="48"/>
      <c r="C12685" s="49"/>
      <c r="D12685" s="49"/>
      <c r="E12685" s="50"/>
      <c r="F12685" s="43"/>
      <c r="G12685" s="43"/>
      <c r="H12685" s="45"/>
      <c r="I12685" s="23"/>
      <c r="N12685" s="54"/>
      <c r="Y12685" s="53"/>
      <c r="Z12685" s="62"/>
    </row>
    <row r="12686" spans="1:26" s="20" customFormat="1" x14ac:dyDescent="0.2">
      <c r="A12686" s="43"/>
      <c r="B12686" s="48"/>
      <c r="C12686" s="49"/>
      <c r="D12686" s="49"/>
      <c r="E12686" s="50"/>
      <c r="F12686" s="43"/>
      <c r="G12686" s="43"/>
      <c r="H12686" s="45"/>
      <c r="I12686" s="23"/>
      <c r="N12686" s="54"/>
      <c r="Y12686" s="53"/>
      <c r="Z12686" s="62"/>
    </row>
    <row r="12687" spans="1:26" s="20" customFormat="1" x14ac:dyDescent="0.2">
      <c r="A12687" s="43"/>
      <c r="B12687" s="48"/>
      <c r="C12687" s="49"/>
      <c r="D12687" s="49"/>
      <c r="E12687" s="50"/>
      <c r="F12687" s="43"/>
      <c r="G12687" s="43"/>
      <c r="H12687" s="45"/>
      <c r="I12687" s="23"/>
      <c r="N12687" s="54"/>
      <c r="Y12687" s="53"/>
      <c r="Z12687" s="62"/>
    </row>
    <row r="12688" spans="1:26" s="20" customFormat="1" x14ac:dyDescent="0.2">
      <c r="A12688" s="43"/>
      <c r="B12688" s="48"/>
      <c r="C12688" s="49"/>
      <c r="D12688" s="49"/>
      <c r="E12688" s="50"/>
      <c r="F12688" s="43"/>
      <c r="G12688" s="43"/>
      <c r="H12688" s="45"/>
      <c r="I12688" s="23"/>
      <c r="N12688" s="54"/>
      <c r="Y12688" s="53"/>
      <c r="Z12688" s="62"/>
    </row>
    <row r="12689" spans="1:26" s="20" customFormat="1" x14ac:dyDescent="0.2">
      <c r="A12689" s="43"/>
      <c r="B12689" s="48"/>
      <c r="C12689" s="49"/>
      <c r="D12689" s="49"/>
      <c r="E12689" s="50"/>
      <c r="F12689" s="43"/>
      <c r="G12689" s="43"/>
      <c r="H12689" s="45"/>
      <c r="I12689" s="23"/>
      <c r="N12689" s="54"/>
      <c r="Y12689" s="53"/>
      <c r="Z12689" s="62"/>
    </row>
    <row r="12690" spans="1:26" s="20" customFormat="1" x14ac:dyDescent="0.2">
      <c r="A12690" s="43"/>
      <c r="B12690" s="48"/>
      <c r="C12690" s="49"/>
      <c r="D12690" s="49"/>
      <c r="E12690" s="50"/>
      <c r="F12690" s="43"/>
      <c r="G12690" s="43"/>
      <c r="H12690" s="45"/>
      <c r="I12690" s="23"/>
      <c r="N12690" s="54"/>
      <c r="Y12690" s="53"/>
      <c r="Z12690" s="62"/>
    </row>
    <row r="12691" spans="1:26" s="20" customFormat="1" x14ac:dyDescent="0.2">
      <c r="A12691" s="43"/>
      <c r="B12691" s="48"/>
      <c r="C12691" s="49"/>
      <c r="D12691" s="49"/>
      <c r="E12691" s="50"/>
      <c r="F12691" s="43"/>
      <c r="G12691" s="43"/>
      <c r="H12691" s="45"/>
      <c r="I12691" s="23"/>
      <c r="N12691" s="54"/>
      <c r="Y12691" s="53"/>
      <c r="Z12691" s="62"/>
    </row>
    <row r="12692" spans="1:26" s="20" customFormat="1" x14ac:dyDescent="0.2">
      <c r="A12692" s="43"/>
      <c r="B12692" s="48"/>
      <c r="C12692" s="49"/>
      <c r="D12692" s="49"/>
      <c r="E12692" s="50"/>
      <c r="F12692" s="43"/>
      <c r="G12692" s="43"/>
      <c r="H12692" s="45"/>
      <c r="I12692" s="23"/>
      <c r="N12692" s="54"/>
      <c r="Y12692" s="53"/>
      <c r="Z12692" s="62"/>
    </row>
    <row r="12693" spans="1:26" s="20" customFormat="1" x14ac:dyDescent="0.2">
      <c r="A12693" s="43"/>
      <c r="B12693" s="48"/>
      <c r="C12693" s="49"/>
      <c r="D12693" s="49"/>
      <c r="E12693" s="50"/>
      <c r="F12693" s="43"/>
      <c r="G12693" s="43"/>
      <c r="H12693" s="45"/>
      <c r="I12693" s="23"/>
      <c r="N12693" s="54"/>
      <c r="Y12693" s="53"/>
      <c r="Z12693" s="62"/>
    </row>
    <row r="12694" spans="1:26" s="20" customFormat="1" x14ac:dyDescent="0.2">
      <c r="A12694" s="43"/>
      <c r="B12694" s="48"/>
      <c r="C12694" s="49"/>
      <c r="D12694" s="49"/>
      <c r="E12694" s="50"/>
      <c r="F12694" s="43"/>
      <c r="G12694" s="43"/>
      <c r="H12694" s="45"/>
      <c r="I12694" s="23"/>
      <c r="N12694" s="54"/>
      <c r="Y12694" s="53"/>
      <c r="Z12694" s="62"/>
    </row>
    <row r="12695" spans="1:26" s="20" customFormat="1" x14ac:dyDescent="0.2">
      <c r="A12695" s="43"/>
      <c r="B12695" s="48"/>
      <c r="C12695" s="49"/>
      <c r="D12695" s="49"/>
      <c r="E12695" s="50"/>
      <c r="F12695" s="43"/>
      <c r="G12695" s="43"/>
      <c r="H12695" s="45"/>
      <c r="I12695" s="23"/>
      <c r="N12695" s="54"/>
      <c r="Y12695" s="53"/>
      <c r="Z12695" s="62"/>
    </row>
    <row r="12696" spans="1:26" s="20" customFormat="1" x14ac:dyDescent="0.2">
      <c r="A12696" s="43"/>
      <c r="B12696" s="48"/>
      <c r="C12696" s="49"/>
      <c r="D12696" s="49"/>
      <c r="E12696" s="50"/>
      <c r="F12696" s="43"/>
      <c r="G12696" s="43"/>
      <c r="H12696" s="45"/>
      <c r="I12696" s="23"/>
      <c r="N12696" s="54"/>
      <c r="Y12696" s="53"/>
      <c r="Z12696" s="62"/>
    </row>
    <row r="12697" spans="1:26" s="20" customFormat="1" x14ac:dyDescent="0.2">
      <c r="A12697" s="43"/>
      <c r="B12697" s="48"/>
      <c r="C12697" s="49"/>
      <c r="D12697" s="49"/>
      <c r="E12697" s="50"/>
      <c r="F12697" s="43"/>
      <c r="G12697" s="43"/>
      <c r="H12697" s="45"/>
      <c r="I12697" s="23"/>
      <c r="N12697" s="54"/>
      <c r="Y12697" s="53"/>
      <c r="Z12697" s="62"/>
    </row>
    <row r="12698" spans="1:26" s="20" customFormat="1" x14ac:dyDescent="0.2">
      <c r="A12698" s="43"/>
      <c r="B12698" s="48"/>
      <c r="C12698" s="49"/>
      <c r="D12698" s="49"/>
      <c r="E12698" s="50"/>
      <c r="F12698" s="43"/>
      <c r="G12698" s="43"/>
      <c r="H12698" s="45"/>
      <c r="I12698" s="23"/>
      <c r="N12698" s="54"/>
      <c r="Y12698" s="53"/>
      <c r="Z12698" s="62"/>
    </row>
    <row r="12699" spans="1:26" s="20" customFormat="1" x14ac:dyDescent="0.2">
      <c r="A12699" s="43"/>
      <c r="B12699" s="48"/>
      <c r="C12699" s="49"/>
      <c r="D12699" s="49"/>
      <c r="E12699" s="50"/>
      <c r="F12699" s="43"/>
      <c r="G12699" s="43"/>
      <c r="H12699" s="45"/>
      <c r="I12699" s="23"/>
      <c r="N12699" s="54"/>
      <c r="Y12699" s="53"/>
      <c r="Z12699" s="62"/>
    </row>
    <row r="12700" spans="1:26" s="20" customFormat="1" x14ac:dyDescent="0.2">
      <c r="A12700" s="43"/>
      <c r="B12700" s="48"/>
      <c r="C12700" s="49"/>
      <c r="D12700" s="49"/>
      <c r="E12700" s="50"/>
      <c r="F12700" s="43"/>
      <c r="G12700" s="43"/>
      <c r="H12700" s="45"/>
      <c r="I12700" s="23"/>
      <c r="N12700" s="54"/>
      <c r="Y12700" s="53"/>
      <c r="Z12700" s="62"/>
    </row>
    <row r="12701" spans="1:26" s="20" customFormat="1" x14ac:dyDescent="0.2">
      <c r="A12701" s="43"/>
      <c r="B12701" s="48"/>
      <c r="C12701" s="49"/>
      <c r="D12701" s="49"/>
      <c r="E12701" s="50"/>
      <c r="F12701" s="43"/>
      <c r="G12701" s="43"/>
      <c r="H12701" s="45"/>
      <c r="I12701" s="23"/>
      <c r="N12701" s="54"/>
      <c r="Y12701" s="53"/>
      <c r="Z12701" s="62"/>
    </row>
    <row r="12702" spans="1:26" s="20" customFormat="1" x14ac:dyDescent="0.2">
      <c r="A12702" s="43"/>
      <c r="B12702" s="48"/>
      <c r="C12702" s="49"/>
      <c r="D12702" s="49"/>
      <c r="E12702" s="50"/>
      <c r="F12702" s="43"/>
      <c r="G12702" s="43"/>
      <c r="H12702" s="45"/>
      <c r="I12702" s="23"/>
      <c r="N12702" s="54"/>
      <c r="Y12702" s="53"/>
      <c r="Z12702" s="62"/>
    </row>
    <row r="12703" spans="1:26" s="20" customFormat="1" x14ac:dyDescent="0.2">
      <c r="A12703" s="43"/>
      <c r="B12703" s="48"/>
      <c r="C12703" s="49"/>
      <c r="D12703" s="49"/>
      <c r="E12703" s="50"/>
      <c r="F12703" s="43"/>
      <c r="G12703" s="43"/>
      <c r="H12703" s="45"/>
      <c r="I12703" s="23"/>
      <c r="N12703" s="54"/>
      <c r="Y12703" s="53"/>
      <c r="Z12703" s="62"/>
    </row>
    <row r="12704" spans="1:26" s="20" customFormat="1" x14ac:dyDescent="0.2">
      <c r="A12704" s="43"/>
      <c r="B12704" s="48"/>
      <c r="C12704" s="49"/>
      <c r="D12704" s="49"/>
      <c r="E12704" s="50"/>
      <c r="F12704" s="43"/>
      <c r="G12704" s="43"/>
      <c r="H12704" s="45"/>
      <c r="I12704" s="23"/>
      <c r="N12704" s="54"/>
      <c r="Y12704" s="53"/>
      <c r="Z12704" s="62"/>
    </row>
    <row r="12705" spans="1:26" s="20" customFormat="1" x14ac:dyDescent="0.2">
      <c r="A12705" s="43"/>
      <c r="B12705" s="48"/>
      <c r="C12705" s="49"/>
      <c r="D12705" s="49"/>
      <c r="E12705" s="50"/>
      <c r="F12705" s="43"/>
      <c r="G12705" s="43"/>
      <c r="H12705" s="45"/>
      <c r="I12705" s="23"/>
      <c r="N12705" s="54"/>
      <c r="Y12705" s="53"/>
      <c r="Z12705" s="62"/>
    </row>
    <row r="12706" spans="1:26" s="20" customFormat="1" x14ac:dyDescent="0.2">
      <c r="A12706" s="43"/>
      <c r="B12706" s="48"/>
      <c r="C12706" s="49"/>
      <c r="D12706" s="49"/>
      <c r="E12706" s="50"/>
      <c r="F12706" s="43"/>
      <c r="G12706" s="43"/>
      <c r="H12706" s="45"/>
      <c r="I12706" s="23"/>
      <c r="N12706" s="54"/>
      <c r="Y12706" s="53"/>
      <c r="Z12706" s="62"/>
    </row>
    <row r="12707" spans="1:26" s="20" customFormat="1" x14ac:dyDescent="0.2">
      <c r="A12707" s="43"/>
      <c r="B12707" s="48"/>
      <c r="C12707" s="49"/>
      <c r="D12707" s="49"/>
      <c r="E12707" s="50"/>
      <c r="F12707" s="43"/>
      <c r="G12707" s="43"/>
      <c r="H12707" s="45"/>
      <c r="I12707" s="23"/>
      <c r="N12707" s="54"/>
      <c r="Y12707" s="53"/>
      <c r="Z12707" s="62"/>
    </row>
    <row r="12708" spans="1:26" s="20" customFormat="1" x14ac:dyDescent="0.2">
      <c r="A12708" s="43"/>
      <c r="B12708" s="48"/>
      <c r="C12708" s="49"/>
      <c r="D12708" s="49"/>
      <c r="E12708" s="50"/>
      <c r="F12708" s="43"/>
      <c r="G12708" s="43"/>
      <c r="H12708" s="45"/>
      <c r="I12708" s="23"/>
      <c r="N12708" s="54"/>
      <c r="Y12708" s="53"/>
      <c r="Z12708" s="62"/>
    </row>
    <row r="12709" spans="1:26" s="20" customFormat="1" x14ac:dyDescent="0.2">
      <c r="A12709" s="43"/>
      <c r="B12709" s="48"/>
      <c r="C12709" s="49"/>
      <c r="D12709" s="49"/>
      <c r="E12709" s="50"/>
      <c r="F12709" s="43"/>
      <c r="G12709" s="43"/>
      <c r="H12709" s="45"/>
      <c r="I12709" s="23"/>
      <c r="N12709" s="54"/>
      <c r="Y12709" s="53"/>
      <c r="Z12709" s="62"/>
    </row>
    <row r="12710" spans="1:26" s="20" customFormat="1" x14ac:dyDescent="0.2">
      <c r="A12710" s="43"/>
      <c r="B12710" s="48"/>
      <c r="C12710" s="49"/>
      <c r="D12710" s="49"/>
      <c r="E12710" s="50"/>
      <c r="F12710" s="43"/>
      <c r="G12710" s="43"/>
      <c r="H12710" s="45"/>
      <c r="I12710" s="23"/>
      <c r="N12710" s="54"/>
      <c r="Y12710" s="53"/>
      <c r="Z12710" s="62"/>
    </row>
    <row r="12711" spans="1:26" s="20" customFormat="1" x14ac:dyDescent="0.2">
      <c r="A12711" s="43"/>
      <c r="B12711" s="48"/>
      <c r="C12711" s="49"/>
      <c r="D12711" s="49"/>
      <c r="E12711" s="50"/>
      <c r="F12711" s="43"/>
      <c r="G12711" s="43"/>
      <c r="H12711" s="45"/>
      <c r="I12711" s="23"/>
      <c r="N12711" s="54"/>
      <c r="Y12711" s="53"/>
      <c r="Z12711" s="62"/>
    </row>
    <row r="12712" spans="1:26" s="20" customFormat="1" x14ac:dyDescent="0.2">
      <c r="A12712" s="43"/>
      <c r="B12712" s="48"/>
      <c r="C12712" s="49"/>
      <c r="D12712" s="49"/>
      <c r="E12712" s="50"/>
      <c r="F12712" s="43"/>
      <c r="G12712" s="43"/>
      <c r="H12712" s="45"/>
      <c r="I12712" s="23"/>
      <c r="N12712" s="54"/>
      <c r="Y12712" s="53"/>
      <c r="Z12712" s="62"/>
    </row>
    <row r="12713" spans="1:26" s="20" customFormat="1" x14ac:dyDescent="0.2">
      <c r="A12713" s="43"/>
      <c r="B12713" s="48"/>
      <c r="C12713" s="49"/>
      <c r="D12713" s="49"/>
      <c r="E12713" s="50"/>
      <c r="F12713" s="43"/>
      <c r="G12713" s="43"/>
      <c r="H12713" s="45"/>
      <c r="I12713" s="23"/>
      <c r="N12713" s="54"/>
      <c r="Y12713" s="53"/>
      <c r="Z12713" s="62"/>
    </row>
    <row r="12714" spans="1:26" s="20" customFormat="1" x14ac:dyDescent="0.2">
      <c r="A12714" s="43"/>
      <c r="B12714" s="48"/>
      <c r="C12714" s="49"/>
      <c r="D12714" s="49"/>
      <c r="E12714" s="50"/>
      <c r="F12714" s="43"/>
      <c r="G12714" s="43"/>
      <c r="H12714" s="45"/>
      <c r="I12714" s="23"/>
      <c r="N12714" s="54"/>
      <c r="Y12714" s="53"/>
      <c r="Z12714" s="62"/>
    </row>
    <row r="12715" spans="1:26" s="20" customFormat="1" x14ac:dyDescent="0.2">
      <c r="A12715" s="43"/>
      <c r="B12715" s="48"/>
      <c r="C12715" s="49"/>
      <c r="D12715" s="49"/>
      <c r="E12715" s="50"/>
      <c r="F12715" s="43"/>
      <c r="G12715" s="43"/>
      <c r="H12715" s="45"/>
      <c r="I12715" s="23"/>
      <c r="N12715" s="54"/>
      <c r="Y12715" s="53"/>
      <c r="Z12715" s="62"/>
    </row>
    <row r="12716" spans="1:26" s="20" customFormat="1" x14ac:dyDescent="0.2">
      <c r="A12716" s="43"/>
      <c r="B12716" s="48"/>
      <c r="C12716" s="49"/>
      <c r="D12716" s="49"/>
      <c r="E12716" s="50"/>
      <c r="F12716" s="43"/>
      <c r="G12716" s="43"/>
      <c r="H12716" s="45"/>
      <c r="I12716" s="23"/>
      <c r="N12716" s="54"/>
      <c r="Y12716" s="53"/>
      <c r="Z12716" s="62"/>
    </row>
    <row r="12717" spans="1:26" s="20" customFormat="1" x14ac:dyDescent="0.2">
      <c r="A12717" s="43"/>
      <c r="B12717" s="48"/>
      <c r="C12717" s="49"/>
      <c r="D12717" s="49"/>
      <c r="E12717" s="50"/>
      <c r="F12717" s="43"/>
      <c r="G12717" s="43"/>
      <c r="H12717" s="45"/>
      <c r="I12717" s="23"/>
      <c r="N12717" s="54"/>
      <c r="Y12717" s="53"/>
      <c r="Z12717" s="62"/>
    </row>
    <row r="12718" spans="1:26" s="20" customFormat="1" x14ac:dyDescent="0.2">
      <c r="A12718" s="43"/>
      <c r="B12718" s="48"/>
      <c r="C12718" s="49"/>
      <c r="D12718" s="49"/>
      <c r="E12718" s="50"/>
      <c r="F12718" s="43"/>
      <c r="G12718" s="43"/>
      <c r="H12718" s="45"/>
      <c r="I12718" s="23"/>
      <c r="N12718" s="54"/>
      <c r="Y12718" s="53"/>
      <c r="Z12718" s="62"/>
    </row>
    <row r="12719" spans="1:26" s="20" customFormat="1" x14ac:dyDescent="0.2">
      <c r="A12719" s="43"/>
      <c r="B12719" s="48"/>
      <c r="C12719" s="49"/>
      <c r="D12719" s="49"/>
      <c r="E12719" s="50"/>
      <c r="F12719" s="43"/>
      <c r="G12719" s="43"/>
      <c r="H12719" s="45"/>
      <c r="I12719" s="23"/>
      <c r="N12719" s="54"/>
      <c r="Y12719" s="53"/>
      <c r="Z12719" s="62"/>
    </row>
    <row r="12720" spans="1:26" s="20" customFormat="1" x14ac:dyDescent="0.2">
      <c r="A12720" s="43"/>
      <c r="B12720" s="48"/>
      <c r="C12720" s="49"/>
      <c r="D12720" s="49"/>
      <c r="E12720" s="50"/>
      <c r="F12720" s="43"/>
      <c r="G12720" s="43"/>
      <c r="H12720" s="45"/>
      <c r="I12720" s="23"/>
      <c r="N12720" s="54"/>
      <c r="Y12720" s="53"/>
      <c r="Z12720" s="62"/>
    </row>
    <row r="12721" spans="1:26" s="20" customFormat="1" x14ac:dyDescent="0.2">
      <c r="A12721" s="43"/>
      <c r="B12721" s="48"/>
      <c r="C12721" s="49"/>
      <c r="D12721" s="49"/>
      <c r="E12721" s="50"/>
      <c r="F12721" s="43"/>
      <c r="G12721" s="43"/>
      <c r="H12721" s="45"/>
      <c r="I12721" s="23"/>
      <c r="N12721" s="54"/>
      <c r="Y12721" s="53"/>
      <c r="Z12721" s="62"/>
    </row>
    <row r="12722" spans="1:26" s="20" customFormat="1" x14ac:dyDescent="0.2">
      <c r="A12722" s="43"/>
      <c r="B12722" s="48"/>
      <c r="C12722" s="49"/>
      <c r="D12722" s="49"/>
      <c r="E12722" s="50"/>
      <c r="F12722" s="43"/>
      <c r="G12722" s="43"/>
      <c r="H12722" s="45"/>
      <c r="I12722" s="23"/>
      <c r="N12722" s="54"/>
      <c r="Y12722" s="53"/>
      <c r="Z12722" s="62"/>
    </row>
    <row r="12723" spans="1:26" s="20" customFormat="1" x14ac:dyDescent="0.2">
      <c r="A12723" s="43"/>
      <c r="B12723" s="48"/>
      <c r="C12723" s="49"/>
      <c r="D12723" s="49"/>
      <c r="E12723" s="50"/>
      <c r="F12723" s="43"/>
      <c r="G12723" s="43"/>
      <c r="H12723" s="45"/>
      <c r="I12723" s="23"/>
      <c r="N12723" s="54"/>
      <c r="Y12723" s="53"/>
      <c r="Z12723" s="62"/>
    </row>
    <row r="12724" spans="1:26" s="20" customFormat="1" x14ac:dyDescent="0.2">
      <c r="A12724" s="43"/>
      <c r="B12724" s="48"/>
      <c r="C12724" s="49"/>
      <c r="D12724" s="49"/>
      <c r="E12724" s="50"/>
      <c r="F12724" s="43"/>
      <c r="G12724" s="43"/>
      <c r="H12724" s="45"/>
      <c r="I12724" s="23"/>
      <c r="N12724" s="54"/>
      <c r="Y12724" s="53"/>
      <c r="Z12724" s="62"/>
    </row>
    <row r="12725" spans="1:26" s="20" customFormat="1" x14ac:dyDescent="0.2">
      <c r="A12725" s="43"/>
      <c r="B12725" s="48"/>
      <c r="C12725" s="49"/>
      <c r="D12725" s="49"/>
      <c r="E12725" s="50"/>
      <c r="F12725" s="43"/>
      <c r="G12725" s="43"/>
      <c r="H12725" s="45"/>
      <c r="I12725" s="23"/>
      <c r="N12725" s="54"/>
      <c r="Y12725" s="53"/>
      <c r="Z12725" s="62"/>
    </row>
    <row r="12726" spans="1:26" s="20" customFormat="1" x14ac:dyDescent="0.2">
      <c r="A12726" s="43"/>
      <c r="B12726" s="48"/>
      <c r="C12726" s="49"/>
      <c r="D12726" s="49"/>
      <c r="E12726" s="50"/>
      <c r="F12726" s="43"/>
      <c r="G12726" s="43"/>
      <c r="H12726" s="45"/>
      <c r="I12726" s="23"/>
      <c r="N12726" s="54"/>
      <c r="Y12726" s="53"/>
      <c r="Z12726" s="62"/>
    </row>
    <row r="12727" spans="1:26" s="20" customFormat="1" x14ac:dyDescent="0.2">
      <c r="A12727" s="43"/>
      <c r="B12727" s="48"/>
      <c r="C12727" s="49"/>
      <c r="D12727" s="49"/>
      <c r="E12727" s="50"/>
      <c r="F12727" s="43"/>
      <c r="G12727" s="43"/>
      <c r="H12727" s="45"/>
      <c r="I12727" s="23"/>
      <c r="N12727" s="54"/>
      <c r="Y12727" s="53"/>
      <c r="Z12727" s="62"/>
    </row>
    <row r="12728" spans="1:26" s="20" customFormat="1" x14ac:dyDescent="0.2">
      <c r="A12728" s="43"/>
      <c r="B12728" s="48"/>
      <c r="C12728" s="49"/>
      <c r="D12728" s="49"/>
      <c r="E12728" s="50"/>
      <c r="F12728" s="43"/>
      <c r="G12728" s="43"/>
      <c r="H12728" s="45"/>
      <c r="I12728" s="23"/>
      <c r="N12728" s="54"/>
      <c r="Y12728" s="53"/>
      <c r="Z12728" s="62"/>
    </row>
    <row r="12729" spans="1:26" s="20" customFormat="1" x14ac:dyDescent="0.2">
      <c r="A12729" s="43"/>
      <c r="B12729" s="48"/>
      <c r="C12729" s="49"/>
      <c r="D12729" s="49"/>
      <c r="E12729" s="50"/>
      <c r="F12729" s="43"/>
      <c r="G12729" s="43"/>
      <c r="H12729" s="45"/>
      <c r="I12729" s="23"/>
      <c r="N12729" s="54"/>
      <c r="Y12729" s="53"/>
      <c r="Z12729" s="62"/>
    </row>
    <row r="12730" spans="1:26" s="20" customFormat="1" x14ac:dyDescent="0.2">
      <c r="A12730" s="43"/>
      <c r="B12730" s="48"/>
      <c r="C12730" s="49"/>
      <c r="D12730" s="49"/>
      <c r="E12730" s="50"/>
      <c r="F12730" s="43"/>
      <c r="G12730" s="43"/>
      <c r="H12730" s="45"/>
      <c r="I12730" s="23"/>
      <c r="N12730" s="54"/>
      <c r="Y12730" s="53"/>
      <c r="Z12730" s="62"/>
    </row>
    <row r="12731" spans="1:26" s="20" customFormat="1" x14ac:dyDescent="0.2">
      <c r="A12731" s="43"/>
      <c r="B12731" s="48"/>
      <c r="C12731" s="49"/>
      <c r="D12731" s="49"/>
      <c r="E12731" s="50"/>
      <c r="F12731" s="43"/>
      <c r="G12731" s="43"/>
      <c r="H12731" s="45"/>
      <c r="I12731" s="23"/>
      <c r="N12731" s="54"/>
      <c r="Y12731" s="53"/>
      <c r="Z12731" s="62"/>
    </row>
    <row r="12732" spans="1:26" s="20" customFormat="1" x14ac:dyDescent="0.2">
      <c r="A12732" s="43"/>
      <c r="B12732" s="48"/>
      <c r="C12732" s="49"/>
      <c r="D12732" s="49"/>
      <c r="E12732" s="50"/>
      <c r="F12732" s="43"/>
      <c r="G12732" s="43"/>
      <c r="H12732" s="45"/>
      <c r="I12732" s="23"/>
      <c r="N12732" s="54"/>
      <c r="Y12732" s="53"/>
      <c r="Z12732" s="62"/>
    </row>
    <row r="12733" spans="1:26" s="20" customFormat="1" x14ac:dyDescent="0.2">
      <c r="A12733" s="43"/>
      <c r="B12733" s="48"/>
      <c r="C12733" s="49"/>
      <c r="D12733" s="49"/>
      <c r="E12733" s="50"/>
      <c r="F12733" s="43"/>
      <c r="G12733" s="43"/>
      <c r="H12733" s="45"/>
      <c r="I12733" s="23"/>
      <c r="N12733" s="54"/>
      <c r="Y12733" s="53"/>
      <c r="Z12733" s="62"/>
    </row>
    <row r="12734" spans="1:26" s="20" customFormat="1" x14ac:dyDescent="0.2">
      <c r="A12734" s="43"/>
      <c r="B12734" s="48"/>
      <c r="C12734" s="49"/>
      <c r="D12734" s="49"/>
      <c r="E12734" s="50"/>
      <c r="F12734" s="43"/>
      <c r="G12734" s="43"/>
      <c r="H12734" s="45"/>
      <c r="I12734" s="23"/>
      <c r="N12734" s="54"/>
      <c r="Y12734" s="53"/>
      <c r="Z12734" s="62"/>
    </row>
    <row r="12735" spans="1:26" s="20" customFormat="1" x14ac:dyDescent="0.2">
      <c r="A12735" s="43"/>
      <c r="B12735" s="48"/>
      <c r="C12735" s="49"/>
      <c r="D12735" s="49"/>
      <c r="E12735" s="50"/>
      <c r="F12735" s="43"/>
      <c r="G12735" s="43"/>
      <c r="H12735" s="45"/>
      <c r="I12735" s="23"/>
      <c r="N12735" s="54"/>
      <c r="Y12735" s="53"/>
      <c r="Z12735" s="62"/>
    </row>
    <row r="12736" spans="1:26" s="20" customFormat="1" x14ac:dyDescent="0.2">
      <c r="A12736" s="43"/>
      <c r="B12736" s="48"/>
      <c r="C12736" s="49"/>
      <c r="D12736" s="49"/>
      <c r="E12736" s="50"/>
      <c r="F12736" s="43"/>
      <c r="G12736" s="43"/>
      <c r="H12736" s="45"/>
      <c r="I12736" s="23"/>
      <c r="N12736" s="54"/>
      <c r="Y12736" s="53"/>
      <c r="Z12736" s="62"/>
    </row>
    <row r="12737" spans="1:26" s="20" customFormat="1" x14ac:dyDescent="0.2">
      <c r="A12737" s="43"/>
      <c r="B12737" s="48"/>
      <c r="C12737" s="49"/>
      <c r="D12737" s="49"/>
      <c r="E12737" s="50"/>
      <c r="F12737" s="43"/>
      <c r="G12737" s="43"/>
      <c r="H12737" s="45"/>
      <c r="I12737" s="23"/>
      <c r="N12737" s="54"/>
      <c r="Y12737" s="53"/>
      <c r="Z12737" s="62"/>
    </row>
    <row r="12738" spans="1:26" s="20" customFormat="1" x14ac:dyDescent="0.2">
      <c r="A12738" s="43"/>
      <c r="B12738" s="48"/>
      <c r="C12738" s="49"/>
      <c r="D12738" s="49"/>
      <c r="E12738" s="50"/>
      <c r="F12738" s="43"/>
      <c r="G12738" s="43"/>
      <c r="H12738" s="45"/>
      <c r="I12738" s="23"/>
      <c r="N12738" s="54"/>
      <c r="Y12738" s="53"/>
      <c r="Z12738" s="62"/>
    </row>
    <row r="12739" spans="1:26" s="20" customFormat="1" x14ac:dyDescent="0.2">
      <c r="A12739" s="43"/>
      <c r="B12739" s="48"/>
      <c r="C12739" s="49"/>
      <c r="D12739" s="49"/>
      <c r="E12739" s="50"/>
      <c r="F12739" s="43"/>
      <c r="G12739" s="43"/>
      <c r="H12739" s="45"/>
      <c r="I12739" s="23"/>
      <c r="N12739" s="54"/>
      <c r="Y12739" s="53"/>
      <c r="Z12739" s="62"/>
    </row>
    <row r="12740" spans="1:26" s="20" customFormat="1" x14ac:dyDescent="0.2">
      <c r="A12740" s="43"/>
      <c r="B12740" s="48"/>
      <c r="C12740" s="49"/>
      <c r="D12740" s="49"/>
      <c r="E12740" s="50"/>
      <c r="F12740" s="43"/>
      <c r="G12740" s="43"/>
      <c r="H12740" s="45"/>
      <c r="I12740" s="23"/>
      <c r="N12740" s="54"/>
      <c r="Y12740" s="53"/>
      <c r="Z12740" s="62"/>
    </row>
    <row r="12741" spans="1:26" s="20" customFormat="1" x14ac:dyDescent="0.2">
      <c r="A12741" s="43"/>
      <c r="B12741" s="48"/>
      <c r="C12741" s="49"/>
      <c r="D12741" s="49"/>
      <c r="E12741" s="50"/>
      <c r="F12741" s="43"/>
      <c r="G12741" s="43"/>
      <c r="H12741" s="45"/>
      <c r="I12741" s="23"/>
      <c r="N12741" s="54"/>
      <c r="Y12741" s="53"/>
      <c r="Z12741" s="62"/>
    </row>
    <row r="12742" spans="1:26" s="20" customFormat="1" x14ac:dyDescent="0.2">
      <c r="A12742" s="43"/>
      <c r="B12742" s="48"/>
      <c r="C12742" s="49"/>
      <c r="D12742" s="49"/>
      <c r="E12742" s="50"/>
      <c r="F12742" s="43"/>
      <c r="G12742" s="43"/>
      <c r="H12742" s="45"/>
      <c r="I12742" s="23"/>
      <c r="N12742" s="54"/>
      <c r="Y12742" s="53"/>
      <c r="Z12742" s="62"/>
    </row>
    <row r="12743" spans="1:26" s="20" customFormat="1" x14ac:dyDescent="0.2">
      <c r="A12743" s="43"/>
      <c r="B12743" s="48"/>
      <c r="C12743" s="49"/>
      <c r="D12743" s="49"/>
      <c r="E12743" s="50"/>
      <c r="F12743" s="43"/>
      <c r="G12743" s="43"/>
      <c r="H12743" s="45"/>
      <c r="I12743" s="23"/>
      <c r="N12743" s="54"/>
      <c r="Y12743" s="53"/>
      <c r="Z12743" s="62"/>
    </row>
    <row r="12744" spans="1:26" s="20" customFormat="1" x14ac:dyDescent="0.2">
      <c r="A12744" s="43"/>
      <c r="B12744" s="48"/>
      <c r="C12744" s="49"/>
      <c r="D12744" s="49"/>
      <c r="E12744" s="50"/>
      <c r="F12744" s="43"/>
      <c r="G12744" s="43"/>
      <c r="H12744" s="45"/>
      <c r="I12744" s="23"/>
      <c r="N12744" s="54"/>
      <c r="Y12744" s="53"/>
      <c r="Z12744" s="62"/>
    </row>
    <row r="12745" spans="1:26" s="20" customFormat="1" x14ac:dyDescent="0.2">
      <c r="A12745" s="43"/>
      <c r="B12745" s="48"/>
      <c r="C12745" s="49"/>
      <c r="D12745" s="49"/>
      <c r="E12745" s="50"/>
      <c r="F12745" s="43"/>
      <c r="G12745" s="43"/>
      <c r="H12745" s="45"/>
      <c r="I12745" s="23"/>
      <c r="N12745" s="54"/>
      <c r="Y12745" s="53"/>
      <c r="Z12745" s="62"/>
    </row>
    <row r="12746" spans="1:26" s="20" customFormat="1" x14ac:dyDescent="0.2">
      <c r="A12746" s="43"/>
      <c r="B12746" s="48"/>
      <c r="C12746" s="49"/>
      <c r="D12746" s="49"/>
      <c r="E12746" s="50"/>
      <c r="F12746" s="43"/>
      <c r="G12746" s="43"/>
      <c r="H12746" s="45"/>
      <c r="I12746" s="23"/>
      <c r="N12746" s="54"/>
      <c r="Y12746" s="53"/>
      <c r="Z12746" s="62"/>
    </row>
    <row r="12747" spans="1:26" s="20" customFormat="1" x14ac:dyDescent="0.2">
      <c r="A12747" s="43"/>
      <c r="B12747" s="48"/>
      <c r="C12747" s="49"/>
      <c r="D12747" s="49"/>
      <c r="E12747" s="50"/>
      <c r="F12747" s="43"/>
      <c r="G12747" s="43"/>
      <c r="H12747" s="45"/>
      <c r="I12747" s="23"/>
      <c r="N12747" s="54"/>
      <c r="Y12747" s="53"/>
      <c r="Z12747" s="62"/>
    </row>
    <row r="12748" spans="1:26" s="20" customFormat="1" x14ac:dyDescent="0.2">
      <c r="A12748" s="43"/>
      <c r="B12748" s="48"/>
      <c r="C12748" s="49"/>
      <c r="D12748" s="49"/>
      <c r="E12748" s="50"/>
      <c r="F12748" s="43"/>
      <c r="G12748" s="43"/>
      <c r="H12748" s="45"/>
      <c r="I12748" s="23"/>
      <c r="N12748" s="54"/>
      <c r="Y12748" s="53"/>
      <c r="Z12748" s="62"/>
    </row>
    <row r="12749" spans="1:26" s="20" customFormat="1" x14ac:dyDescent="0.2">
      <c r="A12749" s="43"/>
      <c r="B12749" s="48"/>
      <c r="C12749" s="49"/>
      <c r="D12749" s="49"/>
      <c r="E12749" s="50"/>
      <c r="F12749" s="43"/>
      <c r="G12749" s="43"/>
      <c r="H12749" s="45"/>
      <c r="I12749" s="23"/>
      <c r="N12749" s="54"/>
      <c r="Y12749" s="53"/>
      <c r="Z12749" s="62"/>
    </row>
    <row r="12750" spans="1:26" s="20" customFormat="1" x14ac:dyDescent="0.2">
      <c r="A12750" s="43"/>
      <c r="B12750" s="48"/>
      <c r="C12750" s="49"/>
      <c r="D12750" s="49"/>
      <c r="E12750" s="50"/>
      <c r="F12750" s="43"/>
      <c r="G12750" s="43"/>
      <c r="H12750" s="45"/>
      <c r="I12750" s="23"/>
      <c r="N12750" s="54"/>
      <c r="Y12750" s="53"/>
      <c r="Z12750" s="62"/>
    </row>
    <row r="12751" spans="1:26" s="20" customFormat="1" x14ac:dyDescent="0.2">
      <c r="A12751" s="43"/>
      <c r="B12751" s="48"/>
      <c r="C12751" s="49"/>
      <c r="D12751" s="49"/>
      <c r="E12751" s="50"/>
      <c r="F12751" s="43"/>
      <c r="G12751" s="43"/>
      <c r="H12751" s="45"/>
      <c r="I12751" s="23"/>
      <c r="N12751" s="54"/>
      <c r="Y12751" s="53"/>
      <c r="Z12751" s="62"/>
    </row>
    <row r="12752" spans="1:26" s="20" customFormat="1" x14ac:dyDescent="0.2">
      <c r="A12752" s="43"/>
      <c r="B12752" s="48"/>
      <c r="C12752" s="49"/>
      <c r="D12752" s="49"/>
      <c r="E12752" s="50"/>
      <c r="F12752" s="43"/>
      <c r="G12752" s="43"/>
      <c r="H12752" s="45"/>
      <c r="I12752" s="23"/>
      <c r="N12752" s="54"/>
      <c r="Y12752" s="53"/>
      <c r="Z12752" s="62"/>
    </row>
    <row r="12753" spans="1:26" s="20" customFormat="1" x14ac:dyDescent="0.2">
      <c r="A12753" s="43"/>
      <c r="B12753" s="48"/>
      <c r="C12753" s="49"/>
      <c r="D12753" s="49"/>
      <c r="E12753" s="50"/>
      <c r="F12753" s="43"/>
      <c r="G12753" s="43"/>
      <c r="H12753" s="45"/>
      <c r="I12753" s="23"/>
      <c r="N12753" s="54"/>
      <c r="Y12753" s="53"/>
      <c r="Z12753" s="62"/>
    </row>
    <row r="12754" spans="1:26" s="20" customFormat="1" x14ac:dyDescent="0.2">
      <c r="A12754" s="43"/>
      <c r="B12754" s="48"/>
      <c r="C12754" s="49"/>
      <c r="D12754" s="49"/>
      <c r="E12754" s="50"/>
      <c r="F12754" s="43"/>
      <c r="G12754" s="43"/>
      <c r="H12754" s="45"/>
      <c r="I12754" s="23"/>
      <c r="N12754" s="54"/>
      <c r="Y12754" s="53"/>
      <c r="Z12754" s="62"/>
    </row>
    <row r="12755" spans="1:26" s="20" customFormat="1" x14ac:dyDescent="0.2">
      <c r="A12755" s="43"/>
      <c r="B12755" s="48"/>
      <c r="C12755" s="49"/>
      <c r="D12755" s="49"/>
      <c r="E12755" s="50"/>
      <c r="F12755" s="43"/>
      <c r="G12755" s="43"/>
      <c r="H12755" s="45"/>
      <c r="I12755" s="23"/>
      <c r="N12755" s="54"/>
      <c r="Y12755" s="53"/>
      <c r="Z12755" s="62"/>
    </row>
    <row r="12756" spans="1:26" s="20" customFormat="1" x14ac:dyDescent="0.2">
      <c r="A12756" s="43"/>
      <c r="B12756" s="48"/>
      <c r="C12756" s="49"/>
      <c r="D12756" s="49"/>
      <c r="E12756" s="50"/>
      <c r="F12756" s="43"/>
      <c r="G12756" s="43"/>
      <c r="H12756" s="45"/>
      <c r="I12756" s="23"/>
      <c r="N12756" s="54"/>
      <c r="Y12756" s="53"/>
      <c r="Z12756" s="62"/>
    </row>
    <row r="12757" spans="1:26" s="20" customFormat="1" x14ac:dyDescent="0.2">
      <c r="A12757" s="43"/>
      <c r="B12757" s="48"/>
      <c r="C12757" s="49"/>
      <c r="D12757" s="49"/>
      <c r="E12757" s="50"/>
      <c r="F12757" s="43"/>
      <c r="G12757" s="43"/>
      <c r="H12757" s="45"/>
      <c r="I12757" s="23"/>
      <c r="N12757" s="54"/>
      <c r="Y12757" s="53"/>
      <c r="Z12757" s="62"/>
    </row>
    <row r="12758" spans="1:26" s="20" customFormat="1" x14ac:dyDescent="0.2">
      <c r="A12758" s="43"/>
      <c r="B12758" s="48"/>
      <c r="C12758" s="49"/>
      <c r="D12758" s="49"/>
      <c r="E12758" s="50"/>
      <c r="F12758" s="43"/>
      <c r="G12758" s="43"/>
      <c r="H12758" s="45"/>
      <c r="I12758" s="23"/>
      <c r="N12758" s="54"/>
      <c r="Y12758" s="53"/>
      <c r="Z12758" s="62"/>
    </row>
    <row r="12759" spans="1:26" s="20" customFormat="1" x14ac:dyDescent="0.2">
      <c r="A12759" s="43"/>
      <c r="B12759" s="48"/>
      <c r="C12759" s="49"/>
      <c r="D12759" s="49"/>
      <c r="E12759" s="50"/>
      <c r="F12759" s="43"/>
      <c r="G12759" s="43"/>
      <c r="H12759" s="45"/>
      <c r="I12759" s="23"/>
      <c r="N12759" s="54"/>
      <c r="Y12759" s="53"/>
      <c r="Z12759" s="62"/>
    </row>
    <row r="12760" spans="1:26" s="20" customFormat="1" x14ac:dyDescent="0.2">
      <c r="A12760" s="43"/>
      <c r="B12760" s="48"/>
      <c r="C12760" s="49"/>
      <c r="D12760" s="49"/>
      <c r="E12760" s="50"/>
      <c r="F12760" s="43"/>
      <c r="G12760" s="43"/>
      <c r="H12760" s="45"/>
      <c r="I12760" s="23"/>
      <c r="N12760" s="54"/>
      <c r="Y12760" s="53"/>
      <c r="Z12760" s="62"/>
    </row>
    <row r="12761" spans="1:26" s="20" customFormat="1" x14ac:dyDescent="0.2">
      <c r="A12761" s="43"/>
      <c r="B12761" s="48"/>
      <c r="C12761" s="49"/>
      <c r="D12761" s="49"/>
      <c r="E12761" s="50"/>
      <c r="F12761" s="43"/>
      <c r="G12761" s="43"/>
      <c r="H12761" s="45"/>
      <c r="I12761" s="23"/>
      <c r="N12761" s="54"/>
      <c r="Y12761" s="53"/>
      <c r="Z12761" s="62"/>
    </row>
    <row r="12762" spans="1:26" s="20" customFormat="1" x14ac:dyDescent="0.2">
      <c r="A12762" s="43"/>
      <c r="B12762" s="48"/>
      <c r="C12762" s="49"/>
      <c r="D12762" s="49"/>
      <c r="E12762" s="50"/>
      <c r="F12762" s="43"/>
      <c r="G12762" s="43"/>
      <c r="H12762" s="45"/>
      <c r="I12762" s="23"/>
      <c r="N12762" s="54"/>
      <c r="Y12762" s="53"/>
      <c r="Z12762" s="62"/>
    </row>
    <row r="12763" spans="1:26" s="20" customFormat="1" x14ac:dyDescent="0.2">
      <c r="A12763" s="43"/>
      <c r="B12763" s="48"/>
      <c r="C12763" s="49"/>
      <c r="D12763" s="49"/>
      <c r="E12763" s="50"/>
      <c r="F12763" s="43"/>
      <c r="G12763" s="43"/>
      <c r="H12763" s="45"/>
      <c r="I12763" s="23"/>
      <c r="N12763" s="54"/>
      <c r="Y12763" s="53"/>
      <c r="Z12763" s="62"/>
    </row>
    <row r="12764" spans="1:26" s="20" customFormat="1" x14ac:dyDescent="0.2">
      <c r="A12764" s="43"/>
      <c r="B12764" s="48"/>
      <c r="C12764" s="49"/>
      <c r="D12764" s="49"/>
      <c r="E12764" s="50"/>
      <c r="F12764" s="43"/>
      <c r="G12764" s="43"/>
      <c r="H12764" s="45"/>
      <c r="I12764" s="23"/>
      <c r="N12764" s="54"/>
      <c r="Y12764" s="53"/>
      <c r="Z12764" s="62"/>
    </row>
    <row r="12765" spans="1:26" s="20" customFormat="1" x14ac:dyDescent="0.2">
      <c r="A12765" s="43"/>
      <c r="B12765" s="48"/>
      <c r="C12765" s="49"/>
      <c r="D12765" s="49"/>
      <c r="E12765" s="50"/>
      <c r="F12765" s="43"/>
      <c r="G12765" s="43"/>
      <c r="H12765" s="45"/>
      <c r="I12765" s="23"/>
      <c r="N12765" s="54"/>
      <c r="Y12765" s="53"/>
      <c r="Z12765" s="62"/>
    </row>
    <row r="12766" spans="1:26" s="20" customFormat="1" x14ac:dyDescent="0.2">
      <c r="A12766" s="43"/>
      <c r="B12766" s="48"/>
      <c r="C12766" s="49"/>
      <c r="D12766" s="49"/>
      <c r="E12766" s="50"/>
      <c r="F12766" s="43"/>
      <c r="G12766" s="43"/>
      <c r="H12766" s="45"/>
      <c r="I12766" s="23"/>
      <c r="N12766" s="54"/>
      <c r="Y12766" s="53"/>
      <c r="Z12766" s="62"/>
    </row>
    <row r="12767" spans="1:26" s="20" customFormat="1" x14ac:dyDescent="0.2">
      <c r="A12767" s="43"/>
      <c r="B12767" s="48"/>
      <c r="C12767" s="49"/>
      <c r="D12767" s="49"/>
      <c r="E12767" s="50"/>
      <c r="F12767" s="43"/>
      <c r="G12767" s="43"/>
      <c r="H12767" s="45"/>
      <c r="I12767" s="23"/>
      <c r="N12767" s="54"/>
      <c r="Y12767" s="53"/>
      <c r="Z12767" s="62"/>
    </row>
    <row r="12768" spans="1:26" s="20" customFormat="1" x14ac:dyDescent="0.2">
      <c r="A12768" s="43"/>
      <c r="B12768" s="48"/>
      <c r="C12768" s="49"/>
      <c r="D12768" s="49"/>
      <c r="E12768" s="50"/>
      <c r="F12768" s="43"/>
      <c r="G12768" s="43"/>
      <c r="H12768" s="45"/>
      <c r="I12768" s="23"/>
      <c r="N12768" s="54"/>
      <c r="Y12768" s="53"/>
      <c r="Z12768" s="62"/>
    </row>
    <row r="12769" spans="1:26" s="20" customFormat="1" x14ac:dyDescent="0.2">
      <c r="A12769" s="43"/>
      <c r="B12769" s="48"/>
      <c r="C12769" s="49"/>
      <c r="D12769" s="49"/>
      <c r="E12769" s="50"/>
      <c r="F12769" s="43"/>
      <c r="G12769" s="43"/>
      <c r="H12769" s="45"/>
      <c r="I12769" s="23"/>
      <c r="N12769" s="54"/>
      <c r="Y12769" s="53"/>
      <c r="Z12769" s="62"/>
    </row>
    <row r="12770" spans="1:26" s="20" customFormat="1" x14ac:dyDescent="0.2">
      <c r="A12770" s="43"/>
      <c r="B12770" s="48"/>
      <c r="C12770" s="49"/>
      <c r="D12770" s="49"/>
      <c r="E12770" s="50"/>
      <c r="F12770" s="43"/>
      <c r="G12770" s="43"/>
      <c r="H12770" s="45"/>
      <c r="I12770" s="23"/>
      <c r="N12770" s="54"/>
      <c r="Y12770" s="53"/>
      <c r="Z12770" s="62"/>
    </row>
    <row r="12771" spans="1:26" s="20" customFormat="1" x14ac:dyDescent="0.2">
      <c r="A12771" s="43"/>
      <c r="B12771" s="48"/>
      <c r="C12771" s="49"/>
      <c r="D12771" s="49"/>
      <c r="E12771" s="50"/>
      <c r="F12771" s="43"/>
      <c r="G12771" s="43"/>
      <c r="H12771" s="45"/>
      <c r="I12771" s="23"/>
      <c r="N12771" s="54"/>
      <c r="Y12771" s="53"/>
      <c r="Z12771" s="62"/>
    </row>
    <row r="12772" spans="1:26" s="20" customFormat="1" x14ac:dyDescent="0.2">
      <c r="A12772" s="43"/>
      <c r="B12772" s="48"/>
      <c r="C12772" s="49"/>
      <c r="D12772" s="49"/>
      <c r="E12772" s="50"/>
      <c r="F12772" s="43"/>
      <c r="G12772" s="43"/>
      <c r="H12772" s="45"/>
      <c r="I12772" s="23"/>
      <c r="N12772" s="54"/>
      <c r="Y12772" s="53"/>
      <c r="Z12772" s="62"/>
    </row>
    <row r="12773" spans="1:26" s="20" customFormat="1" x14ac:dyDescent="0.2">
      <c r="A12773" s="43"/>
      <c r="B12773" s="48"/>
      <c r="C12773" s="49"/>
      <c r="D12773" s="49"/>
      <c r="E12773" s="50"/>
      <c r="F12773" s="43"/>
      <c r="G12773" s="43"/>
      <c r="H12773" s="45"/>
      <c r="I12773" s="23"/>
      <c r="N12773" s="54"/>
      <c r="Y12773" s="53"/>
      <c r="Z12773" s="62"/>
    </row>
    <row r="12774" spans="1:26" s="20" customFormat="1" x14ac:dyDescent="0.2">
      <c r="A12774" s="43"/>
      <c r="B12774" s="48"/>
      <c r="C12774" s="49"/>
      <c r="D12774" s="49"/>
      <c r="E12774" s="50"/>
      <c r="F12774" s="43"/>
      <c r="G12774" s="43"/>
      <c r="H12774" s="45"/>
      <c r="I12774" s="23"/>
      <c r="N12774" s="54"/>
      <c r="Y12774" s="53"/>
      <c r="Z12774" s="62"/>
    </row>
    <row r="12775" spans="1:26" s="20" customFormat="1" x14ac:dyDescent="0.2">
      <c r="A12775" s="43"/>
      <c r="B12775" s="48"/>
      <c r="C12775" s="49"/>
      <c r="D12775" s="49"/>
      <c r="E12775" s="50"/>
      <c r="F12775" s="43"/>
      <c r="G12775" s="43"/>
      <c r="H12775" s="45"/>
      <c r="I12775" s="23"/>
      <c r="N12775" s="54"/>
      <c r="Y12775" s="53"/>
      <c r="Z12775" s="62"/>
    </row>
    <row r="12776" spans="1:26" s="20" customFormat="1" x14ac:dyDescent="0.2">
      <c r="A12776" s="43"/>
      <c r="B12776" s="48"/>
      <c r="C12776" s="49"/>
      <c r="D12776" s="49"/>
      <c r="E12776" s="50"/>
      <c r="F12776" s="43"/>
      <c r="G12776" s="43"/>
      <c r="H12776" s="45"/>
      <c r="I12776" s="23"/>
      <c r="N12776" s="54"/>
      <c r="Y12776" s="53"/>
      <c r="Z12776" s="62"/>
    </row>
    <row r="12777" spans="1:26" s="20" customFormat="1" x14ac:dyDescent="0.2">
      <c r="A12777" s="43"/>
      <c r="B12777" s="48"/>
      <c r="C12777" s="49"/>
      <c r="D12777" s="49"/>
      <c r="E12777" s="50"/>
      <c r="F12777" s="43"/>
      <c r="G12777" s="43"/>
      <c r="H12777" s="45"/>
      <c r="I12777" s="23"/>
      <c r="N12777" s="54"/>
      <c r="Y12777" s="53"/>
      <c r="Z12777" s="62"/>
    </row>
    <row r="12778" spans="1:26" s="20" customFormat="1" x14ac:dyDescent="0.2">
      <c r="A12778" s="43"/>
      <c r="B12778" s="48"/>
      <c r="C12778" s="49"/>
      <c r="D12778" s="49"/>
      <c r="E12778" s="50"/>
      <c r="F12778" s="43"/>
      <c r="G12778" s="43"/>
      <c r="H12778" s="45"/>
      <c r="I12778" s="23"/>
      <c r="N12778" s="54"/>
      <c r="Y12778" s="53"/>
      <c r="Z12778" s="62"/>
    </row>
    <row r="12779" spans="1:26" s="20" customFormat="1" x14ac:dyDescent="0.2">
      <c r="A12779" s="43"/>
      <c r="B12779" s="48"/>
      <c r="C12779" s="49"/>
      <c r="D12779" s="49"/>
      <c r="E12779" s="50"/>
      <c r="F12779" s="43"/>
      <c r="G12779" s="43"/>
      <c r="H12779" s="45"/>
      <c r="I12779" s="23"/>
      <c r="N12779" s="54"/>
      <c r="Y12779" s="53"/>
      <c r="Z12779" s="62"/>
    </row>
    <row r="12780" spans="1:26" s="20" customFormat="1" x14ac:dyDescent="0.2">
      <c r="A12780" s="43"/>
      <c r="B12780" s="48"/>
      <c r="C12780" s="49"/>
      <c r="D12780" s="49"/>
      <c r="E12780" s="50"/>
      <c r="F12780" s="43"/>
      <c r="G12780" s="43"/>
      <c r="H12780" s="45"/>
      <c r="I12780" s="23"/>
      <c r="N12780" s="54"/>
      <c r="Y12780" s="53"/>
      <c r="Z12780" s="62"/>
    </row>
    <row r="12781" spans="1:26" s="20" customFormat="1" x14ac:dyDescent="0.2">
      <c r="A12781" s="43"/>
      <c r="B12781" s="48"/>
      <c r="C12781" s="49"/>
      <c r="D12781" s="49"/>
      <c r="E12781" s="50"/>
      <c r="F12781" s="43"/>
      <c r="G12781" s="43"/>
      <c r="H12781" s="45"/>
      <c r="I12781" s="23"/>
      <c r="N12781" s="54"/>
      <c r="Y12781" s="53"/>
      <c r="Z12781" s="62"/>
    </row>
    <row r="12782" spans="1:26" s="20" customFormat="1" x14ac:dyDescent="0.2">
      <c r="A12782" s="43"/>
      <c r="B12782" s="48"/>
      <c r="C12782" s="49"/>
      <c r="D12782" s="49"/>
      <c r="E12782" s="50"/>
      <c r="F12782" s="43"/>
      <c r="G12782" s="43"/>
      <c r="H12782" s="45"/>
      <c r="I12782" s="23"/>
      <c r="N12782" s="54"/>
      <c r="Y12782" s="53"/>
      <c r="Z12782" s="62"/>
    </row>
    <row r="12783" spans="1:26" s="20" customFormat="1" x14ac:dyDescent="0.2">
      <c r="A12783" s="43"/>
      <c r="B12783" s="48"/>
      <c r="C12783" s="49"/>
      <c r="D12783" s="49"/>
      <c r="E12783" s="50"/>
      <c r="F12783" s="43"/>
      <c r="G12783" s="43"/>
      <c r="H12783" s="45"/>
      <c r="I12783" s="23"/>
      <c r="N12783" s="54"/>
      <c r="Y12783" s="53"/>
      <c r="Z12783" s="62"/>
    </row>
    <row r="12784" spans="1:26" s="20" customFormat="1" x14ac:dyDescent="0.2">
      <c r="A12784" s="43"/>
      <c r="B12784" s="48"/>
      <c r="C12784" s="49"/>
      <c r="D12784" s="49"/>
      <c r="E12784" s="50"/>
      <c r="F12784" s="43"/>
      <c r="G12784" s="43"/>
      <c r="H12784" s="45"/>
      <c r="I12784" s="23"/>
      <c r="N12784" s="54"/>
      <c r="Y12784" s="53"/>
      <c r="Z12784" s="62"/>
    </row>
    <row r="12785" spans="1:26" s="20" customFormat="1" x14ac:dyDescent="0.2">
      <c r="A12785" s="43"/>
      <c r="B12785" s="48"/>
      <c r="C12785" s="49"/>
      <c r="D12785" s="49"/>
      <c r="E12785" s="50"/>
      <c r="F12785" s="43"/>
      <c r="G12785" s="43"/>
      <c r="H12785" s="45"/>
      <c r="I12785" s="23"/>
      <c r="N12785" s="54"/>
      <c r="Y12785" s="53"/>
      <c r="Z12785" s="62"/>
    </row>
    <row r="12786" spans="1:26" s="20" customFormat="1" x14ac:dyDescent="0.2">
      <c r="A12786" s="43"/>
      <c r="B12786" s="48"/>
      <c r="C12786" s="49"/>
      <c r="D12786" s="49"/>
      <c r="E12786" s="50"/>
      <c r="F12786" s="43"/>
      <c r="G12786" s="43"/>
      <c r="H12786" s="45"/>
      <c r="I12786" s="23"/>
      <c r="N12786" s="54"/>
      <c r="Y12786" s="53"/>
      <c r="Z12786" s="62"/>
    </row>
    <row r="12787" spans="1:26" s="20" customFormat="1" x14ac:dyDescent="0.2">
      <c r="A12787" s="43"/>
      <c r="B12787" s="48"/>
      <c r="C12787" s="49"/>
      <c r="D12787" s="49"/>
      <c r="E12787" s="50"/>
      <c r="F12787" s="43"/>
      <c r="G12787" s="43"/>
      <c r="H12787" s="45"/>
      <c r="I12787" s="23"/>
      <c r="N12787" s="54"/>
      <c r="Y12787" s="53"/>
      <c r="Z12787" s="62"/>
    </row>
    <row r="12788" spans="1:26" s="20" customFormat="1" x14ac:dyDescent="0.2">
      <c r="A12788" s="43"/>
      <c r="B12788" s="48"/>
      <c r="C12788" s="49"/>
      <c r="D12788" s="49"/>
      <c r="E12788" s="50"/>
      <c r="F12788" s="43"/>
      <c r="G12788" s="43"/>
      <c r="H12788" s="45"/>
      <c r="I12788" s="23"/>
      <c r="N12788" s="54"/>
      <c r="Y12788" s="53"/>
      <c r="Z12788" s="62"/>
    </row>
    <row r="12789" spans="1:26" s="20" customFormat="1" x14ac:dyDescent="0.2">
      <c r="A12789" s="43"/>
      <c r="B12789" s="48"/>
      <c r="C12789" s="49"/>
      <c r="D12789" s="49"/>
      <c r="E12789" s="50"/>
      <c r="F12789" s="43"/>
      <c r="G12789" s="43"/>
      <c r="H12789" s="45"/>
      <c r="I12789" s="23"/>
      <c r="N12789" s="54"/>
      <c r="Y12789" s="53"/>
      <c r="Z12789" s="62"/>
    </row>
    <row r="12790" spans="1:26" s="20" customFormat="1" x14ac:dyDescent="0.2">
      <c r="A12790" s="43"/>
      <c r="B12790" s="48"/>
      <c r="C12790" s="49"/>
      <c r="D12790" s="49"/>
      <c r="E12790" s="50"/>
      <c r="F12790" s="43"/>
      <c r="G12790" s="43"/>
      <c r="H12790" s="45"/>
      <c r="I12790" s="23"/>
      <c r="N12790" s="54"/>
      <c r="Y12790" s="53"/>
      <c r="Z12790" s="62"/>
    </row>
    <row r="12791" spans="1:26" s="20" customFormat="1" x14ac:dyDescent="0.2">
      <c r="A12791" s="43"/>
      <c r="B12791" s="48"/>
      <c r="C12791" s="49"/>
      <c r="D12791" s="49"/>
      <c r="E12791" s="50"/>
      <c r="F12791" s="43"/>
      <c r="G12791" s="43"/>
      <c r="H12791" s="45"/>
      <c r="I12791" s="23"/>
      <c r="N12791" s="54"/>
      <c r="Y12791" s="53"/>
      <c r="Z12791" s="62"/>
    </row>
    <row r="12792" spans="1:26" s="20" customFormat="1" x14ac:dyDescent="0.2">
      <c r="A12792" s="43"/>
      <c r="B12792" s="48"/>
      <c r="C12792" s="49"/>
      <c r="D12792" s="49"/>
      <c r="E12792" s="50"/>
      <c r="F12792" s="43"/>
      <c r="G12792" s="43"/>
      <c r="H12792" s="45"/>
      <c r="I12792" s="23"/>
      <c r="N12792" s="54"/>
      <c r="Y12792" s="53"/>
      <c r="Z12792" s="62"/>
    </row>
    <row r="12793" spans="1:26" s="20" customFormat="1" x14ac:dyDescent="0.2">
      <c r="A12793" s="43"/>
      <c r="B12793" s="48"/>
      <c r="C12793" s="49"/>
      <c r="D12793" s="49"/>
      <c r="E12793" s="50"/>
      <c r="F12793" s="43"/>
      <c r="G12793" s="43"/>
      <c r="H12793" s="45"/>
      <c r="I12793" s="23"/>
      <c r="N12793" s="54"/>
      <c r="Y12793" s="53"/>
      <c r="Z12793" s="62"/>
    </row>
    <row r="12794" spans="1:26" s="20" customFormat="1" x14ac:dyDescent="0.2">
      <c r="A12794" s="43"/>
      <c r="B12794" s="48"/>
      <c r="C12794" s="49"/>
      <c r="D12794" s="49"/>
      <c r="E12794" s="50"/>
      <c r="F12794" s="43"/>
      <c r="G12794" s="43"/>
      <c r="H12794" s="45"/>
      <c r="I12794" s="23"/>
      <c r="N12794" s="54"/>
      <c r="Y12794" s="53"/>
      <c r="Z12794" s="62"/>
    </row>
    <row r="12795" spans="1:26" s="20" customFormat="1" x14ac:dyDescent="0.2">
      <c r="A12795" s="43"/>
      <c r="B12795" s="48"/>
      <c r="C12795" s="49"/>
      <c r="D12795" s="49"/>
      <c r="E12795" s="50"/>
      <c r="F12795" s="43"/>
      <c r="G12795" s="43"/>
      <c r="H12795" s="45"/>
      <c r="I12795" s="23"/>
      <c r="N12795" s="54"/>
      <c r="Y12795" s="53"/>
      <c r="Z12795" s="62"/>
    </row>
    <row r="12796" spans="1:26" s="20" customFormat="1" x14ac:dyDescent="0.2">
      <c r="A12796" s="43"/>
      <c r="B12796" s="48"/>
      <c r="C12796" s="49"/>
      <c r="D12796" s="49"/>
      <c r="E12796" s="50"/>
      <c r="F12796" s="43"/>
      <c r="G12796" s="43"/>
      <c r="H12796" s="45"/>
      <c r="I12796" s="23"/>
      <c r="N12796" s="54"/>
      <c r="Y12796" s="53"/>
      <c r="Z12796" s="62"/>
    </row>
    <row r="12797" spans="1:26" s="20" customFormat="1" x14ac:dyDescent="0.2">
      <c r="A12797" s="43"/>
      <c r="B12797" s="48"/>
      <c r="C12797" s="49"/>
      <c r="D12797" s="49"/>
      <c r="E12797" s="50"/>
      <c r="F12797" s="43"/>
      <c r="G12797" s="43"/>
      <c r="H12797" s="45"/>
      <c r="I12797" s="23"/>
      <c r="N12797" s="54"/>
      <c r="Y12797" s="53"/>
      <c r="Z12797" s="62"/>
    </row>
    <row r="12798" spans="1:26" s="20" customFormat="1" x14ac:dyDescent="0.2">
      <c r="A12798" s="43"/>
      <c r="B12798" s="48"/>
      <c r="C12798" s="49"/>
      <c r="D12798" s="49"/>
      <c r="E12798" s="50"/>
      <c r="F12798" s="43"/>
      <c r="G12798" s="43"/>
      <c r="H12798" s="45"/>
      <c r="I12798" s="23"/>
      <c r="N12798" s="54"/>
      <c r="Y12798" s="53"/>
      <c r="Z12798" s="62"/>
    </row>
    <row r="12799" spans="1:26" s="20" customFormat="1" x14ac:dyDescent="0.2">
      <c r="A12799" s="43"/>
      <c r="B12799" s="48"/>
      <c r="C12799" s="49"/>
      <c r="D12799" s="49"/>
      <c r="E12799" s="50"/>
      <c r="F12799" s="43"/>
      <c r="G12799" s="43"/>
      <c r="H12799" s="45"/>
      <c r="I12799" s="23"/>
      <c r="N12799" s="54"/>
      <c r="Y12799" s="53"/>
      <c r="Z12799" s="62"/>
    </row>
    <row r="12800" spans="1:26" s="20" customFormat="1" x14ac:dyDescent="0.2">
      <c r="A12800" s="43"/>
      <c r="B12800" s="48"/>
      <c r="C12800" s="49"/>
      <c r="D12800" s="49"/>
      <c r="E12800" s="50"/>
      <c r="F12800" s="43"/>
      <c r="G12800" s="43"/>
      <c r="H12800" s="45"/>
      <c r="I12800" s="23"/>
      <c r="N12800" s="54"/>
      <c r="Y12800" s="53"/>
      <c r="Z12800" s="62"/>
    </row>
    <row r="12801" spans="1:26" s="20" customFormat="1" x14ac:dyDescent="0.2">
      <c r="A12801" s="43"/>
      <c r="B12801" s="48"/>
      <c r="C12801" s="49"/>
      <c r="D12801" s="49"/>
      <c r="E12801" s="50"/>
      <c r="F12801" s="43"/>
      <c r="G12801" s="43"/>
      <c r="H12801" s="45"/>
      <c r="I12801" s="23"/>
      <c r="N12801" s="54"/>
      <c r="Y12801" s="53"/>
      <c r="Z12801" s="62"/>
    </row>
    <row r="12802" spans="1:26" s="20" customFormat="1" x14ac:dyDescent="0.2">
      <c r="A12802" s="43"/>
      <c r="B12802" s="48"/>
      <c r="C12802" s="49"/>
      <c r="D12802" s="49"/>
      <c r="E12802" s="50"/>
      <c r="F12802" s="43"/>
      <c r="G12802" s="43"/>
      <c r="H12802" s="45"/>
      <c r="I12802" s="23"/>
      <c r="N12802" s="54"/>
      <c r="Y12802" s="53"/>
      <c r="Z12802" s="62"/>
    </row>
    <row r="12803" spans="1:26" s="20" customFormat="1" x14ac:dyDescent="0.2">
      <c r="A12803" s="43"/>
      <c r="B12803" s="48"/>
      <c r="C12803" s="49"/>
      <c r="D12803" s="49"/>
      <c r="E12803" s="50"/>
      <c r="F12803" s="43"/>
      <c r="G12803" s="43"/>
      <c r="H12803" s="45"/>
      <c r="I12803" s="23"/>
      <c r="N12803" s="54"/>
      <c r="Y12803" s="53"/>
      <c r="Z12803" s="62"/>
    </row>
    <row r="12804" spans="1:26" s="20" customFormat="1" x14ac:dyDescent="0.2">
      <c r="A12804" s="43"/>
      <c r="B12804" s="48"/>
      <c r="C12804" s="49"/>
      <c r="D12804" s="49"/>
      <c r="E12804" s="50"/>
      <c r="F12804" s="43"/>
      <c r="G12804" s="43"/>
      <c r="H12804" s="45"/>
      <c r="I12804" s="23"/>
      <c r="N12804" s="54"/>
      <c r="Y12804" s="53"/>
      <c r="Z12804" s="62"/>
    </row>
    <row r="12805" spans="1:26" s="20" customFormat="1" x14ac:dyDescent="0.2">
      <c r="A12805" s="43"/>
      <c r="B12805" s="48"/>
      <c r="C12805" s="49"/>
      <c r="D12805" s="49"/>
      <c r="E12805" s="50"/>
      <c r="F12805" s="43"/>
      <c r="G12805" s="43"/>
      <c r="H12805" s="45"/>
      <c r="I12805" s="23"/>
      <c r="N12805" s="54"/>
      <c r="Y12805" s="53"/>
      <c r="Z12805" s="62"/>
    </row>
    <row r="12806" spans="1:26" s="20" customFormat="1" x14ac:dyDescent="0.2">
      <c r="A12806" s="43"/>
      <c r="B12806" s="48"/>
      <c r="C12806" s="49"/>
      <c r="D12806" s="49"/>
      <c r="E12806" s="50"/>
      <c r="F12806" s="43"/>
      <c r="G12806" s="43"/>
      <c r="H12806" s="45"/>
      <c r="I12806" s="23"/>
      <c r="N12806" s="54"/>
      <c r="Y12806" s="53"/>
      <c r="Z12806" s="62"/>
    </row>
    <row r="12807" spans="1:26" s="20" customFormat="1" x14ac:dyDescent="0.2">
      <c r="A12807" s="43"/>
      <c r="B12807" s="48"/>
      <c r="C12807" s="49"/>
      <c r="D12807" s="49"/>
      <c r="E12807" s="50"/>
      <c r="F12807" s="43"/>
      <c r="G12807" s="43"/>
      <c r="H12807" s="45"/>
      <c r="I12807" s="23"/>
      <c r="N12807" s="54"/>
      <c r="Y12807" s="53"/>
      <c r="Z12807" s="62"/>
    </row>
    <row r="12808" spans="1:26" s="20" customFormat="1" x14ac:dyDescent="0.2">
      <c r="A12808" s="43"/>
      <c r="B12808" s="48"/>
      <c r="C12808" s="49"/>
      <c r="D12808" s="49"/>
      <c r="E12808" s="50"/>
      <c r="F12808" s="43"/>
      <c r="G12808" s="43"/>
      <c r="H12808" s="45"/>
      <c r="I12808" s="23"/>
      <c r="N12808" s="54"/>
      <c r="Y12808" s="53"/>
      <c r="Z12808" s="62"/>
    </row>
    <row r="12809" spans="1:26" s="20" customFormat="1" x14ac:dyDescent="0.2">
      <c r="A12809" s="43"/>
      <c r="B12809" s="48"/>
      <c r="C12809" s="49"/>
      <c r="D12809" s="49"/>
      <c r="E12809" s="50"/>
      <c r="F12809" s="43"/>
      <c r="G12809" s="43"/>
      <c r="H12809" s="45"/>
      <c r="I12809" s="23"/>
      <c r="N12809" s="54"/>
      <c r="Y12809" s="53"/>
      <c r="Z12809" s="62"/>
    </row>
    <row r="12810" spans="1:26" s="20" customFormat="1" x14ac:dyDescent="0.2">
      <c r="A12810" s="43"/>
      <c r="B12810" s="48"/>
      <c r="C12810" s="49"/>
      <c r="D12810" s="49"/>
      <c r="E12810" s="50"/>
      <c r="F12810" s="43"/>
      <c r="G12810" s="43"/>
      <c r="H12810" s="45"/>
      <c r="I12810" s="23"/>
      <c r="N12810" s="54"/>
      <c r="Y12810" s="53"/>
      <c r="Z12810" s="62"/>
    </row>
    <row r="12811" spans="1:26" s="20" customFormat="1" x14ac:dyDescent="0.2">
      <c r="A12811" s="43"/>
      <c r="B12811" s="48"/>
      <c r="C12811" s="49"/>
      <c r="D12811" s="49"/>
      <c r="E12811" s="50"/>
      <c r="F12811" s="43"/>
      <c r="G12811" s="43"/>
      <c r="H12811" s="45"/>
      <c r="I12811" s="23"/>
      <c r="N12811" s="54"/>
      <c r="Y12811" s="53"/>
      <c r="Z12811" s="62"/>
    </row>
    <row r="12812" spans="1:26" s="20" customFormat="1" x14ac:dyDescent="0.2">
      <c r="A12812" s="43"/>
      <c r="B12812" s="48"/>
      <c r="C12812" s="49"/>
      <c r="D12812" s="49"/>
      <c r="E12812" s="50"/>
      <c r="F12812" s="43"/>
      <c r="G12812" s="43"/>
      <c r="H12812" s="45"/>
      <c r="I12812" s="23"/>
      <c r="N12812" s="54"/>
      <c r="Y12812" s="53"/>
      <c r="Z12812" s="62"/>
    </row>
    <row r="12813" spans="1:26" s="20" customFormat="1" x14ac:dyDescent="0.2">
      <c r="A12813" s="43"/>
      <c r="B12813" s="48"/>
      <c r="C12813" s="49"/>
      <c r="D12813" s="49"/>
      <c r="E12813" s="50"/>
      <c r="F12813" s="43"/>
      <c r="G12813" s="43"/>
      <c r="H12813" s="45"/>
      <c r="I12813" s="23"/>
      <c r="N12813" s="54"/>
      <c r="Y12813" s="53"/>
      <c r="Z12813" s="62"/>
    </row>
    <row r="12814" spans="1:26" s="20" customFormat="1" x14ac:dyDescent="0.2">
      <c r="A12814" s="43"/>
      <c r="B12814" s="48"/>
      <c r="C12814" s="49"/>
      <c r="D12814" s="49"/>
      <c r="E12814" s="50"/>
      <c r="F12814" s="43"/>
      <c r="G12814" s="43"/>
      <c r="H12814" s="45"/>
      <c r="I12814" s="23"/>
      <c r="N12814" s="54"/>
      <c r="Y12814" s="53"/>
      <c r="Z12814" s="62"/>
    </row>
    <row r="12815" spans="1:26" s="20" customFormat="1" x14ac:dyDescent="0.2">
      <c r="A12815" s="43"/>
      <c r="B12815" s="48"/>
      <c r="C12815" s="49"/>
      <c r="D12815" s="49"/>
      <c r="E12815" s="50"/>
      <c r="F12815" s="43"/>
      <c r="G12815" s="43"/>
      <c r="H12815" s="45"/>
      <c r="I12815" s="23"/>
      <c r="N12815" s="54"/>
      <c r="Y12815" s="53"/>
      <c r="Z12815" s="62"/>
    </row>
    <row r="12816" spans="1:26" s="20" customFormat="1" x14ac:dyDescent="0.2">
      <c r="A12816" s="43"/>
      <c r="B12816" s="48"/>
      <c r="C12816" s="49"/>
      <c r="D12816" s="49"/>
      <c r="E12816" s="50"/>
      <c r="F12816" s="43"/>
      <c r="G12816" s="43"/>
      <c r="H12816" s="45"/>
      <c r="I12816" s="23"/>
      <c r="N12816" s="54"/>
      <c r="Y12816" s="53"/>
      <c r="Z12816" s="62"/>
    </row>
    <row r="12817" spans="1:26" s="20" customFormat="1" x14ac:dyDescent="0.2">
      <c r="A12817" s="43"/>
      <c r="B12817" s="48"/>
      <c r="C12817" s="49"/>
      <c r="D12817" s="49"/>
      <c r="E12817" s="50"/>
      <c r="F12817" s="43"/>
      <c r="G12817" s="43"/>
      <c r="H12817" s="45"/>
      <c r="I12817" s="23"/>
      <c r="N12817" s="54"/>
      <c r="Y12817" s="53"/>
      <c r="Z12817" s="62"/>
    </row>
    <row r="12818" spans="1:26" s="20" customFormat="1" x14ac:dyDescent="0.2">
      <c r="A12818" s="43"/>
      <c r="B12818" s="48"/>
      <c r="C12818" s="49"/>
      <c r="D12818" s="49"/>
      <c r="E12818" s="50"/>
      <c r="F12818" s="43"/>
      <c r="G12818" s="43"/>
      <c r="H12818" s="45"/>
      <c r="I12818" s="23"/>
      <c r="N12818" s="54"/>
      <c r="Y12818" s="53"/>
      <c r="Z12818" s="62"/>
    </row>
    <row r="12819" spans="1:26" s="20" customFormat="1" x14ac:dyDescent="0.2">
      <c r="A12819" s="43"/>
      <c r="B12819" s="48"/>
      <c r="C12819" s="49"/>
      <c r="D12819" s="49"/>
      <c r="E12819" s="50"/>
      <c r="F12819" s="43"/>
      <c r="G12819" s="43"/>
      <c r="H12819" s="45"/>
      <c r="I12819" s="23"/>
      <c r="N12819" s="54"/>
      <c r="Y12819" s="53"/>
      <c r="Z12819" s="62"/>
    </row>
    <row r="12820" spans="1:26" s="20" customFormat="1" x14ac:dyDescent="0.2">
      <c r="A12820" s="43"/>
      <c r="B12820" s="48"/>
      <c r="C12820" s="49"/>
      <c r="D12820" s="49"/>
      <c r="E12820" s="50"/>
      <c r="F12820" s="43"/>
      <c r="G12820" s="43"/>
      <c r="H12820" s="45"/>
      <c r="I12820" s="23"/>
      <c r="N12820" s="54"/>
      <c r="Y12820" s="53"/>
      <c r="Z12820" s="62"/>
    </row>
    <row r="12821" spans="1:26" s="20" customFormat="1" x14ac:dyDescent="0.2">
      <c r="A12821" s="43"/>
      <c r="B12821" s="48"/>
      <c r="C12821" s="49"/>
      <c r="D12821" s="49"/>
      <c r="E12821" s="50"/>
      <c r="F12821" s="43"/>
      <c r="G12821" s="43"/>
      <c r="H12821" s="45"/>
      <c r="I12821" s="23"/>
      <c r="N12821" s="54"/>
      <c r="Y12821" s="53"/>
      <c r="Z12821" s="62"/>
    </row>
    <row r="12822" spans="1:26" s="20" customFormat="1" x14ac:dyDescent="0.2">
      <c r="A12822" s="43"/>
      <c r="B12822" s="48"/>
      <c r="C12822" s="49"/>
      <c r="D12822" s="49"/>
      <c r="E12822" s="50"/>
      <c r="F12822" s="43"/>
      <c r="G12822" s="43"/>
      <c r="H12822" s="45"/>
      <c r="I12822" s="23"/>
      <c r="N12822" s="54"/>
      <c r="Y12822" s="53"/>
      <c r="Z12822" s="62"/>
    </row>
    <row r="12823" spans="1:26" s="20" customFormat="1" x14ac:dyDescent="0.2">
      <c r="A12823" s="43"/>
      <c r="B12823" s="48"/>
      <c r="C12823" s="49"/>
      <c r="D12823" s="49"/>
      <c r="E12823" s="50"/>
      <c r="F12823" s="43"/>
      <c r="G12823" s="43"/>
      <c r="H12823" s="45"/>
      <c r="I12823" s="23"/>
      <c r="N12823" s="54"/>
      <c r="Y12823" s="53"/>
      <c r="Z12823" s="62"/>
    </row>
    <row r="12824" spans="1:26" s="20" customFormat="1" x14ac:dyDescent="0.2">
      <c r="A12824" s="43"/>
      <c r="B12824" s="48"/>
      <c r="C12824" s="49"/>
      <c r="D12824" s="49"/>
      <c r="E12824" s="50"/>
      <c r="F12824" s="43"/>
      <c r="G12824" s="43"/>
      <c r="H12824" s="45"/>
      <c r="I12824" s="23"/>
      <c r="N12824" s="54"/>
      <c r="Y12824" s="53"/>
      <c r="Z12824" s="62"/>
    </row>
    <row r="12825" spans="1:26" s="20" customFormat="1" x14ac:dyDescent="0.2">
      <c r="A12825" s="43"/>
      <c r="B12825" s="48"/>
      <c r="C12825" s="49"/>
      <c r="D12825" s="49"/>
      <c r="E12825" s="50"/>
      <c r="F12825" s="43"/>
      <c r="G12825" s="43"/>
      <c r="H12825" s="45"/>
      <c r="I12825" s="23"/>
      <c r="N12825" s="54"/>
      <c r="Y12825" s="53"/>
      <c r="Z12825" s="62"/>
    </row>
    <row r="12826" spans="1:26" s="20" customFormat="1" x14ac:dyDescent="0.2">
      <c r="A12826" s="43"/>
      <c r="B12826" s="48"/>
      <c r="C12826" s="49"/>
      <c r="D12826" s="49"/>
      <c r="E12826" s="50"/>
      <c r="F12826" s="43"/>
      <c r="G12826" s="43"/>
      <c r="H12826" s="45"/>
      <c r="I12826" s="23"/>
      <c r="N12826" s="54"/>
      <c r="Y12826" s="53"/>
      <c r="Z12826" s="62"/>
    </row>
    <row r="12827" spans="1:26" s="20" customFormat="1" x14ac:dyDescent="0.2">
      <c r="A12827" s="43"/>
      <c r="B12827" s="48"/>
      <c r="C12827" s="49"/>
      <c r="D12827" s="49"/>
      <c r="E12827" s="50"/>
      <c r="F12827" s="43"/>
      <c r="G12827" s="43"/>
      <c r="H12827" s="45"/>
      <c r="I12827" s="23"/>
      <c r="N12827" s="54"/>
      <c r="Y12827" s="53"/>
      <c r="Z12827" s="62"/>
    </row>
    <row r="12828" spans="1:26" s="20" customFormat="1" x14ac:dyDescent="0.2">
      <c r="A12828" s="43"/>
      <c r="B12828" s="48"/>
      <c r="C12828" s="49"/>
      <c r="D12828" s="49"/>
      <c r="E12828" s="50"/>
      <c r="F12828" s="43"/>
      <c r="G12828" s="43"/>
      <c r="H12828" s="45"/>
      <c r="I12828" s="23"/>
      <c r="N12828" s="54"/>
      <c r="Y12828" s="53"/>
      <c r="Z12828" s="62"/>
    </row>
    <row r="12829" spans="1:26" s="20" customFormat="1" x14ac:dyDescent="0.2">
      <c r="A12829" s="43"/>
      <c r="B12829" s="48"/>
      <c r="C12829" s="49"/>
      <c r="D12829" s="49"/>
      <c r="E12829" s="50"/>
      <c r="F12829" s="43"/>
      <c r="G12829" s="43"/>
      <c r="H12829" s="45"/>
      <c r="I12829" s="23"/>
      <c r="N12829" s="54"/>
      <c r="Y12829" s="53"/>
      <c r="Z12829" s="62"/>
    </row>
    <row r="12830" spans="1:26" s="20" customFormat="1" x14ac:dyDescent="0.2">
      <c r="A12830" s="43"/>
      <c r="B12830" s="48"/>
      <c r="C12830" s="49"/>
      <c r="D12830" s="49"/>
      <c r="E12830" s="50"/>
      <c r="F12830" s="43"/>
      <c r="G12830" s="43"/>
      <c r="H12830" s="45"/>
      <c r="I12830" s="23"/>
      <c r="N12830" s="54"/>
      <c r="Y12830" s="53"/>
      <c r="Z12830" s="62"/>
    </row>
    <row r="12831" spans="1:26" s="20" customFormat="1" x14ac:dyDescent="0.2">
      <c r="A12831" s="43"/>
      <c r="B12831" s="48"/>
      <c r="C12831" s="49"/>
      <c r="D12831" s="49"/>
      <c r="E12831" s="50"/>
      <c r="F12831" s="43"/>
      <c r="G12831" s="43"/>
      <c r="H12831" s="45"/>
      <c r="I12831" s="23"/>
      <c r="N12831" s="54"/>
      <c r="Y12831" s="53"/>
      <c r="Z12831" s="62"/>
    </row>
    <row r="12832" spans="1:26" s="20" customFormat="1" x14ac:dyDescent="0.2">
      <c r="A12832" s="43"/>
      <c r="B12832" s="48"/>
      <c r="C12832" s="49"/>
      <c r="D12832" s="49"/>
      <c r="E12832" s="50"/>
      <c r="F12832" s="43"/>
      <c r="G12832" s="43"/>
      <c r="H12832" s="45"/>
      <c r="I12832" s="23"/>
      <c r="N12832" s="54"/>
      <c r="Y12832" s="53"/>
      <c r="Z12832" s="62"/>
    </row>
    <row r="12833" spans="1:26" s="20" customFormat="1" x14ac:dyDescent="0.2">
      <c r="A12833" s="43"/>
      <c r="B12833" s="48"/>
      <c r="C12833" s="49"/>
      <c r="D12833" s="49"/>
      <c r="E12833" s="50"/>
      <c r="F12833" s="43"/>
      <c r="G12833" s="43"/>
      <c r="H12833" s="45"/>
      <c r="I12833" s="23"/>
      <c r="N12833" s="54"/>
      <c r="Y12833" s="53"/>
      <c r="Z12833" s="62"/>
    </row>
    <row r="12834" spans="1:26" s="20" customFormat="1" x14ac:dyDescent="0.2">
      <c r="A12834" s="43"/>
      <c r="B12834" s="48"/>
      <c r="C12834" s="49"/>
      <c r="D12834" s="49"/>
      <c r="E12834" s="50"/>
      <c r="F12834" s="43"/>
      <c r="G12834" s="43"/>
      <c r="H12834" s="45"/>
      <c r="I12834" s="23"/>
      <c r="N12834" s="54"/>
      <c r="Y12834" s="53"/>
      <c r="Z12834" s="62"/>
    </row>
    <row r="12835" spans="1:26" s="20" customFormat="1" x14ac:dyDescent="0.2">
      <c r="A12835" s="43"/>
      <c r="B12835" s="48"/>
      <c r="C12835" s="49"/>
      <c r="D12835" s="49"/>
      <c r="E12835" s="50"/>
      <c r="F12835" s="43"/>
      <c r="G12835" s="43"/>
      <c r="H12835" s="45"/>
      <c r="I12835" s="23"/>
      <c r="N12835" s="54"/>
      <c r="Y12835" s="53"/>
      <c r="Z12835" s="62"/>
    </row>
    <row r="12836" spans="1:26" s="20" customFormat="1" x14ac:dyDescent="0.2">
      <c r="A12836" s="43"/>
      <c r="B12836" s="48"/>
      <c r="C12836" s="49"/>
      <c r="D12836" s="49"/>
      <c r="E12836" s="50"/>
      <c r="F12836" s="43"/>
      <c r="G12836" s="43"/>
      <c r="H12836" s="45"/>
      <c r="I12836" s="23"/>
      <c r="N12836" s="54"/>
      <c r="Y12836" s="53"/>
      <c r="Z12836" s="62"/>
    </row>
    <row r="12837" spans="1:26" s="20" customFormat="1" x14ac:dyDescent="0.2">
      <c r="A12837" s="43"/>
      <c r="B12837" s="48"/>
      <c r="C12837" s="49"/>
      <c r="D12837" s="49"/>
      <c r="E12837" s="50"/>
      <c r="F12837" s="43"/>
      <c r="G12837" s="43"/>
      <c r="H12837" s="45"/>
      <c r="I12837" s="23"/>
      <c r="N12837" s="54"/>
      <c r="Y12837" s="53"/>
      <c r="Z12837" s="62"/>
    </row>
    <row r="12838" spans="1:26" s="20" customFormat="1" x14ac:dyDescent="0.2">
      <c r="A12838" s="43"/>
      <c r="B12838" s="48"/>
      <c r="C12838" s="49"/>
      <c r="D12838" s="49"/>
      <c r="E12838" s="50"/>
      <c r="F12838" s="43"/>
      <c r="G12838" s="43"/>
      <c r="H12838" s="45"/>
      <c r="I12838" s="23"/>
      <c r="N12838" s="54"/>
      <c r="Y12838" s="53"/>
      <c r="Z12838" s="62"/>
    </row>
    <row r="12839" spans="1:26" s="20" customFormat="1" x14ac:dyDescent="0.2">
      <c r="A12839" s="43"/>
      <c r="B12839" s="48"/>
      <c r="C12839" s="49"/>
      <c r="D12839" s="49"/>
      <c r="E12839" s="50"/>
      <c r="F12839" s="43"/>
      <c r="G12839" s="43"/>
      <c r="H12839" s="45"/>
      <c r="I12839" s="23"/>
      <c r="N12839" s="54"/>
      <c r="Y12839" s="53"/>
      <c r="Z12839" s="62"/>
    </row>
    <row r="12840" spans="1:26" s="20" customFormat="1" x14ac:dyDescent="0.2">
      <c r="A12840" s="43"/>
      <c r="B12840" s="48"/>
      <c r="C12840" s="49"/>
      <c r="D12840" s="49"/>
      <c r="E12840" s="50"/>
      <c r="F12840" s="43"/>
      <c r="G12840" s="43"/>
      <c r="H12840" s="45"/>
      <c r="I12840" s="23"/>
      <c r="N12840" s="54"/>
      <c r="Y12840" s="53"/>
      <c r="Z12840" s="62"/>
    </row>
    <row r="12841" spans="1:26" s="20" customFormat="1" x14ac:dyDescent="0.2">
      <c r="A12841" s="43"/>
      <c r="B12841" s="48"/>
      <c r="C12841" s="49"/>
      <c r="D12841" s="49"/>
      <c r="E12841" s="50"/>
      <c r="F12841" s="43"/>
      <c r="G12841" s="43"/>
      <c r="H12841" s="45"/>
      <c r="I12841" s="23"/>
      <c r="N12841" s="54"/>
      <c r="Y12841" s="53"/>
      <c r="Z12841" s="62"/>
    </row>
    <row r="12842" spans="1:26" s="20" customFormat="1" x14ac:dyDescent="0.2">
      <c r="A12842" s="43"/>
      <c r="B12842" s="48"/>
      <c r="C12842" s="49"/>
      <c r="D12842" s="49"/>
      <c r="E12842" s="50"/>
      <c r="F12842" s="43"/>
      <c r="G12842" s="43"/>
      <c r="H12842" s="45"/>
      <c r="I12842" s="23"/>
      <c r="N12842" s="54"/>
      <c r="Y12842" s="53"/>
      <c r="Z12842" s="62"/>
    </row>
    <row r="12843" spans="1:26" s="20" customFormat="1" x14ac:dyDescent="0.2">
      <c r="A12843" s="43"/>
      <c r="B12843" s="48"/>
      <c r="C12843" s="49"/>
      <c r="D12843" s="49"/>
      <c r="E12843" s="50"/>
      <c r="F12843" s="43"/>
      <c r="G12843" s="43"/>
      <c r="H12843" s="45"/>
      <c r="I12843" s="23"/>
      <c r="N12843" s="54"/>
      <c r="Y12843" s="53"/>
      <c r="Z12843" s="62"/>
    </row>
    <row r="12844" spans="1:26" s="20" customFormat="1" x14ac:dyDescent="0.2">
      <c r="A12844" s="43"/>
      <c r="B12844" s="48"/>
      <c r="C12844" s="49"/>
      <c r="D12844" s="49"/>
      <c r="E12844" s="50"/>
      <c r="F12844" s="43"/>
      <c r="G12844" s="43"/>
      <c r="H12844" s="45"/>
      <c r="I12844" s="23"/>
      <c r="N12844" s="54"/>
      <c r="Y12844" s="53"/>
      <c r="Z12844" s="62"/>
    </row>
    <row r="12845" spans="1:26" s="20" customFormat="1" x14ac:dyDescent="0.2">
      <c r="A12845" s="43"/>
      <c r="B12845" s="48"/>
      <c r="C12845" s="49"/>
      <c r="D12845" s="49"/>
      <c r="E12845" s="50"/>
      <c r="F12845" s="43"/>
      <c r="G12845" s="43"/>
      <c r="H12845" s="45"/>
      <c r="I12845" s="23"/>
      <c r="N12845" s="54"/>
      <c r="Y12845" s="53"/>
      <c r="Z12845" s="62"/>
    </row>
    <row r="12846" spans="1:26" s="20" customFormat="1" x14ac:dyDescent="0.2">
      <c r="A12846" s="43"/>
      <c r="B12846" s="48"/>
      <c r="C12846" s="49"/>
      <c r="D12846" s="49"/>
      <c r="E12846" s="50"/>
      <c r="F12846" s="43"/>
      <c r="G12846" s="43"/>
      <c r="H12846" s="45"/>
      <c r="I12846" s="23"/>
      <c r="N12846" s="54"/>
      <c r="Y12846" s="53"/>
      <c r="Z12846" s="62"/>
    </row>
    <row r="12847" spans="1:26" s="20" customFormat="1" x14ac:dyDescent="0.2">
      <c r="A12847" s="43"/>
      <c r="B12847" s="48"/>
      <c r="C12847" s="49"/>
      <c r="D12847" s="49"/>
      <c r="E12847" s="50"/>
      <c r="F12847" s="43"/>
      <c r="G12847" s="43"/>
      <c r="H12847" s="45"/>
      <c r="I12847" s="23"/>
      <c r="N12847" s="54"/>
      <c r="Y12847" s="53"/>
      <c r="Z12847" s="62"/>
    </row>
    <row r="12848" spans="1:26" s="20" customFormat="1" x14ac:dyDescent="0.2">
      <c r="A12848" s="43"/>
      <c r="B12848" s="48"/>
      <c r="C12848" s="49"/>
      <c r="D12848" s="49"/>
      <c r="E12848" s="50"/>
      <c r="F12848" s="43"/>
      <c r="G12848" s="43"/>
      <c r="H12848" s="45"/>
      <c r="I12848" s="23"/>
      <c r="N12848" s="54"/>
      <c r="Y12848" s="53"/>
      <c r="Z12848" s="62"/>
    </row>
    <row r="12849" spans="1:26" s="20" customFormat="1" x14ac:dyDescent="0.2">
      <c r="A12849" s="43"/>
      <c r="B12849" s="48"/>
      <c r="C12849" s="49"/>
      <c r="D12849" s="49"/>
      <c r="E12849" s="50"/>
      <c r="F12849" s="43"/>
      <c r="G12849" s="43"/>
      <c r="H12849" s="45"/>
      <c r="I12849" s="23"/>
      <c r="N12849" s="54"/>
      <c r="Y12849" s="53"/>
      <c r="Z12849" s="62"/>
    </row>
    <row r="12850" spans="1:26" s="20" customFormat="1" x14ac:dyDescent="0.2">
      <c r="A12850" s="43"/>
      <c r="B12850" s="48"/>
      <c r="C12850" s="49"/>
      <c r="D12850" s="49"/>
      <c r="E12850" s="50"/>
      <c r="F12850" s="43"/>
      <c r="G12850" s="43"/>
      <c r="H12850" s="45"/>
      <c r="I12850" s="23"/>
      <c r="N12850" s="54"/>
      <c r="Y12850" s="53"/>
      <c r="Z12850" s="62"/>
    </row>
    <row r="12851" spans="1:26" s="20" customFormat="1" x14ac:dyDescent="0.2">
      <c r="A12851" s="43"/>
      <c r="B12851" s="48"/>
      <c r="C12851" s="49"/>
      <c r="D12851" s="49"/>
      <c r="E12851" s="50"/>
      <c r="F12851" s="43"/>
      <c r="G12851" s="43"/>
      <c r="H12851" s="45"/>
      <c r="I12851" s="23"/>
      <c r="N12851" s="54"/>
      <c r="Y12851" s="53"/>
      <c r="Z12851" s="62"/>
    </row>
    <row r="12852" spans="1:26" s="20" customFormat="1" x14ac:dyDescent="0.2">
      <c r="A12852" s="43"/>
      <c r="B12852" s="48"/>
      <c r="C12852" s="49"/>
      <c r="D12852" s="49"/>
      <c r="E12852" s="50"/>
      <c r="F12852" s="43"/>
      <c r="G12852" s="43"/>
      <c r="H12852" s="45"/>
      <c r="I12852" s="23"/>
      <c r="N12852" s="54"/>
      <c r="Y12852" s="53"/>
      <c r="Z12852" s="62"/>
    </row>
    <row r="12853" spans="1:26" s="20" customFormat="1" x14ac:dyDescent="0.2">
      <c r="A12853" s="43"/>
      <c r="B12853" s="48"/>
      <c r="C12853" s="49"/>
      <c r="D12853" s="49"/>
      <c r="E12853" s="50"/>
      <c r="F12853" s="43"/>
      <c r="G12853" s="43"/>
      <c r="H12853" s="45"/>
      <c r="I12853" s="23"/>
      <c r="N12853" s="54"/>
      <c r="Y12853" s="53"/>
      <c r="Z12853" s="62"/>
    </row>
    <row r="12854" spans="1:26" s="20" customFormat="1" x14ac:dyDescent="0.2">
      <c r="A12854" s="43"/>
      <c r="B12854" s="48"/>
      <c r="C12854" s="49"/>
      <c r="D12854" s="49"/>
      <c r="E12854" s="50"/>
      <c r="F12854" s="43"/>
      <c r="G12854" s="43"/>
      <c r="H12854" s="45"/>
      <c r="I12854" s="23"/>
      <c r="N12854" s="54"/>
      <c r="Y12854" s="53"/>
      <c r="Z12854" s="62"/>
    </row>
    <row r="12855" spans="1:26" s="20" customFormat="1" x14ac:dyDescent="0.2">
      <c r="A12855" s="43"/>
      <c r="B12855" s="48"/>
      <c r="C12855" s="49"/>
      <c r="D12855" s="49"/>
      <c r="E12855" s="50"/>
      <c r="F12855" s="43"/>
      <c r="G12855" s="43"/>
      <c r="H12855" s="45"/>
      <c r="I12855" s="23"/>
      <c r="N12855" s="54"/>
      <c r="Y12855" s="53"/>
      <c r="Z12855" s="62"/>
    </row>
    <row r="12856" spans="1:26" s="20" customFormat="1" x14ac:dyDescent="0.2">
      <c r="A12856" s="43"/>
      <c r="B12856" s="48"/>
      <c r="C12856" s="49"/>
      <c r="D12856" s="49"/>
      <c r="E12856" s="50"/>
      <c r="F12856" s="43"/>
      <c r="G12856" s="43"/>
      <c r="H12856" s="45"/>
      <c r="I12856" s="23"/>
      <c r="N12856" s="54"/>
      <c r="Y12856" s="53"/>
      <c r="Z12856" s="62"/>
    </row>
    <row r="12857" spans="1:26" s="20" customFormat="1" x14ac:dyDescent="0.2">
      <c r="A12857" s="43"/>
      <c r="B12857" s="48"/>
      <c r="C12857" s="49"/>
      <c r="D12857" s="49"/>
      <c r="E12857" s="50"/>
      <c r="F12857" s="43"/>
      <c r="G12857" s="43"/>
      <c r="H12857" s="45"/>
      <c r="I12857" s="23"/>
      <c r="N12857" s="54"/>
      <c r="Y12857" s="53"/>
      <c r="Z12857" s="62"/>
    </row>
    <row r="12858" spans="1:26" s="20" customFormat="1" x14ac:dyDescent="0.2">
      <c r="A12858" s="43"/>
      <c r="B12858" s="48"/>
      <c r="C12858" s="49"/>
      <c r="D12858" s="49"/>
      <c r="E12858" s="50"/>
      <c r="F12858" s="43"/>
      <c r="G12858" s="43"/>
      <c r="H12858" s="45"/>
      <c r="I12858" s="23"/>
      <c r="N12858" s="54"/>
      <c r="Y12858" s="53"/>
      <c r="Z12858" s="62"/>
    </row>
    <row r="12859" spans="1:26" s="20" customFormat="1" x14ac:dyDescent="0.2">
      <c r="A12859" s="43"/>
      <c r="B12859" s="48"/>
      <c r="C12859" s="49"/>
      <c r="D12859" s="49"/>
      <c r="E12859" s="50"/>
      <c r="F12859" s="43"/>
      <c r="G12859" s="43"/>
      <c r="H12859" s="45"/>
      <c r="I12859" s="23"/>
      <c r="N12859" s="54"/>
      <c r="Y12859" s="53"/>
      <c r="Z12859" s="62"/>
    </row>
    <row r="12860" spans="1:26" s="20" customFormat="1" x14ac:dyDescent="0.2">
      <c r="A12860" s="43"/>
      <c r="B12860" s="48"/>
      <c r="C12860" s="49"/>
      <c r="D12860" s="49"/>
      <c r="E12860" s="50"/>
      <c r="F12860" s="43"/>
      <c r="G12860" s="43"/>
      <c r="H12860" s="45"/>
      <c r="I12860" s="23"/>
      <c r="N12860" s="54"/>
      <c r="Y12860" s="53"/>
      <c r="Z12860" s="62"/>
    </row>
    <row r="12861" spans="1:26" s="20" customFormat="1" x14ac:dyDescent="0.2">
      <c r="A12861" s="43"/>
      <c r="B12861" s="48"/>
      <c r="C12861" s="49"/>
      <c r="D12861" s="49"/>
      <c r="E12861" s="50"/>
      <c r="F12861" s="43"/>
      <c r="G12861" s="43"/>
      <c r="H12861" s="45"/>
      <c r="I12861" s="23"/>
      <c r="N12861" s="54"/>
      <c r="Y12861" s="53"/>
      <c r="Z12861" s="62"/>
    </row>
    <row r="12862" spans="1:26" s="20" customFormat="1" x14ac:dyDescent="0.2">
      <c r="A12862" s="43"/>
      <c r="B12862" s="48"/>
      <c r="C12862" s="49"/>
      <c r="D12862" s="49"/>
      <c r="E12862" s="50"/>
      <c r="F12862" s="43"/>
      <c r="G12862" s="43"/>
      <c r="H12862" s="45"/>
      <c r="I12862" s="23"/>
      <c r="N12862" s="54"/>
      <c r="Y12862" s="53"/>
      <c r="Z12862" s="62"/>
    </row>
    <row r="12863" spans="1:26" s="20" customFormat="1" x14ac:dyDescent="0.2">
      <c r="A12863" s="43"/>
      <c r="B12863" s="48"/>
      <c r="C12863" s="49"/>
      <c r="D12863" s="49"/>
      <c r="E12863" s="50"/>
      <c r="F12863" s="43"/>
      <c r="G12863" s="43"/>
      <c r="H12863" s="45"/>
      <c r="I12863" s="23"/>
      <c r="N12863" s="54"/>
      <c r="Y12863" s="53"/>
      <c r="Z12863" s="62"/>
    </row>
    <row r="12864" spans="1:26" s="20" customFormat="1" x14ac:dyDescent="0.2">
      <c r="A12864" s="43"/>
      <c r="B12864" s="48"/>
      <c r="C12864" s="49"/>
      <c r="D12864" s="49"/>
      <c r="E12864" s="50"/>
      <c r="F12864" s="43"/>
      <c r="G12864" s="43"/>
      <c r="H12864" s="45"/>
      <c r="I12864" s="23"/>
      <c r="N12864" s="54"/>
      <c r="Y12864" s="53"/>
      <c r="Z12864" s="62"/>
    </row>
    <row r="12865" spans="1:26" s="20" customFormat="1" x14ac:dyDescent="0.2">
      <c r="A12865" s="43"/>
      <c r="B12865" s="48"/>
      <c r="C12865" s="49"/>
      <c r="D12865" s="49"/>
      <c r="E12865" s="50"/>
      <c r="F12865" s="43"/>
      <c r="G12865" s="43"/>
      <c r="H12865" s="45"/>
      <c r="I12865" s="23"/>
      <c r="N12865" s="54"/>
      <c r="Y12865" s="53"/>
      <c r="Z12865" s="62"/>
    </row>
    <row r="12866" spans="1:26" s="20" customFormat="1" x14ac:dyDescent="0.2">
      <c r="A12866" s="43"/>
      <c r="B12866" s="48"/>
      <c r="C12866" s="49"/>
      <c r="D12866" s="49"/>
      <c r="E12866" s="50"/>
      <c r="F12866" s="43"/>
      <c r="G12866" s="43"/>
      <c r="H12866" s="45"/>
      <c r="I12866" s="23"/>
      <c r="N12866" s="54"/>
      <c r="Y12866" s="53"/>
      <c r="Z12866" s="62"/>
    </row>
    <row r="12867" spans="1:26" s="20" customFormat="1" x14ac:dyDescent="0.2">
      <c r="A12867" s="43"/>
      <c r="B12867" s="48"/>
      <c r="C12867" s="49"/>
      <c r="D12867" s="49"/>
      <c r="E12867" s="50"/>
      <c r="F12867" s="43"/>
      <c r="G12867" s="43"/>
      <c r="H12867" s="45"/>
      <c r="I12867" s="23"/>
      <c r="N12867" s="54"/>
      <c r="Y12867" s="53"/>
      <c r="Z12867" s="62"/>
    </row>
    <row r="12868" spans="1:26" s="20" customFormat="1" x14ac:dyDescent="0.2">
      <c r="A12868" s="43"/>
      <c r="B12868" s="48"/>
      <c r="C12868" s="49"/>
      <c r="D12868" s="49"/>
      <c r="E12868" s="50"/>
      <c r="F12868" s="43"/>
      <c r="G12868" s="43"/>
      <c r="H12868" s="45"/>
      <c r="I12868" s="23"/>
      <c r="N12868" s="54"/>
      <c r="Y12868" s="53"/>
      <c r="Z12868" s="62"/>
    </row>
    <row r="12869" spans="1:26" s="20" customFormat="1" x14ac:dyDescent="0.2">
      <c r="A12869" s="43"/>
      <c r="B12869" s="48"/>
      <c r="C12869" s="49"/>
      <c r="D12869" s="49"/>
      <c r="E12869" s="50"/>
      <c r="F12869" s="43"/>
      <c r="G12869" s="43"/>
      <c r="H12869" s="45"/>
      <c r="I12869" s="23"/>
      <c r="N12869" s="54"/>
      <c r="Y12869" s="53"/>
      <c r="Z12869" s="62"/>
    </row>
    <row r="12870" spans="1:26" s="20" customFormat="1" x14ac:dyDescent="0.2">
      <c r="A12870" s="43"/>
      <c r="B12870" s="48"/>
      <c r="C12870" s="49"/>
      <c r="D12870" s="49"/>
      <c r="E12870" s="50"/>
      <c r="F12870" s="43"/>
      <c r="G12870" s="43"/>
      <c r="H12870" s="45"/>
      <c r="I12870" s="23"/>
      <c r="N12870" s="54"/>
      <c r="Y12870" s="53"/>
      <c r="Z12870" s="62"/>
    </row>
    <row r="12871" spans="1:26" s="20" customFormat="1" x14ac:dyDescent="0.2">
      <c r="A12871" s="43"/>
      <c r="B12871" s="48"/>
      <c r="C12871" s="49"/>
      <c r="D12871" s="49"/>
      <c r="E12871" s="50"/>
      <c r="F12871" s="43"/>
      <c r="G12871" s="43"/>
      <c r="H12871" s="45"/>
      <c r="I12871" s="23"/>
      <c r="N12871" s="54"/>
      <c r="Y12871" s="53"/>
      <c r="Z12871" s="62"/>
    </row>
    <row r="12872" spans="1:26" s="20" customFormat="1" x14ac:dyDescent="0.2">
      <c r="A12872" s="43"/>
      <c r="B12872" s="48"/>
      <c r="C12872" s="49"/>
      <c r="D12872" s="49"/>
      <c r="E12872" s="50"/>
      <c r="F12872" s="43"/>
      <c r="G12872" s="43"/>
      <c r="H12872" s="45"/>
      <c r="I12872" s="23"/>
      <c r="N12872" s="54"/>
      <c r="Y12872" s="53"/>
      <c r="Z12872" s="62"/>
    </row>
    <row r="12873" spans="1:26" s="20" customFormat="1" x14ac:dyDescent="0.2">
      <c r="A12873" s="43"/>
      <c r="B12873" s="48"/>
      <c r="C12873" s="49"/>
      <c r="D12873" s="49"/>
      <c r="E12873" s="50"/>
      <c r="F12873" s="43"/>
      <c r="G12873" s="43"/>
      <c r="H12873" s="45"/>
      <c r="I12873" s="23"/>
      <c r="N12873" s="54"/>
      <c r="Y12873" s="53"/>
      <c r="Z12873" s="62"/>
    </row>
    <row r="12874" spans="1:26" s="20" customFormat="1" x14ac:dyDescent="0.2">
      <c r="A12874" s="43"/>
      <c r="B12874" s="48"/>
      <c r="C12874" s="49"/>
      <c r="D12874" s="49"/>
      <c r="E12874" s="50"/>
      <c r="F12874" s="43"/>
      <c r="G12874" s="43"/>
      <c r="H12874" s="45"/>
      <c r="I12874" s="23"/>
      <c r="N12874" s="54"/>
      <c r="Y12874" s="53"/>
      <c r="Z12874" s="62"/>
    </row>
    <row r="12875" spans="1:26" s="20" customFormat="1" x14ac:dyDescent="0.2">
      <c r="A12875" s="43"/>
      <c r="B12875" s="48"/>
      <c r="C12875" s="49"/>
      <c r="D12875" s="49"/>
      <c r="E12875" s="50"/>
      <c r="F12875" s="43"/>
      <c r="G12875" s="43"/>
      <c r="H12875" s="45"/>
      <c r="I12875" s="23"/>
      <c r="N12875" s="54"/>
      <c r="Y12875" s="53"/>
      <c r="Z12875" s="62"/>
    </row>
    <row r="12876" spans="1:26" s="20" customFormat="1" x14ac:dyDescent="0.2">
      <c r="A12876" s="43"/>
      <c r="B12876" s="48"/>
      <c r="C12876" s="49"/>
      <c r="D12876" s="49"/>
      <c r="E12876" s="50"/>
      <c r="F12876" s="43"/>
      <c r="G12876" s="43"/>
      <c r="H12876" s="45"/>
      <c r="I12876" s="23"/>
      <c r="N12876" s="54"/>
      <c r="Y12876" s="53"/>
      <c r="Z12876" s="62"/>
    </row>
    <row r="12877" spans="1:26" s="20" customFormat="1" x14ac:dyDescent="0.2">
      <c r="A12877" s="43"/>
      <c r="B12877" s="48"/>
      <c r="C12877" s="49"/>
      <c r="D12877" s="49"/>
      <c r="E12877" s="50"/>
      <c r="F12877" s="43"/>
      <c r="G12877" s="43"/>
      <c r="H12877" s="45"/>
      <c r="I12877" s="23"/>
      <c r="N12877" s="54"/>
      <c r="Y12877" s="53"/>
      <c r="Z12877" s="62"/>
    </row>
    <row r="12878" spans="1:26" s="20" customFormat="1" x14ac:dyDescent="0.2">
      <c r="A12878" s="43"/>
      <c r="B12878" s="48"/>
      <c r="C12878" s="49"/>
      <c r="D12878" s="49"/>
      <c r="E12878" s="50"/>
      <c r="F12878" s="43"/>
      <c r="G12878" s="43"/>
      <c r="H12878" s="45"/>
      <c r="I12878" s="23"/>
      <c r="N12878" s="54"/>
      <c r="Y12878" s="53"/>
      <c r="Z12878" s="62"/>
    </row>
    <row r="12879" spans="1:26" s="20" customFormat="1" x14ac:dyDescent="0.2">
      <c r="A12879" s="43"/>
      <c r="B12879" s="48"/>
      <c r="C12879" s="49"/>
      <c r="D12879" s="49"/>
      <c r="E12879" s="50"/>
      <c r="F12879" s="43"/>
      <c r="G12879" s="43"/>
      <c r="H12879" s="45"/>
      <c r="I12879" s="23"/>
      <c r="N12879" s="54"/>
      <c r="Y12879" s="53"/>
      <c r="Z12879" s="62"/>
    </row>
    <row r="12880" spans="1:26" s="20" customFormat="1" x14ac:dyDescent="0.2">
      <c r="A12880" s="43"/>
      <c r="B12880" s="48"/>
      <c r="C12880" s="49"/>
      <c r="D12880" s="49"/>
      <c r="E12880" s="50"/>
      <c r="F12880" s="43"/>
      <c r="G12880" s="43"/>
      <c r="H12880" s="45"/>
      <c r="I12880" s="23"/>
      <c r="N12880" s="54"/>
      <c r="Y12880" s="53"/>
      <c r="Z12880" s="62"/>
    </row>
    <row r="12881" spans="1:26" s="20" customFormat="1" x14ac:dyDescent="0.2">
      <c r="A12881" s="43"/>
      <c r="B12881" s="48"/>
      <c r="C12881" s="49"/>
      <c r="D12881" s="49"/>
      <c r="E12881" s="50"/>
      <c r="F12881" s="43"/>
      <c r="G12881" s="43"/>
      <c r="H12881" s="45"/>
      <c r="I12881" s="23"/>
      <c r="N12881" s="54"/>
      <c r="Y12881" s="53"/>
      <c r="Z12881" s="62"/>
    </row>
    <row r="12882" spans="1:26" s="20" customFormat="1" x14ac:dyDescent="0.2">
      <c r="A12882" s="43"/>
      <c r="B12882" s="48"/>
      <c r="C12882" s="49"/>
      <c r="D12882" s="49"/>
      <c r="E12882" s="50"/>
      <c r="F12882" s="43"/>
      <c r="G12882" s="43"/>
      <c r="H12882" s="45"/>
      <c r="I12882" s="23"/>
      <c r="N12882" s="54"/>
      <c r="Y12882" s="53"/>
      <c r="Z12882" s="62"/>
    </row>
    <row r="12883" spans="1:26" s="20" customFormat="1" x14ac:dyDescent="0.2">
      <c r="A12883" s="43"/>
      <c r="B12883" s="48"/>
      <c r="C12883" s="49"/>
      <c r="D12883" s="49"/>
      <c r="E12883" s="50"/>
      <c r="F12883" s="43"/>
      <c r="G12883" s="43"/>
      <c r="H12883" s="45"/>
      <c r="I12883" s="23"/>
      <c r="N12883" s="54"/>
      <c r="Y12883" s="53"/>
      <c r="Z12883" s="62"/>
    </row>
    <row r="12884" spans="1:26" s="20" customFormat="1" x14ac:dyDescent="0.2">
      <c r="A12884" s="43"/>
      <c r="B12884" s="48"/>
      <c r="C12884" s="49"/>
      <c r="D12884" s="49"/>
      <c r="E12884" s="50"/>
      <c r="F12884" s="43"/>
      <c r="G12884" s="43"/>
      <c r="H12884" s="45"/>
      <c r="I12884" s="23"/>
      <c r="N12884" s="54"/>
      <c r="Y12884" s="53"/>
      <c r="Z12884" s="62"/>
    </row>
    <row r="12885" spans="1:26" s="20" customFormat="1" x14ac:dyDescent="0.2">
      <c r="A12885" s="43"/>
      <c r="B12885" s="48"/>
      <c r="C12885" s="49"/>
      <c r="D12885" s="49"/>
      <c r="E12885" s="50"/>
      <c r="F12885" s="43"/>
      <c r="G12885" s="43"/>
      <c r="H12885" s="45"/>
      <c r="I12885" s="23"/>
      <c r="N12885" s="54"/>
      <c r="Y12885" s="53"/>
      <c r="Z12885" s="62"/>
    </row>
    <row r="12886" spans="1:26" s="20" customFormat="1" x14ac:dyDescent="0.2">
      <c r="A12886" s="43"/>
      <c r="B12886" s="48"/>
      <c r="C12886" s="49"/>
      <c r="D12886" s="49"/>
      <c r="E12886" s="50"/>
      <c r="F12886" s="43"/>
      <c r="G12886" s="43"/>
      <c r="H12886" s="45"/>
      <c r="I12886" s="23"/>
      <c r="N12886" s="54"/>
      <c r="Y12886" s="53"/>
      <c r="Z12886" s="62"/>
    </row>
    <row r="12887" spans="1:26" s="20" customFormat="1" x14ac:dyDescent="0.2">
      <c r="A12887" s="43"/>
      <c r="B12887" s="48"/>
      <c r="C12887" s="49"/>
      <c r="D12887" s="49"/>
      <c r="E12887" s="50"/>
      <c r="F12887" s="43"/>
      <c r="G12887" s="43"/>
      <c r="H12887" s="45"/>
      <c r="I12887" s="23"/>
      <c r="N12887" s="54"/>
      <c r="Y12887" s="53"/>
      <c r="Z12887" s="62"/>
    </row>
    <row r="12888" spans="1:26" s="20" customFormat="1" x14ac:dyDescent="0.2">
      <c r="A12888" s="43"/>
      <c r="B12888" s="48"/>
      <c r="C12888" s="49"/>
      <c r="D12888" s="49"/>
      <c r="E12888" s="50"/>
      <c r="F12888" s="43"/>
      <c r="G12888" s="43"/>
      <c r="H12888" s="45"/>
      <c r="I12888" s="23"/>
      <c r="N12888" s="54"/>
      <c r="Y12888" s="53"/>
      <c r="Z12888" s="62"/>
    </row>
    <row r="12889" spans="1:26" s="20" customFormat="1" x14ac:dyDescent="0.2">
      <c r="A12889" s="43"/>
      <c r="B12889" s="48"/>
      <c r="C12889" s="49"/>
      <c r="D12889" s="49"/>
      <c r="E12889" s="50"/>
      <c r="F12889" s="43"/>
      <c r="G12889" s="43"/>
      <c r="H12889" s="45"/>
      <c r="I12889" s="23"/>
      <c r="N12889" s="54"/>
      <c r="Y12889" s="53"/>
      <c r="Z12889" s="62"/>
    </row>
    <row r="12890" spans="1:26" s="20" customFormat="1" x14ac:dyDescent="0.2">
      <c r="A12890" s="43"/>
      <c r="B12890" s="48"/>
      <c r="C12890" s="49"/>
      <c r="D12890" s="49"/>
      <c r="E12890" s="50"/>
      <c r="F12890" s="43"/>
      <c r="G12890" s="43"/>
      <c r="H12890" s="45"/>
      <c r="I12890" s="23"/>
      <c r="N12890" s="54"/>
      <c r="Y12890" s="53"/>
      <c r="Z12890" s="62"/>
    </row>
    <row r="12891" spans="1:26" s="20" customFormat="1" x14ac:dyDescent="0.2">
      <c r="A12891" s="43"/>
      <c r="B12891" s="48"/>
      <c r="C12891" s="49"/>
      <c r="D12891" s="49"/>
      <c r="E12891" s="50"/>
      <c r="F12891" s="43"/>
      <c r="G12891" s="43"/>
      <c r="H12891" s="45"/>
      <c r="I12891" s="23"/>
      <c r="N12891" s="54"/>
      <c r="Y12891" s="53"/>
      <c r="Z12891" s="62"/>
    </row>
    <row r="12892" spans="1:26" s="20" customFormat="1" x14ac:dyDescent="0.2">
      <c r="A12892" s="43"/>
      <c r="B12892" s="48"/>
      <c r="C12892" s="49"/>
      <c r="D12892" s="49"/>
      <c r="E12892" s="50"/>
      <c r="F12892" s="43"/>
      <c r="G12892" s="43"/>
      <c r="H12892" s="45"/>
      <c r="I12892" s="23"/>
      <c r="N12892" s="54"/>
      <c r="Y12892" s="53"/>
      <c r="Z12892" s="62"/>
    </row>
    <row r="12893" spans="1:26" s="20" customFormat="1" x14ac:dyDescent="0.2">
      <c r="A12893" s="43"/>
      <c r="B12893" s="48"/>
      <c r="C12893" s="49"/>
      <c r="D12893" s="49"/>
      <c r="E12893" s="50"/>
      <c r="F12893" s="43"/>
      <c r="G12893" s="43"/>
      <c r="H12893" s="45"/>
      <c r="I12893" s="23"/>
      <c r="N12893" s="54"/>
      <c r="Y12893" s="53"/>
      <c r="Z12893" s="62"/>
    </row>
    <row r="12894" spans="1:26" s="20" customFormat="1" x14ac:dyDescent="0.2">
      <c r="A12894" s="43"/>
      <c r="B12894" s="48"/>
      <c r="C12894" s="49"/>
      <c r="D12894" s="49"/>
      <c r="E12894" s="50"/>
      <c r="F12894" s="43"/>
      <c r="G12894" s="43"/>
      <c r="H12894" s="45"/>
      <c r="I12894" s="23"/>
      <c r="N12894" s="54"/>
      <c r="Y12894" s="53"/>
      <c r="Z12894" s="62"/>
    </row>
    <row r="12895" spans="1:26" s="20" customFormat="1" x14ac:dyDescent="0.2">
      <c r="A12895" s="43"/>
      <c r="B12895" s="48"/>
      <c r="C12895" s="49"/>
      <c r="D12895" s="49"/>
      <c r="E12895" s="50"/>
      <c r="F12895" s="43"/>
      <c r="G12895" s="43"/>
      <c r="H12895" s="45"/>
      <c r="I12895" s="23"/>
      <c r="N12895" s="54"/>
      <c r="Y12895" s="53"/>
      <c r="Z12895" s="62"/>
    </row>
    <row r="12896" spans="1:26" s="20" customFormat="1" x14ac:dyDescent="0.2">
      <c r="A12896" s="43"/>
      <c r="B12896" s="48"/>
      <c r="C12896" s="49"/>
      <c r="D12896" s="49"/>
      <c r="E12896" s="50"/>
      <c r="F12896" s="43"/>
      <c r="G12896" s="43"/>
      <c r="H12896" s="45"/>
      <c r="I12896" s="23"/>
      <c r="N12896" s="54"/>
      <c r="Y12896" s="53"/>
      <c r="Z12896" s="62"/>
    </row>
    <row r="12897" spans="1:26" s="20" customFormat="1" x14ac:dyDescent="0.2">
      <c r="A12897" s="43"/>
      <c r="B12897" s="48"/>
      <c r="C12897" s="49"/>
      <c r="D12897" s="49"/>
      <c r="E12897" s="50"/>
      <c r="F12897" s="43"/>
      <c r="G12897" s="43"/>
      <c r="H12897" s="45"/>
      <c r="I12897" s="23"/>
      <c r="N12897" s="54"/>
      <c r="Y12897" s="53"/>
      <c r="Z12897" s="62"/>
    </row>
    <row r="12898" spans="1:26" s="20" customFormat="1" x14ac:dyDescent="0.2">
      <c r="A12898" s="43"/>
      <c r="B12898" s="48"/>
      <c r="C12898" s="49"/>
      <c r="D12898" s="49"/>
      <c r="E12898" s="50"/>
      <c r="F12898" s="43"/>
      <c r="G12898" s="43"/>
      <c r="H12898" s="45"/>
      <c r="I12898" s="23"/>
      <c r="N12898" s="54"/>
      <c r="Y12898" s="53"/>
      <c r="Z12898" s="62"/>
    </row>
    <row r="12899" spans="1:26" s="20" customFormat="1" x14ac:dyDescent="0.2">
      <c r="A12899" s="43"/>
      <c r="B12899" s="48"/>
      <c r="C12899" s="49"/>
      <c r="D12899" s="49"/>
      <c r="E12899" s="50"/>
      <c r="F12899" s="43"/>
      <c r="G12899" s="43"/>
      <c r="H12899" s="45"/>
      <c r="I12899" s="23"/>
      <c r="N12899" s="54"/>
      <c r="Y12899" s="53"/>
      <c r="Z12899" s="62"/>
    </row>
    <row r="12900" spans="1:26" s="20" customFormat="1" x14ac:dyDescent="0.2">
      <c r="A12900" s="43"/>
      <c r="B12900" s="48"/>
      <c r="C12900" s="49"/>
      <c r="D12900" s="49"/>
      <c r="E12900" s="50"/>
      <c r="F12900" s="43"/>
      <c r="G12900" s="43"/>
      <c r="H12900" s="45"/>
      <c r="I12900" s="23"/>
      <c r="N12900" s="54"/>
      <c r="Y12900" s="53"/>
      <c r="Z12900" s="62"/>
    </row>
    <row r="12901" spans="1:26" s="20" customFormat="1" x14ac:dyDescent="0.2">
      <c r="A12901" s="43"/>
      <c r="B12901" s="48"/>
      <c r="C12901" s="49"/>
      <c r="D12901" s="49"/>
      <c r="E12901" s="50"/>
      <c r="F12901" s="43"/>
      <c r="G12901" s="43"/>
      <c r="H12901" s="45"/>
      <c r="I12901" s="23"/>
      <c r="N12901" s="54"/>
      <c r="Y12901" s="53"/>
      <c r="Z12901" s="62"/>
    </row>
    <row r="12902" spans="1:26" s="20" customFormat="1" x14ac:dyDescent="0.2">
      <c r="A12902" s="43"/>
      <c r="B12902" s="48"/>
      <c r="C12902" s="49"/>
      <c r="D12902" s="49"/>
      <c r="E12902" s="50"/>
      <c r="F12902" s="43"/>
      <c r="G12902" s="43"/>
      <c r="H12902" s="45"/>
      <c r="I12902" s="23"/>
      <c r="N12902" s="54"/>
      <c r="Y12902" s="53"/>
      <c r="Z12902" s="62"/>
    </row>
    <row r="12903" spans="1:26" s="20" customFormat="1" x14ac:dyDescent="0.2">
      <c r="A12903" s="43"/>
      <c r="B12903" s="48"/>
      <c r="C12903" s="49"/>
      <c r="D12903" s="49"/>
      <c r="E12903" s="50"/>
      <c r="F12903" s="43"/>
      <c r="G12903" s="43"/>
      <c r="H12903" s="45"/>
      <c r="I12903" s="23"/>
      <c r="N12903" s="54"/>
      <c r="Y12903" s="53"/>
      <c r="Z12903" s="62"/>
    </row>
    <row r="12904" spans="1:26" s="20" customFormat="1" x14ac:dyDescent="0.2">
      <c r="A12904" s="43"/>
      <c r="B12904" s="48"/>
      <c r="C12904" s="49"/>
      <c r="D12904" s="49"/>
      <c r="E12904" s="50"/>
      <c r="F12904" s="43"/>
      <c r="G12904" s="43"/>
      <c r="H12904" s="45"/>
      <c r="I12904" s="23"/>
      <c r="N12904" s="54"/>
      <c r="Y12904" s="53"/>
      <c r="Z12904" s="62"/>
    </row>
    <row r="12905" spans="1:26" s="20" customFormat="1" x14ac:dyDescent="0.2">
      <c r="A12905" s="43"/>
      <c r="B12905" s="48"/>
      <c r="C12905" s="49"/>
      <c r="D12905" s="49"/>
      <c r="E12905" s="50"/>
      <c r="F12905" s="43"/>
      <c r="G12905" s="43"/>
      <c r="H12905" s="45"/>
      <c r="I12905" s="23"/>
      <c r="N12905" s="54"/>
      <c r="Y12905" s="53"/>
      <c r="Z12905" s="62"/>
    </row>
    <row r="12906" spans="1:26" s="20" customFormat="1" x14ac:dyDescent="0.2">
      <c r="A12906" s="43"/>
      <c r="B12906" s="48"/>
      <c r="C12906" s="49"/>
      <c r="D12906" s="49"/>
      <c r="E12906" s="50"/>
      <c r="F12906" s="43"/>
      <c r="G12906" s="43"/>
      <c r="H12906" s="45"/>
      <c r="I12906" s="23"/>
      <c r="N12906" s="54"/>
      <c r="Y12906" s="53"/>
      <c r="Z12906" s="62"/>
    </row>
    <row r="12907" spans="1:26" s="20" customFormat="1" x14ac:dyDescent="0.2">
      <c r="A12907" s="43"/>
      <c r="B12907" s="48"/>
      <c r="C12907" s="49"/>
      <c r="D12907" s="49"/>
      <c r="E12907" s="50"/>
      <c r="F12907" s="43"/>
      <c r="G12907" s="43"/>
      <c r="H12907" s="45"/>
      <c r="I12907" s="23"/>
      <c r="N12907" s="54"/>
      <c r="Y12907" s="53"/>
      <c r="Z12907" s="62"/>
    </row>
    <row r="12908" spans="1:26" s="20" customFormat="1" x14ac:dyDescent="0.2">
      <c r="A12908" s="43"/>
      <c r="B12908" s="48"/>
      <c r="C12908" s="49"/>
      <c r="D12908" s="49"/>
      <c r="E12908" s="50"/>
      <c r="F12908" s="43"/>
      <c r="G12908" s="43"/>
      <c r="H12908" s="45"/>
      <c r="I12908" s="23"/>
      <c r="N12908" s="54"/>
      <c r="Y12908" s="53"/>
      <c r="Z12908" s="62"/>
    </row>
    <row r="12909" spans="1:26" s="20" customFormat="1" x14ac:dyDescent="0.2">
      <c r="A12909" s="43"/>
      <c r="B12909" s="48"/>
      <c r="C12909" s="49"/>
      <c r="D12909" s="49"/>
      <c r="E12909" s="50"/>
      <c r="F12909" s="43"/>
      <c r="G12909" s="43"/>
      <c r="H12909" s="45"/>
      <c r="I12909" s="23"/>
      <c r="N12909" s="54"/>
      <c r="Y12909" s="53"/>
      <c r="Z12909" s="62"/>
    </row>
    <row r="12910" spans="1:26" s="20" customFormat="1" x14ac:dyDescent="0.2">
      <c r="A12910" s="43"/>
      <c r="B12910" s="48"/>
      <c r="C12910" s="49"/>
      <c r="D12910" s="49"/>
      <c r="E12910" s="50"/>
      <c r="F12910" s="43"/>
      <c r="G12910" s="43"/>
      <c r="H12910" s="45"/>
      <c r="I12910" s="23"/>
      <c r="N12910" s="54"/>
      <c r="Y12910" s="53"/>
      <c r="Z12910" s="62"/>
    </row>
    <row r="12911" spans="1:26" s="20" customFormat="1" x14ac:dyDescent="0.2">
      <c r="A12911" s="43"/>
      <c r="B12911" s="48"/>
      <c r="C12911" s="49"/>
      <c r="D12911" s="49"/>
      <c r="E12911" s="50"/>
      <c r="F12911" s="43"/>
      <c r="G12911" s="43"/>
      <c r="H12911" s="45"/>
      <c r="I12911" s="23"/>
      <c r="N12911" s="54"/>
      <c r="Y12911" s="53"/>
      <c r="Z12911" s="62"/>
    </row>
    <row r="12912" spans="1:26" s="20" customFormat="1" x14ac:dyDescent="0.2">
      <c r="A12912" s="43"/>
      <c r="B12912" s="48"/>
      <c r="C12912" s="49"/>
      <c r="D12912" s="49"/>
      <c r="E12912" s="50"/>
      <c r="F12912" s="43"/>
      <c r="G12912" s="43"/>
      <c r="H12912" s="45"/>
      <c r="I12912" s="23"/>
      <c r="N12912" s="54"/>
      <c r="Y12912" s="53"/>
      <c r="Z12912" s="62"/>
    </row>
    <row r="12913" spans="1:26" s="20" customFormat="1" x14ac:dyDescent="0.2">
      <c r="A12913" s="43"/>
      <c r="B12913" s="48"/>
      <c r="C12913" s="49"/>
      <c r="D12913" s="49"/>
      <c r="E12913" s="50"/>
      <c r="F12913" s="43"/>
      <c r="G12913" s="43"/>
      <c r="H12913" s="45"/>
      <c r="I12913" s="23"/>
      <c r="N12913" s="54"/>
      <c r="Y12913" s="53"/>
      <c r="Z12913" s="62"/>
    </row>
    <row r="12914" spans="1:26" s="20" customFormat="1" x14ac:dyDescent="0.2">
      <c r="A12914" s="43"/>
      <c r="B12914" s="48"/>
      <c r="C12914" s="49"/>
      <c r="D12914" s="49"/>
      <c r="E12914" s="50"/>
      <c r="F12914" s="43"/>
      <c r="G12914" s="43"/>
      <c r="H12914" s="45"/>
      <c r="I12914" s="23"/>
      <c r="N12914" s="54"/>
      <c r="Y12914" s="53"/>
      <c r="Z12914" s="62"/>
    </row>
    <row r="12915" spans="1:26" s="20" customFormat="1" x14ac:dyDescent="0.2">
      <c r="A12915" s="43"/>
      <c r="B12915" s="48"/>
      <c r="C12915" s="49"/>
      <c r="D12915" s="49"/>
      <c r="E12915" s="50"/>
      <c r="F12915" s="43"/>
      <c r="G12915" s="43"/>
      <c r="H12915" s="45"/>
      <c r="I12915" s="23"/>
      <c r="N12915" s="54"/>
      <c r="Y12915" s="53"/>
      <c r="Z12915" s="62"/>
    </row>
    <row r="12916" spans="1:26" s="20" customFormat="1" x14ac:dyDescent="0.2">
      <c r="A12916" s="43"/>
      <c r="B12916" s="48"/>
      <c r="C12916" s="49"/>
      <c r="D12916" s="49"/>
      <c r="E12916" s="50"/>
      <c r="F12916" s="43"/>
      <c r="G12916" s="43"/>
      <c r="H12916" s="45"/>
      <c r="I12916" s="23"/>
      <c r="N12916" s="54"/>
      <c r="Y12916" s="53"/>
      <c r="Z12916" s="62"/>
    </row>
    <row r="12917" spans="1:26" s="20" customFormat="1" x14ac:dyDescent="0.2">
      <c r="A12917" s="43"/>
      <c r="B12917" s="48"/>
      <c r="C12917" s="49"/>
      <c r="D12917" s="49"/>
      <c r="E12917" s="50"/>
      <c r="F12917" s="43"/>
      <c r="G12917" s="43"/>
      <c r="H12917" s="45"/>
      <c r="I12917" s="23"/>
      <c r="N12917" s="54"/>
      <c r="Y12917" s="53"/>
      <c r="Z12917" s="62"/>
    </row>
    <row r="12918" spans="1:26" s="20" customFormat="1" x14ac:dyDescent="0.2">
      <c r="A12918" s="43"/>
      <c r="B12918" s="48"/>
      <c r="C12918" s="49"/>
      <c r="D12918" s="49"/>
      <c r="E12918" s="50"/>
      <c r="F12918" s="43"/>
      <c r="G12918" s="43"/>
      <c r="H12918" s="45"/>
      <c r="I12918" s="23"/>
      <c r="N12918" s="54"/>
      <c r="Y12918" s="53"/>
      <c r="Z12918" s="62"/>
    </row>
    <row r="12919" spans="1:26" s="20" customFormat="1" x14ac:dyDescent="0.2">
      <c r="A12919" s="43"/>
      <c r="B12919" s="48"/>
      <c r="C12919" s="49"/>
      <c r="D12919" s="49"/>
      <c r="E12919" s="50"/>
      <c r="F12919" s="43"/>
      <c r="G12919" s="43"/>
      <c r="H12919" s="45"/>
      <c r="I12919" s="23"/>
      <c r="N12919" s="54"/>
      <c r="Y12919" s="53"/>
      <c r="Z12919" s="62"/>
    </row>
    <row r="12920" spans="1:26" s="20" customFormat="1" x14ac:dyDescent="0.2">
      <c r="A12920" s="43"/>
      <c r="B12920" s="48"/>
      <c r="C12920" s="49"/>
      <c r="D12920" s="49"/>
      <c r="E12920" s="50"/>
      <c r="F12920" s="43"/>
      <c r="G12920" s="43"/>
      <c r="H12920" s="45"/>
      <c r="I12920" s="23"/>
      <c r="N12920" s="54"/>
      <c r="Y12920" s="53"/>
      <c r="Z12920" s="62"/>
    </row>
    <row r="12921" spans="1:26" s="20" customFormat="1" x14ac:dyDescent="0.2">
      <c r="A12921" s="43"/>
      <c r="B12921" s="48"/>
      <c r="C12921" s="49"/>
      <c r="D12921" s="49"/>
      <c r="E12921" s="50"/>
      <c r="F12921" s="43"/>
      <c r="G12921" s="43"/>
      <c r="H12921" s="45"/>
      <c r="I12921" s="23"/>
      <c r="N12921" s="54"/>
      <c r="Y12921" s="53"/>
      <c r="Z12921" s="62"/>
    </row>
    <row r="12922" spans="1:26" s="20" customFormat="1" x14ac:dyDescent="0.2">
      <c r="A12922" s="43"/>
      <c r="B12922" s="48"/>
      <c r="C12922" s="49"/>
      <c r="D12922" s="49"/>
      <c r="E12922" s="50"/>
      <c r="F12922" s="43"/>
      <c r="G12922" s="43"/>
      <c r="H12922" s="45"/>
      <c r="I12922" s="23"/>
      <c r="N12922" s="54"/>
      <c r="Y12922" s="53"/>
      <c r="Z12922" s="62"/>
    </row>
    <row r="12923" spans="1:26" s="20" customFormat="1" x14ac:dyDescent="0.2">
      <c r="A12923" s="43"/>
      <c r="B12923" s="48"/>
      <c r="C12923" s="49"/>
      <c r="D12923" s="49"/>
      <c r="E12923" s="50"/>
      <c r="F12923" s="43"/>
      <c r="G12923" s="43"/>
      <c r="H12923" s="45"/>
      <c r="I12923" s="23"/>
      <c r="N12923" s="54"/>
      <c r="Y12923" s="53"/>
      <c r="Z12923" s="62"/>
    </row>
    <row r="12924" spans="1:26" s="20" customFormat="1" x14ac:dyDescent="0.2">
      <c r="A12924" s="43"/>
      <c r="B12924" s="48"/>
      <c r="C12924" s="49"/>
      <c r="D12924" s="49"/>
      <c r="E12924" s="50"/>
      <c r="F12924" s="43"/>
      <c r="G12924" s="43"/>
      <c r="H12924" s="45"/>
      <c r="I12924" s="23"/>
      <c r="N12924" s="54"/>
      <c r="Y12924" s="53"/>
      <c r="Z12924" s="62"/>
    </row>
    <row r="12925" spans="1:26" s="20" customFormat="1" x14ac:dyDescent="0.2">
      <c r="A12925" s="43"/>
      <c r="B12925" s="48"/>
      <c r="C12925" s="49"/>
      <c r="D12925" s="49"/>
      <c r="E12925" s="50"/>
      <c r="F12925" s="43"/>
      <c r="G12925" s="43"/>
      <c r="H12925" s="45"/>
      <c r="I12925" s="23"/>
      <c r="N12925" s="54"/>
      <c r="Y12925" s="53"/>
      <c r="Z12925" s="62"/>
    </row>
    <row r="12926" spans="1:26" s="20" customFormat="1" x14ac:dyDescent="0.2">
      <c r="A12926" s="43"/>
      <c r="B12926" s="48"/>
      <c r="C12926" s="49"/>
      <c r="D12926" s="49"/>
      <c r="E12926" s="50"/>
      <c r="F12926" s="43"/>
      <c r="G12926" s="43"/>
      <c r="H12926" s="45"/>
      <c r="I12926" s="23"/>
      <c r="N12926" s="54"/>
      <c r="Y12926" s="53"/>
      <c r="Z12926" s="62"/>
    </row>
    <row r="12927" spans="1:26" s="20" customFormat="1" x14ac:dyDescent="0.2">
      <c r="A12927" s="43"/>
      <c r="B12927" s="48"/>
      <c r="C12927" s="49"/>
      <c r="D12927" s="49"/>
      <c r="E12927" s="50"/>
      <c r="F12927" s="43"/>
      <c r="G12927" s="43"/>
      <c r="H12927" s="45"/>
      <c r="I12927" s="23"/>
      <c r="N12927" s="54"/>
      <c r="Y12927" s="53"/>
      <c r="Z12927" s="62"/>
    </row>
    <row r="12928" spans="1:26" s="20" customFormat="1" x14ac:dyDescent="0.2">
      <c r="A12928" s="43"/>
      <c r="B12928" s="48"/>
      <c r="C12928" s="49"/>
      <c r="D12928" s="49"/>
      <c r="E12928" s="50"/>
      <c r="F12928" s="43"/>
      <c r="G12928" s="43"/>
      <c r="H12928" s="45"/>
      <c r="I12928" s="23"/>
      <c r="N12928" s="54"/>
      <c r="Y12928" s="53"/>
      <c r="Z12928" s="62"/>
    </row>
    <row r="12929" spans="1:26" s="20" customFormat="1" x14ac:dyDescent="0.2">
      <c r="A12929" s="43"/>
      <c r="B12929" s="48"/>
      <c r="C12929" s="49"/>
      <c r="D12929" s="49"/>
      <c r="E12929" s="50"/>
      <c r="F12929" s="43"/>
      <c r="G12929" s="43"/>
      <c r="H12929" s="45"/>
      <c r="I12929" s="23"/>
      <c r="N12929" s="54"/>
      <c r="Y12929" s="53"/>
      <c r="Z12929" s="62"/>
    </row>
    <row r="12930" spans="1:26" s="20" customFormat="1" x14ac:dyDescent="0.2">
      <c r="A12930" s="43"/>
      <c r="B12930" s="48"/>
      <c r="C12930" s="49"/>
      <c r="D12930" s="49"/>
      <c r="E12930" s="50"/>
      <c r="F12930" s="43"/>
      <c r="G12930" s="43"/>
      <c r="H12930" s="45"/>
      <c r="I12930" s="23"/>
      <c r="N12930" s="54"/>
      <c r="Y12930" s="53"/>
      <c r="Z12930" s="62"/>
    </row>
    <row r="12931" spans="1:26" s="20" customFormat="1" x14ac:dyDescent="0.2">
      <c r="A12931" s="43"/>
      <c r="B12931" s="48"/>
      <c r="C12931" s="49"/>
      <c r="D12931" s="49"/>
      <c r="E12931" s="50"/>
      <c r="F12931" s="43"/>
      <c r="G12931" s="43"/>
      <c r="H12931" s="45"/>
      <c r="I12931" s="23"/>
      <c r="N12931" s="54"/>
      <c r="Y12931" s="53"/>
      <c r="Z12931" s="62"/>
    </row>
    <row r="12932" spans="1:26" s="20" customFormat="1" x14ac:dyDescent="0.2">
      <c r="A12932" s="43"/>
      <c r="B12932" s="48"/>
      <c r="C12932" s="49"/>
      <c r="D12932" s="49"/>
      <c r="E12932" s="50"/>
      <c r="F12932" s="43"/>
      <c r="G12932" s="43"/>
      <c r="H12932" s="45"/>
      <c r="I12932" s="23"/>
      <c r="N12932" s="54"/>
      <c r="Y12932" s="53"/>
      <c r="Z12932" s="62"/>
    </row>
    <row r="12933" spans="1:26" s="20" customFormat="1" x14ac:dyDescent="0.2">
      <c r="A12933" s="43"/>
      <c r="B12933" s="48"/>
      <c r="C12933" s="49"/>
      <c r="D12933" s="49"/>
      <c r="E12933" s="50"/>
      <c r="F12933" s="43"/>
      <c r="G12933" s="43"/>
      <c r="H12933" s="45"/>
      <c r="I12933" s="23"/>
      <c r="N12933" s="54"/>
      <c r="Y12933" s="53"/>
      <c r="Z12933" s="62"/>
    </row>
    <row r="12934" spans="1:26" s="20" customFormat="1" x14ac:dyDescent="0.2">
      <c r="A12934" s="43"/>
      <c r="B12934" s="48"/>
      <c r="C12934" s="49"/>
      <c r="D12934" s="49"/>
      <c r="E12934" s="50"/>
      <c r="F12934" s="43"/>
      <c r="G12934" s="43"/>
      <c r="H12934" s="45"/>
      <c r="I12934" s="23"/>
      <c r="N12934" s="54"/>
      <c r="Y12934" s="53"/>
      <c r="Z12934" s="62"/>
    </row>
    <row r="12935" spans="1:26" s="20" customFormat="1" x14ac:dyDescent="0.2">
      <c r="A12935" s="43"/>
      <c r="B12935" s="48"/>
      <c r="C12935" s="49"/>
      <c r="D12935" s="49"/>
      <c r="E12935" s="50"/>
      <c r="F12935" s="43"/>
      <c r="G12935" s="43"/>
      <c r="H12935" s="45"/>
      <c r="I12935" s="23"/>
      <c r="N12935" s="54"/>
      <c r="Y12935" s="53"/>
      <c r="Z12935" s="62"/>
    </row>
    <row r="12936" spans="1:26" s="20" customFormat="1" x14ac:dyDescent="0.2">
      <c r="A12936" s="43"/>
      <c r="B12936" s="48"/>
      <c r="C12936" s="49"/>
      <c r="D12936" s="49"/>
      <c r="E12936" s="50"/>
      <c r="F12936" s="43"/>
      <c r="G12936" s="43"/>
      <c r="H12936" s="45"/>
      <c r="I12936" s="23"/>
      <c r="N12936" s="54"/>
      <c r="Y12936" s="53"/>
      <c r="Z12936" s="62"/>
    </row>
    <row r="12937" spans="1:26" s="20" customFormat="1" x14ac:dyDescent="0.2">
      <c r="A12937" s="43"/>
      <c r="B12937" s="48"/>
      <c r="C12937" s="49"/>
      <c r="D12937" s="49"/>
      <c r="E12937" s="50"/>
      <c r="F12937" s="43"/>
      <c r="G12937" s="43"/>
      <c r="H12937" s="45"/>
      <c r="I12937" s="23"/>
      <c r="N12937" s="54"/>
      <c r="Y12937" s="53"/>
      <c r="Z12937" s="62"/>
    </row>
    <row r="12938" spans="1:26" s="20" customFormat="1" x14ac:dyDescent="0.2">
      <c r="A12938" s="43"/>
      <c r="B12938" s="48"/>
      <c r="C12938" s="49"/>
      <c r="D12938" s="49"/>
      <c r="E12938" s="50"/>
      <c r="F12938" s="43"/>
      <c r="G12938" s="43"/>
      <c r="H12938" s="45"/>
      <c r="I12938" s="23"/>
      <c r="N12938" s="54"/>
      <c r="Y12938" s="53"/>
      <c r="Z12938" s="62"/>
    </row>
    <row r="12939" spans="1:26" s="20" customFormat="1" x14ac:dyDescent="0.2">
      <c r="A12939" s="43"/>
      <c r="B12939" s="48"/>
      <c r="C12939" s="49"/>
      <c r="D12939" s="49"/>
      <c r="E12939" s="50"/>
      <c r="F12939" s="43"/>
      <c r="G12939" s="43"/>
      <c r="H12939" s="45"/>
      <c r="I12939" s="23"/>
      <c r="N12939" s="54"/>
      <c r="Y12939" s="53"/>
      <c r="Z12939" s="62"/>
    </row>
    <row r="12940" spans="1:26" s="20" customFormat="1" x14ac:dyDescent="0.2">
      <c r="A12940" s="43"/>
      <c r="B12940" s="48"/>
      <c r="C12940" s="49"/>
      <c r="D12940" s="49"/>
      <c r="E12940" s="50"/>
      <c r="F12940" s="43"/>
      <c r="G12940" s="43"/>
      <c r="H12940" s="45"/>
      <c r="I12940" s="23"/>
      <c r="N12940" s="54"/>
      <c r="Y12940" s="53"/>
      <c r="Z12940" s="62"/>
    </row>
    <row r="12941" spans="1:26" s="20" customFormat="1" x14ac:dyDescent="0.2">
      <c r="A12941" s="43"/>
      <c r="B12941" s="48"/>
      <c r="C12941" s="49"/>
      <c r="D12941" s="49"/>
      <c r="E12941" s="50"/>
      <c r="F12941" s="43"/>
      <c r="G12941" s="43"/>
      <c r="H12941" s="45"/>
      <c r="I12941" s="23"/>
      <c r="N12941" s="54"/>
      <c r="Y12941" s="53"/>
      <c r="Z12941" s="62"/>
    </row>
    <row r="12942" spans="1:26" s="20" customFormat="1" x14ac:dyDescent="0.2">
      <c r="A12942" s="43"/>
      <c r="B12942" s="48"/>
      <c r="C12942" s="49"/>
      <c r="D12942" s="49"/>
      <c r="E12942" s="50"/>
      <c r="F12942" s="43"/>
      <c r="G12942" s="43"/>
      <c r="H12942" s="45"/>
      <c r="I12942" s="23"/>
      <c r="N12942" s="54"/>
      <c r="Y12942" s="53"/>
      <c r="Z12942" s="62"/>
    </row>
    <row r="12943" spans="1:26" s="20" customFormat="1" x14ac:dyDescent="0.2">
      <c r="A12943" s="43"/>
      <c r="B12943" s="48"/>
      <c r="C12943" s="49"/>
      <c r="D12943" s="49"/>
      <c r="E12943" s="50"/>
      <c r="F12943" s="43"/>
      <c r="G12943" s="43"/>
      <c r="H12943" s="45"/>
      <c r="I12943" s="23"/>
      <c r="N12943" s="54"/>
      <c r="Y12943" s="53"/>
      <c r="Z12943" s="62"/>
    </row>
    <row r="12944" spans="1:26" s="20" customFormat="1" x14ac:dyDescent="0.2">
      <c r="A12944" s="43"/>
      <c r="B12944" s="48"/>
      <c r="C12944" s="49"/>
      <c r="D12944" s="49"/>
      <c r="E12944" s="50"/>
      <c r="F12944" s="43"/>
      <c r="G12944" s="43"/>
      <c r="H12944" s="45"/>
      <c r="I12944" s="23"/>
      <c r="N12944" s="54"/>
      <c r="Y12944" s="53"/>
      <c r="Z12944" s="62"/>
    </row>
    <row r="12945" spans="1:26" s="20" customFormat="1" x14ac:dyDescent="0.2">
      <c r="A12945" s="43"/>
      <c r="B12945" s="48"/>
      <c r="C12945" s="49"/>
      <c r="D12945" s="49"/>
      <c r="E12945" s="50"/>
      <c r="F12945" s="43"/>
      <c r="G12945" s="43"/>
      <c r="H12945" s="45"/>
      <c r="I12945" s="23"/>
      <c r="N12945" s="54"/>
      <c r="Y12945" s="53"/>
      <c r="Z12945" s="62"/>
    </row>
    <row r="12946" spans="1:26" s="20" customFormat="1" x14ac:dyDescent="0.2">
      <c r="A12946" s="43"/>
      <c r="B12946" s="48"/>
      <c r="C12946" s="49"/>
      <c r="D12946" s="49"/>
      <c r="E12946" s="50"/>
      <c r="F12946" s="43"/>
      <c r="G12946" s="43"/>
      <c r="H12946" s="45"/>
      <c r="I12946" s="23"/>
      <c r="N12946" s="54"/>
      <c r="Y12946" s="53"/>
      <c r="Z12946" s="62"/>
    </row>
    <row r="12947" spans="1:26" s="20" customFormat="1" x14ac:dyDescent="0.2">
      <c r="A12947" s="43"/>
      <c r="B12947" s="48"/>
      <c r="C12947" s="49"/>
      <c r="D12947" s="49"/>
      <c r="E12947" s="50"/>
      <c r="F12947" s="43"/>
      <c r="G12947" s="43"/>
      <c r="H12947" s="45"/>
      <c r="I12947" s="23"/>
      <c r="N12947" s="54"/>
      <c r="Y12947" s="53"/>
      <c r="Z12947" s="62"/>
    </row>
    <row r="12948" spans="1:26" s="20" customFormat="1" x14ac:dyDescent="0.2">
      <c r="A12948" s="43"/>
      <c r="B12948" s="48"/>
      <c r="C12948" s="49"/>
      <c r="D12948" s="49"/>
      <c r="E12948" s="50"/>
      <c r="F12948" s="43"/>
      <c r="G12948" s="43"/>
      <c r="H12948" s="45"/>
      <c r="I12948" s="23"/>
      <c r="N12948" s="54"/>
      <c r="Y12948" s="53"/>
      <c r="Z12948" s="62"/>
    </row>
    <row r="12949" spans="1:26" s="20" customFormat="1" x14ac:dyDescent="0.2">
      <c r="A12949" s="43"/>
      <c r="B12949" s="48"/>
      <c r="C12949" s="49"/>
      <c r="D12949" s="49"/>
      <c r="E12949" s="50"/>
      <c r="F12949" s="43"/>
      <c r="G12949" s="43"/>
      <c r="H12949" s="45"/>
      <c r="I12949" s="23"/>
      <c r="N12949" s="54"/>
      <c r="Y12949" s="53"/>
      <c r="Z12949" s="62"/>
    </row>
    <row r="12950" spans="1:26" s="20" customFormat="1" x14ac:dyDescent="0.2">
      <c r="A12950" s="43"/>
      <c r="B12950" s="48"/>
      <c r="C12950" s="49"/>
      <c r="D12950" s="49"/>
      <c r="E12950" s="50"/>
      <c r="F12950" s="43"/>
      <c r="G12950" s="43"/>
      <c r="H12950" s="45"/>
      <c r="I12950" s="23"/>
      <c r="N12950" s="54"/>
      <c r="Y12950" s="53"/>
      <c r="Z12950" s="62"/>
    </row>
    <row r="12951" spans="1:26" s="20" customFormat="1" x14ac:dyDescent="0.2">
      <c r="A12951" s="43"/>
      <c r="B12951" s="48"/>
      <c r="C12951" s="49"/>
      <c r="D12951" s="49"/>
      <c r="E12951" s="50"/>
      <c r="F12951" s="43"/>
      <c r="G12951" s="43"/>
      <c r="H12951" s="45"/>
      <c r="I12951" s="23"/>
      <c r="N12951" s="54"/>
      <c r="Y12951" s="53"/>
      <c r="Z12951" s="62"/>
    </row>
    <row r="12952" spans="1:26" s="20" customFormat="1" x14ac:dyDescent="0.2">
      <c r="A12952" s="43"/>
      <c r="B12952" s="48"/>
      <c r="C12952" s="49"/>
      <c r="D12952" s="49"/>
      <c r="E12952" s="50"/>
      <c r="F12952" s="43"/>
      <c r="G12952" s="43"/>
      <c r="H12952" s="45"/>
      <c r="I12952" s="23"/>
      <c r="N12952" s="54"/>
      <c r="Y12952" s="53"/>
      <c r="Z12952" s="62"/>
    </row>
    <row r="12953" spans="1:26" s="20" customFormat="1" x14ac:dyDescent="0.2">
      <c r="A12953" s="43"/>
      <c r="B12953" s="48"/>
      <c r="C12953" s="49"/>
      <c r="D12953" s="49"/>
      <c r="E12953" s="50"/>
      <c r="F12953" s="43"/>
      <c r="G12953" s="43"/>
      <c r="H12953" s="45"/>
      <c r="I12953" s="23"/>
      <c r="N12953" s="54"/>
      <c r="Y12953" s="53"/>
      <c r="Z12953" s="62"/>
    </row>
    <row r="12954" spans="1:26" s="20" customFormat="1" x14ac:dyDescent="0.2">
      <c r="A12954" s="43"/>
      <c r="B12954" s="48"/>
      <c r="C12954" s="49"/>
      <c r="D12954" s="49"/>
      <c r="E12954" s="50"/>
      <c r="F12954" s="43"/>
      <c r="G12954" s="43"/>
      <c r="H12954" s="45"/>
      <c r="I12954" s="23"/>
      <c r="N12954" s="54"/>
      <c r="Y12954" s="53"/>
      <c r="Z12954" s="62"/>
    </row>
    <row r="12955" spans="1:26" s="20" customFormat="1" x14ac:dyDescent="0.2">
      <c r="A12955" s="43"/>
      <c r="B12955" s="48"/>
      <c r="C12955" s="49"/>
      <c r="D12955" s="49"/>
      <c r="E12955" s="50"/>
      <c r="F12955" s="43"/>
      <c r="G12955" s="43"/>
      <c r="H12955" s="45"/>
      <c r="I12955" s="23"/>
      <c r="N12955" s="54"/>
      <c r="Y12955" s="53"/>
      <c r="Z12955" s="62"/>
    </row>
    <row r="12956" spans="1:26" s="20" customFormat="1" x14ac:dyDescent="0.2">
      <c r="A12956" s="43"/>
      <c r="B12956" s="48"/>
      <c r="C12956" s="49"/>
      <c r="D12956" s="49"/>
      <c r="E12956" s="50"/>
      <c r="F12956" s="43"/>
      <c r="G12956" s="43"/>
      <c r="H12956" s="45"/>
      <c r="I12956" s="23"/>
      <c r="N12956" s="54"/>
      <c r="Y12956" s="53"/>
      <c r="Z12956" s="62"/>
    </row>
    <row r="12957" spans="1:26" s="20" customFormat="1" x14ac:dyDescent="0.2">
      <c r="A12957" s="43"/>
      <c r="B12957" s="48"/>
      <c r="C12957" s="49"/>
      <c r="D12957" s="49"/>
      <c r="E12957" s="50"/>
      <c r="F12957" s="43"/>
      <c r="G12957" s="43"/>
      <c r="H12957" s="45"/>
      <c r="I12957" s="23"/>
      <c r="N12957" s="54"/>
      <c r="Y12957" s="53"/>
      <c r="Z12957" s="62"/>
    </row>
    <row r="12958" spans="1:26" s="20" customFormat="1" x14ac:dyDescent="0.2">
      <c r="A12958" s="43"/>
      <c r="B12958" s="48"/>
      <c r="C12958" s="49"/>
      <c r="D12958" s="49"/>
      <c r="E12958" s="50"/>
      <c r="F12958" s="43"/>
      <c r="G12958" s="43"/>
      <c r="H12958" s="45"/>
      <c r="I12958" s="23"/>
      <c r="N12958" s="54"/>
      <c r="Y12958" s="53"/>
      <c r="Z12958" s="62"/>
    </row>
    <row r="12959" spans="1:26" s="20" customFormat="1" x14ac:dyDescent="0.2">
      <c r="A12959" s="43"/>
      <c r="B12959" s="48"/>
      <c r="C12959" s="49"/>
      <c r="D12959" s="49"/>
      <c r="E12959" s="50"/>
      <c r="F12959" s="43"/>
      <c r="G12959" s="43"/>
      <c r="H12959" s="45"/>
      <c r="I12959" s="23"/>
      <c r="N12959" s="54"/>
      <c r="Y12959" s="53"/>
      <c r="Z12959" s="62"/>
    </row>
    <row r="12960" spans="1:26" s="20" customFormat="1" x14ac:dyDescent="0.2">
      <c r="A12960" s="43"/>
      <c r="B12960" s="48"/>
      <c r="C12960" s="49"/>
      <c r="D12960" s="49"/>
      <c r="E12960" s="50"/>
      <c r="F12960" s="43"/>
      <c r="G12960" s="43"/>
      <c r="H12960" s="45"/>
      <c r="I12960" s="23"/>
      <c r="N12960" s="54"/>
      <c r="Y12960" s="53"/>
      <c r="Z12960" s="62"/>
    </row>
    <row r="12961" spans="1:26" s="20" customFormat="1" x14ac:dyDescent="0.2">
      <c r="A12961" s="43"/>
      <c r="B12961" s="48"/>
      <c r="C12961" s="49"/>
      <c r="D12961" s="49"/>
      <c r="E12961" s="50"/>
      <c r="F12961" s="43"/>
      <c r="G12961" s="43"/>
      <c r="H12961" s="45"/>
      <c r="I12961" s="23"/>
      <c r="N12961" s="54"/>
      <c r="Y12961" s="53"/>
      <c r="Z12961" s="62"/>
    </row>
    <row r="12962" spans="1:26" s="20" customFormat="1" x14ac:dyDescent="0.2">
      <c r="A12962" s="43"/>
      <c r="B12962" s="48"/>
      <c r="C12962" s="49"/>
      <c r="D12962" s="49"/>
      <c r="E12962" s="50"/>
      <c r="F12962" s="43"/>
      <c r="G12962" s="43"/>
      <c r="H12962" s="45"/>
      <c r="I12962" s="23"/>
      <c r="N12962" s="54"/>
      <c r="Y12962" s="53"/>
      <c r="Z12962" s="62"/>
    </row>
    <row r="12963" spans="1:26" s="20" customFormat="1" x14ac:dyDescent="0.2">
      <c r="A12963" s="43"/>
      <c r="B12963" s="48"/>
      <c r="C12963" s="49"/>
      <c r="D12963" s="49"/>
      <c r="E12963" s="50"/>
      <c r="F12963" s="43"/>
      <c r="G12963" s="43"/>
      <c r="H12963" s="45"/>
      <c r="I12963" s="23"/>
      <c r="N12963" s="54"/>
      <c r="Y12963" s="53"/>
      <c r="Z12963" s="62"/>
    </row>
    <row r="12964" spans="1:26" s="20" customFormat="1" x14ac:dyDescent="0.2">
      <c r="A12964" s="43"/>
      <c r="B12964" s="48"/>
      <c r="C12964" s="49"/>
      <c r="D12964" s="49"/>
      <c r="E12964" s="50"/>
      <c r="F12964" s="43"/>
      <c r="G12964" s="43"/>
      <c r="H12964" s="45"/>
      <c r="I12964" s="23"/>
      <c r="N12964" s="54"/>
      <c r="Y12964" s="53"/>
      <c r="Z12964" s="62"/>
    </row>
    <row r="12965" spans="1:26" s="20" customFormat="1" x14ac:dyDescent="0.2">
      <c r="A12965" s="43"/>
      <c r="B12965" s="48"/>
      <c r="C12965" s="49"/>
      <c r="D12965" s="49"/>
      <c r="E12965" s="50"/>
      <c r="F12965" s="43"/>
      <c r="G12965" s="43"/>
      <c r="H12965" s="45"/>
      <c r="I12965" s="23"/>
      <c r="N12965" s="54"/>
      <c r="Y12965" s="53"/>
      <c r="Z12965" s="62"/>
    </row>
    <row r="12966" spans="1:26" s="20" customFormat="1" x14ac:dyDescent="0.2">
      <c r="A12966" s="43"/>
      <c r="B12966" s="48"/>
      <c r="C12966" s="49"/>
      <c r="D12966" s="49"/>
      <c r="E12966" s="50"/>
      <c r="F12966" s="43"/>
      <c r="G12966" s="43"/>
      <c r="H12966" s="45"/>
      <c r="I12966" s="23"/>
      <c r="N12966" s="54"/>
      <c r="Y12966" s="53"/>
      <c r="Z12966" s="62"/>
    </row>
    <row r="12967" spans="1:26" s="20" customFormat="1" x14ac:dyDescent="0.2">
      <c r="A12967" s="43"/>
      <c r="B12967" s="48"/>
      <c r="C12967" s="49"/>
      <c r="D12967" s="49"/>
      <c r="E12967" s="50"/>
      <c r="F12967" s="43"/>
      <c r="G12967" s="43"/>
      <c r="H12967" s="45"/>
      <c r="I12967" s="23"/>
      <c r="N12967" s="54"/>
      <c r="Y12967" s="53"/>
      <c r="Z12967" s="62"/>
    </row>
    <row r="12968" spans="1:26" s="20" customFormat="1" x14ac:dyDescent="0.2">
      <c r="A12968" s="43"/>
      <c r="B12968" s="48"/>
      <c r="C12968" s="49"/>
      <c r="D12968" s="49"/>
      <c r="E12968" s="50"/>
      <c r="F12968" s="43"/>
      <c r="G12968" s="43"/>
      <c r="H12968" s="45"/>
      <c r="I12968" s="23"/>
      <c r="N12968" s="54"/>
      <c r="Y12968" s="53"/>
      <c r="Z12968" s="62"/>
    </row>
    <row r="12969" spans="1:26" s="20" customFormat="1" x14ac:dyDescent="0.2">
      <c r="A12969" s="43"/>
      <c r="B12969" s="48"/>
      <c r="C12969" s="49"/>
      <c r="D12969" s="49"/>
      <c r="E12969" s="50"/>
      <c r="F12969" s="43"/>
      <c r="G12969" s="43"/>
      <c r="H12969" s="45"/>
      <c r="I12969" s="23"/>
      <c r="N12969" s="54"/>
      <c r="Y12969" s="53"/>
      <c r="Z12969" s="62"/>
    </row>
    <row r="12970" spans="1:26" s="20" customFormat="1" x14ac:dyDescent="0.2">
      <c r="A12970" s="43"/>
      <c r="B12970" s="48"/>
      <c r="C12970" s="49"/>
      <c r="D12970" s="49"/>
      <c r="E12970" s="50"/>
      <c r="F12970" s="43"/>
      <c r="G12970" s="43"/>
      <c r="H12970" s="45"/>
      <c r="I12970" s="23"/>
      <c r="N12970" s="54"/>
      <c r="Y12970" s="53"/>
      <c r="Z12970" s="62"/>
    </row>
    <row r="12971" spans="1:26" s="20" customFormat="1" x14ac:dyDescent="0.2">
      <c r="A12971" s="43"/>
      <c r="B12971" s="48"/>
      <c r="C12971" s="49"/>
      <c r="D12971" s="49"/>
      <c r="E12971" s="50"/>
      <c r="F12971" s="43"/>
      <c r="G12971" s="43"/>
      <c r="H12971" s="45"/>
      <c r="I12971" s="23"/>
      <c r="N12971" s="54"/>
      <c r="Y12971" s="53"/>
      <c r="Z12971" s="62"/>
    </row>
    <row r="12972" spans="1:26" s="20" customFormat="1" x14ac:dyDescent="0.2">
      <c r="A12972" s="43"/>
      <c r="B12972" s="48"/>
      <c r="C12972" s="49"/>
      <c r="D12972" s="49"/>
      <c r="E12972" s="50"/>
      <c r="F12972" s="43"/>
      <c r="G12972" s="43"/>
      <c r="H12972" s="45"/>
      <c r="I12972" s="23"/>
      <c r="N12972" s="54"/>
      <c r="Y12972" s="53"/>
      <c r="Z12972" s="62"/>
    </row>
    <row r="12973" spans="1:26" s="20" customFormat="1" x14ac:dyDescent="0.2">
      <c r="A12973" s="43"/>
      <c r="B12973" s="48"/>
      <c r="C12973" s="49"/>
      <c r="D12973" s="49"/>
      <c r="E12973" s="50"/>
      <c r="F12973" s="43"/>
      <c r="G12973" s="43"/>
      <c r="H12973" s="45"/>
      <c r="I12973" s="23"/>
      <c r="N12973" s="54"/>
      <c r="Y12973" s="53"/>
      <c r="Z12973" s="62"/>
    </row>
    <row r="12974" spans="1:26" s="20" customFormat="1" x14ac:dyDescent="0.2">
      <c r="A12974" s="43"/>
      <c r="B12974" s="48"/>
      <c r="C12974" s="49"/>
      <c r="D12974" s="49"/>
      <c r="E12974" s="50"/>
      <c r="F12974" s="43"/>
      <c r="G12974" s="43"/>
      <c r="H12974" s="45"/>
      <c r="I12974" s="23"/>
      <c r="N12974" s="54"/>
      <c r="Y12974" s="53"/>
      <c r="Z12974" s="62"/>
    </row>
    <row r="12975" spans="1:26" s="20" customFormat="1" x14ac:dyDescent="0.2">
      <c r="A12975" s="43"/>
      <c r="B12975" s="48"/>
      <c r="C12975" s="49"/>
      <c r="D12975" s="49"/>
      <c r="E12975" s="50"/>
      <c r="F12975" s="43"/>
      <c r="G12975" s="43"/>
      <c r="H12975" s="45"/>
      <c r="I12975" s="23"/>
      <c r="N12975" s="54"/>
      <c r="Y12975" s="53"/>
      <c r="Z12975" s="62"/>
    </row>
    <row r="12976" spans="1:26" s="20" customFormat="1" x14ac:dyDescent="0.2">
      <c r="A12976" s="43"/>
      <c r="B12976" s="48"/>
      <c r="C12976" s="49"/>
      <c r="D12976" s="49"/>
      <c r="E12976" s="50"/>
      <c r="F12976" s="43"/>
      <c r="G12976" s="43"/>
      <c r="H12976" s="45"/>
      <c r="I12976" s="23"/>
      <c r="N12976" s="54"/>
      <c r="Y12976" s="53"/>
      <c r="Z12976" s="62"/>
    </row>
    <row r="12977" spans="1:26" s="20" customFormat="1" x14ac:dyDescent="0.2">
      <c r="A12977" s="43"/>
      <c r="B12977" s="48"/>
      <c r="C12977" s="49"/>
      <c r="D12977" s="49"/>
      <c r="E12977" s="50"/>
      <c r="F12977" s="43"/>
      <c r="G12977" s="43"/>
      <c r="H12977" s="45"/>
      <c r="I12977" s="23"/>
      <c r="N12977" s="54"/>
      <c r="Y12977" s="53"/>
      <c r="Z12977" s="62"/>
    </row>
    <row r="12978" spans="1:26" s="20" customFormat="1" x14ac:dyDescent="0.2">
      <c r="A12978" s="43"/>
      <c r="B12978" s="48"/>
      <c r="C12978" s="49"/>
      <c r="D12978" s="49"/>
      <c r="E12978" s="50"/>
      <c r="F12978" s="43"/>
      <c r="G12978" s="43"/>
      <c r="H12978" s="45"/>
      <c r="I12978" s="23"/>
      <c r="N12978" s="54"/>
      <c r="Y12978" s="53"/>
      <c r="Z12978" s="62"/>
    </row>
    <row r="12979" spans="1:26" s="20" customFormat="1" x14ac:dyDescent="0.2">
      <c r="A12979" s="43"/>
      <c r="B12979" s="48"/>
      <c r="C12979" s="49"/>
      <c r="D12979" s="49"/>
      <c r="E12979" s="50"/>
      <c r="F12979" s="43"/>
      <c r="G12979" s="43"/>
      <c r="H12979" s="45"/>
      <c r="I12979" s="23"/>
      <c r="N12979" s="54"/>
      <c r="Y12979" s="53"/>
      <c r="Z12979" s="62"/>
    </row>
    <row r="12980" spans="1:26" s="20" customFormat="1" x14ac:dyDescent="0.2">
      <c r="A12980" s="43"/>
      <c r="B12980" s="48"/>
      <c r="C12980" s="49"/>
      <c r="D12980" s="49"/>
      <c r="E12980" s="50"/>
      <c r="F12980" s="43"/>
      <c r="G12980" s="43"/>
      <c r="H12980" s="45"/>
      <c r="I12980" s="23"/>
      <c r="N12980" s="54"/>
      <c r="Y12980" s="53"/>
      <c r="Z12980" s="62"/>
    </row>
    <row r="12981" spans="1:26" s="20" customFormat="1" x14ac:dyDescent="0.2">
      <c r="A12981" s="43"/>
      <c r="B12981" s="48"/>
      <c r="C12981" s="49"/>
      <c r="D12981" s="49"/>
      <c r="E12981" s="50"/>
      <c r="F12981" s="43"/>
      <c r="G12981" s="43"/>
      <c r="H12981" s="45"/>
      <c r="I12981" s="23"/>
      <c r="N12981" s="54"/>
      <c r="Y12981" s="53"/>
      <c r="Z12981" s="62"/>
    </row>
    <row r="12982" spans="1:26" s="20" customFormat="1" x14ac:dyDescent="0.2">
      <c r="A12982" s="43"/>
      <c r="B12982" s="48"/>
      <c r="C12982" s="49"/>
      <c r="D12982" s="49"/>
      <c r="E12982" s="50"/>
      <c r="F12982" s="43"/>
      <c r="G12982" s="43"/>
      <c r="H12982" s="45"/>
      <c r="I12982" s="23"/>
      <c r="N12982" s="54"/>
      <c r="Y12982" s="53"/>
      <c r="Z12982" s="62"/>
    </row>
    <row r="12983" spans="1:26" s="20" customFormat="1" x14ac:dyDescent="0.2">
      <c r="A12983" s="43"/>
      <c r="B12983" s="48"/>
      <c r="C12983" s="49"/>
      <c r="D12983" s="49"/>
      <c r="E12983" s="50"/>
      <c r="F12983" s="43"/>
      <c r="G12983" s="43"/>
      <c r="H12983" s="45"/>
      <c r="I12983" s="23"/>
      <c r="N12983" s="54"/>
      <c r="Y12983" s="53"/>
      <c r="Z12983" s="62"/>
    </row>
    <row r="12984" spans="1:26" s="20" customFormat="1" x14ac:dyDescent="0.2">
      <c r="A12984" s="43"/>
      <c r="B12984" s="48"/>
      <c r="C12984" s="49"/>
      <c r="D12984" s="49"/>
      <c r="E12984" s="50"/>
      <c r="F12984" s="43"/>
      <c r="G12984" s="43"/>
      <c r="H12984" s="45"/>
      <c r="I12984" s="23"/>
      <c r="N12984" s="54"/>
      <c r="Y12984" s="53"/>
      <c r="Z12984" s="62"/>
    </row>
    <row r="12985" spans="1:26" s="20" customFormat="1" x14ac:dyDescent="0.2">
      <c r="A12985" s="43"/>
      <c r="B12985" s="48"/>
      <c r="C12985" s="49"/>
      <c r="D12985" s="49"/>
      <c r="E12985" s="50"/>
      <c r="F12985" s="43"/>
      <c r="G12985" s="43"/>
      <c r="H12985" s="45"/>
      <c r="I12985" s="23"/>
      <c r="N12985" s="54"/>
      <c r="Y12985" s="53"/>
      <c r="Z12985" s="62"/>
    </row>
    <row r="12986" spans="1:26" s="20" customFormat="1" x14ac:dyDescent="0.2">
      <c r="A12986" s="43"/>
      <c r="B12986" s="48"/>
      <c r="C12986" s="49"/>
      <c r="D12986" s="49"/>
      <c r="E12986" s="50"/>
      <c r="F12986" s="43"/>
      <c r="G12986" s="43"/>
      <c r="H12986" s="45"/>
      <c r="I12986" s="23"/>
      <c r="N12986" s="54"/>
      <c r="Y12986" s="53"/>
      <c r="Z12986" s="62"/>
    </row>
    <row r="12987" spans="1:26" s="20" customFormat="1" x14ac:dyDescent="0.2">
      <c r="A12987" s="43"/>
      <c r="B12987" s="48"/>
      <c r="C12987" s="49"/>
      <c r="D12987" s="49"/>
      <c r="E12987" s="50"/>
      <c r="F12987" s="43"/>
      <c r="G12987" s="43"/>
      <c r="H12987" s="45"/>
      <c r="I12987" s="23"/>
      <c r="N12987" s="54"/>
      <c r="Y12987" s="53"/>
      <c r="Z12987" s="62"/>
    </row>
    <row r="12988" spans="1:26" s="20" customFormat="1" x14ac:dyDescent="0.2">
      <c r="A12988" s="43"/>
      <c r="B12988" s="48"/>
      <c r="C12988" s="49"/>
      <c r="D12988" s="49"/>
      <c r="E12988" s="50"/>
      <c r="F12988" s="43"/>
      <c r="G12988" s="43"/>
      <c r="H12988" s="45"/>
      <c r="I12988" s="23"/>
      <c r="N12988" s="54"/>
      <c r="Y12988" s="53"/>
      <c r="Z12988" s="62"/>
    </row>
    <row r="12989" spans="1:26" s="20" customFormat="1" x14ac:dyDescent="0.2">
      <c r="A12989" s="43"/>
      <c r="B12989" s="48"/>
      <c r="C12989" s="49"/>
      <c r="D12989" s="49"/>
      <c r="E12989" s="50"/>
      <c r="F12989" s="43"/>
      <c r="G12989" s="43"/>
      <c r="H12989" s="45"/>
      <c r="I12989" s="23"/>
      <c r="N12989" s="54"/>
      <c r="Y12989" s="53"/>
      <c r="Z12989" s="62"/>
    </row>
    <row r="12990" spans="1:26" s="20" customFormat="1" x14ac:dyDescent="0.2">
      <c r="A12990" s="43"/>
      <c r="B12990" s="48"/>
      <c r="C12990" s="49"/>
      <c r="D12990" s="49"/>
      <c r="E12990" s="50"/>
      <c r="F12990" s="43"/>
      <c r="G12990" s="43"/>
      <c r="H12990" s="45"/>
      <c r="I12990" s="23"/>
      <c r="N12990" s="54"/>
      <c r="Y12990" s="53"/>
      <c r="Z12990" s="62"/>
    </row>
    <row r="12991" spans="1:26" s="20" customFormat="1" x14ac:dyDescent="0.2">
      <c r="A12991" s="43"/>
      <c r="B12991" s="48"/>
      <c r="C12991" s="49"/>
      <c r="D12991" s="49"/>
      <c r="E12991" s="50"/>
      <c r="F12991" s="43"/>
      <c r="G12991" s="43"/>
      <c r="H12991" s="45"/>
      <c r="I12991" s="23"/>
      <c r="N12991" s="54"/>
      <c r="Y12991" s="53"/>
      <c r="Z12991" s="62"/>
    </row>
    <row r="12992" spans="1:26" s="20" customFormat="1" x14ac:dyDescent="0.2">
      <c r="A12992" s="43"/>
      <c r="B12992" s="48"/>
      <c r="C12992" s="49"/>
      <c r="D12992" s="49"/>
      <c r="E12992" s="50"/>
      <c r="F12992" s="43"/>
      <c r="G12992" s="43"/>
      <c r="H12992" s="45"/>
      <c r="I12992" s="23"/>
      <c r="N12992" s="54"/>
      <c r="Y12992" s="53"/>
      <c r="Z12992" s="62"/>
    </row>
    <row r="12993" spans="1:26" s="20" customFormat="1" x14ac:dyDescent="0.2">
      <c r="A12993" s="43"/>
      <c r="B12993" s="48"/>
      <c r="C12993" s="49"/>
      <c r="D12993" s="49"/>
      <c r="E12993" s="50"/>
      <c r="F12993" s="43"/>
      <c r="G12993" s="43"/>
      <c r="H12993" s="45"/>
      <c r="I12993" s="23"/>
      <c r="N12993" s="54"/>
      <c r="Y12993" s="53"/>
      <c r="Z12993" s="62"/>
    </row>
    <row r="12994" spans="1:26" s="20" customFormat="1" x14ac:dyDescent="0.2">
      <c r="A12994" s="43"/>
      <c r="B12994" s="48"/>
      <c r="C12994" s="49"/>
      <c r="D12994" s="49"/>
      <c r="E12994" s="50"/>
      <c r="F12994" s="43"/>
      <c r="G12994" s="43"/>
      <c r="H12994" s="45"/>
      <c r="I12994" s="23"/>
      <c r="N12994" s="54"/>
      <c r="Y12994" s="53"/>
      <c r="Z12994" s="62"/>
    </row>
    <row r="12995" spans="1:26" s="20" customFormat="1" x14ac:dyDescent="0.2">
      <c r="A12995" s="43"/>
      <c r="B12995" s="48"/>
      <c r="C12995" s="49"/>
      <c r="D12995" s="49"/>
      <c r="E12995" s="50"/>
      <c r="F12995" s="43"/>
      <c r="G12995" s="43"/>
      <c r="H12995" s="45"/>
      <c r="I12995" s="23"/>
      <c r="N12995" s="54"/>
      <c r="Y12995" s="53"/>
      <c r="Z12995" s="62"/>
    </row>
    <row r="12996" spans="1:26" s="20" customFormat="1" x14ac:dyDescent="0.2">
      <c r="A12996" s="43"/>
      <c r="B12996" s="48"/>
      <c r="C12996" s="49"/>
      <c r="D12996" s="49"/>
      <c r="E12996" s="50"/>
      <c r="F12996" s="43"/>
      <c r="G12996" s="43"/>
      <c r="H12996" s="45"/>
      <c r="I12996" s="23"/>
      <c r="N12996" s="54"/>
      <c r="Y12996" s="53"/>
      <c r="Z12996" s="62"/>
    </row>
    <row r="12997" spans="1:26" s="20" customFormat="1" x14ac:dyDescent="0.2">
      <c r="A12997" s="43"/>
      <c r="B12997" s="48"/>
      <c r="C12997" s="49"/>
      <c r="D12997" s="49"/>
      <c r="E12997" s="50"/>
      <c r="F12997" s="43"/>
      <c r="G12997" s="43"/>
      <c r="H12997" s="45"/>
      <c r="I12997" s="23"/>
      <c r="N12997" s="54"/>
      <c r="Y12997" s="53"/>
      <c r="Z12997" s="62"/>
    </row>
    <row r="12998" spans="1:26" s="20" customFormat="1" x14ac:dyDescent="0.2">
      <c r="A12998" s="43"/>
      <c r="B12998" s="48"/>
      <c r="C12998" s="49"/>
      <c r="D12998" s="49"/>
      <c r="E12998" s="50"/>
      <c r="F12998" s="43"/>
      <c r="G12998" s="43"/>
      <c r="H12998" s="45"/>
      <c r="I12998" s="23"/>
      <c r="N12998" s="54"/>
      <c r="Y12998" s="53"/>
      <c r="Z12998" s="62"/>
    </row>
    <row r="12999" spans="1:26" s="20" customFormat="1" x14ac:dyDescent="0.2">
      <c r="A12999" s="43"/>
      <c r="B12999" s="48"/>
      <c r="C12999" s="49"/>
      <c r="D12999" s="49"/>
      <c r="E12999" s="50"/>
      <c r="F12999" s="43"/>
      <c r="G12999" s="43"/>
      <c r="H12999" s="45"/>
      <c r="I12999" s="23"/>
      <c r="N12999" s="54"/>
      <c r="Y12999" s="53"/>
      <c r="Z12999" s="62"/>
    </row>
    <row r="13000" spans="1:26" s="20" customFormat="1" x14ac:dyDescent="0.2">
      <c r="A13000" s="43"/>
      <c r="B13000" s="48"/>
      <c r="C13000" s="49"/>
      <c r="D13000" s="49"/>
      <c r="E13000" s="50"/>
      <c r="F13000" s="43"/>
      <c r="G13000" s="43"/>
      <c r="H13000" s="45"/>
      <c r="I13000" s="23"/>
      <c r="N13000" s="54"/>
      <c r="Y13000" s="53"/>
      <c r="Z13000" s="62"/>
    </row>
    <row r="13001" spans="1:26" s="20" customFormat="1" x14ac:dyDescent="0.2">
      <c r="A13001" s="43"/>
      <c r="B13001" s="48"/>
      <c r="C13001" s="49"/>
      <c r="D13001" s="49"/>
      <c r="E13001" s="50"/>
      <c r="F13001" s="43"/>
      <c r="G13001" s="43"/>
      <c r="H13001" s="45"/>
      <c r="I13001" s="23"/>
      <c r="N13001" s="54"/>
      <c r="Y13001" s="53"/>
      <c r="Z13001" s="62"/>
    </row>
    <row r="13002" spans="1:26" s="20" customFormat="1" x14ac:dyDescent="0.2">
      <c r="A13002" s="43"/>
      <c r="B13002" s="48"/>
      <c r="C13002" s="49"/>
      <c r="D13002" s="49"/>
      <c r="E13002" s="50"/>
      <c r="F13002" s="43"/>
      <c r="G13002" s="43"/>
      <c r="H13002" s="45"/>
      <c r="I13002" s="23"/>
      <c r="N13002" s="54"/>
      <c r="Y13002" s="53"/>
      <c r="Z13002" s="62"/>
    </row>
    <row r="13003" spans="1:26" s="20" customFormat="1" x14ac:dyDescent="0.2">
      <c r="A13003" s="43"/>
      <c r="B13003" s="48"/>
      <c r="C13003" s="49"/>
      <c r="D13003" s="49"/>
      <c r="E13003" s="50"/>
      <c r="F13003" s="43"/>
      <c r="G13003" s="43"/>
      <c r="H13003" s="45"/>
      <c r="I13003" s="23"/>
      <c r="N13003" s="54"/>
      <c r="Y13003" s="53"/>
      <c r="Z13003" s="62"/>
    </row>
    <row r="13004" spans="1:26" s="20" customFormat="1" x14ac:dyDescent="0.2">
      <c r="A13004" s="43"/>
      <c r="B13004" s="48"/>
      <c r="C13004" s="49"/>
      <c r="D13004" s="49"/>
      <c r="E13004" s="50"/>
      <c r="F13004" s="43"/>
      <c r="G13004" s="43"/>
      <c r="H13004" s="45"/>
      <c r="I13004" s="23"/>
      <c r="N13004" s="54"/>
      <c r="Y13004" s="53"/>
      <c r="Z13004" s="62"/>
    </row>
    <row r="13005" spans="1:26" s="20" customFormat="1" x14ac:dyDescent="0.2">
      <c r="A13005" s="43"/>
      <c r="B13005" s="48"/>
      <c r="C13005" s="49"/>
      <c r="D13005" s="49"/>
      <c r="E13005" s="50"/>
      <c r="F13005" s="43"/>
      <c r="G13005" s="43"/>
      <c r="H13005" s="45"/>
      <c r="I13005" s="23"/>
      <c r="N13005" s="54"/>
      <c r="Y13005" s="53"/>
      <c r="Z13005" s="62"/>
    </row>
    <row r="13006" spans="1:26" s="20" customFormat="1" x14ac:dyDescent="0.2">
      <c r="A13006" s="43"/>
      <c r="B13006" s="48"/>
      <c r="C13006" s="49"/>
      <c r="D13006" s="49"/>
      <c r="E13006" s="50"/>
      <c r="F13006" s="43"/>
      <c r="G13006" s="43"/>
      <c r="H13006" s="45"/>
      <c r="I13006" s="23"/>
      <c r="N13006" s="54"/>
      <c r="Y13006" s="53"/>
      <c r="Z13006" s="62"/>
    </row>
    <row r="13007" spans="1:26" s="20" customFormat="1" x14ac:dyDescent="0.2">
      <c r="A13007" s="43"/>
      <c r="B13007" s="48"/>
      <c r="C13007" s="49"/>
      <c r="D13007" s="49"/>
      <c r="E13007" s="50"/>
      <c r="F13007" s="43"/>
      <c r="G13007" s="43"/>
      <c r="H13007" s="45"/>
      <c r="I13007" s="23"/>
      <c r="N13007" s="54"/>
      <c r="Y13007" s="53"/>
      <c r="Z13007" s="62"/>
    </row>
    <row r="13008" spans="1:26" s="20" customFormat="1" x14ac:dyDescent="0.2">
      <c r="A13008" s="43"/>
      <c r="B13008" s="48"/>
      <c r="C13008" s="49"/>
      <c r="D13008" s="49"/>
      <c r="E13008" s="50"/>
      <c r="F13008" s="43"/>
      <c r="G13008" s="43"/>
      <c r="H13008" s="45"/>
      <c r="I13008" s="23"/>
      <c r="N13008" s="54"/>
      <c r="Y13008" s="53"/>
      <c r="Z13008" s="62"/>
    </row>
    <row r="13009" spans="1:26" s="20" customFormat="1" x14ac:dyDescent="0.2">
      <c r="A13009" s="43"/>
      <c r="B13009" s="48"/>
      <c r="C13009" s="49"/>
      <c r="D13009" s="49"/>
      <c r="E13009" s="50"/>
      <c r="F13009" s="43"/>
      <c r="G13009" s="43"/>
      <c r="H13009" s="45"/>
      <c r="I13009" s="23"/>
      <c r="N13009" s="54"/>
      <c r="Y13009" s="53"/>
      <c r="Z13009" s="62"/>
    </row>
    <row r="13010" spans="1:26" s="20" customFormat="1" x14ac:dyDescent="0.2">
      <c r="A13010" s="43"/>
      <c r="B13010" s="48"/>
      <c r="C13010" s="49"/>
      <c r="D13010" s="49"/>
      <c r="E13010" s="50"/>
      <c r="F13010" s="43"/>
      <c r="G13010" s="43"/>
      <c r="H13010" s="45"/>
      <c r="I13010" s="23"/>
      <c r="N13010" s="54"/>
      <c r="Y13010" s="53"/>
      <c r="Z13010" s="62"/>
    </row>
    <row r="13011" spans="1:26" s="20" customFormat="1" x14ac:dyDescent="0.2">
      <c r="A13011" s="43"/>
      <c r="B13011" s="48"/>
      <c r="C13011" s="49"/>
      <c r="D13011" s="49"/>
      <c r="E13011" s="50"/>
      <c r="F13011" s="43"/>
      <c r="G13011" s="43"/>
      <c r="H13011" s="45"/>
      <c r="I13011" s="23"/>
      <c r="N13011" s="54"/>
      <c r="Y13011" s="53"/>
      <c r="Z13011" s="62"/>
    </row>
    <row r="13012" spans="1:26" s="20" customFormat="1" x14ac:dyDescent="0.2">
      <c r="A13012" s="43"/>
      <c r="B13012" s="48"/>
      <c r="C13012" s="49"/>
      <c r="D13012" s="49"/>
      <c r="E13012" s="50"/>
      <c r="F13012" s="43"/>
      <c r="G13012" s="43"/>
      <c r="H13012" s="45"/>
      <c r="I13012" s="23"/>
      <c r="N13012" s="54"/>
      <c r="Y13012" s="53"/>
      <c r="Z13012" s="62"/>
    </row>
    <row r="13013" spans="1:26" s="20" customFormat="1" x14ac:dyDescent="0.2">
      <c r="A13013" s="43"/>
      <c r="B13013" s="48"/>
      <c r="C13013" s="49"/>
      <c r="D13013" s="49"/>
      <c r="E13013" s="50"/>
      <c r="F13013" s="43"/>
      <c r="G13013" s="43"/>
      <c r="H13013" s="45"/>
      <c r="I13013" s="23"/>
      <c r="N13013" s="54"/>
      <c r="Y13013" s="53"/>
      <c r="Z13013" s="62"/>
    </row>
    <row r="13014" spans="1:26" s="20" customFormat="1" x14ac:dyDescent="0.2">
      <c r="A13014" s="43"/>
      <c r="B13014" s="48"/>
      <c r="C13014" s="49"/>
      <c r="D13014" s="49"/>
      <c r="E13014" s="50"/>
      <c r="F13014" s="43"/>
      <c r="G13014" s="43"/>
      <c r="H13014" s="45"/>
      <c r="I13014" s="23"/>
      <c r="N13014" s="54"/>
      <c r="Y13014" s="53"/>
      <c r="Z13014" s="62"/>
    </row>
    <row r="13015" spans="1:26" s="20" customFormat="1" x14ac:dyDescent="0.2">
      <c r="A13015" s="43"/>
      <c r="B13015" s="48"/>
      <c r="C13015" s="49"/>
      <c r="D13015" s="49"/>
      <c r="E13015" s="50"/>
      <c r="F13015" s="43"/>
      <c r="G13015" s="43"/>
      <c r="H13015" s="45"/>
      <c r="I13015" s="23"/>
      <c r="N13015" s="54"/>
      <c r="Y13015" s="53"/>
      <c r="Z13015" s="62"/>
    </row>
    <row r="13016" spans="1:26" s="20" customFormat="1" x14ac:dyDescent="0.2">
      <c r="A13016" s="43"/>
      <c r="B13016" s="48"/>
      <c r="C13016" s="49"/>
      <c r="D13016" s="49"/>
      <c r="E13016" s="50"/>
      <c r="F13016" s="43"/>
      <c r="G13016" s="43"/>
      <c r="H13016" s="45"/>
      <c r="I13016" s="23"/>
      <c r="N13016" s="54"/>
      <c r="Y13016" s="53"/>
      <c r="Z13016" s="62"/>
    </row>
    <row r="13017" spans="1:26" s="20" customFormat="1" x14ac:dyDescent="0.2">
      <c r="A13017" s="43"/>
      <c r="B13017" s="48"/>
      <c r="C13017" s="49"/>
      <c r="D13017" s="49"/>
      <c r="E13017" s="50"/>
      <c r="F13017" s="43"/>
      <c r="G13017" s="43"/>
      <c r="H13017" s="45"/>
      <c r="I13017" s="23"/>
      <c r="N13017" s="54"/>
      <c r="Y13017" s="53"/>
      <c r="Z13017" s="62"/>
    </row>
    <row r="13018" spans="1:26" s="20" customFormat="1" x14ac:dyDescent="0.2">
      <c r="A13018" s="43"/>
      <c r="B13018" s="48"/>
      <c r="C13018" s="49"/>
      <c r="D13018" s="49"/>
      <c r="E13018" s="50"/>
      <c r="F13018" s="43"/>
      <c r="G13018" s="43"/>
      <c r="H13018" s="45"/>
      <c r="I13018" s="23"/>
      <c r="N13018" s="54"/>
      <c r="Y13018" s="53"/>
      <c r="Z13018" s="62"/>
    </row>
    <row r="13019" spans="1:26" s="20" customFormat="1" x14ac:dyDescent="0.2">
      <c r="A13019" s="43"/>
      <c r="B13019" s="48"/>
      <c r="C13019" s="49"/>
      <c r="D13019" s="49"/>
      <c r="E13019" s="50"/>
      <c r="F13019" s="43"/>
      <c r="G13019" s="43"/>
      <c r="H13019" s="45"/>
      <c r="I13019" s="23"/>
      <c r="N13019" s="54"/>
      <c r="Y13019" s="53"/>
      <c r="Z13019" s="62"/>
    </row>
    <row r="13020" spans="1:26" s="20" customFormat="1" x14ac:dyDescent="0.2">
      <c r="A13020" s="43"/>
      <c r="B13020" s="48"/>
      <c r="C13020" s="49"/>
      <c r="D13020" s="49"/>
      <c r="E13020" s="50"/>
      <c r="F13020" s="43"/>
      <c r="G13020" s="43"/>
      <c r="H13020" s="45"/>
      <c r="I13020" s="23"/>
      <c r="N13020" s="54"/>
      <c r="Y13020" s="53"/>
      <c r="Z13020" s="62"/>
    </row>
    <row r="13021" spans="1:26" s="20" customFormat="1" x14ac:dyDescent="0.2">
      <c r="A13021" s="43"/>
      <c r="B13021" s="48"/>
      <c r="C13021" s="49"/>
      <c r="D13021" s="49"/>
      <c r="E13021" s="50"/>
      <c r="F13021" s="43"/>
      <c r="G13021" s="43"/>
      <c r="H13021" s="45"/>
      <c r="I13021" s="23"/>
      <c r="N13021" s="54"/>
      <c r="Y13021" s="53"/>
      <c r="Z13021" s="62"/>
    </row>
    <row r="13022" spans="1:26" s="20" customFormat="1" x14ac:dyDescent="0.2">
      <c r="A13022" s="43"/>
      <c r="B13022" s="48"/>
      <c r="C13022" s="49"/>
      <c r="D13022" s="49"/>
      <c r="E13022" s="50"/>
      <c r="F13022" s="43"/>
      <c r="G13022" s="43"/>
      <c r="H13022" s="45"/>
      <c r="I13022" s="23"/>
      <c r="N13022" s="54"/>
      <c r="Y13022" s="53"/>
      <c r="Z13022" s="62"/>
    </row>
    <row r="13023" spans="1:26" s="20" customFormat="1" x14ac:dyDescent="0.2">
      <c r="A13023" s="43"/>
      <c r="B13023" s="48"/>
      <c r="C13023" s="49"/>
      <c r="D13023" s="49"/>
      <c r="E13023" s="50"/>
      <c r="F13023" s="43"/>
      <c r="G13023" s="43"/>
      <c r="H13023" s="45"/>
      <c r="I13023" s="23"/>
      <c r="N13023" s="54"/>
      <c r="Y13023" s="53"/>
      <c r="Z13023" s="62"/>
    </row>
    <row r="13024" spans="1:26" s="20" customFormat="1" x14ac:dyDescent="0.2">
      <c r="A13024" s="43"/>
      <c r="B13024" s="48"/>
      <c r="C13024" s="49"/>
      <c r="D13024" s="49"/>
      <c r="E13024" s="50"/>
      <c r="F13024" s="43"/>
      <c r="G13024" s="43"/>
      <c r="H13024" s="45"/>
      <c r="I13024" s="23"/>
      <c r="N13024" s="54"/>
      <c r="Y13024" s="53"/>
      <c r="Z13024" s="62"/>
    </row>
    <row r="13025" spans="1:26" s="20" customFormat="1" x14ac:dyDescent="0.2">
      <c r="A13025" s="43"/>
      <c r="B13025" s="48"/>
      <c r="C13025" s="49"/>
      <c r="D13025" s="49"/>
      <c r="E13025" s="50"/>
      <c r="F13025" s="43"/>
      <c r="G13025" s="43"/>
      <c r="H13025" s="45"/>
      <c r="I13025" s="23"/>
      <c r="N13025" s="54"/>
      <c r="Y13025" s="53"/>
      <c r="Z13025" s="62"/>
    </row>
    <row r="13026" spans="1:26" s="20" customFormat="1" x14ac:dyDescent="0.2">
      <c r="A13026" s="43"/>
      <c r="B13026" s="48"/>
      <c r="C13026" s="49"/>
      <c r="D13026" s="49"/>
      <c r="E13026" s="50"/>
      <c r="F13026" s="43"/>
      <c r="G13026" s="43"/>
      <c r="H13026" s="45"/>
      <c r="I13026" s="23"/>
      <c r="N13026" s="54"/>
      <c r="Y13026" s="53"/>
      <c r="Z13026" s="62"/>
    </row>
    <row r="13027" spans="1:26" s="20" customFormat="1" x14ac:dyDescent="0.2">
      <c r="A13027" s="43"/>
      <c r="B13027" s="48"/>
      <c r="C13027" s="49"/>
      <c r="D13027" s="49"/>
      <c r="E13027" s="50"/>
      <c r="F13027" s="43"/>
      <c r="G13027" s="43"/>
      <c r="H13027" s="45"/>
      <c r="I13027" s="23"/>
      <c r="N13027" s="54"/>
      <c r="Y13027" s="53"/>
      <c r="Z13027" s="62"/>
    </row>
    <row r="13028" spans="1:26" s="20" customFormat="1" x14ac:dyDescent="0.2">
      <c r="A13028" s="43"/>
      <c r="B13028" s="48"/>
      <c r="C13028" s="49"/>
      <c r="D13028" s="49"/>
      <c r="E13028" s="50"/>
      <c r="F13028" s="43"/>
      <c r="G13028" s="43"/>
      <c r="H13028" s="45"/>
      <c r="I13028" s="23"/>
      <c r="N13028" s="54"/>
      <c r="Y13028" s="53"/>
      <c r="Z13028" s="62"/>
    </row>
    <row r="13029" spans="1:26" s="20" customFormat="1" x14ac:dyDescent="0.2">
      <c r="A13029" s="43"/>
      <c r="B13029" s="48"/>
      <c r="C13029" s="49"/>
      <c r="D13029" s="49"/>
      <c r="E13029" s="50"/>
      <c r="F13029" s="43"/>
      <c r="G13029" s="43"/>
      <c r="H13029" s="45"/>
      <c r="I13029" s="23"/>
      <c r="N13029" s="54"/>
      <c r="Y13029" s="53"/>
      <c r="Z13029" s="62"/>
    </row>
    <row r="13030" spans="1:26" s="20" customFormat="1" x14ac:dyDescent="0.2">
      <c r="A13030" s="43"/>
      <c r="B13030" s="48"/>
      <c r="C13030" s="49"/>
      <c r="D13030" s="49"/>
      <c r="E13030" s="50"/>
      <c r="F13030" s="43"/>
      <c r="G13030" s="43"/>
      <c r="H13030" s="45"/>
      <c r="I13030" s="23"/>
      <c r="N13030" s="54"/>
      <c r="Y13030" s="53"/>
      <c r="Z13030" s="62"/>
    </row>
    <row r="13031" spans="1:26" s="20" customFormat="1" x14ac:dyDescent="0.2">
      <c r="A13031" s="43"/>
      <c r="B13031" s="48"/>
      <c r="C13031" s="49"/>
      <c r="D13031" s="49"/>
      <c r="E13031" s="50"/>
      <c r="F13031" s="43"/>
      <c r="G13031" s="43"/>
      <c r="H13031" s="45"/>
      <c r="I13031" s="23"/>
      <c r="N13031" s="54"/>
      <c r="Y13031" s="53"/>
      <c r="Z13031" s="62"/>
    </row>
    <row r="13032" spans="1:26" s="20" customFormat="1" x14ac:dyDescent="0.2">
      <c r="A13032" s="43"/>
      <c r="B13032" s="48"/>
      <c r="C13032" s="49"/>
      <c r="D13032" s="49"/>
      <c r="E13032" s="50"/>
      <c r="F13032" s="43"/>
      <c r="G13032" s="43"/>
      <c r="H13032" s="45"/>
      <c r="I13032" s="23"/>
      <c r="N13032" s="54"/>
      <c r="Y13032" s="53"/>
      <c r="Z13032" s="62"/>
    </row>
    <row r="13033" spans="1:26" s="20" customFormat="1" x14ac:dyDescent="0.2">
      <c r="A13033" s="43"/>
      <c r="B13033" s="48"/>
      <c r="C13033" s="49"/>
      <c r="D13033" s="49"/>
      <c r="E13033" s="50"/>
      <c r="F13033" s="43"/>
      <c r="G13033" s="43"/>
      <c r="H13033" s="45"/>
      <c r="I13033" s="23"/>
      <c r="N13033" s="54"/>
      <c r="Y13033" s="53"/>
      <c r="Z13033" s="62"/>
    </row>
    <row r="13034" spans="1:26" s="20" customFormat="1" x14ac:dyDescent="0.2">
      <c r="A13034" s="43"/>
      <c r="B13034" s="48"/>
      <c r="C13034" s="49"/>
      <c r="D13034" s="49"/>
      <c r="E13034" s="50"/>
      <c r="F13034" s="43"/>
      <c r="G13034" s="43"/>
      <c r="H13034" s="45"/>
      <c r="I13034" s="23"/>
      <c r="N13034" s="54"/>
      <c r="Y13034" s="53"/>
      <c r="Z13034" s="62"/>
    </row>
    <row r="13035" spans="1:26" s="20" customFormat="1" x14ac:dyDescent="0.2">
      <c r="A13035" s="43"/>
      <c r="B13035" s="48"/>
      <c r="C13035" s="49"/>
      <c r="D13035" s="49"/>
      <c r="E13035" s="50"/>
      <c r="F13035" s="43"/>
      <c r="G13035" s="43"/>
      <c r="H13035" s="45"/>
      <c r="I13035" s="23"/>
      <c r="N13035" s="54"/>
      <c r="Y13035" s="53"/>
      <c r="Z13035" s="62"/>
    </row>
    <row r="13036" spans="1:26" s="20" customFormat="1" x14ac:dyDescent="0.2">
      <c r="A13036" s="43"/>
      <c r="B13036" s="48"/>
      <c r="C13036" s="49"/>
      <c r="D13036" s="49"/>
      <c r="E13036" s="50"/>
      <c r="F13036" s="43"/>
      <c r="G13036" s="43"/>
      <c r="H13036" s="45"/>
      <c r="I13036" s="23"/>
      <c r="N13036" s="54"/>
      <c r="Y13036" s="53"/>
      <c r="Z13036" s="62"/>
    </row>
    <row r="13037" spans="1:26" s="20" customFormat="1" x14ac:dyDescent="0.2">
      <c r="A13037" s="43"/>
      <c r="B13037" s="48"/>
      <c r="C13037" s="49"/>
      <c r="D13037" s="49"/>
      <c r="E13037" s="50"/>
      <c r="F13037" s="43"/>
      <c r="G13037" s="43"/>
      <c r="H13037" s="45"/>
      <c r="I13037" s="23"/>
      <c r="N13037" s="54"/>
      <c r="Y13037" s="53"/>
      <c r="Z13037" s="62"/>
    </row>
    <row r="13038" spans="1:26" s="20" customFormat="1" x14ac:dyDescent="0.2">
      <c r="A13038" s="43"/>
      <c r="B13038" s="48"/>
      <c r="C13038" s="49"/>
      <c r="D13038" s="49"/>
      <c r="E13038" s="50"/>
      <c r="F13038" s="43"/>
      <c r="G13038" s="43"/>
      <c r="H13038" s="45"/>
      <c r="I13038" s="23"/>
      <c r="N13038" s="54"/>
      <c r="Y13038" s="53"/>
      <c r="Z13038" s="62"/>
    </row>
    <row r="13039" spans="1:26" s="20" customFormat="1" x14ac:dyDescent="0.2">
      <c r="A13039" s="43"/>
      <c r="B13039" s="48"/>
      <c r="C13039" s="49"/>
      <c r="D13039" s="49"/>
      <c r="E13039" s="50"/>
      <c r="F13039" s="43"/>
      <c r="G13039" s="43"/>
      <c r="H13039" s="45"/>
      <c r="I13039" s="23"/>
      <c r="N13039" s="54"/>
      <c r="Y13039" s="53"/>
      <c r="Z13039" s="62"/>
    </row>
    <row r="13040" spans="1:26" s="20" customFormat="1" x14ac:dyDescent="0.2">
      <c r="A13040" s="43"/>
      <c r="B13040" s="48"/>
      <c r="C13040" s="49"/>
      <c r="D13040" s="49"/>
      <c r="E13040" s="50"/>
      <c r="F13040" s="43"/>
      <c r="G13040" s="43"/>
      <c r="H13040" s="45"/>
      <c r="I13040" s="23"/>
      <c r="N13040" s="54"/>
      <c r="Y13040" s="53"/>
      <c r="Z13040" s="62"/>
    </row>
    <row r="13041" spans="1:26" s="20" customFormat="1" x14ac:dyDescent="0.2">
      <c r="A13041" s="43"/>
      <c r="B13041" s="48"/>
      <c r="C13041" s="49"/>
      <c r="D13041" s="49"/>
      <c r="E13041" s="50"/>
      <c r="F13041" s="43"/>
      <c r="G13041" s="43"/>
      <c r="H13041" s="45"/>
      <c r="I13041" s="23"/>
      <c r="N13041" s="54"/>
      <c r="Y13041" s="53"/>
      <c r="Z13041" s="62"/>
    </row>
    <row r="13042" spans="1:26" s="20" customFormat="1" x14ac:dyDescent="0.2">
      <c r="A13042" s="43"/>
      <c r="B13042" s="48"/>
      <c r="C13042" s="49"/>
      <c r="D13042" s="49"/>
      <c r="E13042" s="50"/>
      <c r="F13042" s="43"/>
      <c r="G13042" s="43"/>
      <c r="H13042" s="45"/>
      <c r="I13042" s="23"/>
      <c r="N13042" s="54"/>
      <c r="Y13042" s="53"/>
      <c r="Z13042" s="62"/>
    </row>
    <row r="13043" spans="1:26" s="20" customFormat="1" x14ac:dyDescent="0.2">
      <c r="A13043" s="43"/>
      <c r="B13043" s="48"/>
      <c r="C13043" s="49"/>
      <c r="D13043" s="49"/>
      <c r="E13043" s="50"/>
      <c r="F13043" s="43"/>
      <c r="G13043" s="43"/>
      <c r="H13043" s="45"/>
      <c r="I13043" s="23"/>
      <c r="N13043" s="54"/>
      <c r="Y13043" s="53"/>
      <c r="Z13043" s="62"/>
    </row>
    <row r="13044" spans="1:26" s="20" customFormat="1" x14ac:dyDescent="0.2">
      <c r="A13044" s="43"/>
      <c r="B13044" s="48"/>
      <c r="C13044" s="49"/>
      <c r="D13044" s="49"/>
      <c r="E13044" s="50"/>
      <c r="F13044" s="43"/>
      <c r="G13044" s="43"/>
      <c r="H13044" s="45"/>
      <c r="I13044" s="23"/>
      <c r="N13044" s="54"/>
      <c r="Y13044" s="53"/>
      <c r="Z13044" s="62"/>
    </row>
    <row r="13045" spans="1:26" s="20" customFormat="1" x14ac:dyDescent="0.2">
      <c r="A13045" s="43"/>
      <c r="B13045" s="48"/>
      <c r="C13045" s="49"/>
      <c r="D13045" s="49"/>
      <c r="E13045" s="50"/>
      <c r="F13045" s="43"/>
      <c r="G13045" s="43"/>
      <c r="H13045" s="45"/>
      <c r="I13045" s="23"/>
      <c r="N13045" s="54"/>
      <c r="Y13045" s="53"/>
      <c r="Z13045" s="62"/>
    </row>
    <row r="13046" spans="1:26" s="20" customFormat="1" x14ac:dyDescent="0.2">
      <c r="A13046" s="43"/>
      <c r="B13046" s="48"/>
      <c r="C13046" s="49"/>
      <c r="D13046" s="49"/>
      <c r="E13046" s="50"/>
      <c r="F13046" s="43"/>
      <c r="G13046" s="43"/>
      <c r="H13046" s="45"/>
      <c r="I13046" s="23"/>
      <c r="N13046" s="54"/>
      <c r="Y13046" s="53"/>
      <c r="Z13046" s="62"/>
    </row>
    <row r="13047" spans="1:26" s="20" customFormat="1" x14ac:dyDescent="0.2">
      <c r="A13047" s="43"/>
      <c r="B13047" s="48"/>
      <c r="C13047" s="49"/>
      <c r="D13047" s="49"/>
      <c r="E13047" s="50"/>
      <c r="F13047" s="43"/>
      <c r="G13047" s="43"/>
      <c r="H13047" s="45"/>
      <c r="I13047" s="23"/>
      <c r="N13047" s="54"/>
      <c r="Y13047" s="53"/>
      <c r="Z13047" s="62"/>
    </row>
    <row r="13048" spans="1:26" s="20" customFormat="1" x14ac:dyDescent="0.2">
      <c r="A13048" s="43"/>
      <c r="B13048" s="48"/>
      <c r="C13048" s="49"/>
      <c r="D13048" s="49"/>
      <c r="E13048" s="50"/>
      <c r="F13048" s="43"/>
      <c r="G13048" s="43"/>
      <c r="H13048" s="45"/>
      <c r="I13048" s="23"/>
      <c r="N13048" s="54"/>
      <c r="Y13048" s="53"/>
      <c r="Z13048" s="62"/>
    </row>
    <row r="13049" spans="1:26" s="20" customFormat="1" x14ac:dyDescent="0.2">
      <c r="A13049" s="43"/>
      <c r="B13049" s="48"/>
      <c r="C13049" s="49"/>
      <c r="D13049" s="49"/>
      <c r="E13049" s="50"/>
      <c r="F13049" s="43"/>
      <c r="G13049" s="43"/>
      <c r="H13049" s="45"/>
      <c r="I13049" s="23"/>
      <c r="N13049" s="54"/>
      <c r="Y13049" s="53"/>
      <c r="Z13049" s="62"/>
    </row>
    <row r="13050" spans="1:26" s="20" customFormat="1" x14ac:dyDescent="0.2">
      <c r="A13050" s="43"/>
      <c r="B13050" s="48"/>
      <c r="C13050" s="49"/>
      <c r="D13050" s="49"/>
      <c r="E13050" s="50"/>
      <c r="F13050" s="43"/>
      <c r="G13050" s="43"/>
      <c r="H13050" s="45"/>
      <c r="I13050" s="23"/>
      <c r="N13050" s="54"/>
      <c r="Y13050" s="53"/>
      <c r="Z13050" s="62"/>
    </row>
    <row r="13051" spans="1:26" s="20" customFormat="1" x14ac:dyDescent="0.2">
      <c r="A13051" s="43"/>
      <c r="B13051" s="48"/>
      <c r="C13051" s="49"/>
      <c r="D13051" s="49"/>
      <c r="E13051" s="50"/>
      <c r="F13051" s="43"/>
      <c r="G13051" s="43"/>
      <c r="H13051" s="45"/>
      <c r="I13051" s="23"/>
      <c r="N13051" s="54"/>
      <c r="Y13051" s="53"/>
      <c r="Z13051" s="62"/>
    </row>
    <row r="13052" spans="1:26" s="20" customFormat="1" x14ac:dyDescent="0.2">
      <c r="A13052" s="43"/>
      <c r="B13052" s="48"/>
      <c r="C13052" s="49"/>
      <c r="D13052" s="49"/>
      <c r="E13052" s="50"/>
      <c r="F13052" s="43"/>
      <c r="G13052" s="43"/>
      <c r="H13052" s="45"/>
      <c r="I13052" s="23"/>
      <c r="N13052" s="54"/>
      <c r="Y13052" s="53"/>
      <c r="Z13052" s="62"/>
    </row>
    <row r="13053" spans="1:26" s="20" customFormat="1" x14ac:dyDescent="0.2">
      <c r="A13053" s="43"/>
      <c r="B13053" s="48"/>
      <c r="C13053" s="49"/>
      <c r="D13053" s="49"/>
      <c r="E13053" s="50"/>
      <c r="F13053" s="43"/>
      <c r="G13053" s="43"/>
      <c r="H13053" s="45"/>
      <c r="I13053" s="23"/>
      <c r="N13053" s="54"/>
      <c r="Y13053" s="53"/>
      <c r="Z13053" s="62"/>
    </row>
    <row r="13054" spans="1:26" s="20" customFormat="1" x14ac:dyDescent="0.2">
      <c r="A13054" s="43"/>
      <c r="B13054" s="48"/>
      <c r="C13054" s="49"/>
      <c r="D13054" s="49"/>
      <c r="E13054" s="50"/>
      <c r="F13054" s="43"/>
      <c r="G13054" s="43"/>
      <c r="H13054" s="45"/>
      <c r="I13054" s="23"/>
      <c r="N13054" s="54"/>
      <c r="Y13054" s="53"/>
      <c r="Z13054" s="62"/>
    </row>
    <row r="13055" spans="1:26" s="20" customFormat="1" x14ac:dyDescent="0.2">
      <c r="A13055" s="43"/>
      <c r="B13055" s="48"/>
      <c r="C13055" s="49"/>
      <c r="D13055" s="49"/>
      <c r="E13055" s="50"/>
      <c r="F13055" s="43"/>
      <c r="G13055" s="43"/>
      <c r="H13055" s="45"/>
      <c r="I13055" s="23"/>
      <c r="N13055" s="54"/>
      <c r="Y13055" s="53"/>
      <c r="Z13055" s="62"/>
    </row>
    <row r="13056" spans="1:26" s="20" customFormat="1" x14ac:dyDescent="0.2">
      <c r="A13056" s="43"/>
      <c r="B13056" s="48"/>
      <c r="C13056" s="49"/>
      <c r="D13056" s="49"/>
      <c r="E13056" s="50"/>
      <c r="F13056" s="43"/>
      <c r="G13056" s="43"/>
      <c r="H13056" s="45"/>
      <c r="I13056" s="23"/>
      <c r="N13056" s="54"/>
      <c r="Y13056" s="53"/>
      <c r="Z13056" s="62"/>
    </row>
    <row r="13057" spans="1:26" s="20" customFormat="1" x14ac:dyDescent="0.2">
      <c r="A13057" s="43"/>
      <c r="B13057" s="48"/>
      <c r="C13057" s="49"/>
      <c r="D13057" s="49"/>
      <c r="E13057" s="50"/>
      <c r="F13057" s="43"/>
      <c r="G13057" s="43"/>
      <c r="H13057" s="45"/>
      <c r="I13057" s="23"/>
      <c r="N13057" s="54"/>
      <c r="Y13057" s="53"/>
      <c r="Z13057" s="62"/>
    </row>
    <row r="13058" spans="1:26" s="20" customFormat="1" x14ac:dyDescent="0.2">
      <c r="A13058" s="43"/>
      <c r="B13058" s="48"/>
      <c r="C13058" s="49"/>
      <c r="D13058" s="49"/>
      <c r="E13058" s="50"/>
      <c r="F13058" s="43"/>
      <c r="G13058" s="43"/>
      <c r="H13058" s="45"/>
      <c r="I13058" s="23"/>
      <c r="N13058" s="54"/>
      <c r="Y13058" s="53"/>
      <c r="Z13058" s="62"/>
    </row>
    <row r="13059" spans="1:26" s="20" customFormat="1" x14ac:dyDescent="0.2">
      <c r="A13059" s="43"/>
      <c r="B13059" s="48"/>
      <c r="C13059" s="49"/>
      <c r="D13059" s="49"/>
      <c r="E13059" s="50"/>
      <c r="F13059" s="43"/>
      <c r="G13059" s="43"/>
      <c r="H13059" s="45"/>
      <c r="I13059" s="23"/>
      <c r="N13059" s="54"/>
      <c r="Y13059" s="53"/>
      <c r="Z13059" s="62"/>
    </row>
    <row r="13060" spans="1:26" s="20" customFormat="1" x14ac:dyDescent="0.2">
      <c r="A13060" s="43"/>
      <c r="B13060" s="48"/>
      <c r="C13060" s="49"/>
      <c r="D13060" s="49"/>
      <c r="E13060" s="50"/>
      <c r="F13060" s="43"/>
      <c r="G13060" s="43"/>
      <c r="H13060" s="45"/>
      <c r="I13060" s="23"/>
      <c r="N13060" s="54"/>
      <c r="Y13060" s="53"/>
      <c r="Z13060" s="62"/>
    </row>
    <row r="13061" spans="1:26" s="20" customFormat="1" x14ac:dyDescent="0.2">
      <c r="A13061" s="43"/>
      <c r="B13061" s="48"/>
      <c r="C13061" s="49"/>
      <c r="D13061" s="49"/>
      <c r="E13061" s="50"/>
      <c r="F13061" s="43"/>
      <c r="G13061" s="43"/>
      <c r="H13061" s="45"/>
      <c r="I13061" s="23"/>
      <c r="N13061" s="54"/>
      <c r="Y13061" s="53"/>
      <c r="Z13061" s="62"/>
    </row>
    <row r="13062" spans="1:26" s="20" customFormat="1" x14ac:dyDescent="0.2">
      <c r="A13062" s="43"/>
      <c r="B13062" s="48"/>
      <c r="C13062" s="49"/>
      <c r="D13062" s="49"/>
      <c r="E13062" s="50"/>
      <c r="F13062" s="43"/>
      <c r="G13062" s="43"/>
      <c r="H13062" s="45"/>
      <c r="I13062" s="23"/>
      <c r="N13062" s="54"/>
      <c r="Y13062" s="53"/>
      <c r="Z13062" s="62"/>
    </row>
    <row r="13063" spans="1:26" s="20" customFormat="1" x14ac:dyDescent="0.2">
      <c r="A13063" s="43"/>
      <c r="B13063" s="48"/>
      <c r="C13063" s="49"/>
      <c r="D13063" s="49"/>
      <c r="E13063" s="50"/>
      <c r="F13063" s="43"/>
      <c r="G13063" s="43"/>
      <c r="H13063" s="45"/>
      <c r="I13063" s="23"/>
      <c r="N13063" s="54"/>
      <c r="Y13063" s="53"/>
      <c r="Z13063" s="62"/>
    </row>
    <row r="13064" spans="1:26" s="20" customFormat="1" x14ac:dyDescent="0.2">
      <c r="A13064" s="43"/>
      <c r="B13064" s="48"/>
      <c r="C13064" s="49"/>
      <c r="D13064" s="49"/>
      <c r="E13064" s="50"/>
      <c r="F13064" s="43"/>
      <c r="G13064" s="43"/>
      <c r="H13064" s="45"/>
      <c r="I13064" s="23"/>
      <c r="N13064" s="54"/>
      <c r="Y13064" s="53"/>
      <c r="Z13064" s="62"/>
    </row>
    <row r="13065" spans="1:26" s="20" customFormat="1" x14ac:dyDescent="0.2">
      <c r="A13065" s="43"/>
      <c r="B13065" s="48"/>
      <c r="C13065" s="49"/>
      <c r="D13065" s="49"/>
      <c r="E13065" s="50"/>
      <c r="F13065" s="43"/>
      <c r="G13065" s="43"/>
      <c r="H13065" s="45"/>
      <c r="I13065" s="23"/>
      <c r="N13065" s="54"/>
      <c r="Y13065" s="53"/>
      <c r="Z13065" s="62"/>
    </row>
    <row r="13066" spans="1:26" s="20" customFormat="1" x14ac:dyDescent="0.2">
      <c r="A13066" s="43"/>
      <c r="B13066" s="48"/>
      <c r="C13066" s="49"/>
      <c r="D13066" s="49"/>
      <c r="E13066" s="50"/>
      <c r="F13066" s="43"/>
      <c r="G13066" s="43"/>
      <c r="H13066" s="45"/>
      <c r="I13066" s="23"/>
      <c r="N13066" s="54"/>
      <c r="Y13066" s="53"/>
      <c r="Z13066" s="62"/>
    </row>
    <row r="13067" spans="1:26" s="20" customFormat="1" x14ac:dyDescent="0.2">
      <c r="A13067" s="43"/>
      <c r="B13067" s="48"/>
      <c r="C13067" s="49"/>
      <c r="D13067" s="49"/>
      <c r="E13067" s="50"/>
      <c r="F13067" s="43"/>
      <c r="G13067" s="43"/>
      <c r="H13067" s="45"/>
      <c r="I13067" s="23"/>
      <c r="N13067" s="54"/>
      <c r="Y13067" s="53"/>
      <c r="Z13067" s="62"/>
    </row>
    <row r="13068" spans="1:26" s="20" customFormat="1" x14ac:dyDescent="0.2">
      <c r="A13068" s="43"/>
      <c r="B13068" s="48"/>
      <c r="C13068" s="49"/>
      <c r="D13068" s="49"/>
      <c r="E13068" s="50"/>
      <c r="F13068" s="43"/>
      <c r="G13068" s="43"/>
      <c r="H13068" s="45"/>
      <c r="I13068" s="23"/>
      <c r="N13068" s="54"/>
      <c r="Y13068" s="53"/>
      <c r="Z13068" s="62"/>
    </row>
    <row r="13069" spans="1:26" s="20" customFormat="1" x14ac:dyDescent="0.2">
      <c r="A13069" s="43"/>
      <c r="B13069" s="48"/>
      <c r="C13069" s="49"/>
      <c r="D13069" s="49"/>
      <c r="E13069" s="50"/>
      <c r="F13069" s="43"/>
      <c r="G13069" s="43"/>
      <c r="H13069" s="45"/>
      <c r="I13069" s="23"/>
      <c r="N13069" s="54"/>
      <c r="Y13069" s="53"/>
      <c r="Z13069" s="62"/>
    </row>
    <row r="13070" spans="1:26" s="20" customFormat="1" x14ac:dyDescent="0.2">
      <c r="A13070" s="43"/>
      <c r="B13070" s="48"/>
      <c r="C13070" s="49"/>
      <c r="D13070" s="49"/>
      <c r="E13070" s="50"/>
      <c r="F13070" s="43"/>
      <c r="G13070" s="43"/>
      <c r="H13070" s="45"/>
      <c r="I13070" s="23"/>
      <c r="N13070" s="54"/>
      <c r="Y13070" s="53"/>
      <c r="Z13070" s="62"/>
    </row>
    <row r="13071" spans="1:26" s="20" customFormat="1" x14ac:dyDescent="0.2">
      <c r="A13071" s="43"/>
      <c r="B13071" s="48"/>
      <c r="C13071" s="49"/>
      <c r="D13071" s="49"/>
      <c r="E13071" s="50"/>
      <c r="F13071" s="43"/>
      <c r="G13071" s="43"/>
      <c r="H13071" s="45"/>
      <c r="I13071" s="23"/>
      <c r="N13071" s="54"/>
      <c r="Y13071" s="53"/>
      <c r="Z13071" s="62"/>
    </row>
    <row r="13072" spans="1:26" s="20" customFormat="1" x14ac:dyDescent="0.2">
      <c r="A13072" s="43"/>
      <c r="B13072" s="48"/>
      <c r="C13072" s="49"/>
      <c r="D13072" s="49"/>
      <c r="E13072" s="50"/>
      <c r="F13072" s="43"/>
      <c r="G13072" s="43"/>
      <c r="H13072" s="45"/>
      <c r="I13072" s="23"/>
      <c r="N13072" s="54"/>
      <c r="Y13072" s="53"/>
      <c r="Z13072" s="62"/>
    </row>
    <row r="13073" spans="1:26" s="20" customFormat="1" x14ac:dyDescent="0.2">
      <c r="A13073" s="43"/>
      <c r="B13073" s="48"/>
      <c r="C13073" s="49"/>
      <c r="D13073" s="49"/>
      <c r="E13073" s="50"/>
      <c r="F13073" s="43"/>
      <c r="G13073" s="43"/>
      <c r="H13073" s="45"/>
      <c r="I13073" s="23"/>
      <c r="N13073" s="54"/>
      <c r="Y13073" s="53"/>
      <c r="Z13073" s="62"/>
    </row>
    <row r="13074" spans="1:26" s="20" customFormat="1" x14ac:dyDescent="0.2">
      <c r="A13074" s="43"/>
      <c r="B13074" s="48"/>
      <c r="C13074" s="49"/>
      <c r="D13074" s="49"/>
      <c r="E13074" s="50"/>
      <c r="F13074" s="43"/>
      <c r="G13074" s="43"/>
      <c r="H13074" s="45"/>
      <c r="I13074" s="23"/>
      <c r="N13074" s="54"/>
      <c r="Y13074" s="53"/>
      <c r="Z13074" s="62"/>
    </row>
    <row r="13075" spans="1:26" s="20" customFormat="1" x14ac:dyDescent="0.2">
      <c r="A13075" s="43"/>
      <c r="B13075" s="48"/>
      <c r="C13075" s="49"/>
      <c r="D13075" s="49"/>
      <c r="E13075" s="50"/>
      <c r="F13075" s="43"/>
      <c r="G13075" s="43"/>
      <c r="H13075" s="45"/>
      <c r="I13075" s="23"/>
      <c r="N13075" s="54"/>
      <c r="Y13075" s="53"/>
      <c r="Z13075" s="62"/>
    </row>
    <row r="13076" spans="1:26" s="20" customFormat="1" x14ac:dyDescent="0.2">
      <c r="A13076" s="43"/>
      <c r="B13076" s="48"/>
      <c r="C13076" s="49"/>
      <c r="D13076" s="49"/>
      <c r="E13076" s="50"/>
      <c r="F13076" s="43"/>
      <c r="G13076" s="43"/>
      <c r="H13076" s="45"/>
      <c r="I13076" s="23"/>
      <c r="N13076" s="54"/>
      <c r="Y13076" s="53"/>
      <c r="Z13076" s="62"/>
    </row>
    <row r="13077" spans="1:26" s="20" customFormat="1" x14ac:dyDescent="0.2">
      <c r="A13077" s="43"/>
      <c r="B13077" s="48"/>
      <c r="C13077" s="49"/>
      <c r="D13077" s="49"/>
      <c r="E13077" s="50"/>
      <c r="F13077" s="43"/>
      <c r="G13077" s="43"/>
      <c r="H13077" s="45"/>
      <c r="I13077" s="23"/>
      <c r="N13077" s="54"/>
      <c r="Y13077" s="53"/>
      <c r="Z13077" s="62"/>
    </row>
    <row r="13078" spans="1:26" s="20" customFormat="1" x14ac:dyDescent="0.2">
      <c r="A13078" s="43"/>
      <c r="B13078" s="48"/>
      <c r="C13078" s="49"/>
      <c r="D13078" s="49"/>
      <c r="E13078" s="50"/>
      <c r="F13078" s="43"/>
      <c r="G13078" s="43"/>
      <c r="H13078" s="45"/>
      <c r="I13078" s="23"/>
      <c r="N13078" s="54"/>
      <c r="Y13078" s="53"/>
      <c r="Z13078" s="62"/>
    </row>
    <row r="13079" spans="1:26" s="20" customFormat="1" x14ac:dyDescent="0.2">
      <c r="A13079" s="43"/>
      <c r="B13079" s="48"/>
      <c r="C13079" s="49"/>
      <c r="D13079" s="49"/>
      <c r="E13079" s="50"/>
      <c r="F13079" s="43"/>
      <c r="G13079" s="43"/>
      <c r="H13079" s="45"/>
      <c r="I13079" s="23"/>
      <c r="N13079" s="54"/>
      <c r="Y13079" s="53"/>
      <c r="Z13079" s="62"/>
    </row>
    <row r="13080" spans="1:26" s="20" customFormat="1" x14ac:dyDescent="0.2">
      <c r="A13080" s="43"/>
      <c r="B13080" s="48"/>
      <c r="C13080" s="49"/>
      <c r="D13080" s="49"/>
      <c r="E13080" s="50"/>
      <c r="F13080" s="43"/>
      <c r="G13080" s="43"/>
      <c r="H13080" s="45"/>
      <c r="I13080" s="23"/>
      <c r="N13080" s="54"/>
      <c r="Y13080" s="53"/>
      <c r="Z13080" s="62"/>
    </row>
    <row r="13081" spans="1:26" s="20" customFormat="1" x14ac:dyDescent="0.2">
      <c r="A13081" s="43"/>
      <c r="B13081" s="48"/>
      <c r="C13081" s="49"/>
      <c r="D13081" s="49"/>
      <c r="E13081" s="50"/>
      <c r="F13081" s="43"/>
      <c r="G13081" s="43"/>
      <c r="H13081" s="45"/>
      <c r="I13081" s="23"/>
      <c r="N13081" s="54"/>
      <c r="Y13081" s="53"/>
      <c r="Z13081" s="62"/>
    </row>
    <row r="13082" spans="1:26" s="20" customFormat="1" x14ac:dyDescent="0.2">
      <c r="A13082" s="43"/>
      <c r="B13082" s="48"/>
      <c r="C13082" s="49"/>
      <c r="D13082" s="49"/>
      <c r="E13082" s="50"/>
      <c r="F13082" s="43"/>
      <c r="G13082" s="43"/>
      <c r="H13082" s="45"/>
      <c r="I13082" s="23"/>
      <c r="N13082" s="54"/>
      <c r="Y13082" s="53"/>
      <c r="Z13082" s="62"/>
    </row>
    <row r="13083" spans="1:26" s="20" customFormat="1" x14ac:dyDescent="0.2">
      <c r="A13083" s="43"/>
      <c r="B13083" s="48"/>
      <c r="C13083" s="49"/>
      <c r="D13083" s="49"/>
      <c r="E13083" s="50"/>
      <c r="F13083" s="43"/>
      <c r="G13083" s="43"/>
      <c r="H13083" s="45"/>
      <c r="I13083" s="23"/>
      <c r="N13083" s="54"/>
      <c r="Y13083" s="53"/>
      <c r="Z13083" s="62"/>
    </row>
    <row r="13084" spans="1:26" s="20" customFormat="1" x14ac:dyDescent="0.2">
      <c r="A13084" s="43"/>
      <c r="B13084" s="48"/>
      <c r="C13084" s="49"/>
      <c r="D13084" s="49"/>
      <c r="E13084" s="50"/>
      <c r="F13084" s="43"/>
      <c r="G13084" s="43"/>
      <c r="H13084" s="45"/>
      <c r="I13084" s="23"/>
      <c r="N13084" s="54"/>
      <c r="Y13084" s="53"/>
      <c r="Z13084" s="62"/>
    </row>
    <row r="13085" spans="1:26" s="20" customFormat="1" x14ac:dyDescent="0.2">
      <c r="A13085" s="43"/>
      <c r="B13085" s="48"/>
      <c r="C13085" s="49"/>
      <c r="D13085" s="49"/>
      <c r="E13085" s="50"/>
      <c r="F13085" s="43"/>
      <c r="G13085" s="43"/>
      <c r="H13085" s="45"/>
      <c r="I13085" s="23"/>
      <c r="N13085" s="54"/>
      <c r="Y13085" s="53"/>
      <c r="Z13085" s="62"/>
    </row>
    <row r="13086" spans="1:26" s="20" customFormat="1" x14ac:dyDescent="0.2">
      <c r="A13086" s="43"/>
      <c r="B13086" s="48"/>
      <c r="C13086" s="49"/>
      <c r="D13086" s="49"/>
      <c r="E13086" s="50"/>
      <c r="F13086" s="43"/>
      <c r="G13086" s="43"/>
      <c r="H13086" s="45"/>
      <c r="I13086" s="23"/>
      <c r="N13086" s="54"/>
      <c r="Y13086" s="53"/>
      <c r="Z13086" s="62"/>
    </row>
    <row r="13087" spans="1:26" s="20" customFormat="1" x14ac:dyDescent="0.2">
      <c r="A13087" s="43"/>
      <c r="B13087" s="48"/>
      <c r="C13087" s="49"/>
      <c r="D13087" s="49"/>
      <c r="E13087" s="50"/>
      <c r="F13087" s="43"/>
      <c r="G13087" s="43"/>
      <c r="H13087" s="45"/>
      <c r="I13087" s="23"/>
      <c r="N13087" s="54"/>
      <c r="Y13087" s="53"/>
      <c r="Z13087" s="62"/>
    </row>
    <row r="13088" spans="1:26" s="20" customFormat="1" x14ac:dyDescent="0.2">
      <c r="A13088" s="43"/>
      <c r="B13088" s="48"/>
      <c r="C13088" s="49"/>
      <c r="D13088" s="49"/>
      <c r="E13088" s="50"/>
      <c r="F13088" s="43"/>
      <c r="G13088" s="43"/>
      <c r="H13088" s="45"/>
      <c r="I13088" s="23"/>
      <c r="N13088" s="54"/>
      <c r="Y13088" s="53"/>
      <c r="Z13088" s="62"/>
    </row>
    <row r="13089" spans="1:26" s="20" customFormat="1" x14ac:dyDescent="0.2">
      <c r="A13089" s="43"/>
      <c r="B13089" s="48"/>
      <c r="C13089" s="49"/>
      <c r="D13089" s="49"/>
      <c r="E13089" s="50"/>
      <c r="F13089" s="43"/>
      <c r="G13089" s="43"/>
      <c r="H13089" s="45"/>
      <c r="I13089" s="23"/>
      <c r="N13089" s="54"/>
      <c r="Y13089" s="53"/>
      <c r="Z13089" s="62"/>
    </row>
    <row r="13090" spans="1:26" s="20" customFormat="1" x14ac:dyDescent="0.2">
      <c r="A13090" s="43"/>
      <c r="B13090" s="48"/>
      <c r="C13090" s="49"/>
      <c r="D13090" s="49"/>
      <c r="E13090" s="50"/>
      <c r="F13090" s="43"/>
      <c r="G13090" s="43"/>
      <c r="H13090" s="45"/>
      <c r="I13090" s="23"/>
      <c r="N13090" s="54"/>
      <c r="Y13090" s="53"/>
      <c r="Z13090" s="62"/>
    </row>
    <row r="13091" spans="1:26" s="20" customFormat="1" x14ac:dyDescent="0.2">
      <c r="A13091" s="43"/>
      <c r="B13091" s="48"/>
      <c r="C13091" s="49"/>
      <c r="D13091" s="49"/>
      <c r="E13091" s="50"/>
      <c r="F13091" s="43"/>
      <c r="G13091" s="43"/>
      <c r="H13091" s="45"/>
      <c r="I13091" s="23"/>
      <c r="N13091" s="54"/>
      <c r="Y13091" s="53"/>
      <c r="Z13091" s="62"/>
    </row>
    <row r="13092" spans="1:26" s="20" customFormat="1" x14ac:dyDescent="0.2">
      <c r="A13092" s="43"/>
      <c r="B13092" s="48"/>
      <c r="C13092" s="49"/>
      <c r="D13092" s="49"/>
      <c r="E13092" s="50"/>
      <c r="F13092" s="43"/>
      <c r="G13092" s="43"/>
      <c r="H13092" s="45"/>
      <c r="I13092" s="23"/>
      <c r="N13092" s="54"/>
      <c r="Y13092" s="53"/>
      <c r="Z13092" s="62"/>
    </row>
    <row r="13093" spans="1:26" s="20" customFormat="1" x14ac:dyDescent="0.2">
      <c r="A13093" s="43"/>
      <c r="B13093" s="48"/>
      <c r="C13093" s="49"/>
      <c r="D13093" s="49"/>
      <c r="E13093" s="50"/>
      <c r="F13093" s="43"/>
      <c r="G13093" s="43"/>
      <c r="H13093" s="45"/>
      <c r="I13093" s="23"/>
      <c r="N13093" s="54"/>
      <c r="Y13093" s="53"/>
      <c r="Z13093" s="62"/>
    </row>
    <row r="13094" spans="1:26" s="20" customFormat="1" x14ac:dyDescent="0.2">
      <c r="A13094" s="43"/>
      <c r="B13094" s="48"/>
      <c r="C13094" s="49"/>
      <c r="D13094" s="49"/>
      <c r="E13094" s="50"/>
      <c r="F13094" s="43"/>
      <c r="G13094" s="43"/>
      <c r="H13094" s="45"/>
      <c r="I13094" s="23"/>
      <c r="N13094" s="54"/>
      <c r="Y13094" s="53"/>
      <c r="Z13094" s="62"/>
    </row>
    <row r="13095" spans="1:26" s="20" customFormat="1" x14ac:dyDescent="0.2">
      <c r="A13095" s="43"/>
      <c r="B13095" s="48"/>
      <c r="C13095" s="49"/>
      <c r="D13095" s="49"/>
      <c r="E13095" s="50"/>
      <c r="F13095" s="43"/>
      <c r="G13095" s="43"/>
      <c r="H13095" s="45"/>
      <c r="I13095" s="23"/>
      <c r="N13095" s="54"/>
      <c r="Y13095" s="53"/>
      <c r="Z13095" s="62"/>
    </row>
    <row r="13096" spans="1:26" s="20" customFormat="1" x14ac:dyDescent="0.2">
      <c r="A13096" s="43"/>
      <c r="B13096" s="48"/>
      <c r="C13096" s="49"/>
      <c r="D13096" s="49"/>
      <c r="E13096" s="50"/>
      <c r="F13096" s="43"/>
      <c r="G13096" s="43"/>
      <c r="H13096" s="45"/>
      <c r="I13096" s="23"/>
      <c r="N13096" s="54"/>
      <c r="Y13096" s="53"/>
      <c r="Z13096" s="62"/>
    </row>
    <row r="13097" spans="1:26" s="20" customFormat="1" x14ac:dyDescent="0.2">
      <c r="A13097" s="43"/>
      <c r="B13097" s="48"/>
      <c r="C13097" s="49"/>
      <c r="D13097" s="49"/>
      <c r="E13097" s="50"/>
      <c r="F13097" s="43"/>
      <c r="G13097" s="43"/>
      <c r="H13097" s="45"/>
      <c r="I13097" s="23"/>
      <c r="N13097" s="54"/>
      <c r="Y13097" s="53"/>
      <c r="Z13097" s="62"/>
    </row>
    <row r="13098" spans="1:26" s="20" customFormat="1" x14ac:dyDescent="0.2">
      <c r="A13098" s="43"/>
      <c r="B13098" s="48"/>
      <c r="C13098" s="49"/>
      <c r="D13098" s="49"/>
      <c r="E13098" s="50"/>
      <c r="F13098" s="43"/>
      <c r="G13098" s="43"/>
      <c r="H13098" s="45"/>
      <c r="I13098" s="23"/>
      <c r="N13098" s="54"/>
      <c r="Y13098" s="53"/>
      <c r="Z13098" s="62"/>
    </row>
    <row r="13099" spans="1:26" s="20" customFormat="1" x14ac:dyDescent="0.2">
      <c r="A13099" s="43"/>
      <c r="B13099" s="48"/>
      <c r="C13099" s="49"/>
      <c r="D13099" s="49"/>
      <c r="E13099" s="50"/>
      <c r="F13099" s="43"/>
      <c r="G13099" s="43"/>
      <c r="H13099" s="45"/>
      <c r="I13099" s="23"/>
      <c r="N13099" s="54"/>
      <c r="Y13099" s="53"/>
      <c r="Z13099" s="62"/>
    </row>
    <row r="13100" spans="1:26" s="20" customFormat="1" x14ac:dyDescent="0.2">
      <c r="A13100" s="43"/>
      <c r="B13100" s="48"/>
      <c r="C13100" s="49"/>
      <c r="D13100" s="49"/>
      <c r="E13100" s="50"/>
      <c r="F13100" s="43"/>
      <c r="G13100" s="43"/>
      <c r="H13100" s="45"/>
      <c r="I13100" s="23"/>
      <c r="N13100" s="54"/>
      <c r="Y13100" s="53"/>
      <c r="Z13100" s="62"/>
    </row>
    <row r="13101" spans="1:26" s="20" customFormat="1" x14ac:dyDescent="0.2">
      <c r="A13101" s="43"/>
      <c r="B13101" s="48"/>
      <c r="C13101" s="49"/>
      <c r="D13101" s="49"/>
      <c r="E13101" s="50"/>
      <c r="F13101" s="43"/>
      <c r="G13101" s="43"/>
      <c r="H13101" s="45"/>
      <c r="I13101" s="23"/>
      <c r="N13101" s="54"/>
      <c r="Y13101" s="53"/>
      <c r="Z13101" s="62"/>
    </row>
    <row r="13102" spans="1:26" s="20" customFormat="1" x14ac:dyDescent="0.2">
      <c r="A13102" s="43"/>
      <c r="B13102" s="48"/>
      <c r="C13102" s="49"/>
      <c r="D13102" s="49"/>
      <c r="E13102" s="50"/>
      <c r="F13102" s="43"/>
      <c r="G13102" s="43"/>
      <c r="H13102" s="45"/>
      <c r="I13102" s="23"/>
      <c r="N13102" s="54"/>
      <c r="Y13102" s="53"/>
      <c r="Z13102" s="62"/>
    </row>
    <row r="13103" spans="1:26" s="20" customFormat="1" x14ac:dyDescent="0.2">
      <c r="A13103" s="43"/>
      <c r="B13103" s="48"/>
      <c r="C13103" s="49"/>
      <c r="D13103" s="49"/>
      <c r="E13103" s="50"/>
      <c r="F13103" s="43"/>
      <c r="G13103" s="43"/>
      <c r="H13103" s="45"/>
      <c r="I13103" s="23"/>
      <c r="N13103" s="54"/>
      <c r="Y13103" s="53"/>
      <c r="Z13103" s="62"/>
    </row>
    <row r="13104" spans="1:26" s="20" customFormat="1" x14ac:dyDescent="0.2">
      <c r="A13104" s="43"/>
      <c r="B13104" s="48"/>
      <c r="C13104" s="49"/>
      <c r="D13104" s="49"/>
      <c r="E13104" s="50"/>
      <c r="F13104" s="43"/>
      <c r="G13104" s="43"/>
      <c r="H13104" s="45"/>
      <c r="I13104" s="23"/>
      <c r="N13104" s="54"/>
      <c r="Y13104" s="53"/>
      <c r="Z13104" s="62"/>
    </row>
    <row r="13105" spans="1:26" s="20" customFormat="1" x14ac:dyDescent="0.2">
      <c r="A13105" s="43"/>
      <c r="B13105" s="48"/>
      <c r="C13105" s="49"/>
      <c r="D13105" s="49"/>
      <c r="E13105" s="50"/>
      <c r="F13105" s="43"/>
      <c r="G13105" s="43"/>
      <c r="H13105" s="45"/>
      <c r="I13105" s="23"/>
      <c r="N13105" s="54"/>
      <c r="Y13105" s="53"/>
      <c r="Z13105" s="62"/>
    </row>
    <row r="13106" spans="1:26" s="20" customFormat="1" x14ac:dyDescent="0.2">
      <c r="A13106" s="43"/>
      <c r="B13106" s="48"/>
      <c r="C13106" s="49"/>
      <c r="D13106" s="49"/>
      <c r="E13106" s="50"/>
      <c r="F13106" s="43"/>
      <c r="G13106" s="43"/>
      <c r="H13106" s="45"/>
      <c r="I13106" s="23"/>
      <c r="N13106" s="54"/>
      <c r="Y13106" s="53"/>
      <c r="Z13106" s="62"/>
    </row>
    <row r="13107" spans="1:26" s="20" customFormat="1" x14ac:dyDescent="0.2">
      <c r="A13107" s="43"/>
      <c r="B13107" s="48"/>
      <c r="C13107" s="49"/>
      <c r="D13107" s="49"/>
      <c r="E13107" s="50"/>
      <c r="F13107" s="43"/>
      <c r="G13107" s="43"/>
      <c r="H13107" s="45"/>
      <c r="I13107" s="23"/>
      <c r="N13107" s="54"/>
      <c r="Y13107" s="53"/>
      <c r="Z13107" s="62"/>
    </row>
    <row r="13108" spans="1:26" s="20" customFormat="1" x14ac:dyDescent="0.2">
      <c r="A13108" s="43"/>
      <c r="B13108" s="48"/>
      <c r="C13108" s="49"/>
      <c r="D13108" s="49"/>
      <c r="E13108" s="50"/>
      <c r="F13108" s="43"/>
      <c r="G13108" s="43"/>
      <c r="H13108" s="45"/>
      <c r="I13108" s="23"/>
      <c r="N13108" s="54"/>
      <c r="Y13108" s="53"/>
      <c r="Z13108" s="62"/>
    </row>
    <row r="13109" spans="1:26" s="20" customFormat="1" x14ac:dyDescent="0.2">
      <c r="A13109" s="43"/>
      <c r="B13109" s="48"/>
      <c r="C13109" s="49"/>
      <c r="D13109" s="49"/>
      <c r="E13109" s="50"/>
      <c r="F13109" s="43"/>
      <c r="G13109" s="43"/>
      <c r="H13109" s="45"/>
      <c r="I13109" s="23"/>
      <c r="N13109" s="54"/>
      <c r="Y13109" s="53"/>
      <c r="Z13109" s="62"/>
    </row>
    <row r="13110" spans="1:26" s="20" customFormat="1" x14ac:dyDescent="0.2">
      <c r="A13110" s="43"/>
      <c r="B13110" s="48"/>
      <c r="C13110" s="49"/>
      <c r="D13110" s="49"/>
      <c r="E13110" s="50"/>
      <c r="F13110" s="43"/>
      <c r="G13110" s="43"/>
      <c r="H13110" s="45"/>
      <c r="I13110" s="23"/>
      <c r="N13110" s="54"/>
      <c r="Y13110" s="53"/>
      <c r="Z13110" s="62"/>
    </row>
    <row r="13111" spans="1:26" s="20" customFormat="1" x14ac:dyDescent="0.2">
      <c r="A13111" s="43"/>
      <c r="B13111" s="48"/>
      <c r="C13111" s="49"/>
      <c r="D13111" s="49"/>
      <c r="E13111" s="50"/>
      <c r="F13111" s="43"/>
      <c r="G13111" s="43"/>
      <c r="H13111" s="45"/>
      <c r="I13111" s="23"/>
      <c r="N13111" s="54"/>
      <c r="Y13111" s="53"/>
      <c r="Z13111" s="62"/>
    </row>
    <row r="13112" spans="1:26" s="20" customFormat="1" x14ac:dyDescent="0.2">
      <c r="A13112" s="43"/>
      <c r="B13112" s="48"/>
      <c r="C13112" s="49"/>
      <c r="D13112" s="49"/>
      <c r="E13112" s="50"/>
      <c r="F13112" s="43"/>
      <c r="G13112" s="43"/>
      <c r="H13112" s="45"/>
      <c r="I13112" s="23"/>
      <c r="N13112" s="54"/>
      <c r="Y13112" s="53"/>
      <c r="Z13112" s="62"/>
    </row>
    <row r="13113" spans="1:26" s="20" customFormat="1" x14ac:dyDescent="0.2">
      <c r="A13113" s="43"/>
      <c r="B13113" s="48"/>
      <c r="C13113" s="49"/>
      <c r="D13113" s="49"/>
      <c r="E13113" s="50"/>
      <c r="F13113" s="43"/>
      <c r="G13113" s="43"/>
      <c r="H13113" s="45"/>
      <c r="I13113" s="23"/>
      <c r="N13113" s="54"/>
      <c r="Y13113" s="53"/>
      <c r="Z13113" s="62"/>
    </row>
    <row r="13114" spans="1:26" s="20" customFormat="1" x14ac:dyDescent="0.2">
      <c r="A13114" s="43"/>
      <c r="B13114" s="48"/>
      <c r="C13114" s="49"/>
      <c r="D13114" s="49"/>
      <c r="E13114" s="50"/>
      <c r="F13114" s="43"/>
      <c r="G13114" s="43"/>
      <c r="H13114" s="45"/>
      <c r="I13114" s="23"/>
      <c r="N13114" s="54"/>
      <c r="Y13114" s="53"/>
      <c r="Z13114" s="62"/>
    </row>
    <row r="13115" spans="1:26" s="20" customFormat="1" x14ac:dyDescent="0.2">
      <c r="A13115" s="43"/>
      <c r="B13115" s="48"/>
      <c r="C13115" s="49"/>
      <c r="D13115" s="49"/>
      <c r="E13115" s="50"/>
      <c r="F13115" s="43"/>
      <c r="G13115" s="43"/>
      <c r="H13115" s="45"/>
      <c r="I13115" s="23"/>
      <c r="N13115" s="54"/>
      <c r="Y13115" s="53"/>
      <c r="Z13115" s="62"/>
    </row>
    <row r="13116" spans="1:26" s="20" customFormat="1" x14ac:dyDescent="0.2">
      <c r="A13116" s="43"/>
      <c r="B13116" s="48"/>
      <c r="C13116" s="49"/>
      <c r="D13116" s="49"/>
      <c r="E13116" s="50"/>
      <c r="F13116" s="43"/>
      <c r="G13116" s="43"/>
      <c r="H13116" s="45"/>
      <c r="I13116" s="23"/>
      <c r="N13116" s="54"/>
      <c r="Y13116" s="53"/>
      <c r="Z13116" s="62"/>
    </row>
    <row r="13117" spans="1:26" s="20" customFormat="1" x14ac:dyDescent="0.2">
      <c r="A13117" s="43"/>
      <c r="B13117" s="48"/>
      <c r="C13117" s="49"/>
      <c r="D13117" s="49"/>
      <c r="E13117" s="50"/>
      <c r="F13117" s="43"/>
      <c r="G13117" s="43"/>
      <c r="H13117" s="45"/>
      <c r="I13117" s="23"/>
      <c r="N13117" s="54"/>
      <c r="Y13117" s="53"/>
      <c r="Z13117" s="62"/>
    </row>
    <row r="13118" spans="1:26" s="20" customFormat="1" x14ac:dyDescent="0.2">
      <c r="A13118" s="43"/>
      <c r="B13118" s="48"/>
      <c r="C13118" s="49"/>
      <c r="D13118" s="49"/>
      <c r="E13118" s="50"/>
      <c r="F13118" s="43"/>
      <c r="G13118" s="43"/>
      <c r="H13118" s="45"/>
      <c r="I13118" s="23"/>
      <c r="N13118" s="54"/>
      <c r="Y13118" s="53"/>
      <c r="Z13118" s="62"/>
    </row>
    <row r="13119" spans="1:26" s="20" customFormat="1" x14ac:dyDescent="0.2">
      <c r="A13119" s="43"/>
      <c r="B13119" s="48"/>
      <c r="C13119" s="49"/>
      <c r="D13119" s="49"/>
      <c r="E13119" s="50"/>
      <c r="F13119" s="43"/>
      <c r="G13119" s="43"/>
      <c r="H13119" s="45"/>
      <c r="I13119" s="23"/>
      <c r="N13119" s="54"/>
      <c r="Y13119" s="53"/>
      <c r="Z13119" s="62"/>
    </row>
    <row r="13120" spans="1:26" s="20" customFormat="1" x14ac:dyDescent="0.2">
      <c r="A13120" s="43"/>
      <c r="B13120" s="48"/>
      <c r="C13120" s="49"/>
      <c r="D13120" s="49"/>
      <c r="E13120" s="50"/>
      <c r="F13120" s="43"/>
      <c r="G13120" s="43"/>
      <c r="H13120" s="45"/>
      <c r="I13120" s="23"/>
      <c r="N13120" s="54"/>
      <c r="Y13120" s="53"/>
      <c r="Z13120" s="62"/>
    </row>
    <row r="13121" spans="1:26" s="20" customFormat="1" x14ac:dyDescent="0.2">
      <c r="A13121" s="43"/>
      <c r="B13121" s="48"/>
      <c r="C13121" s="49"/>
      <c r="D13121" s="49"/>
      <c r="E13121" s="50"/>
      <c r="F13121" s="43"/>
      <c r="G13121" s="43"/>
      <c r="H13121" s="45"/>
      <c r="I13121" s="23"/>
      <c r="N13121" s="54"/>
      <c r="Y13121" s="53"/>
      <c r="Z13121" s="62"/>
    </row>
    <row r="13122" spans="1:26" s="20" customFormat="1" x14ac:dyDescent="0.2">
      <c r="A13122" s="43"/>
      <c r="B13122" s="48"/>
      <c r="C13122" s="49"/>
      <c r="D13122" s="49"/>
      <c r="E13122" s="50"/>
      <c r="F13122" s="43"/>
      <c r="G13122" s="43"/>
      <c r="H13122" s="45"/>
      <c r="I13122" s="23"/>
      <c r="N13122" s="54"/>
      <c r="Y13122" s="53"/>
      <c r="Z13122" s="62"/>
    </row>
    <row r="13123" spans="1:26" s="20" customFormat="1" x14ac:dyDescent="0.2">
      <c r="A13123" s="43"/>
      <c r="B13123" s="48"/>
      <c r="C13123" s="49"/>
      <c r="D13123" s="49"/>
      <c r="E13123" s="50"/>
      <c r="F13123" s="43"/>
      <c r="G13123" s="43"/>
      <c r="H13123" s="45"/>
      <c r="I13123" s="23"/>
      <c r="N13123" s="54"/>
      <c r="Y13123" s="53"/>
      <c r="Z13123" s="62"/>
    </row>
    <row r="13124" spans="1:26" s="20" customFormat="1" x14ac:dyDescent="0.2">
      <c r="A13124" s="43"/>
      <c r="B13124" s="48"/>
      <c r="C13124" s="49"/>
      <c r="D13124" s="49"/>
      <c r="E13124" s="50"/>
      <c r="F13124" s="43"/>
      <c r="G13124" s="43"/>
      <c r="H13124" s="45"/>
      <c r="I13124" s="23"/>
      <c r="N13124" s="54"/>
      <c r="Y13124" s="53"/>
      <c r="Z13124" s="62"/>
    </row>
    <row r="13125" spans="1:26" s="20" customFormat="1" x14ac:dyDescent="0.2">
      <c r="A13125" s="43"/>
      <c r="B13125" s="48"/>
      <c r="C13125" s="49"/>
      <c r="D13125" s="49"/>
      <c r="E13125" s="50"/>
      <c r="F13125" s="43"/>
      <c r="G13125" s="43"/>
      <c r="H13125" s="45"/>
      <c r="I13125" s="23"/>
      <c r="N13125" s="54"/>
      <c r="Y13125" s="53"/>
      <c r="Z13125" s="62"/>
    </row>
    <row r="13126" spans="1:26" s="20" customFormat="1" x14ac:dyDescent="0.2">
      <c r="A13126" s="43"/>
      <c r="B13126" s="48"/>
      <c r="C13126" s="49"/>
      <c r="D13126" s="49"/>
      <c r="E13126" s="50"/>
      <c r="F13126" s="43"/>
      <c r="G13126" s="43"/>
      <c r="H13126" s="45"/>
      <c r="I13126" s="23"/>
      <c r="N13126" s="54"/>
      <c r="Y13126" s="53"/>
      <c r="Z13126" s="62"/>
    </row>
    <row r="13127" spans="1:26" s="20" customFormat="1" x14ac:dyDescent="0.2">
      <c r="A13127" s="43"/>
      <c r="B13127" s="48"/>
      <c r="C13127" s="49"/>
      <c r="D13127" s="49"/>
      <c r="E13127" s="50"/>
      <c r="F13127" s="43"/>
      <c r="G13127" s="43"/>
      <c r="H13127" s="45"/>
      <c r="I13127" s="23"/>
      <c r="N13127" s="54"/>
      <c r="Y13127" s="53"/>
      <c r="Z13127" s="62"/>
    </row>
    <row r="13128" spans="1:26" s="20" customFormat="1" x14ac:dyDescent="0.2">
      <c r="A13128" s="43"/>
      <c r="B13128" s="48"/>
      <c r="C13128" s="49"/>
      <c r="D13128" s="49"/>
      <c r="E13128" s="50"/>
      <c r="F13128" s="43"/>
      <c r="G13128" s="43"/>
      <c r="H13128" s="45"/>
      <c r="I13128" s="23"/>
      <c r="N13128" s="54"/>
      <c r="Y13128" s="53"/>
      <c r="Z13128" s="62"/>
    </row>
    <row r="13129" spans="1:26" s="20" customFormat="1" x14ac:dyDescent="0.2">
      <c r="A13129" s="43"/>
      <c r="B13129" s="48"/>
      <c r="C13129" s="49"/>
      <c r="D13129" s="49"/>
      <c r="E13129" s="50"/>
      <c r="F13129" s="43"/>
      <c r="G13129" s="43"/>
      <c r="H13129" s="45"/>
      <c r="I13129" s="23"/>
      <c r="N13129" s="54"/>
      <c r="Y13129" s="53"/>
      <c r="Z13129" s="62"/>
    </row>
    <row r="13130" spans="1:26" s="20" customFormat="1" x14ac:dyDescent="0.2">
      <c r="A13130" s="43"/>
      <c r="B13130" s="48"/>
      <c r="C13130" s="49"/>
      <c r="D13130" s="49"/>
      <c r="E13130" s="50"/>
      <c r="F13130" s="43"/>
      <c r="G13130" s="43"/>
      <c r="H13130" s="45"/>
      <c r="I13130" s="23"/>
      <c r="N13130" s="54"/>
      <c r="Y13130" s="53"/>
      <c r="Z13130" s="62"/>
    </row>
    <row r="13131" spans="1:26" s="20" customFormat="1" x14ac:dyDescent="0.2">
      <c r="A13131" s="43"/>
      <c r="B13131" s="48"/>
      <c r="C13131" s="49"/>
      <c r="D13131" s="49"/>
      <c r="E13131" s="50"/>
      <c r="F13131" s="43"/>
      <c r="G13131" s="43"/>
      <c r="H13131" s="45"/>
      <c r="I13131" s="23"/>
      <c r="N13131" s="54"/>
      <c r="Y13131" s="53"/>
      <c r="Z13131" s="62"/>
    </row>
    <row r="13132" spans="1:26" s="20" customFormat="1" x14ac:dyDescent="0.2">
      <c r="A13132" s="43"/>
      <c r="B13132" s="48"/>
      <c r="C13132" s="49"/>
      <c r="D13132" s="49"/>
      <c r="E13132" s="50"/>
      <c r="F13132" s="43"/>
      <c r="G13132" s="43"/>
      <c r="H13132" s="45"/>
      <c r="I13132" s="23"/>
      <c r="N13132" s="54"/>
      <c r="Y13132" s="53"/>
      <c r="Z13132" s="62"/>
    </row>
    <row r="13133" spans="1:26" s="20" customFormat="1" x14ac:dyDescent="0.2">
      <c r="A13133" s="43"/>
      <c r="B13133" s="48"/>
      <c r="C13133" s="49"/>
      <c r="D13133" s="49"/>
      <c r="E13133" s="50"/>
      <c r="F13133" s="43"/>
      <c r="G13133" s="43"/>
      <c r="H13133" s="45"/>
      <c r="I13133" s="23"/>
      <c r="N13133" s="54"/>
      <c r="Y13133" s="53"/>
      <c r="Z13133" s="62"/>
    </row>
    <row r="13134" spans="1:26" s="20" customFormat="1" x14ac:dyDescent="0.2">
      <c r="A13134" s="43"/>
      <c r="B13134" s="48"/>
      <c r="C13134" s="49"/>
      <c r="D13134" s="49"/>
      <c r="E13134" s="50"/>
      <c r="F13134" s="43"/>
      <c r="G13134" s="43"/>
      <c r="H13134" s="45"/>
      <c r="I13134" s="23"/>
      <c r="N13134" s="54"/>
      <c r="Y13134" s="53"/>
      <c r="Z13134" s="62"/>
    </row>
    <row r="13135" spans="1:26" s="20" customFormat="1" x14ac:dyDescent="0.2">
      <c r="A13135" s="43"/>
      <c r="B13135" s="48"/>
      <c r="C13135" s="49"/>
      <c r="D13135" s="49"/>
      <c r="E13135" s="50"/>
      <c r="F13135" s="43"/>
      <c r="G13135" s="43"/>
      <c r="H13135" s="45"/>
      <c r="I13135" s="23"/>
      <c r="N13135" s="54"/>
      <c r="Y13135" s="53"/>
      <c r="Z13135" s="62"/>
    </row>
    <row r="13136" spans="1:26" s="20" customFormat="1" x14ac:dyDescent="0.2">
      <c r="A13136" s="43"/>
      <c r="B13136" s="48"/>
      <c r="C13136" s="49"/>
      <c r="D13136" s="49"/>
      <c r="E13136" s="50"/>
      <c r="F13136" s="43"/>
      <c r="G13136" s="43"/>
      <c r="H13136" s="45"/>
      <c r="I13136" s="23"/>
      <c r="N13136" s="54"/>
      <c r="Y13136" s="53"/>
      <c r="Z13136" s="62"/>
    </row>
    <row r="13137" spans="1:26" s="20" customFormat="1" x14ac:dyDescent="0.2">
      <c r="A13137" s="43"/>
      <c r="B13137" s="48"/>
      <c r="C13137" s="49"/>
      <c r="D13137" s="49"/>
      <c r="E13137" s="50"/>
      <c r="F13137" s="43"/>
      <c r="G13137" s="43"/>
      <c r="H13137" s="45"/>
      <c r="I13137" s="23"/>
      <c r="N13137" s="54"/>
      <c r="Y13137" s="53"/>
      <c r="Z13137" s="62"/>
    </row>
    <row r="13138" spans="1:26" s="20" customFormat="1" x14ac:dyDescent="0.2">
      <c r="A13138" s="43"/>
      <c r="B13138" s="48"/>
      <c r="C13138" s="49"/>
      <c r="D13138" s="49"/>
      <c r="E13138" s="50"/>
      <c r="F13138" s="43"/>
      <c r="G13138" s="43"/>
      <c r="H13138" s="45"/>
      <c r="I13138" s="23"/>
      <c r="N13138" s="54"/>
      <c r="Y13138" s="53"/>
      <c r="Z13138" s="62"/>
    </row>
    <row r="13139" spans="1:26" s="20" customFormat="1" x14ac:dyDescent="0.2">
      <c r="A13139" s="43"/>
      <c r="B13139" s="48"/>
      <c r="C13139" s="49"/>
      <c r="D13139" s="49"/>
      <c r="E13139" s="50"/>
      <c r="F13139" s="43"/>
      <c r="G13139" s="43"/>
      <c r="H13139" s="45"/>
      <c r="I13139" s="23"/>
      <c r="N13139" s="54"/>
      <c r="Y13139" s="53"/>
      <c r="Z13139" s="62"/>
    </row>
    <row r="13140" spans="1:26" s="20" customFormat="1" x14ac:dyDescent="0.2">
      <c r="A13140" s="43"/>
      <c r="B13140" s="48"/>
      <c r="C13140" s="49"/>
      <c r="D13140" s="49"/>
      <c r="E13140" s="50"/>
      <c r="F13140" s="43"/>
      <c r="G13140" s="43"/>
      <c r="H13140" s="45"/>
      <c r="I13140" s="23"/>
      <c r="N13140" s="54"/>
      <c r="Y13140" s="53"/>
      <c r="Z13140" s="62"/>
    </row>
    <row r="13141" spans="1:26" s="20" customFormat="1" x14ac:dyDescent="0.2">
      <c r="A13141" s="43"/>
      <c r="B13141" s="48"/>
      <c r="C13141" s="49"/>
      <c r="D13141" s="49"/>
      <c r="E13141" s="50"/>
      <c r="F13141" s="43"/>
      <c r="G13141" s="43"/>
      <c r="H13141" s="45"/>
      <c r="I13141" s="23"/>
      <c r="N13141" s="54"/>
      <c r="Y13141" s="53"/>
      <c r="Z13141" s="62"/>
    </row>
    <row r="13142" spans="1:26" s="20" customFormat="1" x14ac:dyDescent="0.2">
      <c r="A13142" s="43"/>
      <c r="B13142" s="48"/>
      <c r="C13142" s="49"/>
      <c r="D13142" s="49"/>
      <c r="E13142" s="50"/>
      <c r="F13142" s="43"/>
      <c r="G13142" s="43"/>
      <c r="H13142" s="45"/>
      <c r="I13142" s="23"/>
      <c r="N13142" s="54"/>
      <c r="Y13142" s="53"/>
      <c r="Z13142" s="62"/>
    </row>
    <row r="13143" spans="1:26" s="20" customFormat="1" x14ac:dyDescent="0.2">
      <c r="A13143" s="43"/>
      <c r="B13143" s="48"/>
      <c r="C13143" s="49"/>
      <c r="D13143" s="49"/>
      <c r="E13143" s="50"/>
      <c r="F13143" s="43"/>
      <c r="G13143" s="43"/>
      <c r="H13143" s="45"/>
      <c r="I13143" s="23"/>
      <c r="N13143" s="54"/>
      <c r="Y13143" s="53"/>
      <c r="Z13143" s="62"/>
    </row>
    <row r="13144" spans="1:26" s="20" customFormat="1" x14ac:dyDescent="0.2">
      <c r="A13144" s="43"/>
      <c r="B13144" s="48"/>
      <c r="C13144" s="49"/>
      <c r="D13144" s="49"/>
      <c r="E13144" s="50"/>
      <c r="F13144" s="43"/>
      <c r="G13144" s="43"/>
      <c r="H13144" s="45"/>
      <c r="I13144" s="23"/>
      <c r="N13144" s="54"/>
      <c r="Y13144" s="53"/>
      <c r="Z13144" s="62"/>
    </row>
    <row r="13145" spans="1:26" s="20" customFormat="1" x14ac:dyDescent="0.2">
      <c r="A13145" s="43"/>
      <c r="B13145" s="48"/>
      <c r="C13145" s="49"/>
      <c r="D13145" s="49"/>
      <c r="E13145" s="50"/>
      <c r="F13145" s="43"/>
      <c r="G13145" s="43"/>
      <c r="H13145" s="45"/>
      <c r="I13145" s="23"/>
      <c r="N13145" s="54"/>
      <c r="Y13145" s="53"/>
      <c r="Z13145" s="62"/>
    </row>
    <row r="13146" spans="1:26" s="20" customFormat="1" x14ac:dyDescent="0.2">
      <c r="A13146" s="43"/>
      <c r="B13146" s="48"/>
      <c r="C13146" s="49"/>
      <c r="D13146" s="49"/>
      <c r="E13146" s="50"/>
      <c r="F13146" s="43"/>
      <c r="G13146" s="43"/>
      <c r="H13146" s="45"/>
      <c r="I13146" s="23"/>
      <c r="N13146" s="54"/>
      <c r="Y13146" s="53"/>
      <c r="Z13146" s="62"/>
    </row>
    <row r="13147" spans="1:26" s="20" customFormat="1" x14ac:dyDescent="0.2">
      <c r="A13147" s="43"/>
      <c r="B13147" s="48"/>
      <c r="C13147" s="49"/>
      <c r="D13147" s="49"/>
      <c r="E13147" s="50"/>
      <c r="F13147" s="43"/>
      <c r="G13147" s="43"/>
      <c r="H13147" s="45"/>
      <c r="I13147" s="23"/>
      <c r="N13147" s="54"/>
      <c r="Y13147" s="53"/>
      <c r="Z13147" s="62"/>
    </row>
    <row r="13148" spans="1:26" s="20" customFormat="1" x14ac:dyDescent="0.2">
      <c r="A13148" s="43"/>
      <c r="B13148" s="48"/>
      <c r="C13148" s="49"/>
      <c r="D13148" s="49"/>
      <c r="E13148" s="50"/>
      <c r="F13148" s="43"/>
      <c r="G13148" s="43"/>
      <c r="H13148" s="45"/>
      <c r="I13148" s="23"/>
      <c r="N13148" s="54"/>
      <c r="Y13148" s="53"/>
      <c r="Z13148" s="62"/>
    </row>
    <row r="13149" spans="1:26" s="20" customFormat="1" x14ac:dyDescent="0.2">
      <c r="A13149" s="43"/>
      <c r="B13149" s="48"/>
      <c r="C13149" s="49"/>
      <c r="D13149" s="49"/>
      <c r="E13149" s="50"/>
      <c r="F13149" s="43"/>
      <c r="G13149" s="43"/>
      <c r="H13149" s="45"/>
      <c r="I13149" s="23"/>
      <c r="N13149" s="54"/>
      <c r="Y13149" s="53"/>
      <c r="Z13149" s="62"/>
    </row>
    <row r="13150" spans="1:26" s="20" customFormat="1" x14ac:dyDescent="0.2">
      <c r="A13150" s="43"/>
      <c r="B13150" s="48"/>
      <c r="C13150" s="49"/>
      <c r="D13150" s="49"/>
      <c r="E13150" s="50"/>
      <c r="F13150" s="43"/>
      <c r="G13150" s="43"/>
      <c r="H13150" s="45"/>
      <c r="I13150" s="23"/>
      <c r="N13150" s="54"/>
      <c r="Y13150" s="53"/>
      <c r="Z13150" s="62"/>
    </row>
    <row r="13151" spans="1:26" s="20" customFormat="1" x14ac:dyDescent="0.2">
      <c r="A13151" s="43"/>
      <c r="B13151" s="48"/>
      <c r="C13151" s="49"/>
      <c r="D13151" s="49"/>
      <c r="E13151" s="50"/>
      <c r="F13151" s="43"/>
      <c r="G13151" s="43"/>
      <c r="H13151" s="45"/>
      <c r="I13151" s="23"/>
      <c r="N13151" s="54"/>
      <c r="Y13151" s="53"/>
      <c r="Z13151" s="62"/>
    </row>
    <row r="13152" spans="1:26" s="20" customFormat="1" x14ac:dyDescent="0.2">
      <c r="A13152" s="43"/>
      <c r="B13152" s="48"/>
      <c r="C13152" s="49"/>
      <c r="D13152" s="49"/>
      <c r="E13152" s="50"/>
      <c r="F13152" s="43"/>
      <c r="G13152" s="43"/>
      <c r="H13152" s="45"/>
      <c r="I13152" s="23"/>
      <c r="N13152" s="54"/>
      <c r="Y13152" s="53"/>
      <c r="Z13152" s="62"/>
    </row>
    <row r="13153" spans="1:26" s="20" customFormat="1" x14ac:dyDescent="0.2">
      <c r="A13153" s="43"/>
      <c r="B13153" s="48"/>
      <c r="C13153" s="49"/>
      <c r="D13153" s="49"/>
      <c r="E13153" s="50"/>
      <c r="F13153" s="43"/>
      <c r="G13153" s="43"/>
      <c r="H13153" s="45"/>
      <c r="I13153" s="23"/>
      <c r="N13153" s="54"/>
      <c r="Y13153" s="53"/>
      <c r="Z13153" s="62"/>
    </row>
    <row r="13154" spans="1:26" s="20" customFormat="1" x14ac:dyDescent="0.2">
      <c r="A13154" s="43"/>
      <c r="B13154" s="48"/>
      <c r="C13154" s="49"/>
      <c r="D13154" s="49"/>
      <c r="E13154" s="50"/>
      <c r="F13154" s="43"/>
      <c r="G13154" s="43"/>
      <c r="H13154" s="45"/>
      <c r="I13154" s="23"/>
      <c r="N13154" s="54"/>
      <c r="Y13154" s="53"/>
      <c r="Z13154" s="62"/>
    </row>
    <row r="13155" spans="1:26" s="20" customFormat="1" x14ac:dyDescent="0.2">
      <c r="A13155" s="43"/>
      <c r="B13155" s="48"/>
      <c r="C13155" s="49"/>
      <c r="D13155" s="49"/>
      <c r="E13155" s="50"/>
      <c r="F13155" s="43"/>
      <c r="G13155" s="43"/>
      <c r="H13155" s="45"/>
      <c r="I13155" s="23"/>
      <c r="N13155" s="54"/>
      <c r="Y13155" s="53"/>
      <c r="Z13155" s="62"/>
    </row>
    <row r="13156" spans="1:26" s="20" customFormat="1" x14ac:dyDescent="0.2">
      <c r="A13156" s="43"/>
      <c r="B13156" s="48"/>
      <c r="C13156" s="49"/>
      <c r="D13156" s="49"/>
      <c r="E13156" s="50"/>
      <c r="F13156" s="43"/>
      <c r="G13156" s="43"/>
      <c r="H13156" s="45"/>
      <c r="I13156" s="23"/>
      <c r="N13156" s="54"/>
      <c r="Y13156" s="53"/>
      <c r="Z13156" s="62"/>
    </row>
    <row r="13157" spans="1:26" s="20" customFormat="1" x14ac:dyDescent="0.2">
      <c r="A13157" s="43"/>
      <c r="B13157" s="48"/>
      <c r="C13157" s="49"/>
      <c r="D13157" s="49"/>
      <c r="E13157" s="50"/>
      <c r="F13157" s="43"/>
      <c r="G13157" s="43"/>
      <c r="H13157" s="45"/>
      <c r="I13157" s="23"/>
      <c r="N13157" s="54"/>
      <c r="Y13157" s="53"/>
      <c r="Z13157" s="62"/>
    </row>
    <row r="13158" spans="1:26" s="20" customFormat="1" x14ac:dyDescent="0.2">
      <c r="A13158" s="43"/>
      <c r="B13158" s="48"/>
      <c r="C13158" s="49"/>
      <c r="D13158" s="49"/>
      <c r="E13158" s="50"/>
      <c r="F13158" s="43"/>
      <c r="G13158" s="43"/>
      <c r="H13158" s="45"/>
      <c r="I13158" s="23"/>
      <c r="N13158" s="54"/>
      <c r="Y13158" s="53"/>
      <c r="Z13158" s="62"/>
    </row>
    <row r="13159" spans="1:26" s="20" customFormat="1" x14ac:dyDescent="0.2">
      <c r="A13159" s="43"/>
      <c r="B13159" s="48"/>
      <c r="C13159" s="49"/>
      <c r="D13159" s="49"/>
      <c r="E13159" s="50"/>
      <c r="F13159" s="43"/>
      <c r="G13159" s="43"/>
      <c r="H13159" s="45"/>
      <c r="I13159" s="23"/>
      <c r="N13159" s="54"/>
      <c r="Y13159" s="53"/>
      <c r="Z13159" s="62"/>
    </row>
    <row r="13160" spans="1:26" s="20" customFormat="1" x14ac:dyDescent="0.2">
      <c r="A13160" s="43"/>
      <c r="B13160" s="48"/>
      <c r="C13160" s="49"/>
      <c r="D13160" s="49"/>
      <c r="E13160" s="50"/>
      <c r="F13160" s="43"/>
      <c r="G13160" s="43"/>
      <c r="H13160" s="45"/>
      <c r="I13160" s="23"/>
      <c r="N13160" s="54"/>
      <c r="Y13160" s="53"/>
      <c r="Z13160" s="62"/>
    </row>
    <row r="13161" spans="1:26" s="20" customFormat="1" x14ac:dyDescent="0.2">
      <c r="A13161" s="43"/>
      <c r="B13161" s="48"/>
      <c r="C13161" s="49"/>
      <c r="D13161" s="49"/>
      <c r="E13161" s="50"/>
      <c r="F13161" s="43"/>
      <c r="G13161" s="43"/>
      <c r="H13161" s="45"/>
      <c r="I13161" s="23"/>
      <c r="N13161" s="54"/>
      <c r="Y13161" s="53"/>
      <c r="Z13161" s="62"/>
    </row>
    <row r="13162" spans="1:26" s="20" customFormat="1" x14ac:dyDescent="0.2">
      <c r="A13162" s="43"/>
      <c r="B13162" s="48"/>
      <c r="C13162" s="49"/>
      <c r="D13162" s="49"/>
      <c r="E13162" s="50"/>
      <c r="F13162" s="43"/>
      <c r="G13162" s="43"/>
      <c r="H13162" s="45"/>
      <c r="I13162" s="23"/>
      <c r="N13162" s="54"/>
      <c r="Y13162" s="53"/>
      <c r="Z13162" s="62"/>
    </row>
    <row r="13163" spans="1:26" s="20" customFormat="1" x14ac:dyDescent="0.2">
      <c r="A13163" s="43"/>
      <c r="B13163" s="48"/>
      <c r="C13163" s="49"/>
      <c r="D13163" s="49"/>
      <c r="E13163" s="50"/>
      <c r="F13163" s="43"/>
      <c r="G13163" s="43"/>
      <c r="H13163" s="45"/>
      <c r="I13163" s="23"/>
      <c r="N13163" s="54"/>
      <c r="Y13163" s="53"/>
      <c r="Z13163" s="62"/>
    </row>
    <row r="13164" spans="1:26" s="20" customFormat="1" x14ac:dyDescent="0.2">
      <c r="A13164" s="43"/>
      <c r="B13164" s="48"/>
      <c r="C13164" s="49"/>
      <c r="D13164" s="49"/>
      <c r="E13164" s="50"/>
      <c r="F13164" s="43"/>
      <c r="G13164" s="43"/>
      <c r="H13164" s="45"/>
      <c r="I13164" s="23"/>
      <c r="N13164" s="54"/>
      <c r="Y13164" s="53"/>
      <c r="Z13164" s="62"/>
    </row>
    <row r="13165" spans="1:26" s="20" customFormat="1" x14ac:dyDescent="0.2">
      <c r="A13165" s="43"/>
      <c r="B13165" s="48"/>
      <c r="C13165" s="49"/>
      <c r="D13165" s="49"/>
      <c r="E13165" s="50"/>
      <c r="F13165" s="43"/>
      <c r="G13165" s="43"/>
      <c r="H13165" s="45"/>
      <c r="I13165" s="23"/>
      <c r="N13165" s="54"/>
      <c r="Y13165" s="53"/>
      <c r="Z13165" s="62"/>
    </row>
    <row r="13166" spans="1:26" s="20" customFormat="1" x14ac:dyDescent="0.2">
      <c r="A13166" s="43"/>
      <c r="B13166" s="48"/>
      <c r="C13166" s="49"/>
      <c r="D13166" s="49"/>
      <c r="E13166" s="50"/>
      <c r="F13166" s="43"/>
      <c r="G13166" s="43"/>
      <c r="H13166" s="45"/>
      <c r="I13166" s="23"/>
      <c r="N13166" s="54"/>
      <c r="Y13166" s="53"/>
      <c r="Z13166" s="62"/>
    </row>
    <row r="13167" spans="1:26" s="20" customFormat="1" x14ac:dyDescent="0.2">
      <c r="A13167" s="43"/>
      <c r="B13167" s="48"/>
      <c r="C13167" s="49"/>
      <c r="D13167" s="49"/>
      <c r="E13167" s="50"/>
      <c r="F13167" s="43"/>
      <c r="G13167" s="43"/>
      <c r="H13167" s="45"/>
      <c r="I13167" s="23"/>
      <c r="N13167" s="54"/>
      <c r="Y13167" s="53"/>
      <c r="Z13167" s="62"/>
    </row>
    <row r="13168" spans="1:26" s="20" customFormat="1" x14ac:dyDescent="0.2">
      <c r="A13168" s="43"/>
      <c r="B13168" s="48"/>
      <c r="C13168" s="49"/>
      <c r="D13168" s="49"/>
      <c r="E13168" s="50"/>
      <c r="F13168" s="43"/>
      <c r="G13168" s="43"/>
      <c r="H13168" s="45"/>
      <c r="I13168" s="23"/>
      <c r="N13168" s="54"/>
      <c r="Y13168" s="53"/>
      <c r="Z13168" s="62"/>
    </row>
    <row r="13169" spans="1:26" s="20" customFormat="1" x14ac:dyDescent="0.2">
      <c r="A13169" s="43"/>
      <c r="B13169" s="48"/>
      <c r="C13169" s="49"/>
      <c r="D13169" s="49"/>
      <c r="E13169" s="50"/>
      <c r="F13169" s="43"/>
      <c r="G13169" s="43"/>
      <c r="H13169" s="45"/>
      <c r="I13169" s="23"/>
      <c r="N13169" s="54"/>
      <c r="Y13169" s="53"/>
      <c r="Z13169" s="62"/>
    </row>
    <row r="13170" spans="1:26" s="20" customFormat="1" x14ac:dyDescent="0.2">
      <c r="A13170" s="43"/>
      <c r="B13170" s="48"/>
      <c r="C13170" s="49"/>
      <c r="D13170" s="49"/>
      <c r="E13170" s="50"/>
      <c r="F13170" s="43"/>
      <c r="G13170" s="43"/>
      <c r="H13170" s="45"/>
      <c r="I13170" s="23"/>
      <c r="N13170" s="54"/>
      <c r="Y13170" s="53"/>
      <c r="Z13170" s="62"/>
    </row>
    <row r="13171" spans="1:26" s="20" customFormat="1" x14ac:dyDescent="0.2">
      <c r="A13171" s="43"/>
      <c r="B13171" s="48"/>
      <c r="C13171" s="49"/>
      <c r="D13171" s="49"/>
      <c r="E13171" s="50"/>
      <c r="F13171" s="43"/>
      <c r="G13171" s="43"/>
      <c r="H13171" s="45"/>
      <c r="I13171" s="23"/>
      <c r="N13171" s="54"/>
      <c r="Y13171" s="53"/>
      <c r="Z13171" s="62"/>
    </row>
    <row r="13172" spans="1:26" s="20" customFormat="1" x14ac:dyDescent="0.2">
      <c r="A13172" s="43"/>
      <c r="B13172" s="48"/>
      <c r="C13172" s="49"/>
      <c r="D13172" s="49"/>
      <c r="E13172" s="50"/>
      <c r="F13172" s="43"/>
      <c r="G13172" s="43"/>
      <c r="H13172" s="45"/>
      <c r="I13172" s="23"/>
      <c r="N13172" s="54"/>
      <c r="Y13172" s="53"/>
      <c r="Z13172" s="62"/>
    </row>
    <row r="13173" spans="1:26" s="20" customFormat="1" x14ac:dyDescent="0.2">
      <c r="A13173" s="43"/>
      <c r="B13173" s="48"/>
      <c r="C13173" s="49"/>
      <c r="D13173" s="49"/>
      <c r="E13173" s="50"/>
      <c r="F13173" s="43"/>
      <c r="G13173" s="43"/>
      <c r="H13173" s="45"/>
      <c r="I13173" s="23"/>
      <c r="N13173" s="54"/>
      <c r="Y13173" s="53"/>
      <c r="Z13173" s="62"/>
    </row>
    <row r="13174" spans="1:26" s="20" customFormat="1" x14ac:dyDescent="0.2">
      <c r="A13174" s="43"/>
      <c r="B13174" s="48"/>
      <c r="C13174" s="49"/>
      <c r="D13174" s="49"/>
      <c r="E13174" s="50"/>
      <c r="F13174" s="43"/>
      <c r="G13174" s="43"/>
      <c r="H13174" s="45"/>
      <c r="I13174" s="23"/>
      <c r="N13174" s="54"/>
      <c r="Y13174" s="53"/>
      <c r="Z13174" s="62"/>
    </row>
    <row r="13175" spans="1:26" s="20" customFormat="1" x14ac:dyDescent="0.2">
      <c r="A13175" s="43"/>
      <c r="B13175" s="48"/>
      <c r="C13175" s="49"/>
      <c r="D13175" s="49"/>
      <c r="E13175" s="50"/>
      <c r="F13175" s="43"/>
      <c r="G13175" s="43"/>
      <c r="H13175" s="45"/>
      <c r="I13175" s="23"/>
      <c r="N13175" s="54"/>
      <c r="Y13175" s="53"/>
      <c r="Z13175" s="62"/>
    </row>
    <row r="13176" spans="1:26" s="20" customFormat="1" x14ac:dyDescent="0.2">
      <c r="A13176" s="43"/>
      <c r="B13176" s="48"/>
      <c r="C13176" s="49"/>
      <c r="D13176" s="49"/>
      <c r="E13176" s="50"/>
      <c r="F13176" s="43"/>
      <c r="G13176" s="43"/>
      <c r="H13176" s="45"/>
      <c r="I13176" s="23"/>
      <c r="N13176" s="54"/>
      <c r="Y13176" s="53"/>
      <c r="Z13176" s="62"/>
    </row>
    <row r="13177" spans="1:26" s="20" customFormat="1" x14ac:dyDescent="0.2">
      <c r="A13177" s="43"/>
      <c r="B13177" s="48"/>
      <c r="C13177" s="49"/>
      <c r="D13177" s="49"/>
      <c r="E13177" s="50"/>
      <c r="F13177" s="43"/>
      <c r="G13177" s="43"/>
      <c r="H13177" s="45"/>
      <c r="I13177" s="23"/>
      <c r="N13177" s="54"/>
      <c r="Y13177" s="53"/>
      <c r="Z13177" s="62"/>
    </row>
    <row r="13178" spans="1:26" s="20" customFormat="1" x14ac:dyDescent="0.2">
      <c r="A13178" s="43"/>
      <c r="B13178" s="48"/>
      <c r="C13178" s="49"/>
      <c r="D13178" s="49"/>
      <c r="E13178" s="50"/>
      <c r="F13178" s="43"/>
      <c r="G13178" s="43"/>
      <c r="H13178" s="45"/>
      <c r="I13178" s="23"/>
      <c r="N13178" s="54"/>
      <c r="Y13178" s="53"/>
      <c r="Z13178" s="62"/>
    </row>
    <row r="13179" spans="1:26" s="20" customFormat="1" x14ac:dyDescent="0.2">
      <c r="A13179" s="43"/>
      <c r="B13179" s="48"/>
      <c r="C13179" s="49"/>
      <c r="D13179" s="49"/>
      <c r="E13179" s="50"/>
      <c r="F13179" s="43"/>
      <c r="G13179" s="43"/>
      <c r="H13179" s="45"/>
      <c r="I13179" s="23"/>
      <c r="N13179" s="54"/>
      <c r="Y13179" s="53"/>
      <c r="Z13179" s="62"/>
    </row>
    <row r="13180" spans="1:26" s="20" customFormat="1" x14ac:dyDescent="0.2">
      <c r="A13180" s="43"/>
      <c r="B13180" s="48"/>
      <c r="C13180" s="49"/>
      <c r="D13180" s="49"/>
      <c r="E13180" s="50"/>
      <c r="F13180" s="43"/>
      <c r="G13180" s="43"/>
      <c r="H13180" s="45"/>
      <c r="I13180" s="23"/>
      <c r="N13180" s="54"/>
      <c r="Y13180" s="53"/>
      <c r="Z13180" s="62"/>
    </row>
    <row r="13181" spans="1:26" s="20" customFormat="1" x14ac:dyDescent="0.2">
      <c r="A13181" s="43"/>
      <c r="B13181" s="48"/>
      <c r="C13181" s="49"/>
      <c r="D13181" s="49"/>
      <c r="E13181" s="50"/>
      <c r="F13181" s="43"/>
      <c r="G13181" s="43"/>
      <c r="H13181" s="45"/>
      <c r="I13181" s="23"/>
      <c r="N13181" s="54"/>
      <c r="Y13181" s="53"/>
      <c r="Z13181" s="62"/>
    </row>
    <row r="13182" spans="1:26" s="20" customFormat="1" x14ac:dyDescent="0.2">
      <c r="A13182" s="43"/>
      <c r="B13182" s="48"/>
      <c r="C13182" s="49"/>
      <c r="D13182" s="49"/>
      <c r="E13182" s="50"/>
      <c r="F13182" s="43"/>
      <c r="G13182" s="43"/>
      <c r="H13182" s="45"/>
      <c r="I13182" s="23"/>
      <c r="N13182" s="54"/>
      <c r="Y13182" s="53"/>
      <c r="Z13182" s="62"/>
    </row>
    <row r="13183" spans="1:26" s="20" customFormat="1" x14ac:dyDescent="0.2">
      <c r="A13183" s="43"/>
      <c r="B13183" s="48"/>
      <c r="C13183" s="49"/>
      <c r="D13183" s="49"/>
      <c r="E13183" s="50"/>
      <c r="F13183" s="43"/>
      <c r="G13183" s="43"/>
      <c r="H13183" s="45"/>
      <c r="I13183" s="23"/>
      <c r="N13183" s="54"/>
      <c r="Y13183" s="53"/>
      <c r="Z13183" s="62"/>
    </row>
    <row r="13184" spans="1:26" s="20" customFormat="1" x14ac:dyDescent="0.2">
      <c r="A13184" s="43"/>
      <c r="B13184" s="48"/>
      <c r="C13184" s="49"/>
      <c r="D13184" s="49"/>
      <c r="E13184" s="50"/>
      <c r="F13184" s="43"/>
      <c r="G13184" s="43"/>
      <c r="H13184" s="45"/>
      <c r="I13184" s="23"/>
      <c r="N13184" s="54"/>
      <c r="Y13184" s="53"/>
      <c r="Z13184" s="62"/>
    </row>
    <row r="13185" spans="1:26" s="20" customFormat="1" x14ac:dyDescent="0.2">
      <c r="A13185" s="43"/>
      <c r="B13185" s="48"/>
      <c r="C13185" s="49"/>
      <c r="D13185" s="49"/>
      <c r="E13185" s="50"/>
      <c r="F13185" s="43"/>
      <c r="G13185" s="43"/>
      <c r="H13185" s="45"/>
      <c r="I13185" s="23"/>
      <c r="N13185" s="54"/>
      <c r="Y13185" s="53"/>
      <c r="Z13185" s="62"/>
    </row>
    <row r="13186" spans="1:26" s="20" customFormat="1" x14ac:dyDescent="0.2">
      <c r="A13186" s="43"/>
      <c r="B13186" s="48"/>
      <c r="C13186" s="49"/>
      <c r="D13186" s="49"/>
      <c r="E13186" s="50"/>
      <c r="F13186" s="43"/>
      <c r="G13186" s="43"/>
      <c r="H13186" s="45"/>
      <c r="I13186" s="23"/>
      <c r="N13186" s="54"/>
      <c r="Y13186" s="53"/>
      <c r="Z13186" s="62"/>
    </row>
    <row r="13187" spans="1:26" s="20" customFormat="1" x14ac:dyDescent="0.2">
      <c r="A13187" s="43"/>
      <c r="B13187" s="48"/>
      <c r="C13187" s="49"/>
      <c r="D13187" s="49"/>
      <c r="E13187" s="50"/>
      <c r="F13187" s="43"/>
      <c r="G13187" s="43"/>
      <c r="H13187" s="45"/>
      <c r="I13187" s="23"/>
      <c r="N13187" s="54"/>
      <c r="Y13187" s="53"/>
      <c r="Z13187" s="62"/>
    </row>
    <row r="13188" spans="1:26" s="20" customFormat="1" x14ac:dyDescent="0.2">
      <c r="A13188" s="43"/>
      <c r="B13188" s="48"/>
      <c r="C13188" s="49"/>
      <c r="D13188" s="49"/>
      <c r="E13188" s="50"/>
      <c r="F13188" s="43"/>
      <c r="G13188" s="43"/>
      <c r="H13188" s="45"/>
      <c r="I13188" s="23"/>
      <c r="N13188" s="54"/>
      <c r="Y13188" s="53"/>
      <c r="Z13188" s="62"/>
    </row>
    <row r="13189" spans="1:26" s="20" customFormat="1" x14ac:dyDescent="0.2">
      <c r="A13189" s="43"/>
      <c r="B13189" s="48"/>
      <c r="C13189" s="49"/>
      <c r="D13189" s="49"/>
      <c r="E13189" s="50"/>
      <c r="F13189" s="43"/>
      <c r="G13189" s="43"/>
      <c r="H13189" s="45"/>
      <c r="I13189" s="23"/>
      <c r="N13189" s="54"/>
      <c r="Y13189" s="53"/>
      <c r="Z13189" s="62"/>
    </row>
    <row r="13190" spans="1:26" s="20" customFormat="1" x14ac:dyDescent="0.2">
      <c r="A13190" s="43"/>
      <c r="B13190" s="48"/>
      <c r="C13190" s="49"/>
      <c r="D13190" s="49"/>
      <c r="E13190" s="50"/>
      <c r="F13190" s="43"/>
      <c r="G13190" s="43"/>
      <c r="H13190" s="45"/>
      <c r="I13190" s="23"/>
      <c r="N13190" s="54"/>
      <c r="Y13190" s="53"/>
      <c r="Z13190" s="62"/>
    </row>
    <row r="13191" spans="1:26" s="20" customFormat="1" x14ac:dyDescent="0.2">
      <c r="A13191" s="43"/>
      <c r="B13191" s="48"/>
      <c r="C13191" s="49"/>
      <c r="D13191" s="49"/>
      <c r="E13191" s="50"/>
      <c r="F13191" s="43"/>
      <c r="G13191" s="43"/>
      <c r="H13191" s="45"/>
      <c r="I13191" s="23"/>
      <c r="N13191" s="54"/>
      <c r="Y13191" s="53"/>
      <c r="Z13191" s="62"/>
    </row>
    <row r="13192" spans="1:26" s="20" customFormat="1" x14ac:dyDescent="0.2">
      <c r="A13192" s="43"/>
      <c r="B13192" s="48"/>
      <c r="C13192" s="49"/>
      <c r="D13192" s="49"/>
      <c r="E13192" s="50"/>
      <c r="F13192" s="43"/>
      <c r="G13192" s="43"/>
      <c r="H13192" s="45"/>
      <c r="I13192" s="23"/>
      <c r="N13192" s="54"/>
      <c r="Y13192" s="53"/>
      <c r="Z13192" s="62"/>
    </row>
    <row r="13193" spans="1:26" s="20" customFormat="1" x14ac:dyDescent="0.2">
      <c r="A13193" s="43"/>
      <c r="B13193" s="48"/>
      <c r="C13193" s="49"/>
      <c r="D13193" s="49"/>
      <c r="E13193" s="50"/>
      <c r="F13193" s="43"/>
      <c r="G13193" s="43"/>
      <c r="H13193" s="45"/>
      <c r="I13193" s="23"/>
      <c r="N13193" s="54"/>
      <c r="Y13193" s="53"/>
      <c r="Z13193" s="62"/>
    </row>
    <row r="13194" spans="1:26" s="20" customFormat="1" x14ac:dyDescent="0.2">
      <c r="A13194" s="43"/>
      <c r="B13194" s="48"/>
      <c r="C13194" s="49"/>
      <c r="D13194" s="49"/>
      <c r="E13194" s="50"/>
      <c r="F13194" s="43"/>
      <c r="G13194" s="43"/>
      <c r="H13194" s="45"/>
      <c r="I13194" s="23"/>
      <c r="N13194" s="54"/>
      <c r="Y13194" s="53"/>
      <c r="Z13194" s="62"/>
    </row>
    <row r="13195" spans="1:26" s="20" customFormat="1" x14ac:dyDescent="0.2">
      <c r="A13195" s="43"/>
      <c r="B13195" s="48"/>
      <c r="C13195" s="49"/>
      <c r="D13195" s="49"/>
      <c r="E13195" s="50"/>
      <c r="F13195" s="43"/>
      <c r="G13195" s="43"/>
      <c r="H13195" s="45"/>
      <c r="I13195" s="23"/>
      <c r="N13195" s="54"/>
      <c r="Y13195" s="53"/>
      <c r="Z13195" s="62"/>
    </row>
    <row r="13196" spans="1:26" s="20" customFormat="1" x14ac:dyDescent="0.2">
      <c r="A13196" s="43"/>
      <c r="B13196" s="48"/>
      <c r="C13196" s="49"/>
      <c r="D13196" s="49"/>
      <c r="E13196" s="50"/>
      <c r="F13196" s="43"/>
      <c r="G13196" s="43"/>
      <c r="H13196" s="45"/>
      <c r="I13196" s="23"/>
      <c r="N13196" s="54"/>
      <c r="Y13196" s="53"/>
      <c r="Z13196" s="62"/>
    </row>
    <row r="13197" spans="1:26" s="20" customFormat="1" x14ac:dyDescent="0.2">
      <c r="A13197" s="43"/>
      <c r="B13197" s="48"/>
      <c r="C13197" s="49"/>
      <c r="D13197" s="49"/>
      <c r="E13197" s="50"/>
      <c r="F13197" s="43"/>
      <c r="G13197" s="43"/>
      <c r="H13197" s="45"/>
      <c r="I13197" s="23"/>
      <c r="N13197" s="54"/>
      <c r="Y13197" s="53"/>
      <c r="Z13197" s="62"/>
    </row>
    <row r="13198" spans="1:26" s="20" customFormat="1" x14ac:dyDescent="0.2">
      <c r="A13198" s="43"/>
      <c r="B13198" s="48"/>
      <c r="C13198" s="49"/>
      <c r="D13198" s="49"/>
      <c r="E13198" s="50"/>
      <c r="F13198" s="43"/>
      <c r="G13198" s="43"/>
      <c r="H13198" s="45"/>
      <c r="I13198" s="23"/>
      <c r="N13198" s="54"/>
      <c r="Y13198" s="53"/>
      <c r="Z13198" s="62"/>
    </row>
    <row r="13199" spans="1:26" s="20" customFormat="1" x14ac:dyDescent="0.2">
      <c r="A13199" s="43"/>
      <c r="B13199" s="48"/>
      <c r="C13199" s="49"/>
      <c r="D13199" s="49"/>
      <c r="E13199" s="50"/>
      <c r="F13199" s="43"/>
      <c r="G13199" s="43"/>
      <c r="H13199" s="45"/>
      <c r="I13199" s="23"/>
      <c r="N13199" s="54"/>
      <c r="Y13199" s="53"/>
      <c r="Z13199" s="62"/>
    </row>
    <row r="13200" spans="1:26" s="20" customFormat="1" x14ac:dyDescent="0.2">
      <c r="A13200" s="43"/>
      <c r="B13200" s="48"/>
      <c r="C13200" s="49"/>
      <c r="D13200" s="49"/>
      <c r="E13200" s="50"/>
      <c r="F13200" s="43"/>
      <c r="G13200" s="43"/>
      <c r="H13200" s="45"/>
      <c r="I13200" s="23"/>
      <c r="N13200" s="54"/>
      <c r="Y13200" s="53"/>
      <c r="Z13200" s="62"/>
    </row>
    <row r="13201" spans="1:26" s="20" customFormat="1" x14ac:dyDescent="0.2">
      <c r="A13201" s="43"/>
      <c r="B13201" s="48"/>
      <c r="C13201" s="49"/>
      <c r="D13201" s="49"/>
      <c r="E13201" s="50"/>
      <c r="F13201" s="43"/>
      <c r="G13201" s="43"/>
      <c r="H13201" s="45"/>
      <c r="I13201" s="23"/>
      <c r="N13201" s="54"/>
      <c r="Y13201" s="53"/>
      <c r="Z13201" s="62"/>
    </row>
    <row r="13202" spans="1:26" s="20" customFormat="1" x14ac:dyDescent="0.2">
      <c r="A13202" s="43"/>
      <c r="B13202" s="48"/>
      <c r="C13202" s="49"/>
      <c r="D13202" s="49"/>
      <c r="E13202" s="50"/>
      <c r="F13202" s="43"/>
      <c r="G13202" s="43"/>
      <c r="H13202" s="45"/>
      <c r="I13202" s="23"/>
      <c r="N13202" s="54"/>
      <c r="Y13202" s="53"/>
      <c r="Z13202" s="62"/>
    </row>
    <row r="13203" spans="1:26" s="20" customFormat="1" x14ac:dyDescent="0.2">
      <c r="A13203" s="43"/>
      <c r="B13203" s="48"/>
      <c r="C13203" s="49"/>
      <c r="D13203" s="49"/>
      <c r="E13203" s="50"/>
      <c r="F13203" s="43"/>
      <c r="G13203" s="43"/>
      <c r="H13203" s="45"/>
      <c r="I13203" s="23"/>
      <c r="N13203" s="54"/>
      <c r="Y13203" s="53"/>
      <c r="Z13203" s="62"/>
    </row>
    <row r="13204" spans="1:26" s="20" customFormat="1" x14ac:dyDescent="0.2">
      <c r="A13204" s="43"/>
      <c r="B13204" s="48"/>
      <c r="C13204" s="49"/>
      <c r="D13204" s="49"/>
      <c r="E13204" s="50"/>
      <c r="F13204" s="43"/>
      <c r="G13204" s="43"/>
      <c r="H13204" s="45"/>
      <c r="I13204" s="23"/>
      <c r="N13204" s="54"/>
      <c r="Y13204" s="53"/>
      <c r="Z13204" s="62"/>
    </row>
    <row r="13205" spans="1:26" s="20" customFormat="1" x14ac:dyDescent="0.2">
      <c r="A13205" s="43"/>
      <c r="B13205" s="48"/>
      <c r="C13205" s="49"/>
      <c r="D13205" s="49"/>
      <c r="E13205" s="50"/>
      <c r="F13205" s="43"/>
      <c r="G13205" s="43"/>
      <c r="H13205" s="45"/>
      <c r="I13205" s="23"/>
      <c r="N13205" s="54"/>
      <c r="Y13205" s="53"/>
      <c r="Z13205" s="62"/>
    </row>
    <row r="13206" spans="1:26" s="20" customFormat="1" x14ac:dyDescent="0.2">
      <c r="A13206" s="43"/>
      <c r="B13206" s="48"/>
      <c r="C13206" s="49"/>
      <c r="D13206" s="49"/>
      <c r="E13206" s="50"/>
      <c r="F13206" s="43"/>
      <c r="G13206" s="43"/>
      <c r="H13206" s="45"/>
      <c r="I13206" s="23"/>
      <c r="N13206" s="54"/>
      <c r="Y13206" s="53"/>
      <c r="Z13206" s="62"/>
    </row>
    <row r="13207" spans="1:26" s="20" customFormat="1" x14ac:dyDescent="0.2">
      <c r="A13207" s="43"/>
      <c r="B13207" s="48"/>
      <c r="C13207" s="49"/>
      <c r="D13207" s="49"/>
      <c r="E13207" s="50"/>
      <c r="F13207" s="43"/>
      <c r="G13207" s="43"/>
      <c r="H13207" s="45"/>
      <c r="I13207" s="23"/>
      <c r="N13207" s="54"/>
      <c r="Y13207" s="53"/>
      <c r="Z13207" s="62"/>
    </row>
    <row r="13208" spans="1:26" s="20" customFormat="1" x14ac:dyDescent="0.2">
      <c r="A13208" s="43"/>
      <c r="B13208" s="48"/>
      <c r="C13208" s="49"/>
      <c r="D13208" s="49"/>
      <c r="E13208" s="50"/>
      <c r="F13208" s="43"/>
      <c r="G13208" s="43"/>
      <c r="H13208" s="45"/>
      <c r="I13208" s="23"/>
      <c r="N13208" s="54"/>
      <c r="Y13208" s="53"/>
      <c r="Z13208" s="62"/>
    </row>
    <row r="13209" spans="1:26" s="20" customFormat="1" x14ac:dyDescent="0.2">
      <c r="A13209" s="43"/>
      <c r="B13209" s="48"/>
      <c r="C13209" s="49"/>
      <c r="D13209" s="49"/>
      <c r="E13209" s="50"/>
      <c r="F13209" s="43"/>
      <c r="G13209" s="43"/>
      <c r="H13209" s="45"/>
      <c r="I13209" s="23"/>
      <c r="N13209" s="54"/>
      <c r="Y13209" s="53"/>
      <c r="Z13209" s="62"/>
    </row>
    <row r="13210" spans="1:26" s="20" customFormat="1" x14ac:dyDescent="0.2">
      <c r="A13210" s="43"/>
      <c r="B13210" s="48"/>
      <c r="C13210" s="49"/>
      <c r="D13210" s="49"/>
      <c r="E13210" s="50"/>
      <c r="F13210" s="43"/>
      <c r="G13210" s="43"/>
      <c r="H13210" s="45"/>
      <c r="I13210" s="23"/>
      <c r="N13210" s="54"/>
      <c r="Y13210" s="53"/>
      <c r="Z13210" s="62"/>
    </row>
    <row r="13211" spans="1:26" s="20" customFormat="1" x14ac:dyDescent="0.2">
      <c r="A13211" s="43"/>
      <c r="B13211" s="48"/>
      <c r="C13211" s="49"/>
      <c r="D13211" s="49"/>
      <c r="E13211" s="50"/>
      <c r="F13211" s="43"/>
      <c r="G13211" s="43"/>
      <c r="H13211" s="45"/>
      <c r="I13211" s="23"/>
      <c r="N13211" s="54"/>
      <c r="Y13211" s="53"/>
      <c r="Z13211" s="62"/>
    </row>
    <row r="13212" spans="1:26" s="20" customFormat="1" x14ac:dyDescent="0.2">
      <c r="A13212" s="43"/>
      <c r="B13212" s="48"/>
      <c r="C13212" s="49"/>
      <c r="D13212" s="49"/>
      <c r="E13212" s="50"/>
      <c r="F13212" s="43"/>
      <c r="G13212" s="43"/>
      <c r="H13212" s="45"/>
      <c r="I13212" s="23"/>
      <c r="N13212" s="54"/>
      <c r="Y13212" s="53"/>
      <c r="Z13212" s="62"/>
    </row>
    <row r="13213" spans="1:26" s="20" customFormat="1" x14ac:dyDescent="0.2">
      <c r="A13213" s="43"/>
      <c r="B13213" s="48"/>
      <c r="C13213" s="49"/>
      <c r="D13213" s="49"/>
      <c r="E13213" s="50"/>
      <c r="F13213" s="43"/>
      <c r="G13213" s="43"/>
      <c r="H13213" s="45"/>
      <c r="I13213" s="23"/>
      <c r="N13213" s="54"/>
      <c r="Y13213" s="53"/>
      <c r="Z13213" s="62"/>
    </row>
    <row r="13214" spans="1:26" s="20" customFormat="1" x14ac:dyDescent="0.2">
      <c r="A13214" s="43"/>
      <c r="B13214" s="48"/>
      <c r="C13214" s="49"/>
      <c r="D13214" s="49"/>
      <c r="E13214" s="50"/>
      <c r="F13214" s="43"/>
      <c r="G13214" s="43"/>
      <c r="H13214" s="45"/>
      <c r="I13214" s="23"/>
      <c r="N13214" s="54"/>
      <c r="Y13214" s="53"/>
      <c r="Z13214" s="62"/>
    </row>
    <row r="13215" spans="1:26" s="20" customFormat="1" x14ac:dyDescent="0.2">
      <c r="A13215" s="43"/>
      <c r="B13215" s="48"/>
      <c r="C13215" s="49"/>
      <c r="D13215" s="49"/>
      <c r="E13215" s="50"/>
      <c r="F13215" s="43"/>
      <c r="G13215" s="43"/>
      <c r="H13215" s="45"/>
      <c r="I13215" s="23"/>
      <c r="N13215" s="54"/>
      <c r="Y13215" s="53"/>
      <c r="Z13215" s="62"/>
    </row>
    <row r="13216" spans="1:26" s="20" customFormat="1" x14ac:dyDescent="0.2">
      <c r="A13216" s="43"/>
      <c r="B13216" s="48"/>
      <c r="C13216" s="49"/>
      <c r="D13216" s="49"/>
      <c r="E13216" s="50"/>
      <c r="F13216" s="43"/>
      <c r="G13216" s="43"/>
      <c r="H13216" s="45"/>
      <c r="I13216" s="23"/>
      <c r="N13216" s="54"/>
      <c r="Y13216" s="53"/>
      <c r="Z13216" s="62"/>
    </row>
    <row r="13217" spans="1:26" s="20" customFormat="1" x14ac:dyDescent="0.2">
      <c r="A13217" s="43"/>
      <c r="B13217" s="48"/>
      <c r="C13217" s="49"/>
      <c r="D13217" s="49"/>
      <c r="E13217" s="50"/>
      <c r="F13217" s="43"/>
      <c r="G13217" s="43"/>
      <c r="H13217" s="45"/>
      <c r="I13217" s="23"/>
      <c r="N13217" s="54"/>
      <c r="Y13217" s="53"/>
      <c r="Z13217" s="62"/>
    </row>
    <row r="13218" spans="1:26" s="20" customFormat="1" x14ac:dyDescent="0.2">
      <c r="A13218" s="43"/>
      <c r="B13218" s="48"/>
      <c r="C13218" s="49"/>
      <c r="D13218" s="49"/>
      <c r="E13218" s="50"/>
      <c r="F13218" s="43"/>
      <c r="G13218" s="43"/>
      <c r="H13218" s="45"/>
      <c r="I13218" s="23"/>
      <c r="N13218" s="54"/>
      <c r="Y13218" s="53"/>
      <c r="Z13218" s="62"/>
    </row>
    <row r="13219" spans="1:26" s="20" customFormat="1" x14ac:dyDescent="0.2">
      <c r="A13219" s="43"/>
      <c r="B13219" s="48"/>
      <c r="C13219" s="49"/>
      <c r="D13219" s="49"/>
      <c r="E13219" s="50"/>
      <c r="F13219" s="43"/>
      <c r="G13219" s="43"/>
      <c r="H13219" s="45"/>
      <c r="I13219" s="23"/>
      <c r="N13219" s="54"/>
      <c r="Y13219" s="53"/>
      <c r="Z13219" s="62"/>
    </row>
    <row r="13220" spans="1:26" s="20" customFormat="1" x14ac:dyDescent="0.2">
      <c r="A13220" s="43"/>
      <c r="B13220" s="48"/>
      <c r="C13220" s="49"/>
      <c r="D13220" s="49"/>
      <c r="E13220" s="50"/>
      <c r="F13220" s="43"/>
      <c r="G13220" s="43"/>
      <c r="H13220" s="45"/>
      <c r="I13220" s="23"/>
      <c r="N13220" s="54"/>
      <c r="Y13220" s="53"/>
      <c r="Z13220" s="62"/>
    </row>
    <row r="13221" spans="1:26" s="20" customFormat="1" x14ac:dyDescent="0.2">
      <c r="A13221" s="43"/>
      <c r="B13221" s="48"/>
      <c r="C13221" s="49"/>
      <c r="D13221" s="49"/>
      <c r="E13221" s="50"/>
      <c r="F13221" s="43"/>
      <c r="G13221" s="43"/>
      <c r="H13221" s="45"/>
      <c r="I13221" s="23"/>
      <c r="N13221" s="54"/>
      <c r="Y13221" s="53"/>
      <c r="Z13221" s="62"/>
    </row>
    <row r="13222" spans="1:26" s="20" customFormat="1" x14ac:dyDescent="0.2">
      <c r="A13222" s="43"/>
      <c r="B13222" s="48"/>
      <c r="C13222" s="49"/>
      <c r="D13222" s="49"/>
      <c r="E13222" s="50"/>
      <c r="F13222" s="43"/>
      <c r="G13222" s="43"/>
      <c r="H13222" s="45"/>
      <c r="I13222" s="23"/>
      <c r="N13222" s="54"/>
      <c r="Y13222" s="53"/>
      <c r="Z13222" s="62"/>
    </row>
    <row r="13223" spans="1:26" s="20" customFormat="1" x14ac:dyDescent="0.2">
      <c r="A13223" s="43"/>
      <c r="B13223" s="48"/>
      <c r="C13223" s="49"/>
      <c r="D13223" s="49"/>
      <c r="E13223" s="50"/>
      <c r="F13223" s="43"/>
      <c r="G13223" s="43"/>
      <c r="H13223" s="45"/>
      <c r="I13223" s="23"/>
      <c r="N13223" s="54"/>
      <c r="Y13223" s="53"/>
      <c r="Z13223" s="62"/>
    </row>
    <row r="13224" spans="1:26" s="20" customFormat="1" x14ac:dyDescent="0.2">
      <c r="A13224" s="43"/>
      <c r="B13224" s="48"/>
      <c r="C13224" s="49"/>
      <c r="D13224" s="49"/>
      <c r="E13224" s="50"/>
      <c r="F13224" s="43"/>
      <c r="G13224" s="43"/>
      <c r="H13224" s="45"/>
      <c r="I13224" s="23"/>
      <c r="N13224" s="54"/>
      <c r="Y13224" s="53"/>
      <c r="Z13224" s="62"/>
    </row>
    <row r="13225" spans="1:26" s="20" customFormat="1" x14ac:dyDescent="0.2">
      <c r="A13225" s="43"/>
      <c r="B13225" s="48"/>
      <c r="C13225" s="49"/>
      <c r="D13225" s="49"/>
      <c r="E13225" s="50"/>
      <c r="F13225" s="43"/>
      <c r="G13225" s="43"/>
      <c r="H13225" s="45"/>
      <c r="I13225" s="23"/>
      <c r="N13225" s="54"/>
      <c r="Y13225" s="53"/>
      <c r="Z13225" s="62"/>
    </row>
    <row r="13226" spans="1:26" s="20" customFormat="1" x14ac:dyDescent="0.2">
      <c r="A13226" s="43"/>
      <c r="B13226" s="48"/>
      <c r="C13226" s="49"/>
      <c r="D13226" s="49"/>
      <c r="E13226" s="50"/>
      <c r="F13226" s="43"/>
      <c r="G13226" s="43"/>
      <c r="H13226" s="45"/>
      <c r="I13226" s="23"/>
      <c r="N13226" s="54"/>
      <c r="Y13226" s="53"/>
      <c r="Z13226" s="62"/>
    </row>
    <row r="13227" spans="1:26" s="20" customFormat="1" x14ac:dyDescent="0.2">
      <c r="A13227" s="43"/>
      <c r="B13227" s="48"/>
      <c r="C13227" s="49"/>
      <c r="D13227" s="49"/>
      <c r="E13227" s="50"/>
      <c r="F13227" s="43"/>
      <c r="G13227" s="43"/>
      <c r="H13227" s="45"/>
      <c r="I13227" s="23"/>
      <c r="N13227" s="54"/>
      <c r="Y13227" s="53"/>
      <c r="Z13227" s="62"/>
    </row>
    <row r="13228" spans="1:26" s="20" customFormat="1" x14ac:dyDescent="0.2">
      <c r="A13228" s="43"/>
      <c r="B13228" s="48"/>
      <c r="C13228" s="49"/>
      <c r="D13228" s="49"/>
      <c r="E13228" s="50"/>
      <c r="F13228" s="43"/>
      <c r="G13228" s="43"/>
      <c r="H13228" s="45"/>
      <c r="I13228" s="23"/>
      <c r="N13228" s="54"/>
      <c r="Y13228" s="53"/>
      <c r="Z13228" s="62"/>
    </row>
    <row r="13229" spans="1:26" s="20" customFormat="1" x14ac:dyDescent="0.2">
      <c r="A13229" s="43"/>
      <c r="B13229" s="48"/>
      <c r="C13229" s="49"/>
      <c r="D13229" s="49"/>
      <c r="E13229" s="50"/>
      <c r="F13229" s="43"/>
      <c r="G13229" s="43"/>
      <c r="H13229" s="45"/>
      <c r="I13229" s="23"/>
      <c r="N13229" s="54"/>
      <c r="Y13229" s="53"/>
      <c r="Z13229" s="62"/>
    </row>
    <row r="13230" spans="1:26" s="20" customFormat="1" x14ac:dyDescent="0.2">
      <c r="A13230" s="43"/>
      <c r="B13230" s="48"/>
      <c r="C13230" s="49"/>
      <c r="D13230" s="49"/>
      <c r="E13230" s="50"/>
      <c r="F13230" s="43"/>
      <c r="G13230" s="43"/>
      <c r="H13230" s="45"/>
      <c r="I13230" s="23"/>
      <c r="N13230" s="54"/>
      <c r="Y13230" s="53"/>
      <c r="Z13230" s="62"/>
    </row>
    <row r="13231" spans="1:26" s="20" customFormat="1" x14ac:dyDescent="0.2">
      <c r="A13231" s="43"/>
      <c r="B13231" s="48"/>
      <c r="C13231" s="49"/>
      <c r="D13231" s="49"/>
      <c r="E13231" s="50"/>
      <c r="F13231" s="43"/>
      <c r="G13231" s="43"/>
      <c r="H13231" s="45"/>
      <c r="I13231" s="23"/>
      <c r="N13231" s="54"/>
      <c r="Y13231" s="53"/>
      <c r="Z13231" s="62"/>
    </row>
    <row r="13232" spans="1:26" s="20" customFormat="1" x14ac:dyDescent="0.2">
      <c r="A13232" s="43"/>
      <c r="B13232" s="48"/>
      <c r="C13232" s="49"/>
      <c r="D13232" s="49"/>
      <c r="E13232" s="50"/>
      <c r="F13232" s="43"/>
      <c r="G13232" s="43"/>
      <c r="H13232" s="45"/>
      <c r="I13232" s="23"/>
      <c r="N13232" s="54"/>
      <c r="Y13232" s="53"/>
      <c r="Z13232" s="62"/>
    </row>
    <row r="13233" spans="1:26" s="20" customFormat="1" x14ac:dyDescent="0.2">
      <c r="A13233" s="43"/>
      <c r="B13233" s="48"/>
      <c r="C13233" s="49"/>
      <c r="D13233" s="49"/>
      <c r="E13233" s="50"/>
      <c r="F13233" s="43"/>
      <c r="G13233" s="43"/>
      <c r="H13233" s="45"/>
      <c r="I13233" s="23"/>
      <c r="N13233" s="54"/>
      <c r="Y13233" s="53"/>
      <c r="Z13233" s="62"/>
    </row>
    <row r="13234" spans="1:26" s="20" customFormat="1" x14ac:dyDescent="0.2">
      <c r="A13234" s="43"/>
      <c r="B13234" s="48"/>
      <c r="C13234" s="49"/>
      <c r="D13234" s="49"/>
      <c r="E13234" s="50"/>
      <c r="F13234" s="43"/>
      <c r="G13234" s="43"/>
      <c r="H13234" s="45"/>
      <c r="I13234" s="23"/>
      <c r="N13234" s="54"/>
      <c r="Y13234" s="53"/>
      <c r="Z13234" s="62"/>
    </row>
    <row r="13235" spans="1:26" s="20" customFormat="1" x14ac:dyDescent="0.2">
      <c r="A13235" s="43"/>
      <c r="B13235" s="48"/>
      <c r="C13235" s="49"/>
      <c r="D13235" s="49"/>
      <c r="E13235" s="50"/>
      <c r="F13235" s="43"/>
      <c r="G13235" s="43"/>
      <c r="H13235" s="45"/>
      <c r="I13235" s="23"/>
      <c r="N13235" s="54"/>
      <c r="Y13235" s="53"/>
      <c r="Z13235" s="62"/>
    </row>
    <row r="13236" spans="1:26" s="20" customFormat="1" x14ac:dyDescent="0.2">
      <c r="A13236" s="43"/>
      <c r="B13236" s="48"/>
      <c r="C13236" s="49"/>
      <c r="D13236" s="49"/>
      <c r="E13236" s="50"/>
      <c r="F13236" s="43"/>
      <c r="G13236" s="43"/>
      <c r="H13236" s="45"/>
      <c r="I13236" s="23"/>
      <c r="N13236" s="54"/>
      <c r="Y13236" s="53"/>
      <c r="Z13236" s="62"/>
    </row>
    <row r="13237" spans="1:26" s="20" customFormat="1" x14ac:dyDescent="0.2">
      <c r="A13237" s="43"/>
      <c r="B13237" s="48"/>
      <c r="C13237" s="49"/>
      <c r="D13237" s="49"/>
      <c r="E13237" s="50"/>
      <c r="F13237" s="43"/>
      <c r="G13237" s="43"/>
      <c r="H13237" s="45"/>
      <c r="I13237" s="23"/>
      <c r="N13237" s="54"/>
      <c r="Y13237" s="53"/>
      <c r="Z13237" s="62"/>
    </row>
    <row r="13238" spans="1:26" s="20" customFormat="1" x14ac:dyDescent="0.2">
      <c r="A13238" s="43"/>
      <c r="B13238" s="48"/>
      <c r="C13238" s="49"/>
      <c r="D13238" s="49"/>
      <c r="E13238" s="50"/>
      <c r="F13238" s="43"/>
      <c r="G13238" s="43"/>
      <c r="H13238" s="45"/>
      <c r="I13238" s="23"/>
      <c r="N13238" s="54"/>
      <c r="Y13238" s="53"/>
      <c r="Z13238" s="62"/>
    </row>
    <row r="13239" spans="1:26" s="20" customFormat="1" x14ac:dyDescent="0.2">
      <c r="A13239" s="43"/>
      <c r="B13239" s="48"/>
      <c r="C13239" s="49"/>
      <c r="D13239" s="49"/>
      <c r="E13239" s="50"/>
      <c r="F13239" s="43"/>
      <c r="G13239" s="43"/>
      <c r="H13239" s="45"/>
      <c r="I13239" s="23"/>
      <c r="N13239" s="54"/>
      <c r="Y13239" s="53"/>
      <c r="Z13239" s="62"/>
    </row>
    <row r="13240" spans="1:26" s="20" customFormat="1" x14ac:dyDescent="0.2">
      <c r="A13240" s="43"/>
      <c r="B13240" s="48"/>
      <c r="C13240" s="49"/>
      <c r="D13240" s="49"/>
      <c r="E13240" s="50"/>
      <c r="F13240" s="43"/>
      <c r="G13240" s="43"/>
      <c r="H13240" s="45"/>
      <c r="I13240" s="23"/>
      <c r="N13240" s="54"/>
      <c r="Y13240" s="53"/>
      <c r="Z13240" s="62"/>
    </row>
    <row r="13241" spans="1:26" s="20" customFormat="1" x14ac:dyDescent="0.2">
      <c r="A13241" s="43"/>
      <c r="B13241" s="48"/>
      <c r="C13241" s="49"/>
      <c r="D13241" s="49"/>
      <c r="E13241" s="50"/>
      <c r="F13241" s="43"/>
      <c r="G13241" s="43"/>
      <c r="H13241" s="45"/>
      <c r="I13241" s="23"/>
      <c r="N13241" s="54"/>
      <c r="Y13241" s="53"/>
      <c r="Z13241" s="62"/>
    </row>
    <row r="13242" spans="1:26" s="20" customFormat="1" x14ac:dyDescent="0.2">
      <c r="A13242" s="43"/>
      <c r="B13242" s="48"/>
      <c r="C13242" s="49"/>
      <c r="D13242" s="49"/>
      <c r="E13242" s="50"/>
      <c r="F13242" s="43"/>
      <c r="G13242" s="43"/>
      <c r="H13242" s="45"/>
      <c r="I13242" s="23"/>
      <c r="N13242" s="54"/>
      <c r="Y13242" s="53"/>
      <c r="Z13242" s="62"/>
    </row>
    <row r="13243" spans="1:26" s="20" customFormat="1" x14ac:dyDescent="0.2">
      <c r="A13243" s="43"/>
      <c r="B13243" s="48"/>
      <c r="C13243" s="49"/>
      <c r="D13243" s="49"/>
      <c r="E13243" s="50"/>
      <c r="F13243" s="43"/>
      <c r="G13243" s="43"/>
      <c r="H13243" s="45"/>
      <c r="I13243" s="23"/>
      <c r="N13243" s="54"/>
      <c r="Y13243" s="53"/>
      <c r="Z13243" s="62"/>
    </row>
    <row r="13244" spans="1:26" s="20" customFormat="1" x14ac:dyDescent="0.2">
      <c r="A13244" s="43"/>
      <c r="B13244" s="48"/>
      <c r="C13244" s="49"/>
      <c r="D13244" s="49"/>
      <c r="E13244" s="50"/>
      <c r="F13244" s="43"/>
      <c r="G13244" s="43"/>
      <c r="H13244" s="45"/>
      <c r="I13244" s="23"/>
      <c r="N13244" s="54"/>
      <c r="Y13244" s="53"/>
      <c r="Z13244" s="62"/>
    </row>
    <row r="13245" spans="1:26" s="20" customFormat="1" x14ac:dyDescent="0.2">
      <c r="A13245" s="43"/>
      <c r="B13245" s="48"/>
      <c r="C13245" s="49"/>
      <c r="D13245" s="49"/>
      <c r="E13245" s="50"/>
      <c r="F13245" s="43"/>
      <c r="G13245" s="43"/>
      <c r="H13245" s="45"/>
      <c r="I13245" s="23"/>
      <c r="N13245" s="54"/>
      <c r="Y13245" s="53"/>
      <c r="Z13245" s="62"/>
    </row>
    <row r="13246" spans="1:26" s="20" customFormat="1" x14ac:dyDescent="0.2">
      <c r="A13246" s="43"/>
      <c r="B13246" s="48"/>
      <c r="C13246" s="49"/>
      <c r="D13246" s="49"/>
      <c r="E13246" s="50"/>
      <c r="F13246" s="43"/>
      <c r="G13246" s="43"/>
      <c r="H13246" s="45"/>
      <c r="I13246" s="23"/>
      <c r="N13246" s="54"/>
      <c r="Y13246" s="53"/>
      <c r="Z13246" s="62"/>
    </row>
    <row r="13247" spans="1:26" s="20" customFormat="1" x14ac:dyDescent="0.2">
      <c r="A13247" s="43"/>
      <c r="B13247" s="48"/>
      <c r="C13247" s="49"/>
      <c r="D13247" s="49"/>
      <c r="E13247" s="50"/>
      <c r="F13247" s="43"/>
      <c r="G13247" s="43"/>
      <c r="H13247" s="45"/>
      <c r="I13247" s="23"/>
      <c r="N13247" s="54"/>
      <c r="Y13247" s="53"/>
      <c r="Z13247" s="62"/>
    </row>
    <row r="13248" spans="1:26" s="20" customFormat="1" x14ac:dyDescent="0.2">
      <c r="A13248" s="43"/>
      <c r="B13248" s="48"/>
      <c r="C13248" s="49"/>
      <c r="D13248" s="49"/>
      <c r="E13248" s="50"/>
      <c r="F13248" s="43"/>
      <c r="G13248" s="43"/>
      <c r="H13248" s="45"/>
      <c r="I13248" s="23"/>
      <c r="N13248" s="54"/>
      <c r="Y13248" s="53"/>
      <c r="Z13248" s="62"/>
    </row>
    <row r="13249" spans="1:26" s="20" customFormat="1" x14ac:dyDescent="0.2">
      <c r="A13249" s="43"/>
      <c r="B13249" s="48"/>
      <c r="C13249" s="49"/>
      <c r="D13249" s="49"/>
      <c r="E13249" s="50"/>
      <c r="F13249" s="43"/>
      <c r="G13249" s="43"/>
      <c r="H13249" s="45"/>
      <c r="I13249" s="23"/>
      <c r="N13249" s="54"/>
      <c r="Y13249" s="53"/>
      <c r="Z13249" s="62"/>
    </row>
    <row r="13250" spans="1:26" s="20" customFormat="1" x14ac:dyDescent="0.2">
      <c r="A13250" s="43"/>
      <c r="B13250" s="48"/>
      <c r="C13250" s="49"/>
      <c r="D13250" s="49"/>
      <c r="E13250" s="50"/>
      <c r="F13250" s="43"/>
      <c r="G13250" s="43"/>
      <c r="H13250" s="45"/>
      <c r="I13250" s="23"/>
      <c r="N13250" s="54"/>
      <c r="Y13250" s="53"/>
      <c r="Z13250" s="62"/>
    </row>
    <row r="13251" spans="1:26" s="20" customFormat="1" x14ac:dyDescent="0.2">
      <c r="A13251" s="43"/>
      <c r="B13251" s="48"/>
      <c r="C13251" s="49"/>
      <c r="D13251" s="49"/>
      <c r="E13251" s="50"/>
      <c r="F13251" s="43"/>
      <c r="G13251" s="43"/>
      <c r="H13251" s="45"/>
      <c r="I13251" s="23"/>
      <c r="N13251" s="54"/>
      <c r="Y13251" s="53"/>
      <c r="Z13251" s="62"/>
    </row>
    <row r="13252" spans="1:26" s="20" customFormat="1" x14ac:dyDescent="0.2">
      <c r="A13252" s="43"/>
      <c r="B13252" s="48"/>
      <c r="C13252" s="49"/>
      <c r="D13252" s="49"/>
      <c r="E13252" s="50"/>
      <c r="F13252" s="43"/>
      <c r="G13252" s="43"/>
      <c r="H13252" s="45"/>
      <c r="I13252" s="23"/>
      <c r="N13252" s="54"/>
      <c r="Y13252" s="53"/>
      <c r="Z13252" s="62"/>
    </row>
    <row r="13253" spans="1:26" s="20" customFormat="1" x14ac:dyDescent="0.2">
      <c r="A13253" s="43"/>
      <c r="B13253" s="48"/>
      <c r="C13253" s="49"/>
      <c r="D13253" s="49"/>
      <c r="E13253" s="50"/>
      <c r="F13253" s="43"/>
      <c r="G13253" s="43"/>
      <c r="H13253" s="45"/>
      <c r="I13253" s="23"/>
      <c r="N13253" s="54"/>
      <c r="Y13253" s="53"/>
      <c r="Z13253" s="62"/>
    </row>
    <row r="13254" spans="1:26" s="20" customFormat="1" x14ac:dyDescent="0.2">
      <c r="A13254" s="43"/>
      <c r="B13254" s="48"/>
      <c r="C13254" s="49"/>
      <c r="D13254" s="49"/>
      <c r="E13254" s="50"/>
      <c r="F13254" s="43"/>
      <c r="G13254" s="43"/>
      <c r="H13254" s="45"/>
      <c r="I13254" s="23"/>
      <c r="N13254" s="54"/>
      <c r="Y13254" s="53"/>
      <c r="Z13254" s="62"/>
    </row>
    <row r="13255" spans="1:26" s="20" customFormat="1" x14ac:dyDescent="0.2">
      <c r="A13255" s="43"/>
      <c r="B13255" s="48"/>
      <c r="C13255" s="49"/>
      <c r="D13255" s="49"/>
      <c r="E13255" s="50"/>
      <c r="F13255" s="43"/>
      <c r="G13255" s="43"/>
      <c r="H13255" s="45"/>
      <c r="I13255" s="23"/>
      <c r="N13255" s="54"/>
      <c r="Y13255" s="53"/>
      <c r="Z13255" s="62"/>
    </row>
    <row r="13256" spans="1:26" s="20" customFormat="1" x14ac:dyDescent="0.2">
      <c r="A13256" s="43"/>
      <c r="B13256" s="48"/>
      <c r="C13256" s="49"/>
      <c r="D13256" s="49"/>
      <c r="E13256" s="50"/>
      <c r="F13256" s="43"/>
      <c r="G13256" s="43"/>
      <c r="H13256" s="45"/>
      <c r="I13256" s="23"/>
      <c r="N13256" s="54"/>
      <c r="Y13256" s="53"/>
      <c r="Z13256" s="62"/>
    </row>
    <row r="13257" spans="1:26" s="20" customFormat="1" x14ac:dyDescent="0.2">
      <c r="A13257" s="43"/>
      <c r="B13257" s="48"/>
      <c r="C13257" s="49"/>
      <c r="D13257" s="49"/>
      <c r="E13257" s="50"/>
      <c r="F13257" s="43"/>
      <c r="G13257" s="43"/>
      <c r="H13257" s="45"/>
      <c r="I13257" s="23"/>
      <c r="N13257" s="54"/>
      <c r="Y13257" s="53"/>
      <c r="Z13257" s="62"/>
    </row>
    <row r="13258" spans="1:26" s="20" customFormat="1" x14ac:dyDescent="0.2">
      <c r="A13258" s="43"/>
      <c r="B13258" s="48"/>
      <c r="C13258" s="49"/>
      <c r="D13258" s="49"/>
      <c r="E13258" s="50"/>
      <c r="F13258" s="43"/>
      <c r="G13258" s="43"/>
      <c r="H13258" s="45"/>
      <c r="I13258" s="23"/>
      <c r="N13258" s="54"/>
      <c r="Y13258" s="53"/>
      <c r="Z13258" s="62"/>
    </row>
    <row r="13259" spans="1:26" s="20" customFormat="1" x14ac:dyDescent="0.2">
      <c r="A13259" s="43"/>
      <c r="B13259" s="48"/>
      <c r="C13259" s="49"/>
      <c r="D13259" s="49"/>
      <c r="E13259" s="50"/>
      <c r="F13259" s="43"/>
      <c r="G13259" s="43"/>
      <c r="H13259" s="45"/>
      <c r="I13259" s="23"/>
      <c r="N13259" s="54"/>
      <c r="Y13259" s="53"/>
      <c r="Z13259" s="62"/>
    </row>
    <row r="13260" spans="1:26" s="20" customFormat="1" x14ac:dyDescent="0.2">
      <c r="A13260" s="43"/>
      <c r="B13260" s="48"/>
      <c r="C13260" s="49"/>
      <c r="D13260" s="49"/>
      <c r="E13260" s="50"/>
      <c r="F13260" s="43"/>
      <c r="G13260" s="43"/>
      <c r="H13260" s="45"/>
      <c r="I13260" s="23"/>
      <c r="N13260" s="54"/>
      <c r="Y13260" s="53"/>
      <c r="Z13260" s="62"/>
    </row>
    <row r="13261" spans="1:26" s="20" customFormat="1" x14ac:dyDescent="0.2">
      <c r="A13261" s="43"/>
      <c r="B13261" s="48"/>
      <c r="C13261" s="49"/>
      <c r="D13261" s="49"/>
      <c r="E13261" s="50"/>
      <c r="F13261" s="43"/>
      <c r="G13261" s="43"/>
      <c r="H13261" s="45"/>
      <c r="I13261" s="23"/>
      <c r="N13261" s="54"/>
      <c r="Y13261" s="53"/>
      <c r="Z13261" s="62"/>
    </row>
    <row r="13262" spans="1:26" s="20" customFormat="1" x14ac:dyDescent="0.2">
      <c r="A13262" s="43"/>
      <c r="B13262" s="48"/>
      <c r="C13262" s="49"/>
      <c r="D13262" s="49"/>
      <c r="E13262" s="50"/>
      <c r="F13262" s="43"/>
      <c r="G13262" s="43"/>
      <c r="H13262" s="45"/>
      <c r="I13262" s="23"/>
      <c r="N13262" s="54"/>
      <c r="Y13262" s="53"/>
      <c r="Z13262" s="62"/>
    </row>
    <row r="13263" spans="1:26" s="20" customFormat="1" x14ac:dyDescent="0.2">
      <c r="A13263" s="43"/>
      <c r="B13263" s="48"/>
      <c r="C13263" s="49"/>
      <c r="D13263" s="49"/>
      <c r="E13263" s="50"/>
      <c r="F13263" s="43"/>
      <c r="G13263" s="43"/>
      <c r="H13263" s="45"/>
      <c r="I13263" s="23"/>
      <c r="N13263" s="54"/>
      <c r="Y13263" s="53"/>
      <c r="Z13263" s="62"/>
    </row>
    <row r="13264" spans="1:26" s="20" customFormat="1" x14ac:dyDescent="0.2">
      <c r="A13264" s="43"/>
      <c r="B13264" s="48"/>
      <c r="C13264" s="49"/>
      <c r="D13264" s="49"/>
      <c r="E13264" s="50"/>
      <c r="F13264" s="43"/>
      <c r="G13264" s="43"/>
      <c r="H13264" s="45"/>
      <c r="I13264" s="23"/>
      <c r="N13264" s="54"/>
      <c r="Y13264" s="53"/>
      <c r="Z13264" s="62"/>
    </row>
    <row r="13265" spans="1:26" s="20" customFormat="1" x14ac:dyDescent="0.2">
      <c r="A13265" s="43"/>
      <c r="B13265" s="48"/>
      <c r="C13265" s="49"/>
      <c r="D13265" s="49"/>
      <c r="E13265" s="50"/>
      <c r="F13265" s="43"/>
      <c r="G13265" s="43"/>
      <c r="H13265" s="45"/>
      <c r="I13265" s="23"/>
      <c r="N13265" s="54"/>
      <c r="Y13265" s="53"/>
      <c r="Z13265" s="62"/>
    </row>
    <row r="13266" spans="1:26" s="20" customFormat="1" x14ac:dyDescent="0.2">
      <c r="A13266" s="43"/>
      <c r="B13266" s="48"/>
      <c r="C13266" s="49"/>
      <c r="D13266" s="49"/>
      <c r="E13266" s="50"/>
      <c r="F13266" s="43"/>
      <c r="G13266" s="43"/>
      <c r="H13266" s="45"/>
      <c r="I13266" s="23"/>
      <c r="N13266" s="54"/>
      <c r="Y13266" s="53"/>
      <c r="Z13266" s="62"/>
    </row>
    <row r="13267" spans="1:26" s="20" customFormat="1" x14ac:dyDescent="0.2">
      <c r="A13267" s="43"/>
      <c r="B13267" s="48"/>
      <c r="C13267" s="49"/>
      <c r="D13267" s="49"/>
      <c r="E13267" s="50"/>
      <c r="F13267" s="43"/>
      <c r="G13267" s="43"/>
      <c r="H13267" s="45"/>
      <c r="I13267" s="23"/>
      <c r="N13267" s="54"/>
      <c r="Y13267" s="53"/>
      <c r="Z13267" s="62"/>
    </row>
    <row r="13268" spans="1:26" s="20" customFormat="1" x14ac:dyDescent="0.2">
      <c r="A13268" s="43"/>
      <c r="B13268" s="48"/>
      <c r="C13268" s="49"/>
      <c r="D13268" s="49"/>
      <c r="E13268" s="50"/>
      <c r="F13268" s="43"/>
      <c r="G13268" s="43"/>
      <c r="H13268" s="45"/>
      <c r="I13268" s="23"/>
      <c r="N13268" s="54"/>
      <c r="Y13268" s="53"/>
      <c r="Z13268" s="62"/>
    </row>
    <row r="13269" spans="1:26" s="20" customFormat="1" x14ac:dyDescent="0.2">
      <c r="A13269" s="43"/>
      <c r="B13269" s="48"/>
      <c r="C13269" s="49"/>
      <c r="D13269" s="49"/>
      <c r="E13269" s="50"/>
      <c r="F13269" s="43"/>
      <c r="G13269" s="43"/>
      <c r="H13269" s="45"/>
      <c r="I13269" s="23"/>
      <c r="N13269" s="54"/>
      <c r="Y13269" s="53"/>
      <c r="Z13269" s="62"/>
    </row>
    <row r="13270" spans="1:26" s="20" customFormat="1" x14ac:dyDescent="0.2">
      <c r="A13270" s="43"/>
      <c r="B13270" s="48"/>
      <c r="C13270" s="49"/>
      <c r="D13270" s="49"/>
      <c r="E13270" s="50"/>
      <c r="F13270" s="43"/>
      <c r="G13270" s="43"/>
      <c r="H13270" s="45"/>
      <c r="I13270" s="23"/>
      <c r="N13270" s="54"/>
      <c r="Y13270" s="53"/>
      <c r="Z13270" s="62"/>
    </row>
    <row r="13271" spans="1:26" s="20" customFormat="1" x14ac:dyDescent="0.2">
      <c r="A13271" s="43"/>
      <c r="B13271" s="48"/>
      <c r="C13271" s="49"/>
      <c r="D13271" s="49"/>
      <c r="E13271" s="50"/>
      <c r="F13271" s="43"/>
      <c r="G13271" s="43"/>
      <c r="H13271" s="45"/>
      <c r="I13271" s="23"/>
      <c r="N13271" s="54"/>
      <c r="Y13271" s="53"/>
      <c r="Z13271" s="62"/>
    </row>
    <row r="13272" spans="1:26" s="20" customFormat="1" x14ac:dyDescent="0.2">
      <c r="A13272" s="43"/>
      <c r="B13272" s="48"/>
      <c r="C13272" s="49"/>
      <c r="D13272" s="49"/>
      <c r="E13272" s="50"/>
      <c r="F13272" s="43"/>
      <c r="G13272" s="43"/>
      <c r="H13272" s="45"/>
      <c r="I13272" s="23"/>
      <c r="N13272" s="54"/>
      <c r="Y13272" s="53"/>
      <c r="Z13272" s="62"/>
    </row>
    <row r="13273" spans="1:26" s="20" customFormat="1" x14ac:dyDescent="0.2">
      <c r="A13273" s="43"/>
      <c r="B13273" s="48"/>
      <c r="C13273" s="49"/>
      <c r="D13273" s="49"/>
      <c r="E13273" s="50"/>
      <c r="F13273" s="43"/>
      <c r="G13273" s="43"/>
      <c r="H13273" s="45"/>
      <c r="I13273" s="23"/>
      <c r="N13273" s="54"/>
      <c r="Y13273" s="53"/>
      <c r="Z13273" s="62"/>
    </row>
    <row r="13274" spans="1:26" s="20" customFormat="1" x14ac:dyDescent="0.2">
      <c r="A13274" s="43"/>
      <c r="B13274" s="48"/>
      <c r="C13274" s="49"/>
      <c r="D13274" s="49"/>
      <c r="E13274" s="50"/>
      <c r="F13274" s="43"/>
      <c r="G13274" s="43"/>
      <c r="H13274" s="45"/>
      <c r="I13274" s="23"/>
      <c r="N13274" s="54"/>
      <c r="Y13274" s="53"/>
      <c r="Z13274" s="62"/>
    </row>
    <row r="13275" spans="1:26" s="20" customFormat="1" x14ac:dyDescent="0.2">
      <c r="A13275" s="43"/>
      <c r="B13275" s="48"/>
      <c r="C13275" s="49"/>
      <c r="D13275" s="49"/>
      <c r="E13275" s="50"/>
      <c r="F13275" s="43"/>
      <c r="G13275" s="43"/>
      <c r="H13275" s="45"/>
      <c r="I13275" s="23"/>
      <c r="N13275" s="54"/>
      <c r="Y13275" s="53"/>
      <c r="Z13275" s="62"/>
    </row>
    <row r="13276" spans="1:26" s="20" customFormat="1" x14ac:dyDescent="0.2">
      <c r="A13276" s="43"/>
      <c r="B13276" s="48"/>
      <c r="C13276" s="49"/>
      <c r="D13276" s="49"/>
      <c r="E13276" s="50"/>
      <c r="F13276" s="43"/>
      <c r="G13276" s="43"/>
      <c r="H13276" s="45"/>
      <c r="I13276" s="23"/>
      <c r="N13276" s="54"/>
      <c r="Y13276" s="53"/>
      <c r="Z13276" s="62"/>
    </row>
    <row r="13277" spans="1:26" s="20" customFormat="1" x14ac:dyDescent="0.2">
      <c r="A13277" s="43"/>
      <c r="B13277" s="48"/>
      <c r="C13277" s="49"/>
      <c r="D13277" s="49"/>
      <c r="E13277" s="50"/>
      <c r="F13277" s="43"/>
      <c r="G13277" s="43"/>
      <c r="H13277" s="45"/>
      <c r="I13277" s="23"/>
      <c r="N13277" s="54"/>
      <c r="Y13277" s="53"/>
      <c r="Z13277" s="62"/>
    </row>
    <row r="13278" spans="1:26" s="20" customFormat="1" x14ac:dyDescent="0.2">
      <c r="A13278" s="43"/>
      <c r="B13278" s="48"/>
      <c r="C13278" s="49"/>
      <c r="D13278" s="49"/>
      <c r="E13278" s="50"/>
      <c r="F13278" s="43"/>
      <c r="G13278" s="43"/>
      <c r="H13278" s="45"/>
      <c r="I13278" s="23"/>
      <c r="N13278" s="54"/>
      <c r="Y13278" s="53"/>
      <c r="Z13278" s="62"/>
    </row>
    <row r="13279" spans="1:26" s="20" customFormat="1" x14ac:dyDescent="0.2">
      <c r="A13279" s="43"/>
      <c r="B13279" s="48"/>
      <c r="C13279" s="49"/>
      <c r="D13279" s="49"/>
      <c r="E13279" s="50"/>
      <c r="F13279" s="43"/>
      <c r="G13279" s="43"/>
      <c r="H13279" s="45"/>
      <c r="I13279" s="23"/>
      <c r="N13279" s="54"/>
      <c r="Y13279" s="53"/>
      <c r="Z13279" s="62"/>
    </row>
    <row r="13280" spans="1:26" s="20" customFormat="1" x14ac:dyDescent="0.2">
      <c r="A13280" s="43"/>
      <c r="B13280" s="48"/>
      <c r="C13280" s="49"/>
      <c r="D13280" s="49"/>
      <c r="E13280" s="50"/>
      <c r="F13280" s="43"/>
      <c r="G13280" s="43"/>
      <c r="H13280" s="45"/>
      <c r="I13280" s="23"/>
      <c r="N13280" s="54"/>
      <c r="Y13280" s="53"/>
      <c r="Z13280" s="62"/>
    </row>
    <row r="13281" spans="1:26" s="20" customFormat="1" x14ac:dyDescent="0.2">
      <c r="A13281" s="43"/>
      <c r="B13281" s="48"/>
      <c r="C13281" s="49"/>
      <c r="D13281" s="49"/>
      <c r="E13281" s="50"/>
      <c r="F13281" s="43"/>
      <c r="G13281" s="43"/>
      <c r="H13281" s="45"/>
      <c r="I13281" s="23"/>
      <c r="N13281" s="54"/>
      <c r="Y13281" s="53"/>
      <c r="Z13281" s="62"/>
    </row>
    <row r="13282" spans="1:26" s="20" customFormat="1" x14ac:dyDescent="0.2">
      <c r="A13282" s="43"/>
      <c r="B13282" s="48"/>
      <c r="C13282" s="49"/>
      <c r="D13282" s="49"/>
      <c r="E13282" s="50"/>
      <c r="F13282" s="43"/>
      <c r="G13282" s="43"/>
      <c r="H13282" s="45"/>
      <c r="I13282" s="23"/>
      <c r="N13282" s="54"/>
      <c r="Y13282" s="53"/>
      <c r="Z13282" s="62"/>
    </row>
    <row r="13283" spans="1:26" s="20" customFormat="1" x14ac:dyDescent="0.2">
      <c r="A13283" s="43"/>
      <c r="B13283" s="48"/>
      <c r="C13283" s="49"/>
      <c r="D13283" s="49"/>
      <c r="E13283" s="50"/>
      <c r="F13283" s="43"/>
      <c r="G13283" s="43"/>
      <c r="H13283" s="45"/>
      <c r="I13283" s="23"/>
      <c r="N13283" s="54"/>
      <c r="Y13283" s="53"/>
      <c r="Z13283" s="62"/>
    </row>
    <row r="13284" spans="1:26" s="20" customFormat="1" x14ac:dyDescent="0.2">
      <c r="A13284" s="43"/>
      <c r="B13284" s="48"/>
      <c r="C13284" s="49"/>
      <c r="D13284" s="49"/>
      <c r="E13284" s="50"/>
      <c r="F13284" s="43"/>
      <c r="G13284" s="43"/>
      <c r="H13284" s="45"/>
      <c r="I13284" s="23"/>
      <c r="N13284" s="54"/>
      <c r="Y13284" s="53"/>
      <c r="Z13284" s="62"/>
    </row>
    <row r="13285" spans="1:26" s="20" customFormat="1" x14ac:dyDescent="0.2">
      <c r="A13285" s="43"/>
      <c r="B13285" s="48"/>
      <c r="C13285" s="49"/>
      <c r="D13285" s="49"/>
      <c r="E13285" s="50"/>
      <c r="F13285" s="43"/>
      <c r="G13285" s="43"/>
      <c r="H13285" s="45"/>
      <c r="I13285" s="23"/>
      <c r="N13285" s="54"/>
      <c r="Y13285" s="53"/>
      <c r="Z13285" s="62"/>
    </row>
    <row r="13286" spans="1:26" s="20" customFormat="1" x14ac:dyDescent="0.2">
      <c r="A13286" s="43"/>
      <c r="B13286" s="48"/>
      <c r="C13286" s="49"/>
      <c r="D13286" s="49"/>
      <c r="E13286" s="50"/>
      <c r="F13286" s="43"/>
      <c r="G13286" s="43"/>
      <c r="H13286" s="45"/>
      <c r="I13286" s="23"/>
      <c r="N13286" s="54"/>
      <c r="Y13286" s="53"/>
      <c r="Z13286" s="62"/>
    </row>
    <row r="13287" spans="1:26" s="20" customFormat="1" x14ac:dyDescent="0.2">
      <c r="A13287" s="43"/>
      <c r="B13287" s="48"/>
      <c r="C13287" s="49"/>
      <c r="D13287" s="49"/>
      <c r="E13287" s="50"/>
      <c r="F13287" s="43"/>
      <c r="G13287" s="43"/>
      <c r="H13287" s="45"/>
      <c r="I13287" s="23"/>
      <c r="N13287" s="54"/>
      <c r="Y13287" s="53"/>
      <c r="Z13287" s="62"/>
    </row>
    <row r="13288" spans="1:26" s="20" customFormat="1" x14ac:dyDescent="0.2">
      <c r="A13288" s="43"/>
      <c r="B13288" s="48"/>
      <c r="C13288" s="49"/>
      <c r="D13288" s="49"/>
      <c r="E13288" s="50"/>
      <c r="F13288" s="43"/>
      <c r="G13288" s="43"/>
      <c r="H13288" s="45"/>
      <c r="I13288" s="23"/>
      <c r="N13288" s="54"/>
      <c r="Y13288" s="53"/>
      <c r="Z13288" s="62"/>
    </row>
    <row r="13289" spans="1:26" s="20" customFormat="1" x14ac:dyDescent="0.2">
      <c r="A13289" s="43"/>
      <c r="B13289" s="48"/>
      <c r="C13289" s="49"/>
      <c r="D13289" s="49"/>
      <c r="E13289" s="50"/>
      <c r="F13289" s="43"/>
      <c r="G13289" s="43"/>
      <c r="H13289" s="45"/>
      <c r="I13289" s="23"/>
      <c r="N13289" s="54"/>
      <c r="Y13289" s="53"/>
      <c r="Z13289" s="62"/>
    </row>
    <row r="13290" spans="1:26" s="20" customFormat="1" x14ac:dyDescent="0.2">
      <c r="A13290" s="43"/>
      <c r="B13290" s="48"/>
      <c r="C13290" s="49"/>
      <c r="D13290" s="49"/>
      <c r="E13290" s="50"/>
      <c r="F13290" s="43"/>
      <c r="G13290" s="43"/>
      <c r="H13290" s="45"/>
      <c r="I13290" s="23"/>
      <c r="N13290" s="54"/>
      <c r="Y13290" s="53"/>
      <c r="Z13290" s="62"/>
    </row>
    <row r="13291" spans="1:26" s="20" customFormat="1" x14ac:dyDescent="0.2">
      <c r="A13291" s="43"/>
      <c r="B13291" s="48"/>
      <c r="C13291" s="49"/>
      <c r="D13291" s="49"/>
      <c r="E13291" s="50"/>
      <c r="F13291" s="43"/>
      <c r="G13291" s="43"/>
      <c r="H13291" s="45"/>
      <c r="I13291" s="23"/>
      <c r="N13291" s="54"/>
      <c r="Y13291" s="53"/>
      <c r="Z13291" s="62"/>
    </row>
    <row r="13292" spans="1:26" s="20" customFormat="1" x14ac:dyDescent="0.2">
      <c r="A13292" s="43"/>
      <c r="B13292" s="48"/>
      <c r="C13292" s="49"/>
      <c r="D13292" s="49"/>
      <c r="E13292" s="50"/>
      <c r="F13292" s="43"/>
      <c r="G13292" s="43"/>
      <c r="H13292" s="45"/>
      <c r="I13292" s="23"/>
      <c r="N13292" s="54"/>
      <c r="Y13292" s="53"/>
      <c r="Z13292" s="62"/>
    </row>
    <row r="13293" spans="1:26" s="20" customFormat="1" x14ac:dyDescent="0.2">
      <c r="A13293" s="43"/>
      <c r="B13293" s="48"/>
      <c r="C13293" s="49"/>
      <c r="D13293" s="49"/>
      <c r="E13293" s="50"/>
      <c r="F13293" s="43"/>
      <c r="G13293" s="43"/>
      <c r="H13293" s="45"/>
      <c r="I13293" s="23"/>
      <c r="N13293" s="54"/>
      <c r="Y13293" s="53"/>
      <c r="Z13293" s="62"/>
    </row>
    <row r="13294" spans="1:26" s="20" customFormat="1" x14ac:dyDescent="0.2">
      <c r="A13294" s="43"/>
      <c r="B13294" s="48"/>
      <c r="C13294" s="49"/>
      <c r="D13294" s="49"/>
      <c r="E13294" s="50"/>
      <c r="F13294" s="43"/>
      <c r="G13294" s="43"/>
      <c r="H13294" s="45"/>
      <c r="I13294" s="23"/>
      <c r="N13294" s="54"/>
      <c r="Y13294" s="53"/>
      <c r="Z13294" s="62"/>
    </row>
    <row r="13295" spans="1:26" s="20" customFormat="1" x14ac:dyDescent="0.2">
      <c r="A13295" s="43"/>
      <c r="B13295" s="48"/>
      <c r="C13295" s="49"/>
      <c r="D13295" s="49"/>
      <c r="E13295" s="50"/>
      <c r="F13295" s="43"/>
      <c r="G13295" s="43"/>
      <c r="H13295" s="45"/>
      <c r="I13295" s="23"/>
      <c r="N13295" s="54"/>
      <c r="Y13295" s="53"/>
      <c r="Z13295" s="62"/>
    </row>
    <row r="13296" spans="1:26" s="20" customFormat="1" x14ac:dyDescent="0.2">
      <c r="A13296" s="43"/>
      <c r="B13296" s="48"/>
      <c r="C13296" s="49"/>
      <c r="D13296" s="49"/>
      <c r="E13296" s="50"/>
      <c r="F13296" s="43"/>
      <c r="G13296" s="43"/>
      <c r="H13296" s="45"/>
      <c r="I13296" s="23"/>
      <c r="N13296" s="54"/>
      <c r="Y13296" s="53"/>
      <c r="Z13296" s="62"/>
    </row>
    <row r="13297" spans="1:26" s="20" customFormat="1" x14ac:dyDescent="0.2">
      <c r="A13297" s="43"/>
      <c r="B13297" s="48"/>
      <c r="C13297" s="49"/>
      <c r="D13297" s="49"/>
      <c r="E13297" s="50"/>
      <c r="F13297" s="43"/>
      <c r="G13297" s="43"/>
      <c r="H13297" s="45"/>
      <c r="I13297" s="23"/>
      <c r="N13297" s="54"/>
      <c r="Y13297" s="53"/>
      <c r="Z13297" s="62"/>
    </row>
    <row r="13298" spans="1:26" s="20" customFormat="1" x14ac:dyDescent="0.2">
      <c r="A13298" s="43"/>
      <c r="B13298" s="48"/>
      <c r="C13298" s="49"/>
      <c r="D13298" s="49"/>
      <c r="E13298" s="50"/>
      <c r="F13298" s="43"/>
      <c r="G13298" s="43"/>
      <c r="H13298" s="45"/>
      <c r="I13298" s="23"/>
      <c r="N13298" s="54"/>
      <c r="Y13298" s="53"/>
      <c r="Z13298" s="62"/>
    </row>
    <row r="13299" spans="1:26" s="20" customFormat="1" x14ac:dyDescent="0.2">
      <c r="A13299" s="43"/>
      <c r="B13299" s="48"/>
      <c r="C13299" s="49"/>
      <c r="D13299" s="49"/>
      <c r="E13299" s="50"/>
      <c r="F13299" s="43"/>
      <c r="G13299" s="43"/>
      <c r="H13299" s="45"/>
      <c r="I13299" s="23"/>
      <c r="N13299" s="54"/>
      <c r="Y13299" s="53"/>
      <c r="Z13299" s="62"/>
    </row>
    <row r="13300" spans="1:26" s="20" customFormat="1" x14ac:dyDescent="0.2">
      <c r="A13300" s="43"/>
      <c r="B13300" s="48"/>
      <c r="C13300" s="49"/>
      <c r="D13300" s="49"/>
      <c r="E13300" s="50"/>
      <c r="F13300" s="43"/>
      <c r="G13300" s="43"/>
      <c r="H13300" s="45"/>
      <c r="I13300" s="23"/>
      <c r="N13300" s="54"/>
      <c r="Y13300" s="53"/>
      <c r="Z13300" s="62"/>
    </row>
    <row r="13301" spans="1:26" s="20" customFormat="1" x14ac:dyDescent="0.2">
      <c r="A13301" s="43"/>
      <c r="B13301" s="48"/>
      <c r="C13301" s="49"/>
      <c r="D13301" s="49"/>
      <c r="E13301" s="50"/>
      <c r="F13301" s="43"/>
      <c r="G13301" s="43"/>
      <c r="H13301" s="45"/>
      <c r="I13301" s="23"/>
      <c r="N13301" s="54"/>
      <c r="Y13301" s="53"/>
      <c r="Z13301" s="62"/>
    </row>
    <row r="13302" spans="1:26" s="20" customFormat="1" x14ac:dyDescent="0.2">
      <c r="A13302" s="43"/>
      <c r="B13302" s="48"/>
      <c r="C13302" s="49"/>
      <c r="D13302" s="49"/>
      <c r="E13302" s="50"/>
      <c r="F13302" s="43"/>
      <c r="G13302" s="43"/>
      <c r="H13302" s="45"/>
      <c r="I13302" s="23"/>
      <c r="N13302" s="54"/>
      <c r="Y13302" s="53"/>
      <c r="Z13302" s="62"/>
    </row>
    <row r="13303" spans="1:26" s="20" customFormat="1" x14ac:dyDescent="0.2">
      <c r="A13303" s="43"/>
      <c r="B13303" s="48"/>
      <c r="C13303" s="49"/>
      <c r="D13303" s="49"/>
      <c r="E13303" s="50"/>
      <c r="F13303" s="43"/>
      <c r="G13303" s="43"/>
      <c r="H13303" s="45"/>
      <c r="I13303" s="23"/>
      <c r="N13303" s="54"/>
      <c r="Y13303" s="53"/>
      <c r="Z13303" s="62"/>
    </row>
    <row r="13304" spans="1:26" s="20" customFormat="1" x14ac:dyDescent="0.2">
      <c r="A13304" s="43"/>
      <c r="B13304" s="48"/>
      <c r="C13304" s="49"/>
      <c r="D13304" s="49"/>
      <c r="E13304" s="50"/>
      <c r="F13304" s="43"/>
      <c r="G13304" s="43"/>
      <c r="H13304" s="45"/>
      <c r="I13304" s="23"/>
      <c r="N13304" s="54"/>
      <c r="Y13304" s="53"/>
      <c r="Z13304" s="62"/>
    </row>
    <row r="13305" spans="1:26" s="20" customFormat="1" x14ac:dyDescent="0.2">
      <c r="A13305" s="43"/>
      <c r="B13305" s="48"/>
      <c r="C13305" s="49"/>
      <c r="D13305" s="49"/>
      <c r="E13305" s="50"/>
      <c r="F13305" s="43"/>
      <c r="G13305" s="43"/>
      <c r="H13305" s="45"/>
      <c r="I13305" s="23"/>
      <c r="N13305" s="54"/>
      <c r="Y13305" s="53"/>
      <c r="Z13305" s="62"/>
    </row>
    <row r="13306" spans="1:26" s="20" customFormat="1" x14ac:dyDescent="0.2">
      <c r="A13306" s="43"/>
      <c r="B13306" s="48"/>
      <c r="C13306" s="49"/>
      <c r="D13306" s="49"/>
      <c r="E13306" s="50"/>
      <c r="F13306" s="43"/>
      <c r="G13306" s="43"/>
      <c r="H13306" s="45"/>
      <c r="I13306" s="23"/>
      <c r="N13306" s="54"/>
      <c r="Y13306" s="53"/>
      <c r="Z13306" s="62"/>
    </row>
    <row r="13307" spans="1:26" s="20" customFormat="1" x14ac:dyDescent="0.2">
      <c r="A13307" s="43"/>
      <c r="B13307" s="48"/>
      <c r="C13307" s="49"/>
      <c r="D13307" s="49"/>
      <c r="E13307" s="50"/>
      <c r="F13307" s="43"/>
      <c r="G13307" s="43"/>
      <c r="H13307" s="45"/>
      <c r="I13307" s="23"/>
      <c r="N13307" s="54"/>
      <c r="Y13307" s="53"/>
      <c r="Z13307" s="62"/>
    </row>
    <row r="13308" spans="1:26" s="20" customFormat="1" x14ac:dyDescent="0.2">
      <c r="A13308" s="43"/>
      <c r="B13308" s="48"/>
      <c r="C13308" s="49"/>
      <c r="D13308" s="49"/>
      <c r="E13308" s="50"/>
      <c r="F13308" s="43"/>
      <c r="G13308" s="43"/>
      <c r="H13308" s="45"/>
      <c r="I13308" s="23"/>
      <c r="N13308" s="54"/>
      <c r="Y13308" s="53"/>
      <c r="Z13308" s="62"/>
    </row>
    <row r="13309" spans="1:26" s="20" customFormat="1" x14ac:dyDescent="0.2">
      <c r="A13309" s="43"/>
      <c r="B13309" s="48"/>
      <c r="C13309" s="49"/>
      <c r="D13309" s="49"/>
      <c r="E13309" s="50"/>
      <c r="F13309" s="43"/>
      <c r="G13309" s="43"/>
      <c r="H13309" s="45"/>
      <c r="I13309" s="23"/>
      <c r="N13309" s="54"/>
      <c r="Y13309" s="53"/>
      <c r="Z13309" s="62"/>
    </row>
    <row r="13310" spans="1:26" s="20" customFormat="1" x14ac:dyDescent="0.2">
      <c r="A13310" s="43"/>
      <c r="B13310" s="48"/>
      <c r="C13310" s="49"/>
      <c r="D13310" s="49"/>
      <c r="E13310" s="50"/>
      <c r="F13310" s="43"/>
      <c r="G13310" s="43"/>
      <c r="H13310" s="45"/>
      <c r="I13310" s="23"/>
      <c r="N13310" s="54"/>
      <c r="Y13310" s="53"/>
      <c r="Z13310" s="62"/>
    </row>
    <row r="13311" spans="1:26" s="20" customFormat="1" x14ac:dyDescent="0.2">
      <c r="A13311" s="43"/>
      <c r="B13311" s="48"/>
      <c r="C13311" s="49"/>
      <c r="D13311" s="49"/>
      <c r="E13311" s="50"/>
      <c r="F13311" s="43"/>
      <c r="G13311" s="43"/>
      <c r="H13311" s="45"/>
      <c r="I13311" s="23"/>
      <c r="N13311" s="54"/>
      <c r="Y13311" s="53"/>
      <c r="Z13311" s="62"/>
    </row>
    <row r="13312" spans="1:26" s="20" customFormat="1" x14ac:dyDescent="0.2">
      <c r="A13312" s="43"/>
      <c r="B13312" s="48"/>
      <c r="C13312" s="49"/>
      <c r="D13312" s="49"/>
      <c r="E13312" s="50"/>
      <c r="F13312" s="43"/>
      <c r="G13312" s="43"/>
      <c r="H13312" s="45"/>
      <c r="I13312" s="23"/>
      <c r="N13312" s="54"/>
      <c r="Y13312" s="53"/>
      <c r="Z13312" s="62"/>
    </row>
    <row r="13313" spans="1:26" s="20" customFormat="1" x14ac:dyDescent="0.2">
      <c r="A13313" s="43"/>
      <c r="B13313" s="48"/>
      <c r="C13313" s="49"/>
      <c r="D13313" s="49"/>
      <c r="E13313" s="50"/>
      <c r="F13313" s="43"/>
      <c r="G13313" s="43"/>
      <c r="H13313" s="45"/>
      <c r="I13313" s="23"/>
      <c r="N13313" s="54"/>
      <c r="Y13313" s="53"/>
      <c r="Z13313" s="62"/>
    </row>
    <row r="13314" spans="1:26" s="20" customFormat="1" x14ac:dyDescent="0.2">
      <c r="A13314" s="43"/>
      <c r="B13314" s="48"/>
      <c r="C13314" s="49"/>
      <c r="D13314" s="49"/>
      <c r="E13314" s="50"/>
      <c r="F13314" s="43"/>
      <c r="G13314" s="43"/>
      <c r="H13314" s="45"/>
      <c r="I13314" s="23"/>
      <c r="N13314" s="54"/>
      <c r="Y13314" s="53"/>
      <c r="Z13314" s="62"/>
    </row>
    <row r="13315" spans="1:26" s="20" customFormat="1" x14ac:dyDescent="0.2">
      <c r="A13315" s="43"/>
      <c r="B13315" s="48"/>
      <c r="C13315" s="49"/>
      <c r="D13315" s="49"/>
      <c r="E13315" s="50"/>
      <c r="F13315" s="43"/>
      <c r="G13315" s="43"/>
      <c r="H13315" s="45"/>
      <c r="I13315" s="23"/>
      <c r="N13315" s="54"/>
      <c r="Y13315" s="53"/>
      <c r="Z13315" s="62"/>
    </row>
    <row r="13316" spans="1:26" s="20" customFormat="1" x14ac:dyDescent="0.2">
      <c r="A13316" s="43"/>
      <c r="B13316" s="48"/>
      <c r="C13316" s="49"/>
      <c r="D13316" s="49"/>
      <c r="E13316" s="50"/>
      <c r="F13316" s="43"/>
      <c r="G13316" s="43"/>
      <c r="H13316" s="45"/>
      <c r="I13316" s="23"/>
      <c r="N13316" s="54"/>
      <c r="Y13316" s="53"/>
      <c r="Z13316" s="62"/>
    </row>
    <row r="13317" spans="1:26" s="20" customFormat="1" x14ac:dyDescent="0.2">
      <c r="A13317" s="43"/>
      <c r="B13317" s="48"/>
      <c r="C13317" s="49"/>
      <c r="D13317" s="49"/>
      <c r="E13317" s="50"/>
      <c r="F13317" s="43"/>
      <c r="G13317" s="43"/>
      <c r="H13317" s="45"/>
      <c r="I13317" s="23"/>
      <c r="N13317" s="54"/>
      <c r="Y13317" s="53"/>
      <c r="Z13317" s="62"/>
    </row>
    <row r="13318" spans="1:26" s="20" customFormat="1" x14ac:dyDescent="0.2">
      <c r="A13318" s="43"/>
      <c r="B13318" s="48"/>
      <c r="C13318" s="49"/>
      <c r="D13318" s="49"/>
      <c r="E13318" s="50"/>
      <c r="F13318" s="43"/>
      <c r="G13318" s="43"/>
      <c r="H13318" s="45"/>
      <c r="I13318" s="23"/>
      <c r="N13318" s="54"/>
      <c r="Y13318" s="53"/>
      <c r="Z13318" s="62"/>
    </row>
    <row r="13319" spans="1:26" s="20" customFormat="1" x14ac:dyDescent="0.2">
      <c r="A13319" s="43"/>
      <c r="B13319" s="48"/>
      <c r="C13319" s="49"/>
      <c r="D13319" s="49"/>
      <c r="E13319" s="50"/>
      <c r="F13319" s="43"/>
      <c r="G13319" s="43"/>
      <c r="H13319" s="45"/>
      <c r="I13319" s="23"/>
      <c r="N13319" s="54"/>
      <c r="Y13319" s="53"/>
      <c r="Z13319" s="62"/>
    </row>
    <row r="13320" spans="1:26" s="20" customFormat="1" x14ac:dyDescent="0.2">
      <c r="A13320" s="43"/>
      <c r="B13320" s="48"/>
      <c r="C13320" s="49"/>
      <c r="D13320" s="49"/>
      <c r="E13320" s="50"/>
      <c r="F13320" s="43"/>
      <c r="G13320" s="43"/>
      <c r="H13320" s="45"/>
      <c r="I13320" s="23"/>
      <c r="N13320" s="54"/>
      <c r="Y13320" s="53"/>
      <c r="Z13320" s="62"/>
    </row>
    <row r="13321" spans="1:26" s="20" customFormat="1" x14ac:dyDescent="0.2">
      <c r="A13321" s="43"/>
      <c r="B13321" s="48"/>
      <c r="C13321" s="49"/>
      <c r="D13321" s="49"/>
      <c r="E13321" s="50"/>
      <c r="F13321" s="43"/>
      <c r="G13321" s="43"/>
      <c r="H13321" s="45"/>
      <c r="I13321" s="23"/>
      <c r="N13321" s="54"/>
      <c r="Y13321" s="53"/>
      <c r="Z13321" s="62"/>
    </row>
    <row r="13322" spans="1:26" s="20" customFormat="1" x14ac:dyDescent="0.2">
      <c r="A13322" s="43"/>
      <c r="B13322" s="48"/>
      <c r="C13322" s="49"/>
      <c r="D13322" s="49"/>
      <c r="E13322" s="50"/>
      <c r="F13322" s="43"/>
      <c r="G13322" s="43"/>
      <c r="H13322" s="45"/>
      <c r="I13322" s="23"/>
      <c r="N13322" s="54"/>
      <c r="Y13322" s="53"/>
      <c r="Z13322" s="62"/>
    </row>
    <row r="13323" spans="1:26" s="20" customFormat="1" x14ac:dyDescent="0.2">
      <c r="A13323" s="43"/>
      <c r="B13323" s="48"/>
      <c r="C13323" s="49"/>
      <c r="D13323" s="49"/>
      <c r="E13323" s="50"/>
      <c r="F13323" s="43"/>
      <c r="G13323" s="43"/>
      <c r="H13323" s="45"/>
      <c r="I13323" s="23"/>
      <c r="N13323" s="54"/>
      <c r="Y13323" s="53"/>
      <c r="Z13323" s="62"/>
    </row>
    <row r="13324" spans="1:26" s="20" customFormat="1" x14ac:dyDescent="0.2">
      <c r="A13324" s="43"/>
      <c r="B13324" s="48"/>
      <c r="C13324" s="49"/>
      <c r="D13324" s="49"/>
      <c r="E13324" s="50"/>
      <c r="F13324" s="43"/>
      <c r="G13324" s="43"/>
      <c r="H13324" s="45"/>
      <c r="I13324" s="23"/>
      <c r="N13324" s="54"/>
      <c r="Y13324" s="53"/>
      <c r="Z13324" s="62"/>
    </row>
    <row r="13325" spans="1:26" s="20" customFormat="1" x14ac:dyDescent="0.2">
      <c r="A13325" s="43"/>
      <c r="B13325" s="48"/>
      <c r="C13325" s="49"/>
      <c r="D13325" s="49"/>
      <c r="E13325" s="50"/>
      <c r="F13325" s="43"/>
      <c r="G13325" s="43"/>
      <c r="H13325" s="45"/>
      <c r="I13325" s="23"/>
      <c r="N13325" s="54"/>
      <c r="Y13325" s="53"/>
      <c r="Z13325" s="62"/>
    </row>
    <row r="13326" spans="1:26" s="20" customFormat="1" x14ac:dyDescent="0.2">
      <c r="A13326" s="43"/>
      <c r="B13326" s="48"/>
      <c r="C13326" s="49"/>
      <c r="D13326" s="49"/>
      <c r="E13326" s="50"/>
      <c r="F13326" s="43"/>
      <c r="G13326" s="43"/>
      <c r="H13326" s="45"/>
      <c r="I13326" s="23"/>
      <c r="N13326" s="54"/>
      <c r="Y13326" s="53"/>
      <c r="Z13326" s="62"/>
    </row>
    <row r="13327" spans="1:26" s="20" customFormat="1" x14ac:dyDescent="0.2">
      <c r="A13327" s="43"/>
      <c r="B13327" s="48"/>
      <c r="C13327" s="49"/>
      <c r="D13327" s="49"/>
      <c r="E13327" s="50"/>
      <c r="F13327" s="43"/>
      <c r="G13327" s="43"/>
      <c r="H13327" s="45"/>
      <c r="I13327" s="23"/>
      <c r="N13327" s="54"/>
      <c r="Y13327" s="53"/>
      <c r="Z13327" s="62"/>
    </row>
    <row r="13328" spans="1:26" s="20" customFormat="1" x14ac:dyDescent="0.2">
      <c r="A13328" s="43"/>
      <c r="B13328" s="48"/>
      <c r="C13328" s="49"/>
      <c r="D13328" s="49"/>
      <c r="E13328" s="50"/>
      <c r="F13328" s="43"/>
      <c r="G13328" s="43"/>
      <c r="H13328" s="45"/>
      <c r="I13328" s="23"/>
      <c r="N13328" s="54"/>
      <c r="Y13328" s="53"/>
      <c r="Z13328" s="62"/>
    </row>
    <row r="13329" spans="1:26" s="20" customFormat="1" x14ac:dyDescent="0.2">
      <c r="A13329" s="43"/>
      <c r="B13329" s="48"/>
      <c r="C13329" s="49"/>
      <c r="D13329" s="49"/>
      <c r="E13329" s="50"/>
      <c r="F13329" s="43"/>
      <c r="G13329" s="43"/>
      <c r="H13329" s="45"/>
      <c r="I13329" s="23"/>
      <c r="N13329" s="54"/>
      <c r="Y13329" s="53"/>
      <c r="Z13329" s="62"/>
    </row>
    <row r="13330" spans="1:26" s="20" customFormat="1" x14ac:dyDescent="0.2">
      <c r="A13330" s="43"/>
      <c r="B13330" s="48"/>
      <c r="C13330" s="49"/>
      <c r="D13330" s="49"/>
      <c r="E13330" s="50"/>
      <c r="F13330" s="43"/>
      <c r="G13330" s="43"/>
      <c r="H13330" s="45"/>
      <c r="I13330" s="23"/>
      <c r="N13330" s="54"/>
      <c r="Y13330" s="53"/>
      <c r="Z13330" s="62"/>
    </row>
    <row r="13331" spans="1:26" s="20" customFormat="1" x14ac:dyDescent="0.2">
      <c r="A13331" s="43"/>
      <c r="B13331" s="48"/>
      <c r="C13331" s="49"/>
      <c r="D13331" s="49"/>
      <c r="E13331" s="50"/>
      <c r="F13331" s="43"/>
      <c r="G13331" s="43"/>
      <c r="H13331" s="45"/>
      <c r="I13331" s="23"/>
      <c r="N13331" s="54"/>
      <c r="Y13331" s="53"/>
      <c r="Z13331" s="62"/>
    </row>
    <row r="13332" spans="1:26" s="20" customFormat="1" x14ac:dyDescent="0.2">
      <c r="A13332" s="43"/>
      <c r="B13332" s="48"/>
      <c r="C13332" s="49"/>
      <c r="D13332" s="49"/>
      <c r="E13332" s="50"/>
      <c r="F13332" s="43"/>
      <c r="G13332" s="43"/>
      <c r="H13332" s="45"/>
      <c r="I13332" s="23"/>
      <c r="N13332" s="54"/>
      <c r="Y13332" s="53"/>
      <c r="Z13332" s="62"/>
    </row>
    <row r="13333" spans="1:26" s="20" customFormat="1" x14ac:dyDescent="0.2">
      <c r="A13333" s="43"/>
      <c r="B13333" s="48"/>
      <c r="C13333" s="49"/>
      <c r="D13333" s="49"/>
      <c r="E13333" s="50"/>
      <c r="F13333" s="43"/>
      <c r="G13333" s="43"/>
      <c r="H13333" s="45"/>
      <c r="I13333" s="23"/>
      <c r="N13333" s="54"/>
      <c r="Y13333" s="53"/>
      <c r="Z13333" s="62"/>
    </row>
    <row r="13334" spans="1:26" s="20" customFormat="1" x14ac:dyDescent="0.2">
      <c r="A13334" s="43"/>
      <c r="B13334" s="48"/>
      <c r="C13334" s="49"/>
      <c r="D13334" s="49"/>
      <c r="E13334" s="50"/>
      <c r="F13334" s="43"/>
      <c r="G13334" s="43"/>
      <c r="H13334" s="45"/>
      <c r="I13334" s="23"/>
      <c r="N13334" s="54"/>
      <c r="Y13334" s="53"/>
      <c r="Z13334" s="62"/>
    </row>
    <row r="13335" spans="1:26" s="20" customFormat="1" x14ac:dyDescent="0.2">
      <c r="A13335" s="43"/>
      <c r="B13335" s="48"/>
      <c r="C13335" s="49"/>
      <c r="D13335" s="49"/>
      <c r="E13335" s="50"/>
      <c r="F13335" s="43"/>
      <c r="G13335" s="43"/>
      <c r="H13335" s="45"/>
      <c r="I13335" s="23"/>
      <c r="N13335" s="54"/>
      <c r="Y13335" s="53"/>
      <c r="Z13335" s="62"/>
    </row>
    <row r="13336" spans="1:26" s="20" customFormat="1" x14ac:dyDescent="0.2">
      <c r="A13336" s="43"/>
      <c r="B13336" s="48"/>
      <c r="C13336" s="49"/>
      <c r="D13336" s="49"/>
      <c r="E13336" s="50"/>
      <c r="F13336" s="43"/>
      <c r="G13336" s="43"/>
      <c r="H13336" s="45"/>
      <c r="I13336" s="23"/>
      <c r="N13336" s="54"/>
      <c r="Y13336" s="53"/>
      <c r="Z13336" s="62"/>
    </row>
    <row r="13337" spans="1:26" s="20" customFormat="1" x14ac:dyDescent="0.2">
      <c r="A13337" s="43"/>
      <c r="B13337" s="48"/>
      <c r="C13337" s="49"/>
      <c r="D13337" s="49"/>
      <c r="E13337" s="50"/>
      <c r="F13337" s="43"/>
      <c r="G13337" s="43"/>
      <c r="H13337" s="45"/>
      <c r="I13337" s="23"/>
      <c r="N13337" s="54"/>
      <c r="Y13337" s="53"/>
      <c r="Z13337" s="62"/>
    </row>
    <row r="13338" spans="1:26" s="20" customFormat="1" x14ac:dyDescent="0.2">
      <c r="A13338" s="43"/>
      <c r="B13338" s="48"/>
      <c r="C13338" s="49"/>
      <c r="D13338" s="49"/>
      <c r="E13338" s="50"/>
      <c r="F13338" s="43"/>
      <c r="G13338" s="43"/>
      <c r="H13338" s="45"/>
      <c r="I13338" s="23"/>
      <c r="N13338" s="54"/>
      <c r="Y13338" s="53"/>
      <c r="Z13338" s="62"/>
    </row>
    <row r="13339" spans="1:26" s="20" customFormat="1" x14ac:dyDescent="0.2">
      <c r="A13339" s="43"/>
      <c r="B13339" s="48"/>
      <c r="C13339" s="49"/>
      <c r="D13339" s="49"/>
      <c r="E13339" s="50"/>
      <c r="F13339" s="43"/>
      <c r="G13339" s="43"/>
      <c r="H13339" s="45"/>
      <c r="I13339" s="23"/>
      <c r="N13339" s="54"/>
      <c r="Y13339" s="53"/>
      <c r="Z13339" s="62"/>
    </row>
    <row r="13340" spans="1:26" s="20" customFormat="1" x14ac:dyDescent="0.2">
      <c r="A13340" s="43"/>
      <c r="B13340" s="48"/>
      <c r="C13340" s="49"/>
      <c r="D13340" s="49"/>
      <c r="E13340" s="50"/>
      <c r="F13340" s="43"/>
      <c r="G13340" s="43"/>
      <c r="H13340" s="45"/>
      <c r="I13340" s="23"/>
      <c r="N13340" s="54"/>
      <c r="Y13340" s="53"/>
      <c r="Z13340" s="62"/>
    </row>
    <row r="13341" spans="1:26" s="20" customFormat="1" x14ac:dyDescent="0.2">
      <c r="A13341" s="43"/>
      <c r="B13341" s="48"/>
      <c r="C13341" s="49"/>
      <c r="D13341" s="49"/>
      <c r="E13341" s="50"/>
      <c r="F13341" s="43"/>
      <c r="G13341" s="43"/>
      <c r="H13341" s="45"/>
      <c r="I13341" s="23"/>
      <c r="N13341" s="54"/>
      <c r="Y13341" s="53"/>
      <c r="Z13341" s="62"/>
    </row>
    <row r="13342" spans="1:26" s="20" customFormat="1" x14ac:dyDescent="0.2">
      <c r="A13342" s="43"/>
      <c r="B13342" s="48"/>
      <c r="C13342" s="49"/>
      <c r="D13342" s="49"/>
      <c r="E13342" s="50"/>
      <c r="F13342" s="43"/>
      <c r="G13342" s="43"/>
      <c r="H13342" s="45"/>
      <c r="I13342" s="23"/>
      <c r="N13342" s="54"/>
      <c r="Y13342" s="53"/>
      <c r="Z13342" s="62"/>
    </row>
    <row r="13343" spans="1:26" s="20" customFormat="1" x14ac:dyDescent="0.2">
      <c r="A13343" s="43"/>
      <c r="B13343" s="48"/>
      <c r="C13343" s="49"/>
      <c r="D13343" s="49"/>
      <c r="E13343" s="50"/>
      <c r="F13343" s="43"/>
      <c r="G13343" s="43"/>
      <c r="H13343" s="45"/>
      <c r="I13343" s="23"/>
      <c r="N13343" s="54"/>
      <c r="Y13343" s="53"/>
      <c r="Z13343" s="62"/>
    </row>
    <row r="13344" spans="1:26" s="20" customFormat="1" x14ac:dyDescent="0.2">
      <c r="A13344" s="43"/>
      <c r="B13344" s="48"/>
      <c r="C13344" s="49"/>
      <c r="D13344" s="49"/>
      <c r="E13344" s="50"/>
      <c r="F13344" s="43"/>
      <c r="G13344" s="43"/>
      <c r="H13344" s="45"/>
      <c r="I13344" s="23"/>
      <c r="N13344" s="54"/>
      <c r="Y13344" s="53"/>
      <c r="Z13344" s="62"/>
    </row>
    <row r="13345" spans="1:26" s="20" customFormat="1" x14ac:dyDescent="0.2">
      <c r="A13345" s="43"/>
      <c r="B13345" s="48"/>
      <c r="C13345" s="49"/>
      <c r="D13345" s="49"/>
      <c r="E13345" s="50"/>
      <c r="F13345" s="43"/>
      <c r="G13345" s="43"/>
      <c r="H13345" s="45"/>
      <c r="I13345" s="23"/>
      <c r="N13345" s="54"/>
      <c r="Y13345" s="53"/>
      <c r="Z13345" s="62"/>
    </row>
    <row r="13346" spans="1:26" s="20" customFormat="1" x14ac:dyDescent="0.2">
      <c r="A13346" s="43"/>
      <c r="B13346" s="48"/>
      <c r="C13346" s="49"/>
      <c r="D13346" s="49"/>
      <c r="E13346" s="50"/>
      <c r="F13346" s="43"/>
      <c r="G13346" s="43"/>
      <c r="H13346" s="45"/>
      <c r="I13346" s="23"/>
      <c r="N13346" s="54"/>
      <c r="Y13346" s="53"/>
      <c r="Z13346" s="62"/>
    </row>
    <row r="13347" spans="1:26" s="20" customFormat="1" x14ac:dyDescent="0.2">
      <c r="A13347" s="43"/>
      <c r="B13347" s="48"/>
      <c r="C13347" s="49"/>
      <c r="D13347" s="49"/>
      <c r="E13347" s="50"/>
      <c r="F13347" s="43"/>
      <c r="G13347" s="43"/>
      <c r="H13347" s="45"/>
      <c r="I13347" s="23"/>
      <c r="N13347" s="54"/>
      <c r="Y13347" s="53"/>
      <c r="Z13347" s="62"/>
    </row>
    <row r="13348" spans="1:26" s="20" customFormat="1" x14ac:dyDescent="0.2">
      <c r="A13348" s="43"/>
      <c r="B13348" s="48"/>
      <c r="C13348" s="49"/>
      <c r="D13348" s="49"/>
      <c r="E13348" s="50"/>
      <c r="F13348" s="43"/>
      <c r="G13348" s="43"/>
      <c r="H13348" s="45"/>
      <c r="I13348" s="23"/>
      <c r="N13348" s="54"/>
      <c r="Y13348" s="53"/>
      <c r="Z13348" s="62"/>
    </row>
    <row r="13349" spans="1:26" s="20" customFormat="1" x14ac:dyDescent="0.2">
      <c r="A13349" s="43"/>
      <c r="B13349" s="48"/>
      <c r="C13349" s="49"/>
      <c r="D13349" s="49"/>
      <c r="E13349" s="50"/>
      <c r="F13349" s="43"/>
      <c r="G13349" s="43"/>
      <c r="H13349" s="45"/>
      <c r="I13349" s="23"/>
      <c r="N13349" s="54"/>
      <c r="Y13349" s="53"/>
      <c r="Z13349" s="62"/>
    </row>
    <row r="13350" spans="1:26" s="20" customFormat="1" x14ac:dyDescent="0.2">
      <c r="A13350" s="43"/>
      <c r="B13350" s="48"/>
      <c r="C13350" s="49"/>
      <c r="D13350" s="49"/>
      <c r="E13350" s="50"/>
      <c r="F13350" s="43"/>
      <c r="G13350" s="43"/>
      <c r="H13350" s="45"/>
      <c r="I13350" s="23"/>
      <c r="N13350" s="54"/>
      <c r="Y13350" s="53"/>
      <c r="Z13350" s="62"/>
    </row>
    <row r="13351" spans="1:26" s="20" customFormat="1" x14ac:dyDescent="0.2">
      <c r="A13351" s="43"/>
      <c r="B13351" s="48"/>
      <c r="C13351" s="49"/>
      <c r="D13351" s="49"/>
      <c r="E13351" s="50"/>
      <c r="F13351" s="43"/>
      <c r="G13351" s="43"/>
      <c r="H13351" s="45"/>
      <c r="I13351" s="23"/>
      <c r="N13351" s="54"/>
      <c r="Y13351" s="53"/>
      <c r="Z13351" s="62"/>
    </row>
    <row r="13352" spans="1:26" s="20" customFormat="1" x14ac:dyDescent="0.2">
      <c r="A13352" s="43"/>
      <c r="B13352" s="48"/>
      <c r="C13352" s="49"/>
      <c r="D13352" s="49"/>
      <c r="E13352" s="50"/>
      <c r="F13352" s="43"/>
      <c r="G13352" s="43"/>
      <c r="H13352" s="45"/>
      <c r="I13352" s="23"/>
      <c r="N13352" s="54"/>
      <c r="Y13352" s="53"/>
      <c r="Z13352" s="62"/>
    </row>
    <row r="13353" spans="1:26" s="20" customFormat="1" x14ac:dyDescent="0.2">
      <c r="A13353" s="43"/>
      <c r="B13353" s="48"/>
      <c r="C13353" s="49"/>
      <c r="D13353" s="49"/>
      <c r="E13353" s="50"/>
      <c r="F13353" s="43"/>
      <c r="G13353" s="43"/>
      <c r="H13353" s="45"/>
      <c r="I13353" s="23"/>
      <c r="N13353" s="54"/>
      <c r="Y13353" s="53"/>
      <c r="Z13353" s="62"/>
    </row>
    <row r="13354" spans="1:26" s="20" customFormat="1" x14ac:dyDescent="0.2">
      <c r="A13354" s="43"/>
      <c r="B13354" s="48"/>
      <c r="C13354" s="49"/>
      <c r="D13354" s="49"/>
      <c r="E13354" s="50"/>
      <c r="F13354" s="43"/>
      <c r="G13354" s="43"/>
      <c r="H13354" s="45"/>
      <c r="I13354" s="23"/>
      <c r="N13354" s="54"/>
      <c r="Y13354" s="53"/>
      <c r="Z13354" s="62"/>
    </row>
    <row r="13355" spans="1:26" s="20" customFormat="1" x14ac:dyDescent="0.2">
      <c r="A13355" s="43"/>
      <c r="B13355" s="48"/>
      <c r="C13355" s="49"/>
      <c r="D13355" s="49"/>
      <c r="E13355" s="50"/>
      <c r="F13355" s="43"/>
      <c r="G13355" s="43"/>
      <c r="H13355" s="45"/>
      <c r="I13355" s="23"/>
      <c r="N13355" s="54"/>
      <c r="Y13355" s="53"/>
      <c r="Z13355" s="62"/>
    </row>
    <row r="13356" spans="1:26" s="20" customFormat="1" x14ac:dyDescent="0.2">
      <c r="A13356" s="43"/>
      <c r="B13356" s="48"/>
      <c r="C13356" s="49"/>
      <c r="D13356" s="49"/>
      <c r="E13356" s="50"/>
      <c r="F13356" s="43"/>
      <c r="G13356" s="43"/>
      <c r="H13356" s="45"/>
      <c r="I13356" s="23"/>
      <c r="N13356" s="54"/>
      <c r="Y13356" s="53"/>
      <c r="Z13356" s="62"/>
    </row>
    <row r="13357" spans="1:26" s="20" customFormat="1" x14ac:dyDescent="0.2">
      <c r="A13357" s="43"/>
      <c r="B13357" s="48"/>
      <c r="C13357" s="49"/>
      <c r="D13357" s="49"/>
      <c r="E13357" s="50"/>
      <c r="F13357" s="43"/>
      <c r="G13357" s="43"/>
      <c r="H13357" s="45"/>
      <c r="I13357" s="23"/>
      <c r="N13357" s="54"/>
      <c r="Y13357" s="53"/>
      <c r="Z13357" s="62"/>
    </row>
    <row r="13358" spans="1:26" s="20" customFormat="1" x14ac:dyDescent="0.2">
      <c r="A13358" s="43"/>
      <c r="B13358" s="48"/>
      <c r="C13358" s="49"/>
      <c r="D13358" s="49"/>
      <c r="E13358" s="50"/>
      <c r="F13358" s="43"/>
      <c r="G13358" s="43"/>
      <c r="H13358" s="45"/>
      <c r="I13358" s="23"/>
      <c r="N13358" s="54"/>
      <c r="Y13358" s="53"/>
      <c r="Z13358" s="62"/>
    </row>
    <row r="13359" spans="1:26" s="20" customFormat="1" x14ac:dyDescent="0.2">
      <c r="A13359" s="43"/>
      <c r="B13359" s="48"/>
      <c r="C13359" s="49"/>
      <c r="D13359" s="49"/>
      <c r="E13359" s="50"/>
      <c r="F13359" s="43"/>
      <c r="G13359" s="43"/>
      <c r="H13359" s="45"/>
      <c r="I13359" s="23"/>
      <c r="N13359" s="54"/>
      <c r="Y13359" s="53"/>
      <c r="Z13359" s="62"/>
    </row>
    <row r="13360" spans="1:26" s="20" customFormat="1" x14ac:dyDescent="0.2">
      <c r="A13360" s="43"/>
      <c r="B13360" s="48"/>
      <c r="C13360" s="49"/>
      <c r="D13360" s="49"/>
      <c r="E13360" s="50"/>
      <c r="F13360" s="43"/>
      <c r="G13360" s="43"/>
      <c r="H13360" s="45"/>
      <c r="I13360" s="23"/>
      <c r="N13360" s="54"/>
      <c r="Y13360" s="53"/>
      <c r="Z13360" s="62"/>
    </row>
    <row r="13361" spans="1:26" s="20" customFormat="1" x14ac:dyDescent="0.2">
      <c r="A13361" s="43"/>
      <c r="B13361" s="48"/>
      <c r="C13361" s="49"/>
      <c r="D13361" s="49"/>
      <c r="E13361" s="50"/>
      <c r="F13361" s="43"/>
      <c r="G13361" s="43"/>
      <c r="H13361" s="45"/>
      <c r="I13361" s="23"/>
      <c r="N13361" s="54"/>
      <c r="Y13361" s="53"/>
      <c r="Z13361" s="62"/>
    </row>
    <row r="13362" spans="1:26" s="20" customFormat="1" x14ac:dyDescent="0.2">
      <c r="A13362" s="43"/>
      <c r="B13362" s="48"/>
      <c r="C13362" s="49"/>
      <c r="D13362" s="49"/>
      <c r="E13362" s="50"/>
      <c r="F13362" s="43"/>
      <c r="G13362" s="43"/>
      <c r="H13362" s="45"/>
      <c r="I13362" s="23"/>
      <c r="N13362" s="54"/>
      <c r="Y13362" s="53"/>
      <c r="Z13362" s="62"/>
    </row>
    <row r="13363" spans="1:26" s="20" customFormat="1" x14ac:dyDescent="0.2">
      <c r="A13363" s="43"/>
      <c r="B13363" s="48"/>
      <c r="C13363" s="49"/>
      <c r="D13363" s="49"/>
      <c r="E13363" s="50"/>
      <c r="F13363" s="43"/>
      <c r="G13363" s="43"/>
      <c r="H13363" s="45"/>
      <c r="I13363" s="23"/>
      <c r="N13363" s="54"/>
      <c r="Y13363" s="53"/>
      <c r="Z13363" s="62"/>
    </row>
    <row r="13364" spans="1:26" s="20" customFormat="1" x14ac:dyDescent="0.2">
      <c r="A13364" s="43"/>
      <c r="B13364" s="48"/>
      <c r="C13364" s="49"/>
      <c r="D13364" s="49"/>
      <c r="E13364" s="50"/>
      <c r="F13364" s="43"/>
      <c r="G13364" s="43"/>
      <c r="H13364" s="45"/>
      <c r="I13364" s="23"/>
      <c r="N13364" s="54"/>
      <c r="Y13364" s="53"/>
      <c r="Z13364" s="62"/>
    </row>
    <row r="13365" spans="1:26" s="20" customFormat="1" x14ac:dyDescent="0.2">
      <c r="A13365" s="43"/>
      <c r="B13365" s="48"/>
      <c r="C13365" s="49"/>
      <c r="D13365" s="49"/>
      <c r="E13365" s="50"/>
      <c r="F13365" s="43"/>
      <c r="G13365" s="43"/>
      <c r="H13365" s="45"/>
      <c r="I13365" s="23"/>
      <c r="N13365" s="54"/>
      <c r="Y13365" s="53"/>
      <c r="Z13365" s="62"/>
    </row>
    <row r="13366" spans="1:26" s="20" customFormat="1" x14ac:dyDescent="0.2">
      <c r="A13366" s="43"/>
      <c r="B13366" s="48"/>
      <c r="C13366" s="49"/>
      <c r="D13366" s="49"/>
      <c r="E13366" s="50"/>
      <c r="F13366" s="43"/>
      <c r="G13366" s="43"/>
      <c r="H13366" s="45"/>
      <c r="I13366" s="23"/>
      <c r="N13366" s="54"/>
      <c r="Y13366" s="53"/>
      <c r="Z13366" s="62"/>
    </row>
    <row r="13367" spans="1:26" s="20" customFormat="1" x14ac:dyDescent="0.2">
      <c r="A13367" s="43"/>
      <c r="B13367" s="48"/>
      <c r="C13367" s="49"/>
      <c r="D13367" s="49"/>
      <c r="E13367" s="50"/>
      <c r="F13367" s="43"/>
      <c r="G13367" s="43"/>
      <c r="H13367" s="45"/>
      <c r="I13367" s="23"/>
      <c r="N13367" s="54"/>
      <c r="Y13367" s="53"/>
      <c r="Z13367" s="62"/>
    </row>
    <row r="13368" spans="1:26" s="20" customFormat="1" x14ac:dyDescent="0.2">
      <c r="A13368" s="43"/>
      <c r="B13368" s="48"/>
      <c r="C13368" s="49"/>
      <c r="D13368" s="49"/>
      <c r="E13368" s="50"/>
      <c r="F13368" s="43"/>
      <c r="G13368" s="43"/>
      <c r="H13368" s="45"/>
      <c r="I13368" s="23"/>
      <c r="N13368" s="54"/>
      <c r="Y13368" s="53"/>
      <c r="Z13368" s="62"/>
    </row>
    <row r="13369" spans="1:26" s="20" customFormat="1" x14ac:dyDescent="0.2">
      <c r="A13369" s="43"/>
      <c r="B13369" s="48"/>
      <c r="C13369" s="49"/>
      <c r="D13369" s="49"/>
      <c r="E13369" s="50"/>
      <c r="F13369" s="43"/>
      <c r="G13369" s="43"/>
      <c r="H13369" s="45"/>
      <c r="I13369" s="23"/>
      <c r="N13369" s="54"/>
      <c r="Y13369" s="53"/>
      <c r="Z13369" s="62"/>
    </row>
    <row r="13370" spans="1:26" s="20" customFormat="1" x14ac:dyDescent="0.2">
      <c r="A13370" s="43"/>
      <c r="B13370" s="48"/>
      <c r="C13370" s="49"/>
      <c r="D13370" s="49"/>
      <c r="E13370" s="50"/>
      <c r="F13370" s="43"/>
      <c r="G13370" s="43"/>
      <c r="H13370" s="45"/>
      <c r="I13370" s="23"/>
      <c r="N13370" s="54"/>
      <c r="Y13370" s="53"/>
      <c r="Z13370" s="62"/>
    </row>
    <row r="13371" spans="1:26" s="20" customFormat="1" x14ac:dyDescent="0.2">
      <c r="A13371" s="43"/>
      <c r="B13371" s="48"/>
      <c r="C13371" s="49"/>
      <c r="D13371" s="49"/>
      <c r="E13371" s="50"/>
      <c r="F13371" s="43"/>
      <c r="G13371" s="43"/>
      <c r="H13371" s="45"/>
      <c r="I13371" s="23"/>
      <c r="N13371" s="54"/>
      <c r="Y13371" s="53"/>
      <c r="Z13371" s="62"/>
    </row>
    <row r="13372" spans="1:26" s="20" customFormat="1" x14ac:dyDescent="0.2">
      <c r="A13372" s="43"/>
      <c r="B13372" s="48"/>
      <c r="C13372" s="49"/>
      <c r="D13372" s="49"/>
      <c r="E13372" s="50"/>
      <c r="F13372" s="43"/>
      <c r="G13372" s="43"/>
      <c r="H13372" s="45"/>
      <c r="I13372" s="23"/>
      <c r="N13372" s="54"/>
      <c r="Y13372" s="53"/>
      <c r="Z13372" s="62"/>
    </row>
    <row r="13373" spans="1:26" s="20" customFormat="1" x14ac:dyDescent="0.2">
      <c r="A13373" s="43"/>
      <c r="B13373" s="48"/>
      <c r="C13373" s="49"/>
      <c r="D13373" s="49"/>
      <c r="E13373" s="50"/>
      <c r="F13373" s="43"/>
      <c r="G13373" s="43"/>
      <c r="H13373" s="45"/>
      <c r="I13373" s="23"/>
      <c r="N13373" s="54"/>
      <c r="Y13373" s="53"/>
      <c r="Z13373" s="62"/>
    </row>
    <row r="13374" spans="1:26" s="20" customFormat="1" x14ac:dyDescent="0.2">
      <c r="A13374" s="43"/>
      <c r="B13374" s="48"/>
      <c r="C13374" s="49"/>
      <c r="D13374" s="49"/>
      <c r="E13374" s="50"/>
      <c r="F13374" s="43"/>
      <c r="G13374" s="43"/>
      <c r="H13374" s="45"/>
      <c r="I13374" s="23"/>
      <c r="N13374" s="54"/>
      <c r="Y13374" s="53"/>
      <c r="Z13374" s="62"/>
    </row>
    <row r="13375" spans="1:26" s="20" customFormat="1" x14ac:dyDescent="0.2">
      <c r="A13375" s="43"/>
      <c r="B13375" s="48"/>
      <c r="C13375" s="49"/>
      <c r="D13375" s="49"/>
      <c r="E13375" s="50"/>
      <c r="F13375" s="43"/>
      <c r="G13375" s="43"/>
      <c r="H13375" s="45"/>
      <c r="I13375" s="23"/>
      <c r="N13375" s="54"/>
      <c r="Y13375" s="53"/>
      <c r="Z13375" s="62"/>
    </row>
    <row r="13376" spans="1:26" s="20" customFormat="1" x14ac:dyDescent="0.2">
      <c r="A13376" s="43"/>
      <c r="B13376" s="48"/>
      <c r="C13376" s="49"/>
      <c r="D13376" s="49"/>
      <c r="E13376" s="50"/>
      <c r="F13376" s="43"/>
      <c r="G13376" s="43"/>
      <c r="H13376" s="45"/>
      <c r="I13376" s="23"/>
      <c r="N13376" s="54"/>
      <c r="Y13376" s="53"/>
      <c r="Z13376" s="62"/>
    </row>
    <row r="13377" spans="1:26" s="20" customFormat="1" x14ac:dyDescent="0.2">
      <c r="A13377" s="43"/>
      <c r="B13377" s="48"/>
      <c r="C13377" s="49"/>
      <c r="D13377" s="49"/>
      <c r="E13377" s="50"/>
      <c r="F13377" s="43"/>
      <c r="G13377" s="43"/>
      <c r="H13377" s="45"/>
      <c r="I13377" s="23"/>
      <c r="N13377" s="54"/>
      <c r="Y13377" s="53"/>
      <c r="Z13377" s="62"/>
    </row>
    <row r="13378" spans="1:26" s="20" customFormat="1" x14ac:dyDescent="0.2">
      <c r="A13378" s="43"/>
      <c r="B13378" s="48"/>
      <c r="C13378" s="49"/>
      <c r="D13378" s="49"/>
      <c r="E13378" s="50"/>
      <c r="F13378" s="43"/>
      <c r="G13378" s="43"/>
      <c r="H13378" s="45"/>
      <c r="I13378" s="23"/>
      <c r="N13378" s="54"/>
      <c r="Y13378" s="53"/>
      <c r="Z13378" s="62"/>
    </row>
    <row r="13379" spans="1:26" s="20" customFormat="1" x14ac:dyDescent="0.2">
      <c r="A13379" s="43"/>
      <c r="B13379" s="48"/>
      <c r="C13379" s="49"/>
      <c r="D13379" s="49"/>
      <c r="E13379" s="50"/>
      <c r="F13379" s="43"/>
      <c r="G13379" s="43"/>
      <c r="H13379" s="45"/>
      <c r="I13379" s="23"/>
      <c r="N13379" s="54"/>
      <c r="Y13379" s="53"/>
      <c r="Z13379" s="62"/>
    </row>
    <row r="13380" spans="1:26" s="20" customFormat="1" x14ac:dyDescent="0.2">
      <c r="A13380" s="43"/>
      <c r="B13380" s="48"/>
      <c r="C13380" s="49"/>
      <c r="D13380" s="49"/>
      <c r="E13380" s="50"/>
      <c r="F13380" s="43"/>
      <c r="G13380" s="43"/>
      <c r="H13380" s="45"/>
      <c r="I13380" s="23"/>
      <c r="N13380" s="54"/>
      <c r="Y13380" s="53"/>
      <c r="Z13380" s="62"/>
    </row>
    <row r="13381" spans="1:26" s="20" customFormat="1" x14ac:dyDescent="0.2">
      <c r="A13381" s="43"/>
      <c r="B13381" s="48"/>
      <c r="C13381" s="49"/>
      <c r="D13381" s="49"/>
      <c r="E13381" s="50"/>
      <c r="F13381" s="43"/>
      <c r="G13381" s="43"/>
      <c r="H13381" s="45"/>
      <c r="I13381" s="23"/>
      <c r="N13381" s="54"/>
      <c r="Y13381" s="53"/>
      <c r="Z13381" s="62"/>
    </row>
    <row r="13382" spans="1:26" s="20" customFormat="1" x14ac:dyDescent="0.2">
      <c r="A13382" s="43"/>
      <c r="B13382" s="48"/>
      <c r="C13382" s="49"/>
      <c r="D13382" s="49"/>
      <c r="E13382" s="50"/>
      <c r="F13382" s="43"/>
      <c r="G13382" s="43"/>
      <c r="H13382" s="45"/>
      <c r="I13382" s="23"/>
      <c r="N13382" s="54"/>
      <c r="Y13382" s="53"/>
      <c r="Z13382" s="62"/>
    </row>
    <row r="13383" spans="1:26" s="20" customFormat="1" x14ac:dyDescent="0.2">
      <c r="A13383" s="43"/>
      <c r="B13383" s="48"/>
      <c r="C13383" s="49"/>
      <c r="D13383" s="49"/>
      <c r="E13383" s="50"/>
      <c r="F13383" s="43"/>
      <c r="G13383" s="43"/>
      <c r="H13383" s="45"/>
      <c r="I13383" s="23"/>
      <c r="N13383" s="54"/>
      <c r="Y13383" s="53"/>
      <c r="Z13383" s="62"/>
    </row>
    <row r="13384" spans="1:26" s="20" customFormat="1" x14ac:dyDescent="0.2">
      <c r="A13384" s="43"/>
      <c r="B13384" s="48"/>
      <c r="C13384" s="49"/>
      <c r="D13384" s="49"/>
      <c r="E13384" s="50"/>
      <c r="F13384" s="43"/>
      <c r="G13384" s="43"/>
      <c r="H13384" s="45"/>
      <c r="I13384" s="23"/>
      <c r="N13384" s="54"/>
      <c r="Y13384" s="53"/>
      <c r="Z13384" s="62"/>
    </row>
    <row r="13385" spans="1:26" s="20" customFormat="1" x14ac:dyDescent="0.2">
      <c r="A13385" s="43"/>
      <c r="B13385" s="48"/>
      <c r="C13385" s="49"/>
      <c r="D13385" s="49"/>
      <c r="E13385" s="50"/>
      <c r="F13385" s="43"/>
      <c r="G13385" s="43"/>
      <c r="H13385" s="45"/>
      <c r="I13385" s="23"/>
      <c r="N13385" s="54"/>
      <c r="Y13385" s="53"/>
      <c r="Z13385" s="62"/>
    </row>
    <row r="13386" spans="1:26" s="20" customFormat="1" x14ac:dyDescent="0.2">
      <c r="A13386" s="43"/>
      <c r="B13386" s="48"/>
      <c r="C13386" s="49"/>
      <c r="D13386" s="49"/>
      <c r="E13386" s="50"/>
      <c r="F13386" s="43"/>
      <c r="G13386" s="43"/>
      <c r="H13386" s="45"/>
      <c r="I13386" s="23"/>
      <c r="N13386" s="54"/>
      <c r="Y13386" s="53"/>
      <c r="Z13386" s="62"/>
    </row>
    <row r="13387" spans="1:26" s="20" customFormat="1" x14ac:dyDescent="0.2">
      <c r="A13387" s="43"/>
      <c r="B13387" s="48"/>
      <c r="C13387" s="49"/>
      <c r="D13387" s="49"/>
      <c r="E13387" s="50"/>
      <c r="F13387" s="43"/>
      <c r="G13387" s="43"/>
      <c r="H13387" s="45"/>
      <c r="I13387" s="23"/>
      <c r="N13387" s="54"/>
      <c r="Y13387" s="53"/>
      <c r="Z13387" s="62"/>
    </row>
    <row r="13388" spans="1:26" s="20" customFormat="1" x14ac:dyDescent="0.2">
      <c r="A13388" s="43"/>
      <c r="B13388" s="48"/>
      <c r="C13388" s="49"/>
      <c r="D13388" s="49"/>
      <c r="E13388" s="50"/>
      <c r="F13388" s="43"/>
      <c r="G13388" s="43"/>
      <c r="H13388" s="45"/>
      <c r="I13388" s="23"/>
      <c r="N13388" s="54"/>
      <c r="Y13388" s="53"/>
      <c r="Z13388" s="62"/>
    </row>
    <row r="13389" spans="1:26" s="20" customFormat="1" x14ac:dyDescent="0.2">
      <c r="A13389" s="43"/>
      <c r="B13389" s="48"/>
      <c r="C13389" s="49"/>
      <c r="D13389" s="49"/>
      <c r="E13389" s="50"/>
      <c r="F13389" s="43"/>
      <c r="G13389" s="43"/>
      <c r="H13389" s="45"/>
      <c r="I13389" s="23"/>
      <c r="N13389" s="54"/>
      <c r="Y13389" s="53"/>
      <c r="Z13389" s="62"/>
    </row>
    <row r="13390" spans="1:26" s="20" customFormat="1" x14ac:dyDescent="0.2">
      <c r="A13390" s="43"/>
      <c r="B13390" s="48"/>
      <c r="C13390" s="49"/>
      <c r="D13390" s="49"/>
      <c r="E13390" s="50"/>
      <c r="F13390" s="43"/>
      <c r="G13390" s="43"/>
      <c r="H13390" s="45"/>
      <c r="I13390" s="23"/>
      <c r="N13390" s="54"/>
      <c r="Y13390" s="53"/>
      <c r="Z13390" s="62"/>
    </row>
    <row r="13391" spans="1:26" s="20" customFormat="1" x14ac:dyDescent="0.2">
      <c r="A13391" s="43"/>
      <c r="B13391" s="48"/>
      <c r="C13391" s="49"/>
      <c r="D13391" s="49"/>
      <c r="E13391" s="50"/>
      <c r="F13391" s="43"/>
      <c r="G13391" s="43"/>
      <c r="H13391" s="45"/>
      <c r="I13391" s="23"/>
      <c r="N13391" s="54"/>
      <c r="Y13391" s="53"/>
      <c r="Z13391" s="62"/>
    </row>
    <row r="13392" spans="1:26" s="20" customFormat="1" x14ac:dyDescent="0.2">
      <c r="A13392" s="43"/>
      <c r="B13392" s="48"/>
      <c r="C13392" s="49"/>
      <c r="D13392" s="49"/>
      <c r="E13392" s="50"/>
      <c r="F13392" s="43"/>
      <c r="G13392" s="43"/>
      <c r="H13392" s="45"/>
      <c r="I13392" s="23"/>
      <c r="N13392" s="54"/>
      <c r="Y13392" s="53"/>
      <c r="Z13392" s="62"/>
    </row>
    <row r="13393" spans="1:26" s="20" customFormat="1" x14ac:dyDescent="0.2">
      <c r="A13393" s="43"/>
      <c r="B13393" s="48"/>
      <c r="C13393" s="49"/>
      <c r="D13393" s="49"/>
      <c r="E13393" s="50"/>
      <c r="F13393" s="43"/>
      <c r="G13393" s="43"/>
      <c r="H13393" s="45"/>
      <c r="I13393" s="23"/>
      <c r="N13393" s="54"/>
      <c r="Y13393" s="53"/>
      <c r="Z13393" s="62"/>
    </row>
    <row r="13394" spans="1:26" s="20" customFormat="1" x14ac:dyDescent="0.2">
      <c r="A13394" s="43"/>
      <c r="B13394" s="48"/>
      <c r="C13394" s="49"/>
      <c r="D13394" s="49"/>
      <c r="E13394" s="50"/>
      <c r="F13394" s="43"/>
      <c r="G13394" s="43"/>
      <c r="H13394" s="45"/>
      <c r="I13394" s="23"/>
      <c r="N13394" s="54"/>
      <c r="Y13394" s="53"/>
      <c r="Z13394" s="62"/>
    </row>
    <row r="13395" spans="1:26" s="20" customFormat="1" x14ac:dyDescent="0.2">
      <c r="A13395" s="43"/>
      <c r="B13395" s="48"/>
      <c r="C13395" s="49"/>
      <c r="D13395" s="49"/>
      <c r="E13395" s="50"/>
      <c r="F13395" s="43"/>
      <c r="G13395" s="43"/>
      <c r="H13395" s="45"/>
      <c r="I13395" s="23"/>
      <c r="N13395" s="54"/>
      <c r="Y13395" s="53"/>
      <c r="Z13395" s="62"/>
    </row>
    <row r="13396" spans="1:26" s="20" customFormat="1" x14ac:dyDescent="0.2">
      <c r="A13396" s="43"/>
      <c r="B13396" s="48"/>
      <c r="C13396" s="49"/>
      <c r="D13396" s="49"/>
      <c r="E13396" s="50"/>
      <c r="F13396" s="43"/>
      <c r="G13396" s="43"/>
      <c r="H13396" s="45"/>
      <c r="I13396" s="23"/>
      <c r="N13396" s="54"/>
      <c r="Y13396" s="53"/>
      <c r="Z13396" s="62"/>
    </row>
    <row r="13397" spans="1:26" s="20" customFormat="1" x14ac:dyDescent="0.2">
      <c r="A13397" s="43"/>
      <c r="B13397" s="48"/>
      <c r="C13397" s="49"/>
      <c r="D13397" s="49"/>
      <c r="E13397" s="50"/>
      <c r="F13397" s="43"/>
      <c r="G13397" s="43"/>
      <c r="H13397" s="45"/>
      <c r="I13397" s="23"/>
      <c r="N13397" s="54"/>
      <c r="Y13397" s="53"/>
      <c r="Z13397" s="62"/>
    </row>
    <row r="13398" spans="1:26" s="20" customFormat="1" x14ac:dyDescent="0.2">
      <c r="A13398" s="43"/>
      <c r="B13398" s="48"/>
      <c r="C13398" s="49"/>
      <c r="D13398" s="49"/>
      <c r="E13398" s="50"/>
      <c r="F13398" s="43"/>
      <c r="G13398" s="43"/>
      <c r="H13398" s="45"/>
      <c r="I13398" s="23"/>
      <c r="N13398" s="54"/>
      <c r="Y13398" s="53"/>
      <c r="Z13398" s="62"/>
    </row>
    <row r="13399" spans="1:26" s="20" customFormat="1" x14ac:dyDescent="0.2">
      <c r="A13399" s="43"/>
      <c r="B13399" s="48"/>
      <c r="C13399" s="49"/>
      <c r="D13399" s="49"/>
      <c r="E13399" s="50"/>
      <c r="F13399" s="43"/>
      <c r="G13399" s="43"/>
      <c r="H13399" s="45"/>
      <c r="I13399" s="23"/>
      <c r="N13399" s="54"/>
      <c r="Y13399" s="53"/>
      <c r="Z13399" s="62"/>
    </row>
    <row r="13400" spans="1:26" s="20" customFormat="1" x14ac:dyDescent="0.2">
      <c r="A13400" s="43"/>
      <c r="B13400" s="48"/>
      <c r="C13400" s="49"/>
      <c r="D13400" s="49"/>
      <c r="E13400" s="50"/>
      <c r="F13400" s="43"/>
      <c r="G13400" s="43"/>
      <c r="H13400" s="45"/>
      <c r="I13400" s="23"/>
      <c r="N13400" s="54"/>
      <c r="Y13400" s="53"/>
      <c r="Z13400" s="62"/>
    </row>
    <row r="13401" spans="1:26" s="20" customFormat="1" x14ac:dyDescent="0.2">
      <c r="A13401" s="43"/>
      <c r="B13401" s="48"/>
      <c r="C13401" s="49"/>
      <c r="D13401" s="49"/>
      <c r="E13401" s="50"/>
      <c r="F13401" s="43"/>
      <c r="G13401" s="43"/>
      <c r="H13401" s="45"/>
      <c r="I13401" s="23"/>
      <c r="N13401" s="54"/>
      <c r="Y13401" s="53"/>
      <c r="Z13401" s="62"/>
    </row>
    <row r="13402" spans="1:26" s="20" customFormat="1" x14ac:dyDescent="0.2">
      <c r="A13402" s="43"/>
      <c r="B13402" s="48"/>
      <c r="C13402" s="49"/>
      <c r="D13402" s="49"/>
      <c r="E13402" s="50"/>
      <c r="F13402" s="43"/>
      <c r="G13402" s="43"/>
      <c r="H13402" s="45"/>
      <c r="I13402" s="23"/>
      <c r="N13402" s="54"/>
      <c r="Y13402" s="53"/>
      <c r="Z13402" s="62"/>
    </row>
    <row r="13403" spans="1:26" s="20" customFormat="1" x14ac:dyDescent="0.2">
      <c r="A13403" s="43"/>
      <c r="B13403" s="48"/>
      <c r="C13403" s="49"/>
      <c r="D13403" s="49"/>
      <c r="E13403" s="50"/>
      <c r="F13403" s="43"/>
      <c r="G13403" s="43"/>
      <c r="H13403" s="45"/>
      <c r="I13403" s="23"/>
      <c r="N13403" s="54"/>
      <c r="Y13403" s="53"/>
      <c r="Z13403" s="62"/>
    </row>
    <row r="13404" spans="1:26" s="20" customFormat="1" x14ac:dyDescent="0.2">
      <c r="A13404" s="43"/>
      <c r="B13404" s="48"/>
      <c r="C13404" s="49"/>
      <c r="D13404" s="49"/>
      <c r="E13404" s="50"/>
      <c r="F13404" s="43"/>
      <c r="G13404" s="43"/>
      <c r="H13404" s="45"/>
      <c r="I13404" s="23"/>
      <c r="N13404" s="54"/>
      <c r="Y13404" s="53"/>
      <c r="Z13404" s="62"/>
    </row>
    <row r="13405" spans="1:26" s="20" customFormat="1" x14ac:dyDescent="0.2">
      <c r="A13405" s="43"/>
      <c r="B13405" s="48"/>
      <c r="C13405" s="49"/>
      <c r="D13405" s="49"/>
      <c r="E13405" s="50"/>
      <c r="F13405" s="43"/>
      <c r="G13405" s="43"/>
      <c r="H13405" s="45"/>
      <c r="I13405" s="23"/>
      <c r="N13405" s="54"/>
      <c r="Y13405" s="53"/>
      <c r="Z13405" s="62"/>
    </row>
    <row r="13406" spans="1:26" s="20" customFormat="1" x14ac:dyDescent="0.2">
      <c r="A13406" s="43"/>
      <c r="B13406" s="48"/>
      <c r="C13406" s="49"/>
      <c r="D13406" s="49"/>
      <c r="E13406" s="50"/>
      <c r="F13406" s="43"/>
      <c r="G13406" s="43"/>
      <c r="H13406" s="45"/>
      <c r="I13406" s="23"/>
      <c r="N13406" s="54"/>
      <c r="Y13406" s="53"/>
      <c r="Z13406" s="62"/>
    </row>
    <row r="13407" spans="1:26" s="20" customFormat="1" x14ac:dyDescent="0.2">
      <c r="A13407" s="43"/>
      <c r="B13407" s="48"/>
      <c r="C13407" s="49"/>
      <c r="D13407" s="49"/>
      <c r="E13407" s="50"/>
      <c r="F13407" s="43"/>
      <c r="G13407" s="43"/>
      <c r="H13407" s="45"/>
      <c r="I13407" s="23"/>
      <c r="N13407" s="54"/>
      <c r="Y13407" s="53"/>
      <c r="Z13407" s="62"/>
    </row>
    <row r="13408" spans="1:26" s="20" customFormat="1" x14ac:dyDescent="0.2">
      <c r="A13408" s="43"/>
      <c r="B13408" s="48"/>
      <c r="C13408" s="49"/>
      <c r="D13408" s="49"/>
      <c r="E13408" s="50"/>
      <c r="F13408" s="43"/>
      <c r="G13408" s="43"/>
      <c r="H13408" s="45"/>
      <c r="I13408" s="23"/>
      <c r="N13408" s="54"/>
      <c r="Y13408" s="53"/>
      <c r="Z13408" s="62"/>
    </row>
    <row r="13409" spans="1:26" s="20" customFormat="1" x14ac:dyDescent="0.2">
      <c r="A13409" s="43"/>
      <c r="B13409" s="48"/>
      <c r="C13409" s="49"/>
      <c r="D13409" s="49"/>
      <c r="E13409" s="50"/>
      <c r="F13409" s="43"/>
      <c r="G13409" s="43"/>
      <c r="H13409" s="45"/>
      <c r="I13409" s="23"/>
      <c r="N13409" s="54"/>
      <c r="Y13409" s="53"/>
      <c r="Z13409" s="62"/>
    </row>
    <row r="13410" spans="1:26" s="20" customFormat="1" x14ac:dyDescent="0.2">
      <c r="A13410" s="43"/>
      <c r="B13410" s="48"/>
      <c r="C13410" s="49"/>
      <c r="D13410" s="49"/>
      <c r="E13410" s="50"/>
      <c r="F13410" s="43"/>
      <c r="G13410" s="43"/>
      <c r="H13410" s="45"/>
      <c r="I13410" s="23"/>
      <c r="N13410" s="54"/>
      <c r="Y13410" s="53"/>
      <c r="Z13410" s="62"/>
    </row>
    <row r="13411" spans="1:26" s="20" customFormat="1" x14ac:dyDescent="0.2">
      <c r="A13411" s="43"/>
      <c r="B13411" s="48"/>
      <c r="C13411" s="49"/>
      <c r="D13411" s="49"/>
      <c r="E13411" s="50"/>
      <c r="F13411" s="43"/>
      <c r="G13411" s="43"/>
      <c r="H13411" s="45"/>
      <c r="I13411" s="23"/>
      <c r="N13411" s="54"/>
      <c r="Y13411" s="53"/>
      <c r="Z13411" s="62"/>
    </row>
    <row r="13412" spans="1:26" s="20" customFormat="1" x14ac:dyDescent="0.2">
      <c r="A13412" s="43"/>
      <c r="B13412" s="48"/>
      <c r="C13412" s="49"/>
      <c r="D13412" s="49"/>
      <c r="E13412" s="50"/>
      <c r="F13412" s="43"/>
      <c r="G13412" s="43"/>
      <c r="H13412" s="45"/>
      <c r="I13412" s="23"/>
      <c r="N13412" s="54"/>
      <c r="Y13412" s="53"/>
      <c r="Z13412" s="62"/>
    </row>
    <row r="13413" spans="1:26" s="20" customFormat="1" x14ac:dyDescent="0.2">
      <c r="A13413" s="43"/>
      <c r="B13413" s="48"/>
      <c r="C13413" s="49"/>
      <c r="D13413" s="49"/>
      <c r="E13413" s="50"/>
      <c r="F13413" s="43"/>
      <c r="G13413" s="43"/>
      <c r="H13413" s="45"/>
      <c r="I13413" s="23"/>
      <c r="N13413" s="54"/>
      <c r="Y13413" s="53"/>
      <c r="Z13413" s="62"/>
    </row>
    <row r="13414" spans="1:26" s="20" customFormat="1" x14ac:dyDescent="0.2">
      <c r="A13414" s="43"/>
      <c r="B13414" s="48"/>
      <c r="C13414" s="49"/>
      <c r="D13414" s="49"/>
      <c r="E13414" s="50"/>
      <c r="F13414" s="43"/>
      <c r="G13414" s="43"/>
      <c r="H13414" s="45"/>
      <c r="I13414" s="23"/>
      <c r="N13414" s="54"/>
      <c r="Y13414" s="53"/>
      <c r="Z13414" s="62"/>
    </row>
    <row r="13415" spans="1:26" s="20" customFormat="1" x14ac:dyDescent="0.2">
      <c r="A13415" s="43"/>
      <c r="B13415" s="48"/>
      <c r="C13415" s="49"/>
      <c r="D13415" s="49"/>
      <c r="E13415" s="50"/>
      <c r="F13415" s="43"/>
      <c r="G13415" s="43"/>
      <c r="H13415" s="45"/>
      <c r="I13415" s="23"/>
      <c r="N13415" s="54"/>
      <c r="Y13415" s="53"/>
      <c r="Z13415" s="62"/>
    </row>
    <row r="13416" spans="1:26" s="20" customFormat="1" x14ac:dyDescent="0.2">
      <c r="A13416" s="43"/>
      <c r="B13416" s="48"/>
      <c r="C13416" s="49"/>
      <c r="D13416" s="49"/>
      <c r="E13416" s="50"/>
      <c r="F13416" s="43"/>
      <c r="G13416" s="43"/>
      <c r="H13416" s="45"/>
      <c r="I13416" s="23"/>
      <c r="N13416" s="54"/>
      <c r="Y13416" s="53"/>
      <c r="Z13416" s="62"/>
    </row>
    <row r="13417" spans="1:26" s="20" customFormat="1" x14ac:dyDescent="0.2">
      <c r="A13417" s="43"/>
      <c r="B13417" s="48"/>
      <c r="C13417" s="49"/>
      <c r="D13417" s="49"/>
      <c r="E13417" s="50"/>
      <c r="F13417" s="43"/>
      <c r="G13417" s="43"/>
      <c r="H13417" s="45"/>
      <c r="I13417" s="23"/>
      <c r="N13417" s="54"/>
      <c r="Y13417" s="53"/>
      <c r="Z13417" s="62"/>
    </row>
    <row r="13418" spans="1:26" s="20" customFormat="1" x14ac:dyDescent="0.2">
      <c r="A13418" s="43"/>
      <c r="B13418" s="48"/>
      <c r="C13418" s="49"/>
      <c r="D13418" s="49"/>
      <c r="E13418" s="50"/>
      <c r="F13418" s="43"/>
      <c r="G13418" s="43"/>
      <c r="H13418" s="45"/>
      <c r="I13418" s="23"/>
      <c r="N13418" s="54"/>
      <c r="Y13418" s="53"/>
      <c r="Z13418" s="62"/>
    </row>
    <row r="13419" spans="1:26" s="20" customFormat="1" x14ac:dyDescent="0.2">
      <c r="A13419" s="43"/>
      <c r="B13419" s="48"/>
      <c r="C13419" s="49"/>
      <c r="D13419" s="49"/>
      <c r="E13419" s="50"/>
      <c r="F13419" s="43"/>
      <c r="G13419" s="43"/>
      <c r="H13419" s="45"/>
      <c r="I13419" s="23"/>
      <c r="N13419" s="54"/>
      <c r="Y13419" s="53"/>
      <c r="Z13419" s="62"/>
    </row>
    <row r="13420" spans="1:26" s="20" customFormat="1" x14ac:dyDescent="0.2">
      <c r="A13420" s="43"/>
      <c r="B13420" s="48"/>
      <c r="C13420" s="49"/>
      <c r="D13420" s="49"/>
      <c r="E13420" s="50"/>
      <c r="F13420" s="43"/>
      <c r="G13420" s="43"/>
      <c r="H13420" s="45"/>
      <c r="I13420" s="23"/>
      <c r="N13420" s="54"/>
      <c r="Y13420" s="53"/>
      <c r="Z13420" s="62"/>
    </row>
    <row r="13421" spans="1:26" s="20" customFormat="1" x14ac:dyDescent="0.2">
      <c r="A13421" s="43"/>
      <c r="B13421" s="48"/>
      <c r="C13421" s="49"/>
      <c r="D13421" s="49"/>
      <c r="E13421" s="50"/>
      <c r="F13421" s="43"/>
      <c r="G13421" s="43"/>
      <c r="H13421" s="45"/>
      <c r="I13421" s="23"/>
      <c r="N13421" s="54"/>
      <c r="Y13421" s="53"/>
      <c r="Z13421" s="62"/>
    </row>
    <row r="13422" spans="1:26" s="20" customFormat="1" x14ac:dyDescent="0.2">
      <c r="A13422" s="43"/>
      <c r="B13422" s="48"/>
      <c r="C13422" s="49"/>
      <c r="D13422" s="49"/>
      <c r="E13422" s="50"/>
      <c r="F13422" s="43"/>
      <c r="G13422" s="43"/>
      <c r="H13422" s="45"/>
      <c r="I13422" s="23"/>
      <c r="N13422" s="54"/>
      <c r="Y13422" s="53"/>
      <c r="Z13422" s="62"/>
    </row>
    <row r="13423" spans="1:26" s="20" customFormat="1" x14ac:dyDescent="0.2">
      <c r="A13423" s="43"/>
      <c r="B13423" s="48"/>
      <c r="C13423" s="49"/>
      <c r="D13423" s="49"/>
      <c r="E13423" s="50"/>
      <c r="F13423" s="43"/>
      <c r="G13423" s="43"/>
      <c r="H13423" s="45"/>
      <c r="I13423" s="23"/>
      <c r="N13423" s="54"/>
      <c r="Y13423" s="53"/>
      <c r="Z13423" s="62"/>
    </row>
    <row r="13424" spans="1:26" s="20" customFormat="1" x14ac:dyDescent="0.2">
      <c r="A13424" s="43"/>
      <c r="B13424" s="48"/>
      <c r="C13424" s="49"/>
      <c r="D13424" s="49"/>
      <c r="E13424" s="50"/>
      <c r="F13424" s="43"/>
      <c r="G13424" s="43"/>
      <c r="H13424" s="45"/>
      <c r="I13424" s="23"/>
      <c r="N13424" s="54"/>
      <c r="Y13424" s="53"/>
      <c r="Z13424" s="62"/>
    </row>
    <row r="13425" spans="1:26" s="20" customFormat="1" x14ac:dyDescent="0.2">
      <c r="A13425" s="43"/>
      <c r="B13425" s="48"/>
      <c r="C13425" s="49"/>
      <c r="D13425" s="49"/>
      <c r="E13425" s="50"/>
      <c r="F13425" s="43"/>
      <c r="G13425" s="43"/>
      <c r="H13425" s="45"/>
      <c r="I13425" s="23"/>
      <c r="N13425" s="54"/>
      <c r="Y13425" s="53"/>
      <c r="Z13425" s="62"/>
    </row>
    <row r="13426" spans="1:26" s="20" customFormat="1" x14ac:dyDescent="0.2">
      <c r="A13426" s="43"/>
      <c r="B13426" s="48"/>
      <c r="C13426" s="49"/>
      <c r="D13426" s="49"/>
      <c r="E13426" s="50"/>
      <c r="F13426" s="43"/>
      <c r="G13426" s="43"/>
      <c r="H13426" s="45"/>
      <c r="I13426" s="23"/>
      <c r="N13426" s="54"/>
      <c r="Y13426" s="53"/>
      <c r="Z13426" s="62"/>
    </row>
    <row r="13427" spans="1:26" s="20" customFormat="1" x14ac:dyDescent="0.2">
      <c r="A13427" s="43"/>
      <c r="B13427" s="48"/>
      <c r="C13427" s="49"/>
      <c r="D13427" s="49"/>
      <c r="E13427" s="50"/>
      <c r="F13427" s="43"/>
      <c r="G13427" s="43"/>
      <c r="H13427" s="45"/>
      <c r="I13427" s="23"/>
      <c r="N13427" s="54"/>
      <c r="Y13427" s="53"/>
      <c r="Z13427" s="62"/>
    </row>
    <row r="13428" spans="1:26" s="20" customFormat="1" x14ac:dyDescent="0.2">
      <c r="A13428" s="43"/>
      <c r="B13428" s="48"/>
      <c r="C13428" s="49"/>
      <c r="D13428" s="49"/>
      <c r="E13428" s="50"/>
      <c r="F13428" s="43"/>
      <c r="G13428" s="43"/>
      <c r="H13428" s="45"/>
      <c r="I13428" s="23"/>
      <c r="N13428" s="54"/>
      <c r="Y13428" s="53"/>
      <c r="Z13428" s="62"/>
    </row>
    <row r="13429" spans="1:26" s="20" customFormat="1" x14ac:dyDescent="0.2">
      <c r="A13429" s="43"/>
      <c r="B13429" s="48"/>
      <c r="C13429" s="49"/>
      <c r="D13429" s="49"/>
      <c r="E13429" s="50"/>
      <c r="F13429" s="43"/>
      <c r="G13429" s="43"/>
      <c r="H13429" s="45"/>
      <c r="I13429" s="23"/>
      <c r="N13429" s="54"/>
      <c r="Y13429" s="53"/>
      <c r="Z13429" s="62"/>
    </row>
    <row r="13430" spans="1:26" s="20" customFormat="1" x14ac:dyDescent="0.2">
      <c r="A13430" s="43"/>
      <c r="B13430" s="48"/>
      <c r="C13430" s="49"/>
      <c r="D13430" s="49"/>
      <c r="E13430" s="50"/>
      <c r="F13430" s="43"/>
      <c r="G13430" s="43"/>
      <c r="H13430" s="45"/>
      <c r="I13430" s="23"/>
      <c r="N13430" s="54"/>
      <c r="Y13430" s="53"/>
      <c r="Z13430" s="62"/>
    </row>
    <row r="13431" spans="1:26" s="20" customFormat="1" x14ac:dyDescent="0.2">
      <c r="A13431" s="43"/>
      <c r="B13431" s="48"/>
      <c r="C13431" s="49"/>
      <c r="D13431" s="49"/>
      <c r="E13431" s="50"/>
      <c r="F13431" s="43"/>
      <c r="G13431" s="43"/>
      <c r="H13431" s="45"/>
      <c r="I13431" s="23"/>
      <c r="N13431" s="54"/>
      <c r="Y13431" s="53"/>
      <c r="Z13431" s="62"/>
    </row>
    <row r="13432" spans="1:26" s="20" customFormat="1" x14ac:dyDescent="0.2">
      <c r="A13432" s="43"/>
      <c r="B13432" s="48"/>
      <c r="C13432" s="49"/>
      <c r="D13432" s="49"/>
      <c r="E13432" s="50"/>
      <c r="F13432" s="43"/>
      <c r="G13432" s="43"/>
      <c r="H13432" s="45"/>
      <c r="I13432" s="23"/>
      <c r="N13432" s="54"/>
      <c r="Y13432" s="53"/>
      <c r="Z13432" s="62"/>
    </row>
    <row r="13433" spans="1:26" s="20" customFormat="1" x14ac:dyDescent="0.2">
      <c r="A13433" s="43"/>
      <c r="B13433" s="48"/>
      <c r="C13433" s="49"/>
      <c r="D13433" s="49"/>
      <c r="E13433" s="50"/>
      <c r="F13433" s="43"/>
      <c r="G13433" s="43"/>
      <c r="H13433" s="45"/>
      <c r="I13433" s="23"/>
      <c r="N13433" s="54"/>
      <c r="Y13433" s="53"/>
      <c r="Z13433" s="62"/>
    </row>
    <row r="13434" spans="1:26" s="20" customFormat="1" x14ac:dyDescent="0.2">
      <c r="A13434" s="43"/>
      <c r="B13434" s="48"/>
      <c r="C13434" s="49"/>
      <c r="D13434" s="49"/>
      <c r="E13434" s="50"/>
      <c r="F13434" s="43"/>
      <c r="G13434" s="43"/>
      <c r="H13434" s="45"/>
      <c r="I13434" s="23"/>
      <c r="N13434" s="54"/>
      <c r="Y13434" s="53"/>
      <c r="Z13434" s="62"/>
    </row>
    <row r="13435" spans="1:26" s="20" customFormat="1" x14ac:dyDescent="0.2">
      <c r="A13435" s="43"/>
      <c r="B13435" s="48"/>
      <c r="C13435" s="49"/>
      <c r="D13435" s="49"/>
      <c r="E13435" s="50"/>
      <c r="F13435" s="43"/>
      <c r="G13435" s="43"/>
      <c r="H13435" s="45"/>
      <c r="I13435" s="23"/>
      <c r="N13435" s="54"/>
      <c r="Y13435" s="53"/>
      <c r="Z13435" s="62"/>
    </row>
    <row r="13436" spans="1:26" s="20" customFormat="1" x14ac:dyDescent="0.2">
      <c r="A13436" s="43"/>
      <c r="B13436" s="48"/>
      <c r="C13436" s="49"/>
      <c r="D13436" s="49"/>
      <c r="E13436" s="50"/>
      <c r="F13436" s="43"/>
      <c r="G13436" s="43"/>
      <c r="H13436" s="45"/>
      <c r="I13436" s="23"/>
      <c r="N13436" s="54"/>
      <c r="Y13436" s="53"/>
      <c r="Z13436" s="62"/>
    </row>
    <row r="13437" spans="1:26" s="20" customFormat="1" x14ac:dyDescent="0.2">
      <c r="A13437" s="43"/>
      <c r="B13437" s="48"/>
      <c r="C13437" s="49"/>
      <c r="D13437" s="49"/>
      <c r="E13437" s="50"/>
      <c r="F13437" s="43"/>
      <c r="G13437" s="43"/>
      <c r="H13437" s="45"/>
      <c r="I13437" s="23"/>
      <c r="N13437" s="54"/>
      <c r="Y13437" s="53"/>
      <c r="Z13437" s="62"/>
    </row>
    <row r="13438" spans="1:26" s="20" customFormat="1" x14ac:dyDescent="0.2">
      <c r="A13438" s="43"/>
      <c r="B13438" s="48"/>
      <c r="C13438" s="49"/>
      <c r="D13438" s="49"/>
      <c r="E13438" s="50"/>
      <c r="F13438" s="43"/>
      <c r="G13438" s="43"/>
      <c r="H13438" s="45"/>
      <c r="I13438" s="23"/>
      <c r="N13438" s="54"/>
      <c r="Y13438" s="53"/>
      <c r="Z13438" s="62"/>
    </row>
    <row r="13439" spans="1:26" s="20" customFormat="1" x14ac:dyDescent="0.2">
      <c r="A13439" s="43"/>
      <c r="B13439" s="48"/>
      <c r="C13439" s="49"/>
      <c r="D13439" s="49"/>
      <c r="E13439" s="50"/>
      <c r="F13439" s="43"/>
      <c r="G13439" s="43"/>
      <c r="H13439" s="45"/>
      <c r="I13439" s="23"/>
      <c r="N13439" s="54"/>
      <c r="Y13439" s="53"/>
      <c r="Z13439" s="62"/>
    </row>
    <row r="13440" spans="1:26" s="20" customFormat="1" x14ac:dyDescent="0.2">
      <c r="A13440" s="43"/>
      <c r="B13440" s="48"/>
      <c r="C13440" s="49"/>
      <c r="D13440" s="49"/>
      <c r="E13440" s="50"/>
      <c r="F13440" s="43"/>
      <c r="G13440" s="43"/>
      <c r="H13440" s="45"/>
      <c r="I13440" s="23"/>
      <c r="N13440" s="54"/>
      <c r="Y13440" s="53"/>
      <c r="Z13440" s="62"/>
    </row>
    <row r="13441" spans="1:26" s="20" customFormat="1" x14ac:dyDescent="0.2">
      <c r="A13441" s="43"/>
      <c r="B13441" s="48"/>
      <c r="C13441" s="49"/>
      <c r="D13441" s="49"/>
      <c r="E13441" s="50"/>
      <c r="F13441" s="43"/>
      <c r="G13441" s="43"/>
      <c r="H13441" s="45"/>
      <c r="I13441" s="23"/>
      <c r="N13441" s="54"/>
      <c r="Y13441" s="53"/>
      <c r="Z13441" s="62"/>
    </row>
    <row r="13442" spans="1:26" s="20" customFormat="1" x14ac:dyDescent="0.2">
      <c r="A13442" s="43"/>
      <c r="B13442" s="48"/>
      <c r="C13442" s="49"/>
      <c r="D13442" s="49"/>
      <c r="E13442" s="50"/>
      <c r="F13442" s="43"/>
      <c r="G13442" s="43"/>
      <c r="H13442" s="45"/>
      <c r="I13442" s="23"/>
      <c r="N13442" s="54"/>
      <c r="Y13442" s="53"/>
      <c r="Z13442" s="62"/>
    </row>
    <row r="13443" spans="1:26" s="20" customFormat="1" x14ac:dyDescent="0.2">
      <c r="A13443" s="43"/>
      <c r="B13443" s="48"/>
      <c r="C13443" s="49"/>
      <c r="D13443" s="49"/>
      <c r="E13443" s="50"/>
      <c r="F13443" s="43"/>
      <c r="G13443" s="43"/>
      <c r="H13443" s="45"/>
      <c r="I13443" s="23"/>
      <c r="N13443" s="54"/>
      <c r="Y13443" s="53"/>
      <c r="Z13443" s="62"/>
    </row>
    <row r="13444" spans="1:26" s="20" customFormat="1" x14ac:dyDescent="0.2">
      <c r="A13444" s="43"/>
      <c r="B13444" s="48"/>
      <c r="C13444" s="49"/>
      <c r="D13444" s="49"/>
      <c r="E13444" s="50"/>
      <c r="F13444" s="43"/>
      <c r="G13444" s="43"/>
      <c r="H13444" s="45"/>
      <c r="I13444" s="23"/>
      <c r="N13444" s="54"/>
      <c r="Y13444" s="53"/>
      <c r="Z13444" s="62"/>
    </row>
    <row r="13445" spans="1:26" s="20" customFormat="1" x14ac:dyDescent="0.2">
      <c r="A13445" s="43"/>
      <c r="B13445" s="48"/>
      <c r="C13445" s="49"/>
      <c r="D13445" s="49"/>
      <c r="E13445" s="50"/>
      <c r="F13445" s="43"/>
      <c r="G13445" s="43"/>
      <c r="H13445" s="45"/>
      <c r="I13445" s="23"/>
      <c r="N13445" s="54"/>
      <c r="Y13445" s="53"/>
      <c r="Z13445" s="62"/>
    </row>
    <row r="13446" spans="1:26" s="20" customFormat="1" x14ac:dyDescent="0.2">
      <c r="A13446" s="43"/>
      <c r="B13446" s="48"/>
      <c r="C13446" s="49"/>
      <c r="D13446" s="49"/>
      <c r="E13446" s="50"/>
      <c r="F13446" s="43"/>
      <c r="G13446" s="43"/>
      <c r="H13446" s="45"/>
      <c r="I13446" s="23"/>
      <c r="N13446" s="54"/>
      <c r="Y13446" s="53"/>
      <c r="Z13446" s="62"/>
    </row>
    <row r="13447" spans="1:26" s="20" customFormat="1" x14ac:dyDescent="0.2">
      <c r="A13447" s="43"/>
      <c r="B13447" s="48"/>
      <c r="C13447" s="49"/>
      <c r="D13447" s="49"/>
      <c r="E13447" s="50"/>
      <c r="F13447" s="43"/>
      <c r="G13447" s="43"/>
      <c r="H13447" s="45"/>
      <c r="I13447" s="23"/>
      <c r="N13447" s="54"/>
      <c r="Y13447" s="53"/>
      <c r="Z13447" s="62"/>
    </row>
    <row r="13448" spans="1:26" s="20" customFormat="1" x14ac:dyDescent="0.2">
      <c r="A13448" s="43"/>
      <c r="B13448" s="48"/>
      <c r="C13448" s="49"/>
      <c r="D13448" s="49"/>
      <c r="E13448" s="50"/>
      <c r="F13448" s="43"/>
      <c r="G13448" s="43"/>
      <c r="H13448" s="45"/>
      <c r="I13448" s="23"/>
      <c r="N13448" s="54"/>
      <c r="Y13448" s="53"/>
      <c r="Z13448" s="62"/>
    </row>
    <row r="13449" spans="1:26" s="20" customFormat="1" x14ac:dyDescent="0.2">
      <c r="A13449" s="43"/>
      <c r="B13449" s="48"/>
      <c r="C13449" s="49"/>
      <c r="D13449" s="49"/>
      <c r="E13449" s="50"/>
      <c r="F13449" s="43"/>
      <c r="G13449" s="43"/>
      <c r="H13449" s="45"/>
      <c r="I13449" s="23"/>
      <c r="N13449" s="54"/>
      <c r="Y13449" s="53"/>
      <c r="Z13449" s="62"/>
    </row>
    <row r="13450" spans="1:26" s="20" customFormat="1" x14ac:dyDescent="0.2">
      <c r="A13450" s="43"/>
      <c r="B13450" s="48"/>
      <c r="C13450" s="49"/>
      <c r="D13450" s="49"/>
      <c r="E13450" s="50"/>
      <c r="F13450" s="43"/>
      <c r="G13450" s="43"/>
      <c r="H13450" s="45"/>
      <c r="I13450" s="23"/>
      <c r="N13450" s="54"/>
      <c r="Y13450" s="53"/>
      <c r="Z13450" s="62"/>
    </row>
    <row r="13451" spans="1:26" s="20" customFormat="1" x14ac:dyDescent="0.2">
      <c r="A13451" s="43"/>
      <c r="B13451" s="48"/>
      <c r="C13451" s="49"/>
      <c r="D13451" s="49"/>
      <c r="E13451" s="50"/>
      <c r="F13451" s="43"/>
      <c r="G13451" s="43"/>
      <c r="H13451" s="45"/>
      <c r="I13451" s="23"/>
      <c r="N13451" s="54"/>
      <c r="Y13451" s="53"/>
      <c r="Z13451" s="62"/>
    </row>
    <row r="13452" spans="1:26" s="20" customFormat="1" x14ac:dyDescent="0.2">
      <c r="A13452" s="43"/>
      <c r="B13452" s="48"/>
      <c r="C13452" s="49"/>
      <c r="D13452" s="49"/>
      <c r="E13452" s="50"/>
      <c r="F13452" s="43"/>
      <c r="G13452" s="43"/>
      <c r="H13452" s="45"/>
      <c r="I13452" s="23"/>
      <c r="N13452" s="54"/>
      <c r="Y13452" s="53"/>
      <c r="Z13452" s="62"/>
    </row>
    <row r="13453" spans="1:26" s="20" customFormat="1" x14ac:dyDescent="0.2">
      <c r="A13453" s="43"/>
      <c r="B13453" s="48"/>
      <c r="C13453" s="49"/>
      <c r="D13453" s="49"/>
      <c r="E13453" s="50"/>
      <c r="F13453" s="43"/>
      <c r="G13453" s="43"/>
      <c r="H13453" s="45"/>
      <c r="I13453" s="23"/>
      <c r="N13453" s="54"/>
      <c r="Y13453" s="53"/>
      <c r="Z13453" s="62"/>
    </row>
    <row r="13454" spans="1:26" s="20" customFormat="1" x14ac:dyDescent="0.2">
      <c r="A13454" s="43"/>
      <c r="B13454" s="48"/>
      <c r="C13454" s="49"/>
      <c r="D13454" s="49"/>
      <c r="E13454" s="50"/>
      <c r="F13454" s="43"/>
      <c r="G13454" s="43"/>
      <c r="H13454" s="45"/>
      <c r="I13454" s="23"/>
      <c r="N13454" s="54"/>
      <c r="Y13454" s="53"/>
      <c r="Z13454" s="62"/>
    </row>
    <row r="13455" spans="1:26" s="20" customFormat="1" x14ac:dyDescent="0.2">
      <c r="A13455" s="43"/>
      <c r="B13455" s="48"/>
      <c r="C13455" s="49"/>
      <c r="D13455" s="49"/>
      <c r="E13455" s="50"/>
      <c r="F13455" s="43"/>
      <c r="G13455" s="43"/>
      <c r="H13455" s="45"/>
      <c r="I13455" s="23"/>
      <c r="N13455" s="54"/>
      <c r="Y13455" s="53"/>
      <c r="Z13455" s="62"/>
    </row>
    <row r="13456" spans="1:26" s="20" customFormat="1" x14ac:dyDescent="0.2">
      <c r="A13456" s="43"/>
      <c r="B13456" s="48"/>
      <c r="C13456" s="49"/>
      <c r="D13456" s="49"/>
      <c r="E13456" s="50"/>
      <c r="F13456" s="43"/>
      <c r="G13456" s="43"/>
      <c r="H13456" s="45"/>
      <c r="I13456" s="23"/>
      <c r="N13456" s="54"/>
      <c r="Y13456" s="53"/>
      <c r="Z13456" s="62"/>
    </row>
    <row r="13457" spans="1:26" s="20" customFormat="1" x14ac:dyDescent="0.2">
      <c r="A13457" s="43"/>
      <c r="B13457" s="48"/>
      <c r="C13457" s="49"/>
      <c r="D13457" s="49"/>
      <c r="E13457" s="50"/>
      <c r="F13457" s="43"/>
      <c r="G13457" s="43"/>
      <c r="H13457" s="45"/>
      <c r="I13457" s="23"/>
      <c r="N13457" s="54"/>
      <c r="Y13457" s="53"/>
      <c r="Z13457" s="62"/>
    </row>
    <row r="13458" spans="1:26" s="20" customFormat="1" x14ac:dyDescent="0.2">
      <c r="A13458" s="43"/>
      <c r="B13458" s="48"/>
      <c r="C13458" s="49"/>
      <c r="D13458" s="49"/>
      <c r="E13458" s="50"/>
      <c r="F13458" s="43"/>
      <c r="G13458" s="43"/>
      <c r="H13458" s="45"/>
      <c r="I13458" s="23"/>
      <c r="N13458" s="54"/>
      <c r="Y13458" s="53"/>
      <c r="Z13458" s="62"/>
    </row>
    <row r="13459" spans="1:26" s="20" customFormat="1" x14ac:dyDescent="0.2">
      <c r="A13459" s="43"/>
      <c r="B13459" s="48"/>
      <c r="C13459" s="49"/>
      <c r="D13459" s="49"/>
      <c r="E13459" s="50"/>
      <c r="F13459" s="43"/>
      <c r="G13459" s="43"/>
      <c r="H13459" s="45"/>
      <c r="I13459" s="23"/>
      <c r="N13459" s="54"/>
      <c r="Y13459" s="53"/>
      <c r="Z13459" s="62"/>
    </row>
    <row r="13460" spans="1:26" s="20" customFormat="1" x14ac:dyDescent="0.2">
      <c r="A13460" s="43"/>
      <c r="B13460" s="48"/>
      <c r="C13460" s="49"/>
      <c r="D13460" s="49"/>
      <c r="E13460" s="50"/>
      <c r="F13460" s="43"/>
      <c r="G13460" s="43"/>
      <c r="H13460" s="45"/>
      <c r="I13460" s="23"/>
      <c r="N13460" s="54"/>
      <c r="Y13460" s="53"/>
      <c r="Z13460" s="62"/>
    </row>
    <row r="13461" spans="1:26" s="20" customFormat="1" x14ac:dyDescent="0.2">
      <c r="A13461" s="43"/>
      <c r="B13461" s="48"/>
      <c r="C13461" s="49"/>
      <c r="D13461" s="49"/>
      <c r="E13461" s="50"/>
      <c r="F13461" s="43"/>
      <c r="G13461" s="43"/>
      <c r="H13461" s="45"/>
      <c r="I13461" s="23"/>
      <c r="N13461" s="54"/>
      <c r="Y13461" s="53"/>
      <c r="Z13461" s="62"/>
    </row>
    <row r="13462" spans="1:26" s="20" customFormat="1" x14ac:dyDescent="0.2">
      <c r="A13462" s="43"/>
      <c r="B13462" s="48"/>
      <c r="C13462" s="49"/>
      <c r="D13462" s="49"/>
      <c r="E13462" s="50"/>
      <c r="F13462" s="43"/>
      <c r="G13462" s="43"/>
      <c r="H13462" s="45"/>
      <c r="I13462" s="23"/>
      <c r="N13462" s="54"/>
      <c r="Y13462" s="53"/>
      <c r="Z13462" s="62"/>
    </row>
    <row r="13463" spans="1:26" s="20" customFormat="1" x14ac:dyDescent="0.2">
      <c r="A13463" s="43"/>
      <c r="B13463" s="48"/>
      <c r="C13463" s="49"/>
      <c r="D13463" s="49"/>
      <c r="E13463" s="50"/>
      <c r="F13463" s="43"/>
      <c r="G13463" s="43"/>
      <c r="H13463" s="45"/>
      <c r="I13463" s="23"/>
      <c r="N13463" s="54"/>
      <c r="Y13463" s="53"/>
      <c r="Z13463" s="62"/>
    </row>
    <row r="13464" spans="1:26" s="20" customFormat="1" x14ac:dyDescent="0.2">
      <c r="A13464" s="43"/>
      <c r="B13464" s="48"/>
      <c r="C13464" s="49"/>
      <c r="D13464" s="49"/>
      <c r="E13464" s="50"/>
      <c r="F13464" s="43"/>
      <c r="G13464" s="43"/>
      <c r="H13464" s="45"/>
      <c r="I13464" s="23"/>
      <c r="N13464" s="54"/>
      <c r="Y13464" s="53"/>
      <c r="Z13464" s="62"/>
    </row>
    <row r="13465" spans="1:26" s="20" customFormat="1" x14ac:dyDescent="0.2">
      <c r="A13465" s="43"/>
      <c r="B13465" s="48"/>
      <c r="C13465" s="49"/>
      <c r="D13465" s="49"/>
      <c r="E13465" s="50"/>
      <c r="F13465" s="43"/>
      <c r="G13465" s="43"/>
      <c r="H13465" s="45"/>
      <c r="I13465" s="23"/>
      <c r="N13465" s="54"/>
      <c r="Y13465" s="53"/>
      <c r="Z13465" s="62"/>
    </row>
    <row r="13466" spans="1:26" s="20" customFormat="1" x14ac:dyDescent="0.2">
      <c r="A13466" s="43"/>
      <c r="B13466" s="48"/>
      <c r="C13466" s="49"/>
      <c r="D13466" s="49"/>
      <c r="E13466" s="50"/>
      <c r="F13466" s="43"/>
      <c r="G13466" s="43"/>
      <c r="H13466" s="45"/>
      <c r="I13466" s="23"/>
      <c r="N13466" s="54"/>
      <c r="Y13466" s="53"/>
      <c r="Z13466" s="62"/>
    </row>
    <row r="13467" spans="1:26" s="20" customFormat="1" x14ac:dyDescent="0.2">
      <c r="A13467" s="43"/>
      <c r="B13467" s="48"/>
      <c r="C13467" s="49"/>
      <c r="D13467" s="49"/>
      <c r="E13467" s="50"/>
      <c r="F13467" s="43"/>
      <c r="G13467" s="43"/>
      <c r="H13467" s="45"/>
      <c r="I13467" s="23"/>
      <c r="N13467" s="54"/>
      <c r="Y13467" s="53"/>
      <c r="Z13467" s="62"/>
    </row>
    <row r="13468" spans="1:26" s="20" customFormat="1" x14ac:dyDescent="0.2">
      <c r="A13468" s="43"/>
      <c r="B13468" s="48"/>
      <c r="C13468" s="49"/>
      <c r="D13468" s="49"/>
      <c r="E13468" s="50"/>
      <c r="F13468" s="43"/>
      <c r="G13468" s="43"/>
      <c r="H13468" s="45"/>
      <c r="I13468" s="23"/>
      <c r="N13468" s="54"/>
      <c r="Y13468" s="53"/>
      <c r="Z13468" s="62"/>
    </row>
    <row r="13469" spans="1:26" s="20" customFormat="1" x14ac:dyDescent="0.2">
      <c r="A13469" s="43"/>
      <c r="B13469" s="48"/>
      <c r="C13469" s="49"/>
      <c r="D13469" s="49"/>
      <c r="E13469" s="50"/>
      <c r="F13469" s="43"/>
      <c r="G13469" s="43"/>
      <c r="H13469" s="45"/>
      <c r="I13469" s="23"/>
      <c r="N13469" s="54"/>
      <c r="Y13469" s="53"/>
      <c r="Z13469" s="62"/>
    </row>
    <row r="13470" spans="1:26" s="20" customFormat="1" x14ac:dyDescent="0.2">
      <c r="A13470" s="43"/>
      <c r="B13470" s="48"/>
      <c r="C13470" s="49"/>
      <c r="D13470" s="49"/>
      <c r="E13470" s="50"/>
      <c r="F13470" s="43"/>
      <c r="G13470" s="43"/>
      <c r="H13470" s="45"/>
      <c r="I13470" s="23"/>
      <c r="N13470" s="54"/>
      <c r="Y13470" s="53"/>
      <c r="Z13470" s="62"/>
    </row>
    <row r="13471" spans="1:26" s="20" customFormat="1" x14ac:dyDescent="0.2">
      <c r="A13471" s="43"/>
      <c r="B13471" s="48"/>
      <c r="C13471" s="49"/>
      <c r="D13471" s="49"/>
      <c r="E13471" s="50"/>
      <c r="F13471" s="43"/>
      <c r="G13471" s="43"/>
      <c r="H13471" s="45"/>
      <c r="I13471" s="23"/>
      <c r="N13471" s="54"/>
      <c r="Y13471" s="53"/>
      <c r="Z13471" s="62"/>
    </row>
    <row r="13472" spans="1:26" s="20" customFormat="1" x14ac:dyDescent="0.2">
      <c r="A13472" s="43"/>
      <c r="B13472" s="48"/>
      <c r="C13472" s="49"/>
      <c r="D13472" s="49"/>
      <c r="E13472" s="50"/>
      <c r="F13472" s="43"/>
      <c r="G13472" s="43"/>
      <c r="H13472" s="45"/>
      <c r="I13472" s="23"/>
      <c r="N13472" s="54"/>
      <c r="Y13472" s="53"/>
      <c r="Z13472" s="62"/>
    </row>
    <row r="13473" spans="1:26" s="20" customFormat="1" x14ac:dyDescent="0.2">
      <c r="A13473" s="43"/>
      <c r="B13473" s="48"/>
      <c r="C13473" s="49"/>
      <c r="D13473" s="49"/>
      <c r="E13473" s="50"/>
      <c r="F13473" s="43"/>
      <c r="G13473" s="43"/>
      <c r="H13473" s="45"/>
      <c r="I13473" s="23"/>
      <c r="N13473" s="54"/>
      <c r="Y13473" s="53"/>
      <c r="Z13473" s="62"/>
    </row>
    <row r="13474" spans="1:26" s="20" customFormat="1" x14ac:dyDescent="0.2">
      <c r="A13474" s="43"/>
      <c r="B13474" s="48"/>
      <c r="C13474" s="49"/>
      <c r="D13474" s="49"/>
      <c r="E13474" s="50"/>
      <c r="F13474" s="43"/>
      <c r="G13474" s="43"/>
      <c r="H13474" s="45"/>
      <c r="I13474" s="23"/>
      <c r="N13474" s="54"/>
      <c r="Y13474" s="53"/>
      <c r="Z13474" s="62"/>
    </row>
    <row r="13475" spans="1:26" s="20" customFormat="1" x14ac:dyDescent="0.2">
      <c r="A13475" s="43"/>
      <c r="B13475" s="48"/>
      <c r="C13475" s="49"/>
      <c r="D13475" s="49"/>
      <c r="E13475" s="50"/>
      <c r="F13475" s="43"/>
      <c r="G13475" s="43"/>
      <c r="H13475" s="45"/>
      <c r="I13475" s="23"/>
      <c r="N13475" s="54"/>
      <c r="Y13475" s="53"/>
      <c r="Z13475" s="62"/>
    </row>
    <row r="13476" spans="1:26" s="20" customFormat="1" x14ac:dyDescent="0.2">
      <c r="A13476" s="43"/>
      <c r="B13476" s="48"/>
      <c r="C13476" s="49"/>
      <c r="D13476" s="49"/>
      <c r="E13476" s="50"/>
      <c r="F13476" s="43"/>
      <c r="G13476" s="43"/>
      <c r="H13476" s="45"/>
      <c r="I13476" s="23"/>
      <c r="N13476" s="54"/>
      <c r="Y13476" s="53"/>
      <c r="Z13476" s="62"/>
    </row>
    <row r="13477" spans="1:26" s="20" customFormat="1" x14ac:dyDescent="0.2">
      <c r="A13477" s="43"/>
      <c r="B13477" s="48"/>
      <c r="C13477" s="49"/>
      <c r="D13477" s="49"/>
      <c r="E13477" s="50"/>
      <c r="F13477" s="43"/>
      <c r="G13477" s="43"/>
      <c r="H13477" s="45"/>
      <c r="I13477" s="23"/>
      <c r="N13477" s="54"/>
      <c r="Y13477" s="53"/>
      <c r="Z13477" s="62"/>
    </row>
    <row r="13478" spans="1:26" s="20" customFormat="1" x14ac:dyDescent="0.2">
      <c r="A13478" s="43"/>
      <c r="B13478" s="48"/>
      <c r="C13478" s="49"/>
      <c r="D13478" s="49"/>
      <c r="E13478" s="50"/>
      <c r="F13478" s="43"/>
      <c r="G13478" s="43"/>
      <c r="H13478" s="45"/>
      <c r="I13478" s="23"/>
      <c r="N13478" s="54"/>
      <c r="Y13478" s="53"/>
      <c r="Z13478" s="62"/>
    </row>
    <row r="13479" spans="1:26" s="20" customFormat="1" x14ac:dyDescent="0.2">
      <c r="A13479" s="43"/>
      <c r="B13479" s="48"/>
      <c r="C13479" s="49"/>
      <c r="D13479" s="49"/>
      <c r="E13479" s="50"/>
      <c r="F13479" s="43"/>
      <c r="G13479" s="43"/>
      <c r="H13479" s="45"/>
      <c r="I13479" s="23"/>
      <c r="N13479" s="54"/>
      <c r="Y13479" s="53"/>
      <c r="Z13479" s="62"/>
    </row>
    <row r="13480" spans="1:26" s="20" customFormat="1" x14ac:dyDescent="0.2">
      <c r="A13480" s="43"/>
      <c r="B13480" s="48"/>
      <c r="C13480" s="49"/>
      <c r="D13480" s="49"/>
      <c r="E13480" s="50"/>
      <c r="F13480" s="43"/>
      <c r="G13480" s="43"/>
      <c r="H13480" s="45"/>
      <c r="I13480" s="23"/>
      <c r="N13480" s="54"/>
      <c r="Y13480" s="53"/>
      <c r="Z13480" s="62"/>
    </row>
    <row r="13481" spans="1:26" s="20" customFormat="1" x14ac:dyDescent="0.2">
      <c r="A13481" s="43"/>
      <c r="B13481" s="48"/>
      <c r="C13481" s="49"/>
      <c r="D13481" s="49"/>
      <c r="E13481" s="50"/>
      <c r="F13481" s="43"/>
      <c r="G13481" s="43"/>
      <c r="H13481" s="45"/>
      <c r="I13481" s="23"/>
      <c r="N13481" s="54"/>
      <c r="Y13481" s="53"/>
      <c r="Z13481" s="62"/>
    </row>
    <row r="13482" spans="1:26" s="20" customFormat="1" x14ac:dyDescent="0.2">
      <c r="A13482" s="43"/>
      <c r="B13482" s="48"/>
      <c r="C13482" s="49"/>
      <c r="D13482" s="49"/>
      <c r="E13482" s="50"/>
      <c r="F13482" s="43"/>
      <c r="G13482" s="43"/>
      <c r="H13482" s="45"/>
      <c r="I13482" s="23"/>
      <c r="N13482" s="54"/>
      <c r="Y13482" s="53"/>
      <c r="Z13482" s="62"/>
    </row>
    <row r="13483" spans="1:26" s="20" customFormat="1" x14ac:dyDescent="0.2">
      <c r="A13483" s="43"/>
      <c r="B13483" s="48"/>
      <c r="C13483" s="49"/>
      <c r="D13483" s="49"/>
      <c r="E13483" s="50"/>
      <c r="F13483" s="43"/>
      <c r="G13483" s="43"/>
      <c r="H13483" s="45"/>
      <c r="I13483" s="23"/>
      <c r="N13483" s="54"/>
      <c r="Y13483" s="53"/>
      <c r="Z13483" s="62"/>
    </row>
    <row r="13484" spans="1:26" s="20" customFormat="1" x14ac:dyDescent="0.2">
      <c r="A13484" s="43"/>
      <c r="B13484" s="48"/>
      <c r="C13484" s="49"/>
      <c r="D13484" s="49"/>
      <c r="E13484" s="50"/>
      <c r="F13484" s="43"/>
      <c r="G13484" s="43"/>
      <c r="H13484" s="45"/>
      <c r="I13484" s="23"/>
      <c r="N13484" s="54"/>
      <c r="Y13484" s="53"/>
      <c r="Z13484" s="62"/>
    </row>
    <row r="13485" spans="1:26" s="20" customFormat="1" x14ac:dyDescent="0.2">
      <c r="A13485" s="43"/>
      <c r="B13485" s="48"/>
      <c r="C13485" s="49"/>
      <c r="D13485" s="49"/>
      <c r="E13485" s="50"/>
      <c r="F13485" s="43"/>
      <c r="G13485" s="43"/>
      <c r="H13485" s="45"/>
      <c r="I13485" s="23"/>
      <c r="N13485" s="54"/>
      <c r="Y13485" s="53"/>
      <c r="Z13485" s="62"/>
    </row>
    <row r="13486" spans="1:26" s="20" customFormat="1" x14ac:dyDescent="0.2">
      <c r="A13486" s="43"/>
      <c r="B13486" s="48"/>
      <c r="C13486" s="49"/>
      <c r="D13486" s="49"/>
      <c r="E13486" s="50"/>
      <c r="F13486" s="43"/>
      <c r="G13486" s="43"/>
      <c r="H13486" s="45"/>
      <c r="I13486" s="23"/>
      <c r="N13486" s="54"/>
      <c r="Y13486" s="53"/>
      <c r="Z13486" s="62"/>
    </row>
    <row r="13487" spans="1:26" s="20" customFormat="1" x14ac:dyDescent="0.2">
      <c r="A13487" s="43"/>
      <c r="B13487" s="48"/>
      <c r="C13487" s="49"/>
      <c r="D13487" s="49"/>
      <c r="E13487" s="50"/>
      <c r="F13487" s="43"/>
      <c r="G13487" s="43"/>
      <c r="H13487" s="45"/>
      <c r="I13487" s="23"/>
      <c r="N13487" s="54"/>
      <c r="Y13487" s="53"/>
      <c r="Z13487" s="62"/>
    </row>
    <row r="13488" spans="1:26" s="20" customFormat="1" x14ac:dyDescent="0.2">
      <c r="A13488" s="43"/>
      <c r="B13488" s="48"/>
      <c r="C13488" s="49"/>
      <c r="D13488" s="49"/>
      <c r="E13488" s="50"/>
      <c r="F13488" s="43"/>
      <c r="G13488" s="43"/>
      <c r="H13488" s="45"/>
      <c r="I13488" s="23"/>
      <c r="N13488" s="54"/>
      <c r="Y13488" s="53"/>
      <c r="Z13488" s="62"/>
    </row>
    <row r="13489" spans="1:26" s="20" customFormat="1" x14ac:dyDescent="0.2">
      <c r="A13489" s="43"/>
      <c r="B13489" s="48"/>
      <c r="C13489" s="49"/>
      <c r="D13489" s="49"/>
      <c r="E13489" s="50"/>
      <c r="F13489" s="43"/>
      <c r="G13489" s="43"/>
      <c r="H13489" s="45"/>
      <c r="I13489" s="23"/>
      <c r="N13489" s="54"/>
      <c r="Y13489" s="53"/>
      <c r="Z13489" s="62"/>
    </row>
    <row r="13490" spans="1:26" s="20" customFormat="1" x14ac:dyDescent="0.2">
      <c r="A13490" s="43"/>
      <c r="B13490" s="48"/>
      <c r="C13490" s="49"/>
      <c r="D13490" s="49"/>
      <c r="E13490" s="50"/>
      <c r="F13490" s="43"/>
      <c r="G13490" s="43"/>
      <c r="H13490" s="45"/>
      <c r="I13490" s="23"/>
      <c r="N13490" s="54"/>
      <c r="Y13490" s="53"/>
      <c r="Z13490" s="62"/>
    </row>
    <row r="13491" spans="1:26" s="20" customFormat="1" x14ac:dyDescent="0.2">
      <c r="A13491" s="43"/>
      <c r="B13491" s="48"/>
      <c r="C13491" s="49"/>
      <c r="D13491" s="49"/>
      <c r="E13491" s="50"/>
      <c r="F13491" s="43"/>
      <c r="G13491" s="43"/>
      <c r="H13491" s="45"/>
      <c r="I13491" s="23"/>
      <c r="N13491" s="54"/>
      <c r="Y13491" s="53"/>
      <c r="Z13491" s="62"/>
    </row>
    <row r="13492" spans="1:26" s="20" customFormat="1" x14ac:dyDescent="0.2">
      <c r="A13492" s="43"/>
      <c r="B13492" s="48"/>
      <c r="C13492" s="49"/>
      <c r="D13492" s="49"/>
      <c r="E13492" s="50"/>
      <c r="F13492" s="43"/>
      <c r="G13492" s="43"/>
      <c r="H13492" s="45"/>
      <c r="I13492" s="23"/>
      <c r="N13492" s="54"/>
      <c r="Y13492" s="53"/>
      <c r="Z13492" s="62"/>
    </row>
    <row r="13493" spans="1:26" s="20" customFormat="1" x14ac:dyDescent="0.2">
      <c r="A13493" s="43"/>
      <c r="B13493" s="48"/>
      <c r="C13493" s="49"/>
      <c r="D13493" s="49"/>
      <c r="E13493" s="50"/>
      <c r="F13493" s="43"/>
      <c r="G13493" s="43"/>
      <c r="H13493" s="45"/>
      <c r="I13493" s="23"/>
      <c r="N13493" s="54"/>
      <c r="Y13493" s="53"/>
      <c r="Z13493" s="62"/>
    </row>
    <row r="13494" spans="1:26" s="20" customFormat="1" x14ac:dyDescent="0.2">
      <c r="A13494" s="43"/>
      <c r="B13494" s="48"/>
      <c r="C13494" s="49"/>
      <c r="D13494" s="49"/>
      <c r="E13494" s="50"/>
      <c r="F13494" s="43"/>
      <c r="G13494" s="43"/>
      <c r="H13494" s="45"/>
      <c r="I13494" s="23"/>
      <c r="N13494" s="54"/>
      <c r="Y13494" s="53"/>
      <c r="Z13494" s="62"/>
    </row>
    <row r="13495" spans="1:26" s="20" customFormat="1" x14ac:dyDescent="0.2">
      <c r="A13495" s="43"/>
      <c r="B13495" s="48"/>
      <c r="C13495" s="49"/>
      <c r="D13495" s="49"/>
      <c r="E13495" s="50"/>
      <c r="F13495" s="43"/>
      <c r="G13495" s="43"/>
      <c r="H13495" s="45"/>
      <c r="I13495" s="23"/>
      <c r="N13495" s="54"/>
      <c r="Y13495" s="53"/>
      <c r="Z13495" s="62"/>
    </row>
    <row r="13496" spans="1:26" s="20" customFormat="1" x14ac:dyDescent="0.2">
      <c r="A13496" s="43"/>
      <c r="B13496" s="48"/>
      <c r="C13496" s="49"/>
      <c r="D13496" s="49"/>
      <c r="E13496" s="50"/>
      <c r="F13496" s="43"/>
      <c r="G13496" s="43"/>
      <c r="H13496" s="45"/>
      <c r="I13496" s="23"/>
      <c r="N13496" s="54"/>
      <c r="Y13496" s="53"/>
      <c r="Z13496" s="62"/>
    </row>
    <row r="13497" spans="1:26" s="20" customFormat="1" x14ac:dyDescent="0.2">
      <c r="A13497" s="43"/>
      <c r="B13497" s="48"/>
      <c r="C13497" s="49"/>
      <c r="D13497" s="49"/>
      <c r="E13497" s="50"/>
      <c r="F13497" s="43"/>
      <c r="G13497" s="43"/>
      <c r="H13497" s="45"/>
      <c r="I13497" s="23"/>
      <c r="N13497" s="54"/>
      <c r="Y13497" s="53"/>
      <c r="Z13497" s="62"/>
    </row>
    <row r="13498" spans="1:26" s="20" customFormat="1" x14ac:dyDescent="0.2">
      <c r="A13498" s="43"/>
      <c r="B13498" s="48"/>
      <c r="C13498" s="49"/>
      <c r="D13498" s="49"/>
      <c r="E13498" s="50"/>
      <c r="F13498" s="43"/>
      <c r="G13498" s="43"/>
      <c r="H13498" s="45"/>
      <c r="I13498" s="23"/>
      <c r="N13498" s="54"/>
      <c r="Y13498" s="53"/>
      <c r="Z13498" s="62"/>
    </row>
    <row r="13499" spans="1:26" s="20" customFormat="1" x14ac:dyDescent="0.2">
      <c r="A13499" s="43"/>
      <c r="B13499" s="48"/>
      <c r="C13499" s="49"/>
      <c r="D13499" s="49"/>
      <c r="E13499" s="50"/>
      <c r="F13499" s="43"/>
      <c r="G13499" s="43"/>
      <c r="H13499" s="45"/>
      <c r="I13499" s="23"/>
      <c r="N13499" s="54"/>
      <c r="Y13499" s="53"/>
      <c r="Z13499" s="62"/>
    </row>
    <row r="13500" spans="1:26" s="20" customFormat="1" x14ac:dyDescent="0.2">
      <c r="A13500" s="43"/>
      <c r="B13500" s="48"/>
      <c r="C13500" s="49"/>
      <c r="D13500" s="49"/>
      <c r="E13500" s="50"/>
      <c r="F13500" s="43"/>
      <c r="G13500" s="43"/>
      <c r="H13500" s="45"/>
      <c r="I13500" s="23"/>
      <c r="N13500" s="54"/>
      <c r="Y13500" s="53"/>
      <c r="Z13500" s="62"/>
    </row>
    <row r="13501" spans="1:26" s="20" customFormat="1" x14ac:dyDescent="0.2">
      <c r="A13501" s="43"/>
      <c r="B13501" s="48"/>
      <c r="C13501" s="49"/>
      <c r="D13501" s="49"/>
      <c r="E13501" s="50"/>
      <c r="F13501" s="43"/>
      <c r="G13501" s="43"/>
      <c r="H13501" s="45"/>
      <c r="I13501" s="23"/>
      <c r="N13501" s="54"/>
      <c r="Y13501" s="53"/>
      <c r="Z13501" s="62"/>
    </row>
    <row r="13502" spans="1:26" s="20" customFormat="1" x14ac:dyDescent="0.2">
      <c r="A13502" s="43"/>
      <c r="B13502" s="48"/>
      <c r="C13502" s="49"/>
      <c r="D13502" s="49"/>
      <c r="E13502" s="50"/>
      <c r="F13502" s="43"/>
      <c r="G13502" s="43"/>
      <c r="H13502" s="45"/>
      <c r="I13502" s="23"/>
      <c r="N13502" s="54"/>
      <c r="Y13502" s="53"/>
      <c r="Z13502" s="62"/>
    </row>
    <row r="13503" spans="1:26" s="20" customFormat="1" x14ac:dyDescent="0.2">
      <c r="A13503" s="43"/>
      <c r="B13503" s="48"/>
      <c r="C13503" s="49"/>
      <c r="D13503" s="49"/>
      <c r="E13503" s="50"/>
      <c r="F13503" s="43"/>
      <c r="G13503" s="43"/>
      <c r="H13503" s="45"/>
      <c r="I13503" s="23"/>
      <c r="N13503" s="54"/>
      <c r="Y13503" s="53"/>
      <c r="Z13503" s="62"/>
    </row>
    <row r="13504" spans="1:26" s="20" customFormat="1" x14ac:dyDescent="0.2">
      <c r="A13504" s="43"/>
      <c r="B13504" s="48"/>
      <c r="C13504" s="49"/>
      <c r="D13504" s="49"/>
      <c r="E13504" s="50"/>
      <c r="F13504" s="43"/>
      <c r="G13504" s="43"/>
      <c r="H13504" s="45"/>
      <c r="I13504" s="23"/>
      <c r="N13504" s="54"/>
      <c r="Y13504" s="53"/>
      <c r="Z13504" s="62"/>
    </row>
    <row r="13505" spans="1:26" s="20" customFormat="1" x14ac:dyDescent="0.2">
      <c r="A13505" s="43"/>
      <c r="B13505" s="48"/>
      <c r="C13505" s="49"/>
      <c r="D13505" s="49"/>
      <c r="E13505" s="50"/>
      <c r="F13505" s="43"/>
      <c r="G13505" s="43"/>
      <c r="H13505" s="45"/>
      <c r="I13505" s="23"/>
      <c r="N13505" s="54"/>
      <c r="Y13505" s="53"/>
      <c r="Z13505" s="62"/>
    </row>
    <row r="13506" spans="1:26" s="20" customFormat="1" x14ac:dyDescent="0.2">
      <c r="A13506" s="43"/>
      <c r="B13506" s="48"/>
      <c r="C13506" s="49"/>
      <c r="D13506" s="49"/>
      <c r="E13506" s="50"/>
      <c r="F13506" s="43"/>
      <c r="G13506" s="43"/>
      <c r="H13506" s="45"/>
      <c r="I13506" s="23"/>
      <c r="N13506" s="54"/>
      <c r="Y13506" s="53"/>
      <c r="Z13506" s="62"/>
    </row>
    <row r="13507" spans="1:26" s="20" customFormat="1" x14ac:dyDescent="0.2">
      <c r="A13507" s="43"/>
      <c r="B13507" s="48"/>
      <c r="C13507" s="49"/>
      <c r="D13507" s="49"/>
      <c r="E13507" s="50"/>
      <c r="F13507" s="43"/>
      <c r="G13507" s="43"/>
      <c r="H13507" s="45"/>
      <c r="I13507" s="23"/>
      <c r="N13507" s="54"/>
      <c r="Y13507" s="53"/>
      <c r="Z13507" s="62"/>
    </row>
    <row r="13508" spans="1:26" s="20" customFormat="1" x14ac:dyDescent="0.2">
      <c r="A13508" s="43"/>
      <c r="B13508" s="48"/>
      <c r="C13508" s="49"/>
      <c r="D13508" s="49"/>
      <c r="E13508" s="50"/>
      <c r="F13508" s="43"/>
      <c r="G13508" s="43"/>
      <c r="H13508" s="45"/>
      <c r="I13508" s="23"/>
      <c r="N13508" s="54"/>
      <c r="Y13508" s="53"/>
      <c r="Z13508" s="62"/>
    </row>
    <row r="13509" spans="1:26" s="20" customFormat="1" x14ac:dyDescent="0.2">
      <c r="A13509" s="43"/>
      <c r="B13509" s="48"/>
      <c r="C13509" s="49"/>
      <c r="D13509" s="49"/>
      <c r="E13509" s="50"/>
      <c r="F13509" s="43"/>
      <c r="G13509" s="43"/>
      <c r="H13509" s="45"/>
      <c r="I13509" s="23"/>
      <c r="N13509" s="54"/>
      <c r="Y13509" s="53"/>
      <c r="Z13509" s="62"/>
    </row>
    <row r="13510" spans="1:26" s="20" customFormat="1" x14ac:dyDescent="0.2">
      <c r="A13510" s="43"/>
      <c r="B13510" s="48"/>
      <c r="C13510" s="49"/>
      <c r="D13510" s="49"/>
      <c r="E13510" s="50"/>
      <c r="F13510" s="43"/>
      <c r="G13510" s="43"/>
      <c r="H13510" s="45"/>
      <c r="I13510" s="23"/>
      <c r="N13510" s="54"/>
      <c r="Y13510" s="53"/>
      <c r="Z13510" s="62"/>
    </row>
    <row r="13511" spans="1:26" s="20" customFormat="1" x14ac:dyDescent="0.2">
      <c r="A13511" s="43"/>
      <c r="B13511" s="48"/>
      <c r="C13511" s="49"/>
      <c r="D13511" s="49"/>
      <c r="E13511" s="50"/>
      <c r="F13511" s="43"/>
      <c r="G13511" s="43"/>
      <c r="H13511" s="45"/>
      <c r="I13511" s="23"/>
      <c r="N13511" s="54"/>
      <c r="Y13511" s="53"/>
      <c r="Z13511" s="62"/>
    </row>
    <row r="13512" spans="1:26" s="20" customFormat="1" x14ac:dyDescent="0.2">
      <c r="A13512" s="43"/>
      <c r="B13512" s="48"/>
      <c r="C13512" s="49"/>
      <c r="D13512" s="49"/>
      <c r="E13512" s="50"/>
      <c r="F13512" s="43"/>
      <c r="G13512" s="43"/>
      <c r="H13512" s="45"/>
      <c r="I13512" s="23"/>
      <c r="N13512" s="54"/>
      <c r="Y13512" s="53"/>
      <c r="Z13512" s="62"/>
    </row>
    <row r="13513" spans="1:26" s="20" customFormat="1" x14ac:dyDescent="0.2">
      <c r="A13513" s="43"/>
      <c r="B13513" s="48"/>
      <c r="C13513" s="49"/>
      <c r="D13513" s="49"/>
      <c r="E13513" s="50"/>
      <c r="F13513" s="43"/>
      <c r="G13513" s="43"/>
      <c r="H13513" s="45"/>
      <c r="I13513" s="23"/>
      <c r="N13513" s="54"/>
      <c r="Y13513" s="53"/>
      <c r="Z13513" s="62"/>
    </row>
    <row r="13514" spans="1:26" s="20" customFormat="1" x14ac:dyDescent="0.2">
      <c r="A13514" s="43"/>
      <c r="B13514" s="48"/>
      <c r="C13514" s="49"/>
      <c r="D13514" s="49"/>
      <c r="E13514" s="50"/>
      <c r="F13514" s="43"/>
      <c r="G13514" s="43"/>
      <c r="H13514" s="45"/>
      <c r="I13514" s="23"/>
      <c r="N13514" s="54"/>
      <c r="Y13514" s="53"/>
      <c r="Z13514" s="62"/>
    </row>
    <row r="13515" spans="1:26" s="20" customFormat="1" x14ac:dyDescent="0.2">
      <c r="A13515" s="43"/>
      <c r="B13515" s="48"/>
      <c r="C13515" s="49"/>
      <c r="D13515" s="49"/>
      <c r="E13515" s="50"/>
      <c r="F13515" s="43"/>
      <c r="G13515" s="43"/>
      <c r="H13515" s="45"/>
      <c r="I13515" s="23"/>
      <c r="N13515" s="54"/>
      <c r="Y13515" s="53"/>
      <c r="Z13515" s="62"/>
    </row>
    <row r="13516" spans="1:26" s="20" customFormat="1" x14ac:dyDescent="0.2">
      <c r="A13516" s="43"/>
      <c r="B13516" s="48"/>
      <c r="C13516" s="49"/>
      <c r="D13516" s="49"/>
      <c r="E13516" s="50"/>
      <c r="F13516" s="43"/>
      <c r="G13516" s="43"/>
      <c r="H13516" s="45"/>
      <c r="I13516" s="23"/>
      <c r="N13516" s="54"/>
      <c r="Y13516" s="53"/>
      <c r="Z13516" s="62"/>
    </row>
    <row r="13517" spans="1:26" s="20" customFormat="1" x14ac:dyDescent="0.2">
      <c r="A13517" s="43"/>
      <c r="B13517" s="48"/>
      <c r="C13517" s="49"/>
      <c r="D13517" s="49"/>
      <c r="E13517" s="50"/>
      <c r="F13517" s="43"/>
      <c r="G13517" s="43"/>
      <c r="H13517" s="45"/>
      <c r="I13517" s="23"/>
      <c r="N13517" s="54"/>
      <c r="Y13517" s="53"/>
      <c r="Z13517" s="62"/>
    </row>
    <row r="13518" spans="1:26" s="20" customFormat="1" x14ac:dyDescent="0.2">
      <c r="A13518" s="43"/>
      <c r="B13518" s="48"/>
      <c r="C13518" s="49"/>
      <c r="D13518" s="49"/>
      <c r="E13518" s="50"/>
      <c r="F13518" s="43"/>
      <c r="G13518" s="43"/>
      <c r="H13518" s="45"/>
      <c r="I13518" s="23"/>
      <c r="N13518" s="54"/>
      <c r="Y13518" s="53"/>
      <c r="Z13518" s="62"/>
    </row>
    <row r="13519" spans="1:26" s="20" customFormat="1" x14ac:dyDescent="0.2">
      <c r="A13519" s="43"/>
      <c r="B13519" s="48"/>
      <c r="C13519" s="49"/>
      <c r="D13519" s="49"/>
      <c r="E13519" s="50"/>
      <c r="F13519" s="43"/>
      <c r="G13519" s="43"/>
      <c r="H13519" s="45"/>
      <c r="I13519" s="23"/>
      <c r="N13519" s="54"/>
      <c r="Y13519" s="53"/>
      <c r="Z13519" s="62"/>
    </row>
    <row r="13520" spans="1:26" s="20" customFormat="1" x14ac:dyDescent="0.2">
      <c r="A13520" s="43"/>
      <c r="B13520" s="48"/>
      <c r="C13520" s="49"/>
      <c r="D13520" s="49"/>
      <c r="E13520" s="50"/>
      <c r="F13520" s="43"/>
      <c r="G13520" s="43"/>
      <c r="H13520" s="45"/>
      <c r="I13520" s="23"/>
      <c r="N13520" s="54"/>
      <c r="Y13520" s="53"/>
      <c r="Z13520" s="62"/>
    </row>
    <row r="13521" spans="1:26" s="20" customFormat="1" x14ac:dyDescent="0.2">
      <c r="A13521" s="43"/>
      <c r="B13521" s="48"/>
      <c r="C13521" s="49"/>
      <c r="D13521" s="49"/>
      <c r="E13521" s="50"/>
      <c r="F13521" s="43"/>
      <c r="G13521" s="43"/>
      <c r="H13521" s="45"/>
      <c r="I13521" s="23"/>
      <c r="N13521" s="54"/>
      <c r="Y13521" s="53"/>
      <c r="Z13521" s="62"/>
    </row>
    <row r="13522" spans="1:26" s="20" customFormat="1" x14ac:dyDescent="0.2">
      <c r="A13522" s="43"/>
      <c r="B13522" s="48"/>
      <c r="C13522" s="49"/>
      <c r="D13522" s="49"/>
      <c r="E13522" s="50"/>
      <c r="F13522" s="43"/>
      <c r="G13522" s="43"/>
      <c r="H13522" s="45"/>
      <c r="I13522" s="23"/>
      <c r="N13522" s="54"/>
      <c r="Y13522" s="53"/>
      <c r="Z13522" s="62"/>
    </row>
    <row r="13523" spans="1:26" s="20" customFormat="1" x14ac:dyDescent="0.2">
      <c r="A13523" s="43"/>
      <c r="B13523" s="48"/>
      <c r="C13523" s="49"/>
      <c r="D13523" s="49"/>
      <c r="E13523" s="50"/>
      <c r="F13523" s="43"/>
      <c r="G13523" s="43"/>
      <c r="H13523" s="45"/>
      <c r="I13523" s="23"/>
      <c r="N13523" s="54"/>
      <c r="Y13523" s="53"/>
      <c r="Z13523" s="62"/>
    </row>
    <row r="13524" spans="1:26" s="20" customFormat="1" x14ac:dyDescent="0.2">
      <c r="A13524" s="43"/>
      <c r="B13524" s="48"/>
      <c r="C13524" s="49"/>
      <c r="D13524" s="49"/>
      <c r="E13524" s="50"/>
      <c r="F13524" s="43"/>
      <c r="G13524" s="43"/>
      <c r="H13524" s="45"/>
      <c r="I13524" s="23"/>
      <c r="N13524" s="54"/>
      <c r="Y13524" s="53"/>
      <c r="Z13524" s="62"/>
    </row>
    <row r="13525" spans="1:26" s="20" customFormat="1" x14ac:dyDescent="0.2">
      <c r="A13525" s="43"/>
      <c r="B13525" s="48"/>
      <c r="C13525" s="49"/>
      <c r="D13525" s="49"/>
      <c r="E13525" s="50"/>
      <c r="F13525" s="43"/>
      <c r="G13525" s="43"/>
      <c r="H13525" s="45"/>
      <c r="I13525" s="23"/>
      <c r="N13525" s="54"/>
      <c r="Y13525" s="53"/>
      <c r="Z13525" s="62"/>
    </row>
    <row r="13526" spans="1:26" s="20" customFormat="1" x14ac:dyDescent="0.2">
      <c r="A13526" s="43"/>
      <c r="B13526" s="48"/>
      <c r="C13526" s="49"/>
      <c r="D13526" s="49"/>
      <c r="E13526" s="50"/>
      <c r="F13526" s="43"/>
      <c r="G13526" s="43"/>
      <c r="H13526" s="45"/>
      <c r="I13526" s="23"/>
      <c r="N13526" s="54"/>
      <c r="Y13526" s="53"/>
      <c r="Z13526" s="62"/>
    </row>
    <row r="13527" spans="1:26" s="20" customFormat="1" x14ac:dyDescent="0.2">
      <c r="A13527" s="43"/>
      <c r="B13527" s="48"/>
      <c r="C13527" s="49"/>
      <c r="D13527" s="49"/>
      <c r="E13527" s="50"/>
      <c r="F13527" s="43"/>
      <c r="G13527" s="43"/>
      <c r="H13527" s="45"/>
      <c r="I13527" s="23"/>
      <c r="N13527" s="54"/>
      <c r="Y13527" s="53"/>
      <c r="Z13527" s="62"/>
    </row>
    <row r="13528" spans="1:26" s="20" customFormat="1" x14ac:dyDescent="0.2">
      <c r="A13528" s="43"/>
      <c r="B13528" s="48"/>
      <c r="C13528" s="49"/>
      <c r="D13528" s="49"/>
      <c r="E13528" s="50"/>
      <c r="F13528" s="43"/>
      <c r="G13528" s="43"/>
      <c r="H13528" s="45"/>
      <c r="I13528" s="23"/>
      <c r="N13528" s="54"/>
      <c r="Y13528" s="53"/>
      <c r="Z13528" s="62"/>
    </row>
    <row r="13529" spans="1:26" s="20" customFormat="1" x14ac:dyDescent="0.2">
      <c r="A13529" s="43"/>
      <c r="B13529" s="48"/>
      <c r="C13529" s="49"/>
      <c r="D13529" s="49"/>
      <c r="E13529" s="50"/>
      <c r="F13529" s="43"/>
      <c r="G13529" s="43"/>
      <c r="H13529" s="45"/>
      <c r="I13529" s="23"/>
      <c r="N13529" s="54"/>
      <c r="Y13529" s="53"/>
      <c r="Z13529" s="62"/>
    </row>
    <row r="13530" spans="1:26" s="20" customFormat="1" x14ac:dyDescent="0.2">
      <c r="A13530" s="43"/>
      <c r="B13530" s="48"/>
      <c r="C13530" s="49"/>
      <c r="D13530" s="49"/>
      <c r="E13530" s="50"/>
      <c r="F13530" s="43"/>
      <c r="G13530" s="43"/>
      <c r="H13530" s="45"/>
      <c r="I13530" s="23"/>
      <c r="N13530" s="54"/>
      <c r="Y13530" s="53"/>
      <c r="Z13530" s="62"/>
    </row>
    <row r="13531" spans="1:26" s="20" customFormat="1" x14ac:dyDescent="0.2">
      <c r="A13531" s="43"/>
      <c r="B13531" s="48"/>
      <c r="C13531" s="49"/>
      <c r="D13531" s="49"/>
      <c r="E13531" s="50"/>
      <c r="F13531" s="43"/>
      <c r="G13531" s="43"/>
      <c r="H13531" s="45"/>
      <c r="I13531" s="23"/>
      <c r="N13531" s="54"/>
      <c r="Y13531" s="53"/>
      <c r="Z13531" s="62"/>
    </row>
    <row r="13532" spans="1:26" s="20" customFormat="1" x14ac:dyDescent="0.2">
      <c r="A13532" s="43"/>
      <c r="B13532" s="48"/>
      <c r="C13532" s="49"/>
      <c r="D13532" s="49"/>
      <c r="E13532" s="50"/>
      <c r="F13532" s="43"/>
      <c r="G13532" s="43"/>
      <c r="H13532" s="45"/>
      <c r="I13532" s="23"/>
      <c r="N13532" s="54"/>
      <c r="Y13532" s="53"/>
      <c r="Z13532" s="62"/>
    </row>
    <row r="13533" spans="1:26" s="20" customFormat="1" x14ac:dyDescent="0.2">
      <c r="A13533" s="43"/>
      <c r="B13533" s="48"/>
      <c r="C13533" s="49"/>
      <c r="D13533" s="49"/>
      <c r="E13533" s="50"/>
      <c r="F13533" s="43"/>
      <c r="G13533" s="43"/>
      <c r="H13533" s="45"/>
      <c r="I13533" s="23"/>
      <c r="N13533" s="54"/>
      <c r="Y13533" s="53"/>
      <c r="Z13533" s="62"/>
    </row>
    <row r="13534" spans="1:26" s="20" customFormat="1" x14ac:dyDescent="0.2">
      <c r="A13534" s="43"/>
      <c r="B13534" s="48"/>
      <c r="C13534" s="49"/>
      <c r="D13534" s="49"/>
      <c r="E13534" s="50"/>
      <c r="F13534" s="43"/>
      <c r="G13534" s="43"/>
      <c r="H13534" s="45"/>
      <c r="I13534" s="23"/>
      <c r="N13534" s="54"/>
      <c r="Y13534" s="53"/>
      <c r="Z13534" s="62"/>
    </row>
    <row r="13535" spans="1:26" s="20" customFormat="1" x14ac:dyDescent="0.2">
      <c r="A13535" s="43"/>
      <c r="B13535" s="48"/>
      <c r="C13535" s="49"/>
      <c r="D13535" s="49"/>
      <c r="E13535" s="50"/>
      <c r="F13535" s="43"/>
      <c r="G13535" s="43"/>
      <c r="H13535" s="45"/>
      <c r="I13535" s="23"/>
      <c r="N13535" s="54"/>
      <c r="Y13535" s="53"/>
      <c r="Z13535" s="62"/>
    </row>
    <row r="13536" spans="1:26" s="20" customFormat="1" x14ac:dyDescent="0.2">
      <c r="A13536" s="43"/>
      <c r="B13536" s="48"/>
      <c r="C13536" s="49"/>
      <c r="D13536" s="49"/>
      <c r="E13536" s="50"/>
      <c r="F13536" s="43"/>
      <c r="G13536" s="43"/>
      <c r="H13536" s="45"/>
      <c r="I13536" s="23"/>
      <c r="N13536" s="54"/>
      <c r="Y13536" s="53"/>
      <c r="Z13536" s="62"/>
    </row>
    <row r="13537" spans="1:26" s="20" customFormat="1" x14ac:dyDescent="0.2">
      <c r="A13537" s="43"/>
      <c r="B13537" s="48"/>
      <c r="C13537" s="49"/>
      <c r="D13537" s="49"/>
      <c r="E13537" s="50"/>
      <c r="F13537" s="43"/>
      <c r="G13537" s="43"/>
      <c r="H13537" s="45"/>
      <c r="I13537" s="23"/>
      <c r="N13537" s="54"/>
      <c r="Y13537" s="53"/>
      <c r="Z13537" s="62"/>
    </row>
    <row r="13538" spans="1:26" s="20" customFormat="1" x14ac:dyDescent="0.2">
      <c r="A13538" s="43"/>
      <c r="B13538" s="48"/>
      <c r="C13538" s="49"/>
      <c r="D13538" s="49"/>
      <c r="E13538" s="50"/>
      <c r="F13538" s="43"/>
      <c r="G13538" s="43"/>
      <c r="H13538" s="45"/>
      <c r="I13538" s="23"/>
      <c r="N13538" s="54"/>
      <c r="Y13538" s="53"/>
      <c r="Z13538" s="62"/>
    </row>
    <row r="13539" spans="1:26" s="20" customFormat="1" x14ac:dyDescent="0.2">
      <c r="A13539" s="43"/>
      <c r="B13539" s="48"/>
      <c r="C13539" s="49"/>
      <c r="D13539" s="49"/>
      <c r="E13539" s="50"/>
      <c r="F13539" s="43"/>
      <c r="G13539" s="43"/>
      <c r="H13539" s="45"/>
      <c r="I13539" s="23"/>
      <c r="N13539" s="54"/>
      <c r="Y13539" s="53"/>
      <c r="Z13539" s="62"/>
    </row>
    <row r="13540" spans="1:26" s="20" customFormat="1" x14ac:dyDescent="0.2">
      <c r="A13540" s="43"/>
      <c r="B13540" s="48"/>
      <c r="C13540" s="49"/>
      <c r="D13540" s="49"/>
      <c r="E13540" s="50"/>
      <c r="F13540" s="43"/>
      <c r="G13540" s="43"/>
      <c r="H13540" s="45"/>
      <c r="I13540" s="23"/>
      <c r="N13540" s="54"/>
      <c r="Y13540" s="53"/>
      <c r="Z13540" s="62"/>
    </row>
    <row r="13541" spans="1:26" s="20" customFormat="1" x14ac:dyDescent="0.2">
      <c r="A13541" s="43"/>
      <c r="B13541" s="48"/>
      <c r="C13541" s="49"/>
      <c r="D13541" s="49"/>
      <c r="E13541" s="50"/>
      <c r="F13541" s="43"/>
      <c r="G13541" s="43"/>
      <c r="H13541" s="45"/>
      <c r="I13541" s="23"/>
      <c r="N13541" s="54"/>
      <c r="Y13541" s="53"/>
      <c r="Z13541" s="62"/>
    </row>
    <row r="13542" spans="1:26" s="20" customFormat="1" x14ac:dyDescent="0.2">
      <c r="A13542" s="43"/>
      <c r="B13542" s="48"/>
      <c r="C13542" s="49"/>
      <c r="D13542" s="49"/>
      <c r="E13542" s="50"/>
      <c r="F13542" s="43"/>
      <c r="G13542" s="43"/>
      <c r="H13542" s="45"/>
      <c r="I13542" s="23"/>
      <c r="N13542" s="54"/>
      <c r="Y13542" s="53"/>
      <c r="Z13542" s="62"/>
    </row>
    <row r="13543" spans="1:26" s="20" customFormat="1" x14ac:dyDescent="0.2">
      <c r="A13543" s="43"/>
      <c r="B13543" s="48"/>
      <c r="C13543" s="49"/>
      <c r="D13543" s="49"/>
      <c r="E13543" s="50"/>
      <c r="F13543" s="43"/>
      <c r="G13543" s="43"/>
      <c r="H13543" s="45"/>
      <c r="I13543" s="23"/>
      <c r="N13543" s="54"/>
      <c r="Y13543" s="53"/>
      <c r="Z13543" s="62"/>
    </row>
    <row r="13544" spans="1:26" s="20" customFormat="1" x14ac:dyDescent="0.2">
      <c r="A13544" s="43"/>
      <c r="B13544" s="48"/>
      <c r="C13544" s="49"/>
      <c r="D13544" s="49"/>
      <c r="E13544" s="50"/>
      <c r="F13544" s="43"/>
      <c r="G13544" s="43"/>
      <c r="H13544" s="45"/>
      <c r="I13544" s="23"/>
      <c r="N13544" s="54"/>
      <c r="Y13544" s="53"/>
      <c r="Z13544" s="62"/>
    </row>
    <row r="13545" spans="1:26" s="20" customFormat="1" x14ac:dyDescent="0.2">
      <c r="A13545" s="43"/>
      <c r="B13545" s="48"/>
      <c r="C13545" s="49"/>
      <c r="D13545" s="49"/>
      <c r="E13545" s="50"/>
      <c r="F13545" s="43"/>
      <c r="G13545" s="43"/>
      <c r="H13545" s="45"/>
      <c r="I13545" s="23"/>
      <c r="N13545" s="54"/>
      <c r="Y13545" s="53"/>
      <c r="Z13545" s="62"/>
    </row>
    <row r="13546" spans="1:26" s="20" customFormat="1" x14ac:dyDescent="0.2">
      <c r="A13546" s="43"/>
      <c r="B13546" s="48"/>
      <c r="C13546" s="49"/>
      <c r="D13546" s="49"/>
      <c r="E13546" s="50"/>
      <c r="F13546" s="43"/>
      <c r="G13546" s="43"/>
      <c r="H13546" s="45"/>
      <c r="I13546" s="23"/>
      <c r="N13546" s="54"/>
      <c r="Y13546" s="53"/>
      <c r="Z13546" s="62"/>
    </row>
    <row r="13547" spans="1:26" s="20" customFormat="1" x14ac:dyDescent="0.2">
      <c r="A13547" s="43"/>
      <c r="B13547" s="48"/>
      <c r="C13547" s="49"/>
      <c r="D13547" s="49"/>
      <c r="E13547" s="50"/>
      <c r="F13547" s="43"/>
      <c r="G13547" s="43"/>
      <c r="H13547" s="45"/>
      <c r="I13547" s="23"/>
      <c r="N13547" s="54"/>
      <c r="Y13547" s="53"/>
      <c r="Z13547" s="62"/>
    </row>
    <row r="13548" spans="1:26" s="20" customFormat="1" x14ac:dyDescent="0.2">
      <c r="A13548" s="43"/>
      <c r="B13548" s="48"/>
      <c r="C13548" s="49"/>
      <c r="D13548" s="49"/>
      <c r="E13548" s="50"/>
      <c r="F13548" s="43"/>
      <c r="G13548" s="43"/>
      <c r="H13548" s="45"/>
      <c r="I13548" s="23"/>
      <c r="N13548" s="54"/>
      <c r="Y13548" s="53"/>
      <c r="Z13548" s="62"/>
    </row>
    <row r="13549" spans="1:26" s="20" customFormat="1" x14ac:dyDescent="0.2">
      <c r="A13549" s="43"/>
      <c r="B13549" s="48"/>
      <c r="C13549" s="49"/>
      <c r="D13549" s="49"/>
      <c r="E13549" s="50"/>
      <c r="F13549" s="43"/>
      <c r="G13549" s="43"/>
      <c r="H13549" s="45"/>
      <c r="I13549" s="23"/>
      <c r="N13549" s="54"/>
      <c r="Y13549" s="53"/>
      <c r="Z13549" s="62"/>
    </row>
    <row r="13550" spans="1:26" s="20" customFormat="1" x14ac:dyDescent="0.2">
      <c r="A13550" s="43"/>
      <c r="B13550" s="48"/>
      <c r="C13550" s="49"/>
      <c r="D13550" s="49"/>
      <c r="E13550" s="50"/>
      <c r="F13550" s="43"/>
      <c r="G13550" s="43"/>
      <c r="H13550" s="45"/>
      <c r="I13550" s="23"/>
      <c r="N13550" s="54"/>
      <c r="Y13550" s="53"/>
      <c r="Z13550" s="62"/>
    </row>
    <row r="13551" spans="1:26" s="20" customFormat="1" x14ac:dyDescent="0.2">
      <c r="A13551" s="43"/>
      <c r="B13551" s="48"/>
      <c r="C13551" s="49"/>
      <c r="D13551" s="49"/>
      <c r="E13551" s="50"/>
      <c r="F13551" s="43"/>
      <c r="G13551" s="43"/>
      <c r="H13551" s="45"/>
      <c r="I13551" s="23"/>
      <c r="N13551" s="54"/>
      <c r="Y13551" s="53"/>
      <c r="Z13551" s="62"/>
    </row>
    <row r="13552" spans="1:26" s="20" customFormat="1" x14ac:dyDescent="0.2">
      <c r="A13552" s="43"/>
      <c r="B13552" s="48"/>
      <c r="C13552" s="49"/>
      <c r="D13552" s="49"/>
      <c r="E13552" s="50"/>
      <c r="F13552" s="43"/>
      <c r="G13552" s="43"/>
      <c r="H13552" s="45"/>
      <c r="I13552" s="23"/>
      <c r="N13552" s="54"/>
      <c r="Y13552" s="53"/>
      <c r="Z13552" s="62"/>
    </row>
    <row r="13553" spans="1:26" s="20" customFormat="1" x14ac:dyDescent="0.2">
      <c r="A13553" s="43"/>
      <c r="B13553" s="48"/>
      <c r="C13553" s="49"/>
      <c r="D13553" s="49"/>
      <c r="E13553" s="50"/>
      <c r="F13553" s="43"/>
      <c r="G13553" s="43"/>
      <c r="H13553" s="45"/>
      <c r="I13553" s="23"/>
      <c r="N13553" s="54"/>
      <c r="Y13553" s="53"/>
      <c r="Z13553" s="62"/>
    </row>
    <row r="13554" spans="1:26" s="20" customFormat="1" x14ac:dyDescent="0.2">
      <c r="A13554" s="43"/>
      <c r="B13554" s="48"/>
      <c r="C13554" s="49"/>
      <c r="D13554" s="49"/>
      <c r="E13554" s="50"/>
      <c r="F13554" s="43"/>
      <c r="G13554" s="43"/>
      <c r="H13554" s="45"/>
      <c r="I13554" s="23"/>
      <c r="N13554" s="54"/>
      <c r="Y13554" s="53"/>
      <c r="Z13554" s="62"/>
    </row>
    <row r="13555" spans="1:26" s="20" customFormat="1" x14ac:dyDescent="0.2">
      <c r="A13555" s="43"/>
      <c r="B13555" s="48"/>
      <c r="C13555" s="49"/>
      <c r="D13555" s="49"/>
      <c r="E13555" s="50"/>
      <c r="F13555" s="43"/>
      <c r="G13555" s="43"/>
      <c r="H13555" s="45"/>
      <c r="I13555" s="23"/>
      <c r="N13555" s="54"/>
      <c r="Y13555" s="53"/>
      <c r="Z13555" s="62"/>
    </row>
    <row r="13556" spans="1:26" s="20" customFormat="1" x14ac:dyDescent="0.2">
      <c r="A13556" s="43"/>
      <c r="B13556" s="48"/>
      <c r="C13556" s="49"/>
      <c r="D13556" s="49"/>
      <c r="E13556" s="50"/>
      <c r="F13556" s="43"/>
      <c r="G13556" s="43"/>
      <c r="H13556" s="45"/>
      <c r="I13556" s="23"/>
      <c r="N13556" s="54"/>
      <c r="Y13556" s="53"/>
      <c r="Z13556" s="62"/>
    </row>
    <row r="13557" spans="1:26" s="20" customFormat="1" x14ac:dyDescent="0.2">
      <c r="A13557" s="43"/>
      <c r="B13557" s="48"/>
      <c r="C13557" s="49"/>
      <c r="D13557" s="49"/>
      <c r="E13557" s="50"/>
      <c r="F13557" s="43"/>
      <c r="G13557" s="43"/>
      <c r="H13557" s="45"/>
      <c r="I13557" s="23"/>
      <c r="N13557" s="54"/>
      <c r="Y13557" s="53"/>
      <c r="Z13557" s="62"/>
    </row>
    <row r="13558" spans="1:26" s="20" customFormat="1" x14ac:dyDescent="0.2">
      <c r="A13558" s="43"/>
      <c r="B13558" s="48"/>
      <c r="C13558" s="49"/>
      <c r="D13558" s="49"/>
      <c r="E13558" s="50"/>
      <c r="F13558" s="43"/>
      <c r="G13558" s="43"/>
      <c r="H13558" s="45"/>
      <c r="I13558" s="23"/>
      <c r="N13558" s="54"/>
      <c r="Y13558" s="53"/>
      <c r="Z13558" s="62"/>
    </row>
    <row r="13559" spans="1:26" s="20" customFormat="1" x14ac:dyDescent="0.2">
      <c r="A13559" s="43"/>
      <c r="B13559" s="48"/>
      <c r="C13559" s="49"/>
      <c r="D13559" s="49"/>
      <c r="E13559" s="50"/>
      <c r="F13559" s="43"/>
      <c r="G13559" s="43"/>
      <c r="H13559" s="45"/>
      <c r="I13559" s="23"/>
      <c r="N13559" s="54"/>
      <c r="Y13559" s="53"/>
      <c r="Z13559" s="62"/>
    </row>
    <row r="13560" spans="1:26" s="20" customFormat="1" x14ac:dyDescent="0.2">
      <c r="A13560" s="43"/>
      <c r="B13560" s="48"/>
      <c r="C13560" s="49"/>
      <c r="D13560" s="49"/>
      <c r="E13560" s="50"/>
      <c r="F13560" s="43"/>
      <c r="G13560" s="43"/>
      <c r="H13560" s="45"/>
      <c r="I13560" s="23"/>
      <c r="N13560" s="54"/>
      <c r="Y13560" s="53"/>
      <c r="Z13560" s="62"/>
    </row>
    <row r="13561" spans="1:26" s="20" customFormat="1" x14ac:dyDescent="0.2">
      <c r="A13561" s="43"/>
      <c r="B13561" s="48"/>
      <c r="C13561" s="49"/>
      <c r="D13561" s="49"/>
      <c r="E13561" s="50"/>
      <c r="F13561" s="43"/>
      <c r="G13561" s="43"/>
      <c r="H13561" s="45"/>
      <c r="I13561" s="23"/>
      <c r="N13561" s="54"/>
      <c r="Y13561" s="53"/>
      <c r="Z13561" s="62"/>
    </row>
    <row r="13562" spans="1:26" s="20" customFormat="1" x14ac:dyDescent="0.2">
      <c r="A13562" s="43"/>
      <c r="B13562" s="48"/>
      <c r="C13562" s="49"/>
      <c r="D13562" s="49"/>
      <c r="E13562" s="50"/>
      <c r="F13562" s="43"/>
      <c r="G13562" s="43"/>
      <c r="H13562" s="45"/>
      <c r="I13562" s="23"/>
      <c r="N13562" s="54"/>
      <c r="Y13562" s="53"/>
      <c r="Z13562" s="62"/>
    </row>
    <row r="13563" spans="1:26" s="20" customFormat="1" x14ac:dyDescent="0.2">
      <c r="A13563" s="43"/>
      <c r="B13563" s="48"/>
      <c r="C13563" s="49"/>
      <c r="D13563" s="49"/>
      <c r="E13563" s="50"/>
      <c r="F13563" s="43"/>
      <c r="G13563" s="43"/>
      <c r="H13563" s="45"/>
      <c r="I13563" s="23"/>
      <c r="N13563" s="54"/>
      <c r="Y13563" s="53"/>
      <c r="Z13563" s="62"/>
    </row>
    <row r="13564" spans="1:26" s="20" customFormat="1" x14ac:dyDescent="0.2">
      <c r="A13564" s="43"/>
      <c r="B13564" s="48"/>
      <c r="C13564" s="49"/>
      <c r="D13564" s="49"/>
      <c r="E13564" s="50"/>
      <c r="F13564" s="43"/>
      <c r="G13564" s="43"/>
      <c r="H13564" s="45"/>
      <c r="I13564" s="23"/>
      <c r="N13564" s="54"/>
      <c r="Y13564" s="53"/>
      <c r="Z13564" s="62"/>
    </row>
    <row r="13565" spans="1:26" s="20" customFormat="1" x14ac:dyDescent="0.2">
      <c r="A13565" s="43"/>
      <c r="B13565" s="48"/>
      <c r="C13565" s="49"/>
      <c r="D13565" s="49"/>
      <c r="E13565" s="50"/>
      <c r="F13565" s="43"/>
      <c r="G13565" s="43"/>
      <c r="H13565" s="45"/>
      <c r="I13565" s="23"/>
      <c r="N13565" s="54"/>
      <c r="Y13565" s="53"/>
      <c r="Z13565" s="62"/>
    </row>
    <row r="13566" spans="1:26" s="20" customFormat="1" x14ac:dyDescent="0.2">
      <c r="A13566" s="43"/>
      <c r="B13566" s="48"/>
      <c r="C13566" s="49"/>
      <c r="D13566" s="49"/>
      <c r="E13566" s="50"/>
      <c r="F13566" s="43"/>
      <c r="G13566" s="43"/>
      <c r="H13566" s="45"/>
      <c r="I13566" s="23"/>
      <c r="N13566" s="54"/>
      <c r="Y13566" s="53"/>
      <c r="Z13566" s="62"/>
    </row>
    <row r="13567" spans="1:26" s="20" customFormat="1" x14ac:dyDescent="0.2">
      <c r="A13567" s="43"/>
      <c r="B13567" s="48"/>
      <c r="C13567" s="49"/>
      <c r="D13567" s="49"/>
      <c r="E13567" s="50"/>
      <c r="F13567" s="43"/>
      <c r="G13567" s="43"/>
      <c r="H13567" s="45"/>
      <c r="I13567" s="23"/>
      <c r="N13567" s="54"/>
      <c r="Y13567" s="53"/>
      <c r="Z13567" s="62"/>
    </row>
    <row r="13568" spans="1:26" s="20" customFormat="1" x14ac:dyDescent="0.2">
      <c r="A13568" s="43"/>
      <c r="B13568" s="48"/>
      <c r="C13568" s="49"/>
      <c r="D13568" s="49"/>
      <c r="E13568" s="50"/>
      <c r="F13568" s="43"/>
      <c r="G13568" s="43"/>
      <c r="H13568" s="45"/>
      <c r="I13568" s="23"/>
      <c r="N13568" s="54"/>
      <c r="Y13568" s="53"/>
      <c r="Z13568" s="62"/>
    </row>
    <row r="13569" spans="1:26" s="20" customFormat="1" x14ac:dyDescent="0.2">
      <c r="A13569" s="43"/>
      <c r="B13569" s="48"/>
      <c r="C13569" s="49"/>
      <c r="D13569" s="49"/>
      <c r="E13569" s="50"/>
      <c r="F13569" s="43"/>
      <c r="G13569" s="43"/>
      <c r="H13569" s="45"/>
      <c r="I13569" s="23"/>
      <c r="N13569" s="54"/>
      <c r="Y13569" s="53"/>
      <c r="Z13569" s="62"/>
    </row>
    <row r="13570" spans="1:26" s="20" customFormat="1" x14ac:dyDescent="0.2">
      <c r="A13570" s="43"/>
      <c r="B13570" s="48"/>
      <c r="C13570" s="49"/>
      <c r="D13570" s="49"/>
      <c r="E13570" s="50"/>
      <c r="F13570" s="43"/>
      <c r="G13570" s="43"/>
      <c r="H13570" s="45"/>
      <c r="I13570" s="23"/>
      <c r="N13570" s="54"/>
      <c r="Y13570" s="53"/>
      <c r="Z13570" s="62"/>
    </row>
    <row r="13571" spans="1:26" s="20" customFormat="1" x14ac:dyDescent="0.2">
      <c r="A13571" s="43"/>
      <c r="B13571" s="48"/>
      <c r="C13571" s="49"/>
      <c r="D13571" s="49"/>
      <c r="E13571" s="50"/>
      <c r="F13571" s="43"/>
      <c r="G13571" s="43"/>
      <c r="H13571" s="45"/>
      <c r="I13571" s="23"/>
      <c r="N13571" s="54"/>
      <c r="Y13571" s="53"/>
      <c r="Z13571" s="62"/>
    </row>
    <row r="13572" spans="1:26" s="20" customFormat="1" x14ac:dyDescent="0.2">
      <c r="A13572" s="43"/>
      <c r="B13572" s="48"/>
      <c r="C13572" s="49"/>
      <c r="D13572" s="49"/>
      <c r="E13572" s="50"/>
      <c r="F13572" s="43"/>
      <c r="G13572" s="43"/>
      <c r="H13572" s="45"/>
      <c r="I13572" s="23"/>
      <c r="N13572" s="54"/>
      <c r="Y13572" s="53"/>
      <c r="Z13572" s="62"/>
    </row>
    <row r="13573" spans="1:26" s="20" customFormat="1" x14ac:dyDescent="0.2">
      <c r="A13573" s="43"/>
      <c r="B13573" s="48"/>
      <c r="C13573" s="49"/>
      <c r="D13573" s="49"/>
      <c r="E13573" s="50"/>
      <c r="F13573" s="43"/>
      <c r="G13573" s="43"/>
      <c r="H13573" s="45"/>
      <c r="I13573" s="23"/>
      <c r="N13573" s="54"/>
      <c r="Y13573" s="53"/>
      <c r="Z13573" s="62"/>
    </row>
    <row r="13574" spans="1:26" s="20" customFormat="1" x14ac:dyDescent="0.2">
      <c r="A13574" s="43"/>
      <c r="B13574" s="48"/>
      <c r="C13574" s="49"/>
      <c r="D13574" s="49"/>
      <c r="E13574" s="50"/>
      <c r="F13574" s="43"/>
      <c r="G13574" s="43"/>
      <c r="H13574" s="45"/>
      <c r="I13574" s="23"/>
      <c r="N13574" s="54"/>
      <c r="Y13574" s="53"/>
      <c r="Z13574" s="62"/>
    </row>
    <row r="13575" spans="1:26" s="20" customFormat="1" x14ac:dyDescent="0.2">
      <c r="A13575" s="43"/>
      <c r="B13575" s="48"/>
      <c r="C13575" s="49"/>
      <c r="D13575" s="49"/>
      <c r="E13575" s="50"/>
      <c r="F13575" s="43"/>
      <c r="G13575" s="43"/>
      <c r="H13575" s="45"/>
      <c r="I13575" s="23"/>
      <c r="N13575" s="54"/>
      <c r="Y13575" s="53"/>
      <c r="Z13575" s="62"/>
    </row>
    <row r="13576" spans="1:26" s="20" customFormat="1" x14ac:dyDescent="0.2">
      <c r="A13576" s="43"/>
      <c r="B13576" s="48"/>
      <c r="C13576" s="49"/>
      <c r="D13576" s="49"/>
      <c r="E13576" s="50"/>
      <c r="F13576" s="43"/>
      <c r="G13576" s="43"/>
      <c r="H13576" s="45"/>
      <c r="I13576" s="23"/>
      <c r="N13576" s="54"/>
      <c r="Y13576" s="53"/>
      <c r="Z13576" s="62"/>
    </row>
    <row r="13577" spans="1:26" s="20" customFormat="1" x14ac:dyDescent="0.2">
      <c r="A13577" s="43"/>
      <c r="B13577" s="48"/>
      <c r="C13577" s="49"/>
      <c r="D13577" s="49"/>
      <c r="E13577" s="50"/>
      <c r="F13577" s="43"/>
      <c r="G13577" s="43"/>
      <c r="H13577" s="45"/>
      <c r="I13577" s="23"/>
      <c r="N13577" s="54"/>
      <c r="Y13577" s="53"/>
      <c r="Z13577" s="62"/>
    </row>
    <row r="13578" spans="1:26" s="20" customFormat="1" x14ac:dyDescent="0.2">
      <c r="A13578" s="43"/>
      <c r="B13578" s="48"/>
      <c r="C13578" s="49"/>
      <c r="D13578" s="49"/>
      <c r="E13578" s="50"/>
      <c r="F13578" s="43"/>
      <c r="G13578" s="43"/>
      <c r="H13578" s="45"/>
      <c r="I13578" s="23"/>
      <c r="N13578" s="54"/>
      <c r="Y13578" s="53"/>
      <c r="Z13578" s="62"/>
    </row>
    <row r="13579" spans="1:26" s="20" customFormat="1" x14ac:dyDescent="0.2">
      <c r="A13579" s="43"/>
      <c r="B13579" s="48"/>
      <c r="C13579" s="49"/>
      <c r="D13579" s="49"/>
      <c r="E13579" s="50"/>
      <c r="F13579" s="43"/>
      <c r="G13579" s="43"/>
      <c r="H13579" s="45"/>
      <c r="I13579" s="23"/>
      <c r="N13579" s="54"/>
      <c r="Y13579" s="53"/>
      <c r="Z13579" s="62"/>
    </row>
    <row r="13580" spans="1:26" s="20" customFormat="1" x14ac:dyDescent="0.2">
      <c r="A13580" s="43"/>
      <c r="B13580" s="48"/>
      <c r="C13580" s="49"/>
      <c r="D13580" s="49"/>
      <c r="E13580" s="50"/>
      <c r="F13580" s="43"/>
      <c r="G13580" s="43"/>
      <c r="H13580" s="45"/>
      <c r="I13580" s="23"/>
      <c r="N13580" s="54"/>
      <c r="Y13580" s="53"/>
      <c r="Z13580" s="62"/>
    </row>
    <row r="13581" spans="1:26" s="20" customFormat="1" x14ac:dyDescent="0.2">
      <c r="A13581" s="43"/>
      <c r="B13581" s="48"/>
      <c r="C13581" s="49"/>
      <c r="D13581" s="49"/>
      <c r="E13581" s="50"/>
      <c r="F13581" s="43"/>
      <c r="G13581" s="43"/>
      <c r="H13581" s="45"/>
      <c r="I13581" s="23"/>
      <c r="N13581" s="54"/>
      <c r="Y13581" s="53"/>
      <c r="Z13581" s="62"/>
    </row>
    <row r="13582" spans="1:26" s="20" customFormat="1" x14ac:dyDescent="0.2">
      <c r="A13582" s="43"/>
      <c r="B13582" s="48"/>
      <c r="C13582" s="49"/>
      <c r="D13582" s="49"/>
      <c r="E13582" s="50"/>
      <c r="F13582" s="43"/>
      <c r="G13582" s="43"/>
      <c r="H13582" s="45"/>
      <c r="I13582" s="23"/>
      <c r="N13582" s="54"/>
      <c r="Y13582" s="53"/>
      <c r="Z13582" s="62"/>
    </row>
    <row r="13583" spans="1:26" s="20" customFormat="1" x14ac:dyDescent="0.2">
      <c r="A13583" s="43"/>
      <c r="B13583" s="48"/>
      <c r="C13583" s="49"/>
      <c r="D13583" s="49"/>
      <c r="E13583" s="50"/>
      <c r="F13583" s="43"/>
      <c r="G13583" s="43"/>
      <c r="H13583" s="45"/>
      <c r="I13583" s="23"/>
      <c r="N13583" s="54"/>
      <c r="Y13583" s="53"/>
      <c r="Z13583" s="62"/>
    </row>
    <row r="13584" spans="1:26" s="20" customFormat="1" x14ac:dyDescent="0.2">
      <c r="A13584" s="43"/>
      <c r="B13584" s="48"/>
      <c r="C13584" s="49"/>
      <c r="D13584" s="49"/>
      <c r="E13584" s="50"/>
      <c r="F13584" s="43"/>
      <c r="G13584" s="43"/>
      <c r="H13584" s="45"/>
      <c r="I13584" s="23"/>
      <c r="N13584" s="54"/>
      <c r="Y13584" s="53"/>
      <c r="Z13584" s="62"/>
    </row>
    <row r="13585" spans="1:26" s="20" customFormat="1" x14ac:dyDescent="0.2">
      <c r="A13585" s="43"/>
      <c r="B13585" s="48"/>
      <c r="C13585" s="49"/>
      <c r="D13585" s="49"/>
      <c r="E13585" s="50"/>
      <c r="F13585" s="43"/>
      <c r="G13585" s="43"/>
      <c r="H13585" s="45"/>
      <c r="I13585" s="23"/>
      <c r="N13585" s="54"/>
      <c r="Y13585" s="53"/>
      <c r="Z13585" s="62"/>
    </row>
    <row r="13586" spans="1:26" s="20" customFormat="1" x14ac:dyDescent="0.2">
      <c r="A13586" s="43"/>
      <c r="B13586" s="48"/>
      <c r="C13586" s="49"/>
      <c r="D13586" s="49"/>
      <c r="E13586" s="50"/>
      <c r="F13586" s="43"/>
      <c r="G13586" s="43"/>
      <c r="H13586" s="45"/>
      <c r="I13586" s="23"/>
      <c r="N13586" s="54"/>
      <c r="Y13586" s="53"/>
      <c r="Z13586" s="62"/>
    </row>
    <row r="13587" spans="1:26" s="20" customFormat="1" x14ac:dyDescent="0.2">
      <c r="A13587" s="43"/>
      <c r="B13587" s="48"/>
      <c r="C13587" s="49"/>
      <c r="D13587" s="49"/>
      <c r="E13587" s="50"/>
      <c r="F13587" s="43"/>
      <c r="G13587" s="43"/>
      <c r="H13587" s="45"/>
      <c r="I13587" s="23"/>
      <c r="N13587" s="54"/>
      <c r="Y13587" s="53"/>
      <c r="Z13587" s="62"/>
    </row>
    <row r="13588" spans="1:26" s="20" customFormat="1" x14ac:dyDescent="0.2">
      <c r="A13588" s="43"/>
      <c r="B13588" s="48"/>
      <c r="C13588" s="49"/>
      <c r="D13588" s="49"/>
      <c r="E13588" s="50"/>
      <c r="F13588" s="43"/>
      <c r="G13588" s="43"/>
      <c r="H13588" s="45"/>
      <c r="I13588" s="23"/>
      <c r="N13588" s="54"/>
      <c r="Y13588" s="53"/>
      <c r="Z13588" s="62"/>
    </row>
    <row r="13589" spans="1:26" s="20" customFormat="1" x14ac:dyDescent="0.2">
      <c r="A13589" s="43"/>
      <c r="B13589" s="48"/>
      <c r="C13589" s="49"/>
      <c r="D13589" s="49"/>
      <c r="E13589" s="50"/>
      <c r="F13589" s="43"/>
      <c r="G13589" s="43"/>
      <c r="H13589" s="45"/>
      <c r="I13589" s="23"/>
      <c r="N13589" s="54"/>
      <c r="Y13589" s="53"/>
      <c r="Z13589" s="62"/>
    </row>
    <row r="13590" spans="1:26" s="20" customFormat="1" x14ac:dyDescent="0.2">
      <c r="A13590" s="43"/>
      <c r="B13590" s="48"/>
      <c r="C13590" s="49"/>
      <c r="D13590" s="49"/>
      <c r="E13590" s="50"/>
      <c r="F13590" s="43"/>
      <c r="G13590" s="43"/>
      <c r="H13590" s="45"/>
      <c r="I13590" s="23"/>
      <c r="N13590" s="54"/>
      <c r="Y13590" s="53"/>
      <c r="Z13590" s="62"/>
    </row>
    <row r="13591" spans="1:26" s="20" customFormat="1" x14ac:dyDescent="0.2">
      <c r="A13591" s="43"/>
      <c r="B13591" s="48"/>
      <c r="C13591" s="49"/>
      <c r="D13591" s="49"/>
      <c r="E13591" s="50"/>
      <c r="F13591" s="43"/>
      <c r="G13591" s="43"/>
      <c r="H13591" s="45"/>
      <c r="I13591" s="23"/>
      <c r="N13591" s="54"/>
      <c r="Y13591" s="53"/>
      <c r="Z13591" s="62"/>
    </row>
    <row r="13592" spans="1:26" s="20" customFormat="1" x14ac:dyDescent="0.2">
      <c r="A13592" s="43"/>
      <c r="B13592" s="48"/>
      <c r="C13592" s="49"/>
      <c r="D13592" s="49"/>
      <c r="E13592" s="50"/>
      <c r="F13592" s="43"/>
      <c r="G13592" s="43"/>
      <c r="H13592" s="45"/>
      <c r="I13592" s="23"/>
      <c r="N13592" s="54"/>
      <c r="Y13592" s="53"/>
      <c r="Z13592" s="62"/>
    </row>
    <row r="13593" spans="1:26" s="20" customFormat="1" x14ac:dyDescent="0.2">
      <c r="A13593" s="43"/>
      <c r="B13593" s="48"/>
      <c r="C13593" s="49"/>
      <c r="D13593" s="49"/>
      <c r="E13593" s="50"/>
      <c r="F13593" s="43"/>
      <c r="G13593" s="43"/>
      <c r="H13593" s="45"/>
      <c r="I13593" s="23"/>
      <c r="N13593" s="54"/>
      <c r="Y13593" s="53"/>
      <c r="Z13593" s="62"/>
    </row>
    <row r="13594" spans="1:26" s="20" customFormat="1" x14ac:dyDescent="0.2">
      <c r="A13594" s="43"/>
      <c r="B13594" s="48"/>
      <c r="C13594" s="49"/>
      <c r="D13594" s="49"/>
      <c r="E13594" s="50"/>
      <c r="F13594" s="43"/>
      <c r="G13594" s="43"/>
      <c r="H13594" s="45"/>
      <c r="I13594" s="23"/>
      <c r="N13594" s="54"/>
      <c r="Y13594" s="53"/>
      <c r="Z13594" s="62"/>
    </row>
    <row r="13595" spans="1:26" s="20" customFormat="1" x14ac:dyDescent="0.2">
      <c r="A13595" s="43"/>
      <c r="B13595" s="48"/>
      <c r="C13595" s="49"/>
      <c r="D13595" s="49"/>
      <c r="E13595" s="50"/>
      <c r="F13595" s="43"/>
      <c r="G13595" s="43"/>
      <c r="H13595" s="45"/>
      <c r="I13595" s="23"/>
      <c r="N13595" s="54"/>
      <c r="Y13595" s="53"/>
      <c r="Z13595" s="62"/>
    </row>
    <row r="13596" spans="1:26" s="20" customFormat="1" x14ac:dyDescent="0.2">
      <c r="A13596" s="43"/>
      <c r="B13596" s="48"/>
      <c r="C13596" s="49"/>
      <c r="D13596" s="49"/>
      <c r="E13596" s="50"/>
      <c r="F13596" s="43"/>
      <c r="G13596" s="43"/>
      <c r="H13596" s="45"/>
      <c r="I13596" s="23"/>
      <c r="N13596" s="54"/>
      <c r="Y13596" s="53"/>
      <c r="Z13596" s="62"/>
    </row>
    <row r="13597" spans="1:26" s="20" customFormat="1" x14ac:dyDescent="0.2">
      <c r="A13597" s="43"/>
      <c r="B13597" s="48"/>
      <c r="C13597" s="49"/>
      <c r="D13597" s="49"/>
      <c r="E13597" s="50"/>
      <c r="F13597" s="43"/>
      <c r="G13597" s="43"/>
      <c r="H13597" s="45"/>
      <c r="I13597" s="23"/>
      <c r="N13597" s="54"/>
      <c r="Y13597" s="53"/>
      <c r="Z13597" s="62"/>
    </row>
    <row r="13598" spans="1:26" s="20" customFormat="1" x14ac:dyDescent="0.2">
      <c r="A13598" s="43"/>
      <c r="B13598" s="48"/>
      <c r="C13598" s="49"/>
      <c r="D13598" s="49"/>
      <c r="E13598" s="50"/>
      <c r="F13598" s="43"/>
      <c r="G13598" s="43"/>
      <c r="H13598" s="45"/>
      <c r="I13598" s="23"/>
      <c r="N13598" s="54"/>
      <c r="Y13598" s="53"/>
      <c r="Z13598" s="62"/>
    </row>
    <row r="13599" spans="1:26" s="20" customFormat="1" x14ac:dyDescent="0.2">
      <c r="A13599" s="43"/>
      <c r="B13599" s="48"/>
      <c r="C13599" s="49"/>
      <c r="D13599" s="49"/>
      <c r="E13599" s="50"/>
      <c r="F13599" s="43"/>
      <c r="G13599" s="43"/>
      <c r="H13599" s="45"/>
      <c r="I13599" s="23"/>
      <c r="N13599" s="54"/>
      <c r="Y13599" s="53"/>
      <c r="Z13599" s="62"/>
    </row>
    <row r="13600" spans="1:26" s="20" customFormat="1" x14ac:dyDescent="0.2">
      <c r="A13600" s="43"/>
      <c r="B13600" s="48"/>
      <c r="C13600" s="49"/>
      <c r="D13600" s="49"/>
      <c r="E13600" s="50"/>
      <c r="F13600" s="43"/>
      <c r="G13600" s="43"/>
      <c r="H13600" s="45"/>
      <c r="I13600" s="23"/>
      <c r="N13600" s="54"/>
      <c r="Y13600" s="53"/>
      <c r="Z13600" s="62"/>
    </row>
    <row r="13601" spans="1:26" s="20" customFormat="1" x14ac:dyDescent="0.2">
      <c r="A13601" s="43"/>
      <c r="B13601" s="48"/>
      <c r="C13601" s="49"/>
      <c r="D13601" s="49"/>
      <c r="E13601" s="50"/>
      <c r="F13601" s="43"/>
      <c r="G13601" s="43"/>
      <c r="H13601" s="45"/>
      <c r="I13601" s="23"/>
      <c r="N13601" s="54"/>
      <c r="Y13601" s="53"/>
      <c r="Z13601" s="62"/>
    </row>
    <row r="13602" spans="1:26" s="20" customFormat="1" x14ac:dyDescent="0.2">
      <c r="A13602" s="43"/>
      <c r="B13602" s="48"/>
      <c r="C13602" s="49"/>
      <c r="D13602" s="49"/>
      <c r="E13602" s="50"/>
      <c r="F13602" s="43"/>
      <c r="G13602" s="43"/>
      <c r="H13602" s="45"/>
      <c r="I13602" s="23"/>
      <c r="N13602" s="54"/>
      <c r="Y13602" s="53"/>
      <c r="Z13602" s="62"/>
    </row>
    <row r="13603" spans="1:26" s="20" customFormat="1" x14ac:dyDescent="0.2">
      <c r="A13603" s="43"/>
      <c r="B13603" s="48"/>
      <c r="C13603" s="49"/>
      <c r="D13603" s="49"/>
      <c r="E13603" s="50"/>
      <c r="F13603" s="43"/>
      <c r="G13603" s="43"/>
      <c r="H13603" s="45"/>
      <c r="I13603" s="23"/>
      <c r="N13603" s="54"/>
      <c r="Y13603" s="53"/>
      <c r="Z13603" s="62"/>
    </row>
    <row r="13604" spans="1:26" s="20" customFormat="1" x14ac:dyDescent="0.2">
      <c r="A13604" s="43"/>
      <c r="B13604" s="48"/>
      <c r="C13604" s="49"/>
      <c r="D13604" s="49"/>
      <c r="E13604" s="50"/>
      <c r="F13604" s="43"/>
      <c r="G13604" s="43"/>
      <c r="H13604" s="45"/>
      <c r="I13604" s="23"/>
      <c r="N13604" s="54"/>
      <c r="Y13604" s="53"/>
      <c r="Z13604" s="62"/>
    </row>
    <row r="13605" spans="1:26" s="20" customFormat="1" x14ac:dyDescent="0.2">
      <c r="A13605" s="43"/>
      <c r="B13605" s="48"/>
      <c r="C13605" s="49"/>
      <c r="D13605" s="49"/>
      <c r="E13605" s="50"/>
      <c r="F13605" s="43"/>
      <c r="G13605" s="43"/>
      <c r="H13605" s="45"/>
      <c r="I13605" s="23"/>
      <c r="N13605" s="54"/>
      <c r="Y13605" s="53"/>
      <c r="Z13605" s="62"/>
    </row>
    <row r="13606" spans="1:26" s="20" customFormat="1" x14ac:dyDescent="0.2">
      <c r="A13606" s="43"/>
      <c r="B13606" s="48"/>
      <c r="C13606" s="49"/>
      <c r="D13606" s="49"/>
      <c r="E13606" s="50"/>
      <c r="F13606" s="43"/>
      <c r="G13606" s="43"/>
      <c r="H13606" s="45"/>
      <c r="I13606" s="23"/>
      <c r="N13606" s="54"/>
      <c r="Y13606" s="53"/>
      <c r="Z13606" s="62"/>
    </row>
    <row r="13607" spans="1:26" s="20" customFormat="1" x14ac:dyDescent="0.2">
      <c r="A13607" s="43"/>
      <c r="B13607" s="48"/>
      <c r="C13607" s="49"/>
      <c r="D13607" s="49"/>
      <c r="E13607" s="50"/>
      <c r="F13607" s="43"/>
      <c r="G13607" s="43"/>
      <c r="H13607" s="45"/>
      <c r="I13607" s="23"/>
      <c r="N13607" s="54"/>
      <c r="Y13607" s="53"/>
      <c r="Z13607" s="62"/>
    </row>
    <row r="13608" spans="1:26" s="20" customFormat="1" x14ac:dyDescent="0.2">
      <c r="A13608" s="43"/>
      <c r="B13608" s="48"/>
      <c r="C13608" s="49"/>
      <c r="D13608" s="49"/>
      <c r="E13608" s="50"/>
      <c r="F13608" s="43"/>
      <c r="G13608" s="43"/>
      <c r="H13608" s="45"/>
      <c r="I13608" s="23"/>
      <c r="N13608" s="54"/>
      <c r="Y13608" s="53"/>
      <c r="Z13608" s="62"/>
    </row>
    <row r="13609" spans="1:26" s="20" customFormat="1" x14ac:dyDescent="0.2">
      <c r="A13609" s="43"/>
      <c r="B13609" s="48"/>
      <c r="C13609" s="49"/>
      <c r="D13609" s="49"/>
      <c r="E13609" s="50"/>
      <c r="F13609" s="43"/>
      <c r="G13609" s="43"/>
      <c r="H13609" s="45"/>
      <c r="I13609" s="23"/>
      <c r="N13609" s="54"/>
      <c r="Y13609" s="53"/>
      <c r="Z13609" s="62"/>
    </row>
    <row r="13610" spans="1:26" s="20" customFormat="1" x14ac:dyDescent="0.2">
      <c r="A13610" s="43"/>
      <c r="B13610" s="48"/>
      <c r="C13610" s="49"/>
      <c r="D13610" s="49"/>
      <c r="E13610" s="50"/>
      <c r="F13610" s="43"/>
      <c r="G13610" s="43"/>
      <c r="H13610" s="45"/>
      <c r="I13610" s="23"/>
      <c r="N13610" s="54"/>
      <c r="Y13610" s="53"/>
      <c r="Z13610" s="62"/>
    </row>
    <row r="13611" spans="1:26" s="20" customFormat="1" x14ac:dyDescent="0.2">
      <c r="A13611" s="43"/>
      <c r="B13611" s="48"/>
      <c r="C13611" s="49"/>
      <c r="D13611" s="49"/>
      <c r="E13611" s="50"/>
      <c r="F13611" s="43"/>
      <c r="G13611" s="43"/>
      <c r="H13611" s="45"/>
      <c r="I13611" s="23"/>
      <c r="N13611" s="54"/>
      <c r="Y13611" s="53"/>
      <c r="Z13611" s="62"/>
    </row>
    <row r="13612" spans="1:26" s="20" customFormat="1" x14ac:dyDescent="0.2">
      <c r="A13612" s="43"/>
      <c r="B13612" s="48"/>
      <c r="C13612" s="49"/>
      <c r="D13612" s="49"/>
      <c r="E13612" s="50"/>
      <c r="F13612" s="43"/>
      <c r="G13612" s="43"/>
      <c r="H13612" s="45"/>
      <c r="I13612" s="23"/>
      <c r="N13612" s="54"/>
      <c r="Y13612" s="53"/>
      <c r="Z13612" s="62"/>
    </row>
    <row r="13613" spans="1:26" s="20" customFormat="1" x14ac:dyDescent="0.2">
      <c r="A13613" s="43"/>
      <c r="B13613" s="48"/>
      <c r="C13613" s="49"/>
      <c r="D13613" s="49"/>
      <c r="E13613" s="50"/>
      <c r="F13613" s="43"/>
      <c r="G13613" s="43"/>
      <c r="H13613" s="45"/>
      <c r="I13613" s="23"/>
      <c r="N13613" s="54"/>
      <c r="Y13613" s="53"/>
      <c r="Z13613" s="62"/>
    </row>
    <row r="13614" spans="1:26" s="20" customFormat="1" x14ac:dyDescent="0.2">
      <c r="A13614" s="43"/>
      <c r="B13614" s="48"/>
      <c r="C13614" s="49"/>
      <c r="D13614" s="49"/>
      <c r="E13614" s="50"/>
      <c r="F13614" s="43"/>
      <c r="G13614" s="43"/>
      <c r="H13614" s="45"/>
      <c r="I13614" s="23"/>
      <c r="N13614" s="54"/>
      <c r="Y13614" s="53"/>
      <c r="Z13614" s="62"/>
    </row>
    <row r="13615" spans="1:26" s="20" customFormat="1" x14ac:dyDescent="0.2">
      <c r="A13615" s="43"/>
      <c r="B13615" s="48"/>
      <c r="C13615" s="49"/>
      <c r="D13615" s="49"/>
      <c r="E13615" s="50"/>
      <c r="F13615" s="43"/>
      <c r="G13615" s="43"/>
      <c r="H13615" s="45"/>
      <c r="I13615" s="23"/>
      <c r="N13615" s="54"/>
      <c r="Y13615" s="53"/>
      <c r="Z13615" s="62"/>
    </row>
    <row r="13616" spans="1:26" s="20" customFormat="1" x14ac:dyDescent="0.2">
      <c r="A13616" s="43"/>
      <c r="B13616" s="48"/>
      <c r="C13616" s="49"/>
      <c r="D13616" s="49"/>
      <c r="E13616" s="50"/>
      <c r="F13616" s="43"/>
      <c r="G13616" s="43"/>
      <c r="H13616" s="45"/>
      <c r="I13616" s="23"/>
      <c r="N13616" s="54"/>
      <c r="Y13616" s="53"/>
      <c r="Z13616" s="62"/>
    </row>
    <row r="13617" spans="1:26" s="20" customFormat="1" x14ac:dyDescent="0.2">
      <c r="A13617" s="43"/>
      <c r="B13617" s="48"/>
      <c r="C13617" s="49"/>
      <c r="D13617" s="49"/>
      <c r="E13617" s="50"/>
      <c r="F13617" s="43"/>
      <c r="G13617" s="43"/>
      <c r="H13617" s="45"/>
      <c r="I13617" s="23"/>
      <c r="N13617" s="54"/>
      <c r="Y13617" s="53"/>
      <c r="Z13617" s="62"/>
    </row>
    <row r="13618" spans="1:26" s="20" customFormat="1" x14ac:dyDescent="0.2">
      <c r="A13618" s="43"/>
      <c r="B13618" s="48"/>
      <c r="C13618" s="49"/>
      <c r="D13618" s="49"/>
      <c r="E13618" s="50"/>
      <c r="F13618" s="43"/>
      <c r="G13618" s="43"/>
      <c r="H13618" s="45"/>
      <c r="I13618" s="23"/>
      <c r="N13618" s="54"/>
      <c r="Y13618" s="53"/>
      <c r="Z13618" s="62"/>
    </row>
    <row r="13619" spans="1:26" s="20" customFormat="1" x14ac:dyDescent="0.2">
      <c r="A13619" s="43"/>
      <c r="B13619" s="48"/>
      <c r="C13619" s="49"/>
      <c r="D13619" s="49"/>
      <c r="E13619" s="50"/>
      <c r="F13619" s="43"/>
      <c r="G13619" s="43"/>
      <c r="H13619" s="45"/>
      <c r="I13619" s="23"/>
      <c r="N13619" s="54"/>
      <c r="Y13619" s="53"/>
      <c r="Z13619" s="62"/>
    </row>
    <row r="13620" spans="1:26" s="20" customFormat="1" x14ac:dyDescent="0.2">
      <c r="A13620" s="43"/>
      <c r="B13620" s="48"/>
      <c r="C13620" s="49"/>
      <c r="D13620" s="49"/>
      <c r="E13620" s="50"/>
      <c r="F13620" s="43"/>
      <c r="G13620" s="43"/>
      <c r="H13620" s="45"/>
      <c r="I13620" s="23"/>
      <c r="N13620" s="54"/>
      <c r="Y13620" s="53"/>
      <c r="Z13620" s="62"/>
    </row>
    <row r="13621" spans="1:26" s="20" customFormat="1" x14ac:dyDescent="0.2">
      <c r="A13621" s="43"/>
      <c r="B13621" s="48"/>
      <c r="C13621" s="49"/>
      <c r="D13621" s="49"/>
      <c r="E13621" s="50"/>
      <c r="F13621" s="43"/>
      <c r="G13621" s="43"/>
      <c r="H13621" s="45"/>
      <c r="I13621" s="23"/>
      <c r="N13621" s="54"/>
      <c r="Y13621" s="53"/>
      <c r="Z13621" s="62"/>
    </row>
    <row r="13622" spans="1:26" s="20" customFormat="1" x14ac:dyDescent="0.2">
      <c r="A13622" s="43"/>
      <c r="B13622" s="48"/>
      <c r="C13622" s="49"/>
      <c r="D13622" s="49"/>
      <c r="E13622" s="50"/>
      <c r="F13622" s="43"/>
      <c r="G13622" s="43"/>
      <c r="H13622" s="45"/>
      <c r="I13622" s="23"/>
      <c r="N13622" s="54"/>
      <c r="Y13622" s="53"/>
      <c r="Z13622" s="62"/>
    </row>
    <row r="13623" spans="1:26" s="20" customFormat="1" x14ac:dyDescent="0.2">
      <c r="A13623" s="43"/>
      <c r="B13623" s="48"/>
      <c r="C13623" s="49"/>
      <c r="D13623" s="49"/>
      <c r="E13623" s="50"/>
      <c r="F13623" s="43"/>
      <c r="G13623" s="43"/>
      <c r="H13623" s="45"/>
      <c r="I13623" s="23"/>
      <c r="N13623" s="54"/>
      <c r="Y13623" s="53"/>
      <c r="Z13623" s="62"/>
    </row>
    <row r="13624" spans="1:26" s="20" customFormat="1" x14ac:dyDescent="0.2">
      <c r="A13624" s="43"/>
      <c r="B13624" s="48"/>
      <c r="C13624" s="49"/>
      <c r="D13624" s="49"/>
      <c r="E13624" s="50"/>
      <c r="F13624" s="43"/>
      <c r="G13624" s="43"/>
      <c r="H13624" s="45"/>
      <c r="I13624" s="23"/>
      <c r="N13624" s="54"/>
      <c r="Y13624" s="53"/>
      <c r="Z13624" s="62"/>
    </row>
    <row r="13625" spans="1:26" s="20" customFormat="1" x14ac:dyDescent="0.2">
      <c r="A13625" s="43"/>
      <c r="B13625" s="48"/>
      <c r="C13625" s="49"/>
      <c r="D13625" s="49"/>
      <c r="E13625" s="50"/>
      <c r="F13625" s="43"/>
      <c r="G13625" s="43"/>
      <c r="H13625" s="45"/>
      <c r="I13625" s="23"/>
      <c r="N13625" s="54"/>
      <c r="Y13625" s="53"/>
      <c r="Z13625" s="62"/>
    </row>
    <row r="13626" spans="1:26" s="20" customFormat="1" x14ac:dyDescent="0.2">
      <c r="A13626" s="43"/>
      <c r="B13626" s="48"/>
      <c r="C13626" s="49"/>
      <c r="D13626" s="49"/>
      <c r="E13626" s="50"/>
      <c r="F13626" s="43"/>
      <c r="G13626" s="43"/>
      <c r="H13626" s="45"/>
      <c r="I13626" s="23"/>
      <c r="N13626" s="54"/>
      <c r="Y13626" s="53"/>
      <c r="Z13626" s="62"/>
    </row>
    <row r="13627" spans="1:26" s="20" customFormat="1" x14ac:dyDescent="0.2">
      <c r="A13627" s="43"/>
      <c r="B13627" s="48"/>
      <c r="C13627" s="49"/>
      <c r="D13627" s="49"/>
      <c r="E13627" s="50"/>
      <c r="F13627" s="43"/>
      <c r="G13627" s="43"/>
      <c r="H13627" s="45"/>
      <c r="I13627" s="23"/>
      <c r="N13627" s="54"/>
      <c r="Y13627" s="53"/>
      <c r="Z13627" s="62"/>
    </row>
    <row r="13628" spans="1:26" s="20" customFormat="1" x14ac:dyDescent="0.2">
      <c r="A13628" s="43"/>
      <c r="B13628" s="48"/>
      <c r="C13628" s="49"/>
      <c r="D13628" s="49"/>
      <c r="E13628" s="50"/>
      <c r="F13628" s="43"/>
      <c r="G13628" s="43"/>
      <c r="H13628" s="45"/>
      <c r="I13628" s="23"/>
      <c r="N13628" s="54"/>
      <c r="Y13628" s="53"/>
      <c r="Z13628" s="62"/>
    </row>
    <row r="13629" spans="1:26" s="20" customFormat="1" x14ac:dyDescent="0.2">
      <c r="A13629" s="43"/>
      <c r="B13629" s="48"/>
      <c r="C13629" s="49"/>
      <c r="D13629" s="49"/>
      <c r="E13629" s="50"/>
      <c r="F13629" s="43"/>
      <c r="G13629" s="43"/>
      <c r="H13629" s="45"/>
      <c r="I13629" s="23"/>
      <c r="N13629" s="54"/>
      <c r="Y13629" s="53"/>
      <c r="Z13629" s="62"/>
    </row>
    <row r="13630" spans="1:26" s="20" customFormat="1" x14ac:dyDescent="0.2">
      <c r="A13630" s="43"/>
      <c r="B13630" s="48"/>
      <c r="C13630" s="49"/>
      <c r="D13630" s="49"/>
      <c r="E13630" s="50"/>
      <c r="F13630" s="43"/>
      <c r="G13630" s="43"/>
      <c r="H13630" s="45"/>
      <c r="I13630" s="23"/>
      <c r="N13630" s="54"/>
      <c r="Y13630" s="53"/>
      <c r="Z13630" s="62"/>
    </row>
    <row r="13631" spans="1:26" s="20" customFormat="1" x14ac:dyDescent="0.2">
      <c r="A13631" s="43"/>
      <c r="B13631" s="48"/>
      <c r="C13631" s="49"/>
      <c r="D13631" s="49"/>
      <c r="E13631" s="50"/>
      <c r="F13631" s="43"/>
      <c r="G13631" s="43"/>
      <c r="H13631" s="45"/>
      <c r="I13631" s="23"/>
      <c r="N13631" s="54"/>
      <c r="Y13631" s="53"/>
      <c r="Z13631" s="62"/>
    </row>
    <row r="13632" spans="1:26" s="20" customFormat="1" x14ac:dyDescent="0.2">
      <c r="A13632" s="43"/>
      <c r="B13632" s="48"/>
      <c r="C13632" s="49"/>
      <c r="D13632" s="49"/>
      <c r="E13632" s="50"/>
      <c r="F13632" s="43"/>
      <c r="G13632" s="43"/>
      <c r="H13632" s="45"/>
      <c r="I13632" s="23"/>
      <c r="N13632" s="54"/>
      <c r="Y13632" s="53"/>
      <c r="Z13632" s="62"/>
    </row>
    <row r="13633" spans="1:26" s="20" customFormat="1" x14ac:dyDescent="0.2">
      <c r="A13633" s="43"/>
      <c r="B13633" s="48"/>
      <c r="C13633" s="49"/>
      <c r="D13633" s="49"/>
      <c r="E13633" s="50"/>
      <c r="F13633" s="43"/>
      <c r="G13633" s="43"/>
      <c r="H13633" s="45"/>
      <c r="I13633" s="23"/>
      <c r="N13633" s="54"/>
      <c r="Y13633" s="53"/>
      <c r="Z13633" s="62"/>
    </row>
    <row r="13634" spans="1:26" s="20" customFormat="1" x14ac:dyDescent="0.2">
      <c r="A13634" s="43"/>
      <c r="B13634" s="48"/>
      <c r="C13634" s="49"/>
      <c r="D13634" s="49"/>
      <c r="E13634" s="50"/>
      <c r="F13634" s="43"/>
      <c r="G13634" s="43"/>
      <c r="H13634" s="45"/>
      <c r="I13634" s="23"/>
      <c r="N13634" s="54"/>
      <c r="Y13634" s="53"/>
      <c r="Z13634" s="62"/>
    </row>
    <row r="13635" spans="1:26" s="20" customFormat="1" x14ac:dyDescent="0.2">
      <c r="A13635" s="43"/>
      <c r="B13635" s="48"/>
      <c r="C13635" s="49"/>
      <c r="D13635" s="49"/>
      <c r="E13635" s="50"/>
      <c r="F13635" s="43"/>
      <c r="G13635" s="43"/>
      <c r="H13635" s="45"/>
      <c r="I13635" s="23"/>
      <c r="N13635" s="54"/>
      <c r="Y13635" s="53"/>
      <c r="Z13635" s="62"/>
    </row>
    <row r="13636" spans="1:26" s="20" customFormat="1" x14ac:dyDescent="0.2">
      <c r="A13636" s="43"/>
      <c r="B13636" s="48"/>
      <c r="C13636" s="49"/>
      <c r="D13636" s="49"/>
      <c r="E13636" s="50"/>
      <c r="F13636" s="43"/>
      <c r="G13636" s="43"/>
      <c r="H13636" s="45"/>
      <c r="I13636" s="23"/>
      <c r="N13636" s="54"/>
      <c r="Y13636" s="53"/>
      <c r="Z13636" s="62"/>
    </row>
    <row r="13637" spans="1:26" s="20" customFormat="1" x14ac:dyDescent="0.2">
      <c r="A13637" s="43"/>
      <c r="B13637" s="48"/>
      <c r="C13637" s="49"/>
      <c r="D13637" s="49"/>
      <c r="E13637" s="50"/>
      <c r="F13637" s="43"/>
      <c r="G13637" s="43"/>
      <c r="H13637" s="45"/>
      <c r="I13637" s="23"/>
      <c r="N13637" s="54"/>
      <c r="Y13637" s="53"/>
      <c r="Z13637" s="62"/>
    </row>
    <row r="13638" spans="1:26" s="20" customFormat="1" x14ac:dyDescent="0.2">
      <c r="A13638" s="43"/>
      <c r="B13638" s="48"/>
      <c r="C13638" s="49"/>
      <c r="D13638" s="49"/>
      <c r="E13638" s="50"/>
      <c r="F13638" s="43"/>
      <c r="G13638" s="43"/>
      <c r="H13638" s="45"/>
      <c r="I13638" s="23"/>
      <c r="N13638" s="54"/>
      <c r="Y13638" s="53"/>
      <c r="Z13638" s="62"/>
    </row>
    <row r="13639" spans="1:26" s="20" customFormat="1" x14ac:dyDescent="0.2">
      <c r="A13639" s="43"/>
      <c r="B13639" s="48"/>
      <c r="C13639" s="49"/>
      <c r="D13639" s="49"/>
      <c r="E13639" s="50"/>
      <c r="F13639" s="43"/>
      <c r="G13639" s="43"/>
      <c r="H13639" s="45"/>
      <c r="I13639" s="23"/>
      <c r="N13639" s="54"/>
      <c r="Y13639" s="53"/>
      <c r="Z13639" s="62"/>
    </row>
    <row r="13640" spans="1:26" s="20" customFormat="1" x14ac:dyDescent="0.2">
      <c r="A13640" s="43"/>
      <c r="B13640" s="48"/>
      <c r="C13640" s="49"/>
      <c r="D13640" s="49"/>
      <c r="E13640" s="50"/>
      <c r="F13640" s="43"/>
      <c r="G13640" s="43"/>
      <c r="H13640" s="45"/>
      <c r="I13640" s="23"/>
      <c r="N13640" s="54"/>
      <c r="Y13640" s="53"/>
      <c r="Z13640" s="62"/>
    </row>
    <row r="13641" spans="1:26" s="20" customFormat="1" x14ac:dyDescent="0.2">
      <c r="A13641" s="43"/>
      <c r="B13641" s="48"/>
      <c r="C13641" s="49"/>
      <c r="D13641" s="49"/>
      <c r="E13641" s="50"/>
      <c r="F13641" s="43"/>
      <c r="G13641" s="43"/>
      <c r="H13641" s="45"/>
      <c r="I13641" s="23"/>
      <c r="N13641" s="54"/>
      <c r="Y13641" s="53"/>
      <c r="Z13641" s="62"/>
    </row>
    <row r="13642" spans="1:26" s="20" customFormat="1" x14ac:dyDescent="0.2">
      <c r="A13642" s="43"/>
      <c r="B13642" s="48"/>
      <c r="C13642" s="49"/>
      <c r="D13642" s="49"/>
      <c r="E13642" s="50"/>
      <c r="F13642" s="43"/>
      <c r="G13642" s="43"/>
      <c r="H13642" s="45"/>
      <c r="I13642" s="23"/>
      <c r="N13642" s="54"/>
      <c r="Y13642" s="53"/>
      <c r="Z13642" s="62"/>
    </row>
    <row r="13643" spans="1:26" s="20" customFormat="1" x14ac:dyDescent="0.2">
      <c r="A13643" s="43"/>
      <c r="B13643" s="48"/>
      <c r="C13643" s="49"/>
      <c r="D13643" s="49"/>
      <c r="E13643" s="50"/>
      <c r="F13643" s="43"/>
      <c r="G13643" s="43"/>
      <c r="H13643" s="45"/>
      <c r="I13643" s="23"/>
      <c r="N13643" s="54"/>
      <c r="Y13643" s="53"/>
      <c r="Z13643" s="62"/>
    </row>
    <row r="13644" spans="1:26" s="20" customFormat="1" x14ac:dyDescent="0.2">
      <c r="A13644" s="43"/>
      <c r="B13644" s="48"/>
      <c r="C13644" s="49"/>
      <c r="D13644" s="49"/>
      <c r="E13644" s="50"/>
      <c r="F13644" s="43"/>
      <c r="G13644" s="43"/>
      <c r="H13644" s="45"/>
      <c r="I13644" s="23"/>
      <c r="N13644" s="54"/>
      <c r="Y13644" s="53"/>
      <c r="Z13644" s="62"/>
    </row>
    <row r="13645" spans="1:26" s="20" customFormat="1" x14ac:dyDescent="0.2">
      <c r="A13645" s="43"/>
      <c r="B13645" s="48"/>
      <c r="C13645" s="49"/>
      <c r="D13645" s="49"/>
      <c r="E13645" s="50"/>
      <c r="F13645" s="43"/>
      <c r="G13645" s="43"/>
      <c r="H13645" s="45"/>
      <c r="I13645" s="23"/>
      <c r="N13645" s="54"/>
      <c r="Y13645" s="53"/>
      <c r="Z13645" s="62"/>
    </row>
    <row r="13646" spans="1:26" s="20" customFormat="1" x14ac:dyDescent="0.2">
      <c r="A13646" s="43"/>
      <c r="B13646" s="48"/>
      <c r="C13646" s="49"/>
      <c r="D13646" s="49"/>
      <c r="E13646" s="50"/>
      <c r="F13646" s="43"/>
      <c r="G13646" s="43"/>
      <c r="H13646" s="45"/>
      <c r="I13646" s="23"/>
      <c r="N13646" s="54"/>
      <c r="Y13646" s="53"/>
      <c r="Z13646" s="62"/>
    </row>
    <row r="13647" spans="1:26" s="20" customFormat="1" x14ac:dyDescent="0.2">
      <c r="A13647" s="43"/>
      <c r="B13647" s="48"/>
      <c r="C13647" s="49"/>
      <c r="D13647" s="49"/>
      <c r="E13647" s="50"/>
      <c r="F13647" s="43"/>
      <c r="G13647" s="43"/>
      <c r="H13647" s="45"/>
      <c r="I13647" s="23"/>
      <c r="N13647" s="54"/>
      <c r="Y13647" s="53"/>
      <c r="Z13647" s="62"/>
    </row>
    <row r="13648" spans="1:26" s="20" customFormat="1" x14ac:dyDescent="0.2">
      <c r="A13648" s="43"/>
      <c r="B13648" s="48"/>
      <c r="C13648" s="49"/>
      <c r="D13648" s="49"/>
      <c r="E13648" s="50"/>
      <c r="F13648" s="43"/>
      <c r="G13648" s="43"/>
      <c r="H13648" s="45"/>
      <c r="I13648" s="23"/>
      <c r="N13648" s="54"/>
      <c r="Y13648" s="53"/>
      <c r="Z13648" s="62"/>
    </row>
    <row r="13649" spans="1:26" s="20" customFormat="1" x14ac:dyDescent="0.2">
      <c r="A13649" s="43"/>
      <c r="B13649" s="48"/>
      <c r="C13649" s="49"/>
      <c r="D13649" s="49"/>
      <c r="E13649" s="50"/>
      <c r="F13649" s="43"/>
      <c r="G13649" s="43"/>
      <c r="H13649" s="45"/>
      <c r="I13649" s="23"/>
      <c r="N13649" s="54"/>
      <c r="Y13649" s="53"/>
      <c r="Z13649" s="62"/>
    </row>
    <row r="13650" spans="1:26" s="20" customFormat="1" x14ac:dyDescent="0.2">
      <c r="A13650" s="43"/>
      <c r="B13650" s="48"/>
      <c r="C13650" s="49"/>
      <c r="D13650" s="49"/>
      <c r="E13650" s="50"/>
      <c r="F13650" s="43"/>
      <c r="G13650" s="43"/>
      <c r="H13650" s="45"/>
      <c r="I13650" s="23"/>
      <c r="N13650" s="54"/>
      <c r="Y13650" s="53"/>
      <c r="Z13650" s="62"/>
    </row>
    <row r="13651" spans="1:26" s="20" customFormat="1" x14ac:dyDescent="0.2">
      <c r="A13651" s="43"/>
      <c r="B13651" s="48"/>
      <c r="C13651" s="49"/>
      <c r="D13651" s="49"/>
      <c r="E13651" s="50"/>
      <c r="F13651" s="43"/>
      <c r="G13651" s="43"/>
      <c r="H13651" s="45"/>
      <c r="I13651" s="23"/>
      <c r="N13651" s="54"/>
      <c r="Y13651" s="53"/>
      <c r="Z13651" s="62"/>
    </row>
    <row r="13652" spans="1:26" s="20" customFormat="1" x14ac:dyDescent="0.2">
      <c r="A13652" s="43"/>
      <c r="B13652" s="48"/>
      <c r="C13652" s="49"/>
      <c r="D13652" s="49"/>
      <c r="E13652" s="50"/>
      <c r="F13652" s="43"/>
      <c r="G13652" s="43"/>
      <c r="H13652" s="45"/>
      <c r="I13652" s="23"/>
      <c r="N13652" s="54"/>
      <c r="Y13652" s="53"/>
      <c r="Z13652" s="62"/>
    </row>
    <row r="13653" spans="1:26" s="20" customFormat="1" x14ac:dyDescent="0.2">
      <c r="A13653" s="43"/>
      <c r="B13653" s="48"/>
      <c r="C13653" s="49"/>
      <c r="D13653" s="49"/>
      <c r="E13653" s="50"/>
      <c r="F13653" s="43"/>
      <c r="G13653" s="43"/>
      <c r="H13653" s="45"/>
      <c r="I13653" s="23"/>
      <c r="N13653" s="54"/>
      <c r="Y13653" s="53"/>
      <c r="Z13653" s="62"/>
    </row>
    <row r="13654" spans="1:26" s="20" customFormat="1" x14ac:dyDescent="0.2">
      <c r="A13654" s="43"/>
      <c r="B13654" s="48"/>
      <c r="C13654" s="49"/>
      <c r="D13654" s="49"/>
      <c r="E13654" s="50"/>
      <c r="F13654" s="43"/>
      <c r="G13654" s="43"/>
      <c r="H13654" s="45"/>
      <c r="I13654" s="23"/>
      <c r="N13654" s="54"/>
      <c r="Y13654" s="53"/>
      <c r="Z13654" s="62"/>
    </row>
    <row r="13655" spans="1:26" s="20" customFormat="1" x14ac:dyDescent="0.2">
      <c r="A13655" s="43"/>
      <c r="B13655" s="48"/>
      <c r="C13655" s="49"/>
      <c r="D13655" s="49"/>
      <c r="E13655" s="50"/>
      <c r="F13655" s="43"/>
      <c r="G13655" s="43"/>
      <c r="H13655" s="45"/>
      <c r="I13655" s="23"/>
      <c r="N13655" s="54"/>
      <c r="Y13655" s="53"/>
      <c r="Z13655" s="62"/>
    </row>
    <row r="13656" spans="1:26" s="20" customFormat="1" x14ac:dyDescent="0.2">
      <c r="A13656" s="43"/>
      <c r="B13656" s="48"/>
      <c r="C13656" s="49"/>
      <c r="D13656" s="49"/>
      <c r="E13656" s="50"/>
      <c r="F13656" s="43"/>
      <c r="G13656" s="43"/>
      <c r="H13656" s="45"/>
      <c r="I13656" s="23"/>
      <c r="N13656" s="54"/>
      <c r="Y13656" s="53"/>
      <c r="Z13656" s="62"/>
    </row>
    <row r="13657" spans="1:26" s="20" customFormat="1" x14ac:dyDescent="0.2">
      <c r="A13657" s="43"/>
      <c r="B13657" s="48"/>
      <c r="C13657" s="49"/>
      <c r="D13657" s="49"/>
      <c r="E13657" s="50"/>
      <c r="F13657" s="43"/>
      <c r="G13657" s="43"/>
      <c r="H13657" s="45"/>
      <c r="I13657" s="23"/>
      <c r="N13657" s="54"/>
      <c r="Y13657" s="53"/>
      <c r="Z13657" s="62"/>
    </row>
    <row r="13658" spans="1:26" s="20" customFormat="1" x14ac:dyDescent="0.2">
      <c r="A13658" s="43"/>
      <c r="B13658" s="48"/>
      <c r="C13658" s="49"/>
      <c r="D13658" s="49"/>
      <c r="E13658" s="50"/>
      <c r="F13658" s="43"/>
      <c r="G13658" s="43"/>
      <c r="H13658" s="45"/>
      <c r="I13658" s="23"/>
      <c r="N13658" s="54"/>
      <c r="Y13658" s="53"/>
      <c r="Z13658" s="62"/>
    </row>
    <row r="13659" spans="1:26" s="20" customFormat="1" x14ac:dyDescent="0.2">
      <c r="A13659" s="43"/>
      <c r="B13659" s="48"/>
      <c r="C13659" s="49"/>
      <c r="D13659" s="49"/>
      <c r="E13659" s="50"/>
      <c r="F13659" s="43"/>
      <c r="G13659" s="43"/>
      <c r="H13659" s="45"/>
      <c r="I13659" s="23"/>
      <c r="N13659" s="54"/>
      <c r="Y13659" s="53"/>
      <c r="Z13659" s="62"/>
    </row>
    <row r="13660" spans="1:26" s="20" customFormat="1" x14ac:dyDescent="0.2">
      <c r="A13660" s="43"/>
      <c r="B13660" s="48"/>
      <c r="C13660" s="49"/>
      <c r="D13660" s="49"/>
      <c r="E13660" s="50"/>
      <c r="F13660" s="43"/>
      <c r="G13660" s="43"/>
      <c r="H13660" s="45"/>
      <c r="I13660" s="23"/>
      <c r="N13660" s="54"/>
      <c r="Y13660" s="53"/>
      <c r="Z13660" s="62"/>
    </row>
    <row r="13661" spans="1:26" s="20" customFormat="1" x14ac:dyDescent="0.2">
      <c r="A13661" s="43"/>
      <c r="B13661" s="48"/>
      <c r="C13661" s="49"/>
      <c r="D13661" s="49"/>
      <c r="E13661" s="50"/>
      <c r="F13661" s="43"/>
      <c r="G13661" s="43"/>
      <c r="H13661" s="45"/>
      <c r="I13661" s="23"/>
      <c r="N13661" s="54"/>
      <c r="Y13661" s="53"/>
      <c r="Z13661" s="62"/>
    </row>
    <row r="13662" spans="1:26" s="20" customFormat="1" x14ac:dyDescent="0.2">
      <c r="A13662" s="43"/>
      <c r="B13662" s="48"/>
      <c r="C13662" s="49"/>
      <c r="D13662" s="49"/>
      <c r="E13662" s="50"/>
      <c r="F13662" s="43"/>
      <c r="G13662" s="43"/>
      <c r="H13662" s="45"/>
      <c r="I13662" s="23"/>
      <c r="N13662" s="54"/>
      <c r="Y13662" s="53"/>
      <c r="Z13662" s="62"/>
    </row>
    <row r="13663" spans="1:26" s="20" customFormat="1" x14ac:dyDescent="0.2">
      <c r="A13663" s="43"/>
      <c r="B13663" s="48"/>
      <c r="C13663" s="49"/>
      <c r="D13663" s="49"/>
      <c r="E13663" s="50"/>
      <c r="F13663" s="43"/>
      <c r="G13663" s="43"/>
      <c r="H13663" s="45"/>
      <c r="I13663" s="23"/>
      <c r="N13663" s="54"/>
      <c r="Y13663" s="53"/>
      <c r="Z13663" s="62"/>
    </row>
    <row r="13664" spans="1:26" s="20" customFormat="1" x14ac:dyDescent="0.2">
      <c r="A13664" s="43"/>
      <c r="B13664" s="48"/>
      <c r="C13664" s="49"/>
      <c r="D13664" s="49"/>
      <c r="E13664" s="50"/>
      <c r="F13664" s="43"/>
      <c r="G13664" s="43"/>
      <c r="H13664" s="45"/>
      <c r="I13664" s="23"/>
      <c r="N13664" s="54"/>
      <c r="Y13664" s="53"/>
      <c r="Z13664" s="62"/>
    </row>
    <row r="13665" spans="1:26" s="20" customFormat="1" x14ac:dyDescent="0.2">
      <c r="A13665" s="43"/>
      <c r="B13665" s="48"/>
      <c r="C13665" s="49"/>
      <c r="D13665" s="49"/>
      <c r="E13665" s="50"/>
      <c r="F13665" s="43"/>
      <c r="G13665" s="43"/>
      <c r="H13665" s="45"/>
      <c r="I13665" s="23"/>
      <c r="N13665" s="54"/>
      <c r="Y13665" s="53"/>
      <c r="Z13665" s="62"/>
    </row>
    <row r="13666" spans="1:26" s="20" customFormat="1" x14ac:dyDescent="0.2">
      <c r="A13666" s="43"/>
      <c r="B13666" s="48"/>
      <c r="C13666" s="49"/>
      <c r="D13666" s="49"/>
      <c r="E13666" s="50"/>
      <c r="F13666" s="43"/>
      <c r="G13666" s="43"/>
      <c r="H13666" s="45"/>
      <c r="I13666" s="23"/>
      <c r="N13666" s="54"/>
      <c r="Y13666" s="53"/>
      <c r="Z13666" s="62"/>
    </row>
    <row r="13667" spans="1:26" s="20" customFormat="1" x14ac:dyDescent="0.2">
      <c r="A13667" s="43"/>
      <c r="B13667" s="48"/>
      <c r="C13667" s="49"/>
      <c r="D13667" s="49"/>
      <c r="E13667" s="50"/>
      <c r="F13667" s="43"/>
      <c r="G13667" s="43"/>
      <c r="H13667" s="45"/>
      <c r="I13667" s="23"/>
      <c r="N13667" s="54"/>
      <c r="Y13667" s="53"/>
      <c r="Z13667" s="62"/>
    </row>
    <row r="13668" spans="1:26" s="20" customFormat="1" x14ac:dyDescent="0.2">
      <c r="A13668" s="43"/>
      <c r="B13668" s="48"/>
      <c r="C13668" s="49"/>
      <c r="D13668" s="49"/>
      <c r="E13668" s="50"/>
      <c r="F13668" s="43"/>
      <c r="G13668" s="43"/>
      <c r="H13668" s="45"/>
      <c r="I13668" s="23"/>
      <c r="N13668" s="54"/>
      <c r="Y13668" s="53"/>
      <c r="Z13668" s="62"/>
    </row>
    <row r="13669" spans="1:26" s="20" customFormat="1" x14ac:dyDescent="0.2">
      <c r="A13669" s="43"/>
      <c r="B13669" s="48"/>
      <c r="C13669" s="49"/>
      <c r="D13669" s="49"/>
      <c r="E13669" s="50"/>
      <c r="F13669" s="43"/>
      <c r="G13669" s="43"/>
      <c r="H13669" s="45"/>
      <c r="I13669" s="23"/>
      <c r="N13669" s="54"/>
      <c r="Y13669" s="53"/>
      <c r="Z13669" s="62"/>
    </row>
    <row r="13670" spans="1:26" s="20" customFormat="1" x14ac:dyDescent="0.2">
      <c r="A13670" s="43"/>
      <c r="B13670" s="48"/>
      <c r="C13670" s="49"/>
      <c r="D13670" s="49"/>
      <c r="E13670" s="50"/>
      <c r="F13670" s="43"/>
      <c r="G13670" s="43"/>
      <c r="H13670" s="45"/>
      <c r="I13670" s="23"/>
      <c r="N13670" s="54"/>
      <c r="Y13670" s="53"/>
      <c r="Z13670" s="62"/>
    </row>
    <row r="13671" spans="1:26" s="20" customFormat="1" x14ac:dyDescent="0.2">
      <c r="A13671" s="43"/>
      <c r="B13671" s="48"/>
      <c r="C13671" s="49"/>
      <c r="D13671" s="49"/>
      <c r="E13671" s="50"/>
      <c r="F13671" s="43"/>
      <c r="G13671" s="43"/>
      <c r="H13671" s="45"/>
      <c r="I13671" s="23"/>
      <c r="N13671" s="54"/>
      <c r="Y13671" s="53"/>
      <c r="Z13671" s="62"/>
    </row>
    <row r="13672" spans="1:26" s="20" customFormat="1" x14ac:dyDescent="0.2">
      <c r="A13672" s="43"/>
      <c r="B13672" s="48"/>
      <c r="C13672" s="49"/>
      <c r="D13672" s="49"/>
      <c r="E13672" s="50"/>
      <c r="F13672" s="43"/>
      <c r="G13672" s="43"/>
      <c r="H13672" s="45"/>
      <c r="I13672" s="23"/>
      <c r="N13672" s="54"/>
      <c r="Y13672" s="53"/>
      <c r="Z13672" s="62"/>
    </row>
    <row r="13673" spans="1:26" s="20" customFormat="1" x14ac:dyDescent="0.2">
      <c r="A13673" s="43"/>
      <c r="B13673" s="48"/>
      <c r="C13673" s="49"/>
      <c r="D13673" s="49"/>
      <c r="E13673" s="50"/>
      <c r="F13673" s="43"/>
      <c r="G13673" s="43"/>
      <c r="H13673" s="45"/>
      <c r="I13673" s="23"/>
      <c r="N13673" s="54"/>
      <c r="Y13673" s="53"/>
      <c r="Z13673" s="62"/>
    </row>
    <row r="13674" spans="1:26" s="20" customFormat="1" x14ac:dyDescent="0.2">
      <c r="A13674" s="43"/>
      <c r="B13674" s="48"/>
      <c r="C13674" s="49"/>
      <c r="D13674" s="49"/>
      <c r="E13674" s="50"/>
      <c r="F13674" s="43"/>
      <c r="G13674" s="43"/>
      <c r="H13674" s="45"/>
      <c r="I13674" s="23"/>
      <c r="N13674" s="54"/>
      <c r="Y13674" s="53"/>
      <c r="Z13674" s="62"/>
    </row>
    <row r="13675" spans="1:26" s="20" customFormat="1" x14ac:dyDescent="0.2">
      <c r="A13675" s="43"/>
      <c r="B13675" s="48"/>
      <c r="C13675" s="49"/>
      <c r="D13675" s="49"/>
      <c r="E13675" s="50"/>
      <c r="F13675" s="43"/>
      <c r="G13675" s="43"/>
      <c r="H13675" s="45"/>
      <c r="I13675" s="23"/>
      <c r="N13675" s="54"/>
      <c r="Y13675" s="53"/>
      <c r="Z13675" s="62"/>
    </row>
    <row r="13676" spans="1:26" s="20" customFormat="1" x14ac:dyDescent="0.2">
      <c r="A13676" s="43"/>
      <c r="B13676" s="48"/>
      <c r="C13676" s="49"/>
      <c r="D13676" s="49"/>
      <c r="E13676" s="50"/>
      <c r="F13676" s="43"/>
      <c r="G13676" s="43"/>
      <c r="H13676" s="45"/>
      <c r="I13676" s="23"/>
      <c r="N13676" s="54"/>
      <c r="Y13676" s="53"/>
      <c r="Z13676" s="62"/>
    </row>
    <row r="13677" spans="1:26" s="20" customFormat="1" x14ac:dyDescent="0.2">
      <c r="A13677" s="43"/>
      <c r="B13677" s="48"/>
      <c r="C13677" s="49"/>
      <c r="D13677" s="49"/>
      <c r="E13677" s="50"/>
      <c r="F13677" s="43"/>
      <c r="G13677" s="43"/>
      <c r="H13677" s="45"/>
      <c r="I13677" s="23"/>
      <c r="N13677" s="54"/>
      <c r="Y13677" s="53"/>
      <c r="Z13677" s="62"/>
    </row>
    <row r="13678" spans="1:26" s="20" customFormat="1" x14ac:dyDescent="0.2">
      <c r="A13678" s="43"/>
      <c r="B13678" s="48"/>
      <c r="C13678" s="49"/>
      <c r="D13678" s="49"/>
      <c r="E13678" s="50"/>
      <c r="F13678" s="43"/>
      <c r="G13678" s="43"/>
      <c r="H13678" s="45"/>
      <c r="I13678" s="23"/>
      <c r="N13678" s="54"/>
      <c r="Y13678" s="53"/>
      <c r="Z13678" s="62"/>
    </row>
    <row r="13679" spans="1:26" s="20" customFormat="1" x14ac:dyDescent="0.2">
      <c r="A13679" s="43"/>
      <c r="B13679" s="48"/>
      <c r="C13679" s="49"/>
      <c r="D13679" s="49"/>
      <c r="E13679" s="50"/>
      <c r="F13679" s="43"/>
      <c r="G13679" s="43"/>
      <c r="H13679" s="45"/>
      <c r="I13679" s="23"/>
      <c r="N13679" s="54"/>
      <c r="Y13679" s="53"/>
      <c r="Z13679" s="62"/>
    </row>
    <row r="13680" spans="1:26" s="20" customFormat="1" x14ac:dyDescent="0.2">
      <c r="A13680" s="43"/>
      <c r="B13680" s="48"/>
      <c r="C13680" s="49"/>
      <c r="D13680" s="49"/>
      <c r="E13680" s="50"/>
      <c r="F13680" s="43"/>
      <c r="G13680" s="43"/>
      <c r="H13680" s="45"/>
      <c r="I13680" s="23"/>
      <c r="N13680" s="54"/>
      <c r="Y13680" s="53"/>
      <c r="Z13680" s="62"/>
    </row>
    <row r="13681" spans="1:26" s="20" customFormat="1" x14ac:dyDescent="0.2">
      <c r="A13681" s="43"/>
      <c r="B13681" s="48"/>
      <c r="C13681" s="49"/>
      <c r="D13681" s="49"/>
      <c r="E13681" s="50"/>
      <c r="F13681" s="43"/>
      <c r="G13681" s="43"/>
      <c r="H13681" s="45"/>
      <c r="I13681" s="23"/>
      <c r="N13681" s="54"/>
      <c r="Y13681" s="53"/>
      <c r="Z13681" s="62"/>
    </row>
    <row r="13682" spans="1:26" s="20" customFormat="1" x14ac:dyDescent="0.2">
      <c r="A13682" s="43"/>
      <c r="B13682" s="48"/>
      <c r="C13682" s="49"/>
      <c r="D13682" s="49"/>
      <c r="E13682" s="50"/>
      <c r="F13682" s="43"/>
      <c r="G13682" s="43"/>
      <c r="H13682" s="45"/>
      <c r="I13682" s="23"/>
      <c r="N13682" s="54"/>
      <c r="Y13682" s="53"/>
      <c r="Z13682" s="62"/>
    </row>
    <row r="13683" spans="1:26" s="20" customFormat="1" x14ac:dyDescent="0.2">
      <c r="A13683" s="43"/>
      <c r="B13683" s="48"/>
      <c r="C13683" s="49"/>
      <c r="D13683" s="49"/>
      <c r="E13683" s="50"/>
      <c r="F13683" s="43"/>
      <c r="G13683" s="43"/>
      <c r="H13683" s="45"/>
      <c r="I13683" s="23"/>
      <c r="N13683" s="54"/>
      <c r="Y13683" s="53"/>
      <c r="Z13683" s="62"/>
    </row>
    <row r="13684" spans="1:26" s="20" customFormat="1" x14ac:dyDescent="0.2">
      <c r="A13684" s="43"/>
      <c r="B13684" s="48"/>
      <c r="C13684" s="49"/>
      <c r="D13684" s="49"/>
      <c r="E13684" s="50"/>
      <c r="F13684" s="43"/>
      <c r="G13684" s="43"/>
      <c r="H13684" s="45"/>
      <c r="I13684" s="23"/>
      <c r="N13684" s="54"/>
      <c r="Y13684" s="53"/>
      <c r="Z13684" s="62"/>
    </row>
    <row r="13685" spans="1:26" s="20" customFormat="1" x14ac:dyDescent="0.2">
      <c r="A13685" s="43"/>
      <c r="B13685" s="48"/>
      <c r="C13685" s="49"/>
      <c r="D13685" s="49"/>
      <c r="E13685" s="50"/>
      <c r="F13685" s="43"/>
      <c r="G13685" s="43"/>
      <c r="H13685" s="45"/>
      <c r="I13685" s="23"/>
      <c r="N13685" s="54"/>
      <c r="Y13685" s="53"/>
      <c r="Z13685" s="62"/>
    </row>
    <row r="13686" spans="1:26" s="20" customFormat="1" x14ac:dyDescent="0.2">
      <c r="A13686" s="43"/>
      <c r="B13686" s="48"/>
      <c r="C13686" s="49"/>
      <c r="D13686" s="49"/>
      <c r="E13686" s="50"/>
      <c r="F13686" s="43"/>
      <c r="G13686" s="43"/>
      <c r="H13686" s="45"/>
      <c r="I13686" s="23"/>
      <c r="N13686" s="54"/>
      <c r="Y13686" s="53"/>
      <c r="Z13686" s="62"/>
    </row>
    <row r="13687" spans="1:26" s="20" customFormat="1" x14ac:dyDescent="0.2">
      <c r="A13687" s="43"/>
      <c r="B13687" s="48"/>
      <c r="C13687" s="49"/>
      <c r="D13687" s="49"/>
      <c r="E13687" s="50"/>
      <c r="F13687" s="43"/>
      <c r="G13687" s="43"/>
      <c r="H13687" s="45"/>
      <c r="I13687" s="23"/>
      <c r="N13687" s="54"/>
      <c r="Y13687" s="53"/>
      <c r="Z13687" s="62"/>
    </row>
    <row r="13688" spans="1:26" s="20" customFormat="1" x14ac:dyDescent="0.2">
      <c r="A13688" s="43"/>
      <c r="B13688" s="48"/>
      <c r="C13688" s="49"/>
      <c r="D13688" s="49"/>
      <c r="E13688" s="50"/>
      <c r="F13688" s="43"/>
      <c r="G13688" s="43"/>
      <c r="H13688" s="45"/>
      <c r="I13688" s="23"/>
      <c r="N13688" s="54"/>
      <c r="Y13688" s="53"/>
      <c r="Z13688" s="62"/>
    </row>
    <row r="13689" spans="1:26" s="20" customFormat="1" x14ac:dyDescent="0.2">
      <c r="A13689" s="43"/>
      <c r="B13689" s="48"/>
      <c r="C13689" s="49"/>
      <c r="D13689" s="49"/>
      <c r="E13689" s="50"/>
      <c r="F13689" s="43"/>
      <c r="G13689" s="43"/>
      <c r="H13689" s="45"/>
      <c r="I13689" s="23"/>
      <c r="N13689" s="54"/>
      <c r="Y13689" s="53"/>
      <c r="Z13689" s="62"/>
    </row>
    <row r="13690" spans="1:26" s="20" customFormat="1" x14ac:dyDescent="0.2">
      <c r="A13690" s="43"/>
      <c r="B13690" s="48"/>
      <c r="C13690" s="49"/>
      <c r="D13690" s="49"/>
      <c r="E13690" s="50"/>
      <c r="F13690" s="43"/>
      <c r="G13690" s="43"/>
      <c r="H13690" s="45"/>
      <c r="I13690" s="23"/>
      <c r="N13690" s="54"/>
      <c r="Y13690" s="53"/>
      <c r="Z13690" s="62"/>
    </row>
    <row r="13691" spans="1:26" s="20" customFormat="1" x14ac:dyDescent="0.2">
      <c r="A13691" s="43"/>
      <c r="B13691" s="48"/>
      <c r="C13691" s="49"/>
      <c r="D13691" s="49"/>
      <c r="E13691" s="50"/>
      <c r="F13691" s="43"/>
      <c r="G13691" s="43"/>
      <c r="H13691" s="45"/>
      <c r="I13691" s="23"/>
      <c r="N13691" s="54"/>
      <c r="Y13691" s="53"/>
      <c r="Z13691" s="62"/>
    </row>
    <row r="13692" spans="1:26" s="20" customFormat="1" x14ac:dyDescent="0.2">
      <c r="A13692" s="43"/>
      <c r="B13692" s="48"/>
      <c r="C13692" s="49"/>
      <c r="D13692" s="49"/>
      <c r="E13692" s="50"/>
      <c r="F13692" s="43"/>
      <c r="G13692" s="43"/>
      <c r="H13692" s="45"/>
      <c r="I13692" s="23"/>
      <c r="N13692" s="54"/>
      <c r="Y13692" s="53"/>
      <c r="Z13692" s="62"/>
    </row>
    <row r="13693" spans="1:26" s="20" customFormat="1" x14ac:dyDescent="0.2">
      <c r="A13693" s="43"/>
      <c r="B13693" s="48"/>
      <c r="C13693" s="49"/>
      <c r="D13693" s="49"/>
      <c r="E13693" s="50"/>
      <c r="F13693" s="43"/>
      <c r="G13693" s="43"/>
      <c r="H13693" s="45"/>
      <c r="I13693" s="23"/>
      <c r="N13693" s="54"/>
      <c r="Y13693" s="53"/>
      <c r="Z13693" s="62"/>
    </row>
    <row r="13694" spans="1:26" s="20" customFormat="1" x14ac:dyDescent="0.2">
      <c r="A13694" s="43"/>
      <c r="B13694" s="48"/>
      <c r="C13694" s="49"/>
      <c r="D13694" s="49"/>
      <c r="E13694" s="50"/>
      <c r="F13694" s="43"/>
      <c r="G13694" s="43"/>
      <c r="H13694" s="45"/>
      <c r="I13694" s="23"/>
      <c r="N13694" s="54"/>
      <c r="Y13694" s="53"/>
      <c r="Z13694" s="62"/>
    </row>
    <row r="13695" spans="1:26" s="20" customFormat="1" x14ac:dyDescent="0.2">
      <c r="A13695" s="43"/>
      <c r="B13695" s="48"/>
      <c r="C13695" s="49"/>
      <c r="D13695" s="49"/>
      <c r="E13695" s="50"/>
      <c r="F13695" s="43"/>
      <c r="G13695" s="43"/>
      <c r="H13695" s="45"/>
      <c r="I13695" s="23"/>
      <c r="N13695" s="54"/>
      <c r="Y13695" s="53"/>
      <c r="Z13695" s="62"/>
    </row>
    <row r="13696" spans="1:26" s="20" customFormat="1" x14ac:dyDescent="0.2">
      <c r="A13696" s="43"/>
      <c r="B13696" s="48"/>
      <c r="C13696" s="49"/>
      <c r="D13696" s="49"/>
      <c r="E13696" s="50"/>
      <c r="F13696" s="43"/>
      <c r="G13696" s="43"/>
      <c r="H13696" s="45"/>
      <c r="I13696" s="23"/>
      <c r="N13696" s="54"/>
      <c r="Y13696" s="53"/>
      <c r="Z13696" s="62"/>
    </row>
    <row r="13697" spans="1:26" s="20" customFormat="1" x14ac:dyDescent="0.2">
      <c r="A13697" s="43"/>
      <c r="B13697" s="48"/>
      <c r="C13697" s="49"/>
      <c r="D13697" s="49"/>
      <c r="E13697" s="50"/>
      <c r="F13697" s="43"/>
      <c r="G13697" s="43"/>
      <c r="H13697" s="45"/>
      <c r="I13697" s="23"/>
      <c r="N13697" s="54"/>
      <c r="Y13697" s="53"/>
      <c r="Z13697" s="62"/>
    </row>
    <row r="13698" spans="1:26" s="20" customFormat="1" x14ac:dyDescent="0.2">
      <c r="A13698" s="43"/>
      <c r="B13698" s="48"/>
      <c r="C13698" s="49"/>
      <c r="D13698" s="49"/>
      <c r="E13698" s="50"/>
      <c r="F13698" s="43"/>
      <c r="G13698" s="43"/>
      <c r="H13698" s="45"/>
      <c r="I13698" s="23"/>
      <c r="N13698" s="54"/>
      <c r="Y13698" s="53"/>
      <c r="Z13698" s="62"/>
    </row>
    <row r="13699" spans="1:26" s="20" customFormat="1" x14ac:dyDescent="0.2">
      <c r="A13699" s="43"/>
      <c r="B13699" s="48"/>
      <c r="C13699" s="49"/>
      <c r="D13699" s="49"/>
      <c r="E13699" s="50"/>
      <c r="F13699" s="43"/>
      <c r="G13699" s="43"/>
      <c r="H13699" s="45"/>
      <c r="I13699" s="23"/>
      <c r="N13699" s="54"/>
      <c r="Y13699" s="53"/>
      <c r="Z13699" s="62"/>
    </row>
    <row r="13700" spans="1:26" s="20" customFormat="1" x14ac:dyDescent="0.2">
      <c r="A13700" s="43"/>
      <c r="B13700" s="48"/>
      <c r="C13700" s="49"/>
      <c r="D13700" s="49"/>
      <c r="E13700" s="50"/>
      <c r="F13700" s="43"/>
      <c r="G13700" s="43"/>
      <c r="H13700" s="45"/>
      <c r="I13700" s="23"/>
      <c r="N13700" s="54"/>
      <c r="Y13700" s="53"/>
      <c r="Z13700" s="62"/>
    </row>
    <row r="13701" spans="1:26" s="20" customFormat="1" x14ac:dyDescent="0.2">
      <c r="A13701" s="43"/>
      <c r="B13701" s="48"/>
      <c r="C13701" s="49"/>
      <c r="D13701" s="49"/>
      <c r="E13701" s="50"/>
      <c r="F13701" s="43"/>
      <c r="G13701" s="43"/>
      <c r="H13701" s="45"/>
      <c r="I13701" s="23"/>
      <c r="N13701" s="54"/>
      <c r="Y13701" s="53"/>
      <c r="Z13701" s="62"/>
    </row>
    <row r="13702" spans="1:26" s="20" customFormat="1" x14ac:dyDescent="0.2">
      <c r="A13702" s="43"/>
      <c r="B13702" s="48"/>
      <c r="C13702" s="49"/>
      <c r="D13702" s="49"/>
      <c r="E13702" s="50"/>
      <c r="F13702" s="43"/>
      <c r="G13702" s="43"/>
      <c r="H13702" s="45"/>
      <c r="I13702" s="23"/>
      <c r="N13702" s="54"/>
      <c r="Y13702" s="53"/>
      <c r="Z13702" s="62"/>
    </row>
    <row r="13703" spans="1:26" s="20" customFormat="1" x14ac:dyDescent="0.2">
      <c r="A13703" s="43"/>
      <c r="B13703" s="48"/>
      <c r="C13703" s="49"/>
      <c r="D13703" s="49"/>
      <c r="E13703" s="50"/>
      <c r="F13703" s="43"/>
      <c r="G13703" s="43"/>
      <c r="H13703" s="45"/>
      <c r="I13703" s="23"/>
      <c r="N13703" s="54"/>
      <c r="Y13703" s="53"/>
      <c r="Z13703" s="62"/>
    </row>
    <row r="13704" spans="1:26" s="20" customFormat="1" x14ac:dyDescent="0.2">
      <c r="A13704" s="43"/>
      <c r="B13704" s="48"/>
      <c r="C13704" s="49"/>
      <c r="D13704" s="49"/>
      <c r="E13704" s="50"/>
      <c r="F13704" s="43"/>
      <c r="G13704" s="43"/>
      <c r="H13704" s="45"/>
      <c r="I13704" s="23"/>
      <c r="N13704" s="54"/>
      <c r="Y13704" s="53"/>
      <c r="Z13704" s="62"/>
    </row>
    <row r="13705" spans="1:26" s="20" customFormat="1" x14ac:dyDescent="0.2">
      <c r="A13705" s="43"/>
      <c r="B13705" s="48"/>
      <c r="C13705" s="49"/>
      <c r="D13705" s="49"/>
      <c r="E13705" s="50"/>
      <c r="F13705" s="43"/>
      <c r="G13705" s="43"/>
      <c r="H13705" s="45"/>
      <c r="I13705" s="23"/>
      <c r="N13705" s="54"/>
      <c r="Y13705" s="53"/>
      <c r="Z13705" s="62"/>
    </row>
    <row r="13706" spans="1:26" s="20" customFormat="1" x14ac:dyDescent="0.2">
      <c r="A13706" s="43"/>
      <c r="B13706" s="48"/>
      <c r="C13706" s="49"/>
      <c r="D13706" s="49"/>
      <c r="E13706" s="50"/>
      <c r="F13706" s="43"/>
      <c r="G13706" s="43"/>
      <c r="H13706" s="45"/>
      <c r="I13706" s="23"/>
      <c r="N13706" s="54"/>
      <c r="Y13706" s="53"/>
      <c r="Z13706" s="62"/>
    </row>
    <row r="13707" spans="1:26" s="20" customFormat="1" x14ac:dyDescent="0.2">
      <c r="A13707" s="43"/>
      <c r="B13707" s="48"/>
      <c r="C13707" s="49"/>
      <c r="D13707" s="49"/>
      <c r="E13707" s="50"/>
      <c r="F13707" s="43"/>
      <c r="G13707" s="43"/>
      <c r="H13707" s="45"/>
      <c r="I13707" s="23"/>
      <c r="N13707" s="54"/>
      <c r="Y13707" s="53"/>
      <c r="Z13707" s="62"/>
    </row>
    <row r="13708" spans="1:26" s="20" customFormat="1" x14ac:dyDescent="0.2">
      <c r="A13708" s="43"/>
      <c r="B13708" s="48"/>
      <c r="C13708" s="49"/>
      <c r="D13708" s="49"/>
      <c r="E13708" s="50"/>
      <c r="F13708" s="43"/>
      <c r="G13708" s="43"/>
      <c r="H13708" s="45"/>
      <c r="I13708" s="23"/>
      <c r="N13708" s="54"/>
      <c r="Y13708" s="53"/>
      <c r="Z13708" s="62"/>
    </row>
    <row r="13709" spans="1:26" s="20" customFormat="1" x14ac:dyDescent="0.2">
      <c r="A13709" s="43"/>
      <c r="B13709" s="48"/>
      <c r="C13709" s="49"/>
      <c r="D13709" s="49"/>
      <c r="E13709" s="50"/>
      <c r="F13709" s="43"/>
      <c r="G13709" s="43"/>
      <c r="H13709" s="45"/>
      <c r="I13709" s="23"/>
      <c r="N13709" s="54"/>
      <c r="Y13709" s="53"/>
      <c r="Z13709" s="62"/>
    </row>
    <row r="13710" spans="1:26" s="20" customFormat="1" x14ac:dyDescent="0.2">
      <c r="A13710" s="43"/>
      <c r="B13710" s="48"/>
      <c r="C13710" s="49"/>
      <c r="D13710" s="49"/>
      <c r="E13710" s="50"/>
      <c r="F13710" s="43"/>
      <c r="G13710" s="43"/>
      <c r="H13710" s="45"/>
      <c r="I13710" s="23"/>
      <c r="N13710" s="54"/>
      <c r="Y13710" s="53"/>
      <c r="Z13710" s="62"/>
    </row>
    <row r="13711" spans="1:26" s="20" customFormat="1" x14ac:dyDescent="0.2">
      <c r="A13711" s="43"/>
      <c r="B13711" s="48"/>
      <c r="C13711" s="49"/>
      <c r="D13711" s="49"/>
      <c r="E13711" s="50"/>
      <c r="F13711" s="43"/>
      <c r="G13711" s="43"/>
      <c r="H13711" s="45"/>
      <c r="I13711" s="23"/>
      <c r="N13711" s="54"/>
      <c r="Y13711" s="53"/>
      <c r="Z13711" s="62"/>
    </row>
    <row r="13712" spans="1:26" s="20" customFormat="1" x14ac:dyDescent="0.2">
      <c r="A13712" s="43"/>
      <c r="B13712" s="48"/>
      <c r="C13712" s="49"/>
      <c r="D13712" s="49"/>
      <c r="E13712" s="50"/>
      <c r="F13712" s="43"/>
      <c r="G13712" s="43"/>
      <c r="H13712" s="45"/>
      <c r="I13712" s="23"/>
      <c r="N13712" s="54"/>
      <c r="Y13712" s="53"/>
      <c r="Z13712" s="62"/>
    </row>
    <row r="13713" spans="1:26" s="20" customFormat="1" x14ac:dyDescent="0.2">
      <c r="A13713" s="43"/>
      <c r="B13713" s="48"/>
      <c r="C13713" s="49"/>
      <c r="D13713" s="49"/>
      <c r="E13713" s="50"/>
      <c r="F13713" s="43"/>
      <c r="G13713" s="43"/>
      <c r="H13713" s="45"/>
      <c r="I13713" s="23"/>
      <c r="N13713" s="54"/>
      <c r="Y13713" s="53"/>
      <c r="Z13713" s="62"/>
    </row>
    <row r="13714" spans="1:26" s="20" customFormat="1" x14ac:dyDescent="0.2">
      <c r="A13714" s="43"/>
      <c r="B13714" s="48"/>
      <c r="C13714" s="49"/>
      <c r="D13714" s="49"/>
      <c r="E13714" s="50"/>
      <c r="F13714" s="43"/>
      <c r="G13714" s="43"/>
      <c r="H13714" s="45"/>
      <c r="I13714" s="23"/>
      <c r="N13714" s="54"/>
      <c r="Y13714" s="53"/>
      <c r="Z13714" s="62"/>
    </row>
    <row r="13715" spans="1:26" s="20" customFormat="1" x14ac:dyDescent="0.2">
      <c r="A13715" s="43"/>
      <c r="B13715" s="48"/>
      <c r="C13715" s="49"/>
      <c r="D13715" s="49"/>
      <c r="E13715" s="50"/>
      <c r="F13715" s="43"/>
      <c r="G13715" s="43"/>
      <c r="H13715" s="45"/>
      <c r="I13715" s="23"/>
      <c r="N13715" s="54"/>
      <c r="Y13715" s="53"/>
      <c r="Z13715" s="62"/>
    </row>
    <row r="13716" spans="1:26" s="20" customFormat="1" x14ac:dyDescent="0.2">
      <c r="A13716" s="43"/>
      <c r="B13716" s="48"/>
      <c r="C13716" s="49"/>
      <c r="D13716" s="49"/>
      <c r="E13716" s="50"/>
      <c r="F13716" s="43"/>
      <c r="G13716" s="43"/>
      <c r="H13716" s="45"/>
      <c r="I13716" s="23"/>
      <c r="N13716" s="54"/>
      <c r="Y13716" s="53"/>
      <c r="Z13716" s="62"/>
    </row>
    <row r="13717" spans="1:26" s="20" customFormat="1" x14ac:dyDescent="0.2">
      <c r="A13717" s="43"/>
      <c r="B13717" s="48"/>
      <c r="C13717" s="49"/>
      <c r="D13717" s="49"/>
      <c r="E13717" s="50"/>
      <c r="F13717" s="43"/>
      <c r="G13717" s="43"/>
      <c r="H13717" s="45"/>
      <c r="I13717" s="23"/>
      <c r="N13717" s="54"/>
      <c r="Y13717" s="53"/>
      <c r="Z13717" s="62"/>
    </row>
    <row r="13718" spans="1:26" s="20" customFormat="1" x14ac:dyDescent="0.2">
      <c r="A13718" s="43"/>
      <c r="B13718" s="48"/>
      <c r="C13718" s="49"/>
      <c r="D13718" s="49"/>
      <c r="E13718" s="50"/>
      <c r="F13718" s="43"/>
      <c r="G13718" s="43"/>
      <c r="H13718" s="45"/>
      <c r="I13718" s="23"/>
      <c r="N13718" s="54"/>
      <c r="Y13718" s="53"/>
      <c r="Z13718" s="62"/>
    </row>
    <row r="13719" spans="1:26" s="20" customFormat="1" x14ac:dyDescent="0.2">
      <c r="A13719" s="43"/>
      <c r="B13719" s="48"/>
      <c r="C13719" s="49"/>
      <c r="D13719" s="49"/>
      <c r="E13719" s="50"/>
      <c r="F13719" s="43"/>
      <c r="G13719" s="43"/>
      <c r="H13719" s="45"/>
      <c r="I13719" s="23"/>
      <c r="N13719" s="54"/>
      <c r="Y13719" s="53"/>
      <c r="Z13719" s="62"/>
    </row>
    <row r="13720" spans="1:26" s="20" customFormat="1" x14ac:dyDescent="0.2">
      <c r="A13720" s="43"/>
      <c r="B13720" s="48"/>
      <c r="C13720" s="49"/>
      <c r="D13720" s="49"/>
      <c r="E13720" s="50"/>
      <c r="F13720" s="43"/>
      <c r="G13720" s="43"/>
      <c r="H13720" s="45"/>
      <c r="I13720" s="23"/>
      <c r="N13720" s="54"/>
      <c r="Y13720" s="53"/>
      <c r="Z13720" s="62"/>
    </row>
    <row r="13721" spans="1:26" s="20" customFormat="1" x14ac:dyDescent="0.2">
      <c r="A13721" s="43"/>
      <c r="B13721" s="48"/>
      <c r="C13721" s="49"/>
      <c r="D13721" s="49"/>
      <c r="E13721" s="50"/>
      <c r="F13721" s="43"/>
      <c r="G13721" s="43"/>
      <c r="H13721" s="45"/>
      <c r="I13721" s="23"/>
      <c r="N13721" s="54"/>
      <c r="Y13721" s="53"/>
      <c r="Z13721" s="62"/>
    </row>
    <row r="13722" spans="1:26" s="20" customFormat="1" x14ac:dyDescent="0.2">
      <c r="A13722" s="43"/>
      <c r="B13722" s="48"/>
      <c r="C13722" s="49"/>
      <c r="D13722" s="49"/>
      <c r="E13722" s="50"/>
      <c r="F13722" s="43"/>
      <c r="G13722" s="43"/>
      <c r="H13722" s="45"/>
      <c r="I13722" s="23"/>
      <c r="N13722" s="54"/>
      <c r="Y13722" s="53"/>
      <c r="Z13722" s="62"/>
    </row>
    <row r="13723" spans="1:26" s="20" customFormat="1" x14ac:dyDescent="0.2">
      <c r="A13723" s="43"/>
      <c r="B13723" s="48"/>
      <c r="C13723" s="49"/>
      <c r="D13723" s="49"/>
      <c r="E13723" s="50"/>
      <c r="F13723" s="43"/>
      <c r="G13723" s="43"/>
      <c r="H13723" s="45"/>
      <c r="I13723" s="23"/>
      <c r="N13723" s="54"/>
      <c r="Y13723" s="53"/>
      <c r="Z13723" s="62"/>
    </row>
    <row r="13724" spans="1:26" s="20" customFormat="1" x14ac:dyDescent="0.2">
      <c r="A13724" s="43"/>
      <c r="B13724" s="48"/>
      <c r="C13724" s="49"/>
      <c r="D13724" s="49"/>
      <c r="E13724" s="50"/>
      <c r="F13724" s="43"/>
      <c r="G13724" s="43"/>
      <c r="H13724" s="45"/>
      <c r="I13724" s="23"/>
      <c r="N13724" s="54"/>
      <c r="Y13724" s="53"/>
      <c r="Z13724" s="62"/>
    </row>
    <row r="13725" spans="1:26" s="20" customFormat="1" x14ac:dyDescent="0.2">
      <c r="A13725" s="43"/>
      <c r="B13725" s="48"/>
      <c r="C13725" s="49"/>
      <c r="D13725" s="49"/>
      <c r="E13725" s="50"/>
      <c r="F13725" s="43"/>
      <c r="G13725" s="43"/>
      <c r="H13725" s="45"/>
      <c r="I13725" s="23"/>
      <c r="N13725" s="54"/>
      <c r="Y13725" s="53"/>
      <c r="Z13725" s="62"/>
    </row>
    <row r="13726" spans="1:26" s="20" customFormat="1" x14ac:dyDescent="0.2">
      <c r="A13726" s="43"/>
      <c r="B13726" s="48"/>
      <c r="C13726" s="49"/>
      <c r="D13726" s="49"/>
      <c r="E13726" s="50"/>
      <c r="F13726" s="43"/>
      <c r="G13726" s="43"/>
      <c r="H13726" s="45"/>
      <c r="I13726" s="23"/>
      <c r="N13726" s="54"/>
      <c r="Y13726" s="53"/>
      <c r="Z13726" s="62"/>
    </row>
    <row r="13727" spans="1:26" s="20" customFormat="1" x14ac:dyDescent="0.2">
      <c r="A13727" s="43"/>
      <c r="B13727" s="48"/>
      <c r="C13727" s="49"/>
      <c r="D13727" s="49"/>
      <c r="E13727" s="50"/>
      <c r="F13727" s="43"/>
      <c r="G13727" s="43"/>
      <c r="H13727" s="45"/>
      <c r="I13727" s="23"/>
      <c r="N13727" s="54"/>
      <c r="Y13727" s="53"/>
      <c r="Z13727" s="62"/>
    </row>
    <row r="13728" spans="1:26" s="20" customFormat="1" x14ac:dyDescent="0.2">
      <c r="A13728" s="43"/>
      <c r="B13728" s="48"/>
      <c r="C13728" s="49"/>
      <c r="D13728" s="49"/>
      <c r="E13728" s="50"/>
      <c r="F13728" s="43"/>
      <c r="G13728" s="43"/>
      <c r="H13728" s="45"/>
      <c r="I13728" s="23"/>
      <c r="N13728" s="54"/>
      <c r="Y13728" s="53"/>
      <c r="Z13728" s="62"/>
    </row>
    <row r="13729" spans="1:26" s="20" customFormat="1" x14ac:dyDescent="0.2">
      <c r="A13729" s="43"/>
      <c r="B13729" s="48"/>
      <c r="C13729" s="49"/>
      <c r="D13729" s="49"/>
      <c r="E13729" s="50"/>
      <c r="F13729" s="43"/>
      <c r="G13729" s="43"/>
      <c r="H13729" s="45"/>
      <c r="I13729" s="23"/>
      <c r="N13729" s="54"/>
      <c r="Y13729" s="53"/>
      <c r="Z13729" s="62"/>
    </row>
    <row r="13730" spans="1:26" s="20" customFormat="1" x14ac:dyDescent="0.2">
      <c r="A13730" s="43"/>
      <c r="B13730" s="48"/>
      <c r="C13730" s="49"/>
      <c r="D13730" s="49"/>
      <c r="E13730" s="50"/>
      <c r="F13730" s="43"/>
      <c r="G13730" s="43"/>
      <c r="H13730" s="45"/>
      <c r="I13730" s="23"/>
      <c r="N13730" s="54"/>
      <c r="Y13730" s="53"/>
      <c r="Z13730" s="62"/>
    </row>
    <row r="13731" spans="1:26" s="20" customFormat="1" x14ac:dyDescent="0.2">
      <c r="A13731" s="43"/>
      <c r="B13731" s="48"/>
      <c r="C13731" s="49"/>
      <c r="D13731" s="49"/>
      <c r="E13731" s="50"/>
      <c r="F13731" s="43"/>
      <c r="G13731" s="43"/>
      <c r="H13731" s="45"/>
      <c r="I13731" s="23"/>
      <c r="N13731" s="54"/>
      <c r="Y13731" s="53"/>
      <c r="Z13731" s="62"/>
    </row>
    <row r="13732" spans="1:26" s="20" customFormat="1" x14ac:dyDescent="0.2">
      <c r="A13732" s="43"/>
      <c r="B13732" s="48"/>
      <c r="C13732" s="49"/>
      <c r="D13732" s="49"/>
      <c r="E13732" s="50"/>
      <c r="F13732" s="43"/>
      <c r="G13732" s="43"/>
      <c r="H13732" s="45"/>
      <c r="I13732" s="23"/>
      <c r="N13732" s="54"/>
      <c r="Y13732" s="53"/>
      <c r="Z13732" s="62"/>
    </row>
    <row r="13733" spans="1:26" s="20" customFormat="1" x14ac:dyDescent="0.2">
      <c r="A13733" s="43"/>
      <c r="B13733" s="48"/>
      <c r="C13733" s="49"/>
      <c r="D13733" s="49"/>
      <c r="E13733" s="50"/>
      <c r="F13733" s="43"/>
      <c r="G13733" s="43"/>
      <c r="H13733" s="45"/>
      <c r="I13733" s="23"/>
      <c r="N13733" s="54"/>
      <c r="Y13733" s="53"/>
      <c r="Z13733" s="62"/>
    </row>
    <row r="13734" spans="1:26" s="20" customFormat="1" x14ac:dyDescent="0.2">
      <c r="A13734" s="43"/>
      <c r="B13734" s="48"/>
      <c r="C13734" s="49"/>
      <c r="D13734" s="49"/>
      <c r="E13734" s="50"/>
      <c r="F13734" s="43"/>
      <c r="G13734" s="43"/>
      <c r="H13734" s="45"/>
      <c r="I13734" s="23"/>
      <c r="N13734" s="54"/>
      <c r="Y13734" s="53"/>
      <c r="Z13734" s="62"/>
    </row>
    <row r="13735" spans="1:26" s="20" customFormat="1" x14ac:dyDescent="0.2">
      <c r="A13735" s="43"/>
      <c r="B13735" s="48"/>
      <c r="C13735" s="49"/>
      <c r="D13735" s="49"/>
      <c r="E13735" s="50"/>
      <c r="F13735" s="43"/>
      <c r="G13735" s="43"/>
      <c r="H13735" s="45"/>
      <c r="I13735" s="23"/>
      <c r="N13735" s="54"/>
      <c r="Y13735" s="53"/>
      <c r="Z13735" s="62"/>
    </row>
    <row r="13736" spans="1:26" s="20" customFormat="1" x14ac:dyDescent="0.2">
      <c r="A13736" s="43"/>
      <c r="B13736" s="48"/>
      <c r="C13736" s="49"/>
      <c r="D13736" s="49"/>
      <c r="E13736" s="50"/>
      <c r="F13736" s="43"/>
      <c r="G13736" s="43"/>
      <c r="H13736" s="45"/>
      <c r="I13736" s="23"/>
      <c r="N13736" s="54"/>
      <c r="Y13736" s="53"/>
      <c r="Z13736" s="62"/>
    </row>
    <row r="13737" spans="1:26" s="20" customFormat="1" x14ac:dyDescent="0.2">
      <c r="A13737" s="43"/>
      <c r="B13737" s="48"/>
      <c r="C13737" s="49"/>
      <c r="D13737" s="49"/>
      <c r="E13737" s="50"/>
      <c r="F13737" s="43"/>
      <c r="G13737" s="43"/>
      <c r="H13737" s="45"/>
      <c r="I13737" s="23"/>
      <c r="N13737" s="54"/>
      <c r="Y13737" s="53"/>
      <c r="Z13737" s="62"/>
    </row>
    <row r="13738" spans="1:26" s="20" customFormat="1" x14ac:dyDescent="0.2">
      <c r="A13738" s="43"/>
      <c r="B13738" s="48"/>
      <c r="C13738" s="49"/>
      <c r="D13738" s="49"/>
      <c r="E13738" s="50"/>
      <c r="F13738" s="43"/>
      <c r="G13738" s="43"/>
      <c r="H13738" s="45"/>
      <c r="I13738" s="23"/>
      <c r="N13738" s="54"/>
      <c r="Y13738" s="53"/>
      <c r="Z13738" s="62"/>
    </row>
    <row r="13739" spans="1:26" s="20" customFormat="1" x14ac:dyDescent="0.2">
      <c r="A13739" s="43"/>
      <c r="B13739" s="48"/>
      <c r="C13739" s="49"/>
      <c r="D13739" s="49"/>
      <c r="E13739" s="50"/>
      <c r="F13739" s="43"/>
      <c r="G13739" s="43"/>
      <c r="H13739" s="45"/>
      <c r="I13739" s="23"/>
      <c r="N13739" s="54"/>
      <c r="Y13739" s="53"/>
      <c r="Z13739" s="62"/>
    </row>
    <row r="13740" spans="1:26" s="20" customFormat="1" x14ac:dyDescent="0.2">
      <c r="A13740" s="43"/>
      <c r="B13740" s="48"/>
      <c r="C13740" s="49"/>
      <c r="D13740" s="49"/>
      <c r="E13740" s="50"/>
      <c r="F13740" s="43"/>
      <c r="G13740" s="43"/>
      <c r="H13740" s="45"/>
      <c r="I13740" s="23"/>
      <c r="N13740" s="54"/>
      <c r="Y13740" s="53"/>
      <c r="Z13740" s="62"/>
    </row>
    <row r="13741" spans="1:26" s="20" customFormat="1" x14ac:dyDescent="0.2">
      <c r="A13741" s="43"/>
      <c r="B13741" s="48"/>
      <c r="C13741" s="49"/>
      <c r="D13741" s="49"/>
      <c r="E13741" s="50"/>
      <c r="F13741" s="43"/>
      <c r="G13741" s="43"/>
      <c r="H13741" s="45"/>
      <c r="I13741" s="23"/>
      <c r="N13741" s="54"/>
      <c r="Y13741" s="53"/>
      <c r="Z13741" s="62"/>
    </row>
    <row r="13742" spans="1:26" s="20" customFormat="1" x14ac:dyDescent="0.2">
      <c r="A13742" s="43"/>
      <c r="B13742" s="48"/>
      <c r="C13742" s="49"/>
      <c r="D13742" s="49"/>
      <c r="E13742" s="50"/>
      <c r="F13742" s="43"/>
      <c r="G13742" s="43"/>
      <c r="H13742" s="45"/>
      <c r="I13742" s="23"/>
      <c r="N13742" s="54"/>
      <c r="Y13742" s="53"/>
      <c r="Z13742" s="62"/>
    </row>
    <row r="13743" spans="1:26" s="20" customFormat="1" x14ac:dyDescent="0.2">
      <c r="A13743" s="43"/>
      <c r="B13743" s="48"/>
      <c r="C13743" s="49"/>
      <c r="D13743" s="49"/>
      <c r="E13743" s="50"/>
      <c r="F13743" s="43"/>
      <c r="G13743" s="43"/>
      <c r="H13743" s="45"/>
      <c r="I13743" s="23"/>
      <c r="N13743" s="54"/>
      <c r="Y13743" s="53"/>
      <c r="Z13743" s="62"/>
    </row>
    <row r="13744" spans="1:26" s="20" customFormat="1" x14ac:dyDescent="0.2">
      <c r="A13744" s="43"/>
      <c r="B13744" s="48"/>
      <c r="C13744" s="49"/>
      <c r="D13744" s="49"/>
      <c r="E13744" s="50"/>
      <c r="F13744" s="43"/>
      <c r="G13744" s="43"/>
      <c r="H13744" s="45"/>
      <c r="I13744" s="23"/>
      <c r="N13744" s="54"/>
      <c r="Y13744" s="53"/>
      <c r="Z13744" s="62"/>
    </row>
    <row r="13745" spans="1:26" s="20" customFormat="1" x14ac:dyDescent="0.2">
      <c r="A13745" s="43"/>
      <c r="B13745" s="48"/>
      <c r="C13745" s="49"/>
      <c r="D13745" s="49"/>
      <c r="E13745" s="50"/>
      <c r="F13745" s="43"/>
      <c r="G13745" s="43"/>
      <c r="H13745" s="45"/>
      <c r="I13745" s="23"/>
      <c r="N13745" s="54"/>
      <c r="Y13745" s="53"/>
      <c r="Z13745" s="62"/>
    </row>
    <row r="13746" spans="1:26" s="20" customFormat="1" x14ac:dyDescent="0.2">
      <c r="A13746" s="43"/>
      <c r="B13746" s="48"/>
      <c r="C13746" s="49"/>
      <c r="D13746" s="49"/>
      <c r="E13746" s="50"/>
      <c r="F13746" s="43"/>
      <c r="G13746" s="43"/>
      <c r="H13746" s="45"/>
      <c r="I13746" s="23"/>
      <c r="N13746" s="54"/>
      <c r="Y13746" s="53"/>
      <c r="Z13746" s="62"/>
    </row>
    <row r="13747" spans="1:26" s="20" customFormat="1" x14ac:dyDescent="0.2">
      <c r="A13747" s="43"/>
      <c r="B13747" s="48"/>
      <c r="C13747" s="49"/>
      <c r="D13747" s="49"/>
      <c r="E13747" s="50"/>
      <c r="F13747" s="43"/>
      <c r="G13747" s="43"/>
      <c r="H13747" s="45"/>
      <c r="I13747" s="23"/>
      <c r="N13747" s="54"/>
      <c r="Y13747" s="53"/>
      <c r="Z13747" s="62"/>
    </row>
    <row r="13748" spans="1:26" s="20" customFormat="1" x14ac:dyDescent="0.2">
      <c r="A13748" s="43"/>
      <c r="B13748" s="48"/>
      <c r="C13748" s="49"/>
      <c r="D13748" s="49"/>
      <c r="E13748" s="50"/>
      <c r="F13748" s="43"/>
      <c r="G13748" s="43"/>
      <c r="H13748" s="45"/>
      <c r="I13748" s="23"/>
      <c r="N13748" s="54"/>
      <c r="Y13748" s="53"/>
      <c r="Z13748" s="62"/>
    </row>
    <row r="13749" spans="1:26" s="20" customFormat="1" x14ac:dyDescent="0.2">
      <c r="A13749" s="43"/>
      <c r="B13749" s="48"/>
      <c r="C13749" s="49"/>
      <c r="D13749" s="49"/>
      <c r="E13749" s="50"/>
      <c r="F13749" s="43"/>
      <c r="G13749" s="43"/>
      <c r="H13749" s="45"/>
      <c r="I13749" s="23"/>
      <c r="N13749" s="54"/>
      <c r="Y13749" s="53"/>
      <c r="Z13749" s="62"/>
    </row>
    <row r="13750" spans="1:26" s="20" customFormat="1" x14ac:dyDescent="0.2">
      <c r="A13750" s="43"/>
      <c r="B13750" s="48"/>
      <c r="C13750" s="49"/>
      <c r="D13750" s="49"/>
      <c r="E13750" s="50"/>
      <c r="F13750" s="43"/>
      <c r="G13750" s="43"/>
      <c r="H13750" s="45"/>
      <c r="I13750" s="23"/>
      <c r="N13750" s="54"/>
      <c r="Y13750" s="53"/>
      <c r="Z13750" s="62"/>
    </row>
    <row r="13751" spans="1:26" s="20" customFormat="1" x14ac:dyDescent="0.2">
      <c r="A13751" s="43"/>
      <c r="B13751" s="48"/>
      <c r="C13751" s="49"/>
      <c r="D13751" s="49"/>
      <c r="E13751" s="50"/>
      <c r="F13751" s="43"/>
      <c r="G13751" s="43"/>
      <c r="H13751" s="45"/>
      <c r="I13751" s="23"/>
      <c r="N13751" s="54"/>
      <c r="Y13751" s="53"/>
      <c r="Z13751" s="62"/>
    </row>
    <row r="13752" spans="1:26" s="20" customFormat="1" x14ac:dyDescent="0.2">
      <c r="A13752" s="43"/>
      <c r="B13752" s="48"/>
      <c r="C13752" s="49"/>
      <c r="D13752" s="49"/>
      <c r="E13752" s="50"/>
      <c r="F13752" s="43"/>
      <c r="G13752" s="43"/>
      <c r="H13752" s="45"/>
      <c r="I13752" s="23"/>
      <c r="N13752" s="54"/>
      <c r="Y13752" s="53"/>
      <c r="Z13752" s="62"/>
    </row>
    <row r="13753" spans="1:26" s="20" customFormat="1" x14ac:dyDescent="0.2">
      <c r="A13753" s="43"/>
      <c r="B13753" s="48"/>
      <c r="C13753" s="49"/>
      <c r="D13753" s="49"/>
      <c r="E13753" s="50"/>
      <c r="F13753" s="43"/>
      <c r="G13753" s="43"/>
      <c r="H13753" s="45"/>
      <c r="I13753" s="23"/>
      <c r="N13753" s="54"/>
      <c r="Y13753" s="53"/>
      <c r="Z13753" s="62"/>
    </row>
    <row r="13754" spans="1:26" s="20" customFormat="1" x14ac:dyDescent="0.2">
      <c r="A13754" s="43"/>
      <c r="B13754" s="48"/>
      <c r="C13754" s="49"/>
      <c r="D13754" s="49"/>
      <c r="E13754" s="50"/>
      <c r="F13754" s="43"/>
      <c r="G13754" s="43"/>
      <c r="H13754" s="45"/>
      <c r="I13754" s="23"/>
      <c r="N13754" s="54"/>
      <c r="Y13754" s="53"/>
      <c r="Z13754" s="62"/>
    </row>
    <row r="13755" spans="1:26" s="20" customFormat="1" x14ac:dyDescent="0.2">
      <c r="A13755" s="43"/>
      <c r="B13755" s="48"/>
      <c r="C13755" s="49"/>
      <c r="D13755" s="49"/>
      <c r="E13755" s="50"/>
      <c r="F13755" s="43"/>
      <c r="G13755" s="43"/>
      <c r="H13755" s="45"/>
      <c r="I13755" s="23"/>
      <c r="N13755" s="54"/>
      <c r="Y13755" s="53"/>
      <c r="Z13755" s="62"/>
    </row>
    <row r="13756" spans="1:26" s="20" customFormat="1" x14ac:dyDescent="0.2">
      <c r="A13756" s="43"/>
      <c r="B13756" s="48"/>
      <c r="C13756" s="49"/>
      <c r="D13756" s="49"/>
      <c r="E13756" s="50"/>
      <c r="F13756" s="43"/>
      <c r="G13756" s="43"/>
      <c r="H13756" s="45"/>
      <c r="I13756" s="23"/>
      <c r="N13756" s="54"/>
      <c r="Y13756" s="53"/>
      <c r="Z13756" s="62"/>
    </row>
    <row r="13757" spans="1:26" s="20" customFormat="1" x14ac:dyDescent="0.2">
      <c r="A13757" s="43"/>
      <c r="B13757" s="48"/>
      <c r="C13757" s="49"/>
      <c r="D13757" s="49"/>
      <c r="E13757" s="50"/>
      <c r="F13757" s="43"/>
      <c r="G13757" s="43"/>
      <c r="H13757" s="45"/>
      <c r="I13757" s="23"/>
      <c r="N13757" s="54"/>
      <c r="Y13757" s="53"/>
      <c r="Z13757" s="62"/>
    </row>
    <row r="13758" spans="1:26" s="20" customFormat="1" x14ac:dyDescent="0.2">
      <c r="A13758" s="43"/>
      <c r="B13758" s="48"/>
      <c r="C13758" s="49"/>
      <c r="D13758" s="49"/>
      <c r="E13758" s="50"/>
      <c r="F13758" s="43"/>
      <c r="G13758" s="43"/>
      <c r="H13758" s="45"/>
      <c r="I13758" s="23"/>
      <c r="N13758" s="54"/>
      <c r="Y13758" s="53"/>
      <c r="Z13758" s="62"/>
    </row>
    <row r="13759" spans="1:26" s="20" customFormat="1" x14ac:dyDescent="0.2">
      <c r="A13759" s="43"/>
      <c r="B13759" s="48"/>
      <c r="C13759" s="49"/>
      <c r="D13759" s="49"/>
      <c r="E13759" s="50"/>
      <c r="F13759" s="43"/>
      <c r="G13759" s="43"/>
      <c r="H13759" s="45"/>
      <c r="I13759" s="23"/>
      <c r="N13759" s="54"/>
      <c r="Y13759" s="53"/>
      <c r="Z13759" s="62"/>
    </row>
    <row r="13760" spans="1:26" s="20" customFormat="1" x14ac:dyDescent="0.2">
      <c r="A13760" s="43"/>
      <c r="B13760" s="48"/>
      <c r="C13760" s="49"/>
      <c r="D13760" s="49"/>
      <c r="E13760" s="50"/>
      <c r="F13760" s="43"/>
      <c r="G13760" s="43"/>
      <c r="H13760" s="45"/>
      <c r="I13760" s="23"/>
      <c r="N13760" s="54"/>
      <c r="Y13760" s="53"/>
      <c r="Z13760" s="62"/>
    </row>
    <row r="13761" spans="1:26" s="20" customFormat="1" x14ac:dyDescent="0.2">
      <c r="A13761" s="43"/>
      <c r="B13761" s="48"/>
      <c r="C13761" s="49"/>
      <c r="D13761" s="49"/>
      <c r="E13761" s="50"/>
      <c r="F13761" s="43"/>
      <c r="G13761" s="43"/>
      <c r="H13761" s="45"/>
      <c r="I13761" s="23"/>
      <c r="N13761" s="54"/>
      <c r="Y13761" s="53"/>
      <c r="Z13761" s="62"/>
    </row>
    <row r="13762" spans="1:26" s="20" customFormat="1" x14ac:dyDescent="0.2">
      <c r="A13762" s="43"/>
      <c r="B13762" s="48"/>
      <c r="C13762" s="49"/>
      <c r="D13762" s="49"/>
      <c r="E13762" s="50"/>
      <c r="F13762" s="43"/>
      <c r="G13762" s="43"/>
      <c r="H13762" s="45"/>
      <c r="I13762" s="23"/>
      <c r="N13762" s="54"/>
      <c r="Y13762" s="53"/>
      <c r="Z13762" s="62"/>
    </row>
    <row r="13763" spans="1:26" s="20" customFormat="1" x14ac:dyDescent="0.2">
      <c r="A13763" s="43"/>
      <c r="B13763" s="48"/>
      <c r="C13763" s="49"/>
      <c r="D13763" s="49"/>
      <c r="E13763" s="50"/>
      <c r="F13763" s="43"/>
      <c r="G13763" s="43"/>
      <c r="H13763" s="45"/>
      <c r="I13763" s="23"/>
      <c r="N13763" s="54"/>
      <c r="Y13763" s="53"/>
      <c r="Z13763" s="62"/>
    </row>
    <row r="13764" spans="1:26" s="20" customFormat="1" x14ac:dyDescent="0.2">
      <c r="A13764" s="43"/>
      <c r="B13764" s="48"/>
      <c r="C13764" s="49"/>
      <c r="D13764" s="49"/>
      <c r="E13764" s="50"/>
      <c r="F13764" s="43"/>
      <c r="G13764" s="43"/>
      <c r="H13764" s="45"/>
      <c r="I13764" s="23"/>
      <c r="N13764" s="54"/>
      <c r="Y13764" s="53"/>
      <c r="Z13764" s="62"/>
    </row>
    <row r="13765" spans="1:26" s="20" customFormat="1" x14ac:dyDescent="0.2">
      <c r="A13765" s="43"/>
      <c r="B13765" s="48"/>
      <c r="C13765" s="49"/>
      <c r="D13765" s="49"/>
      <c r="E13765" s="50"/>
      <c r="F13765" s="43"/>
      <c r="G13765" s="43"/>
      <c r="H13765" s="45"/>
      <c r="I13765" s="23"/>
      <c r="N13765" s="54"/>
      <c r="Y13765" s="53"/>
      <c r="Z13765" s="62"/>
    </row>
    <row r="13766" spans="1:26" s="20" customFormat="1" x14ac:dyDescent="0.2">
      <c r="A13766" s="43"/>
      <c r="B13766" s="48"/>
      <c r="C13766" s="49"/>
      <c r="D13766" s="49"/>
      <c r="E13766" s="50"/>
      <c r="F13766" s="43"/>
      <c r="G13766" s="43"/>
      <c r="H13766" s="45"/>
      <c r="I13766" s="23"/>
      <c r="N13766" s="54"/>
      <c r="Y13766" s="53"/>
      <c r="Z13766" s="62"/>
    </row>
    <row r="13767" spans="1:26" s="20" customFormat="1" x14ac:dyDescent="0.2">
      <c r="A13767" s="43"/>
      <c r="B13767" s="48"/>
      <c r="C13767" s="49"/>
      <c r="D13767" s="49"/>
      <c r="E13767" s="50"/>
      <c r="F13767" s="43"/>
      <c r="G13767" s="43"/>
      <c r="H13767" s="45"/>
      <c r="I13767" s="23"/>
      <c r="N13767" s="54"/>
      <c r="Y13767" s="53"/>
      <c r="Z13767" s="62"/>
    </row>
    <row r="13768" spans="1:26" s="20" customFormat="1" x14ac:dyDescent="0.2">
      <c r="A13768" s="43"/>
      <c r="B13768" s="48"/>
      <c r="C13768" s="49"/>
      <c r="D13768" s="49"/>
      <c r="E13768" s="50"/>
      <c r="F13768" s="43"/>
      <c r="G13768" s="43"/>
      <c r="H13768" s="45"/>
      <c r="I13768" s="23"/>
      <c r="N13768" s="54"/>
      <c r="Y13768" s="53"/>
      <c r="Z13768" s="62"/>
    </row>
    <row r="13769" spans="1:26" s="20" customFormat="1" x14ac:dyDescent="0.2">
      <c r="A13769" s="43"/>
      <c r="B13769" s="48"/>
      <c r="C13769" s="49"/>
      <c r="D13769" s="49"/>
      <c r="E13769" s="50"/>
      <c r="F13769" s="43"/>
      <c r="G13769" s="43"/>
      <c r="H13769" s="45"/>
      <c r="I13769" s="23"/>
      <c r="N13769" s="54"/>
      <c r="Y13769" s="53"/>
      <c r="Z13769" s="62"/>
    </row>
    <row r="13770" spans="1:26" s="20" customFormat="1" x14ac:dyDescent="0.2">
      <c r="A13770" s="43"/>
      <c r="B13770" s="48"/>
      <c r="C13770" s="49"/>
      <c r="D13770" s="49"/>
      <c r="E13770" s="50"/>
      <c r="F13770" s="43"/>
      <c r="G13770" s="43"/>
      <c r="H13770" s="45"/>
      <c r="I13770" s="23"/>
      <c r="N13770" s="54"/>
      <c r="Y13770" s="53"/>
      <c r="Z13770" s="62"/>
    </row>
    <row r="13771" spans="1:26" s="20" customFormat="1" x14ac:dyDescent="0.2">
      <c r="A13771" s="43"/>
      <c r="B13771" s="48"/>
      <c r="C13771" s="49"/>
      <c r="D13771" s="49"/>
      <c r="E13771" s="50"/>
      <c r="F13771" s="43"/>
      <c r="G13771" s="43"/>
      <c r="H13771" s="45"/>
      <c r="I13771" s="23"/>
      <c r="N13771" s="54"/>
      <c r="Y13771" s="53"/>
      <c r="Z13771" s="62"/>
    </row>
    <row r="13772" spans="1:26" s="20" customFormat="1" x14ac:dyDescent="0.2">
      <c r="A13772" s="43"/>
      <c r="B13772" s="48"/>
      <c r="C13772" s="49"/>
      <c r="D13772" s="49"/>
      <c r="E13772" s="50"/>
      <c r="F13772" s="43"/>
      <c r="G13772" s="43"/>
      <c r="H13772" s="45"/>
      <c r="I13772" s="23"/>
      <c r="N13772" s="54"/>
      <c r="Y13772" s="53"/>
      <c r="Z13772" s="62"/>
    </row>
    <row r="13773" spans="1:26" s="20" customFormat="1" x14ac:dyDescent="0.2">
      <c r="A13773" s="43"/>
      <c r="B13773" s="48"/>
      <c r="C13773" s="49"/>
      <c r="D13773" s="49"/>
      <c r="E13773" s="50"/>
      <c r="F13773" s="43"/>
      <c r="G13773" s="43"/>
      <c r="H13773" s="45"/>
      <c r="I13773" s="23"/>
      <c r="N13773" s="54"/>
      <c r="Y13773" s="53"/>
      <c r="Z13773" s="62"/>
    </row>
    <row r="13774" spans="1:26" s="20" customFormat="1" x14ac:dyDescent="0.2">
      <c r="A13774" s="43"/>
      <c r="B13774" s="48"/>
      <c r="C13774" s="49"/>
      <c r="D13774" s="49"/>
      <c r="E13774" s="50"/>
      <c r="F13774" s="43"/>
      <c r="G13774" s="43"/>
      <c r="H13774" s="45"/>
      <c r="I13774" s="23"/>
      <c r="N13774" s="54"/>
      <c r="Y13774" s="53"/>
      <c r="Z13774" s="62"/>
    </row>
    <row r="13775" spans="1:26" s="20" customFormat="1" x14ac:dyDescent="0.2">
      <c r="A13775" s="43"/>
      <c r="B13775" s="48"/>
      <c r="C13775" s="49"/>
      <c r="D13775" s="49"/>
      <c r="E13775" s="50"/>
      <c r="F13775" s="43"/>
      <c r="G13775" s="43"/>
      <c r="H13775" s="45"/>
      <c r="I13775" s="23"/>
      <c r="N13775" s="54"/>
      <c r="Y13775" s="53"/>
      <c r="Z13775" s="62"/>
    </row>
    <row r="13776" spans="1:26" s="20" customFormat="1" x14ac:dyDescent="0.2">
      <c r="A13776" s="43"/>
      <c r="B13776" s="48"/>
      <c r="C13776" s="49"/>
      <c r="D13776" s="49"/>
      <c r="E13776" s="50"/>
      <c r="F13776" s="43"/>
      <c r="G13776" s="43"/>
      <c r="H13776" s="45"/>
      <c r="I13776" s="23"/>
      <c r="N13776" s="54"/>
      <c r="Y13776" s="53"/>
      <c r="Z13776" s="62"/>
    </row>
    <row r="13777" spans="1:26" s="20" customFormat="1" x14ac:dyDescent="0.2">
      <c r="A13777" s="43"/>
      <c r="B13777" s="48"/>
      <c r="C13777" s="49"/>
      <c r="D13777" s="49"/>
      <c r="E13777" s="50"/>
      <c r="F13777" s="43"/>
      <c r="G13777" s="43"/>
      <c r="H13777" s="45"/>
      <c r="I13777" s="23"/>
      <c r="N13777" s="54"/>
      <c r="Y13777" s="53"/>
      <c r="Z13777" s="62"/>
    </row>
    <row r="13778" spans="1:26" s="20" customFormat="1" x14ac:dyDescent="0.2">
      <c r="A13778" s="43"/>
      <c r="B13778" s="48"/>
      <c r="C13778" s="49"/>
      <c r="D13778" s="49"/>
      <c r="E13778" s="50"/>
      <c r="F13778" s="43"/>
      <c r="G13778" s="43"/>
      <c r="H13778" s="45"/>
      <c r="I13778" s="23"/>
      <c r="N13778" s="54"/>
      <c r="Y13778" s="53"/>
      <c r="Z13778" s="62"/>
    </row>
    <row r="13779" spans="1:26" s="20" customFormat="1" x14ac:dyDescent="0.2">
      <c r="A13779" s="43"/>
      <c r="B13779" s="48"/>
      <c r="C13779" s="49"/>
      <c r="D13779" s="49"/>
      <c r="E13779" s="50"/>
      <c r="F13779" s="43"/>
      <c r="G13779" s="43"/>
      <c r="H13779" s="45"/>
      <c r="I13779" s="23"/>
      <c r="N13779" s="54"/>
      <c r="Y13779" s="53"/>
      <c r="Z13779" s="62"/>
    </row>
    <row r="13780" spans="1:26" s="20" customFormat="1" x14ac:dyDescent="0.2">
      <c r="A13780" s="43"/>
      <c r="B13780" s="48"/>
      <c r="C13780" s="49"/>
      <c r="D13780" s="49"/>
      <c r="E13780" s="50"/>
      <c r="F13780" s="43"/>
      <c r="G13780" s="43"/>
      <c r="H13780" s="45"/>
      <c r="I13780" s="23"/>
      <c r="N13780" s="54"/>
      <c r="Y13780" s="53"/>
      <c r="Z13780" s="62"/>
    </row>
    <row r="13781" spans="1:26" s="20" customFormat="1" x14ac:dyDescent="0.2">
      <c r="A13781" s="43"/>
      <c r="B13781" s="48"/>
      <c r="C13781" s="49"/>
      <c r="D13781" s="49"/>
      <c r="E13781" s="50"/>
      <c r="F13781" s="43"/>
      <c r="G13781" s="43"/>
      <c r="H13781" s="45"/>
      <c r="I13781" s="23"/>
      <c r="N13781" s="54"/>
      <c r="Y13781" s="53"/>
      <c r="Z13781" s="62"/>
    </row>
    <row r="13782" spans="1:26" s="20" customFormat="1" x14ac:dyDescent="0.2">
      <c r="A13782" s="43"/>
      <c r="B13782" s="48"/>
      <c r="C13782" s="49"/>
      <c r="D13782" s="49"/>
      <c r="E13782" s="50"/>
      <c r="F13782" s="43"/>
      <c r="G13782" s="43"/>
      <c r="H13782" s="45"/>
      <c r="I13782" s="23"/>
      <c r="N13782" s="54"/>
      <c r="Y13782" s="53"/>
      <c r="Z13782" s="62"/>
    </row>
    <row r="13783" spans="1:26" s="20" customFormat="1" x14ac:dyDescent="0.2">
      <c r="A13783" s="43"/>
      <c r="B13783" s="48"/>
      <c r="C13783" s="49"/>
      <c r="D13783" s="49"/>
      <c r="E13783" s="50"/>
      <c r="F13783" s="43"/>
      <c r="G13783" s="43"/>
      <c r="H13783" s="45"/>
      <c r="I13783" s="23"/>
      <c r="N13783" s="54"/>
      <c r="Y13783" s="53"/>
      <c r="Z13783" s="62"/>
    </row>
    <row r="13784" spans="1:26" s="20" customFormat="1" x14ac:dyDescent="0.2">
      <c r="A13784" s="43"/>
      <c r="B13784" s="48"/>
      <c r="C13784" s="49"/>
      <c r="D13784" s="49"/>
      <c r="E13784" s="50"/>
      <c r="F13784" s="43"/>
      <c r="G13784" s="43"/>
      <c r="H13784" s="45"/>
      <c r="I13784" s="23"/>
      <c r="N13784" s="54"/>
      <c r="Y13784" s="53"/>
      <c r="Z13784" s="62"/>
    </row>
    <row r="13785" spans="1:26" s="20" customFormat="1" x14ac:dyDescent="0.2">
      <c r="A13785" s="43"/>
      <c r="B13785" s="48"/>
      <c r="C13785" s="49"/>
      <c r="D13785" s="49"/>
      <c r="E13785" s="50"/>
      <c r="F13785" s="43"/>
      <c r="G13785" s="43"/>
      <c r="H13785" s="45"/>
      <c r="I13785" s="23"/>
      <c r="N13785" s="54"/>
      <c r="Y13785" s="53"/>
      <c r="Z13785" s="62"/>
    </row>
    <row r="13786" spans="1:26" s="20" customFormat="1" x14ac:dyDescent="0.2">
      <c r="A13786" s="43"/>
      <c r="B13786" s="48"/>
      <c r="C13786" s="49"/>
      <c r="D13786" s="49"/>
      <c r="E13786" s="50"/>
      <c r="F13786" s="43"/>
      <c r="G13786" s="43"/>
      <c r="H13786" s="45"/>
      <c r="I13786" s="23"/>
      <c r="N13786" s="54"/>
      <c r="Y13786" s="53"/>
      <c r="Z13786" s="62"/>
    </row>
    <row r="13787" spans="1:26" s="20" customFormat="1" x14ac:dyDescent="0.2">
      <c r="A13787" s="43"/>
      <c r="B13787" s="48"/>
      <c r="C13787" s="49"/>
      <c r="D13787" s="49"/>
      <c r="E13787" s="50"/>
      <c r="F13787" s="43"/>
      <c r="G13787" s="43"/>
      <c r="H13787" s="45"/>
      <c r="I13787" s="23"/>
      <c r="N13787" s="54"/>
      <c r="Y13787" s="53"/>
      <c r="Z13787" s="62"/>
    </row>
    <row r="13788" spans="1:26" s="20" customFormat="1" x14ac:dyDescent="0.2">
      <c r="A13788" s="43"/>
      <c r="B13788" s="48"/>
      <c r="C13788" s="49"/>
      <c r="D13788" s="49"/>
      <c r="E13788" s="50"/>
      <c r="F13788" s="43"/>
      <c r="G13788" s="43"/>
      <c r="H13788" s="45"/>
      <c r="I13788" s="23"/>
      <c r="N13788" s="54"/>
      <c r="Y13788" s="53"/>
      <c r="Z13788" s="62"/>
    </row>
    <row r="13789" spans="1:26" s="20" customFormat="1" x14ac:dyDescent="0.2">
      <c r="A13789" s="43"/>
      <c r="B13789" s="48"/>
      <c r="C13789" s="49"/>
      <c r="D13789" s="49"/>
      <c r="E13789" s="50"/>
      <c r="F13789" s="43"/>
      <c r="G13789" s="43"/>
      <c r="H13789" s="45"/>
      <c r="I13789" s="23"/>
      <c r="N13789" s="54"/>
      <c r="Y13789" s="53"/>
      <c r="Z13789" s="62"/>
    </row>
    <row r="13790" spans="1:26" s="20" customFormat="1" x14ac:dyDescent="0.2">
      <c r="A13790" s="43"/>
      <c r="B13790" s="48"/>
      <c r="C13790" s="49"/>
      <c r="D13790" s="49"/>
      <c r="E13790" s="50"/>
      <c r="F13790" s="43"/>
      <c r="G13790" s="43"/>
      <c r="H13790" s="45"/>
      <c r="I13790" s="23"/>
      <c r="N13790" s="54"/>
      <c r="Y13790" s="53"/>
      <c r="Z13790" s="62"/>
    </row>
    <row r="13791" spans="1:26" s="20" customFormat="1" x14ac:dyDescent="0.2">
      <c r="A13791" s="43"/>
      <c r="B13791" s="48"/>
      <c r="C13791" s="49"/>
      <c r="D13791" s="49"/>
      <c r="E13791" s="50"/>
      <c r="F13791" s="43"/>
      <c r="G13791" s="43"/>
      <c r="H13791" s="45"/>
      <c r="I13791" s="23"/>
      <c r="N13791" s="54"/>
      <c r="Y13791" s="53"/>
      <c r="Z13791" s="62"/>
    </row>
    <row r="13792" spans="1:26" s="20" customFormat="1" x14ac:dyDescent="0.2">
      <c r="A13792" s="43"/>
      <c r="B13792" s="48"/>
      <c r="C13792" s="49"/>
      <c r="D13792" s="49"/>
      <c r="E13792" s="50"/>
      <c r="F13792" s="43"/>
      <c r="G13792" s="43"/>
      <c r="H13792" s="45"/>
      <c r="I13792" s="23"/>
      <c r="N13792" s="54"/>
      <c r="Y13792" s="53"/>
      <c r="Z13792" s="62"/>
    </row>
    <row r="13793" spans="1:26" s="20" customFormat="1" x14ac:dyDescent="0.2">
      <c r="A13793" s="43"/>
      <c r="B13793" s="48"/>
      <c r="C13793" s="49"/>
      <c r="D13793" s="49"/>
      <c r="E13793" s="50"/>
      <c r="F13793" s="43"/>
      <c r="G13793" s="43"/>
      <c r="H13793" s="45"/>
      <c r="I13793" s="23"/>
      <c r="N13793" s="54"/>
      <c r="Y13793" s="53"/>
      <c r="Z13793" s="62"/>
    </row>
    <row r="13794" spans="1:26" s="20" customFormat="1" x14ac:dyDescent="0.2">
      <c r="A13794" s="43"/>
      <c r="B13794" s="48"/>
      <c r="C13794" s="49"/>
      <c r="D13794" s="49"/>
      <c r="E13794" s="50"/>
      <c r="F13794" s="43"/>
      <c r="G13794" s="43"/>
      <c r="H13794" s="45"/>
      <c r="I13794" s="23"/>
      <c r="N13794" s="54"/>
      <c r="Y13794" s="53"/>
      <c r="Z13794" s="62"/>
    </row>
    <row r="13795" spans="1:26" s="20" customFormat="1" x14ac:dyDescent="0.2">
      <c r="A13795" s="43"/>
      <c r="B13795" s="48"/>
      <c r="C13795" s="49"/>
      <c r="D13795" s="49"/>
      <c r="E13795" s="50"/>
      <c r="F13795" s="43"/>
      <c r="G13795" s="43"/>
      <c r="H13795" s="45"/>
      <c r="I13795" s="23"/>
      <c r="N13795" s="54"/>
      <c r="Y13795" s="53"/>
      <c r="Z13795" s="62"/>
    </row>
    <row r="13796" spans="1:26" s="20" customFormat="1" x14ac:dyDescent="0.2">
      <c r="A13796" s="43"/>
      <c r="B13796" s="48"/>
      <c r="C13796" s="49"/>
      <c r="D13796" s="49"/>
      <c r="E13796" s="50"/>
      <c r="F13796" s="43"/>
      <c r="G13796" s="43"/>
      <c r="H13796" s="45"/>
      <c r="I13796" s="23"/>
      <c r="N13796" s="54"/>
      <c r="Y13796" s="53"/>
      <c r="Z13796" s="62"/>
    </row>
    <row r="13797" spans="1:26" s="20" customFormat="1" x14ac:dyDescent="0.2">
      <c r="A13797" s="43"/>
      <c r="B13797" s="48"/>
      <c r="C13797" s="49"/>
      <c r="D13797" s="49"/>
      <c r="E13797" s="50"/>
      <c r="F13797" s="43"/>
      <c r="G13797" s="43"/>
      <c r="H13797" s="45"/>
      <c r="I13797" s="23"/>
      <c r="N13797" s="54"/>
      <c r="Y13797" s="53"/>
      <c r="Z13797" s="62"/>
    </row>
    <row r="13798" spans="1:26" s="20" customFormat="1" x14ac:dyDescent="0.2">
      <c r="A13798" s="43"/>
      <c r="B13798" s="48"/>
      <c r="C13798" s="49"/>
      <c r="D13798" s="49"/>
      <c r="E13798" s="50"/>
      <c r="F13798" s="43"/>
      <c r="G13798" s="43"/>
      <c r="H13798" s="45"/>
      <c r="I13798" s="23"/>
      <c r="N13798" s="54"/>
      <c r="Y13798" s="53"/>
      <c r="Z13798" s="62"/>
    </row>
    <row r="13799" spans="1:26" s="20" customFormat="1" x14ac:dyDescent="0.2">
      <c r="A13799" s="43"/>
      <c r="B13799" s="48"/>
      <c r="C13799" s="49"/>
      <c r="D13799" s="49"/>
      <c r="E13799" s="50"/>
      <c r="F13799" s="43"/>
      <c r="G13799" s="43"/>
      <c r="H13799" s="45"/>
      <c r="I13799" s="23"/>
      <c r="N13799" s="54"/>
      <c r="Y13799" s="53"/>
      <c r="Z13799" s="62"/>
    </row>
    <row r="13800" spans="1:26" s="20" customFormat="1" x14ac:dyDescent="0.2">
      <c r="A13800" s="43"/>
      <c r="B13800" s="48"/>
      <c r="C13800" s="49"/>
      <c r="D13800" s="49"/>
      <c r="E13800" s="50"/>
      <c r="F13800" s="43"/>
      <c r="G13800" s="43"/>
      <c r="H13800" s="45"/>
      <c r="I13800" s="23"/>
      <c r="N13800" s="54"/>
      <c r="Y13800" s="53"/>
      <c r="Z13800" s="62"/>
    </row>
    <row r="13801" spans="1:26" s="20" customFormat="1" x14ac:dyDescent="0.2">
      <c r="A13801" s="43"/>
      <c r="B13801" s="48"/>
      <c r="C13801" s="49"/>
      <c r="D13801" s="49"/>
      <c r="E13801" s="50"/>
      <c r="F13801" s="43"/>
      <c r="G13801" s="43"/>
      <c r="H13801" s="45"/>
      <c r="I13801" s="23"/>
      <c r="N13801" s="54"/>
      <c r="Y13801" s="53"/>
      <c r="Z13801" s="62"/>
    </row>
    <row r="13802" spans="1:26" s="20" customFormat="1" x14ac:dyDescent="0.2">
      <c r="A13802" s="43"/>
      <c r="B13802" s="48"/>
      <c r="C13802" s="49"/>
      <c r="D13802" s="49"/>
      <c r="E13802" s="50"/>
      <c r="F13802" s="43"/>
      <c r="G13802" s="43"/>
      <c r="H13802" s="45"/>
      <c r="I13802" s="23"/>
      <c r="N13802" s="54"/>
      <c r="Y13802" s="53"/>
      <c r="Z13802" s="62"/>
    </row>
    <row r="13803" spans="1:26" s="20" customFormat="1" x14ac:dyDescent="0.2">
      <c r="A13803" s="43"/>
      <c r="B13803" s="48"/>
      <c r="C13803" s="49"/>
      <c r="D13803" s="49"/>
      <c r="E13803" s="50"/>
      <c r="F13803" s="43"/>
      <c r="G13803" s="43"/>
      <c r="H13803" s="45"/>
      <c r="I13803" s="23"/>
      <c r="N13803" s="54"/>
      <c r="Y13803" s="53"/>
      <c r="Z13803" s="62"/>
    </row>
    <row r="13804" spans="1:26" s="20" customFormat="1" x14ac:dyDescent="0.2">
      <c r="A13804" s="43"/>
      <c r="B13804" s="48"/>
      <c r="C13804" s="49"/>
      <c r="D13804" s="49"/>
      <c r="E13804" s="50"/>
      <c r="F13804" s="43"/>
      <c r="G13804" s="43"/>
      <c r="H13804" s="45"/>
      <c r="I13804" s="23"/>
      <c r="N13804" s="54"/>
      <c r="Y13804" s="53"/>
      <c r="Z13804" s="62"/>
    </row>
    <row r="13805" spans="1:26" s="20" customFormat="1" x14ac:dyDescent="0.2">
      <c r="A13805" s="43"/>
      <c r="B13805" s="48"/>
      <c r="C13805" s="49"/>
      <c r="D13805" s="49"/>
      <c r="E13805" s="50"/>
      <c r="F13805" s="43"/>
      <c r="G13805" s="43"/>
      <c r="H13805" s="45"/>
      <c r="I13805" s="23"/>
      <c r="N13805" s="54"/>
      <c r="Y13805" s="53"/>
      <c r="Z13805" s="62"/>
    </row>
    <row r="13806" spans="1:26" s="20" customFormat="1" x14ac:dyDescent="0.2">
      <c r="A13806" s="43"/>
      <c r="B13806" s="48"/>
      <c r="C13806" s="49"/>
      <c r="D13806" s="49"/>
      <c r="E13806" s="50"/>
      <c r="F13806" s="43"/>
      <c r="G13806" s="43"/>
      <c r="H13806" s="45"/>
      <c r="I13806" s="23"/>
      <c r="N13806" s="54"/>
      <c r="Y13806" s="53"/>
      <c r="Z13806" s="62"/>
    </row>
    <row r="13807" spans="1:26" s="20" customFormat="1" x14ac:dyDescent="0.2">
      <c r="A13807" s="43"/>
      <c r="B13807" s="48"/>
      <c r="C13807" s="49"/>
      <c r="D13807" s="49"/>
      <c r="E13807" s="50"/>
      <c r="F13807" s="43"/>
      <c r="G13807" s="43"/>
      <c r="H13807" s="45"/>
      <c r="I13807" s="23"/>
      <c r="N13807" s="54"/>
      <c r="Y13807" s="53"/>
      <c r="Z13807" s="62"/>
    </row>
    <row r="13808" spans="1:26" s="20" customFormat="1" x14ac:dyDescent="0.2">
      <c r="A13808" s="43"/>
      <c r="B13808" s="48"/>
      <c r="C13808" s="49"/>
      <c r="D13808" s="49"/>
      <c r="E13808" s="50"/>
      <c r="F13808" s="43"/>
      <c r="G13808" s="43"/>
      <c r="H13808" s="45"/>
      <c r="I13808" s="23"/>
      <c r="N13808" s="54"/>
      <c r="Y13808" s="53"/>
      <c r="Z13808" s="62"/>
    </row>
    <row r="13809" spans="1:26" s="20" customFormat="1" x14ac:dyDescent="0.2">
      <c r="A13809" s="43"/>
      <c r="B13809" s="48"/>
      <c r="C13809" s="49"/>
      <c r="D13809" s="49"/>
      <c r="E13809" s="50"/>
      <c r="F13809" s="43"/>
      <c r="G13809" s="43"/>
      <c r="H13809" s="45"/>
      <c r="I13809" s="23"/>
      <c r="N13809" s="54"/>
      <c r="Y13809" s="53"/>
      <c r="Z13809" s="62"/>
    </row>
    <row r="13810" spans="1:26" s="20" customFormat="1" x14ac:dyDescent="0.2">
      <c r="A13810" s="43"/>
      <c r="B13810" s="48"/>
      <c r="C13810" s="49"/>
      <c r="D13810" s="49"/>
      <c r="E13810" s="50"/>
      <c r="F13810" s="43"/>
      <c r="G13810" s="43"/>
      <c r="H13810" s="45"/>
      <c r="I13810" s="23"/>
      <c r="N13810" s="54"/>
      <c r="Y13810" s="53"/>
      <c r="Z13810" s="62"/>
    </row>
    <row r="13811" spans="1:26" s="20" customFormat="1" x14ac:dyDescent="0.2">
      <c r="A13811" s="43"/>
      <c r="B13811" s="48"/>
      <c r="C13811" s="49"/>
      <c r="D13811" s="49"/>
      <c r="E13811" s="50"/>
      <c r="F13811" s="43"/>
      <c r="G13811" s="43"/>
      <c r="H13811" s="45"/>
      <c r="I13811" s="23"/>
      <c r="N13811" s="54"/>
      <c r="Y13811" s="53"/>
      <c r="Z13811" s="62"/>
    </row>
    <row r="13812" spans="1:26" s="20" customFormat="1" x14ac:dyDescent="0.2">
      <c r="A13812" s="43"/>
      <c r="B13812" s="48"/>
      <c r="C13812" s="49"/>
      <c r="D13812" s="49"/>
      <c r="E13812" s="50"/>
      <c r="F13812" s="43"/>
      <c r="G13812" s="43"/>
      <c r="H13812" s="45"/>
      <c r="I13812" s="23"/>
      <c r="N13812" s="54"/>
      <c r="Y13812" s="53"/>
      <c r="Z13812" s="62"/>
    </row>
    <row r="13813" spans="1:26" s="20" customFormat="1" x14ac:dyDescent="0.2">
      <c r="A13813" s="43"/>
      <c r="B13813" s="48"/>
      <c r="C13813" s="49"/>
      <c r="D13813" s="49"/>
      <c r="E13813" s="50"/>
      <c r="F13813" s="43"/>
      <c r="G13813" s="43"/>
      <c r="H13813" s="45"/>
      <c r="I13813" s="23"/>
      <c r="N13813" s="54"/>
      <c r="Y13813" s="53"/>
      <c r="Z13813" s="62"/>
    </row>
    <row r="13814" spans="1:26" s="20" customFormat="1" x14ac:dyDescent="0.2">
      <c r="A13814" s="43"/>
      <c r="B13814" s="48"/>
      <c r="C13814" s="49"/>
      <c r="D13814" s="49"/>
      <c r="E13814" s="50"/>
      <c r="F13814" s="43"/>
      <c r="G13814" s="43"/>
      <c r="H13814" s="45"/>
      <c r="I13814" s="23"/>
      <c r="N13814" s="54"/>
      <c r="Y13814" s="53"/>
      <c r="Z13814" s="62"/>
    </row>
    <row r="13815" spans="1:26" s="20" customFormat="1" x14ac:dyDescent="0.2">
      <c r="A13815" s="43"/>
      <c r="B13815" s="48"/>
      <c r="C13815" s="49"/>
      <c r="D13815" s="49"/>
      <c r="E13815" s="50"/>
      <c r="F13815" s="43"/>
      <c r="G13815" s="43"/>
      <c r="H13815" s="45"/>
      <c r="I13815" s="23"/>
      <c r="N13815" s="54"/>
      <c r="Y13815" s="53"/>
      <c r="Z13815" s="62"/>
    </row>
    <row r="13816" spans="1:26" s="20" customFormat="1" x14ac:dyDescent="0.2">
      <c r="A13816" s="43"/>
      <c r="B13816" s="48"/>
      <c r="C13816" s="49"/>
      <c r="D13816" s="49"/>
      <c r="E13816" s="50"/>
      <c r="F13816" s="43"/>
      <c r="G13816" s="43"/>
      <c r="H13816" s="45"/>
      <c r="I13816" s="23"/>
      <c r="N13816" s="54"/>
      <c r="Y13816" s="53"/>
      <c r="Z13816" s="62"/>
    </row>
    <row r="13817" spans="1:26" s="20" customFormat="1" x14ac:dyDescent="0.2">
      <c r="A13817" s="43"/>
      <c r="B13817" s="48"/>
      <c r="C13817" s="49"/>
      <c r="D13817" s="49"/>
      <c r="E13817" s="50"/>
      <c r="F13817" s="43"/>
      <c r="G13817" s="43"/>
      <c r="H13817" s="45"/>
      <c r="I13817" s="23"/>
      <c r="N13817" s="54"/>
      <c r="Y13817" s="53"/>
      <c r="Z13817" s="62"/>
    </row>
    <row r="13818" spans="1:26" s="20" customFormat="1" x14ac:dyDescent="0.2">
      <c r="A13818" s="43"/>
      <c r="B13818" s="48"/>
      <c r="C13818" s="49"/>
      <c r="D13818" s="49"/>
      <c r="E13818" s="50"/>
      <c r="F13818" s="43"/>
      <c r="G13818" s="43"/>
      <c r="H13818" s="45"/>
      <c r="I13818" s="23"/>
      <c r="N13818" s="54"/>
      <c r="Y13818" s="53"/>
      <c r="Z13818" s="62"/>
    </row>
    <row r="13819" spans="1:26" s="20" customFormat="1" x14ac:dyDescent="0.2">
      <c r="A13819" s="43"/>
      <c r="B13819" s="48"/>
      <c r="C13819" s="49"/>
      <c r="D13819" s="49"/>
      <c r="E13819" s="50"/>
      <c r="F13819" s="43"/>
      <c r="G13819" s="43"/>
      <c r="H13819" s="45"/>
      <c r="I13819" s="23"/>
      <c r="N13819" s="54"/>
      <c r="Y13819" s="53"/>
      <c r="Z13819" s="62"/>
    </row>
    <row r="13820" spans="1:26" s="20" customFormat="1" x14ac:dyDescent="0.2">
      <c r="A13820" s="43"/>
      <c r="B13820" s="48"/>
      <c r="C13820" s="49"/>
      <c r="D13820" s="49"/>
      <c r="E13820" s="50"/>
      <c r="F13820" s="43"/>
      <c r="G13820" s="43"/>
      <c r="H13820" s="45"/>
      <c r="I13820" s="23"/>
      <c r="N13820" s="54"/>
      <c r="Y13820" s="53"/>
      <c r="Z13820" s="62"/>
    </row>
    <row r="13821" spans="1:26" s="20" customFormat="1" x14ac:dyDescent="0.2">
      <c r="A13821" s="43"/>
      <c r="B13821" s="48"/>
      <c r="C13821" s="49"/>
      <c r="D13821" s="49"/>
      <c r="E13821" s="50"/>
      <c r="F13821" s="43"/>
      <c r="G13821" s="43"/>
      <c r="H13821" s="45"/>
      <c r="I13821" s="23"/>
      <c r="N13821" s="54"/>
      <c r="Y13821" s="53"/>
      <c r="Z13821" s="62"/>
    </row>
    <row r="13822" spans="1:26" s="20" customFormat="1" x14ac:dyDescent="0.2">
      <c r="A13822" s="43"/>
      <c r="B13822" s="48"/>
      <c r="C13822" s="49"/>
      <c r="D13822" s="49"/>
      <c r="E13822" s="50"/>
      <c r="F13822" s="43"/>
      <c r="G13822" s="43"/>
      <c r="H13822" s="45"/>
      <c r="I13822" s="23"/>
      <c r="N13822" s="54"/>
      <c r="Y13822" s="53"/>
      <c r="Z13822" s="62"/>
    </row>
    <row r="13823" spans="1:26" s="20" customFormat="1" x14ac:dyDescent="0.2">
      <c r="A13823" s="43"/>
      <c r="B13823" s="48"/>
      <c r="C13823" s="49"/>
      <c r="D13823" s="49"/>
      <c r="E13823" s="50"/>
      <c r="F13823" s="43"/>
      <c r="G13823" s="43"/>
      <c r="H13823" s="45"/>
      <c r="I13823" s="23"/>
      <c r="N13823" s="54"/>
      <c r="Y13823" s="53"/>
      <c r="Z13823" s="62"/>
    </row>
    <row r="13824" spans="1:26" s="20" customFormat="1" x14ac:dyDescent="0.2">
      <c r="A13824" s="43"/>
      <c r="B13824" s="48"/>
      <c r="C13824" s="49"/>
      <c r="D13824" s="49"/>
      <c r="E13824" s="50"/>
      <c r="F13824" s="43"/>
      <c r="G13824" s="43"/>
      <c r="H13824" s="45"/>
      <c r="I13824" s="23"/>
      <c r="N13824" s="54"/>
      <c r="Y13824" s="53"/>
      <c r="Z13824" s="62"/>
    </row>
    <row r="13825" spans="1:26" s="20" customFormat="1" x14ac:dyDescent="0.2">
      <c r="A13825" s="43"/>
      <c r="B13825" s="48"/>
      <c r="C13825" s="49"/>
      <c r="D13825" s="49"/>
      <c r="E13825" s="50"/>
      <c r="F13825" s="43"/>
      <c r="G13825" s="43"/>
      <c r="H13825" s="45"/>
      <c r="I13825" s="23"/>
      <c r="N13825" s="54"/>
      <c r="Y13825" s="53"/>
      <c r="Z13825" s="62"/>
    </row>
    <row r="13826" spans="1:26" s="20" customFormat="1" x14ac:dyDescent="0.2">
      <c r="A13826" s="43"/>
      <c r="B13826" s="48"/>
      <c r="C13826" s="49"/>
      <c r="D13826" s="49"/>
      <c r="E13826" s="50"/>
      <c r="F13826" s="43"/>
      <c r="G13826" s="43"/>
      <c r="H13826" s="45"/>
      <c r="I13826" s="23"/>
      <c r="N13826" s="54"/>
      <c r="Y13826" s="53"/>
      <c r="Z13826" s="62"/>
    </row>
    <row r="13827" spans="1:26" s="20" customFormat="1" x14ac:dyDescent="0.2">
      <c r="A13827" s="43"/>
      <c r="B13827" s="48"/>
      <c r="C13827" s="49"/>
      <c r="D13827" s="49"/>
      <c r="E13827" s="50"/>
      <c r="F13827" s="43"/>
      <c r="G13827" s="43"/>
      <c r="H13827" s="45"/>
      <c r="I13827" s="23"/>
      <c r="N13827" s="54"/>
      <c r="Y13827" s="53"/>
      <c r="Z13827" s="62"/>
    </row>
    <row r="13828" spans="1:26" s="20" customFormat="1" x14ac:dyDescent="0.2">
      <c r="A13828" s="43"/>
      <c r="B13828" s="48"/>
      <c r="C13828" s="49"/>
      <c r="D13828" s="49"/>
      <c r="E13828" s="50"/>
      <c r="F13828" s="43"/>
      <c r="G13828" s="43"/>
      <c r="H13828" s="45"/>
      <c r="I13828" s="23"/>
      <c r="N13828" s="54"/>
      <c r="Y13828" s="53"/>
      <c r="Z13828" s="62"/>
    </row>
    <row r="13829" spans="1:26" s="20" customFormat="1" x14ac:dyDescent="0.2">
      <c r="A13829" s="43"/>
      <c r="B13829" s="48"/>
      <c r="C13829" s="49"/>
      <c r="D13829" s="49"/>
      <c r="E13829" s="50"/>
      <c r="F13829" s="43"/>
      <c r="G13829" s="43"/>
      <c r="H13829" s="45"/>
      <c r="I13829" s="23"/>
      <c r="N13829" s="54"/>
      <c r="Y13829" s="53"/>
      <c r="Z13829" s="62"/>
    </row>
    <row r="13830" spans="1:26" s="20" customFormat="1" x14ac:dyDescent="0.2">
      <c r="A13830" s="43"/>
      <c r="B13830" s="48"/>
      <c r="C13830" s="49"/>
      <c r="D13830" s="49"/>
      <c r="E13830" s="50"/>
      <c r="F13830" s="43"/>
      <c r="G13830" s="43"/>
      <c r="H13830" s="45"/>
      <c r="I13830" s="23"/>
      <c r="N13830" s="54"/>
      <c r="Y13830" s="53"/>
      <c r="Z13830" s="62"/>
    </row>
    <row r="13831" spans="1:26" s="20" customFormat="1" x14ac:dyDescent="0.2">
      <c r="A13831" s="43"/>
      <c r="B13831" s="48"/>
      <c r="C13831" s="49"/>
      <c r="D13831" s="49"/>
      <c r="E13831" s="50"/>
      <c r="F13831" s="43"/>
      <c r="G13831" s="43"/>
      <c r="H13831" s="45"/>
      <c r="I13831" s="23"/>
      <c r="N13831" s="54"/>
      <c r="Y13831" s="53"/>
      <c r="Z13831" s="62"/>
    </row>
    <row r="13832" spans="1:26" s="20" customFormat="1" x14ac:dyDescent="0.2">
      <c r="A13832" s="43"/>
      <c r="B13832" s="48"/>
      <c r="C13832" s="49"/>
      <c r="D13832" s="49"/>
      <c r="E13832" s="50"/>
      <c r="F13832" s="43"/>
      <c r="G13832" s="43"/>
      <c r="H13832" s="45"/>
      <c r="I13832" s="23"/>
      <c r="N13832" s="54"/>
      <c r="Y13832" s="53"/>
      <c r="Z13832" s="62"/>
    </row>
    <row r="13833" spans="1:26" s="20" customFormat="1" x14ac:dyDescent="0.2">
      <c r="A13833" s="43"/>
      <c r="B13833" s="48"/>
      <c r="C13833" s="49"/>
      <c r="D13833" s="49"/>
      <c r="E13833" s="50"/>
      <c r="F13833" s="43"/>
      <c r="G13833" s="43"/>
      <c r="H13833" s="45"/>
      <c r="I13833" s="23"/>
      <c r="N13833" s="54"/>
      <c r="Y13833" s="53"/>
      <c r="Z13833" s="62"/>
    </row>
    <row r="13834" spans="1:26" s="20" customFormat="1" x14ac:dyDescent="0.2">
      <c r="A13834" s="43"/>
      <c r="B13834" s="48"/>
      <c r="C13834" s="49"/>
      <c r="D13834" s="49"/>
      <c r="E13834" s="50"/>
      <c r="F13834" s="43"/>
      <c r="G13834" s="43"/>
      <c r="H13834" s="45"/>
      <c r="I13834" s="23"/>
      <c r="N13834" s="54"/>
      <c r="Y13834" s="53"/>
      <c r="Z13834" s="62"/>
    </row>
    <row r="13835" spans="1:26" s="20" customFormat="1" x14ac:dyDescent="0.2">
      <c r="A13835" s="43"/>
      <c r="B13835" s="48"/>
      <c r="C13835" s="49"/>
      <c r="D13835" s="49"/>
      <c r="E13835" s="50"/>
      <c r="F13835" s="43"/>
      <c r="G13835" s="43"/>
      <c r="H13835" s="45"/>
      <c r="I13835" s="23"/>
      <c r="N13835" s="54"/>
      <c r="Y13835" s="53"/>
      <c r="Z13835" s="62"/>
    </row>
    <row r="13836" spans="1:26" s="20" customFormat="1" x14ac:dyDescent="0.2">
      <c r="A13836" s="43"/>
      <c r="B13836" s="48"/>
      <c r="C13836" s="49"/>
      <c r="D13836" s="49"/>
      <c r="E13836" s="50"/>
      <c r="F13836" s="43"/>
      <c r="G13836" s="43"/>
      <c r="H13836" s="45"/>
      <c r="I13836" s="23"/>
      <c r="N13836" s="54"/>
      <c r="Y13836" s="53"/>
      <c r="Z13836" s="62"/>
    </row>
    <row r="13837" spans="1:26" s="20" customFormat="1" x14ac:dyDescent="0.2">
      <c r="A13837" s="43"/>
      <c r="B13837" s="48"/>
      <c r="C13837" s="49"/>
      <c r="D13837" s="49"/>
      <c r="E13837" s="50"/>
      <c r="F13837" s="43"/>
      <c r="G13837" s="43"/>
      <c r="H13837" s="45"/>
      <c r="I13837" s="23"/>
      <c r="N13837" s="54"/>
      <c r="Y13837" s="53"/>
      <c r="Z13837" s="62"/>
    </row>
    <row r="13838" spans="1:26" s="20" customFormat="1" x14ac:dyDescent="0.2">
      <c r="A13838" s="43"/>
      <c r="B13838" s="48"/>
      <c r="C13838" s="49"/>
      <c r="D13838" s="49"/>
      <c r="E13838" s="50"/>
      <c r="F13838" s="43"/>
      <c r="G13838" s="43"/>
      <c r="H13838" s="45"/>
      <c r="I13838" s="23"/>
      <c r="N13838" s="54"/>
      <c r="Y13838" s="53"/>
      <c r="Z13838" s="62"/>
    </row>
    <row r="13839" spans="1:26" s="20" customFormat="1" x14ac:dyDescent="0.2">
      <c r="A13839" s="43"/>
      <c r="B13839" s="48"/>
      <c r="C13839" s="49"/>
      <c r="D13839" s="49"/>
      <c r="E13839" s="50"/>
      <c r="F13839" s="43"/>
      <c r="G13839" s="43"/>
      <c r="H13839" s="45"/>
      <c r="I13839" s="23"/>
      <c r="N13839" s="54"/>
      <c r="Y13839" s="53"/>
      <c r="Z13839" s="62"/>
    </row>
    <row r="13840" spans="1:26" s="20" customFormat="1" x14ac:dyDescent="0.2">
      <c r="A13840" s="43"/>
      <c r="B13840" s="48"/>
      <c r="C13840" s="49"/>
      <c r="D13840" s="49"/>
      <c r="E13840" s="50"/>
      <c r="F13840" s="43"/>
      <c r="G13840" s="43"/>
      <c r="H13840" s="45"/>
      <c r="I13840" s="23"/>
      <c r="N13840" s="54"/>
      <c r="Y13840" s="53"/>
      <c r="Z13840" s="62"/>
    </row>
    <row r="13841" spans="1:26" s="20" customFormat="1" x14ac:dyDescent="0.2">
      <c r="A13841" s="43"/>
      <c r="B13841" s="48"/>
      <c r="C13841" s="49"/>
      <c r="D13841" s="49"/>
      <c r="E13841" s="50"/>
      <c r="F13841" s="43"/>
      <c r="G13841" s="43"/>
      <c r="H13841" s="45"/>
      <c r="I13841" s="23"/>
      <c r="N13841" s="54"/>
      <c r="Y13841" s="53"/>
      <c r="Z13841" s="62"/>
    </row>
    <row r="13842" spans="1:26" s="20" customFormat="1" x14ac:dyDescent="0.2">
      <c r="A13842" s="43"/>
      <c r="B13842" s="48"/>
      <c r="C13842" s="49"/>
      <c r="D13842" s="49"/>
      <c r="E13842" s="50"/>
      <c r="F13842" s="43"/>
      <c r="G13842" s="43"/>
      <c r="H13842" s="45"/>
      <c r="I13842" s="23"/>
      <c r="N13842" s="54"/>
      <c r="Y13842" s="53"/>
      <c r="Z13842" s="62"/>
    </row>
    <row r="13843" spans="1:26" s="20" customFormat="1" x14ac:dyDescent="0.2">
      <c r="A13843" s="43"/>
      <c r="B13843" s="48"/>
      <c r="C13843" s="49"/>
      <c r="D13843" s="49"/>
      <c r="E13843" s="50"/>
      <c r="F13843" s="43"/>
      <c r="G13843" s="43"/>
      <c r="H13843" s="45"/>
      <c r="I13843" s="23"/>
      <c r="N13843" s="54"/>
      <c r="Y13843" s="53"/>
      <c r="Z13843" s="62"/>
    </row>
    <row r="13844" spans="1:26" s="20" customFormat="1" x14ac:dyDescent="0.2">
      <c r="A13844" s="43"/>
      <c r="B13844" s="48"/>
      <c r="C13844" s="49"/>
      <c r="D13844" s="49"/>
      <c r="E13844" s="50"/>
      <c r="F13844" s="43"/>
      <c r="G13844" s="43"/>
      <c r="H13844" s="45"/>
      <c r="I13844" s="23"/>
      <c r="N13844" s="54"/>
      <c r="Y13844" s="53"/>
      <c r="Z13844" s="62"/>
    </row>
    <row r="13845" spans="1:26" s="20" customFormat="1" x14ac:dyDescent="0.2">
      <c r="A13845" s="43"/>
      <c r="B13845" s="48"/>
      <c r="C13845" s="49"/>
      <c r="D13845" s="49"/>
      <c r="E13845" s="50"/>
      <c r="F13845" s="43"/>
      <c r="G13845" s="43"/>
      <c r="H13845" s="45"/>
      <c r="I13845" s="23"/>
      <c r="N13845" s="54"/>
      <c r="Y13845" s="53"/>
      <c r="Z13845" s="62"/>
    </row>
    <row r="13846" spans="1:26" s="20" customFormat="1" x14ac:dyDescent="0.2">
      <c r="A13846" s="43"/>
      <c r="B13846" s="48"/>
      <c r="C13846" s="49"/>
      <c r="D13846" s="49"/>
      <c r="E13846" s="50"/>
      <c r="F13846" s="43"/>
      <c r="G13846" s="43"/>
      <c r="H13846" s="45"/>
      <c r="I13846" s="23"/>
      <c r="N13846" s="54"/>
      <c r="Y13846" s="53"/>
      <c r="Z13846" s="62"/>
    </row>
    <row r="13847" spans="1:26" s="20" customFormat="1" x14ac:dyDescent="0.2">
      <c r="A13847" s="43"/>
      <c r="B13847" s="48"/>
      <c r="C13847" s="49"/>
      <c r="D13847" s="49"/>
      <c r="E13847" s="50"/>
      <c r="F13847" s="43"/>
      <c r="G13847" s="43"/>
      <c r="H13847" s="45"/>
      <c r="I13847" s="23"/>
      <c r="N13847" s="54"/>
      <c r="Y13847" s="53"/>
      <c r="Z13847" s="62"/>
    </row>
    <row r="13848" spans="1:26" s="20" customFormat="1" x14ac:dyDescent="0.2">
      <c r="A13848" s="43"/>
      <c r="B13848" s="48"/>
      <c r="C13848" s="49"/>
      <c r="D13848" s="49"/>
      <c r="E13848" s="50"/>
      <c r="F13848" s="43"/>
      <c r="G13848" s="43"/>
      <c r="H13848" s="45"/>
      <c r="I13848" s="23"/>
      <c r="N13848" s="54"/>
      <c r="Y13848" s="53"/>
      <c r="Z13848" s="62"/>
    </row>
    <row r="13849" spans="1:26" s="20" customFormat="1" x14ac:dyDescent="0.2">
      <c r="A13849" s="43"/>
      <c r="B13849" s="48"/>
      <c r="C13849" s="49"/>
      <c r="D13849" s="49"/>
      <c r="E13849" s="50"/>
      <c r="F13849" s="43"/>
      <c r="G13849" s="43"/>
      <c r="H13849" s="45"/>
      <c r="I13849" s="23"/>
      <c r="N13849" s="54"/>
      <c r="Y13849" s="53"/>
      <c r="Z13849" s="62"/>
    </row>
    <row r="13850" spans="1:26" s="20" customFormat="1" x14ac:dyDescent="0.2">
      <c r="A13850" s="43"/>
      <c r="B13850" s="48"/>
      <c r="C13850" s="49"/>
      <c r="D13850" s="49"/>
      <c r="E13850" s="50"/>
      <c r="F13850" s="43"/>
      <c r="G13850" s="43"/>
      <c r="H13850" s="45"/>
      <c r="I13850" s="23"/>
      <c r="N13850" s="54"/>
      <c r="Y13850" s="53"/>
      <c r="Z13850" s="62"/>
    </row>
    <row r="13851" spans="1:26" s="20" customFormat="1" x14ac:dyDescent="0.2">
      <c r="A13851" s="43"/>
      <c r="B13851" s="48"/>
      <c r="C13851" s="49"/>
      <c r="D13851" s="49"/>
      <c r="E13851" s="50"/>
      <c r="F13851" s="43"/>
      <c r="G13851" s="43"/>
      <c r="H13851" s="45"/>
      <c r="I13851" s="23"/>
      <c r="N13851" s="54"/>
      <c r="Y13851" s="53"/>
      <c r="Z13851" s="62"/>
    </row>
    <row r="13852" spans="1:26" s="20" customFormat="1" x14ac:dyDescent="0.2">
      <c r="A13852" s="43"/>
      <c r="B13852" s="48"/>
      <c r="C13852" s="49"/>
      <c r="D13852" s="49"/>
      <c r="E13852" s="50"/>
      <c r="F13852" s="43"/>
      <c r="G13852" s="43"/>
      <c r="H13852" s="45"/>
      <c r="I13852" s="23"/>
      <c r="N13852" s="54"/>
      <c r="Y13852" s="53"/>
      <c r="Z13852" s="62"/>
    </row>
    <row r="13853" spans="1:26" s="20" customFormat="1" x14ac:dyDescent="0.2">
      <c r="A13853" s="43"/>
      <c r="B13853" s="48"/>
      <c r="C13853" s="49"/>
      <c r="D13853" s="49"/>
      <c r="E13853" s="50"/>
      <c r="F13853" s="43"/>
      <c r="G13853" s="43"/>
      <c r="H13853" s="45"/>
      <c r="I13853" s="23"/>
      <c r="N13853" s="54"/>
      <c r="Y13853" s="53"/>
      <c r="Z13853" s="62"/>
    </row>
    <row r="13854" spans="1:26" s="20" customFormat="1" x14ac:dyDescent="0.2">
      <c r="A13854" s="43"/>
      <c r="B13854" s="48"/>
      <c r="C13854" s="49"/>
      <c r="D13854" s="49"/>
      <c r="E13854" s="50"/>
      <c r="F13854" s="43"/>
      <c r="G13854" s="43"/>
      <c r="H13854" s="45"/>
      <c r="I13854" s="23"/>
      <c r="N13854" s="54"/>
      <c r="Y13854" s="53"/>
      <c r="Z13854" s="62"/>
    </row>
    <row r="13855" spans="1:26" s="20" customFormat="1" x14ac:dyDescent="0.2">
      <c r="A13855" s="43"/>
      <c r="B13855" s="48"/>
      <c r="C13855" s="49"/>
      <c r="D13855" s="49"/>
      <c r="E13855" s="50"/>
      <c r="F13855" s="43"/>
      <c r="G13855" s="43"/>
      <c r="H13855" s="45"/>
      <c r="I13855" s="23"/>
      <c r="N13855" s="54"/>
      <c r="Y13855" s="53"/>
      <c r="Z13855" s="62"/>
    </row>
    <row r="13856" spans="1:26" s="20" customFormat="1" x14ac:dyDescent="0.2">
      <c r="A13856" s="43"/>
      <c r="B13856" s="48"/>
      <c r="C13856" s="49"/>
      <c r="D13856" s="49"/>
      <c r="E13856" s="50"/>
      <c r="F13856" s="43"/>
      <c r="G13856" s="43"/>
      <c r="H13856" s="45"/>
      <c r="I13856" s="23"/>
      <c r="N13856" s="54"/>
      <c r="Y13856" s="53"/>
      <c r="Z13856" s="62"/>
    </row>
    <row r="13857" spans="1:26" s="20" customFormat="1" x14ac:dyDescent="0.2">
      <c r="A13857" s="43"/>
      <c r="B13857" s="48"/>
      <c r="C13857" s="49"/>
      <c r="D13857" s="49"/>
      <c r="E13857" s="50"/>
      <c r="F13857" s="43"/>
      <c r="G13857" s="43"/>
      <c r="H13857" s="45"/>
      <c r="I13857" s="23"/>
      <c r="N13857" s="54"/>
      <c r="Y13857" s="53"/>
      <c r="Z13857" s="62"/>
    </row>
    <row r="13858" spans="1:26" s="20" customFormat="1" x14ac:dyDescent="0.2">
      <c r="A13858" s="43"/>
      <c r="B13858" s="48"/>
      <c r="C13858" s="49"/>
      <c r="D13858" s="49"/>
      <c r="E13858" s="50"/>
      <c r="F13858" s="43"/>
      <c r="G13858" s="43"/>
      <c r="H13858" s="45"/>
      <c r="I13858" s="23"/>
      <c r="N13858" s="54"/>
      <c r="Y13858" s="53"/>
      <c r="Z13858" s="62"/>
    </row>
    <row r="13859" spans="1:26" s="20" customFormat="1" x14ac:dyDescent="0.2">
      <c r="A13859" s="43"/>
      <c r="B13859" s="48"/>
      <c r="C13859" s="49"/>
      <c r="D13859" s="49"/>
      <c r="E13859" s="50"/>
      <c r="F13859" s="43"/>
      <c r="G13859" s="43"/>
      <c r="H13859" s="45"/>
      <c r="I13859" s="23"/>
      <c r="N13859" s="54"/>
      <c r="Y13859" s="53"/>
      <c r="Z13859" s="62"/>
    </row>
    <row r="13860" spans="1:26" s="20" customFormat="1" x14ac:dyDescent="0.2">
      <c r="A13860" s="43"/>
      <c r="B13860" s="48"/>
      <c r="C13860" s="49"/>
      <c r="D13860" s="49"/>
      <c r="E13860" s="50"/>
      <c r="F13860" s="43"/>
      <c r="G13860" s="43"/>
      <c r="H13860" s="45"/>
      <c r="I13860" s="23"/>
      <c r="N13860" s="54"/>
      <c r="Y13860" s="53"/>
      <c r="Z13860" s="62"/>
    </row>
    <row r="13861" spans="1:26" s="20" customFormat="1" x14ac:dyDescent="0.2">
      <c r="A13861" s="43"/>
      <c r="B13861" s="48"/>
      <c r="C13861" s="49"/>
      <c r="D13861" s="49"/>
      <c r="E13861" s="50"/>
      <c r="F13861" s="43"/>
      <c r="G13861" s="43"/>
      <c r="H13861" s="45"/>
      <c r="I13861" s="23"/>
      <c r="N13861" s="54"/>
      <c r="Y13861" s="53"/>
      <c r="Z13861" s="62"/>
    </row>
    <row r="13862" spans="1:26" s="20" customFormat="1" x14ac:dyDescent="0.2">
      <c r="A13862" s="43"/>
      <c r="B13862" s="48"/>
      <c r="C13862" s="49"/>
      <c r="D13862" s="49"/>
      <c r="E13862" s="50"/>
      <c r="F13862" s="43"/>
      <c r="G13862" s="43"/>
      <c r="H13862" s="45"/>
      <c r="I13862" s="23"/>
      <c r="N13862" s="54"/>
      <c r="Y13862" s="53"/>
      <c r="Z13862" s="62"/>
    </row>
    <row r="13863" spans="1:26" s="20" customFormat="1" x14ac:dyDescent="0.2">
      <c r="A13863" s="43"/>
      <c r="B13863" s="48"/>
      <c r="C13863" s="49"/>
      <c r="D13863" s="49"/>
      <c r="E13863" s="50"/>
      <c r="F13863" s="43"/>
      <c r="G13863" s="43"/>
      <c r="H13863" s="45"/>
      <c r="I13863" s="23"/>
      <c r="N13863" s="54"/>
      <c r="Y13863" s="53"/>
      <c r="Z13863" s="62"/>
    </row>
    <row r="13864" spans="1:26" s="20" customFormat="1" x14ac:dyDescent="0.2">
      <c r="A13864" s="43"/>
      <c r="B13864" s="48"/>
      <c r="C13864" s="49"/>
      <c r="D13864" s="49"/>
      <c r="E13864" s="50"/>
      <c r="F13864" s="43"/>
      <c r="G13864" s="43"/>
      <c r="H13864" s="45"/>
      <c r="I13864" s="23"/>
      <c r="N13864" s="54"/>
      <c r="Y13864" s="53"/>
      <c r="Z13864" s="62"/>
    </row>
    <row r="13865" spans="1:26" s="20" customFormat="1" x14ac:dyDescent="0.2">
      <c r="A13865" s="43"/>
      <c r="B13865" s="48"/>
      <c r="C13865" s="49"/>
      <c r="D13865" s="49"/>
      <c r="E13865" s="50"/>
      <c r="F13865" s="43"/>
      <c r="G13865" s="43"/>
      <c r="H13865" s="45"/>
      <c r="I13865" s="23"/>
      <c r="N13865" s="54"/>
      <c r="Y13865" s="53"/>
      <c r="Z13865" s="62"/>
    </row>
    <row r="13866" spans="1:26" s="20" customFormat="1" x14ac:dyDescent="0.2">
      <c r="A13866" s="43"/>
      <c r="B13866" s="48"/>
      <c r="C13866" s="49"/>
      <c r="D13866" s="49"/>
      <c r="E13866" s="50"/>
      <c r="F13866" s="43"/>
      <c r="G13866" s="43"/>
      <c r="H13866" s="45"/>
      <c r="I13866" s="23"/>
      <c r="N13866" s="54"/>
      <c r="Y13866" s="53"/>
      <c r="Z13866" s="62"/>
    </row>
    <row r="13867" spans="1:26" s="20" customFormat="1" x14ac:dyDescent="0.2">
      <c r="A13867" s="43"/>
      <c r="B13867" s="48"/>
      <c r="C13867" s="49"/>
      <c r="D13867" s="49"/>
      <c r="E13867" s="50"/>
      <c r="F13867" s="43"/>
      <c r="G13867" s="43"/>
      <c r="H13867" s="45"/>
      <c r="I13867" s="23"/>
      <c r="N13867" s="54"/>
      <c r="Y13867" s="53"/>
      <c r="Z13867" s="62"/>
    </row>
    <row r="13868" spans="1:26" s="20" customFormat="1" x14ac:dyDescent="0.2">
      <c r="A13868" s="43"/>
      <c r="B13868" s="48"/>
      <c r="C13868" s="49"/>
      <c r="D13868" s="49"/>
      <c r="E13868" s="50"/>
      <c r="F13868" s="43"/>
      <c r="G13868" s="43"/>
      <c r="H13868" s="45"/>
      <c r="I13868" s="23"/>
      <c r="N13868" s="54"/>
      <c r="Y13868" s="53"/>
      <c r="Z13868" s="62"/>
    </row>
    <row r="13869" spans="1:26" s="20" customFormat="1" x14ac:dyDescent="0.2">
      <c r="A13869" s="43"/>
      <c r="B13869" s="48"/>
      <c r="C13869" s="49"/>
      <c r="D13869" s="49"/>
      <c r="E13869" s="50"/>
      <c r="F13869" s="43"/>
      <c r="G13869" s="43"/>
      <c r="H13869" s="45"/>
      <c r="I13869" s="23"/>
      <c r="N13869" s="54"/>
      <c r="Y13869" s="53"/>
      <c r="Z13869" s="62"/>
    </row>
    <row r="13870" spans="1:26" s="20" customFormat="1" x14ac:dyDescent="0.2">
      <c r="A13870" s="43"/>
      <c r="B13870" s="48"/>
      <c r="C13870" s="49"/>
      <c r="D13870" s="49"/>
      <c r="E13870" s="50"/>
      <c r="F13870" s="43"/>
      <c r="G13870" s="43"/>
      <c r="H13870" s="45"/>
      <c r="I13870" s="23"/>
      <c r="N13870" s="54"/>
      <c r="Y13870" s="53"/>
      <c r="Z13870" s="62"/>
    </row>
    <row r="13871" spans="1:26" s="20" customFormat="1" x14ac:dyDescent="0.2">
      <c r="A13871" s="43"/>
      <c r="B13871" s="48"/>
      <c r="C13871" s="49"/>
      <c r="D13871" s="49"/>
      <c r="E13871" s="50"/>
      <c r="F13871" s="43"/>
      <c r="G13871" s="43"/>
      <c r="H13871" s="45"/>
      <c r="I13871" s="23"/>
      <c r="N13871" s="54"/>
      <c r="Y13871" s="53"/>
      <c r="Z13871" s="62"/>
    </row>
    <row r="13872" spans="1:26" s="20" customFormat="1" x14ac:dyDescent="0.2">
      <c r="A13872" s="43"/>
      <c r="B13872" s="48"/>
      <c r="C13872" s="49"/>
      <c r="D13872" s="49"/>
      <c r="E13872" s="50"/>
      <c r="F13872" s="43"/>
      <c r="G13872" s="43"/>
      <c r="H13872" s="45"/>
      <c r="I13872" s="23"/>
      <c r="N13872" s="54"/>
      <c r="Y13872" s="53"/>
      <c r="Z13872" s="62"/>
    </row>
    <row r="13873" spans="1:26" s="20" customFormat="1" x14ac:dyDescent="0.2">
      <c r="A13873" s="43"/>
      <c r="B13873" s="48"/>
      <c r="C13873" s="49"/>
      <c r="D13873" s="49"/>
      <c r="E13873" s="50"/>
      <c r="F13873" s="43"/>
      <c r="G13873" s="43"/>
      <c r="H13873" s="45"/>
      <c r="I13873" s="23"/>
      <c r="N13873" s="54"/>
      <c r="Y13873" s="53"/>
      <c r="Z13873" s="62"/>
    </row>
    <row r="13874" spans="1:26" s="20" customFormat="1" x14ac:dyDescent="0.2">
      <c r="A13874" s="43"/>
      <c r="B13874" s="48"/>
      <c r="C13874" s="49"/>
      <c r="D13874" s="49"/>
      <c r="E13874" s="50"/>
      <c r="F13874" s="43"/>
      <c r="G13874" s="43"/>
      <c r="H13874" s="45"/>
      <c r="I13874" s="23"/>
      <c r="N13874" s="54"/>
      <c r="Y13874" s="53"/>
      <c r="Z13874" s="62"/>
    </row>
    <row r="13875" spans="1:26" s="20" customFormat="1" x14ac:dyDescent="0.2">
      <c r="A13875" s="43"/>
      <c r="B13875" s="48"/>
      <c r="C13875" s="49"/>
      <c r="D13875" s="49"/>
      <c r="E13875" s="50"/>
      <c r="F13875" s="43"/>
      <c r="G13875" s="43"/>
      <c r="H13875" s="45"/>
      <c r="I13875" s="23"/>
      <c r="N13875" s="54"/>
      <c r="Y13875" s="53"/>
      <c r="Z13875" s="62"/>
    </row>
    <row r="13876" spans="1:26" s="20" customFormat="1" x14ac:dyDescent="0.2">
      <c r="A13876" s="43"/>
      <c r="B13876" s="48"/>
      <c r="C13876" s="49"/>
      <c r="D13876" s="49"/>
      <c r="E13876" s="50"/>
      <c r="F13876" s="43"/>
      <c r="G13876" s="43"/>
      <c r="H13876" s="45"/>
      <c r="I13876" s="23"/>
      <c r="N13876" s="54"/>
      <c r="Y13876" s="53"/>
      <c r="Z13876" s="62"/>
    </row>
    <row r="13877" spans="1:26" s="20" customFormat="1" x14ac:dyDescent="0.2">
      <c r="A13877" s="43"/>
      <c r="B13877" s="48"/>
      <c r="C13877" s="49"/>
      <c r="D13877" s="49"/>
      <c r="E13877" s="50"/>
      <c r="F13877" s="43"/>
      <c r="G13877" s="43"/>
      <c r="H13877" s="45"/>
      <c r="I13877" s="23"/>
      <c r="N13877" s="54"/>
      <c r="Y13877" s="53"/>
      <c r="Z13877" s="62"/>
    </row>
    <row r="13878" spans="1:26" s="20" customFormat="1" x14ac:dyDescent="0.2">
      <c r="A13878" s="43"/>
      <c r="B13878" s="48"/>
      <c r="C13878" s="49"/>
      <c r="D13878" s="49"/>
      <c r="E13878" s="50"/>
      <c r="F13878" s="43"/>
      <c r="G13878" s="43"/>
      <c r="H13878" s="45"/>
      <c r="I13878" s="23"/>
      <c r="N13878" s="54"/>
      <c r="Y13878" s="53"/>
      <c r="Z13878" s="62"/>
    </row>
    <row r="13879" spans="1:26" s="20" customFormat="1" x14ac:dyDescent="0.2">
      <c r="A13879" s="43"/>
      <c r="B13879" s="48"/>
      <c r="C13879" s="49"/>
      <c r="D13879" s="49"/>
      <c r="E13879" s="50"/>
      <c r="F13879" s="43"/>
      <c r="G13879" s="43"/>
      <c r="H13879" s="45"/>
      <c r="I13879" s="23"/>
      <c r="N13879" s="54"/>
      <c r="Y13879" s="53"/>
      <c r="Z13879" s="62"/>
    </row>
    <row r="13880" spans="1:26" s="20" customFormat="1" x14ac:dyDescent="0.2">
      <c r="A13880" s="43"/>
      <c r="B13880" s="48"/>
      <c r="C13880" s="49"/>
      <c r="D13880" s="49"/>
      <c r="E13880" s="50"/>
      <c r="F13880" s="43"/>
      <c r="G13880" s="43"/>
      <c r="H13880" s="45"/>
      <c r="I13880" s="23"/>
      <c r="N13880" s="54"/>
      <c r="Y13880" s="53"/>
      <c r="Z13880" s="62"/>
    </row>
    <row r="13881" spans="1:26" s="20" customFormat="1" x14ac:dyDescent="0.2">
      <c r="A13881" s="43"/>
      <c r="B13881" s="48"/>
      <c r="C13881" s="49"/>
      <c r="D13881" s="49"/>
      <c r="E13881" s="50"/>
      <c r="F13881" s="43"/>
      <c r="G13881" s="43"/>
      <c r="H13881" s="45"/>
      <c r="I13881" s="23"/>
      <c r="N13881" s="54"/>
      <c r="Y13881" s="53"/>
      <c r="Z13881" s="62"/>
    </row>
    <row r="13882" spans="1:26" s="20" customFormat="1" x14ac:dyDescent="0.2">
      <c r="A13882" s="43"/>
      <c r="B13882" s="48"/>
      <c r="C13882" s="49"/>
      <c r="D13882" s="49"/>
      <c r="E13882" s="50"/>
      <c r="F13882" s="43"/>
      <c r="G13882" s="43"/>
      <c r="H13882" s="45"/>
      <c r="I13882" s="23"/>
      <c r="N13882" s="54"/>
      <c r="Y13882" s="53"/>
      <c r="Z13882" s="62"/>
    </row>
    <row r="13883" spans="1:26" s="20" customFormat="1" x14ac:dyDescent="0.2">
      <c r="A13883" s="43"/>
      <c r="B13883" s="48"/>
      <c r="C13883" s="49"/>
      <c r="D13883" s="49"/>
      <c r="E13883" s="50"/>
      <c r="F13883" s="43"/>
      <c r="G13883" s="43"/>
      <c r="H13883" s="45"/>
      <c r="I13883" s="23"/>
      <c r="N13883" s="54"/>
      <c r="Y13883" s="53"/>
      <c r="Z13883" s="62"/>
    </row>
    <row r="13884" spans="1:26" s="20" customFormat="1" x14ac:dyDescent="0.2">
      <c r="A13884" s="43"/>
      <c r="B13884" s="48"/>
      <c r="C13884" s="49"/>
      <c r="D13884" s="49"/>
      <c r="E13884" s="50"/>
      <c r="F13884" s="43"/>
      <c r="G13884" s="43"/>
      <c r="H13884" s="45"/>
      <c r="I13884" s="23"/>
      <c r="N13884" s="54"/>
      <c r="Y13884" s="53"/>
      <c r="Z13884" s="62"/>
    </row>
    <row r="13885" spans="1:26" s="20" customFormat="1" x14ac:dyDescent="0.2">
      <c r="A13885" s="43"/>
      <c r="B13885" s="48"/>
      <c r="C13885" s="49"/>
      <c r="D13885" s="49"/>
      <c r="E13885" s="50"/>
      <c r="F13885" s="43"/>
      <c r="G13885" s="43"/>
      <c r="H13885" s="45"/>
      <c r="I13885" s="23"/>
      <c r="N13885" s="54"/>
      <c r="Y13885" s="53"/>
      <c r="Z13885" s="62"/>
    </row>
    <row r="13886" spans="1:26" s="20" customFormat="1" x14ac:dyDescent="0.2">
      <c r="A13886" s="43"/>
      <c r="B13886" s="48"/>
      <c r="C13886" s="49"/>
      <c r="D13886" s="49"/>
      <c r="E13886" s="50"/>
      <c r="F13886" s="43"/>
      <c r="G13886" s="43"/>
      <c r="H13886" s="45"/>
      <c r="I13886" s="23"/>
      <c r="N13886" s="54"/>
      <c r="Y13886" s="53"/>
      <c r="Z13886" s="62"/>
    </row>
    <row r="13887" spans="1:26" s="20" customFormat="1" x14ac:dyDescent="0.2">
      <c r="A13887" s="43"/>
      <c r="B13887" s="48"/>
      <c r="C13887" s="49"/>
      <c r="D13887" s="49"/>
      <c r="E13887" s="50"/>
      <c r="F13887" s="43"/>
      <c r="G13887" s="43"/>
      <c r="H13887" s="45"/>
      <c r="I13887" s="23"/>
      <c r="N13887" s="54"/>
      <c r="Y13887" s="53"/>
      <c r="Z13887" s="62"/>
    </row>
    <row r="13888" spans="1:26" s="20" customFormat="1" x14ac:dyDescent="0.2">
      <c r="A13888" s="43"/>
      <c r="B13888" s="48"/>
      <c r="C13888" s="49"/>
      <c r="D13888" s="49"/>
      <c r="E13888" s="50"/>
      <c r="F13888" s="43"/>
      <c r="G13888" s="43"/>
      <c r="H13888" s="45"/>
      <c r="I13888" s="23"/>
      <c r="N13888" s="54"/>
      <c r="Y13888" s="53"/>
      <c r="Z13888" s="62"/>
    </row>
    <row r="13889" spans="1:26" s="20" customFormat="1" x14ac:dyDescent="0.2">
      <c r="A13889" s="43"/>
      <c r="B13889" s="48"/>
      <c r="C13889" s="49"/>
      <c r="D13889" s="49"/>
      <c r="E13889" s="50"/>
      <c r="F13889" s="43"/>
      <c r="G13889" s="43"/>
      <c r="H13889" s="45"/>
      <c r="I13889" s="23"/>
      <c r="N13889" s="54"/>
      <c r="Y13889" s="53"/>
      <c r="Z13889" s="62"/>
    </row>
    <row r="13890" spans="1:26" s="20" customFormat="1" x14ac:dyDescent="0.2">
      <c r="A13890" s="43"/>
      <c r="B13890" s="48"/>
      <c r="C13890" s="49"/>
      <c r="D13890" s="49"/>
      <c r="E13890" s="50"/>
      <c r="F13890" s="43"/>
      <c r="G13890" s="43"/>
      <c r="H13890" s="45"/>
      <c r="I13890" s="23"/>
      <c r="N13890" s="54"/>
      <c r="Y13890" s="53"/>
      <c r="Z13890" s="62"/>
    </row>
    <row r="13891" spans="1:26" s="20" customFormat="1" x14ac:dyDescent="0.2">
      <c r="A13891" s="43"/>
      <c r="B13891" s="48"/>
      <c r="C13891" s="49"/>
      <c r="D13891" s="49"/>
      <c r="E13891" s="50"/>
      <c r="F13891" s="43"/>
      <c r="G13891" s="43"/>
      <c r="H13891" s="45"/>
      <c r="I13891" s="23"/>
      <c r="N13891" s="54"/>
      <c r="Y13891" s="53"/>
      <c r="Z13891" s="62"/>
    </row>
    <row r="13892" spans="1:26" s="20" customFormat="1" x14ac:dyDescent="0.2">
      <c r="A13892" s="43"/>
      <c r="B13892" s="48"/>
      <c r="C13892" s="49"/>
      <c r="D13892" s="49"/>
      <c r="E13892" s="50"/>
      <c r="F13892" s="43"/>
      <c r="G13892" s="43"/>
      <c r="H13892" s="45"/>
      <c r="I13892" s="23"/>
      <c r="N13892" s="54"/>
      <c r="Y13892" s="53"/>
      <c r="Z13892" s="62"/>
    </row>
    <row r="13893" spans="1:26" s="20" customFormat="1" x14ac:dyDescent="0.2">
      <c r="A13893" s="43"/>
      <c r="B13893" s="48"/>
      <c r="C13893" s="49"/>
      <c r="D13893" s="49"/>
      <c r="E13893" s="50"/>
      <c r="F13893" s="43"/>
      <c r="G13893" s="43"/>
      <c r="H13893" s="45"/>
      <c r="I13893" s="23"/>
      <c r="N13893" s="54"/>
      <c r="Y13893" s="53"/>
      <c r="Z13893" s="62"/>
    </row>
    <row r="13894" spans="1:26" s="20" customFormat="1" x14ac:dyDescent="0.2">
      <c r="A13894" s="43"/>
      <c r="B13894" s="48"/>
      <c r="C13894" s="49"/>
      <c r="D13894" s="49"/>
      <c r="E13894" s="50"/>
      <c r="F13894" s="43"/>
      <c r="G13894" s="43"/>
      <c r="H13894" s="45"/>
      <c r="I13894" s="23"/>
      <c r="N13894" s="54"/>
      <c r="Y13894" s="53"/>
      <c r="Z13894" s="62"/>
    </row>
    <row r="13895" spans="1:26" s="20" customFormat="1" x14ac:dyDescent="0.2">
      <c r="A13895" s="43"/>
      <c r="B13895" s="48"/>
      <c r="C13895" s="49"/>
      <c r="D13895" s="49"/>
      <c r="E13895" s="50"/>
      <c r="F13895" s="43"/>
      <c r="G13895" s="43"/>
      <c r="H13895" s="45"/>
      <c r="I13895" s="23"/>
      <c r="N13895" s="54"/>
      <c r="Y13895" s="53"/>
      <c r="Z13895" s="62"/>
    </row>
    <row r="13896" spans="1:26" s="20" customFormat="1" x14ac:dyDescent="0.2">
      <c r="A13896" s="43"/>
      <c r="B13896" s="48"/>
      <c r="C13896" s="49"/>
      <c r="D13896" s="49"/>
      <c r="E13896" s="50"/>
      <c r="F13896" s="43"/>
      <c r="G13896" s="43"/>
      <c r="H13896" s="45"/>
      <c r="I13896" s="23"/>
      <c r="N13896" s="54"/>
      <c r="Y13896" s="53"/>
      <c r="Z13896" s="62"/>
    </row>
    <row r="13897" spans="1:26" s="20" customFormat="1" x14ac:dyDescent="0.2">
      <c r="A13897" s="43"/>
      <c r="B13897" s="48"/>
      <c r="C13897" s="49"/>
      <c r="D13897" s="49"/>
      <c r="E13897" s="50"/>
      <c r="F13897" s="43"/>
      <c r="G13897" s="43"/>
      <c r="H13897" s="45"/>
      <c r="I13897" s="23"/>
      <c r="N13897" s="54"/>
      <c r="Y13897" s="53"/>
      <c r="Z13897" s="62"/>
    </row>
    <row r="13898" spans="1:26" s="20" customFormat="1" x14ac:dyDescent="0.2">
      <c r="A13898" s="43"/>
      <c r="B13898" s="48"/>
      <c r="C13898" s="49"/>
      <c r="D13898" s="49"/>
      <c r="E13898" s="50"/>
      <c r="F13898" s="43"/>
      <c r="G13898" s="43"/>
      <c r="H13898" s="45"/>
      <c r="I13898" s="23"/>
      <c r="N13898" s="54"/>
      <c r="Y13898" s="53"/>
      <c r="Z13898" s="62"/>
    </row>
    <row r="13899" spans="1:26" s="20" customFormat="1" x14ac:dyDescent="0.2">
      <c r="A13899" s="43"/>
      <c r="B13899" s="48"/>
      <c r="C13899" s="49"/>
      <c r="D13899" s="49"/>
      <c r="E13899" s="50"/>
      <c r="F13899" s="43"/>
      <c r="G13899" s="43"/>
      <c r="H13899" s="45"/>
      <c r="I13899" s="23"/>
      <c r="N13899" s="54"/>
      <c r="Y13899" s="53"/>
      <c r="Z13899" s="62"/>
    </row>
    <row r="13900" spans="1:26" s="20" customFormat="1" x14ac:dyDescent="0.2">
      <c r="A13900" s="43"/>
      <c r="B13900" s="48"/>
      <c r="C13900" s="49"/>
      <c r="D13900" s="49"/>
      <c r="E13900" s="50"/>
      <c r="F13900" s="43"/>
      <c r="G13900" s="43"/>
      <c r="H13900" s="45"/>
      <c r="I13900" s="23"/>
      <c r="N13900" s="54"/>
      <c r="Y13900" s="53"/>
      <c r="Z13900" s="62"/>
    </row>
    <row r="13901" spans="1:26" s="20" customFormat="1" x14ac:dyDescent="0.2">
      <c r="A13901" s="43"/>
      <c r="B13901" s="48"/>
      <c r="C13901" s="49"/>
      <c r="D13901" s="49"/>
      <c r="E13901" s="50"/>
      <c r="F13901" s="43"/>
      <c r="G13901" s="43"/>
      <c r="H13901" s="45"/>
      <c r="I13901" s="23"/>
      <c r="N13901" s="54"/>
      <c r="Y13901" s="53"/>
      <c r="Z13901" s="62"/>
    </row>
    <row r="13902" spans="1:26" s="20" customFormat="1" x14ac:dyDescent="0.2">
      <c r="A13902" s="43"/>
      <c r="B13902" s="48"/>
      <c r="C13902" s="49"/>
      <c r="D13902" s="49"/>
      <c r="E13902" s="50"/>
      <c r="F13902" s="43"/>
      <c r="G13902" s="43"/>
      <c r="H13902" s="45"/>
      <c r="I13902" s="23"/>
      <c r="N13902" s="54"/>
      <c r="Y13902" s="53"/>
      <c r="Z13902" s="62"/>
    </row>
    <row r="13903" spans="1:26" s="20" customFormat="1" x14ac:dyDescent="0.2">
      <c r="A13903" s="43"/>
      <c r="B13903" s="48"/>
      <c r="C13903" s="49"/>
      <c r="D13903" s="49"/>
      <c r="E13903" s="50"/>
      <c r="F13903" s="43"/>
      <c r="G13903" s="43"/>
      <c r="H13903" s="45"/>
      <c r="I13903" s="23"/>
      <c r="N13903" s="54"/>
      <c r="Y13903" s="53"/>
      <c r="Z13903" s="62"/>
    </row>
    <row r="13904" spans="1:26" s="20" customFormat="1" x14ac:dyDescent="0.2">
      <c r="A13904" s="43"/>
      <c r="B13904" s="48"/>
      <c r="C13904" s="49"/>
      <c r="D13904" s="49"/>
      <c r="E13904" s="50"/>
      <c r="F13904" s="43"/>
      <c r="G13904" s="43"/>
      <c r="H13904" s="45"/>
      <c r="I13904" s="23"/>
      <c r="N13904" s="54"/>
      <c r="Y13904" s="53"/>
      <c r="Z13904" s="62"/>
    </row>
    <row r="13905" spans="1:26" s="20" customFormat="1" x14ac:dyDescent="0.2">
      <c r="A13905" s="43"/>
      <c r="B13905" s="48"/>
      <c r="C13905" s="49"/>
      <c r="D13905" s="49"/>
      <c r="E13905" s="50"/>
      <c r="F13905" s="43"/>
      <c r="G13905" s="43"/>
      <c r="H13905" s="45"/>
      <c r="I13905" s="23"/>
      <c r="N13905" s="54"/>
      <c r="Y13905" s="53"/>
      <c r="Z13905" s="62"/>
    </row>
    <row r="13906" spans="1:26" s="20" customFormat="1" x14ac:dyDescent="0.2">
      <c r="A13906" s="43"/>
      <c r="B13906" s="48"/>
      <c r="C13906" s="49"/>
      <c r="D13906" s="49"/>
      <c r="E13906" s="50"/>
      <c r="F13906" s="43"/>
      <c r="G13906" s="43"/>
      <c r="H13906" s="45"/>
      <c r="I13906" s="23"/>
      <c r="N13906" s="54"/>
      <c r="Y13906" s="53"/>
      <c r="Z13906" s="62"/>
    </row>
    <row r="13907" spans="1:26" s="20" customFormat="1" x14ac:dyDescent="0.2">
      <c r="A13907" s="43"/>
      <c r="B13907" s="48"/>
      <c r="C13907" s="49"/>
      <c r="D13907" s="49"/>
      <c r="E13907" s="50"/>
      <c r="F13907" s="43"/>
      <c r="G13907" s="43"/>
      <c r="H13907" s="45"/>
      <c r="I13907" s="23"/>
      <c r="N13907" s="54"/>
      <c r="Y13907" s="53"/>
      <c r="Z13907" s="62"/>
    </row>
    <row r="13908" spans="1:26" s="20" customFormat="1" x14ac:dyDescent="0.2">
      <c r="A13908" s="43"/>
      <c r="B13908" s="48"/>
      <c r="C13908" s="49"/>
      <c r="D13908" s="49"/>
      <c r="E13908" s="50"/>
      <c r="F13908" s="43"/>
      <c r="G13908" s="43"/>
      <c r="H13908" s="45"/>
      <c r="I13908" s="23"/>
      <c r="N13908" s="54"/>
      <c r="Y13908" s="53"/>
      <c r="Z13908" s="62"/>
    </row>
    <row r="13909" spans="1:26" s="20" customFormat="1" x14ac:dyDescent="0.2">
      <c r="A13909" s="43"/>
      <c r="B13909" s="48"/>
      <c r="C13909" s="49"/>
      <c r="D13909" s="49"/>
      <c r="E13909" s="50"/>
      <c r="F13909" s="43"/>
      <c r="G13909" s="43"/>
      <c r="H13909" s="45"/>
      <c r="I13909" s="23"/>
      <c r="N13909" s="54"/>
      <c r="Y13909" s="53"/>
      <c r="Z13909" s="62"/>
    </row>
    <row r="13910" spans="1:26" s="20" customFormat="1" x14ac:dyDescent="0.2">
      <c r="A13910" s="43"/>
      <c r="B13910" s="48"/>
      <c r="C13910" s="49"/>
      <c r="D13910" s="49"/>
      <c r="E13910" s="50"/>
      <c r="F13910" s="43"/>
      <c r="G13910" s="43"/>
      <c r="H13910" s="45"/>
      <c r="I13910" s="23"/>
      <c r="N13910" s="54"/>
      <c r="Y13910" s="53"/>
      <c r="Z13910" s="62"/>
    </row>
    <row r="13911" spans="1:26" s="20" customFormat="1" x14ac:dyDescent="0.2">
      <c r="A13911" s="43"/>
      <c r="B13911" s="48"/>
      <c r="C13911" s="49"/>
      <c r="D13911" s="49"/>
      <c r="E13911" s="50"/>
      <c r="F13911" s="43"/>
      <c r="G13911" s="43"/>
      <c r="H13911" s="45"/>
      <c r="I13911" s="23"/>
      <c r="N13911" s="54"/>
      <c r="Y13911" s="53"/>
      <c r="Z13911" s="62"/>
    </row>
    <row r="13912" spans="1:26" s="20" customFormat="1" x14ac:dyDescent="0.2">
      <c r="A13912" s="43"/>
      <c r="B13912" s="48"/>
      <c r="C13912" s="49"/>
      <c r="D13912" s="49"/>
      <c r="E13912" s="50"/>
      <c r="F13912" s="43"/>
      <c r="G13912" s="43"/>
      <c r="H13912" s="45"/>
      <c r="I13912" s="23"/>
      <c r="N13912" s="54"/>
      <c r="Y13912" s="53"/>
      <c r="Z13912" s="62"/>
    </row>
    <row r="13913" spans="1:26" s="20" customFormat="1" x14ac:dyDescent="0.2">
      <c r="A13913" s="43"/>
      <c r="B13913" s="48"/>
      <c r="C13913" s="49"/>
      <c r="D13913" s="49"/>
      <c r="E13913" s="50"/>
      <c r="F13913" s="43"/>
      <c r="G13913" s="43"/>
      <c r="H13913" s="45"/>
      <c r="I13913" s="23"/>
      <c r="N13913" s="54"/>
      <c r="Y13913" s="53"/>
      <c r="Z13913" s="62"/>
    </row>
    <row r="13914" spans="1:26" s="20" customFormat="1" x14ac:dyDescent="0.2">
      <c r="A13914" s="43"/>
      <c r="B13914" s="48"/>
      <c r="C13914" s="49"/>
      <c r="D13914" s="49"/>
      <c r="E13914" s="50"/>
      <c r="F13914" s="43"/>
      <c r="G13914" s="43"/>
      <c r="H13914" s="45"/>
      <c r="I13914" s="23"/>
      <c r="N13914" s="54"/>
      <c r="Y13914" s="53"/>
      <c r="Z13914" s="62"/>
    </row>
    <row r="13915" spans="1:26" s="20" customFormat="1" x14ac:dyDescent="0.2">
      <c r="A13915" s="43"/>
      <c r="B13915" s="48"/>
      <c r="C13915" s="49"/>
      <c r="D13915" s="49"/>
      <c r="E13915" s="50"/>
      <c r="F13915" s="43"/>
      <c r="G13915" s="43"/>
      <c r="H13915" s="45"/>
      <c r="I13915" s="23"/>
      <c r="N13915" s="54"/>
      <c r="Y13915" s="53"/>
      <c r="Z13915" s="62"/>
    </row>
    <row r="13916" spans="1:26" s="20" customFormat="1" x14ac:dyDescent="0.2">
      <c r="A13916" s="43"/>
      <c r="B13916" s="48"/>
      <c r="C13916" s="49"/>
      <c r="D13916" s="49"/>
      <c r="E13916" s="50"/>
      <c r="F13916" s="43"/>
      <c r="G13916" s="43"/>
      <c r="H13916" s="45"/>
      <c r="I13916" s="23"/>
      <c r="N13916" s="54"/>
      <c r="Y13916" s="53"/>
      <c r="Z13916" s="62"/>
    </row>
    <row r="13917" spans="1:26" s="20" customFormat="1" x14ac:dyDescent="0.2">
      <c r="A13917" s="43"/>
      <c r="B13917" s="48"/>
      <c r="C13917" s="49"/>
      <c r="D13917" s="49"/>
      <c r="E13917" s="50"/>
      <c r="F13917" s="43"/>
      <c r="G13917" s="43"/>
      <c r="H13917" s="45"/>
      <c r="I13917" s="23"/>
      <c r="N13917" s="54"/>
      <c r="Y13917" s="53"/>
      <c r="Z13917" s="62"/>
    </row>
    <row r="13918" spans="1:26" s="20" customFormat="1" x14ac:dyDescent="0.2">
      <c r="A13918" s="43"/>
      <c r="B13918" s="48"/>
      <c r="C13918" s="49"/>
      <c r="D13918" s="49"/>
      <c r="E13918" s="50"/>
      <c r="F13918" s="43"/>
      <c r="G13918" s="43"/>
      <c r="H13918" s="45"/>
      <c r="I13918" s="23"/>
      <c r="N13918" s="54"/>
      <c r="Y13918" s="53"/>
      <c r="Z13918" s="62"/>
    </row>
    <row r="13919" spans="1:26" s="20" customFormat="1" x14ac:dyDescent="0.2">
      <c r="A13919" s="43"/>
      <c r="B13919" s="48"/>
      <c r="C13919" s="49"/>
      <c r="D13919" s="49"/>
      <c r="E13919" s="50"/>
      <c r="F13919" s="43"/>
      <c r="G13919" s="43"/>
      <c r="H13919" s="45"/>
      <c r="I13919" s="23"/>
      <c r="N13919" s="54"/>
      <c r="Y13919" s="53"/>
      <c r="Z13919" s="62"/>
    </row>
    <row r="13920" spans="1:26" s="20" customFormat="1" x14ac:dyDescent="0.2">
      <c r="A13920" s="43"/>
      <c r="B13920" s="48"/>
      <c r="C13920" s="49"/>
      <c r="D13920" s="49"/>
      <c r="E13920" s="50"/>
      <c r="F13920" s="43"/>
      <c r="G13920" s="43"/>
      <c r="H13920" s="45"/>
      <c r="I13920" s="23"/>
      <c r="N13920" s="54"/>
      <c r="Y13920" s="53"/>
      <c r="Z13920" s="62"/>
    </row>
    <row r="13921" spans="1:26" s="20" customFormat="1" x14ac:dyDescent="0.2">
      <c r="A13921" s="43"/>
      <c r="B13921" s="48"/>
      <c r="C13921" s="49"/>
      <c r="D13921" s="49"/>
      <c r="E13921" s="50"/>
      <c r="F13921" s="43"/>
      <c r="G13921" s="43"/>
      <c r="H13921" s="45"/>
      <c r="I13921" s="23"/>
      <c r="N13921" s="54"/>
      <c r="Y13921" s="53"/>
      <c r="Z13921" s="62"/>
    </row>
    <row r="13922" spans="1:26" s="20" customFormat="1" x14ac:dyDescent="0.2">
      <c r="A13922" s="43"/>
      <c r="B13922" s="48"/>
      <c r="C13922" s="49"/>
      <c r="D13922" s="49"/>
      <c r="E13922" s="50"/>
      <c r="F13922" s="43"/>
      <c r="G13922" s="43"/>
      <c r="H13922" s="45"/>
      <c r="I13922" s="23"/>
      <c r="N13922" s="54"/>
      <c r="Y13922" s="53"/>
      <c r="Z13922" s="62"/>
    </row>
    <row r="13923" spans="1:26" s="20" customFormat="1" x14ac:dyDescent="0.2">
      <c r="A13923" s="43"/>
      <c r="B13923" s="48"/>
      <c r="C13923" s="49"/>
      <c r="D13923" s="49"/>
      <c r="E13923" s="50"/>
      <c r="F13923" s="43"/>
      <c r="G13923" s="43"/>
      <c r="H13923" s="45"/>
      <c r="I13923" s="23"/>
      <c r="N13923" s="54"/>
      <c r="Y13923" s="53"/>
      <c r="Z13923" s="62"/>
    </row>
    <row r="13924" spans="1:26" s="20" customFormat="1" x14ac:dyDescent="0.2">
      <c r="A13924" s="43"/>
      <c r="B13924" s="48"/>
      <c r="C13924" s="49"/>
      <c r="D13924" s="49"/>
      <c r="E13924" s="50"/>
      <c r="F13924" s="43"/>
      <c r="G13924" s="43"/>
      <c r="H13924" s="45"/>
      <c r="I13924" s="23"/>
      <c r="N13924" s="54"/>
      <c r="Y13924" s="53"/>
      <c r="Z13924" s="62"/>
    </row>
    <row r="13925" spans="1:26" s="20" customFormat="1" x14ac:dyDescent="0.2">
      <c r="A13925" s="43"/>
      <c r="B13925" s="48"/>
      <c r="C13925" s="49"/>
      <c r="D13925" s="49"/>
      <c r="E13925" s="50"/>
      <c r="F13925" s="43"/>
      <c r="G13925" s="43"/>
      <c r="H13925" s="45"/>
      <c r="I13925" s="23"/>
      <c r="N13925" s="54"/>
      <c r="Y13925" s="53"/>
      <c r="Z13925" s="62"/>
    </row>
    <row r="13926" spans="1:26" s="20" customFormat="1" x14ac:dyDescent="0.2">
      <c r="A13926" s="43"/>
      <c r="B13926" s="48"/>
      <c r="C13926" s="49"/>
      <c r="D13926" s="49"/>
      <c r="E13926" s="50"/>
      <c r="F13926" s="43"/>
      <c r="G13926" s="43"/>
      <c r="H13926" s="45"/>
      <c r="I13926" s="23"/>
      <c r="N13926" s="54"/>
      <c r="Y13926" s="53"/>
      <c r="Z13926" s="62"/>
    </row>
    <row r="13927" spans="1:26" s="20" customFormat="1" x14ac:dyDescent="0.2">
      <c r="A13927" s="43"/>
      <c r="B13927" s="48"/>
      <c r="C13927" s="49"/>
      <c r="D13927" s="49"/>
      <c r="E13927" s="50"/>
      <c r="F13927" s="43"/>
      <c r="G13927" s="43"/>
      <c r="H13927" s="45"/>
      <c r="I13927" s="23"/>
      <c r="N13927" s="54"/>
      <c r="Y13927" s="53"/>
      <c r="Z13927" s="62"/>
    </row>
    <row r="13928" spans="1:26" s="20" customFormat="1" x14ac:dyDescent="0.2">
      <c r="A13928" s="43"/>
      <c r="B13928" s="48"/>
      <c r="C13928" s="49"/>
      <c r="D13928" s="49"/>
      <c r="E13928" s="50"/>
      <c r="F13928" s="43"/>
      <c r="G13928" s="43"/>
      <c r="H13928" s="45"/>
      <c r="I13928" s="23"/>
      <c r="N13928" s="54"/>
      <c r="Y13928" s="53"/>
      <c r="Z13928" s="62"/>
    </row>
    <row r="13929" spans="1:26" s="20" customFormat="1" x14ac:dyDescent="0.2">
      <c r="A13929" s="43"/>
      <c r="B13929" s="48"/>
      <c r="C13929" s="49"/>
      <c r="D13929" s="49"/>
      <c r="E13929" s="50"/>
      <c r="F13929" s="43"/>
      <c r="G13929" s="43"/>
      <c r="H13929" s="45"/>
      <c r="I13929" s="23"/>
      <c r="N13929" s="54"/>
      <c r="Y13929" s="53"/>
      <c r="Z13929" s="62"/>
    </row>
    <row r="13930" spans="1:26" s="20" customFormat="1" x14ac:dyDescent="0.2">
      <c r="A13930" s="43"/>
      <c r="B13930" s="48"/>
      <c r="C13930" s="49"/>
      <c r="D13930" s="49"/>
      <c r="E13930" s="50"/>
      <c r="F13930" s="43"/>
      <c r="G13930" s="43"/>
      <c r="H13930" s="45"/>
      <c r="I13930" s="23"/>
      <c r="N13930" s="54"/>
      <c r="Y13930" s="53"/>
      <c r="Z13930" s="62"/>
    </row>
    <row r="13931" spans="1:26" s="20" customFormat="1" x14ac:dyDescent="0.2">
      <c r="A13931" s="43"/>
      <c r="B13931" s="48"/>
      <c r="C13931" s="49"/>
      <c r="D13931" s="49"/>
      <c r="E13931" s="50"/>
      <c r="F13931" s="43"/>
      <c r="G13931" s="43"/>
      <c r="H13931" s="45"/>
      <c r="I13931" s="23"/>
      <c r="N13931" s="54"/>
      <c r="Y13931" s="53"/>
      <c r="Z13931" s="62"/>
    </row>
    <row r="13932" spans="1:26" s="20" customFormat="1" x14ac:dyDescent="0.2">
      <c r="A13932" s="43"/>
      <c r="B13932" s="48"/>
      <c r="C13932" s="49"/>
      <c r="D13932" s="49"/>
      <c r="E13932" s="50"/>
      <c r="F13932" s="43"/>
      <c r="G13932" s="43"/>
      <c r="H13932" s="45"/>
      <c r="I13932" s="23"/>
      <c r="N13932" s="54"/>
      <c r="Y13932" s="53"/>
      <c r="Z13932" s="62"/>
    </row>
    <row r="13933" spans="1:26" s="20" customFormat="1" x14ac:dyDescent="0.2">
      <c r="A13933" s="43"/>
      <c r="B13933" s="48"/>
      <c r="C13933" s="49"/>
      <c r="D13933" s="49"/>
      <c r="E13933" s="50"/>
      <c r="F13933" s="43"/>
      <c r="G13933" s="43"/>
      <c r="H13933" s="45"/>
      <c r="I13933" s="23"/>
      <c r="N13933" s="54"/>
      <c r="Y13933" s="53"/>
      <c r="Z13933" s="62"/>
    </row>
    <row r="13934" spans="1:26" s="20" customFormat="1" x14ac:dyDescent="0.2">
      <c r="A13934" s="43"/>
      <c r="B13934" s="48"/>
      <c r="C13934" s="49"/>
      <c r="D13934" s="49"/>
      <c r="E13934" s="50"/>
      <c r="F13934" s="43"/>
      <c r="G13934" s="43"/>
      <c r="H13934" s="45"/>
      <c r="I13934" s="23"/>
      <c r="N13934" s="54"/>
      <c r="Y13934" s="53"/>
      <c r="Z13934" s="62"/>
    </row>
    <row r="13935" spans="1:26" s="20" customFormat="1" x14ac:dyDescent="0.2">
      <c r="A13935" s="43"/>
      <c r="B13935" s="48"/>
      <c r="C13935" s="49"/>
      <c r="D13935" s="49"/>
      <c r="E13935" s="50"/>
      <c r="F13935" s="43"/>
      <c r="G13935" s="43"/>
      <c r="H13935" s="45"/>
      <c r="I13935" s="23"/>
      <c r="N13935" s="54"/>
      <c r="Y13935" s="53"/>
      <c r="Z13935" s="62"/>
    </row>
    <row r="13936" spans="1:26" s="20" customFormat="1" x14ac:dyDescent="0.2">
      <c r="A13936" s="43"/>
      <c r="B13936" s="48"/>
      <c r="C13936" s="49"/>
      <c r="D13936" s="49"/>
      <c r="E13936" s="50"/>
      <c r="F13936" s="43"/>
      <c r="G13936" s="43"/>
      <c r="H13936" s="45"/>
      <c r="I13936" s="23"/>
      <c r="N13936" s="54"/>
      <c r="Y13936" s="53"/>
      <c r="Z13936" s="62"/>
    </row>
    <row r="13937" spans="1:26" s="20" customFormat="1" x14ac:dyDescent="0.2">
      <c r="A13937" s="43"/>
      <c r="B13937" s="48"/>
      <c r="C13937" s="49"/>
      <c r="D13937" s="49"/>
      <c r="E13937" s="50"/>
      <c r="F13937" s="43"/>
      <c r="G13937" s="43"/>
      <c r="H13937" s="45"/>
      <c r="I13937" s="23"/>
      <c r="N13937" s="54"/>
      <c r="Y13937" s="53"/>
      <c r="Z13937" s="62"/>
    </row>
    <row r="13938" spans="1:26" s="20" customFormat="1" x14ac:dyDescent="0.2">
      <c r="A13938" s="43"/>
      <c r="B13938" s="48"/>
      <c r="C13938" s="49"/>
      <c r="D13938" s="49"/>
      <c r="E13938" s="50"/>
      <c r="F13938" s="43"/>
      <c r="G13938" s="43"/>
      <c r="H13938" s="45"/>
      <c r="I13938" s="23"/>
      <c r="N13938" s="54"/>
      <c r="Y13938" s="53"/>
      <c r="Z13938" s="62"/>
    </row>
    <row r="13939" spans="1:26" s="20" customFormat="1" x14ac:dyDescent="0.2">
      <c r="A13939" s="43"/>
      <c r="B13939" s="48"/>
      <c r="C13939" s="49"/>
      <c r="D13939" s="49"/>
      <c r="E13939" s="50"/>
      <c r="F13939" s="43"/>
      <c r="G13939" s="43"/>
      <c r="H13939" s="45"/>
      <c r="I13939" s="23"/>
      <c r="N13939" s="54"/>
      <c r="Y13939" s="53"/>
      <c r="Z13939" s="62"/>
    </row>
    <row r="13940" spans="1:26" s="20" customFormat="1" x14ac:dyDescent="0.2">
      <c r="A13940" s="43"/>
      <c r="B13940" s="48"/>
      <c r="C13940" s="49"/>
      <c r="D13940" s="49"/>
      <c r="E13940" s="50"/>
      <c r="F13940" s="43"/>
      <c r="G13940" s="43"/>
      <c r="H13940" s="45"/>
      <c r="I13940" s="23"/>
      <c r="N13940" s="54"/>
      <c r="Y13940" s="53"/>
      <c r="Z13940" s="62"/>
    </row>
    <row r="13941" spans="1:26" s="20" customFormat="1" x14ac:dyDescent="0.2">
      <c r="A13941" s="43"/>
      <c r="B13941" s="48"/>
      <c r="C13941" s="49"/>
      <c r="D13941" s="49"/>
      <c r="E13941" s="50"/>
      <c r="F13941" s="43"/>
      <c r="G13941" s="43"/>
      <c r="H13941" s="45"/>
      <c r="I13941" s="23"/>
      <c r="N13941" s="54"/>
      <c r="Y13941" s="53"/>
      <c r="Z13941" s="62"/>
    </row>
    <row r="13942" spans="1:26" s="20" customFormat="1" x14ac:dyDescent="0.2">
      <c r="A13942" s="43"/>
      <c r="B13942" s="48"/>
      <c r="C13942" s="49"/>
      <c r="D13942" s="49"/>
      <c r="E13942" s="50"/>
      <c r="F13942" s="43"/>
      <c r="G13942" s="43"/>
      <c r="H13942" s="45"/>
      <c r="I13942" s="23"/>
      <c r="N13942" s="54"/>
      <c r="Y13942" s="53"/>
      <c r="Z13942" s="62"/>
    </row>
    <row r="13943" spans="1:26" s="20" customFormat="1" x14ac:dyDescent="0.2">
      <c r="A13943" s="43"/>
      <c r="B13943" s="48"/>
      <c r="C13943" s="49"/>
      <c r="D13943" s="49"/>
      <c r="E13943" s="50"/>
      <c r="F13943" s="43"/>
      <c r="G13943" s="43"/>
      <c r="H13943" s="45"/>
      <c r="I13943" s="23"/>
      <c r="N13943" s="54"/>
      <c r="Y13943" s="53"/>
      <c r="Z13943" s="62"/>
    </row>
    <row r="13944" spans="1:26" s="20" customFormat="1" x14ac:dyDescent="0.2">
      <c r="A13944" s="43"/>
      <c r="B13944" s="48"/>
      <c r="C13944" s="49"/>
      <c r="D13944" s="49"/>
      <c r="E13944" s="50"/>
      <c r="F13944" s="43"/>
      <c r="G13944" s="43"/>
      <c r="H13944" s="45"/>
      <c r="I13944" s="23"/>
      <c r="N13944" s="54"/>
      <c r="Y13944" s="53"/>
      <c r="Z13944" s="62"/>
    </row>
    <row r="13945" spans="1:26" s="20" customFormat="1" x14ac:dyDescent="0.2">
      <c r="A13945" s="43"/>
      <c r="B13945" s="48"/>
      <c r="C13945" s="49"/>
      <c r="D13945" s="49"/>
      <c r="E13945" s="50"/>
      <c r="F13945" s="43"/>
      <c r="G13945" s="43"/>
      <c r="H13945" s="45"/>
      <c r="I13945" s="23"/>
      <c r="N13945" s="54"/>
      <c r="Y13945" s="53"/>
      <c r="Z13945" s="62"/>
    </row>
    <row r="13946" spans="1:26" s="20" customFormat="1" x14ac:dyDescent="0.2">
      <c r="A13946" s="43"/>
      <c r="B13946" s="48"/>
      <c r="C13946" s="49"/>
      <c r="D13946" s="49"/>
      <c r="E13946" s="50"/>
      <c r="F13946" s="43"/>
      <c r="G13946" s="43"/>
      <c r="H13946" s="45"/>
      <c r="I13946" s="23"/>
      <c r="N13946" s="54"/>
      <c r="Y13946" s="53"/>
      <c r="Z13946" s="62"/>
    </row>
    <row r="13947" spans="1:26" s="20" customFormat="1" x14ac:dyDescent="0.2">
      <c r="A13947" s="43"/>
      <c r="B13947" s="48"/>
      <c r="C13947" s="49"/>
      <c r="D13947" s="49"/>
      <c r="E13947" s="50"/>
      <c r="F13947" s="43"/>
      <c r="G13947" s="43"/>
      <c r="H13947" s="45"/>
      <c r="I13947" s="23"/>
      <c r="N13947" s="54"/>
      <c r="Y13947" s="53"/>
      <c r="Z13947" s="62"/>
    </row>
    <row r="13948" spans="1:26" s="20" customFormat="1" x14ac:dyDescent="0.2">
      <c r="A13948" s="43"/>
      <c r="B13948" s="48"/>
      <c r="C13948" s="49"/>
      <c r="D13948" s="49"/>
      <c r="E13948" s="50"/>
      <c r="F13948" s="43"/>
      <c r="G13948" s="43"/>
      <c r="H13948" s="45"/>
      <c r="I13948" s="23"/>
      <c r="N13948" s="54"/>
      <c r="Y13948" s="53"/>
      <c r="Z13948" s="62"/>
    </row>
    <row r="13949" spans="1:26" s="20" customFormat="1" x14ac:dyDescent="0.2">
      <c r="A13949" s="43"/>
      <c r="B13949" s="48"/>
      <c r="C13949" s="49"/>
      <c r="D13949" s="49"/>
      <c r="E13949" s="50"/>
      <c r="F13949" s="43"/>
      <c r="G13949" s="43"/>
      <c r="H13949" s="45"/>
      <c r="I13949" s="23"/>
      <c r="N13949" s="54"/>
      <c r="Y13949" s="53"/>
      <c r="Z13949" s="62"/>
    </row>
    <row r="13950" spans="1:26" s="20" customFormat="1" x14ac:dyDescent="0.2">
      <c r="A13950" s="43"/>
      <c r="B13950" s="48"/>
      <c r="C13950" s="49"/>
      <c r="D13950" s="49"/>
      <c r="E13950" s="50"/>
      <c r="F13950" s="43"/>
      <c r="G13950" s="43"/>
      <c r="H13950" s="45"/>
      <c r="I13950" s="23"/>
      <c r="N13950" s="54"/>
      <c r="Y13950" s="53"/>
      <c r="Z13950" s="62"/>
    </row>
    <row r="13951" spans="1:26" s="20" customFormat="1" x14ac:dyDescent="0.2">
      <c r="A13951" s="43"/>
      <c r="B13951" s="48"/>
      <c r="C13951" s="49"/>
      <c r="D13951" s="49"/>
      <c r="E13951" s="50"/>
      <c r="F13951" s="43"/>
      <c r="G13951" s="43"/>
      <c r="H13951" s="45"/>
      <c r="I13951" s="23"/>
      <c r="N13951" s="54"/>
      <c r="Y13951" s="53"/>
      <c r="Z13951" s="62"/>
    </row>
    <row r="13952" spans="1:26" s="20" customFormat="1" x14ac:dyDescent="0.2">
      <c r="A13952" s="43"/>
      <c r="B13952" s="48"/>
      <c r="C13952" s="49"/>
      <c r="D13952" s="49"/>
      <c r="E13952" s="50"/>
      <c r="F13952" s="43"/>
      <c r="G13952" s="43"/>
      <c r="H13952" s="45"/>
      <c r="I13952" s="23"/>
      <c r="N13952" s="54"/>
      <c r="Y13952" s="53"/>
      <c r="Z13952" s="62"/>
    </row>
    <row r="13953" spans="1:26" s="20" customFormat="1" x14ac:dyDescent="0.2">
      <c r="A13953" s="43"/>
      <c r="B13953" s="48"/>
      <c r="C13953" s="49"/>
      <c r="D13953" s="49"/>
      <c r="E13953" s="50"/>
      <c r="F13953" s="43"/>
      <c r="G13953" s="43"/>
      <c r="H13953" s="45"/>
      <c r="I13953" s="23"/>
      <c r="N13953" s="54"/>
      <c r="Y13953" s="53"/>
      <c r="Z13953" s="62"/>
    </row>
    <row r="13954" spans="1:26" s="20" customFormat="1" x14ac:dyDescent="0.2">
      <c r="A13954" s="43"/>
      <c r="B13954" s="48"/>
      <c r="C13954" s="49"/>
      <c r="D13954" s="49"/>
      <c r="E13954" s="50"/>
      <c r="F13954" s="43"/>
      <c r="G13954" s="43"/>
      <c r="H13954" s="45"/>
      <c r="I13954" s="23"/>
      <c r="N13954" s="54"/>
      <c r="Y13954" s="53"/>
      <c r="Z13954" s="62"/>
    </row>
    <row r="13955" spans="1:26" s="20" customFormat="1" x14ac:dyDescent="0.2">
      <c r="A13955" s="43"/>
      <c r="B13955" s="48"/>
      <c r="C13955" s="49"/>
      <c r="D13955" s="49"/>
      <c r="E13955" s="50"/>
      <c r="F13955" s="43"/>
      <c r="G13955" s="43"/>
      <c r="H13955" s="45"/>
      <c r="I13955" s="23"/>
      <c r="N13955" s="54"/>
      <c r="Y13955" s="53"/>
      <c r="Z13955" s="62"/>
    </row>
    <row r="13956" spans="1:26" s="20" customFormat="1" x14ac:dyDescent="0.2">
      <c r="A13956" s="43"/>
      <c r="B13956" s="48"/>
      <c r="C13956" s="49"/>
      <c r="D13956" s="49"/>
      <c r="E13956" s="50"/>
      <c r="F13956" s="43"/>
      <c r="G13956" s="43"/>
      <c r="H13956" s="45"/>
      <c r="I13956" s="23"/>
      <c r="N13956" s="54"/>
      <c r="Y13956" s="53"/>
      <c r="Z13956" s="62"/>
    </row>
    <row r="13957" spans="1:26" s="20" customFormat="1" x14ac:dyDescent="0.2">
      <c r="A13957" s="43"/>
      <c r="B13957" s="48"/>
      <c r="C13957" s="49"/>
      <c r="D13957" s="49"/>
      <c r="E13957" s="50"/>
      <c r="F13957" s="43"/>
      <c r="G13957" s="43"/>
      <c r="H13957" s="45"/>
      <c r="I13957" s="23"/>
      <c r="N13957" s="54"/>
      <c r="Y13957" s="53"/>
      <c r="Z13957" s="62"/>
    </row>
    <row r="13958" spans="1:26" s="20" customFormat="1" x14ac:dyDescent="0.2">
      <c r="A13958" s="43"/>
      <c r="B13958" s="48"/>
      <c r="C13958" s="49"/>
      <c r="D13958" s="49"/>
      <c r="E13958" s="50"/>
      <c r="F13958" s="43"/>
      <c r="G13958" s="43"/>
      <c r="H13958" s="45"/>
      <c r="I13958" s="23"/>
      <c r="N13958" s="54"/>
      <c r="Y13958" s="53"/>
      <c r="Z13958" s="62"/>
    </row>
    <row r="13959" spans="1:26" s="20" customFormat="1" x14ac:dyDescent="0.2">
      <c r="A13959" s="43"/>
      <c r="B13959" s="48"/>
      <c r="C13959" s="49"/>
      <c r="D13959" s="49"/>
      <c r="E13959" s="50"/>
      <c r="F13959" s="43"/>
      <c r="G13959" s="43"/>
      <c r="H13959" s="45"/>
      <c r="I13959" s="23"/>
      <c r="N13959" s="54"/>
      <c r="Y13959" s="53"/>
      <c r="Z13959" s="62"/>
    </row>
    <row r="13960" spans="1:26" s="20" customFormat="1" x14ac:dyDescent="0.2">
      <c r="A13960" s="43"/>
      <c r="B13960" s="48"/>
      <c r="C13960" s="49"/>
      <c r="D13960" s="49"/>
      <c r="E13960" s="50"/>
      <c r="F13960" s="43"/>
      <c r="G13960" s="43"/>
      <c r="H13960" s="45"/>
      <c r="I13960" s="23"/>
      <c r="N13960" s="54"/>
      <c r="Y13960" s="53"/>
      <c r="Z13960" s="62"/>
    </row>
    <row r="13961" spans="1:26" s="20" customFormat="1" x14ac:dyDescent="0.2">
      <c r="A13961" s="43"/>
      <c r="B13961" s="48"/>
      <c r="C13961" s="49"/>
      <c r="D13961" s="49"/>
      <c r="E13961" s="50"/>
      <c r="F13961" s="43"/>
      <c r="G13961" s="43"/>
      <c r="H13961" s="45"/>
      <c r="I13961" s="23"/>
      <c r="N13961" s="54"/>
      <c r="Y13961" s="53"/>
      <c r="Z13961" s="62"/>
    </row>
    <row r="13962" spans="1:26" s="20" customFormat="1" x14ac:dyDescent="0.2">
      <c r="A13962" s="43"/>
      <c r="B13962" s="48"/>
      <c r="C13962" s="49"/>
      <c r="D13962" s="49"/>
      <c r="E13962" s="50"/>
      <c r="F13962" s="43"/>
      <c r="G13962" s="43"/>
      <c r="H13962" s="45"/>
      <c r="I13962" s="23"/>
      <c r="N13962" s="54"/>
      <c r="Y13962" s="53"/>
      <c r="Z13962" s="62"/>
    </row>
    <row r="13963" spans="1:26" s="20" customFormat="1" x14ac:dyDescent="0.2">
      <c r="A13963" s="43"/>
      <c r="B13963" s="48"/>
      <c r="C13963" s="49"/>
      <c r="D13963" s="49"/>
      <c r="E13963" s="50"/>
      <c r="F13963" s="43"/>
      <c r="G13963" s="43"/>
      <c r="H13963" s="45"/>
      <c r="I13963" s="23"/>
      <c r="N13963" s="54"/>
      <c r="Y13963" s="53"/>
      <c r="Z13963" s="62"/>
    </row>
    <row r="13964" spans="1:26" s="20" customFormat="1" x14ac:dyDescent="0.2">
      <c r="A13964" s="43"/>
      <c r="B13964" s="48"/>
      <c r="C13964" s="49"/>
      <c r="D13964" s="49"/>
      <c r="E13964" s="50"/>
      <c r="F13964" s="43"/>
      <c r="G13964" s="43"/>
      <c r="H13964" s="45"/>
      <c r="I13964" s="23"/>
      <c r="N13964" s="54"/>
      <c r="Y13964" s="53"/>
      <c r="Z13964" s="62"/>
    </row>
    <row r="13965" spans="1:26" s="20" customFormat="1" x14ac:dyDescent="0.2">
      <c r="A13965" s="43"/>
      <c r="B13965" s="48"/>
      <c r="C13965" s="49"/>
      <c r="D13965" s="49"/>
      <c r="E13965" s="50"/>
      <c r="F13965" s="43"/>
      <c r="G13965" s="43"/>
      <c r="H13965" s="45"/>
      <c r="I13965" s="23"/>
      <c r="N13965" s="54"/>
      <c r="Y13965" s="53"/>
      <c r="Z13965" s="62"/>
    </row>
    <row r="13966" spans="1:26" s="20" customFormat="1" x14ac:dyDescent="0.2">
      <c r="A13966" s="43"/>
      <c r="B13966" s="48"/>
      <c r="C13966" s="49"/>
      <c r="D13966" s="49"/>
      <c r="E13966" s="50"/>
      <c r="F13966" s="43"/>
      <c r="G13966" s="43"/>
      <c r="H13966" s="45"/>
      <c r="I13966" s="23"/>
      <c r="N13966" s="54"/>
      <c r="Y13966" s="53"/>
      <c r="Z13966" s="62"/>
    </row>
    <row r="13967" spans="1:26" s="20" customFormat="1" x14ac:dyDescent="0.2">
      <c r="A13967" s="43"/>
      <c r="B13967" s="48"/>
      <c r="C13967" s="49"/>
      <c r="D13967" s="49"/>
      <c r="E13967" s="50"/>
      <c r="F13967" s="43"/>
      <c r="G13967" s="43"/>
      <c r="H13967" s="45"/>
      <c r="I13967" s="23"/>
      <c r="N13967" s="54"/>
      <c r="Y13967" s="53"/>
      <c r="Z13967" s="62"/>
    </row>
    <row r="13968" spans="1:26" s="20" customFormat="1" x14ac:dyDescent="0.2">
      <c r="A13968" s="43"/>
      <c r="B13968" s="48"/>
      <c r="C13968" s="49"/>
      <c r="D13968" s="49"/>
      <c r="E13968" s="50"/>
      <c r="F13968" s="43"/>
      <c r="G13968" s="43"/>
      <c r="H13968" s="45"/>
      <c r="I13968" s="23"/>
      <c r="N13968" s="54"/>
      <c r="Y13968" s="53"/>
      <c r="Z13968" s="62"/>
    </row>
    <row r="13969" spans="1:26" s="20" customFormat="1" x14ac:dyDescent="0.2">
      <c r="A13969" s="43"/>
      <c r="B13969" s="48"/>
      <c r="C13969" s="49"/>
      <c r="D13969" s="49"/>
      <c r="E13969" s="50"/>
      <c r="F13969" s="43"/>
      <c r="G13969" s="43"/>
      <c r="H13969" s="45"/>
      <c r="I13969" s="23"/>
      <c r="N13969" s="54"/>
      <c r="Y13969" s="53"/>
      <c r="Z13969" s="62"/>
    </row>
    <row r="13970" spans="1:26" s="20" customFormat="1" x14ac:dyDescent="0.2">
      <c r="A13970" s="43"/>
      <c r="B13970" s="48"/>
      <c r="C13970" s="49"/>
      <c r="D13970" s="49"/>
      <c r="E13970" s="50"/>
      <c r="F13970" s="43"/>
      <c r="G13970" s="43"/>
      <c r="H13970" s="45"/>
      <c r="I13970" s="23"/>
      <c r="N13970" s="54"/>
      <c r="Y13970" s="53"/>
      <c r="Z13970" s="62"/>
    </row>
    <row r="13971" spans="1:26" s="20" customFormat="1" x14ac:dyDescent="0.2">
      <c r="A13971" s="43"/>
      <c r="B13971" s="48"/>
      <c r="C13971" s="49"/>
      <c r="D13971" s="49"/>
      <c r="E13971" s="50"/>
      <c r="F13971" s="43"/>
      <c r="G13971" s="43"/>
      <c r="H13971" s="45"/>
      <c r="I13971" s="23"/>
      <c r="N13971" s="54"/>
      <c r="Y13971" s="53"/>
      <c r="Z13971" s="62"/>
    </row>
    <row r="13972" spans="1:26" s="20" customFormat="1" x14ac:dyDescent="0.2">
      <c r="A13972" s="43"/>
      <c r="B13972" s="48"/>
      <c r="C13972" s="49"/>
      <c r="D13972" s="49"/>
      <c r="E13972" s="50"/>
      <c r="F13972" s="43"/>
      <c r="G13972" s="43"/>
      <c r="H13972" s="45"/>
      <c r="I13972" s="23"/>
      <c r="N13972" s="54"/>
      <c r="Y13972" s="53"/>
      <c r="Z13972" s="62"/>
    </row>
    <row r="13973" spans="1:26" s="20" customFormat="1" x14ac:dyDescent="0.2">
      <c r="A13973" s="43"/>
      <c r="B13973" s="48"/>
      <c r="C13973" s="49"/>
      <c r="D13973" s="49"/>
      <c r="E13973" s="50"/>
      <c r="F13973" s="43"/>
      <c r="G13973" s="43"/>
      <c r="H13973" s="45"/>
      <c r="I13973" s="23"/>
      <c r="N13973" s="54"/>
      <c r="Y13973" s="53"/>
      <c r="Z13973" s="62"/>
    </row>
    <row r="13974" spans="1:26" s="20" customFormat="1" x14ac:dyDescent="0.2">
      <c r="A13974" s="43"/>
      <c r="B13974" s="48"/>
      <c r="C13974" s="49"/>
      <c r="D13974" s="49"/>
      <c r="E13974" s="50"/>
      <c r="F13974" s="43"/>
      <c r="G13974" s="43"/>
      <c r="H13974" s="45"/>
      <c r="I13974" s="23"/>
      <c r="N13974" s="54"/>
      <c r="Y13974" s="53"/>
      <c r="Z13974" s="62"/>
    </row>
    <row r="13975" spans="1:26" s="20" customFormat="1" x14ac:dyDescent="0.2">
      <c r="A13975" s="43"/>
      <c r="B13975" s="48"/>
      <c r="C13975" s="49"/>
      <c r="D13975" s="49"/>
      <c r="E13975" s="50"/>
      <c r="F13975" s="43"/>
      <c r="G13975" s="43"/>
      <c r="H13975" s="45"/>
      <c r="I13975" s="23"/>
      <c r="N13975" s="54"/>
      <c r="Y13975" s="53"/>
      <c r="Z13975" s="62"/>
    </row>
    <row r="13976" spans="1:26" s="20" customFormat="1" x14ac:dyDescent="0.2">
      <c r="A13976" s="43"/>
      <c r="B13976" s="48"/>
      <c r="C13976" s="49"/>
      <c r="D13976" s="49"/>
      <c r="E13976" s="50"/>
      <c r="F13976" s="43"/>
      <c r="G13976" s="43"/>
      <c r="H13976" s="45"/>
      <c r="I13976" s="23"/>
      <c r="N13976" s="54"/>
      <c r="Y13976" s="53"/>
      <c r="Z13976" s="62"/>
    </row>
    <row r="13977" spans="1:26" s="20" customFormat="1" x14ac:dyDescent="0.2">
      <c r="A13977" s="43"/>
      <c r="B13977" s="48"/>
      <c r="C13977" s="49"/>
      <c r="D13977" s="49"/>
      <c r="E13977" s="50"/>
      <c r="F13977" s="43"/>
      <c r="G13977" s="43"/>
      <c r="H13977" s="45"/>
      <c r="I13977" s="23"/>
      <c r="N13977" s="54"/>
      <c r="Y13977" s="53"/>
      <c r="Z13977" s="62"/>
    </row>
    <row r="13978" spans="1:26" s="20" customFormat="1" x14ac:dyDescent="0.2">
      <c r="A13978" s="43"/>
      <c r="B13978" s="48"/>
      <c r="C13978" s="49"/>
      <c r="D13978" s="49"/>
      <c r="E13978" s="50"/>
      <c r="F13978" s="43"/>
      <c r="G13978" s="43"/>
      <c r="H13978" s="45"/>
      <c r="I13978" s="23"/>
      <c r="N13978" s="54"/>
      <c r="Y13978" s="53"/>
      <c r="Z13978" s="62"/>
    </row>
    <row r="13979" spans="1:26" s="20" customFormat="1" x14ac:dyDescent="0.2">
      <c r="A13979" s="43"/>
      <c r="B13979" s="48"/>
      <c r="C13979" s="49"/>
      <c r="D13979" s="49"/>
      <c r="E13979" s="50"/>
      <c r="F13979" s="43"/>
      <c r="G13979" s="43"/>
      <c r="H13979" s="45"/>
      <c r="I13979" s="23"/>
      <c r="N13979" s="54"/>
      <c r="Y13979" s="53"/>
      <c r="Z13979" s="62"/>
    </row>
    <row r="13980" spans="1:26" s="20" customFormat="1" x14ac:dyDescent="0.2">
      <c r="A13980" s="43"/>
      <c r="B13980" s="48"/>
      <c r="C13980" s="49"/>
      <c r="D13980" s="49"/>
      <c r="E13980" s="50"/>
      <c r="F13980" s="43"/>
      <c r="G13980" s="43"/>
      <c r="H13980" s="45"/>
      <c r="I13980" s="23"/>
      <c r="N13980" s="54"/>
      <c r="Y13980" s="53"/>
      <c r="Z13980" s="62"/>
    </row>
    <row r="13981" spans="1:26" s="20" customFormat="1" x14ac:dyDescent="0.2">
      <c r="A13981" s="43"/>
      <c r="B13981" s="48"/>
      <c r="C13981" s="49"/>
      <c r="D13981" s="49"/>
      <c r="E13981" s="50"/>
      <c r="F13981" s="43"/>
      <c r="G13981" s="43"/>
      <c r="H13981" s="45"/>
      <c r="I13981" s="23"/>
      <c r="N13981" s="54"/>
      <c r="Y13981" s="53"/>
      <c r="Z13981" s="62"/>
    </row>
    <row r="13982" spans="1:26" s="20" customFormat="1" x14ac:dyDescent="0.2">
      <c r="A13982" s="43"/>
      <c r="B13982" s="48"/>
      <c r="C13982" s="49"/>
      <c r="D13982" s="49"/>
      <c r="E13982" s="50"/>
      <c r="F13982" s="43"/>
      <c r="G13982" s="43"/>
      <c r="H13982" s="45"/>
      <c r="I13982" s="23"/>
      <c r="N13982" s="54"/>
      <c r="Y13982" s="53"/>
      <c r="Z13982" s="62"/>
    </row>
    <row r="13983" spans="1:26" s="20" customFormat="1" x14ac:dyDescent="0.2">
      <c r="A13983" s="43"/>
      <c r="B13983" s="48"/>
      <c r="C13983" s="49"/>
      <c r="D13983" s="49"/>
      <c r="E13983" s="50"/>
      <c r="F13983" s="43"/>
      <c r="G13983" s="43"/>
      <c r="H13983" s="45"/>
      <c r="I13983" s="23"/>
      <c r="N13983" s="54"/>
      <c r="Y13983" s="53"/>
      <c r="Z13983" s="62"/>
    </row>
    <row r="13984" spans="1:26" s="20" customFormat="1" x14ac:dyDescent="0.2">
      <c r="A13984" s="43"/>
      <c r="B13984" s="48"/>
      <c r="C13984" s="49"/>
      <c r="D13984" s="49"/>
      <c r="E13984" s="50"/>
      <c r="F13984" s="43"/>
      <c r="G13984" s="43"/>
      <c r="H13984" s="45"/>
      <c r="I13984" s="23"/>
      <c r="N13984" s="54"/>
      <c r="Y13984" s="53"/>
      <c r="Z13984" s="62"/>
    </row>
    <row r="13985" spans="1:26" s="20" customFormat="1" x14ac:dyDescent="0.2">
      <c r="A13985" s="43"/>
      <c r="B13985" s="48"/>
      <c r="C13985" s="49"/>
      <c r="D13985" s="49"/>
      <c r="E13985" s="50"/>
      <c r="F13985" s="43"/>
      <c r="G13985" s="43"/>
      <c r="H13985" s="45"/>
      <c r="I13985" s="23"/>
      <c r="N13985" s="54"/>
      <c r="Y13985" s="53"/>
      <c r="Z13985" s="62"/>
    </row>
    <row r="13986" spans="1:26" s="20" customFormat="1" x14ac:dyDescent="0.2">
      <c r="A13986" s="43"/>
      <c r="B13986" s="48"/>
      <c r="C13986" s="49"/>
      <c r="D13986" s="49"/>
      <c r="E13986" s="50"/>
      <c r="F13986" s="43"/>
      <c r="G13986" s="43"/>
      <c r="H13986" s="45"/>
      <c r="I13986" s="23"/>
      <c r="N13986" s="54"/>
      <c r="Y13986" s="53"/>
      <c r="Z13986" s="62"/>
    </row>
    <row r="13987" spans="1:26" s="20" customFormat="1" x14ac:dyDescent="0.2">
      <c r="A13987" s="43"/>
      <c r="B13987" s="48"/>
      <c r="C13987" s="49"/>
      <c r="D13987" s="49"/>
      <c r="E13987" s="50"/>
      <c r="F13987" s="43"/>
      <c r="G13987" s="43"/>
      <c r="H13987" s="45"/>
      <c r="I13987" s="23"/>
      <c r="N13987" s="54"/>
      <c r="Y13987" s="53"/>
      <c r="Z13987" s="62"/>
    </row>
    <row r="13988" spans="1:26" s="20" customFormat="1" x14ac:dyDescent="0.2">
      <c r="A13988" s="43"/>
      <c r="B13988" s="48"/>
      <c r="C13988" s="49"/>
      <c r="D13988" s="49"/>
      <c r="E13988" s="50"/>
      <c r="F13988" s="43"/>
      <c r="G13988" s="43"/>
      <c r="H13988" s="45"/>
      <c r="I13988" s="23"/>
      <c r="N13988" s="54"/>
      <c r="Y13988" s="53"/>
      <c r="Z13988" s="62"/>
    </row>
    <row r="13989" spans="1:26" s="20" customFormat="1" x14ac:dyDescent="0.2">
      <c r="A13989" s="43"/>
      <c r="B13989" s="48"/>
      <c r="C13989" s="49"/>
      <c r="D13989" s="49"/>
      <c r="E13989" s="50"/>
      <c r="F13989" s="43"/>
      <c r="G13989" s="43"/>
      <c r="H13989" s="45"/>
      <c r="I13989" s="23"/>
      <c r="N13989" s="54"/>
      <c r="Y13989" s="53"/>
      <c r="Z13989" s="62"/>
    </row>
    <row r="13990" spans="1:26" s="20" customFormat="1" x14ac:dyDescent="0.2">
      <c r="A13990" s="43"/>
      <c r="B13990" s="48"/>
      <c r="C13990" s="49"/>
      <c r="D13990" s="49"/>
      <c r="E13990" s="50"/>
      <c r="F13990" s="43"/>
      <c r="G13990" s="43"/>
      <c r="H13990" s="45"/>
      <c r="I13990" s="23"/>
      <c r="N13990" s="54"/>
      <c r="Y13990" s="53"/>
      <c r="Z13990" s="62"/>
    </row>
    <row r="13991" spans="1:26" s="20" customFormat="1" x14ac:dyDescent="0.2">
      <c r="A13991" s="43"/>
      <c r="B13991" s="48"/>
      <c r="C13991" s="49"/>
      <c r="D13991" s="49"/>
      <c r="E13991" s="50"/>
      <c r="F13991" s="43"/>
      <c r="G13991" s="43"/>
      <c r="H13991" s="45"/>
      <c r="I13991" s="23"/>
      <c r="N13991" s="54"/>
      <c r="Y13991" s="53"/>
      <c r="Z13991" s="62"/>
    </row>
    <row r="13992" spans="1:26" s="20" customFormat="1" x14ac:dyDescent="0.2">
      <c r="A13992" s="43"/>
      <c r="B13992" s="48"/>
      <c r="C13992" s="49"/>
      <c r="D13992" s="49"/>
      <c r="E13992" s="50"/>
      <c r="F13992" s="43"/>
      <c r="G13992" s="43"/>
      <c r="H13992" s="45"/>
      <c r="I13992" s="23"/>
      <c r="N13992" s="54"/>
      <c r="Y13992" s="53"/>
      <c r="Z13992" s="62"/>
    </row>
    <row r="13993" spans="1:26" s="20" customFormat="1" x14ac:dyDescent="0.2">
      <c r="A13993" s="43"/>
      <c r="B13993" s="48"/>
      <c r="C13993" s="49"/>
      <c r="D13993" s="49"/>
      <c r="E13993" s="50"/>
      <c r="F13993" s="43"/>
      <c r="G13993" s="43"/>
      <c r="H13993" s="45"/>
      <c r="I13993" s="23"/>
      <c r="N13993" s="54"/>
      <c r="Y13993" s="53"/>
      <c r="Z13993" s="62"/>
    </row>
    <row r="13994" spans="1:26" s="20" customFormat="1" x14ac:dyDescent="0.2">
      <c r="A13994" s="43"/>
      <c r="B13994" s="48"/>
      <c r="C13994" s="49"/>
      <c r="D13994" s="49"/>
      <c r="E13994" s="50"/>
      <c r="F13994" s="43"/>
      <c r="G13994" s="43"/>
      <c r="H13994" s="45"/>
      <c r="I13994" s="23"/>
      <c r="N13994" s="54"/>
      <c r="Y13994" s="53"/>
      <c r="Z13994" s="62"/>
    </row>
    <row r="13995" spans="1:26" s="20" customFormat="1" x14ac:dyDescent="0.2">
      <c r="A13995" s="43"/>
      <c r="B13995" s="48"/>
      <c r="C13995" s="49"/>
      <c r="D13995" s="49"/>
      <c r="E13995" s="50"/>
      <c r="F13995" s="43"/>
      <c r="G13995" s="43"/>
      <c r="H13995" s="45"/>
      <c r="I13995" s="23"/>
      <c r="N13995" s="54"/>
      <c r="Y13995" s="53"/>
      <c r="Z13995" s="62"/>
    </row>
    <row r="13996" spans="1:26" s="20" customFormat="1" x14ac:dyDescent="0.2">
      <c r="A13996" s="43"/>
      <c r="B13996" s="48"/>
      <c r="C13996" s="49"/>
      <c r="D13996" s="49"/>
      <c r="E13996" s="50"/>
      <c r="F13996" s="43"/>
      <c r="G13996" s="43"/>
      <c r="H13996" s="45"/>
      <c r="I13996" s="23"/>
      <c r="N13996" s="54"/>
      <c r="Y13996" s="53"/>
      <c r="Z13996" s="62"/>
    </row>
    <row r="13997" spans="1:26" s="20" customFormat="1" x14ac:dyDescent="0.2">
      <c r="A13997" s="43"/>
      <c r="B13997" s="48"/>
      <c r="C13997" s="49"/>
      <c r="D13997" s="49"/>
      <c r="E13997" s="50"/>
      <c r="F13997" s="43"/>
      <c r="G13997" s="43"/>
      <c r="H13997" s="45"/>
      <c r="I13997" s="23"/>
      <c r="N13997" s="54"/>
      <c r="Y13997" s="53"/>
      <c r="Z13997" s="62"/>
    </row>
    <row r="13998" spans="1:26" s="20" customFormat="1" x14ac:dyDescent="0.2">
      <c r="A13998" s="43"/>
      <c r="B13998" s="48"/>
      <c r="C13998" s="49"/>
      <c r="D13998" s="49"/>
      <c r="E13998" s="50"/>
      <c r="F13998" s="43"/>
      <c r="G13998" s="43"/>
      <c r="H13998" s="45"/>
      <c r="I13998" s="23"/>
      <c r="N13998" s="54"/>
      <c r="Y13998" s="53"/>
      <c r="Z13998" s="62"/>
    </row>
    <row r="13999" spans="1:26" s="20" customFormat="1" x14ac:dyDescent="0.2">
      <c r="A13999" s="43"/>
      <c r="B13999" s="48"/>
      <c r="C13999" s="49"/>
      <c r="D13999" s="49"/>
      <c r="E13999" s="50"/>
      <c r="F13999" s="43"/>
      <c r="G13999" s="43"/>
      <c r="H13999" s="45"/>
      <c r="I13999" s="23"/>
      <c r="N13999" s="54"/>
      <c r="Y13999" s="53"/>
      <c r="Z13999" s="62"/>
    </row>
    <row r="14000" spans="1:26" s="20" customFormat="1" x14ac:dyDescent="0.2">
      <c r="A14000" s="43"/>
      <c r="B14000" s="48"/>
      <c r="C14000" s="49"/>
      <c r="D14000" s="49"/>
      <c r="E14000" s="50"/>
      <c r="F14000" s="43"/>
      <c r="G14000" s="43"/>
      <c r="H14000" s="45"/>
      <c r="I14000" s="23"/>
      <c r="N14000" s="54"/>
      <c r="Y14000" s="53"/>
      <c r="Z14000" s="62"/>
    </row>
    <row r="14001" spans="1:26" s="20" customFormat="1" x14ac:dyDescent="0.2">
      <c r="A14001" s="43"/>
      <c r="B14001" s="48"/>
      <c r="C14001" s="49"/>
      <c r="D14001" s="49"/>
      <c r="E14001" s="50"/>
      <c r="F14001" s="43"/>
      <c r="G14001" s="43"/>
      <c r="H14001" s="45"/>
      <c r="I14001" s="23"/>
      <c r="N14001" s="54"/>
      <c r="Y14001" s="53"/>
      <c r="Z14001" s="62"/>
    </row>
    <row r="14002" spans="1:26" s="20" customFormat="1" x14ac:dyDescent="0.2">
      <c r="A14002" s="43"/>
      <c r="B14002" s="48"/>
      <c r="C14002" s="49"/>
      <c r="D14002" s="49"/>
      <c r="E14002" s="50"/>
      <c r="F14002" s="43"/>
      <c r="G14002" s="43"/>
      <c r="H14002" s="45"/>
      <c r="I14002" s="23"/>
      <c r="N14002" s="54"/>
      <c r="Y14002" s="53"/>
      <c r="Z14002" s="62"/>
    </row>
    <row r="14003" spans="1:26" s="20" customFormat="1" x14ac:dyDescent="0.2">
      <c r="A14003" s="43"/>
      <c r="B14003" s="48"/>
      <c r="C14003" s="49"/>
      <c r="D14003" s="49"/>
      <c r="E14003" s="50"/>
      <c r="F14003" s="43"/>
      <c r="G14003" s="43"/>
      <c r="H14003" s="45"/>
      <c r="I14003" s="23"/>
      <c r="N14003" s="54"/>
      <c r="Y14003" s="53"/>
      <c r="Z14003" s="62"/>
    </row>
    <row r="14004" spans="1:26" s="20" customFormat="1" x14ac:dyDescent="0.2">
      <c r="A14004" s="43"/>
      <c r="B14004" s="48"/>
      <c r="C14004" s="49"/>
      <c r="D14004" s="49"/>
      <c r="E14004" s="50"/>
      <c r="F14004" s="43"/>
      <c r="G14004" s="43"/>
      <c r="H14004" s="45"/>
      <c r="I14004" s="23"/>
      <c r="N14004" s="54"/>
      <c r="Y14004" s="53"/>
      <c r="Z14004" s="62"/>
    </row>
    <row r="14005" spans="1:26" s="20" customFormat="1" x14ac:dyDescent="0.2">
      <c r="A14005" s="43"/>
      <c r="B14005" s="48"/>
      <c r="C14005" s="49"/>
      <c r="D14005" s="49"/>
      <c r="E14005" s="50"/>
      <c r="F14005" s="43"/>
      <c r="G14005" s="43"/>
      <c r="H14005" s="45"/>
      <c r="I14005" s="23"/>
      <c r="N14005" s="54"/>
      <c r="Y14005" s="53"/>
      <c r="Z14005" s="62"/>
    </row>
    <row r="14006" spans="1:26" s="20" customFormat="1" x14ac:dyDescent="0.2">
      <c r="A14006" s="43"/>
      <c r="B14006" s="48"/>
      <c r="C14006" s="49"/>
      <c r="D14006" s="49"/>
      <c r="E14006" s="50"/>
      <c r="F14006" s="43"/>
      <c r="G14006" s="43"/>
      <c r="H14006" s="45"/>
      <c r="I14006" s="23"/>
      <c r="N14006" s="54"/>
      <c r="Y14006" s="53"/>
      <c r="Z14006" s="62"/>
    </row>
    <row r="14007" spans="1:26" s="20" customFormat="1" x14ac:dyDescent="0.2">
      <c r="A14007" s="43"/>
      <c r="B14007" s="48"/>
      <c r="C14007" s="49"/>
      <c r="D14007" s="49"/>
      <c r="E14007" s="50"/>
      <c r="F14007" s="43"/>
      <c r="G14007" s="43"/>
      <c r="H14007" s="45"/>
      <c r="I14007" s="23"/>
      <c r="N14007" s="54"/>
      <c r="Y14007" s="53"/>
      <c r="Z14007" s="62"/>
    </row>
    <row r="14008" spans="1:26" s="20" customFormat="1" x14ac:dyDescent="0.2">
      <c r="A14008" s="43"/>
      <c r="B14008" s="48"/>
      <c r="C14008" s="49"/>
      <c r="D14008" s="49"/>
      <c r="E14008" s="50"/>
      <c r="F14008" s="43"/>
      <c r="G14008" s="43"/>
      <c r="H14008" s="45"/>
      <c r="I14008" s="23"/>
      <c r="N14008" s="54"/>
      <c r="Y14008" s="53"/>
      <c r="Z14008" s="62"/>
    </row>
    <row r="14009" spans="1:26" s="20" customFormat="1" x14ac:dyDescent="0.2">
      <c r="A14009" s="43"/>
      <c r="B14009" s="48"/>
      <c r="C14009" s="49"/>
      <c r="D14009" s="49"/>
      <c r="E14009" s="50"/>
      <c r="F14009" s="43"/>
      <c r="G14009" s="43"/>
      <c r="H14009" s="45"/>
      <c r="I14009" s="23"/>
      <c r="N14009" s="54"/>
      <c r="Y14009" s="53"/>
      <c r="Z14009" s="62"/>
    </row>
    <row r="14010" spans="1:26" s="20" customFormat="1" x14ac:dyDescent="0.2">
      <c r="A14010" s="43"/>
      <c r="B14010" s="48"/>
      <c r="C14010" s="49"/>
      <c r="D14010" s="49"/>
      <c r="E14010" s="50"/>
      <c r="F14010" s="43"/>
      <c r="G14010" s="43"/>
      <c r="H14010" s="45"/>
      <c r="I14010" s="23"/>
      <c r="N14010" s="54"/>
      <c r="Y14010" s="53"/>
      <c r="Z14010" s="62"/>
    </row>
    <row r="14011" spans="1:26" s="20" customFormat="1" x14ac:dyDescent="0.2">
      <c r="A14011" s="43"/>
      <c r="B14011" s="48"/>
      <c r="C14011" s="49"/>
      <c r="D14011" s="49"/>
      <c r="E14011" s="50"/>
      <c r="F14011" s="43"/>
      <c r="G14011" s="43"/>
      <c r="H14011" s="45"/>
      <c r="I14011" s="23"/>
      <c r="N14011" s="54"/>
      <c r="Y14011" s="53"/>
      <c r="Z14011" s="62"/>
    </row>
    <row r="14012" spans="1:26" s="20" customFormat="1" x14ac:dyDescent="0.2">
      <c r="A14012" s="43"/>
      <c r="B14012" s="48"/>
      <c r="C14012" s="49"/>
      <c r="D14012" s="49"/>
      <c r="E14012" s="50"/>
      <c r="F14012" s="43"/>
      <c r="G14012" s="43"/>
      <c r="H14012" s="45"/>
      <c r="I14012" s="23"/>
      <c r="N14012" s="54"/>
      <c r="Y14012" s="53"/>
      <c r="Z14012" s="62"/>
    </row>
    <row r="14013" spans="1:26" s="20" customFormat="1" x14ac:dyDescent="0.2">
      <c r="A14013" s="43"/>
      <c r="B14013" s="48"/>
      <c r="C14013" s="49"/>
      <c r="D14013" s="49"/>
      <c r="E14013" s="50"/>
      <c r="F14013" s="43"/>
      <c r="G14013" s="43"/>
      <c r="H14013" s="45"/>
      <c r="I14013" s="23"/>
      <c r="N14013" s="54"/>
      <c r="Y14013" s="53"/>
      <c r="Z14013" s="62"/>
    </row>
    <row r="14014" spans="1:26" s="20" customFormat="1" x14ac:dyDescent="0.2">
      <c r="A14014" s="43"/>
      <c r="B14014" s="48"/>
      <c r="C14014" s="49"/>
      <c r="D14014" s="49"/>
      <c r="E14014" s="50"/>
      <c r="F14014" s="43"/>
      <c r="G14014" s="43"/>
      <c r="H14014" s="45"/>
      <c r="I14014" s="23"/>
      <c r="N14014" s="54"/>
      <c r="Y14014" s="53"/>
      <c r="Z14014" s="62"/>
    </row>
    <row r="14015" spans="1:26" s="20" customFormat="1" x14ac:dyDescent="0.2">
      <c r="A14015" s="43"/>
      <c r="B14015" s="48"/>
      <c r="C14015" s="49"/>
      <c r="D14015" s="49"/>
      <c r="E14015" s="50"/>
      <c r="F14015" s="43"/>
      <c r="G14015" s="43"/>
      <c r="H14015" s="45"/>
      <c r="I14015" s="23"/>
      <c r="N14015" s="54"/>
      <c r="Y14015" s="53"/>
      <c r="Z14015" s="62"/>
    </row>
    <row r="14016" spans="1:26" s="20" customFormat="1" x14ac:dyDescent="0.2">
      <c r="A14016" s="43"/>
      <c r="B14016" s="48"/>
      <c r="C14016" s="49"/>
      <c r="D14016" s="49"/>
      <c r="E14016" s="50"/>
      <c r="F14016" s="43"/>
      <c r="G14016" s="43"/>
      <c r="H14016" s="45"/>
      <c r="I14016" s="23"/>
      <c r="N14016" s="54"/>
      <c r="Y14016" s="53"/>
      <c r="Z14016" s="62"/>
    </row>
    <row r="14017" spans="1:26" s="20" customFormat="1" x14ac:dyDescent="0.2">
      <c r="A14017" s="43"/>
      <c r="B14017" s="48"/>
      <c r="C14017" s="49"/>
      <c r="D14017" s="49"/>
      <c r="E14017" s="50"/>
      <c r="F14017" s="43"/>
      <c r="G14017" s="43"/>
      <c r="H14017" s="45"/>
      <c r="I14017" s="23"/>
      <c r="N14017" s="54"/>
      <c r="Y14017" s="53"/>
      <c r="Z14017" s="62"/>
    </row>
    <row r="14018" spans="1:26" s="20" customFormat="1" x14ac:dyDescent="0.2">
      <c r="A14018" s="43"/>
      <c r="B14018" s="48"/>
      <c r="C14018" s="49"/>
      <c r="D14018" s="49"/>
      <c r="E14018" s="50"/>
      <c r="F14018" s="43"/>
      <c r="G14018" s="43"/>
      <c r="H14018" s="45"/>
      <c r="I14018" s="23"/>
      <c r="N14018" s="54"/>
      <c r="Y14018" s="53"/>
      <c r="Z14018" s="62"/>
    </row>
    <row r="14019" spans="1:26" s="20" customFormat="1" x14ac:dyDescent="0.2">
      <c r="A14019" s="43"/>
      <c r="B14019" s="48"/>
      <c r="C14019" s="49"/>
      <c r="D14019" s="49"/>
      <c r="E14019" s="50"/>
      <c r="F14019" s="43"/>
      <c r="G14019" s="43"/>
      <c r="H14019" s="45"/>
      <c r="I14019" s="23"/>
      <c r="N14019" s="54"/>
      <c r="Y14019" s="53"/>
      <c r="Z14019" s="62"/>
    </row>
    <row r="14020" spans="1:26" s="20" customFormat="1" x14ac:dyDescent="0.2">
      <c r="A14020" s="43"/>
      <c r="B14020" s="48"/>
      <c r="C14020" s="49"/>
      <c r="D14020" s="49"/>
      <c r="E14020" s="50"/>
      <c r="F14020" s="43"/>
      <c r="G14020" s="43"/>
      <c r="H14020" s="45"/>
      <c r="I14020" s="23"/>
      <c r="N14020" s="54"/>
      <c r="Y14020" s="53"/>
      <c r="Z14020" s="62"/>
    </row>
    <row r="14021" spans="1:26" s="20" customFormat="1" x14ac:dyDescent="0.2">
      <c r="A14021" s="43"/>
      <c r="B14021" s="48"/>
      <c r="C14021" s="49"/>
      <c r="D14021" s="49"/>
      <c r="E14021" s="50"/>
      <c r="F14021" s="43"/>
      <c r="G14021" s="43"/>
      <c r="H14021" s="45"/>
      <c r="I14021" s="23"/>
      <c r="N14021" s="54"/>
      <c r="Y14021" s="53"/>
      <c r="Z14021" s="62"/>
    </row>
    <row r="14022" spans="1:26" s="20" customFormat="1" x14ac:dyDescent="0.2">
      <c r="A14022" s="43"/>
      <c r="B14022" s="48"/>
      <c r="C14022" s="49"/>
      <c r="D14022" s="49"/>
      <c r="E14022" s="50"/>
      <c r="F14022" s="43"/>
      <c r="G14022" s="43"/>
      <c r="H14022" s="45"/>
      <c r="I14022" s="23"/>
      <c r="N14022" s="54"/>
      <c r="Y14022" s="53"/>
      <c r="Z14022" s="62"/>
    </row>
    <row r="14023" spans="1:26" s="20" customFormat="1" x14ac:dyDescent="0.2">
      <c r="A14023" s="43"/>
      <c r="B14023" s="48"/>
      <c r="C14023" s="49"/>
      <c r="D14023" s="49"/>
      <c r="E14023" s="50"/>
      <c r="F14023" s="43"/>
      <c r="G14023" s="43"/>
      <c r="H14023" s="45"/>
      <c r="I14023" s="23"/>
      <c r="N14023" s="54"/>
      <c r="Y14023" s="53"/>
      <c r="Z14023" s="62"/>
    </row>
    <row r="14024" spans="1:26" s="20" customFormat="1" x14ac:dyDescent="0.2">
      <c r="A14024" s="43"/>
      <c r="B14024" s="48"/>
      <c r="C14024" s="49"/>
      <c r="D14024" s="49"/>
      <c r="E14024" s="50"/>
      <c r="F14024" s="43"/>
      <c r="G14024" s="43"/>
      <c r="H14024" s="45"/>
      <c r="I14024" s="23"/>
      <c r="N14024" s="54"/>
      <c r="Y14024" s="53"/>
      <c r="Z14024" s="62"/>
    </row>
    <row r="14025" spans="1:26" s="20" customFormat="1" x14ac:dyDescent="0.2">
      <c r="A14025" s="43"/>
      <c r="B14025" s="48"/>
      <c r="C14025" s="49"/>
      <c r="D14025" s="49"/>
      <c r="E14025" s="50"/>
      <c r="F14025" s="43"/>
      <c r="G14025" s="43"/>
      <c r="H14025" s="45"/>
      <c r="I14025" s="23"/>
      <c r="N14025" s="54"/>
      <c r="Y14025" s="53"/>
      <c r="Z14025" s="62"/>
    </row>
    <row r="14026" spans="1:26" s="20" customFormat="1" x14ac:dyDescent="0.2">
      <c r="A14026" s="43"/>
      <c r="B14026" s="48"/>
      <c r="C14026" s="49"/>
      <c r="D14026" s="49"/>
      <c r="E14026" s="50"/>
      <c r="F14026" s="43"/>
      <c r="G14026" s="43"/>
      <c r="H14026" s="45"/>
      <c r="I14026" s="23"/>
      <c r="N14026" s="54"/>
      <c r="Y14026" s="53"/>
      <c r="Z14026" s="62"/>
    </row>
    <row r="14027" spans="1:26" s="20" customFormat="1" x14ac:dyDescent="0.2">
      <c r="A14027" s="43"/>
      <c r="B14027" s="48"/>
      <c r="C14027" s="49"/>
      <c r="D14027" s="49"/>
      <c r="E14027" s="50"/>
      <c r="F14027" s="43"/>
      <c r="G14027" s="43"/>
      <c r="H14027" s="45"/>
      <c r="I14027" s="23"/>
      <c r="N14027" s="54"/>
      <c r="Y14027" s="53"/>
      <c r="Z14027" s="62"/>
    </row>
    <row r="14028" spans="1:26" s="20" customFormat="1" x14ac:dyDescent="0.2">
      <c r="A14028" s="43"/>
      <c r="B14028" s="48"/>
      <c r="C14028" s="49"/>
      <c r="D14028" s="49"/>
      <c r="E14028" s="50"/>
      <c r="F14028" s="43"/>
      <c r="G14028" s="43"/>
      <c r="H14028" s="45"/>
      <c r="I14028" s="23"/>
      <c r="N14028" s="54"/>
      <c r="Y14028" s="53"/>
      <c r="Z14028" s="62"/>
    </row>
    <row r="14029" spans="1:26" s="20" customFormat="1" x14ac:dyDescent="0.2">
      <c r="A14029" s="43"/>
      <c r="B14029" s="48"/>
      <c r="C14029" s="49"/>
      <c r="D14029" s="49"/>
      <c r="E14029" s="50"/>
      <c r="F14029" s="43"/>
      <c r="G14029" s="43"/>
      <c r="H14029" s="45"/>
      <c r="I14029" s="23"/>
      <c r="N14029" s="54"/>
      <c r="Y14029" s="53"/>
      <c r="Z14029" s="62"/>
    </row>
    <row r="14030" spans="1:26" s="20" customFormat="1" x14ac:dyDescent="0.2">
      <c r="A14030" s="43"/>
      <c r="B14030" s="48"/>
      <c r="C14030" s="49"/>
      <c r="D14030" s="49"/>
      <c r="E14030" s="50"/>
      <c r="F14030" s="43"/>
      <c r="G14030" s="43"/>
      <c r="H14030" s="45"/>
      <c r="I14030" s="23"/>
      <c r="N14030" s="54"/>
      <c r="Y14030" s="53"/>
      <c r="Z14030" s="62"/>
    </row>
    <row r="14031" spans="1:26" s="20" customFormat="1" x14ac:dyDescent="0.2">
      <c r="A14031" s="43"/>
      <c r="B14031" s="48"/>
      <c r="C14031" s="49"/>
      <c r="D14031" s="49"/>
      <c r="E14031" s="50"/>
      <c r="F14031" s="43"/>
      <c r="G14031" s="43"/>
      <c r="H14031" s="45"/>
      <c r="I14031" s="23"/>
      <c r="N14031" s="54"/>
      <c r="Y14031" s="53"/>
      <c r="Z14031" s="62"/>
    </row>
    <row r="14032" spans="1:26" s="20" customFormat="1" x14ac:dyDescent="0.2">
      <c r="A14032" s="43"/>
      <c r="B14032" s="48"/>
      <c r="C14032" s="49"/>
      <c r="D14032" s="49"/>
      <c r="E14032" s="50"/>
      <c r="F14032" s="43"/>
      <c r="G14032" s="43"/>
      <c r="H14032" s="45"/>
      <c r="I14032" s="23"/>
      <c r="N14032" s="54"/>
      <c r="Y14032" s="53"/>
      <c r="Z14032" s="62"/>
    </row>
    <row r="14033" spans="1:26" s="20" customFormat="1" x14ac:dyDescent="0.2">
      <c r="A14033" s="43"/>
      <c r="B14033" s="48"/>
      <c r="C14033" s="49"/>
      <c r="D14033" s="49"/>
      <c r="E14033" s="50"/>
      <c r="F14033" s="43"/>
      <c r="G14033" s="43"/>
      <c r="H14033" s="45"/>
      <c r="I14033" s="23"/>
      <c r="N14033" s="54"/>
      <c r="Y14033" s="53"/>
      <c r="Z14033" s="62"/>
    </row>
    <row r="14034" spans="1:26" s="20" customFormat="1" x14ac:dyDescent="0.2">
      <c r="A14034" s="43"/>
      <c r="B14034" s="48"/>
      <c r="C14034" s="49"/>
      <c r="D14034" s="49"/>
      <c r="E14034" s="50"/>
      <c r="F14034" s="43"/>
      <c r="G14034" s="43"/>
      <c r="H14034" s="45"/>
      <c r="I14034" s="23"/>
      <c r="N14034" s="54"/>
      <c r="Y14034" s="53"/>
      <c r="Z14034" s="62"/>
    </row>
    <row r="14035" spans="1:26" s="20" customFormat="1" x14ac:dyDescent="0.2">
      <c r="A14035" s="43"/>
      <c r="B14035" s="48"/>
      <c r="C14035" s="49"/>
      <c r="D14035" s="49"/>
      <c r="E14035" s="50"/>
      <c r="F14035" s="43"/>
      <c r="G14035" s="43"/>
      <c r="H14035" s="45"/>
      <c r="I14035" s="23"/>
      <c r="N14035" s="54"/>
      <c r="Y14035" s="53"/>
      <c r="Z14035" s="62"/>
    </row>
    <row r="14036" spans="1:26" s="20" customFormat="1" x14ac:dyDescent="0.2">
      <c r="A14036" s="43"/>
      <c r="B14036" s="48"/>
      <c r="C14036" s="49"/>
      <c r="D14036" s="49"/>
      <c r="E14036" s="50"/>
      <c r="F14036" s="43"/>
      <c r="G14036" s="43"/>
      <c r="H14036" s="45"/>
      <c r="I14036" s="23"/>
      <c r="N14036" s="54"/>
      <c r="Y14036" s="53"/>
      <c r="Z14036" s="62"/>
    </row>
    <row r="14037" spans="1:26" s="20" customFormat="1" x14ac:dyDescent="0.2">
      <c r="A14037" s="43"/>
      <c r="B14037" s="48"/>
      <c r="C14037" s="49"/>
      <c r="D14037" s="49"/>
      <c r="E14037" s="50"/>
      <c r="F14037" s="43"/>
      <c r="G14037" s="43"/>
      <c r="H14037" s="45"/>
      <c r="I14037" s="23"/>
      <c r="N14037" s="54"/>
      <c r="Y14037" s="53"/>
      <c r="Z14037" s="62"/>
    </row>
    <row r="14038" spans="1:26" s="20" customFormat="1" x14ac:dyDescent="0.2">
      <c r="A14038" s="43"/>
      <c r="B14038" s="48"/>
      <c r="C14038" s="49"/>
      <c r="D14038" s="49"/>
      <c r="E14038" s="50"/>
      <c r="F14038" s="43"/>
      <c r="G14038" s="43"/>
      <c r="H14038" s="45"/>
      <c r="I14038" s="23"/>
      <c r="N14038" s="54"/>
      <c r="Y14038" s="53"/>
      <c r="Z14038" s="62"/>
    </row>
    <row r="14039" spans="1:26" s="20" customFormat="1" x14ac:dyDescent="0.2">
      <c r="A14039" s="43"/>
      <c r="B14039" s="48"/>
      <c r="C14039" s="49"/>
      <c r="D14039" s="49"/>
      <c r="E14039" s="50"/>
      <c r="F14039" s="43"/>
      <c r="G14039" s="43"/>
      <c r="H14039" s="45"/>
      <c r="I14039" s="23"/>
      <c r="N14039" s="54"/>
      <c r="Y14039" s="53"/>
      <c r="Z14039" s="62"/>
    </row>
    <row r="14040" spans="1:26" s="20" customFormat="1" x14ac:dyDescent="0.2">
      <c r="A14040" s="43"/>
      <c r="B14040" s="48"/>
      <c r="C14040" s="49"/>
      <c r="D14040" s="49"/>
      <c r="E14040" s="50"/>
      <c r="F14040" s="43"/>
      <c r="G14040" s="43"/>
      <c r="H14040" s="45"/>
      <c r="I14040" s="23"/>
      <c r="N14040" s="54"/>
      <c r="Y14040" s="53"/>
      <c r="Z14040" s="62"/>
    </row>
    <row r="14041" spans="1:26" s="20" customFormat="1" x14ac:dyDescent="0.2">
      <c r="A14041" s="43"/>
      <c r="B14041" s="48"/>
      <c r="C14041" s="49"/>
      <c r="D14041" s="49"/>
      <c r="E14041" s="50"/>
      <c r="F14041" s="43"/>
      <c r="G14041" s="43"/>
      <c r="H14041" s="45"/>
      <c r="I14041" s="23"/>
      <c r="N14041" s="54"/>
      <c r="Y14041" s="53"/>
      <c r="Z14041" s="62"/>
    </row>
    <row r="14042" spans="1:26" s="20" customFormat="1" x14ac:dyDescent="0.2">
      <c r="A14042" s="43"/>
      <c r="B14042" s="48"/>
      <c r="C14042" s="49"/>
      <c r="D14042" s="49"/>
      <c r="E14042" s="50"/>
      <c r="F14042" s="43"/>
      <c r="G14042" s="43"/>
      <c r="H14042" s="45"/>
      <c r="I14042" s="23"/>
      <c r="N14042" s="54"/>
      <c r="Y14042" s="53"/>
      <c r="Z14042" s="62"/>
    </row>
    <row r="14043" spans="1:26" s="20" customFormat="1" x14ac:dyDescent="0.2">
      <c r="A14043" s="43"/>
      <c r="B14043" s="48"/>
      <c r="C14043" s="49"/>
      <c r="D14043" s="49"/>
      <c r="E14043" s="50"/>
      <c r="F14043" s="43"/>
      <c r="G14043" s="43"/>
      <c r="H14043" s="45"/>
      <c r="I14043" s="23"/>
      <c r="N14043" s="54"/>
      <c r="Y14043" s="53"/>
      <c r="Z14043" s="62"/>
    </row>
    <row r="14044" spans="1:26" s="20" customFormat="1" x14ac:dyDescent="0.2">
      <c r="A14044" s="43"/>
      <c r="B14044" s="48"/>
      <c r="C14044" s="49"/>
      <c r="D14044" s="49"/>
      <c r="E14044" s="50"/>
      <c r="F14044" s="43"/>
      <c r="G14044" s="43"/>
      <c r="H14044" s="45"/>
      <c r="I14044" s="23"/>
      <c r="N14044" s="54"/>
      <c r="Y14044" s="53"/>
      <c r="Z14044" s="62"/>
    </row>
    <row r="14045" spans="1:26" s="20" customFormat="1" x14ac:dyDescent="0.2">
      <c r="A14045" s="43"/>
      <c r="B14045" s="48"/>
      <c r="C14045" s="49"/>
      <c r="D14045" s="49"/>
      <c r="E14045" s="50"/>
      <c r="F14045" s="43"/>
      <c r="G14045" s="43"/>
      <c r="H14045" s="45"/>
      <c r="I14045" s="23"/>
      <c r="N14045" s="54"/>
      <c r="Y14045" s="53"/>
      <c r="Z14045" s="62"/>
    </row>
    <row r="14046" spans="1:26" s="20" customFormat="1" x14ac:dyDescent="0.2">
      <c r="A14046" s="43"/>
      <c r="B14046" s="48"/>
      <c r="C14046" s="49"/>
      <c r="D14046" s="49"/>
      <c r="E14046" s="50"/>
      <c r="F14046" s="43"/>
      <c r="G14046" s="43"/>
      <c r="H14046" s="45"/>
      <c r="I14046" s="23"/>
      <c r="N14046" s="54"/>
      <c r="Y14046" s="53"/>
      <c r="Z14046" s="62"/>
    </row>
    <row r="14047" spans="1:26" s="20" customFormat="1" x14ac:dyDescent="0.2">
      <c r="A14047" s="43"/>
      <c r="B14047" s="48"/>
      <c r="C14047" s="49"/>
      <c r="D14047" s="49"/>
      <c r="E14047" s="50"/>
      <c r="F14047" s="43"/>
      <c r="G14047" s="43"/>
      <c r="H14047" s="45"/>
      <c r="I14047" s="23"/>
      <c r="N14047" s="54"/>
      <c r="Y14047" s="53"/>
      <c r="Z14047" s="62"/>
    </row>
    <row r="14048" spans="1:26" s="20" customFormat="1" x14ac:dyDescent="0.2">
      <c r="A14048" s="43"/>
      <c r="B14048" s="48"/>
      <c r="C14048" s="49"/>
      <c r="D14048" s="49"/>
      <c r="E14048" s="50"/>
      <c r="F14048" s="43"/>
      <c r="G14048" s="43"/>
      <c r="H14048" s="45"/>
      <c r="I14048" s="23"/>
      <c r="N14048" s="54"/>
      <c r="Y14048" s="53"/>
      <c r="Z14048" s="62"/>
    </row>
    <row r="14049" spans="1:26" s="20" customFormat="1" x14ac:dyDescent="0.2">
      <c r="A14049" s="43"/>
      <c r="B14049" s="48"/>
      <c r="C14049" s="49"/>
      <c r="D14049" s="49"/>
      <c r="E14049" s="50"/>
      <c r="F14049" s="43"/>
      <c r="G14049" s="43"/>
      <c r="H14049" s="45"/>
      <c r="I14049" s="23"/>
      <c r="N14049" s="54"/>
      <c r="Y14049" s="53"/>
      <c r="Z14049" s="62"/>
    </row>
    <row r="14050" spans="1:26" s="20" customFormat="1" x14ac:dyDescent="0.2">
      <c r="A14050" s="43"/>
      <c r="B14050" s="48"/>
      <c r="C14050" s="49"/>
      <c r="D14050" s="49"/>
      <c r="E14050" s="50"/>
      <c r="F14050" s="43"/>
      <c r="G14050" s="43"/>
      <c r="H14050" s="45"/>
      <c r="I14050" s="23"/>
      <c r="N14050" s="54"/>
      <c r="Y14050" s="53"/>
      <c r="Z14050" s="62"/>
    </row>
    <row r="14051" spans="1:26" s="20" customFormat="1" x14ac:dyDescent="0.2">
      <c r="A14051" s="43"/>
      <c r="B14051" s="48"/>
      <c r="C14051" s="49"/>
      <c r="D14051" s="49"/>
      <c r="E14051" s="50"/>
      <c r="F14051" s="43"/>
      <c r="G14051" s="43"/>
      <c r="H14051" s="45"/>
      <c r="I14051" s="23"/>
      <c r="N14051" s="54"/>
      <c r="Y14051" s="53"/>
      <c r="Z14051" s="62"/>
    </row>
    <row r="14052" spans="1:26" s="20" customFormat="1" x14ac:dyDescent="0.2">
      <c r="A14052" s="43"/>
      <c r="B14052" s="48"/>
      <c r="C14052" s="49"/>
      <c r="D14052" s="49"/>
      <c r="E14052" s="50"/>
      <c r="F14052" s="43"/>
      <c r="G14052" s="43"/>
      <c r="H14052" s="45"/>
      <c r="I14052" s="23"/>
      <c r="N14052" s="54"/>
      <c r="Y14052" s="53"/>
      <c r="Z14052" s="62"/>
    </row>
    <row r="14053" spans="1:26" s="20" customFormat="1" x14ac:dyDescent="0.2">
      <c r="A14053" s="43"/>
      <c r="B14053" s="48"/>
      <c r="C14053" s="49"/>
      <c r="D14053" s="49"/>
      <c r="E14053" s="50"/>
      <c r="F14053" s="43"/>
      <c r="G14053" s="43"/>
      <c r="H14053" s="45"/>
      <c r="I14053" s="23"/>
      <c r="N14053" s="54"/>
      <c r="Y14053" s="53"/>
      <c r="Z14053" s="62"/>
    </row>
    <row r="14054" spans="1:26" s="20" customFormat="1" x14ac:dyDescent="0.2">
      <c r="A14054" s="43"/>
      <c r="B14054" s="48"/>
      <c r="C14054" s="49"/>
      <c r="D14054" s="49"/>
      <c r="E14054" s="50"/>
      <c r="F14054" s="43"/>
      <c r="G14054" s="43"/>
      <c r="H14054" s="45"/>
      <c r="I14054" s="23"/>
      <c r="N14054" s="54"/>
      <c r="Y14054" s="53"/>
      <c r="Z14054" s="62"/>
    </row>
    <row r="14055" spans="1:26" s="20" customFormat="1" x14ac:dyDescent="0.2">
      <c r="A14055" s="43"/>
      <c r="B14055" s="48"/>
      <c r="C14055" s="49"/>
      <c r="D14055" s="49"/>
      <c r="E14055" s="50"/>
      <c r="F14055" s="43"/>
      <c r="G14055" s="43"/>
      <c r="H14055" s="45"/>
      <c r="I14055" s="23"/>
      <c r="N14055" s="54"/>
      <c r="Y14055" s="53"/>
      <c r="Z14055" s="62"/>
    </row>
    <row r="14056" spans="1:26" s="20" customFormat="1" x14ac:dyDescent="0.2">
      <c r="A14056" s="43"/>
      <c r="B14056" s="48"/>
      <c r="C14056" s="49"/>
      <c r="D14056" s="49"/>
      <c r="E14056" s="50"/>
      <c r="F14056" s="43"/>
      <c r="G14056" s="43"/>
      <c r="H14056" s="45"/>
      <c r="I14056" s="23"/>
      <c r="N14056" s="54"/>
      <c r="Y14056" s="53"/>
      <c r="Z14056" s="62"/>
    </row>
    <row r="14057" spans="1:26" s="20" customFormat="1" x14ac:dyDescent="0.2">
      <c r="A14057" s="43"/>
      <c r="B14057" s="48"/>
      <c r="C14057" s="49"/>
      <c r="D14057" s="49"/>
      <c r="E14057" s="50"/>
      <c r="F14057" s="43"/>
      <c r="G14057" s="43"/>
      <c r="H14057" s="45"/>
      <c r="I14057" s="23"/>
      <c r="N14057" s="54"/>
      <c r="Y14057" s="53"/>
      <c r="Z14057" s="62"/>
    </row>
    <row r="14058" spans="1:26" s="20" customFormat="1" x14ac:dyDescent="0.2">
      <c r="A14058" s="43"/>
      <c r="B14058" s="48"/>
      <c r="C14058" s="49"/>
      <c r="D14058" s="49"/>
      <c r="E14058" s="50"/>
      <c r="F14058" s="43"/>
      <c r="G14058" s="43"/>
      <c r="H14058" s="45"/>
      <c r="I14058" s="23"/>
      <c r="N14058" s="54"/>
      <c r="Y14058" s="53"/>
      <c r="Z14058" s="62"/>
    </row>
    <row r="14059" spans="1:26" s="20" customFormat="1" x14ac:dyDescent="0.2">
      <c r="A14059" s="43"/>
      <c r="B14059" s="48"/>
      <c r="C14059" s="49"/>
      <c r="D14059" s="49"/>
      <c r="E14059" s="50"/>
      <c r="F14059" s="43"/>
      <c r="G14059" s="43"/>
      <c r="H14059" s="45"/>
      <c r="I14059" s="23"/>
      <c r="N14059" s="54"/>
      <c r="Y14059" s="53"/>
      <c r="Z14059" s="62"/>
    </row>
    <row r="14060" spans="1:26" s="20" customFormat="1" x14ac:dyDescent="0.2">
      <c r="A14060" s="43"/>
      <c r="B14060" s="48"/>
      <c r="C14060" s="49"/>
      <c r="D14060" s="49"/>
      <c r="E14060" s="50"/>
      <c r="F14060" s="43"/>
      <c r="G14060" s="43"/>
      <c r="H14060" s="45"/>
      <c r="I14060" s="23"/>
      <c r="N14060" s="54"/>
      <c r="Y14060" s="53"/>
      <c r="Z14060" s="62"/>
    </row>
    <row r="14061" spans="1:26" s="20" customFormat="1" x14ac:dyDescent="0.2">
      <c r="A14061" s="43"/>
      <c r="B14061" s="48"/>
      <c r="C14061" s="49"/>
      <c r="D14061" s="49"/>
      <c r="E14061" s="50"/>
      <c r="F14061" s="43"/>
      <c r="G14061" s="43"/>
      <c r="H14061" s="45"/>
      <c r="I14061" s="23"/>
      <c r="N14061" s="54"/>
      <c r="Y14061" s="53"/>
      <c r="Z14061" s="62"/>
    </row>
    <row r="14062" spans="1:26" s="20" customFormat="1" x14ac:dyDescent="0.2">
      <c r="A14062" s="43"/>
      <c r="B14062" s="48"/>
      <c r="C14062" s="49"/>
      <c r="D14062" s="49"/>
      <c r="E14062" s="50"/>
      <c r="F14062" s="43"/>
      <c r="G14062" s="43"/>
      <c r="H14062" s="45"/>
      <c r="I14062" s="23"/>
      <c r="N14062" s="54"/>
      <c r="Y14062" s="53"/>
      <c r="Z14062" s="62"/>
    </row>
    <row r="14063" spans="1:26" s="20" customFormat="1" x14ac:dyDescent="0.2">
      <c r="A14063" s="43"/>
      <c r="B14063" s="48"/>
      <c r="C14063" s="49"/>
      <c r="D14063" s="49"/>
      <c r="E14063" s="50"/>
      <c r="F14063" s="43"/>
      <c r="G14063" s="43"/>
      <c r="H14063" s="45"/>
      <c r="I14063" s="23"/>
      <c r="N14063" s="54"/>
      <c r="Y14063" s="53"/>
      <c r="Z14063" s="62"/>
    </row>
    <row r="14064" spans="1:26" s="20" customFormat="1" x14ac:dyDescent="0.2">
      <c r="A14064" s="43"/>
      <c r="B14064" s="48"/>
      <c r="C14064" s="49"/>
      <c r="D14064" s="49"/>
      <c r="E14064" s="50"/>
      <c r="F14064" s="43"/>
      <c r="G14064" s="43"/>
      <c r="H14064" s="45"/>
      <c r="I14064" s="23"/>
      <c r="N14064" s="54"/>
      <c r="Y14064" s="53"/>
      <c r="Z14064" s="62"/>
    </row>
    <row r="14065" spans="1:26" s="20" customFormat="1" x14ac:dyDescent="0.2">
      <c r="A14065" s="43"/>
      <c r="B14065" s="48"/>
      <c r="C14065" s="49"/>
      <c r="D14065" s="49"/>
      <c r="E14065" s="50"/>
      <c r="F14065" s="43"/>
      <c r="G14065" s="43"/>
      <c r="H14065" s="45"/>
      <c r="I14065" s="23"/>
      <c r="N14065" s="54"/>
      <c r="Y14065" s="53"/>
      <c r="Z14065" s="62"/>
    </row>
    <row r="14066" spans="1:26" s="20" customFormat="1" x14ac:dyDescent="0.2">
      <c r="A14066" s="43"/>
      <c r="B14066" s="48"/>
      <c r="C14066" s="49"/>
      <c r="D14066" s="49"/>
      <c r="E14066" s="50"/>
      <c r="F14066" s="43"/>
      <c r="G14066" s="43"/>
      <c r="H14066" s="45"/>
      <c r="I14066" s="23"/>
      <c r="N14066" s="54"/>
      <c r="Y14066" s="53"/>
      <c r="Z14066" s="62"/>
    </row>
    <row r="14067" spans="1:26" s="20" customFormat="1" x14ac:dyDescent="0.2">
      <c r="A14067" s="43"/>
      <c r="B14067" s="48"/>
      <c r="C14067" s="49"/>
      <c r="D14067" s="49"/>
      <c r="E14067" s="50"/>
      <c r="F14067" s="43"/>
      <c r="G14067" s="43"/>
      <c r="H14067" s="45"/>
      <c r="I14067" s="23"/>
      <c r="N14067" s="54"/>
      <c r="Y14067" s="53"/>
      <c r="Z14067" s="62"/>
    </row>
    <row r="14068" spans="1:26" s="20" customFormat="1" x14ac:dyDescent="0.2">
      <c r="A14068" s="43"/>
      <c r="B14068" s="48"/>
      <c r="C14068" s="49"/>
      <c r="D14068" s="49"/>
      <c r="E14068" s="50"/>
      <c r="F14068" s="43"/>
      <c r="G14068" s="43"/>
      <c r="H14068" s="45"/>
      <c r="I14068" s="23"/>
      <c r="N14068" s="54"/>
      <c r="Y14068" s="53"/>
      <c r="Z14068" s="62"/>
    </row>
    <row r="14069" spans="1:26" s="20" customFormat="1" x14ac:dyDescent="0.2">
      <c r="A14069" s="43"/>
      <c r="B14069" s="48"/>
      <c r="C14069" s="49"/>
      <c r="D14069" s="49"/>
      <c r="E14069" s="50"/>
      <c r="F14069" s="43"/>
      <c r="G14069" s="43"/>
      <c r="H14069" s="45"/>
      <c r="I14069" s="23"/>
      <c r="N14069" s="54"/>
      <c r="Y14069" s="53"/>
      <c r="Z14069" s="62"/>
    </row>
    <row r="14070" spans="1:26" s="20" customFormat="1" x14ac:dyDescent="0.2">
      <c r="A14070" s="43"/>
      <c r="B14070" s="48"/>
      <c r="C14070" s="49"/>
      <c r="D14070" s="49"/>
      <c r="E14070" s="50"/>
      <c r="F14070" s="43"/>
      <c r="G14070" s="43"/>
      <c r="H14070" s="45"/>
      <c r="I14070" s="23"/>
      <c r="N14070" s="54"/>
      <c r="Y14070" s="53"/>
      <c r="Z14070" s="62"/>
    </row>
    <row r="14071" spans="1:26" s="20" customFormat="1" x14ac:dyDescent="0.2">
      <c r="A14071" s="43"/>
      <c r="B14071" s="48"/>
      <c r="C14071" s="49"/>
      <c r="D14071" s="49"/>
      <c r="E14071" s="50"/>
      <c r="F14071" s="43"/>
      <c r="G14071" s="43"/>
      <c r="H14071" s="45"/>
      <c r="I14071" s="23"/>
      <c r="N14071" s="54"/>
      <c r="Y14071" s="53"/>
      <c r="Z14071" s="62"/>
    </row>
    <row r="14072" spans="1:26" s="20" customFormat="1" x14ac:dyDescent="0.2">
      <c r="A14072" s="43"/>
      <c r="B14072" s="48"/>
      <c r="C14072" s="49"/>
      <c r="D14072" s="49"/>
      <c r="E14072" s="50"/>
      <c r="F14072" s="43"/>
      <c r="G14072" s="43"/>
      <c r="H14072" s="45"/>
      <c r="I14072" s="23"/>
      <c r="N14072" s="54"/>
      <c r="Y14072" s="53"/>
      <c r="Z14072" s="62"/>
    </row>
    <row r="14073" spans="1:26" s="20" customFormat="1" x14ac:dyDescent="0.2">
      <c r="A14073" s="43"/>
      <c r="B14073" s="48"/>
      <c r="C14073" s="49"/>
      <c r="D14073" s="49"/>
      <c r="E14073" s="50"/>
      <c r="F14073" s="43"/>
      <c r="G14073" s="43"/>
      <c r="H14073" s="45"/>
      <c r="I14073" s="23"/>
      <c r="N14073" s="54"/>
      <c r="Y14073" s="53"/>
      <c r="Z14073" s="62"/>
    </row>
    <row r="14074" spans="1:26" s="20" customFormat="1" x14ac:dyDescent="0.2">
      <c r="A14074" s="43"/>
      <c r="B14074" s="48"/>
      <c r="C14074" s="49"/>
      <c r="D14074" s="49"/>
      <c r="E14074" s="50"/>
      <c r="F14074" s="43"/>
      <c r="G14074" s="43"/>
      <c r="H14074" s="45"/>
      <c r="I14074" s="23"/>
      <c r="N14074" s="54"/>
      <c r="Y14074" s="53"/>
      <c r="Z14074" s="62"/>
    </row>
    <row r="14075" spans="1:26" s="20" customFormat="1" x14ac:dyDescent="0.2">
      <c r="A14075" s="43"/>
      <c r="B14075" s="48"/>
      <c r="C14075" s="49"/>
      <c r="D14075" s="49"/>
      <c r="E14075" s="50"/>
      <c r="F14075" s="43"/>
      <c r="G14075" s="43"/>
      <c r="H14075" s="45"/>
      <c r="I14075" s="23"/>
      <c r="N14075" s="54"/>
      <c r="Y14075" s="53"/>
      <c r="Z14075" s="62"/>
    </row>
    <row r="14076" spans="1:26" s="20" customFormat="1" x14ac:dyDescent="0.2">
      <c r="A14076" s="43"/>
      <c r="B14076" s="48"/>
      <c r="C14076" s="49"/>
      <c r="D14076" s="49"/>
      <c r="E14076" s="50"/>
      <c r="F14076" s="43"/>
      <c r="G14076" s="43"/>
      <c r="H14076" s="45"/>
      <c r="I14076" s="23"/>
      <c r="N14076" s="54"/>
      <c r="Y14076" s="53"/>
      <c r="Z14076" s="62"/>
    </row>
    <row r="14077" spans="1:26" s="20" customFormat="1" x14ac:dyDescent="0.2">
      <c r="A14077" s="43"/>
      <c r="B14077" s="48"/>
      <c r="C14077" s="49"/>
      <c r="D14077" s="49"/>
      <c r="E14077" s="50"/>
      <c r="F14077" s="43"/>
      <c r="G14077" s="43"/>
      <c r="H14077" s="45"/>
      <c r="I14077" s="23"/>
      <c r="N14077" s="54"/>
      <c r="Y14077" s="53"/>
      <c r="Z14077" s="62"/>
    </row>
    <row r="14078" spans="1:26" s="20" customFormat="1" x14ac:dyDescent="0.2">
      <c r="A14078" s="43"/>
      <c r="B14078" s="48"/>
      <c r="C14078" s="49"/>
      <c r="D14078" s="49"/>
      <c r="E14078" s="50"/>
      <c r="F14078" s="43"/>
      <c r="G14078" s="43"/>
      <c r="H14078" s="45"/>
      <c r="I14078" s="23"/>
      <c r="N14078" s="54"/>
      <c r="Y14078" s="53"/>
      <c r="Z14078" s="62"/>
    </row>
    <row r="14079" spans="1:26" s="20" customFormat="1" x14ac:dyDescent="0.2">
      <c r="A14079" s="43"/>
      <c r="B14079" s="48"/>
      <c r="C14079" s="49"/>
      <c r="D14079" s="49"/>
      <c r="E14079" s="50"/>
      <c r="F14079" s="43"/>
      <c r="G14079" s="43"/>
      <c r="H14079" s="45"/>
      <c r="I14079" s="23"/>
      <c r="N14079" s="54"/>
      <c r="Y14079" s="53"/>
      <c r="Z14079" s="62"/>
    </row>
    <row r="14080" spans="1:26" s="20" customFormat="1" x14ac:dyDescent="0.2">
      <c r="A14080" s="43"/>
      <c r="B14080" s="48"/>
      <c r="C14080" s="49"/>
      <c r="D14080" s="49"/>
      <c r="E14080" s="50"/>
      <c r="F14080" s="43"/>
      <c r="G14080" s="43"/>
      <c r="H14080" s="45"/>
      <c r="I14080" s="23"/>
      <c r="N14080" s="54"/>
      <c r="Y14080" s="53"/>
      <c r="Z14080" s="62"/>
    </row>
    <row r="14081" spans="1:26" s="20" customFormat="1" x14ac:dyDescent="0.2">
      <c r="A14081" s="43"/>
      <c r="B14081" s="48"/>
      <c r="C14081" s="49"/>
      <c r="D14081" s="49"/>
      <c r="E14081" s="50"/>
      <c r="F14081" s="43"/>
      <c r="G14081" s="43"/>
      <c r="H14081" s="45"/>
      <c r="I14081" s="23"/>
      <c r="N14081" s="54"/>
      <c r="Y14081" s="53"/>
      <c r="Z14081" s="62"/>
    </row>
    <row r="14082" spans="1:26" s="20" customFormat="1" x14ac:dyDescent="0.2">
      <c r="A14082" s="43"/>
      <c r="B14082" s="48"/>
      <c r="C14082" s="49"/>
      <c r="D14082" s="49"/>
      <c r="E14082" s="50"/>
      <c r="F14082" s="43"/>
      <c r="G14082" s="43"/>
      <c r="H14082" s="45"/>
      <c r="I14082" s="23"/>
      <c r="N14082" s="54"/>
      <c r="Y14082" s="53"/>
      <c r="Z14082" s="62"/>
    </row>
    <row r="14083" spans="1:26" s="20" customFormat="1" x14ac:dyDescent="0.2">
      <c r="A14083" s="43"/>
      <c r="B14083" s="48"/>
      <c r="C14083" s="49"/>
      <c r="D14083" s="49"/>
      <c r="E14083" s="50"/>
      <c r="F14083" s="43"/>
      <c r="G14083" s="43"/>
      <c r="H14083" s="45"/>
      <c r="I14083" s="23"/>
      <c r="N14083" s="54"/>
      <c r="Y14083" s="53"/>
      <c r="Z14083" s="62"/>
    </row>
    <row r="14084" spans="1:26" s="20" customFormat="1" x14ac:dyDescent="0.2">
      <c r="A14084" s="43"/>
      <c r="B14084" s="48"/>
      <c r="C14084" s="49"/>
      <c r="D14084" s="49"/>
      <c r="E14084" s="50"/>
      <c r="F14084" s="43"/>
      <c r="G14084" s="43"/>
      <c r="H14084" s="45"/>
      <c r="I14084" s="23"/>
      <c r="N14084" s="54"/>
      <c r="Y14084" s="53"/>
      <c r="Z14084" s="62"/>
    </row>
    <row r="14085" spans="1:26" s="20" customFormat="1" x14ac:dyDescent="0.2">
      <c r="A14085" s="43"/>
      <c r="B14085" s="48"/>
      <c r="C14085" s="49"/>
      <c r="D14085" s="49"/>
      <c r="E14085" s="50"/>
      <c r="F14085" s="43"/>
      <c r="G14085" s="43"/>
      <c r="H14085" s="45"/>
      <c r="I14085" s="23"/>
      <c r="N14085" s="54"/>
      <c r="Y14085" s="53"/>
      <c r="Z14085" s="62"/>
    </row>
    <row r="14086" spans="1:26" s="20" customFormat="1" x14ac:dyDescent="0.2">
      <c r="A14086" s="43"/>
      <c r="B14086" s="48"/>
      <c r="C14086" s="49"/>
      <c r="D14086" s="49"/>
      <c r="E14086" s="50"/>
      <c r="F14086" s="43"/>
      <c r="G14086" s="43"/>
      <c r="H14086" s="45"/>
      <c r="I14086" s="23"/>
      <c r="N14086" s="54"/>
      <c r="Y14086" s="53"/>
      <c r="Z14086" s="62"/>
    </row>
    <row r="14087" spans="1:26" s="20" customFormat="1" x14ac:dyDescent="0.2">
      <c r="A14087" s="43"/>
      <c r="B14087" s="48"/>
      <c r="C14087" s="49"/>
      <c r="D14087" s="49"/>
      <c r="E14087" s="50"/>
      <c r="F14087" s="43"/>
      <c r="G14087" s="43"/>
      <c r="H14087" s="45"/>
      <c r="I14087" s="23"/>
      <c r="N14087" s="54"/>
      <c r="Y14087" s="53"/>
      <c r="Z14087" s="62"/>
    </row>
    <row r="14088" spans="1:26" s="20" customFormat="1" x14ac:dyDescent="0.2">
      <c r="A14088" s="43"/>
      <c r="B14088" s="48"/>
      <c r="C14088" s="49"/>
      <c r="D14088" s="49"/>
      <c r="E14088" s="50"/>
      <c r="F14088" s="43"/>
      <c r="G14088" s="43"/>
      <c r="H14088" s="45"/>
      <c r="I14088" s="23"/>
      <c r="N14088" s="54"/>
      <c r="Y14088" s="53"/>
      <c r="Z14088" s="62"/>
    </row>
    <row r="14089" spans="1:26" s="20" customFormat="1" x14ac:dyDescent="0.2">
      <c r="A14089" s="43"/>
      <c r="B14089" s="48"/>
      <c r="C14089" s="49"/>
      <c r="D14089" s="49"/>
      <c r="E14089" s="50"/>
      <c r="F14089" s="43"/>
      <c r="G14089" s="43"/>
      <c r="H14089" s="45"/>
      <c r="I14089" s="23"/>
      <c r="N14089" s="54"/>
      <c r="Y14089" s="53"/>
      <c r="Z14089" s="62"/>
    </row>
    <row r="14090" spans="1:26" s="20" customFormat="1" x14ac:dyDescent="0.2">
      <c r="A14090" s="43"/>
      <c r="B14090" s="48"/>
      <c r="C14090" s="49"/>
      <c r="D14090" s="49"/>
      <c r="E14090" s="50"/>
      <c r="F14090" s="43"/>
      <c r="G14090" s="43"/>
      <c r="H14090" s="45"/>
      <c r="I14090" s="23"/>
      <c r="N14090" s="54"/>
      <c r="Y14090" s="53"/>
      <c r="Z14090" s="62"/>
    </row>
    <row r="14091" spans="1:26" s="20" customFormat="1" x14ac:dyDescent="0.2">
      <c r="A14091" s="43"/>
      <c r="B14091" s="48"/>
      <c r="C14091" s="49"/>
      <c r="D14091" s="49"/>
      <c r="E14091" s="50"/>
      <c r="F14091" s="43"/>
      <c r="G14091" s="43"/>
      <c r="H14091" s="45"/>
      <c r="I14091" s="23"/>
      <c r="N14091" s="54"/>
      <c r="Y14091" s="53"/>
      <c r="Z14091" s="62"/>
    </row>
    <row r="14092" spans="1:26" s="20" customFormat="1" x14ac:dyDescent="0.2">
      <c r="A14092" s="43"/>
      <c r="B14092" s="48"/>
      <c r="C14092" s="49"/>
      <c r="D14092" s="49"/>
      <c r="E14092" s="50"/>
      <c r="F14092" s="43"/>
      <c r="G14092" s="43"/>
      <c r="H14092" s="45"/>
      <c r="I14092" s="23"/>
      <c r="N14092" s="54"/>
      <c r="Y14092" s="53"/>
      <c r="Z14092" s="62"/>
    </row>
    <row r="14093" spans="1:26" s="20" customFormat="1" x14ac:dyDescent="0.2">
      <c r="A14093" s="43"/>
      <c r="B14093" s="48"/>
      <c r="C14093" s="49"/>
      <c r="D14093" s="49"/>
      <c r="E14093" s="50"/>
      <c r="F14093" s="43"/>
      <c r="G14093" s="43"/>
      <c r="H14093" s="45"/>
      <c r="I14093" s="23"/>
      <c r="N14093" s="54"/>
      <c r="Y14093" s="53"/>
      <c r="Z14093" s="62"/>
    </row>
    <row r="14094" spans="1:26" s="20" customFormat="1" x14ac:dyDescent="0.2">
      <c r="A14094" s="43"/>
      <c r="B14094" s="48"/>
      <c r="C14094" s="49"/>
      <c r="D14094" s="49"/>
      <c r="E14094" s="50"/>
      <c r="F14094" s="43"/>
      <c r="G14094" s="43"/>
      <c r="H14094" s="45"/>
      <c r="I14094" s="23"/>
      <c r="N14094" s="54"/>
      <c r="Y14094" s="53"/>
      <c r="Z14094" s="62"/>
    </row>
    <row r="14095" spans="1:26" s="20" customFormat="1" x14ac:dyDescent="0.2">
      <c r="A14095" s="43"/>
      <c r="B14095" s="48"/>
      <c r="C14095" s="49"/>
      <c r="D14095" s="49"/>
      <c r="E14095" s="50"/>
      <c r="F14095" s="43"/>
      <c r="G14095" s="43"/>
      <c r="H14095" s="45"/>
      <c r="I14095" s="23"/>
      <c r="N14095" s="54"/>
      <c r="Y14095" s="53"/>
      <c r="Z14095" s="62"/>
    </row>
    <row r="14096" spans="1:26" s="20" customFormat="1" x14ac:dyDescent="0.2">
      <c r="A14096" s="43"/>
      <c r="B14096" s="48"/>
      <c r="C14096" s="49"/>
      <c r="D14096" s="49"/>
      <c r="E14096" s="50"/>
      <c r="F14096" s="43"/>
      <c r="G14096" s="43"/>
      <c r="H14096" s="45"/>
      <c r="I14096" s="23"/>
      <c r="N14096" s="54"/>
      <c r="Y14096" s="53"/>
      <c r="Z14096" s="62"/>
    </row>
    <row r="14097" spans="1:26" s="20" customFormat="1" x14ac:dyDescent="0.2">
      <c r="A14097" s="43"/>
      <c r="B14097" s="48"/>
      <c r="C14097" s="49"/>
      <c r="D14097" s="49"/>
      <c r="E14097" s="50"/>
      <c r="F14097" s="43"/>
      <c r="G14097" s="43"/>
      <c r="H14097" s="45"/>
      <c r="I14097" s="23"/>
      <c r="N14097" s="54"/>
      <c r="Y14097" s="53"/>
      <c r="Z14097" s="62"/>
    </row>
    <row r="14098" spans="1:26" s="20" customFormat="1" x14ac:dyDescent="0.2">
      <c r="A14098" s="43"/>
      <c r="B14098" s="48"/>
      <c r="C14098" s="49"/>
      <c r="D14098" s="49"/>
      <c r="E14098" s="50"/>
      <c r="F14098" s="43"/>
      <c r="G14098" s="43"/>
      <c r="H14098" s="45"/>
      <c r="I14098" s="23"/>
      <c r="N14098" s="54"/>
      <c r="Y14098" s="53"/>
      <c r="Z14098" s="62"/>
    </row>
    <row r="14099" spans="1:26" s="20" customFormat="1" x14ac:dyDescent="0.2">
      <c r="A14099" s="43"/>
      <c r="B14099" s="48"/>
      <c r="C14099" s="49"/>
      <c r="D14099" s="49"/>
      <c r="E14099" s="50"/>
      <c r="F14099" s="43"/>
      <c r="G14099" s="43"/>
      <c r="H14099" s="45"/>
      <c r="I14099" s="23"/>
      <c r="N14099" s="54"/>
      <c r="Y14099" s="53"/>
      <c r="Z14099" s="62"/>
    </row>
    <row r="14100" spans="1:26" s="20" customFormat="1" x14ac:dyDescent="0.2">
      <c r="A14100" s="43"/>
      <c r="B14100" s="48"/>
      <c r="C14100" s="49"/>
      <c r="D14100" s="49"/>
      <c r="E14100" s="50"/>
      <c r="F14100" s="43"/>
      <c r="G14100" s="43"/>
      <c r="H14100" s="45"/>
      <c r="I14100" s="23"/>
      <c r="N14100" s="54"/>
      <c r="Y14100" s="53"/>
      <c r="Z14100" s="62"/>
    </row>
    <row r="14101" spans="1:26" s="20" customFormat="1" x14ac:dyDescent="0.2">
      <c r="A14101" s="43"/>
      <c r="B14101" s="48"/>
      <c r="C14101" s="49"/>
      <c r="D14101" s="49"/>
      <c r="E14101" s="50"/>
      <c r="F14101" s="43"/>
      <c r="G14101" s="43"/>
      <c r="H14101" s="45"/>
      <c r="I14101" s="23"/>
      <c r="N14101" s="54"/>
      <c r="Y14101" s="53"/>
      <c r="Z14101" s="62"/>
    </row>
    <row r="14102" spans="1:26" s="20" customFormat="1" x14ac:dyDescent="0.2">
      <c r="A14102" s="43"/>
      <c r="B14102" s="48"/>
      <c r="C14102" s="49"/>
      <c r="D14102" s="49"/>
      <c r="E14102" s="50"/>
      <c r="F14102" s="43"/>
      <c r="G14102" s="43"/>
      <c r="H14102" s="45"/>
      <c r="I14102" s="23"/>
      <c r="N14102" s="54"/>
      <c r="Y14102" s="53"/>
      <c r="Z14102" s="62"/>
    </row>
    <row r="14103" spans="1:26" s="20" customFormat="1" x14ac:dyDescent="0.2">
      <c r="A14103" s="43"/>
      <c r="B14103" s="48"/>
      <c r="C14103" s="49"/>
      <c r="D14103" s="49"/>
      <c r="E14103" s="50"/>
      <c r="F14103" s="43"/>
      <c r="G14103" s="43"/>
      <c r="H14103" s="45"/>
      <c r="I14103" s="23"/>
      <c r="N14103" s="54"/>
      <c r="Y14103" s="53"/>
      <c r="Z14103" s="62"/>
    </row>
    <row r="14104" spans="1:26" s="20" customFormat="1" x14ac:dyDescent="0.2">
      <c r="A14104" s="43"/>
      <c r="B14104" s="48"/>
      <c r="C14104" s="49"/>
      <c r="D14104" s="49"/>
      <c r="E14104" s="50"/>
      <c r="F14104" s="43"/>
      <c r="G14104" s="43"/>
      <c r="H14104" s="45"/>
      <c r="I14104" s="23"/>
      <c r="N14104" s="54"/>
      <c r="Y14104" s="53"/>
      <c r="Z14104" s="62"/>
    </row>
    <row r="14105" spans="1:26" s="20" customFormat="1" x14ac:dyDescent="0.2">
      <c r="A14105" s="43"/>
      <c r="B14105" s="48"/>
      <c r="C14105" s="49"/>
      <c r="D14105" s="49"/>
      <c r="E14105" s="50"/>
      <c r="F14105" s="43"/>
      <c r="G14105" s="43"/>
      <c r="H14105" s="45"/>
      <c r="I14105" s="23"/>
      <c r="N14105" s="54"/>
      <c r="Y14105" s="53"/>
      <c r="Z14105" s="62"/>
    </row>
    <row r="14106" spans="1:26" s="20" customFormat="1" x14ac:dyDescent="0.2">
      <c r="A14106" s="43"/>
      <c r="B14106" s="48"/>
      <c r="C14106" s="49"/>
      <c r="D14106" s="49"/>
      <c r="E14106" s="50"/>
      <c r="F14106" s="43"/>
      <c r="G14106" s="43"/>
      <c r="H14106" s="45"/>
      <c r="I14106" s="23"/>
      <c r="N14106" s="54"/>
      <c r="Y14106" s="53"/>
      <c r="Z14106" s="62"/>
    </row>
    <row r="14107" spans="1:26" s="20" customFormat="1" x14ac:dyDescent="0.2">
      <c r="A14107" s="43"/>
      <c r="B14107" s="48"/>
      <c r="C14107" s="49"/>
      <c r="D14107" s="49"/>
      <c r="E14107" s="50"/>
      <c r="F14107" s="43"/>
      <c r="G14107" s="43"/>
      <c r="H14107" s="45"/>
      <c r="I14107" s="23"/>
      <c r="N14107" s="54"/>
      <c r="Y14107" s="53"/>
      <c r="Z14107" s="62"/>
    </row>
    <row r="14108" spans="1:26" s="20" customFormat="1" x14ac:dyDescent="0.2">
      <c r="A14108" s="43"/>
      <c r="B14108" s="48"/>
      <c r="C14108" s="49"/>
      <c r="D14108" s="49"/>
      <c r="E14108" s="50"/>
      <c r="F14108" s="43"/>
      <c r="G14108" s="43"/>
      <c r="H14108" s="45"/>
      <c r="I14108" s="23"/>
      <c r="N14108" s="54"/>
      <c r="Y14108" s="53"/>
      <c r="Z14108" s="62"/>
    </row>
    <row r="14109" spans="1:26" s="20" customFormat="1" x14ac:dyDescent="0.2">
      <c r="A14109" s="43"/>
      <c r="B14109" s="48"/>
      <c r="C14109" s="49"/>
      <c r="D14109" s="49"/>
      <c r="E14109" s="50"/>
      <c r="F14109" s="43"/>
      <c r="G14109" s="43"/>
      <c r="H14109" s="45"/>
      <c r="I14109" s="23"/>
      <c r="N14109" s="54"/>
      <c r="Y14109" s="53"/>
      <c r="Z14109" s="62"/>
    </row>
    <row r="14110" spans="1:26" s="20" customFormat="1" x14ac:dyDescent="0.2">
      <c r="A14110" s="43"/>
      <c r="B14110" s="48"/>
      <c r="C14110" s="49"/>
      <c r="D14110" s="49"/>
      <c r="E14110" s="50"/>
      <c r="F14110" s="43"/>
      <c r="G14110" s="43"/>
      <c r="H14110" s="45"/>
      <c r="I14110" s="23"/>
      <c r="N14110" s="54"/>
      <c r="Y14110" s="53"/>
      <c r="Z14110" s="62"/>
    </row>
    <row r="14111" spans="1:26" s="20" customFormat="1" x14ac:dyDescent="0.2">
      <c r="A14111" s="43"/>
      <c r="B14111" s="48"/>
      <c r="C14111" s="49"/>
      <c r="D14111" s="49"/>
      <c r="E14111" s="50"/>
      <c r="F14111" s="43"/>
      <c r="G14111" s="43"/>
      <c r="H14111" s="45"/>
      <c r="I14111" s="23"/>
      <c r="N14111" s="54"/>
      <c r="Y14111" s="53"/>
      <c r="Z14111" s="62"/>
    </row>
    <row r="14112" spans="1:26" s="20" customFormat="1" x14ac:dyDescent="0.2">
      <c r="A14112" s="43"/>
      <c r="B14112" s="48"/>
      <c r="C14112" s="49"/>
      <c r="D14112" s="49"/>
      <c r="E14112" s="50"/>
      <c r="F14112" s="43"/>
      <c r="G14112" s="43"/>
      <c r="H14112" s="45"/>
      <c r="I14112" s="23"/>
      <c r="N14112" s="54"/>
      <c r="Y14112" s="53"/>
      <c r="Z14112" s="62"/>
    </row>
    <row r="14113" spans="1:26" s="20" customFormat="1" x14ac:dyDescent="0.2">
      <c r="A14113" s="43"/>
      <c r="B14113" s="48"/>
      <c r="C14113" s="49"/>
      <c r="D14113" s="49"/>
      <c r="E14113" s="50"/>
      <c r="F14113" s="43"/>
      <c r="G14113" s="43"/>
      <c r="H14113" s="45"/>
      <c r="I14113" s="23"/>
      <c r="N14113" s="54"/>
      <c r="Y14113" s="53"/>
      <c r="Z14113" s="62"/>
    </row>
    <row r="14114" spans="1:26" s="20" customFormat="1" x14ac:dyDescent="0.2">
      <c r="A14114" s="43"/>
      <c r="B14114" s="48"/>
      <c r="C14114" s="49"/>
      <c r="D14114" s="49"/>
      <c r="E14114" s="50"/>
      <c r="F14114" s="43"/>
      <c r="G14114" s="43"/>
      <c r="H14114" s="45"/>
      <c r="I14114" s="23"/>
      <c r="N14114" s="54"/>
      <c r="Y14114" s="53"/>
      <c r="Z14114" s="62"/>
    </row>
    <row r="14115" spans="1:26" s="20" customFormat="1" x14ac:dyDescent="0.2">
      <c r="A14115" s="43"/>
      <c r="B14115" s="48"/>
      <c r="C14115" s="49"/>
      <c r="D14115" s="49"/>
      <c r="E14115" s="50"/>
      <c r="F14115" s="43"/>
      <c r="G14115" s="43"/>
      <c r="H14115" s="45"/>
      <c r="I14115" s="23"/>
      <c r="N14115" s="54"/>
      <c r="Y14115" s="53"/>
      <c r="Z14115" s="62"/>
    </row>
    <row r="14116" spans="1:26" s="20" customFormat="1" x14ac:dyDescent="0.2">
      <c r="A14116" s="43"/>
      <c r="B14116" s="48"/>
      <c r="C14116" s="49"/>
      <c r="D14116" s="49"/>
      <c r="E14116" s="50"/>
      <c r="F14116" s="43"/>
      <c r="G14116" s="43"/>
      <c r="H14116" s="45"/>
      <c r="I14116" s="23"/>
      <c r="N14116" s="54"/>
      <c r="Y14116" s="53"/>
      <c r="Z14116" s="62"/>
    </row>
    <row r="14117" spans="1:26" s="20" customFormat="1" x14ac:dyDescent="0.2">
      <c r="A14117" s="43"/>
      <c r="B14117" s="48"/>
      <c r="C14117" s="49"/>
      <c r="D14117" s="49"/>
      <c r="E14117" s="50"/>
      <c r="F14117" s="43"/>
      <c r="G14117" s="43"/>
      <c r="H14117" s="45"/>
      <c r="I14117" s="23"/>
      <c r="N14117" s="54"/>
      <c r="Y14117" s="53"/>
      <c r="Z14117" s="62"/>
    </row>
    <row r="14118" spans="1:26" s="20" customFormat="1" x14ac:dyDescent="0.2">
      <c r="A14118" s="43"/>
      <c r="B14118" s="48"/>
      <c r="C14118" s="49"/>
      <c r="D14118" s="49"/>
      <c r="E14118" s="50"/>
      <c r="F14118" s="43"/>
      <c r="G14118" s="43"/>
      <c r="H14118" s="45"/>
      <c r="I14118" s="23"/>
      <c r="N14118" s="54"/>
      <c r="Y14118" s="53"/>
      <c r="Z14118" s="62"/>
    </row>
    <row r="14119" spans="1:26" s="20" customFormat="1" x14ac:dyDescent="0.2">
      <c r="A14119" s="43"/>
      <c r="B14119" s="48"/>
      <c r="C14119" s="49"/>
      <c r="D14119" s="49"/>
      <c r="E14119" s="50"/>
      <c r="F14119" s="43"/>
      <c r="G14119" s="43"/>
      <c r="H14119" s="45"/>
      <c r="I14119" s="23"/>
      <c r="N14119" s="54"/>
      <c r="Y14119" s="53"/>
      <c r="Z14119" s="62"/>
    </row>
    <row r="14120" spans="1:26" s="20" customFormat="1" x14ac:dyDescent="0.2">
      <c r="A14120" s="43"/>
      <c r="B14120" s="48"/>
      <c r="C14120" s="49"/>
      <c r="D14120" s="49"/>
      <c r="E14120" s="50"/>
      <c r="F14120" s="43"/>
      <c r="G14120" s="43"/>
      <c r="H14120" s="45"/>
      <c r="I14120" s="23"/>
      <c r="N14120" s="54"/>
      <c r="Y14120" s="53"/>
      <c r="Z14120" s="62"/>
    </row>
    <row r="14121" spans="1:26" s="20" customFormat="1" x14ac:dyDescent="0.2">
      <c r="A14121" s="43"/>
      <c r="B14121" s="48"/>
      <c r="C14121" s="49"/>
      <c r="D14121" s="49"/>
      <c r="E14121" s="50"/>
      <c r="F14121" s="43"/>
      <c r="G14121" s="43"/>
      <c r="H14121" s="45"/>
      <c r="I14121" s="23"/>
      <c r="N14121" s="54"/>
      <c r="Y14121" s="53"/>
      <c r="Z14121" s="62"/>
    </row>
    <row r="14122" spans="1:26" s="20" customFormat="1" x14ac:dyDescent="0.2">
      <c r="A14122" s="43"/>
      <c r="B14122" s="48"/>
      <c r="C14122" s="49"/>
      <c r="D14122" s="49"/>
      <c r="E14122" s="50"/>
      <c r="F14122" s="43"/>
      <c r="G14122" s="43"/>
      <c r="H14122" s="45"/>
      <c r="I14122" s="23"/>
      <c r="N14122" s="54"/>
      <c r="Y14122" s="53"/>
      <c r="Z14122" s="62"/>
    </row>
    <row r="14123" spans="1:26" s="20" customFormat="1" x14ac:dyDescent="0.2">
      <c r="A14123" s="43"/>
      <c r="B14123" s="48"/>
      <c r="C14123" s="49"/>
      <c r="D14123" s="49"/>
      <c r="E14123" s="50"/>
      <c r="F14123" s="43"/>
      <c r="G14123" s="43"/>
      <c r="H14123" s="45"/>
      <c r="I14123" s="23"/>
      <c r="N14123" s="54"/>
      <c r="Y14123" s="53"/>
      <c r="Z14123" s="62"/>
    </row>
    <row r="14124" spans="1:26" s="20" customFormat="1" x14ac:dyDescent="0.2">
      <c r="A14124" s="43"/>
      <c r="B14124" s="48"/>
      <c r="C14124" s="49"/>
      <c r="D14124" s="49"/>
      <c r="E14124" s="50"/>
      <c r="F14124" s="43"/>
      <c r="G14124" s="43"/>
      <c r="H14124" s="45"/>
      <c r="I14124" s="23"/>
      <c r="N14124" s="54"/>
      <c r="Y14124" s="53"/>
      <c r="Z14124" s="62"/>
    </row>
    <row r="14125" spans="1:26" s="20" customFormat="1" x14ac:dyDescent="0.2">
      <c r="A14125" s="43"/>
      <c r="B14125" s="48"/>
      <c r="C14125" s="49"/>
      <c r="D14125" s="49"/>
      <c r="E14125" s="50"/>
      <c r="F14125" s="43"/>
      <c r="G14125" s="43"/>
      <c r="H14125" s="45"/>
      <c r="I14125" s="23"/>
      <c r="N14125" s="54"/>
      <c r="Y14125" s="53"/>
      <c r="Z14125" s="62"/>
    </row>
    <row r="14126" spans="1:26" s="20" customFormat="1" x14ac:dyDescent="0.2">
      <c r="A14126" s="43"/>
      <c r="B14126" s="48"/>
      <c r="C14126" s="49"/>
      <c r="D14126" s="49"/>
      <c r="E14126" s="50"/>
      <c r="F14126" s="43"/>
      <c r="G14126" s="43"/>
      <c r="H14126" s="45"/>
      <c r="I14126" s="23"/>
      <c r="N14126" s="54"/>
      <c r="Y14126" s="53"/>
      <c r="Z14126" s="62"/>
    </row>
    <row r="14127" spans="1:26" s="20" customFormat="1" x14ac:dyDescent="0.2">
      <c r="A14127" s="43"/>
      <c r="B14127" s="48"/>
      <c r="C14127" s="49"/>
      <c r="D14127" s="49"/>
      <c r="E14127" s="50"/>
      <c r="F14127" s="43"/>
      <c r="G14127" s="43"/>
      <c r="H14127" s="45"/>
      <c r="I14127" s="23"/>
      <c r="N14127" s="54"/>
      <c r="Y14127" s="53"/>
      <c r="Z14127" s="62"/>
    </row>
    <row r="14128" spans="1:26" s="20" customFormat="1" x14ac:dyDescent="0.2">
      <c r="A14128" s="43"/>
      <c r="B14128" s="48"/>
      <c r="C14128" s="49"/>
      <c r="D14128" s="49"/>
      <c r="E14128" s="50"/>
      <c r="F14128" s="43"/>
      <c r="G14128" s="43"/>
      <c r="H14128" s="45"/>
      <c r="I14128" s="23"/>
      <c r="N14128" s="54"/>
      <c r="Y14128" s="53"/>
      <c r="Z14128" s="62"/>
    </row>
    <row r="14129" spans="1:26" s="20" customFormat="1" x14ac:dyDescent="0.2">
      <c r="A14129" s="43"/>
      <c r="B14129" s="48"/>
      <c r="C14129" s="49"/>
      <c r="D14129" s="49"/>
      <c r="E14129" s="50"/>
      <c r="F14129" s="43"/>
      <c r="G14129" s="43"/>
      <c r="H14129" s="45"/>
      <c r="I14129" s="23"/>
      <c r="N14129" s="54"/>
      <c r="Y14129" s="53"/>
      <c r="Z14129" s="62"/>
    </row>
    <row r="14130" spans="1:26" s="20" customFormat="1" x14ac:dyDescent="0.2">
      <c r="A14130" s="43"/>
      <c r="B14130" s="48"/>
      <c r="C14130" s="49"/>
      <c r="D14130" s="49"/>
      <c r="E14130" s="50"/>
      <c r="F14130" s="43"/>
      <c r="G14130" s="43"/>
      <c r="H14130" s="45"/>
      <c r="I14130" s="23"/>
      <c r="N14130" s="54"/>
      <c r="Y14130" s="53"/>
      <c r="Z14130" s="62"/>
    </row>
    <row r="14131" spans="1:26" s="20" customFormat="1" x14ac:dyDescent="0.2">
      <c r="A14131" s="43"/>
      <c r="B14131" s="48"/>
      <c r="C14131" s="49"/>
      <c r="D14131" s="49"/>
      <c r="E14131" s="50"/>
      <c r="F14131" s="43"/>
      <c r="G14131" s="43"/>
      <c r="H14131" s="45"/>
      <c r="I14131" s="23"/>
      <c r="N14131" s="54"/>
      <c r="Y14131" s="53"/>
      <c r="Z14131" s="62"/>
    </row>
    <row r="14132" spans="1:26" s="20" customFormat="1" x14ac:dyDescent="0.2">
      <c r="A14132" s="43"/>
      <c r="B14132" s="48"/>
      <c r="C14132" s="49"/>
      <c r="D14132" s="49"/>
      <c r="E14132" s="50"/>
      <c r="F14132" s="43"/>
      <c r="G14132" s="43"/>
      <c r="H14132" s="45"/>
      <c r="I14132" s="23"/>
      <c r="N14132" s="54"/>
      <c r="Y14132" s="53"/>
      <c r="Z14132" s="62"/>
    </row>
    <row r="14133" spans="1:26" s="20" customFormat="1" x14ac:dyDescent="0.2">
      <c r="A14133" s="43"/>
      <c r="B14133" s="48"/>
      <c r="C14133" s="49"/>
      <c r="D14133" s="49"/>
      <c r="E14133" s="50"/>
      <c r="F14133" s="43"/>
      <c r="G14133" s="43"/>
      <c r="H14133" s="45"/>
      <c r="I14133" s="23"/>
      <c r="N14133" s="54"/>
      <c r="Y14133" s="53"/>
      <c r="Z14133" s="62"/>
    </row>
    <row r="14134" spans="1:26" s="20" customFormat="1" x14ac:dyDescent="0.2">
      <c r="A14134" s="43"/>
      <c r="B14134" s="48"/>
      <c r="C14134" s="49"/>
      <c r="D14134" s="49"/>
      <c r="E14134" s="50"/>
      <c r="F14134" s="43"/>
      <c r="G14134" s="43"/>
      <c r="H14134" s="45"/>
      <c r="I14134" s="23"/>
      <c r="N14134" s="54"/>
      <c r="Y14134" s="53"/>
      <c r="Z14134" s="62"/>
    </row>
    <row r="14135" spans="1:26" s="20" customFormat="1" x14ac:dyDescent="0.2">
      <c r="A14135" s="43"/>
      <c r="B14135" s="48"/>
      <c r="C14135" s="49"/>
      <c r="D14135" s="49"/>
      <c r="E14135" s="50"/>
      <c r="F14135" s="43"/>
      <c r="G14135" s="43"/>
      <c r="H14135" s="45"/>
      <c r="I14135" s="23"/>
      <c r="N14135" s="54"/>
      <c r="Y14135" s="53"/>
      <c r="Z14135" s="62"/>
    </row>
    <row r="14136" spans="1:26" s="20" customFormat="1" x14ac:dyDescent="0.2">
      <c r="A14136" s="43"/>
      <c r="B14136" s="48"/>
      <c r="C14136" s="49"/>
      <c r="D14136" s="49"/>
      <c r="E14136" s="50"/>
      <c r="F14136" s="43"/>
      <c r="G14136" s="43"/>
      <c r="H14136" s="45"/>
      <c r="I14136" s="23"/>
      <c r="N14136" s="54"/>
      <c r="Y14136" s="53"/>
      <c r="Z14136" s="62"/>
    </row>
    <row r="14137" spans="1:26" s="20" customFormat="1" x14ac:dyDescent="0.2">
      <c r="A14137" s="43"/>
      <c r="B14137" s="48"/>
      <c r="C14137" s="49"/>
      <c r="D14137" s="49"/>
      <c r="E14137" s="50"/>
      <c r="F14137" s="43"/>
      <c r="G14137" s="43"/>
      <c r="H14137" s="45"/>
      <c r="I14137" s="23"/>
      <c r="N14137" s="54"/>
      <c r="Y14137" s="53"/>
      <c r="Z14137" s="62"/>
    </row>
    <row r="14138" spans="1:26" s="20" customFormat="1" x14ac:dyDescent="0.2">
      <c r="A14138" s="43"/>
      <c r="B14138" s="48"/>
      <c r="C14138" s="49"/>
      <c r="D14138" s="49"/>
      <c r="E14138" s="50"/>
      <c r="F14138" s="43"/>
      <c r="G14138" s="43"/>
      <c r="H14138" s="45"/>
      <c r="I14138" s="23"/>
      <c r="N14138" s="54"/>
      <c r="Y14138" s="53"/>
      <c r="Z14138" s="62"/>
    </row>
    <row r="14139" spans="1:26" s="20" customFormat="1" x14ac:dyDescent="0.2">
      <c r="A14139" s="43"/>
      <c r="B14139" s="48"/>
      <c r="C14139" s="49"/>
      <c r="D14139" s="49"/>
      <c r="E14139" s="50"/>
      <c r="F14139" s="43"/>
      <c r="G14139" s="43"/>
      <c r="H14139" s="45"/>
      <c r="I14139" s="23"/>
      <c r="N14139" s="54"/>
      <c r="Y14139" s="53"/>
      <c r="Z14139" s="62"/>
    </row>
    <row r="14140" spans="1:26" s="20" customFormat="1" x14ac:dyDescent="0.2">
      <c r="A14140" s="43"/>
      <c r="B14140" s="48"/>
      <c r="C14140" s="49"/>
      <c r="D14140" s="49"/>
      <c r="E14140" s="50"/>
      <c r="F14140" s="43"/>
      <c r="G14140" s="43"/>
      <c r="H14140" s="45"/>
      <c r="I14140" s="23"/>
      <c r="N14140" s="54"/>
      <c r="Y14140" s="53"/>
      <c r="Z14140" s="62"/>
    </row>
    <row r="14141" spans="1:26" s="20" customFormat="1" x14ac:dyDescent="0.2">
      <c r="A14141" s="43"/>
      <c r="B14141" s="48"/>
      <c r="C14141" s="49"/>
      <c r="D14141" s="49"/>
      <c r="E14141" s="50"/>
      <c r="F14141" s="43"/>
      <c r="G14141" s="43"/>
      <c r="H14141" s="45"/>
      <c r="I14141" s="23"/>
      <c r="N14141" s="54"/>
      <c r="Y14141" s="53"/>
      <c r="Z14141" s="62"/>
    </row>
    <row r="14142" spans="1:26" s="20" customFormat="1" x14ac:dyDescent="0.2">
      <c r="A14142" s="43"/>
      <c r="B14142" s="48"/>
      <c r="C14142" s="49"/>
      <c r="D14142" s="49"/>
      <c r="E14142" s="50"/>
      <c r="F14142" s="43"/>
      <c r="G14142" s="43"/>
      <c r="H14142" s="45"/>
      <c r="I14142" s="23"/>
      <c r="N14142" s="54"/>
      <c r="Y14142" s="53"/>
      <c r="Z14142" s="62"/>
    </row>
    <row r="14143" spans="1:26" s="20" customFormat="1" x14ac:dyDescent="0.2">
      <c r="A14143" s="43"/>
      <c r="B14143" s="48"/>
      <c r="C14143" s="49"/>
      <c r="D14143" s="49"/>
      <c r="E14143" s="50"/>
      <c r="F14143" s="43"/>
      <c r="G14143" s="43"/>
      <c r="H14143" s="45"/>
      <c r="I14143" s="23"/>
      <c r="N14143" s="54"/>
      <c r="Y14143" s="53"/>
      <c r="Z14143" s="62"/>
    </row>
    <row r="14144" spans="1:26" s="20" customFormat="1" x14ac:dyDescent="0.2">
      <c r="A14144" s="43"/>
      <c r="B14144" s="48"/>
      <c r="C14144" s="49"/>
      <c r="D14144" s="49"/>
      <c r="E14144" s="50"/>
      <c r="F14144" s="43"/>
      <c r="G14144" s="43"/>
      <c r="H14144" s="45"/>
      <c r="I14144" s="23"/>
      <c r="N14144" s="54"/>
      <c r="Y14144" s="53"/>
      <c r="Z14144" s="62"/>
    </row>
    <row r="14145" spans="1:26" s="20" customFormat="1" x14ac:dyDescent="0.2">
      <c r="A14145" s="43"/>
      <c r="B14145" s="48"/>
      <c r="C14145" s="49"/>
      <c r="D14145" s="49"/>
      <c r="E14145" s="50"/>
      <c r="F14145" s="43"/>
      <c r="G14145" s="43"/>
      <c r="H14145" s="45"/>
      <c r="I14145" s="23"/>
      <c r="N14145" s="54"/>
      <c r="Y14145" s="53"/>
      <c r="Z14145" s="62"/>
    </row>
    <row r="14146" spans="1:26" s="20" customFormat="1" x14ac:dyDescent="0.2">
      <c r="A14146" s="43"/>
      <c r="B14146" s="48"/>
      <c r="C14146" s="49"/>
      <c r="D14146" s="49"/>
      <c r="E14146" s="50"/>
      <c r="F14146" s="43"/>
      <c r="G14146" s="43"/>
      <c r="H14146" s="45"/>
      <c r="I14146" s="23"/>
      <c r="N14146" s="54"/>
      <c r="Y14146" s="53"/>
      <c r="Z14146" s="62"/>
    </row>
    <row r="14147" spans="1:26" s="20" customFormat="1" x14ac:dyDescent="0.2">
      <c r="A14147" s="43"/>
      <c r="B14147" s="48"/>
      <c r="C14147" s="49"/>
      <c r="D14147" s="49"/>
      <c r="E14147" s="50"/>
      <c r="F14147" s="43"/>
      <c r="G14147" s="43"/>
      <c r="H14147" s="45"/>
      <c r="I14147" s="23"/>
      <c r="N14147" s="54"/>
      <c r="Y14147" s="53"/>
      <c r="Z14147" s="62"/>
    </row>
    <row r="14148" spans="1:26" s="20" customFormat="1" x14ac:dyDescent="0.2">
      <c r="A14148" s="43"/>
      <c r="B14148" s="48"/>
      <c r="C14148" s="49"/>
      <c r="D14148" s="49"/>
      <c r="E14148" s="50"/>
      <c r="F14148" s="43"/>
      <c r="G14148" s="43"/>
      <c r="H14148" s="45"/>
      <c r="I14148" s="23"/>
      <c r="N14148" s="54"/>
      <c r="Y14148" s="53"/>
      <c r="Z14148" s="62"/>
    </row>
    <row r="14149" spans="1:26" s="20" customFormat="1" x14ac:dyDescent="0.2">
      <c r="A14149" s="43"/>
      <c r="B14149" s="48"/>
      <c r="C14149" s="49"/>
      <c r="D14149" s="49"/>
      <c r="E14149" s="50"/>
      <c r="F14149" s="43"/>
      <c r="G14149" s="43"/>
      <c r="H14149" s="45"/>
      <c r="I14149" s="23"/>
      <c r="N14149" s="54"/>
      <c r="Y14149" s="53"/>
      <c r="Z14149" s="62"/>
    </row>
    <row r="14150" spans="1:26" s="20" customFormat="1" x14ac:dyDescent="0.2">
      <c r="A14150" s="43"/>
      <c r="B14150" s="48"/>
      <c r="C14150" s="49"/>
      <c r="D14150" s="49"/>
      <c r="E14150" s="50"/>
      <c r="F14150" s="43"/>
      <c r="G14150" s="43"/>
      <c r="H14150" s="45"/>
      <c r="I14150" s="23"/>
      <c r="N14150" s="54"/>
      <c r="Y14150" s="53"/>
      <c r="Z14150" s="62"/>
    </row>
    <row r="14151" spans="1:26" s="20" customFormat="1" x14ac:dyDescent="0.2">
      <c r="A14151" s="43"/>
      <c r="B14151" s="48"/>
      <c r="C14151" s="49"/>
      <c r="D14151" s="49"/>
      <c r="E14151" s="50"/>
      <c r="F14151" s="43"/>
      <c r="G14151" s="43"/>
      <c r="H14151" s="45"/>
      <c r="I14151" s="23"/>
      <c r="N14151" s="54"/>
      <c r="Y14151" s="53"/>
      <c r="Z14151" s="62"/>
    </row>
    <row r="14152" spans="1:26" s="20" customFormat="1" x14ac:dyDescent="0.2">
      <c r="A14152" s="43"/>
      <c r="B14152" s="48"/>
      <c r="C14152" s="49"/>
      <c r="D14152" s="49"/>
      <c r="E14152" s="50"/>
      <c r="F14152" s="43"/>
      <c r="G14152" s="43"/>
      <c r="H14152" s="45"/>
      <c r="I14152" s="23"/>
      <c r="N14152" s="54"/>
      <c r="Y14152" s="53"/>
      <c r="Z14152" s="62"/>
    </row>
    <row r="14153" spans="1:26" s="20" customFormat="1" x14ac:dyDescent="0.2">
      <c r="A14153" s="43"/>
      <c r="B14153" s="48"/>
      <c r="C14153" s="49"/>
      <c r="D14153" s="49"/>
      <c r="E14153" s="50"/>
      <c r="F14153" s="43"/>
      <c r="G14153" s="43"/>
      <c r="H14153" s="45"/>
      <c r="I14153" s="23"/>
      <c r="N14153" s="54"/>
      <c r="Y14153" s="53"/>
      <c r="Z14153" s="62"/>
    </row>
    <row r="14154" spans="1:26" s="20" customFormat="1" x14ac:dyDescent="0.2">
      <c r="A14154" s="43"/>
      <c r="B14154" s="48"/>
      <c r="C14154" s="49"/>
      <c r="D14154" s="49"/>
      <c r="E14154" s="50"/>
      <c r="F14154" s="43"/>
      <c r="G14154" s="43"/>
      <c r="H14154" s="45"/>
      <c r="I14154" s="23"/>
      <c r="N14154" s="54"/>
      <c r="Y14154" s="53"/>
      <c r="Z14154" s="62"/>
    </row>
    <row r="14155" spans="1:26" s="20" customFormat="1" x14ac:dyDescent="0.2">
      <c r="A14155" s="43"/>
      <c r="B14155" s="48"/>
      <c r="C14155" s="49"/>
      <c r="D14155" s="49"/>
      <c r="E14155" s="50"/>
      <c r="F14155" s="43"/>
      <c r="G14155" s="43"/>
      <c r="H14155" s="45"/>
      <c r="I14155" s="23"/>
      <c r="N14155" s="54"/>
      <c r="Y14155" s="53"/>
      <c r="Z14155" s="62"/>
    </row>
    <row r="14156" spans="1:26" s="20" customFormat="1" x14ac:dyDescent="0.2">
      <c r="A14156" s="43"/>
      <c r="B14156" s="48"/>
      <c r="C14156" s="49"/>
      <c r="D14156" s="49"/>
      <c r="E14156" s="50"/>
      <c r="F14156" s="43"/>
      <c r="G14156" s="43"/>
      <c r="H14156" s="45"/>
      <c r="I14156" s="23"/>
      <c r="N14156" s="54"/>
      <c r="Y14156" s="53"/>
      <c r="Z14156" s="62"/>
    </row>
    <row r="14157" spans="1:26" s="20" customFormat="1" x14ac:dyDescent="0.2">
      <c r="A14157" s="43"/>
      <c r="B14157" s="48"/>
      <c r="C14157" s="49"/>
      <c r="D14157" s="49"/>
      <c r="E14157" s="50"/>
      <c r="F14157" s="43"/>
      <c r="G14157" s="43"/>
      <c r="H14157" s="45"/>
      <c r="I14157" s="23"/>
      <c r="N14157" s="54"/>
      <c r="Y14157" s="53"/>
      <c r="Z14157" s="62"/>
    </row>
    <row r="14158" spans="1:26" s="20" customFormat="1" x14ac:dyDescent="0.2">
      <c r="A14158" s="43"/>
      <c r="B14158" s="48"/>
      <c r="C14158" s="49"/>
      <c r="D14158" s="49"/>
      <c r="E14158" s="50"/>
      <c r="F14158" s="43"/>
      <c r="G14158" s="43"/>
      <c r="H14158" s="45"/>
      <c r="I14158" s="23"/>
      <c r="N14158" s="54"/>
      <c r="Y14158" s="53"/>
      <c r="Z14158" s="62"/>
    </row>
    <row r="14159" spans="1:26" s="20" customFormat="1" x14ac:dyDescent="0.2">
      <c r="A14159" s="43"/>
      <c r="B14159" s="48"/>
      <c r="C14159" s="49"/>
      <c r="D14159" s="49"/>
      <c r="E14159" s="50"/>
      <c r="F14159" s="43"/>
      <c r="G14159" s="43"/>
      <c r="H14159" s="45"/>
      <c r="I14159" s="23"/>
      <c r="N14159" s="54"/>
      <c r="Y14159" s="53"/>
      <c r="Z14159" s="62"/>
    </row>
    <row r="14160" spans="1:26" s="20" customFormat="1" x14ac:dyDescent="0.2">
      <c r="A14160" s="43"/>
      <c r="B14160" s="48"/>
      <c r="C14160" s="49"/>
      <c r="D14160" s="49"/>
      <c r="E14160" s="50"/>
      <c r="F14160" s="43"/>
      <c r="G14160" s="43"/>
      <c r="H14160" s="45"/>
      <c r="I14160" s="23"/>
      <c r="N14160" s="54"/>
      <c r="Y14160" s="53"/>
      <c r="Z14160" s="62"/>
    </row>
    <row r="14161" spans="1:26" s="20" customFormat="1" x14ac:dyDescent="0.2">
      <c r="A14161" s="43"/>
      <c r="B14161" s="48"/>
      <c r="C14161" s="49"/>
      <c r="D14161" s="49"/>
      <c r="E14161" s="50"/>
      <c r="F14161" s="43"/>
      <c r="G14161" s="43"/>
      <c r="H14161" s="45"/>
      <c r="I14161" s="23"/>
      <c r="N14161" s="54"/>
      <c r="Y14161" s="53"/>
      <c r="Z14161" s="62"/>
    </row>
    <row r="14162" spans="1:26" s="20" customFormat="1" x14ac:dyDescent="0.2">
      <c r="A14162" s="43"/>
      <c r="B14162" s="48"/>
      <c r="C14162" s="49"/>
      <c r="D14162" s="49"/>
      <c r="E14162" s="50"/>
      <c r="F14162" s="43"/>
      <c r="G14162" s="43"/>
      <c r="H14162" s="45"/>
      <c r="I14162" s="23"/>
      <c r="N14162" s="54"/>
      <c r="Y14162" s="53"/>
      <c r="Z14162" s="62"/>
    </row>
    <row r="14163" spans="1:26" s="20" customFormat="1" x14ac:dyDescent="0.2">
      <c r="A14163" s="43"/>
      <c r="B14163" s="48"/>
      <c r="C14163" s="49"/>
      <c r="D14163" s="49"/>
      <c r="E14163" s="50"/>
      <c r="F14163" s="43"/>
      <c r="G14163" s="43"/>
      <c r="H14163" s="45"/>
      <c r="I14163" s="23"/>
      <c r="N14163" s="54"/>
      <c r="Y14163" s="53"/>
      <c r="Z14163" s="62"/>
    </row>
    <row r="14164" spans="1:26" s="20" customFormat="1" x14ac:dyDescent="0.2">
      <c r="A14164" s="43"/>
      <c r="B14164" s="48"/>
      <c r="C14164" s="49"/>
      <c r="D14164" s="49"/>
      <c r="E14164" s="50"/>
      <c r="F14164" s="43"/>
      <c r="G14164" s="43"/>
      <c r="H14164" s="45"/>
      <c r="I14164" s="23"/>
      <c r="N14164" s="54"/>
      <c r="Y14164" s="53"/>
      <c r="Z14164" s="62"/>
    </row>
    <row r="14165" spans="1:26" s="20" customFormat="1" x14ac:dyDescent="0.2">
      <c r="A14165" s="43"/>
      <c r="B14165" s="48"/>
      <c r="C14165" s="49"/>
      <c r="D14165" s="49"/>
      <c r="E14165" s="50"/>
      <c r="F14165" s="43"/>
      <c r="G14165" s="43"/>
      <c r="H14165" s="45"/>
      <c r="I14165" s="23"/>
      <c r="N14165" s="54"/>
      <c r="Y14165" s="53"/>
      <c r="Z14165" s="62"/>
    </row>
    <row r="14166" spans="1:26" s="20" customFormat="1" x14ac:dyDescent="0.2">
      <c r="A14166" s="43"/>
      <c r="B14166" s="48"/>
      <c r="C14166" s="49"/>
      <c r="D14166" s="49"/>
      <c r="E14166" s="50"/>
      <c r="F14166" s="43"/>
      <c r="G14166" s="43"/>
      <c r="H14166" s="45"/>
      <c r="I14166" s="23"/>
      <c r="N14166" s="54"/>
      <c r="Y14166" s="53"/>
      <c r="Z14166" s="62"/>
    </row>
    <row r="14167" spans="1:26" s="20" customFormat="1" x14ac:dyDescent="0.2">
      <c r="A14167" s="43"/>
      <c r="B14167" s="48"/>
      <c r="C14167" s="49"/>
      <c r="D14167" s="49"/>
      <c r="E14167" s="50"/>
      <c r="F14167" s="43"/>
      <c r="G14167" s="43"/>
      <c r="H14167" s="45"/>
      <c r="I14167" s="23"/>
      <c r="N14167" s="54"/>
      <c r="Y14167" s="53"/>
      <c r="Z14167" s="62"/>
    </row>
    <row r="14168" spans="1:26" s="20" customFormat="1" x14ac:dyDescent="0.2">
      <c r="A14168" s="43"/>
      <c r="B14168" s="48"/>
      <c r="C14168" s="49"/>
      <c r="D14168" s="49"/>
      <c r="E14168" s="50"/>
      <c r="F14168" s="43"/>
      <c r="G14168" s="43"/>
      <c r="H14168" s="45"/>
      <c r="I14168" s="23"/>
      <c r="N14168" s="54"/>
      <c r="Y14168" s="53"/>
      <c r="Z14168" s="62"/>
    </row>
    <row r="14169" spans="1:26" s="20" customFormat="1" x14ac:dyDescent="0.2">
      <c r="A14169" s="43"/>
      <c r="B14169" s="48"/>
      <c r="C14169" s="49"/>
      <c r="D14169" s="49"/>
      <c r="E14169" s="50"/>
      <c r="F14169" s="43"/>
      <c r="G14169" s="43"/>
      <c r="H14169" s="45"/>
      <c r="I14169" s="23"/>
      <c r="N14169" s="54"/>
      <c r="Y14169" s="53"/>
      <c r="Z14169" s="62"/>
    </row>
    <row r="14170" spans="1:26" s="20" customFormat="1" x14ac:dyDescent="0.2">
      <c r="A14170" s="43"/>
      <c r="B14170" s="48"/>
      <c r="C14170" s="49"/>
      <c r="D14170" s="49"/>
      <c r="E14170" s="50"/>
      <c r="F14170" s="43"/>
      <c r="G14170" s="43"/>
      <c r="H14170" s="45"/>
      <c r="I14170" s="23"/>
      <c r="N14170" s="54"/>
      <c r="Y14170" s="53"/>
      <c r="Z14170" s="62"/>
    </row>
    <row r="14171" spans="1:26" s="20" customFormat="1" x14ac:dyDescent="0.2">
      <c r="A14171" s="43"/>
      <c r="B14171" s="48"/>
      <c r="C14171" s="49"/>
      <c r="D14171" s="49"/>
      <c r="E14171" s="50"/>
      <c r="F14171" s="43"/>
      <c r="G14171" s="43"/>
      <c r="H14171" s="45"/>
      <c r="I14171" s="23"/>
      <c r="N14171" s="54"/>
      <c r="Y14171" s="53"/>
      <c r="Z14171" s="62"/>
    </row>
    <row r="14172" spans="1:26" s="20" customFormat="1" x14ac:dyDescent="0.2">
      <c r="A14172" s="43"/>
      <c r="B14172" s="48"/>
      <c r="C14172" s="49"/>
      <c r="D14172" s="49"/>
      <c r="E14172" s="50"/>
      <c r="F14172" s="43"/>
      <c r="G14172" s="43"/>
      <c r="H14172" s="45"/>
      <c r="I14172" s="23"/>
      <c r="N14172" s="54"/>
      <c r="Y14172" s="53"/>
      <c r="Z14172" s="62"/>
    </row>
    <row r="14173" spans="1:26" s="20" customFormat="1" x14ac:dyDescent="0.2">
      <c r="A14173" s="43"/>
      <c r="B14173" s="48"/>
      <c r="C14173" s="49"/>
      <c r="D14173" s="49"/>
      <c r="E14173" s="50"/>
      <c r="F14173" s="43"/>
      <c r="G14173" s="43"/>
      <c r="H14173" s="45"/>
      <c r="I14173" s="23"/>
      <c r="N14173" s="54"/>
      <c r="Y14173" s="53"/>
      <c r="Z14173" s="62"/>
    </row>
    <row r="14174" spans="1:26" s="20" customFormat="1" x14ac:dyDescent="0.2">
      <c r="A14174" s="43"/>
      <c r="B14174" s="48"/>
      <c r="C14174" s="49"/>
      <c r="D14174" s="49"/>
      <c r="E14174" s="50"/>
      <c r="F14174" s="43"/>
      <c r="G14174" s="43"/>
      <c r="H14174" s="45"/>
      <c r="I14174" s="23"/>
      <c r="N14174" s="54"/>
      <c r="Y14174" s="53"/>
      <c r="Z14174" s="62"/>
    </row>
    <row r="14175" spans="1:26" s="20" customFormat="1" x14ac:dyDescent="0.2">
      <c r="A14175" s="43"/>
      <c r="B14175" s="48"/>
      <c r="C14175" s="49"/>
      <c r="D14175" s="49"/>
      <c r="E14175" s="50"/>
      <c r="F14175" s="43"/>
      <c r="G14175" s="43"/>
      <c r="H14175" s="45"/>
      <c r="I14175" s="23"/>
      <c r="N14175" s="54"/>
      <c r="Y14175" s="53"/>
      <c r="Z14175" s="62"/>
    </row>
    <row r="14176" spans="1:26" s="20" customFormat="1" x14ac:dyDescent="0.2">
      <c r="A14176" s="43"/>
      <c r="B14176" s="48"/>
      <c r="C14176" s="49"/>
      <c r="D14176" s="49"/>
      <c r="E14176" s="50"/>
      <c r="F14176" s="43"/>
      <c r="G14176" s="43"/>
      <c r="H14176" s="45"/>
      <c r="I14176" s="23"/>
      <c r="N14176" s="54"/>
      <c r="Y14176" s="53"/>
      <c r="Z14176" s="62"/>
    </row>
    <row r="14177" spans="1:26" s="20" customFormat="1" x14ac:dyDescent="0.2">
      <c r="A14177" s="43"/>
      <c r="B14177" s="48"/>
      <c r="C14177" s="49"/>
      <c r="D14177" s="49"/>
      <c r="E14177" s="50"/>
      <c r="F14177" s="43"/>
      <c r="G14177" s="43"/>
      <c r="H14177" s="45"/>
      <c r="I14177" s="23"/>
      <c r="N14177" s="54"/>
      <c r="Y14177" s="53"/>
      <c r="Z14177" s="62"/>
    </row>
    <row r="14178" spans="1:26" s="20" customFormat="1" x14ac:dyDescent="0.2">
      <c r="A14178" s="43"/>
      <c r="B14178" s="48"/>
      <c r="C14178" s="49"/>
      <c r="D14178" s="49"/>
      <c r="E14178" s="50"/>
      <c r="F14178" s="43"/>
      <c r="G14178" s="43"/>
      <c r="H14178" s="45"/>
      <c r="I14178" s="23"/>
      <c r="N14178" s="54"/>
      <c r="Y14178" s="53"/>
      <c r="Z14178" s="62"/>
    </row>
    <row r="14179" spans="1:26" s="20" customFormat="1" x14ac:dyDescent="0.2">
      <c r="A14179" s="43"/>
      <c r="B14179" s="48"/>
      <c r="C14179" s="49"/>
      <c r="D14179" s="49"/>
      <c r="E14179" s="50"/>
      <c r="F14179" s="43"/>
      <c r="G14179" s="43"/>
      <c r="H14179" s="45"/>
      <c r="I14179" s="23"/>
      <c r="N14179" s="54"/>
      <c r="Y14179" s="53"/>
      <c r="Z14179" s="62"/>
    </row>
    <row r="14180" spans="1:26" s="20" customFormat="1" x14ac:dyDescent="0.2">
      <c r="A14180" s="43"/>
      <c r="B14180" s="48"/>
      <c r="C14180" s="49"/>
      <c r="D14180" s="49"/>
      <c r="E14180" s="50"/>
      <c r="F14180" s="43"/>
      <c r="G14180" s="43"/>
      <c r="H14180" s="45"/>
      <c r="I14180" s="23"/>
      <c r="N14180" s="54"/>
      <c r="Y14180" s="53"/>
      <c r="Z14180" s="62"/>
    </row>
    <row r="14181" spans="1:26" s="20" customFormat="1" x14ac:dyDescent="0.2">
      <c r="A14181" s="43"/>
      <c r="B14181" s="48"/>
      <c r="C14181" s="49"/>
      <c r="D14181" s="49"/>
      <c r="E14181" s="50"/>
      <c r="F14181" s="43"/>
      <c r="G14181" s="43"/>
      <c r="H14181" s="45"/>
      <c r="I14181" s="23"/>
      <c r="N14181" s="54"/>
      <c r="Y14181" s="53"/>
      <c r="Z14181" s="62"/>
    </row>
    <row r="14182" spans="1:26" s="20" customFormat="1" x14ac:dyDescent="0.2">
      <c r="A14182" s="43"/>
      <c r="B14182" s="48"/>
      <c r="C14182" s="49"/>
      <c r="D14182" s="49"/>
      <c r="E14182" s="50"/>
      <c r="F14182" s="43"/>
      <c r="G14182" s="43"/>
      <c r="H14182" s="45"/>
      <c r="I14182" s="23"/>
      <c r="N14182" s="54"/>
      <c r="Y14182" s="53"/>
      <c r="Z14182" s="62"/>
    </row>
    <row r="14183" spans="1:26" s="20" customFormat="1" x14ac:dyDescent="0.2">
      <c r="A14183" s="43"/>
      <c r="B14183" s="48"/>
      <c r="C14183" s="49"/>
      <c r="D14183" s="49"/>
      <c r="E14183" s="50"/>
      <c r="F14183" s="43"/>
      <c r="G14183" s="43"/>
      <c r="H14183" s="45"/>
      <c r="I14183" s="23"/>
      <c r="N14183" s="54"/>
      <c r="Y14183" s="53"/>
      <c r="Z14183" s="62"/>
    </row>
    <row r="14184" spans="1:26" s="20" customFormat="1" x14ac:dyDescent="0.2">
      <c r="A14184" s="43"/>
      <c r="B14184" s="48"/>
      <c r="C14184" s="49"/>
      <c r="D14184" s="49"/>
      <c r="E14184" s="50"/>
      <c r="F14184" s="43"/>
      <c r="G14184" s="43"/>
      <c r="H14184" s="45"/>
      <c r="I14184" s="23"/>
      <c r="N14184" s="54"/>
      <c r="Y14184" s="53"/>
      <c r="Z14184" s="62"/>
    </row>
    <row r="14185" spans="1:26" s="20" customFormat="1" x14ac:dyDescent="0.2">
      <c r="A14185" s="43"/>
      <c r="B14185" s="48"/>
      <c r="C14185" s="49"/>
      <c r="D14185" s="49"/>
      <c r="E14185" s="50"/>
      <c r="F14185" s="43"/>
      <c r="G14185" s="43"/>
      <c r="H14185" s="45"/>
      <c r="I14185" s="23"/>
      <c r="N14185" s="54"/>
      <c r="Y14185" s="53"/>
      <c r="Z14185" s="62"/>
    </row>
    <row r="14186" spans="1:26" s="20" customFormat="1" x14ac:dyDescent="0.2">
      <c r="A14186" s="43"/>
      <c r="B14186" s="48"/>
      <c r="C14186" s="49"/>
      <c r="D14186" s="49"/>
      <c r="E14186" s="50"/>
      <c r="F14186" s="43"/>
      <c r="G14186" s="43"/>
      <c r="H14186" s="45"/>
      <c r="I14186" s="23"/>
      <c r="N14186" s="54"/>
      <c r="Y14186" s="53"/>
      <c r="Z14186" s="62"/>
    </row>
    <row r="14187" spans="1:26" s="20" customFormat="1" x14ac:dyDescent="0.2">
      <c r="A14187" s="43"/>
      <c r="B14187" s="48"/>
      <c r="C14187" s="49"/>
      <c r="D14187" s="49"/>
      <c r="E14187" s="50"/>
      <c r="F14187" s="43"/>
      <c r="G14187" s="43"/>
      <c r="H14187" s="45"/>
      <c r="I14187" s="23"/>
      <c r="N14187" s="54"/>
      <c r="Y14187" s="53"/>
      <c r="Z14187" s="62"/>
    </row>
    <row r="14188" spans="1:26" s="20" customFormat="1" x14ac:dyDescent="0.2">
      <c r="A14188" s="43"/>
      <c r="B14188" s="48"/>
      <c r="C14188" s="49"/>
      <c r="D14188" s="49"/>
      <c r="E14188" s="50"/>
      <c r="F14188" s="43"/>
      <c r="G14188" s="43"/>
      <c r="H14188" s="45"/>
      <c r="I14188" s="23"/>
      <c r="N14188" s="54"/>
      <c r="Y14188" s="53"/>
      <c r="Z14188" s="62"/>
    </row>
    <row r="14189" spans="1:26" s="20" customFormat="1" x14ac:dyDescent="0.2">
      <c r="A14189" s="43"/>
      <c r="B14189" s="48"/>
      <c r="C14189" s="49"/>
      <c r="D14189" s="49"/>
      <c r="E14189" s="50"/>
      <c r="F14189" s="43"/>
      <c r="G14189" s="43"/>
      <c r="H14189" s="45"/>
      <c r="I14189" s="23"/>
      <c r="N14189" s="54"/>
      <c r="Y14189" s="53"/>
      <c r="Z14189" s="62"/>
    </row>
    <row r="14190" spans="1:26" s="20" customFormat="1" x14ac:dyDescent="0.2">
      <c r="A14190" s="43"/>
      <c r="B14190" s="48"/>
      <c r="C14190" s="49"/>
      <c r="D14190" s="49"/>
      <c r="E14190" s="50"/>
      <c r="F14190" s="43"/>
      <c r="G14190" s="43"/>
      <c r="H14190" s="45"/>
      <c r="I14190" s="23"/>
      <c r="N14190" s="54"/>
      <c r="Y14190" s="53"/>
      <c r="Z14190" s="62"/>
    </row>
    <row r="14191" spans="1:26" s="20" customFormat="1" x14ac:dyDescent="0.2">
      <c r="A14191" s="43"/>
      <c r="B14191" s="48"/>
      <c r="C14191" s="49"/>
      <c r="D14191" s="49"/>
      <c r="E14191" s="50"/>
      <c r="F14191" s="43"/>
      <c r="G14191" s="43"/>
      <c r="H14191" s="45"/>
      <c r="I14191" s="23"/>
      <c r="N14191" s="54"/>
      <c r="Y14191" s="53"/>
      <c r="Z14191" s="62"/>
    </row>
    <row r="14192" spans="1:26" s="20" customFormat="1" x14ac:dyDescent="0.2">
      <c r="A14192" s="43"/>
      <c r="B14192" s="48"/>
      <c r="C14192" s="49"/>
      <c r="D14192" s="49"/>
      <c r="E14192" s="50"/>
      <c r="F14192" s="43"/>
      <c r="G14192" s="43"/>
      <c r="H14192" s="45"/>
      <c r="I14192" s="23"/>
      <c r="N14192" s="54"/>
      <c r="Y14192" s="53"/>
      <c r="Z14192" s="62"/>
    </row>
    <row r="14193" spans="1:26" s="20" customFormat="1" x14ac:dyDescent="0.2">
      <c r="A14193" s="43"/>
      <c r="B14193" s="48"/>
      <c r="C14193" s="49"/>
      <c r="D14193" s="49"/>
      <c r="E14193" s="50"/>
      <c r="F14193" s="43"/>
      <c r="G14193" s="43"/>
      <c r="H14193" s="45"/>
      <c r="I14193" s="23"/>
      <c r="N14193" s="54"/>
      <c r="Y14193" s="53"/>
      <c r="Z14193" s="62"/>
    </row>
    <row r="14194" spans="1:26" s="20" customFormat="1" x14ac:dyDescent="0.2">
      <c r="A14194" s="43"/>
      <c r="B14194" s="48"/>
      <c r="C14194" s="49"/>
      <c r="D14194" s="49"/>
      <c r="E14194" s="50"/>
      <c r="F14194" s="43"/>
      <c r="G14194" s="43"/>
      <c r="H14194" s="45"/>
      <c r="I14194" s="23"/>
      <c r="N14194" s="54"/>
      <c r="Y14194" s="53"/>
      <c r="Z14194" s="62"/>
    </row>
    <row r="14195" spans="1:26" s="20" customFormat="1" x14ac:dyDescent="0.2">
      <c r="A14195" s="43"/>
      <c r="B14195" s="48"/>
      <c r="C14195" s="49"/>
      <c r="D14195" s="49"/>
      <c r="E14195" s="50"/>
      <c r="F14195" s="43"/>
      <c r="G14195" s="43"/>
      <c r="H14195" s="45"/>
      <c r="I14195" s="23"/>
      <c r="N14195" s="54"/>
      <c r="Y14195" s="53"/>
      <c r="Z14195" s="62"/>
    </row>
    <row r="14196" spans="1:26" s="20" customFormat="1" x14ac:dyDescent="0.2">
      <c r="A14196" s="43"/>
      <c r="B14196" s="48"/>
      <c r="C14196" s="49"/>
      <c r="D14196" s="49"/>
      <c r="E14196" s="50"/>
      <c r="F14196" s="43"/>
      <c r="G14196" s="43"/>
      <c r="H14196" s="45"/>
      <c r="I14196" s="23"/>
      <c r="N14196" s="54"/>
      <c r="Y14196" s="53"/>
      <c r="Z14196" s="62"/>
    </row>
    <row r="14197" spans="1:26" s="20" customFormat="1" x14ac:dyDescent="0.2">
      <c r="A14197" s="43"/>
      <c r="B14197" s="48"/>
      <c r="C14197" s="49"/>
      <c r="D14197" s="49"/>
      <c r="E14197" s="50"/>
      <c r="F14197" s="43"/>
      <c r="G14197" s="43"/>
      <c r="H14197" s="45"/>
      <c r="I14197" s="23"/>
      <c r="N14197" s="54"/>
      <c r="Y14197" s="53"/>
      <c r="Z14197" s="62"/>
    </row>
    <row r="14198" spans="1:26" s="20" customFormat="1" x14ac:dyDescent="0.2">
      <c r="A14198" s="43"/>
      <c r="B14198" s="48"/>
      <c r="C14198" s="49"/>
      <c r="D14198" s="49"/>
      <c r="E14198" s="50"/>
      <c r="F14198" s="43"/>
      <c r="G14198" s="43"/>
      <c r="H14198" s="45"/>
      <c r="I14198" s="23"/>
      <c r="N14198" s="54"/>
      <c r="Y14198" s="53"/>
      <c r="Z14198" s="62"/>
    </row>
    <row r="14199" spans="1:26" s="20" customFormat="1" x14ac:dyDescent="0.2">
      <c r="A14199" s="43"/>
      <c r="B14199" s="48"/>
      <c r="C14199" s="49"/>
      <c r="D14199" s="49"/>
      <c r="E14199" s="50"/>
      <c r="F14199" s="43"/>
      <c r="G14199" s="43"/>
      <c r="H14199" s="45"/>
      <c r="I14199" s="23"/>
      <c r="N14199" s="54"/>
      <c r="Y14199" s="53"/>
      <c r="Z14199" s="62"/>
    </row>
    <row r="14200" spans="1:26" s="20" customFormat="1" x14ac:dyDescent="0.2">
      <c r="A14200" s="43"/>
      <c r="B14200" s="48"/>
      <c r="C14200" s="49"/>
      <c r="D14200" s="49"/>
      <c r="E14200" s="50"/>
      <c r="F14200" s="43"/>
      <c r="G14200" s="43"/>
      <c r="H14200" s="45"/>
      <c r="I14200" s="23"/>
      <c r="N14200" s="54"/>
      <c r="Y14200" s="53"/>
      <c r="Z14200" s="62"/>
    </row>
    <row r="14201" spans="1:26" s="20" customFormat="1" x14ac:dyDescent="0.2">
      <c r="A14201" s="43"/>
      <c r="B14201" s="48"/>
      <c r="C14201" s="49"/>
      <c r="D14201" s="49"/>
      <c r="E14201" s="50"/>
      <c r="F14201" s="43"/>
      <c r="G14201" s="43"/>
      <c r="H14201" s="45"/>
      <c r="I14201" s="23"/>
      <c r="N14201" s="54"/>
      <c r="Y14201" s="53"/>
      <c r="Z14201" s="62"/>
    </row>
    <row r="14202" spans="1:26" s="20" customFormat="1" x14ac:dyDescent="0.2">
      <c r="A14202" s="43"/>
      <c r="B14202" s="48"/>
      <c r="C14202" s="49"/>
      <c r="D14202" s="49"/>
      <c r="E14202" s="50"/>
      <c r="F14202" s="43"/>
      <c r="G14202" s="43"/>
      <c r="H14202" s="45"/>
      <c r="I14202" s="23"/>
      <c r="N14202" s="54"/>
      <c r="Y14202" s="53"/>
      <c r="Z14202" s="62"/>
    </row>
    <row r="14203" spans="1:26" s="20" customFormat="1" x14ac:dyDescent="0.2">
      <c r="A14203" s="43"/>
      <c r="B14203" s="48"/>
      <c r="C14203" s="49"/>
      <c r="D14203" s="49"/>
      <c r="E14203" s="50"/>
      <c r="F14203" s="43"/>
      <c r="G14203" s="43"/>
      <c r="H14203" s="45"/>
      <c r="I14203" s="23"/>
      <c r="N14203" s="54"/>
      <c r="Y14203" s="53"/>
      <c r="Z14203" s="62"/>
    </row>
    <row r="14204" spans="1:26" s="20" customFormat="1" x14ac:dyDescent="0.2">
      <c r="A14204" s="43"/>
      <c r="B14204" s="48"/>
      <c r="C14204" s="49"/>
      <c r="D14204" s="49"/>
      <c r="E14204" s="50"/>
      <c r="F14204" s="43"/>
      <c r="G14204" s="43"/>
      <c r="H14204" s="45"/>
      <c r="I14204" s="23"/>
      <c r="N14204" s="54"/>
      <c r="Y14204" s="53"/>
      <c r="Z14204" s="62"/>
    </row>
    <row r="14205" spans="1:26" s="20" customFormat="1" x14ac:dyDescent="0.2">
      <c r="A14205" s="43"/>
      <c r="B14205" s="48"/>
      <c r="C14205" s="49"/>
      <c r="D14205" s="49"/>
      <c r="E14205" s="50"/>
      <c r="F14205" s="43"/>
      <c r="G14205" s="43"/>
      <c r="H14205" s="45"/>
      <c r="I14205" s="23"/>
      <c r="N14205" s="54"/>
      <c r="Y14205" s="53"/>
      <c r="Z14205" s="62"/>
    </row>
    <row r="14206" spans="1:26" s="20" customFormat="1" x14ac:dyDescent="0.2">
      <c r="A14206" s="43"/>
      <c r="B14206" s="48"/>
      <c r="C14206" s="49"/>
      <c r="D14206" s="49"/>
      <c r="E14206" s="50"/>
      <c r="F14206" s="43"/>
      <c r="G14206" s="43"/>
      <c r="H14206" s="45"/>
      <c r="I14206" s="23"/>
      <c r="N14206" s="54"/>
      <c r="Y14206" s="53"/>
      <c r="Z14206" s="62"/>
    </row>
    <row r="14207" spans="1:26" s="20" customFormat="1" x14ac:dyDescent="0.2">
      <c r="A14207" s="43"/>
      <c r="B14207" s="48"/>
      <c r="C14207" s="49"/>
      <c r="D14207" s="49"/>
      <c r="E14207" s="50"/>
      <c r="F14207" s="43"/>
      <c r="G14207" s="43"/>
      <c r="H14207" s="45"/>
      <c r="I14207" s="23"/>
      <c r="N14207" s="54"/>
      <c r="Y14207" s="53"/>
      <c r="Z14207" s="62"/>
    </row>
    <row r="14208" spans="1:26" s="20" customFormat="1" x14ac:dyDescent="0.2">
      <c r="A14208" s="43"/>
      <c r="B14208" s="48"/>
      <c r="C14208" s="49"/>
      <c r="D14208" s="49"/>
      <c r="E14208" s="50"/>
      <c r="F14208" s="43"/>
      <c r="G14208" s="43"/>
      <c r="H14208" s="45"/>
      <c r="I14208" s="23"/>
      <c r="N14208" s="54"/>
      <c r="Y14208" s="53"/>
      <c r="Z14208" s="62"/>
    </row>
    <row r="14209" spans="1:26" s="20" customFormat="1" x14ac:dyDescent="0.2">
      <c r="A14209" s="43"/>
      <c r="B14209" s="48"/>
      <c r="C14209" s="49"/>
      <c r="D14209" s="49"/>
      <c r="E14209" s="50"/>
      <c r="F14209" s="43"/>
      <c r="G14209" s="43"/>
      <c r="H14209" s="45"/>
      <c r="I14209" s="23"/>
      <c r="N14209" s="54"/>
      <c r="Y14209" s="53"/>
      <c r="Z14209" s="62"/>
    </row>
    <row r="14210" spans="1:26" s="20" customFormat="1" x14ac:dyDescent="0.2">
      <c r="A14210" s="43"/>
      <c r="B14210" s="48"/>
      <c r="C14210" s="49"/>
      <c r="D14210" s="49"/>
      <c r="E14210" s="50"/>
      <c r="F14210" s="43"/>
      <c r="G14210" s="43"/>
      <c r="H14210" s="45"/>
      <c r="I14210" s="23"/>
      <c r="N14210" s="54"/>
      <c r="Y14210" s="53"/>
      <c r="Z14210" s="62"/>
    </row>
    <row r="14211" spans="1:26" s="20" customFormat="1" x14ac:dyDescent="0.2">
      <c r="A14211" s="43"/>
      <c r="B14211" s="48"/>
      <c r="C14211" s="49"/>
      <c r="D14211" s="49"/>
      <c r="E14211" s="50"/>
      <c r="F14211" s="43"/>
      <c r="G14211" s="43"/>
      <c r="H14211" s="45"/>
      <c r="I14211" s="23"/>
      <c r="N14211" s="54"/>
      <c r="Y14211" s="53"/>
      <c r="Z14211" s="62"/>
    </row>
    <row r="14212" spans="1:26" s="20" customFormat="1" x14ac:dyDescent="0.2">
      <c r="A14212" s="43"/>
      <c r="B14212" s="48"/>
      <c r="C14212" s="49"/>
      <c r="D14212" s="49"/>
      <c r="E14212" s="50"/>
      <c r="F14212" s="43"/>
      <c r="G14212" s="43"/>
      <c r="H14212" s="45"/>
      <c r="I14212" s="23"/>
      <c r="N14212" s="54"/>
      <c r="Y14212" s="53"/>
      <c r="Z14212" s="62"/>
    </row>
    <row r="14213" spans="1:26" s="20" customFormat="1" x14ac:dyDescent="0.2">
      <c r="A14213" s="43"/>
      <c r="B14213" s="48"/>
      <c r="C14213" s="49"/>
      <c r="D14213" s="49"/>
      <c r="E14213" s="50"/>
      <c r="F14213" s="43"/>
      <c r="G14213" s="43"/>
      <c r="H14213" s="45"/>
      <c r="I14213" s="23"/>
      <c r="N14213" s="54"/>
      <c r="Y14213" s="53"/>
      <c r="Z14213" s="62"/>
    </row>
    <row r="14214" spans="1:26" s="20" customFormat="1" x14ac:dyDescent="0.2">
      <c r="A14214" s="43"/>
      <c r="B14214" s="48"/>
      <c r="C14214" s="49"/>
      <c r="D14214" s="49"/>
      <c r="E14214" s="50"/>
      <c r="F14214" s="43"/>
      <c r="G14214" s="43"/>
      <c r="H14214" s="45"/>
      <c r="I14214" s="23"/>
      <c r="N14214" s="54"/>
      <c r="Y14214" s="53"/>
      <c r="Z14214" s="62"/>
    </row>
    <row r="14215" spans="1:26" s="20" customFormat="1" x14ac:dyDescent="0.2">
      <c r="A14215" s="43"/>
      <c r="B14215" s="48"/>
      <c r="C14215" s="49"/>
      <c r="D14215" s="49"/>
      <c r="E14215" s="50"/>
      <c r="F14215" s="43"/>
      <c r="G14215" s="43"/>
      <c r="H14215" s="45"/>
      <c r="I14215" s="23"/>
      <c r="N14215" s="54"/>
      <c r="Y14215" s="53"/>
      <c r="Z14215" s="62"/>
    </row>
    <row r="14216" spans="1:26" s="20" customFormat="1" x14ac:dyDescent="0.2">
      <c r="A14216" s="43"/>
      <c r="B14216" s="48"/>
      <c r="C14216" s="49"/>
      <c r="D14216" s="49"/>
      <c r="E14216" s="50"/>
      <c r="F14216" s="43"/>
      <c r="G14216" s="43"/>
      <c r="H14216" s="45"/>
      <c r="I14216" s="23"/>
      <c r="N14216" s="54"/>
      <c r="Y14216" s="53"/>
      <c r="Z14216" s="62"/>
    </row>
    <row r="14217" spans="1:26" s="20" customFormat="1" x14ac:dyDescent="0.2">
      <c r="A14217" s="43"/>
      <c r="B14217" s="48"/>
      <c r="C14217" s="49"/>
      <c r="D14217" s="49"/>
      <c r="E14217" s="50"/>
      <c r="F14217" s="43"/>
      <c r="G14217" s="43"/>
      <c r="H14217" s="45"/>
      <c r="I14217" s="23"/>
      <c r="N14217" s="54"/>
      <c r="Y14217" s="53"/>
      <c r="Z14217" s="62"/>
    </row>
    <row r="14218" spans="1:26" s="20" customFormat="1" x14ac:dyDescent="0.2">
      <c r="A14218" s="43"/>
      <c r="B14218" s="48"/>
      <c r="C14218" s="49"/>
      <c r="D14218" s="49"/>
      <c r="E14218" s="50"/>
      <c r="F14218" s="43"/>
      <c r="G14218" s="43"/>
      <c r="H14218" s="45"/>
      <c r="I14218" s="23"/>
      <c r="N14218" s="54"/>
      <c r="Y14218" s="53"/>
      <c r="Z14218" s="62"/>
    </row>
    <row r="14219" spans="1:26" s="20" customFormat="1" x14ac:dyDescent="0.2">
      <c r="A14219" s="43"/>
      <c r="B14219" s="48"/>
      <c r="C14219" s="49"/>
      <c r="D14219" s="49"/>
      <c r="E14219" s="50"/>
      <c r="F14219" s="43"/>
      <c r="G14219" s="43"/>
      <c r="H14219" s="45"/>
      <c r="I14219" s="23"/>
      <c r="N14219" s="54"/>
      <c r="Y14219" s="53"/>
      <c r="Z14219" s="62"/>
    </row>
    <row r="14220" spans="1:26" s="20" customFormat="1" x14ac:dyDescent="0.2">
      <c r="A14220" s="43"/>
      <c r="B14220" s="48"/>
      <c r="C14220" s="49"/>
      <c r="D14220" s="49"/>
      <c r="E14220" s="50"/>
      <c r="F14220" s="43"/>
      <c r="G14220" s="43"/>
      <c r="H14220" s="45"/>
      <c r="I14220" s="23"/>
      <c r="N14220" s="54"/>
      <c r="Y14220" s="53"/>
      <c r="Z14220" s="62"/>
    </row>
    <row r="14221" spans="1:26" s="20" customFormat="1" x14ac:dyDescent="0.2">
      <c r="A14221" s="43"/>
      <c r="B14221" s="48"/>
      <c r="C14221" s="49"/>
      <c r="D14221" s="49"/>
      <c r="E14221" s="50"/>
      <c r="F14221" s="43"/>
      <c r="G14221" s="43"/>
      <c r="H14221" s="45"/>
      <c r="I14221" s="23"/>
      <c r="N14221" s="54"/>
      <c r="Y14221" s="53"/>
      <c r="Z14221" s="62"/>
    </row>
    <row r="14222" spans="1:26" s="20" customFormat="1" x14ac:dyDescent="0.2">
      <c r="A14222" s="43"/>
      <c r="B14222" s="48"/>
      <c r="C14222" s="49"/>
      <c r="D14222" s="49"/>
      <c r="E14222" s="50"/>
      <c r="F14222" s="43"/>
      <c r="G14222" s="43"/>
      <c r="H14222" s="45"/>
      <c r="I14222" s="23"/>
      <c r="N14222" s="54"/>
      <c r="Y14222" s="53"/>
      <c r="Z14222" s="62"/>
    </row>
    <row r="14223" spans="1:26" s="20" customFormat="1" x14ac:dyDescent="0.2">
      <c r="A14223" s="43"/>
      <c r="B14223" s="48"/>
      <c r="C14223" s="49"/>
      <c r="D14223" s="49"/>
      <c r="E14223" s="50"/>
      <c r="F14223" s="43"/>
      <c r="G14223" s="43"/>
      <c r="H14223" s="45"/>
      <c r="I14223" s="23"/>
      <c r="N14223" s="54"/>
      <c r="Y14223" s="53"/>
      <c r="Z14223" s="62"/>
    </row>
    <row r="14224" spans="1:26" s="20" customFormat="1" x14ac:dyDescent="0.2">
      <c r="A14224" s="43"/>
      <c r="B14224" s="48"/>
      <c r="C14224" s="49"/>
      <c r="D14224" s="49"/>
      <c r="E14224" s="50"/>
      <c r="F14224" s="43"/>
      <c r="G14224" s="43"/>
      <c r="H14224" s="45"/>
      <c r="I14224" s="23"/>
      <c r="N14224" s="54"/>
      <c r="Y14224" s="53"/>
      <c r="Z14224" s="62"/>
    </row>
    <row r="14225" spans="1:26" s="20" customFormat="1" x14ac:dyDescent="0.2">
      <c r="A14225" s="43"/>
      <c r="B14225" s="48"/>
      <c r="C14225" s="49"/>
      <c r="D14225" s="49"/>
      <c r="E14225" s="50"/>
      <c r="F14225" s="43"/>
      <c r="G14225" s="43"/>
      <c r="H14225" s="45"/>
      <c r="I14225" s="23"/>
      <c r="N14225" s="54"/>
      <c r="Y14225" s="53"/>
      <c r="Z14225" s="62"/>
    </row>
    <row r="14226" spans="1:26" s="20" customFormat="1" x14ac:dyDescent="0.2">
      <c r="A14226" s="43"/>
      <c r="B14226" s="48"/>
      <c r="C14226" s="49"/>
      <c r="D14226" s="49"/>
      <c r="E14226" s="50"/>
      <c r="F14226" s="43"/>
      <c r="G14226" s="43"/>
      <c r="H14226" s="45"/>
      <c r="I14226" s="23"/>
      <c r="N14226" s="54"/>
      <c r="Y14226" s="53"/>
      <c r="Z14226" s="62"/>
    </row>
    <row r="14227" spans="1:26" s="20" customFormat="1" x14ac:dyDescent="0.2">
      <c r="A14227" s="43"/>
      <c r="B14227" s="48"/>
      <c r="C14227" s="49"/>
      <c r="D14227" s="49"/>
      <c r="E14227" s="50"/>
      <c r="F14227" s="43"/>
      <c r="G14227" s="43"/>
      <c r="H14227" s="45"/>
      <c r="I14227" s="23"/>
      <c r="N14227" s="54"/>
      <c r="Y14227" s="53"/>
      <c r="Z14227" s="62"/>
    </row>
    <row r="14228" spans="1:26" s="20" customFormat="1" x14ac:dyDescent="0.2">
      <c r="A14228" s="43"/>
      <c r="B14228" s="48"/>
      <c r="C14228" s="49"/>
      <c r="D14228" s="49"/>
      <c r="E14228" s="50"/>
      <c r="F14228" s="43"/>
      <c r="G14228" s="43"/>
      <c r="H14228" s="45"/>
      <c r="I14228" s="23"/>
      <c r="N14228" s="54"/>
      <c r="Y14228" s="53"/>
      <c r="Z14228" s="62"/>
    </row>
    <row r="14229" spans="1:26" s="20" customFormat="1" x14ac:dyDescent="0.2">
      <c r="A14229" s="43"/>
      <c r="B14229" s="48"/>
      <c r="C14229" s="49"/>
      <c r="D14229" s="49"/>
      <c r="E14229" s="50"/>
      <c r="F14229" s="43"/>
      <c r="G14229" s="43"/>
      <c r="H14229" s="45"/>
      <c r="I14229" s="23"/>
      <c r="N14229" s="54"/>
      <c r="Y14229" s="53"/>
      <c r="Z14229" s="62"/>
    </row>
    <row r="14230" spans="1:26" s="20" customFormat="1" x14ac:dyDescent="0.2">
      <c r="A14230" s="43"/>
      <c r="B14230" s="48"/>
      <c r="C14230" s="49"/>
      <c r="D14230" s="49"/>
      <c r="E14230" s="50"/>
      <c r="F14230" s="43"/>
      <c r="G14230" s="43"/>
      <c r="H14230" s="45"/>
      <c r="I14230" s="23"/>
      <c r="N14230" s="54"/>
      <c r="Y14230" s="53"/>
      <c r="Z14230" s="62"/>
    </row>
    <row r="14231" spans="1:26" s="20" customFormat="1" x14ac:dyDescent="0.2">
      <c r="A14231" s="43"/>
      <c r="B14231" s="48"/>
      <c r="C14231" s="49"/>
      <c r="D14231" s="49"/>
      <c r="E14231" s="50"/>
      <c r="F14231" s="43"/>
      <c r="G14231" s="43"/>
      <c r="H14231" s="45"/>
      <c r="I14231" s="23"/>
      <c r="N14231" s="54"/>
      <c r="Y14231" s="53"/>
      <c r="Z14231" s="62"/>
    </row>
    <row r="14232" spans="1:26" s="20" customFormat="1" x14ac:dyDescent="0.2">
      <c r="A14232" s="43"/>
      <c r="B14232" s="48"/>
      <c r="C14232" s="49"/>
      <c r="D14232" s="49"/>
      <c r="E14232" s="50"/>
      <c r="F14232" s="43"/>
      <c r="G14232" s="43"/>
      <c r="H14232" s="45"/>
      <c r="I14232" s="23"/>
      <c r="N14232" s="54"/>
      <c r="Y14232" s="53"/>
      <c r="Z14232" s="62"/>
    </row>
    <row r="14233" spans="1:26" s="20" customFormat="1" x14ac:dyDescent="0.2">
      <c r="A14233" s="43"/>
      <c r="B14233" s="48"/>
      <c r="C14233" s="49"/>
      <c r="D14233" s="49"/>
      <c r="E14233" s="50"/>
      <c r="F14233" s="43"/>
      <c r="G14233" s="43"/>
      <c r="H14233" s="45"/>
      <c r="I14233" s="23"/>
      <c r="N14233" s="54"/>
      <c r="Y14233" s="53"/>
      <c r="Z14233" s="62"/>
    </row>
    <row r="14234" spans="1:26" s="20" customFormat="1" x14ac:dyDescent="0.2">
      <c r="A14234" s="43"/>
      <c r="B14234" s="48"/>
      <c r="C14234" s="49"/>
      <c r="D14234" s="49"/>
      <c r="E14234" s="50"/>
      <c r="F14234" s="43"/>
      <c r="G14234" s="43"/>
      <c r="H14234" s="45"/>
      <c r="I14234" s="23"/>
      <c r="N14234" s="54"/>
      <c r="Y14234" s="53"/>
      <c r="Z14234" s="62"/>
    </row>
    <row r="14235" spans="1:26" s="20" customFormat="1" x14ac:dyDescent="0.2">
      <c r="A14235" s="43"/>
      <c r="B14235" s="48"/>
      <c r="C14235" s="49"/>
      <c r="D14235" s="49"/>
      <c r="E14235" s="50"/>
      <c r="F14235" s="43"/>
      <c r="G14235" s="43"/>
      <c r="H14235" s="45"/>
      <c r="I14235" s="23"/>
      <c r="N14235" s="54"/>
      <c r="Y14235" s="53"/>
      <c r="Z14235" s="62"/>
    </row>
    <row r="14236" spans="1:26" s="20" customFormat="1" x14ac:dyDescent="0.2">
      <c r="A14236" s="43"/>
      <c r="B14236" s="48"/>
      <c r="C14236" s="49"/>
      <c r="D14236" s="49"/>
      <c r="E14236" s="50"/>
      <c r="F14236" s="43"/>
      <c r="G14236" s="43"/>
      <c r="H14236" s="45"/>
      <c r="I14236" s="23"/>
      <c r="N14236" s="54"/>
      <c r="Y14236" s="53"/>
      <c r="Z14236" s="62"/>
    </row>
    <row r="14237" spans="1:26" s="20" customFormat="1" x14ac:dyDescent="0.2">
      <c r="A14237" s="43"/>
      <c r="B14237" s="48"/>
      <c r="C14237" s="49"/>
      <c r="D14237" s="49"/>
      <c r="E14237" s="50"/>
      <c r="F14237" s="43"/>
      <c r="G14237" s="43"/>
      <c r="H14237" s="45"/>
      <c r="I14237" s="23"/>
      <c r="N14237" s="54"/>
      <c r="Y14237" s="53"/>
      <c r="Z14237" s="62"/>
    </row>
    <row r="14238" spans="1:26" s="20" customFormat="1" x14ac:dyDescent="0.2">
      <c r="A14238" s="43"/>
      <c r="B14238" s="48"/>
      <c r="C14238" s="49"/>
      <c r="D14238" s="49"/>
      <c r="E14238" s="50"/>
      <c r="F14238" s="43"/>
      <c r="G14238" s="43"/>
      <c r="H14238" s="45"/>
      <c r="I14238" s="23"/>
      <c r="N14238" s="54"/>
      <c r="Y14238" s="53"/>
      <c r="Z14238" s="62"/>
    </row>
    <row r="14239" spans="1:26" s="20" customFormat="1" x14ac:dyDescent="0.2">
      <c r="A14239" s="43"/>
      <c r="B14239" s="48"/>
      <c r="C14239" s="49"/>
      <c r="D14239" s="49"/>
      <c r="E14239" s="50"/>
      <c r="F14239" s="43"/>
      <c r="G14239" s="43"/>
      <c r="H14239" s="45"/>
      <c r="I14239" s="23"/>
      <c r="N14239" s="54"/>
      <c r="Y14239" s="53"/>
      <c r="Z14239" s="62"/>
    </row>
    <row r="14240" spans="1:26" s="20" customFormat="1" x14ac:dyDescent="0.2">
      <c r="A14240" s="43"/>
      <c r="B14240" s="48"/>
      <c r="C14240" s="49"/>
      <c r="D14240" s="49"/>
      <c r="E14240" s="50"/>
      <c r="F14240" s="43"/>
      <c r="G14240" s="43"/>
      <c r="H14240" s="45"/>
      <c r="I14240" s="23"/>
      <c r="N14240" s="54"/>
      <c r="Y14240" s="53"/>
      <c r="Z14240" s="62"/>
    </row>
    <row r="14241" spans="1:26" s="20" customFormat="1" x14ac:dyDescent="0.2">
      <c r="A14241" s="43"/>
      <c r="B14241" s="48"/>
      <c r="C14241" s="49"/>
      <c r="D14241" s="49"/>
      <c r="E14241" s="50"/>
      <c r="F14241" s="43"/>
      <c r="G14241" s="43"/>
      <c r="H14241" s="45"/>
      <c r="I14241" s="23"/>
      <c r="N14241" s="54"/>
      <c r="Y14241" s="53"/>
      <c r="Z14241" s="62"/>
    </row>
    <row r="14242" spans="1:26" s="20" customFormat="1" x14ac:dyDescent="0.2">
      <c r="A14242" s="43"/>
      <c r="B14242" s="48"/>
      <c r="C14242" s="49"/>
      <c r="D14242" s="49"/>
      <c r="E14242" s="50"/>
      <c r="F14242" s="43"/>
      <c r="G14242" s="43"/>
      <c r="H14242" s="45"/>
      <c r="I14242" s="23"/>
      <c r="N14242" s="54"/>
      <c r="Y14242" s="53"/>
      <c r="Z14242" s="62"/>
    </row>
    <row r="14243" spans="1:26" s="20" customFormat="1" x14ac:dyDescent="0.2">
      <c r="A14243" s="43"/>
      <c r="B14243" s="48"/>
      <c r="C14243" s="49"/>
      <c r="D14243" s="49"/>
      <c r="E14243" s="50"/>
      <c r="F14243" s="43"/>
      <c r="G14243" s="43"/>
      <c r="H14243" s="45"/>
      <c r="I14243" s="23"/>
      <c r="N14243" s="54"/>
      <c r="Y14243" s="53"/>
      <c r="Z14243" s="62"/>
    </row>
    <row r="14244" spans="1:26" s="20" customFormat="1" x14ac:dyDescent="0.2">
      <c r="A14244" s="43"/>
      <c r="B14244" s="48"/>
      <c r="C14244" s="49"/>
      <c r="D14244" s="49"/>
      <c r="E14244" s="50"/>
      <c r="F14244" s="43"/>
      <c r="G14244" s="43"/>
      <c r="H14244" s="45"/>
      <c r="I14244" s="23"/>
      <c r="N14244" s="54"/>
      <c r="Y14244" s="53"/>
      <c r="Z14244" s="62"/>
    </row>
    <row r="14245" spans="1:26" s="20" customFormat="1" x14ac:dyDescent="0.2">
      <c r="A14245" s="43"/>
      <c r="B14245" s="48"/>
      <c r="C14245" s="49"/>
      <c r="D14245" s="49"/>
      <c r="E14245" s="50"/>
      <c r="F14245" s="43"/>
      <c r="G14245" s="43"/>
      <c r="H14245" s="45"/>
      <c r="I14245" s="23"/>
      <c r="N14245" s="54"/>
      <c r="Y14245" s="53"/>
      <c r="Z14245" s="62"/>
    </row>
    <row r="14246" spans="1:26" s="20" customFormat="1" x14ac:dyDescent="0.2">
      <c r="A14246" s="43"/>
      <c r="B14246" s="48"/>
      <c r="C14246" s="49"/>
      <c r="D14246" s="49"/>
      <c r="E14246" s="50"/>
      <c r="F14246" s="43"/>
      <c r="G14246" s="43"/>
      <c r="H14246" s="45"/>
      <c r="I14246" s="23"/>
      <c r="N14246" s="54"/>
      <c r="Y14246" s="53"/>
      <c r="Z14246" s="62"/>
    </row>
    <row r="14247" spans="1:26" s="20" customFormat="1" x14ac:dyDescent="0.2">
      <c r="A14247" s="43"/>
      <c r="B14247" s="48"/>
      <c r="C14247" s="49"/>
      <c r="D14247" s="49"/>
      <c r="E14247" s="50"/>
      <c r="F14247" s="43"/>
      <c r="G14247" s="43"/>
      <c r="H14247" s="45"/>
      <c r="I14247" s="23"/>
      <c r="N14247" s="54"/>
      <c r="Y14247" s="53"/>
      <c r="Z14247" s="62"/>
    </row>
    <row r="14248" spans="1:26" s="20" customFormat="1" x14ac:dyDescent="0.2">
      <c r="A14248" s="43"/>
      <c r="B14248" s="48"/>
      <c r="C14248" s="49"/>
      <c r="D14248" s="49"/>
      <c r="E14248" s="50"/>
      <c r="F14248" s="43"/>
      <c r="G14248" s="43"/>
      <c r="H14248" s="45"/>
      <c r="I14248" s="23"/>
      <c r="N14248" s="54"/>
      <c r="Y14248" s="53"/>
      <c r="Z14248" s="62"/>
    </row>
    <row r="14249" spans="1:26" s="20" customFormat="1" x14ac:dyDescent="0.2">
      <c r="A14249" s="43"/>
      <c r="B14249" s="48"/>
      <c r="C14249" s="49"/>
      <c r="D14249" s="49"/>
      <c r="E14249" s="50"/>
      <c r="F14249" s="43"/>
      <c r="G14249" s="43"/>
      <c r="H14249" s="45"/>
      <c r="I14249" s="23"/>
      <c r="N14249" s="54"/>
      <c r="Y14249" s="53"/>
      <c r="Z14249" s="62"/>
    </row>
    <row r="14250" spans="1:26" s="20" customFormat="1" x14ac:dyDescent="0.2">
      <c r="A14250" s="43"/>
      <c r="B14250" s="48"/>
      <c r="C14250" s="49"/>
      <c r="D14250" s="49"/>
      <c r="E14250" s="50"/>
      <c r="F14250" s="43"/>
      <c r="G14250" s="43"/>
      <c r="H14250" s="45"/>
      <c r="I14250" s="23"/>
      <c r="N14250" s="54"/>
      <c r="Y14250" s="53"/>
      <c r="Z14250" s="62"/>
    </row>
    <row r="14251" spans="1:26" s="20" customFormat="1" x14ac:dyDescent="0.2">
      <c r="A14251" s="43"/>
      <c r="B14251" s="48"/>
      <c r="C14251" s="49"/>
      <c r="D14251" s="49"/>
      <c r="E14251" s="50"/>
      <c r="F14251" s="43"/>
      <c r="G14251" s="43"/>
      <c r="H14251" s="45"/>
      <c r="I14251" s="23"/>
      <c r="N14251" s="54"/>
      <c r="Y14251" s="53"/>
      <c r="Z14251" s="62"/>
    </row>
    <row r="14252" spans="1:26" s="20" customFormat="1" x14ac:dyDescent="0.2">
      <c r="A14252" s="43"/>
      <c r="B14252" s="48"/>
      <c r="C14252" s="49"/>
      <c r="D14252" s="49"/>
      <c r="E14252" s="50"/>
      <c r="F14252" s="43"/>
      <c r="G14252" s="43"/>
      <c r="H14252" s="45"/>
      <c r="I14252" s="23"/>
      <c r="N14252" s="54"/>
      <c r="Y14252" s="53"/>
      <c r="Z14252" s="62"/>
    </row>
    <row r="14253" spans="1:26" s="20" customFormat="1" x14ac:dyDescent="0.2">
      <c r="A14253" s="43"/>
      <c r="B14253" s="48"/>
      <c r="C14253" s="49"/>
      <c r="D14253" s="49"/>
      <c r="E14253" s="50"/>
      <c r="F14253" s="43"/>
      <c r="G14253" s="43"/>
      <c r="H14253" s="45"/>
      <c r="I14253" s="23"/>
      <c r="N14253" s="54"/>
      <c r="Y14253" s="53"/>
      <c r="Z14253" s="62"/>
    </row>
    <row r="14254" spans="1:26" s="20" customFormat="1" x14ac:dyDescent="0.2">
      <c r="A14254" s="43"/>
      <c r="B14254" s="48"/>
      <c r="C14254" s="49"/>
      <c r="D14254" s="49"/>
      <c r="E14254" s="50"/>
      <c r="F14254" s="43"/>
      <c r="G14254" s="43"/>
      <c r="H14254" s="45"/>
      <c r="I14254" s="23"/>
      <c r="N14254" s="54"/>
      <c r="Y14254" s="53"/>
      <c r="Z14254" s="62"/>
    </row>
    <row r="14255" spans="1:26" s="20" customFormat="1" x14ac:dyDescent="0.2">
      <c r="A14255" s="43"/>
      <c r="B14255" s="48"/>
      <c r="C14255" s="49"/>
      <c r="D14255" s="49"/>
      <c r="E14255" s="50"/>
      <c r="F14255" s="43"/>
      <c r="G14255" s="43"/>
      <c r="H14255" s="45"/>
      <c r="I14255" s="23"/>
      <c r="N14255" s="54"/>
      <c r="Y14255" s="53"/>
      <c r="Z14255" s="62"/>
    </row>
    <row r="14256" spans="1:26" s="20" customFormat="1" x14ac:dyDescent="0.2">
      <c r="A14256" s="43"/>
      <c r="B14256" s="48"/>
      <c r="C14256" s="49"/>
      <c r="D14256" s="49"/>
      <c r="E14256" s="50"/>
      <c r="F14256" s="43"/>
      <c r="G14256" s="43"/>
      <c r="H14256" s="45"/>
      <c r="I14256" s="23"/>
      <c r="N14256" s="54"/>
      <c r="Y14256" s="53"/>
      <c r="Z14256" s="62"/>
    </row>
    <row r="14257" spans="1:26" s="20" customFormat="1" x14ac:dyDescent="0.2">
      <c r="A14257" s="43"/>
      <c r="B14257" s="48"/>
      <c r="C14257" s="49"/>
      <c r="D14257" s="49"/>
      <c r="E14257" s="50"/>
      <c r="F14257" s="43"/>
      <c r="G14257" s="43"/>
      <c r="H14257" s="45"/>
      <c r="I14257" s="23"/>
      <c r="N14257" s="54"/>
      <c r="Y14257" s="53"/>
      <c r="Z14257" s="62"/>
    </row>
    <row r="14258" spans="1:26" s="20" customFormat="1" x14ac:dyDescent="0.2">
      <c r="A14258" s="43"/>
      <c r="B14258" s="48"/>
      <c r="C14258" s="49"/>
      <c r="D14258" s="49"/>
      <c r="E14258" s="50"/>
      <c r="F14258" s="43"/>
      <c r="G14258" s="43"/>
      <c r="H14258" s="45"/>
      <c r="I14258" s="23"/>
      <c r="N14258" s="54"/>
      <c r="Y14258" s="53"/>
      <c r="Z14258" s="62"/>
    </row>
    <row r="14259" spans="1:26" s="20" customFormat="1" x14ac:dyDescent="0.2">
      <c r="A14259" s="43"/>
      <c r="B14259" s="48"/>
      <c r="C14259" s="49"/>
      <c r="D14259" s="49"/>
      <c r="E14259" s="50"/>
      <c r="F14259" s="43"/>
      <c r="G14259" s="43"/>
      <c r="H14259" s="45"/>
      <c r="I14259" s="23"/>
      <c r="N14259" s="54"/>
      <c r="Y14259" s="53"/>
      <c r="Z14259" s="62"/>
    </row>
    <row r="14260" spans="1:26" s="20" customFormat="1" x14ac:dyDescent="0.2">
      <c r="A14260" s="43"/>
      <c r="B14260" s="48"/>
      <c r="C14260" s="49"/>
      <c r="D14260" s="49"/>
      <c r="E14260" s="50"/>
      <c r="F14260" s="43"/>
      <c r="G14260" s="43"/>
      <c r="H14260" s="45"/>
      <c r="I14260" s="23"/>
      <c r="N14260" s="54"/>
      <c r="Y14260" s="53"/>
      <c r="Z14260" s="62"/>
    </row>
    <row r="14261" spans="1:26" s="20" customFormat="1" x14ac:dyDescent="0.2">
      <c r="A14261" s="43"/>
      <c r="B14261" s="48"/>
      <c r="C14261" s="49"/>
      <c r="D14261" s="49"/>
      <c r="E14261" s="50"/>
      <c r="F14261" s="43"/>
      <c r="G14261" s="43"/>
      <c r="H14261" s="45"/>
      <c r="I14261" s="23"/>
      <c r="N14261" s="54"/>
      <c r="Y14261" s="53"/>
      <c r="Z14261" s="62"/>
    </row>
    <row r="14262" spans="1:26" s="20" customFormat="1" x14ac:dyDescent="0.2">
      <c r="A14262" s="43"/>
      <c r="B14262" s="48"/>
      <c r="C14262" s="49"/>
      <c r="D14262" s="49"/>
      <c r="E14262" s="50"/>
      <c r="F14262" s="43"/>
      <c r="G14262" s="43"/>
      <c r="H14262" s="45"/>
      <c r="I14262" s="23"/>
      <c r="N14262" s="54"/>
      <c r="Y14262" s="53"/>
      <c r="Z14262" s="62"/>
    </row>
    <row r="14263" spans="1:26" s="20" customFormat="1" x14ac:dyDescent="0.2">
      <c r="A14263" s="43"/>
      <c r="B14263" s="48"/>
      <c r="C14263" s="49"/>
      <c r="D14263" s="49"/>
      <c r="E14263" s="50"/>
      <c r="F14263" s="43"/>
      <c r="G14263" s="43"/>
      <c r="H14263" s="45"/>
      <c r="I14263" s="23"/>
      <c r="N14263" s="54"/>
      <c r="Y14263" s="53"/>
      <c r="Z14263" s="62"/>
    </row>
    <row r="14264" spans="1:26" s="20" customFormat="1" x14ac:dyDescent="0.2">
      <c r="A14264" s="43"/>
      <c r="B14264" s="48"/>
      <c r="C14264" s="49"/>
      <c r="D14264" s="49"/>
      <c r="E14264" s="50"/>
      <c r="F14264" s="43"/>
      <c r="G14264" s="43"/>
      <c r="H14264" s="45"/>
      <c r="I14264" s="23"/>
      <c r="N14264" s="54"/>
      <c r="Y14264" s="53"/>
      <c r="Z14264" s="62"/>
    </row>
    <row r="14265" spans="1:26" s="20" customFormat="1" x14ac:dyDescent="0.2">
      <c r="A14265" s="43"/>
      <c r="B14265" s="48"/>
      <c r="C14265" s="49"/>
      <c r="D14265" s="49"/>
      <c r="E14265" s="50"/>
      <c r="F14265" s="43"/>
      <c r="G14265" s="43"/>
      <c r="H14265" s="45"/>
      <c r="I14265" s="23"/>
      <c r="N14265" s="54"/>
      <c r="Y14265" s="53"/>
      <c r="Z14265" s="62"/>
    </row>
    <row r="14266" spans="1:26" s="20" customFormat="1" x14ac:dyDescent="0.2">
      <c r="A14266" s="43"/>
      <c r="B14266" s="48"/>
      <c r="C14266" s="49"/>
      <c r="D14266" s="49"/>
      <c r="E14266" s="50"/>
      <c r="F14266" s="43"/>
      <c r="G14266" s="43"/>
      <c r="H14266" s="45"/>
      <c r="I14266" s="23"/>
      <c r="N14266" s="54"/>
      <c r="Y14266" s="53"/>
      <c r="Z14266" s="62"/>
    </row>
    <row r="14267" spans="1:26" s="20" customFormat="1" x14ac:dyDescent="0.2">
      <c r="A14267" s="43"/>
      <c r="B14267" s="48"/>
      <c r="C14267" s="49"/>
      <c r="D14267" s="49"/>
      <c r="E14267" s="50"/>
      <c r="F14267" s="43"/>
      <c r="G14267" s="43"/>
      <c r="H14267" s="45"/>
      <c r="I14267" s="23"/>
      <c r="N14267" s="54"/>
      <c r="Y14267" s="53"/>
      <c r="Z14267" s="62"/>
    </row>
    <row r="14268" spans="1:26" s="20" customFormat="1" x14ac:dyDescent="0.2">
      <c r="A14268" s="43"/>
      <c r="B14268" s="48"/>
      <c r="C14268" s="49"/>
      <c r="D14268" s="49"/>
      <c r="E14268" s="50"/>
      <c r="F14268" s="43"/>
      <c r="G14268" s="43"/>
      <c r="H14268" s="45"/>
      <c r="I14268" s="23"/>
      <c r="N14268" s="54"/>
      <c r="Y14268" s="53"/>
      <c r="Z14268" s="62"/>
    </row>
    <row r="14269" spans="1:26" s="20" customFormat="1" x14ac:dyDescent="0.2">
      <c r="A14269" s="43"/>
      <c r="B14269" s="48"/>
      <c r="C14269" s="49"/>
      <c r="D14269" s="49"/>
      <c r="E14269" s="50"/>
      <c r="F14269" s="43"/>
      <c r="G14269" s="43"/>
      <c r="H14269" s="45"/>
      <c r="I14269" s="23"/>
      <c r="N14269" s="54"/>
      <c r="Y14269" s="53"/>
      <c r="Z14269" s="62"/>
    </row>
    <row r="14270" spans="1:26" s="20" customFormat="1" x14ac:dyDescent="0.2">
      <c r="A14270" s="43"/>
      <c r="B14270" s="48"/>
      <c r="C14270" s="49"/>
      <c r="D14270" s="49"/>
      <c r="E14270" s="50"/>
      <c r="F14270" s="43"/>
      <c r="G14270" s="43"/>
      <c r="H14270" s="45"/>
      <c r="I14270" s="23"/>
      <c r="N14270" s="54"/>
      <c r="Y14270" s="53"/>
      <c r="Z14270" s="62"/>
    </row>
    <row r="14271" spans="1:26" s="20" customFormat="1" x14ac:dyDescent="0.2">
      <c r="A14271" s="43"/>
      <c r="B14271" s="48"/>
      <c r="C14271" s="49"/>
      <c r="D14271" s="49"/>
      <c r="E14271" s="50"/>
      <c r="F14271" s="43"/>
      <c r="G14271" s="43"/>
      <c r="H14271" s="45"/>
      <c r="I14271" s="23"/>
      <c r="N14271" s="54"/>
      <c r="Y14271" s="53"/>
      <c r="Z14271" s="62"/>
    </row>
    <row r="14272" spans="1:26" s="20" customFormat="1" x14ac:dyDescent="0.2">
      <c r="A14272" s="43"/>
      <c r="B14272" s="48"/>
      <c r="C14272" s="49"/>
      <c r="D14272" s="49"/>
      <c r="E14272" s="50"/>
      <c r="F14272" s="43"/>
      <c r="G14272" s="43"/>
      <c r="H14272" s="45"/>
      <c r="I14272" s="23"/>
      <c r="N14272" s="54"/>
      <c r="Y14272" s="53"/>
      <c r="Z14272" s="62"/>
    </row>
    <row r="14273" spans="1:26" s="20" customFormat="1" x14ac:dyDescent="0.2">
      <c r="A14273" s="43"/>
      <c r="B14273" s="48"/>
      <c r="C14273" s="49"/>
      <c r="D14273" s="49"/>
      <c r="E14273" s="50"/>
      <c r="F14273" s="43"/>
      <c r="G14273" s="43"/>
      <c r="H14273" s="45"/>
      <c r="I14273" s="23"/>
      <c r="N14273" s="54"/>
      <c r="Y14273" s="53"/>
      <c r="Z14273" s="62"/>
    </row>
    <row r="14274" spans="1:26" s="20" customFormat="1" x14ac:dyDescent="0.2">
      <c r="A14274" s="43"/>
      <c r="B14274" s="48"/>
      <c r="C14274" s="49"/>
      <c r="D14274" s="49"/>
      <c r="E14274" s="50"/>
      <c r="F14274" s="43"/>
      <c r="G14274" s="43"/>
      <c r="H14274" s="45"/>
      <c r="I14274" s="23"/>
      <c r="N14274" s="54"/>
      <c r="Y14274" s="53"/>
      <c r="Z14274" s="62"/>
    </row>
    <row r="14275" spans="1:26" s="20" customFormat="1" x14ac:dyDescent="0.2">
      <c r="A14275" s="43"/>
      <c r="B14275" s="48"/>
      <c r="C14275" s="49"/>
      <c r="D14275" s="49"/>
      <c r="E14275" s="50"/>
      <c r="F14275" s="43"/>
      <c r="G14275" s="43"/>
      <c r="H14275" s="45"/>
      <c r="I14275" s="23"/>
      <c r="N14275" s="54"/>
      <c r="Y14275" s="53"/>
      <c r="Z14275" s="62"/>
    </row>
    <row r="14276" spans="1:26" s="20" customFormat="1" x14ac:dyDescent="0.2">
      <c r="A14276" s="43"/>
      <c r="B14276" s="48"/>
      <c r="C14276" s="49"/>
      <c r="D14276" s="49"/>
      <c r="E14276" s="50"/>
      <c r="F14276" s="43"/>
      <c r="G14276" s="43"/>
      <c r="H14276" s="45"/>
      <c r="I14276" s="23"/>
      <c r="N14276" s="54"/>
      <c r="Y14276" s="53"/>
      <c r="Z14276" s="62"/>
    </row>
    <row r="14277" spans="1:26" s="20" customFormat="1" x14ac:dyDescent="0.2">
      <c r="A14277" s="43"/>
      <c r="B14277" s="48"/>
      <c r="C14277" s="49"/>
      <c r="D14277" s="49"/>
      <c r="E14277" s="50"/>
      <c r="F14277" s="43"/>
      <c r="G14277" s="43"/>
      <c r="H14277" s="45"/>
      <c r="I14277" s="23"/>
      <c r="N14277" s="54"/>
      <c r="Y14277" s="53"/>
      <c r="Z14277" s="62"/>
    </row>
    <row r="14278" spans="1:26" s="20" customFormat="1" x14ac:dyDescent="0.2">
      <c r="A14278" s="43"/>
      <c r="B14278" s="48"/>
      <c r="C14278" s="49"/>
      <c r="D14278" s="49"/>
      <c r="E14278" s="50"/>
      <c r="F14278" s="43"/>
      <c r="G14278" s="43"/>
      <c r="H14278" s="45"/>
      <c r="I14278" s="23"/>
      <c r="N14278" s="54"/>
      <c r="Y14278" s="53"/>
      <c r="Z14278" s="62"/>
    </row>
    <row r="14279" spans="1:26" s="20" customFormat="1" x14ac:dyDescent="0.2">
      <c r="A14279" s="43"/>
      <c r="B14279" s="48"/>
      <c r="C14279" s="49"/>
      <c r="D14279" s="49"/>
      <c r="E14279" s="50"/>
      <c r="F14279" s="43"/>
      <c r="G14279" s="43"/>
      <c r="H14279" s="45"/>
      <c r="I14279" s="23"/>
      <c r="N14279" s="54"/>
      <c r="Y14279" s="53"/>
      <c r="Z14279" s="62"/>
    </row>
    <row r="14280" spans="1:26" s="20" customFormat="1" x14ac:dyDescent="0.2">
      <c r="A14280" s="43"/>
      <c r="B14280" s="48"/>
      <c r="C14280" s="49"/>
      <c r="D14280" s="49"/>
      <c r="E14280" s="50"/>
      <c r="F14280" s="43"/>
      <c r="G14280" s="43"/>
      <c r="H14280" s="45"/>
      <c r="I14280" s="23"/>
      <c r="N14280" s="54"/>
      <c r="Y14280" s="53"/>
      <c r="Z14280" s="62"/>
    </row>
    <row r="14281" spans="1:26" s="20" customFormat="1" x14ac:dyDescent="0.2">
      <c r="A14281" s="43"/>
      <c r="B14281" s="48"/>
      <c r="C14281" s="49"/>
      <c r="D14281" s="49"/>
      <c r="E14281" s="50"/>
      <c r="F14281" s="43"/>
      <c r="G14281" s="43"/>
      <c r="H14281" s="45"/>
      <c r="I14281" s="23"/>
      <c r="N14281" s="54"/>
      <c r="Y14281" s="53"/>
      <c r="Z14281" s="62"/>
    </row>
    <row r="14282" spans="1:26" s="20" customFormat="1" x14ac:dyDescent="0.2">
      <c r="A14282" s="43"/>
      <c r="B14282" s="48"/>
      <c r="C14282" s="49"/>
      <c r="D14282" s="49"/>
      <c r="E14282" s="50"/>
      <c r="F14282" s="43"/>
      <c r="G14282" s="43"/>
      <c r="H14282" s="45"/>
      <c r="I14282" s="23"/>
      <c r="N14282" s="54"/>
      <c r="Y14282" s="53"/>
      <c r="Z14282" s="62"/>
    </row>
    <row r="14283" spans="1:26" s="20" customFormat="1" x14ac:dyDescent="0.2">
      <c r="A14283" s="43"/>
      <c r="B14283" s="48"/>
      <c r="C14283" s="49"/>
      <c r="D14283" s="49"/>
      <c r="E14283" s="50"/>
      <c r="F14283" s="43"/>
      <c r="G14283" s="43"/>
      <c r="H14283" s="45"/>
      <c r="I14283" s="23"/>
      <c r="N14283" s="54"/>
      <c r="Y14283" s="53"/>
      <c r="Z14283" s="62"/>
    </row>
    <row r="14284" spans="1:26" s="20" customFormat="1" x14ac:dyDescent="0.2">
      <c r="A14284" s="43"/>
      <c r="B14284" s="48"/>
      <c r="C14284" s="49"/>
      <c r="D14284" s="49"/>
      <c r="E14284" s="50"/>
      <c r="F14284" s="43"/>
      <c r="G14284" s="43"/>
      <c r="H14284" s="45"/>
      <c r="I14284" s="23"/>
      <c r="N14284" s="54"/>
      <c r="Y14284" s="53"/>
      <c r="Z14284" s="62"/>
    </row>
    <row r="14285" spans="1:26" s="20" customFormat="1" x14ac:dyDescent="0.2">
      <c r="A14285" s="43"/>
      <c r="B14285" s="48"/>
      <c r="C14285" s="49"/>
      <c r="D14285" s="49"/>
      <c r="E14285" s="50"/>
      <c r="F14285" s="43"/>
      <c r="G14285" s="43"/>
      <c r="H14285" s="45"/>
      <c r="I14285" s="23"/>
      <c r="N14285" s="54"/>
      <c r="Y14285" s="53"/>
      <c r="Z14285" s="62"/>
    </row>
    <row r="14286" spans="1:26" s="20" customFormat="1" x14ac:dyDescent="0.2">
      <c r="A14286" s="43"/>
      <c r="B14286" s="48"/>
      <c r="C14286" s="49"/>
      <c r="D14286" s="49"/>
      <c r="E14286" s="50"/>
      <c r="F14286" s="43"/>
      <c r="G14286" s="43"/>
      <c r="H14286" s="45"/>
      <c r="I14286" s="23"/>
      <c r="N14286" s="54"/>
      <c r="Y14286" s="53"/>
      <c r="Z14286" s="62"/>
    </row>
    <row r="14287" spans="1:26" s="20" customFormat="1" x14ac:dyDescent="0.2">
      <c r="A14287" s="43"/>
      <c r="B14287" s="48"/>
      <c r="C14287" s="49"/>
      <c r="D14287" s="49"/>
      <c r="E14287" s="50"/>
      <c r="F14287" s="43"/>
      <c r="G14287" s="43"/>
      <c r="H14287" s="45"/>
      <c r="I14287" s="23"/>
      <c r="N14287" s="54"/>
      <c r="Y14287" s="53"/>
      <c r="Z14287" s="62"/>
    </row>
    <row r="14288" spans="1:26" s="20" customFormat="1" x14ac:dyDescent="0.2">
      <c r="A14288" s="43"/>
      <c r="B14288" s="48"/>
      <c r="C14288" s="49"/>
      <c r="D14288" s="49"/>
      <c r="E14288" s="50"/>
      <c r="F14288" s="43"/>
      <c r="G14288" s="43"/>
      <c r="H14288" s="45"/>
      <c r="I14288" s="23"/>
      <c r="N14288" s="54"/>
      <c r="Y14288" s="53"/>
      <c r="Z14288" s="62"/>
    </row>
    <row r="14289" spans="1:26" s="20" customFormat="1" x14ac:dyDescent="0.2">
      <c r="A14289" s="43"/>
      <c r="B14289" s="48"/>
      <c r="C14289" s="49"/>
      <c r="D14289" s="49"/>
      <c r="E14289" s="50"/>
      <c r="F14289" s="43"/>
      <c r="G14289" s="43"/>
      <c r="H14289" s="45"/>
      <c r="I14289" s="23"/>
      <c r="N14289" s="54"/>
      <c r="Y14289" s="53"/>
      <c r="Z14289" s="62"/>
    </row>
    <row r="14290" spans="1:26" s="20" customFormat="1" x14ac:dyDescent="0.2">
      <c r="A14290" s="43"/>
      <c r="B14290" s="48"/>
      <c r="C14290" s="49"/>
      <c r="D14290" s="49"/>
      <c r="E14290" s="50"/>
      <c r="F14290" s="43"/>
      <c r="G14290" s="43"/>
      <c r="H14290" s="45"/>
      <c r="I14290" s="23"/>
      <c r="N14290" s="54"/>
      <c r="Y14290" s="53"/>
      <c r="Z14290" s="62"/>
    </row>
    <row r="14291" spans="1:26" s="20" customFormat="1" x14ac:dyDescent="0.2">
      <c r="A14291" s="43"/>
      <c r="B14291" s="48"/>
      <c r="C14291" s="49"/>
      <c r="D14291" s="49"/>
      <c r="E14291" s="50"/>
      <c r="F14291" s="43"/>
      <c r="G14291" s="43"/>
      <c r="H14291" s="45"/>
      <c r="I14291" s="23"/>
      <c r="N14291" s="54"/>
      <c r="Y14291" s="53"/>
      <c r="Z14291" s="62"/>
    </row>
    <row r="14292" spans="1:26" s="20" customFormat="1" x14ac:dyDescent="0.2">
      <c r="A14292" s="43"/>
      <c r="B14292" s="48"/>
      <c r="C14292" s="49"/>
      <c r="D14292" s="49"/>
      <c r="E14292" s="50"/>
      <c r="F14292" s="43"/>
      <c r="G14292" s="43"/>
      <c r="H14292" s="45"/>
      <c r="I14292" s="23"/>
      <c r="N14292" s="54"/>
      <c r="Y14292" s="53"/>
      <c r="Z14292" s="62"/>
    </row>
    <row r="14293" spans="1:26" s="20" customFormat="1" x14ac:dyDescent="0.2">
      <c r="A14293" s="43"/>
      <c r="B14293" s="48"/>
      <c r="C14293" s="49"/>
      <c r="D14293" s="49"/>
      <c r="E14293" s="50"/>
      <c r="F14293" s="43"/>
      <c r="G14293" s="43"/>
      <c r="H14293" s="45"/>
      <c r="I14293" s="23"/>
      <c r="N14293" s="54"/>
      <c r="Y14293" s="53"/>
      <c r="Z14293" s="62"/>
    </row>
    <row r="14294" spans="1:26" s="20" customFormat="1" x14ac:dyDescent="0.2">
      <c r="A14294" s="43"/>
      <c r="B14294" s="48"/>
      <c r="C14294" s="49"/>
      <c r="D14294" s="49"/>
      <c r="E14294" s="50"/>
      <c r="F14294" s="43"/>
      <c r="G14294" s="43"/>
      <c r="H14294" s="45"/>
      <c r="I14294" s="23"/>
      <c r="N14294" s="54"/>
      <c r="Y14294" s="53"/>
      <c r="Z14294" s="62"/>
    </row>
    <row r="14295" spans="1:26" s="20" customFormat="1" x14ac:dyDescent="0.2">
      <c r="A14295" s="43"/>
      <c r="B14295" s="48"/>
      <c r="C14295" s="49"/>
      <c r="D14295" s="49"/>
      <c r="E14295" s="50"/>
      <c r="F14295" s="43"/>
      <c r="G14295" s="43"/>
      <c r="H14295" s="45"/>
      <c r="I14295" s="23"/>
      <c r="N14295" s="54"/>
      <c r="Y14295" s="53"/>
      <c r="Z14295" s="62"/>
    </row>
    <row r="14296" spans="1:26" s="20" customFormat="1" x14ac:dyDescent="0.2">
      <c r="A14296" s="43"/>
      <c r="B14296" s="48"/>
      <c r="C14296" s="49"/>
      <c r="D14296" s="49"/>
      <c r="E14296" s="50"/>
      <c r="F14296" s="43"/>
      <c r="G14296" s="43"/>
      <c r="H14296" s="45"/>
      <c r="I14296" s="23"/>
      <c r="N14296" s="54"/>
      <c r="Y14296" s="53"/>
      <c r="Z14296" s="62"/>
    </row>
    <row r="14297" spans="1:26" s="20" customFormat="1" x14ac:dyDescent="0.2">
      <c r="A14297" s="43"/>
      <c r="B14297" s="48"/>
      <c r="C14297" s="49"/>
      <c r="D14297" s="49"/>
      <c r="E14297" s="50"/>
      <c r="F14297" s="43"/>
      <c r="G14297" s="43"/>
      <c r="H14297" s="45"/>
      <c r="I14297" s="23"/>
      <c r="N14297" s="54"/>
      <c r="Y14297" s="53"/>
      <c r="Z14297" s="62"/>
    </row>
    <row r="14298" spans="1:26" s="20" customFormat="1" x14ac:dyDescent="0.2">
      <c r="A14298" s="43"/>
      <c r="B14298" s="48"/>
      <c r="C14298" s="49"/>
      <c r="D14298" s="49"/>
      <c r="E14298" s="50"/>
      <c r="F14298" s="43"/>
      <c r="G14298" s="43"/>
      <c r="H14298" s="45"/>
      <c r="I14298" s="23"/>
      <c r="N14298" s="54"/>
      <c r="Y14298" s="53"/>
      <c r="Z14298" s="62"/>
    </row>
    <row r="14299" spans="1:26" s="20" customFormat="1" x14ac:dyDescent="0.2">
      <c r="A14299" s="43"/>
      <c r="B14299" s="48"/>
      <c r="C14299" s="49"/>
      <c r="D14299" s="49"/>
      <c r="E14299" s="50"/>
      <c r="F14299" s="43"/>
      <c r="G14299" s="43"/>
      <c r="H14299" s="45"/>
      <c r="I14299" s="23"/>
      <c r="N14299" s="54"/>
      <c r="Y14299" s="53"/>
      <c r="Z14299" s="62"/>
    </row>
    <row r="14300" spans="1:26" s="20" customFormat="1" x14ac:dyDescent="0.2">
      <c r="A14300" s="43"/>
      <c r="B14300" s="48"/>
      <c r="C14300" s="49"/>
      <c r="D14300" s="49"/>
      <c r="E14300" s="50"/>
      <c r="F14300" s="43"/>
      <c r="G14300" s="43"/>
      <c r="H14300" s="45"/>
      <c r="I14300" s="23"/>
      <c r="N14300" s="54"/>
      <c r="Y14300" s="53"/>
      <c r="Z14300" s="62"/>
    </row>
    <row r="14301" spans="1:26" s="20" customFormat="1" x14ac:dyDescent="0.2">
      <c r="A14301" s="43"/>
      <c r="B14301" s="48"/>
      <c r="C14301" s="49"/>
      <c r="D14301" s="49"/>
      <c r="E14301" s="50"/>
      <c r="F14301" s="43"/>
      <c r="G14301" s="43"/>
      <c r="H14301" s="45"/>
      <c r="I14301" s="23"/>
      <c r="N14301" s="54"/>
      <c r="Y14301" s="53"/>
      <c r="Z14301" s="62"/>
    </row>
    <row r="14302" spans="1:26" s="20" customFormat="1" x14ac:dyDescent="0.2">
      <c r="A14302" s="43"/>
      <c r="B14302" s="48"/>
      <c r="C14302" s="49"/>
      <c r="D14302" s="49"/>
      <c r="E14302" s="50"/>
      <c r="F14302" s="43"/>
      <c r="G14302" s="43"/>
      <c r="H14302" s="45"/>
      <c r="I14302" s="23"/>
      <c r="N14302" s="54"/>
      <c r="Y14302" s="53"/>
      <c r="Z14302" s="62"/>
    </row>
    <row r="14303" spans="1:26" s="20" customFormat="1" x14ac:dyDescent="0.2">
      <c r="A14303" s="43"/>
      <c r="B14303" s="48"/>
      <c r="C14303" s="49"/>
      <c r="D14303" s="49"/>
      <c r="E14303" s="50"/>
      <c r="F14303" s="43"/>
      <c r="G14303" s="43"/>
      <c r="H14303" s="45"/>
      <c r="I14303" s="23"/>
      <c r="N14303" s="54"/>
      <c r="Y14303" s="53"/>
      <c r="Z14303" s="62"/>
    </row>
    <row r="14304" spans="1:26" s="20" customFormat="1" x14ac:dyDescent="0.2">
      <c r="A14304" s="43"/>
      <c r="B14304" s="48"/>
      <c r="C14304" s="49"/>
      <c r="D14304" s="49"/>
      <c r="E14304" s="50"/>
      <c r="F14304" s="43"/>
      <c r="G14304" s="43"/>
      <c r="H14304" s="45"/>
      <c r="I14304" s="23"/>
      <c r="N14304" s="54"/>
      <c r="Y14304" s="53"/>
      <c r="Z14304" s="62"/>
    </row>
    <row r="14305" spans="1:26" s="20" customFormat="1" x14ac:dyDescent="0.2">
      <c r="A14305" s="43"/>
      <c r="B14305" s="48"/>
      <c r="C14305" s="49"/>
      <c r="D14305" s="49"/>
      <c r="E14305" s="50"/>
      <c r="F14305" s="43"/>
      <c r="G14305" s="43"/>
      <c r="H14305" s="45"/>
      <c r="I14305" s="23"/>
      <c r="N14305" s="54"/>
      <c r="Y14305" s="53"/>
      <c r="Z14305" s="62"/>
    </row>
    <row r="14306" spans="1:26" s="20" customFormat="1" x14ac:dyDescent="0.2">
      <c r="A14306" s="43"/>
      <c r="B14306" s="48"/>
      <c r="C14306" s="49"/>
      <c r="D14306" s="49"/>
      <c r="E14306" s="50"/>
      <c r="F14306" s="43"/>
      <c r="G14306" s="43"/>
      <c r="H14306" s="45"/>
      <c r="I14306" s="23"/>
      <c r="N14306" s="54"/>
      <c r="Y14306" s="53"/>
      <c r="Z14306" s="62"/>
    </row>
    <row r="14307" spans="1:26" s="20" customFormat="1" x14ac:dyDescent="0.2">
      <c r="A14307" s="43"/>
      <c r="B14307" s="48"/>
      <c r="C14307" s="49"/>
      <c r="D14307" s="49"/>
      <c r="E14307" s="50"/>
      <c r="F14307" s="43"/>
      <c r="G14307" s="43"/>
      <c r="H14307" s="45"/>
      <c r="I14307" s="23"/>
      <c r="N14307" s="54"/>
      <c r="Y14307" s="53"/>
      <c r="Z14307" s="62"/>
    </row>
    <row r="14308" spans="1:26" s="20" customFormat="1" x14ac:dyDescent="0.2">
      <c r="A14308" s="43"/>
      <c r="B14308" s="48"/>
      <c r="C14308" s="49"/>
      <c r="D14308" s="49"/>
      <c r="E14308" s="50"/>
      <c r="F14308" s="43"/>
      <c r="G14308" s="43"/>
      <c r="H14308" s="45"/>
      <c r="I14308" s="23"/>
      <c r="N14308" s="54"/>
      <c r="Y14308" s="53"/>
      <c r="Z14308" s="62"/>
    </row>
    <row r="14309" spans="1:26" s="20" customFormat="1" x14ac:dyDescent="0.2">
      <c r="A14309" s="43"/>
      <c r="B14309" s="48"/>
      <c r="C14309" s="49"/>
      <c r="D14309" s="49"/>
      <c r="E14309" s="50"/>
      <c r="F14309" s="43"/>
      <c r="G14309" s="43"/>
      <c r="H14309" s="45"/>
      <c r="I14309" s="23"/>
      <c r="N14309" s="54"/>
      <c r="Y14309" s="53"/>
      <c r="Z14309" s="62"/>
    </row>
    <row r="14310" spans="1:26" s="20" customFormat="1" x14ac:dyDescent="0.2">
      <c r="A14310" s="43"/>
      <c r="B14310" s="48"/>
      <c r="C14310" s="49"/>
      <c r="D14310" s="49"/>
      <c r="E14310" s="50"/>
      <c r="F14310" s="43"/>
      <c r="G14310" s="43"/>
      <c r="H14310" s="45"/>
      <c r="I14310" s="23"/>
      <c r="N14310" s="54"/>
      <c r="Y14310" s="53"/>
      <c r="Z14310" s="62"/>
    </row>
    <row r="14311" spans="1:26" s="20" customFormat="1" x14ac:dyDescent="0.2">
      <c r="A14311" s="43"/>
      <c r="B14311" s="48"/>
      <c r="C14311" s="49"/>
      <c r="D14311" s="49"/>
      <c r="E14311" s="50"/>
      <c r="F14311" s="43"/>
      <c r="G14311" s="43"/>
      <c r="H14311" s="45"/>
      <c r="I14311" s="23"/>
      <c r="N14311" s="54"/>
      <c r="Y14311" s="53"/>
      <c r="Z14311" s="62"/>
    </row>
    <row r="14312" spans="1:26" s="20" customFormat="1" x14ac:dyDescent="0.2">
      <c r="A14312" s="43"/>
      <c r="B14312" s="48"/>
      <c r="C14312" s="49"/>
      <c r="D14312" s="49"/>
      <c r="E14312" s="50"/>
      <c r="F14312" s="43"/>
      <c r="G14312" s="43"/>
      <c r="H14312" s="45"/>
      <c r="I14312" s="23"/>
      <c r="N14312" s="54"/>
      <c r="Y14312" s="53"/>
      <c r="Z14312" s="62"/>
    </row>
    <row r="14313" spans="1:26" s="20" customFormat="1" x14ac:dyDescent="0.2">
      <c r="A14313" s="43"/>
      <c r="B14313" s="48"/>
      <c r="C14313" s="49"/>
      <c r="D14313" s="49"/>
      <c r="E14313" s="50"/>
      <c r="F14313" s="43"/>
      <c r="G14313" s="43"/>
      <c r="H14313" s="45"/>
      <c r="I14313" s="23"/>
      <c r="N14313" s="54"/>
      <c r="Y14313" s="53"/>
      <c r="Z14313" s="62"/>
    </row>
    <row r="14314" spans="1:26" s="20" customFormat="1" x14ac:dyDescent="0.2">
      <c r="A14314" s="43"/>
      <c r="B14314" s="48"/>
      <c r="C14314" s="49"/>
      <c r="D14314" s="49"/>
      <c r="E14314" s="50"/>
      <c r="F14314" s="43"/>
      <c r="G14314" s="43"/>
      <c r="H14314" s="45"/>
      <c r="I14314" s="23"/>
      <c r="N14314" s="54"/>
      <c r="Y14314" s="53"/>
      <c r="Z14314" s="62"/>
    </row>
    <row r="14315" spans="1:26" s="20" customFormat="1" x14ac:dyDescent="0.2">
      <c r="A14315" s="43"/>
      <c r="B14315" s="48"/>
      <c r="C14315" s="49"/>
      <c r="D14315" s="49"/>
      <c r="E14315" s="50"/>
      <c r="F14315" s="43"/>
      <c r="G14315" s="43"/>
      <c r="H14315" s="45"/>
      <c r="I14315" s="23"/>
      <c r="N14315" s="54"/>
      <c r="Y14315" s="53"/>
      <c r="Z14315" s="62"/>
    </row>
    <row r="14316" spans="1:26" s="20" customFormat="1" x14ac:dyDescent="0.2">
      <c r="A14316" s="43"/>
      <c r="B14316" s="48"/>
      <c r="C14316" s="49"/>
      <c r="D14316" s="49"/>
      <c r="E14316" s="50"/>
      <c r="F14316" s="43"/>
      <c r="G14316" s="43"/>
      <c r="H14316" s="45"/>
      <c r="I14316" s="23"/>
      <c r="N14316" s="54"/>
      <c r="Y14316" s="53"/>
      <c r="Z14316" s="62"/>
    </row>
    <row r="14317" spans="1:26" s="20" customFormat="1" x14ac:dyDescent="0.2">
      <c r="A14317" s="43"/>
      <c r="B14317" s="48"/>
      <c r="C14317" s="49"/>
      <c r="D14317" s="49"/>
      <c r="E14317" s="50"/>
      <c r="F14317" s="43"/>
      <c r="G14317" s="43"/>
      <c r="H14317" s="45"/>
      <c r="I14317" s="23"/>
      <c r="N14317" s="54"/>
      <c r="Y14317" s="53"/>
      <c r="Z14317" s="62"/>
    </row>
    <row r="14318" spans="1:26" s="20" customFormat="1" x14ac:dyDescent="0.2">
      <c r="A14318" s="43"/>
      <c r="B14318" s="48"/>
      <c r="C14318" s="49"/>
      <c r="D14318" s="49"/>
      <c r="E14318" s="50"/>
      <c r="F14318" s="43"/>
      <c r="G14318" s="43"/>
      <c r="H14318" s="45"/>
      <c r="I14318" s="23"/>
      <c r="N14318" s="54"/>
      <c r="Y14318" s="53"/>
      <c r="Z14318" s="62"/>
    </row>
    <row r="14319" spans="1:26" s="20" customFormat="1" x14ac:dyDescent="0.2">
      <c r="A14319" s="43"/>
      <c r="B14319" s="48"/>
      <c r="C14319" s="49"/>
      <c r="D14319" s="49"/>
      <c r="E14319" s="50"/>
      <c r="F14319" s="43"/>
      <c r="G14319" s="43"/>
      <c r="H14319" s="45"/>
      <c r="I14319" s="23"/>
      <c r="N14319" s="54"/>
      <c r="Y14319" s="53"/>
      <c r="Z14319" s="62"/>
    </row>
    <row r="14320" spans="1:26" s="20" customFormat="1" x14ac:dyDescent="0.2">
      <c r="A14320" s="43"/>
      <c r="B14320" s="48"/>
      <c r="C14320" s="49"/>
      <c r="D14320" s="49"/>
      <c r="E14320" s="50"/>
      <c r="F14320" s="43"/>
      <c r="G14320" s="43"/>
      <c r="H14320" s="45"/>
      <c r="I14320" s="23"/>
      <c r="N14320" s="54"/>
      <c r="Y14320" s="53"/>
      <c r="Z14320" s="62"/>
    </row>
    <row r="14321" spans="1:26" s="20" customFormat="1" x14ac:dyDescent="0.2">
      <c r="A14321" s="43"/>
      <c r="B14321" s="48"/>
      <c r="C14321" s="49"/>
      <c r="D14321" s="49"/>
      <c r="E14321" s="50"/>
      <c r="F14321" s="43"/>
      <c r="G14321" s="43"/>
      <c r="H14321" s="45"/>
      <c r="I14321" s="23"/>
      <c r="N14321" s="54"/>
      <c r="Y14321" s="53"/>
      <c r="Z14321" s="62"/>
    </row>
    <row r="14322" spans="1:26" s="20" customFormat="1" x14ac:dyDescent="0.2">
      <c r="A14322" s="43"/>
      <c r="B14322" s="48"/>
      <c r="C14322" s="49"/>
      <c r="D14322" s="49"/>
      <c r="E14322" s="50"/>
      <c r="F14322" s="43"/>
      <c r="G14322" s="43"/>
      <c r="H14322" s="45"/>
      <c r="I14322" s="23"/>
      <c r="N14322" s="54"/>
      <c r="Y14322" s="53"/>
      <c r="Z14322" s="62"/>
    </row>
    <row r="14323" spans="1:26" s="20" customFormat="1" x14ac:dyDescent="0.2">
      <c r="A14323" s="43"/>
      <c r="B14323" s="48"/>
      <c r="C14323" s="49"/>
      <c r="D14323" s="49"/>
      <c r="E14323" s="50"/>
      <c r="F14323" s="43"/>
      <c r="G14323" s="43"/>
      <c r="H14323" s="45"/>
      <c r="I14323" s="23"/>
      <c r="N14323" s="54"/>
      <c r="Y14323" s="53"/>
      <c r="Z14323" s="62"/>
    </row>
    <row r="14324" spans="1:26" s="20" customFormat="1" x14ac:dyDescent="0.2">
      <c r="A14324" s="43"/>
      <c r="B14324" s="48"/>
      <c r="C14324" s="49"/>
      <c r="D14324" s="49"/>
      <c r="E14324" s="50"/>
      <c r="F14324" s="43"/>
      <c r="G14324" s="43"/>
      <c r="H14324" s="45"/>
      <c r="I14324" s="23"/>
      <c r="N14324" s="54"/>
      <c r="Y14324" s="53"/>
      <c r="Z14324" s="62"/>
    </row>
    <row r="14325" spans="1:26" s="20" customFormat="1" x14ac:dyDescent="0.2">
      <c r="A14325" s="43"/>
      <c r="B14325" s="48"/>
      <c r="C14325" s="49"/>
      <c r="D14325" s="49"/>
      <c r="E14325" s="50"/>
      <c r="F14325" s="43"/>
      <c r="G14325" s="43"/>
      <c r="H14325" s="45"/>
      <c r="I14325" s="23"/>
      <c r="N14325" s="54"/>
      <c r="Y14325" s="53"/>
      <c r="Z14325" s="62"/>
    </row>
    <row r="14326" spans="1:26" s="20" customFormat="1" x14ac:dyDescent="0.2">
      <c r="A14326" s="43"/>
      <c r="B14326" s="48"/>
      <c r="C14326" s="49"/>
      <c r="D14326" s="49"/>
      <c r="E14326" s="50"/>
      <c r="F14326" s="43"/>
      <c r="G14326" s="43"/>
      <c r="H14326" s="45"/>
      <c r="I14326" s="23"/>
      <c r="N14326" s="54"/>
      <c r="Y14326" s="53"/>
      <c r="Z14326" s="62"/>
    </row>
    <row r="14327" spans="1:26" s="20" customFormat="1" x14ac:dyDescent="0.2">
      <c r="A14327" s="43"/>
      <c r="B14327" s="48"/>
      <c r="C14327" s="49"/>
      <c r="D14327" s="49"/>
      <c r="E14327" s="50"/>
      <c r="F14327" s="43"/>
      <c r="G14327" s="43"/>
      <c r="H14327" s="45"/>
      <c r="I14327" s="23"/>
      <c r="N14327" s="54"/>
      <c r="Y14327" s="53"/>
      <c r="Z14327" s="62"/>
    </row>
    <row r="14328" spans="1:26" s="20" customFormat="1" x14ac:dyDescent="0.2">
      <c r="A14328" s="43"/>
      <c r="B14328" s="48"/>
      <c r="C14328" s="49"/>
      <c r="D14328" s="49"/>
      <c r="E14328" s="50"/>
      <c r="F14328" s="43"/>
      <c r="G14328" s="43"/>
      <c r="H14328" s="45"/>
      <c r="I14328" s="23"/>
      <c r="N14328" s="54"/>
      <c r="Y14328" s="53"/>
      <c r="Z14328" s="62"/>
    </row>
    <row r="14329" spans="1:26" s="20" customFormat="1" x14ac:dyDescent="0.2">
      <c r="A14329" s="43"/>
      <c r="B14329" s="48"/>
      <c r="C14329" s="49"/>
      <c r="D14329" s="49"/>
      <c r="E14329" s="50"/>
      <c r="F14329" s="43"/>
      <c r="G14329" s="43"/>
      <c r="H14329" s="45"/>
      <c r="I14329" s="23"/>
      <c r="N14329" s="54"/>
      <c r="Y14329" s="53"/>
      <c r="Z14329" s="62"/>
    </row>
    <row r="14330" spans="1:26" s="20" customFormat="1" x14ac:dyDescent="0.2">
      <c r="A14330" s="43"/>
      <c r="B14330" s="48"/>
      <c r="C14330" s="49"/>
      <c r="D14330" s="49"/>
      <c r="E14330" s="50"/>
      <c r="F14330" s="43"/>
      <c r="G14330" s="43"/>
      <c r="H14330" s="45"/>
      <c r="I14330" s="23"/>
      <c r="N14330" s="54"/>
      <c r="Y14330" s="53"/>
      <c r="Z14330" s="62"/>
    </row>
    <row r="14331" spans="1:26" s="20" customFormat="1" x14ac:dyDescent="0.2">
      <c r="A14331" s="43"/>
      <c r="B14331" s="48"/>
      <c r="C14331" s="49"/>
      <c r="D14331" s="49"/>
      <c r="E14331" s="50"/>
      <c r="F14331" s="43"/>
      <c r="G14331" s="43"/>
      <c r="H14331" s="45"/>
      <c r="I14331" s="23"/>
      <c r="N14331" s="54"/>
      <c r="Y14331" s="53"/>
      <c r="Z14331" s="62"/>
    </row>
    <row r="14332" spans="1:26" s="20" customFormat="1" x14ac:dyDescent="0.2">
      <c r="A14332" s="43"/>
      <c r="B14332" s="48"/>
      <c r="C14332" s="49"/>
      <c r="D14332" s="49"/>
      <c r="E14332" s="50"/>
      <c r="F14332" s="43"/>
      <c r="G14332" s="43"/>
      <c r="H14332" s="45"/>
      <c r="I14332" s="23"/>
      <c r="N14332" s="54"/>
      <c r="Y14332" s="53"/>
      <c r="Z14332" s="62"/>
    </row>
    <row r="14333" spans="1:26" s="20" customFormat="1" x14ac:dyDescent="0.2">
      <c r="A14333" s="43"/>
      <c r="B14333" s="48"/>
      <c r="C14333" s="49"/>
      <c r="D14333" s="49"/>
      <c r="E14333" s="50"/>
      <c r="F14333" s="43"/>
      <c r="G14333" s="43"/>
      <c r="H14333" s="45"/>
      <c r="I14333" s="23"/>
      <c r="N14333" s="54"/>
      <c r="Y14333" s="53"/>
      <c r="Z14333" s="62"/>
    </row>
    <row r="14334" spans="1:26" s="20" customFormat="1" x14ac:dyDescent="0.2">
      <c r="A14334" s="43"/>
      <c r="B14334" s="48"/>
      <c r="C14334" s="49"/>
      <c r="D14334" s="49"/>
      <c r="E14334" s="50"/>
      <c r="F14334" s="43"/>
      <c r="G14334" s="43"/>
      <c r="H14334" s="45"/>
      <c r="I14334" s="23"/>
      <c r="N14334" s="54"/>
      <c r="Y14334" s="53"/>
      <c r="Z14334" s="62"/>
    </row>
    <row r="14335" spans="1:26" s="20" customFormat="1" x14ac:dyDescent="0.2">
      <c r="A14335" s="43"/>
      <c r="B14335" s="48"/>
      <c r="C14335" s="49"/>
      <c r="D14335" s="49"/>
      <c r="E14335" s="50"/>
      <c r="F14335" s="43"/>
      <c r="G14335" s="43"/>
      <c r="H14335" s="45"/>
      <c r="I14335" s="23"/>
      <c r="N14335" s="54"/>
      <c r="Y14335" s="53"/>
      <c r="Z14335" s="62"/>
    </row>
    <row r="14336" spans="1:26" s="20" customFormat="1" x14ac:dyDescent="0.2">
      <c r="A14336" s="43"/>
      <c r="B14336" s="48"/>
      <c r="C14336" s="49"/>
      <c r="D14336" s="49"/>
      <c r="E14336" s="50"/>
      <c r="F14336" s="43"/>
      <c r="G14336" s="43"/>
      <c r="H14336" s="45"/>
      <c r="I14336" s="23"/>
      <c r="N14336" s="54"/>
      <c r="Y14336" s="53"/>
      <c r="Z14336" s="62"/>
    </row>
    <row r="14337" spans="1:26" s="20" customFormat="1" x14ac:dyDescent="0.2">
      <c r="A14337" s="43"/>
      <c r="B14337" s="48"/>
      <c r="C14337" s="49"/>
      <c r="D14337" s="49"/>
      <c r="E14337" s="50"/>
      <c r="F14337" s="43"/>
      <c r="G14337" s="43"/>
      <c r="H14337" s="45"/>
      <c r="I14337" s="23"/>
      <c r="N14337" s="54"/>
      <c r="Y14337" s="53"/>
      <c r="Z14337" s="62"/>
    </row>
    <row r="14338" spans="1:26" s="20" customFormat="1" x14ac:dyDescent="0.2">
      <c r="A14338" s="43"/>
      <c r="B14338" s="48"/>
      <c r="C14338" s="49"/>
      <c r="D14338" s="49"/>
      <c r="E14338" s="50"/>
      <c r="F14338" s="43"/>
      <c r="G14338" s="43"/>
      <c r="H14338" s="45"/>
      <c r="I14338" s="23"/>
      <c r="N14338" s="54"/>
      <c r="Y14338" s="53"/>
      <c r="Z14338" s="62"/>
    </row>
    <row r="14339" spans="1:26" s="20" customFormat="1" x14ac:dyDescent="0.2">
      <c r="A14339" s="43"/>
      <c r="B14339" s="48"/>
      <c r="C14339" s="49"/>
      <c r="D14339" s="49"/>
      <c r="E14339" s="50"/>
      <c r="F14339" s="43"/>
      <c r="G14339" s="43"/>
      <c r="H14339" s="45"/>
      <c r="I14339" s="23"/>
      <c r="N14339" s="54"/>
      <c r="Y14339" s="53"/>
      <c r="Z14339" s="62"/>
    </row>
    <row r="14340" spans="1:26" s="20" customFormat="1" x14ac:dyDescent="0.2">
      <c r="A14340" s="43"/>
      <c r="B14340" s="48"/>
      <c r="C14340" s="49"/>
      <c r="D14340" s="49"/>
      <c r="E14340" s="50"/>
      <c r="F14340" s="43"/>
      <c r="G14340" s="43"/>
      <c r="H14340" s="45"/>
      <c r="I14340" s="23"/>
      <c r="N14340" s="54"/>
      <c r="Y14340" s="53"/>
      <c r="Z14340" s="62"/>
    </row>
    <row r="14341" spans="1:26" s="20" customFormat="1" x14ac:dyDescent="0.2">
      <c r="A14341" s="43"/>
      <c r="B14341" s="48"/>
      <c r="C14341" s="49"/>
      <c r="D14341" s="49"/>
      <c r="E14341" s="50"/>
      <c r="F14341" s="43"/>
      <c r="G14341" s="43"/>
      <c r="H14341" s="45"/>
      <c r="I14341" s="23"/>
      <c r="N14341" s="54"/>
      <c r="Y14341" s="53"/>
      <c r="Z14341" s="62"/>
    </row>
    <row r="14342" spans="1:26" s="20" customFormat="1" x14ac:dyDescent="0.2">
      <c r="A14342" s="43"/>
      <c r="B14342" s="48"/>
      <c r="C14342" s="49"/>
      <c r="D14342" s="49"/>
      <c r="E14342" s="50"/>
      <c r="F14342" s="43"/>
      <c r="G14342" s="43"/>
      <c r="H14342" s="45"/>
      <c r="I14342" s="23"/>
      <c r="N14342" s="54"/>
      <c r="Y14342" s="53"/>
      <c r="Z14342" s="62"/>
    </row>
    <row r="14343" spans="1:26" s="20" customFormat="1" x14ac:dyDescent="0.2">
      <c r="A14343" s="43"/>
      <c r="B14343" s="48"/>
      <c r="C14343" s="49"/>
      <c r="D14343" s="49"/>
      <c r="E14343" s="50"/>
      <c r="F14343" s="43"/>
      <c r="G14343" s="43"/>
      <c r="H14343" s="45"/>
      <c r="I14343" s="23"/>
      <c r="N14343" s="54"/>
      <c r="Y14343" s="53"/>
      <c r="Z14343" s="62"/>
    </row>
    <row r="14344" spans="1:26" s="20" customFormat="1" x14ac:dyDescent="0.2">
      <c r="A14344" s="43"/>
      <c r="B14344" s="48"/>
      <c r="C14344" s="49"/>
      <c r="D14344" s="49"/>
      <c r="E14344" s="50"/>
      <c r="F14344" s="43"/>
      <c r="G14344" s="43"/>
      <c r="H14344" s="45"/>
      <c r="I14344" s="23"/>
      <c r="N14344" s="54"/>
      <c r="Y14344" s="53"/>
      <c r="Z14344" s="62"/>
    </row>
    <row r="14345" spans="1:26" s="20" customFormat="1" x14ac:dyDescent="0.2">
      <c r="A14345" s="43"/>
      <c r="B14345" s="48"/>
      <c r="C14345" s="49"/>
      <c r="D14345" s="49"/>
      <c r="E14345" s="50"/>
      <c r="F14345" s="43"/>
      <c r="G14345" s="43"/>
      <c r="H14345" s="45"/>
      <c r="I14345" s="23"/>
      <c r="N14345" s="54"/>
      <c r="Y14345" s="53"/>
      <c r="Z14345" s="62"/>
    </row>
    <row r="14346" spans="1:26" s="20" customFormat="1" x14ac:dyDescent="0.2">
      <c r="A14346" s="43"/>
      <c r="B14346" s="48"/>
      <c r="C14346" s="49"/>
      <c r="D14346" s="49"/>
      <c r="E14346" s="50"/>
      <c r="F14346" s="43"/>
      <c r="G14346" s="43"/>
      <c r="H14346" s="45"/>
      <c r="I14346" s="23"/>
      <c r="N14346" s="54"/>
      <c r="Y14346" s="53"/>
      <c r="Z14346" s="62"/>
    </row>
    <row r="14347" spans="1:26" s="20" customFormat="1" x14ac:dyDescent="0.2">
      <c r="A14347" s="43"/>
      <c r="B14347" s="48"/>
      <c r="C14347" s="49"/>
      <c r="D14347" s="49"/>
      <c r="E14347" s="50"/>
      <c r="F14347" s="43"/>
      <c r="G14347" s="43"/>
      <c r="H14347" s="45"/>
      <c r="I14347" s="23"/>
      <c r="N14347" s="54"/>
      <c r="Y14347" s="53"/>
      <c r="Z14347" s="62"/>
    </row>
    <row r="14348" spans="1:26" s="20" customFormat="1" x14ac:dyDescent="0.2">
      <c r="A14348" s="43"/>
      <c r="B14348" s="48"/>
      <c r="C14348" s="49"/>
      <c r="D14348" s="49"/>
      <c r="E14348" s="50"/>
      <c r="F14348" s="43"/>
      <c r="G14348" s="43"/>
      <c r="H14348" s="45"/>
      <c r="I14348" s="23"/>
      <c r="N14348" s="54"/>
      <c r="Y14348" s="53"/>
      <c r="Z14348" s="62"/>
    </row>
    <row r="14349" spans="1:26" s="20" customFormat="1" x14ac:dyDescent="0.2">
      <c r="A14349" s="43"/>
      <c r="B14349" s="48"/>
      <c r="C14349" s="49"/>
      <c r="D14349" s="49"/>
      <c r="E14349" s="50"/>
      <c r="F14349" s="43"/>
      <c r="G14349" s="43"/>
      <c r="H14349" s="45"/>
      <c r="I14349" s="23"/>
      <c r="N14349" s="54"/>
      <c r="Y14349" s="53"/>
      <c r="Z14349" s="62"/>
    </row>
    <row r="14350" spans="1:26" s="20" customFormat="1" x14ac:dyDescent="0.2">
      <c r="A14350" s="43"/>
      <c r="B14350" s="48"/>
      <c r="C14350" s="49"/>
      <c r="D14350" s="49"/>
      <c r="E14350" s="50"/>
      <c r="F14350" s="43"/>
      <c r="G14350" s="43"/>
      <c r="H14350" s="45"/>
      <c r="I14350" s="23"/>
      <c r="N14350" s="54"/>
      <c r="Y14350" s="53"/>
      <c r="Z14350" s="62"/>
    </row>
    <row r="14351" spans="1:26" s="20" customFormat="1" x14ac:dyDescent="0.2">
      <c r="A14351" s="43"/>
      <c r="B14351" s="48"/>
      <c r="C14351" s="49"/>
      <c r="D14351" s="49"/>
      <c r="E14351" s="50"/>
      <c r="F14351" s="43"/>
      <c r="G14351" s="43"/>
      <c r="H14351" s="45"/>
      <c r="I14351" s="23"/>
      <c r="N14351" s="54"/>
      <c r="Y14351" s="53"/>
      <c r="Z14351" s="62"/>
    </row>
    <row r="14352" spans="1:26" s="20" customFormat="1" x14ac:dyDescent="0.2">
      <c r="A14352" s="43"/>
      <c r="B14352" s="48"/>
      <c r="C14352" s="49"/>
      <c r="D14352" s="49"/>
      <c r="E14352" s="50"/>
      <c r="F14352" s="43"/>
      <c r="G14352" s="43"/>
      <c r="H14352" s="45"/>
      <c r="I14352" s="23"/>
      <c r="N14352" s="54"/>
      <c r="Y14352" s="53"/>
      <c r="Z14352" s="62"/>
    </row>
    <row r="14353" spans="1:26" s="20" customFormat="1" x14ac:dyDescent="0.2">
      <c r="A14353" s="43"/>
      <c r="B14353" s="48"/>
      <c r="C14353" s="49"/>
      <c r="D14353" s="49"/>
      <c r="E14353" s="50"/>
      <c r="F14353" s="43"/>
      <c r="G14353" s="43"/>
      <c r="H14353" s="45"/>
      <c r="I14353" s="23"/>
      <c r="N14353" s="54"/>
      <c r="Y14353" s="53"/>
      <c r="Z14353" s="62"/>
    </row>
    <row r="14354" spans="1:26" s="20" customFormat="1" x14ac:dyDescent="0.2">
      <c r="A14354" s="43"/>
      <c r="B14354" s="48"/>
      <c r="C14354" s="49"/>
      <c r="D14354" s="49"/>
      <c r="E14354" s="50"/>
      <c r="F14354" s="43"/>
      <c r="G14354" s="43"/>
      <c r="H14354" s="45"/>
      <c r="I14354" s="23"/>
      <c r="N14354" s="54"/>
      <c r="Y14354" s="53"/>
      <c r="Z14354" s="62"/>
    </row>
    <row r="14355" spans="1:26" s="20" customFormat="1" x14ac:dyDescent="0.2">
      <c r="A14355" s="43"/>
      <c r="B14355" s="48"/>
      <c r="C14355" s="49"/>
      <c r="D14355" s="49"/>
      <c r="E14355" s="50"/>
      <c r="F14355" s="43"/>
      <c r="G14355" s="43"/>
      <c r="H14355" s="45"/>
      <c r="I14355" s="23"/>
      <c r="N14355" s="54"/>
      <c r="Y14355" s="53"/>
      <c r="Z14355" s="62"/>
    </row>
    <row r="14356" spans="1:26" s="20" customFormat="1" x14ac:dyDescent="0.2">
      <c r="A14356" s="43"/>
      <c r="B14356" s="48"/>
      <c r="C14356" s="49"/>
      <c r="D14356" s="49"/>
      <c r="E14356" s="50"/>
      <c r="F14356" s="43"/>
      <c r="G14356" s="43"/>
      <c r="H14356" s="45"/>
      <c r="I14356" s="23"/>
      <c r="N14356" s="54"/>
      <c r="Y14356" s="53"/>
      <c r="Z14356" s="62"/>
    </row>
    <row r="14357" spans="1:26" s="20" customFormat="1" x14ac:dyDescent="0.2">
      <c r="A14357" s="43"/>
      <c r="B14357" s="48"/>
      <c r="C14357" s="49"/>
      <c r="D14357" s="49"/>
      <c r="E14357" s="50"/>
      <c r="F14357" s="43"/>
      <c r="G14357" s="43"/>
      <c r="H14357" s="45"/>
      <c r="I14357" s="23"/>
      <c r="N14357" s="54"/>
      <c r="Y14357" s="53"/>
      <c r="Z14357" s="62"/>
    </row>
    <row r="14358" spans="1:26" s="20" customFormat="1" x14ac:dyDescent="0.2">
      <c r="A14358" s="43"/>
      <c r="B14358" s="48"/>
      <c r="C14358" s="49"/>
      <c r="D14358" s="49"/>
      <c r="E14358" s="50"/>
      <c r="F14358" s="43"/>
      <c r="G14358" s="43"/>
      <c r="H14358" s="45"/>
      <c r="I14358" s="23"/>
      <c r="N14358" s="54"/>
      <c r="Y14358" s="53"/>
      <c r="Z14358" s="62"/>
    </row>
    <row r="14359" spans="1:26" s="20" customFormat="1" x14ac:dyDescent="0.2">
      <c r="A14359" s="43"/>
      <c r="B14359" s="48"/>
      <c r="C14359" s="49"/>
      <c r="D14359" s="49"/>
      <c r="E14359" s="50"/>
      <c r="F14359" s="43"/>
      <c r="G14359" s="43"/>
      <c r="H14359" s="45"/>
      <c r="I14359" s="23"/>
      <c r="N14359" s="54"/>
      <c r="Y14359" s="53"/>
      <c r="Z14359" s="62"/>
    </row>
    <row r="14360" spans="1:26" s="20" customFormat="1" x14ac:dyDescent="0.2">
      <c r="A14360" s="43"/>
      <c r="B14360" s="48"/>
      <c r="C14360" s="49"/>
      <c r="D14360" s="49"/>
      <c r="E14360" s="50"/>
      <c r="F14360" s="43"/>
      <c r="G14360" s="43"/>
      <c r="H14360" s="45"/>
      <c r="I14360" s="23"/>
      <c r="N14360" s="54"/>
      <c r="Y14360" s="53"/>
      <c r="Z14360" s="62"/>
    </row>
    <row r="14361" spans="1:26" s="20" customFormat="1" x14ac:dyDescent="0.2">
      <c r="A14361" s="43"/>
      <c r="B14361" s="48"/>
      <c r="C14361" s="49"/>
      <c r="D14361" s="49"/>
      <c r="E14361" s="50"/>
      <c r="F14361" s="43"/>
      <c r="G14361" s="43"/>
      <c r="H14361" s="45"/>
      <c r="I14361" s="23"/>
      <c r="N14361" s="54"/>
      <c r="Y14361" s="53"/>
      <c r="Z14361" s="62"/>
    </row>
    <row r="14362" spans="1:26" s="20" customFormat="1" x14ac:dyDescent="0.2">
      <c r="A14362" s="43"/>
      <c r="B14362" s="48"/>
      <c r="C14362" s="49"/>
      <c r="D14362" s="49"/>
      <c r="E14362" s="50"/>
      <c r="F14362" s="43"/>
      <c r="G14362" s="43"/>
      <c r="H14362" s="45"/>
      <c r="I14362" s="23"/>
      <c r="N14362" s="54"/>
      <c r="Y14362" s="53"/>
      <c r="Z14362" s="62"/>
    </row>
    <row r="14363" spans="1:26" s="20" customFormat="1" x14ac:dyDescent="0.2">
      <c r="A14363" s="43"/>
      <c r="B14363" s="48"/>
      <c r="C14363" s="49"/>
      <c r="D14363" s="49"/>
      <c r="E14363" s="50"/>
      <c r="F14363" s="43"/>
      <c r="G14363" s="43"/>
      <c r="H14363" s="45"/>
      <c r="I14363" s="23"/>
      <c r="N14363" s="54"/>
      <c r="Y14363" s="53"/>
      <c r="Z14363" s="62"/>
    </row>
    <row r="14364" spans="1:26" s="20" customFormat="1" x14ac:dyDescent="0.2">
      <c r="A14364" s="43"/>
      <c r="B14364" s="48"/>
      <c r="C14364" s="49"/>
      <c r="D14364" s="49"/>
      <c r="E14364" s="50"/>
      <c r="F14364" s="43"/>
      <c r="G14364" s="43"/>
      <c r="H14364" s="45"/>
      <c r="I14364" s="23"/>
      <c r="N14364" s="54"/>
      <c r="Y14364" s="53"/>
      <c r="Z14364" s="62"/>
    </row>
    <row r="14365" spans="1:26" s="20" customFormat="1" x14ac:dyDescent="0.2">
      <c r="A14365" s="43"/>
      <c r="B14365" s="48"/>
      <c r="C14365" s="49"/>
      <c r="D14365" s="49"/>
      <c r="E14365" s="50"/>
      <c r="F14365" s="43"/>
      <c r="G14365" s="43"/>
      <c r="H14365" s="45"/>
      <c r="I14365" s="23"/>
      <c r="N14365" s="54"/>
      <c r="Y14365" s="53"/>
      <c r="Z14365" s="62"/>
    </row>
    <row r="14366" spans="1:26" s="20" customFormat="1" x14ac:dyDescent="0.2">
      <c r="A14366" s="43"/>
      <c r="B14366" s="48"/>
      <c r="C14366" s="49"/>
      <c r="D14366" s="49"/>
      <c r="E14366" s="50"/>
      <c r="F14366" s="43"/>
      <c r="G14366" s="43"/>
      <c r="H14366" s="45"/>
      <c r="I14366" s="23"/>
      <c r="N14366" s="54"/>
      <c r="Y14366" s="53"/>
      <c r="Z14366" s="62"/>
    </row>
    <row r="14367" spans="1:26" s="20" customFormat="1" x14ac:dyDescent="0.2">
      <c r="A14367" s="43"/>
      <c r="B14367" s="48"/>
      <c r="C14367" s="49"/>
      <c r="D14367" s="49"/>
      <c r="E14367" s="50"/>
      <c r="F14367" s="43"/>
      <c r="G14367" s="43"/>
      <c r="H14367" s="45"/>
      <c r="I14367" s="23"/>
      <c r="N14367" s="54"/>
      <c r="Y14367" s="53"/>
      <c r="Z14367" s="62"/>
    </row>
    <row r="14368" spans="1:26" s="20" customFormat="1" x14ac:dyDescent="0.2">
      <c r="A14368" s="43"/>
      <c r="B14368" s="48"/>
      <c r="C14368" s="49"/>
      <c r="D14368" s="49"/>
      <c r="E14368" s="50"/>
      <c r="F14368" s="43"/>
      <c r="G14368" s="43"/>
      <c r="H14368" s="45"/>
      <c r="I14368" s="23"/>
      <c r="N14368" s="54"/>
      <c r="Y14368" s="53"/>
      <c r="Z14368" s="62"/>
    </row>
    <row r="14369" spans="1:26" s="20" customFormat="1" x14ac:dyDescent="0.2">
      <c r="A14369" s="43"/>
      <c r="B14369" s="48"/>
      <c r="C14369" s="49"/>
      <c r="D14369" s="49"/>
      <c r="E14369" s="50"/>
      <c r="F14369" s="43"/>
      <c r="G14369" s="43"/>
      <c r="H14369" s="45"/>
      <c r="I14369" s="23"/>
      <c r="N14369" s="54"/>
      <c r="Y14369" s="53"/>
      <c r="Z14369" s="62"/>
    </row>
    <row r="14370" spans="1:26" s="20" customFormat="1" x14ac:dyDescent="0.2">
      <c r="A14370" s="43"/>
      <c r="B14370" s="48"/>
      <c r="C14370" s="49"/>
      <c r="D14370" s="49"/>
      <c r="E14370" s="50"/>
      <c r="F14370" s="43"/>
      <c r="G14370" s="43"/>
      <c r="H14370" s="45"/>
      <c r="I14370" s="23"/>
      <c r="N14370" s="54"/>
      <c r="Y14370" s="53"/>
      <c r="Z14370" s="62"/>
    </row>
    <row r="14371" spans="1:26" s="20" customFormat="1" x14ac:dyDescent="0.2">
      <c r="A14371" s="43"/>
      <c r="B14371" s="48"/>
      <c r="C14371" s="49"/>
      <c r="D14371" s="49"/>
      <c r="E14371" s="50"/>
      <c r="F14371" s="43"/>
      <c r="G14371" s="43"/>
      <c r="H14371" s="45"/>
      <c r="I14371" s="23"/>
      <c r="N14371" s="54"/>
      <c r="Y14371" s="53"/>
      <c r="Z14371" s="62"/>
    </row>
    <row r="14372" spans="1:26" s="20" customFormat="1" x14ac:dyDescent="0.2">
      <c r="A14372" s="43"/>
      <c r="B14372" s="48"/>
      <c r="C14372" s="49"/>
      <c r="D14372" s="49"/>
      <c r="E14372" s="50"/>
      <c r="F14372" s="43"/>
      <c r="G14372" s="43"/>
      <c r="H14372" s="45"/>
      <c r="I14372" s="23"/>
      <c r="N14372" s="54"/>
      <c r="Y14372" s="53"/>
      <c r="Z14372" s="62"/>
    </row>
    <row r="14373" spans="1:26" s="20" customFormat="1" x14ac:dyDescent="0.2">
      <c r="A14373" s="43"/>
      <c r="B14373" s="48"/>
      <c r="C14373" s="49"/>
      <c r="D14373" s="49"/>
      <c r="E14373" s="50"/>
      <c r="F14373" s="43"/>
      <c r="G14373" s="43"/>
      <c r="H14373" s="45"/>
      <c r="I14373" s="23"/>
      <c r="N14373" s="54"/>
      <c r="Y14373" s="53"/>
      <c r="Z14373" s="62"/>
    </row>
    <row r="14374" spans="1:26" s="20" customFormat="1" x14ac:dyDescent="0.2">
      <c r="A14374" s="43"/>
      <c r="B14374" s="48"/>
      <c r="C14374" s="49"/>
      <c r="D14374" s="49"/>
      <c r="E14374" s="50"/>
      <c r="F14374" s="43"/>
      <c r="G14374" s="43"/>
      <c r="H14374" s="45"/>
      <c r="I14374" s="23"/>
      <c r="N14374" s="54"/>
      <c r="Y14374" s="53"/>
      <c r="Z14374" s="62"/>
    </row>
    <row r="14375" spans="1:26" s="20" customFormat="1" x14ac:dyDescent="0.2">
      <c r="A14375" s="43"/>
      <c r="B14375" s="48"/>
      <c r="C14375" s="49"/>
      <c r="D14375" s="49"/>
      <c r="E14375" s="50"/>
      <c r="F14375" s="43"/>
      <c r="G14375" s="43"/>
      <c r="H14375" s="45"/>
      <c r="I14375" s="23"/>
      <c r="N14375" s="54"/>
      <c r="Y14375" s="53"/>
      <c r="Z14375" s="62"/>
    </row>
    <row r="14376" spans="1:26" s="20" customFormat="1" x14ac:dyDescent="0.2">
      <c r="A14376" s="43"/>
      <c r="B14376" s="48"/>
      <c r="C14376" s="49"/>
      <c r="D14376" s="49"/>
      <c r="E14376" s="50"/>
      <c r="F14376" s="43"/>
      <c r="G14376" s="43"/>
      <c r="H14376" s="45"/>
      <c r="I14376" s="23"/>
      <c r="N14376" s="54"/>
      <c r="Y14376" s="53"/>
      <c r="Z14376" s="62"/>
    </row>
    <row r="14377" spans="1:26" s="20" customFormat="1" x14ac:dyDescent="0.2">
      <c r="A14377" s="43"/>
      <c r="B14377" s="48"/>
      <c r="C14377" s="49"/>
      <c r="D14377" s="49"/>
      <c r="E14377" s="50"/>
      <c r="F14377" s="43"/>
      <c r="G14377" s="43"/>
      <c r="H14377" s="45"/>
      <c r="I14377" s="23"/>
      <c r="N14377" s="54"/>
      <c r="Y14377" s="53"/>
      <c r="Z14377" s="62"/>
    </row>
    <row r="14378" spans="1:26" s="20" customFormat="1" x14ac:dyDescent="0.2">
      <c r="A14378" s="43"/>
      <c r="B14378" s="48"/>
      <c r="C14378" s="49"/>
      <c r="D14378" s="49"/>
      <c r="E14378" s="50"/>
      <c r="F14378" s="43"/>
      <c r="G14378" s="43"/>
      <c r="H14378" s="45"/>
      <c r="I14378" s="23"/>
      <c r="N14378" s="54"/>
      <c r="Y14378" s="53"/>
      <c r="Z14378" s="62"/>
    </row>
    <row r="14379" spans="1:26" s="20" customFormat="1" x14ac:dyDescent="0.2">
      <c r="A14379" s="43"/>
      <c r="B14379" s="48"/>
      <c r="C14379" s="49"/>
      <c r="D14379" s="49"/>
      <c r="E14379" s="50"/>
      <c r="F14379" s="43"/>
      <c r="G14379" s="43"/>
      <c r="H14379" s="45"/>
      <c r="I14379" s="23"/>
      <c r="N14379" s="54"/>
      <c r="Y14379" s="53"/>
      <c r="Z14379" s="62"/>
    </row>
    <row r="14380" spans="1:26" s="20" customFormat="1" x14ac:dyDescent="0.2">
      <c r="A14380" s="43"/>
      <c r="B14380" s="48"/>
      <c r="C14380" s="49"/>
      <c r="D14380" s="49"/>
      <c r="E14380" s="50"/>
      <c r="F14380" s="43"/>
      <c r="G14380" s="43"/>
      <c r="H14380" s="45"/>
      <c r="I14380" s="23"/>
      <c r="N14380" s="54"/>
      <c r="Y14380" s="53"/>
      <c r="Z14380" s="62"/>
    </row>
    <row r="14381" spans="1:26" s="20" customFormat="1" x14ac:dyDescent="0.2">
      <c r="A14381" s="43"/>
      <c r="B14381" s="48"/>
      <c r="C14381" s="49"/>
      <c r="D14381" s="49"/>
      <c r="E14381" s="50"/>
      <c r="F14381" s="43"/>
      <c r="G14381" s="43"/>
      <c r="H14381" s="45"/>
      <c r="I14381" s="23"/>
      <c r="N14381" s="54"/>
      <c r="Y14381" s="53"/>
      <c r="Z14381" s="62"/>
    </row>
    <row r="14382" spans="1:26" s="20" customFormat="1" x14ac:dyDescent="0.2">
      <c r="A14382" s="43"/>
      <c r="B14382" s="48"/>
      <c r="C14382" s="49"/>
      <c r="D14382" s="49"/>
      <c r="E14382" s="50"/>
      <c r="F14382" s="43"/>
      <c r="G14382" s="43"/>
      <c r="H14382" s="45"/>
      <c r="I14382" s="23"/>
      <c r="N14382" s="54"/>
      <c r="Y14382" s="53"/>
      <c r="Z14382" s="62"/>
    </row>
    <row r="14383" spans="1:26" s="20" customFormat="1" x14ac:dyDescent="0.2">
      <c r="A14383" s="43"/>
      <c r="B14383" s="48"/>
      <c r="C14383" s="49"/>
      <c r="D14383" s="49"/>
      <c r="E14383" s="50"/>
      <c r="F14383" s="43"/>
      <c r="G14383" s="43"/>
      <c r="H14383" s="45"/>
      <c r="I14383" s="23"/>
      <c r="N14383" s="54"/>
      <c r="Y14383" s="53"/>
      <c r="Z14383" s="62"/>
    </row>
    <row r="14384" spans="1:26" s="20" customFormat="1" x14ac:dyDescent="0.2">
      <c r="A14384" s="43"/>
      <c r="B14384" s="48"/>
      <c r="C14384" s="49"/>
      <c r="D14384" s="49"/>
      <c r="E14384" s="50"/>
      <c r="F14384" s="43"/>
      <c r="G14384" s="43"/>
      <c r="H14384" s="45"/>
      <c r="I14384" s="23"/>
      <c r="N14384" s="54"/>
      <c r="Y14384" s="53"/>
      <c r="Z14384" s="62"/>
    </row>
    <row r="14385" spans="1:26" s="20" customFormat="1" x14ac:dyDescent="0.2">
      <c r="A14385" s="43"/>
      <c r="B14385" s="48"/>
      <c r="C14385" s="49"/>
      <c r="D14385" s="49"/>
      <c r="E14385" s="50"/>
      <c r="F14385" s="43"/>
      <c r="G14385" s="43"/>
      <c r="H14385" s="45"/>
      <c r="I14385" s="23"/>
      <c r="N14385" s="54"/>
      <c r="Y14385" s="53"/>
      <c r="Z14385" s="62"/>
    </row>
    <row r="14386" spans="1:26" s="20" customFormat="1" x14ac:dyDescent="0.2">
      <c r="A14386" s="43"/>
      <c r="B14386" s="48"/>
      <c r="C14386" s="49"/>
      <c r="D14386" s="49"/>
      <c r="E14386" s="50"/>
      <c r="F14386" s="43"/>
      <c r="G14386" s="43"/>
      <c r="H14386" s="45"/>
      <c r="I14386" s="23"/>
      <c r="N14386" s="54"/>
      <c r="Y14386" s="53"/>
      <c r="Z14386" s="62"/>
    </row>
    <row r="14387" spans="1:26" s="20" customFormat="1" x14ac:dyDescent="0.2">
      <c r="A14387" s="43"/>
      <c r="B14387" s="48"/>
      <c r="C14387" s="49"/>
      <c r="D14387" s="49"/>
      <c r="E14387" s="50"/>
      <c r="F14387" s="43"/>
      <c r="G14387" s="43"/>
      <c r="H14387" s="45"/>
      <c r="I14387" s="23"/>
      <c r="N14387" s="54"/>
      <c r="Y14387" s="53"/>
      <c r="Z14387" s="62"/>
    </row>
    <row r="14388" spans="1:26" s="20" customFormat="1" x14ac:dyDescent="0.2">
      <c r="A14388" s="43"/>
      <c r="B14388" s="48"/>
      <c r="C14388" s="49"/>
      <c r="D14388" s="49"/>
      <c r="E14388" s="50"/>
      <c r="F14388" s="43"/>
      <c r="G14388" s="43"/>
      <c r="H14388" s="45"/>
      <c r="I14388" s="23"/>
      <c r="N14388" s="54"/>
      <c r="Y14388" s="53"/>
      <c r="Z14388" s="62"/>
    </row>
    <row r="14389" spans="1:26" s="20" customFormat="1" x14ac:dyDescent="0.2">
      <c r="A14389" s="43"/>
      <c r="B14389" s="48"/>
      <c r="C14389" s="49"/>
      <c r="D14389" s="49"/>
      <c r="E14389" s="50"/>
      <c r="F14389" s="43"/>
      <c r="G14389" s="43"/>
      <c r="H14389" s="45"/>
      <c r="I14389" s="23"/>
      <c r="N14389" s="54"/>
      <c r="Y14389" s="53"/>
      <c r="Z14389" s="62"/>
    </row>
    <row r="14390" spans="1:26" s="20" customFormat="1" x14ac:dyDescent="0.2">
      <c r="A14390" s="43"/>
      <c r="B14390" s="48"/>
      <c r="C14390" s="49"/>
      <c r="D14390" s="49"/>
      <c r="E14390" s="50"/>
      <c r="F14390" s="43"/>
      <c r="G14390" s="43"/>
      <c r="H14390" s="45"/>
      <c r="I14390" s="23"/>
      <c r="N14390" s="54"/>
      <c r="Y14390" s="53"/>
      <c r="Z14390" s="62"/>
    </row>
    <row r="14391" spans="1:26" s="20" customFormat="1" x14ac:dyDescent="0.2">
      <c r="A14391" s="43"/>
      <c r="B14391" s="48"/>
      <c r="C14391" s="49"/>
      <c r="D14391" s="49"/>
      <c r="E14391" s="50"/>
      <c r="F14391" s="43"/>
      <c r="G14391" s="43"/>
      <c r="H14391" s="45"/>
      <c r="I14391" s="23"/>
      <c r="N14391" s="54"/>
      <c r="Y14391" s="53"/>
      <c r="Z14391" s="62"/>
    </row>
    <row r="14392" spans="1:26" s="20" customFormat="1" x14ac:dyDescent="0.2">
      <c r="A14392" s="43"/>
      <c r="B14392" s="48"/>
      <c r="C14392" s="49"/>
      <c r="D14392" s="49"/>
      <c r="E14392" s="50"/>
      <c r="F14392" s="43"/>
      <c r="G14392" s="43"/>
      <c r="H14392" s="45"/>
      <c r="I14392" s="23"/>
      <c r="N14392" s="54"/>
      <c r="Y14392" s="53"/>
      <c r="Z14392" s="62"/>
    </row>
    <row r="14393" spans="1:26" s="20" customFormat="1" x14ac:dyDescent="0.2">
      <c r="A14393" s="43"/>
      <c r="B14393" s="48"/>
      <c r="C14393" s="49"/>
      <c r="D14393" s="49"/>
      <c r="E14393" s="50"/>
      <c r="F14393" s="43"/>
      <c r="G14393" s="43"/>
      <c r="H14393" s="45"/>
      <c r="I14393" s="23"/>
      <c r="N14393" s="54"/>
      <c r="Y14393" s="53"/>
      <c r="Z14393" s="62"/>
    </row>
    <row r="14394" spans="1:26" s="20" customFormat="1" x14ac:dyDescent="0.2">
      <c r="A14394" s="43"/>
      <c r="B14394" s="48"/>
      <c r="C14394" s="49"/>
      <c r="D14394" s="49"/>
      <c r="E14394" s="50"/>
      <c r="F14394" s="43"/>
      <c r="G14394" s="43"/>
      <c r="H14394" s="45"/>
      <c r="I14394" s="23"/>
      <c r="N14394" s="54"/>
      <c r="Y14394" s="53"/>
      <c r="Z14394" s="62"/>
    </row>
    <row r="14395" spans="1:26" s="20" customFormat="1" x14ac:dyDescent="0.2">
      <c r="A14395" s="43"/>
      <c r="B14395" s="48"/>
      <c r="C14395" s="49"/>
      <c r="D14395" s="49"/>
      <c r="E14395" s="50"/>
      <c r="F14395" s="43"/>
      <c r="G14395" s="43"/>
      <c r="H14395" s="45"/>
      <c r="I14395" s="23"/>
      <c r="N14395" s="54"/>
      <c r="Y14395" s="53"/>
      <c r="Z14395" s="62"/>
    </row>
    <row r="14396" spans="1:26" s="20" customFormat="1" x14ac:dyDescent="0.2">
      <c r="A14396" s="43"/>
      <c r="B14396" s="48"/>
      <c r="C14396" s="49"/>
      <c r="D14396" s="49"/>
      <c r="E14396" s="50"/>
      <c r="F14396" s="43"/>
      <c r="G14396" s="43"/>
      <c r="H14396" s="45"/>
      <c r="I14396" s="23"/>
      <c r="N14396" s="54"/>
      <c r="Y14396" s="53"/>
      <c r="Z14396" s="62"/>
    </row>
    <row r="14397" spans="1:26" s="20" customFormat="1" x14ac:dyDescent="0.2">
      <c r="A14397" s="43"/>
      <c r="B14397" s="48"/>
      <c r="C14397" s="49"/>
      <c r="D14397" s="49"/>
      <c r="E14397" s="50"/>
      <c r="F14397" s="43"/>
      <c r="G14397" s="43"/>
      <c r="H14397" s="45"/>
      <c r="I14397" s="23"/>
      <c r="N14397" s="54"/>
      <c r="Y14397" s="53"/>
      <c r="Z14397" s="62"/>
    </row>
    <row r="14398" spans="1:26" s="20" customFormat="1" x14ac:dyDescent="0.2">
      <c r="A14398" s="43"/>
      <c r="B14398" s="48"/>
      <c r="C14398" s="49"/>
      <c r="D14398" s="49"/>
      <c r="E14398" s="50"/>
      <c r="F14398" s="43"/>
      <c r="G14398" s="43"/>
      <c r="H14398" s="45"/>
      <c r="I14398" s="23"/>
      <c r="N14398" s="54"/>
      <c r="Y14398" s="53"/>
      <c r="Z14398" s="62"/>
    </row>
    <row r="14399" spans="1:26" s="20" customFormat="1" x14ac:dyDescent="0.2">
      <c r="A14399" s="43"/>
      <c r="B14399" s="48"/>
      <c r="C14399" s="49"/>
      <c r="D14399" s="49"/>
      <c r="E14399" s="50"/>
      <c r="F14399" s="43"/>
      <c r="G14399" s="43"/>
      <c r="H14399" s="45"/>
      <c r="I14399" s="23"/>
      <c r="N14399" s="54"/>
      <c r="Y14399" s="53"/>
      <c r="Z14399" s="62"/>
    </row>
    <row r="14400" spans="1:26" s="20" customFormat="1" x14ac:dyDescent="0.2">
      <c r="A14400" s="43"/>
      <c r="B14400" s="48"/>
      <c r="C14400" s="49"/>
      <c r="D14400" s="49"/>
      <c r="E14400" s="50"/>
      <c r="F14400" s="43"/>
      <c r="G14400" s="43"/>
      <c r="H14400" s="45"/>
      <c r="I14400" s="23"/>
      <c r="N14400" s="54"/>
      <c r="Y14400" s="53"/>
      <c r="Z14400" s="62"/>
    </row>
    <row r="14401" spans="1:26" s="20" customFormat="1" x14ac:dyDescent="0.2">
      <c r="A14401" s="43"/>
      <c r="B14401" s="48"/>
      <c r="C14401" s="49"/>
      <c r="D14401" s="49"/>
      <c r="E14401" s="50"/>
      <c r="F14401" s="43"/>
      <c r="G14401" s="43"/>
      <c r="H14401" s="45"/>
      <c r="I14401" s="23"/>
      <c r="N14401" s="54"/>
      <c r="Y14401" s="53"/>
      <c r="Z14401" s="62"/>
    </row>
    <row r="14402" spans="1:26" s="20" customFormat="1" x14ac:dyDescent="0.2">
      <c r="A14402" s="43"/>
      <c r="B14402" s="48"/>
      <c r="C14402" s="49"/>
      <c r="D14402" s="49"/>
      <c r="E14402" s="50"/>
      <c r="F14402" s="43"/>
      <c r="G14402" s="43"/>
      <c r="H14402" s="45"/>
      <c r="I14402" s="23"/>
      <c r="N14402" s="54"/>
      <c r="Y14402" s="53"/>
      <c r="Z14402" s="62"/>
    </row>
    <row r="14403" spans="1:26" s="20" customFormat="1" x14ac:dyDescent="0.2">
      <c r="A14403" s="43"/>
      <c r="B14403" s="48"/>
      <c r="C14403" s="49"/>
      <c r="D14403" s="49"/>
      <c r="E14403" s="50"/>
      <c r="F14403" s="43"/>
      <c r="G14403" s="43"/>
      <c r="H14403" s="45"/>
      <c r="I14403" s="23"/>
      <c r="N14403" s="54"/>
      <c r="Y14403" s="53"/>
      <c r="Z14403" s="62"/>
    </row>
    <row r="14404" spans="1:26" s="20" customFormat="1" x14ac:dyDescent="0.2">
      <c r="A14404" s="43"/>
      <c r="B14404" s="48"/>
      <c r="C14404" s="49"/>
      <c r="D14404" s="49"/>
      <c r="E14404" s="50"/>
      <c r="F14404" s="43"/>
      <c r="G14404" s="43"/>
      <c r="H14404" s="45"/>
      <c r="I14404" s="23"/>
      <c r="N14404" s="54"/>
      <c r="Y14404" s="53"/>
      <c r="Z14404" s="62"/>
    </row>
    <row r="14405" spans="1:26" s="20" customFormat="1" x14ac:dyDescent="0.2">
      <c r="A14405" s="43"/>
      <c r="B14405" s="48"/>
      <c r="C14405" s="49"/>
      <c r="D14405" s="49"/>
      <c r="E14405" s="50"/>
      <c r="F14405" s="43"/>
      <c r="G14405" s="43"/>
      <c r="H14405" s="45"/>
      <c r="I14405" s="23"/>
      <c r="N14405" s="54"/>
      <c r="Y14405" s="53"/>
      <c r="Z14405" s="62"/>
    </row>
    <row r="14406" spans="1:26" s="20" customFormat="1" x14ac:dyDescent="0.2">
      <c r="A14406" s="43"/>
      <c r="B14406" s="48"/>
      <c r="C14406" s="49"/>
      <c r="D14406" s="49"/>
      <c r="E14406" s="50"/>
      <c r="F14406" s="43"/>
      <c r="G14406" s="43"/>
      <c r="H14406" s="45"/>
      <c r="I14406" s="23"/>
      <c r="N14406" s="54"/>
      <c r="Y14406" s="53"/>
      <c r="Z14406" s="62"/>
    </row>
    <row r="14407" spans="1:26" s="20" customFormat="1" x14ac:dyDescent="0.2">
      <c r="A14407" s="43"/>
      <c r="B14407" s="48"/>
      <c r="C14407" s="49"/>
      <c r="D14407" s="49"/>
      <c r="E14407" s="50"/>
      <c r="F14407" s="43"/>
      <c r="G14407" s="43"/>
      <c r="H14407" s="45"/>
      <c r="I14407" s="23"/>
      <c r="N14407" s="54"/>
      <c r="Y14407" s="53"/>
      <c r="Z14407" s="62"/>
    </row>
    <row r="14408" spans="1:26" s="20" customFormat="1" x14ac:dyDescent="0.2">
      <c r="A14408" s="43"/>
      <c r="B14408" s="48"/>
      <c r="C14408" s="49"/>
      <c r="D14408" s="49"/>
      <c r="E14408" s="50"/>
      <c r="F14408" s="43"/>
      <c r="G14408" s="43"/>
      <c r="H14408" s="45"/>
      <c r="I14408" s="23"/>
      <c r="N14408" s="54"/>
      <c r="Y14408" s="53"/>
      <c r="Z14408" s="62"/>
    </row>
    <row r="14409" spans="1:26" s="20" customFormat="1" x14ac:dyDescent="0.2">
      <c r="A14409" s="43"/>
      <c r="B14409" s="48"/>
      <c r="C14409" s="49"/>
      <c r="D14409" s="49"/>
      <c r="E14409" s="50"/>
      <c r="F14409" s="43"/>
      <c r="G14409" s="43"/>
      <c r="H14409" s="45"/>
      <c r="I14409" s="23"/>
      <c r="N14409" s="54"/>
      <c r="Y14409" s="53"/>
      <c r="Z14409" s="62"/>
    </row>
    <row r="14410" spans="1:26" s="20" customFormat="1" x14ac:dyDescent="0.2">
      <c r="A14410" s="43"/>
      <c r="B14410" s="48"/>
      <c r="C14410" s="49"/>
      <c r="D14410" s="49"/>
      <c r="E14410" s="50"/>
      <c r="F14410" s="43"/>
      <c r="G14410" s="43"/>
      <c r="H14410" s="45"/>
      <c r="I14410" s="23"/>
      <c r="N14410" s="54"/>
      <c r="Y14410" s="53"/>
      <c r="Z14410" s="62"/>
    </row>
    <row r="14411" spans="1:26" s="20" customFormat="1" x14ac:dyDescent="0.2">
      <c r="A14411" s="43"/>
      <c r="B14411" s="48"/>
      <c r="C14411" s="49"/>
      <c r="D14411" s="49"/>
      <c r="E14411" s="50"/>
      <c r="F14411" s="43"/>
      <c r="G14411" s="43"/>
      <c r="H14411" s="45"/>
      <c r="I14411" s="23"/>
      <c r="N14411" s="54"/>
      <c r="Y14411" s="53"/>
      <c r="Z14411" s="62"/>
    </row>
    <row r="14412" spans="1:26" s="20" customFormat="1" x14ac:dyDescent="0.2">
      <c r="A14412" s="43"/>
      <c r="B14412" s="48"/>
      <c r="C14412" s="49"/>
      <c r="D14412" s="49"/>
      <c r="E14412" s="50"/>
      <c r="F14412" s="43"/>
      <c r="G14412" s="43"/>
      <c r="H14412" s="45"/>
      <c r="I14412" s="23"/>
      <c r="N14412" s="54"/>
      <c r="Y14412" s="53"/>
      <c r="Z14412" s="62"/>
    </row>
    <row r="14413" spans="1:26" s="20" customFormat="1" x14ac:dyDescent="0.2">
      <c r="A14413" s="43"/>
      <c r="B14413" s="48"/>
      <c r="C14413" s="49"/>
      <c r="D14413" s="49"/>
      <c r="E14413" s="50"/>
      <c r="F14413" s="43"/>
      <c r="G14413" s="43"/>
      <c r="H14413" s="45"/>
      <c r="I14413" s="23"/>
      <c r="N14413" s="54"/>
      <c r="Y14413" s="53"/>
      <c r="Z14413" s="62"/>
    </row>
    <row r="14414" spans="1:26" s="20" customFormat="1" x14ac:dyDescent="0.2">
      <c r="A14414" s="43"/>
      <c r="B14414" s="48"/>
      <c r="C14414" s="49"/>
      <c r="D14414" s="49"/>
      <c r="E14414" s="50"/>
      <c r="F14414" s="43"/>
      <c r="G14414" s="43"/>
      <c r="H14414" s="45"/>
      <c r="I14414" s="23"/>
      <c r="N14414" s="54"/>
      <c r="Y14414" s="53"/>
      <c r="Z14414" s="62"/>
    </row>
    <row r="14415" spans="1:26" s="20" customFormat="1" x14ac:dyDescent="0.2">
      <c r="A14415" s="43"/>
      <c r="B14415" s="48"/>
      <c r="C14415" s="49"/>
      <c r="D14415" s="49"/>
      <c r="E14415" s="50"/>
      <c r="F14415" s="43"/>
      <c r="G14415" s="43"/>
      <c r="H14415" s="45"/>
      <c r="I14415" s="23"/>
      <c r="N14415" s="54"/>
      <c r="Y14415" s="53"/>
      <c r="Z14415" s="62"/>
    </row>
    <row r="14416" spans="1:26" s="20" customFormat="1" x14ac:dyDescent="0.2">
      <c r="A14416" s="43"/>
      <c r="B14416" s="48"/>
      <c r="C14416" s="49"/>
      <c r="D14416" s="49"/>
      <c r="E14416" s="50"/>
      <c r="F14416" s="43"/>
      <c r="G14416" s="43"/>
      <c r="H14416" s="45"/>
      <c r="I14416" s="23"/>
      <c r="N14416" s="54"/>
      <c r="Y14416" s="53"/>
      <c r="Z14416" s="62"/>
    </row>
    <row r="14417" spans="1:26" s="20" customFormat="1" x14ac:dyDescent="0.2">
      <c r="A14417" s="43"/>
      <c r="B14417" s="48"/>
      <c r="C14417" s="49"/>
      <c r="D14417" s="49"/>
      <c r="E14417" s="50"/>
      <c r="F14417" s="43"/>
      <c r="G14417" s="43"/>
      <c r="H14417" s="45"/>
      <c r="I14417" s="23"/>
      <c r="N14417" s="54"/>
      <c r="Y14417" s="53"/>
      <c r="Z14417" s="62"/>
    </row>
    <row r="14418" spans="1:26" s="20" customFormat="1" x14ac:dyDescent="0.2">
      <c r="A14418" s="43"/>
      <c r="B14418" s="48"/>
      <c r="C14418" s="49"/>
      <c r="D14418" s="49"/>
      <c r="E14418" s="50"/>
      <c r="F14418" s="43"/>
      <c r="G14418" s="43"/>
      <c r="H14418" s="45"/>
      <c r="I14418" s="23"/>
      <c r="N14418" s="54"/>
      <c r="Y14418" s="53"/>
      <c r="Z14418" s="62"/>
    </row>
    <row r="14419" spans="1:26" s="20" customFormat="1" x14ac:dyDescent="0.2">
      <c r="A14419" s="43"/>
      <c r="B14419" s="48"/>
      <c r="C14419" s="49"/>
      <c r="D14419" s="49"/>
      <c r="E14419" s="50"/>
      <c r="F14419" s="43"/>
      <c r="G14419" s="43"/>
      <c r="H14419" s="45"/>
      <c r="I14419" s="23"/>
      <c r="N14419" s="54"/>
      <c r="Y14419" s="53"/>
      <c r="Z14419" s="62"/>
    </row>
    <row r="14420" spans="1:26" s="20" customFormat="1" x14ac:dyDescent="0.2">
      <c r="A14420" s="43"/>
      <c r="B14420" s="48"/>
      <c r="C14420" s="49"/>
      <c r="D14420" s="49"/>
      <c r="E14420" s="50"/>
      <c r="F14420" s="43"/>
      <c r="G14420" s="43"/>
      <c r="H14420" s="45"/>
      <c r="I14420" s="23"/>
      <c r="N14420" s="54"/>
      <c r="Y14420" s="53"/>
      <c r="Z14420" s="62"/>
    </row>
    <row r="14421" spans="1:26" s="20" customFormat="1" x14ac:dyDescent="0.2">
      <c r="A14421" s="43"/>
      <c r="B14421" s="48"/>
      <c r="C14421" s="49"/>
      <c r="D14421" s="49"/>
      <c r="E14421" s="50"/>
      <c r="F14421" s="43"/>
      <c r="G14421" s="43"/>
      <c r="H14421" s="45"/>
      <c r="I14421" s="23"/>
      <c r="N14421" s="54"/>
      <c r="Y14421" s="53"/>
      <c r="Z14421" s="62"/>
    </row>
    <row r="14422" spans="1:26" s="20" customFormat="1" x14ac:dyDescent="0.2">
      <c r="A14422" s="43"/>
      <c r="B14422" s="48"/>
      <c r="C14422" s="49"/>
      <c r="D14422" s="49"/>
      <c r="E14422" s="50"/>
      <c r="F14422" s="43"/>
      <c r="G14422" s="43"/>
      <c r="H14422" s="45"/>
      <c r="I14422" s="23"/>
      <c r="N14422" s="54"/>
      <c r="Y14422" s="53"/>
      <c r="Z14422" s="62"/>
    </row>
    <row r="14423" spans="1:26" s="20" customFormat="1" x14ac:dyDescent="0.2">
      <c r="A14423" s="43"/>
      <c r="B14423" s="48"/>
      <c r="C14423" s="49"/>
      <c r="D14423" s="49"/>
      <c r="E14423" s="50"/>
      <c r="F14423" s="43"/>
      <c r="G14423" s="43"/>
      <c r="H14423" s="45"/>
      <c r="I14423" s="23"/>
      <c r="N14423" s="54"/>
      <c r="Y14423" s="53"/>
      <c r="Z14423" s="62"/>
    </row>
    <row r="14424" spans="1:26" s="20" customFormat="1" x14ac:dyDescent="0.2">
      <c r="A14424" s="43"/>
      <c r="B14424" s="48"/>
      <c r="C14424" s="49"/>
      <c r="D14424" s="49"/>
      <c r="E14424" s="50"/>
      <c r="F14424" s="43"/>
      <c r="G14424" s="43"/>
      <c r="H14424" s="45"/>
      <c r="I14424" s="23"/>
      <c r="N14424" s="54"/>
      <c r="Y14424" s="53"/>
      <c r="Z14424" s="62"/>
    </row>
    <row r="14425" spans="1:26" s="20" customFormat="1" x14ac:dyDescent="0.2">
      <c r="A14425" s="43"/>
      <c r="B14425" s="48"/>
      <c r="C14425" s="49"/>
      <c r="D14425" s="49"/>
      <c r="E14425" s="50"/>
      <c r="F14425" s="43"/>
      <c r="G14425" s="43"/>
      <c r="H14425" s="45"/>
      <c r="I14425" s="23"/>
      <c r="N14425" s="54"/>
      <c r="Y14425" s="53"/>
      <c r="Z14425" s="62"/>
    </row>
    <row r="14426" spans="1:26" s="20" customFormat="1" x14ac:dyDescent="0.2">
      <c r="A14426" s="43"/>
      <c r="B14426" s="48"/>
      <c r="C14426" s="49"/>
      <c r="D14426" s="49"/>
      <c r="E14426" s="50"/>
      <c r="F14426" s="43"/>
      <c r="G14426" s="43"/>
      <c r="H14426" s="45"/>
      <c r="I14426" s="23"/>
      <c r="N14426" s="54"/>
      <c r="Y14426" s="53"/>
      <c r="Z14426" s="62"/>
    </row>
    <row r="14427" spans="1:26" s="20" customFormat="1" x14ac:dyDescent="0.2">
      <c r="A14427" s="43"/>
      <c r="B14427" s="48"/>
      <c r="C14427" s="49"/>
      <c r="D14427" s="49"/>
      <c r="E14427" s="50"/>
      <c r="F14427" s="43"/>
      <c r="G14427" s="43"/>
      <c r="H14427" s="45"/>
      <c r="I14427" s="23"/>
      <c r="N14427" s="54"/>
      <c r="Y14427" s="53"/>
      <c r="Z14427" s="62"/>
    </row>
    <row r="14428" spans="1:26" s="20" customFormat="1" x14ac:dyDescent="0.2">
      <c r="A14428" s="43"/>
      <c r="B14428" s="48"/>
      <c r="C14428" s="49"/>
      <c r="D14428" s="49"/>
      <c r="E14428" s="50"/>
      <c r="F14428" s="43"/>
      <c r="G14428" s="43"/>
      <c r="H14428" s="45"/>
      <c r="I14428" s="23"/>
      <c r="N14428" s="54"/>
      <c r="Y14428" s="53"/>
      <c r="Z14428" s="62"/>
    </row>
    <row r="14429" spans="1:26" s="20" customFormat="1" x14ac:dyDescent="0.2">
      <c r="A14429" s="43"/>
      <c r="B14429" s="48"/>
      <c r="C14429" s="49"/>
      <c r="D14429" s="49"/>
      <c r="E14429" s="50"/>
      <c r="F14429" s="43"/>
      <c r="G14429" s="43"/>
      <c r="H14429" s="45"/>
      <c r="I14429" s="23"/>
      <c r="N14429" s="54"/>
      <c r="Y14429" s="53"/>
      <c r="Z14429" s="62"/>
    </row>
    <row r="14430" spans="1:26" s="20" customFormat="1" x14ac:dyDescent="0.2">
      <c r="A14430" s="43"/>
      <c r="B14430" s="48"/>
      <c r="C14430" s="49"/>
      <c r="D14430" s="49"/>
      <c r="E14430" s="50"/>
      <c r="F14430" s="43"/>
      <c r="G14430" s="43"/>
      <c r="H14430" s="45"/>
      <c r="I14430" s="23"/>
      <c r="N14430" s="54"/>
      <c r="Y14430" s="53"/>
      <c r="Z14430" s="62"/>
    </row>
    <row r="14431" spans="1:26" s="20" customFormat="1" x14ac:dyDescent="0.2">
      <c r="A14431" s="43"/>
      <c r="B14431" s="48"/>
      <c r="C14431" s="49"/>
      <c r="D14431" s="49"/>
      <c r="E14431" s="50"/>
      <c r="F14431" s="43"/>
      <c r="G14431" s="43"/>
      <c r="H14431" s="45"/>
      <c r="I14431" s="23"/>
      <c r="N14431" s="54"/>
      <c r="Y14431" s="53"/>
      <c r="Z14431" s="62"/>
    </row>
    <row r="14432" spans="1:26" s="20" customFormat="1" x14ac:dyDescent="0.2">
      <c r="A14432" s="43"/>
      <c r="B14432" s="48"/>
      <c r="C14432" s="49"/>
      <c r="D14432" s="49"/>
      <c r="E14432" s="50"/>
      <c r="F14432" s="43"/>
      <c r="G14432" s="43"/>
      <c r="H14432" s="45"/>
      <c r="I14432" s="23"/>
      <c r="N14432" s="54"/>
      <c r="Y14432" s="53"/>
      <c r="Z14432" s="62"/>
    </row>
    <row r="14433" spans="1:26" s="20" customFormat="1" x14ac:dyDescent="0.2">
      <c r="A14433" s="43"/>
      <c r="B14433" s="48"/>
      <c r="C14433" s="49"/>
      <c r="D14433" s="49"/>
      <c r="E14433" s="50"/>
      <c r="F14433" s="43"/>
      <c r="G14433" s="43"/>
      <c r="H14433" s="45"/>
      <c r="I14433" s="23"/>
      <c r="N14433" s="54"/>
      <c r="Y14433" s="53"/>
      <c r="Z14433" s="62"/>
    </row>
    <row r="14434" spans="1:26" s="20" customFormat="1" x14ac:dyDescent="0.2">
      <c r="A14434" s="43"/>
      <c r="B14434" s="48"/>
      <c r="C14434" s="49"/>
      <c r="D14434" s="49"/>
      <c r="E14434" s="50"/>
      <c r="F14434" s="43"/>
      <c r="G14434" s="43"/>
      <c r="H14434" s="45"/>
      <c r="I14434" s="23"/>
      <c r="N14434" s="54"/>
      <c r="Y14434" s="53"/>
      <c r="Z14434" s="62"/>
    </row>
    <row r="14435" spans="1:26" s="20" customFormat="1" x14ac:dyDescent="0.2">
      <c r="A14435" s="43"/>
      <c r="B14435" s="48"/>
      <c r="C14435" s="49"/>
      <c r="D14435" s="49"/>
      <c r="E14435" s="50"/>
      <c r="F14435" s="43"/>
      <c r="G14435" s="43"/>
      <c r="H14435" s="45"/>
      <c r="I14435" s="23"/>
      <c r="N14435" s="54"/>
      <c r="Y14435" s="53"/>
      <c r="Z14435" s="62"/>
    </row>
    <row r="14436" spans="1:26" s="20" customFormat="1" x14ac:dyDescent="0.2">
      <c r="A14436" s="43"/>
      <c r="B14436" s="48"/>
      <c r="C14436" s="49"/>
      <c r="D14436" s="49"/>
      <c r="E14436" s="50"/>
      <c r="F14436" s="43"/>
      <c r="G14436" s="43"/>
      <c r="H14436" s="45"/>
      <c r="I14436" s="23"/>
      <c r="N14436" s="54"/>
      <c r="Y14436" s="53"/>
      <c r="Z14436" s="62"/>
    </row>
    <row r="14437" spans="1:26" s="20" customFormat="1" x14ac:dyDescent="0.2">
      <c r="A14437" s="43"/>
      <c r="B14437" s="48"/>
      <c r="C14437" s="49"/>
      <c r="D14437" s="49"/>
      <c r="E14437" s="50"/>
      <c r="F14437" s="43"/>
      <c r="G14437" s="43"/>
      <c r="H14437" s="45"/>
      <c r="I14437" s="23"/>
      <c r="N14437" s="54"/>
      <c r="Y14437" s="53"/>
      <c r="Z14437" s="62"/>
    </row>
    <row r="14438" spans="1:26" s="20" customFormat="1" x14ac:dyDescent="0.2">
      <c r="A14438" s="43"/>
      <c r="B14438" s="48"/>
      <c r="C14438" s="49"/>
      <c r="D14438" s="49"/>
      <c r="E14438" s="50"/>
      <c r="F14438" s="43"/>
      <c r="G14438" s="43"/>
      <c r="H14438" s="45"/>
      <c r="I14438" s="23"/>
      <c r="N14438" s="54"/>
      <c r="Y14438" s="53"/>
      <c r="Z14438" s="62"/>
    </row>
    <row r="14439" spans="1:26" s="20" customFormat="1" x14ac:dyDescent="0.2">
      <c r="A14439" s="43"/>
      <c r="B14439" s="48"/>
      <c r="C14439" s="49"/>
      <c r="D14439" s="49"/>
      <c r="E14439" s="50"/>
      <c r="F14439" s="43"/>
      <c r="G14439" s="43"/>
      <c r="H14439" s="45"/>
      <c r="I14439" s="23"/>
      <c r="N14439" s="54"/>
      <c r="Y14439" s="53"/>
      <c r="Z14439" s="62"/>
    </row>
    <row r="14440" spans="1:26" s="20" customFormat="1" x14ac:dyDescent="0.2">
      <c r="A14440" s="43"/>
      <c r="B14440" s="48"/>
      <c r="C14440" s="49"/>
      <c r="D14440" s="49"/>
      <c r="E14440" s="50"/>
      <c r="F14440" s="43"/>
      <c r="G14440" s="43"/>
      <c r="H14440" s="45"/>
      <c r="I14440" s="23"/>
      <c r="N14440" s="54"/>
      <c r="Y14440" s="53"/>
      <c r="Z14440" s="62"/>
    </row>
    <row r="14441" spans="1:26" s="20" customFormat="1" x14ac:dyDescent="0.2">
      <c r="A14441" s="43"/>
      <c r="B14441" s="48"/>
      <c r="C14441" s="49"/>
      <c r="D14441" s="49"/>
      <c r="E14441" s="50"/>
      <c r="F14441" s="43"/>
      <c r="G14441" s="43"/>
      <c r="H14441" s="45"/>
      <c r="I14441" s="23"/>
      <c r="N14441" s="54"/>
      <c r="Y14441" s="53"/>
      <c r="Z14441" s="62"/>
    </row>
    <row r="14442" spans="1:26" s="20" customFormat="1" x14ac:dyDescent="0.2">
      <c r="A14442" s="43"/>
      <c r="B14442" s="48"/>
      <c r="C14442" s="49"/>
      <c r="D14442" s="49"/>
      <c r="E14442" s="50"/>
      <c r="F14442" s="43"/>
      <c r="G14442" s="43"/>
      <c r="H14442" s="45"/>
      <c r="I14442" s="23"/>
      <c r="N14442" s="54"/>
      <c r="Y14442" s="53"/>
      <c r="Z14442" s="62"/>
    </row>
    <row r="14443" spans="1:26" s="20" customFormat="1" x14ac:dyDescent="0.2">
      <c r="A14443" s="43"/>
      <c r="B14443" s="48"/>
      <c r="C14443" s="49"/>
      <c r="D14443" s="49"/>
      <c r="E14443" s="50"/>
      <c r="F14443" s="43"/>
      <c r="G14443" s="43"/>
      <c r="H14443" s="45"/>
      <c r="I14443" s="23"/>
      <c r="N14443" s="54"/>
      <c r="Y14443" s="53"/>
      <c r="Z14443" s="62"/>
    </row>
    <row r="14444" spans="1:26" s="20" customFormat="1" x14ac:dyDescent="0.2">
      <c r="A14444" s="43"/>
      <c r="B14444" s="48"/>
      <c r="C14444" s="49"/>
      <c r="D14444" s="49"/>
      <c r="E14444" s="50"/>
      <c r="F14444" s="43"/>
      <c r="G14444" s="43"/>
      <c r="H14444" s="45"/>
      <c r="I14444" s="23"/>
      <c r="N14444" s="54"/>
      <c r="Y14444" s="53"/>
      <c r="Z14444" s="62"/>
    </row>
    <row r="14445" spans="1:26" s="20" customFormat="1" x14ac:dyDescent="0.2">
      <c r="A14445" s="43"/>
      <c r="B14445" s="48"/>
      <c r="C14445" s="49"/>
      <c r="D14445" s="49"/>
      <c r="E14445" s="50"/>
      <c r="F14445" s="43"/>
      <c r="G14445" s="43"/>
      <c r="H14445" s="45"/>
      <c r="I14445" s="23"/>
      <c r="N14445" s="54"/>
      <c r="Y14445" s="53"/>
      <c r="Z14445" s="62"/>
    </row>
    <row r="14446" spans="1:26" s="20" customFormat="1" x14ac:dyDescent="0.2">
      <c r="A14446" s="43"/>
      <c r="B14446" s="48"/>
      <c r="C14446" s="49"/>
      <c r="D14446" s="49"/>
      <c r="E14446" s="50"/>
      <c r="F14446" s="43"/>
      <c r="G14446" s="43"/>
      <c r="H14446" s="45"/>
      <c r="I14446" s="23"/>
      <c r="N14446" s="54"/>
      <c r="Y14446" s="53"/>
      <c r="Z14446" s="62"/>
    </row>
    <row r="14447" spans="1:26" s="20" customFormat="1" x14ac:dyDescent="0.2">
      <c r="A14447" s="43"/>
      <c r="B14447" s="48"/>
      <c r="C14447" s="49"/>
      <c r="D14447" s="49"/>
      <c r="E14447" s="50"/>
      <c r="F14447" s="43"/>
      <c r="G14447" s="43"/>
      <c r="H14447" s="45"/>
      <c r="I14447" s="23"/>
      <c r="N14447" s="54"/>
      <c r="Y14447" s="53"/>
      <c r="Z14447" s="62"/>
    </row>
    <row r="14448" spans="1:26" s="20" customFormat="1" x14ac:dyDescent="0.2">
      <c r="A14448" s="43"/>
      <c r="B14448" s="48"/>
      <c r="C14448" s="49"/>
      <c r="D14448" s="49"/>
      <c r="E14448" s="50"/>
      <c r="F14448" s="43"/>
      <c r="G14448" s="43"/>
      <c r="H14448" s="45"/>
      <c r="I14448" s="23"/>
      <c r="N14448" s="54"/>
      <c r="Y14448" s="53"/>
      <c r="Z14448" s="62"/>
    </row>
    <row r="14449" spans="1:26" s="20" customFormat="1" x14ac:dyDescent="0.2">
      <c r="A14449" s="43"/>
      <c r="B14449" s="48"/>
      <c r="C14449" s="49"/>
      <c r="D14449" s="49"/>
      <c r="E14449" s="50"/>
      <c r="F14449" s="43"/>
      <c r="G14449" s="43"/>
      <c r="H14449" s="45"/>
      <c r="I14449" s="23"/>
      <c r="N14449" s="54"/>
      <c r="Y14449" s="53"/>
      <c r="Z14449" s="62"/>
    </row>
    <row r="14450" spans="1:26" s="20" customFormat="1" x14ac:dyDescent="0.2">
      <c r="A14450" s="43"/>
      <c r="B14450" s="48"/>
      <c r="C14450" s="49"/>
      <c r="D14450" s="49"/>
      <c r="E14450" s="50"/>
      <c r="F14450" s="43"/>
      <c r="G14450" s="43"/>
      <c r="H14450" s="45"/>
      <c r="I14450" s="23"/>
      <c r="N14450" s="54"/>
      <c r="Y14450" s="53"/>
      <c r="Z14450" s="62"/>
    </row>
    <row r="14451" spans="1:26" s="20" customFormat="1" x14ac:dyDescent="0.2">
      <c r="A14451" s="43"/>
      <c r="B14451" s="48"/>
      <c r="C14451" s="49"/>
      <c r="D14451" s="49"/>
      <c r="E14451" s="50"/>
      <c r="F14451" s="43"/>
      <c r="G14451" s="43"/>
      <c r="H14451" s="45"/>
      <c r="I14451" s="23"/>
      <c r="N14451" s="54"/>
      <c r="Y14451" s="53"/>
      <c r="Z14451" s="62"/>
    </row>
    <row r="14452" spans="1:26" s="20" customFormat="1" x14ac:dyDescent="0.2">
      <c r="A14452" s="43"/>
      <c r="B14452" s="48"/>
      <c r="C14452" s="49"/>
      <c r="D14452" s="49"/>
      <c r="E14452" s="50"/>
      <c r="F14452" s="43"/>
      <c r="G14452" s="43"/>
      <c r="H14452" s="45"/>
      <c r="I14452" s="23"/>
      <c r="N14452" s="54"/>
      <c r="Y14452" s="53"/>
      <c r="Z14452" s="62"/>
    </row>
    <row r="14453" spans="1:26" s="20" customFormat="1" x14ac:dyDescent="0.2">
      <c r="A14453" s="43"/>
      <c r="B14453" s="48"/>
      <c r="C14453" s="49"/>
      <c r="D14453" s="49"/>
      <c r="E14453" s="50"/>
      <c r="F14453" s="43"/>
      <c r="G14453" s="43"/>
      <c r="H14453" s="45"/>
      <c r="I14453" s="23"/>
      <c r="N14453" s="54"/>
      <c r="Y14453" s="53"/>
      <c r="Z14453" s="62"/>
    </row>
    <row r="14454" spans="1:26" s="20" customFormat="1" x14ac:dyDescent="0.2">
      <c r="A14454" s="43"/>
      <c r="B14454" s="48"/>
      <c r="C14454" s="49"/>
      <c r="D14454" s="49"/>
      <c r="E14454" s="50"/>
      <c r="F14454" s="43"/>
      <c r="G14454" s="43"/>
      <c r="H14454" s="45"/>
      <c r="I14454" s="23"/>
      <c r="N14454" s="54"/>
      <c r="Y14454" s="53"/>
      <c r="Z14454" s="62"/>
    </row>
    <row r="14455" spans="1:26" s="20" customFormat="1" x14ac:dyDescent="0.2">
      <c r="A14455" s="43"/>
      <c r="B14455" s="48"/>
      <c r="C14455" s="49"/>
      <c r="D14455" s="49"/>
      <c r="E14455" s="50"/>
      <c r="F14455" s="43"/>
      <c r="G14455" s="43"/>
      <c r="H14455" s="45"/>
      <c r="I14455" s="23"/>
      <c r="N14455" s="54"/>
      <c r="Y14455" s="53"/>
      <c r="Z14455" s="62"/>
    </row>
    <row r="14456" spans="1:26" s="20" customFormat="1" x14ac:dyDescent="0.2">
      <c r="A14456" s="43"/>
      <c r="B14456" s="48"/>
      <c r="C14456" s="49"/>
      <c r="D14456" s="49"/>
      <c r="E14456" s="50"/>
      <c r="F14456" s="43"/>
      <c r="G14456" s="43"/>
      <c r="H14456" s="45"/>
      <c r="I14456" s="23"/>
      <c r="N14456" s="54"/>
      <c r="Y14456" s="53"/>
      <c r="Z14456" s="62"/>
    </row>
    <row r="14457" spans="1:26" s="20" customFormat="1" x14ac:dyDescent="0.2">
      <c r="A14457" s="43"/>
      <c r="B14457" s="48"/>
      <c r="C14457" s="49"/>
      <c r="D14457" s="49"/>
      <c r="E14457" s="50"/>
      <c r="F14457" s="43"/>
      <c r="G14457" s="43"/>
      <c r="H14457" s="45"/>
      <c r="I14457" s="23"/>
      <c r="N14457" s="54"/>
      <c r="Y14457" s="53"/>
      <c r="Z14457" s="62"/>
    </row>
    <row r="14458" spans="1:26" s="20" customFormat="1" x14ac:dyDescent="0.2">
      <c r="A14458" s="43"/>
      <c r="B14458" s="48"/>
      <c r="C14458" s="49"/>
      <c r="D14458" s="49"/>
      <c r="E14458" s="50"/>
      <c r="F14458" s="43"/>
      <c r="G14458" s="43"/>
      <c r="H14458" s="45"/>
      <c r="I14458" s="23"/>
      <c r="N14458" s="54"/>
      <c r="Y14458" s="53"/>
      <c r="Z14458" s="62"/>
    </row>
    <row r="14459" spans="1:26" s="20" customFormat="1" x14ac:dyDescent="0.2">
      <c r="A14459" s="43"/>
      <c r="B14459" s="48"/>
      <c r="C14459" s="49"/>
      <c r="D14459" s="49"/>
      <c r="E14459" s="50"/>
      <c r="F14459" s="43"/>
      <c r="G14459" s="43"/>
      <c r="H14459" s="45"/>
      <c r="I14459" s="23"/>
      <c r="N14459" s="54"/>
      <c r="Y14459" s="53"/>
      <c r="Z14459" s="62"/>
    </row>
    <row r="14460" spans="1:26" s="20" customFormat="1" x14ac:dyDescent="0.2">
      <c r="A14460" s="43"/>
      <c r="B14460" s="48"/>
      <c r="C14460" s="49"/>
      <c r="D14460" s="49"/>
      <c r="E14460" s="50"/>
      <c r="F14460" s="43"/>
      <c r="G14460" s="43"/>
      <c r="H14460" s="45"/>
      <c r="I14460" s="23"/>
      <c r="N14460" s="54"/>
      <c r="Y14460" s="53"/>
      <c r="Z14460" s="62"/>
    </row>
    <row r="14461" spans="1:26" s="20" customFormat="1" x14ac:dyDescent="0.2">
      <c r="A14461" s="43"/>
      <c r="B14461" s="48"/>
      <c r="C14461" s="49"/>
      <c r="D14461" s="49"/>
      <c r="E14461" s="50"/>
      <c r="F14461" s="43"/>
      <c r="G14461" s="43"/>
      <c r="H14461" s="45"/>
      <c r="I14461" s="23"/>
      <c r="N14461" s="54"/>
      <c r="Y14461" s="53"/>
      <c r="Z14461" s="62"/>
    </row>
    <row r="14462" spans="1:26" s="20" customFormat="1" x14ac:dyDescent="0.2">
      <c r="A14462" s="43"/>
      <c r="B14462" s="48"/>
      <c r="C14462" s="49"/>
      <c r="D14462" s="49"/>
      <c r="E14462" s="50"/>
      <c r="F14462" s="43"/>
      <c r="G14462" s="43"/>
      <c r="H14462" s="45"/>
      <c r="I14462" s="23"/>
      <c r="N14462" s="54"/>
      <c r="Y14462" s="53"/>
      <c r="Z14462" s="62"/>
    </row>
    <row r="14463" spans="1:26" s="20" customFormat="1" x14ac:dyDescent="0.2">
      <c r="A14463" s="43"/>
      <c r="B14463" s="48"/>
      <c r="C14463" s="49"/>
      <c r="D14463" s="49"/>
      <c r="E14463" s="50"/>
      <c r="F14463" s="43"/>
      <c r="G14463" s="43"/>
      <c r="H14463" s="45"/>
      <c r="I14463" s="23"/>
      <c r="N14463" s="54"/>
      <c r="Y14463" s="53"/>
      <c r="Z14463" s="62"/>
    </row>
    <row r="14464" spans="1:26" s="20" customFormat="1" x14ac:dyDescent="0.2">
      <c r="A14464" s="43"/>
      <c r="B14464" s="48"/>
      <c r="C14464" s="49"/>
      <c r="D14464" s="49"/>
      <c r="E14464" s="50"/>
      <c r="F14464" s="43"/>
      <c r="G14464" s="43"/>
      <c r="H14464" s="45"/>
      <c r="I14464" s="23"/>
      <c r="N14464" s="54"/>
      <c r="Y14464" s="53"/>
      <c r="Z14464" s="62"/>
    </row>
    <row r="14465" spans="1:26" s="20" customFormat="1" x14ac:dyDescent="0.2">
      <c r="A14465" s="43"/>
      <c r="B14465" s="48"/>
      <c r="C14465" s="49"/>
      <c r="D14465" s="49"/>
      <c r="E14465" s="50"/>
      <c r="F14465" s="43"/>
      <c r="G14465" s="43"/>
      <c r="H14465" s="45"/>
      <c r="I14465" s="23"/>
      <c r="N14465" s="54"/>
      <c r="Y14465" s="53"/>
      <c r="Z14465" s="62"/>
    </row>
    <row r="14466" spans="1:26" s="20" customFormat="1" x14ac:dyDescent="0.2">
      <c r="A14466" s="43"/>
      <c r="B14466" s="48"/>
      <c r="C14466" s="49"/>
      <c r="D14466" s="49"/>
      <c r="E14466" s="50"/>
      <c r="F14466" s="43"/>
      <c r="G14466" s="43"/>
      <c r="H14466" s="45"/>
      <c r="I14466" s="23"/>
      <c r="N14466" s="54"/>
      <c r="Y14466" s="53"/>
      <c r="Z14466" s="62"/>
    </row>
    <row r="14467" spans="1:26" s="20" customFormat="1" x14ac:dyDescent="0.2">
      <c r="A14467" s="43"/>
      <c r="B14467" s="48"/>
      <c r="C14467" s="49"/>
      <c r="D14467" s="49"/>
      <c r="E14467" s="50"/>
      <c r="F14467" s="43"/>
      <c r="G14467" s="43"/>
      <c r="H14467" s="45"/>
      <c r="I14467" s="23"/>
      <c r="N14467" s="54"/>
      <c r="Y14467" s="53"/>
      <c r="Z14467" s="62"/>
    </row>
    <row r="14468" spans="1:26" s="20" customFormat="1" x14ac:dyDescent="0.2">
      <c r="A14468" s="43"/>
      <c r="B14468" s="48"/>
      <c r="C14468" s="49"/>
      <c r="D14468" s="49"/>
      <c r="E14468" s="50"/>
      <c r="F14468" s="43"/>
      <c r="G14468" s="43"/>
      <c r="H14468" s="45"/>
      <c r="I14468" s="23"/>
      <c r="N14468" s="54"/>
      <c r="Y14468" s="53"/>
      <c r="Z14468" s="62"/>
    </row>
    <row r="14469" spans="1:26" s="20" customFormat="1" x14ac:dyDescent="0.2">
      <c r="A14469" s="43"/>
      <c r="B14469" s="48"/>
      <c r="C14469" s="49"/>
      <c r="D14469" s="49"/>
      <c r="E14469" s="50"/>
      <c r="F14469" s="43"/>
      <c r="G14469" s="43"/>
      <c r="H14469" s="45"/>
      <c r="I14469" s="23"/>
      <c r="N14469" s="54"/>
      <c r="Y14469" s="53"/>
      <c r="Z14469" s="62"/>
    </row>
    <row r="14470" spans="1:26" s="20" customFormat="1" x14ac:dyDescent="0.2">
      <c r="A14470" s="43"/>
      <c r="B14470" s="48"/>
      <c r="C14470" s="49"/>
      <c r="D14470" s="49"/>
      <c r="E14470" s="50"/>
      <c r="F14470" s="43"/>
      <c r="G14470" s="43"/>
      <c r="H14470" s="45"/>
      <c r="I14470" s="23"/>
      <c r="N14470" s="54"/>
      <c r="Y14470" s="53"/>
      <c r="Z14470" s="62"/>
    </row>
    <row r="14471" spans="1:26" s="20" customFormat="1" x14ac:dyDescent="0.2">
      <c r="A14471" s="43"/>
      <c r="B14471" s="48"/>
      <c r="C14471" s="49"/>
      <c r="D14471" s="49"/>
      <c r="E14471" s="50"/>
      <c r="F14471" s="43"/>
      <c r="G14471" s="43"/>
      <c r="H14471" s="45"/>
      <c r="I14471" s="23"/>
      <c r="N14471" s="54"/>
      <c r="Y14471" s="53"/>
      <c r="Z14471" s="62"/>
    </row>
    <row r="14472" spans="1:26" s="20" customFormat="1" x14ac:dyDescent="0.2">
      <c r="A14472" s="43"/>
      <c r="B14472" s="48"/>
      <c r="C14472" s="49"/>
      <c r="D14472" s="49"/>
      <c r="E14472" s="50"/>
      <c r="F14472" s="43"/>
      <c r="G14472" s="43"/>
      <c r="H14472" s="45"/>
      <c r="I14472" s="23"/>
      <c r="N14472" s="54"/>
      <c r="Y14472" s="53"/>
      <c r="Z14472" s="62"/>
    </row>
    <row r="14473" spans="1:26" s="20" customFormat="1" x14ac:dyDescent="0.2">
      <c r="A14473" s="43"/>
      <c r="B14473" s="48"/>
      <c r="C14473" s="49"/>
      <c r="D14473" s="49"/>
      <c r="E14473" s="50"/>
      <c r="F14473" s="43"/>
      <c r="G14473" s="43"/>
      <c r="H14473" s="45"/>
      <c r="I14473" s="23"/>
      <c r="N14473" s="54"/>
      <c r="Y14473" s="53"/>
      <c r="Z14473" s="62"/>
    </row>
    <row r="14474" spans="1:26" s="20" customFormat="1" x14ac:dyDescent="0.2">
      <c r="A14474" s="43"/>
      <c r="B14474" s="48"/>
      <c r="C14474" s="49"/>
      <c r="D14474" s="49"/>
      <c r="E14474" s="50"/>
      <c r="F14474" s="43"/>
      <c r="G14474" s="43"/>
      <c r="H14474" s="45"/>
      <c r="I14474" s="23"/>
      <c r="N14474" s="54"/>
      <c r="Y14474" s="53"/>
      <c r="Z14474" s="62"/>
    </row>
    <row r="14475" spans="1:26" s="20" customFormat="1" x14ac:dyDescent="0.2">
      <c r="A14475" s="43"/>
      <c r="B14475" s="48"/>
      <c r="C14475" s="49"/>
      <c r="D14475" s="49"/>
      <c r="E14475" s="50"/>
      <c r="F14475" s="43"/>
      <c r="G14475" s="43"/>
      <c r="H14475" s="45"/>
      <c r="I14475" s="23"/>
      <c r="N14475" s="54"/>
      <c r="Y14475" s="53"/>
      <c r="Z14475" s="62"/>
    </row>
    <row r="14476" spans="1:26" s="20" customFormat="1" x14ac:dyDescent="0.2">
      <c r="A14476" s="43"/>
      <c r="B14476" s="48"/>
      <c r="C14476" s="49"/>
      <c r="D14476" s="49"/>
      <c r="E14476" s="50"/>
      <c r="F14476" s="43"/>
      <c r="G14476" s="43"/>
      <c r="H14476" s="45"/>
      <c r="I14476" s="23"/>
      <c r="N14476" s="54"/>
      <c r="Y14476" s="53"/>
      <c r="Z14476" s="62"/>
    </row>
    <row r="14477" spans="1:26" s="20" customFormat="1" x14ac:dyDescent="0.2">
      <c r="A14477" s="43"/>
      <c r="B14477" s="48"/>
      <c r="C14477" s="49"/>
      <c r="D14477" s="49"/>
      <c r="E14477" s="50"/>
      <c r="F14477" s="43"/>
      <c r="G14477" s="43"/>
      <c r="H14477" s="45"/>
      <c r="I14477" s="23"/>
      <c r="N14477" s="54"/>
      <c r="Y14477" s="53"/>
      <c r="Z14477" s="62"/>
    </row>
    <row r="14478" spans="1:26" s="20" customFormat="1" x14ac:dyDescent="0.2">
      <c r="A14478" s="43"/>
      <c r="B14478" s="48"/>
      <c r="C14478" s="49"/>
      <c r="D14478" s="49"/>
      <c r="E14478" s="50"/>
      <c r="F14478" s="43"/>
      <c r="G14478" s="43"/>
      <c r="H14478" s="45"/>
      <c r="I14478" s="23"/>
      <c r="N14478" s="54"/>
      <c r="Y14478" s="53"/>
      <c r="Z14478" s="62"/>
    </row>
    <row r="14479" spans="1:26" s="20" customFormat="1" x14ac:dyDescent="0.2">
      <c r="A14479" s="43"/>
      <c r="B14479" s="48"/>
      <c r="C14479" s="49"/>
      <c r="D14479" s="49"/>
      <c r="E14479" s="50"/>
      <c r="F14479" s="43"/>
      <c r="G14479" s="43"/>
      <c r="H14479" s="45"/>
      <c r="I14479" s="23"/>
      <c r="N14479" s="54"/>
      <c r="Y14479" s="53"/>
      <c r="Z14479" s="62"/>
    </row>
    <row r="14480" spans="1:26" s="20" customFormat="1" x14ac:dyDescent="0.2">
      <c r="A14480" s="43"/>
      <c r="B14480" s="48"/>
      <c r="C14480" s="49"/>
      <c r="D14480" s="49"/>
      <c r="E14480" s="50"/>
      <c r="F14480" s="43"/>
      <c r="G14480" s="43"/>
      <c r="H14480" s="45"/>
      <c r="I14480" s="23"/>
      <c r="N14480" s="54"/>
      <c r="Y14480" s="53"/>
      <c r="Z14480" s="62"/>
    </row>
    <row r="14481" spans="1:26" s="20" customFormat="1" x14ac:dyDescent="0.2">
      <c r="A14481" s="43"/>
      <c r="B14481" s="48"/>
      <c r="C14481" s="49"/>
      <c r="D14481" s="49"/>
      <c r="E14481" s="50"/>
      <c r="F14481" s="43"/>
      <c r="G14481" s="43"/>
      <c r="H14481" s="45"/>
      <c r="I14481" s="23"/>
      <c r="N14481" s="54"/>
      <c r="Y14481" s="53"/>
      <c r="Z14481" s="62"/>
    </row>
    <row r="14482" spans="1:26" s="20" customFormat="1" x14ac:dyDescent="0.2">
      <c r="A14482" s="43"/>
      <c r="B14482" s="48"/>
      <c r="C14482" s="49"/>
      <c r="D14482" s="49"/>
      <c r="E14482" s="50"/>
      <c r="F14482" s="43"/>
      <c r="G14482" s="43"/>
      <c r="H14482" s="45"/>
      <c r="I14482" s="23"/>
      <c r="N14482" s="54"/>
      <c r="Y14482" s="53"/>
      <c r="Z14482" s="62"/>
    </row>
    <row r="14483" spans="1:26" s="20" customFormat="1" x14ac:dyDescent="0.2">
      <c r="A14483" s="43"/>
      <c r="B14483" s="48"/>
      <c r="C14483" s="49"/>
      <c r="D14483" s="49"/>
      <c r="E14483" s="50"/>
      <c r="F14483" s="43"/>
      <c r="G14483" s="43"/>
      <c r="H14483" s="45"/>
      <c r="I14483" s="23"/>
      <c r="N14483" s="54"/>
      <c r="Y14483" s="53"/>
      <c r="Z14483" s="62"/>
    </row>
    <row r="14484" spans="1:26" s="20" customFormat="1" x14ac:dyDescent="0.2">
      <c r="A14484" s="43"/>
      <c r="B14484" s="48"/>
      <c r="C14484" s="49"/>
      <c r="D14484" s="49"/>
      <c r="E14484" s="50"/>
      <c r="F14484" s="43"/>
      <c r="G14484" s="43"/>
      <c r="H14484" s="45"/>
      <c r="I14484" s="23"/>
      <c r="N14484" s="54"/>
      <c r="Y14484" s="53"/>
      <c r="Z14484" s="62"/>
    </row>
    <row r="14485" spans="1:26" s="20" customFormat="1" x14ac:dyDescent="0.2">
      <c r="A14485" s="43"/>
      <c r="B14485" s="48"/>
      <c r="C14485" s="49"/>
      <c r="D14485" s="49"/>
      <c r="E14485" s="50"/>
      <c r="F14485" s="43"/>
      <c r="G14485" s="43"/>
      <c r="H14485" s="45"/>
      <c r="I14485" s="23"/>
      <c r="N14485" s="54"/>
      <c r="Y14485" s="53"/>
      <c r="Z14485" s="62"/>
    </row>
    <row r="14486" spans="1:26" s="20" customFormat="1" x14ac:dyDescent="0.2">
      <c r="A14486" s="43"/>
      <c r="B14486" s="48"/>
      <c r="C14486" s="49"/>
      <c r="D14486" s="49"/>
      <c r="E14486" s="50"/>
      <c r="F14486" s="43"/>
      <c r="G14486" s="43"/>
      <c r="H14486" s="45"/>
      <c r="I14486" s="23"/>
      <c r="N14486" s="54"/>
      <c r="Y14486" s="53"/>
      <c r="Z14486" s="62"/>
    </row>
    <row r="14487" spans="1:26" s="20" customFormat="1" x14ac:dyDescent="0.2">
      <c r="A14487" s="43"/>
      <c r="B14487" s="48"/>
      <c r="C14487" s="49"/>
      <c r="D14487" s="49"/>
      <c r="E14487" s="50"/>
      <c r="F14487" s="43"/>
      <c r="G14487" s="43"/>
      <c r="H14487" s="45"/>
      <c r="I14487" s="23"/>
      <c r="N14487" s="54"/>
      <c r="Y14487" s="53"/>
      <c r="Z14487" s="62"/>
    </row>
    <row r="14488" spans="1:26" s="20" customFormat="1" x14ac:dyDescent="0.2">
      <c r="A14488" s="43"/>
      <c r="B14488" s="48"/>
      <c r="C14488" s="49"/>
      <c r="D14488" s="49"/>
      <c r="E14488" s="50"/>
      <c r="F14488" s="43"/>
      <c r="G14488" s="43"/>
      <c r="H14488" s="45"/>
      <c r="I14488" s="23"/>
      <c r="N14488" s="54"/>
      <c r="Y14488" s="53"/>
      <c r="Z14488" s="62"/>
    </row>
    <row r="14489" spans="1:26" s="20" customFormat="1" x14ac:dyDescent="0.2">
      <c r="A14489" s="43"/>
      <c r="B14489" s="48"/>
      <c r="C14489" s="49"/>
      <c r="D14489" s="49"/>
      <c r="E14489" s="50"/>
      <c r="F14489" s="43"/>
      <c r="G14489" s="43"/>
      <c r="H14489" s="45"/>
      <c r="I14489" s="23"/>
      <c r="N14489" s="54"/>
      <c r="Y14489" s="53"/>
      <c r="Z14489" s="62"/>
    </row>
    <row r="14490" spans="1:26" s="20" customFormat="1" x14ac:dyDescent="0.2">
      <c r="A14490" s="43"/>
      <c r="B14490" s="48"/>
      <c r="C14490" s="49"/>
      <c r="D14490" s="49"/>
      <c r="E14490" s="50"/>
      <c r="F14490" s="43"/>
      <c r="G14490" s="43"/>
      <c r="H14490" s="45"/>
      <c r="I14490" s="23"/>
      <c r="N14490" s="54"/>
      <c r="Y14490" s="53"/>
      <c r="Z14490" s="62"/>
    </row>
    <row r="14491" spans="1:26" s="20" customFormat="1" x14ac:dyDescent="0.2">
      <c r="A14491" s="43"/>
      <c r="B14491" s="48"/>
      <c r="C14491" s="49"/>
      <c r="D14491" s="49"/>
      <c r="E14491" s="50"/>
      <c r="F14491" s="43"/>
      <c r="G14491" s="43"/>
      <c r="H14491" s="45"/>
      <c r="I14491" s="23"/>
      <c r="N14491" s="54"/>
      <c r="Y14491" s="53"/>
      <c r="Z14491" s="62"/>
    </row>
    <row r="14492" spans="1:26" s="20" customFormat="1" x14ac:dyDescent="0.2">
      <c r="A14492" s="43"/>
      <c r="B14492" s="48"/>
      <c r="C14492" s="49"/>
      <c r="D14492" s="49"/>
      <c r="E14492" s="50"/>
      <c r="F14492" s="43"/>
      <c r="G14492" s="43"/>
      <c r="H14492" s="45"/>
      <c r="I14492" s="23"/>
      <c r="N14492" s="54"/>
      <c r="Y14492" s="53"/>
      <c r="Z14492" s="62"/>
    </row>
    <row r="14493" spans="1:26" s="20" customFormat="1" x14ac:dyDescent="0.2">
      <c r="A14493" s="43"/>
      <c r="B14493" s="48"/>
      <c r="C14493" s="49"/>
      <c r="D14493" s="49"/>
      <c r="E14493" s="50"/>
      <c r="F14493" s="43"/>
      <c r="G14493" s="43"/>
      <c r="H14493" s="45"/>
      <c r="I14493" s="23"/>
      <c r="N14493" s="54"/>
      <c r="Y14493" s="53"/>
      <c r="Z14493" s="62"/>
    </row>
    <row r="14494" spans="1:26" s="20" customFormat="1" x14ac:dyDescent="0.2">
      <c r="A14494" s="43"/>
      <c r="B14494" s="48"/>
      <c r="C14494" s="49"/>
      <c r="D14494" s="49"/>
      <c r="E14494" s="50"/>
      <c r="F14494" s="43"/>
      <c r="G14494" s="43"/>
      <c r="H14494" s="45"/>
      <c r="I14494" s="23"/>
      <c r="N14494" s="54"/>
      <c r="Y14494" s="53"/>
      <c r="Z14494" s="62"/>
    </row>
    <row r="14495" spans="1:26" s="20" customFormat="1" x14ac:dyDescent="0.2">
      <c r="A14495" s="43"/>
      <c r="B14495" s="48"/>
      <c r="C14495" s="49"/>
      <c r="D14495" s="49"/>
      <c r="E14495" s="50"/>
      <c r="F14495" s="43"/>
      <c r="G14495" s="43"/>
      <c r="H14495" s="45"/>
      <c r="I14495" s="23"/>
      <c r="N14495" s="54"/>
      <c r="Y14495" s="53"/>
      <c r="Z14495" s="62"/>
    </row>
    <row r="14496" spans="1:26" s="20" customFormat="1" x14ac:dyDescent="0.2">
      <c r="A14496" s="43"/>
      <c r="B14496" s="48"/>
      <c r="C14496" s="49"/>
      <c r="D14496" s="49"/>
      <c r="E14496" s="50"/>
      <c r="F14496" s="43"/>
      <c r="G14496" s="43"/>
      <c r="H14496" s="45"/>
      <c r="I14496" s="23"/>
      <c r="N14496" s="54"/>
      <c r="Y14496" s="53"/>
      <c r="Z14496" s="62"/>
    </row>
    <row r="14497" spans="1:26" s="20" customFormat="1" x14ac:dyDescent="0.2">
      <c r="A14497" s="43"/>
      <c r="B14497" s="48"/>
      <c r="C14497" s="49"/>
      <c r="D14497" s="49"/>
      <c r="E14497" s="50"/>
      <c r="F14497" s="43"/>
      <c r="G14497" s="43"/>
      <c r="H14497" s="45"/>
      <c r="I14497" s="23"/>
      <c r="N14497" s="54"/>
      <c r="Y14497" s="53"/>
      <c r="Z14497" s="62"/>
    </row>
    <row r="14498" spans="1:26" s="20" customFormat="1" x14ac:dyDescent="0.2">
      <c r="A14498" s="43"/>
      <c r="B14498" s="48"/>
      <c r="C14498" s="49"/>
      <c r="D14498" s="49"/>
      <c r="E14498" s="50"/>
      <c r="F14498" s="43"/>
      <c r="G14498" s="43"/>
      <c r="H14498" s="45"/>
      <c r="I14498" s="23"/>
      <c r="N14498" s="54"/>
      <c r="Y14498" s="53"/>
      <c r="Z14498" s="62"/>
    </row>
    <row r="14499" spans="1:26" s="20" customFormat="1" x14ac:dyDescent="0.2">
      <c r="A14499" s="43"/>
      <c r="B14499" s="48"/>
      <c r="C14499" s="49"/>
      <c r="D14499" s="49"/>
      <c r="E14499" s="50"/>
      <c r="F14499" s="43"/>
      <c r="G14499" s="43"/>
      <c r="H14499" s="45"/>
      <c r="I14499" s="23"/>
      <c r="N14499" s="54"/>
      <c r="Y14499" s="53"/>
      <c r="Z14499" s="62"/>
    </row>
    <row r="14500" spans="1:26" s="20" customFormat="1" x14ac:dyDescent="0.2">
      <c r="A14500" s="43"/>
      <c r="B14500" s="48"/>
      <c r="C14500" s="49"/>
      <c r="D14500" s="49"/>
      <c r="E14500" s="50"/>
      <c r="F14500" s="43"/>
      <c r="G14500" s="43"/>
      <c r="H14500" s="45"/>
      <c r="I14500" s="23"/>
      <c r="N14500" s="54"/>
      <c r="Y14500" s="53"/>
      <c r="Z14500" s="62"/>
    </row>
    <row r="14501" spans="1:26" s="20" customFormat="1" x14ac:dyDescent="0.2">
      <c r="A14501" s="43"/>
      <c r="B14501" s="48"/>
      <c r="C14501" s="49"/>
      <c r="D14501" s="49"/>
      <c r="E14501" s="50"/>
      <c r="F14501" s="43"/>
      <c r="G14501" s="43"/>
      <c r="H14501" s="45"/>
      <c r="I14501" s="23"/>
      <c r="N14501" s="54"/>
      <c r="Y14501" s="53"/>
      <c r="Z14501" s="62"/>
    </row>
    <row r="14502" spans="1:26" s="20" customFormat="1" x14ac:dyDescent="0.2">
      <c r="A14502" s="43"/>
      <c r="B14502" s="48"/>
      <c r="C14502" s="49"/>
      <c r="D14502" s="49"/>
      <c r="E14502" s="50"/>
      <c r="F14502" s="43"/>
      <c r="G14502" s="43"/>
      <c r="H14502" s="45"/>
      <c r="I14502" s="23"/>
      <c r="N14502" s="54"/>
      <c r="Y14502" s="53"/>
      <c r="Z14502" s="62"/>
    </row>
    <row r="14503" spans="1:26" s="20" customFormat="1" x14ac:dyDescent="0.2">
      <c r="A14503" s="43"/>
      <c r="B14503" s="48"/>
      <c r="C14503" s="49"/>
      <c r="D14503" s="49"/>
      <c r="E14503" s="50"/>
      <c r="F14503" s="43"/>
      <c r="G14503" s="43"/>
      <c r="H14503" s="45"/>
      <c r="I14503" s="23"/>
      <c r="N14503" s="54"/>
      <c r="Y14503" s="53"/>
      <c r="Z14503" s="62"/>
    </row>
    <row r="14504" spans="1:26" s="20" customFormat="1" x14ac:dyDescent="0.2">
      <c r="A14504" s="43"/>
      <c r="B14504" s="48"/>
      <c r="C14504" s="49"/>
      <c r="D14504" s="49"/>
      <c r="E14504" s="50"/>
      <c r="F14504" s="43"/>
      <c r="G14504" s="43"/>
      <c r="H14504" s="45"/>
      <c r="I14504" s="23"/>
      <c r="N14504" s="54"/>
      <c r="Y14504" s="53"/>
      <c r="Z14504" s="62"/>
    </row>
    <row r="14505" spans="1:26" s="20" customFormat="1" x14ac:dyDescent="0.2">
      <c r="A14505" s="43"/>
      <c r="B14505" s="48"/>
      <c r="C14505" s="49"/>
      <c r="D14505" s="49"/>
      <c r="E14505" s="50"/>
      <c r="F14505" s="43"/>
      <c r="G14505" s="43"/>
      <c r="H14505" s="45"/>
      <c r="I14505" s="23"/>
      <c r="N14505" s="54"/>
      <c r="Y14505" s="53"/>
      <c r="Z14505" s="62"/>
    </row>
    <row r="14506" spans="1:26" s="20" customFormat="1" x14ac:dyDescent="0.2">
      <c r="A14506" s="43"/>
      <c r="B14506" s="48"/>
      <c r="C14506" s="49"/>
      <c r="D14506" s="49"/>
      <c r="E14506" s="50"/>
      <c r="F14506" s="43"/>
      <c r="G14506" s="43"/>
      <c r="H14506" s="45"/>
      <c r="I14506" s="23"/>
      <c r="N14506" s="54"/>
      <c r="Y14506" s="53"/>
      <c r="Z14506" s="62"/>
    </row>
    <row r="14507" spans="1:26" s="20" customFormat="1" x14ac:dyDescent="0.2">
      <c r="A14507" s="43"/>
      <c r="B14507" s="48"/>
      <c r="C14507" s="49"/>
      <c r="D14507" s="49"/>
      <c r="E14507" s="50"/>
      <c r="F14507" s="43"/>
      <c r="G14507" s="43"/>
      <c r="H14507" s="45"/>
      <c r="I14507" s="23"/>
      <c r="N14507" s="54"/>
      <c r="Y14507" s="53"/>
      <c r="Z14507" s="62"/>
    </row>
    <row r="14508" spans="1:26" s="20" customFormat="1" x14ac:dyDescent="0.2">
      <c r="A14508" s="43"/>
      <c r="B14508" s="48"/>
      <c r="C14508" s="49"/>
      <c r="D14508" s="49"/>
      <c r="E14508" s="50"/>
      <c r="F14508" s="43"/>
      <c r="G14508" s="43"/>
      <c r="H14508" s="45"/>
      <c r="I14508" s="23"/>
      <c r="N14508" s="54"/>
      <c r="Y14508" s="53"/>
      <c r="Z14508" s="62"/>
    </row>
    <row r="14509" spans="1:26" s="20" customFormat="1" x14ac:dyDescent="0.2">
      <c r="A14509" s="43"/>
      <c r="B14509" s="48"/>
      <c r="C14509" s="49"/>
      <c r="D14509" s="49"/>
      <c r="E14509" s="50"/>
      <c r="F14509" s="43"/>
      <c r="G14509" s="43"/>
      <c r="H14509" s="45"/>
      <c r="I14509" s="23"/>
      <c r="N14509" s="54"/>
      <c r="Y14509" s="53"/>
      <c r="Z14509" s="62"/>
    </row>
    <row r="14510" spans="1:26" s="20" customFormat="1" x14ac:dyDescent="0.2">
      <c r="A14510" s="43"/>
      <c r="B14510" s="48"/>
      <c r="C14510" s="49"/>
      <c r="D14510" s="49"/>
      <c r="E14510" s="50"/>
      <c r="F14510" s="43"/>
      <c r="G14510" s="43"/>
      <c r="H14510" s="45"/>
      <c r="I14510" s="23"/>
      <c r="N14510" s="54"/>
      <c r="Y14510" s="53"/>
      <c r="Z14510" s="62"/>
    </row>
    <row r="14511" spans="1:26" s="20" customFormat="1" x14ac:dyDescent="0.2">
      <c r="A14511" s="43"/>
      <c r="B14511" s="48"/>
      <c r="C14511" s="49"/>
      <c r="D14511" s="49"/>
      <c r="E14511" s="50"/>
      <c r="F14511" s="43"/>
      <c r="G14511" s="43"/>
      <c r="H14511" s="45"/>
      <c r="I14511" s="23"/>
      <c r="N14511" s="54"/>
      <c r="Y14511" s="53"/>
      <c r="Z14511" s="62"/>
    </row>
    <row r="14512" spans="1:26" s="20" customFormat="1" x14ac:dyDescent="0.2">
      <c r="A14512" s="43"/>
      <c r="B14512" s="48"/>
      <c r="C14512" s="49"/>
      <c r="D14512" s="49"/>
      <c r="E14512" s="50"/>
      <c r="F14512" s="43"/>
      <c r="G14512" s="43"/>
      <c r="H14512" s="45"/>
      <c r="I14512" s="23"/>
      <c r="N14512" s="54"/>
      <c r="Y14512" s="53"/>
      <c r="Z14512" s="62"/>
    </row>
    <row r="14513" spans="1:26" s="20" customFormat="1" x14ac:dyDescent="0.2">
      <c r="A14513" s="43"/>
      <c r="B14513" s="48"/>
      <c r="C14513" s="49"/>
      <c r="D14513" s="49"/>
      <c r="E14513" s="50"/>
      <c r="F14513" s="43"/>
      <c r="G14513" s="43"/>
      <c r="H14513" s="45"/>
      <c r="I14513" s="23"/>
      <c r="N14513" s="54"/>
      <c r="Y14513" s="53"/>
      <c r="Z14513" s="62"/>
    </row>
    <row r="14514" spans="1:26" s="20" customFormat="1" x14ac:dyDescent="0.2">
      <c r="A14514" s="43"/>
      <c r="B14514" s="48"/>
      <c r="C14514" s="49"/>
      <c r="D14514" s="49"/>
      <c r="E14514" s="50"/>
      <c r="F14514" s="43"/>
      <c r="G14514" s="43"/>
      <c r="H14514" s="45"/>
      <c r="I14514" s="23"/>
      <c r="N14514" s="54"/>
      <c r="Y14514" s="53"/>
      <c r="Z14514" s="62"/>
    </row>
    <row r="14515" spans="1:26" s="20" customFormat="1" x14ac:dyDescent="0.2">
      <c r="A14515" s="43"/>
      <c r="B14515" s="48"/>
      <c r="C14515" s="49"/>
      <c r="D14515" s="49"/>
      <c r="E14515" s="50"/>
      <c r="F14515" s="43"/>
      <c r="G14515" s="43"/>
      <c r="H14515" s="45"/>
      <c r="I14515" s="23"/>
      <c r="N14515" s="54"/>
      <c r="Y14515" s="53"/>
      <c r="Z14515" s="62"/>
    </row>
    <row r="14516" spans="1:26" s="20" customFormat="1" x14ac:dyDescent="0.2">
      <c r="A14516" s="43"/>
      <c r="B14516" s="48"/>
      <c r="C14516" s="49"/>
      <c r="D14516" s="49"/>
      <c r="E14516" s="50"/>
      <c r="F14516" s="43"/>
      <c r="G14516" s="43"/>
      <c r="H14516" s="45"/>
      <c r="I14516" s="23"/>
      <c r="N14516" s="54"/>
      <c r="Y14516" s="53"/>
      <c r="Z14516" s="62"/>
    </row>
    <row r="14517" spans="1:26" s="20" customFormat="1" x14ac:dyDescent="0.2">
      <c r="A14517" s="43"/>
      <c r="B14517" s="48"/>
      <c r="C14517" s="49"/>
      <c r="D14517" s="49"/>
      <c r="E14517" s="50"/>
      <c r="F14517" s="43"/>
      <c r="G14517" s="43"/>
      <c r="H14517" s="45"/>
      <c r="I14517" s="23"/>
      <c r="N14517" s="54"/>
      <c r="Y14517" s="53"/>
      <c r="Z14517" s="62"/>
    </row>
    <row r="14518" spans="1:26" s="20" customFormat="1" x14ac:dyDescent="0.2">
      <c r="A14518" s="43"/>
      <c r="B14518" s="48"/>
      <c r="C14518" s="49"/>
      <c r="D14518" s="49"/>
      <c r="E14518" s="50"/>
      <c r="F14518" s="43"/>
      <c r="G14518" s="43"/>
      <c r="H14518" s="45"/>
      <c r="I14518" s="23"/>
      <c r="N14518" s="54"/>
      <c r="Y14518" s="53"/>
      <c r="Z14518" s="62"/>
    </row>
    <row r="14519" spans="1:26" s="20" customFormat="1" x14ac:dyDescent="0.2">
      <c r="A14519" s="43"/>
      <c r="B14519" s="48"/>
      <c r="C14519" s="49"/>
      <c r="D14519" s="49"/>
      <c r="E14519" s="50"/>
      <c r="F14519" s="43"/>
      <c r="G14519" s="43"/>
      <c r="H14519" s="45"/>
      <c r="I14519" s="23"/>
      <c r="N14519" s="54"/>
      <c r="Y14519" s="53"/>
      <c r="Z14519" s="62"/>
    </row>
    <row r="14520" spans="1:26" s="20" customFormat="1" x14ac:dyDescent="0.2">
      <c r="A14520" s="43"/>
      <c r="B14520" s="48"/>
      <c r="C14520" s="49"/>
      <c r="D14520" s="49"/>
      <c r="E14520" s="50"/>
      <c r="F14520" s="43"/>
      <c r="G14520" s="43"/>
      <c r="H14520" s="45"/>
      <c r="I14520" s="23"/>
      <c r="N14520" s="54"/>
      <c r="Y14520" s="53"/>
      <c r="Z14520" s="62"/>
    </row>
    <row r="14521" spans="1:26" s="20" customFormat="1" x14ac:dyDescent="0.2">
      <c r="A14521" s="43"/>
      <c r="B14521" s="48"/>
      <c r="C14521" s="49"/>
      <c r="D14521" s="49"/>
      <c r="E14521" s="50"/>
      <c r="F14521" s="43"/>
      <c r="G14521" s="43"/>
      <c r="H14521" s="45"/>
      <c r="I14521" s="23"/>
      <c r="N14521" s="54"/>
      <c r="Y14521" s="53"/>
      <c r="Z14521" s="62"/>
    </row>
    <row r="14522" spans="1:26" s="20" customFormat="1" x14ac:dyDescent="0.2">
      <c r="A14522" s="43"/>
      <c r="B14522" s="48"/>
      <c r="C14522" s="49"/>
      <c r="D14522" s="49"/>
      <c r="E14522" s="50"/>
      <c r="F14522" s="43"/>
      <c r="G14522" s="43"/>
      <c r="H14522" s="45"/>
      <c r="I14522" s="23"/>
      <c r="N14522" s="54"/>
      <c r="Y14522" s="53"/>
      <c r="Z14522" s="62"/>
    </row>
    <row r="14523" spans="1:26" s="20" customFormat="1" x14ac:dyDescent="0.2">
      <c r="A14523" s="43"/>
      <c r="B14523" s="48"/>
      <c r="C14523" s="49"/>
      <c r="D14523" s="49"/>
      <c r="E14523" s="50"/>
      <c r="F14523" s="43"/>
      <c r="G14523" s="43"/>
      <c r="H14523" s="45"/>
      <c r="I14523" s="23"/>
      <c r="N14523" s="54"/>
      <c r="Y14523" s="53"/>
      <c r="Z14523" s="62"/>
    </row>
    <row r="14524" spans="1:26" s="20" customFormat="1" x14ac:dyDescent="0.2">
      <c r="A14524" s="43"/>
      <c r="B14524" s="48"/>
      <c r="C14524" s="49"/>
      <c r="D14524" s="49"/>
      <c r="E14524" s="50"/>
      <c r="F14524" s="43"/>
      <c r="G14524" s="43"/>
      <c r="H14524" s="45"/>
      <c r="I14524" s="23"/>
      <c r="N14524" s="54"/>
      <c r="Y14524" s="53"/>
      <c r="Z14524" s="62"/>
    </row>
    <row r="14525" spans="1:26" s="20" customFormat="1" x14ac:dyDescent="0.2">
      <c r="A14525" s="43"/>
      <c r="B14525" s="48"/>
      <c r="C14525" s="49"/>
      <c r="D14525" s="49"/>
      <c r="E14525" s="50"/>
      <c r="F14525" s="43"/>
      <c r="G14525" s="43"/>
      <c r="H14525" s="45"/>
      <c r="I14525" s="23"/>
      <c r="N14525" s="54"/>
      <c r="Y14525" s="53"/>
      <c r="Z14525" s="62"/>
    </row>
    <row r="14526" spans="1:26" s="20" customFormat="1" x14ac:dyDescent="0.2">
      <c r="A14526" s="43"/>
      <c r="B14526" s="48"/>
      <c r="C14526" s="49"/>
      <c r="D14526" s="49"/>
      <c r="E14526" s="50"/>
      <c r="F14526" s="43"/>
      <c r="G14526" s="43"/>
      <c r="H14526" s="45"/>
      <c r="I14526" s="23"/>
      <c r="N14526" s="54"/>
      <c r="Y14526" s="53"/>
      <c r="Z14526" s="62"/>
    </row>
    <row r="14527" spans="1:26" s="20" customFormat="1" x14ac:dyDescent="0.2">
      <c r="A14527" s="43"/>
      <c r="B14527" s="48"/>
      <c r="C14527" s="49"/>
      <c r="D14527" s="49"/>
      <c r="E14527" s="50"/>
      <c r="F14527" s="43"/>
      <c r="G14527" s="43"/>
      <c r="H14527" s="45"/>
      <c r="I14527" s="23"/>
      <c r="N14527" s="54"/>
      <c r="Y14527" s="53"/>
      <c r="Z14527" s="62"/>
    </row>
    <row r="14528" spans="1:26" s="20" customFormat="1" x14ac:dyDescent="0.2">
      <c r="A14528" s="43"/>
      <c r="B14528" s="48"/>
      <c r="C14528" s="49"/>
      <c r="D14528" s="49"/>
      <c r="E14528" s="50"/>
      <c r="F14528" s="43"/>
      <c r="G14528" s="43"/>
      <c r="H14528" s="45"/>
      <c r="I14528" s="23"/>
      <c r="N14528" s="54"/>
      <c r="Y14528" s="53"/>
      <c r="Z14528" s="62"/>
    </row>
    <row r="14529" spans="1:26" s="20" customFormat="1" x14ac:dyDescent="0.2">
      <c r="A14529" s="43"/>
      <c r="B14529" s="48"/>
      <c r="C14529" s="49"/>
      <c r="D14529" s="49"/>
      <c r="E14529" s="50"/>
      <c r="F14529" s="43"/>
      <c r="G14529" s="43"/>
      <c r="H14529" s="45"/>
      <c r="I14529" s="23"/>
      <c r="N14529" s="54"/>
      <c r="Y14529" s="53"/>
      <c r="Z14529" s="62"/>
    </row>
    <row r="14530" spans="1:26" s="20" customFormat="1" x14ac:dyDescent="0.2">
      <c r="A14530" s="43"/>
      <c r="B14530" s="48"/>
      <c r="C14530" s="49"/>
      <c r="D14530" s="49"/>
      <c r="E14530" s="50"/>
      <c r="F14530" s="43"/>
      <c r="G14530" s="43"/>
      <c r="H14530" s="45"/>
      <c r="I14530" s="23"/>
      <c r="N14530" s="54"/>
      <c r="Y14530" s="53"/>
      <c r="Z14530" s="62"/>
    </row>
    <row r="14531" spans="1:26" s="20" customFormat="1" x14ac:dyDescent="0.2">
      <c r="A14531" s="43"/>
      <c r="B14531" s="48"/>
      <c r="C14531" s="49"/>
      <c r="D14531" s="49"/>
      <c r="E14531" s="50"/>
      <c r="F14531" s="43"/>
      <c r="G14531" s="43"/>
      <c r="H14531" s="45"/>
      <c r="I14531" s="23"/>
      <c r="N14531" s="54"/>
      <c r="Y14531" s="53"/>
      <c r="Z14531" s="62"/>
    </row>
    <row r="14532" spans="1:26" s="20" customFormat="1" x14ac:dyDescent="0.2">
      <c r="A14532" s="43"/>
      <c r="B14532" s="48"/>
      <c r="C14532" s="49"/>
      <c r="D14532" s="49"/>
      <c r="E14532" s="50"/>
      <c r="F14532" s="43"/>
      <c r="G14532" s="43"/>
      <c r="H14532" s="45"/>
      <c r="I14532" s="23"/>
      <c r="N14532" s="54"/>
      <c r="Y14532" s="53"/>
      <c r="Z14532" s="62"/>
    </row>
    <row r="14533" spans="1:26" s="20" customFormat="1" x14ac:dyDescent="0.2">
      <c r="A14533" s="43"/>
      <c r="B14533" s="48"/>
      <c r="C14533" s="49"/>
      <c r="D14533" s="49"/>
      <c r="E14533" s="50"/>
      <c r="F14533" s="43"/>
      <c r="G14533" s="43"/>
      <c r="H14533" s="45"/>
      <c r="I14533" s="23"/>
      <c r="N14533" s="54"/>
      <c r="Y14533" s="53"/>
      <c r="Z14533" s="62"/>
    </row>
    <row r="14534" spans="1:26" s="20" customFormat="1" x14ac:dyDescent="0.2">
      <c r="A14534" s="43"/>
      <c r="B14534" s="48"/>
      <c r="C14534" s="49"/>
      <c r="D14534" s="49"/>
      <c r="E14534" s="50"/>
      <c r="F14534" s="43"/>
      <c r="G14534" s="43"/>
      <c r="H14534" s="45"/>
      <c r="I14534" s="23"/>
      <c r="N14534" s="54"/>
      <c r="Y14534" s="53"/>
      <c r="Z14534" s="62"/>
    </row>
    <row r="14535" spans="1:26" s="20" customFormat="1" x14ac:dyDescent="0.2">
      <c r="A14535" s="43"/>
      <c r="B14535" s="48"/>
      <c r="C14535" s="49"/>
      <c r="D14535" s="49"/>
      <c r="E14535" s="50"/>
      <c r="F14535" s="43"/>
      <c r="G14535" s="43"/>
      <c r="H14535" s="45"/>
      <c r="I14535" s="23"/>
      <c r="N14535" s="54"/>
      <c r="Y14535" s="53"/>
      <c r="Z14535" s="62"/>
    </row>
    <row r="14536" spans="1:26" s="20" customFormat="1" x14ac:dyDescent="0.2">
      <c r="A14536" s="43"/>
      <c r="B14536" s="48"/>
      <c r="C14536" s="49"/>
      <c r="D14536" s="49"/>
      <c r="E14536" s="50"/>
      <c r="F14536" s="43"/>
      <c r="G14536" s="43"/>
      <c r="H14536" s="45"/>
      <c r="I14536" s="23"/>
      <c r="N14536" s="54"/>
      <c r="Y14536" s="53"/>
      <c r="Z14536" s="62"/>
    </row>
    <row r="14537" spans="1:26" s="20" customFormat="1" x14ac:dyDescent="0.2">
      <c r="A14537" s="43"/>
      <c r="B14537" s="48"/>
      <c r="C14537" s="49"/>
      <c r="D14537" s="49"/>
      <c r="E14537" s="50"/>
      <c r="F14537" s="43"/>
      <c r="G14537" s="43"/>
      <c r="H14537" s="45"/>
      <c r="I14537" s="23"/>
      <c r="N14537" s="54"/>
      <c r="Y14537" s="53"/>
      <c r="Z14537" s="62"/>
    </row>
    <row r="14538" spans="1:26" s="20" customFormat="1" x14ac:dyDescent="0.2">
      <c r="A14538" s="43"/>
      <c r="B14538" s="48"/>
      <c r="C14538" s="49"/>
      <c r="D14538" s="49"/>
      <c r="E14538" s="50"/>
      <c r="F14538" s="43"/>
      <c r="G14538" s="43"/>
      <c r="H14538" s="45"/>
      <c r="I14538" s="23"/>
      <c r="N14538" s="54"/>
      <c r="Y14538" s="53"/>
      <c r="Z14538" s="62"/>
    </row>
    <row r="14539" spans="1:26" s="20" customFormat="1" x14ac:dyDescent="0.2">
      <c r="A14539" s="43"/>
      <c r="B14539" s="48"/>
      <c r="C14539" s="49"/>
      <c r="D14539" s="49"/>
      <c r="E14539" s="50"/>
      <c r="F14539" s="43"/>
      <c r="G14539" s="43"/>
      <c r="H14539" s="45"/>
      <c r="I14539" s="23"/>
      <c r="N14539" s="54"/>
      <c r="Y14539" s="53"/>
      <c r="Z14539" s="62"/>
    </row>
    <row r="14540" spans="1:26" s="20" customFormat="1" x14ac:dyDescent="0.2">
      <c r="A14540" s="43"/>
      <c r="B14540" s="48"/>
      <c r="C14540" s="49"/>
      <c r="D14540" s="49"/>
      <c r="E14540" s="50"/>
      <c r="F14540" s="43"/>
      <c r="G14540" s="43"/>
      <c r="H14540" s="45"/>
      <c r="I14540" s="23"/>
      <c r="N14540" s="54"/>
      <c r="Y14540" s="53"/>
      <c r="Z14540" s="62"/>
    </row>
    <row r="14541" spans="1:26" s="20" customFormat="1" x14ac:dyDescent="0.2">
      <c r="A14541" s="43"/>
      <c r="B14541" s="48"/>
      <c r="C14541" s="49"/>
      <c r="D14541" s="49"/>
      <c r="E14541" s="50"/>
      <c r="F14541" s="43"/>
      <c r="G14541" s="43"/>
      <c r="H14541" s="45"/>
      <c r="I14541" s="23"/>
      <c r="N14541" s="54"/>
      <c r="Y14541" s="53"/>
      <c r="Z14541" s="62"/>
    </row>
    <row r="14542" spans="1:26" s="20" customFormat="1" x14ac:dyDescent="0.2">
      <c r="A14542" s="43"/>
      <c r="B14542" s="48"/>
      <c r="C14542" s="49"/>
      <c r="D14542" s="49"/>
      <c r="E14542" s="50"/>
      <c r="F14542" s="43"/>
      <c r="G14542" s="43"/>
      <c r="H14542" s="45"/>
      <c r="I14542" s="23"/>
      <c r="N14542" s="54"/>
      <c r="Y14542" s="53"/>
      <c r="Z14542" s="62"/>
    </row>
    <row r="14543" spans="1:26" s="20" customFormat="1" x14ac:dyDescent="0.2">
      <c r="A14543" s="43"/>
      <c r="B14543" s="48"/>
      <c r="C14543" s="49"/>
      <c r="D14543" s="49"/>
      <c r="E14543" s="50"/>
      <c r="F14543" s="43"/>
      <c r="G14543" s="43"/>
      <c r="H14543" s="45"/>
      <c r="I14543" s="23"/>
      <c r="N14543" s="54"/>
      <c r="Y14543" s="53"/>
      <c r="Z14543" s="62"/>
    </row>
    <row r="14544" spans="1:26" s="20" customFormat="1" x14ac:dyDescent="0.2">
      <c r="A14544" s="43"/>
      <c r="B14544" s="48"/>
      <c r="C14544" s="49"/>
      <c r="D14544" s="49"/>
      <c r="E14544" s="50"/>
      <c r="F14544" s="43"/>
      <c r="G14544" s="43"/>
      <c r="H14544" s="45"/>
      <c r="I14544" s="23"/>
      <c r="N14544" s="54"/>
      <c r="Y14544" s="53"/>
      <c r="Z14544" s="62"/>
    </row>
    <row r="14545" spans="1:26" s="20" customFormat="1" x14ac:dyDescent="0.2">
      <c r="A14545" s="43"/>
      <c r="B14545" s="48"/>
      <c r="C14545" s="49"/>
      <c r="D14545" s="49"/>
      <c r="E14545" s="50"/>
      <c r="F14545" s="43"/>
      <c r="G14545" s="43"/>
      <c r="H14545" s="45"/>
      <c r="I14545" s="23"/>
      <c r="N14545" s="54"/>
      <c r="Y14545" s="53"/>
      <c r="Z14545" s="62"/>
    </row>
    <row r="14546" spans="1:26" s="20" customFormat="1" x14ac:dyDescent="0.2">
      <c r="A14546" s="43"/>
      <c r="B14546" s="48"/>
      <c r="C14546" s="49"/>
      <c r="D14546" s="49"/>
      <c r="E14546" s="50"/>
      <c r="F14546" s="43"/>
      <c r="G14546" s="43"/>
      <c r="H14546" s="45"/>
      <c r="I14546" s="23"/>
      <c r="N14546" s="54"/>
      <c r="Y14546" s="53"/>
      <c r="Z14546" s="62"/>
    </row>
    <row r="14547" spans="1:26" s="20" customFormat="1" x14ac:dyDescent="0.2">
      <c r="A14547" s="43"/>
      <c r="B14547" s="48"/>
      <c r="C14547" s="49"/>
      <c r="D14547" s="49"/>
      <c r="E14547" s="50"/>
      <c r="F14547" s="43"/>
      <c r="G14547" s="43"/>
      <c r="H14547" s="45"/>
      <c r="I14547" s="23"/>
      <c r="N14547" s="54"/>
      <c r="Y14547" s="53"/>
      <c r="Z14547" s="62"/>
    </row>
    <row r="14548" spans="1:26" s="20" customFormat="1" x14ac:dyDescent="0.2">
      <c r="A14548" s="43"/>
      <c r="B14548" s="48"/>
      <c r="C14548" s="49"/>
      <c r="D14548" s="49"/>
      <c r="E14548" s="50"/>
      <c r="F14548" s="43"/>
      <c r="G14548" s="43"/>
      <c r="H14548" s="45"/>
      <c r="I14548" s="23"/>
      <c r="N14548" s="54"/>
      <c r="Y14548" s="53"/>
      <c r="Z14548" s="62"/>
    </row>
    <row r="14549" spans="1:26" s="20" customFormat="1" x14ac:dyDescent="0.2">
      <c r="A14549" s="43"/>
      <c r="B14549" s="48"/>
      <c r="C14549" s="49"/>
      <c r="D14549" s="49"/>
      <c r="E14549" s="50"/>
      <c r="F14549" s="43"/>
      <c r="G14549" s="43"/>
      <c r="H14549" s="45"/>
      <c r="I14549" s="23"/>
      <c r="N14549" s="54"/>
      <c r="Y14549" s="53"/>
      <c r="Z14549" s="62"/>
    </row>
    <row r="14550" spans="1:26" s="20" customFormat="1" x14ac:dyDescent="0.2">
      <c r="A14550" s="43"/>
      <c r="B14550" s="48"/>
      <c r="C14550" s="49"/>
      <c r="D14550" s="49"/>
      <c r="E14550" s="50"/>
      <c r="F14550" s="43"/>
      <c r="G14550" s="43"/>
      <c r="H14550" s="45"/>
      <c r="I14550" s="23"/>
      <c r="N14550" s="54"/>
      <c r="Y14550" s="53"/>
      <c r="Z14550" s="62"/>
    </row>
    <row r="14551" spans="1:26" s="20" customFormat="1" x14ac:dyDescent="0.2">
      <c r="A14551" s="43"/>
      <c r="B14551" s="48"/>
      <c r="C14551" s="49"/>
      <c r="D14551" s="49"/>
      <c r="E14551" s="50"/>
      <c r="F14551" s="43"/>
      <c r="G14551" s="43"/>
      <c r="H14551" s="45"/>
      <c r="I14551" s="23"/>
      <c r="N14551" s="54"/>
      <c r="Y14551" s="53"/>
      <c r="Z14551" s="62"/>
    </row>
    <row r="14552" spans="1:26" s="20" customFormat="1" x14ac:dyDescent="0.2">
      <c r="A14552" s="43"/>
      <c r="B14552" s="48"/>
      <c r="C14552" s="49"/>
      <c r="D14552" s="49"/>
      <c r="E14552" s="50"/>
      <c r="F14552" s="43"/>
      <c r="G14552" s="43"/>
      <c r="H14552" s="45"/>
      <c r="I14552" s="23"/>
      <c r="N14552" s="54"/>
      <c r="Y14552" s="53"/>
      <c r="Z14552" s="62"/>
    </row>
    <row r="14553" spans="1:26" s="20" customFormat="1" x14ac:dyDescent="0.2">
      <c r="A14553" s="43"/>
      <c r="B14553" s="48"/>
      <c r="C14553" s="49"/>
      <c r="D14553" s="49"/>
      <c r="E14553" s="50"/>
      <c r="F14553" s="43"/>
      <c r="G14553" s="43"/>
      <c r="H14553" s="45"/>
      <c r="I14553" s="23"/>
      <c r="N14553" s="54"/>
      <c r="Y14553" s="53"/>
      <c r="Z14553" s="62"/>
    </row>
    <row r="14554" spans="1:26" s="20" customFormat="1" x14ac:dyDescent="0.2">
      <c r="A14554" s="43"/>
      <c r="B14554" s="48"/>
      <c r="C14554" s="49"/>
      <c r="D14554" s="49"/>
      <c r="E14554" s="50"/>
      <c r="F14554" s="43"/>
      <c r="G14554" s="43"/>
      <c r="H14554" s="45"/>
      <c r="I14554" s="23"/>
      <c r="N14554" s="54"/>
      <c r="Y14554" s="53"/>
      <c r="Z14554" s="62"/>
    </row>
    <row r="14555" spans="1:26" s="20" customFormat="1" x14ac:dyDescent="0.2">
      <c r="A14555" s="43"/>
      <c r="B14555" s="48"/>
      <c r="C14555" s="49"/>
      <c r="D14555" s="49"/>
      <c r="E14555" s="50"/>
      <c r="F14555" s="43"/>
      <c r="G14555" s="43"/>
      <c r="H14555" s="45"/>
      <c r="I14555" s="23"/>
      <c r="N14555" s="54"/>
      <c r="Y14555" s="53"/>
      <c r="Z14555" s="62"/>
    </row>
    <row r="14556" spans="1:26" s="20" customFormat="1" x14ac:dyDescent="0.2">
      <c r="A14556" s="43"/>
      <c r="B14556" s="48"/>
      <c r="C14556" s="49"/>
      <c r="D14556" s="49"/>
      <c r="E14556" s="50"/>
      <c r="F14556" s="43"/>
      <c r="G14556" s="43"/>
      <c r="H14556" s="45"/>
      <c r="I14556" s="23"/>
      <c r="N14556" s="54"/>
      <c r="Y14556" s="53"/>
      <c r="Z14556" s="62"/>
    </row>
    <row r="14557" spans="1:26" s="20" customFormat="1" x14ac:dyDescent="0.2">
      <c r="A14557" s="43"/>
      <c r="B14557" s="48"/>
      <c r="C14557" s="49"/>
      <c r="D14557" s="49"/>
      <c r="E14557" s="50"/>
      <c r="F14557" s="43"/>
      <c r="G14557" s="43"/>
      <c r="H14557" s="45"/>
      <c r="I14557" s="23"/>
      <c r="N14557" s="54"/>
      <c r="Y14557" s="53"/>
      <c r="Z14557" s="62"/>
    </row>
    <row r="14558" spans="1:26" s="20" customFormat="1" x14ac:dyDescent="0.2">
      <c r="A14558" s="43"/>
      <c r="B14558" s="48"/>
      <c r="C14558" s="49"/>
      <c r="D14558" s="49"/>
      <c r="E14558" s="50"/>
      <c r="F14558" s="43"/>
      <c r="G14558" s="43"/>
      <c r="H14558" s="45"/>
      <c r="I14558" s="23"/>
      <c r="N14558" s="54"/>
      <c r="Y14558" s="53"/>
      <c r="Z14558" s="62"/>
    </row>
    <row r="14559" spans="1:26" s="20" customFormat="1" x14ac:dyDescent="0.2">
      <c r="A14559" s="43"/>
      <c r="B14559" s="48"/>
      <c r="C14559" s="49"/>
      <c r="D14559" s="49"/>
      <c r="E14559" s="50"/>
      <c r="F14559" s="43"/>
      <c r="G14559" s="43"/>
      <c r="H14559" s="45"/>
      <c r="I14559" s="23"/>
      <c r="N14559" s="54"/>
      <c r="Y14559" s="53"/>
      <c r="Z14559" s="62"/>
    </row>
    <row r="14560" spans="1:26" s="20" customFormat="1" x14ac:dyDescent="0.2">
      <c r="A14560" s="43"/>
      <c r="B14560" s="48"/>
      <c r="C14560" s="49"/>
      <c r="D14560" s="49"/>
      <c r="E14560" s="50"/>
      <c r="F14560" s="43"/>
      <c r="G14560" s="43"/>
      <c r="H14560" s="45"/>
      <c r="I14560" s="23"/>
      <c r="N14560" s="54"/>
      <c r="Y14560" s="53"/>
      <c r="Z14560" s="62"/>
    </row>
    <row r="14561" spans="1:26" s="20" customFormat="1" x14ac:dyDescent="0.2">
      <c r="A14561" s="43"/>
      <c r="B14561" s="48"/>
      <c r="C14561" s="49"/>
      <c r="D14561" s="49"/>
      <c r="E14561" s="50"/>
      <c r="F14561" s="43"/>
      <c r="G14561" s="43"/>
      <c r="H14561" s="45"/>
      <c r="I14561" s="23"/>
      <c r="N14561" s="54"/>
      <c r="Y14561" s="53"/>
      <c r="Z14561" s="62"/>
    </row>
    <row r="14562" spans="1:26" s="20" customFormat="1" x14ac:dyDescent="0.2">
      <c r="A14562" s="43"/>
      <c r="B14562" s="48"/>
      <c r="C14562" s="49"/>
      <c r="D14562" s="49"/>
      <c r="E14562" s="50"/>
      <c r="F14562" s="43"/>
      <c r="G14562" s="43"/>
      <c r="H14562" s="45"/>
      <c r="I14562" s="23"/>
      <c r="N14562" s="54"/>
      <c r="Y14562" s="53"/>
      <c r="Z14562" s="62"/>
    </row>
    <row r="14563" spans="1:26" s="20" customFormat="1" x14ac:dyDescent="0.2">
      <c r="A14563" s="43"/>
      <c r="B14563" s="48"/>
      <c r="C14563" s="49"/>
      <c r="D14563" s="49"/>
      <c r="E14563" s="50"/>
      <c r="F14563" s="43"/>
      <c r="G14563" s="43"/>
      <c r="H14563" s="45"/>
      <c r="I14563" s="23"/>
      <c r="N14563" s="54"/>
      <c r="Y14563" s="53"/>
      <c r="Z14563" s="62"/>
    </row>
    <row r="14564" spans="1:26" s="20" customFormat="1" x14ac:dyDescent="0.2">
      <c r="A14564" s="43"/>
      <c r="B14564" s="48"/>
      <c r="C14564" s="49"/>
      <c r="D14564" s="49"/>
      <c r="E14564" s="50"/>
      <c r="F14564" s="43"/>
      <c r="G14564" s="43"/>
      <c r="H14564" s="45"/>
      <c r="I14564" s="23"/>
      <c r="N14564" s="54"/>
      <c r="Y14564" s="53"/>
      <c r="Z14564" s="62"/>
    </row>
    <row r="14565" spans="1:26" s="20" customFormat="1" x14ac:dyDescent="0.2">
      <c r="A14565" s="43"/>
      <c r="B14565" s="48"/>
      <c r="C14565" s="49"/>
      <c r="D14565" s="49"/>
      <c r="E14565" s="50"/>
      <c r="F14565" s="43"/>
      <c r="G14565" s="43"/>
      <c r="H14565" s="45"/>
      <c r="I14565" s="23"/>
      <c r="N14565" s="54"/>
      <c r="Y14565" s="53"/>
      <c r="Z14565" s="62"/>
    </row>
    <row r="14566" spans="1:26" s="20" customFormat="1" x14ac:dyDescent="0.2">
      <c r="A14566" s="43"/>
      <c r="B14566" s="48"/>
      <c r="C14566" s="49"/>
      <c r="D14566" s="49"/>
      <c r="E14566" s="50"/>
      <c r="F14566" s="43"/>
      <c r="G14566" s="43"/>
      <c r="H14566" s="45"/>
      <c r="I14566" s="23"/>
      <c r="N14566" s="54"/>
      <c r="Y14566" s="53"/>
      <c r="Z14566" s="62"/>
    </row>
    <row r="14567" spans="1:26" s="20" customFormat="1" x14ac:dyDescent="0.2">
      <c r="A14567" s="43"/>
      <c r="B14567" s="48"/>
      <c r="C14567" s="49"/>
      <c r="D14567" s="49"/>
      <c r="E14567" s="50"/>
      <c r="F14567" s="43"/>
      <c r="G14567" s="43"/>
      <c r="H14567" s="45"/>
      <c r="I14567" s="23"/>
      <c r="N14567" s="54"/>
      <c r="Y14567" s="53"/>
      <c r="Z14567" s="62"/>
    </row>
    <row r="14568" spans="1:26" s="20" customFormat="1" x14ac:dyDescent="0.2">
      <c r="A14568" s="43"/>
      <c r="B14568" s="48"/>
      <c r="C14568" s="49"/>
      <c r="D14568" s="49"/>
      <c r="E14568" s="50"/>
      <c r="F14568" s="43"/>
      <c r="G14568" s="43"/>
      <c r="H14568" s="45"/>
      <c r="I14568" s="23"/>
      <c r="N14568" s="54"/>
      <c r="Y14568" s="53"/>
      <c r="Z14568" s="62"/>
    </row>
    <row r="14569" spans="1:26" s="20" customFormat="1" x14ac:dyDescent="0.2">
      <c r="A14569" s="43"/>
      <c r="B14569" s="48"/>
      <c r="C14569" s="49"/>
      <c r="D14569" s="49"/>
      <c r="E14569" s="50"/>
      <c r="F14569" s="43"/>
      <c r="G14569" s="43"/>
      <c r="H14569" s="45"/>
      <c r="I14569" s="23"/>
      <c r="N14569" s="54"/>
      <c r="Y14569" s="53"/>
      <c r="Z14569" s="62"/>
    </row>
    <row r="14570" spans="1:26" s="20" customFormat="1" x14ac:dyDescent="0.2">
      <c r="A14570" s="43"/>
      <c r="B14570" s="48"/>
      <c r="C14570" s="49"/>
      <c r="D14570" s="49"/>
      <c r="E14570" s="50"/>
      <c r="F14570" s="43"/>
      <c r="G14570" s="43"/>
      <c r="H14570" s="45"/>
      <c r="I14570" s="23"/>
      <c r="N14570" s="54"/>
      <c r="Y14570" s="53"/>
      <c r="Z14570" s="62"/>
    </row>
    <row r="14571" spans="1:26" s="20" customFormat="1" x14ac:dyDescent="0.2">
      <c r="A14571" s="43"/>
      <c r="B14571" s="48"/>
      <c r="C14571" s="49"/>
      <c r="D14571" s="49"/>
      <c r="E14571" s="50"/>
      <c r="F14571" s="43"/>
      <c r="G14571" s="43"/>
      <c r="H14571" s="45"/>
      <c r="I14571" s="23"/>
      <c r="N14571" s="54"/>
      <c r="Y14571" s="53"/>
      <c r="Z14571" s="62"/>
    </row>
    <row r="14572" spans="1:26" s="20" customFormat="1" x14ac:dyDescent="0.2">
      <c r="A14572" s="43"/>
      <c r="B14572" s="48"/>
      <c r="C14572" s="49"/>
      <c r="D14572" s="49"/>
      <c r="E14572" s="50"/>
      <c r="F14572" s="43"/>
      <c r="G14572" s="43"/>
      <c r="H14572" s="45"/>
      <c r="I14572" s="23"/>
      <c r="N14572" s="54"/>
      <c r="Y14572" s="53"/>
      <c r="Z14572" s="62"/>
    </row>
    <row r="14573" spans="1:26" s="20" customFormat="1" x14ac:dyDescent="0.2">
      <c r="A14573" s="43"/>
      <c r="B14573" s="48"/>
      <c r="C14573" s="49"/>
      <c r="D14573" s="49"/>
      <c r="E14573" s="50"/>
      <c r="F14573" s="43"/>
      <c r="G14573" s="43"/>
      <c r="H14573" s="45"/>
      <c r="I14573" s="23"/>
      <c r="N14573" s="54"/>
      <c r="Y14573" s="53"/>
      <c r="Z14573" s="62"/>
    </row>
    <row r="14574" spans="1:26" s="20" customFormat="1" x14ac:dyDescent="0.2">
      <c r="A14574" s="43"/>
      <c r="B14574" s="48"/>
      <c r="C14574" s="49"/>
      <c r="D14574" s="49"/>
      <c r="E14574" s="50"/>
      <c r="F14574" s="43"/>
      <c r="G14574" s="43"/>
      <c r="H14574" s="45"/>
      <c r="I14574" s="23"/>
      <c r="N14574" s="54"/>
      <c r="Y14574" s="53"/>
      <c r="Z14574" s="62"/>
    </row>
    <row r="14575" spans="1:26" s="20" customFormat="1" x14ac:dyDescent="0.2">
      <c r="A14575" s="43"/>
      <c r="B14575" s="48"/>
      <c r="C14575" s="49"/>
      <c r="D14575" s="49"/>
      <c r="E14575" s="50"/>
      <c r="F14575" s="43"/>
      <c r="G14575" s="43"/>
      <c r="H14575" s="45"/>
      <c r="I14575" s="23"/>
      <c r="N14575" s="54"/>
      <c r="Y14575" s="53"/>
      <c r="Z14575" s="62"/>
    </row>
    <row r="14576" spans="1:26" s="20" customFormat="1" x14ac:dyDescent="0.2">
      <c r="A14576" s="43"/>
      <c r="B14576" s="48"/>
      <c r="C14576" s="49"/>
      <c r="D14576" s="49"/>
      <c r="E14576" s="50"/>
      <c r="F14576" s="43"/>
      <c r="G14576" s="43"/>
      <c r="H14576" s="45"/>
      <c r="I14576" s="23"/>
      <c r="N14576" s="54"/>
      <c r="Y14576" s="53"/>
      <c r="Z14576" s="62"/>
    </row>
    <row r="14577" spans="1:26" s="20" customFormat="1" x14ac:dyDescent="0.2">
      <c r="A14577" s="43"/>
      <c r="B14577" s="48"/>
      <c r="C14577" s="49"/>
      <c r="D14577" s="49"/>
      <c r="E14577" s="50"/>
      <c r="F14577" s="43"/>
      <c r="G14577" s="43"/>
      <c r="H14577" s="45"/>
      <c r="I14577" s="23"/>
      <c r="N14577" s="54"/>
      <c r="Y14577" s="53"/>
      <c r="Z14577" s="62"/>
    </row>
    <row r="14578" spans="1:26" s="20" customFormat="1" x14ac:dyDescent="0.2">
      <c r="A14578" s="43"/>
      <c r="B14578" s="48"/>
      <c r="C14578" s="49"/>
      <c r="D14578" s="49"/>
      <c r="E14578" s="50"/>
      <c r="F14578" s="43"/>
      <c r="G14578" s="43"/>
      <c r="H14578" s="45"/>
      <c r="I14578" s="23"/>
      <c r="N14578" s="54"/>
      <c r="Y14578" s="53"/>
      <c r="Z14578" s="62"/>
    </row>
    <row r="14579" spans="1:26" s="20" customFormat="1" x14ac:dyDescent="0.2">
      <c r="A14579" s="43"/>
      <c r="B14579" s="48"/>
      <c r="C14579" s="49"/>
      <c r="D14579" s="49"/>
      <c r="E14579" s="50"/>
      <c r="F14579" s="43"/>
      <c r="G14579" s="43"/>
      <c r="H14579" s="45"/>
      <c r="I14579" s="23"/>
      <c r="N14579" s="54"/>
      <c r="Y14579" s="53"/>
      <c r="Z14579" s="62"/>
    </row>
    <row r="14580" spans="1:26" s="20" customFormat="1" x14ac:dyDescent="0.2">
      <c r="A14580" s="43"/>
      <c r="B14580" s="48"/>
      <c r="C14580" s="49"/>
      <c r="D14580" s="49"/>
      <c r="E14580" s="50"/>
      <c r="F14580" s="43"/>
      <c r="G14580" s="43"/>
      <c r="H14580" s="45"/>
      <c r="I14580" s="23"/>
      <c r="N14580" s="54"/>
      <c r="Y14580" s="53"/>
      <c r="Z14580" s="62"/>
    </row>
    <row r="14581" spans="1:26" s="20" customFormat="1" x14ac:dyDescent="0.2">
      <c r="A14581" s="43"/>
      <c r="B14581" s="48"/>
      <c r="C14581" s="49"/>
      <c r="D14581" s="49"/>
      <c r="E14581" s="50"/>
      <c r="F14581" s="43"/>
      <c r="G14581" s="43"/>
      <c r="H14581" s="45"/>
      <c r="I14581" s="23"/>
      <c r="N14581" s="54"/>
      <c r="Y14581" s="53"/>
      <c r="Z14581" s="62"/>
    </row>
    <row r="14582" spans="1:26" s="20" customFormat="1" x14ac:dyDescent="0.2">
      <c r="A14582" s="43"/>
      <c r="B14582" s="48"/>
      <c r="C14582" s="49"/>
      <c r="D14582" s="49"/>
      <c r="E14582" s="50"/>
      <c r="F14582" s="43"/>
      <c r="G14582" s="43"/>
      <c r="H14582" s="45"/>
      <c r="I14582" s="23"/>
      <c r="N14582" s="54"/>
      <c r="Y14582" s="53"/>
      <c r="Z14582" s="62"/>
    </row>
    <row r="14583" spans="1:26" s="20" customFormat="1" x14ac:dyDescent="0.2">
      <c r="A14583" s="43"/>
      <c r="B14583" s="48"/>
      <c r="C14583" s="49"/>
      <c r="D14583" s="49"/>
      <c r="E14583" s="50"/>
      <c r="F14583" s="43"/>
      <c r="G14583" s="43"/>
      <c r="H14583" s="45"/>
      <c r="I14583" s="23"/>
      <c r="N14583" s="54"/>
      <c r="Y14583" s="53"/>
      <c r="Z14583" s="62"/>
    </row>
    <row r="14584" spans="1:26" s="20" customFormat="1" x14ac:dyDescent="0.2">
      <c r="A14584" s="43"/>
      <c r="B14584" s="48"/>
      <c r="C14584" s="49"/>
      <c r="D14584" s="49"/>
      <c r="E14584" s="50"/>
      <c r="F14584" s="43"/>
      <c r="G14584" s="43"/>
      <c r="H14584" s="45"/>
      <c r="I14584" s="23"/>
      <c r="N14584" s="54"/>
      <c r="Y14584" s="53"/>
      <c r="Z14584" s="62"/>
    </row>
    <row r="14585" spans="1:26" s="20" customFormat="1" x14ac:dyDescent="0.2">
      <c r="A14585" s="43"/>
      <c r="B14585" s="48"/>
      <c r="C14585" s="49"/>
      <c r="D14585" s="49"/>
      <c r="E14585" s="50"/>
      <c r="F14585" s="43"/>
      <c r="G14585" s="43"/>
      <c r="H14585" s="45"/>
      <c r="I14585" s="23"/>
      <c r="N14585" s="54"/>
      <c r="Y14585" s="53"/>
      <c r="Z14585" s="62"/>
    </row>
    <row r="14586" spans="1:26" s="20" customFormat="1" x14ac:dyDescent="0.2">
      <c r="A14586" s="43"/>
      <c r="B14586" s="48"/>
      <c r="C14586" s="49"/>
      <c r="D14586" s="49"/>
      <c r="E14586" s="50"/>
      <c r="F14586" s="43"/>
      <c r="G14586" s="43"/>
      <c r="H14586" s="45"/>
      <c r="I14586" s="23"/>
      <c r="N14586" s="54"/>
      <c r="Y14586" s="53"/>
      <c r="Z14586" s="62"/>
    </row>
    <row r="14587" spans="1:26" s="20" customFormat="1" x14ac:dyDescent="0.2">
      <c r="A14587" s="43"/>
      <c r="B14587" s="48"/>
      <c r="C14587" s="49"/>
      <c r="D14587" s="49"/>
      <c r="E14587" s="50"/>
      <c r="F14587" s="43"/>
      <c r="G14587" s="43"/>
      <c r="H14587" s="45"/>
      <c r="I14587" s="23"/>
      <c r="N14587" s="54"/>
      <c r="Y14587" s="53"/>
      <c r="Z14587" s="62"/>
    </row>
    <row r="14588" spans="1:26" s="20" customFormat="1" x14ac:dyDescent="0.2">
      <c r="A14588" s="43"/>
      <c r="B14588" s="48"/>
      <c r="C14588" s="49"/>
      <c r="D14588" s="49"/>
      <c r="E14588" s="50"/>
      <c r="F14588" s="43"/>
      <c r="G14588" s="43"/>
      <c r="H14588" s="45"/>
      <c r="I14588" s="23"/>
      <c r="N14588" s="54"/>
      <c r="Y14588" s="53"/>
      <c r="Z14588" s="62"/>
    </row>
    <row r="14589" spans="1:26" s="20" customFormat="1" x14ac:dyDescent="0.2">
      <c r="A14589" s="43"/>
      <c r="B14589" s="48"/>
      <c r="C14589" s="49"/>
      <c r="D14589" s="49"/>
      <c r="E14589" s="50"/>
      <c r="F14589" s="43"/>
      <c r="G14589" s="43"/>
      <c r="H14589" s="45"/>
      <c r="I14589" s="23"/>
      <c r="N14589" s="54"/>
      <c r="Y14589" s="53"/>
      <c r="Z14589" s="62"/>
    </row>
    <row r="14590" spans="1:26" s="20" customFormat="1" x14ac:dyDescent="0.2">
      <c r="A14590" s="43"/>
      <c r="B14590" s="48"/>
      <c r="C14590" s="49"/>
      <c r="D14590" s="49"/>
      <c r="E14590" s="50"/>
      <c r="F14590" s="43"/>
      <c r="G14590" s="43"/>
      <c r="H14590" s="45"/>
      <c r="I14590" s="23"/>
      <c r="N14590" s="54"/>
      <c r="Y14590" s="53"/>
      <c r="Z14590" s="62"/>
    </row>
    <row r="14591" spans="1:26" s="20" customFormat="1" x14ac:dyDescent="0.2">
      <c r="A14591" s="43"/>
      <c r="B14591" s="48"/>
      <c r="C14591" s="49"/>
      <c r="D14591" s="49"/>
      <c r="E14591" s="50"/>
      <c r="F14591" s="43"/>
      <c r="G14591" s="43"/>
      <c r="H14591" s="45"/>
      <c r="I14591" s="23"/>
      <c r="N14591" s="54"/>
      <c r="Y14591" s="53"/>
      <c r="Z14591" s="62"/>
    </row>
    <row r="14592" spans="1:26" s="20" customFormat="1" x14ac:dyDescent="0.2">
      <c r="A14592" s="43"/>
      <c r="B14592" s="48"/>
      <c r="C14592" s="49"/>
      <c r="D14592" s="49"/>
      <c r="E14592" s="50"/>
      <c r="F14592" s="43"/>
      <c r="G14592" s="43"/>
      <c r="H14592" s="45"/>
      <c r="I14592" s="23"/>
      <c r="N14592" s="54"/>
      <c r="Y14592" s="53"/>
      <c r="Z14592" s="62"/>
    </row>
    <row r="14593" spans="1:26" s="20" customFormat="1" x14ac:dyDescent="0.2">
      <c r="A14593" s="43"/>
      <c r="B14593" s="48"/>
      <c r="C14593" s="49"/>
      <c r="D14593" s="49"/>
      <c r="E14593" s="50"/>
      <c r="F14593" s="43"/>
      <c r="G14593" s="43"/>
      <c r="H14593" s="45"/>
      <c r="I14593" s="23"/>
      <c r="N14593" s="54"/>
      <c r="Y14593" s="53"/>
      <c r="Z14593" s="62"/>
    </row>
    <row r="14594" spans="1:26" s="20" customFormat="1" x14ac:dyDescent="0.2">
      <c r="A14594" s="43"/>
      <c r="B14594" s="48"/>
      <c r="C14594" s="49"/>
      <c r="D14594" s="49"/>
      <c r="E14594" s="50"/>
      <c r="F14594" s="43"/>
      <c r="G14594" s="43"/>
      <c r="H14594" s="45"/>
      <c r="I14594" s="23"/>
      <c r="N14594" s="54"/>
      <c r="Y14594" s="53"/>
      <c r="Z14594" s="62"/>
    </row>
    <row r="14595" spans="1:26" s="20" customFormat="1" x14ac:dyDescent="0.2">
      <c r="A14595" s="43"/>
      <c r="B14595" s="48"/>
      <c r="C14595" s="49"/>
      <c r="D14595" s="49"/>
      <c r="E14595" s="50"/>
      <c r="F14595" s="43"/>
      <c r="G14595" s="43"/>
      <c r="H14595" s="45"/>
      <c r="I14595" s="23"/>
      <c r="N14595" s="54"/>
      <c r="Y14595" s="53"/>
      <c r="Z14595" s="62"/>
    </row>
    <row r="14596" spans="1:26" s="20" customFormat="1" x14ac:dyDescent="0.2">
      <c r="A14596" s="43"/>
      <c r="B14596" s="48"/>
      <c r="C14596" s="49"/>
      <c r="D14596" s="49"/>
      <c r="E14596" s="50"/>
      <c r="F14596" s="43"/>
      <c r="G14596" s="43"/>
      <c r="H14596" s="45"/>
      <c r="I14596" s="23"/>
      <c r="N14596" s="54"/>
      <c r="Y14596" s="53"/>
      <c r="Z14596" s="62"/>
    </row>
    <row r="14597" spans="1:26" s="20" customFormat="1" x14ac:dyDescent="0.2">
      <c r="A14597" s="43"/>
      <c r="B14597" s="48"/>
      <c r="C14597" s="49"/>
      <c r="D14597" s="49"/>
      <c r="E14597" s="50"/>
      <c r="F14597" s="43"/>
      <c r="G14597" s="43"/>
      <c r="H14597" s="45"/>
      <c r="I14597" s="23"/>
      <c r="N14597" s="54"/>
      <c r="Y14597" s="53"/>
      <c r="Z14597" s="62"/>
    </row>
    <row r="14598" spans="1:26" s="20" customFormat="1" x14ac:dyDescent="0.2">
      <c r="A14598" s="43"/>
      <c r="B14598" s="48"/>
      <c r="C14598" s="49"/>
      <c r="D14598" s="49"/>
      <c r="E14598" s="50"/>
      <c r="F14598" s="43"/>
      <c r="G14598" s="43"/>
      <c r="H14598" s="45"/>
      <c r="I14598" s="23"/>
      <c r="N14598" s="54"/>
      <c r="Y14598" s="53"/>
      <c r="Z14598" s="62"/>
    </row>
    <row r="14599" spans="1:26" s="20" customFormat="1" x14ac:dyDescent="0.2">
      <c r="A14599" s="43"/>
      <c r="B14599" s="48"/>
      <c r="C14599" s="49"/>
      <c r="D14599" s="49"/>
      <c r="E14599" s="50"/>
      <c r="F14599" s="43"/>
      <c r="G14599" s="43"/>
      <c r="H14599" s="45"/>
      <c r="I14599" s="23"/>
      <c r="N14599" s="54"/>
      <c r="Y14599" s="53"/>
      <c r="Z14599" s="62"/>
    </row>
    <row r="14600" spans="1:26" s="20" customFormat="1" x14ac:dyDescent="0.2">
      <c r="A14600" s="43"/>
      <c r="B14600" s="48"/>
      <c r="C14600" s="49"/>
      <c r="D14600" s="49"/>
      <c r="E14600" s="50"/>
      <c r="F14600" s="43"/>
      <c r="G14600" s="43"/>
      <c r="H14600" s="45"/>
      <c r="I14600" s="23"/>
      <c r="N14600" s="54"/>
      <c r="Y14600" s="53"/>
      <c r="Z14600" s="62"/>
    </row>
    <row r="14601" spans="1:26" s="20" customFormat="1" x14ac:dyDescent="0.2">
      <c r="A14601" s="43"/>
      <c r="B14601" s="48"/>
      <c r="C14601" s="49"/>
      <c r="D14601" s="49"/>
      <c r="E14601" s="50"/>
      <c r="F14601" s="43"/>
      <c r="G14601" s="43"/>
      <c r="H14601" s="45"/>
      <c r="I14601" s="23"/>
      <c r="N14601" s="54"/>
      <c r="Y14601" s="53"/>
      <c r="Z14601" s="62"/>
    </row>
    <row r="14602" spans="1:26" s="20" customFormat="1" x14ac:dyDescent="0.2">
      <c r="A14602" s="43"/>
      <c r="B14602" s="48"/>
      <c r="C14602" s="49"/>
      <c r="D14602" s="49"/>
      <c r="E14602" s="50"/>
      <c r="F14602" s="43"/>
      <c r="G14602" s="43"/>
      <c r="H14602" s="45"/>
      <c r="I14602" s="23"/>
      <c r="N14602" s="54"/>
      <c r="Y14602" s="53"/>
      <c r="Z14602" s="62"/>
    </row>
    <row r="14603" spans="1:26" s="20" customFormat="1" x14ac:dyDescent="0.2">
      <c r="A14603" s="43"/>
      <c r="B14603" s="48"/>
      <c r="C14603" s="49"/>
      <c r="D14603" s="49"/>
      <c r="E14603" s="50"/>
      <c r="F14603" s="43"/>
      <c r="G14603" s="43"/>
      <c r="H14603" s="45"/>
      <c r="I14603" s="23"/>
      <c r="N14603" s="54"/>
      <c r="Y14603" s="53"/>
      <c r="Z14603" s="62"/>
    </row>
    <row r="14604" spans="1:26" s="20" customFormat="1" x14ac:dyDescent="0.2">
      <c r="A14604" s="43"/>
      <c r="B14604" s="48"/>
      <c r="C14604" s="49"/>
      <c r="D14604" s="49"/>
      <c r="E14604" s="50"/>
      <c r="F14604" s="43"/>
      <c r="G14604" s="43"/>
      <c r="H14604" s="45"/>
      <c r="I14604" s="23"/>
      <c r="N14604" s="54"/>
      <c r="Y14604" s="53"/>
      <c r="Z14604" s="62"/>
    </row>
    <row r="14605" spans="1:26" s="20" customFormat="1" x14ac:dyDescent="0.2">
      <c r="A14605" s="43"/>
      <c r="B14605" s="48"/>
      <c r="C14605" s="49"/>
      <c r="D14605" s="49"/>
      <c r="E14605" s="50"/>
      <c r="F14605" s="43"/>
      <c r="G14605" s="43"/>
      <c r="H14605" s="45"/>
      <c r="I14605" s="23"/>
      <c r="N14605" s="54"/>
      <c r="Y14605" s="53"/>
      <c r="Z14605" s="62"/>
    </row>
    <row r="14606" spans="1:26" s="20" customFormat="1" x14ac:dyDescent="0.2">
      <c r="A14606" s="43"/>
      <c r="B14606" s="48"/>
      <c r="C14606" s="49"/>
      <c r="D14606" s="49"/>
      <c r="E14606" s="50"/>
      <c r="F14606" s="43"/>
      <c r="G14606" s="43"/>
      <c r="H14606" s="45"/>
      <c r="I14606" s="23"/>
      <c r="N14606" s="54"/>
      <c r="Y14606" s="53"/>
      <c r="Z14606" s="62"/>
    </row>
    <row r="14607" spans="1:26" s="20" customFormat="1" x14ac:dyDescent="0.2">
      <c r="A14607" s="43"/>
      <c r="B14607" s="48"/>
      <c r="C14607" s="49"/>
      <c r="D14607" s="49"/>
      <c r="E14607" s="50"/>
      <c r="F14607" s="43"/>
      <c r="G14607" s="43"/>
      <c r="H14607" s="45"/>
      <c r="I14607" s="23"/>
      <c r="N14607" s="54"/>
      <c r="Y14607" s="53"/>
      <c r="Z14607" s="62"/>
    </row>
    <row r="14608" spans="1:26" s="20" customFormat="1" x14ac:dyDescent="0.2">
      <c r="A14608" s="43"/>
      <c r="B14608" s="48"/>
      <c r="C14608" s="49"/>
      <c r="D14608" s="49"/>
      <c r="E14608" s="50"/>
      <c r="F14608" s="43"/>
      <c r="G14608" s="43"/>
      <c r="H14608" s="45"/>
      <c r="I14608" s="23"/>
      <c r="N14608" s="54"/>
      <c r="Y14608" s="53"/>
      <c r="Z14608" s="62"/>
    </row>
    <row r="14609" spans="1:26" s="20" customFormat="1" x14ac:dyDescent="0.2">
      <c r="A14609" s="43"/>
      <c r="B14609" s="48"/>
      <c r="C14609" s="49"/>
      <c r="D14609" s="49"/>
      <c r="E14609" s="50"/>
      <c r="F14609" s="43"/>
      <c r="G14609" s="43"/>
      <c r="H14609" s="45"/>
      <c r="I14609" s="23"/>
      <c r="N14609" s="54"/>
      <c r="Y14609" s="53"/>
      <c r="Z14609" s="62"/>
    </row>
    <row r="14610" spans="1:26" s="20" customFormat="1" x14ac:dyDescent="0.2">
      <c r="A14610" s="43"/>
      <c r="B14610" s="48"/>
      <c r="C14610" s="49"/>
      <c r="D14610" s="49"/>
      <c r="E14610" s="50"/>
      <c r="F14610" s="43"/>
      <c r="G14610" s="43"/>
      <c r="H14610" s="45"/>
      <c r="I14610" s="23"/>
      <c r="N14610" s="54"/>
      <c r="Y14610" s="53"/>
      <c r="Z14610" s="62"/>
    </row>
    <row r="14611" spans="1:26" s="20" customFormat="1" x14ac:dyDescent="0.2">
      <c r="A14611" s="43"/>
      <c r="B14611" s="48"/>
      <c r="C14611" s="49"/>
      <c r="D14611" s="49"/>
      <c r="E14611" s="50"/>
      <c r="F14611" s="43"/>
      <c r="G14611" s="43"/>
      <c r="H14611" s="45"/>
      <c r="I14611" s="23"/>
      <c r="N14611" s="54"/>
      <c r="Y14611" s="53"/>
      <c r="Z14611" s="62"/>
    </row>
    <row r="14612" spans="1:26" s="20" customFormat="1" x14ac:dyDescent="0.2">
      <c r="A14612" s="43"/>
      <c r="B14612" s="48"/>
      <c r="C14612" s="49"/>
      <c r="D14612" s="49"/>
      <c r="E14612" s="50"/>
      <c r="F14612" s="43"/>
      <c r="G14612" s="43"/>
      <c r="H14612" s="45"/>
      <c r="I14612" s="23"/>
      <c r="N14612" s="54"/>
      <c r="Y14612" s="53"/>
      <c r="Z14612" s="62"/>
    </row>
    <row r="14613" spans="1:26" s="20" customFormat="1" x14ac:dyDescent="0.2">
      <c r="A14613" s="43"/>
      <c r="B14613" s="48"/>
      <c r="C14613" s="49"/>
      <c r="D14613" s="49"/>
      <c r="E14613" s="50"/>
      <c r="F14613" s="43"/>
      <c r="G14613" s="43"/>
      <c r="H14613" s="45"/>
      <c r="I14613" s="23"/>
      <c r="N14613" s="54"/>
      <c r="Y14613" s="53"/>
      <c r="Z14613" s="62"/>
    </row>
    <row r="14614" spans="1:26" s="20" customFormat="1" x14ac:dyDescent="0.2">
      <c r="A14614" s="43"/>
      <c r="B14614" s="48"/>
      <c r="C14614" s="49"/>
      <c r="D14614" s="49"/>
      <c r="E14614" s="50"/>
      <c r="F14614" s="43"/>
      <c r="G14614" s="43"/>
      <c r="H14614" s="45"/>
      <c r="I14614" s="23"/>
      <c r="N14614" s="54"/>
      <c r="Y14614" s="53"/>
      <c r="Z14614" s="62"/>
    </row>
    <row r="14615" spans="1:26" s="20" customFormat="1" x14ac:dyDescent="0.2">
      <c r="A14615" s="43"/>
      <c r="B14615" s="48"/>
      <c r="C14615" s="49"/>
      <c r="D14615" s="49"/>
      <c r="E14615" s="50"/>
      <c r="F14615" s="43"/>
      <c r="G14615" s="43"/>
      <c r="H14615" s="45"/>
      <c r="I14615" s="23"/>
      <c r="N14615" s="54"/>
      <c r="Y14615" s="53"/>
      <c r="Z14615" s="62"/>
    </row>
    <row r="14616" spans="1:26" s="20" customFormat="1" x14ac:dyDescent="0.2">
      <c r="A14616" s="43"/>
      <c r="B14616" s="48"/>
      <c r="C14616" s="49"/>
      <c r="D14616" s="49"/>
      <c r="E14616" s="50"/>
      <c r="F14616" s="43"/>
      <c r="G14616" s="43"/>
      <c r="H14616" s="45"/>
      <c r="I14616" s="23"/>
      <c r="N14616" s="54"/>
      <c r="Y14616" s="53"/>
      <c r="Z14616" s="62"/>
    </row>
    <row r="14617" spans="1:26" s="20" customFormat="1" x14ac:dyDescent="0.2">
      <c r="A14617" s="43"/>
      <c r="B14617" s="48"/>
      <c r="C14617" s="49"/>
      <c r="D14617" s="49"/>
      <c r="E14617" s="50"/>
      <c r="F14617" s="43"/>
      <c r="G14617" s="43"/>
      <c r="H14617" s="45"/>
      <c r="I14617" s="23"/>
      <c r="N14617" s="54"/>
      <c r="Y14617" s="53"/>
      <c r="Z14617" s="62"/>
    </row>
    <row r="14618" spans="1:26" s="20" customFormat="1" x14ac:dyDescent="0.2">
      <c r="A14618" s="43"/>
      <c r="B14618" s="48"/>
      <c r="C14618" s="49"/>
      <c r="D14618" s="49"/>
      <c r="E14618" s="50"/>
      <c r="F14618" s="43"/>
      <c r="G14618" s="43"/>
      <c r="H14618" s="45"/>
      <c r="I14618" s="23"/>
      <c r="N14618" s="54"/>
      <c r="Y14618" s="53"/>
      <c r="Z14618" s="62"/>
    </row>
    <row r="14619" spans="1:26" s="20" customFormat="1" x14ac:dyDescent="0.2">
      <c r="A14619" s="43"/>
      <c r="B14619" s="48"/>
      <c r="C14619" s="49"/>
      <c r="D14619" s="49"/>
      <c r="E14619" s="50"/>
      <c r="F14619" s="43"/>
      <c r="G14619" s="43"/>
      <c r="H14619" s="45"/>
      <c r="I14619" s="23"/>
      <c r="N14619" s="54"/>
      <c r="Y14619" s="53"/>
      <c r="Z14619" s="62"/>
    </row>
    <row r="14620" spans="1:26" s="20" customFormat="1" x14ac:dyDescent="0.2">
      <c r="A14620" s="43"/>
      <c r="B14620" s="48"/>
      <c r="C14620" s="49"/>
      <c r="D14620" s="49"/>
      <c r="E14620" s="50"/>
      <c r="F14620" s="43"/>
      <c r="G14620" s="43"/>
      <c r="H14620" s="45"/>
      <c r="I14620" s="23"/>
      <c r="N14620" s="54"/>
      <c r="Y14620" s="53"/>
      <c r="Z14620" s="62"/>
    </row>
    <row r="14621" spans="1:26" s="20" customFormat="1" x14ac:dyDescent="0.2">
      <c r="A14621" s="43"/>
      <c r="B14621" s="48"/>
      <c r="C14621" s="49"/>
      <c r="D14621" s="49"/>
      <c r="E14621" s="50"/>
      <c r="F14621" s="43"/>
      <c r="G14621" s="43"/>
      <c r="H14621" s="45"/>
      <c r="I14621" s="23"/>
      <c r="N14621" s="54"/>
      <c r="Y14621" s="53"/>
      <c r="Z14621" s="62"/>
    </row>
    <row r="14622" spans="1:26" s="20" customFormat="1" x14ac:dyDescent="0.2">
      <c r="A14622" s="43"/>
      <c r="B14622" s="48"/>
      <c r="C14622" s="49"/>
      <c r="D14622" s="49"/>
      <c r="E14622" s="50"/>
      <c r="F14622" s="43"/>
      <c r="G14622" s="43"/>
      <c r="H14622" s="45"/>
      <c r="I14622" s="23"/>
      <c r="N14622" s="54"/>
      <c r="Y14622" s="53"/>
      <c r="Z14622" s="62"/>
    </row>
    <row r="14623" spans="1:26" s="20" customFormat="1" x14ac:dyDescent="0.2">
      <c r="A14623" s="43"/>
      <c r="B14623" s="48"/>
      <c r="C14623" s="49"/>
      <c r="D14623" s="49"/>
      <c r="E14623" s="50"/>
      <c r="F14623" s="43"/>
      <c r="G14623" s="43"/>
      <c r="H14623" s="45"/>
      <c r="I14623" s="23"/>
      <c r="N14623" s="54"/>
      <c r="Y14623" s="53"/>
      <c r="Z14623" s="62"/>
    </row>
    <row r="14624" spans="1:26" s="20" customFormat="1" x14ac:dyDescent="0.2">
      <c r="A14624" s="43"/>
      <c r="B14624" s="48"/>
      <c r="C14624" s="49"/>
      <c r="D14624" s="49"/>
      <c r="E14624" s="50"/>
      <c r="F14624" s="43"/>
      <c r="G14624" s="43"/>
      <c r="H14624" s="45"/>
      <c r="I14624" s="23"/>
      <c r="N14624" s="54"/>
      <c r="Y14624" s="53"/>
      <c r="Z14624" s="62"/>
    </row>
    <row r="14625" spans="1:26" s="20" customFormat="1" x14ac:dyDescent="0.2">
      <c r="A14625" s="43"/>
      <c r="B14625" s="48"/>
      <c r="C14625" s="49"/>
      <c r="D14625" s="49"/>
      <c r="E14625" s="50"/>
      <c r="F14625" s="43"/>
      <c r="G14625" s="43"/>
      <c r="H14625" s="45"/>
      <c r="I14625" s="23"/>
      <c r="N14625" s="54"/>
      <c r="Y14625" s="53"/>
      <c r="Z14625" s="62"/>
    </row>
    <row r="14626" spans="1:26" s="20" customFormat="1" x14ac:dyDescent="0.2">
      <c r="A14626" s="43"/>
      <c r="B14626" s="48"/>
      <c r="C14626" s="49"/>
      <c r="D14626" s="49"/>
      <c r="E14626" s="50"/>
      <c r="F14626" s="43"/>
      <c r="G14626" s="43"/>
      <c r="H14626" s="45"/>
      <c r="I14626" s="23"/>
      <c r="N14626" s="54"/>
      <c r="Y14626" s="53"/>
      <c r="Z14626" s="62"/>
    </row>
    <row r="14627" spans="1:26" s="20" customFormat="1" x14ac:dyDescent="0.2">
      <c r="A14627" s="43"/>
      <c r="B14627" s="48"/>
      <c r="C14627" s="49"/>
      <c r="D14627" s="49"/>
      <c r="E14627" s="50"/>
      <c r="F14627" s="43"/>
      <c r="G14627" s="43"/>
      <c r="H14627" s="45"/>
      <c r="I14627" s="23"/>
      <c r="N14627" s="54"/>
      <c r="Y14627" s="53"/>
      <c r="Z14627" s="62"/>
    </row>
    <row r="14628" spans="1:26" s="20" customFormat="1" x14ac:dyDescent="0.2">
      <c r="A14628" s="43"/>
      <c r="B14628" s="48"/>
      <c r="C14628" s="49"/>
      <c r="D14628" s="49"/>
      <c r="E14628" s="50"/>
      <c r="F14628" s="43"/>
      <c r="G14628" s="43"/>
      <c r="H14628" s="45"/>
      <c r="I14628" s="23"/>
      <c r="N14628" s="54"/>
      <c r="Y14628" s="53"/>
      <c r="Z14628" s="62"/>
    </row>
    <row r="14629" spans="1:26" s="20" customFormat="1" x14ac:dyDescent="0.2">
      <c r="A14629" s="43"/>
      <c r="B14629" s="48"/>
      <c r="C14629" s="49"/>
      <c r="D14629" s="49"/>
      <c r="E14629" s="50"/>
      <c r="F14629" s="43"/>
      <c r="G14629" s="43"/>
      <c r="H14629" s="45"/>
      <c r="I14629" s="23"/>
      <c r="N14629" s="54"/>
      <c r="Y14629" s="53"/>
      <c r="Z14629" s="62"/>
    </row>
    <row r="14630" spans="1:26" s="20" customFormat="1" x14ac:dyDescent="0.2">
      <c r="A14630" s="43"/>
      <c r="B14630" s="48"/>
      <c r="C14630" s="49"/>
      <c r="D14630" s="49"/>
      <c r="E14630" s="50"/>
      <c r="F14630" s="43"/>
      <c r="G14630" s="43"/>
      <c r="H14630" s="45"/>
      <c r="I14630" s="23"/>
      <c r="N14630" s="54"/>
      <c r="Y14630" s="53"/>
      <c r="Z14630" s="62"/>
    </row>
    <row r="14631" spans="1:26" s="20" customFormat="1" x14ac:dyDescent="0.2">
      <c r="A14631" s="43"/>
      <c r="B14631" s="48"/>
      <c r="C14631" s="49"/>
      <c r="D14631" s="49"/>
      <c r="E14631" s="50"/>
      <c r="F14631" s="43"/>
      <c r="G14631" s="43"/>
      <c r="H14631" s="45"/>
      <c r="I14631" s="23"/>
      <c r="N14631" s="54"/>
      <c r="Y14631" s="53"/>
      <c r="Z14631" s="62"/>
    </row>
    <row r="14632" spans="1:26" s="20" customFormat="1" x14ac:dyDescent="0.2">
      <c r="A14632" s="43"/>
      <c r="B14632" s="48"/>
      <c r="C14632" s="49"/>
      <c r="D14632" s="49"/>
      <c r="E14632" s="50"/>
      <c r="F14632" s="43"/>
      <c r="G14632" s="43"/>
      <c r="H14632" s="45"/>
      <c r="I14632" s="23"/>
      <c r="N14632" s="54"/>
      <c r="Y14632" s="53"/>
      <c r="Z14632" s="62"/>
    </row>
    <row r="14633" spans="1:26" s="20" customFormat="1" x14ac:dyDescent="0.2">
      <c r="A14633" s="43"/>
      <c r="B14633" s="48"/>
      <c r="C14633" s="49"/>
      <c r="D14633" s="49"/>
      <c r="E14633" s="50"/>
      <c r="F14633" s="43"/>
      <c r="G14633" s="43"/>
      <c r="H14633" s="45"/>
      <c r="I14633" s="23"/>
      <c r="N14633" s="54"/>
      <c r="Y14633" s="53"/>
      <c r="Z14633" s="62"/>
    </row>
    <row r="14634" spans="1:26" s="20" customFormat="1" x14ac:dyDescent="0.2">
      <c r="A14634" s="43"/>
      <c r="B14634" s="48"/>
      <c r="C14634" s="49"/>
      <c r="D14634" s="49"/>
      <c r="E14634" s="50"/>
      <c r="F14634" s="43"/>
      <c r="G14634" s="43"/>
      <c r="H14634" s="45"/>
      <c r="I14634" s="23"/>
      <c r="N14634" s="54"/>
      <c r="Y14634" s="53"/>
      <c r="Z14634" s="62"/>
    </row>
    <row r="14635" spans="1:26" s="20" customFormat="1" x14ac:dyDescent="0.2">
      <c r="A14635" s="43"/>
      <c r="B14635" s="48"/>
      <c r="C14635" s="49"/>
      <c r="D14635" s="49"/>
      <c r="E14635" s="50"/>
      <c r="F14635" s="43"/>
      <c r="G14635" s="43"/>
      <c r="H14635" s="45"/>
      <c r="I14635" s="23"/>
      <c r="N14635" s="54"/>
      <c r="Y14635" s="53"/>
      <c r="Z14635" s="62"/>
    </row>
    <row r="14636" spans="1:26" s="20" customFormat="1" x14ac:dyDescent="0.2">
      <c r="A14636" s="43"/>
      <c r="B14636" s="48"/>
      <c r="C14636" s="49"/>
      <c r="D14636" s="49"/>
      <c r="E14636" s="50"/>
      <c r="F14636" s="43"/>
      <c r="G14636" s="43"/>
      <c r="H14636" s="45"/>
      <c r="I14636" s="23"/>
      <c r="N14636" s="54"/>
      <c r="Y14636" s="53"/>
      <c r="Z14636" s="62"/>
    </row>
    <row r="14637" spans="1:26" s="20" customFormat="1" x14ac:dyDescent="0.2">
      <c r="A14637" s="43"/>
      <c r="B14637" s="48"/>
      <c r="C14637" s="49"/>
      <c r="D14637" s="49"/>
      <c r="E14637" s="50"/>
      <c r="F14637" s="43"/>
      <c r="G14637" s="43"/>
      <c r="H14637" s="45"/>
      <c r="I14637" s="23"/>
      <c r="N14637" s="54"/>
      <c r="Y14637" s="53"/>
      <c r="Z14637" s="62"/>
    </row>
    <row r="14638" spans="1:26" s="20" customFormat="1" x14ac:dyDescent="0.2">
      <c r="A14638" s="43"/>
      <c r="B14638" s="48"/>
      <c r="C14638" s="49"/>
      <c r="D14638" s="49"/>
      <c r="E14638" s="50"/>
      <c r="F14638" s="43"/>
      <c r="G14638" s="43"/>
      <c r="H14638" s="45"/>
      <c r="I14638" s="23"/>
      <c r="N14638" s="54"/>
      <c r="Y14638" s="53"/>
      <c r="Z14638" s="62"/>
    </row>
    <row r="14639" spans="1:26" s="20" customFormat="1" x14ac:dyDescent="0.2">
      <c r="A14639" s="43"/>
      <c r="B14639" s="48"/>
      <c r="C14639" s="49"/>
      <c r="D14639" s="49"/>
      <c r="E14639" s="50"/>
      <c r="F14639" s="43"/>
      <c r="G14639" s="43"/>
      <c r="H14639" s="45"/>
      <c r="I14639" s="23"/>
      <c r="N14639" s="54"/>
      <c r="Y14639" s="53"/>
      <c r="Z14639" s="62"/>
    </row>
    <row r="14640" spans="1:26" s="20" customFormat="1" x14ac:dyDescent="0.2">
      <c r="A14640" s="43"/>
      <c r="B14640" s="48"/>
      <c r="C14640" s="49"/>
      <c r="D14640" s="49"/>
      <c r="E14640" s="50"/>
      <c r="F14640" s="43"/>
      <c r="G14640" s="43"/>
      <c r="H14640" s="45"/>
      <c r="I14640" s="23"/>
      <c r="N14640" s="54"/>
      <c r="Y14640" s="53"/>
      <c r="Z14640" s="62"/>
    </row>
    <row r="14641" spans="1:26" s="20" customFormat="1" x14ac:dyDescent="0.2">
      <c r="A14641" s="43"/>
      <c r="B14641" s="48"/>
      <c r="C14641" s="49"/>
      <c r="D14641" s="49"/>
      <c r="E14641" s="50"/>
      <c r="F14641" s="43"/>
      <c r="G14641" s="43"/>
      <c r="H14641" s="45"/>
      <c r="I14641" s="23"/>
      <c r="N14641" s="54"/>
      <c r="Y14641" s="53"/>
      <c r="Z14641" s="62"/>
    </row>
    <row r="14642" spans="1:26" s="20" customFormat="1" x14ac:dyDescent="0.2">
      <c r="A14642" s="43"/>
      <c r="B14642" s="48"/>
      <c r="C14642" s="49"/>
      <c r="D14642" s="49"/>
      <c r="E14642" s="50"/>
      <c r="F14642" s="43"/>
      <c r="G14642" s="43"/>
      <c r="H14642" s="45"/>
      <c r="I14642" s="23"/>
      <c r="N14642" s="54"/>
      <c r="Y14642" s="53"/>
      <c r="Z14642" s="62"/>
    </row>
    <row r="14643" spans="1:26" s="20" customFormat="1" x14ac:dyDescent="0.2">
      <c r="A14643" s="43"/>
      <c r="B14643" s="48"/>
      <c r="C14643" s="49"/>
      <c r="D14643" s="49"/>
      <c r="E14643" s="50"/>
      <c r="F14643" s="43"/>
      <c r="G14643" s="43"/>
      <c r="H14643" s="45"/>
      <c r="I14643" s="23"/>
      <c r="N14643" s="54"/>
      <c r="Y14643" s="53"/>
      <c r="Z14643" s="62"/>
    </row>
    <row r="14644" spans="1:26" s="20" customFormat="1" x14ac:dyDescent="0.2">
      <c r="A14644" s="43"/>
      <c r="B14644" s="48"/>
      <c r="C14644" s="49"/>
      <c r="D14644" s="49"/>
      <c r="E14644" s="50"/>
      <c r="F14644" s="43"/>
      <c r="G14644" s="43"/>
      <c r="H14644" s="45"/>
      <c r="I14644" s="23"/>
      <c r="N14644" s="54"/>
      <c r="Y14644" s="53"/>
      <c r="Z14644" s="62"/>
    </row>
    <row r="14645" spans="1:26" s="20" customFormat="1" x14ac:dyDescent="0.2">
      <c r="A14645" s="43"/>
      <c r="B14645" s="48"/>
      <c r="C14645" s="49"/>
      <c r="D14645" s="49"/>
      <c r="E14645" s="50"/>
      <c r="F14645" s="43"/>
      <c r="G14645" s="43"/>
      <c r="H14645" s="45"/>
      <c r="I14645" s="23"/>
      <c r="N14645" s="54"/>
      <c r="Y14645" s="53"/>
      <c r="Z14645" s="62"/>
    </row>
    <row r="14646" spans="1:26" s="20" customFormat="1" x14ac:dyDescent="0.2">
      <c r="A14646" s="43"/>
      <c r="B14646" s="48"/>
      <c r="C14646" s="49"/>
      <c r="D14646" s="49"/>
      <c r="E14646" s="50"/>
      <c r="F14646" s="43"/>
      <c r="G14646" s="43"/>
      <c r="H14646" s="45"/>
      <c r="I14646" s="23"/>
      <c r="N14646" s="54"/>
      <c r="Y14646" s="53"/>
      <c r="Z14646" s="62"/>
    </row>
    <row r="14647" spans="1:26" s="20" customFormat="1" x14ac:dyDescent="0.2">
      <c r="A14647" s="43"/>
      <c r="B14647" s="48"/>
      <c r="C14647" s="49"/>
      <c r="D14647" s="49"/>
      <c r="E14647" s="50"/>
      <c r="F14647" s="43"/>
      <c r="G14647" s="43"/>
      <c r="H14647" s="45"/>
      <c r="I14647" s="23"/>
      <c r="N14647" s="54"/>
      <c r="Y14647" s="53"/>
      <c r="Z14647" s="62"/>
    </row>
    <row r="14648" spans="1:26" s="20" customFormat="1" x14ac:dyDescent="0.2">
      <c r="A14648" s="43"/>
      <c r="B14648" s="48"/>
      <c r="C14648" s="49"/>
      <c r="D14648" s="49"/>
      <c r="E14648" s="50"/>
      <c r="F14648" s="43"/>
      <c r="G14648" s="43"/>
      <c r="H14648" s="45"/>
      <c r="I14648" s="23"/>
      <c r="N14648" s="54"/>
      <c r="Y14648" s="53"/>
      <c r="Z14648" s="62"/>
    </row>
    <row r="14649" spans="1:26" s="20" customFormat="1" x14ac:dyDescent="0.2">
      <c r="A14649" s="43"/>
      <c r="B14649" s="48"/>
      <c r="C14649" s="49"/>
      <c r="D14649" s="49"/>
      <c r="E14649" s="50"/>
      <c r="F14649" s="43"/>
      <c r="G14649" s="43"/>
      <c r="H14649" s="45"/>
      <c r="I14649" s="23"/>
      <c r="N14649" s="54"/>
      <c r="Y14649" s="53"/>
      <c r="Z14649" s="62"/>
    </row>
    <row r="14650" spans="1:26" s="20" customFormat="1" x14ac:dyDescent="0.2">
      <c r="A14650" s="43"/>
      <c r="B14650" s="48"/>
      <c r="C14650" s="49"/>
      <c r="D14650" s="49"/>
      <c r="E14650" s="50"/>
      <c r="F14650" s="43"/>
      <c r="G14650" s="43"/>
      <c r="H14650" s="45"/>
      <c r="I14650" s="23"/>
      <c r="N14650" s="54"/>
      <c r="Y14650" s="53"/>
      <c r="Z14650" s="62"/>
    </row>
    <row r="14651" spans="1:26" s="20" customFormat="1" x14ac:dyDescent="0.2">
      <c r="A14651" s="43"/>
      <c r="B14651" s="48"/>
      <c r="C14651" s="49"/>
      <c r="D14651" s="49"/>
      <c r="E14651" s="50"/>
      <c r="F14651" s="43"/>
      <c r="G14651" s="43"/>
      <c r="H14651" s="45"/>
      <c r="I14651" s="23"/>
      <c r="N14651" s="54"/>
      <c r="Y14651" s="53"/>
      <c r="Z14651" s="62"/>
    </row>
    <row r="14652" spans="1:26" s="20" customFormat="1" x14ac:dyDescent="0.2">
      <c r="A14652" s="43"/>
      <c r="B14652" s="48"/>
      <c r="C14652" s="49"/>
      <c r="D14652" s="49"/>
      <c r="E14652" s="50"/>
      <c r="F14652" s="43"/>
      <c r="G14652" s="43"/>
      <c r="H14652" s="45"/>
      <c r="I14652" s="23"/>
      <c r="N14652" s="54"/>
      <c r="Y14652" s="53"/>
      <c r="Z14652" s="62"/>
    </row>
    <row r="14653" spans="1:26" s="20" customFormat="1" x14ac:dyDescent="0.2">
      <c r="A14653" s="43"/>
      <c r="B14653" s="48"/>
      <c r="C14653" s="49"/>
      <c r="D14653" s="49"/>
      <c r="E14653" s="50"/>
      <c r="F14653" s="43"/>
      <c r="G14653" s="43"/>
      <c r="H14653" s="45"/>
      <c r="I14653" s="23"/>
      <c r="N14653" s="54"/>
      <c r="Y14653" s="53"/>
      <c r="Z14653" s="62"/>
    </row>
    <row r="14654" spans="1:26" s="20" customFormat="1" x14ac:dyDescent="0.2">
      <c r="A14654" s="43"/>
      <c r="B14654" s="48"/>
      <c r="C14654" s="49"/>
      <c r="D14654" s="49"/>
      <c r="E14654" s="50"/>
      <c r="F14654" s="43"/>
      <c r="G14654" s="43"/>
      <c r="H14654" s="45"/>
      <c r="I14654" s="23"/>
      <c r="N14654" s="54"/>
      <c r="Y14654" s="53"/>
      <c r="Z14654" s="62"/>
    </row>
    <row r="14655" spans="1:26" s="20" customFormat="1" x14ac:dyDescent="0.2">
      <c r="A14655" s="43"/>
      <c r="B14655" s="48"/>
      <c r="C14655" s="49"/>
      <c r="D14655" s="49"/>
      <c r="E14655" s="50"/>
      <c r="F14655" s="43"/>
      <c r="G14655" s="43"/>
      <c r="H14655" s="45"/>
      <c r="I14655" s="23"/>
      <c r="N14655" s="54"/>
      <c r="Y14655" s="53"/>
      <c r="Z14655" s="62"/>
    </row>
    <row r="14656" spans="1:26" s="20" customFormat="1" x14ac:dyDescent="0.2">
      <c r="A14656" s="43"/>
      <c r="B14656" s="48"/>
      <c r="C14656" s="49"/>
      <c r="D14656" s="49"/>
      <c r="E14656" s="50"/>
      <c r="F14656" s="43"/>
      <c r="G14656" s="43"/>
      <c r="H14656" s="45"/>
      <c r="I14656" s="23"/>
      <c r="N14656" s="54"/>
      <c r="Y14656" s="53"/>
      <c r="Z14656" s="62"/>
    </row>
    <row r="14657" spans="1:26" s="20" customFormat="1" x14ac:dyDescent="0.2">
      <c r="A14657" s="43"/>
      <c r="B14657" s="48"/>
      <c r="C14657" s="49"/>
      <c r="D14657" s="49"/>
      <c r="E14657" s="50"/>
      <c r="F14657" s="43"/>
      <c r="G14657" s="43"/>
      <c r="H14657" s="45"/>
      <c r="I14657" s="23"/>
      <c r="N14657" s="54"/>
      <c r="Y14657" s="53"/>
      <c r="Z14657" s="62"/>
    </row>
    <row r="14658" spans="1:26" s="20" customFormat="1" x14ac:dyDescent="0.2">
      <c r="A14658" s="43"/>
      <c r="B14658" s="48"/>
      <c r="C14658" s="49"/>
      <c r="D14658" s="49"/>
      <c r="E14658" s="50"/>
      <c r="F14658" s="43"/>
      <c r="G14658" s="43"/>
      <c r="H14658" s="45"/>
      <c r="I14658" s="23"/>
      <c r="N14658" s="54"/>
      <c r="Y14658" s="53"/>
      <c r="Z14658" s="62"/>
    </row>
    <row r="14659" spans="1:26" s="20" customFormat="1" x14ac:dyDescent="0.2">
      <c r="A14659" s="43"/>
      <c r="B14659" s="48"/>
      <c r="C14659" s="49"/>
      <c r="D14659" s="49"/>
      <c r="E14659" s="50"/>
      <c r="F14659" s="43"/>
      <c r="G14659" s="43"/>
      <c r="H14659" s="45"/>
      <c r="I14659" s="23"/>
      <c r="N14659" s="54"/>
      <c r="Y14659" s="53"/>
      <c r="Z14659" s="62"/>
    </row>
    <row r="14660" spans="1:26" s="20" customFormat="1" x14ac:dyDescent="0.2">
      <c r="A14660" s="43"/>
      <c r="B14660" s="48"/>
      <c r="C14660" s="49"/>
      <c r="D14660" s="49"/>
      <c r="E14660" s="50"/>
      <c r="F14660" s="43"/>
      <c r="G14660" s="43"/>
      <c r="H14660" s="45"/>
      <c r="I14660" s="23"/>
      <c r="N14660" s="54"/>
      <c r="Y14660" s="53"/>
      <c r="Z14660" s="62"/>
    </row>
    <row r="14661" spans="1:26" s="20" customFormat="1" x14ac:dyDescent="0.2">
      <c r="A14661" s="43"/>
      <c r="B14661" s="48"/>
      <c r="C14661" s="49"/>
      <c r="D14661" s="49"/>
      <c r="E14661" s="50"/>
      <c r="F14661" s="43"/>
      <c r="G14661" s="43"/>
      <c r="H14661" s="45"/>
      <c r="I14661" s="23"/>
      <c r="N14661" s="54"/>
      <c r="Y14661" s="53"/>
      <c r="Z14661" s="62"/>
    </row>
    <row r="14662" spans="1:26" s="20" customFormat="1" x14ac:dyDescent="0.2">
      <c r="A14662" s="43"/>
      <c r="B14662" s="48"/>
      <c r="C14662" s="49"/>
      <c r="D14662" s="49"/>
      <c r="E14662" s="50"/>
      <c r="F14662" s="43"/>
      <c r="G14662" s="43"/>
      <c r="H14662" s="45"/>
      <c r="I14662" s="23"/>
      <c r="N14662" s="54"/>
      <c r="Y14662" s="53"/>
      <c r="Z14662" s="62"/>
    </row>
    <row r="14663" spans="1:26" s="20" customFormat="1" x14ac:dyDescent="0.2">
      <c r="A14663" s="43"/>
      <c r="B14663" s="48"/>
      <c r="C14663" s="49"/>
      <c r="D14663" s="49"/>
      <c r="E14663" s="50"/>
      <c r="F14663" s="43"/>
      <c r="G14663" s="43"/>
      <c r="H14663" s="45"/>
      <c r="I14663" s="23"/>
      <c r="N14663" s="54"/>
      <c r="Y14663" s="53"/>
      <c r="Z14663" s="62"/>
    </row>
    <row r="14664" spans="1:26" s="20" customFormat="1" x14ac:dyDescent="0.2">
      <c r="A14664" s="43"/>
      <c r="B14664" s="48"/>
      <c r="C14664" s="49"/>
      <c r="D14664" s="49"/>
      <c r="E14664" s="50"/>
      <c r="F14664" s="43"/>
      <c r="G14664" s="43"/>
      <c r="H14664" s="45"/>
      <c r="I14664" s="23"/>
      <c r="N14664" s="54"/>
      <c r="Y14664" s="53"/>
      <c r="Z14664" s="62"/>
    </row>
    <row r="14665" spans="1:26" s="20" customFormat="1" x14ac:dyDescent="0.2">
      <c r="A14665" s="43"/>
      <c r="B14665" s="48"/>
      <c r="C14665" s="49"/>
      <c r="D14665" s="49"/>
      <c r="E14665" s="50"/>
      <c r="F14665" s="43"/>
      <c r="G14665" s="43"/>
      <c r="H14665" s="45"/>
      <c r="I14665" s="23"/>
      <c r="N14665" s="54"/>
      <c r="Y14665" s="53"/>
      <c r="Z14665" s="62"/>
    </row>
    <row r="14666" spans="1:26" s="20" customFormat="1" x14ac:dyDescent="0.2">
      <c r="A14666" s="43"/>
      <c r="B14666" s="48"/>
      <c r="C14666" s="49"/>
      <c r="D14666" s="49"/>
      <c r="E14666" s="50"/>
      <c r="F14666" s="43"/>
      <c r="G14666" s="43"/>
      <c r="H14666" s="45"/>
      <c r="I14666" s="23"/>
      <c r="N14666" s="54"/>
      <c r="Y14666" s="53"/>
      <c r="Z14666" s="62"/>
    </row>
    <row r="14667" spans="1:26" s="20" customFormat="1" x14ac:dyDescent="0.2">
      <c r="A14667" s="43"/>
      <c r="B14667" s="48"/>
      <c r="C14667" s="49"/>
      <c r="D14667" s="49"/>
      <c r="E14667" s="50"/>
      <c r="F14667" s="43"/>
      <c r="G14667" s="43"/>
      <c r="H14667" s="45"/>
      <c r="I14667" s="23"/>
      <c r="N14667" s="54"/>
      <c r="Y14667" s="53"/>
      <c r="Z14667" s="62"/>
    </row>
    <row r="14668" spans="1:26" s="20" customFormat="1" x14ac:dyDescent="0.2">
      <c r="A14668" s="43"/>
      <c r="B14668" s="48"/>
      <c r="C14668" s="49"/>
      <c r="D14668" s="49"/>
      <c r="E14668" s="50"/>
      <c r="F14668" s="43"/>
      <c r="G14668" s="43"/>
      <c r="H14668" s="45"/>
      <c r="I14668" s="23"/>
      <c r="N14668" s="54"/>
      <c r="Y14668" s="53"/>
      <c r="Z14668" s="62"/>
    </row>
    <row r="14669" spans="1:26" s="20" customFormat="1" x14ac:dyDescent="0.2">
      <c r="A14669" s="43"/>
      <c r="B14669" s="48"/>
      <c r="C14669" s="49"/>
      <c r="D14669" s="49"/>
      <c r="E14669" s="50"/>
      <c r="F14669" s="43"/>
      <c r="G14669" s="43"/>
      <c r="H14669" s="45"/>
      <c r="I14669" s="23"/>
      <c r="N14669" s="54"/>
      <c r="Y14669" s="53"/>
      <c r="Z14669" s="62"/>
    </row>
    <row r="14670" spans="1:26" s="20" customFormat="1" x14ac:dyDescent="0.2">
      <c r="A14670" s="43"/>
      <c r="B14670" s="48"/>
      <c r="C14670" s="49"/>
      <c r="D14670" s="49"/>
      <c r="E14670" s="50"/>
      <c r="F14670" s="43"/>
      <c r="G14670" s="43"/>
      <c r="H14670" s="45"/>
      <c r="I14670" s="23"/>
      <c r="N14670" s="54"/>
      <c r="Y14670" s="53"/>
      <c r="Z14670" s="62"/>
    </row>
    <row r="14671" spans="1:26" s="20" customFormat="1" x14ac:dyDescent="0.2">
      <c r="A14671" s="43"/>
      <c r="B14671" s="48"/>
      <c r="C14671" s="49"/>
      <c r="D14671" s="49"/>
      <c r="E14671" s="50"/>
      <c r="F14671" s="43"/>
      <c r="G14671" s="43"/>
      <c r="H14671" s="45"/>
      <c r="I14671" s="23"/>
      <c r="N14671" s="54"/>
      <c r="Y14671" s="53"/>
      <c r="Z14671" s="62"/>
    </row>
    <row r="14672" spans="1:26" s="20" customFormat="1" x14ac:dyDescent="0.2">
      <c r="A14672" s="43"/>
      <c r="B14672" s="48"/>
      <c r="C14672" s="49"/>
      <c r="D14672" s="49"/>
      <c r="E14672" s="50"/>
      <c r="F14672" s="43"/>
      <c r="G14672" s="43"/>
      <c r="H14672" s="45"/>
      <c r="I14672" s="23"/>
      <c r="N14672" s="54"/>
      <c r="Y14672" s="53"/>
      <c r="Z14672" s="62"/>
    </row>
    <row r="14673" spans="1:26" s="20" customFormat="1" x14ac:dyDescent="0.2">
      <c r="A14673" s="43"/>
      <c r="B14673" s="48"/>
      <c r="C14673" s="49"/>
      <c r="D14673" s="49"/>
      <c r="E14673" s="50"/>
      <c r="F14673" s="43"/>
      <c r="G14673" s="43"/>
      <c r="H14673" s="45"/>
      <c r="I14673" s="23"/>
      <c r="N14673" s="54"/>
      <c r="Y14673" s="53"/>
      <c r="Z14673" s="62"/>
    </row>
    <row r="14674" spans="1:26" s="20" customFormat="1" x14ac:dyDescent="0.2">
      <c r="A14674" s="43"/>
      <c r="B14674" s="48"/>
      <c r="C14674" s="49"/>
      <c r="D14674" s="49"/>
      <c r="E14674" s="50"/>
      <c r="F14674" s="43"/>
      <c r="G14674" s="43"/>
      <c r="H14674" s="45"/>
      <c r="I14674" s="23"/>
      <c r="N14674" s="54"/>
      <c r="Y14674" s="53"/>
      <c r="Z14674" s="62"/>
    </row>
    <row r="14675" spans="1:26" s="20" customFormat="1" x14ac:dyDescent="0.2">
      <c r="A14675" s="43"/>
      <c r="B14675" s="48"/>
      <c r="C14675" s="49"/>
      <c r="D14675" s="49"/>
      <c r="E14675" s="50"/>
      <c r="F14675" s="43"/>
      <c r="G14675" s="43"/>
      <c r="H14675" s="45"/>
      <c r="I14675" s="23"/>
      <c r="N14675" s="54"/>
      <c r="Y14675" s="53"/>
      <c r="Z14675" s="62"/>
    </row>
    <row r="14676" spans="1:26" s="20" customFormat="1" x14ac:dyDescent="0.2">
      <c r="A14676" s="43"/>
      <c r="B14676" s="48"/>
      <c r="C14676" s="49"/>
      <c r="D14676" s="49"/>
      <c r="E14676" s="50"/>
      <c r="F14676" s="43"/>
      <c r="G14676" s="43"/>
      <c r="H14676" s="45"/>
      <c r="I14676" s="23"/>
      <c r="N14676" s="54"/>
      <c r="Y14676" s="53"/>
      <c r="Z14676" s="62"/>
    </row>
    <row r="14677" spans="1:26" s="20" customFormat="1" x14ac:dyDescent="0.2">
      <c r="A14677" s="43"/>
      <c r="B14677" s="48"/>
      <c r="C14677" s="49"/>
      <c r="D14677" s="49"/>
      <c r="E14677" s="50"/>
      <c r="F14677" s="43"/>
      <c r="G14677" s="43"/>
      <c r="H14677" s="45"/>
      <c r="I14677" s="23"/>
      <c r="N14677" s="54"/>
      <c r="Y14677" s="53"/>
      <c r="Z14677" s="62"/>
    </row>
    <row r="14678" spans="1:26" s="20" customFormat="1" x14ac:dyDescent="0.2">
      <c r="A14678" s="43"/>
      <c r="B14678" s="48"/>
      <c r="C14678" s="49"/>
      <c r="D14678" s="49"/>
      <c r="E14678" s="50"/>
      <c r="F14678" s="43"/>
      <c r="G14678" s="43"/>
      <c r="H14678" s="45"/>
      <c r="I14678" s="23"/>
      <c r="N14678" s="54"/>
      <c r="Y14678" s="53"/>
      <c r="Z14678" s="62"/>
    </row>
    <row r="14679" spans="1:26" s="20" customFormat="1" x14ac:dyDescent="0.2">
      <c r="A14679" s="43"/>
      <c r="B14679" s="48"/>
      <c r="C14679" s="49"/>
      <c r="D14679" s="49"/>
      <c r="E14679" s="50"/>
      <c r="F14679" s="43"/>
      <c r="G14679" s="43"/>
      <c r="H14679" s="45"/>
      <c r="I14679" s="23"/>
      <c r="N14679" s="54"/>
      <c r="Y14679" s="53"/>
      <c r="Z14679" s="62"/>
    </row>
    <row r="14680" spans="1:26" s="20" customFormat="1" x14ac:dyDescent="0.2">
      <c r="A14680" s="43"/>
      <c r="B14680" s="48"/>
      <c r="C14680" s="49"/>
      <c r="D14680" s="49"/>
      <c r="E14680" s="50"/>
      <c r="F14680" s="43"/>
      <c r="G14680" s="43"/>
      <c r="H14680" s="45"/>
      <c r="I14680" s="23"/>
      <c r="N14680" s="54"/>
      <c r="Y14680" s="53"/>
      <c r="Z14680" s="62"/>
    </row>
    <row r="14681" spans="1:26" s="20" customFormat="1" x14ac:dyDescent="0.2">
      <c r="A14681" s="43"/>
      <c r="B14681" s="48"/>
      <c r="C14681" s="49"/>
      <c r="D14681" s="49"/>
      <c r="E14681" s="50"/>
      <c r="F14681" s="43"/>
      <c r="G14681" s="43"/>
      <c r="H14681" s="45"/>
      <c r="I14681" s="23"/>
      <c r="N14681" s="54"/>
      <c r="Y14681" s="53"/>
      <c r="Z14681" s="62"/>
    </row>
    <row r="14682" spans="1:26" s="20" customFormat="1" x14ac:dyDescent="0.2">
      <c r="A14682" s="43"/>
      <c r="B14682" s="48"/>
      <c r="C14682" s="49"/>
      <c r="D14682" s="49"/>
      <c r="E14682" s="50"/>
      <c r="F14682" s="43"/>
      <c r="G14682" s="43"/>
      <c r="H14682" s="45"/>
      <c r="I14682" s="23"/>
      <c r="N14682" s="54"/>
      <c r="Y14682" s="53"/>
      <c r="Z14682" s="62"/>
    </row>
    <row r="14683" spans="1:26" s="20" customFormat="1" x14ac:dyDescent="0.2">
      <c r="A14683" s="43"/>
      <c r="B14683" s="48"/>
      <c r="C14683" s="49"/>
      <c r="D14683" s="49"/>
      <c r="E14683" s="50"/>
      <c r="F14683" s="43"/>
      <c r="G14683" s="43"/>
      <c r="H14683" s="45"/>
      <c r="I14683" s="23"/>
      <c r="N14683" s="54"/>
      <c r="Y14683" s="53"/>
      <c r="Z14683" s="62"/>
    </row>
    <row r="14684" spans="1:26" s="20" customFormat="1" x14ac:dyDescent="0.2">
      <c r="A14684" s="43"/>
      <c r="B14684" s="48"/>
      <c r="C14684" s="49"/>
      <c r="D14684" s="49"/>
      <c r="E14684" s="50"/>
      <c r="F14684" s="43"/>
      <c r="G14684" s="43"/>
      <c r="H14684" s="45"/>
      <c r="I14684" s="23"/>
      <c r="N14684" s="54"/>
      <c r="Y14684" s="53"/>
      <c r="Z14684" s="62"/>
    </row>
    <row r="14685" spans="1:26" s="20" customFormat="1" x14ac:dyDescent="0.2">
      <c r="A14685" s="43"/>
      <c r="B14685" s="48"/>
      <c r="C14685" s="49"/>
      <c r="D14685" s="49"/>
      <c r="E14685" s="50"/>
      <c r="F14685" s="43"/>
      <c r="G14685" s="43"/>
      <c r="H14685" s="45"/>
      <c r="I14685" s="23"/>
      <c r="N14685" s="54"/>
      <c r="Y14685" s="53"/>
      <c r="Z14685" s="62"/>
    </row>
    <row r="14686" spans="1:26" s="20" customFormat="1" x14ac:dyDescent="0.2">
      <c r="A14686" s="43"/>
      <c r="B14686" s="48"/>
      <c r="C14686" s="49"/>
      <c r="D14686" s="49"/>
      <c r="E14686" s="50"/>
      <c r="F14686" s="43"/>
      <c r="G14686" s="43"/>
      <c r="H14686" s="45"/>
      <c r="I14686" s="23"/>
      <c r="N14686" s="54"/>
      <c r="Y14686" s="53"/>
      <c r="Z14686" s="62"/>
    </row>
    <row r="14687" spans="1:26" s="20" customFormat="1" x14ac:dyDescent="0.2">
      <c r="A14687" s="43"/>
      <c r="B14687" s="48"/>
      <c r="C14687" s="49"/>
      <c r="D14687" s="49"/>
      <c r="E14687" s="50"/>
      <c r="F14687" s="43"/>
      <c r="G14687" s="43"/>
      <c r="H14687" s="45"/>
      <c r="I14687" s="23"/>
      <c r="N14687" s="54"/>
      <c r="Y14687" s="53"/>
      <c r="Z14687" s="62"/>
    </row>
    <row r="14688" spans="1:26" s="20" customFormat="1" x14ac:dyDescent="0.2">
      <c r="A14688" s="43"/>
      <c r="B14688" s="48"/>
      <c r="C14688" s="49"/>
      <c r="D14688" s="49"/>
      <c r="E14688" s="50"/>
      <c r="F14688" s="43"/>
      <c r="G14688" s="43"/>
      <c r="H14688" s="45"/>
      <c r="I14688" s="23"/>
      <c r="N14688" s="54"/>
      <c r="Y14688" s="53"/>
      <c r="Z14688" s="62"/>
    </row>
    <row r="14689" spans="1:26" s="20" customFormat="1" x14ac:dyDescent="0.2">
      <c r="A14689" s="43"/>
      <c r="B14689" s="48"/>
      <c r="C14689" s="49"/>
      <c r="D14689" s="49"/>
      <c r="E14689" s="50"/>
      <c r="F14689" s="43"/>
      <c r="G14689" s="43"/>
      <c r="H14689" s="45"/>
      <c r="I14689" s="23"/>
      <c r="N14689" s="54"/>
      <c r="Y14689" s="53"/>
      <c r="Z14689" s="62"/>
    </row>
    <row r="14690" spans="1:26" s="20" customFormat="1" x14ac:dyDescent="0.2">
      <c r="A14690" s="43"/>
      <c r="B14690" s="48"/>
      <c r="C14690" s="49"/>
      <c r="D14690" s="49"/>
      <c r="E14690" s="50"/>
      <c r="F14690" s="43"/>
      <c r="G14690" s="43"/>
      <c r="H14690" s="45"/>
      <c r="I14690" s="23"/>
      <c r="N14690" s="54"/>
      <c r="Y14690" s="53"/>
      <c r="Z14690" s="62"/>
    </row>
    <row r="14691" spans="1:26" s="20" customFormat="1" x14ac:dyDescent="0.2">
      <c r="A14691" s="43"/>
      <c r="B14691" s="48"/>
      <c r="C14691" s="49"/>
      <c r="D14691" s="49"/>
      <c r="E14691" s="50"/>
      <c r="F14691" s="43"/>
      <c r="G14691" s="43"/>
      <c r="H14691" s="45"/>
      <c r="I14691" s="23"/>
      <c r="N14691" s="54"/>
      <c r="Y14691" s="53"/>
      <c r="Z14691" s="62"/>
    </row>
    <row r="14692" spans="1:26" s="20" customFormat="1" x14ac:dyDescent="0.2">
      <c r="A14692" s="43"/>
      <c r="B14692" s="48"/>
      <c r="C14692" s="49"/>
      <c r="D14692" s="49"/>
      <c r="E14692" s="50"/>
      <c r="F14692" s="43"/>
      <c r="G14692" s="43"/>
      <c r="H14692" s="45"/>
      <c r="I14692" s="23"/>
      <c r="N14692" s="54"/>
      <c r="Y14692" s="53"/>
      <c r="Z14692" s="62"/>
    </row>
    <row r="14693" spans="1:26" s="20" customFormat="1" x14ac:dyDescent="0.2">
      <c r="A14693" s="43"/>
      <c r="B14693" s="48"/>
      <c r="C14693" s="49"/>
      <c r="D14693" s="49"/>
      <c r="E14693" s="50"/>
      <c r="F14693" s="43"/>
      <c r="G14693" s="43"/>
      <c r="H14693" s="45"/>
      <c r="I14693" s="23"/>
      <c r="N14693" s="54"/>
      <c r="Y14693" s="53"/>
      <c r="Z14693" s="62"/>
    </row>
    <row r="14694" spans="1:26" s="20" customFormat="1" x14ac:dyDescent="0.2">
      <c r="A14694" s="43"/>
      <c r="B14694" s="48"/>
      <c r="C14694" s="49"/>
      <c r="D14694" s="49"/>
      <c r="E14694" s="50"/>
      <c r="F14694" s="43"/>
      <c r="G14694" s="43"/>
      <c r="H14694" s="45"/>
      <c r="I14694" s="23"/>
      <c r="N14694" s="54"/>
      <c r="Y14694" s="53"/>
      <c r="Z14694" s="62"/>
    </row>
    <row r="14695" spans="1:26" s="20" customFormat="1" x14ac:dyDescent="0.2">
      <c r="A14695" s="43"/>
      <c r="B14695" s="48"/>
      <c r="C14695" s="49"/>
      <c r="D14695" s="49"/>
      <c r="E14695" s="50"/>
      <c r="F14695" s="43"/>
      <c r="G14695" s="43"/>
      <c r="H14695" s="45"/>
      <c r="I14695" s="23"/>
      <c r="N14695" s="54"/>
      <c r="Y14695" s="53"/>
      <c r="Z14695" s="62"/>
    </row>
    <row r="14696" spans="1:26" s="20" customFormat="1" x14ac:dyDescent="0.2">
      <c r="A14696" s="43"/>
      <c r="B14696" s="48"/>
      <c r="C14696" s="49"/>
      <c r="D14696" s="49"/>
      <c r="E14696" s="50"/>
      <c r="F14696" s="43"/>
      <c r="G14696" s="43"/>
      <c r="H14696" s="45"/>
      <c r="I14696" s="23"/>
      <c r="N14696" s="54"/>
      <c r="Y14696" s="53"/>
      <c r="Z14696" s="62"/>
    </row>
    <row r="14697" spans="1:26" s="20" customFormat="1" x14ac:dyDescent="0.2">
      <c r="A14697" s="43"/>
      <c r="B14697" s="48"/>
      <c r="C14697" s="49"/>
      <c r="D14697" s="49"/>
      <c r="E14697" s="50"/>
      <c r="F14697" s="43"/>
      <c r="G14697" s="43"/>
      <c r="H14697" s="45"/>
      <c r="I14697" s="23"/>
      <c r="N14697" s="54"/>
      <c r="Y14697" s="53"/>
      <c r="Z14697" s="62"/>
    </row>
    <row r="14698" spans="1:26" s="20" customFormat="1" x14ac:dyDescent="0.2">
      <c r="A14698" s="43"/>
      <c r="B14698" s="48"/>
      <c r="C14698" s="49"/>
      <c r="D14698" s="49"/>
      <c r="E14698" s="50"/>
      <c r="F14698" s="43"/>
      <c r="G14698" s="43"/>
      <c r="H14698" s="45"/>
      <c r="I14698" s="23"/>
      <c r="N14698" s="54"/>
      <c r="Y14698" s="53"/>
      <c r="Z14698" s="62"/>
    </row>
    <row r="14699" spans="1:26" s="20" customFormat="1" x14ac:dyDescent="0.2">
      <c r="A14699" s="43"/>
      <c r="B14699" s="48"/>
      <c r="C14699" s="49"/>
      <c r="D14699" s="49"/>
      <c r="E14699" s="50"/>
      <c r="F14699" s="43"/>
      <c r="G14699" s="43"/>
      <c r="H14699" s="45"/>
      <c r="I14699" s="23"/>
      <c r="N14699" s="54"/>
      <c r="Y14699" s="53"/>
      <c r="Z14699" s="62"/>
    </row>
    <row r="14700" spans="1:26" s="20" customFormat="1" x14ac:dyDescent="0.2">
      <c r="A14700" s="43"/>
      <c r="B14700" s="48"/>
      <c r="C14700" s="49"/>
      <c r="D14700" s="49"/>
      <c r="E14700" s="50"/>
      <c r="F14700" s="43"/>
      <c r="G14700" s="43"/>
      <c r="H14700" s="45"/>
      <c r="I14700" s="23"/>
      <c r="N14700" s="54"/>
      <c r="Y14700" s="53"/>
      <c r="Z14700" s="62"/>
    </row>
    <row r="14701" spans="1:26" s="20" customFormat="1" x14ac:dyDescent="0.2">
      <c r="A14701" s="43"/>
      <c r="B14701" s="48"/>
      <c r="C14701" s="49"/>
      <c r="D14701" s="49"/>
      <c r="E14701" s="50"/>
      <c r="F14701" s="43"/>
      <c r="G14701" s="43"/>
      <c r="H14701" s="45"/>
      <c r="I14701" s="23"/>
      <c r="N14701" s="54"/>
      <c r="Y14701" s="53"/>
      <c r="Z14701" s="62"/>
    </row>
    <row r="14702" spans="1:26" s="20" customFormat="1" x14ac:dyDescent="0.2">
      <c r="A14702" s="43"/>
      <c r="B14702" s="48"/>
      <c r="C14702" s="49"/>
      <c r="D14702" s="49"/>
      <c r="E14702" s="50"/>
      <c r="F14702" s="43"/>
      <c r="G14702" s="43"/>
      <c r="H14702" s="45"/>
      <c r="I14702" s="23"/>
      <c r="N14702" s="54"/>
      <c r="Y14702" s="53"/>
      <c r="Z14702" s="62"/>
    </row>
    <row r="14703" spans="1:26" s="20" customFormat="1" x14ac:dyDescent="0.2">
      <c r="A14703" s="43"/>
      <c r="B14703" s="48"/>
      <c r="C14703" s="49"/>
      <c r="D14703" s="49"/>
      <c r="E14703" s="50"/>
      <c r="F14703" s="43"/>
      <c r="G14703" s="43"/>
      <c r="H14703" s="45"/>
      <c r="I14703" s="23"/>
      <c r="N14703" s="54"/>
      <c r="Y14703" s="53"/>
      <c r="Z14703" s="62"/>
    </row>
    <row r="14704" spans="1:26" s="20" customFormat="1" x14ac:dyDescent="0.2">
      <c r="A14704" s="43"/>
      <c r="B14704" s="48"/>
      <c r="C14704" s="49"/>
      <c r="D14704" s="49"/>
      <c r="E14704" s="50"/>
      <c r="F14704" s="43"/>
      <c r="G14704" s="43"/>
      <c r="H14704" s="45"/>
      <c r="I14704" s="23"/>
      <c r="N14704" s="54"/>
      <c r="Y14704" s="53"/>
      <c r="Z14704" s="62"/>
    </row>
    <row r="14705" spans="1:26" s="20" customFormat="1" x14ac:dyDescent="0.2">
      <c r="A14705" s="43"/>
      <c r="B14705" s="48"/>
      <c r="C14705" s="49"/>
      <c r="D14705" s="49"/>
      <c r="E14705" s="50"/>
      <c r="F14705" s="43"/>
      <c r="G14705" s="43"/>
      <c r="H14705" s="45"/>
      <c r="I14705" s="23"/>
      <c r="N14705" s="54"/>
      <c r="Y14705" s="53"/>
      <c r="Z14705" s="62"/>
    </row>
    <row r="14706" spans="1:26" s="20" customFormat="1" x14ac:dyDescent="0.2">
      <c r="A14706" s="43"/>
      <c r="B14706" s="48"/>
      <c r="C14706" s="49"/>
      <c r="D14706" s="49"/>
      <c r="E14706" s="50"/>
      <c r="F14706" s="43"/>
      <c r="G14706" s="43"/>
      <c r="H14706" s="45"/>
      <c r="I14706" s="23"/>
      <c r="N14706" s="54"/>
      <c r="Y14706" s="53"/>
      <c r="Z14706" s="62"/>
    </row>
    <row r="14707" spans="1:26" s="20" customFormat="1" x14ac:dyDescent="0.2">
      <c r="A14707" s="43"/>
      <c r="B14707" s="48"/>
      <c r="C14707" s="49"/>
      <c r="D14707" s="49"/>
      <c r="E14707" s="50"/>
      <c r="F14707" s="43"/>
      <c r="G14707" s="43"/>
      <c r="H14707" s="45"/>
      <c r="I14707" s="23"/>
      <c r="N14707" s="54"/>
      <c r="Y14707" s="53"/>
      <c r="Z14707" s="62"/>
    </row>
    <row r="14708" spans="1:26" s="20" customFormat="1" x14ac:dyDescent="0.2">
      <c r="A14708" s="43"/>
      <c r="B14708" s="48"/>
      <c r="C14708" s="49"/>
      <c r="D14708" s="49"/>
      <c r="E14708" s="50"/>
      <c r="F14708" s="43"/>
      <c r="G14708" s="43"/>
      <c r="H14708" s="45"/>
      <c r="I14708" s="23"/>
      <c r="N14708" s="54"/>
      <c r="Y14708" s="53"/>
      <c r="Z14708" s="62"/>
    </row>
    <row r="14709" spans="1:26" s="20" customFormat="1" x14ac:dyDescent="0.2">
      <c r="A14709" s="43"/>
      <c r="B14709" s="48"/>
      <c r="C14709" s="49"/>
      <c r="D14709" s="49"/>
      <c r="E14709" s="50"/>
      <c r="F14709" s="43"/>
      <c r="G14709" s="43"/>
      <c r="H14709" s="45"/>
      <c r="I14709" s="23"/>
      <c r="N14709" s="54"/>
      <c r="Y14709" s="53"/>
      <c r="Z14709" s="62"/>
    </row>
    <row r="14710" spans="1:26" s="20" customFormat="1" x14ac:dyDescent="0.2">
      <c r="A14710" s="43"/>
      <c r="B14710" s="48"/>
      <c r="C14710" s="49"/>
      <c r="D14710" s="49"/>
      <c r="E14710" s="50"/>
      <c r="F14710" s="43"/>
      <c r="G14710" s="43"/>
      <c r="H14710" s="45"/>
      <c r="I14710" s="23"/>
      <c r="N14710" s="54"/>
      <c r="Y14710" s="53"/>
      <c r="Z14710" s="62"/>
    </row>
    <row r="14711" spans="1:26" s="20" customFormat="1" x14ac:dyDescent="0.2">
      <c r="A14711" s="43"/>
      <c r="B14711" s="48"/>
      <c r="C14711" s="49"/>
      <c r="D14711" s="49"/>
      <c r="E14711" s="50"/>
      <c r="F14711" s="43"/>
      <c r="G14711" s="43"/>
      <c r="H14711" s="45"/>
      <c r="I14711" s="23"/>
      <c r="N14711" s="54"/>
      <c r="Y14711" s="53"/>
      <c r="Z14711" s="62"/>
    </row>
    <row r="14712" spans="1:26" s="20" customFormat="1" x14ac:dyDescent="0.2">
      <c r="A14712" s="43"/>
      <c r="B14712" s="48"/>
      <c r="C14712" s="49"/>
      <c r="D14712" s="49"/>
      <c r="E14712" s="50"/>
      <c r="F14712" s="43"/>
      <c r="G14712" s="43"/>
      <c r="H14712" s="45"/>
      <c r="I14712" s="23"/>
      <c r="N14712" s="54"/>
      <c r="Y14712" s="53"/>
      <c r="Z14712" s="62"/>
    </row>
    <row r="14713" spans="1:26" s="20" customFormat="1" x14ac:dyDescent="0.2">
      <c r="A14713" s="43"/>
      <c r="B14713" s="48"/>
      <c r="C14713" s="49"/>
      <c r="D14713" s="49"/>
      <c r="E14713" s="50"/>
      <c r="F14713" s="43"/>
      <c r="G14713" s="43"/>
      <c r="H14713" s="45"/>
      <c r="I14713" s="23"/>
      <c r="N14713" s="54"/>
      <c r="Y14713" s="53"/>
      <c r="Z14713" s="62"/>
    </row>
    <row r="14714" spans="1:26" s="20" customFormat="1" x14ac:dyDescent="0.2">
      <c r="A14714" s="43"/>
      <c r="B14714" s="48"/>
      <c r="C14714" s="49"/>
      <c r="D14714" s="49"/>
      <c r="E14714" s="50"/>
      <c r="F14714" s="43"/>
      <c r="G14714" s="43"/>
      <c r="H14714" s="45"/>
      <c r="I14714" s="23"/>
      <c r="N14714" s="54"/>
      <c r="Y14714" s="53"/>
      <c r="Z14714" s="62"/>
    </row>
    <row r="14715" spans="1:26" s="20" customFormat="1" x14ac:dyDescent="0.2">
      <c r="A14715" s="43"/>
      <c r="B14715" s="48"/>
      <c r="C14715" s="49"/>
      <c r="D14715" s="49"/>
      <c r="E14715" s="50"/>
      <c r="F14715" s="43"/>
      <c r="G14715" s="43"/>
      <c r="H14715" s="45"/>
      <c r="I14715" s="23"/>
      <c r="N14715" s="54"/>
      <c r="Y14715" s="53"/>
      <c r="Z14715" s="62"/>
    </row>
    <row r="14716" spans="1:26" s="20" customFormat="1" x14ac:dyDescent="0.2">
      <c r="A14716" s="43"/>
      <c r="B14716" s="48"/>
      <c r="C14716" s="49"/>
      <c r="D14716" s="49"/>
      <c r="E14716" s="50"/>
      <c r="F14716" s="43"/>
      <c r="G14716" s="43"/>
      <c r="H14716" s="45"/>
      <c r="I14716" s="23"/>
      <c r="N14716" s="54"/>
      <c r="Y14716" s="53"/>
      <c r="Z14716" s="62"/>
    </row>
    <row r="14717" spans="1:26" s="20" customFormat="1" x14ac:dyDescent="0.2">
      <c r="A14717" s="43"/>
      <c r="B14717" s="48"/>
      <c r="C14717" s="49"/>
      <c r="D14717" s="49"/>
      <c r="E14717" s="50"/>
      <c r="F14717" s="43"/>
      <c r="G14717" s="43"/>
      <c r="H14717" s="45"/>
      <c r="I14717" s="23"/>
      <c r="N14717" s="54"/>
      <c r="Y14717" s="53"/>
      <c r="Z14717" s="62"/>
    </row>
    <row r="14718" spans="1:26" s="20" customFormat="1" x14ac:dyDescent="0.2">
      <c r="A14718" s="43"/>
      <c r="B14718" s="48"/>
      <c r="C14718" s="49"/>
      <c r="D14718" s="49"/>
      <c r="E14718" s="50"/>
      <c r="F14718" s="43"/>
      <c r="G14718" s="43"/>
      <c r="H14718" s="45"/>
      <c r="I14718" s="23"/>
      <c r="N14718" s="54"/>
      <c r="Y14718" s="53"/>
      <c r="Z14718" s="62"/>
    </row>
    <row r="14719" spans="1:26" s="20" customFormat="1" x14ac:dyDescent="0.2">
      <c r="A14719" s="43"/>
      <c r="B14719" s="48"/>
      <c r="C14719" s="49"/>
      <c r="D14719" s="49"/>
      <c r="E14719" s="50"/>
      <c r="F14719" s="43"/>
      <c r="G14719" s="43"/>
      <c r="H14719" s="45"/>
      <c r="I14719" s="23"/>
      <c r="N14719" s="54"/>
      <c r="Y14719" s="53"/>
      <c r="Z14719" s="62"/>
    </row>
    <row r="14720" spans="1:26" s="20" customFormat="1" x14ac:dyDescent="0.2">
      <c r="A14720" s="43"/>
      <c r="B14720" s="48"/>
      <c r="C14720" s="49"/>
      <c r="D14720" s="49"/>
      <c r="E14720" s="50"/>
      <c r="F14720" s="43"/>
      <c r="G14720" s="43"/>
      <c r="H14720" s="45"/>
      <c r="I14720" s="23"/>
      <c r="N14720" s="54"/>
      <c r="Y14720" s="53"/>
      <c r="Z14720" s="62"/>
    </row>
    <row r="14721" spans="1:26" s="20" customFormat="1" x14ac:dyDescent="0.2">
      <c r="A14721" s="43"/>
      <c r="B14721" s="48"/>
      <c r="C14721" s="49"/>
      <c r="D14721" s="49"/>
      <c r="E14721" s="50"/>
      <c r="F14721" s="43"/>
      <c r="G14721" s="43"/>
      <c r="H14721" s="45"/>
      <c r="I14721" s="23"/>
      <c r="N14721" s="54"/>
      <c r="Y14721" s="53"/>
      <c r="Z14721" s="62"/>
    </row>
    <row r="14722" spans="1:26" s="20" customFormat="1" x14ac:dyDescent="0.2">
      <c r="A14722" s="43"/>
      <c r="B14722" s="48"/>
      <c r="C14722" s="49"/>
      <c r="D14722" s="49"/>
      <c r="E14722" s="50"/>
      <c r="F14722" s="43"/>
      <c r="G14722" s="43"/>
      <c r="H14722" s="45"/>
      <c r="I14722" s="23"/>
      <c r="N14722" s="54"/>
      <c r="Y14722" s="53"/>
      <c r="Z14722" s="62"/>
    </row>
    <row r="14723" spans="1:26" s="20" customFormat="1" x14ac:dyDescent="0.2">
      <c r="A14723" s="43"/>
      <c r="B14723" s="48"/>
      <c r="C14723" s="49"/>
      <c r="D14723" s="49"/>
      <c r="E14723" s="50"/>
      <c r="F14723" s="43"/>
      <c r="G14723" s="43"/>
      <c r="H14723" s="45"/>
      <c r="I14723" s="23"/>
      <c r="N14723" s="54"/>
      <c r="Y14723" s="53"/>
      <c r="Z14723" s="62"/>
    </row>
    <row r="14724" spans="1:26" s="20" customFormat="1" x14ac:dyDescent="0.2">
      <c r="A14724" s="43"/>
      <c r="B14724" s="48"/>
      <c r="C14724" s="49"/>
      <c r="D14724" s="49"/>
      <c r="E14724" s="50"/>
      <c r="F14724" s="43"/>
      <c r="G14724" s="43"/>
      <c r="H14724" s="45"/>
      <c r="I14724" s="23"/>
      <c r="N14724" s="54"/>
      <c r="Y14724" s="53"/>
      <c r="Z14724" s="62"/>
    </row>
    <row r="14725" spans="1:26" s="20" customFormat="1" x14ac:dyDescent="0.2">
      <c r="A14725" s="43"/>
      <c r="B14725" s="48"/>
      <c r="C14725" s="49"/>
      <c r="D14725" s="49"/>
      <c r="E14725" s="50"/>
      <c r="F14725" s="43"/>
      <c r="G14725" s="43"/>
      <c r="H14725" s="45"/>
      <c r="I14725" s="23"/>
      <c r="N14725" s="54"/>
      <c r="Y14725" s="53"/>
      <c r="Z14725" s="62"/>
    </row>
    <row r="14726" spans="1:26" s="20" customFormat="1" x14ac:dyDescent="0.2">
      <c r="A14726" s="43"/>
      <c r="B14726" s="48"/>
      <c r="C14726" s="49"/>
      <c r="D14726" s="49"/>
      <c r="E14726" s="50"/>
      <c r="F14726" s="43"/>
      <c r="G14726" s="43"/>
      <c r="H14726" s="45"/>
      <c r="I14726" s="23"/>
      <c r="N14726" s="54"/>
      <c r="Y14726" s="53"/>
      <c r="Z14726" s="62"/>
    </row>
    <row r="14727" spans="1:26" s="20" customFormat="1" x14ac:dyDescent="0.2">
      <c r="A14727" s="43"/>
      <c r="B14727" s="48"/>
      <c r="C14727" s="49"/>
      <c r="D14727" s="49"/>
      <c r="E14727" s="50"/>
      <c r="F14727" s="43"/>
      <c r="G14727" s="43"/>
      <c r="H14727" s="45"/>
      <c r="I14727" s="23"/>
      <c r="N14727" s="54"/>
      <c r="Y14727" s="53"/>
      <c r="Z14727" s="62"/>
    </row>
    <row r="14728" spans="1:26" s="20" customFormat="1" x14ac:dyDescent="0.2">
      <c r="A14728" s="43"/>
      <c r="B14728" s="48"/>
      <c r="C14728" s="49"/>
      <c r="D14728" s="49"/>
      <c r="E14728" s="50"/>
      <c r="F14728" s="43"/>
      <c r="G14728" s="43"/>
      <c r="H14728" s="45"/>
      <c r="I14728" s="23"/>
      <c r="N14728" s="54"/>
      <c r="Y14728" s="53"/>
      <c r="Z14728" s="62"/>
    </row>
    <row r="14729" spans="1:26" s="20" customFormat="1" x14ac:dyDescent="0.2">
      <c r="A14729" s="43"/>
      <c r="B14729" s="48"/>
      <c r="C14729" s="49"/>
      <c r="D14729" s="49"/>
      <c r="E14729" s="50"/>
      <c r="F14729" s="43"/>
      <c r="G14729" s="43"/>
      <c r="H14729" s="45"/>
      <c r="I14729" s="23"/>
      <c r="N14729" s="54"/>
      <c r="Y14729" s="53"/>
      <c r="Z14729" s="62"/>
    </row>
    <row r="14730" spans="1:26" s="20" customFormat="1" x14ac:dyDescent="0.2">
      <c r="A14730" s="43"/>
      <c r="B14730" s="48"/>
      <c r="C14730" s="49"/>
      <c r="D14730" s="49"/>
      <c r="E14730" s="50"/>
      <c r="F14730" s="43"/>
      <c r="G14730" s="43"/>
      <c r="H14730" s="45"/>
      <c r="I14730" s="23"/>
      <c r="N14730" s="54"/>
      <c r="Y14730" s="53"/>
      <c r="Z14730" s="62"/>
    </row>
    <row r="14731" spans="1:26" s="20" customFormat="1" x14ac:dyDescent="0.2">
      <c r="A14731" s="43"/>
      <c r="B14731" s="48"/>
      <c r="C14731" s="49"/>
      <c r="D14731" s="49"/>
      <c r="E14731" s="50"/>
      <c r="F14731" s="43"/>
      <c r="G14731" s="43"/>
      <c r="H14731" s="45"/>
      <c r="I14731" s="23"/>
      <c r="N14731" s="54"/>
      <c r="Y14731" s="53"/>
      <c r="Z14731" s="62"/>
    </row>
    <row r="14732" spans="1:26" s="20" customFormat="1" x14ac:dyDescent="0.2">
      <c r="A14732" s="43"/>
      <c r="B14732" s="48"/>
      <c r="C14732" s="49"/>
      <c r="D14732" s="49"/>
      <c r="E14732" s="50"/>
      <c r="F14732" s="43"/>
      <c r="G14732" s="43"/>
      <c r="H14732" s="45"/>
      <c r="I14732" s="23"/>
      <c r="N14732" s="54"/>
      <c r="Y14732" s="53"/>
      <c r="Z14732" s="62"/>
    </row>
    <row r="14733" spans="1:26" s="20" customFormat="1" x14ac:dyDescent="0.2">
      <c r="A14733" s="43"/>
      <c r="B14733" s="48"/>
      <c r="C14733" s="49"/>
      <c r="D14733" s="49"/>
      <c r="E14733" s="50"/>
      <c r="F14733" s="43"/>
      <c r="G14733" s="43"/>
      <c r="H14733" s="45"/>
      <c r="I14733" s="23"/>
      <c r="N14733" s="54"/>
      <c r="Y14733" s="53"/>
      <c r="Z14733" s="62"/>
    </row>
    <row r="14734" spans="1:26" s="20" customFormat="1" x14ac:dyDescent="0.2">
      <c r="A14734" s="43"/>
      <c r="B14734" s="48"/>
      <c r="C14734" s="49"/>
      <c r="D14734" s="49"/>
      <c r="E14734" s="50"/>
      <c r="F14734" s="43"/>
      <c r="G14734" s="43"/>
      <c r="H14734" s="45"/>
      <c r="I14734" s="23"/>
      <c r="N14734" s="54"/>
      <c r="Y14734" s="53"/>
      <c r="Z14734" s="62"/>
    </row>
    <row r="14735" spans="1:26" s="20" customFormat="1" x14ac:dyDescent="0.2">
      <c r="A14735" s="43"/>
      <c r="B14735" s="48"/>
      <c r="C14735" s="49"/>
      <c r="D14735" s="49"/>
      <c r="E14735" s="50"/>
      <c r="F14735" s="43"/>
      <c r="G14735" s="43"/>
      <c r="H14735" s="45"/>
      <c r="I14735" s="23"/>
      <c r="N14735" s="54"/>
      <c r="Y14735" s="53"/>
      <c r="Z14735" s="62"/>
    </row>
    <row r="14736" spans="1:26" s="20" customFormat="1" x14ac:dyDescent="0.2">
      <c r="A14736" s="43"/>
      <c r="B14736" s="48"/>
      <c r="C14736" s="49"/>
      <c r="D14736" s="49"/>
      <c r="E14736" s="50"/>
      <c r="F14736" s="43"/>
      <c r="G14736" s="43"/>
      <c r="H14736" s="45"/>
      <c r="I14736" s="23"/>
      <c r="N14736" s="54"/>
      <c r="Y14736" s="53"/>
      <c r="Z14736" s="62"/>
    </row>
    <row r="14737" spans="1:26" s="20" customFormat="1" x14ac:dyDescent="0.2">
      <c r="A14737" s="43"/>
      <c r="B14737" s="48"/>
      <c r="C14737" s="49"/>
      <c r="D14737" s="49"/>
      <c r="E14737" s="50"/>
      <c r="F14737" s="43"/>
      <c r="G14737" s="43"/>
      <c r="H14737" s="45"/>
      <c r="I14737" s="23"/>
      <c r="N14737" s="54"/>
      <c r="Y14737" s="53"/>
      <c r="Z14737" s="62"/>
    </row>
    <row r="14738" spans="1:26" s="20" customFormat="1" x14ac:dyDescent="0.2">
      <c r="A14738" s="43"/>
      <c r="B14738" s="48"/>
      <c r="C14738" s="49"/>
      <c r="D14738" s="49"/>
      <c r="E14738" s="50"/>
      <c r="F14738" s="43"/>
      <c r="G14738" s="43"/>
      <c r="H14738" s="45"/>
      <c r="I14738" s="23"/>
      <c r="N14738" s="54"/>
      <c r="Y14738" s="53"/>
      <c r="Z14738" s="62"/>
    </row>
    <row r="14739" spans="1:26" s="20" customFormat="1" x14ac:dyDescent="0.2">
      <c r="A14739" s="43"/>
      <c r="B14739" s="48"/>
      <c r="C14739" s="49"/>
      <c r="D14739" s="49"/>
      <c r="E14739" s="50"/>
      <c r="F14739" s="43"/>
      <c r="G14739" s="43"/>
      <c r="H14739" s="45"/>
      <c r="I14739" s="23"/>
      <c r="N14739" s="54"/>
      <c r="Y14739" s="53"/>
      <c r="Z14739" s="62"/>
    </row>
    <row r="14740" spans="1:26" s="20" customFormat="1" x14ac:dyDescent="0.2">
      <c r="A14740" s="43"/>
      <c r="B14740" s="48"/>
      <c r="C14740" s="49"/>
      <c r="D14740" s="49"/>
      <c r="E14740" s="50"/>
      <c r="F14740" s="43"/>
      <c r="G14740" s="43"/>
      <c r="H14740" s="45"/>
      <c r="I14740" s="23"/>
      <c r="N14740" s="54"/>
      <c r="Y14740" s="53"/>
      <c r="Z14740" s="62"/>
    </row>
    <row r="14741" spans="1:26" s="20" customFormat="1" x14ac:dyDescent="0.2">
      <c r="A14741" s="43"/>
      <c r="B14741" s="48"/>
      <c r="C14741" s="49"/>
      <c r="D14741" s="49"/>
      <c r="E14741" s="50"/>
      <c r="F14741" s="43"/>
      <c r="G14741" s="43"/>
      <c r="H14741" s="45"/>
      <c r="I14741" s="23"/>
      <c r="N14741" s="54"/>
      <c r="Y14741" s="53"/>
      <c r="Z14741" s="62"/>
    </row>
    <row r="14742" spans="1:26" s="20" customFormat="1" x14ac:dyDescent="0.2">
      <c r="A14742" s="43"/>
      <c r="B14742" s="48"/>
      <c r="C14742" s="49"/>
      <c r="D14742" s="49"/>
      <c r="E14742" s="50"/>
      <c r="F14742" s="43"/>
      <c r="G14742" s="43"/>
      <c r="H14742" s="45"/>
      <c r="I14742" s="23"/>
      <c r="N14742" s="54"/>
      <c r="Y14742" s="53"/>
      <c r="Z14742" s="62"/>
    </row>
    <row r="14743" spans="1:26" s="20" customFormat="1" x14ac:dyDescent="0.2">
      <c r="A14743" s="43"/>
      <c r="B14743" s="48"/>
      <c r="C14743" s="49"/>
      <c r="D14743" s="49"/>
      <c r="E14743" s="50"/>
      <c r="F14743" s="43"/>
      <c r="G14743" s="43"/>
      <c r="H14743" s="45"/>
      <c r="I14743" s="23"/>
      <c r="N14743" s="54"/>
      <c r="Y14743" s="53"/>
      <c r="Z14743" s="62"/>
    </row>
    <row r="14744" spans="1:26" s="20" customFormat="1" x14ac:dyDescent="0.2">
      <c r="A14744" s="43"/>
      <c r="B14744" s="48"/>
      <c r="C14744" s="49"/>
      <c r="D14744" s="49"/>
      <c r="E14744" s="50"/>
      <c r="F14744" s="43"/>
      <c r="G14744" s="43"/>
      <c r="H14744" s="45"/>
      <c r="I14744" s="23"/>
      <c r="N14744" s="54"/>
      <c r="Y14744" s="53"/>
      <c r="Z14744" s="62"/>
    </row>
    <row r="14745" spans="1:26" s="20" customFormat="1" x14ac:dyDescent="0.2">
      <c r="A14745" s="43"/>
      <c r="B14745" s="48"/>
      <c r="C14745" s="49"/>
      <c r="D14745" s="49"/>
      <c r="E14745" s="50"/>
      <c r="F14745" s="43"/>
      <c r="G14745" s="43"/>
      <c r="H14745" s="45"/>
      <c r="I14745" s="23"/>
      <c r="N14745" s="54"/>
      <c r="Y14745" s="53"/>
      <c r="Z14745" s="62"/>
    </row>
    <row r="14746" spans="1:26" s="20" customFormat="1" x14ac:dyDescent="0.2">
      <c r="A14746" s="43"/>
      <c r="B14746" s="48"/>
      <c r="C14746" s="49"/>
      <c r="D14746" s="49"/>
      <c r="E14746" s="50"/>
      <c r="F14746" s="43"/>
      <c r="G14746" s="43"/>
      <c r="H14746" s="45"/>
      <c r="I14746" s="23"/>
      <c r="N14746" s="54"/>
      <c r="Y14746" s="53"/>
      <c r="Z14746" s="62"/>
    </row>
    <row r="14747" spans="1:26" s="20" customFormat="1" x14ac:dyDescent="0.2">
      <c r="A14747" s="43"/>
      <c r="B14747" s="48"/>
      <c r="C14747" s="49"/>
      <c r="D14747" s="49"/>
      <c r="E14747" s="50"/>
      <c r="F14747" s="43"/>
      <c r="G14747" s="43"/>
      <c r="H14747" s="45"/>
      <c r="I14747" s="23"/>
      <c r="N14747" s="54"/>
      <c r="Y14747" s="53"/>
      <c r="Z14747" s="62"/>
    </row>
    <row r="14748" spans="1:26" s="20" customFormat="1" x14ac:dyDescent="0.2">
      <c r="A14748" s="43"/>
      <c r="B14748" s="48"/>
      <c r="C14748" s="49"/>
      <c r="D14748" s="49"/>
      <c r="E14748" s="50"/>
      <c r="F14748" s="43"/>
      <c r="G14748" s="43"/>
      <c r="H14748" s="45"/>
      <c r="I14748" s="23"/>
      <c r="N14748" s="54"/>
      <c r="Y14748" s="53"/>
      <c r="Z14748" s="62"/>
    </row>
    <row r="14749" spans="1:26" s="20" customFormat="1" x14ac:dyDescent="0.2">
      <c r="A14749" s="43"/>
      <c r="B14749" s="48"/>
      <c r="C14749" s="49"/>
      <c r="D14749" s="49"/>
      <c r="E14749" s="50"/>
      <c r="F14749" s="43"/>
      <c r="G14749" s="43"/>
      <c r="H14749" s="45"/>
      <c r="I14749" s="23"/>
      <c r="N14749" s="54"/>
      <c r="Y14749" s="53"/>
      <c r="Z14749" s="62"/>
    </row>
    <row r="14750" spans="1:26" s="20" customFormat="1" x14ac:dyDescent="0.2">
      <c r="A14750" s="43"/>
      <c r="B14750" s="48"/>
      <c r="C14750" s="49"/>
      <c r="D14750" s="49"/>
      <c r="E14750" s="50"/>
      <c r="F14750" s="43"/>
      <c r="G14750" s="43"/>
      <c r="H14750" s="45"/>
      <c r="I14750" s="23"/>
      <c r="N14750" s="54"/>
      <c r="Y14750" s="53"/>
      <c r="Z14750" s="62"/>
    </row>
    <row r="14751" spans="1:26" s="20" customFormat="1" x14ac:dyDescent="0.2">
      <c r="A14751" s="43"/>
      <c r="B14751" s="48"/>
      <c r="C14751" s="49"/>
      <c r="D14751" s="49"/>
      <c r="E14751" s="50"/>
      <c r="F14751" s="43"/>
      <c r="G14751" s="43"/>
      <c r="H14751" s="45"/>
      <c r="I14751" s="23"/>
      <c r="N14751" s="54"/>
      <c r="Y14751" s="53"/>
      <c r="Z14751" s="62"/>
    </row>
    <row r="14752" spans="1:26" s="20" customFormat="1" x14ac:dyDescent="0.2">
      <c r="A14752" s="43"/>
      <c r="B14752" s="48"/>
      <c r="C14752" s="49"/>
      <c r="D14752" s="49"/>
      <c r="E14752" s="50"/>
      <c r="F14752" s="43"/>
      <c r="G14752" s="43"/>
      <c r="H14752" s="45"/>
      <c r="I14752" s="23"/>
      <c r="N14752" s="54"/>
      <c r="Y14752" s="53"/>
      <c r="Z14752" s="62"/>
    </row>
    <row r="14753" spans="1:26" s="20" customFormat="1" x14ac:dyDescent="0.2">
      <c r="A14753" s="43"/>
      <c r="B14753" s="48"/>
      <c r="C14753" s="49"/>
      <c r="D14753" s="49"/>
      <c r="E14753" s="50"/>
      <c r="F14753" s="43"/>
      <c r="G14753" s="43"/>
      <c r="H14753" s="45"/>
      <c r="I14753" s="23"/>
      <c r="N14753" s="54"/>
      <c r="Y14753" s="53"/>
      <c r="Z14753" s="62"/>
    </row>
    <row r="14754" spans="1:26" s="20" customFormat="1" x14ac:dyDescent="0.2">
      <c r="A14754" s="43"/>
      <c r="B14754" s="48"/>
      <c r="C14754" s="49"/>
      <c r="D14754" s="49"/>
      <c r="E14754" s="50"/>
      <c r="F14754" s="43"/>
      <c r="G14754" s="43"/>
      <c r="H14754" s="45"/>
      <c r="I14754" s="23"/>
      <c r="N14754" s="54"/>
      <c r="Y14754" s="53"/>
      <c r="Z14754" s="62"/>
    </row>
    <row r="14755" spans="1:26" s="20" customFormat="1" x14ac:dyDescent="0.2">
      <c r="A14755" s="43"/>
      <c r="B14755" s="48"/>
      <c r="C14755" s="49"/>
      <c r="D14755" s="49"/>
      <c r="E14755" s="50"/>
      <c r="F14755" s="43"/>
      <c r="G14755" s="43"/>
      <c r="H14755" s="45"/>
      <c r="I14755" s="23"/>
      <c r="N14755" s="54"/>
      <c r="Y14755" s="53"/>
      <c r="Z14755" s="62"/>
    </row>
    <row r="14756" spans="1:26" s="20" customFormat="1" x14ac:dyDescent="0.2">
      <c r="A14756" s="43"/>
      <c r="B14756" s="48"/>
      <c r="C14756" s="49"/>
      <c r="D14756" s="49"/>
      <c r="E14756" s="50"/>
      <c r="F14756" s="43"/>
      <c r="G14756" s="43"/>
      <c r="H14756" s="45"/>
      <c r="I14756" s="23"/>
      <c r="N14756" s="54"/>
      <c r="Y14756" s="53"/>
      <c r="Z14756" s="62"/>
    </row>
    <row r="14757" spans="1:26" s="20" customFormat="1" x14ac:dyDescent="0.2">
      <c r="A14757" s="43"/>
      <c r="B14757" s="48"/>
      <c r="C14757" s="49"/>
      <c r="D14757" s="49"/>
      <c r="E14757" s="50"/>
      <c r="F14757" s="43"/>
      <c r="G14757" s="43"/>
      <c r="H14757" s="45"/>
      <c r="I14757" s="23"/>
      <c r="N14757" s="54"/>
      <c r="Y14757" s="53"/>
      <c r="Z14757" s="62"/>
    </row>
    <row r="14758" spans="1:26" s="20" customFormat="1" x14ac:dyDescent="0.2">
      <c r="A14758" s="43"/>
      <c r="B14758" s="48"/>
      <c r="C14758" s="49"/>
      <c r="D14758" s="49"/>
      <c r="E14758" s="50"/>
      <c r="F14758" s="43"/>
      <c r="G14758" s="43"/>
      <c r="H14758" s="45"/>
      <c r="I14758" s="23"/>
      <c r="N14758" s="54"/>
      <c r="Y14758" s="53"/>
      <c r="Z14758" s="62"/>
    </row>
    <row r="14759" spans="1:26" s="20" customFormat="1" x14ac:dyDescent="0.2">
      <c r="A14759" s="43"/>
      <c r="B14759" s="48"/>
      <c r="C14759" s="49"/>
      <c r="D14759" s="49"/>
      <c r="E14759" s="50"/>
      <c r="F14759" s="43"/>
      <c r="G14759" s="43"/>
      <c r="H14759" s="45"/>
      <c r="I14759" s="23"/>
      <c r="N14759" s="54"/>
      <c r="Y14759" s="53"/>
      <c r="Z14759" s="62"/>
    </row>
    <row r="14760" spans="1:26" s="20" customFormat="1" x14ac:dyDescent="0.2">
      <c r="A14760" s="43"/>
      <c r="B14760" s="48"/>
      <c r="C14760" s="49"/>
      <c r="D14760" s="49"/>
      <c r="E14760" s="50"/>
      <c r="F14760" s="43"/>
      <c r="G14760" s="43"/>
      <c r="H14760" s="45"/>
      <c r="I14760" s="23"/>
      <c r="N14760" s="54"/>
      <c r="Y14760" s="53"/>
      <c r="Z14760" s="62"/>
    </row>
    <row r="14761" spans="1:26" s="20" customFormat="1" x14ac:dyDescent="0.2">
      <c r="A14761" s="43"/>
      <c r="B14761" s="48"/>
      <c r="C14761" s="49"/>
      <c r="D14761" s="49"/>
      <c r="E14761" s="50"/>
      <c r="F14761" s="43"/>
      <c r="G14761" s="43"/>
      <c r="H14761" s="45"/>
      <c r="I14761" s="23"/>
      <c r="N14761" s="54"/>
      <c r="Y14761" s="53"/>
      <c r="Z14761" s="62"/>
    </row>
    <row r="14762" spans="1:26" s="20" customFormat="1" x14ac:dyDescent="0.2">
      <c r="A14762" s="43"/>
      <c r="B14762" s="48"/>
      <c r="C14762" s="49"/>
      <c r="D14762" s="49"/>
      <c r="E14762" s="50"/>
      <c r="F14762" s="43"/>
      <c r="G14762" s="43"/>
      <c r="H14762" s="45"/>
      <c r="I14762" s="23"/>
      <c r="N14762" s="54"/>
      <c r="Y14762" s="53"/>
      <c r="Z14762" s="62"/>
    </row>
    <row r="14763" spans="1:26" s="20" customFormat="1" x14ac:dyDescent="0.2">
      <c r="A14763" s="43"/>
      <c r="B14763" s="48"/>
      <c r="C14763" s="49"/>
      <c r="D14763" s="49"/>
      <c r="E14763" s="50"/>
      <c r="F14763" s="43"/>
      <c r="G14763" s="43"/>
      <c r="H14763" s="45"/>
      <c r="I14763" s="23"/>
      <c r="N14763" s="54"/>
      <c r="Y14763" s="53"/>
      <c r="Z14763" s="62"/>
    </row>
    <row r="14764" spans="1:26" s="20" customFormat="1" x14ac:dyDescent="0.2">
      <c r="A14764" s="43"/>
      <c r="B14764" s="48"/>
      <c r="C14764" s="49"/>
      <c r="D14764" s="49"/>
      <c r="E14764" s="50"/>
      <c r="F14764" s="43"/>
      <c r="G14764" s="43"/>
      <c r="H14764" s="45"/>
      <c r="I14764" s="23"/>
      <c r="N14764" s="54"/>
      <c r="Y14764" s="53"/>
      <c r="Z14764" s="62"/>
    </row>
    <row r="14765" spans="1:26" s="20" customFormat="1" x14ac:dyDescent="0.2">
      <c r="A14765" s="43"/>
      <c r="B14765" s="48"/>
      <c r="C14765" s="49"/>
      <c r="D14765" s="49"/>
      <c r="E14765" s="50"/>
      <c r="F14765" s="43"/>
      <c r="G14765" s="43"/>
      <c r="H14765" s="45"/>
      <c r="I14765" s="23"/>
      <c r="N14765" s="54"/>
      <c r="Y14765" s="53"/>
      <c r="Z14765" s="62"/>
    </row>
    <row r="14766" spans="1:26" s="20" customFormat="1" x14ac:dyDescent="0.2">
      <c r="A14766" s="43"/>
      <c r="B14766" s="48"/>
      <c r="C14766" s="49"/>
      <c r="D14766" s="49"/>
      <c r="E14766" s="50"/>
      <c r="F14766" s="43"/>
      <c r="G14766" s="43"/>
      <c r="H14766" s="45"/>
      <c r="I14766" s="23"/>
      <c r="N14766" s="54"/>
      <c r="Y14766" s="53"/>
      <c r="Z14766" s="62"/>
    </row>
    <row r="14767" spans="1:26" s="20" customFormat="1" x14ac:dyDescent="0.2">
      <c r="A14767" s="43"/>
      <c r="B14767" s="48"/>
      <c r="C14767" s="49"/>
      <c r="D14767" s="49"/>
      <c r="E14767" s="50"/>
      <c r="F14767" s="43"/>
      <c r="G14767" s="43"/>
      <c r="H14767" s="45"/>
      <c r="I14767" s="23"/>
      <c r="N14767" s="54"/>
      <c r="Y14767" s="53"/>
      <c r="Z14767" s="62"/>
    </row>
    <row r="14768" spans="1:26" s="20" customFormat="1" x14ac:dyDescent="0.2">
      <c r="A14768" s="43"/>
      <c r="B14768" s="48"/>
      <c r="C14768" s="49"/>
      <c r="D14768" s="49"/>
      <c r="E14768" s="50"/>
      <c r="F14768" s="43"/>
      <c r="G14768" s="43"/>
      <c r="H14768" s="45"/>
      <c r="I14768" s="23"/>
      <c r="N14768" s="54"/>
      <c r="Y14768" s="53"/>
      <c r="Z14768" s="62"/>
    </row>
    <row r="14769" spans="1:26" s="20" customFormat="1" x14ac:dyDescent="0.2">
      <c r="A14769" s="43"/>
      <c r="B14769" s="48"/>
      <c r="C14769" s="49"/>
      <c r="D14769" s="49"/>
      <c r="E14769" s="50"/>
      <c r="F14769" s="43"/>
      <c r="G14769" s="43"/>
      <c r="H14769" s="45"/>
      <c r="I14769" s="23"/>
      <c r="N14769" s="54"/>
      <c r="Y14769" s="53"/>
      <c r="Z14769" s="62"/>
    </row>
    <row r="14770" spans="1:26" s="20" customFormat="1" x14ac:dyDescent="0.2">
      <c r="A14770" s="43"/>
      <c r="B14770" s="48"/>
      <c r="C14770" s="49"/>
      <c r="D14770" s="49"/>
      <c r="E14770" s="50"/>
      <c r="F14770" s="43"/>
      <c r="G14770" s="43"/>
      <c r="H14770" s="45"/>
      <c r="I14770" s="23"/>
      <c r="N14770" s="54"/>
      <c r="Y14770" s="53"/>
      <c r="Z14770" s="62"/>
    </row>
    <row r="14771" spans="1:26" s="20" customFormat="1" x14ac:dyDescent="0.2">
      <c r="A14771" s="43"/>
      <c r="B14771" s="48"/>
      <c r="C14771" s="49"/>
      <c r="D14771" s="49"/>
      <c r="E14771" s="50"/>
      <c r="F14771" s="43"/>
      <c r="G14771" s="43"/>
      <c r="H14771" s="45"/>
      <c r="I14771" s="23"/>
      <c r="N14771" s="54"/>
      <c r="Y14771" s="53"/>
      <c r="Z14771" s="62"/>
    </row>
    <row r="14772" spans="1:26" s="20" customFormat="1" x14ac:dyDescent="0.2">
      <c r="A14772" s="43"/>
      <c r="B14772" s="48"/>
      <c r="C14772" s="49"/>
      <c r="D14772" s="49"/>
      <c r="E14772" s="50"/>
      <c r="F14772" s="43"/>
      <c r="G14772" s="43"/>
      <c r="H14772" s="45"/>
      <c r="I14772" s="23"/>
      <c r="N14772" s="54"/>
      <c r="Y14772" s="53"/>
      <c r="Z14772" s="62"/>
    </row>
    <row r="14773" spans="1:26" s="20" customFormat="1" x14ac:dyDescent="0.2">
      <c r="A14773" s="43"/>
      <c r="B14773" s="48"/>
      <c r="C14773" s="49"/>
      <c r="D14773" s="49"/>
      <c r="E14773" s="50"/>
      <c r="F14773" s="43"/>
      <c r="G14773" s="43"/>
      <c r="H14773" s="45"/>
      <c r="I14773" s="23"/>
      <c r="N14773" s="54"/>
      <c r="Y14773" s="53"/>
      <c r="Z14773" s="62"/>
    </row>
    <row r="14774" spans="1:26" s="20" customFormat="1" x14ac:dyDescent="0.2">
      <c r="A14774" s="43"/>
      <c r="B14774" s="48"/>
      <c r="C14774" s="49"/>
      <c r="D14774" s="49"/>
      <c r="E14774" s="50"/>
      <c r="F14774" s="43"/>
      <c r="G14774" s="43"/>
      <c r="H14774" s="45"/>
      <c r="I14774" s="23"/>
      <c r="N14774" s="54"/>
      <c r="Y14774" s="53"/>
      <c r="Z14774" s="62"/>
    </row>
    <row r="14775" spans="1:26" s="20" customFormat="1" x14ac:dyDescent="0.2">
      <c r="A14775" s="43"/>
      <c r="B14775" s="48"/>
      <c r="C14775" s="49"/>
      <c r="D14775" s="49"/>
      <c r="E14775" s="50"/>
      <c r="F14775" s="43"/>
      <c r="G14775" s="43"/>
      <c r="H14775" s="45"/>
      <c r="I14775" s="23"/>
      <c r="N14775" s="54"/>
      <c r="Y14775" s="53"/>
      <c r="Z14775" s="62"/>
    </row>
    <row r="14776" spans="1:26" s="20" customFormat="1" x14ac:dyDescent="0.2">
      <c r="A14776" s="43"/>
      <c r="B14776" s="48"/>
      <c r="C14776" s="49"/>
      <c r="D14776" s="49"/>
      <c r="E14776" s="50"/>
      <c r="F14776" s="43"/>
      <c r="G14776" s="43"/>
      <c r="H14776" s="45"/>
      <c r="I14776" s="23"/>
      <c r="N14776" s="54"/>
      <c r="Y14776" s="53"/>
      <c r="Z14776" s="62"/>
    </row>
    <row r="14777" spans="1:26" s="20" customFormat="1" x14ac:dyDescent="0.2">
      <c r="A14777" s="43"/>
      <c r="B14777" s="48"/>
      <c r="C14777" s="49"/>
      <c r="D14777" s="49"/>
      <c r="E14777" s="50"/>
      <c r="F14777" s="43"/>
      <c r="G14777" s="43"/>
      <c r="H14777" s="45"/>
      <c r="I14777" s="23"/>
      <c r="N14777" s="54"/>
      <c r="Y14777" s="53"/>
      <c r="Z14777" s="62"/>
    </row>
    <row r="14778" spans="1:26" s="20" customFormat="1" x14ac:dyDescent="0.2">
      <c r="A14778" s="43"/>
      <c r="B14778" s="48"/>
      <c r="C14778" s="49"/>
      <c r="D14778" s="49"/>
      <c r="E14778" s="50"/>
      <c r="F14778" s="43"/>
      <c r="G14778" s="43"/>
      <c r="H14778" s="45"/>
      <c r="I14778" s="23"/>
      <c r="N14778" s="54"/>
      <c r="Y14778" s="53"/>
      <c r="Z14778" s="62"/>
    </row>
    <row r="14779" spans="1:26" s="20" customFormat="1" x14ac:dyDescent="0.2">
      <c r="A14779" s="43"/>
      <c r="B14779" s="48"/>
      <c r="C14779" s="49"/>
      <c r="D14779" s="49"/>
      <c r="E14779" s="50"/>
      <c r="F14779" s="43"/>
      <c r="G14779" s="43"/>
      <c r="H14779" s="45"/>
      <c r="I14779" s="23"/>
      <c r="N14779" s="54"/>
      <c r="Y14779" s="53"/>
      <c r="Z14779" s="62"/>
    </row>
    <row r="14780" spans="1:26" s="20" customFormat="1" x14ac:dyDescent="0.2">
      <c r="A14780" s="43"/>
      <c r="B14780" s="48"/>
      <c r="C14780" s="49"/>
      <c r="D14780" s="49"/>
      <c r="E14780" s="50"/>
      <c r="F14780" s="43"/>
      <c r="G14780" s="43"/>
      <c r="H14780" s="45"/>
      <c r="I14780" s="23"/>
      <c r="N14780" s="54"/>
      <c r="Y14780" s="53"/>
      <c r="Z14780" s="62"/>
    </row>
    <row r="14781" spans="1:26" s="20" customFormat="1" x14ac:dyDescent="0.2">
      <c r="A14781" s="43"/>
      <c r="B14781" s="48"/>
      <c r="C14781" s="49"/>
      <c r="D14781" s="49"/>
      <c r="E14781" s="50"/>
      <c r="F14781" s="43"/>
      <c r="G14781" s="43"/>
      <c r="H14781" s="45"/>
      <c r="I14781" s="23"/>
      <c r="N14781" s="54"/>
      <c r="Y14781" s="53"/>
      <c r="Z14781" s="62"/>
    </row>
    <row r="14782" spans="1:26" s="20" customFormat="1" x14ac:dyDescent="0.2">
      <c r="A14782" s="43"/>
      <c r="B14782" s="48"/>
      <c r="C14782" s="49"/>
      <c r="D14782" s="49"/>
      <c r="E14782" s="50"/>
      <c r="F14782" s="43"/>
      <c r="G14782" s="43"/>
      <c r="H14782" s="45"/>
      <c r="I14782" s="23"/>
      <c r="N14782" s="54"/>
      <c r="Y14782" s="53"/>
      <c r="Z14782" s="62"/>
    </row>
    <row r="14783" spans="1:26" s="20" customFormat="1" x14ac:dyDescent="0.2">
      <c r="A14783" s="43"/>
      <c r="B14783" s="48"/>
      <c r="C14783" s="49"/>
      <c r="D14783" s="49"/>
      <c r="E14783" s="50"/>
      <c r="F14783" s="43"/>
      <c r="G14783" s="43"/>
      <c r="H14783" s="45"/>
      <c r="I14783" s="23"/>
      <c r="N14783" s="54"/>
      <c r="Y14783" s="53"/>
      <c r="Z14783" s="62"/>
    </row>
    <row r="14784" spans="1:26" s="20" customFormat="1" x14ac:dyDescent="0.2">
      <c r="A14784" s="43"/>
      <c r="B14784" s="48"/>
      <c r="C14784" s="49"/>
      <c r="D14784" s="49"/>
      <c r="E14784" s="50"/>
      <c r="F14784" s="43"/>
      <c r="G14784" s="43"/>
      <c r="H14784" s="45"/>
      <c r="I14784" s="23"/>
      <c r="N14784" s="54"/>
      <c r="Y14784" s="53"/>
      <c r="Z14784" s="62"/>
    </row>
    <row r="14785" spans="1:26" s="20" customFormat="1" x14ac:dyDescent="0.2">
      <c r="A14785" s="43"/>
      <c r="B14785" s="48"/>
      <c r="C14785" s="49"/>
      <c r="D14785" s="49"/>
      <c r="E14785" s="50"/>
      <c r="F14785" s="43"/>
      <c r="G14785" s="43"/>
      <c r="H14785" s="45"/>
      <c r="I14785" s="23"/>
      <c r="N14785" s="54"/>
      <c r="Y14785" s="53"/>
      <c r="Z14785" s="62"/>
    </row>
    <row r="14786" spans="1:26" s="20" customFormat="1" x14ac:dyDescent="0.2">
      <c r="A14786" s="43"/>
      <c r="B14786" s="48"/>
      <c r="C14786" s="49"/>
      <c r="D14786" s="49"/>
      <c r="E14786" s="50"/>
      <c r="F14786" s="43"/>
      <c r="G14786" s="43"/>
      <c r="H14786" s="45"/>
      <c r="I14786" s="23"/>
      <c r="N14786" s="54"/>
      <c r="Y14786" s="53"/>
      <c r="Z14786" s="62"/>
    </row>
    <row r="14787" spans="1:26" s="20" customFormat="1" x14ac:dyDescent="0.2">
      <c r="A14787" s="43"/>
      <c r="B14787" s="48"/>
      <c r="C14787" s="49"/>
      <c r="D14787" s="49"/>
      <c r="E14787" s="50"/>
      <c r="F14787" s="43"/>
      <c r="G14787" s="43"/>
      <c r="H14787" s="45"/>
      <c r="I14787" s="23"/>
      <c r="N14787" s="54"/>
      <c r="Y14787" s="53"/>
      <c r="Z14787" s="62"/>
    </row>
    <row r="14788" spans="1:26" s="20" customFormat="1" x14ac:dyDescent="0.2">
      <c r="A14788" s="43"/>
      <c r="B14788" s="48"/>
      <c r="C14788" s="49"/>
      <c r="D14788" s="49"/>
      <c r="E14788" s="50"/>
      <c r="F14788" s="43"/>
      <c r="G14788" s="43"/>
      <c r="H14788" s="45"/>
      <c r="I14788" s="23"/>
      <c r="N14788" s="54"/>
      <c r="Y14788" s="53"/>
      <c r="Z14788" s="62"/>
    </row>
    <row r="14789" spans="1:26" s="20" customFormat="1" x14ac:dyDescent="0.2">
      <c r="A14789" s="43"/>
      <c r="B14789" s="48"/>
      <c r="C14789" s="49"/>
      <c r="D14789" s="49"/>
      <c r="E14789" s="50"/>
      <c r="F14789" s="43"/>
      <c r="G14789" s="43"/>
      <c r="H14789" s="45"/>
      <c r="I14789" s="23"/>
      <c r="N14789" s="54"/>
      <c r="Y14789" s="53"/>
      <c r="Z14789" s="62"/>
    </row>
    <row r="14790" spans="1:26" s="20" customFormat="1" x14ac:dyDescent="0.2">
      <c r="A14790" s="43"/>
      <c r="B14790" s="48"/>
      <c r="C14790" s="49"/>
      <c r="D14790" s="49"/>
      <c r="E14790" s="50"/>
      <c r="F14790" s="43"/>
      <c r="G14790" s="43"/>
      <c r="H14790" s="45"/>
      <c r="I14790" s="23"/>
      <c r="N14790" s="54"/>
      <c r="Y14790" s="53"/>
      <c r="Z14790" s="62"/>
    </row>
    <row r="14791" spans="1:26" s="20" customFormat="1" x14ac:dyDescent="0.2">
      <c r="A14791" s="43"/>
      <c r="B14791" s="48"/>
      <c r="C14791" s="49"/>
      <c r="D14791" s="49"/>
      <c r="E14791" s="50"/>
      <c r="F14791" s="43"/>
      <c r="G14791" s="43"/>
      <c r="H14791" s="45"/>
      <c r="I14791" s="23"/>
      <c r="N14791" s="54"/>
      <c r="Y14791" s="53"/>
      <c r="Z14791" s="62"/>
    </row>
    <row r="14792" spans="1:26" s="20" customFormat="1" x14ac:dyDescent="0.2">
      <c r="A14792" s="43"/>
      <c r="B14792" s="48"/>
      <c r="C14792" s="49"/>
      <c r="D14792" s="49"/>
      <c r="E14792" s="50"/>
      <c r="F14792" s="43"/>
      <c r="G14792" s="43"/>
      <c r="H14792" s="45"/>
      <c r="I14792" s="23"/>
      <c r="N14792" s="54"/>
      <c r="Y14792" s="53"/>
      <c r="Z14792" s="62"/>
    </row>
    <row r="14793" spans="1:26" s="20" customFormat="1" x14ac:dyDescent="0.2">
      <c r="A14793" s="43"/>
      <c r="B14793" s="48"/>
      <c r="C14793" s="49"/>
      <c r="D14793" s="49"/>
      <c r="E14793" s="50"/>
      <c r="F14793" s="43"/>
      <c r="G14793" s="43"/>
      <c r="H14793" s="45"/>
      <c r="I14793" s="23"/>
      <c r="N14793" s="54"/>
      <c r="Y14793" s="53"/>
      <c r="Z14793" s="62"/>
    </row>
    <row r="14794" spans="1:26" s="20" customFormat="1" x14ac:dyDescent="0.2">
      <c r="A14794" s="43"/>
      <c r="B14794" s="48"/>
      <c r="C14794" s="49"/>
      <c r="D14794" s="49"/>
      <c r="E14794" s="50"/>
      <c r="F14794" s="43"/>
      <c r="G14794" s="43"/>
      <c r="H14794" s="45"/>
      <c r="I14794" s="23"/>
      <c r="N14794" s="54"/>
      <c r="Y14794" s="53"/>
      <c r="Z14794" s="62"/>
    </row>
    <row r="14795" spans="1:26" s="20" customFormat="1" x14ac:dyDescent="0.2">
      <c r="A14795" s="43"/>
      <c r="B14795" s="48"/>
      <c r="C14795" s="49"/>
      <c r="D14795" s="49"/>
      <c r="E14795" s="50"/>
      <c r="F14795" s="43"/>
      <c r="G14795" s="43"/>
      <c r="H14795" s="45"/>
      <c r="I14795" s="23"/>
      <c r="N14795" s="54"/>
      <c r="Y14795" s="53"/>
      <c r="Z14795" s="62"/>
    </row>
    <row r="14796" spans="1:26" s="20" customFormat="1" x14ac:dyDescent="0.2">
      <c r="A14796" s="43"/>
      <c r="B14796" s="48"/>
      <c r="C14796" s="49"/>
      <c r="D14796" s="49"/>
      <c r="E14796" s="50"/>
      <c r="F14796" s="43"/>
      <c r="G14796" s="43"/>
      <c r="H14796" s="45"/>
      <c r="I14796" s="23"/>
      <c r="N14796" s="54"/>
      <c r="Y14796" s="53"/>
      <c r="Z14796" s="62"/>
    </row>
    <row r="14797" spans="1:26" s="20" customFormat="1" x14ac:dyDescent="0.2">
      <c r="A14797" s="43"/>
      <c r="B14797" s="48"/>
      <c r="C14797" s="49"/>
      <c r="D14797" s="49"/>
      <c r="E14797" s="50"/>
      <c r="F14797" s="43"/>
      <c r="G14797" s="43"/>
      <c r="H14797" s="45"/>
      <c r="I14797" s="23"/>
      <c r="N14797" s="54"/>
      <c r="Y14797" s="53"/>
      <c r="Z14797" s="62"/>
    </row>
    <row r="14798" spans="1:26" s="20" customFormat="1" x14ac:dyDescent="0.2">
      <c r="A14798" s="43"/>
      <c r="B14798" s="48"/>
      <c r="C14798" s="49"/>
      <c r="D14798" s="49"/>
      <c r="E14798" s="50"/>
      <c r="F14798" s="43"/>
      <c r="G14798" s="43"/>
      <c r="H14798" s="45"/>
      <c r="I14798" s="23"/>
      <c r="N14798" s="54"/>
      <c r="Y14798" s="53"/>
      <c r="Z14798" s="62"/>
    </row>
    <row r="14799" spans="1:26" s="20" customFormat="1" x14ac:dyDescent="0.2">
      <c r="A14799" s="43"/>
      <c r="B14799" s="48"/>
      <c r="C14799" s="49"/>
      <c r="D14799" s="49"/>
      <c r="E14799" s="50"/>
      <c r="F14799" s="43"/>
      <c r="G14799" s="43"/>
      <c r="H14799" s="45"/>
      <c r="I14799" s="23"/>
      <c r="N14799" s="54"/>
      <c r="Y14799" s="53"/>
      <c r="Z14799" s="62"/>
    </row>
    <row r="14800" spans="1:26" s="20" customFormat="1" x14ac:dyDescent="0.2">
      <c r="A14800" s="43"/>
      <c r="B14800" s="48"/>
      <c r="C14800" s="49"/>
      <c r="D14800" s="49"/>
      <c r="E14800" s="50"/>
      <c r="F14800" s="43"/>
      <c r="G14800" s="43"/>
      <c r="H14800" s="45"/>
      <c r="I14800" s="23"/>
      <c r="N14800" s="54"/>
      <c r="Y14800" s="53"/>
      <c r="Z14800" s="62"/>
    </row>
    <row r="14801" spans="1:26" s="20" customFormat="1" x14ac:dyDescent="0.2">
      <c r="A14801" s="43"/>
      <c r="B14801" s="48"/>
      <c r="C14801" s="49"/>
      <c r="D14801" s="49"/>
      <c r="E14801" s="50"/>
      <c r="F14801" s="43"/>
      <c r="G14801" s="43"/>
      <c r="H14801" s="45"/>
      <c r="I14801" s="23"/>
      <c r="N14801" s="54"/>
      <c r="Y14801" s="53"/>
      <c r="Z14801" s="62"/>
    </row>
    <row r="14802" spans="1:26" s="20" customFormat="1" x14ac:dyDescent="0.2">
      <c r="A14802" s="43"/>
      <c r="B14802" s="48"/>
      <c r="C14802" s="49"/>
      <c r="D14802" s="49"/>
      <c r="E14802" s="50"/>
      <c r="F14802" s="43"/>
      <c r="G14802" s="43"/>
      <c r="H14802" s="45"/>
      <c r="I14802" s="23"/>
      <c r="N14802" s="54"/>
      <c r="Y14802" s="53"/>
      <c r="Z14802" s="62"/>
    </row>
    <row r="14803" spans="1:26" s="20" customFormat="1" x14ac:dyDescent="0.2">
      <c r="A14803" s="43"/>
      <c r="B14803" s="48"/>
      <c r="C14803" s="49"/>
      <c r="D14803" s="49"/>
      <c r="E14803" s="50"/>
      <c r="F14803" s="43"/>
      <c r="G14803" s="43"/>
      <c r="H14803" s="45"/>
      <c r="I14803" s="23"/>
      <c r="N14803" s="54"/>
      <c r="Y14803" s="53"/>
      <c r="Z14803" s="62"/>
    </row>
    <row r="14804" spans="1:26" s="20" customFormat="1" x14ac:dyDescent="0.2">
      <c r="A14804" s="43"/>
      <c r="B14804" s="48"/>
      <c r="C14804" s="49"/>
      <c r="D14804" s="49"/>
      <c r="E14804" s="50"/>
      <c r="F14804" s="43"/>
      <c r="G14804" s="43"/>
      <c r="H14804" s="45"/>
      <c r="I14804" s="23"/>
      <c r="N14804" s="54"/>
      <c r="Y14804" s="53"/>
      <c r="Z14804" s="62"/>
    </row>
    <row r="14805" spans="1:26" s="20" customFormat="1" x14ac:dyDescent="0.2">
      <c r="A14805" s="43"/>
      <c r="B14805" s="48"/>
      <c r="C14805" s="49"/>
      <c r="D14805" s="49"/>
      <c r="E14805" s="50"/>
      <c r="F14805" s="43"/>
      <c r="G14805" s="43"/>
      <c r="H14805" s="45"/>
      <c r="I14805" s="23"/>
      <c r="N14805" s="54"/>
      <c r="Y14805" s="53"/>
      <c r="Z14805" s="62"/>
    </row>
    <row r="14806" spans="1:26" s="20" customFormat="1" x14ac:dyDescent="0.2">
      <c r="A14806" s="43"/>
      <c r="B14806" s="48"/>
      <c r="C14806" s="49"/>
      <c r="D14806" s="49"/>
      <c r="E14806" s="50"/>
      <c r="F14806" s="43"/>
      <c r="G14806" s="43"/>
      <c r="H14806" s="45"/>
      <c r="I14806" s="23"/>
      <c r="N14806" s="54"/>
      <c r="Y14806" s="53"/>
      <c r="Z14806" s="62"/>
    </row>
    <row r="14807" spans="1:26" s="20" customFormat="1" x14ac:dyDescent="0.2">
      <c r="A14807" s="43"/>
      <c r="B14807" s="48"/>
      <c r="C14807" s="49"/>
      <c r="D14807" s="49"/>
      <c r="E14807" s="50"/>
      <c r="F14807" s="43"/>
      <c r="G14807" s="43"/>
      <c r="H14807" s="45"/>
      <c r="I14807" s="23"/>
      <c r="N14807" s="54"/>
      <c r="Y14807" s="53"/>
      <c r="Z14807" s="62"/>
    </row>
    <row r="14808" spans="1:26" s="20" customFormat="1" x14ac:dyDescent="0.2">
      <c r="A14808" s="43"/>
      <c r="B14808" s="48"/>
      <c r="C14808" s="49"/>
      <c r="D14808" s="49"/>
      <c r="E14808" s="50"/>
      <c r="F14808" s="43"/>
      <c r="G14808" s="43"/>
      <c r="H14808" s="45"/>
      <c r="I14808" s="23"/>
      <c r="N14808" s="54"/>
      <c r="Y14808" s="53"/>
      <c r="Z14808" s="62"/>
    </row>
    <row r="14809" spans="1:26" s="20" customFormat="1" x14ac:dyDescent="0.2">
      <c r="A14809" s="43"/>
      <c r="B14809" s="48"/>
      <c r="C14809" s="49"/>
      <c r="D14809" s="49"/>
      <c r="E14809" s="50"/>
      <c r="F14809" s="43"/>
      <c r="G14809" s="43"/>
      <c r="H14809" s="45"/>
      <c r="I14809" s="23"/>
      <c r="N14809" s="54"/>
      <c r="Y14809" s="53"/>
      <c r="Z14809" s="62"/>
    </row>
    <row r="14810" spans="1:26" s="20" customFormat="1" x14ac:dyDescent="0.2">
      <c r="A14810" s="43"/>
      <c r="B14810" s="48"/>
      <c r="C14810" s="49"/>
      <c r="D14810" s="49"/>
      <c r="E14810" s="50"/>
      <c r="F14810" s="43"/>
      <c r="G14810" s="43"/>
      <c r="H14810" s="45"/>
      <c r="I14810" s="23"/>
      <c r="N14810" s="54"/>
      <c r="Y14810" s="53"/>
      <c r="Z14810" s="62"/>
    </row>
    <row r="14811" spans="1:26" s="20" customFormat="1" x14ac:dyDescent="0.2">
      <c r="A14811" s="43"/>
      <c r="B14811" s="48"/>
      <c r="C14811" s="49"/>
      <c r="D14811" s="49"/>
      <c r="E14811" s="50"/>
      <c r="F14811" s="43"/>
      <c r="G14811" s="43"/>
      <c r="H14811" s="45"/>
      <c r="I14811" s="23"/>
      <c r="N14811" s="54"/>
      <c r="Y14811" s="53"/>
      <c r="Z14811" s="62"/>
    </row>
    <row r="14812" spans="1:26" s="20" customFormat="1" x14ac:dyDescent="0.2">
      <c r="A14812" s="43"/>
      <c r="B14812" s="48"/>
      <c r="C14812" s="49"/>
      <c r="D14812" s="49"/>
      <c r="E14812" s="50"/>
      <c r="F14812" s="43"/>
      <c r="G14812" s="43"/>
      <c r="H14812" s="45"/>
      <c r="I14812" s="23"/>
      <c r="N14812" s="54"/>
      <c r="Y14812" s="53"/>
      <c r="Z14812" s="62"/>
    </row>
    <row r="14813" spans="1:26" s="20" customFormat="1" x14ac:dyDescent="0.2">
      <c r="A14813" s="43"/>
      <c r="B14813" s="48"/>
      <c r="C14813" s="49"/>
      <c r="D14813" s="49"/>
      <c r="E14813" s="50"/>
      <c r="F14813" s="43"/>
      <c r="G14813" s="43"/>
      <c r="H14813" s="45"/>
      <c r="I14813" s="23"/>
      <c r="N14813" s="54"/>
      <c r="Y14813" s="53"/>
      <c r="Z14813" s="62"/>
    </row>
    <row r="14814" spans="1:26" s="20" customFormat="1" x14ac:dyDescent="0.2">
      <c r="A14814" s="43"/>
      <c r="B14814" s="48"/>
      <c r="C14814" s="49"/>
      <c r="D14814" s="49"/>
      <c r="E14814" s="50"/>
      <c r="F14814" s="43"/>
      <c r="G14814" s="43"/>
      <c r="H14814" s="45"/>
      <c r="I14814" s="23"/>
      <c r="N14814" s="54"/>
      <c r="Y14814" s="53"/>
      <c r="Z14814" s="62"/>
    </row>
    <row r="14815" spans="1:26" s="20" customFormat="1" x14ac:dyDescent="0.2">
      <c r="A14815" s="43"/>
      <c r="B14815" s="48"/>
      <c r="C14815" s="49"/>
      <c r="D14815" s="49"/>
      <c r="E14815" s="50"/>
      <c r="F14815" s="43"/>
      <c r="G14815" s="43"/>
      <c r="H14815" s="45"/>
      <c r="I14815" s="23"/>
      <c r="N14815" s="54"/>
      <c r="Y14815" s="53"/>
      <c r="Z14815" s="62"/>
    </row>
    <row r="14816" spans="1:26" s="20" customFormat="1" x14ac:dyDescent="0.2">
      <c r="A14816" s="43"/>
      <c r="B14816" s="48"/>
      <c r="C14816" s="49"/>
      <c r="D14816" s="49"/>
      <c r="E14816" s="50"/>
      <c r="F14816" s="43"/>
      <c r="G14816" s="43"/>
      <c r="H14816" s="45"/>
      <c r="I14816" s="23"/>
      <c r="N14816" s="54"/>
      <c r="Y14816" s="53"/>
      <c r="Z14816" s="62"/>
    </row>
    <row r="14817" spans="1:26" s="20" customFormat="1" x14ac:dyDescent="0.2">
      <c r="A14817" s="43"/>
      <c r="B14817" s="48"/>
      <c r="C14817" s="49"/>
      <c r="D14817" s="49"/>
      <c r="E14817" s="50"/>
      <c r="F14817" s="43"/>
      <c r="G14817" s="43"/>
      <c r="H14817" s="45"/>
      <c r="I14817" s="23"/>
      <c r="N14817" s="54"/>
      <c r="Y14817" s="53"/>
      <c r="Z14817" s="62"/>
    </row>
    <row r="14818" spans="1:26" s="20" customFormat="1" x14ac:dyDescent="0.2">
      <c r="A14818" s="43"/>
      <c r="B14818" s="48"/>
      <c r="C14818" s="49"/>
      <c r="D14818" s="49"/>
      <c r="E14818" s="50"/>
      <c r="F14818" s="43"/>
      <c r="G14818" s="43"/>
      <c r="H14818" s="45"/>
      <c r="I14818" s="23"/>
      <c r="N14818" s="54"/>
      <c r="Y14818" s="53"/>
      <c r="Z14818" s="62"/>
    </row>
    <row r="14819" spans="1:26" s="20" customFormat="1" x14ac:dyDescent="0.2">
      <c r="A14819" s="43"/>
      <c r="B14819" s="48"/>
      <c r="C14819" s="49"/>
      <c r="D14819" s="49"/>
      <c r="E14819" s="50"/>
      <c r="F14819" s="43"/>
      <c r="G14819" s="43"/>
      <c r="H14819" s="45"/>
      <c r="I14819" s="23"/>
      <c r="N14819" s="54"/>
      <c r="Y14819" s="53"/>
      <c r="Z14819" s="62"/>
    </row>
    <row r="14820" spans="1:26" s="20" customFormat="1" x14ac:dyDescent="0.2">
      <c r="A14820" s="43"/>
      <c r="B14820" s="48"/>
      <c r="C14820" s="49"/>
      <c r="D14820" s="49"/>
      <c r="E14820" s="50"/>
      <c r="F14820" s="43"/>
      <c r="G14820" s="43"/>
      <c r="H14820" s="45"/>
      <c r="I14820" s="23"/>
      <c r="N14820" s="54"/>
      <c r="Y14820" s="53"/>
      <c r="Z14820" s="62"/>
    </row>
    <row r="14821" spans="1:26" s="20" customFormat="1" x14ac:dyDescent="0.2">
      <c r="A14821" s="43"/>
      <c r="B14821" s="48"/>
      <c r="C14821" s="49"/>
      <c r="D14821" s="49"/>
      <c r="E14821" s="50"/>
      <c r="F14821" s="43"/>
      <c r="G14821" s="43"/>
      <c r="H14821" s="45"/>
      <c r="I14821" s="23"/>
      <c r="N14821" s="54"/>
      <c r="Y14821" s="53"/>
      <c r="Z14821" s="62"/>
    </row>
    <row r="14822" spans="1:26" s="20" customFormat="1" x14ac:dyDescent="0.2">
      <c r="A14822" s="43"/>
      <c r="B14822" s="48"/>
      <c r="C14822" s="49"/>
      <c r="D14822" s="49"/>
      <c r="E14822" s="50"/>
      <c r="F14822" s="43"/>
      <c r="G14822" s="43"/>
      <c r="H14822" s="45"/>
      <c r="I14822" s="23"/>
      <c r="N14822" s="54"/>
      <c r="Y14822" s="53"/>
      <c r="Z14822" s="62"/>
    </row>
    <row r="14823" spans="1:26" s="20" customFormat="1" x14ac:dyDescent="0.2">
      <c r="A14823" s="43"/>
      <c r="B14823" s="48"/>
      <c r="C14823" s="49"/>
      <c r="D14823" s="49"/>
      <c r="E14823" s="50"/>
      <c r="F14823" s="43"/>
      <c r="G14823" s="43"/>
      <c r="H14823" s="45"/>
      <c r="I14823" s="23"/>
      <c r="N14823" s="54"/>
      <c r="Y14823" s="53"/>
      <c r="Z14823" s="62"/>
    </row>
    <row r="14824" spans="1:26" s="20" customFormat="1" x14ac:dyDescent="0.2">
      <c r="A14824" s="43"/>
      <c r="B14824" s="48"/>
      <c r="C14824" s="49"/>
      <c r="D14824" s="49"/>
      <c r="E14824" s="50"/>
      <c r="F14824" s="43"/>
      <c r="G14824" s="43"/>
      <c r="H14824" s="45"/>
      <c r="I14824" s="23"/>
      <c r="N14824" s="54"/>
      <c r="Y14824" s="53"/>
      <c r="Z14824" s="62"/>
    </row>
    <row r="14825" spans="1:26" s="20" customFormat="1" x14ac:dyDescent="0.2">
      <c r="A14825" s="43"/>
      <c r="B14825" s="48"/>
      <c r="C14825" s="49"/>
      <c r="D14825" s="49"/>
      <c r="E14825" s="50"/>
      <c r="F14825" s="43"/>
      <c r="G14825" s="43"/>
      <c r="H14825" s="45"/>
      <c r="I14825" s="23"/>
      <c r="N14825" s="54"/>
      <c r="Y14825" s="53"/>
      <c r="Z14825" s="62"/>
    </row>
    <row r="14826" spans="1:26" s="20" customFormat="1" x14ac:dyDescent="0.2">
      <c r="A14826" s="43"/>
      <c r="B14826" s="48"/>
      <c r="C14826" s="49"/>
      <c r="D14826" s="49"/>
      <c r="E14826" s="50"/>
      <c r="F14826" s="43"/>
      <c r="G14826" s="43"/>
      <c r="H14826" s="45"/>
      <c r="I14826" s="23"/>
      <c r="N14826" s="54"/>
      <c r="Y14826" s="53"/>
      <c r="Z14826" s="62"/>
    </row>
    <row r="14827" spans="1:26" s="20" customFormat="1" x14ac:dyDescent="0.2">
      <c r="A14827" s="43"/>
      <c r="B14827" s="48"/>
      <c r="C14827" s="49"/>
      <c r="D14827" s="49"/>
      <c r="E14827" s="50"/>
      <c r="F14827" s="43"/>
      <c r="G14827" s="43"/>
      <c r="H14827" s="45"/>
      <c r="I14827" s="23"/>
      <c r="N14827" s="54"/>
      <c r="Y14827" s="53"/>
      <c r="Z14827" s="62"/>
    </row>
    <row r="14828" spans="1:26" s="20" customFormat="1" x14ac:dyDescent="0.2">
      <c r="A14828" s="43"/>
      <c r="B14828" s="48"/>
      <c r="C14828" s="49"/>
      <c r="D14828" s="49"/>
      <c r="E14828" s="50"/>
      <c r="F14828" s="43"/>
      <c r="G14828" s="43"/>
      <c r="H14828" s="45"/>
      <c r="I14828" s="23"/>
      <c r="N14828" s="54"/>
      <c r="Y14828" s="53"/>
      <c r="Z14828" s="62"/>
    </row>
    <row r="14829" spans="1:26" s="20" customFormat="1" x14ac:dyDescent="0.2">
      <c r="A14829" s="43"/>
      <c r="B14829" s="48"/>
      <c r="C14829" s="49"/>
      <c r="D14829" s="49"/>
      <c r="E14829" s="50"/>
      <c r="F14829" s="43"/>
      <c r="G14829" s="43"/>
      <c r="H14829" s="45"/>
      <c r="I14829" s="23"/>
      <c r="N14829" s="54"/>
      <c r="Y14829" s="53"/>
      <c r="Z14829" s="62"/>
    </row>
    <row r="14830" spans="1:26" s="20" customFormat="1" x14ac:dyDescent="0.2">
      <c r="A14830" s="43"/>
      <c r="B14830" s="48"/>
      <c r="C14830" s="49"/>
      <c r="D14830" s="49"/>
      <c r="E14830" s="50"/>
      <c r="F14830" s="43"/>
      <c r="G14830" s="43"/>
      <c r="H14830" s="45"/>
      <c r="I14830" s="23"/>
      <c r="N14830" s="54"/>
      <c r="Y14830" s="53"/>
      <c r="Z14830" s="62"/>
    </row>
    <row r="14831" spans="1:26" s="20" customFormat="1" x14ac:dyDescent="0.2">
      <c r="A14831" s="43"/>
      <c r="B14831" s="48"/>
      <c r="C14831" s="49"/>
      <c r="D14831" s="49"/>
      <c r="E14831" s="50"/>
      <c r="F14831" s="43"/>
      <c r="G14831" s="43"/>
      <c r="H14831" s="45"/>
      <c r="I14831" s="23"/>
      <c r="N14831" s="54"/>
      <c r="Y14831" s="53"/>
      <c r="Z14831" s="62"/>
    </row>
    <row r="14832" spans="1:26" s="20" customFormat="1" x14ac:dyDescent="0.2">
      <c r="A14832" s="43"/>
      <c r="B14832" s="48"/>
      <c r="C14832" s="49"/>
      <c r="D14832" s="49"/>
      <c r="E14832" s="50"/>
      <c r="F14832" s="43"/>
      <c r="G14832" s="43"/>
      <c r="H14832" s="45"/>
      <c r="I14832" s="23"/>
      <c r="N14832" s="54"/>
      <c r="Y14832" s="53"/>
      <c r="Z14832" s="62"/>
    </row>
    <row r="14833" spans="1:26" s="20" customFormat="1" x14ac:dyDescent="0.2">
      <c r="A14833" s="43"/>
      <c r="B14833" s="48"/>
      <c r="C14833" s="49"/>
      <c r="D14833" s="49"/>
      <c r="E14833" s="50"/>
      <c r="F14833" s="43"/>
      <c r="G14833" s="43"/>
      <c r="H14833" s="45"/>
      <c r="I14833" s="23"/>
      <c r="N14833" s="54"/>
      <c r="Y14833" s="53"/>
      <c r="Z14833" s="62"/>
    </row>
    <row r="14834" spans="1:26" s="20" customFormat="1" x14ac:dyDescent="0.2">
      <c r="A14834" s="43"/>
      <c r="B14834" s="48"/>
      <c r="C14834" s="49"/>
      <c r="D14834" s="49"/>
      <c r="E14834" s="50"/>
      <c r="F14834" s="43"/>
      <c r="G14834" s="43"/>
      <c r="H14834" s="45"/>
      <c r="I14834" s="23"/>
      <c r="N14834" s="54"/>
      <c r="Y14834" s="53"/>
      <c r="Z14834" s="62"/>
    </row>
    <row r="14835" spans="1:26" s="20" customFormat="1" x14ac:dyDescent="0.2">
      <c r="A14835" s="43"/>
      <c r="B14835" s="48"/>
      <c r="C14835" s="49"/>
      <c r="D14835" s="49"/>
      <c r="E14835" s="50"/>
      <c r="F14835" s="43"/>
      <c r="G14835" s="43"/>
      <c r="H14835" s="45"/>
      <c r="I14835" s="23"/>
      <c r="N14835" s="54"/>
      <c r="Y14835" s="53"/>
      <c r="Z14835" s="62"/>
    </row>
    <row r="14836" spans="1:26" s="20" customFormat="1" x14ac:dyDescent="0.2">
      <c r="A14836" s="43"/>
      <c r="B14836" s="48"/>
      <c r="C14836" s="49"/>
      <c r="D14836" s="49"/>
      <c r="E14836" s="50"/>
      <c r="F14836" s="43"/>
      <c r="G14836" s="43"/>
      <c r="H14836" s="45"/>
      <c r="I14836" s="23"/>
      <c r="N14836" s="54"/>
      <c r="Y14836" s="53"/>
      <c r="Z14836" s="62"/>
    </row>
    <row r="14837" spans="1:26" s="20" customFormat="1" x14ac:dyDescent="0.2">
      <c r="A14837" s="43"/>
      <c r="B14837" s="48"/>
      <c r="C14837" s="49"/>
      <c r="D14837" s="49"/>
      <c r="E14837" s="50"/>
      <c r="F14837" s="43"/>
      <c r="G14837" s="43"/>
      <c r="H14837" s="45"/>
      <c r="I14837" s="23"/>
      <c r="N14837" s="54"/>
      <c r="Y14837" s="53"/>
      <c r="Z14837" s="62"/>
    </row>
    <row r="14838" spans="1:26" s="20" customFormat="1" x14ac:dyDescent="0.2">
      <c r="A14838" s="43"/>
      <c r="B14838" s="48"/>
      <c r="C14838" s="49"/>
      <c r="D14838" s="49"/>
      <c r="E14838" s="50"/>
      <c r="F14838" s="43"/>
      <c r="G14838" s="43"/>
      <c r="H14838" s="45"/>
      <c r="I14838" s="23"/>
      <c r="N14838" s="54"/>
      <c r="Y14838" s="53"/>
      <c r="Z14838" s="62"/>
    </row>
    <row r="14839" spans="1:26" s="20" customFormat="1" x14ac:dyDescent="0.2">
      <c r="A14839" s="43"/>
      <c r="B14839" s="48"/>
      <c r="C14839" s="49"/>
      <c r="D14839" s="49"/>
      <c r="E14839" s="50"/>
      <c r="F14839" s="43"/>
      <c r="G14839" s="43"/>
      <c r="H14839" s="45"/>
      <c r="I14839" s="23"/>
      <c r="N14839" s="54"/>
      <c r="Y14839" s="53"/>
      <c r="Z14839" s="62"/>
    </row>
    <row r="14840" spans="1:26" s="20" customFormat="1" x14ac:dyDescent="0.2">
      <c r="A14840" s="43"/>
      <c r="B14840" s="48"/>
      <c r="C14840" s="49"/>
      <c r="D14840" s="49"/>
      <c r="E14840" s="50"/>
      <c r="F14840" s="43"/>
      <c r="G14840" s="43"/>
      <c r="H14840" s="45"/>
      <c r="I14840" s="23"/>
      <c r="N14840" s="54"/>
      <c r="Y14840" s="53"/>
      <c r="Z14840" s="62"/>
    </row>
    <row r="14841" spans="1:26" s="20" customFormat="1" x14ac:dyDescent="0.2">
      <c r="A14841" s="43"/>
      <c r="B14841" s="48"/>
      <c r="C14841" s="49"/>
      <c r="D14841" s="49"/>
      <c r="E14841" s="50"/>
      <c r="F14841" s="43"/>
      <c r="G14841" s="43"/>
      <c r="H14841" s="45"/>
      <c r="I14841" s="23"/>
      <c r="N14841" s="54"/>
      <c r="Y14841" s="53"/>
      <c r="Z14841" s="62"/>
    </row>
    <row r="14842" spans="1:26" s="20" customFormat="1" x14ac:dyDescent="0.2">
      <c r="A14842" s="43"/>
      <c r="B14842" s="48"/>
      <c r="C14842" s="49"/>
      <c r="D14842" s="49"/>
      <c r="E14842" s="50"/>
      <c r="F14842" s="43"/>
      <c r="G14842" s="43"/>
      <c r="H14842" s="45"/>
      <c r="I14842" s="23"/>
      <c r="N14842" s="54"/>
      <c r="Y14842" s="53"/>
      <c r="Z14842" s="62"/>
    </row>
    <row r="14843" spans="1:26" s="20" customFormat="1" x14ac:dyDescent="0.2">
      <c r="A14843" s="43"/>
      <c r="B14843" s="48"/>
      <c r="C14843" s="49"/>
      <c r="D14843" s="49"/>
      <c r="E14843" s="50"/>
      <c r="F14843" s="43"/>
      <c r="G14843" s="43"/>
      <c r="H14843" s="45"/>
      <c r="I14843" s="23"/>
      <c r="N14843" s="54"/>
      <c r="Y14843" s="53"/>
      <c r="Z14843" s="62"/>
    </row>
    <row r="14844" spans="1:26" s="20" customFormat="1" x14ac:dyDescent="0.2">
      <c r="A14844" s="43"/>
      <c r="B14844" s="48"/>
      <c r="C14844" s="49"/>
      <c r="D14844" s="49"/>
      <c r="E14844" s="50"/>
      <c r="F14844" s="43"/>
      <c r="G14844" s="43"/>
      <c r="H14844" s="45"/>
      <c r="I14844" s="23"/>
      <c r="N14844" s="54"/>
      <c r="Y14844" s="53"/>
      <c r="Z14844" s="62"/>
    </row>
    <row r="14845" spans="1:26" s="20" customFormat="1" x14ac:dyDescent="0.2">
      <c r="A14845" s="43"/>
      <c r="B14845" s="48"/>
      <c r="C14845" s="49"/>
      <c r="D14845" s="49"/>
      <c r="E14845" s="50"/>
      <c r="F14845" s="43"/>
      <c r="G14845" s="43"/>
      <c r="H14845" s="45"/>
      <c r="I14845" s="23"/>
      <c r="N14845" s="54"/>
      <c r="Y14845" s="53"/>
      <c r="Z14845" s="62"/>
    </row>
    <row r="14846" spans="1:26" s="20" customFormat="1" x14ac:dyDescent="0.2">
      <c r="A14846" s="43"/>
      <c r="B14846" s="48"/>
      <c r="C14846" s="49"/>
      <c r="D14846" s="49"/>
      <c r="E14846" s="50"/>
      <c r="F14846" s="43"/>
      <c r="G14846" s="43"/>
      <c r="H14846" s="45"/>
      <c r="I14846" s="23"/>
      <c r="N14846" s="54"/>
      <c r="Y14846" s="53"/>
      <c r="Z14846" s="62"/>
    </row>
    <row r="14847" spans="1:26" s="20" customFormat="1" x14ac:dyDescent="0.2">
      <c r="A14847" s="43"/>
      <c r="B14847" s="48"/>
      <c r="C14847" s="49"/>
      <c r="D14847" s="49"/>
      <c r="E14847" s="50"/>
      <c r="F14847" s="43"/>
      <c r="G14847" s="43"/>
      <c r="H14847" s="45"/>
      <c r="I14847" s="23"/>
      <c r="N14847" s="54"/>
      <c r="Y14847" s="53"/>
      <c r="Z14847" s="62"/>
    </row>
    <row r="14848" spans="1:26" s="20" customFormat="1" x14ac:dyDescent="0.2">
      <c r="A14848" s="43"/>
      <c r="B14848" s="48"/>
      <c r="C14848" s="49"/>
      <c r="D14848" s="49"/>
      <c r="E14848" s="50"/>
      <c r="F14848" s="43"/>
      <c r="G14848" s="43"/>
      <c r="H14848" s="45"/>
      <c r="I14848" s="23"/>
      <c r="N14848" s="54"/>
      <c r="Y14848" s="53"/>
      <c r="Z14848" s="62"/>
    </row>
    <row r="14849" spans="1:26" s="20" customFormat="1" x14ac:dyDescent="0.2">
      <c r="A14849" s="43"/>
      <c r="B14849" s="48"/>
      <c r="C14849" s="49"/>
      <c r="D14849" s="49"/>
      <c r="E14849" s="50"/>
      <c r="F14849" s="43"/>
      <c r="G14849" s="43"/>
      <c r="H14849" s="45"/>
      <c r="I14849" s="23"/>
      <c r="N14849" s="54"/>
      <c r="Y14849" s="53"/>
      <c r="Z14849" s="62"/>
    </row>
    <row r="14850" spans="1:26" s="20" customFormat="1" x14ac:dyDescent="0.2">
      <c r="A14850" s="43"/>
      <c r="B14850" s="48"/>
      <c r="C14850" s="49"/>
      <c r="D14850" s="49"/>
      <c r="E14850" s="50"/>
      <c r="F14850" s="43"/>
      <c r="G14850" s="43"/>
      <c r="H14850" s="45"/>
      <c r="I14850" s="23"/>
      <c r="N14850" s="54"/>
      <c r="Y14850" s="53"/>
      <c r="Z14850" s="62"/>
    </row>
    <row r="14851" spans="1:26" s="20" customFormat="1" x14ac:dyDescent="0.2">
      <c r="A14851" s="43"/>
      <c r="B14851" s="48"/>
      <c r="C14851" s="49"/>
      <c r="D14851" s="49"/>
      <c r="E14851" s="50"/>
      <c r="F14851" s="43"/>
      <c r="G14851" s="43"/>
      <c r="H14851" s="45"/>
      <c r="I14851" s="23"/>
      <c r="N14851" s="54"/>
      <c r="Y14851" s="53"/>
      <c r="Z14851" s="62"/>
    </row>
    <row r="14852" spans="1:26" s="20" customFormat="1" x14ac:dyDescent="0.2">
      <c r="A14852" s="43"/>
      <c r="B14852" s="48"/>
      <c r="C14852" s="49"/>
      <c r="D14852" s="49"/>
      <c r="E14852" s="50"/>
      <c r="F14852" s="43"/>
      <c r="G14852" s="43"/>
      <c r="H14852" s="45"/>
      <c r="I14852" s="23"/>
      <c r="N14852" s="54"/>
      <c r="Y14852" s="53"/>
      <c r="Z14852" s="62"/>
    </row>
    <row r="14853" spans="1:26" s="20" customFormat="1" x14ac:dyDescent="0.2">
      <c r="A14853" s="43"/>
      <c r="B14853" s="48"/>
      <c r="C14853" s="49"/>
      <c r="D14853" s="49"/>
      <c r="E14853" s="50"/>
      <c r="F14853" s="43"/>
      <c r="G14853" s="43"/>
      <c r="H14853" s="45"/>
      <c r="I14853" s="23"/>
      <c r="N14853" s="54"/>
      <c r="Y14853" s="53"/>
      <c r="Z14853" s="62"/>
    </row>
    <row r="14854" spans="1:26" s="20" customFormat="1" x14ac:dyDescent="0.2">
      <c r="A14854" s="43"/>
      <c r="B14854" s="48"/>
      <c r="C14854" s="49"/>
      <c r="D14854" s="49"/>
      <c r="E14854" s="50"/>
      <c r="F14854" s="43"/>
      <c r="G14854" s="43"/>
      <c r="H14854" s="45"/>
      <c r="I14854" s="23"/>
      <c r="N14854" s="54"/>
      <c r="Y14854" s="53"/>
      <c r="Z14854" s="62"/>
    </row>
    <row r="14855" spans="1:26" s="20" customFormat="1" x14ac:dyDescent="0.2">
      <c r="A14855" s="43"/>
      <c r="B14855" s="48"/>
      <c r="C14855" s="49"/>
      <c r="D14855" s="49"/>
      <c r="E14855" s="50"/>
      <c r="F14855" s="43"/>
      <c r="G14855" s="43"/>
      <c r="H14855" s="45"/>
      <c r="I14855" s="23"/>
      <c r="N14855" s="54"/>
      <c r="Y14855" s="53"/>
      <c r="Z14855" s="62"/>
    </row>
    <row r="14856" spans="1:26" s="20" customFormat="1" x14ac:dyDescent="0.2">
      <c r="A14856" s="43"/>
      <c r="B14856" s="48"/>
      <c r="C14856" s="49"/>
      <c r="D14856" s="49"/>
      <c r="E14856" s="50"/>
      <c r="F14856" s="43"/>
      <c r="G14856" s="43"/>
      <c r="H14856" s="45"/>
      <c r="I14856" s="23"/>
      <c r="N14856" s="54"/>
      <c r="Y14856" s="53"/>
      <c r="Z14856" s="62"/>
    </row>
    <row r="14857" spans="1:26" s="20" customFormat="1" x14ac:dyDescent="0.2">
      <c r="A14857" s="43"/>
      <c r="B14857" s="48"/>
      <c r="C14857" s="49"/>
      <c r="D14857" s="49"/>
      <c r="E14857" s="50"/>
      <c r="F14857" s="43"/>
      <c r="G14857" s="43"/>
      <c r="H14857" s="45"/>
      <c r="I14857" s="23"/>
      <c r="N14857" s="54"/>
      <c r="Y14857" s="53"/>
      <c r="Z14857" s="62"/>
    </row>
    <row r="14858" spans="1:26" s="20" customFormat="1" x14ac:dyDescent="0.2">
      <c r="A14858" s="43"/>
      <c r="B14858" s="48"/>
      <c r="C14858" s="49"/>
      <c r="D14858" s="49"/>
      <c r="E14858" s="50"/>
      <c r="F14858" s="43"/>
      <c r="G14858" s="43"/>
      <c r="H14858" s="45"/>
      <c r="I14858" s="23"/>
      <c r="N14858" s="54"/>
      <c r="Y14858" s="53"/>
      <c r="Z14858" s="62"/>
    </row>
    <row r="14859" spans="1:26" s="20" customFormat="1" x14ac:dyDescent="0.2">
      <c r="A14859" s="43"/>
      <c r="B14859" s="48"/>
      <c r="C14859" s="49"/>
      <c r="D14859" s="49"/>
      <c r="E14859" s="50"/>
      <c r="F14859" s="43"/>
      <c r="G14859" s="43"/>
      <c r="H14859" s="45"/>
      <c r="I14859" s="23"/>
      <c r="N14859" s="54"/>
      <c r="Y14859" s="53"/>
      <c r="Z14859" s="62"/>
    </row>
    <row r="14860" spans="1:26" s="20" customFormat="1" x14ac:dyDescent="0.2">
      <c r="A14860" s="43"/>
      <c r="B14860" s="48"/>
      <c r="C14860" s="49"/>
      <c r="D14860" s="49"/>
      <c r="E14860" s="50"/>
      <c r="F14860" s="43"/>
      <c r="G14860" s="43"/>
      <c r="H14860" s="45"/>
      <c r="I14860" s="23"/>
      <c r="N14860" s="54"/>
      <c r="Y14860" s="53"/>
      <c r="Z14860" s="62"/>
    </row>
    <row r="14861" spans="1:26" s="20" customFormat="1" x14ac:dyDescent="0.2">
      <c r="A14861" s="43"/>
      <c r="B14861" s="48"/>
      <c r="C14861" s="49"/>
      <c r="D14861" s="49"/>
      <c r="E14861" s="50"/>
      <c r="F14861" s="43"/>
      <c r="G14861" s="43"/>
      <c r="H14861" s="45"/>
      <c r="I14861" s="23"/>
      <c r="N14861" s="54"/>
      <c r="Y14861" s="53"/>
      <c r="Z14861" s="62"/>
    </row>
    <row r="14862" spans="1:26" s="20" customFormat="1" x14ac:dyDescent="0.2">
      <c r="A14862" s="43"/>
      <c r="B14862" s="48"/>
      <c r="C14862" s="49"/>
      <c r="D14862" s="49"/>
      <c r="E14862" s="50"/>
      <c r="F14862" s="43"/>
      <c r="G14862" s="43"/>
      <c r="H14862" s="45"/>
      <c r="I14862" s="23"/>
      <c r="N14862" s="54"/>
      <c r="Y14862" s="53"/>
      <c r="Z14862" s="62"/>
    </row>
    <row r="14863" spans="1:26" s="20" customFormat="1" x14ac:dyDescent="0.2">
      <c r="A14863" s="43"/>
      <c r="B14863" s="48"/>
      <c r="C14863" s="49"/>
      <c r="D14863" s="49"/>
      <c r="E14863" s="50"/>
      <c r="F14863" s="43"/>
      <c r="G14863" s="43"/>
      <c r="H14863" s="45"/>
      <c r="I14863" s="23"/>
      <c r="N14863" s="54"/>
      <c r="Y14863" s="53"/>
      <c r="Z14863" s="62"/>
    </row>
    <row r="14864" spans="1:26" s="20" customFormat="1" x14ac:dyDescent="0.2">
      <c r="A14864" s="43"/>
      <c r="B14864" s="48"/>
      <c r="C14864" s="49"/>
      <c r="D14864" s="49"/>
      <c r="E14864" s="50"/>
      <c r="F14864" s="43"/>
      <c r="G14864" s="43"/>
      <c r="H14864" s="45"/>
      <c r="I14864" s="23"/>
      <c r="N14864" s="54"/>
      <c r="Y14864" s="53"/>
      <c r="Z14864" s="62"/>
    </row>
    <row r="14865" spans="1:26" s="20" customFormat="1" x14ac:dyDescent="0.2">
      <c r="A14865" s="43"/>
      <c r="B14865" s="48"/>
      <c r="C14865" s="49"/>
      <c r="D14865" s="49"/>
      <c r="E14865" s="50"/>
      <c r="F14865" s="43"/>
      <c r="G14865" s="43"/>
      <c r="H14865" s="45"/>
      <c r="I14865" s="23"/>
      <c r="N14865" s="54"/>
      <c r="Y14865" s="53"/>
      <c r="Z14865" s="62"/>
    </row>
    <row r="14866" spans="1:26" s="20" customFormat="1" x14ac:dyDescent="0.2">
      <c r="A14866" s="43"/>
      <c r="B14866" s="48"/>
      <c r="C14866" s="49"/>
      <c r="D14866" s="49"/>
      <c r="E14866" s="50"/>
      <c r="F14866" s="43"/>
      <c r="G14866" s="43"/>
      <c r="H14866" s="45"/>
      <c r="I14866" s="23"/>
      <c r="N14866" s="54"/>
      <c r="Y14866" s="53"/>
      <c r="Z14866" s="62"/>
    </row>
    <row r="14867" spans="1:26" s="20" customFormat="1" x14ac:dyDescent="0.2">
      <c r="A14867" s="43"/>
      <c r="B14867" s="48"/>
      <c r="C14867" s="49"/>
      <c r="D14867" s="49"/>
      <c r="E14867" s="50"/>
      <c r="F14867" s="43"/>
      <c r="G14867" s="43"/>
      <c r="H14867" s="45"/>
      <c r="I14867" s="23"/>
      <c r="N14867" s="54"/>
      <c r="Y14867" s="53"/>
      <c r="Z14867" s="62"/>
    </row>
    <row r="14868" spans="1:26" s="20" customFormat="1" x14ac:dyDescent="0.2">
      <c r="A14868" s="43"/>
      <c r="B14868" s="48"/>
      <c r="C14868" s="49"/>
      <c r="D14868" s="49"/>
      <c r="E14868" s="50"/>
      <c r="F14868" s="43"/>
      <c r="G14868" s="43"/>
      <c r="H14868" s="45"/>
      <c r="I14868" s="23"/>
      <c r="N14868" s="54"/>
      <c r="Y14868" s="53"/>
      <c r="Z14868" s="62"/>
    </row>
    <row r="14869" spans="1:26" s="20" customFormat="1" x14ac:dyDescent="0.2">
      <c r="A14869" s="43"/>
      <c r="B14869" s="48"/>
      <c r="C14869" s="49"/>
      <c r="D14869" s="49"/>
      <c r="E14869" s="50"/>
      <c r="F14869" s="43"/>
      <c r="G14869" s="43"/>
      <c r="H14869" s="45"/>
      <c r="I14869" s="23"/>
      <c r="N14869" s="54"/>
      <c r="Y14869" s="53"/>
      <c r="Z14869" s="62"/>
    </row>
    <row r="14870" spans="1:26" s="20" customFormat="1" x14ac:dyDescent="0.2">
      <c r="A14870" s="43"/>
      <c r="B14870" s="48"/>
      <c r="C14870" s="49"/>
      <c r="D14870" s="49"/>
      <c r="E14870" s="50"/>
      <c r="F14870" s="43"/>
      <c r="G14870" s="43"/>
      <c r="H14870" s="45"/>
      <c r="I14870" s="23"/>
      <c r="N14870" s="54"/>
      <c r="Y14870" s="53"/>
      <c r="Z14870" s="62"/>
    </row>
    <row r="14871" spans="1:26" s="20" customFormat="1" x14ac:dyDescent="0.2">
      <c r="A14871" s="43"/>
      <c r="B14871" s="48"/>
      <c r="C14871" s="49"/>
      <c r="D14871" s="49"/>
      <c r="E14871" s="50"/>
      <c r="F14871" s="43"/>
      <c r="G14871" s="43"/>
      <c r="H14871" s="45"/>
      <c r="I14871" s="23"/>
      <c r="N14871" s="54"/>
      <c r="Y14871" s="53"/>
      <c r="Z14871" s="62"/>
    </row>
    <row r="14872" spans="1:26" s="20" customFormat="1" x14ac:dyDescent="0.2">
      <c r="A14872" s="43"/>
      <c r="B14872" s="48"/>
      <c r="C14872" s="49"/>
      <c r="D14872" s="49"/>
      <c r="E14872" s="50"/>
      <c r="F14872" s="43"/>
      <c r="G14872" s="43"/>
      <c r="H14872" s="45"/>
      <c r="I14872" s="23"/>
      <c r="N14872" s="54"/>
      <c r="Y14872" s="53"/>
      <c r="Z14872" s="62"/>
    </row>
    <row r="14873" spans="1:26" s="20" customFormat="1" x14ac:dyDescent="0.2">
      <c r="A14873" s="43"/>
      <c r="B14873" s="48"/>
      <c r="C14873" s="49"/>
      <c r="D14873" s="49"/>
      <c r="E14873" s="50"/>
      <c r="F14873" s="43"/>
      <c r="G14873" s="43"/>
      <c r="H14873" s="45"/>
      <c r="I14873" s="23"/>
      <c r="N14873" s="54"/>
      <c r="Y14873" s="53"/>
      <c r="Z14873" s="62"/>
    </row>
    <row r="14874" spans="1:26" s="20" customFormat="1" x14ac:dyDescent="0.2">
      <c r="A14874" s="43"/>
      <c r="B14874" s="48"/>
      <c r="C14874" s="49"/>
      <c r="D14874" s="49"/>
      <c r="E14874" s="50"/>
      <c r="F14874" s="43"/>
      <c r="G14874" s="43"/>
      <c r="H14874" s="45"/>
      <c r="I14874" s="23"/>
      <c r="N14874" s="54"/>
      <c r="Y14874" s="53"/>
      <c r="Z14874" s="62"/>
    </row>
    <row r="14875" spans="1:26" s="20" customFormat="1" x14ac:dyDescent="0.2">
      <c r="A14875" s="43"/>
      <c r="B14875" s="48"/>
      <c r="C14875" s="49"/>
      <c r="D14875" s="49"/>
      <c r="E14875" s="50"/>
      <c r="F14875" s="43"/>
      <c r="G14875" s="43"/>
      <c r="H14875" s="45"/>
      <c r="I14875" s="23"/>
      <c r="N14875" s="54"/>
      <c r="Y14875" s="53"/>
      <c r="Z14875" s="62"/>
    </row>
    <row r="14876" spans="1:26" s="20" customFormat="1" x14ac:dyDescent="0.2">
      <c r="A14876" s="43"/>
      <c r="B14876" s="48"/>
      <c r="C14876" s="49"/>
      <c r="D14876" s="49"/>
      <c r="E14876" s="50"/>
      <c r="F14876" s="43"/>
      <c r="G14876" s="43"/>
      <c r="H14876" s="45"/>
      <c r="I14876" s="23"/>
      <c r="N14876" s="54"/>
      <c r="Y14876" s="53"/>
      <c r="Z14876" s="62"/>
    </row>
    <row r="14877" spans="1:26" s="20" customFormat="1" x14ac:dyDescent="0.2">
      <c r="A14877" s="43"/>
      <c r="B14877" s="48"/>
      <c r="C14877" s="49"/>
      <c r="D14877" s="49"/>
      <c r="E14877" s="50"/>
      <c r="F14877" s="43"/>
      <c r="G14877" s="43"/>
      <c r="H14877" s="45"/>
      <c r="I14877" s="23"/>
      <c r="N14877" s="54"/>
      <c r="Y14877" s="53"/>
      <c r="Z14877" s="62"/>
    </row>
    <row r="14878" spans="1:26" s="20" customFormat="1" x14ac:dyDescent="0.2">
      <c r="A14878" s="43"/>
      <c r="B14878" s="48"/>
      <c r="C14878" s="49"/>
      <c r="D14878" s="49"/>
      <c r="E14878" s="50"/>
      <c r="F14878" s="43"/>
      <c r="G14878" s="43"/>
      <c r="H14878" s="45"/>
      <c r="I14878" s="23"/>
      <c r="N14878" s="54"/>
      <c r="Y14878" s="53"/>
      <c r="Z14878" s="62"/>
    </row>
    <row r="14879" spans="1:26" s="20" customFormat="1" x14ac:dyDescent="0.2">
      <c r="A14879" s="43"/>
      <c r="B14879" s="48"/>
      <c r="C14879" s="49"/>
      <c r="D14879" s="49"/>
      <c r="E14879" s="50"/>
      <c r="F14879" s="43"/>
      <c r="G14879" s="43"/>
      <c r="H14879" s="45"/>
      <c r="I14879" s="23"/>
      <c r="N14879" s="54"/>
      <c r="Y14879" s="53"/>
      <c r="Z14879" s="62"/>
    </row>
    <row r="14880" spans="1:26" s="20" customFormat="1" x14ac:dyDescent="0.2">
      <c r="A14880" s="43"/>
      <c r="B14880" s="48"/>
      <c r="C14880" s="49"/>
      <c r="D14880" s="49"/>
      <c r="E14880" s="50"/>
      <c r="F14880" s="43"/>
      <c r="G14880" s="43"/>
      <c r="H14880" s="45"/>
      <c r="I14880" s="23"/>
      <c r="N14880" s="54"/>
      <c r="Y14880" s="53"/>
      <c r="Z14880" s="62"/>
    </row>
    <row r="14881" spans="1:26" s="20" customFormat="1" x14ac:dyDescent="0.2">
      <c r="A14881" s="43"/>
      <c r="B14881" s="48"/>
      <c r="C14881" s="49"/>
      <c r="D14881" s="49"/>
      <c r="E14881" s="50"/>
      <c r="F14881" s="43"/>
      <c r="G14881" s="43"/>
      <c r="H14881" s="45"/>
      <c r="I14881" s="23"/>
      <c r="N14881" s="54"/>
      <c r="Y14881" s="53"/>
      <c r="Z14881" s="62"/>
    </row>
    <row r="14882" spans="1:26" s="20" customFormat="1" x14ac:dyDescent="0.2">
      <c r="A14882" s="43"/>
      <c r="B14882" s="48"/>
      <c r="C14882" s="49"/>
      <c r="D14882" s="49"/>
      <c r="E14882" s="50"/>
      <c r="F14882" s="43"/>
      <c r="G14882" s="43"/>
      <c r="H14882" s="45"/>
      <c r="I14882" s="23"/>
      <c r="N14882" s="54"/>
      <c r="Y14882" s="53"/>
      <c r="Z14882" s="62"/>
    </row>
    <row r="14883" spans="1:26" s="20" customFormat="1" x14ac:dyDescent="0.2">
      <c r="A14883" s="43"/>
      <c r="B14883" s="48"/>
      <c r="C14883" s="49"/>
      <c r="D14883" s="49"/>
      <c r="E14883" s="50"/>
      <c r="F14883" s="43"/>
      <c r="G14883" s="43"/>
      <c r="H14883" s="45"/>
      <c r="I14883" s="23"/>
      <c r="N14883" s="54"/>
      <c r="Y14883" s="53"/>
      <c r="Z14883" s="62"/>
    </row>
    <row r="14884" spans="1:26" s="20" customFormat="1" x14ac:dyDescent="0.2">
      <c r="A14884" s="43"/>
      <c r="B14884" s="48"/>
      <c r="C14884" s="49"/>
      <c r="D14884" s="49"/>
      <c r="E14884" s="50"/>
      <c r="F14884" s="43"/>
      <c r="G14884" s="43"/>
      <c r="H14884" s="45"/>
      <c r="I14884" s="23"/>
      <c r="N14884" s="54"/>
      <c r="Y14884" s="53"/>
      <c r="Z14884" s="62"/>
    </row>
    <row r="14885" spans="1:26" s="20" customFormat="1" x14ac:dyDescent="0.2">
      <c r="A14885" s="43"/>
      <c r="B14885" s="48"/>
      <c r="C14885" s="49"/>
      <c r="D14885" s="49"/>
      <c r="E14885" s="50"/>
      <c r="F14885" s="43"/>
      <c r="G14885" s="43"/>
      <c r="H14885" s="45"/>
      <c r="I14885" s="23"/>
      <c r="N14885" s="54"/>
      <c r="Y14885" s="53"/>
      <c r="Z14885" s="62"/>
    </row>
    <row r="14886" spans="1:26" s="20" customFormat="1" x14ac:dyDescent="0.2">
      <c r="A14886" s="43"/>
      <c r="B14886" s="48"/>
      <c r="C14886" s="49"/>
      <c r="D14886" s="49"/>
      <c r="E14886" s="50"/>
      <c r="F14886" s="43"/>
      <c r="G14886" s="43"/>
      <c r="H14886" s="45"/>
      <c r="I14886" s="23"/>
      <c r="N14886" s="54"/>
      <c r="Y14886" s="53"/>
      <c r="Z14886" s="62"/>
    </row>
    <row r="14887" spans="1:26" s="20" customFormat="1" x14ac:dyDescent="0.2">
      <c r="A14887" s="43"/>
      <c r="B14887" s="48"/>
      <c r="C14887" s="49"/>
      <c r="D14887" s="49"/>
      <c r="E14887" s="50"/>
      <c r="F14887" s="43"/>
      <c r="G14887" s="43"/>
      <c r="H14887" s="45"/>
      <c r="I14887" s="23"/>
      <c r="N14887" s="54"/>
      <c r="Y14887" s="53"/>
      <c r="Z14887" s="62"/>
    </row>
    <row r="14888" spans="1:26" s="20" customFormat="1" x14ac:dyDescent="0.2">
      <c r="A14888" s="43"/>
      <c r="B14888" s="48"/>
      <c r="C14888" s="49"/>
      <c r="D14888" s="49"/>
      <c r="E14888" s="50"/>
      <c r="F14888" s="43"/>
      <c r="G14888" s="43"/>
      <c r="H14888" s="45"/>
      <c r="I14888" s="23"/>
      <c r="N14888" s="54"/>
      <c r="Y14888" s="53"/>
      <c r="Z14888" s="62"/>
    </row>
    <row r="14889" spans="1:26" s="20" customFormat="1" x14ac:dyDescent="0.2">
      <c r="A14889" s="43"/>
      <c r="B14889" s="48"/>
      <c r="C14889" s="49"/>
      <c r="D14889" s="49"/>
      <c r="E14889" s="50"/>
      <c r="F14889" s="43"/>
      <c r="G14889" s="43"/>
      <c r="H14889" s="45"/>
      <c r="I14889" s="23"/>
      <c r="N14889" s="54"/>
      <c r="Y14889" s="53"/>
      <c r="Z14889" s="62"/>
    </row>
    <row r="14890" spans="1:26" s="20" customFormat="1" x14ac:dyDescent="0.2">
      <c r="A14890" s="43"/>
      <c r="B14890" s="48"/>
      <c r="C14890" s="49"/>
      <c r="D14890" s="49"/>
      <c r="E14890" s="50"/>
      <c r="F14890" s="43"/>
      <c r="G14890" s="43"/>
      <c r="H14890" s="45"/>
      <c r="I14890" s="23"/>
      <c r="N14890" s="54"/>
      <c r="Y14890" s="53"/>
      <c r="Z14890" s="62"/>
    </row>
    <row r="14891" spans="1:26" s="20" customFormat="1" x14ac:dyDescent="0.2">
      <c r="A14891" s="43"/>
      <c r="B14891" s="48"/>
      <c r="C14891" s="49"/>
      <c r="D14891" s="49"/>
      <c r="E14891" s="50"/>
      <c r="F14891" s="43"/>
      <c r="G14891" s="43"/>
      <c r="H14891" s="45"/>
      <c r="I14891" s="23"/>
      <c r="N14891" s="54"/>
      <c r="Y14891" s="53"/>
      <c r="Z14891" s="62"/>
    </row>
    <row r="14892" spans="1:26" s="20" customFormat="1" x14ac:dyDescent="0.2">
      <c r="A14892" s="43"/>
      <c r="B14892" s="48"/>
      <c r="C14892" s="49"/>
      <c r="D14892" s="49"/>
      <c r="E14892" s="50"/>
      <c r="F14892" s="43"/>
      <c r="G14892" s="43"/>
      <c r="H14892" s="45"/>
      <c r="I14892" s="23"/>
      <c r="N14892" s="54"/>
      <c r="Y14892" s="53"/>
      <c r="Z14892" s="62"/>
    </row>
    <row r="14893" spans="1:26" s="20" customFormat="1" x14ac:dyDescent="0.2">
      <c r="A14893" s="43"/>
      <c r="B14893" s="48"/>
      <c r="C14893" s="49"/>
      <c r="D14893" s="49"/>
      <c r="E14893" s="50"/>
      <c r="F14893" s="43"/>
      <c r="G14893" s="43"/>
      <c r="H14893" s="45"/>
      <c r="I14893" s="23"/>
      <c r="N14893" s="54"/>
      <c r="Y14893" s="53"/>
      <c r="Z14893" s="62"/>
    </row>
    <row r="14894" spans="1:26" s="20" customFormat="1" x14ac:dyDescent="0.2">
      <c r="A14894" s="43"/>
      <c r="B14894" s="48"/>
      <c r="C14894" s="49"/>
      <c r="D14894" s="49"/>
      <c r="E14894" s="50"/>
      <c r="F14894" s="43"/>
      <c r="G14894" s="43"/>
      <c r="H14894" s="45"/>
      <c r="I14894" s="23"/>
      <c r="N14894" s="54"/>
      <c r="Y14894" s="53"/>
      <c r="Z14894" s="62"/>
    </row>
    <row r="14895" spans="1:26" s="20" customFormat="1" x14ac:dyDescent="0.2">
      <c r="A14895" s="43"/>
      <c r="B14895" s="48"/>
      <c r="C14895" s="49"/>
      <c r="D14895" s="49"/>
      <c r="E14895" s="50"/>
      <c r="F14895" s="43"/>
      <c r="G14895" s="43"/>
      <c r="H14895" s="45"/>
      <c r="I14895" s="23"/>
      <c r="N14895" s="54"/>
      <c r="Y14895" s="53"/>
      <c r="Z14895" s="62"/>
    </row>
    <row r="14896" spans="1:26" s="20" customFormat="1" x14ac:dyDescent="0.2">
      <c r="A14896" s="43"/>
      <c r="B14896" s="48"/>
      <c r="C14896" s="49"/>
      <c r="D14896" s="49"/>
      <c r="E14896" s="50"/>
      <c r="F14896" s="43"/>
      <c r="G14896" s="43"/>
      <c r="H14896" s="45"/>
      <c r="I14896" s="23"/>
      <c r="N14896" s="54"/>
      <c r="Y14896" s="53"/>
      <c r="Z14896" s="62"/>
    </row>
    <row r="14897" spans="1:26" s="20" customFormat="1" x14ac:dyDescent="0.2">
      <c r="A14897" s="43"/>
      <c r="B14897" s="48"/>
      <c r="C14897" s="49"/>
      <c r="D14897" s="49"/>
      <c r="E14897" s="50"/>
      <c r="F14897" s="43"/>
      <c r="G14897" s="43"/>
      <c r="H14897" s="45"/>
      <c r="I14897" s="23"/>
      <c r="N14897" s="54"/>
      <c r="Y14897" s="53"/>
      <c r="Z14897" s="62"/>
    </row>
    <row r="14898" spans="1:26" s="20" customFormat="1" x14ac:dyDescent="0.2">
      <c r="A14898" s="43"/>
      <c r="B14898" s="48"/>
      <c r="C14898" s="49"/>
      <c r="D14898" s="49"/>
      <c r="E14898" s="50"/>
      <c r="F14898" s="43"/>
      <c r="G14898" s="43"/>
      <c r="H14898" s="45"/>
      <c r="I14898" s="23"/>
      <c r="N14898" s="54"/>
      <c r="Y14898" s="53"/>
      <c r="Z14898" s="62"/>
    </row>
    <row r="14899" spans="1:26" s="20" customFormat="1" x14ac:dyDescent="0.2">
      <c r="A14899" s="43"/>
      <c r="B14899" s="48"/>
      <c r="C14899" s="49"/>
      <c r="D14899" s="49"/>
      <c r="E14899" s="50"/>
      <c r="F14899" s="43"/>
      <c r="G14899" s="43"/>
      <c r="H14899" s="45"/>
      <c r="I14899" s="23"/>
      <c r="N14899" s="54"/>
      <c r="Y14899" s="53"/>
      <c r="Z14899" s="62"/>
    </row>
    <row r="14900" spans="1:26" s="20" customFormat="1" x14ac:dyDescent="0.2">
      <c r="A14900" s="43"/>
      <c r="B14900" s="48"/>
      <c r="C14900" s="49"/>
      <c r="D14900" s="49"/>
      <c r="E14900" s="50"/>
      <c r="F14900" s="43"/>
      <c r="G14900" s="43"/>
      <c r="H14900" s="45"/>
      <c r="I14900" s="23"/>
      <c r="N14900" s="54"/>
      <c r="Y14900" s="53"/>
      <c r="Z14900" s="62"/>
    </row>
    <row r="14901" spans="1:26" s="20" customFormat="1" x14ac:dyDescent="0.2">
      <c r="A14901" s="43"/>
      <c r="B14901" s="48"/>
      <c r="C14901" s="49"/>
      <c r="D14901" s="49"/>
      <c r="E14901" s="50"/>
      <c r="F14901" s="43"/>
      <c r="G14901" s="43"/>
      <c r="H14901" s="45"/>
      <c r="I14901" s="23"/>
      <c r="N14901" s="54"/>
      <c r="Y14901" s="53"/>
      <c r="Z14901" s="62"/>
    </row>
    <row r="14902" spans="1:26" s="20" customFormat="1" x14ac:dyDescent="0.2">
      <c r="A14902" s="43"/>
      <c r="B14902" s="48"/>
      <c r="C14902" s="49"/>
      <c r="D14902" s="49"/>
      <c r="E14902" s="50"/>
      <c r="F14902" s="43"/>
      <c r="G14902" s="43"/>
      <c r="H14902" s="45"/>
      <c r="I14902" s="23"/>
      <c r="N14902" s="54"/>
      <c r="Y14902" s="53"/>
      <c r="Z14902" s="62"/>
    </row>
    <row r="14903" spans="1:26" s="20" customFormat="1" x14ac:dyDescent="0.2">
      <c r="A14903" s="43"/>
      <c r="B14903" s="48"/>
      <c r="C14903" s="49"/>
      <c r="D14903" s="49"/>
      <c r="E14903" s="50"/>
      <c r="F14903" s="43"/>
      <c r="G14903" s="43"/>
      <c r="H14903" s="45"/>
      <c r="I14903" s="23"/>
      <c r="N14903" s="54"/>
      <c r="Y14903" s="53"/>
      <c r="Z14903" s="62"/>
    </row>
    <row r="14904" spans="1:26" s="20" customFormat="1" x14ac:dyDescent="0.2">
      <c r="A14904" s="43"/>
      <c r="B14904" s="48"/>
      <c r="C14904" s="49"/>
      <c r="D14904" s="49"/>
      <c r="E14904" s="50"/>
      <c r="F14904" s="43"/>
      <c r="G14904" s="43"/>
      <c r="H14904" s="45"/>
      <c r="I14904" s="23"/>
      <c r="N14904" s="54"/>
      <c r="Y14904" s="53"/>
      <c r="Z14904" s="62"/>
    </row>
    <row r="14905" spans="1:26" s="20" customFormat="1" x14ac:dyDescent="0.2">
      <c r="A14905" s="43"/>
      <c r="B14905" s="48"/>
      <c r="C14905" s="49"/>
      <c r="D14905" s="49"/>
      <c r="E14905" s="50"/>
      <c r="F14905" s="43"/>
      <c r="G14905" s="43"/>
      <c r="H14905" s="45"/>
      <c r="I14905" s="23"/>
      <c r="N14905" s="54"/>
      <c r="Y14905" s="53"/>
      <c r="Z14905" s="62"/>
    </row>
    <row r="14906" spans="1:26" s="20" customFormat="1" x14ac:dyDescent="0.2">
      <c r="A14906" s="43"/>
      <c r="B14906" s="48"/>
      <c r="C14906" s="49"/>
      <c r="D14906" s="49"/>
      <c r="E14906" s="50"/>
      <c r="F14906" s="43"/>
      <c r="G14906" s="43"/>
      <c r="H14906" s="45"/>
      <c r="I14906" s="23"/>
      <c r="N14906" s="54"/>
      <c r="Y14906" s="53"/>
      <c r="Z14906" s="62"/>
    </row>
    <row r="14907" spans="1:26" s="20" customFormat="1" x14ac:dyDescent="0.2">
      <c r="A14907" s="43"/>
      <c r="B14907" s="48"/>
      <c r="C14907" s="49"/>
      <c r="D14907" s="49"/>
      <c r="E14907" s="50"/>
      <c r="F14907" s="43"/>
      <c r="G14907" s="43"/>
      <c r="H14907" s="45"/>
      <c r="I14907" s="23"/>
      <c r="N14907" s="54"/>
      <c r="Y14907" s="53"/>
      <c r="Z14907" s="62"/>
    </row>
    <row r="14908" spans="1:26" s="20" customFormat="1" x14ac:dyDescent="0.2">
      <c r="A14908" s="43"/>
      <c r="B14908" s="48"/>
      <c r="C14908" s="49"/>
      <c r="D14908" s="49"/>
      <c r="E14908" s="50"/>
      <c r="F14908" s="43"/>
      <c r="G14908" s="43"/>
      <c r="H14908" s="45"/>
      <c r="I14908" s="23"/>
      <c r="N14908" s="54"/>
      <c r="Y14908" s="53"/>
      <c r="Z14908" s="62"/>
    </row>
    <row r="14909" spans="1:26" s="20" customFormat="1" x14ac:dyDescent="0.2">
      <c r="A14909" s="43"/>
      <c r="B14909" s="48"/>
      <c r="C14909" s="49"/>
      <c r="D14909" s="49"/>
      <c r="E14909" s="50"/>
      <c r="F14909" s="43"/>
      <c r="G14909" s="43"/>
      <c r="H14909" s="45"/>
      <c r="I14909" s="23"/>
      <c r="N14909" s="54"/>
      <c r="Y14909" s="53"/>
      <c r="Z14909" s="62"/>
    </row>
    <row r="14910" spans="1:26" s="20" customFormat="1" x14ac:dyDescent="0.2">
      <c r="A14910" s="43"/>
      <c r="B14910" s="48"/>
      <c r="C14910" s="49"/>
      <c r="D14910" s="49"/>
      <c r="E14910" s="50"/>
      <c r="F14910" s="43"/>
      <c r="G14910" s="43"/>
      <c r="H14910" s="45"/>
      <c r="I14910" s="23"/>
      <c r="N14910" s="54"/>
      <c r="Y14910" s="53"/>
      <c r="Z14910" s="62"/>
    </row>
    <row r="14911" spans="1:26" s="20" customFormat="1" x14ac:dyDescent="0.2">
      <c r="A14911" s="43"/>
      <c r="B14911" s="48"/>
      <c r="C14911" s="49"/>
      <c r="D14911" s="49"/>
      <c r="E14911" s="50"/>
      <c r="F14911" s="43"/>
      <c r="G14911" s="43"/>
      <c r="H14911" s="45"/>
      <c r="I14911" s="23"/>
      <c r="N14911" s="54"/>
      <c r="Y14911" s="53"/>
      <c r="Z14911" s="62"/>
    </row>
    <row r="14912" spans="1:26" s="20" customFormat="1" x14ac:dyDescent="0.2">
      <c r="A14912" s="43"/>
      <c r="B14912" s="48"/>
      <c r="C14912" s="49"/>
      <c r="D14912" s="49"/>
      <c r="E14912" s="50"/>
      <c r="F14912" s="43"/>
      <c r="G14912" s="43"/>
      <c r="H14912" s="45"/>
      <c r="I14912" s="23"/>
      <c r="N14912" s="54"/>
      <c r="Y14912" s="53"/>
      <c r="Z14912" s="62"/>
    </row>
    <row r="14913" spans="1:26" s="20" customFormat="1" x14ac:dyDescent="0.2">
      <c r="A14913" s="43"/>
      <c r="B14913" s="48"/>
      <c r="C14913" s="49"/>
      <c r="D14913" s="49"/>
      <c r="E14913" s="50"/>
      <c r="F14913" s="43"/>
      <c r="G14913" s="43"/>
      <c r="H14913" s="45"/>
      <c r="I14913" s="23"/>
      <c r="N14913" s="54"/>
      <c r="Y14913" s="53"/>
      <c r="Z14913" s="62"/>
    </row>
    <row r="14914" spans="1:26" s="20" customFormat="1" x14ac:dyDescent="0.2">
      <c r="A14914" s="43"/>
      <c r="B14914" s="48"/>
      <c r="C14914" s="49"/>
      <c r="D14914" s="49"/>
      <c r="E14914" s="50"/>
      <c r="F14914" s="43"/>
      <c r="G14914" s="43"/>
      <c r="H14914" s="45"/>
      <c r="I14914" s="23"/>
      <c r="N14914" s="54"/>
      <c r="Y14914" s="53"/>
      <c r="Z14914" s="62"/>
    </row>
    <row r="14915" spans="1:26" s="20" customFormat="1" x14ac:dyDescent="0.2">
      <c r="A14915" s="43"/>
      <c r="B14915" s="48"/>
      <c r="C14915" s="49"/>
      <c r="D14915" s="49"/>
      <c r="E14915" s="50"/>
      <c r="F14915" s="43"/>
      <c r="G14915" s="43"/>
      <c r="H14915" s="45"/>
      <c r="I14915" s="23"/>
      <c r="N14915" s="54"/>
      <c r="Y14915" s="53"/>
      <c r="Z14915" s="62"/>
    </row>
    <row r="14916" spans="1:26" s="20" customFormat="1" x14ac:dyDescent="0.2">
      <c r="A14916" s="43"/>
      <c r="B14916" s="48"/>
      <c r="C14916" s="49"/>
      <c r="D14916" s="49"/>
      <c r="E14916" s="50"/>
      <c r="F14916" s="43"/>
      <c r="G14916" s="43"/>
      <c r="H14916" s="45"/>
      <c r="I14916" s="23"/>
      <c r="N14916" s="54"/>
      <c r="Y14916" s="53"/>
      <c r="Z14916" s="62"/>
    </row>
    <row r="14917" spans="1:26" s="20" customFormat="1" x14ac:dyDescent="0.2">
      <c r="A14917" s="43"/>
      <c r="B14917" s="48"/>
      <c r="C14917" s="49"/>
      <c r="D14917" s="49"/>
      <c r="E14917" s="50"/>
      <c r="F14917" s="43"/>
      <c r="G14917" s="43"/>
      <c r="H14917" s="45"/>
      <c r="I14917" s="23"/>
      <c r="N14917" s="54"/>
      <c r="Y14917" s="53"/>
      <c r="Z14917" s="62"/>
    </row>
    <row r="14918" spans="1:26" s="20" customFormat="1" x14ac:dyDescent="0.2">
      <c r="A14918" s="43"/>
      <c r="B14918" s="48"/>
      <c r="C14918" s="49"/>
      <c r="D14918" s="49"/>
      <c r="E14918" s="50"/>
      <c r="F14918" s="43"/>
      <c r="G14918" s="43"/>
      <c r="H14918" s="45"/>
      <c r="I14918" s="23"/>
      <c r="N14918" s="54"/>
      <c r="Y14918" s="53"/>
      <c r="Z14918" s="62"/>
    </row>
    <row r="14919" spans="1:26" s="20" customFormat="1" x14ac:dyDescent="0.2">
      <c r="A14919" s="43"/>
      <c r="B14919" s="48"/>
      <c r="C14919" s="49"/>
      <c r="D14919" s="49"/>
      <c r="E14919" s="50"/>
      <c r="F14919" s="43"/>
      <c r="G14919" s="43"/>
      <c r="H14919" s="45"/>
      <c r="I14919" s="23"/>
      <c r="N14919" s="54"/>
      <c r="Y14919" s="53"/>
      <c r="Z14919" s="62"/>
    </row>
    <row r="14920" spans="1:26" s="20" customFormat="1" x14ac:dyDescent="0.2">
      <c r="A14920" s="43"/>
      <c r="B14920" s="48"/>
      <c r="C14920" s="49"/>
      <c r="D14920" s="49"/>
      <c r="E14920" s="50"/>
      <c r="F14920" s="43"/>
      <c r="G14920" s="43"/>
      <c r="H14920" s="45"/>
      <c r="I14920" s="23"/>
      <c r="N14920" s="54"/>
      <c r="Y14920" s="53"/>
      <c r="Z14920" s="62"/>
    </row>
    <row r="14921" spans="1:26" s="20" customFormat="1" x14ac:dyDescent="0.2">
      <c r="A14921" s="43"/>
      <c r="B14921" s="48"/>
      <c r="C14921" s="49"/>
      <c r="D14921" s="49"/>
      <c r="E14921" s="50"/>
      <c r="F14921" s="43"/>
      <c r="G14921" s="43"/>
      <c r="H14921" s="45"/>
      <c r="I14921" s="23"/>
      <c r="N14921" s="54"/>
      <c r="Y14921" s="53"/>
      <c r="Z14921" s="62"/>
    </row>
    <row r="14922" spans="1:26" s="20" customFormat="1" x14ac:dyDescent="0.2">
      <c r="A14922" s="43"/>
      <c r="B14922" s="48"/>
      <c r="C14922" s="49"/>
      <c r="D14922" s="49"/>
      <c r="E14922" s="50"/>
      <c r="F14922" s="43"/>
      <c r="G14922" s="43"/>
      <c r="H14922" s="45"/>
      <c r="I14922" s="23"/>
      <c r="N14922" s="54"/>
      <c r="Y14922" s="53"/>
      <c r="Z14922" s="62"/>
    </row>
    <row r="14923" spans="1:26" s="20" customFormat="1" x14ac:dyDescent="0.2">
      <c r="A14923" s="43"/>
      <c r="B14923" s="48"/>
      <c r="C14923" s="49"/>
      <c r="D14923" s="49"/>
      <c r="E14923" s="50"/>
      <c r="F14923" s="43"/>
      <c r="G14923" s="43"/>
      <c r="H14923" s="45"/>
      <c r="I14923" s="23"/>
      <c r="N14923" s="54"/>
      <c r="Y14923" s="53"/>
      <c r="Z14923" s="62"/>
    </row>
    <row r="14924" spans="1:26" s="20" customFormat="1" x14ac:dyDescent="0.2">
      <c r="A14924" s="43"/>
      <c r="B14924" s="48"/>
      <c r="C14924" s="49"/>
      <c r="D14924" s="49"/>
      <c r="E14924" s="50"/>
      <c r="F14924" s="43"/>
      <c r="G14924" s="43"/>
      <c r="H14924" s="45"/>
      <c r="I14924" s="23"/>
      <c r="N14924" s="54"/>
      <c r="Y14924" s="53"/>
      <c r="Z14924" s="62"/>
    </row>
    <row r="14925" spans="1:26" s="20" customFormat="1" x14ac:dyDescent="0.2">
      <c r="A14925" s="43"/>
      <c r="B14925" s="48"/>
      <c r="C14925" s="49"/>
      <c r="D14925" s="49"/>
      <c r="E14925" s="50"/>
      <c r="F14925" s="43"/>
      <c r="G14925" s="43"/>
      <c r="H14925" s="45"/>
      <c r="I14925" s="23"/>
      <c r="N14925" s="54"/>
      <c r="Y14925" s="53"/>
      <c r="Z14925" s="62"/>
    </row>
    <row r="14926" spans="1:26" s="20" customFormat="1" x14ac:dyDescent="0.2">
      <c r="A14926" s="43"/>
      <c r="B14926" s="48"/>
      <c r="C14926" s="49"/>
      <c r="D14926" s="49"/>
      <c r="E14926" s="50"/>
      <c r="F14926" s="43"/>
      <c r="G14926" s="43"/>
      <c r="H14926" s="45"/>
      <c r="I14926" s="23"/>
      <c r="N14926" s="54"/>
      <c r="Y14926" s="53"/>
      <c r="Z14926" s="62"/>
    </row>
    <row r="14927" spans="1:26" s="20" customFormat="1" x14ac:dyDescent="0.2">
      <c r="A14927" s="43"/>
      <c r="B14927" s="48"/>
      <c r="C14927" s="49"/>
      <c r="D14927" s="49"/>
      <c r="E14927" s="50"/>
      <c r="F14927" s="43"/>
      <c r="G14927" s="43"/>
      <c r="H14927" s="45"/>
      <c r="I14927" s="23"/>
      <c r="N14927" s="54"/>
      <c r="Y14927" s="53"/>
      <c r="Z14927" s="62"/>
    </row>
    <row r="14928" spans="1:26" s="20" customFormat="1" x14ac:dyDescent="0.2">
      <c r="A14928" s="43"/>
      <c r="B14928" s="48"/>
      <c r="C14928" s="49"/>
      <c r="D14928" s="49"/>
      <c r="E14928" s="50"/>
      <c r="F14928" s="43"/>
      <c r="G14928" s="43"/>
      <c r="H14928" s="45"/>
      <c r="I14928" s="23"/>
      <c r="N14928" s="54"/>
      <c r="Y14928" s="53"/>
      <c r="Z14928" s="62"/>
    </row>
    <row r="14929" spans="1:26" s="20" customFormat="1" x14ac:dyDescent="0.2">
      <c r="A14929" s="43"/>
      <c r="B14929" s="48"/>
      <c r="C14929" s="49"/>
      <c r="D14929" s="49"/>
      <c r="E14929" s="50"/>
      <c r="F14929" s="43"/>
      <c r="G14929" s="43"/>
      <c r="H14929" s="45"/>
      <c r="I14929" s="23"/>
      <c r="N14929" s="54"/>
      <c r="Y14929" s="53"/>
      <c r="Z14929" s="62"/>
    </row>
    <row r="14930" spans="1:26" s="20" customFormat="1" x14ac:dyDescent="0.2">
      <c r="A14930" s="43"/>
      <c r="B14930" s="48"/>
      <c r="C14930" s="49"/>
      <c r="D14930" s="49"/>
      <c r="E14930" s="50"/>
      <c r="F14930" s="43"/>
      <c r="G14930" s="43"/>
      <c r="H14930" s="45"/>
      <c r="I14930" s="23"/>
      <c r="N14930" s="54"/>
      <c r="Y14930" s="53"/>
      <c r="Z14930" s="62"/>
    </row>
    <row r="14931" spans="1:26" s="20" customFormat="1" x14ac:dyDescent="0.2">
      <c r="A14931" s="43"/>
      <c r="B14931" s="48"/>
      <c r="C14931" s="49"/>
      <c r="D14931" s="49"/>
      <c r="E14931" s="50"/>
      <c r="F14931" s="43"/>
      <c r="G14931" s="43"/>
      <c r="H14931" s="45"/>
      <c r="I14931" s="23"/>
      <c r="N14931" s="54"/>
      <c r="Y14931" s="53"/>
      <c r="Z14931" s="62"/>
    </row>
    <row r="14932" spans="1:26" s="20" customFormat="1" x14ac:dyDescent="0.2">
      <c r="A14932" s="43"/>
      <c r="B14932" s="48"/>
      <c r="C14932" s="49"/>
      <c r="D14932" s="49"/>
      <c r="E14932" s="50"/>
      <c r="F14932" s="43"/>
      <c r="G14932" s="43"/>
      <c r="H14932" s="45"/>
      <c r="I14932" s="23"/>
      <c r="N14932" s="54"/>
      <c r="Y14932" s="53"/>
      <c r="Z14932" s="62"/>
    </row>
    <row r="14933" spans="1:26" s="20" customFormat="1" x14ac:dyDescent="0.2">
      <c r="A14933" s="43"/>
      <c r="B14933" s="48"/>
      <c r="C14933" s="49"/>
      <c r="D14933" s="49"/>
      <c r="E14933" s="50"/>
      <c r="F14933" s="43"/>
      <c r="G14933" s="43"/>
      <c r="H14933" s="45"/>
      <c r="I14933" s="23"/>
      <c r="N14933" s="54"/>
      <c r="Y14933" s="53"/>
      <c r="Z14933" s="62"/>
    </row>
    <row r="14934" spans="1:26" s="20" customFormat="1" x14ac:dyDescent="0.2">
      <c r="A14934" s="43"/>
      <c r="B14934" s="48"/>
      <c r="C14934" s="49"/>
      <c r="D14934" s="49"/>
      <c r="E14934" s="50"/>
      <c r="F14934" s="43"/>
      <c r="G14934" s="43"/>
      <c r="H14934" s="45"/>
      <c r="I14934" s="23"/>
      <c r="N14934" s="54"/>
      <c r="Y14934" s="53"/>
      <c r="Z14934" s="62"/>
    </row>
    <row r="14935" spans="1:26" s="20" customFormat="1" x14ac:dyDescent="0.2">
      <c r="A14935" s="43"/>
      <c r="B14935" s="48"/>
      <c r="C14935" s="49"/>
      <c r="D14935" s="49"/>
      <c r="E14935" s="50"/>
      <c r="F14935" s="43"/>
      <c r="G14935" s="43"/>
      <c r="H14935" s="45"/>
      <c r="I14935" s="23"/>
      <c r="N14935" s="54"/>
      <c r="Y14935" s="53"/>
      <c r="Z14935" s="62"/>
    </row>
    <row r="14936" spans="1:26" s="20" customFormat="1" x14ac:dyDescent="0.2">
      <c r="A14936" s="43"/>
      <c r="B14936" s="48"/>
      <c r="C14936" s="49"/>
      <c r="D14936" s="49"/>
      <c r="E14936" s="50"/>
      <c r="F14936" s="43"/>
      <c r="G14936" s="43"/>
      <c r="H14936" s="45"/>
      <c r="I14936" s="23"/>
      <c r="N14936" s="54"/>
      <c r="Y14936" s="53"/>
      <c r="Z14936" s="62"/>
    </row>
    <row r="14937" spans="1:26" s="20" customFormat="1" x14ac:dyDescent="0.2">
      <c r="A14937" s="43"/>
      <c r="B14937" s="48"/>
      <c r="C14937" s="49"/>
      <c r="D14937" s="49"/>
      <c r="E14937" s="50"/>
      <c r="F14937" s="43"/>
      <c r="G14937" s="43"/>
      <c r="H14937" s="45"/>
      <c r="I14937" s="23"/>
      <c r="N14937" s="54"/>
      <c r="Y14937" s="53"/>
      <c r="Z14937" s="62"/>
    </row>
    <row r="14938" spans="1:26" s="20" customFormat="1" x14ac:dyDescent="0.2">
      <c r="A14938" s="43"/>
      <c r="B14938" s="48"/>
      <c r="C14938" s="49"/>
      <c r="D14938" s="49"/>
      <c r="E14938" s="50"/>
      <c r="F14938" s="43"/>
      <c r="G14938" s="43"/>
      <c r="H14938" s="45"/>
      <c r="I14938" s="23"/>
      <c r="N14938" s="54"/>
      <c r="Y14938" s="53"/>
      <c r="Z14938" s="62"/>
    </row>
    <row r="14939" spans="1:26" s="20" customFormat="1" x14ac:dyDescent="0.2">
      <c r="A14939" s="43"/>
      <c r="B14939" s="48"/>
      <c r="C14939" s="49"/>
      <c r="D14939" s="49"/>
      <c r="E14939" s="50"/>
      <c r="F14939" s="43"/>
      <c r="G14939" s="43"/>
      <c r="H14939" s="45"/>
      <c r="I14939" s="23"/>
      <c r="N14939" s="54"/>
      <c r="Y14939" s="53"/>
      <c r="Z14939" s="62"/>
    </row>
    <row r="14940" spans="1:26" s="20" customFormat="1" x14ac:dyDescent="0.2">
      <c r="A14940" s="43"/>
      <c r="B14940" s="48"/>
      <c r="C14940" s="49"/>
      <c r="D14940" s="49"/>
      <c r="E14940" s="50"/>
      <c r="F14940" s="43"/>
      <c r="G14940" s="43"/>
      <c r="H14940" s="45"/>
      <c r="I14940" s="23"/>
      <c r="N14940" s="54"/>
      <c r="Y14940" s="53"/>
      <c r="Z14940" s="62"/>
    </row>
    <row r="14941" spans="1:26" s="20" customFormat="1" x14ac:dyDescent="0.2">
      <c r="A14941" s="43"/>
      <c r="B14941" s="48"/>
      <c r="C14941" s="49"/>
      <c r="D14941" s="49"/>
      <c r="E14941" s="50"/>
      <c r="F14941" s="43"/>
      <c r="G14941" s="43"/>
      <c r="H14941" s="45"/>
      <c r="I14941" s="23"/>
      <c r="N14941" s="54"/>
      <c r="Y14941" s="53"/>
      <c r="Z14941" s="62"/>
    </row>
    <row r="14942" spans="1:26" s="20" customFormat="1" x14ac:dyDescent="0.2">
      <c r="A14942" s="43"/>
      <c r="B14942" s="48"/>
      <c r="C14942" s="49"/>
      <c r="D14942" s="49"/>
      <c r="E14942" s="50"/>
      <c r="F14942" s="43"/>
      <c r="G14942" s="43"/>
      <c r="H14942" s="45"/>
      <c r="I14942" s="23"/>
      <c r="N14942" s="54"/>
      <c r="Y14942" s="53"/>
      <c r="Z14942" s="62"/>
    </row>
    <row r="14943" spans="1:26" s="20" customFormat="1" x14ac:dyDescent="0.2">
      <c r="A14943" s="43"/>
      <c r="B14943" s="48"/>
      <c r="C14943" s="49"/>
      <c r="D14943" s="49"/>
      <c r="E14943" s="50"/>
      <c r="F14943" s="43"/>
      <c r="G14943" s="43"/>
      <c r="H14943" s="45"/>
      <c r="I14943" s="23"/>
      <c r="N14943" s="54"/>
      <c r="Y14943" s="53"/>
      <c r="Z14943" s="62"/>
    </row>
    <row r="14944" spans="1:26" s="20" customFormat="1" x14ac:dyDescent="0.2">
      <c r="A14944" s="43"/>
      <c r="B14944" s="48"/>
      <c r="C14944" s="49"/>
      <c r="D14944" s="49"/>
      <c r="E14944" s="50"/>
      <c r="F14944" s="43"/>
      <c r="G14944" s="43"/>
      <c r="H14944" s="45"/>
      <c r="I14944" s="23"/>
      <c r="N14944" s="54"/>
      <c r="Y14944" s="53"/>
      <c r="Z14944" s="62"/>
    </row>
    <row r="14945" spans="1:26" s="20" customFormat="1" x14ac:dyDescent="0.2">
      <c r="A14945" s="43"/>
      <c r="B14945" s="48"/>
      <c r="C14945" s="49"/>
      <c r="D14945" s="49"/>
      <c r="E14945" s="50"/>
      <c r="F14945" s="43"/>
      <c r="G14945" s="43"/>
      <c r="H14945" s="45"/>
      <c r="I14945" s="23"/>
      <c r="N14945" s="54"/>
      <c r="Y14945" s="53"/>
      <c r="Z14945" s="62"/>
    </row>
    <row r="14946" spans="1:26" s="20" customFormat="1" x14ac:dyDescent="0.2">
      <c r="A14946" s="43"/>
      <c r="B14946" s="48"/>
      <c r="C14946" s="49"/>
      <c r="D14946" s="49"/>
      <c r="E14946" s="50"/>
      <c r="F14946" s="43"/>
      <c r="G14946" s="43"/>
      <c r="H14946" s="45"/>
      <c r="I14946" s="23"/>
      <c r="N14946" s="54"/>
      <c r="Y14946" s="53"/>
      <c r="Z14946" s="62"/>
    </row>
    <row r="14947" spans="1:26" s="20" customFormat="1" x14ac:dyDescent="0.2">
      <c r="A14947" s="43"/>
      <c r="B14947" s="48"/>
      <c r="C14947" s="49"/>
      <c r="D14947" s="49"/>
      <c r="E14947" s="50"/>
      <c r="F14947" s="43"/>
      <c r="G14947" s="43"/>
      <c r="H14947" s="45"/>
      <c r="I14947" s="23"/>
      <c r="N14947" s="54"/>
      <c r="Y14947" s="53"/>
      <c r="Z14947" s="62"/>
    </row>
    <row r="14948" spans="1:26" s="20" customFormat="1" x14ac:dyDescent="0.2">
      <c r="A14948" s="43"/>
      <c r="B14948" s="48"/>
      <c r="C14948" s="49"/>
      <c r="D14948" s="49"/>
      <c r="E14948" s="50"/>
      <c r="F14948" s="43"/>
      <c r="G14948" s="43"/>
      <c r="H14948" s="45"/>
      <c r="I14948" s="23"/>
      <c r="N14948" s="54"/>
      <c r="Y14948" s="53"/>
      <c r="Z14948" s="62"/>
    </row>
    <row r="14949" spans="1:26" s="20" customFormat="1" x14ac:dyDescent="0.2">
      <c r="A14949" s="43"/>
      <c r="B14949" s="48"/>
      <c r="C14949" s="49"/>
      <c r="D14949" s="49"/>
      <c r="E14949" s="50"/>
      <c r="F14949" s="43"/>
      <c r="G14949" s="43"/>
      <c r="H14949" s="45"/>
      <c r="I14949" s="23"/>
      <c r="N14949" s="54"/>
      <c r="Y14949" s="53"/>
      <c r="Z14949" s="62"/>
    </row>
    <row r="14950" spans="1:26" s="20" customFormat="1" x14ac:dyDescent="0.2">
      <c r="A14950" s="43"/>
      <c r="B14950" s="48"/>
      <c r="C14950" s="49"/>
      <c r="D14950" s="49"/>
      <c r="E14950" s="50"/>
      <c r="F14950" s="43"/>
      <c r="G14950" s="43"/>
      <c r="H14950" s="45"/>
      <c r="I14950" s="23"/>
      <c r="N14950" s="54"/>
      <c r="Y14950" s="53"/>
      <c r="Z14950" s="62"/>
    </row>
    <row r="14951" spans="1:26" s="20" customFormat="1" x14ac:dyDescent="0.2">
      <c r="A14951" s="43"/>
      <c r="B14951" s="48"/>
      <c r="C14951" s="49"/>
      <c r="D14951" s="49"/>
      <c r="E14951" s="50"/>
      <c r="F14951" s="43"/>
      <c r="G14951" s="43"/>
      <c r="H14951" s="45"/>
      <c r="I14951" s="23"/>
      <c r="N14951" s="54"/>
      <c r="Y14951" s="53"/>
      <c r="Z14951" s="62"/>
    </row>
    <row r="14952" spans="1:26" s="20" customFormat="1" x14ac:dyDescent="0.2">
      <c r="A14952" s="43"/>
      <c r="B14952" s="48"/>
      <c r="C14952" s="49"/>
      <c r="D14952" s="49"/>
      <c r="E14952" s="50"/>
      <c r="F14952" s="43"/>
      <c r="G14952" s="43"/>
      <c r="H14952" s="45"/>
      <c r="I14952" s="23"/>
      <c r="N14952" s="54"/>
      <c r="Y14952" s="53"/>
      <c r="Z14952" s="62"/>
    </row>
    <row r="14953" spans="1:26" s="20" customFormat="1" x14ac:dyDescent="0.2">
      <c r="A14953" s="43"/>
      <c r="B14953" s="48"/>
      <c r="C14953" s="49"/>
      <c r="D14953" s="49"/>
      <c r="E14953" s="50"/>
      <c r="F14953" s="43"/>
      <c r="G14953" s="43"/>
      <c r="H14953" s="45"/>
      <c r="I14953" s="23"/>
      <c r="N14953" s="54"/>
      <c r="Y14953" s="53"/>
      <c r="Z14953" s="62"/>
    </row>
    <row r="14954" spans="1:26" s="20" customFormat="1" x14ac:dyDescent="0.2">
      <c r="A14954" s="43"/>
      <c r="B14954" s="48"/>
      <c r="C14954" s="49"/>
      <c r="D14954" s="49"/>
      <c r="E14954" s="50"/>
      <c r="F14954" s="43"/>
      <c r="G14954" s="43"/>
      <c r="H14954" s="45"/>
      <c r="I14954" s="23"/>
      <c r="N14954" s="54"/>
      <c r="Y14954" s="53"/>
      <c r="Z14954" s="62"/>
    </row>
    <row r="14955" spans="1:26" s="20" customFormat="1" x14ac:dyDescent="0.2">
      <c r="A14955" s="43"/>
      <c r="B14955" s="48"/>
      <c r="C14955" s="49"/>
      <c r="D14955" s="49"/>
      <c r="E14955" s="50"/>
      <c r="F14955" s="43"/>
      <c r="G14955" s="43"/>
      <c r="H14955" s="45"/>
      <c r="I14955" s="23"/>
      <c r="N14955" s="54"/>
      <c r="Y14955" s="53"/>
      <c r="Z14955" s="62"/>
    </row>
    <row r="14956" spans="1:26" s="20" customFormat="1" x14ac:dyDescent="0.2">
      <c r="A14956" s="43"/>
      <c r="B14956" s="48"/>
      <c r="C14956" s="49"/>
      <c r="D14956" s="49"/>
      <c r="E14956" s="50"/>
      <c r="F14956" s="43"/>
      <c r="G14956" s="43"/>
      <c r="H14956" s="45"/>
      <c r="I14956" s="23"/>
      <c r="N14956" s="54"/>
      <c r="Y14956" s="53"/>
      <c r="Z14956" s="62"/>
    </row>
    <row r="14957" spans="1:26" s="20" customFormat="1" x14ac:dyDescent="0.2">
      <c r="A14957" s="43"/>
      <c r="B14957" s="48"/>
      <c r="C14957" s="49"/>
      <c r="D14957" s="49"/>
      <c r="E14957" s="50"/>
      <c r="F14957" s="43"/>
      <c r="G14957" s="43"/>
      <c r="H14957" s="45"/>
      <c r="I14957" s="23"/>
      <c r="N14957" s="54"/>
      <c r="Y14957" s="53"/>
      <c r="Z14957" s="62"/>
    </row>
    <row r="14958" spans="1:26" s="20" customFormat="1" x14ac:dyDescent="0.2">
      <c r="A14958" s="43"/>
      <c r="B14958" s="48"/>
      <c r="C14958" s="49"/>
      <c r="D14958" s="49"/>
      <c r="E14958" s="50"/>
      <c r="F14958" s="43"/>
      <c r="G14958" s="43"/>
      <c r="H14958" s="45"/>
      <c r="I14958" s="23"/>
      <c r="N14958" s="54"/>
      <c r="Y14958" s="53"/>
      <c r="Z14958" s="62"/>
    </row>
    <row r="14959" spans="1:26" s="20" customFormat="1" x14ac:dyDescent="0.2">
      <c r="A14959" s="43"/>
      <c r="B14959" s="48"/>
      <c r="C14959" s="49"/>
      <c r="D14959" s="49"/>
      <c r="E14959" s="50"/>
      <c r="F14959" s="43"/>
      <c r="G14959" s="43"/>
      <c r="H14959" s="45"/>
      <c r="I14959" s="23"/>
      <c r="N14959" s="54"/>
      <c r="Y14959" s="53"/>
      <c r="Z14959" s="62"/>
    </row>
    <row r="14960" spans="1:26" s="20" customFormat="1" x14ac:dyDescent="0.2">
      <c r="A14960" s="43"/>
      <c r="B14960" s="48"/>
      <c r="C14960" s="49"/>
      <c r="D14960" s="49"/>
      <c r="E14960" s="50"/>
      <c r="F14960" s="43"/>
      <c r="G14960" s="43"/>
      <c r="H14960" s="45"/>
      <c r="I14960" s="23"/>
      <c r="N14960" s="54"/>
      <c r="Y14960" s="53"/>
      <c r="Z14960" s="62"/>
    </row>
    <row r="14961" spans="1:26" s="20" customFormat="1" x14ac:dyDescent="0.2">
      <c r="A14961" s="43"/>
      <c r="B14961" s="48"/>
      <c r="C14961" s="49"/>
      <c r="D14961" s="49"/>
      <c r="E14961" s="50"/>
      <c r="F14961" s="43"/>
      <c r="G14961" s="43"/>
      <c r="H14961" s="45"/>
      <c r="I14961" s="23"/>
      <c r="N14961" s="54"/>
      <c r="Y14961" s="53"/>
      <c r="Z14961" s="62"/>
    </row>
    <row r="14962" spans="1:26" s="20" customFormat="1" x14ac:dyDescent="0.2">
      <c r="A14962" s="43"/>
      <c r="B14962" s="48"/>
      <c r="C14962" s="49"/>
      <c r="D14962" s="49"/>
      <c r="E14962" s="50"/>
      <c r="F14962" s="43"/>
      <c r="G14962" s="43"/>
      <c r="H14962" s="45"/>
      <c r="I14962" s="23"/>
      <c r="N14962" s="54"/>
      <c r="Y14962" s="53"/>
      <c r="Z14962" s="62"/>
    </row>
    <row r="14963" spans="1:26" s="20" customFormat="1" x14ac:dyDescent="0.2">
      <c r="A14963" s="43"/>
      <c r="B14963" s="48"/>
      <c r="C14963" s="49"/>
      <c r="D14963" s="49"/>
      <c r="E14963" s="50"/>
      <c r="F14963" s="43"/>
      <c r="G14963" s="43"/>
      <c r="H14963" s="45"/>
      <c r="I14963" s="23"/>
      <c r="N14963" s="54"/>
      <c r="Y14963" s="53"/>
      <c r="Z14963" s="62"/>
    </row>
    <row r="14964" spans="1:26" s="20" customFormat="1" x14ac:dyDescent="0.2">
      <c r="A14964" s="43"/>
      <c r="B14964" s="48"/>
      <c r="C14964" s="49"/>
      <c r="D14964" s="49"/>
      <c r="E14964" s="50"/>
      <c r="F14964" s="43"/>
      <c r="G14964" s="43"/>
      <c r="H14964" s="45"/>
      <c r="I14964" s="23"/>
      <c r="N14964" s="54"/>
      <c r="Y14964" s="53"/>
      <c r="Z14964" s="62"/>
    </row>
    <row r="14965" spans="1:26" s="20" customFormat="1" x14ac:dyDescent="0.2">
      <c r="A14965" s="43"/>
      <c r="B14965" s="48"/>
      <c r="C14965" s="49"/>
      <c r="D14965" s="49"/>
      <c r="E14965" s="50"/>
      <c r="F14965" s="43"/>
      <c r="G14965" s="43"/>
      <c r="H14965" s="45"/>
      <c r="I14965" s="23"/>
      <c r="N14965" s="54"/>
      <c r="Y14965" s="53"/>
      <c r="Z14965" s="62"/>
    </row>
    <row r="14966" spans="1:26" s="20" customFormat="1" x14ac:dyDescent="0.2">
      <c r="A14966" s="43"/>
      <c r="B14966" s="48"/>
      <c r="C14966" s="49"/>
      <c r="D14966" s="49"/>
      <c r="E14966" s="50"/>
      <c r="F14966" s="43"/>
      <c r="G14966" s="43"/>
      <c r="H14966" s="45"/>
      <c r="I14966" s="23"/>
      <c r="N14966" s="54"/>
      <c r="Y14966" s="53"/>
      <c r="Z14966" s="62"/>
    </row>
    <row r="14967" spans="1:26" s="20" customFormat="1" x14ac:dyDescent="0.2">
      <c r="A14967" s="43"/>
      <c r="B14967" s="48"/>
      <c r="C14967" s="49"/>
      <c r="D14967" s="49"/>
      <c r="E14967" s="50"/>
      <c r="F14967" s="43"/>
      <c r="G14967" s="43"/>
      <c r="H14967" s="45"/>
      <c r="I14967" s="23"/>
      <c r="N14967" s="54"/>
      <c r="Y14967" s="53"/>
      <c r="Z14967" s="62"/>
    </row>
    <row r="14968" spans="1:26" s="20" customFormat="1" x14ac:dyDescent="0.2">
      <c r="A14968" s="43"/>
      <c r="B14968" s="48"/>
      <c r="C14968" s="49"/>
      <c r="D14968" s="49"/>
      <c r="E14968" s="50"/>
      <c r="F14968" s="43"/>
      <c r="G14968" s="43"/>
      <c r="H14968" s="45"/>
      <c r="I14968" s="23"/>
      <c r="N14968" s="54"/>
      <c r="Y14968" s="53"/>
      <c r="Z14968" s="62"/>
    </row>
    <row r="14969" spans="1:26" s="20" customFormat="1" x14ac:dyDescent="0.2">
      <c r="A14969" s="43"/>
      <c r="B14969" s="48"/>
      <c r="C14969" s="49"/>
      <c r="D14969" s="49"/>
      <c r="E14969" s="50"/>
      <c r="F14969" s="43"/>
      <c r="G14969" s="43"/>
      <c r="H14969" s="45"/>
      <c r="I14969" s="23"/>
      <c r="N14969" s="54"/>
      <c r="Y14969" s="53"/>
      <c r="Z14969" s="62"/>
    </row>
    <row r="14970" spans="1:26" s="20" customFormat="1" x14ac:dyDescent="0.2">
      <c r="A14970" s="43"/>
      <c r="B14970" s="48"/>
      <c r="C14970" s="49"/>
      <c r="D14970" s="49"/>
      <c r="E14970" s="50"/>
      <c r="F14970" s="43"/>
      <c r="G14970" s="43"/>
      <c r="H14970" s="45"/>
      <c r="I14970" s="23"/>
      <c r="N14970" s="54"/>
      <c r="Y14970" s="53"/>
      <c r="Z14970" s="62"/>
    </row>
    <row r="14971" spans="1:26" s="20" customFormat="1" x14ac:dyDescent="0.2">
      <c r="A14971" s="43"/>
      <c r="B14971" s="48"/>
      <c r="C14971" s="49"/>
      <c r="D14971" s="49"/>
      <c r="E14971" s="50"/>
      <c r="F14971" s="43"/>
      <c r="G14971" s="43"/>
      <c r="H14971" s="45"/>
      <c r="I14971" s="23"/>
      <c r="N14971" s="54"/>
      <c r="Y14971" s="53"/>
      <c r="Z14971" s="62"/>
    </row>
    <row r="14972" spans="1:26" s="20" customFormat="1" x14ac:dyDescent="0.2">
      <c r="A14972" s="43"/>
      <c r="B14972" s="48"/>
      <c r="C14972" s="49"/>
      <c r="D14972" s="49"/>
      <c r="E14972" s="50"/>
      <c r="F14972" s="43"/>
      <c r="G14972" s="43"/>
      <c r="H14972" s="45"/>
      <c r="I14972" s="23"/>
      <c r="N14972" s="54"/>
      <c r="Y14972" s="53"/>
      <c r="Z14972" s="62"/>
    </row>
    <row r="14973" spans="1:26" s="20" customFormat="1" x14ac:dyDescent="0.2">
      <c r="A14973" s="43"/>
      <c r="B14973" s="48"/>
      <c r="C14973" s="49"/>
      <c r="D14973" s="49"/>
      <c r="E14973" s="50"/>
      <c r="F14973" s="43"/>
      <c r="G14973" s="43"/>
      <c r="H14973" s="45"/>
      <c r="I14973" s="23"/>
      <c r="N14973" s="54"/>
      <c r="Y14973" s="53"/>
      <c r="Z14973" s="62"/>
    </row>
    <row r="14974" spans="1:26" s="20" customFormat="1" x14ac:dyDescent="0.2">
      <c r="A14974" s="43"/>
      <c r="B14974" s="48"/>
      <c r="C14974" s="49"/>
      <c r="D14974" s="49"/>
      <c r="E14974" s="50"/>
      <c r="F14974" s="43"/>
      <c r="G14974" s="43"/>
      <c r="H14974" s="45"/>
      <c r="I14974" s="23"/>
      <c r="N14974" s="54"/>
      <c r="Y14974" s="53"/>
      <c r="Z14974" s="62"/>
    </row>
    <row r="14975" spans="1:26" s="20" customFormat="1" x14ac:dyDescent="0.2">
      <c r="A14975" s="43"/>
      <c r="B14975" s="48"/>
      <c r="C14975" s="49"/>
      <c r="D14975" s="49"/>
      <c r="E14975" s="50"/>
      <c r="F14975" s="43"/>
      <c r="G14975" s="43"/>
      <c r="H14975" s="45"/>
      <c r="I14975" s="23"/>
      <c r="N14975" s="54"/>
      <c r="Y14975" s="53"/>
      <c r="Z14975" s="62"/>
    </row>
    <row r="14976" spans="1:26" s="20" customFormat="1" x14ac:dyDescent="0.2">
      <c r="A14976" s="43"/>
      <c r="B14976" s="48"/>
      <c r="C14976" s="49"/>
      <c r="D14976" s="49"/>
      <c r="E14976" s="50"/>
      <c r="F14976" s="43"/>
      <c r="G14976" s="43"/>
      <c r="H14976" s="45"/>
      <c r="I14976" s="23"/>
      <c r="N14976" s="54"/>
      <c r="Y14976" s="53"/>
      <c r="Z14976" s="62"/>
    </row>
    <row r="14977" spans="1:26" s="20" customFormat="1" x14ac:dyDescent="0.2">
      <c r="A14977" s="43"/>
      <c r="B14977" s="48"/>
      <c r="C14977" s="49"/>
      <c r="D14977" s="49"/>
      <c r="E14977" s="50"/>
      <c r="F14977" s="43"/>
      <c r="G14977" s="43"/>
      <c r="H14977" s="45"/>
      <c r="I14977" s="23"/>
      <c r="N14977" s="54"/>
      <c r="Y14977" s="53"/>
      <c r="Z14977" s="62"/>
    </row>
    <row r="14978" spans="1:26" s="20" customFormat="1" x14ac:dyDescent="0.2">
      <c r="A14978" s="43"/>
      <c r="B14978" s="48"/>
      <c r="C14978" s="49"/>
      <c r="D14978" s="49"/>
      <c r="E14978" s="50"/>
      <c r="F14978" s="43"/>
      <c r="G14978" s="43"/>
      <c r="H14978" s="45"/>
      <c r="I14978" s="23"/>
      <c r="N14978" s="54"/>
      <c r="Y14978" s="53"/>
      <c r="Z14978" s="62"/>
    </row>
    <row r="14979" spans="1:26" s="20" customFormat="1" x14ac:dyDescent="0.2">
      <c r="A14979" s="43"/>
      <c r="B14979" s="48"/>
      <c r="C14979" s="49"/>
      <c r="D14979" s="49"/>
      <c r="E14979" s="50"/>
      <c r="F14979" s="43"/>
      <c r="G14979" s="43"/>
      <c r="H14979" s="45"/>
      <c r="I14979" s="23"/>
      <c r="N14979" s="54"/>
      <c r="Y14979" s="53"/>
      <c r="Z14979" s="62"/>
    </row>
    <row r="14980" spans="1:26" s="20" customFormat="1" x14ac:dyDescent="0.2">
      <c r="A14980" s="43"/>
      <c r="B14980" s="48"/>
      <c r="C14980" s="49"/>
      <c r="D14980" s="49"/>
      <c r="E14980" s="50"/>
      <c r="F14980" s="43"/>
      <c r="G14980" s="43"/>
      <c r="H14980" s="45"/>
      <c r="I14980" s="23"/>
      <c r="N14980" s="54"/>
      <c r="Y14980" s="53"/>
      <c r="Z14980" s="62"/>
    </row>
    <row r="14981" spans="1:26" s="20" customFormat="1" x14ac:dyDescent="0.2">
      <c r="A14981" s="43"/>
      <c r="B14981" s="48"/>
      <c r="C14981" s="49"/>
      <c r="D14981" s="49"/>
      <c r="E14981" s="50"/>
      <c r="F14981" s="43"/>
      <c r="G14981" s="43"/>
      <c r="H14981" s="45"/>
      <c r="I14981" s="23"/>
      <c r="N14981" s="54"/>
      <c r="Y14981" s="53"/>
      <c r="Z14981" s="62"/>
    </row>
    <row r="14982" spans="1:26" s="20" customFormat="1" x14ac:dyDescent="0.2">
      <c r="A14982" s="43"/>
      <c r="B14982" s="48"/>
      <c r="C14982" s="49"/>
      <c r="D14982" s="49"/>
      <c r="E14982" s="50"/>
      <c r="F14982" s="43"/>
      <c r="G14982" s="43"/>
      <c r="H14982" s="45"/>
      <c r="I14982" s="23"/>
      <c r="N14982" s="54"/>
      <c r="Y14982" s="53"/>
      <c r="Z14982" s="62"/>
    </row>
    <row r="14983" spans="1:26" s="20" customFormat="1" x14ac:dyDescent="0.2">
      <c r="A14983" s="43"/>
      <c r="B14983" s="48"/>
      <c r="C14983" s="49"/>
      <c r="D14983" s="49"/>
      <c r="E14983" s="50"/>
      <c r="F14983" s="43"/>
      <c r="G14983" s="43"/>
      <c r="H14983" s="45"/>
      <c r="I14983" s="23"/>
      <c r="N14983" s="54"/>
      <c r="Y14983" s="53"/>
      <c r="Z14983" s="62"/>
    </row>
    <row r="14984" spans="1:26" s="20" customFormat="1" x14ac:dyDescent="0.2">
      <c r="A14984" s="43"/>
      <c r="B14984" s="48"/>
      <c r="C14984" s="49"/>
      <c r="D14984" s="49"/>
      <c r="E14984" s="50"/>
      <c r="F14984" s="43"/>
      <c r="G14984" s="43"/>
      <c r="H14984" s="45"/>
      <c r="I14984" s="23"/>
      <c r="N14984" s="54"/>
      <c r="Y14984" s="53"/>
      <c r="Z14984" s="62"/>
    </row>
    <row r="14985" spans="1:26" s="20" customFormat="1" x14ac:dyDescent="0.2">
      <c r="A14985" s="43"/>
      <c r="B14985" s="48"/>
      <c r="C14985" s="49"/>
      <c r="D14985" s="49"/>
      <c r="E14985" s="50"/>
      <c r="F14985" s="43"/>
      <c r="G14985" s="43"/>
      <c r="H14985" s="45"/>
      <c r="I14985" s="23"/>
      <c r="N14985" s="54"/>
      <c r="Y14985" s="53"/>
      <c r="Z14985" s="62"/>
    </row>
    <row r="14986" spans="1:26" s="20" customFormat="1" x14ac:dyDescent="0.2">
      <c r="A14986" s="43"/>
      <c r="B14986" s="48"/>
      <c r="C14986" s="49"/>
      <c r="D14986" s="49"/>
      <c r="E14986" s="50"/>
      <c r="F14986" s="43"/>
      <c r="G14986" s="43"/>
      <c r="H14986" s="45"/>
      <c r="I14986" s="23"/>
      <c r="N14986" s="54"/>
      <c r="Y14986" s="53"/>
      <c r="Z14986" s="62"/>
    </row>
    <row r="14987" spans="1:26" s="20" customFormat="1" x14ac:dyDescent="0.2">
      <c r="A14987" s="43"/>
      <c r="B14987" s="48"/>
      <c r="C14987" s="49"/>
      <c r="D14987" s="49"/>
      <c r="E14987" s="50"/>
      <c r="F14987" s="43"/>
      <c r="G14987" s="43"/>
      <c r="H14987" s="45"/>
      <c r="I14987" s="23"/>
      <c r="N14987" s="54"/>
      <c r="Y14987" s="53"/>
      <c r="Z14987" s="62"/>
    </row>
    <row r="14988" spans="1:26" s="20" customFormat="1" x14ac:dyDescent="0.2">
      <c r="A14988" s="43"/>
      <c r="B14988" s="48"/>
      <c r="C14988" s="49"/>
      <c r="D14988" s="49"/>
      <c r="E14988" s="50"/>
      <c r="F14988" s="43"/>
      <c r="G14988" s="43"/>
      <c r="H14988" s="45"/>
      <c r="I14988" s="23"/>
      <c r="N14988" s="54"/>
      <c r="Y14988" s="53"/>
      <c r="Z14988" s="62"/>
    </row>
    <row r="14989" spans="1:26" s="20" customFormat="1" x14ac:dyDescent="0.2">
      <c r="A14989" s="43"/>
      <c r="B14989" s="48"/>
      <c r="C14989" s="49"/>
      <c r="D14989" s="49"/>
      <c r="E14989" s="50"/>
      <c r="F14989" s="43"/>
      <c r="G14989" s="43"/>
      <c r="H14989" s="45"/>
      <c r="I14989" s="23"/>
      <c r="N14989" s="54"/>
      <c r="Y14989" s="53"/>
      <c r="Z14989" s="62"/>
    </row>
    <row r="14990" spans="1:26" s="20" customFormat="1" x14ac:dyDescent="0.2">
      <c r="A14990" s="43"/>
      <c r="B14990" s="48"/>
      <c r="C14990" s="49"/>
      <c r="D14990" s="49"/>
      <c r="E14990" s="50"/>
      <c r="F14990" s="43"/>
      <c r="G14990" s="43"/>
      <c r="H14990" s="45"/>
      <c r="I14990" s="23"/>
      <c r="N14990" s="54"/>
      <c r="Y14990" s="53"/>
      <c r="Z14990" s="62"/>
    </row>
    <row r="14991" spans="1:26" s="20" customFormat="1" x14ac:dyDescent="0.2">
      <c r="A14991" s="43"/>
      <c r="B14991" s="48"/>
      <c r="C14991" s="49"/>
      <c r="D14991" s="49"/>
      <c r="E14991" s="50"/>
      <c r="F14991" s="43"/>
      <c r="G14991" s="43"/>
      <c r="H14991" s="45"/>
      <c r="I14991" s="23"/>
      <c r="N14991" s="54"/>
      <c r="Y14991" s="53"/>
      <c r="Z14991" s="62"/>
    </row>
    <row r="14992" spans="1:26" s="20" customFormat="1" x14ac:dyDescent="0.2">
      <c r="A14992" s="43"/>
      <c r="B14992" s="48"/>
      <c r="C14992" s="49"/>
      <c r="D14992" s="49"/>
      <c r="E14992" s="50"/>
      <c r="F14992" s="43"/>
      <c r="G14992" s="43"/>
      <c r="H14992" s="45"/>
      <c r="I14992" s="23"/>
      <c r="N14992" s="54"/>
      <c r="Y14992" s="53"/>
      <c r="Z14992" s="62"/>
    </row>
    <row r="14993" spans="1:26" s="20" customFormat="1" x14ac:dyDescent="0.2">
      <c r="A14993" s="43"/>
      <c r="B14993" s="48"/>
      <c r="C14993" s="49"/>
      <c r="D14993" s="49"/>
      <c r="E14993" s="50"/>
      <c r="F14993" s="43"/>
      <c r="G14993" s="43"/>
      <c r="H14993" s="45"/>
      <c r="I14993" s="23"/>
      <c r="N14993" s="54"/>
      <c r="Y14993" s="53"/>
      <c r="Z14993" s="62"/>
    </row>
    <row r="14994" spans="1:26" s="20" customFormat="1" x14ac:dyDescent="0.2">
      <c r="A14994" s="43"/>
      <c r="B14994" s="48"/>
      <c r="C14994" s="49"/>
      <c r="D14994" s="49"/>
      <c r="E14994" s="50"/>
      <c r="F14994" s="43"/>
      <c r="G14994" s="43"/>
      <c r="H14994" s="45"/>
      <c r="I14994" s="23"/>
      <c r="N14994" s="54"/>
      <c r="Y14994" s="53"/>
      <c r="Z14994" s="62"/>
    </row>
    <row r="14995" spans="1:26" s="20" customFormat="1" x14ac:dyDescent="0.2">
      <c r="A14995" s="43"/>
      <c r="B14995" s="48"/>
      <c r="C14995" s="49"/>
      <c r="D14995" s="49"/>
      <c r="E14995" s="50"/>
      <c r="F14995" s="43"/>
      <c r="G14995" s="43"/>
      <c r="H14995" s="45"/>
      <c r="I14995" s="23"/>
      <c r="N14995" s="54"/>
      <c r="Y14995" s="53"/>
      <c r="Z14995" s="62"/>
    </row>
    <row r="14996" spans="1:26" s="20" customFormat="1" x14ac:dyDescent="0.2">
      <c r="A14996" s="43"/>
      <c r="B14996" s="48"/>
      <c r="C14996" s="49"/>
      <c r="D14996" s="49"/>
      <c r="E14996" s="50"/>
      <c r="F14996" s="43"/>
      <c r="G14996" s="43"/>
      <c r="H14996" s="45"/>
      <c r="I14996" s="23"/>
      <c r="N14996" s="54"/>
      <c r="Y14996" s="53"/>
      <c r="Z14996" s="62"/>
    </row>
    <row r="14997" spans="1:26" s="20" customFormat="1" x14ac:dyDescent="0.2">
      <c r="A14997" s="43"/>
      <c r="B14997" s="48"/>
      <c r="C14997" s="49"/>
      <c r="D14997" s="49"/>
      <c r="E14997" s="50"/>
      <c r="F14997" s="43"/>
      <c r="G14997" s="43"/>
      <c r="H14997" s="45"/>
      <c r="I14997" s="23"/>
      <c r="N14997" s="54"/>
      <c r="Y14997" s="53"/>
      <c r="Z14997" s="62"/>
    </row>
    <row r="14998" spans="1:26" s="20" customFormat="1" x14ac:dyDescent="0.2">
      <c r="A14998" s="43"/>
      <c r="B14998" s="48"/>
      <c r="C14998" s="49"/>
      <c r="D14998" s="49"/>
      <c r="E14998" s="50"/>
      <c r="F14998" s="43"/>
      <c r="G14998" s="43"/>
      <c r="H14998" s="45"/>
      <c r="I14998" s="23"/>
      <c r="N14998" s="54"/>
      <c r="Y14998" s="53"/>
      <c r="Z14998" s="62"/>
    </row>
    <row r="14999" spans="1:26" s="20" customFormat="1" x14ac:dyDescent="0.2">
      <c r="A14999" s="43"/>
      <c r="B14999" s="48"/>
      <c r="C14999" s="49"/>
      <c r="D14999" s="49"/>
      <c r="E14999" s="50"/>
      <c r="F14999" s="43"/>
      <c r="G14999" s="43"/>
      <c r="H14999" s="45"/>
      <c r="I14999" s="23"/>
      <c r="N14999" s="54"/>
      <c r="Y14999" s="53"/>
      <c r="Z14999" s="62"/>
    </row>
    <row r="15000" spans="1:26" s="20" customFormat="1" x14ac:dyDescent="0.2">
      <c r="A15000" s="43"/>
      <c r="B15000" s="48"/>
      <c r="C15000" s="49"/>
      <c r="D15000" s="49"/>
      <c r="E15000" s="50"/>
      <c r="F15000" s="43"/>
      <c r="G15000" s="43"/>
      <c r="H15000" s="45"/>
      <c r="I15000" s="23"/>
      <c r="N15000" s="54"/>
      <c r="Y15000" s="53"/>
      <c r="Z15000" s="62"/>
    </row>
    <row r="15001" spans="1:26" s="20" customFormat="1" x14ac:dyDescent="0.2">
      <c r="A15001" s="43"/>
      <c r="B15001" s="48"/>
      <c r="C15001" s="49"/>
      <c r="D15001" s="49"/>
      <c r="E15001" s="50"/>
      <c r="F15001" s="43"/>
      <c r="G15001" s="43"/>
      <c r="H15001" s="45"/>
      <c r="I15001" s="23"/>
      <c r="N15001" s="54"/>
      <c r="Y15001" s="53"/>
      <c r="Z15001" s="62"/>
    </row>
    <row r="15002" spans="1:26" s="20" customFormat="1" x14ac:dyDescent="0.2">
      <c r="A15002" s="43"/>
      <c r="B15002" s="48"/>
      <c r="C15002" s="49"/>
      <c r="D15002" s="49"/>
      <c r="E15002" s="50"/>
      <c r="F15002" s="43"/>
      <c r="G15002" s="43"/>
      <c r="H15002" s="45"/>
      <c r="I15002" s="23"/>
      <c r="N15002" s="54"/>
      <c r="Y15002" s="53"/>
      <c r="Z15002" s="62"/>
    </row>
    <row r="15003" spans="1:26" s="20" customFormat="1" x14ac:dyDescent="0.2">
      <c r="A15003" s="43"/>
      <c r="B15003" s="48"/>
      <c r="C15003" s="49"/>
      <c r="D15003" s="49"/>
      <c r="E15003" s="50"/>
      <c r="F15003" s="43"/>
      <c r="G15003" s="43"/>
      <c r="H15003" s="45"/>
      <c r="I15003" s="23"/>
      <c r="N15003" s="54"/>
      <c r="Y15003" s="53"/>
      <c r="Z15003" s="62"/>
    </row>
    <row r="15004" spans="1:26" s="20" customFormat="1" x14ac:dyDescent="0.2">
      <c r="A15004" s="43"/>
      <c r="B15004" s="48"/>
      <c r="C15004" s="49"/>
      <c r="D15004" s="49"/>
      <c r="E15004" s="50"/>
      <c r="F15004" s="43"/>
      <c r="G15004" s="43"/>
      <c r="H15004" s="45"/>
      <c r="I15004" s="23"/>
      <c r="N15004" s="54"/>
      <c r="Y15004" s="53"/>
      <c r="Z15004" s="62"/>
    </row>
    <row r="15005" spans="1:26" s="20" customFormat="1" x14ac:dyDescent="0.2">
      <c r="A15005" s="43"/>
      <c r="B15005" s="48"/>
      <c r="C15005" s="49"/>
      <c r="D15005" s="49"/>
      <c r="E15005" s="50"/>
      <c r="F15005" s="43"/>
      <c r="G15005" s="43"/>
      <c r="H15005" s="45"/>
      <c r="I15005" s="23"/>
      <c r="N15005" s="54"/>
      <c r="Y15005" s="53"/>
      <c r="Z15005" s="62"/>
    </row>
    <row r="15006" spans="1:26" s="20" customFormat="1" x14ac:dyDescent="0.2">
      <c r="A15006" s="43"/>
      <c r="B15006" s="48"/>
      <c r="C15006" s="49"/>
      <c r="D15006" s="49"/>
      <c r="E15006" s="50"/>
      <c r="F15006" s="43"/>
      <c r="G15006" s="43"/>
      <c r="H15006" s="45"/>
      <c r="I15006" s="23"/>
      <c r="N15006" s="54"/>
      <c r="Y15006" s="53"/>
      <c r="Z15006" s="62"/>
    </row>
    <row r="15007" spans="1:26" s="20" customFormat="1" x14ac:dyDescent="0.2">
      <c r="A15007" s="43"/>
      <c r="B15007" s="48"/>
      <c r="C15007" s="49"/>
      <c r="D15007" s="49"/>
      <c r="E15007" s="50"/>
      <c r="F15007" s="43"/>
      <c r="G15007" s="43"/>
      <c r="H15007" s="45"/>
      <c r="I15007" s="23"/>
      <c r="N15007" s="54"/>
      <c r="Y15007" s="53"/>
      <c r="Z15007" s="62"/>
    </row>
    <row r="15008" spans="1:26" s="20" customFormat="1" x14ac:dyDescent="0.2">
      <c r="A15008" s="43"/>
      <c r="B15008" s="48"/>
      <c r="C15008" s="49"/>
      <c r="D15008" s="49"/>
      <c r="E15008" s="50"/>
      <c r="F15008" s="43"/>
      <c r="G15008" s="43"/>
      <c r="H15008" s="45"/>
      <c r="I15008" s="23"/>
      <c r="N15008" s="54"/>
      <c r="Y15008" s="53"/>
      <c r="Z15008" s="62"/>
    </row>
    <row r="15009" spans="1:26" s="20" customFormat="1" x14ac:dyDescent="0.2">
      <c r="A15009" s="43"/>
      <c r="B15009" s="48"/>
      <c r="C15009" s="49"/>
      <c r="D15009" s="49"/>
      <c r="E15009" s="50"/>
      <c r="F15009" s="43"/>
      <c r="G15009" s="43"/>
      <c r="H15009" s="45"/>
      <c r="I15009" s="23"/>
      <c r="N15009" s="54"/>
      <c r="Y15009" s="53"/>
      <c r="Z15009" s="62"/>
    </row>
    <row r="15010" spans="1:26" s="20" customFormat="1" x14ac:dyDescent="0.2">
      <c r="A15010" s="43"/>
      <c r="B15010" s="48"/>
      <c r="C15010" s="49"/>
      <c r="D15010" s="49"/>
      <c r="E15010" s="50"/>
      <c r="F15010" s="43"/>
      <c r="G15010" s="43"/>
      <c r="H15010" s="45"/>
      <c r="I15010" s="23"/>
      <c r="N15010" s="54"/>
      <c r="Y15010" s="53"/>
      <c r="Z15010" s="62"/>
    </row>
    <row r="15011" spans="1:26" s="20" customFormat="1" x14ac:dyDescent="0.2">
      <c r="A15011" s="43"/>
      <c r="B15011" s="48"/>
      <c r="C15011" s="49"/>
      <c r="D15011" s="49"/>
      <c r="E15011" s="50"/>
      <c r="F15011" s="43"/>
      <c r="G15011" s="43"/>
      <c r="H15011" s="45"/>
      <c r="I15011" s="23"/>
      <c r="N15011" s="54"/>
      <c r="Y15011" s="53"/>
      <c r="Z15011" s="62"/>
    </row>
    <row r="15012" spans="1:26" s="20" customFormat="1" x14ac:dyDescent="0.2">
      <c r="A15012" s="43"/>
      <c r="B15012" s="48"/>
      <c r="C15012" s="49"/>
      <c r="D15012" s="49"/>
      <c r="E15012" s="50"/>
      <c r="F15012" s="43"/>
      <c r="G15012" s="43"/>
      <c r="H15012" s="45"/>
      <c r="I15012" s="23"/>
      <c r="N15012" s="54"/>
      <c r="Y15012" s="53"/>
      <c r="Z15012" s="62"/>
    </row>
    <row r="15013" spans="1:26" s="20" customFormat="1" x14ac:dyDescent="0.2">
      <c r="A15013" s="43"/>
      <c r="B15013" s="48"/>
      <c r="C15013" s="49"/>
      <c r="D15013" s="49"/>
      <c r="E15013" s="50"/>
      <c r="F15013" s="43"/>
      <c r="G15013" s="43"/>
      <c r="H15013" s="45"/>
      <c r="I15013" s="23"/>
      <c r="N15013" s="54"/>
      <c r="Y15013" s="53"/>
      <c r="Z15013" s="62"/>
    </row>
    <row r="15014" spans="1:26" s="20" customFormat="1" x14ac:dyDescent="0.2">
      <c r="A15014" s="43"/>
      <c r="B15014" s="48"/>
      <c r="C15014" s="49"/>
      <c r="D15014" s="49"/>
      <c r="E15014" s="50"/>
      <c r="F15014" s="43"/>
      <c r="G15014" s="43"/>
      <c r="H15014" s="45"/>
      <c r="I15014" s="23"/>
      <c r="N15014" s="54"/>
      <c r="Y15014" s="53"/>
      <c r="Z15014" s="62"/>
    </row>
    <row r="15015" spans="1:26" s="20" customFormat="1" x14ac:dyDescent="0.2">
      <c r="A15015" s="43"/>
      <c r="B15015" s="48"/>
      <c r="C15015" s="49"/>
      <c r="D15015" s="49"/>
      <c r="E15015" s="50"/>
      <c r="F15015" s="43"/>
      <c r="G15015" s="43"/>
      <c r="H15015" s="45"/>
      <c r="I15015" s="23"/>
      <c r="N15015" s="54"/>
      <c r="Y15015" s="53"/>
      <c r="Z15015" s="62"/>
    </row>
    <row r="15016" spans="1:26" s="20" customFormat="1" x14ac:dyDescent="0.2">
      <c r="A15016" s="43"/>
      <c r="B15016" s="48"/>
      <c r="C15016" s="49"/>
      <c r="D15016" s="49"/>
      <c r="E15016" s="50"/>
      <c r="F15016" s="43"/>
      <c r="G15016" s="43"/>
      <c r="H15016" s="45"/>
      <c r="I15016" s="23"/>
      <c r="N15016" s="54"/>
      <c r="Y15016" s="53"/>
      <c r="Z15016" s="62"/>
    </row>
    <row r="15017" spans="1:26" s="20" customFormat="1" x14ac:dyDescent="0.2">
      <c r="A15017" s="43"/>
      <c r="B15017" s="48"/>
      <c r="C15017" s="49"/>
      <c r="D15017" s="49"/>
      <c r="E15017" s="50"/>
      <c r="F15017" s="43"/>
      <c r="G15017" s="43"/>
      <c r="H15017" s="45"/>
      <c r="I15017" s="23"/>
      <c r="N15017" s="54"/>
      <c r="Y15017" s="53"/>
      <c r="Z15017" s="62"/>
    </row>
    <row r="15018" spans="1:26" s="20" customFormat="1" x14ac:dyDescent="0.2">
      <c r="A15018" s="43"/>
      <c r="B15018" s="48"/>
      <c r="C15018" s="49"/>
      <c r="D15018" s="49"/>
      <c r="E15018" s="50"/>
      <c r="F15018" s="43"/>
      <c r="G15018" s="43"/>
      <c r="H15018" s="45"/>
      <c r="I15018" s="23"/>
      <c r="N15018" s="54"/>
      <c r="Y15018" s="53"/>
      <c r="Z15018" s="62"/>
    </row>
    <row r="15019" spans="1:26" s="20" customFormat="1" x14ac:dyDescent="0.2">
      <c r="A15019" s="43"/>
      <c r="B15019" s="48"/>
      <c r="C15019" s="49"/>
      <c r="D15019" s="49"/>
      <c r="E15019" s="50"/>
      <c r="F15019" s="43"/>
      <c r="G15019" s="43"/>
      <c r="H15019" s="45"/>
      <c r="I15019" s="23"/>
      <c r="N15019" s="54"/>
      <c r="Y15019" s="53"/>
      <c r="Z15019" s="62"/>
    </row>
    <row r="15020" spans="1:26" s="20" customFormat="1" x14ac:dyDescent="0.2">
      <c r="A15020" s="43"/>
      <c r="B15020" s="48"/>
      <c r="C15020" s="49"/>
      <c r="D15020" s="49"/>
      <c r="E15020" s="50"/>
      <c r="F15020" s="43"/>
      <c r="G15020" s="43"/>
      <c r="H15020" s="45"/>
      <c r="I15020" s="23"/>
      <c r="N15020" s="54"/>
      <c r="Y15020" s="53"/>
      <c r="Z15020" s="62"/>
    </row>
    <row r="15021" spans="1:26" s="20" customFormat="1" x14ac:dyDescent="0.2">
      <c r="A15021" s="43"/>
      <c r="B15021" s="48"/>
      <c r="C15021" s="49"/>
      <c r="D15021" s="49"/>
      <c r="E15021" s="50"/>
      <c r="F15021" s="43"/>
      <c r="G15021" s="43"/>
      <c r="H15021" s="45"/>
      <c r="I15021" s="23"/>
      <c r="N15021" s="54"/>
      <c r="Y15021" s="53"/>
      <c r="Z15021" s="62"/>
    </row>
    <row r="15022" spans="1:26" s="20" customFormat="1" x14ac:dyDescent="0.2">
      <c r="A15022" s="43"/>
      <c r="B15022" s="48"/>
      <c r="C15022" s="49"/>
      <c r="D15022" s="49"/>
      <c r="E15022" s="50"/>
      <c r="F15022" s="43"/>
      <c r="G15022" s="43"/>
      <c r="H15022" s="45"/>
      <c r="I15022" s="23"/>
      <c r="N15022" s="54"/>
      <c r="Y15022" s="53"/>
      <c r="Z15022" s="62"/>
    </row>
    <row r="15023" spans="1:26" s="20" customFormat="1" x14ac:dyDescent="0.2">
      <c r="A15023" s="43"/>
      <c r="B15023" s="48"/>
      <c r="C15023" s="49"/>
      <c r="D15023" s="49"/>
      <c r="E15023" s="50"/>
      <c r="F15023" s="43"/>
      <c r="G15023" s="43"/>
      <c r="H15023" s="45"/>
      <c r="I15023" s="23"/>
      <c r="N15023" s="54"/>
      <c r="Y15023" s="53"/>
      <c r="Z15023" s="62"/>
    </row>
    <row r="15024" spans="1:26" s="20" customFormat="1" x14ac:dyDescent="0.2">
      <c r="A15024" s="43"/>
      <c r="B15024" s="48"/>
      <c r="C15024" s="49"/>
      <c r="D15024" s="49"/>
      <c r="E15024" s="50"/>
      <c r="F15024" s="43"/>
      <c r="G15024" s="43"/>
      <c r="H15024" s="45"/>
      <c r="I15024" s="23"/>
      <c r="N15024" s="54"/>
      <c r="Y15024" s="53"/>
      <c r="Z15024" s="62"/>
    </row>
    <row r="15025" spans="1:26" s="20" customFormat="1" x14ac:dyDescent="0.2">
      <c r="A15025" s="43"/>
      <c r="B15025" s="48"/>
      <c r="C15025" s="49"/>
      <c r="D15025" s="49"/>
      <c r="E15025" s="50"/>
      <c r="F15025" s="43"/>
      <c r="G15025" s="43"/>
      <c r="H15025" s="45"/>
      <c r="I15025" s="23"/>
      <c r="N15025" s="54"/>
      <c r="Y15025" s="53"/>
      <c r="Z15025" s="62"/>
    </row>
    <row r="15026" spans="1:26" s="20" customFormat="1" x14ac:dyDescent="0.2">
      <c r="A15026" s="43"/>
      <c r="B15026" s="48"/>
      <c r="C15026" s="49"/>
      <c r="D15026" s="49"/>
      <c r="E15026" s="50"/>
      <c r="F15026" s="43"/>
      <c r="G15026" s="43"/>
      <c r="H15026" s="45"/>
      <c r="I15026" s="23"/>
      <c r="N15026" s="54"/>
      <c r="Y15026" s="53"/>
      <c r="Z15026" s="62"/>
    </row>
    <row r="15027" spans="1:26" s="20" customFormat="1" x14ac:dyDescent="0.2">
      <c r="A15027" s="43"/>
      <c r="B15027" s="48"/>
      <c r="C15027" s="49"/>
      <c r="D15027" s="49"/>
      <c r="E15027" s="50"/>
      <c r="F15027" s="43"/>
      <c r="G15027" s="43"/>
      <c r="H15027" s="45"/>
      <c r="I15027" s="23"/>
      <c r="N15027" s="54"/>
      <c r="Y15027" s="53"/>
      <c r="Z15027" s="62"/>
    </row>
    <row r="15028" spans="1:26" s="20" customFormat="1" x14ac:dyDescent="0.2">
      <c r="A15028" s="43"/>
      <c r="B15028" s="48"/>
      <c r="C15028" s="49"/>
      <c r="D15028" s="49"/>
      <c r="E15028" s="50"/>
      <c r="F15028" s="43"/>
      <c r="G15028" s="43"/>
      <c r="H15028" s="45"/>
      <c r="I15028" s="23"/>
      <c r="N15028" s="54"/>
      <c r="Y15028" s="53"/>
      <c r="Z15028" s="62"/>
    </row>
    <row r="15029" spans="1:26" s="20" customFormat="1" x14ac:dyDescent="0.2">
      <c r="A15029" s="43"/>
      <c r="B15029" s="48"/>
      <c r="C15029" s="49"/>
      <c r="D15029" s="49"/>
      <c r="E15029" s="50"/>
      <c r="F15029" s="43"/>
      <c r="G15029" s="43"/>
      <c r="H15029" s="45"/>
      <c r="I15029" s="23"/>
      <c r="N15029" s="54"/>
      <c r="Y15029" s="53"/>
      <c r="Z15029" s="62"/>
    </row>
    <row r="15030" spans="1:26" s="20" customFormat="1" x14ac:dyDescent="0.2">
      <c r="A15030" s="43"/>
      <c r="B15030" s="48"/>
      <c r="C15030" s="49"/>
      <c r="D15030" s="49"/>
      <c r="E15030" s="50"/>
      <c r="F15030" s="43"/>
      <c r="G15030" s="43"/>
      <c r="H15030" s="45"/>
      <c r="I15030" s="23"/>
      <c r="N15030" s="54"/>
      <c r="Y15030" s="53"/>
      <c r="Z15030" s="62"/>
    </row>
    <row r="15031" spans="1:26" s="20" customFormat="1" x14ac:dyDescent="0.2">
      <c r="A15031" s="43"/>
      <c r="B15031" s="48"/>
      <c r="C15031" s="49"/>
      <c r="D15031" s="49"/>
      <c r="E15031" s="50"/>
      <c r="F15031" s="43"/>
      <c r="G15031" s="43"/>
      <c r="H15031" s="45"/>
      <c r="I15031" s="23"/>
      <c r="N15031" s="54"/>
      <c r="Y15031" s="53"/>
      <c r="Z15031" s="62"/>
    </row>
    <row r="15032" spans="1:26" s="20" customFormat="1" x14ac:dyDescent="0.2">
      <c r="A15032" s="43"/>
      <c r="B15032" s="48"/>
      <c r="C15032" s="49"/>
      <c r="D15032" s="49"/>
      <c r="E15032" s="50"/>
      <c r="F15032" s="43"/>
      <c r="G15032" s="43"/>
      <c r="H15032" s="45"/>
      <c r="I15032" s="23"/>
      <c r="N15032" s="54"/>
      <c r="Y15032" s="53"/>
      <c r="Z15032" s="62"/>
    </row>
    <row r="15033" spans="1:26" s="20" customFormat="1" x14ac:dyDescent="0.2">
      <c r="A15033" s="43"/>
      <c r="B15033" s="48"/>
      <c r="C15033" s="49"/>
      <c r="D15033" s="49"/>
      <c r="E15033" s="50"/>
      <c r="F15033" s="43"/>
      <c r="G15033" s="43"/>
      <c r="H15033" s="45"/>
      <c r="I15033" s="23"/>
      <c r="N15033" s="54"/>
      <c r="Y15033" s="53"/>
      <c r="Z15033" s="62"/>
    </row>
    <row r="15034" spans="1:26" s="20" customFormat="1" x14ac:dyDescent="0.2">
      <c r="A15034" s="43"/>
      <c r="B15034" s="48"/>
      <c r="C15034" s="49"/>
      <c r="D15034" s="49"/>
      <c r="E15034" s="50"/>
      <c r="F15034" s="43"/>
      <c r="G15034" s="43"/>
      <c r="H15034" s="45"/>
      <c r="I15034" s="23"/>
      <c r="N15034" s="54"/>
      <c r="Y15034" s="53"/>
      <c r="Z15034" s="62"/>
    </row>
    <row r="15035" spans="1:26" s="20" customFormat="1" x14ac:dyDescent="0.2">
      <c r="A15035" s="43"/>
      <c r="B15035" s="48"/>
      <c r="C15035" s="49"/>
      <c r="D15035" s="49"/>
      <c r="E15035" s="50"/>
      <c r="F15035" s="43"/>
      <c r="G15035" s="43"/>
      <c r="H15035" s="45"/>
      <c r="I15035" s="23"/>
      <c r="N15035" s="54"/>
      <c r="Y15035" s="53"/>
      <c r="Z15035" s="62"/>
    </row>
    <row r="15036" spans="1:26" s="20" customFormat="1" x14ac:dyDescent="0.2">
      <c r="A15036" s="43"/>
      <c r="B15036" s="48"/>
      <c r="C15036" s="49"/>
      <c r="D15036" s="49"/>
      <c r="E15036" s="50"/>
      <c r="F15036" s="43"/>
      <c r="G15036" s="43"/>
      <c r="H15036" s="45"/>
      <c r="I15036" s="23"/>
      <c r="N15036" s="54"/>
      <c r="Y15036" s="53"/>
      <c r="Z15036" s="62"/>
    </row>
    <row r="15037" spans="1:26" s="20" customFormat="1" x14ac:dyDescent="0.2">
      <c r="A15037" s="43"/>
      <c r="B15037" s="48"/>
      <c r="C15037" s="49"/>
      <c r="D15037" s="49"/>
      <c r="E15037" s="50"/>
      <c r="F15037" s="43"/>
      <c r="G15037" s="43"/>
      <c r="H15037" s="45"/>
      <c r="I15037" s="23"/>
      <c r="N15037" s="54"/>
      <c r="Y15037" s="53"/>
      <c r="Z15037" s="62"/>
    </row>
    <row r="15038" spans="1:26" s="20" customFormat="1" x14ac:dyDescent="0.2">
      <c r="A15038" s="43"/>
      <c r="B15038" s="48"/>
      <c r="C15038" s="49"/>
      <c r="D15038" s="49"/>
      <c r="E15038" s="50"/>
      <c r="F15038" s="43"/>
      <c r="G15038" s="43"/>
      <c r="H15038" s="45"/>
      <c r="I15038" s="23"/>
      <c r="N15038" s="54"/>
      <c r="Y15038" s="53"/>
      <c r="Z15038" s="62"/>
    </row>
    <row r="15039" spans="1:26" s="20" customFormat="1" x14ac:dyDescent="0.2">
      <c r="A15039" s="43"/>
      <c r="B15039" s="48"/>
      <c r="C15039" s="49"/>
      <c r="D15039" s="49"/>
      <c r="E15039" s="50"/>
      <c r="F15039" s="43"/>
      <c r="G15039" s="43"/>
      <c r="H15039" s="45"/>
      <c r="I15039" s="23"/>
      <c r="N15039" s="54"/>
      <c r="Y15039" s="53"/>
      <c r="Z15039" s="62"/>
    </row>
    <row r="15040" spans="1:26" s="20" customFormat="1" x14ac:dyDescent="0.2">
      <c r="A15040" s="43"/>
      <c r="B15040" s="48"/>
      <c r="C15040" s="49"/>
      <c r="D15040" s="49"/>
      <c r="E15040" s="50"/>
      <c r="F15040" s="43"/>
      <c r="G15040" s="43"/>
      <c r="H15040" s="45"/>
      <c r="I15040" s="23"/>
      <c r="N15040" s="54"/>
      <c r="Y15040" s="53"/>
      <c r="Z15040" s="62"/>
    </row>
    <row r="15041" spans="1:26" s="20" customFormat="1" x14ac:dyDescent="0.2">
      <c r="A15041" s="43"/>
      <c r="B15041" s="48"/>
      <c r="C15041" s="49"/>
      <c r="D15041" s="49"/>
      <c r="E15041" s="50"/>
      <c r="F15041" s="43"/>
      <c r="G15041" s="43"/>
      <c r="H15041" s="45"/>
      <c r="I15041" s="23"/>
      <c r="N15041" s="54"/>
      <c r="Y15041" s="53"/>
      <c r="Z15041" s="62"/>
    </row>
    <row r="15042" spans="1:26" s="20" customFormat="1" x14ac:dyDescent="0.2">
      <c r="A15042" s="43"/>
      <c r="B15042" s="48"/>
      <c r="C15042" s="49"/>
      <c r="D15042" s="49"/>
      <c r="E15042" s="50"/>
      <c r="F15042" s="43"/>
      <c r="G15042" s="43"/>
      <c r="H15042" s="45"/>
      <c r="I15042" s="23"/>
      <c r="N15042" s="54"/>
      <c r="Y15042" s="53"/>
      <c r="Z15042" s="62"/>
    </row>
    <row r="15043" spans="1:26" s="20" customFormat="1" x14ac:dyDescent="0.2">
      <c r="A15043" s="43"/>
      <c r="B15043" s="48"/>
      <c r="C15043" s="49"/>
      <c r="D15043" s="49"/>
      <c r="E15043" s="50"/>
      <c r="F15043" s="43"/>
      <c r="G15043" s="43"/>
      <c r="H15043" s="45"/>
      <c r="I15043" s="23"/>
      <c r="N15043" s="54"/>
      <c r="Y15043" s="53"/>
      <c r="Z15043" s="62"/>
    </row>
    <row r="15044" spans="1:26" s="20" customFormat="1" x14ac:dyDescent="0.2">
      <c r="A15044" s="43"/>
      <c r="B15044" s="48"/>
      <c r="C15044" s="49"/>
      <c r="D15044" s="49"/>
      <c r="E15044" s="50"/>
      <c r="F15044" s="43"/>
      <c r="G15044" s="43"/>
      <c r="H15044" s="45"/>
      <c r="I15044" s="23"/>
      <c r="N15044" s="54"/>
      <c r="Y15044" s="53"/>
      <c r="Z15044" s="62"/>
    </row>
    <row r="15045" spans="1:26" s="20" customFormat="1" x14ac:dyDescent="0.2">
      <c r="A15045" s="43"/>
      <c r="B15045" s="48"/>
      <c r="C15045" s="49"/>
      <c r="D15045" s="49"/>
      <c r="E15045" s="50"/>
      <c r="F15045" s="43"/>
      <c r="G15045" s="43"/>
      <c r="H15045" s="45"/>
      <c r="I15045" s="23"/>
      <c r="N15045" s="54"/>
      <c r="Y15045" s="53"/>
      <c r="Z15045" s="62"/>
    </row>
    <row r="15046" spans="1:26" s="20" customFormat="1" x14ac:dyDescent="0.2">
      <c r="A15046" s="43"/>
      <c r="B15046" s="48"/>
      <c r="C15046" s="49"/>
      <c r="D15046" s="49"/>
      <c r="E15046" s="50"/>
      <c r="F15046" s="43"/>
      <c r="G15046" s="43"/>
      <c r="H15046" s="45"/>
      <c r="I15046" s="23"/>
      <c r="N15046" s="54"/>
      <c r="Y15046" s="53"/>
      <c r="Z15046" s="62"/>
    </row>
    <row r="15047" spans="1:26" s="20" customFormat="1" x14ac:dyDescent="0.2">
      <c r="A15047" s="43"/>
      <c r="B15047" s="48"/>
      <c r="C15047" s="49"/>
      <c r="D15047" s="49"/>
      <c r="E15047" s="50"/>
      <c r="F15047" s="43"/>
      <c r="G15047" s="43"/>
      <c r="H15047" s="45"/>
      <c r="I15047" s="23"/>
      <c r="N15047" s="54"/>
      <c r="Y15047" s="53"/>
      <c r="Z15047" s="62"/>
    </row>
    <row r="15048" spans="1:26" s="20" customFormat="1" x14ac:dyDescent="0.2">
      <c r="A15048" s="43"/>
      <c r="B15048" s="48"/>
      <c r="C15048" s="49"/>
      <c r="D15048" s="49"/>
      <c r="E15048" s="50"/>
      <c r="F15048" s="43"/>
      <c r="G15048" s="43"/>
      <c r="H15048" s="45"/>
      <c r="I15048" s="23"/>
      <c r="N15048" s="54"/>
      <c r="Y15048" s="53"/>
      <c r="Z15048" s="62"/>
    </row>
    <row r="15049" spans="1:26" s="20" customFormat="1" x14ac:dyDescent="0.2">
      <c r="A15049" s="43"/>
      <c r="B15049" s="48"/>
      <c r="C15049" s="49"/>
      <c r="D15049" s="49"/>
      <c r="E15049" s="50"/>
      <c r="F15049" s="43"/>
      <c r="G15049" s="43"/>
      <c r="H15049" s="45"/>
      <c r="I15049" s="23"/>
      <c r="N15049" s="54"/>
      <c r="Y15049" s="53"/>
      <c r="Z15049" s="62"/>
    </row>
    <row r="15050" spans="1:26" s="20" customFormat="1" x14ac:dyDescent="0.2">
      <c r="A15050" s="43"/>
      <c r="B15050" s="48"/>
      <c r="C15050" s="49"/>
      <c r="D15050" s="49"/>
      <c r="E15050" s="50"/>
      <c r="F15050" s="43"/>
      <c r="G15050" s="43"/>
      <c r="H15050" s="45"/>
      <c r="I15050" s="23"/>
      <c r="N15050" s="54"/>
      <c r="Y15050" s="53"/>
      <c r="Z15050" s="62"/>
    </row>
    <row r="15051" spans="1:26" s="20" customFormat="1" x14ac:dyDescent="0.2">
      <c r="A15051" s="43"/>
      <c r="B15051" s="48"/>
      <c r="C15051" s="49"/>
      <c r="D15051" s="49"/>
      <c r="E15051" s="50"/>
      <c r="F15051" s="43"/>
      <c r="G15051" s="43"/>
      <c r="H15051" s="45"/>
      <c r="I15051" s="23"/>
      <c r="N15051" s="54"/>
      <c r="Y15051" s="53"/>
      <c r="Z15051" s="62"/>
    </row>
    <row r="15052" spans="1:26" s="20" customFormat="1" x14ac:dyDescent="0.2">
      <c r="A15052" s="43"/>
      <c r="B15052" s="48"/>
      <c r="C15052" s="49"/>
      <c r="D15052" s="49"/>
      <c r="E15052" s="50"/>
      <c r="F15052" s="43"/>
      <c r="G15052" s="43"/>
      <c r="H15052" s="45"/>
      <c r="I15052" s="23"/>
      <c r="N15052" s="54"/>
      <c r="Y15052" s="53"/>
      <c r="Z15052" s="62"/>
    </row>
    <row r="15053" spans="1:26" s="20" customFormat="1" x14ac:dyDescent="0.2">
      <c r="A15053" s="43"/>
      <c r="B15053" s="48"/>
      <c r="C15053" s="49"/>
      <c r="D15053" s="49"/>
      <c r="E15053" s="50"/>
      <c r="F15053" s="43"/>
      <c r="G15053" s="43"/>
      <c r="H15053" s="45"/>
      <c r="I15053" s="23"/>
      <c r="N15053" s="54"/>
      <c r="Y15053" s="53"/>
      <c r="Z15053" s="62"/>
    </row>
    <row r="15054" spans="1:26" s="20" customFormat="1" x14ac:dyDescent="0.2">
      <c r="A15054" s="43"/>
      <c r="B15054" s="48"/>
      <c r="C15054" s="49"/>
      <c r="D15054" s="49"/>
      <c r="E15054" s="50"/>
      <c r="F15054" s="43"/>
      <c r="G15054" s="43"/>
      <c r="H15054" s="45"/>
      <c r="I15054" s="23"/>
      <c r="N15054" s="54"/>
      <c r="Y15054" s="53"/>
      <c r="Z15054" s="62"/>
    </row>
    <row r="15055" spans="1:26" s="20" customFormat="1" x14ac:dyDescent="0.2">
      <c r="A15055" s="43"/>
      <c r="B15055" s="48"/>
      <c r="C15055" s="49"/>
      <c r="D15055" s="49"/>
      <c r="E15055" s="50"/>
      <c r="F15055" s="43"/>
      <c r="G15055" s="43"/>
      <c r="H15055" s="45"/>
      <c r="I15055" s="23"/>
      <c r="N15055" s="54"/>
      <c r="Y15055" s="53"/>
      <c r="Z15055" s="62"/>
    </row>
    <row r="15056" spans="1:26" s="20" customFormat="1" x14ac:dyDescent="0.2">
      <c r="A15056" s="43"/>
      <c r="B15056" s="48"/>
      <c r="C15056" s="49"/>
      <c r="D15056" s="49"/>
      <c r="E15056" s="50"/>
      <c r="F15056" s="43"/>
      <c r="G15056" s="43"/>
      <c r="H15056" s="45"/>
      <c r="I15056" s="23"/>
      <c r="N15056" s="54"/>
      <c r="Y15056" s="53"/>
      <c r="Z15056" s="62"/>
    </row>
    <row r="15057" spans="1:26" s="20" customFormat="1" x14ac:dyDescent="0.2">
      <c r="A15057" s="43"/>
      <c r="B15057" s="48"/>
      <c r="C15057" s="49"/>
      <c r="D15057" s="49"/>
      <c r="E15057" s="50"/>
      <c r="F15057" s="43"/>
      <c r="G15057" s="43"/>
      <c r="H15057" s="45"/>
      <c r="I15057" s="23"/>
      <c r="N15057" s="54"/>
      <c r="Y15057" s="53"/>
      <c r="Z15057" s="62"/>
    </row>
    <row r="15058" spans="1:26" s="20" customFormat="1" x14ac:dyDescent="0.2">
      <c r="A15058" s="43"/>
      <c r="B15058" s="48"/>
      <c r="C15058" s="49"/>
      <c r="D15058" s="49"/>
      <c r="E15058" s="50"/>
      <c r="F15058" s="43"/>
      <c r="G15058" s="43"/>
      <c r="H15058" s="45"/>
      <c r="I15058" s="23"/>
      <c r="N15058" s="54"/>
      <c r="Y15058" s="53"/>
      <c r="Z15058" s="62"/>
    </row>
    <row r="15059" spans="1:26" s="20" customFormat="1" x14ac:dyDescent="0.2">
      <c r="A15059" s="43"/>
      <c r="B15059" s="48"/>
      <c r="C15059" s="49"/>
      <c r="D15059" s="49"/>
      <c r="E15059" s="50"/>
      <c r="F15059" s="43"/>
      <c r="G15059" s="43"/>
      <c r="H15059" s="45"/>
      <c r="I15059" s="23"/>
      <c r="N15059" s="54"/>
      <c r="Y15059" s="53"/>
      <c r="Z15059" s="62"/>
    </row>
    <row r="15060" spans="1:26" s="20" customFormat="1" x14ac:dyDescent="0.2">
      <c r="A15060" s="43"/>
      <c r="B15060" s="48"/>
      <c r="C15060" s="49"/>
      <c r="D15060" s="49"/>
      <c r="E15060" s="50"/>
      <c r="F15060" s="43"/>
      <c r="G15060" s="43"/>
      <c r="H15060" s="45"/>
      <c r="I15060" s="23"/>
      <c r="N15060" s="54"/>
      <c r="Y15060" s="53"/>
      <c r="Z15060" s="62"/>
    </row>
    <row r="15061" spans="1:26" s="20" customFormat="1" x14ac:dyDescent="0.2">
      <c r="A15061" s="43"/>
      <c r="B15061" s="48"/>
      <c r="C15061" s="49"/>
      <c r="D15061" s="49"/>
      <c r="E15061" s="50"/>
      <c r="F15061" s="43"/>
      <c r="G15061" s="43"/>
      <c r="H15061" s="45"/>
      <c r="I15061" s="23"/>
      <c r="N15061" s="54"/>
      <c r="Y15061" s="53"/>
      <c r="Z15061" s="62"/>
    </row>
    <row r="15062" spans="1:26" s="20" customFormat="1" x14ac:dyDescent="0.2">
      <c r="A15062" s="43"/>
      <c r="B15062" s="48"/>
      <c r="C15062" s="49"/>
      <c r="D15062" s="49"/>
      <c r="E15062" s="50"/>
      <c r="F15062" s="43"/>
      <c r="G15062" s="43"/>
      <c r="H15062" s="45"/>
      <c r="I15062" s="23"/>
      <c r="N15062" s="54"/>
      <c r="Y15062" s="53"/>
      <c r="Z15062" s="62"/>
    </row>
    <row r="15063" spans="1:26" s="20" customFormat="1" x14ac:dyDescent="0.2">
      <c r="A15063" s="43"/>
      <c r="B15063" s="48"/>
      <c r="C15063" s="49"/>
      <c r="D15063" s="49"/>
      <c r="E15063" s="50"/>
      <c r="F15063" s="43"/>
      <c r="G15063" s="43"/>
      <c r="H15063" s="45"/>
      <c r="I15063" s="23"/>
      <c r="N15063" s="54"/>
      <c r="Y15063" s="53"/>
      <c r="Z15063" s="62"/>
    </row>
    <row r="15064" spans="1:26" s="20" customFormat="1" x14ac:dyDescent="0.2">
      <c r="A15064" s="43"/>
      <c r="B15064" s="48"/>
      <c r="C15064" s="49"/>
      <c r="D15064" s="49"/>
      <c r="E15064" s="50"/>
      <c r="F15064" s="43"/>
      <c r="G15064" s="43"/>
      <c r="H15064" s="45"/>
      <c r="I15064" s="23"/>
      <c r="N15064" s="54"/>
      <c r="Y15064" s="53"/>
      <c r="Z15064" s="62"/>
    </row>
    <row r="15065" spans="1:26" s="20" customFormat="1" x14ac:dyDescent="0.2">
      <c r="A15065" s="43"/>
      <c r="B15065" s="48"/>
      <c r="C15065" s="49"/>
      <c r="D15065" s="49"/>
      <c r="E15065" s="50"/>
      <c r="F15065" s="43"/>
      <c r="G15065" s="43"/>
      <c r="H15065" s="45"/>
      <c r="I15065" s="23"/>
      <c r="N15065" s="54"/>
      <c r="Y15065" s="53"/>
      <c r="Z15065" s="62"/>
    </row>
    <row r="15066" spans="1:26" s="20" customFormat="1" x14ac:dyDescent="0.2">
      <c r="A15066" s="43"/>
      <c r="B15066" s="48"/>
      <c r="C15066" s="49"/>
      <c r="D15066" s="49"/>
      <c r="E15066" s="50"/>
      <c r="F15066" s="43"/>
      <c r="G15066" s="43"/>
      <c r="H15066" s="45"/>
      <c r="I15066" s="23"/>
      <c r="N15066" s="54"/>
      <c r="Y15066" s="53"/>
      <c r="Z15066" s="62"/>
    </row>
    <row r="15067" spans="1:26" s="20" customFormat="1" x14ac:dyDescent="0.2">
      <c r="A15067" s="43"/>
      <c r="B15067" s="48"/>
      <c r="C15067" s="49"/>
      <c r="D15067" s="49"/>
      <c r="E15067" s="50"/>
      <c r="F15067" s="43"/>
      <c r="G15067" s="43"/>
      <c r="H15067" s="45"/>
      <c r="I15067" s="23"/>
      <c r="N15067" s="54"/>
      <c r="Y15067" s="53"/>
      <c r="Z15067" s="62"/>
    </row>
    <row r="15068" spans="1:26" s="20" customFormat="1" x14ac:dyDescent="0.2">
      <c r="A15068" s="43"/>
      <c r="B15068" s="48"/>
      <c r="C15068" s="49"/>
      <c r="D15068" s="49"/>
      <c r="E15068" s="50"/>
      <c r="F15068" s="43"/>
      <c r="G15068" s="43"/>
      <c r="H15068" s="45"/>
      <c r="I15068" s="23"/>
      <c r="N15068" s="54"/>
      <c r="Y15068" s="53"/>
      <c r="Z15068" s="62"/>
    </row>
    <row r="15069" spans="1:26" s="20" customFormat="1" x14ac:dyDescent="0.2">
      <c r="A15069" s="43"/>
      <c r="B15069" s="48"/>
      <c r="C15069" s="49"/>
      <c r="D15069" s="49"/>
      <c r="E15069" s="50"/>
      <c r="F15069" s="43"/>
      <c r="G15069" s="43"/>
      <c r="H15069" s="45"/>
      <c r="I15069" s="23"/>
      <c r="N15069" s="54"/>
      <c r="Y15069" s="53"/>
      <c r="Z15069" s="62"/>
    </row>
    <row r="15070" spans="1:26" s="20" customFormat="1" x14ac:dyDescent="0.2">
      <c r="A15070" s="43"/>
      <c r="B15070" s="48"/>
      <c r="C15070" s="49"/>
      <c r="D15070" s="49"/>
      <c r="E15070" s="50"/>
      <c r="F15070" s="43"/>
      <c r="G15070" s="43"/>
      <c r="H15070" s="45"/>
      <c r="I15070" s="23"/>
      <c r="N15070" s="54"/>
      <c r="Y15070" s="53"/>
      <c r="Z15070" s="62"/>
    </row>
    <row r="15071" spans="1:26" s="20" customFormat="1" x14ac:dyDescent="0.2">
      <c r="A15071" s="43"/>
      <c r="B15071" s="48"/>
      <c r="C15071" s="49"/>
      <c r="D15071" s="49"/>
      <c r="E15071" s="50"/>
      <c r="F15071" s="43"/>
      <c r="G15071" s="43"/>
      <c r="H15071" s="45"/>
      <c r="I15071" s="23"/>
      <c r="N15071" s="54"/>
      <c r="Y15071" s="53"/>
      <c r="Z15071" s="62"/>
    </row>
    <row r="15072" spans="1:26" s="20" customFormat="1" x14ac:dyDescent="0.2">
      <c r="A15072" s="43"/>
      <c r="B15072" s="48"/>
      <c r="C15072" s="49"/>
      <c r="D15072" s="49"/>
      <c r="E15072" s="50"/>
      <c r="F15072" s="43"/>
      <c r="G15072" s="43"/>
      <c r="H15072" s="45"/>
      <c r="I15072" s="23"/>
      <c r="N15072" s="54"/>
      <c r="Y15072" s="53"/>
      <c r="Z15072" s="62"/>
    </row>
    <row r="15073" spans="1:26" s="20" customFormat="1" x14ac:dyDescent="0.2">
      <c r="A15073" s="43"/>
      <c r="B15073" s="48"/>
      <c r="C15073" s="49"/>
      <c r="D15073" s="49"/>
      <c r="E15073" s="50"/>
      <c r="F15073" s="43"/>
      <c r="G15073" s="43"/>
      <c r="H15073" s="45"/>
      <c r="I15073" s="23"/>
      <c r="N15073" s="54"/>
      <c r="Y15073" s="53"/>
      <c r="Z15073" s="62"/>
    </row>
    <row r="15074" spans="1:26" s="20" customFormat="1" x14ac:dyDescent="0.2">
      <c r="A15074" s="43"/>
      <c r="B15074" s="48"/>
      <c r="C15074" s="49"/>
      <c r="D15074" s="49"/>
      <c r="E15074" s="50"/>
      <c r="F15074" s="43"/>
      <c r="G15074" s="43"/>
      <c r="H15074" s="45"/>
      <c r="I15074" s="23"/>
      <c r="N15074" s="54"/>
      <c r="Y15074" s="53"/>
      <c r="Z15074" s="62"/>
    </row>
    <row r="15075" spans="1:26" s="20" customFormat="1" x14ac:dyDescent="0.2">
      <c r="A15075" s="43"/>
      <c r="B15075" s="48"/>
      <c r="C15075" s="49"/>
      <c r="D15075" s="49"/>
      <c r="E15075" s="50"/>
      <c r="F15075" s="43"/>
      <c r="G15075" s="43"/>
      <c r="H15075" s="45"/>
      <c r="I15075" s="23"/>
      <c r="N15075" s="54"/>
      <c r="Y15075" s="53"/>
      <c r="Z15075" s="62"/>
    </row>
    <row r="15076" spans="1:26" s="20" customFormat="1" x14ac:dyDescent="0.2">
      <c r="A15076" s="43"/>
      <c r="B15076" s="48"/>
      <c r="C15076" s="49"/>
      <c r="D15076" s="49"/>
      <c r="E15076" s="50"/>
      <c r="F15076" s="43"/>
      <c r="G15076" s="43"/>
      <c r="H15076" s="45"/>
      <c r="I15076" s="23"/>
      <c r="N15076" s="54"/>
      <c r="Y15076" s="53"/>
      <c r="Z15076" s="62"/>
    </row>
    <row r="15077" spans="1:26" s="20" customFormat="1" x14ac:dyDescent="0.2">
      <c r="A15077" s="43"/>
      <c r="B15077" s="48"/>
      <c r="C15077" s="49"/>
      <c r="D15077" s="49"/>
      <c r="E15077" s="50"/>
      <c r="F15077" s="43"/>
      <c r="G15077" s="43"/>
      <c r="H15077" s="45"/>
      <c r="I15077" s="23"/>
      <c r="N15077" s="54"/>
      <c r="Y15077" s="53"/>
      <c r="Z15077" s="62"/>
    </row>
    <row r="15078" spans="1:26" s="20" customFormat="1" x14ac:dyDescent="0.2">
      <c r="A15078" s="43"/>
      <c r="B15078" s="48"/>
      <c r="C15078" s="49"/>
      <c r="D15078" s="49"/>
      <c r="E15078" s="50"/>
      <c r="F15078" s="43"/>
      <c r="G15078" s="43"/>
      <c r="H15078" s="45"/>
      <c r="I15078" s="23"/>
      <c r="N15078" s="54"/>
      <c r="Y15078" s="53"/>
      <c r="Z15078" s="62"/>
    </row>
    <row r="15079" spans="1:26" s="20" customFormat="1" x14ac:dyDescent="0.2">
      <c r="A15079" s="43"/>
      <c r="B15079" s="48"/>
      <c r="C15079" s="49"/>
      <c r="D15079" s="49"/>
      <c r="E15079" s="50"/>
      <c r="F15079" s="43"/>
      <c r="G15079" s="43"/>
      <c r="H15079" s="45"/>
      <c r="I15079" s="23"/>
      <c r="N15079" s="54"/>
      <c r="Y15079" s="53"/>
      <c r="Z15079" s="62"/>
    </row>
    <row r="15080" spans="1:26" s="20" customFormat="1" x14ac:dyDescent="0.2">
      <c r="A15080" s="43"/>
      <c r="B15080" s="48"/>
      <c r="C15080" s="49"/>
      <c r="D15080" s="49"/>
      <c r="E15080" s="50"/>
      <c r="F15080" s="43"/>
      <c r="G15080" s="43"/>
      <c r="H15080" s="45"/>
      <c r="I15080" s="23"/>
      <c r="N15080" s="54"/>
      <c r="Y15080" s="53"/>
      <c r="Z15080" s="62"/>
    </row>
    <row r="15081" spans="1:26" s="20" customFormat="1" x14ac:dyDescent="0.2">
      <c r="A15081" s="43"/>
      <c r="B15081" s="48"/>
      <c r="C15081" s="49"/>
      <c r="D15081" s="49"/>
      <c r="E15081" s="50"/>
      <c r="F15081" s="43"/>
      <c r="G15081" s="43"/>
      <c r="H15081" s="45"/>
      <c r="I15081" s="23"/>
      <c r="N15081" s="54"/>
      <c r="Y15081" s="53"/>
      <c r="Z15081" s="62"/>
    </row>
    <row r="15082" spans="1:26" s="20" customFormat="1" x14ac:dyDescent="0.2">
      <c r="A15082" s="43"/>
      <c r="B15082" s="48"/>
      <c r="C15082" s="49"/>
      <c r="D15082" s="49"/>
      <c r="E15082" s="50"/>
      <c r="F15082" s="43"/>
      <c r="G15082" s="43"/>
      <c r="H15082" s="45"/>
      <c r="I15082" s="23"/>
      <c r="N15082" s="54"/>
      <c r="Y15082" s="53"/>
      <c r="Z15082" s="62"/>
    </row>
    <row r="15083" spans="1:26" s="20" customFormat="1" x14ac:dyDescent="0.2">
      <c r="A15083" s="43"/>
      <c r="B15083" s="48"/>
      <c r="C15083" s="49"/>
      <c r="D15083" s="49"/>
      <c r="E15083" s="50"/>
      <c r="F15083" s="43"/>
      <c r="G15083" s="43"/>
      <c r="H15083" s="45"/>
      <c r="I15083" s="23"/>
      <c r="N15083" s="54"/>
      <c r="Y15083" s="53"/>
      <c r="Z15083" s="62"/>
    </row>
    <row r="15084" spans="1:26" s="20" customFormat="1" x14ac:dyDescent="0.2">
      <c r="A15084" s="43"/>
      <c r="B15084" s="48"/>
      <c r="C15084" s="49"/>
      <c r="D15084" s="49"/>
      <c r="E15084" s="50"/>
      <c r="F15084" s="43"/>
      <c r="G15084" s="43"/>
      <c r="H15084" s="45"/>
      <c r="I15084" s="23"/>
      <c r="N15084" s="54"/>
      <c r="Y15084" s="53"/>
      <c r="Z15084" s="62"/>
    </row>
    <row r="15085" spans="1:26" s="20" customFormat="1" x14ac:dyDescent="0.2">
      <c r="A15085" s="43"/>
      <c r="B15085" s="48"/>
      <c r="C15085" s="49"/>
      <c r="D15085" s="49"/>
      <c r="E15085" s="50"/>
      <c r="F15085" s="43"/>
      <c r="G15085" s="43"/>
      <c r="H15085" s="45"/>
      <c r="I15085" s="23"/>
      <c r="N15085" s="54"/>
      <c r="Y15085" s="53"/>
      <c r="Z15085" s="62"/>
    </row>
    <row r="15086" spans="1:26" s="20" customFormat="1" x14ac:dyDescent="0.2">
      <c r="A15086" s="43"/>
      <c r="B15086" s="48"/>
      <c r="C15086" s="49"/>
      <c r="D15086" s="49"/>
      <c r="E15086" s="50"/>
      <c r="F15086" s="43"/>
      <c r="G15086" s="43"/>
      <c r="H15086" s="45"/>
      <c r="I15086" s="23"/>
      <c r="N15086" s="54"/>
      <c r="Y15086" s="53"/>
      <c r="Z15086" s="62"/>
    </row>
    <row r="15087" spans="1:26" s="20" customFormat="1" x14ac:dyDescent="0.2">
      <c r="A15087" s="43"/>
      <c r="B15087" s="48"/>
      <c r="C15087" s="49"/>
      <c r="D15087" s="49"/>
      <c r="E15087" s="50"/>
      <c r="F15087" s="43"/>
      <c r="G15087" s="43"/>
      <c r="H15087" s="45"/>
      <c r="I15087" s="23"/>
      <c r="N15087" s="54"/>
      <c r="Y15087" s="53"/>
      <c r="Z15087" s="62"/>
    </row>
    <row r="15088" spans="1:26" s="20" customFormat="1" x14ac:dyDescent="0.2">
      <c r="A15088" s="43"/>
      <c r="B15088" s="48"/>
      <c r="C15088" s="49"/>
      <c r="D15088" s="49"/>
      <c r="E15088" s="50"/>
      <c r="F15088" s="43"/>
      <c r="G15088" s="43"/>
      <c r="H15088" s="45"/>
      <c r="I15088" s="23"/>
      <c r="N15088" s="54"/>
      <c r="Y15088" s="53"/>
      <c r="Z15088" s="62"/>
    </row>
    <row r="15089" spans="1:26" s="20" customFormat="1" x14ac:dyDescent="0.2">
      <c r="A15089" s="43"/>
      <c r="B15089" s="48"/>
      <c r="C15089" s="49"/>
      <c r="D15089" s="49"/>
      <c r="E15089" s="50"/>
      <c r="F15089" s="43"/>
      <c r="G15089" s="43"/>
      <c r="H15089" s="45"/>
      <c r="I15089" s="23"/>
      <c r="N15089" s="54"/>
      <c r="Y15089" s="53"/>
      <c r="Z15089" s="62"/>
    </row>
    <row r="15090" spans="1:26" s="20" customFormat="1" x14ac:dyDescent="0.2">
      <c r="A15090" s="43"/>
      <c r="B15090" s="48"/>
      <c r="C15090" s="49"/>
      <c r="D15090" s="49"/>
      <c r="E15090" s="50"/>
      <c r="F15090" s="43"/>
      <c r="G15090" s="43"/>
      <c r="H15090" s="45"/>
      <c r="I15090" s="23"/>
      <c r="N15090" s="54"/>
      <c r="Y15090" s="53"/>
      <c r="Z15090" s="62"/>
    </row>
    <row r="15091" spans="1:26" s="20" customFormat="1" x14ac:dyDescent="0.2">
      <c r="A15091" s="43"/>
      <c r="B15091" s="48"/>
      <c r="C15091" s="49"/>
      <c r="D15091" s="49"/>
      <c r="E15091" s="50"/>
      <c r="F15091" s="43"/>
      <c r="G15091" s="43"/>
      <c r="H15091" s="45"/>
      <c r="I15091" s="23"/>
      <c r="N15091" s="54"/>
      <c r="Y15091" s="53"/>
      <c r="Z15091" s="62"/>
    </row>
    <row r="15092" spans="1:26" s="20" customFormat="1" x14ac:dyDescent="0.2">
      <c r="A15092" s="43"/>
      <c r="B15092" s="48"/>
      <c r="C15092" s="49"/>
      <c r="D15092" s="49"/>
      <c r="E15092" s="50"/>
      <c r="F15092" s="43"/>
      <c r="G15092" s="43"/>
      <c r="H15092" s="45"/>
      <c r="I15092" s="23"/>
      <c r="N15092" s="54"/>
      <c r="Y15092" s="53"/>
      <c r="Z15092" s="62"/>
    </row>
    <row r="15093" spans="1:26" s="20" customFormat="1" x14ac:dyDescent="0.2">
      <c r="A15093" s="43"/>
      <c r="B15093" s="48"/>
      <c r="C15093" s="49"/>
      <c r="D15093" s="49"/>
      <c r="E15093" s="50"/>
      <c r="F15093" s="43"/>
      <c r="G15093" s="43"/>
      <c r="H15093" s="45"/>
      <c r="I15093" s="23"/>
      <c r="N15093" s="54"/>
      <c r="Y15093" s="53"/>
      <c r="Z15093" s="62"/>
    </row>
    <row r="15094" spans="1:26" s="20" customFormat="1" x14ac:dyDescent="0.2">
      <c r="A15094" s="43"/>
      <c r="B15094" s="48"/>
      <c r="C15094" s="49"/>
      <c r="D15094" s="49"/>
      <c r="E15094" s="50"/>
      <c r="F15094" s="43"/>
      <c r="G15094" s="43"/>
      <c r="H15094" s="45"/>
      <c r="I15094" s="23"/>
      <c r="N15094" s="54"/>
      <c r="Y15094" s="53"/>
      <c r="Z15094" s="62"/>
    </row>
    <row r="15095" spans="1:26" s="20" customFormat="1" x14ac:dyDescent="0.2">
      <c r="A15095" s="43"/>
      <c r="B15095" s="48"/>
      <c r="C15095" s="49"/>
      <c r="D15095" s="49"/>
      <c r="E15095" s="50"/>
      <c r="F15095" s="43"/>
      <c r="G15095" s="43"/>
      <c r="H15095" s="45"/>
      <c r="I15095" s="23"/>
      <c r="N15095" s="54"/>
      <c r="Y15095" s="53"/>
      <c r="Z15095" s="62"/>
    </row>
    <row r="15096" spans="1:26" s="20" customFormat="1" x14ac:dyDescent="0.2">
      <c r="A15096" s="43"/>
      <c r="B15096" s="48"/>
      <c r="C15096" s="49"/>
      <c r="D15096" s="49"/>
      <c r="E15096" s="50"/>
      <c r="F15096" s="43"/>
      <c r="G15096" s="43"/>
      <c r="H15096" s="45"/>
      <c r="I15096" s="23"/>
      <c r="N15096" s="54"/>
      <c r="Y15096" s="53"/>
      <c r="Z15096" s="62"/>
    </row>
    <row r="15097" spans="1:26" s="20" customFormat="1" x14ac:dyDescent="0.2">
      <c r="A15097" s="43"/>
      <c r="B15097" s="48"/>
      <c r="C15097" s="49"/>
      <c r="D15097" s="49"/>
      <c r="E15097" s="50"/>
      <c r="F15097" s="43"/>
      <c r="G15097" s="43"/>
      <c r="H15097" s="45"/>
      <c r="I15097" s="23"/>
      <c r="N15097" s="54"/>
      <c r="Y15097" s="53"/>
      <c r="Z15097" s="62"/>
    </row>
    <row r="15098" spans="1:26" s="20" customFormat="1" x14ac:dyDescent="0.2">
      <c r="A15098" s="43"/>
      <c r="B15098" s="48"/>
      <c r="C15098" s="49"/>
      <c r="D15098" s="49"/>
      <c r="E15098" s="50"/>
      <c r="F15098" s="43"/>
      <c r="G15098" s="43"/>
      <c r="H15098" s="45"/>
      <c r="I15098" s="23"/>
      <c r="N15098" s="54"/>
      <c r="Y15098" s="53"/>
      <c r="Z15098" s="62"/>
    </row>
    <row r="15099" spans="1:26" s="20" customFormat="1" x14ac:dyDescent="0.2">
      <c r="A15099" s="43"/>
      <c r="B15099" s="48"/>
      <c r="C15099" s="49"/>
      <c r="D15099" s="49"/>
      <c r="E15099" s="50"/>
      <c r="F15099" s="43"/>
      <c r="G15099" s="43"/>
      <c r="H15099" s="45"/>
      <c r="I15099" s="23"/>
      <c r="N15099" s="54"/>
      <c r="Y15099" s="53"/>
      <c r="Z15099" s="62"/>
    </row>
    <row r="15100" spans="1:26" s="20" customFormat="1" x14ac:dyDescent="0.2">
      <c r="A15100" s="43"/>
      <c r="B15100" s="48"/>
      <c r="C15100" s="49"/>
      <c r="D15100" s="49"/>
      <c r="E15100" s="50"/>
      <c r="F15100" s="43"/>
      <c r="G15100" s="43"/>
      <c r="H15100" s="45"/>
      <c r="I15100" s="23"/>
      <c r="N15100" s="54"/>
      <c r="Y15100" s="53"/>
      <c r="Z15100" s="62"/>
    </row>
    <row r="15101" spans="1:26" s="20" customFormat="1" x14ac:dyDescent="0.2">
      <c r="A15101" s="43"/>
      <c r="B15101" s="48"/>
      <c r="C15101" s="49"/>
      <c r="D15101" s="49"/>
      <c r="E15101" s="50"/>
      <c r="F15101" s="43"/>
      <c r="G15101" s="43"/>
      <c r="H15101" s="45"/>
      <c r="I15101" s="23"/>
      <c r="N15101" s="54"/>
      <c r="Y15101" s="53"/>
      <c r="Z15101" s="62"/>
    </row>
    <row r="15102" spans="1:26" s="20" customFormat="1" x14ac:dyDescent="0.2">
      <c r="A15102" s="43"/>
      <c r="B15102" s="48"/>
      <c r="C15102" s="49"/>
      <c r="D15102" s="49"/>
      <c r="E15102" s="50"/>
      <c r="F15102" s="43"/>
      <c r="G15102" s="43"/>
      <c r="H15102" s="45"/>
      <c r="I15102" s="23"/>
      <c r="N15102" s="54"/>
      <c r="Y15102" s="53"/>
      <c r="Z15102" s="62"/>
    </row>
    <row r="15103" spans="1:26" s="20" customFormat="1" x14ac:dyDescent="0.2">
      <c r="A15103" s="43"/>
      <c r="B15103" s="48"/>
      <c r="C15103" s="49"/>
      <c r="D15103" s="49"/>
      <c r="E15103" s="50"/>
      <c r="F15103" s="43"/>
      <c r="G15103" s="43"/>
      <c r="H15103" s="45"/>
      <c r="I15103" s="23"/>
      <c r="N15103" s="54"/>
      <c r="Y15103" s="53"/>
      <c r="Z15103" s="62"/>
    </row>
    <row r="15104" spans="1:26" s="20" customFormat="1" x14ac:dyDescent="0.2">
      <c r="A15104" s="43"/>
      <c r="B15104" s="48"/>
      <c r="C15104" s="49"/>
      <c r="D15104" s="49"/>
      <c r="E15104" s="50"/>
      <c r="F15104" s="43"/>
      <c r="G15104" s="43"/>
      <c r="H15104" s="45"/>
      <c r="I15104" s="23"/>
      <c r="N15104" s="54"/>
      <c r="Y15104" s="53"/>
      <c r="Z15104" s="62"/>
    </row>
    <row r="15105" spans="1:26" s="20" customFormat="1" x14ac:dyDescent="0.2">
      <c r="A15105" s="43"/>
      <c r="B15105" s="48"/>
      <c r="C15105" s="49"/>
      <c r="D15105" s="49"/>
      <c r="E15105" s="50"/>
      <c r="F15105" s="43"/>
      <c r="G15105" s="43"/>
      <c r="H15105" s="45"/>
      <c r="I15105" s="23"/>
      <c r="N15105" s="54"/>
      <c r="Y15105" s="53"/>
      <c r="Z15105" s="62"/>
    </row>
    <row r="15106" spans="1:26" s="20" customFormat="1" x14ac:dyDescent="0.2">
      <c r="A15106" s="43"/>
      <c r="B15106" s="48"/>
      <c r="C15106" s="49"/>
      <c r="D15106" s="49"/>
      <c r="E15106" s="50"/>
      <c r="F15106" s="43"/>
      <c r="G15106" s="43"/>
      <c r="H15106" s="45"/>
      <c r="I15106" s="23"/>
      <c r="N15106" s="54"/>
      <c r="Y15106" s="53"/>
      <c r="Z15106" s="62"/>
    </row>
    <row r="15107" spans="1:26" s="20" customFormat="1" x14ac:dyDescent="0.2">
      <c r="A15107" s="43"/>
      <c r="B15107" s="48"/>
      <c r="C15107" s="49"/>
      <c r="D15107" s="49"/>
      <c r="E15107" s="50"/>
      <c r="F15107" s="43"/>
      <c r="G15107" s="43"/>
      <c r="H15107" s="45"/>
      <c r="I15107" s="23"/>
      <c r="N15107" s="54"/>
      <c r="Y15107" s="53"/>
      <c r="Z15107" s="62"/>
    </row>
    <row r="15108" spans="1:26" s="20" customFormat="1" x14ac:dyDescent="0.2">
      <c r="A15108" s="43"/>
      <c r="B15108" s="48"/>
      <c r="C15108" s="49"/>
      <c r="D15108" s="49"/>
      <c r="E15108" s="50"/>
      <c r="F15108" s="43"/>
      <c r="G15108" s="43"/>
      <c r="H15108" s="45"/>
      <c r="I15108" s="23"/>
      <c r="N15108" s="54"/>
      <c r="Y15108" s="53"/>
      <c r="Z15108" s="62"/>
    </row>
    <row r="15109" spans="1:26" s="20" customFormat="1" x14ac:dyDescent="0.2">
      <c r="A15109" s="43"/>
      <c r="B15109" s="48"/>
      <c r="C15109" s="49"/>
      <c r="D15109" s="49"/>
      <c r="E15109" s="50"/>
      <c r="F15109" s="43"/>
      <c r="G15109" s="43"/>
      <c r="H15109" s="45"/>
      <c r="I15109" s="23"/>
      <c r="N15109" s="54"/>
      <c r="Y15109" s="53"/>
      <c r="Z15109" s="62"/>
    </row>
    <row r="15110" spans="1:26" s="20" customFormat="1" x14ac:dyDescent="0.2">
      <c r="A15110" s="43"/>
      <c r="B15110" s="48"/>
      <c r="C15110" s="49"/>
      <c r="D15110" s="49"/>
      <c r="E15110" s="50"/>
      <c r="F15110" s="43"/>
      <c r="G15110" s="43"/>
      <c r="H15110" s="45"/>
      <c r="I15110" s="23"/>
      <c r="N15110" s="54"/>
      <c r="Y15110" s="53"/>
      <c r="Z15110" s="62"/>
    </row>
    <row r="15111" spans="1:26" s="20" customFormat="1" x14ac:dyDescent="0.2">
      <c r="A15111" s="43"/>
      <c r="B15111" s="48"/>
      <c r="C15111" s="49"/>
      <c r="D15111" s="49"/>
      <c r="E15111" s="50"/>
      <c r="F15111" s="43"/>
      <c r="G15111" s="43"/>
      <c r="H15111" s="45"/>
      <c r="I15111" s="23"/>
      <c r="N15111" s="54"/>
      <c r="Y15111" s="53"/>
      <c r="Z15111" s="62"/>
    </row>
    <row r="15112" spans="1:26" s="20" customFormat="1" x14ac:dyDescent="0.2">
      <c r="A15112" s="43"/>
      <c r="B15112" s="48"/>
      <c r="C15112" s="49"/>
      <c r="D15112" s="49"/>
      <c r="E15112" s="50"/>
      <c r="F15112" s="43"/>
      <c r="G15112" s="43"/>
      <c r="H15112" s="45"/>
      <c r="I15112" s="23"/>
      <c r="N15112" s="54"/>
      <c r="Y15112" s="53"/>
      <c r="Z15112" s="62"/>
    </row>
    <row r="15113" spans="1:26" s="20" customFormat="1" x14ac:dyDescent="0.2">
      <c r="A15113" s="43"/>
      <c r="B15113" s="48"/>
      <c r="C15113" s="49"/>
      <c r="D15113" s="49"/>
      <c r="E15113" s="50"/>
      <c r="F15113" s="43"/>
      <c r="G15113" s="43"/>
      <c r="H15113" s="45"/>
      <c r="I15113" s="23"/>
      <c r="N15113" s="54"/>
      <c r="Y15113" s="53"/>
      <c r="Z15113" s="62"/>
    </row>
    <row r="15114" spans="1:26" s="20" customFormat="1" x14ac:dyDescent="0.2">
      <c r="A15114" s="43"/>
      <c r="B15114" s="48"/>
      <c r="C15114" s="49"/>
      <c r="D15114" s="49"/>
      <c r="E15114" s="50"/>
      <c r="F15114" s="43"/>
      <c r="G15114" s="43"/>
      <c r="H15114" s="45"/>
      <c r="I15114" s="23"/>
      <c r="N15114" s="54"/>
      <c r="Y15114" s="53"/>
      <c r="Z15114" s="62"/>
    </row>
    <row r="15115" spans="1:26" s="20" customFormat="1" x14ac:dyDescent="0.2">
      <c r="A15115" s="43"/>
      <c r="B15115" s="48"/>
      <c r="C15115" s="49"/>
      <c r="D15115" s="49"/>
      <c r="E15115" s="50"/>
      <c r="F15115" s="43"/>
      <c r="G15115" s="43"/>
      <c r="H15115" s="45"/>
      <c r="I15115" s="23"/>
      <c r="N15115" s="54"/>
      <c r="Y15115" s="53"/>
      <c r="Z15115" s="62"/>
    </row>
    <row r="15116" spans="1:26" s="20" customFormat="1" x14ac:dyDescent="0.2">
      <c r="A15116" s="43"/>
      <c r="B15116" s="48"/>
      <c r="C15116" s="49"/>
      <c r="D15116" s="49"/>
      <c r="E15116" s="50"/>
      <c r="F15116" s="43"/>
      <c r="G15116" s="43"/>
      <c r="H15116" s="45"/>
      <c r="I15116" s="23"/>
      <c r="N15116" s="54"/>
      <c r="Y15116" s="53"/>
      <c r="Z15116" s="62"/>
    </row>
    <row r="15117" spans="1:26" s="20" customFormat="1" x14ac:dyDescent="0.2">
      <c r="A15117" s="43"/>
      <c r="B15117" s="48"/>
      <c r="C15117" s="49"/>
      <c r="D15117" s="49"/>
      <c r="E15117" s="50"/>
      <c r="F15117" s="43"/>
      <c r="G15117" s="43"/>
      <c r="H15117" s="45"/>
      <c r="I15117" s="23"/>
      <c r="N15117" s="54"/>
      <c r="Y15117" s="53"/>
      <c r="Z15117" s="62"/>
    </row>
    <row r="15118" spans="1:26" s="20" customFormat="1" x14ac:dyDescent="0.2">
      <c r="A15118" s="43"/>
      <c r="B15118" s="48"/>
      <c r="C15118" s="49"/>
      <c r="D15118" s="49"/>
      <c r="E15118" s="50"/>
      <c r="F15118" s="43"/>
      <c r="G15118" s="43"/>
      <c r="H15118" s="45"/>
      <c r="I15118" s="23"/>
      <c r="N15118" s="54"/>
      <c r="Y15118" s="53"/>
      <c r="Z15118" s="62"/>
    </row>
    <row r="15119" spans="1:26" s="20" customFormat="1" x14ac:dyDescent="0.2">
      <c r="A15119" s="43"/>
      <c r="B15119" s="48"/>
      <c r="C15119" s="49"/>
      <c r="D15119" s="49"/>
      <c r="E15119" s="50"/>
      <c r="F15119" s="43"/>
      <c r="G15119" s="43"/>
      <c r="H15119" s="45"/>
      <c r="I15119" s="23"/>
      <c r="N15119" s="54"/>
      <c r="Y15119" s="53"/>
      <c r="Z15119" s="62"/>
    </row>
    <row r="15120" spans="1:26" s="20" customFormat="1" x14ac:dyDescent="0.2">
      <c r="A15120" s="43"/>
      <c r="B15120" s="48"/>
      <c r="C15120" s="49"/>
      <c r="D15120" s="49"/>
      <c r="E15120" s="50"/>
      <c r="F15120" s="43"/>
      <c r="G15120" s="43"/>
      <c r="H15120" s="45"/>
      <c r="I15120" s="23"/>
      <c r="N15120" s="54"/>
      <c r="Y15120" s="53"/>
      <c r="Z15120" s="62"/>
    </row>
    <row r="15121" spans="1:26" s="20" customFormat="1" x14ac:dyDescent="0.2">
      <c r="A15121" s="43"/>
      <c r="B15121" s="48"/>
      <c r="C15121" s="49"/>
      <c r="D15121" s="49"/>
      <c r="E15121" s="50"/>
      <c r="F15121" s="43"/>
      <c r="G15121" s="43"/>
      <c r="H15121" s="45"/>
      <c r="I15121" s="23"/>
      <c r="N15121" s="54"/>
      <c r="Y15121" s="53"/>
      <c r="Z15121" s="62"/>
    </row>
    <row r="15122" spans="1:26" s="20" customFormat="1" x14ac:dyDescent="0.2">
      <c r="A15122" s="43"/>
      <c r="B15122" s="48"/>
      <c r="C15122" s="49"/>
      <c r="D15122" s="49"/>
      <c r="E15122" s="50"/>
      <c r="F15122" s="43"/>
      <c r="G15122" s="43"/>
      <c r="H15122" s="45"/>
      <c r="I15122" s="23"/>
      <c r="N15122" s="54"/>
      <c r="Y15122" s="53"/>
      <c r="Z15122" s="62"/>
    </row>
    <row r="15123" spans="1:26" s="20" customFormat="1" x14ac:dyDescent="0.2">
      <c r="A15123" s="43"/>
      <c r="B15123" s="48"/>
      <c r="C15123" s="49"/>
      <c r="D15123" s="49"/>
      <c r="E15123" s="50"/>
      <c r="F15123" s="43"/>
      <c r="G15123" s="43"/>
      <c r="H15123" s="45"/>
      <c r="I15123" s="23"/>
      <c r="N15123" s="54"/>
      <c r="Y15123" s="53"/>
      <c r="Z15123" s="62"/>
    </row>
    <row r="15124" spans="1:26" s="20" customFormat="1" x14ac:dyDescent="0.2">
      <c r="A15124" s="43"/>
      <c r="B15124" s="48"/>
      <c r="C15124" s="49"/>
      <c r="D15124" s="49"/>
      <c r="E15124" s="50"/>
      <c r="F15124" s="43"/>
      <c r="G15124" s="43"/>
      <c r="H15124" s="45"/>
      <c r="I15124" s="23"/>
      <c r="N15124" s="54"/>
      <c r="Y15124" s="53"/>
      <c r="Z15124" s="62"/>
    </row>
    <row r="15125" spans="1:26" s="20" customFormat="1" x14ac:dyDescent="0.2">
      <c r="A15125" s="43"/>
      <c r="B15125" s="48"/>
      <c r="C15125" s="49"/>
      <c r="D15125" s="49"/>
      <c r="E15125" s="50"/>
      <c r="F15125" s="43"/>
      <c r="G15125" s="43"/>
      <c r="H15125" s="45"/>
      <c r="I15125" s="23"/>
      <c r="N15125" s="54"/>
      <c r="Y15125" s="53"/>
      <c r="Z15125" s="62"/>
    </row>
    <row r="15126" spans="1:26" s="20" customFormat="1" x14ac:dyDescent="0.2">
      <c r="A15126" s="43"/>
      <c r="B15126" s="48"/>
      <c r="C15126" s="49"/>
      <c r="D15126" s="49"/>
      <c r="E15126" s="50"/>
      <c r="F15126" s="43"/>
      <c r="G15126" s="43"/>
      <c r="H15126" s="45"/>
      <c r="I15126" s="23"/>
      <c r="N15126" s="54"/>
      <c r="Y15126" s="53"/>
      <c r="Z15126" s="62"/>
    </row>
    <row r="15127" spans="1:26" s="20" customFormat="1" x14ac:dyDescent="0.2">
      <c r="A15127" s="43"/>
      <c r="B15127" s="48"/>
      <c r="C15127" s="49"/>
      <c r="D15127" s="49"/>
      <c r="E15127" s="50"/>
      <c r="F15127" s="43"/>
      <c r="G15127" s="43"/>
      <c r="H15127" s="45"/>
      <c r="I15127" s="23"/>
      <c r="N15127" s="54"/>
      <c r="Y15127" s="53"/>
      <c r="Z15127" s="62"/>
    </row>
    <row r="15128" spans="1:26" s="20" customFormat="1" x14ac:dyDescent="0.2">
      <c r="A15128" s="43"/>
      <c r="B15128" s="48"/>
      <c r="C15128" s="49"/>
      <c r="D15128" s="49"/>
      <c r="E15128" s="50"/>
      <c r="F15128" s="43"/>
      <c r="G15128" s="43"/>
      <c r="H15128" s="45"/>
      <c r="I15128" s="23"/>
      <c r="N15128" s="54"/>
      <c r="Y15128" s="53"/>
      <c r="Z15128" s="62"/>
    </row>
    <row r="15129" spans="1:26" s="20" customFormat="1" x14ac:dyDescent="0.2">
      <c r="A15129" s="43"/>
      <c r="B15129" s="48"/>
      <c r="C15129" s="49"/>
      <c r="D15129" s="49"/>
      <c r="E15129" s="50"/>
      <c r="F15129" s="43"/>
      <c r="G15129" s="43"/>
      <c r="H15129" s="45"/>
      <c r="I15129" s="23"/>
      <c r="N15129" s="54"/>
      <c r="Y15129" s="53"/>
      <c r="Z15129" s="62"/>
    </row>
    <row r="15130" spans="1:26" s="20" customFormat="1" x14ac:dyDescent="0.2">
      <c r="A15130" s="43"/>
      <c r="B15130" s="48"/>
      <c r="C15130" s="49"/>
      <c r="D15130" s="49"/>
      <c r="E15130" s="50"/>
      <c r="F15130" s="43"/>
      <c r="G15130" s="43"/>
      <c r="H15130" s="45"/>
      <c r="I15130" s="23"/>
      <c r="N15130" s="54"/>
      <c r="Y15130" s="53"/>
      <c r="Z15130" s="62"/>
    </row>
    <row r="15131" spans="1:26" s="20" customFormat="1" x14ac:dyDescent="0.2">
      <c r="A15131" s="43"/>
      <c r="B15131" s="48"/>
      <c r="C15131" s="49"/>
      <c r="D15131" s="49"/>
      <c r="E15131" s="50"/>
      <c r="F15131" s="43"/>
      <c r="G15131" s="43"/>
      <c r="H15131" s="45"/>
      <c r="I15131" s="23"/>
      <c r="N15131" s="54"/>
      <c r="Y15131" s="53"/>
      <c r="Z15131" s="62"/>
    </row>
    <row r="15132" spans="1:26" s="20" customFormat="1" x14ac:dyDescent="0.2">
      <c r="A15132" s="43"/>
      <c r="B15132" s="48"/>
      <c r="C15132" s="49"/>
      <c r="D15132" s="49"/>
      <c r="E15132" s="50"/>
      <c r="F15132" s="43"/>
      <c r="G15132" s="43"/>
      <c r="H15132" s="45"/>
      <c r="I15132" s="23"/>
      <c r="N15132" s="54"/>
      <c r="Y15132" s="53"/>
      <c r="Z15132" s="62"/>
    </row>
    <row r="15133" spans="1:26" s="20" customFormat="1" x14ac:dyDescent="0.2">
      <c r="A15133" s="43"/>
      <c r="B15133" s="48"/>
      <c r="C15133" s="49"/>
      <c r="D15133" s="49"/>
      <c r="E15133" s="50"/>
      <c r="F15133" s="43"/>
      <c r="G15133" s="43"/>
      <c r="H15133" s="45"/>
      <c r="I15133" s="23"/>
      <c r="N15133" s="54"/>
      <c r="Y15133" s="53"/>
      <c r="Z15133" s="62"/>
    </row>
    <row r="15134" spans="1:26" s="20" customFormat="1" x14ac:dyDescent="0.2">
      <c r="A15134" s="43"/>
      <c r="B15134" s="48"/>
      <c r="C15134" s="49"/>
      <c r="D15134" s="49"/>
      <c r="E15134" s="50"/>
      <c r="F15134" s="43"/>
      <c r="G15134" s="43"/>
      <c r="H15134" s="45"/>
      <c r="I15134" s="23"/>
      <c r="N15134" s="54"/>
      <c r="Y15134" s="53"/>
      <c r="Z15134" s="62"/>
    </row>
    <row r="15135" spans="1:26" s="20" customFormat="1" x14ac:dyDescent="0.2">
      <c r="A15135" s="43"/>
      <c r="B15135" s="48"/>
      <c r="C15135" s="49"/>
      <c r="D15135" s="49"/>
      <c r="E15135" s="50"/>
      <c r="F15135" s="43"/>
      <c r="G15135" s="43"/>
      <c r="H15135" s="45"/>
      <c r="I15135" s="23"/>
      <c r="N15135" s="54"/>
      <c r="Y15135" s="53"/>
      <c r="Z15135" s="62"/>
    </row>
    <row r="15136" spans="1:26" s="20" customFormat="1" x14ac:dyDescent="0.2">
      <c r="A15136" s="43"/>
      <c r="B15136" s="48"/>
      <c r="C15136" s="49"/>
      <c r="D15136" s="49"/>
      <c r="E15136" s="50"/>
      <c r="F15136" s="43"/>
      <c r="G15136" s="43"/>
      <c r="H15136" s="45"/>
      <c r="I15136" s="23"/>
      <c r="N15136" s="54"/>
      <c r="Y15136" s="53"/>
      <c r="Z15136" s="62"/>
    </row>
    <row r="15137" spans="1:26" s="20" customFormat="1" x14ac:dyDescent="0.2">
      <c r="A15137" s="43"/>
      <c r="B15137" s="48"/>
      <c r="C15137" s="49"/>
      <c r="D15137" s="49"/>
      <c r="E15137" s="50"/>
      <c r="F15137" s="43"/>
      <c r="G15137" s="43"/>
      <c r="H15137" s="45"/>
      <c r="I15137" s="23"/>
      <c r="N15137" s="54"/>
      <c r="Y15137" s="53"/>
      <c r="Z15137" s="62"/>
    </row>
    <row r="15138" spans="1:26" s="20" customFormat="1" x14ac:dyDescent="0.2">
      <c r="A15138" s="43"/>
      <c r="B15138" s="48"/>
      <c r="C15138" s="49"/>
      <c r="D15138" s="49"/>
      <c r="E15138" s="50"/>
      <c r="F15138" s="43"/>
      <c r="G15138" s="43"/>
      <c r="H15138" s="45"/>
      <c r="I15138" s="23"/>
      <c r="N15138" s="54"/>
      <c r="Y15138" s="53"/>
      <c r="Z15138" s="62"/>
    </row>
    <row r="15139" spans="1:26" s="20" customFormat="1" x14ac:dyDescent="0.2">
      <c r="A15139" s="43"/>
      <c r="B15139" s="48"/>
      <c r="C15139" s="49"/>
      <c r="D15139" s="49"/>
      <c r="E15139" s="50"/>
      <c r="F15139" s="43"/>
      <c r="G15139" s="43"/>
      <c r="H15139" s="45"/>
      <c r="I15139" s="23"/>
      <c r="N15139" s="54"/>
      <c r="Y15139" s="53"/>
      <c r="Z15139" s="62"/>
    </row>
    <row r="15140" spans="1:26" s="20" customFormat="1" x14ac:dyDescent="0.2">
      <c r="A15140" s="43"/>
      <c r="B15140" s="48"/>
      <c r="C15140" s="49"/>
      <c r="D15140" s="49"/>
      <c r="E15140" s="50"/>
      <c r="F15140" s="43"/>
      <c r="G15140" s="43"/>
      <c r="H15140" s="45"/>
      <c r="I15140" s="23"/>
      <c r="N15140" s="54"/>
      <c r="Y15140" s="53"/>
      <c r="Z15140" s="62"/>
    </row>
    <row r="15141" spans="1:26" s="20" customFormat="1" x14ac:dyDescent="0.2">
      <c r="A15141" s="43"/>
      <c r="B15141" s="48"/>
      <c r="C15141" s="49"/>
      <c r="D15141" s="49"/>
      <c r="E15141" s="50"/>
      <c r="F15141" s="43"/>
      <c r="G15141" s="43"/>
      <c r="H15141" s="45"/>
      <c r="I15141" s="23"/>
      <c r="N15141" s="54"/>
      <c r="Y15141" s="53"/>
      <c r="Z15141" s="62"/>
    </row>
    <row r="15142" spans="1:26" s="20" customFormat="1" x14ac:dyDescent="0.2">
      <c r="A15142" s="43"/>
      <c r="B15142" s="48"/>
      <c r="C15142" s="49"/>
      <c r="D15142" s="49"/>
      <c r="E15142" s="50"/>
      <c r="F15142" s="43"/>
      <c r="G15142" s="43"/>
      <c r="H15142" s="45"/>
      <c r="I15142" s="23"/>
      <c r="N15142" s="54"/>
      <c r="Y15142" s="53"/>
      <c r="Z15142" s="62"/>
    </row>
    <row r="15143" spans="1:26" s="20" customFormat="1" x14ac:dyDescent="0.2">
      <c r="A15143" s="43"/>
      <c r="B15143" s="48"/>
      <c r="C15143" s="49"/>
      <c r="D15143" s="49"/>
      <c r="E15143" s="50"/>
      <c r="F15143" s="43"/>
      <c r="G15143" s="43"/>
      <c r="H15143" s="45"/>
      <c r="I15143" s="23"/>
      <c r="N15143" s="54"/>
      <c r="Y15143" s="53"/>
      <c r="Z15143" s="62"/>
    </row>
    <row r="15144" spans="1:26" s="20" customFormat="1" x14ac:dyDescent="0.2">
      <c r="A15144" s="43"/>
      <c r="B15144" s="48"/>
      <c r="C15144" s="49"/>
      <c r="D15144" s="49"/>
      <c r="E15144" s="50"/>
      <c r="F15144" s="43"/>
      <c r="G15144" s="43"/>
      <c r="H15144" s="45"/>
      <c r="I15144" s="23"/>
      <c r="N15144" s="54"/>
      <c r="Y15144" s="53"/>
      <c r="Z15144" s="62"/>
    </row>
    <row r="15145" spans="1:26" s="20" customFormat="1" x14ac:dyDescent="0.2">
      <c r="A15145" s="43"/>
      <c r="B15145" s="48"/>
      <c r="C15145" s="49"/>
      <c r="D15145" s="49"/>
      <c r="E15145" s="50"/>
      <c r="F15145" s="43"/>
      <c r="G15145" s="43"/>
      <c r="H15145" s="45"/>
      <c r="I15145" s="23"/>
      <c r="N15145" s="54"/>
      <c r="Y15145" s="53"/>
      <c r="Z15145" s="62"/>
    </row>
    <row r="15146" spans="1:26" s="20" customFormat="1" x14ac:dyDescent="0.2">
      <c r="A15146" s="43"/>
      <c r="B15146" s="48"/>
      <c r="C15146" s="49"/>
      <c r="D15146" s="49"/>
      <c r="E15146" s="50"/>
      <c r="F15146" s="43"/>
      <c r="G15146" s="43"/>
      <c r="H15146" s="45"/>
      <c r="I15146" s="23"/>
      <c r="N15146" s="54"/>
      <c r="Y15146" s="53"/>
      <c r="Z15146" s="62"/>
    </row>
    <row r="15147" spans="1:26" s="20" customFormat="1" x14ac:dyDescent="0.2">
      <c r="A15147" s="43"/>
      <c r="B15147" s="48"/>
      <c r="C15147" s="49"/>
      <c r="D15147" s="49"/>
      <c r="E15147" s="50"/>
      <c r="F15147" s="43"/>
      <c r="G15147" s="43"/>
      <c r="H15147" s="45"/>
      <c r="I15147" s="23"/>
      <c r="N15147" s="54"/>
      <c r="Y15147" s="53"/>
      <c r="Z15147" s="62"/>
    </row>
    <row r="15148" spans="1:26" s="20" customFormat="1" x14ac:dyDescent="0.2">
      <c r="A15148" s="43"/>
      <c r="B15148" s="48"/>
      <c r="C15148" s="49"/>
      <c r="D15148" s="49"/>
      <c r="E15148" s="50"/>
      <c r="F15148" s="43"/>
      <c r="G15148" s="43"/>
      <c r="H15148" s="45"/>
      <c r="I15148" s="23"/>
      <c r="N15148" s="54"/>
      <c r="Y15148" s="53"/>
      <c r="Z15148" s="62"/>
    </row>
    <row r="15149" spans="1:26" s="20" customFormat="1" x14ac:dyDescent="0.2">
      <c r="A15149" s="43"/>
      <c r="B15149" s="48"/>
      <c r="C15149" s="49"/>
      <c r="D15149" s="49"/>
      <c r="E15149" s="50"/>
      <c r="F15149" s="43"/>
      <c r="G15149" s="43"/>
      <c r="H15149" s="45"/>
      <c r="I15149" s="23"/>
      <c r="N15149" s="54"/>
      <c r="Y15149" s="53"/>
      <c r="Z15149" s="62"/>
    </row>
    <row r="15150" spans="1:26" s="20" customFormat="1" x14ac:dyDescent="0.2">
      <c r="A15150" s="43"/>
      <c r="B15150" s="48"/>
      <c r="C15150" s="49"/>
      <c r="D15150" s="49"/>
      <c r="E15150" s="50"/>
      <c r="F15150" s="43"/>
      <c r="G15150" s="43"/>
      <c r="H15150" s="45"/>
      <c r="I15150" s="23"/>
      <c r="N15150" s="54"/>
      <c r="Y15150" s="53"/>
      <c r="Z15150" s="62"/>
    </row>
    <row r="15151" spans="1:26" s="20" customFormat="1" x14ac:dyDescent="0.2">
      <c r="A15151" s="43"/>
      <c r="B15151" s="48"/>
      <c r="C15151" s="49"/>
      <c r="D15151" s="49"/>
      <c r="E15151" s="50"/>
      <c r="F15151" s="43"/>
      <c r="G15151" s="43"/>
      <c r="H15151" s="45"/>
      <c r="I15151" s="23"/>
      <c r="N15151" s="54"/>
      <c r="Y15151" s="53"/>
      <c r="Z15151" s="62"/>
    </row>
    <row r="15152" spans="1:26" s="20" customFormat="1" x14ac:dyDescent="0.2">
      <c r="A15152" s="43"/>
      <c r="B15152" s="48"/>
      <c r="C15152" s="49"/>
      <c r="D15152" s="49"/>
      <c r="E15152" s="50"/>
      <c r="F15152" s="43"/>
      <c r="G15152" s="43"/>
      <c r="H15152" s="45"/>
      <c r="I15152" s="23"/>
      <c r="N15152" s="54"/>
      <c r="Y15152" s="53"/>
      <c r="Z15152" s="62"/>
    </row>
    <row r="15153" spans="1:26" s="20" customFormat="1" x14ac:dyDescent="0.2">
      <c r="A15153" s="43"/>
      <c r="B15153" s="48"/>
      <c r="C15153" s="49"/>
      <c r="D15153" s="49"/>
      <c r="E15153" s="50"/>
      <c r="F15153" s="43"/>
      <c r="G15153" s="43"/>
      <c r="H15153" s="45"/>
      <c r="I15153" s="23"/>
      <c r="N15153" s="54"/>
      <c r="Y15153" s="53"/>
      <c r="Z15153" s="62"/>
    </row>
    <row r="15154" spans="1:26" s="20" customFormat="1" x14ac:dyDescent="0.2">
      <c r="A15154" s="43"/>
      <c r="B15154" s="48"/>
      <c r="C15154" s="49"/>
      <c r="D15154" s="49"/>
      <c r="E15154" s="50"/>
      <c r="F15154" s="43"/>
      <c r="G15154" s="43"/>
      <c r="H15154" s="45"/>
      <c r="I15154" s="23"/>
      <c r="N15154" s="54"/>
      <c r="Y15154" s="53"/>
      <c r="Z15154" s="62"/>
    </row>
    <row r="15155" spans="1:26" s="20" customFormat="1" x14ac:dyDescent="0.2">
      <c r="A15155" s="43"/>
      <c r="B15155" s="48"/>
      <c r="C15155" s="49"/>
      <c r="D15155" s="49"/>
      <c r="E15155" s="50"/>
      <c r="F15155" s="43"/>
      <c r="G15155" s="43"/>
      <c r="H15155" s="45"/>
      <c r="I15155" s="23"/>
      <c r="N15155" s="54"/>
      <c r="Y15155" s="53"/>
      <c r="Z15155" s="62"/>
    </row>
    <row r="15156" spans="1:26" s="20" customFormat="1" x14ac:dyDescent="0.2">
      <c r="A15156" s="43"/>
      <c r="B15156" s="48"/>
      <c r="C15156" s="49"/>
      <c r="D15156" s="49"/>
      <c r="E15156" s="50"/>
      <c r="F15156" s="43"/>
      <c r="G15156" s="43"/>
      <c r="H15156" s="45"/>
      <c r="I15156" s="23"/>
      <c r="N15156" s="54"/>
      <c r="Y15156" s="53"/>
      <c r="Z15156" s="62"/>
    </row>
    <row r="15157" spans="1:26" s="20" customFormat="1" x14ac:dyDescent="0.2">
      <c r="A15157" s="43"/>
      <c r="B15157" s="48"/>
      <c r="C15157" s="49"/>
      <c r="D15157" s="49"/>
      <c r="E15157" s="50"/>
      <c r="F15157" s="43"/>
      <c r="G15157" s="43"/>
      <c r="H15157" s="45"/>
      <c r="I15157" s="23"/>
      <c r="N15157" s="54"/>
      <c r="Y15157" s="53"/>
      <c r="Z15157" s="62"/>
    </row>
    <row r="15158" spans="1:26" s="20" customFormat="1" x14ac:dyDescent="0.2">
      <c r="A15158" s="43"/>
      <c r="B15158" s="48"/>
      <c r="C15158" s="49"/>
      <c r="D15158" s="49"/>
      <c r="E15158" s="50"/>
      <c r="F15158" s="43"/>
      <c r="G15158" s="43"/>
      <c r="H15158" s="45"/>
      <c r="I15158" s="23"/>
      <c r="N15158" s="54"/>
      <c r="Y15158" s="53"/>
      <c r="Z15158" s="62"/>
    </row>
    <row r="15159" spans="1:26" s="20" customFormat="1" x14ac:dyDescent="0.2">
      <c r="A15159" s="43"/>
      <c r="B15159" s="48"/>
      <c r="C15159" s="49"/>
      <c r="D15159" s="49"/>
      <c r="E15159" s="50"/>
      <c r="F15159" s="43"/>
      <c r="G15159" s="43"/>
      <c r="H15159" s="45"/>
      <c r="I15159" s="23"/>
      <c r="N15159" s="54"/>
      <c r="Y15159" s="53"/>
      <c r="Z15159" s="62"/>
    </row>
    <row r="15160" spans="1:26" s="20" customFormat="1" x14ac:dyDescent="0.2">
      <c r="A15160" s="43"/>
      <c r="B15160" s="48"/>
      <c r="C15160" s="49"/>
      <c r="D15160" s="49"/>
      <c r="E15160" s="50"/>
      <c r="F15160" s="43"/>
      <c r="G15160" s="43"/>
      <c r="H15160" s="45"/>
      <c r="I15160" s="23"/>
      <c r="N15160" s="54"/>
      <c r="Y15160" s="53"/>
      <c r="Z15160" s="62"/>
    </row>
    <row r="15161" spans="1:26" s="20" customFormat="1" x14ac:dyDescent="0.2">
      <c r="A15161" s="43"/>
      <c r="B15161" s="48"/>
      <c r="C15161" s="49"/>
      <c r="D15161" s="49"/>
      <c r="E15161" s="50"/>
      <c r="F15161" s="43"/>
      <c r="G15161" s="43"/>
      <c r="H15161" s="45"/>
      <c r="I15161" s="23"/>
      <c r="N15161" s="54"/>
      <c r="Y15161" s="53"/>
      <c r="Z15161" s="62"/>
    </row>
    <row r="15162" spans="1:26" s="20" customFormat="1" x14ac:dyDescent="0.2">
      <c r="A15162" s="43"/>
      <c r="B15162" s="48"/>
      <c r="C15162" s="49"/>
      <c r="D15162" s="49"/>
      <c r="E15162" s="50"/>
      <c r="F15162" s="43"/>
      <c r="G15162" s="43"/>
      <c r="H15162" s="45"/>
      <c r="I15162" s="23"/>
      <c r="N15162" s="54"/>
      <c r="Y15162" s="53"/>
      <c r="Z15162" s="62"/>
    </row>
    <row r="15163" spans="1:26" s="20" customFormat="1" x14ac:dyDescent="0.2">
      <c r="A15163" s="43"/>
      <c r="B15163" s="48"/>
      <c r="C15163" s="49"/>
      <c r="D15163" s="49"/>
      <c r="E15163" s="50"/>
      <c r="F15163" s="43"/>
      <c r="G15163" s="43"/>
      <c r="H15163" s="45"/>
      <c r="I15163" s="23"/>
      <c r="N15163" s="54"/>
      <c r="Y15163" s="53"/>
      <c r="Z15163" s="62"/>
    </row>
    <row r="15164" spans="1:26" s="20" customFormat="1" x14ac:dyDescent="0.2">
      <c r="A15164" s="43"/>
      <c r="B15164" s="48"/>
      <c r="C15164" s="49"/>
      <c r="D15164" s="49"/>
      <c r="E15164" s="50"/>
      <c r="F15164" s="43"/>
      <c r="G15164" s="43"/>
      <c r="H15164" s="45"/>
      <c r="I15164" s="23"/>
      <c r="N15164" s="54"/>
      <c r="Y15164" s="53"/>
      <c r="Z15164" s="62"/>
    </row>
    <row r="15165" spans="1:26" s="20" customFormat="1" x14ac:dyDescent="0.2">
      <c r="A15165" s="43"/>
      <c r="B15165" s="48"/>
      <c r="C15165" s="49"/>
      <c r="D15165" s="49"/>
      <c r="E15165" s="50"/>
      <c r="F15165" s="43"/>
      <c r="G15165" s="43"/>
      <c r="H15165" s="45"/>
      <c r="I15165" s="23"/>
      <c r="N15165" s="54"/>
      <c r="Y15165" s="53"/>
      <c r="Z15165" s="62"/>
    </row>
    <row r="15166" spans="1:26" s="20" customFormat="1" x14ac:dyDescent="0.2">
      <c r="A15166" s="43"/>
      <c r="B15166" s="48"/>
      <c r="C15166" s="49"/>
      <c r="D15166" s="49"/>
      <c r="E15166" s="50"/>
      <c r="F15166" s="43"/>
      <c r="G15166" s="43"/>
      <c r="H15166" s="45"/>
      <c r="I15166" s="23"/>
      <c r="N15166" s="54"/>
      <c r="Y15166" s="53"/>
      <c r="Z15166" s="62"/>
    </row>
    <row r="15167" spans="1:26" s="20" customFormat="1" x14ac:dyDescent="0.2">
      <c r="A15167" s="43"/>
      <c r="B15167" s="48"/>
      <c r="C15167" s="49"/>
      <c r="D15167" s="49"/>
      <c r="E15167" s="50"/>
      <c r="F15167" s="43"/>
      <c r="G15167" s="43"/>
      <c r="H15167" s="45"/>
      <c r="I15167" s="23"/>
      <c r="N15167" s="54"/>
      <c r="Y15167" s="53"/>
      <c r="Z15167" s="62"/>
    </row>
    <row r="15168" spans="1:26" s="20" customFormat="1" x14ac:dyDescent="0.2">
      <c r="A15168" s="43"/>
      <c r="B15168" s="48"/>
      <c r="C15168" s="49"/>
      <c r="D15168" s="49"/>
      <c r="E15168" s="50"/>
      <c r="F15168" s="43"/>
      <c r="G15168" s="43"/>
      <c r="H15168" s="45"/>
      <c r="I15168" s="23"/>
      <c r="N15168" s="54"/>
      <c r="Y15168" s="53"/>
      <c r="Z15168" s="62"/>
    </row>
    <row r="15169" spans="1:26" s="20" customFormat="1" x14ac:dyDescent="0.2">
      <c r="A15169" s="43"/>
      <c r="B15169" s="48"/>
      <c r="C15169" s="49"/>
      <c r="D15169" s="49"/>
      <c r="E15169" s="50"/>
      <c r="F15169" s="43"/>
      <c r="G15169" s="43"/>
      <c r="H15169" s="45"/>
      <c r="I15169" s="23"/>
      <c r="N15169" s="54"/>
      <c r="Y15169" s="53"/>
      <c r="Z15169" s="62"/>
    </row>
    <row r="15170" spans="1:26" s="20" customFormat="1" x14ac:dyDescent="0.2">
      <c r="A15170" s="43"/>
      <c r="B15170" s="48"/>
      <c r="C15170" s="49"/>
      <c r="D15170" s="49"/>
      <c r="E15170" s="50"/>
      <c r="F15170" s="43"/>
      <c r="G15170" s="43"/>
      <c r="H15170" s="45"/>
      <c r="I15170" s="23"/>
      <c r="N15170" s="54"/>
      <c r="Y15170" s="53"/>
      <c r="Z15170" s="62"/>
    </row>
    <row r="15171" spans="1:26" s="20" customFormat="1" x14ac:dyDescent="0.2">
      <c r="A15171" s="43"/>
      <c r="B15171" s="48"/>
      <c r="C15171" s="49"/>
      <c r="D15171" s="49"/>
      <c r="E15171" s="50"/>
      <c r="F15171" s="43"/>
      <c r="G15171" s="43"/>
      <c r="H15171" s="45"/>
      <c r="I15171" s="23"/>
      <c r="N15171" s="54"/>
      <c r="Y15171" s="53"/>
      <c r="Z15171" s="62"/>
    </row>
    <row r="15172" spans="1:26" s="20" customFormat="1" x14ac:dyDescent="0.2">
      <c r="A15172" s="43"/>
      <c r="B15172" s="48"/>
      <c r="C15172" s="49"/>
      <c r="D15172" s="49"/>
      <c r="E15172" s="50"/>
      <c r="F15172" s="43"/>
      <c r="G15172" s="43"/>
      <c r="H15172" s="45"/>
      <c r="I15172" s="23"/>
      <c r="N15172" s="54"/>
      <c r="Y15172" s="53"/>
      <c r="Z15172" s="62"/>
    </row>
    <row r="15173" spans="1:26" s="20" customFormat="1" x14ac:dyDescent="0.2">
      <c r="A15173" s="43"/>
      <c r="B15173" s="48"/>
      <c r="C15173" s="49"/>
      <c r="D15173" s="49"/>
      <c r="E15173" s="50"/>
      <c r="F15173" s="43"/>
      <c r="G15173" s="43"/>
      <c r="H15173" s="45"/>
      <c r="I15173" s="23"/>
      <c r="N15173" s="54"/>
      <c r="Y15173" s="53"/>
      <c r="Z15173" s="62"/>
    </row>
    <row r="15174" spans="1:26" s="20" customFormat="1" x14ac:dyDescent="0.2">
      <c r="A15174" s="43"/>
      <c r="B15174" s="48"/>
      <c r="C15174" s="49"/>
      <c r="D15174" s="49"/>
      <c r="E15174" s="50"/>
      <c r="F15174" s="43"/>
      <c r="G15174" s="43"/>
      <c r="H15174" s="45"/>
      <c r="I15174" s="23"/>
      <c r="N15174" s="54"/>
      <c r="Y15174" s="53"/>
      <c r="Z15174" s="62"/>
    </row>
    <row r="15175" spans="1:26" s="20" customFormat="1" x14ac:dyDescent="0.2">
      <c r="A15175" s="43"/>
      <c r="B15175" s="48"/>
      <c r="C15175" s="49"/>
      <c r="D15175" s="49"/>
      <c r="E15175" s="50"/>
      <c r="F15175" s="43"/>
      <c r="G15175" s="43"/>
      <c r="H15175" s="45"/>
      <c r="I15175" s="23"/>
      <c r="N15175" s="54"/>
      <c r="Y15175" s="53"/>
      <c r="Z15175" s="62"/>
    </row>
    <row r="15176" spans="1:26" s="20" customFormat="1" x14ac:dyDescent="0.2">
      <c r="A15176" s="43"/>
      <c r="B15176" s="48"/>
      <c r="C15176" s="49"/>
      <c r="D15176" s="49"/>
      <c r="E15176" s="50"/>
      <c r="F15176" s="43"/>
      <c r="G15176" s="43"/>
      <c r="H15176" s="45"/>
      <c r="I15176" s="23"/>
      <c r="N15176" s="54"/>
      <c r="Y15176" s="53"/>
      <c r="Z15176" s="62"/>
    </row>
    <row r="15177" spans="1:26" s="20" customFormat="1" x14ac:dyDescent="0.2">
      <c r="A15177" s="43"/>
      <c r="B15177" s="48"/>
      <c r="C15177" s="49"/>
      <c r="D15177" s="49"/>
      <c r="E15177" s="50"/>
      <c r="F15177" s="43"/>
      <c r="G15177" s="43"/>
      <c r="H15177" s="45"/>
      <c r="I15177" s="23"/>
      <c r="N15177" s="54"/>
      <c r="Y15177" s="53"/>
      <c r="Z15177" s="62"/>
    </row>
    <row r="15178" spans="1:26" s="20" customFormat="1" x14ac:dyDescent="0.2">
      <c r="A15178" s="43"/>
      <c r="B15178" s="48"/>
      <c r="C15178" s="49"/>
      <c r="D15178" s="49"/>
      <c r="E15178" s="50"/>
      <c r="F15178" s="43"/>
      <c r="G15178" s="43"/>
      <c r="H15178" s="45"/>
      <c r="I15178" s="23"/>
      <c r="N15178" s="54"/>
      <c r="Y15178" s="53"/>
      <c r="Z15178" s="62"/>
    </row>
    <row r="15179" spans="1:26" s="20" customFormat="1" x14ac:dyDescent="0.2">
      <c r="A15179" s="43"/>
      <c r="B15179" s="48"/>
      <c r="C15179" s="49"/>
      <c r="D15179" s="49"/>
      <c r="E15179" s="50"/>
      <c r="F15179" s="43"/>
      <c r="G15179" s="43"/>
      <c r="H15179" s="45"/>
      <c r="I15179" s="23"/>
      <c r="N15179" s="54"/>
      <c r="Y15179" s="53"/>
      <c r="Z15179" s="62"/>
    </row>
    <row r="15180" spans="1:26" s="20" customFormat="1" x14ac:dyDescent="0.2">
      <c r="A15180" s="43"/>
      <c r="B15180" s="48"/>
      <c r="C15180" s="49"/>
      <c r="D15180" s="49"/>
      <c r="E15180" s="50"/>
      <c r="F15180" s="43"/>
      <c r="G15180" s="43"/>
      <c r="H15180" s="45"/>
      <c r="I15180" s="23"/>
      <c r="N15180" s="54"/>
      <c r="Y15180" s="53"/>
      <c r="Z15180" s="62"/>
    </row>
    <row r="15181" spans="1:26" s="20" customFormat="1" x14ac:dyDescent="0.2">
      <c r="A15181" s="43"/>
      <c r="B15181" s="48"/>
      <c r="C15181" s="49"/>
      <c r="D15181" s="49"/>
      <c r="E15181" s="50"/>
      <c r="F15181" s="43"/>
      <c r="G15181" s="43"/>
      <c r="H15181" s="45"/>
      <c r="I15181" s="23"/>
      <c r="N15181" s="54"/>
      <c r="Y15181" s="53"/>
      <c r="Z15181" s="62"/>
    </row>
    <row r="15182" spans="1:26" s="20" customFormat="1" x14ac:dyDescent="0.2">
      <c r="A15182" s="43"/>
      <c r="B15182" s="48"/>
      <c r="C15182" s="49"/>
      <c r="D15182" s="49"/>
      <c r="E15182" s="50"/>
      <c r="F15182" s="43"/>
      <c r="G15182" s="43"/>
      <c r="H15182" s="45"/>
      <c r="I15182" s="23"/>
      <c r="N15182" s="54"/>
      <c r="Y15182" s="53"/>
      <c r="Z15182" s="62"/>
    </row>
    <row r="15183" spans="1:26" s="20" customFormat="1" x14ac:dyDescent="0.2">
      <c r="A15183" s="43"/>
      <c r="B15183" s="48"/>
      <c r="C15183" s="49"/>
      <c r="D15183" s="49"/>
      <c r="E15183" s="50"/>
      <c r="F15183" s="43"/>
      <c r="G15183" s="43"/>
      <c r="H15183" s="45"/>
      <c r="I15183" s="23"/>
      <c r="N15183" s="54"/>
      <c r="Y15183" s="53"/>
      <c r="Z15183" s="62"/>
    </row>
    <row r="15184" spans="1:26" s="20" customFormat="1" x14ac:dyDescent="0.2">
      <c r="A15184" s="43"/>
      <c r="B15184" s="48"/>
      <c r="C15184" s="49"/>
      <c r="D15184" s="49"/>
      <c r="E15184" s="50"/>
      <c r="F15184" s="43"/>
      <c r="G15184" s="43"/>
      <c r="H15184" s="45"/>
      <c r="I15184" s="23"/>
      <c r="N15184" s="54"/>
      <c r="Y15184" s="53"/>
      <c r="Z15184" s="62"/>
    </row>
    <row r="15185" spans="1:26" s="20" customFormat="1" x14ac:dyDescent="0.2">
      <c r="A15185" s="43"/>
      <c r="B15185" s="48"/>
      <c r="C15185" s="49"/>
      <c r="D15185" s="49"/>
      <c r="E15185" s="50"/>
      <c r="F15185" s="43"/>
      <c r="G15185" s="43"/>
      <c r="H15185" s="45"/>
      <c r="I15185" s="23"/>
      <c r="N15185" s="54"/>
      <c r="Y15185" s="53"/>
      <c r="Z15185" s="62"/>
    </row>
    <row r="15186" spans="1:26" s="20" customFormat="1" x14ac:dyDescent="0.2">
      <c r="A15186" s="43"/>
      <c r="B15186" s="48"/>
      <c r="C15186" s="49"/>
      <c r="D15186" s="49"/>
      <c r="E15186" s="50"/>
      <c r="F15186" s="43"/>
      <c r="G15186" s="43"/>
      <c r="H15186" s="45"/>
      <c r="I15186" s="23"/>
      <c r="N15186" s="54"/>
      <c r="Y15186" s="53"/>
      <c r="Z15186" s="62"/>
    </row>
    <row r="15187" spans="1:26" s="20" customFormat="1" x14ac:dyDescent="0.2">
      <c r="A15187" s="43"/>
      <c r="B15187" s="48"/>
      <c r="C15187" s="49"/>
      <c r="D15187" s="49"/>
      <c r="E15187" s="50"/>
      <c r="F15187" s="43"/>
      <c r="G15187" s="43"/>
      <c r="H15187" s="45"/>
      <c r="I15187" s="23"/>
      <c r="N15187" s="54"/>
      <c r="Y15187" s="53"/>
      <c r="Z15187" s="62"/>
    </row>
    <row r="15188" spans="1:26" s="20" customFormat="1" x14ac:dyDescent="0.2">
      <c r="A15188" s="43"/>
      <c r="B15188" s="48"/>
      <c r="C15188" s="49"/>
      <c r="D15188" s="49"/>
      <c r="E15188" s="50"/>
      <c r="F15188" s="43"/>
      <c r="G15188" s="43"/>
      <c r="H15188" s="45"/>
      <c r="I15188" s="23"/>
      <c r="N15188" s="54"/>
      <c r="Y15188" s="53"/>
      <c r="Z15188" s="62"/>
    </row>
    <row r="15189" spans="1:26" s="20" customFormat="1" x14ac:dyDescent="0.2">
      <c r="A15189" s="43"/>
      <c r="B15189" s="48"/>
      <c r="C15189" s="49"/>
      <c r="D15189" s="49"/>
      <c r="E15189" s="50"/>
      <c r="F15189" s="43"/>
      <c r="G15189" s="43"/>
      <c r="H15189" s="45"/>
      <c r="I15189" s="23"/>
      <c r="N15189" s="54"/>
      <c r="Y15189" s="53"/>
      <c r="Z15189" s="62"/>
    </row>
    <row r="15190" spans="1:26" s="20" customFormat="1" x14ac:dyDescent="0.2">
      <c r="A15190" s="43"/>
      <c r="B15190" s="48"/>
      <c r="C15190" s="49"/>
      <c r="D15190" s="49"/>
      <c r="E15190" s="50"/>
      <c r="F15190" s="43"/>
      <c r="G15190" s="43"/>
      <c r="H15190" s="45"/>
      <c r="I15190" s="23"/>
      <c r="N15190" s="54"/>
      <c r="Y15190" s="53"/>
      <c r="Z15190" s="62"/>
    </row>
    <row r="15191" spans="1:26" s="20" customFormat="1" x14ac:dyDescent="0.2">
      <c r="A15191" s="43"/>
      <c r="B15191" s="48"/>
      <c r="C15191" s="49"/>
      <c r="D15191" s="49"/>
      <c r="E15191" s="50"/>
      <c r="F15191" s="43"/>
      <c r="G15191" s="43"/>
      <c r="H15191" s="45"/>
      <c r="I15191" s="23"/>
      <c r="N15191" s="54"/>
      <c r="Y15191" s="53"/>
      <c r="Z15191" s="62"/>
    </row>
    <row r="15192" spans="1:26" s="20" customFormat="1" x14ac:dyDescent="0.2">
      <c r="A15192" s="43"/>
      <c r="B15192" s="48"/>
      <c r="C15192" s="49"/>
      <c r="D15192" s="49"/>
      <c r="E15192" s="50"/>
      <c r="F15192" s="43"/>
      <c r="G15192" s="43"/>
      <c r="H15192" s="45"/>
      <c r="I15192" s="23"/>
      <c r="N15192" s="54"/>
      <c r="Y15192" s="53"/>
      <c r="Z15192" s="62"/>
    </row>
    <row r="15193" spans="1:26" s="20" customFormat="1" x14ac:dyDescent="0.2">
      <c r="A15193" s="43"/>
      <c r="B15193" s="48"/>
      <c r="C15193" s="49"/>
      <c r="D15193" s="49"/>
      <c r="E15193" s="50"/>
      <c r="F15193" s="43"/>
      <c r="G15193" s="43"/>
      <c r="H15193" s="45"/>
      <c r="I15193" s="23"/>
      <c r="N15193" s="54"/>
      <c r="Y15193" s="53"/>
      <c r="Z15193" s="62"/>
    </row>
    <row r="15194" spans="1:26" s="20" customFormat="1" x14ac:dyDescent="0.2">
      <c r="A15194" s="43"/>
      <c r="B15194" s="48"/>
      <c r="C15194" s="49"/>
      <c r="D15194" s="49"/>
      <c r="E15194" s="50"/>
      <c r="F15194" s="43"/>
      <c r="G15194" s="43"/>
      <c r="H15194" s="45"/>
      <c r="I15194" s="23"/>
      <c r="N15194" s="54"/>
      <c r="Y15194" s="53"/>
      <c r="Z15194" s="62"/>
    </row>
    <row r="15195" spans="1:26" s="20" customFormat="1" x14ac:dyDescent="0.2">
      <c r="A15195" s="43"/>
      <c r="B15195" s="48"/>
      <c r="C15195" s="49"/>
      <c r="D15195" s="49"/>
      <c r="E15195" s="50"/>
      <c r="F15195" s="43"/>
      <c r="G15195" s="43"/>
      <c r="H15195" s="45"/>
      <c r="I15195" s="23"/>
      <c r="N15195" s="54"/>
      <c r="Y15195" s="53"/>
      <c r="Z15195" s="62"/>
    </row>
    <row r="15196" spans="1:26" s="20" customFormat="1" x14ac:dyDescent="0.2">
      <c r="A15196" s="43"/>
      <c r="B15196" s="48"/>
      <c r="C15196" s="49"/>
      <c r="D15196" s="49"/>
      <c r="E15196" s="50"/>
      <c r="F15196" s="43"/>
      <c r="G15196" s="43"/>
      <c r="H15196" s="45"/>
      <c r="I15196" s="23"/>
      <c r="N15196" s="54"/>
      <c r="Y15196" s="53"/>
      <c r="Z15196" s="62"/>
    </row>
    <row r="15197" spans="1:26" s="20" customFormat="1" x14ac:dyDescent="0.2">
      <c r="A15197" s="43"/>
      <c r="B15197" s="48"/>
      <c r="C15197" s="49"/>
      <c r="D15197" s="49"/>
      <c r="E15197" s="50"/>
      <c r="F15197" s="43"/>
      <c r="G15197" s="43"/>
      <c r="H15197" s="45"/>
      <c r="I15197" s="23"/>
      <c r="N15197" s="54"/>
      <c r="Y15197" s="53"/>
      <c r="Z15197" s="62"/>
    </row>
    <row r="15198" spans="1:26" s="20" customFormat="1" x14ac:dyDescent="0.2">
      <c r="A15198" s="43"/>
      <c r="B15198" s="48"/>
      <c r="C15198" s="49"/>
      <c r="D15198" s="49"/>
      <c r="E15198" s="50"/>
      <c r="F15198" s="43"/>
      <c r="G15198" s="43"/>
      <c r="H15198" s="45"/>
      <c r="I15198" s="23"/>
      <c r="N15198" s="54"/>
      <c r="Y15198" s="53"/>
      <c r="Z15198" s="62"/>
    </row>
    <row r="15199" spans="1:26" s="20" customFormat="1" x14ac:dyDescent="0.2">
      <c r="A15199" s="43"/>
      <c r="B15199" s="48"/>
      <c r="C15199" s="49"/>
      <c r="D15199" s="49"/>
      <c r="E15199" s="50"/>
      <c r="F15199" s="43"/>
      <c r="G15199" s="43"/>
      <c r="H15199" s="45"/>
      <c r="I15199" s="23"/>
      <c r="N15199" s="54"/>
      <c r="Y15199" s="53"/>
      <c r="Z15199" s="62"/>
    </row>
    <row r="15200" spans="1:26" s="20" customFormat="1" x14ac:dyDescent="0.2">
      <c r="A15200" s="43"/>
      <c r="B15200" s="48"/>
      <c r="C15200" s="49"/>
      <c r="D15200" s="49"/>
      <c r="E15200" s="50"/>
      <c r="F15200" s="43"/>
      <c r="G15200" s="43"/>
      <c r="H15200" s="45"/>
      <c r="I15200" s="23"/>
      <c r="N15200" s="54"/>
      <c r="Y15200" s="53"/>
      <c r="Z15200" s="62"/>
    </row>
    <row r="15201" spans="1:26" s="20" customFormat="1" x14ac:dyDescent="0.2">
      <c r="A15201" s="43"/>
      <c r="B15201" s="48"/>
      <c r="C15201" s="49"/>
      <c r="D15201" s="49"/>
      <c r="E15201" s="50"/>
      <c r="F15201" s="43"/>
      <c r="G15201" s="43"/>
      <c r="H15201" s="45"/>
      <c r="I15201" s="23"/>
      <c r="N15201" s="54"/>
      <c r="Y15201" s="53"/>
      <c r="Z15201" s="62"/>
    </row>
    <row r="15202" spans="1:26" s="20" customFormat="1" x14ac:dyDescent="0.2">
      <c r="A15202" s="43"/>
      <c r="B15202" s="48"/>
      <c r="C15202" s="49"/>
      <c r="D15202" s="49"/>
      <c r="E15202" s="50"/>
      <c r="F15202" s="43"/>
      <c r="G15202" s="43"/>
      <c r="H15202" s="45"/>
      <c r="I15202" s="23"/>
      <c r="N15202" s="54"/>
      <c r="Y15202" s="53"/>
      <c r="Z15202" s="62"/>
    </row>
    <row r="15203" spans="1:26" s="20" customFormat="1" x14ac:dyDescent="0.2">
      <c r="A15203" s="43"/>
      <c r="B15203" s="48"/>
      <c r="C15203" s="49"/>
      <c r="D15203" s="49"/>
      <c r="E15203" s="50"/>
      <c r="F15203" s="43"/>
      <c r="G15203" s="43"/>
      <c r="H15203" s="45"/>
      <c r="I15203" s="23"/>
      <c r="N15203" s="54"/>
      <c r="Y15203" s="53"/>
      <c r="Z15203" s="62"/>
    </row>
    <row r="15204" spans="1:26" s="20" customFormat="1" x14ac:dyDescent="0.2">
      <c r="A15204" s="43"/>
      <c r="B15204" s="48"/>
      <c r="C15204" s="49"/>
      <c r="D15204" s="49"/>
      <c r="E15204" s="50"/>
      <c r="F15204" s="43"/>
      <c r="G15204" s="43"/>
      <c r="H15204" s="45"/>
      <c r="I15204" s="23"/>
      <c r="N15204" s="54"/>
      <c r="Y15204" s="53"/>
      <c r="Z15204" s="62"/>
    </row>
    <row r="15205" spans="1:26" s="20" customFormat="1" x14ac:dyDescent="0.2">
      <c r="A15205" s="43"/>
      <c r="B15205" s="48"/>
      <c r="C15205" s="49"/>
      <c r="D15205" s="49"/>
      <c r="E15205" s="50"/>
      <c r="F15205" s="43"/>
      <c r="G15205" s="43"/>
      <c r="H15205" s="45"/>
      <c r="I15205" s="23"/>
      <c r="N15205" s="54"/>
      <c r="Y15205" s="53"/>
      <c r="Z15205" s="62"/>
    </row>
    <row r="15206" spans="1:26" s="20" customFormat="1" x14ac:dyDescent="0.2">
      <c r="A15206" s="43"/>
      <c r="B15206" s="48"/>
      <c r="C15206" s="49"/>
      <c r="D15206" s="49"/>
      <c r="E15206" s="50"/>
      <c r="F15206" s="43"/>
      <c r="G15206" s="43"/>
      <c r="H15206" s="45"/>
      <c r="I15206" s="23"/>
      <c r="N15206" s="54"/>
      <c r="Y15206" s="53"/>
      <c r="Z15206" s="62"/>
    </row>
    <row r="15207" spans="1:26" s="20" customFormat="1" x14ac:dyDescent="0.2">
      <c r="A15207" s="43"/>
      <c r="B15207" s="48"/>
      <c r="C15207" s="49"/>
      <c r="D15207" s="49"/>
      <c r="E15207" s="50"/>
      <c r="F15207" s="43"/>
      <c r="G15207" s="43"/>
      <c r="H15207" s="45"/>
      <c r="I15207" s="23"/>
      <c r="N15207" s="54"/>
      <c r="Y15207" s="53"/>
      <c r="Z15207" s="62"/>
    </row>
    <row r="15208" spans="1:26" s="20" customFormat="1" x14ac:dyDescent="0.2">
      <c r="A15208" s="43"/>
      <c r="B15208" s="48"/>
      <c r="C15208" s="49"/>
      <c r="D15208" s="49"/>
      <c r="E15208" s="50"/>
      <c r="F15208" s="43"/>
      <c r="G15208" s="43"/>
      <c r="H15208" s="45"/>
      <c r="I15208" s="23"/>
      <c r="N15208" s="54"/>
      <c r="Y15208" s="53"/>
      <c r="Z15208" s="62"/>
    </row>
    <row r="15209" spans="1:26" s="20" customFormat="1" x14ac:dyDescent="0.2">
      <c r="A15209" s="43"/>
      <c r="B15209" s="48"/>
      <c r="C15209" s="49"/>
      <c r="D15209" s="49"/>
      <c r="E15209" s="50"/>
      <c r="F15209" s="43"/>
      <c r="G15209" s="43"/>
      <c r="H15209" s="45"/>
      <c r="I15209" s="23"/>
      <c r="N15209" s="54"/>
      <c r="Y15209" s="53"/>
      <c r="Z15209" s="62"/>
    </row>
    <row r="15210" spans="1:26" s="20" customFormat="1" x14ac:dyDescent="0.2">
      <c r="A15210" s="43"/>
      <c r="B15210" s="48"/>
      <c r="C15210" s="49"/>
      <c r="D15210" s="49"/>
      <c r="E15210" s="50"/>
      <c r="F15210" s="43"/>
      <c r="G15210" s="43"/>
      <c r="H15210" s="45"/>
      <c r="I15210" s="23"/>
      <c r="N15210" s="54"/>
      <c r="Y15210" s="53"/>
      <c r="Z15210" s="62"/>
    </row>
    <row r="15211" spans="1:26" s="20" customFormat="1" x14ac:dyDescent="0.2">
      <c r="A15211" s="43"/>
      <c r="B15211" s="48"/>
      <c r="C15211" s="49"/>
      <c r="D15211" s="49"/>
      <c r="E15211" s="50"/>
      <c r="F15211" s="43"/>
      <c r="G15211" s="43"/>
      <c r="H15211" s="45"/>
      <c r="I15211" s="23"/>
      <c r="N15211" s="54"/>
      <c r="Y15211" s="53"/>
      <c r="Z15211" s="62"/>
    </row>
    <row r="15212" spans="1:26" s="20" customFormat="1" x14ac:dyDescent="0.2">
      <c r="A15212" s="43"/>
      <c r="B15212" s="48"/>
      <c r="C15212" s="49"/>
      <c r="D15212" s="49"/>
      <c r="E15212" s="50"/>
      <c r="F15212" s="43"/>
      <c r="G15212" s="43"/>
      <c r="H15212" s="45"/>
      <c r="I15212" s="23"/>
      <c r="N15212" s="54"/>
      <c r="Y15212" s="53"/>
      <c r="Z15212" s="62"/>
    </row>
    <row r="15213" spans="1:26" s="20" customFormat="1" x14ac:dyDescent="0.2">
      <c r="A15213" s="43"/>
      <c r="B15213" s="48"/>
      <c r="C15213" s="49"/>
      <c r="D15213" s="49"/>
      <c r="E15213" s="50"/>
      <c r="F15213" s="43"/>
      <c r="G15213" s="43"/>
      <c r="H15213" s="45"/>
      <c r="I15213" s="23"/>
      <c r="N15213" s="54"/>
      <c r="Y15213" s="53"/>
      <c r="Z15213" s="62"/>
    </row>
    <row r="15214" spans="1:26" s="20" customFormat="1" x14ac:dyDescent="0.2">
      <c r="A15214" s="43"/>
      <c r="B15214" s="48"/>
      <c r="C15214" s="49"/>
      <c r="D15214" s="49"/>
      <c r="E15214" s="50"/>
      <c r="F15214" s="43"/>
      <c r="G15214" s="43"/>
      <c r="H15214" s="45"/>
      <c r="I15214" s="23"/>
      <c r="N15214" s="54"/>
      <c r="Y15214" s="53"/>
      <c r="Z15214" s="62"/>
    </row>
    <row r="15215" spans="1:26" s="20" customFormat="1" x14ac:dyDescent="0.2">
      <c r="A15215" s="43"/>
      <c r="B15215" s="48"/>
      <c r="C15215" s="49"/>
      <c r="D15215" s="49"/>
      <c r="E15215" s="50"/>
      <c r="F15215" s="43"/>
      <c r="G15215" s="43"/>
      <c r="H15215" s="45"/>
      <c r="I15215" s="23"/>
      <c r="N15215" s="54"/>
      <c r="Y15215" s="53"/>
      <c r="Z15215" s="62"/>
    </row>
    <row r="15216" spans="1:26" s="20" customFormat="1" x14ac:dyDescent="0.2">
      <c r="A15216" s="43"/>
      <c r="B15216" s="48"/>
      <c r="C15216" s="49"/>
      <c r="D15216" s="49"/>
      <c r="E15216" s="50"/>
      <c r="F15216" s="43"/>
      <c r="G15216" s="43"/>
      <c r="H15216" s="45"/>
      <c r="I15216" s="23"/>
      <c r="N15216" s="54"/>
      <c r="Y15216" s="53"/>
      <c r="Z15216" s="62"/>
    </row>
    <row r="15217" spans="1:26" s="20" customFormat="1" x14ac:dyDescent="0.2">
      <c r="A15217" s="43"/>
      <c r="B15217" s="48"/>
      <c r="C15217" s="49"/>
      <c r="D15217" s="49"/>
      <c r="E15217" s="50"/>
      <c r="F15217" s="43"/>
      <c r="G15217" s="43"/>
      <c r="H15217" s="45"/>
      <c r="I15217" s="23"/>
      <c r="N15217" s="54"/>
      <c r="Y15217" s="53"/>
      <c r="Z15217" s="62"/>
    </row>
    <row r="15218" spans="1:26" s="20" customFormat="1" x14ac:dyDescent="0.2">
      <c r="A15218" s="43"/>
      <c r="B15218" s="48"/>
      <c r="C15218" s="49"/>
      <c r="D15218" s="49"/>
      <c r="E15218" s="50"/>
      <c r="F15218" s="43"/>
      <c r="G15218" s="43"/>
      <c r="H15218" s="45"/>
      <c r="I15218" s="23"/>
      <c r="N15218" s="54"/>
      <c r="Y15218" s="53"/>
      <c r="Z15218" s="62"/>
    </row>
    <row r="15219" spans="1:26" s="20" customFormat="1" x14ac:dyDescent="0.2">
      <c r="A15219" s="43"/>
      <c r="B15219" s="48"/>
      <c r="C15219" s="49"/>
      <c r="D15219" s="49"/>
      <c r="E15219" s="50"/>
      <c r="F15219" s="43"/>
      <c r="G15219" s="43"/>
      <c r="H15219" s="45"/>
      <c r="I15219" s="23"/>
      <c r="N15219" s="54"/>
      <c r="Y15219" s="53"/>
      <c r="Z15219" s="62"/>
    </row>
    <row r="15220" spans="1:26" s="20" customFormat="1" x14ac:dyDescent="0.2">
      <c r="A15220" s="43"/>
      <c r="B15220" s="48"/>
      <c r="C15220" s="49"/>
      <c r="D15220" s="49"/>
      <c r="E15220" s="50"/>
      <c r="F15220" s="43"/>
      <c r="G15220" s="43"/>
      <c r="H15220" s="45"/>
      <c r="I15220" s="23"/>
      <c r="N15220" s="54"/>
      <c r="Y15220" s="53"/>
      <c r="Z15220" s="62"/>
    </row>
    <row r="15221" spans="1:26" s="20" customFormat="1" x14ac:dyDescent="0.2">
      <c r="A15221" s="43"/>
      <c r="B15221" s="48"/>
      <c r="C15221" s="49"/>
      <c r="D15221" s="49"/>
      <c r="E15221" s="50"/>
      <c r="F15221" s="43"/>
      <c r="G15221" s="43"/>
      <c r="H15221" s="45"/>
      <c r="I15221" s="23"/>
      <c r="N15221" s="54"/>
      <c r="Y15221" s="53"/>
      <c r="Z15221" s="62"/>
    </row>
    <row r="15222" spans="1:26" s="20" customFormat="1" x14ac:dyDescent="0.2">
      <c r="A15222" s="43"/>
      <c r="B15222" s="48"/>
      <c r="C15222" s="49"/>
      <c r="D15222" s="49"/>
      <c r="E15222" s="50"/>
      <c r="F15222" s="43"/>
      <c r="G15222" s="43"/>
      <c r="H15222" s="45"/>
      <c r="I15222" s="23"/>
      <c r="N15222" s="54"/>
      <c r="Y15222" s="53"/>
      <c r="Z15222" s="62"/>
    </row>
    <row r="15223" spans="1:26" s="20" customFormat="1" x14ac:dyDescent="0.2">
      <c r="A15223" s="43"/>
      <c r="B15223" s="48"/>
      <c r="C15223" s="49"/>
      <c r="D15223" s="49"/>
      <c r="E15223" s="50"/>
      <c r="F15223" s="43"/>
      <c r="G15223" s="43"/>
      <c r="H15223" s="45"/>
      <c r="I15223" s="23"/>
      <c r="N15223" s="54"/>
      <c r="Y15223" s="53"/>
      <c r="Z15223" s="62"/>
    </row>
    <row r="15224" spans="1:26" s="20" customFormat="1" x14ac:dyDescent="0.2">
      <c r="A15224" s="43"/>
      <c r="B15224" s="48"/>
      <c r="C15224" s="49"/>
      <c r="D15224" s="49"/>
      <c r="E15224" s="50"/>
      <c r="F15224" s="43"/>
      <c r="G15224" s="43"/>
      <c r="H15224" s="45"/>
      <c r="I15224" s="23"/>
      <c r="N15224" s="54"/>
      <c r="Y15224" s="53"/>
      <c r="Z15224" s="62"/>
    </row>
    <row r="15225" spans="1:26" s="20" customFormat="1" x14ac:dyDescent="0.2">
      <c r="A15225" s="43"/>
      <c r="B15225" s="48"/>
      <c r="C15225" s="49"/>
      <c r="D15225" s="49"/>
      <c r="E15225" s="50"/>
      <c r="F15225" s="43"/>
      <c r="G15225" s="43"/>
      <c r="H15225" s="45"/>
      <c r="I15225" s="23"/>
      <c r="N15225" s="54"/>
      <c r="Y15225" s="53"/>
      <c r="Z15225" s="62"/>
    </row>
    <row r="15226" spans="1:26" s="20" customFormat="1" x14ac:dyDescent="0.2">
      <c r="A15226" s="43"/>
      <c r="B15226" s="48"/>
      <c r="C15226" s="49"/>
      <c r="D15226" s="49"/>
      <c r="E15226" s="50"/>
      <c r="F15226" s="43"/>
      <c r="G15226" s="43"/>
      <c r="H15226" s="45"/>
      <c r="I15226" s="23"/>
      <c r="N15226" s="54"/>
      <c r="Y15226" s="53"/>
      <c r="Z15226" s="62"/>
    </row>
    <row r="15227" spans="1:26" s="20" customFormat="1" x14ac:dyDescent="0.2">
      <c r="A15227" s="43"/>
      <c r="B15227" s="48"/>
      <c r="C15227" s="49"/>
      <c r="D15227" s="49"/>
      <c r="E15227" s="50"/>
      <c r="F15227" s="43"/>
      <c r="G15227" s="43"/>
      <c r="H15227" s="45"/>
      <c r="I15227" s="23"/>
      <c r="N15227" s="54"/>
      <c r="Y15227" s="53"/>
      <c r="Z15227" s="62"/>
    </row>
    <row r="15228" spans="1:26" s="20" customFormat="1" x14ac:dyDescent="0.2">
      <c r="A15228" s="43"/>
      <c r="B15228" s="48"/>
      <c r="C15228" s="49"/>
      <c r="D15228" s="49"/>
      <c r="E15228" s="50"/>
      <c r="F15228" s="43"/>
      <c r="G15228" s="43"/>
      <c r="H15228" s="45"/>
      <c r="I15228" s="23"/>
      <c r="N15228" s="54"/>
      <c r="Y15228" s="53"/>
      <c r="Z15228" s="62"/>
    </row>
    <row r="15229" spans="1:26" s="20" customFormat="1" x14ac:dyDescent="0.2">
      <c r="A15229" s="43"/>
      <c r="B15229" s="48"/>
      <c r="C15229" s="49"/>
      <c r="D15229" s="49"/>
      <c r="E15229" s="50"/>
      <c r="F15229" s="43"/>
      <c r="G15229" s="43"/>
      <c r="H15229" s="45"/>
      <c r="I15229" s="23"/>
      <c r="N15229" s="54"/>
      <c r="Y15229" s="53"/>
      <c r="Z15229" s="62"/>
    </row>
    <row r="15230" spans="1:26" s="20" customFormat="1" x14ac:dyDescent="0.2">
      <c r="A15230" s="43"/>
      <c r="B15230" s="48"/>
      <c r="C15230" s="49"/>
      <c r="D15230" s="49"/>
      <c r="E15230" s="50"/>
      <c r="F15230" s="43"/>
      <c r="G15230" s="43"/>
      <c r="H15230" s="45"/>
      <c r="I15230" s="23"/>
      <c r="N15230" s="54"/>
      <c r="Y15230" s="53"/>
      <c r="Z15230" s="62"/>
    </row>
    <row r="15231" spans="1:26" s="20" customFormat="1" x14ac:dyDescent="0.2">
      <c r="A15231" s="43"/>
      <c r="B15231" s="48"/>
      <c r="C15231" s="49"/>
      <c r="D15231" s="49"/>
      <c r="E15231" s="50"/>
      <c r="F15231" s="43"/>
      <c r="G15231" s="43"/>
      <c r="H15231" s="45"/>
      <c r="I15231" s="23"/>
      <c r="N15231" s="54"/>
      <c r="Y15231" s="53"/>
      <c r="Z15231" s="62"/>
    </row>
    <row r="15232" spans="1:26" s="20" customFormat="1" x14ac:dyDescent="0.2">
      <c r="A15232" s="43"/>
      <c r="B15232" s="48"/>
      <c r="C15232" s="49"/>
      <c r="D15232" s="49"/>
      <c r="E15232" s="50"/>
      <c r="F15232" s="43"/>
      <c r="G15232" s="43"/>
      <c r="H15232" s="45"/>
      <c r="I15232" s="23"/>
      <c r="N15232" s="54"/>
      <c r="Y15232" s="53"/>
      <c r="Z15232" s="62"/>
    </row>
    <row r="15233" spans="1:26" s="20" customFormat="1" x14ac:dyDescent="0.2">
      <c r="A15233" s="43"/>
      <c r="B15233" s="48"/>
      <c r="C15233" s="49"/>
      <c r="D15233" s="49"/>
      <c r="E15233" s="50"/>
      <c r="F15233" s="43"/>
      <c r="G15233" s="43"/>
      <c r="H15233" s="45"/>
      <c r="I15233" s="23"/>
      <c r="N15233" s="54"/>
      <c r="Y15233" s="53"/>
      <c r="Z15233" s="62"/>
    </row>
    <row r="15234" spans="1:26" s="20" customFormat="1" x14ac:dyDescent="0.2">
      <c r="A15234" s="43"/>
      <c r="B15234" s="48"/>
      <c r="C15234" s="49"/>
      <c r="D15234" s="49"/>
      <c r="E15234" s="50"/>
      <c r="F15234" s="43"/>
      <c r="G15234" s="43"/>
      <c r="H15234" s="45"/>
      <c r="I15234" s="23"/>
      <c r="N15234" s="54"/>
      <c r="Y15234" s="53"/>
      <c r="Z15234" s="62"/>
    </row>
    <row r="15235" spans="1:26" s="20" customFormat="1" x14ac:dyDescent="0.2">
      <c r="A15235" s="43"/>
      <c r="B15235" s="48"/>
      <c r="C15235" s="49"/>
      <c r="D15235" s="49"/>
      <c r="E15235" s="50"/>
      <c r="F15235" s="43"/>
      <c r="G15235" s="43"/>
      <c r="H15235" s="45"/>
      <c r="I15235" s="23"/>
      <c r="N15235" s="54"/>
      <c r="Y15235" s="53"/>
      <c r="Z15235" s="62"/>
    </row>
    <row r="15236" spans="1:26" s="20" customFormat="1" x14ac:dyDescent="0.2">
      <c r="A15236" s="43"/>
      <c r="B15236" s="48"/>
      <c r="C15236" s="49"/>
      <c r="D15236" s="49"/>
      <c r="E15236" s="50"/>
      <c r="F15236" s="43"/>
      <c r="G15236" s="43"/>
      <c r="H15236" s="45"/>
      <c r="I15236" s="23"/>
      <c r="N15236" s="54"/>
      <c r="Y15236" s="53"/>
      <c r="Z15236" s="62"/>
    </row>
    <row r="15237" spans="1:26" s="20" customFormat="1" x14ac:dyDescent="0.2">
      <c r="A15237" s="43"/>
      <c r="B15237" s="48"/>
      <c r="C15237" s="49"/>
      <c r="D15237" s="49"/>
      <c r="E15237" s="50"/>
      <c r="F15237" s="43"/>
      <c r="G15237" s="43"/>
      <c r="H15237" s="45"/>
      <c r="I15237" s="23"/>
      <c r="N15237" s="54"/>
      <c r="Y15237" s="53"/>
      <c r="Z15237" s="62"/>
    </row>
    <row r="15238" spans="1:26" s="20" customFormat="1" x14ac:dyDescent="0.2">
      <c r="A15238" s="43"/>
      <c r="B15238" s="48"/>
      <c r="C15238" s="49"/>
      <c r="D15238" s="49"/>
      <c r="E15238" s="50"/>
      <c r="F15238" s="43"/>
      <c r="G15238" s="43"/>
      <c r="H15238" s="45"/>
      <c r="I15238" s="23"/>
      <c r="N15238" s="54"/>
      <c r="Y15238" s="53"/>
      <c r="Z15238" s="62"/>
    </row>
    <row r="15239" spans="1:26" s="20" customFormat="1" x14ac:dyDescent="0.2">
      <c r="A15239" s="43"/>
      <c r="B15239" s="48"/>
      <c r="C15239" s="49"/>
      <c r="D15239" s="49"/>
      <c r="E15239" s="50"/>
      <c r="F15239" s="43"/>
      <c r="G15239" s="43"/>
      <c r="H15239" s="45"/>
      <c r="I15239" s="23"/>
      <c r="N15239" s="54"/>
      <c r="Y15239" s="53"/>
      <c r="Z15239" s="62"/>
    </row>
    <row r="15240" spans="1:26" s="20" customFormat="1" x14ac:dyDescent="0.2">
      <c r="A15240" s="43"/>
      <c r="B15240" s="48"/>
      <c r="C15240" s="49"/>
      <c r="D15240" s="49"/>
      <c r="E15240" s="50"/>
      <c r="F15240" s="43"/>
      <c r="G15240" s="43"/>
      <c r="H15240" s="45"/>
      <c r="I15240" s="23"/>
      <c r="N15240" s="54"/>
      <c r="Y15240" s="53"/>
      <c r="Z15240" s="62"/>
    </row>
    <row r="15241" spans="1:26" s="20" customFormat="1" x14ac:dyDescent="0.2">
      <c r="A15241" s="43"/>
      <c r="B15241" s="48"/>
      <c r="C15241" s="49"/>
      <c r="D15241" s="49"/>
      <c r="E15241" s="50"/>
      <c r="F15241" s="43"/>
      <c r="G15241" s="43"/>
      <c r="H15241" s="45"/>
      <c r="I15241" s="23"/>
      <c r="N15241" s="54"/>
      <c r="Y15241" s="53"/>
      <c r="Z15241" s="62"/>
    </row>
    <row r="15242" spans="1:26" s="20" customFormat="1" x14ac:dyDescent="0.2">
      <c r="A15242" s="43"/>
      <c r="B15242" s="48"/>
      <c r="C15242" s="49"/>
      <c r="D15242" s="49"/>
      <c r="E15242" s="50"/>
      <c r="F15242" s="43"/>
      <c r="G15242" s="43"/>
      <c r="H15242" s="45"/>
      <c r="I15242" s="23"/>
      <c r="N15242" s="54"/>
      <c r="Y15242" s="53"/>
      <c r="Z15242" s="62"/>
    </row>
    <row r="15243" spans="1:26" s="20" customFormat="1" x14ac:dyDescent="0.2">
      <c r="A15243" s="43"/>
      <c r="B15243" s="48"/>
      <c r="C15243" s="49"/>
      <c r="D15243" s="49"/>
      <c r="E15243" s="50"/>
      <c r="F15243" s="43"/>
      <c r="G15243" s="43"/>
      <c r="H15243" s="45"/>
      <c r="I15243" s="23"/>
      <c r="N15243" s="54"/>
      <c r="Y15243" s="53"/>
      <c r="Z15243" s="62"/>
    </row>
    <row r="15244" spans="1:26" s="20" customFormat="1" x14ac:dyDescent="0.2">
      <c r="A15244" s="43"/>
      <c r="B15244" s="48"/>
      <c r="C15244" s="49"/>
      <c r="D15244" s="49"/>
      <c r="E15244" s="50"/>
      <c r="F15244" s="43"/>
      <c r="G15244" s="43"/>
      <c r="H15244" s="45"/>
      <c r="I15244" s="23"/>
      <c r="N15244" s="54"/>
      <c r="Y15244" s="53"/>
      <c r="Z15244" s="62"/>
    </row>
    <row r="15245" spans="1:26" s="20" customFormat="1" x14ac:dyDescent="0.2">
      <c r="A15245" s="43"/>
      <c r="B15245" s="48"/>
      <c r="C15245" s="49"/>
      <c r="D15245" s="49"/>
      <c r="E15245" s="50"/>
      <c r="F15245" s="43"/>
      <c r="G15245" s="43"/>
      <c r="H15245" s="45"/>
      <c r="I15245" s="23"/>
      <c r="N15245" s="54"/>
      <c r="Y15245" s="53"/>
      <c r="Z15245" s="62"/>
    </row>
    <row r="15246" spans="1:26" s="20" customFormat="1" x14ac:dyDescent="0.2">
      <c r="A15246" s="43"/>
      <c r="B15246" s="48"/>
      <c r="C15246" s="49"/>
      <c r="D15246" s="49"/>
      <c r="E15246" s="50"/>
      <c r="F15246" s="43"/>
      <c r="G15246" s="43"/>
      <c r="H15246" s="45"/>
      <c r="I15246" s="23"/>
      <c r="N15246" s="54"/>
      <c r="Y15246" s="53"/>
      <c r="Z15246" s="62"/>
    </row>
    <row r="15247" spans="1:26" s="20" customFormat="1" x14ac:dyDescent="0.2">
      <c r="A15247" s="43"/>
      <c r="B15247" s="48"/>
      <c r="C15247" s="49"/>
      <c r="D15247" s="49"/>
      <c r="E15247" s="50"/>
      <c r="F15247" s="43"/>
      <c r="G15247" s="43"/>
      <c r="H15247" s="45"/>
      <c r="I15247" s="23"/>
      <c r="N15247" s="54"/>
      <c r="Y15247" s="53"/>
      <c r="Z15247" s="62"/>
    </row>
    <row r="15248" spans="1:26" s="20" customFormat="1" x14ac:dyDescent="0.2">
      <c r="A15248" s="43"/>
      <c r="B15248" s="48"/>
      <c r="C15248" s="49"/>
      <c r="D15248" s="49"/>
      <c r="E15248" s="50"/>
      <c r="F15248" s="43"/>
      <c r="G15248" s="43"/>
      <c r="H15248" s="45"/>
      <c r="I15248" s="23"/>
      <c r="N15248" s="54"/>
      <c r="Y15248" s="53"/>
      <c r="Z15248" s="62"/>
    </row>
    <row r="15249" spans="1:26" s="20" customFormat="1" x14ac:dyDescent="0.2">
      <c r="A15249" s="43"/>
      <c r="B15249" s="48"/>
      <c r="C15249" s="49"/>
      <c r="D15249" s="49"/>
      <c r="E15249" s="50"/>
      <c r="F15249" s="43"/>
      <c r="G15249" s="43"/>
      <c r="H15249" s="45"/>
      <c r="I15249" s="23"/>
      <c r="N15249" s="54"/>
      <c r="Y15249" s="53"/>
      <c r="Z15249" s="62"/>
    </row>
    <row r="15250" spans="1:26" s="20" customFormat="1" x14ac:dyDescent="0.2">
      <c r="A15250" s="43"/>
      <c r="B15250" s="48"/>
      <c r="C15250" s="49"/>
      <c r="D15250" s="49"/>
      <c r="E15250" s="50"/>
      <c r="F15250" s="43"/>
      <c r="G15250" s="43"/>
      <c r="H15250" s="45"/>
      <c r="I15250" s="23"/>
      <c r="N15250" s="54"/>
      <c r="Y15250" s="53"/>
      <c r="Z15250" s="62"/>
    </row>
    <row r="15251" spans="1:26" s="20" customFormat="1" x14ac:dyDescent="0.2">
      <c r="A15251" s="43"/>
      <c r="B15251" s="48"/>
      <c r="C15251" s="49"/>
      <c r="D15251" s="49"/>
      <c r="E15251" s="50"/>
      <c r="F15251" s="43"/>
      <c r="G15251" s="43"/>
      <c r="H15251" s="45"/>
      <c r="I15251" s="23"/>
      <c r="N15251" s="54"/>
      <c r="Y15251" s="53"/>
      <c r="Z15251" s="62"/>
    </row>
    <row r="15252" spans="1:26" s="20" customFormat="1" x14ac:dyDescent="0.2">
      <c r="A15252" s="43"/>
      <c r="B15252" s="48"/>
      <c r="C15252" s="49"/>
      <c r="D15252" s="49"/>
      <c r="E15252" s="50"/>
      <c r="F15252" s="43"/>
      <c r="G15252" s="43"/>
      <c r="H15252" s="45"/>
      <c r="I15252" s="23"/>
      <c r="N15252" s="54"/>
      <c r="Y15252" s="53"/>
      <c r="Z15252" s="62"/>
    </row>
    <row r="15253" spans="1:26" s="20" customFormat="1" x14ac:dyDescent="0.2">
      <c r="A15253" s="43"/>
      <c r="B15253" s="48"/>
      <c r="C15253" s="49"/>
      <c r="D15253" s="49"/>
      <c r="E15253" s="50"/>
      <c r="F15253" s="43"/>
      <c r="G15253" s="43"/>
      <c r="H15253" s="45"/>
      <c r="I15253" s="23"/>
      <c r="N15253" s="54"/>
      <c r="Y15253" s="53"/>
      <c r="Z15253" s="62"/>
    </row>
    <row r="15254" spans="1:26" s="20" customFormat="1" x14ac:dyDescent="0.2">
      <c r="A15254" s="43"/>
      <c r="B15254" s="48"/>
      <c r="C15254" s="49"/>
      <c r="D15254" s="49"/>
      <c r="E15254" s="50"/>
      <c r="F15254" s="43"/>
      <c r="G15254" s="43"/>
      <c r="H15254" s="45"/>
      <c r="I15254" s="23"/>
      <c r="N15254" s="54"/>
      <c r="Y15254" s="53"/>
      <c r="Z15254" s="62"/>
    </row>
    <row r="15255" spans="1:26" s="20" customFormat="1" x14ac:dyDescent="0.2">
      <c r="A15255" s="43"/>
      <c r="B15255" s="48"/>
      <c r="C15255" s="49"/>
      <c r="D15255" s="49"/>
      <c r="E15255" s="50"/>
      <c r="F15255" s="43"/>
      <c r="G15255" s="43"/>
      <c r="H15255" s="45"/>
      <c r="I15255" s="23"/>
      <c r="N15255" s="54"/>
      <c r="Y15255" s="53"/>
      <c r="Z15255" s="62"/>
    </row>
    <row r="15256" spans="1:26" s="20" customFormat="1" x14ac:dyDescent="0.2">
      <c r="A15256" s="43"/>
      <c r="B15256" s="48"/>
      <c r="C15256" s="49"/>
      <c r="D15256" s="49"/>
      <c r="E15256" s="50"/>
      <c r="F15256" s="43"/>
      <c r="G15256" s="43"/>
      <c r="H15256" s="45"/>
      <c r="I15256" s="23"/>
      <c r="N15256" s="54"/>
      <c r="Y15256" s="53"/>
      <c r="Z15256" s="62"/>
    </row>
    <row r="15257" spans="1:26" s="20" customFormat="1" x14ac:dyDescent="0.2">
      <c r="A15257" s="43"/>
      <c r="B15257" s="48"/>
      <c r="C15257" s="49"/>
      <c r="D15257" s="49"/>
      <c r="E15257" s="50"/>
      <c r="F15257" s="43"/>
      <c r="G15257" s="43"/>
      <c r="H15257" s="45"/>
      <c r="I15257" s="23"/>
      <c r="N15257" s="54"/>
      <c r="Y15257" s="53"/>
      <c r="Z15257" s="62"/>
    </row>
    <row r="15258" spans="1:26" s="20" customFormat="1" x14ac:dyDescent="0.2">
      <c r="A15258" s="43"/>
      <c r="B15258" s="48"/>
      <c r="C15258" s="49"/>
      <c r="D15258" s="49"/>
      <c r="E15258" s="50"/>
      <c r="F15258" s="43"/>
      <c r="G15258" s="43"/>
      <c r="H15258" s="45"/>
      <c r="I15258" s="23"/>
      <c r="N15258" s="54"/>
      <c r="Y15258" s="53"/>
      <c r="Z15258" s="62"/>
    </row>
    <row r="15259" spans="1:26" s="20" customFormat="1" x14ac:dyDescent="0.2">
      <c r="A15259" s="43"/>
      <c r="B15259" s="48"/>
      <c r="C15259" s="49"/>
      <c r="D15259" s="49"/>
      <c r="E15259" s="50"/>
      <c r="F15259" s="43"/>
      <c r="G15259" s="43"/>
      <c r="H15259" s="45"/>
      <c r="I15259" s="23"/>
      <c r="N15259" s="54"/>
      <c r="Y15259" s="53"/>
      <c r="Z15259" s="62"/>
    </row>
    <row r="15260" spans="1:26" s="20" customFormat="1" x14ac:dyDescent="0.2">
      <c r="A15260" s="43"/>
      <c r="B15260" s="48"/>
      <c r="C15260" s="49"/>
      <c r="D15260" s="49"/>
      <c r="E15260" s="50"/>
      <c r="F15260" s="43"/>
      <c r="G15260" s="43"/>
      <c r="H15260" s="45"/>
      <c r="I15260" s="23"/>
      <c r="N15260" s="54"/>
      <c r="Y15260" s="53"/>
      <c r="Z15260" s="62"/>
    </row>
    <row r="15261" spans="1:26" s="20" customFormat="1" x14ac:dyDescent="0.2">
      <c r="A15261" s="43"/>
      <c r="B15261" s="48"/>
      <c r="C15261" s="49"/>
      <c r="D15261" s="49"/>
      <c r="E15261" s="50"/>
      <c r="F15261" s="43"/>
      <c r="G15261" s="43"/>
      <c r="H15261" s="45"/>
      <c r="I15261" s="23"/>
      <c r="N15261" s="54"/>
      <c r="Y15261" s="53"/>
      <c r="Z15261" s="62"/>
    </row>
    <row r="15262" spans="1:26" s="20" customFormat="1" x14ac:dyDescent="0.2">
      <c r="A15262" s="43"/>
      <c r="B15262" s="48"/>
      <c r="C15262" s="49"/>
      <c r="D15262" s="49"/>
      <c r="E15262" s="50"/>
      <c r="F15262" s="43"/>
      <c r="G15262" s="43"/>
      <c r="H15262" s="45"/>
      <c r="I15262" s="23"/>
      <c r="N15262" s="54"/>
      <c r="Y15262" s="53"/>
      <c r="Z15262" s="62"/>
    </row>
    <row r="15263" spans="1:26" s="20" customFormat="1" x14ac:dyDescent="0.2">
      <c r="A15263" s="43"/>
      <c r="B15263" s="48"/>
      <c r="C15263" s="49"/>
      <c r="D15263" s="49"/>
      <c r="E15263" s="50"/>
      <c r="F15263" s="43"/>
      <c r="G15263" s="43"/>
      <c r="H15263" s="45"/>
      <c r="I15263" s="23"/>
      <c r="N15263" s="54"/>
      <c r="Y15263" s="53"/>
      <c r="Z15263" s="62"/>
    </row>
    <row r="15264" spans="1:26" s="20" customFormat="1" x14ac:dyDescent="0.2">
      <c r="A15264" s="43"/>
      <c r="B15264" s="48"/>
      <c r="C15264" s="49"/>
      <c r="D15264" s="49"/>
      <c r="E15264" s="50"/>
      <c r="F15264" s="43"/>
      <c r="G15264" s="43"/>
      <c r="H15264" s="45"/>
      <c r="I15264" s="23"/>
      <c r="N15264" s="54"/>
      <c r="Y15264" s="53"/>
      <c r="Z15264" s="62"/>
    </row>
    <row r="15265" spans="1:26" s="20" customFormat="1" x14ac:dyDescent="0.2">
      <c r="A15265" s="43"/>
      <c r="B15265" s="48"/>
      <c r="C15265" s="49"/>
      <c r="D15265" s="49"/>
      <c r="E15265" s="50"/>
      <c r="F15265" s="43"/>
      <c r="G15265" s="43"/>
      <c r="H15265" s="45"/>
      <c r="I15265" s="23"/>
      <c r="N15265" s="54"/>
      <c r="Y15265" s="53"/>
      <c r="Z15265" s="62"/>
    </row>
    <row r="15266" spans="1:26" s="20" customFormat="1" x14ac:dyDescent="0.2">
      <c r="A15266" s="43"/>
      <c r="B15266" s="48"/>
      <c r="C15266" s="49"/>
      <c r="D15266" s="49"/>
      <c r="E15266" s="50"/>
      <c r="F15266" s="43"/>
      <c r="G15266" s="43"/>
      <c r="H15266" s="45"/>
      <c r="I15266" s="23"/>
      <c r="N15266" s="54"/>
      <c r="Y15266" s="53"/>
      <c r="Z15266" s="62"/>
    </row>
    <row r="15267" spans="1:26" s="20" customFormat="1" x14ac:dyDescent="0.2">
      <c r="A15267" s="43"/>
      <c r="B15267" s="48"/>
      <c r="C15267" s="49"/>
      <c r="D15267" s="49"/>
      <c r="E15267" s="50"/>
      <c r="F15267" s="43"/>
      <c r="G15267" s="43"/>
      <c r="H15267" s="45"/>
      <c r="I15267" s="23"/>
      <c r="N15267" s="54"/>
      <c r="Y15267" s="53"/>
      <c r="Z15267" s="62"/>
    </row>
    <row r="15268" spans="1:26" s="20" customFormat="1" x14ac:dyDescent="0.2">
      <c r="A15268" s="43"/>
      <c r="B15268" s="48"/>
      <c r="C15268" s="49"/>
      <c r="D15268" s="49"/>
      <c r="E15268" s="50"/>
      <c r="F15268" s="43"/>
      <c r="G15268" s="43"/>
      <c r="H15268" s="45"/>
      <c r="I15268" s="23"/>
      <c r="N15268" s="54"/>
      <c r="Y15268" s="53"/>
      <c r="Z15268" s="62"/>
    </row>
    <row r="15269" spans="1:26" s="20" customFormat="1" x14ac:dyDescent="0.2">
      <c r="A15269" s="43"/>
      <c r="B15269" s="48"/>
      <c r="C15269" s="49"/>
      <c r="D15269" s="49"/>
      <c r="E15269" s="50"/>
      <c r="F15269" s="43"/>
      <c r="G15269" s="43"/>
      <c r="H15269" s="45"/>
      <c r="I15269" s="23"/>
      <c r="N15269" s="54"/>
      <c r="Y15269" s="53"/>
      <c r="Z15269" s="62"/>
    </row>
    <row r="15270" spans="1:26" s="20" customFormat="1" x14ac:dyDescent="0.2">
      <c r="A15270" s="43"/>
      <c r="B15270" s="48"/>
      <c r="C15270" s="49"/>
      <c r="D15270" s="49"/>
      <c r="E15270" s="50"/>
      <c r="F15270" s="43"/>
      <c r="G15270" s="43"/>
      <c r="H15270" s="45"/>
      <c r="I15270" s="23"/>
      <c r="N15270" s="54"/>
      <c r="Y15270" s="53"/>
      <c r="Z15270" s="62"/>
    </row>
    <row r="15271" spans="1:26" s="20" customFormat="1" x14ac:dyDescent="0.2">
      <c r="A15271" s="43"/>
      <c r="B15271" s="48"/>
      <c r="C15271" s="49"/>
      <c r="D15271" s="49"/>
      <c r="E15271" s="50"/>
      <c r="F15271" s="43"/>
      <c r="G15271" s="43"/>
      <c r="H15271" s="45"/>
      <c r="I15271" s="23"/>
      <c r="N15271" s="54"/>
      <c r="Y15271" s="53"/>
      <c r="Z15271" s="62"/>
    </row>
    <row r="15272" spans="1:26" s="20" customFormat="1" x14ac:dyDescent="0.2">
      <c r="A15272" s="43"/>
      <c r="B15272" s="48"/>
      <c r="C15272" s="49"/>
      <c r="D15272" s="49"/>
      <c r="E15272" s="50"/>
      <c r="F15272" s="43"/>
      <c r="G15272" s="43"/>
      <c r="H15272" s="45"/>
      <c r="I15272" s="23"/>
      <c r="N15272" s="54"/>
      <c r="Y15272" s="53"/>
      <c r="Z15272" s="62"/>
    </row>
    <row r="15273" spans="1:26" s="20" customFormat="1" x14ac:dyDescent="0.2">
      <c r="A15273" s="43"/>
      <c r="B15273" s="48"/>
      <c r="C15273" s="49"/>
      <c r="D15273" s="49"/>
      <c r="E15273" s="50"/>
      <c r="F15273" s="43"/>
      <c r="G15273" s="43"/>
      <c r="H15273" s="45"/>
      <c r="I15273" s="23"/>
      <c r="N15273" s="54"/>
      <c r="Y15273" s="53"/>
      <c r="Z15273" s="62"/>
    </row>
    <row r="15274" spans="1:26" s="20" customFormat="1" x14ac:dyDescent="0.2">
      <c r="A15274" s="43"/>
      <c r="B15274" s="48"/>
      <c r="C15274" s="49"/>
      <c r="D15274" s="49"/>
      <c r="E15274" s="50"/>
      <c r="F15274" s="43"/>
      <c r="G15274" s="43"/>
      <c r="H15274" s="45"/>
      <c r="I15274" s="23"/>
      <c r="N15274" s="54"/>
      <c r="Y15274" s="53"/>
      <c r="Z15274" s="62"/>
    </row>
    <row r="15275" spans="1:26" s="20" customFormat="1" x14ac:dyDescent="0.2">
      <c r="A15275" s="43"/>
      <c r="B15275" s="48"/>
      <c r="C15275" s="49"/>
      <c r="D15275" s="49"/>
      <c r="E15275" s="50"/>
      <c r="F15275" s="43"/>
      <c r="G15275" s="43"/>
      <c r="H15275" s="45"/>
      <c r="I15275" s="23"/>
      <c r="N15275" s="54"/>
      <c r="Y15275" s="53"/>
      <c r="Z15275" s="62"/>
    </row>
    <row r="15276" spans="1:26" s="20" customFormat="1" x14ac:dyDescent="0.2">
      <c r="A15276" s="43"/>
      <c r="B15276" s="48"/>
      <c r="C15276" s="49"/>
      <c r="D15276" s="49"/>
      <c r="E15276" s="50"/>
      <c r="F15276" s="43"/>
      <c r="G15276" s="43"/>
      <c r="H15276" s="45"/>
      <c r="I15276" s="23"/>
      <c r="N15276" s="54"/>
      <c r="Y15276" s="53"/>
      <c r="Z15276" s="62"/>
    </row>
    <row r="15277" spans="1:26" s="20" customFormat="1" x14ac:dyDescent="0.2">
      <c r="A15277" s="43"/>
      <c r="B15277" s="48"/>
      <c r="C15277" s="49"/>
      <c r="D15277" s="49"/>
      <c r="E15277" s="50"/>
      <c r="F15277" s="43"/>
      <c r="G15277" s="43"/>
      <c r="H15277" s="45"/>
      <c r="I15277" s="23"/>
      <c r="N15277" s="54"/>
      <c r="Y15277" s="53"/>
      <c r="Z15277" s="62"/>
    </row>
    <row r="15278" spans="1:26" s="20" customFormat="1" x14ac:dyDescent="0.2">
      <c r="A15278" s="43"/>
      <c r="B15278" s="48"/>
      <c r="C15278" s="49"/>
      <c r="D15278" s="49"/>
      <c r="E15278" s="50"/>
      <c r="F15278" s="43"/>
      <c r="G15278" s="43"/>
      <c r="H15278" s="45"/>
      <c r="I15278" s="23"/>
      <c r="N15278" s="54"/>
      <c r="Y15278" s="53"/>
      <c r="Z15278" s="62"/>
    </row>
    <row r="15279" spans="1:26" s="20" customFormat="1" x14ac:dyDescent="0.2">
      <c r="A15279" s="43"/>
      <c r="B15279" s="48"/>
      <c r="C15279" s="49"/>
      <c r="D15279" s="49"/>
      <c r="E15279" s="50"/>
      <c r="F15279" s="43"/>
      <c r="G15279" s="43"/>
      <c r="H15279" s="45"/>
      <c r="I15279" s="23"/>
      <c r="N15279" s="54"/>
      <c r="Y15279" s="53"/>
      <c r="Z15279" s="62"/>
    </row>
    <row r="15280" spans="1:26" s="20" customFormat="1" x14ac:dyDescent="0.2">
      <c r="A15280" s="43"/>
      <c r="B15280" s="48"/>
      <c r="C15280" s="49"/>
      <c r="D15280" s="49"/>
      <c r="E15280" s="50"/>
      <c r="F15280" s="43"/>
      <c r="G15280" s="43"/>
      <c r="H15280" s="45"/>
      <c r="I15280" s="23"/>
      <c r="N15280" s="54"/>
      <c r="Y15280" s="53"/>
      <c r="Z15280" s="62"/>
    </row>
    <row r="15281" spans="1:26" s="20" customFormat="1" x14ac:dyDescent="0.2">
      <c r="A15281" s="43"/>
      <c r="B15281" s="48"/>
      <c r="C15281" s="49"/>
      <c r="D15281" s="49"/>
      <c r="E15281" s="50"/>
      <c r="F15281" s="43"/>
      <c r="G15281" s="43"/>
      <c r="H15281" s="45"/>
      <c r="I15281" s="23"/>
      <c r="N15281" s="54"/>
      <c r="Y15281" s="53"/>
      <c r="Z15281" s="62"/>
    </row>
    <row r="15282" spans="1:26" s="20" customFormat="1" x14ac:dyDescent="0.2">
      <c r="A15282" s="43"/>
      <c r="B15282" s="48"/>
      <c r="C15282" s="49"/>
      <c r="D15282" s="49"/>
      <c r="E15282" s="50"/>
      <c r="F15282" s="43"/>
      <c r="G15282" s="43"/>
      <c r="H15282" s="45"/>
      <c r="I15282" s="23"/>
      <c r="N15282" s="54"/>
      <c r="Y15282" s="53"/>
      <c r="Z15282" s="62"/>
    </row>
    <row r="15283" spans="1:26" s="20" customFormat="1" x14ac:dyDescent="0.2">
      <c r="A15283" s="43"/>
      <c r="B15283" s="48"/>
      <c r="C15283" s="49"/>
      <c r="D15283" s="49"/>
      <c r="E15283" s="50"/>
      <c r="F15283" s="43"/>
      <c r="G15283" s="43"/>
      <c r="H15283" s="45"/>
      <c r="I15283" s="23"/>
      <c r="N15283" s="54"/>
      <c r="Y15283" s="53"/>
      <c r="Z15283" s="62"/>
    </row>
    <row r="15284" spans="1:26" s="20" customFormat="1" x14ac:dyDescent="0.2">
      <c r="A15284" s="43"/>
      <c r="B15284" s="48"/>
      <c r="C15284" s="49"/>
      <c r="D15284" s="49"/>
      <c r="E15284" s="50"/>
      <c r="F15284" s="43"/>
      <c r="G15284" s="43"/>
      <c r="H15284" s="45"/>
      <c r="I15284" s="23"/>
      <c r="N15284" s="54"/>
      <c r="Y15284" s="53"/>
      <c r="Z15284" s="62"/>
    </row>
    <row r="15285" spans="1:26" s="20" customFormat="1" x14ac:dyDescent="0.2">
      <c r="A15285" s="43"/>
      <c r="B15285" s="48"/>
      <c r="C15285" s="49"/>
      <c r="D15285" s="49"/>
      <c r="E15285" s="50"/>
      <c r="F15285" s="43"/>
      <c r="G15285" s="43"/>
      <c r="H15285" s="45"/>
      <c r="I15285" s="23"/>
      <c r="N15285" s="54"/>
      <c r="Y15285" s="53"/>
      <c r="Z15285" s="62"/>
    </row>
    <row r="15286" spans="1:26" s="20" customFormat="1" x14ac:dyDescent="0.2">
      <c r="A15286" s="43"/>
      <c r="B15286" s="48"/>
      <c r="C15286" s="49"/>
      <c r="D15286" s="49"/>
      <c r="E15286" s="50"/>
      <c r="F15286" s="43"/>
      <c r="G15286" s="43"/>
      <c r="H15286" s="45"/>
      <c r="I15286" s="23"/>
      <c r="N15286" s="54"/>
      <c r="Y15286" s="53"/>
      <c r="Z15286" s="62"/>
    </row>
    <row r="15287" spans="1:26" s="20" customFormat="1" x14ac:dyDescent="0.2">
      <c r="A15287" s="43"/>
      <c r="B15287" s="48"/>
      <c r="C15287" s="49"/>
      <c r="D15287" s="49"/>
      <c r="E15287" s="50"/>
      <c r="F15287" s="43"/>
      <c r="G15287" s="43"/>
      <c r="H15287" s="45"/>
      <c r="I15287" s="23"/>
      <c r="N15287" s="54"/>
      <c r="Y15287" s="53"/>
      <c r="Z15287" s="62"/>
    </row>
    <row r="15288" spans="1:26" s="20" customFormat="1" x14ac:dyDescent="0.2">
      <c r="A15288" s="43"/>
      <c r="B15288" s="48"/>
      <c r="C15288" s="49"/>
      <c r="D15288" s="49"/>
      <c r="E15288" s="50"/>
      <c r="F15288" s="43"/>
      <c r="G15288" s="43"/>
      <c r="H15288" s="45"/>
      <c r="I15288" s="23"/>
      <c r="N15288" s="54"/>
      <c r="Y15288" s="53"/>
      <c r="Z15288" s="62"/>
    </row>
    <row r="15289" spans="1:26" s="20" customFormat="1" x14ac:dyDescent="0.2">
      <c r="A15289" s="43"/>
      <c r="B15289" s="48"/>
      <c r="C15289" s="49"/>
      <c r="D15289" s="49"/>
      <c r="E15289" s="50"/>
      <c r="F15289" s="43"/>
      <c r="G15289" s="43"/>
      <c r="H15289" s="45"/>
      <c r="I15289" s="23"/>
      <c r="N15289" s="54"/>
      <c r="Y15289" s="53"/>
      <c r="Z15289" s="62"/>
    </row>
    <row r="15290" spans="1:26" s="20" customFormat="1" x14ac:dyDescent="0.2">
      <c r="A15290" s="43"/>
      <c r="B15290" s="48"/>
      <c r="C15290" s="49"/>
      <c r="D15290" s="49"/>
      <c r="E15290" s="50"/>
      <c r="F15290" s="43"/>
      <c r="G15290" s="43"/>
      <c r="H15290" s="45"/>
      <c r="I15290" s="23"/>
      <c r="N15290" s="54"/>
      <c r="Y15290" s="53"/>
      <c r="Z15290" s="62"/>
    </row>
    <row r="15291" spans="1:26" s="20" customFormat="1" x14ac:dyDescent="0.2">
      <c r="A15291" s="43"/>
      <c r="B15291" s="48"/>
      <c r="C15291" s="49"/>
      <c r="D15291" s="49"/>
      <c r="E15291" s="50"/>
      <c r="F15291" s="43"/>
      <c r="G15291" s="43"/>
      <c r="H15291" s="45"/>
      <c r="I15291" s="23"/>
      <c r="N15291" s="54"/>
      <c r="Y15291" s="53"/>
      <c r="Z15291" s="62"/>
    </row>
    <row r="15292" spans="1:26" s="20" customFormat="1" x14ac:dyDescent="0.2">
      <c r="A15292" s="43"/>
      <c r="B15292" s="48"/>
      <c r="C15292" s="49"/>
      <c r="D15292" s="49"/>
      <c r="E15292" s="50"/>
      <c r="F15292" s="43"/>
      <c r="G15292" s="43"/>
      <c r="H15292" s="45"/>
      <c r="I15292" s="23"/>
      <c r="N15292" s="54"/>
      <c r="Y15292" s="53"/>
      <c r="Z15292" s="62"/>
    </row>
    <row r="15293" spans="1:26" s="20" customFormat="1" x14ac:dyDescent="0.2">
      <c r="A15293" s="43"/>
      <c r="B15293" s="48"/>
      <c r="C15293" s="49"/>
      <c r="D15293" s="49"/>
      <c r="E15293" s="50"/>
      <c r="F15293" s="43"/>
      <c r="G15293" s="43"/>
      <c r="H15293" s="45"/>
      <c r="I15293" s="23"/>
      <c r="N15293" s="54"/>
      <c r="Y15293" s="53"/>
      <c r="Z15293" s="62"/>
    </row>
    <row r="15294" spans="1:26" s="20" customFormat="1" x14ac:dyDescent="0.2">
      <c r="A15294" s="43"/>
      <c r="B15294" s="48"/>
      <c r="C15294" s="49"/>
      <c r="D15294" s="49"/>
      <c r="E15294" s="50"/>
      <c r="F15294" s="43"/>
      <c r="G15294" s="43"/>
      <c r="H15294" s="45"/>
      <c r="I15294" s="23"/>
      <c r="N15294" s="54"/>
      <c r="Y15294" s="53"/>
      <c r="Z15294" s="62"/>
    </row>
    <row r="15295" spans="1:26" s="20" customFormat="1" x14ac:dyDescent="0.2">
      <c r="A15295" s="43"/>
      <c r="B15295" s="48"/>
      <c r="C15295" s="49"/>
      <c r="D15295" s="49"/>
      <c r="E15295" s="50"/>
      <c r="F15295" s="43"/>
      <c r="G15295" s="43"/>
      <c r="H15295" s="45"/>
      <c r="I15295" s="23"/>
      <c r="N15295" s="54"/>
      <c r="Y15295" s="53"/>
      <c r="Z15295" s="62"/>
    </row>
    <row r="15296" spans="1:26" s="20" customFormat="1" x14ac:dyDescent="0.2">
      <c r="A15296" s="43"/>
      <c r="B15296" s="48"/>
      <c r="C15296" s="49"/>
      <c r="D15296" s="49"/>
      <c r="E15296" s="50"/>
      <c r="F15296" s="43"/>
      <c r="G15296" s="43"/>
      <c r="H15296" s="45"/>
      <c r="I15296" s="23"/>
      <c r="N15296" s="54"/>
      <c r="Y15296" s="53"/>
      <c r="Z15296" s="62"/>
    </row>
    <row r="15297" spans="1:26" s="20" customFormat="1" x14ac:dyDescent="0.2">
      <c r="A15297" s="43"/>
      <c r="B15297" s="48"/>
      <c r="C15297" s="49"/>
      <c r="D15297" s="49"/>
      <c r="E15297" s="50"/>
      <c r="F15297" s="43"/>
      <c r="G15297" s="43"/>
      <c r="H15297" s="45"/>
      <c r="I15297" s="23"/>
      <c r="N15297" s="54"/>
      <c r="Y15297" s="53"/>
      <c r="Z15297" s="62"/>
    </row>
    <row r="15298" spans="1:26" s="20" customFormat="1" x14ac:dyDescent="0.2">
      <c r="A15298" s="43"/>
      <c r="B15298" s="48"/>
      <c r="C15298" s="49"/>
      <c r="D15298" s="49"/>
      <c r="E15298" s="50"/>
      <c r="F15298" s="43"/>
      <c r="G15298" s="43"/>
      <c r="H15298" s="45"/>
      <c r="I15298" s="23"/>
      <c r="N15298" s="54"/>
      <c r="Y15298" s="53"/>
      <c r="Z15298" s="62"/>
    </row>
    <row r="15299" spans="1:26" s="20" customFormat="1" x14ac:dyDescent="0.2">
      <c r="A15299" s="43"/>
      <c r="B15299" s="48"/>
      <c r="C15299" s="49"/>
      <c r="D15299" s="49"/>
      <c r="E15299" s="50"/>
      <c r="F15299" s="43"/>
      <c r="G15299" s="43"/>
      <c r="H15299" s="45"/>
      <c r="I15299" s="23"/>
      <c r="N15299" s="54"/>
      <c r="Y15299" s="53"/>
      <c r="Z15299" s="62"/>
    </row>
    <row r="15300" spans="1:26" s="20" customFormat="1" x14ac:dyDescent="0.2">
      <c r="A15300" s="43"/>
      <c r="B15300" s="48"/>
      <c r="C15300" s="49"/>
      <c r="D15300" s="49"/>
      <c r="E15300" s="50"/>
      <c r="F15300" s="43"/>
      <c r="G15300" s="43"/>
      <c r="H15300" s="45"/>
      <c r="I15300" s="23"/>
      <c r="N15300" s="54"/>
      <c r="Y15300" s="53"/>
      <c r="Z15300" s="62"/>
    </row>
    <row r="15301" spans="1:26" s="20" customFormat="1" x14ac:dyDescent="0.2">
      <c r="A15301" s="43"/>
      <c r="B15301" s="48"/>
      <c r="C15301" s="49"/>
      <c r="D15301" s="49"/>
      <c r="E15301" s="50"/>
      <c r="F15301" s="43"/>
      <c r="G15301" s="43"/>
      <c r="H15301" s="45"/>
      <c r="I15301" s="23"/>
      <c r="N15301" s="54"/>
      <c r="Y15301" s="53"/>
      <c r="Z15301" s="62"/>
    </row>
    <row r="15302" spans="1:26" s="20" customFormat="1" x14ac:dyDescent="0.2">
      <c r="A15302" s="43"/>
      <c r="B15302" s="48"/>
      <c r="C15302" s="49"/>
      <c r="D15302" s="49"/>
      <c r="E15302" s="50"/>
      <c r="F15302" s="43"/>
      <c r="G15302" s="43"/>
      <c r="H15302" s="45"/>
      <c r="I15302" s="23"/>
      <c r="N15302" s="54"/>
      <c r="Y15302" s="53"/>
      <c r="Z15302" s="62"/>
    </row>
    <row r="15303" spans="1:26" s="20" customFormat="1" x14ac:dyDescent="0.2">
      <c r="A15303" s="43"/>
      <c r="B15303" s="48"/>
      <c r="C15303" s="49"/>
      <c r="D15303" s="49"/>
      <c r="E15303" s="50"/>
      <c r="F15303" s="43"/>
      <c r="G15303" s="43"/>
      <c r="H15303" s="45"/>
      <c r="I15303" s="23"/>
      <c r="N15303" s="54"/>
      <c r="Y15303" s="53"/>
      <c r="Z15303" s="62"/>
    </row>
    <row r="15304" spans="1:26" s="20" customFormat="1" x14ac:dyDescent="0.2">
      <c r="A15304" s="43"/>
      <c r="B15304" s="48"/>
      <c r="C15304" s="49"/>
      <c r="D15304" s="49"/>
      <c r="E15304" s="50"/>
      <c r="F15304" s="43"/>
      <c r="G15304" s="43"/>
      <c r="H15304" s="45"/>
      <c r="I15304" s="23"/>
      <c r="N15304" s="54"/>
      <c r="Y15304" s="53"/>
      <c r="Z15304" s="62"/>
    </row>
    <row r="15305" spans="1:26" s="20" customFormat="1" x14ac:dyDescent="0.2">
      <c r="A15305" s="43"/>
      <c r="B15305" s="48"/>
      <c r="C15305" s="49"/>
      <c r="D15305" s="49"/>
      <c r="E15305" s="50"/>
      <c r="F15305" s="43"/>
      <c r="G15305" s="43"/>
      <c r="H15305" s="45"/>
      <c r="I15305" s="23"/>
      <c r="N15305" s="54"/>
      <c r="Y15305" s="53"/>
      <c r="Z15305" s="62"/>
    </row>
    <row r="15306" spans="1:26" s="20" customFormat="1" x14ac:dyDescent="0.2">
      <c r="A15306" s="43"/>
      <c r="B15306" s="48"/>
      <c r="C15306" s="49"/>
      <c r="D15306" s="49"/>
      <c r="E15306" s="50"/>
      <c r="F15306" s="43"/>
      <c r="G15306" s="43"/>
      <c r="H15306" s="45"/>
      <c r="I15306" s="23"/>
      <c r="N15306" s="54"/>
      <c r="Y15306" s="53"/>
      <c r="Z15306" s="62"/>
    </row>
    <row r="15307" spans="1:26" s="20" customFormat="1" x14ac:dyDescent="0.2">
      <c r="A15307" s="43"/>
      <c r="B15307" s="48"/>
      <c r="C15307" s="49"/>
      <c r="D15307" s="49"/>
      <c r="E15307" s="50"/>
      <c r="F15307" s="43"/>
      <c r="G15307" s="43"/>
      <c r="H15307" s="45"/>
      <c r="I15307" s="23"/>
      <c r="N15307" s="54"/>
      <c r="Y15307" s="53"/>
      <c r="Z15307" s="62"/>
    </row>
    <row r="15308" spans="1:26" s="20" customFormat="1" x14ac:dyDescent="0.2">
      <c r="A15308" s="43"/>
      <c r="B15308" s="48"/>
      <c r="C15308" s="49"/>
      <c r="D15308" s="49"/>
      <c r="E15308" s="50"/>
      <c r="F15308" s="43"/>
      <c r="G15308" s="43"/>
      <c r="H15308" s="45"/>
      <c r="I15308" s="23"/>
      <c r="N15308" s="54"/>
      <c r="Y15308" s="53"/>
      <c r="Z15308" s="62"/>
    </row>
    <row r="15309" spans="1:26" s="20" customFormat="1" x14ac:dyDescent="0.2">
      <c r="A15309" s="43"/>
      <c r="B15309" s="48"/>
      <c r="C15309" s="49"/>
      <c r="D15309" s="49"/>
      <c r="E15309" s="50"/>
      <c r="F15309" s="43"/>
      <c r="G15309" s="43"/>
      <c r="H15309" s="45"/>
      <c r="I15309" s="23"/>
      <c r="N15309" s="54"/>
      <c r="Y15309" s="53"/>
      <c r="Z15309" s="62"/>
    </row>
    <row r="15310" spans="1:26" s="20" customFormat="1" x14ac:dyDescent="0.2">
      <c r="A15310" s="43"/>
      <c r="B15310" s="48"/>
      <c r="C15310" s="49"/>
      <c r="D15310" s="49"/>
      <c r="E15310" s="50"/>
      <c r="F15310" s="43"/>
      <c r="G15310" s="43"/>
      <c r="H15310" s="45"/>
      <c r="I15310" s="23"/>
      <c r="N15310" s="54"/>
      <c r="Y15310" s="53"/>
      <c r="Z15310" s="62"/>
    </row>
    <row r="15311" spans="1:26" s="20" customFormat="1" x14ac:dyDescent="0.2">
      <c r="A15311" s="43"/>
      <c r="B15311" s="48"/>
      <c r="C15311" s="49"/>
      <c r="D15311" s="49"/>
      <c r="E15311" s="50"/>
      <c r="F15311" s="43"/>
      <c r="G15311" s="43"/>
      <c r="H15311" s="45"/>
      <c r="I15311" s="23"/>
      <c r="N15311" s="54"/>
      <c r="Y15311" s="53"/>
      <c r="Z15311" s="62"/>
    </row>
    <row r="15312" spans="1:26" s="20" customFormat="1" x14ac:dyDescent="0.2">
      <c r="A15312" s="43"/>
      <c r="B15312" s="48"/>
      <c r="C15312" s="49"/>
      <c r="D15312" s="49"/>
      <c r="E15312" s="50"/>
      <c r="F15312" s="43"/>
      <c r="G15312" s="43"/>
      <c r="H15312" s="45"/>
      <c r="I15312" s="23"/>
      <c r="N15312" s="54"/>
      <c r="Y15312" s="53"/>
      <c r="Z15312" s="62"/>
    </row>
    <row r="15313" spans="1:26" s="20" customFormat="1" x14ac:dyDescent="0.2">
      <c r="A15313" s="43"/>
      <c r="B15313" s="48"/>
      <c r="C15313" s="49"/>
      <c r="D15313" s="49"/>
      <c r="E15313" s="50"/>
      <c r="F15313" s="43"/>
      <c r="G15313" s="43"/>
      <c r="H15313" s="45"/>
      <c r="I15313" s="23"/>
      <c r="N15313" s="54"/>
      <c r="Y15313" s="53"/>
      <c r="Z15313" s="62"/>
    </row>
    <row r="15314" spans="1:26" s="20" customFormat="1" x14ac:dyDescent="0.2">
      <c r="A15314" s="43"/>
      <c r="B15314" s="48"/>
      <c r="C15314" s="49"/>
      <c r="D15314" s="49"/>
      <c r="E15314" s="50"/>
      <c r="F15314" s="43"/>
      <c r="G15314" s="43"/>
      <c r="H15314" s="45"/>
      <c r="I15314" s="23"/>
      <c r="N15314" s="54"/>
      <c r="Y15314" s="53"/>
      <c r="Z15314" s="62"/>
    </row>
    <row r="15315" spans="1:26" s="20" customFormat="1" x14ac:dyDescent="0.2">
      <c r="A15315" s="43"/>
      <c r="B15315" s="48"/>
      <c r="C15315" s="49"/>
      <c r="D15315" s="49"/>
      <c r="E15315" s="50"/>
      <c r="F15315" s="43"/>
      <c r="G15315" s="43"/>
      <c r="H15315" s="45"/>
      <c r="I15315" s="23"/>
      <c r="N15315" s="54"/>
      <c r="Y15315" s="53"/>
      <c r="Z15315" s="62"/>
    </row>
    <row r="15316" spans="1:26" s="20" customFormat="1" x14ac:dyDescent="0.2">
      <c r="A15316" s="43"/>
      <c r="B15316" s="48"/>
      <c r="C15316" s="49"/>
      <c r="D15316" s="49"/>
      <c r="E15316" s="50"/>
      <c r="F15316" s="43"/>
      <c r="G15316" s="43"/>
      <c r="H15316" s="45"/>
      <c r="I15316" s="23"/>
      <c r="N15316" s="54"/>
      <c r="Y15316" s="53"/>
      <c r="Z15316" s="62"/>
    </row>
    <row r="15317" spans="1:26" s="20" customFormat="1" x14ac:dyDescent="0.2">
      <c r="A15317" s="43"/>
      <c r="B15317" s="48"/>
      <c r="C15317" s="49"/>
      <c r="D15317" s="49"/>
      <c r="E15317" s="50"/>
      <c r="F15317" s="43"/>
      <c r="G15317" s="43"/>
      <c r="H15317" s="45"/>
      <c r="I15317" s="23"/>
      <c r="N15317" s="54"/>
      <c r="Y15317" s="53"/>
      <c r="Z15317" s="62"/>
    </row>
    <row r="15318" spans="1:26" s="20" customFormat="1" x14ac:dyDescent="0.2">
      <c r="A15318" s="43"/>
      <c r="B15318" s="48"/>
      <c r="C15318" s="49"/>
      <c r="D15318" s="49"/>
      <c r="E15318" s="50"/>
      <c r="F15318" s="43"/>
      <c r="G15318" s="43"/>
      <c r="H15318" s="45"/>
      <c r="I15318" s="23"/>
      <c r="N15318" s="54"/>
      <c r="Y15318" s="53"/>
      <c r="Z15318" s="62"/>
    </row>
    <row r="15319" spans="1:26" s="20" customFormat="1" x14ac:dyDescent="0.2">
      <c r="A15319" s="43"/>
      <c r="B15319" s="48"/>
      <c r="C15319" s="49"/>
      <c r="D15319" s="49"/>
      <c r="E15319" s="50"/>
      <c r="F15319" s="43"/>
      <c r="G15319" s="43"/>
      <c r="H15319" s="45"/>
      <c r="I15319" s="23"/>
      <c r="N15319" s="54"/>
      <c r="Y15319" s="53"/>
      <c r="Z15319" s="62"/>
    </row>
    <row r="15320" spans="1:26" s="20" customFormat="1" x14ac:dyDescent="0.2">
      <c r="A15320" s="43"/>
      <c r="B15320" s="48"/>
      <c r="C15320" s="49"/>
      <c r="D15320" s="49"/>
      <c r="E15320" s="50"/>
      <c r="F15320" s="43"/>
      <c r="G15320" s="43"/>
      <c r="H15320" s="45"/>
      <c r="I15320" s="23"/>
      <c r="N15320" s="54"/>
      <c r="Y15320" s="53"/>
      <c r="Z15320" s="62"/>
    </row>
    <row r="15321" spans="1:26" s="20" customFormat="1" x14ac:dyDescent="0.2">
      <c r="A15321" s="43"/>
      <c r="B15321" s="48"/>
      <c r="C15321" s="49"/>
      <c r="D15321" s="49"/>
      <c r="E15321" s="50"/>
      <c r="F15321" s="43"/>
      <c r="G15321" s="43"/>
      <c r="H15321" s="45"/>
      <c r="I15321" s="23"/>
      <c r="N15321" s="54"/>
      <c r="Y15321" s="53"/>
      <c r="Z15321" s="62"/>
    </row>
    <row r="15322" spans="1:26" s="20" customFormat="1" x14ac:dyDescent="0.2">
      <c r="A15322" s="43"/>
      <c r="B15322" s="48"/>
      <c r="C15322" s="49"/>
      <c r="D15322" s="49"/>
      <c r="E15322" s="50"/>
      <c r="F15322" s="43"/>
      <c r="G15322" s="43"/>
      <c r="H15322" s="45"/>
      <c r="I15322" s="23"/>
      <c r="N15322" s="54"/>
      <c r="Y15322" s="53"/>
      <c r="Z15322" s="62"/>
    </row>
    <row r="15323" spans="1:26" s="20" customFormat="1" x14ac:dyDescent="0.2">
      <c r="A15323" s="43"/>
      <c r="B15323" s="48"/>
      <c r="C15323" s="49"/>
      <c r="D15323" s="49"/>
      <c r="E15323" s="50"/>
      <c r="F15323" s="43"/>
      <c r="G15323" s="43"/>
      <c r="H15323" s="45"/>
      <c r="I15323" s="23"/>
      <c r="N15323" s="54"/>
      <c r="Y15323" s="53"/>
      <c r="Z15323" s="62"/>
    </row>
    <row r="15324" spans="1:26" s="20" customFormat="1" x14ac:dyDescent="0.2">
      <c r="A15324" s="43"/>
      <c r="B15324" s="48"/>
      <c r="C15324" s="49"/>
      <c r="D15324" s="49"/>
      <c r="E15324" s="50"/>
      <c r="F15324" s="43"/>
      <c r="G15324" s="43"/>
      <c r="H15324" s="45"/>
      <c r="I15324" s="23"/>
      <c r="N15324" s="54"/>
      <c r="Y15324" s="53"/>
      <c r="Z15324" s="62"/>
    </row>
    <row r="15325" spans="1:26" s="20" customFormat="1" x14ac:dyDescent="0.2">
      <c r="A15325" s="43"/>
      <c r="B15325" s="48"/>
      <c r="C15325" s="49"/>
      <c r="D15325" s="49"/>
      <c r="E15325" s="50"/>
      <c r="F15325" s="43"/>
      <c r="G15325" s="43"/>
      <c r="H15325" s="45"/>
      <c r="I15325" s="23"/>
      <c r="N15325" s="54"/>
      <c r="Y15325" s="53"/>
      <c r="Z15325" s="62"/>
    </row>
    <row r="15326" spans="1:26" s="20" customFormat="1" x14ac:dyDescent="0.2">
      <c r="A15326" s="43"/>
      <c r="B15326" s="48"/>
      <c r="C15326" s="49"/>
      <c r="D15326" s="49"/>
      <c r="E15326" s="50"/>
      <c r="F15326" s="43"/>
      <c r="G15326" s="43"/>
      <c r="H15326" s="45"/>
      <c r="I15326" s="23"/>
      <c r="N15326" s="54"/>
      <c r="Y15326" s="53"/>
      <c r="Z15326" s="62"/>
    </row>
    <row r="15327" spans="1:26" s="20" customFormat="1" x14ac:dyDescent="0.2">
      <c r="A15327" s="43"/>
      <c r="B15327" s="48"/>
      <c r="C15327" s="49"/>
      <c r="D15327" s="49"/>
      <c r="E15327" s="50"/>
      <c r="F15327" s="43"/>
      <c r="G15327" s="43"/>
      <c r="H15327" s="45"/>
      <c r="I15327" s="23"/>
      <c r="N15327" s="54"/>
      <c r="Y15327" s="53"/>
      <c r="Z15327" s="62"/>
    </row>
    <row r="15328" spans="1:26" s="20" customFormat="1" x14ac:dyDescent="0.2">
      <c r="A15328" s="43"/>
      <c r="B15328" s="48"/>
      <c r="C15328" s="49"/>
      <c r="D15328" s="49"/>
      <c r="E15328" s="50"/>
      <c r="F15328" s="43"/>
      <c r="G15328" s="43"/>
      <c r="H15328" s="45"/>
      <c r="I15328" s="23"/>
      <c r="N15328" s="54"/>
      <c r="Y15328" s="53"/>
      <c r="Z15328" s="62"/>
    </row>
    <row r="15329" spans="1:26" s="20" customFormat="1" x14ac:dyDescent="0.2">
      <c r="A15329" s="43"/>
      <c r="B15329" s="48"/>
      <c r="C15329" s="49"/>
      <c r="D15329" s="49"/>
      <c r="E15329" s="50"/>
      <c r="F15329" s="43"/>
      <c r="G15329" s="43"/>
      <c r="H15329" s="45"/>
      <c r="I15329" s="23"/>
      <c r="N15329" s="54"/>
      <c r="Y15329" s="53"/>
      <c r="Z15329" s="62"/>
    </row>
    <row r="15330" spans="1:26" s="20" customFormat="1" x14ac:dyDescent="0.2">
      <c r="A15330" s="43"/>
      <c r="B15330" s="48"/>
      <c r="C15330" s="49"/>
      <c r="D15330" s="49"/>
      <c r="E15330" s="50"/>
      <c r="F15330" s="43"/>
      <c r="G15330" s="43"/>
      <c r="H15330" s="45"/>
      <c r="I15330" s="23"/>
      <c r="N15330" s="54"/>
      <c r="Y15330" s="53"/>
      <c r="Z15330" s="62"/>
    </row>
    <row r="15331" spans="1:26" s="20" customFormat="1" x14ac:dyDescent="0.2">
      <c r="A15331" s="43"/>
      <c r="B15331" s="48"/>
      <c r="C15331" s="49"/>
      <c r="D15331" s="49"/>
      <c r="E15331" s="50"/>
      <c r="F15331" s="43"/>
      <c r="G15331" s="43"/>
      <c r="H15331" s="45"/>
      <c r="I15331" s="23"/>
      <c r="N15331" s="54"/>
      <c r="Y15331" s="53"/>
      <c r="Z15331" s="62"/>
    </row>
    <row r="15332" spans="1:26" s="20" customFormat="1" x14ac:dyDescent="0.2">
      <c r="A15332" s="43"/>
      <c r="B15332" s="48"/>
      <c r="C15332" s="49"/>
      <c r="D15332" s="49"/>
      <c r="E15332" s="50"/>
      <c r="F15332" s="43"/>
      <c r="G15332" s="43"/>
      <c r="H15332" s="45"/>
      <c r="I15332" s="23"/>
      <c r="N15332" s="54"/>
      <c r="Y15332" s="53"/>
      <c r="Z15332" s="62"/>
    </row>
    <row r="15333" spans="1:26" s="20" customFormat="1" x14ac:dyDescent="0.2">
      <c r="A15333" s="43"/>
      <c r="B15333" s="48"/>
      <c r="C15333" s="49"/>
      <c r="D15333" s="49"/>
      <c r="E15333" s="50"/>
      <c r="F15333" s="43"/>
      <c r="G15333" s="43"/>
      <c r="H15333" s="45"/>
      <c r="I15333" s="23"/>
      <c r="N15333" s="54"/>
      <c r="Y15333" s="53"/>
      <c r="Z15333" s="62"/>
    </row>
    <row r="15334" spans="1:26" s="20" customFormat="1" x14ac:dyDescent="0.2">
      <c r="A15334" s="43"/>
      <c r="B15334" s="48"/>
      <c r="C15334" s="49"/>
      <c r="D15334" s="49"/>
      <c r="E15334" s="50"/>
      <c r="F15334" s="43"/>
      <c r="G15334" s="43"/>
      <c r="H15334" s="45"/>
      <c r="I15334" s="23"/>
      <c r="N15334" s="54"/>
      <c r="Y15334" s="53"/>
      <c r="Z15334" s="62"/>
    </row>
    <row r="15335" spans="1:26" s="20" customFormat="1" x14ac:dyDescent="0.2">
      <c r="A15335" s="43"/>
      <c r="B15335" s="48"/>
      <c r="C15335" s="49"/>
      <c r="D15335" s="49"/>
      <c r="E15335" s="50"/>
      <c r="F15335" s="43"/>
      <c r="G15335" s="43"/>
      <c r="H15335" s="45"/>
      <c r="I15335" s="23"/>
      <c r="N15335" s="54"/>
      <c r="Y15335" s="53"/>
      <c r="Z15335" s="62"/>
    </row>
    <row r="15336" spans="1:26" s="20" customFormat="1" x14ac:dyDescent="0.2">
      <c r="A15336" s="43"/>
      <c r="B15336" s="48"/>
      <c r="C15336" s="49"/>
      <c r="D15336" s="49"/>
      <c r="E15336" s="50"/>
      <c r="F15336" s="43"/>
      <c r="G15336" s="43"/>
      <c r="H15336" s="45"/>
      <c r="I15336" s="23"/>
      <c r="N15336" s="54"/>
      <c r="Y15336" s="53"/>
      <c r="Z15336" s="62"/>
    </row>
    <row r="15337" spans="1:26" s="20" customFormat="1" x14ac:dyDescent="0.2">
      <c r="A15337" s="43"/>
      <c r="B15337" s="48"/>
      <c r="C15337" s="49"/>
      <c r="D15337" s="49"/>
      <c r="E15337" s="50"/>
      <c r="F15337" s="43"/>
      <c r="G15337" s="43"/>
      <c r="H15337" s="45"/>
      <c r="I15337" s="23"/>
      <c r="N15337" s="54"/>
      <c r="Y15337" s="53"/>
      <c r="Z15337" s="62"/>
    </row>
    <row r="15338" spans="1:26" s="20" customFormat="1" x14ac:dyDescent="0.2">
      <c r="A15338" s="43"/>
      <c r="B15338" s="48"/>
      <c r="C15338" s="49"/>
      <c r="D15338" s="49"/>
      <c r="E15338" s="50"/>
      <c r="F15338" s="43"/>
      <c r="G15338" s="43"/>
      <c r="H15338" s="45"/>
      <c r="I15338" s="23"/>
      <c r="N15338" s="54"/>
      <c r="Y15338" s="53"/>
      <c r="Z15338" s="62"/>
    </row>
    <row r="15339" spans="1:26" s="20" customFormat="1" x14ac:dyDescent="0.2">
      <c r="A15339" s="43"/>
      <c r="B15339" s="48"/>
      <c r="C15339" s="49"/>
      <c r="D15339" s="49"/>
      <c r="E15339" s="50"/>
      <c r="F15339" s="43"/>
      <c r="G15339" s="43"/>
      <c r="H15339" s="45"/>
      <c r="I15339" s="23"/>
      <c r="N15339" s="54"/>
      <c r="Y15339" s="53"/>
      <c r="Z15339" s="62"/>
    </row>
    <row r="15340" spans="1:26" s="20" customFormat="1" x14ac:dyDescent="0.2">
      <c r="A15340" s="43"/>
      <c r="B15340" s="48"/>
      <c r="C15340" s="49"/>
      <c r="D15340" s="49"/>
      <c r="E15340" s="50"/>
      <c r="F15340" s="43"/>
      <c r="G15340" s="43"/>
      <c r="H15340" s="45"/>
      <c r="I15340" s="23"/>
      <c r="N15340" s="54"/>
      <c r="Y15340" s="53"/>
      <c r="Z15340" s="62"/>
    </row>
    <row r="15341" spans="1:26" s="20" customFormat="1" x14ac:dyDescent="0.2">
      <c r="A15341" s="43"/>
      <c r="B15341" s="48"/>
      <c r="C15341" s="49"/>
      <c r="D15341" s="49"/>
      <c r="E15341" s="50"/>
      <c r="F15341" s="43"/>
      <c r="G15341" s="43"/>
      <c r="H15341" s="45"/>
      <c r="I15341" s="23"/>
      <c r="N15341" s="54"/>
      <c r="Y15341" s="53"/>
      <c r="Z15341" s="62"/>
    </row>
    <row r="15342" spans="1:26" s="20" customFormat="1" x14ac:dyDescent="0.2">
      <c r="A15342" s="43"/>
      <c r="B15342" s="48"/>
      <c r="C15342" s="49"/>
      <c r="D15342" s="49"/>
      <c r="E15342" s="50"/>
      <c r="F15342" s="43"/>
      <c r="G15342" s="43"/>
      <c r="H15342" s="45"/>
      <c r="I15342" s="23"/>
      <c r="N15342" s="54"/>
      <c r="Y15342" s="53"/>
      <c r="Z15342" s="62"/>
    </row>
    <row r="15343" spans="1:26" s="20" customFormat="1" x14ac:dyDescent="0.2">
      <c r="A15343" s="43"/>
      <c r="B15343" s="48"/>
      <c r="C15343" s="49"/>
      <c r="D15343" s="49"/>
      <c r="E15343" s="50"/>
      <c r="F15343" s="43"/>
      <c r="G15343" s="43"/>
      <c r="H15343" s="45"/>
      <c r="I15343" s="23"/>
      <c r="N15343" s="54"/>
      <c r="Y15343" s="53"/>
      <c r="Z15343" s="62"/>
    </row>
    <row r="15344" spans="1:26" s="20" customFormat="1" x14ac:dyDescent="0.2">
      <c r="A15344" s="43"/>
      <c r="B15344" s="48"/>
      <c r="C15344" s="49"/>
      <c r="D15344" s="49"/>
      <c r="E15344" s="50"/>
      <c r="F15344" s="43"/>
      <c r="G15344" s="43"/>
      <c r="H15344" s="45"/>
      <c r="I15344" s="23"/>
      <c r="N15344" s="54"/>
      <c r="Y15344" s="53"/>
      <c r="Z15344" s="62"/>
    </row>
    <row r="15345" spans="1:26" s="20" customFormat="1" x14ac:dyDescent="0.2">
      <c r="A15345" s="43"/>
      <c r="B15345" s="48"/>
      <c r="C15345" s="49"/>
      <c r="D15345" s="49"/>
      <c r="E15345" s="50"/>
      <c r="F15345" s="43"/>
      <c r="G15345" s="43"/>
      <c r="H15345" s="45"/>
      <c r="I15345" s="23"/>
      <c r="N15345" s="54"/>
      <c r="Y15345" s="53"/>
      <c r="Z15345" s="62"/>
    </row>
    <row r="15346" spans="1:26" s="20" customFormat="1" x14ac:dyDescent="0.2">
      <c r="A15346" s="43"/>
      <c r="B15346" s="48"/>
      <c r="C15346" s="49"/>
      <c r="D15346" s="49"/>
      <c r="E15346" s="50"/>
      <c r="F15346" s="43"/>
      <c r="G15346" s="43"/>
      <c r="H15346" s="45"/>
      <c r="I15346" s="23"/>
      <c r="N15346" s="54"/>
      <c r="Y15346" s="53"/>
      <c r="Z15346" s="62"/>
    </row>
    <row r="15347" spans="1:26" s="20" customFormat="1" x14ac:dyDescent="0.2">
      <c r="A15347" s="43"/>
      <c r="B15347" s="48"/>
      <c r="C15347" s="49"/>
      <c r="D15347" s="49"/>
      <c r="E15347" s="50"/>
      <c r="F15347" s="43"/>
      <c r="G15347" s="43"/>
      <c r="H15347" s="45"/>
      <c r="I15347" s="23"/>
      <c r="N15347" s="54"/>
      <c r="Y15347" s="53"/>
      <c r="Z15347" s="62"/>
    </row>
    <row r="15348" spans="1:26" s="20" customFormat="1" x14ac:dyDescent="0.2">
      <c r="A15348" s="43"/>
      <c r="B15348" s="48"/>
      <c r="C15348" s="49"/>
      <c r="D15348" s="49"/>
      <c r="E15348" s="50"/>
      <c r="F15348" s="43"/>
      <c r="G15348" s="43"/>
      <c r="H15348" s="45"/>
      <c r="I15348" s="23"/>
      <c r="N15348" s="54"/>
      <c r="Y15348" s="53"/>
      <c r="Z15348" s="62"/>
    </row>
    <row r="15349" spans="1:26" s="20" customFormat="1" x14ac:dyDescent="0.2">
      <c r="A15349" s="43"/>
      <c r="B15349" s="48"/>
      <c r="C15349" s="49"/>
      <c r="D15349" s="49"/>
      <c r="E15349" s="50"/>
      <c r="F15349" s="43"/>
      <c r="G15349" s="43"/>
      <c r="H15349" s="45"/>
      <c r="I15349" s="23"/>
      <c r="N15349" s="54"/>
      <c r="Y15349" s="53"/>
      <c r="Z15349" s="62"/>
    </row>
    <row r="15350" spans="1:26" s="20" customFormat="1" x14ac:dyDescent="0.2">
      <c r="A15350" s="43"/>
      <c r="B15350" s="48"/>
      <c r="C15350" s="49"/>
      <c r="D15350" s="49"/>
      <c r="E15350" s="50"/>
      <c r="F15350" s="43"/>
      <c r="G15350" s="43"/>
      <c r="H15350" s="45"/>
      <c r="I15350" s="23"/>
      <c r="N15350" s="54"/>
      <c r="Y15350" s="53"/>
      <c r="Z15350" s="62"/>
    </row>
    <row r="15351" spans="1:26" s="20" customFormat="1" x14ac:dyDescent="0.2">
      <c r="A15351" s="43"/>
      <c r="B15351" s="48"/>
      <c r="C15351" s="49"/>
      <c r="D15351" s="49"/>
      <c r="E15351" s="50"/>
      <c r="F15351" s="43"/>
      <c r="G15351" s="43"/>
      <c r="H15351" s="45"/>
      <c r="I15351" s="23"/>
      <c r="N15351" s="54"/>
      <c r="Y15351" s="53"/>
      <c r="Z15351" s="62"/>
    </row>
    <row r="15352" spans="1:26" s="20" customFormat="1" x14ac:dyDescent="0.2">
      <c r="A15352" s="43"/>
      <c r="B15352" s="48"/>
      <c r="C15352" s="49"/>
      <c r="D15352" s="49"/>
      <c r="E15352" s="50"/>
      <c r="F15352" s="43"/>
      <c r="G15352" s="43"/>
      <c r="H15352" s="45"/>
      <c r="I15352" s="23"/>
      <c r="N15352" s="54"/>
      <c r="Y15352" s="53"/>
      <c r="Z15352" s="62"/>
    </row>
    <row r="15353" spans="1:26" s="20" customFormat="1" x14ac:dyDescent="0.2">
      <c r="A15353" s="43"/>
      <c r="B15353" s="48"/>
      <c r="C15353" s="49"/>
      <c r="D15353" s="49"/>
      <c r="E15353" s="50"/>
      <c r="F15353" s="43"/>
      <c r="G15353" s="43"/>
      <c r="H15353" s="45"/>
      <c r="I15353" s="23"/>
      <c r="N15353" s="54"/>
      <c r="Y15353" s="53"/>
      <c r="Z15353" s="62"/>
    </row>
    <row r="15354" spans="1:26" s="20" customFormat="1" x14ac:dyDescent="0.2">
      <c r="A15354" s="43"/>
      <c r="B15354" s="48"/>
      <c r="C15354" s="49"/>
      <c r="D15354" s="49"/>
      <c r="E15354" s="50"/>
      <c r="F15354" s="43"/>
      <c r="G15354" s="43"/>
      <c r="H15354" s="45"/>
      <c r="I15354" s="23"/>
      <c r="N15354" s="54"/>
      <c r="Y15354" s="53"/>
      <c r="Z15354" s="62"/>
    </row>
    <row r="15355" spans="1:26" s="20" customFormat="1" x14ac:dyDescent="0.2">
      <c r="A15355" s="43"/>
      <c r="B15355" s="48"/>
      <c r="C15355" s="49"/>
      <c r="D15355" s="49"/>
      <c r="E15355" s="50"/>
      <c r="F15355" s="43"/>
      <c r="G15355" s="43"/>
      <c r="H15355" s="45"/>
      <c r="I15355" s="23"/>
      <c r="N15355" s="54"/>
      <c r="Y15355" s="53"/>
      <c r="Z15355" s="62"/>
    </row>
    <row r="15356" spans="1:26" s="20" customFormat="1" x14ac:dyDescent="0.2">
      <c r="A15356" s="43"/>
      <c r="B15356" s="48"/>
      <c r="C15356" s="49"/>
      <c r="D15356" s="49"/>
      <c r="E15356" s="50"/>
      <c r="F15356" s="43"/>
      <c r="G15356" s="43"/>
      <c r="H15356" s="45"/>
      <c r="I15356" s="23"/>
      <c r="N15356" s="54"/>
      <c r="Y15356" s="53"/>
      <c r="Z15356" s="62"/>
    </row>
    <row r="15357" spans="1:26" s="20" customFormat="1" x14ac:dyDescent="0.2">
      <c r="A15357" s="43"/>
      <c r="B15357" s="48"/>
      <c r="C15357" s="49"/>
      <c r="D15357" s="49"/>
      <c r="E15357" s="50"/>
      <c r="F15357" s="43"/>
      <c r="G15357" s="43"/>
      <c r="H15357" s="45"/>
      <c r="I15357" s="23"/>
      <c r="N15357" s="54"/>
      <c r="Y15357" s="53"/>
      <c r="Z15357" s="62"/>
    </row>
    <row r="15358" spans="1:26" s="20" customFormat="1" x14ac:dyDescent="0.2">
      <c r="A15358" s="43"/>
      <c r="B15358" s="48"/>
      <c r="C15358" s="49"/>
      <c r="D15358" s="49"/>
      <c r="E15358" s="50"/>
      <c r="F15358" s="43"/>
      <c r="G15358" s="43"/>
      <c r="H15358" s="45"/>
      <c r="I15358" s="23"/>
      <c r="N15358" s="54"/>
      <c r="Y15358" s="53"/>
      <c r="Z15358" s="62"/>
    </row>
    <row r="15359" spans="1:26" s="20" customFormat="1" x14ac:dyDescent="0.2">
      <c r="A15359" s="43"/>
      <c r="B15359" s="48"/>
      <c r="C15359" s="49"/>
      <c r="D15359" s="49"/>
      <c r="E15359" s="50"/>
      <c r="F15359" s="43"/>
      <c r="G15359" s="43"/>
      <c r="H15359" s="45"/>
      <c r="I15359" s="23"/>
      <c r="N15359" s="54"/>
      <c r="Y15359" s="53"/>
      <c r="Z15359" s="62"/>
    </row>
    <row r="15360" spans="1:26" s="20" customFormat="1" x14ac:dyDescent="0.2">
      <c r="A15360" s="43"/>
      <c r="B15360" s="48"/>
      <c r="C15360" s="49"/>
      <c r="D15360" s="49"/>
      <c r="E15360" s="50"/>
      <c r="F15360" s="43"/>
      <c r="G15360" s="43"/>
      <c r="H15360" s="45"/>
      <c r="I15360" s="23"/>
      <c r="N15360" s="54"/>
      <c r="Y15360" s="53"/>
      <c r="Z15360" s="62"/>
    </row>
    <row r="15361" spans="1:26" s="20" customFormat="1" x14ac:dyDescent="0.2">
      <c r="A15361" s="43"/>
      <c r="B15361" s="48"/>
      <c r="C15361" s="49"/>
      <c r="D15361" s="49"/>
      <c r="E15361" s="50"/>
      <c r="F15361" s="43"/>
      <c r="G15361" s="43"/>
      <c r="H15361" s="45"/>
      <c r="I15361" s="23"/>
      <c r="N15361" s="54"/>
      <c r="Y15361" s="53"/>
      <c r="Z15361" s="62"/>
    </row>
    <row r="15362" spans="1:26" s="20" customFormat="1" x14ac:dyDescent="0.2">
      <c r="A15362" s="43"/>
      <c r="B15362" s="48"/>
      <c r="C15362" s="49"/>
      <c r="D15362" s="49"/>
      <c r="E15362" s="50"/>
      <c r="F15362" s="43"/>
      <c r="G15362" s="43"/>
      <c r="H15362" s="45"/>
      <c r="I15362" s="23"/>
      <c r="N15362" s="54"/>
      <c r="Y15362" s="53"/>
      <c r="Z15362" s="62"/>
    </row>
    <row r="15363" spans="1:26" s="20" customFormat="1" x14ac:dyDescent="0.2">
      <c r="A15363" s="43"/>
      <c r="B15363" s="48"/>
      <c r="C15363" s="49"/>
      <c r="D15363" s="49"/>
      <c r="E15363" s="50"/>
      <c r="F15363" s="43"/>
      <c r="G15363" s="43"/>
      <c r="H15363" s="45"/>
      <c r="I15363" s="23"/>
      <c r="N15363" s="54"/>
      <c r="Y15363" s="53"/>
      <c r="Z15363" s="62"/>
    </row>
    <row r="15364" spans="1:26" s="20" customFormat="1" x14ac:dyDescent="0.2">
      <c r="A15364" s="43"/>
      <c r="B15364" s="48"/>
      <c r="C15364" s="49"/>
      <c r="D15364" s="49"/>
      <c r="E15364" s="50"/>
      <c r="F15364" s="43"/>
      <c r="G15364" s="43"/>
      <c r="H15364" s="45"/>
      <c r="I15364" s="23"/>
      <c r="N15364" s="54"/>
      <c r="Y15364" s="53"/>
      <c r="Z15364" s="62"/>
    </row>
    <row r="15365" spans="1:26" s="20" customFormat="1" x14ac:dyDescent="0.2">
      <c r="A15365" s="43"/>
      <c r="B15365" s="48"/>
      <c r="C15365" s="49"/>
      <c r="D15365" s="49"/>
      <c r="E15365" s="50"/>
      <c r="F15365" s="43"/>
      <c r="G15365" s="43"/>
      <c r="H15365" s="45"/>
      <c r="I15365" s="23"/>
      <c r="N15365" s="54"/>
      <c r="Y15365" s="53"/>
      <c r="Z15365" s="62"/>
    </row>
    <row r="15366" spans="1:26" s="20" customFormat="1" x14ac:dyDescent="0.2">
      <c r="A15366" s="43"/>
      <c r="B15366" s="48"/>
      <c r="C15366" s="49"/>
      <c r="D15366" s="49"/>
      <c r="E15366" s="50"/>
      <c r="F15366" s="43"/>
      <c r="G15366" s="43"/>
      <c r="H15366" s="45"/>
      <c r="I15366" s="23"/>
      <c r="N15366" s="54"/>
      <c r="Y15366" s="53"/>
      <c r="Z15366" s="62"/>
    </row>
    <row r="15367" spans="1:26" s="20" customFormat="1" x14ac:dyDescent="0.2">
      <c r="A15367" s="43"/>
      <c r="B15367" s="48"/>
      <c r="C15367" s="49"/>
      <c r="D15367" s="49"/>
      <c r="E15367" s="50"/>
      <c r="F15367" s="43"/>
      <c r="G15367" s="43"/>
      <c r="H15367" s="45"/>
      <c r="I15367" s="23"/>
      <c r="N15367" s="54"/>
      <c r="Y15367" s="53"/>
      <c r="Z15367" s="62"/>
    </row>
    <row r="15368" spans="1:26" s="20" customFormat="1" x14ac:dyDescent="0.2">
      <c r="A15368" s="43"/>
      <c r="B15368" s="48"/>
      <c r="C15368" s="49"/>
      <c r="D15368" s="49"/>
      <c r="E15368" s="50"/>
      <c r="F15368" s="43"/>
      <c r="G15368" s="43"/>
      <c r="H15368" s="45"/>
      <c r="I15368" s="23"/>
      <c r="N15368" s="54"/>
      <c r="Y15368" s="53"/>
      <c r="Z15368" s="62"/>
    </row>
    <row r="15369" spans="1:26" s="20" customFormat="1" x14ac:dyDescent="0.2">
      <c r="A15369" s="43"/>
      <c r="B15369" s="48"/>
      <c r="C15369" s="49"/>
      <c r="D15369" s="49"/>
      <c r="E15369" s="50"/>
      <c r="F15369" s="43"/>
      <c r="G15369" s="43"/>
      <c r="H15369" s="45"/>
      <c r="I15369" s="23"/>
      <c r="N15369" s="54"/>
      <c r="Y15369" s="53"/>
      <c r="Z15369" s="62"/>
    </row>
    <row r="15370" spans="1:26" s="20" customFormat="1" x14ac:dyDescent="0.2">
      <c r="A15370" s="43"/>
      <c r="B15370" s="48"/>
      <c r="C15370" s="49"/>
      <c r="D15370" s="49"/>
      <c r="E15370" s="50"/>
      <c r="F15370" s="43"/>
      <c r="G15370" s="43"/>
      <c r="H15370" s="45"/>
      <c r="I15370" s="23"/>
      <c r="N15370" s="54"/>
      <c r="Y15370" s="53"/>
      <c r="Z15370" s="62"/>
    </row>
    <row r="15371" spans="1:26" s="20" customFormat="1" x14ac:dyDescent="0.2">
      <c r="A15371" s="43"/>
      <c r="B15371" s="48"/>
      <c r="C15371" s="49"/>
      <c r="D15371" s="49"/>
      <c r="E15371" s="50"/>
      <c r="F15371" s="43"/>
      <c r="G15371" s="43"/>
      <c r="H15371" s="45"/>
      <c r="I15371" s="23"/>
      <c r="N15371" s="54"/>
      <c r="Y15371" s="53"/>
      <c r="Z15371" s="62"/>
    </row>
    <row r="15372" spans="1:26" s="20" customFormat="1" x14ac:dyDescent="0.2">
      <c r="A15372" s="43"/>
      <c r="B15372" s="48"/>
      <c r="C15372" s="49"/>
      <c r="D15372" s="49"/>
      <c r="E15372" s="50"/>
      <c r="F15372" s="43"/>
      <c r="G15372" s="43"/>
      <c r="H15372" s="45"/>
      <c r="I15372" s="23"/>
      <c r="N15372" s="54"/>
      <c r="Y15372" s="53"/>
      <c r="Z15372" s="62"/>
    </row>
    <row r="15373" spans="1:26" s="20" customFormat="1" x14ac:dyDescent="0.2">
      <c r="A15373" s="43"/>
      <c r="B15373" s="48"/>
      <c r="C15373" s="49"/>
      <c r="D15373" s="49"/>
      <c r="E15373" s="50"/>
      <c r="F15373" s="43"/>
      <c r="G15373" s="43"/>
      <c r="H15373" s="45"/>
      <c r="I15373" s="23"/>
      <c r="N15373" s="54"/>
      <c r="Y15373" s="53"/>
      <c r="Z15373" s="62"/>
    </row>
    <row r="15374" spans="1:26" s="20" customFormat="1" x14ac:dyDescent="0.2">
      <c r="A15374" s="43"/>
      <c r="B15374" s="48"/>
      <c r="C15374" s="49"/>
      <c r="D15374" s="49"/>
      <c r="E15374" s="50"/>
      <c r="F15374" s="43"/>
      <c r="G15374" s="43"/>
      <c r="H15374" s="45"/>
      <c r="I15374" s="23"/>
      <c r="N15374" s="54"/>
      <c r="Y15374" s="53"/>
      <c r="Z15374" s="62"/>
    </row>
    <row r="15375" spans="1:26" s="20" customFormat="1" x14ac:dyDescent="0.2">
      <c r="A15375" s="43"/>
      <c r="B15375" s="48"/>
      <c r="C15375" s="49"/>
      <c r="D15375" s="49"/>
      <c r="E15375" s="50"/>
      <c r="F15375" s="43"/>
      <c r="G15375" s="43"/>
      <c r="H15375" s="45"/>
      <c r="I15375" s="23"/>
      <c r="N15375" s="54"/>
      <c r="Y15375" s="53"/>
      <c r="Z15375" s="62"/>
    </row>
    <row r="15376" spans="1:26" s="20" customFormat="1" x14ac:dyDescent="0.2">
      <c r="A15376" s="43"/>
      <c r="B15376" s="48"/>
      <c r="C15376" s="49"/>
      <c r="D15376" s="49"/>
      <c r="E15376" s="50"/>
      <c r="F15376" s="43"/>
      <c r="G15376" s="43"/>
      <c r="H15376" s="45"/>
      <c r="I15376" s="23"/>
      <c r="N15376" s="54"/>
      <c r="Y15376" s="53"/>
      <c r="Z15376" s="62"/>
    </row>
    <row r="15377" spans="1:26" s="20" customFormat="1" x14ac:dyDescent="0.2">
      <c r="A15377" s="43"/>
      <c r="B15377" s="48"/>
      <c r="C15377" s="49"/>
      <c r="D15377" s="49"/>
      <c r="E15377" s="50"/>
      <c r="F15377" s="43"/>
      <c r="G15377" s="43"/>
      <c r="H15377" s="45"/>
      <c r="I15377" s="23"/>
      <c r="N15377" s="54"/>
      <c r="Y15377" s="53"/>
      <c r="Z15377" s="62"/>
    </row>
    <row r="15378" spans="1:26" s="20" customFormat="1" x14ac:dyDescent="0.2">
      <c r="A15378" s="43"/>
      <c r="B15378" s="48"/>
      <c r="C15378" s="49"/>
      <c r="D15378" s="49"/>
      <c r="E15378" s="50"/>
      <c r="F15378" s="43"/>
      <c r="G15378" s="43"/>
      <c r="H15378" s="45"/>
      <c r="I15378" s="23"/>
      <c r="N15378" s="54"/>
      <c r="Y15378" s="53"/>
      <c r="Z15378" s="62"/>
    </row>
    <row r="15379" spans="1:26" s="20" customFormat="1" x14ac:dyDescent="0.2">
      <c r="A15379" s="43"/>
      <c r="B15379" s="48"/>
      <c r="C15379" s="49"/>
      <c r="D15379" s="49"/>
      <c r="E15379" s="50"/>
      <c r="F15379" s="43"/>
      <c r="G15379" s="43"/>
      <c r="H15379" s="45"/>
      <c r="I15379" s="23"/>
      <c r="N15379" s="54"/>
      <c r="Y15379" s="53"/>
      <c r="Z15379" s="62"/>
    </row>
    <row r="15380" spans="1:26" s="20" customFormat="1" x14ac:dyDescent="0.2">
      <c r="A15380" s="43"/>
      <c r="B15380" s="48"/>
      <c r="C15380" s="49"/>
      <c r="D15380" s="49"/>
      <c r="E15380" s="50"/>
      <c r="F15380" s="43"/>
      <c r="G15380" s="43"/>
      <c r="H15380" s="45"/>
      <c r="I15380" s="23"/>
      <c r="N15380" s="54"/>
      <c r="Y15380" s="53"/>
      <c r="Z15380" s="62"/>
    </row>
    <row r="15381" spans="1:26" s="20" customFormat="1" x14ac:dyDescent="0.2">
      <c r="A15381" s="43"/>
      <c r="B15381" s="48"/>
      <c r="C15381" s="49"/>
      <c r="D15381" s="49"/>
      <c r="E15381" s="50"/>
      <c r="F15381" s="43"/>
      <c r="G15381" s="43"/>
      <c r="H15381" s="45"/>
      <c r="I15381" s="23"/>
      <c r="N15381" s="54"/>
      <c r="Y15381" s="53"/>
      <c r="Z15381" s="62"/>
    </row>
    <row r="15382" spans="1:26" s="20" customFormat="1" x14ac:dyDescent="0.2">
      <c r="A15382" s="43"/>
      <c r="B15382" s="48"/>
      <c r="C15382" s="49"/>
      <c r="D15382" s="49"/>
      <c r="E15382" s="50"/>
      <c r="F15382" s="43"/>
      <c r="G15382" s="43"/>
      <c r="H15382" s="45"/>
      <c r="I15382" s="23"/>
      <c r="N15382" s="54"/>
      <c r="Y15382" s="53"/>
      <c r="Z15382" s="62"/>
    </row>
    <row r="15383" spans="1:26" s="20" customFormat="1" x14ac:dyDescent="0.2">
      <c r="A15383" s="43"/>
      <c r="B15383" s="48"/>
      <c r="C15383" s="49"/>
      <c r="D15383" s="49"/>
      <c r="E15383" s="50"/>
      <c r="F15383" s="43"/>
      <c r="G15383" s="43"/>
      <c r="H15383" s="45"/>
      <c r="I15383" s="23"/>
      <c r="N15383" s="54"/>
      <c r="Y15383" s="53"/>
      <c r="Z15383" s="62"/>
    </row>
    <row r="15384" spans="1:26" s="20" customFormat="1" x14ac:dyDescent="0.2">
      <c r="A15384" s="43"/>
      <c r="B15384" s="48"/>
      <c r="C15384" s="49"/>
      <c r="D15384" s="49"/>
      <c r="E15384" s="50"/>
      <c r="F15384" s="43"/>
      <c r="G15384" s="43"/>
      <c r="H15384" s="45"/>
      <c r="I15384" s="23"/>
      <c r="N15384" s="54"/>
      <c r="Y15384" s="53"/>
      <c r="Z15384" s="62"/>
    </row>
    <row r="15385" spans="1:26" s="20" customFormat="1" x14ac:dyDescent="0.2">
      <c r="A15385" s="43"/>
      <c r="B15385" s="48"/>
      <c r="C15385" s="49"/>
      <c r="D15385" s="49"/>
      <c r="E15385" s="50"/>
      <c r="F15385" s="43"/>
      <c r="G15385" s="43"/>
      <c r="H15385" s="45"/>
      <c r="I15385" s="23"/>
      <c r="N15385" s="54"/>
      <c r="Y15385" s="53"/>
      <c r="Z15385" s="62"/>
    </row>
    <row r="15386" spans="1:26" s="20" customFormat="1" x14ac:dyDescent="0.2">
      <c r="A15386" s="43"/>
      <c r="B15386" s="48"/>
      <c r="C15386" s="49"/>
      <c r="D15386" s="49"/>
      <c r="E15386" s="50"/>
      <c r="F15386" s="43"/>
      <c r="G15386" s="43"/>
      <c r="H15386" s="45"/>
      <c r="I15386" s="23"/>
      <c r="N15386" s="54"/>
      <c r="Y15386" s="53"/>
      <c r="Z15386" s="62"/>
    </row>
    <row r="15387" spans="1:26" s="20" customFormat="1" x14ac:dyDescent="0.2">
      <c r="A15387" s="43"/>
      <c r="B15387" s="48"/>
      <c r="C15387" s="49"/>
      <c r="D15387" s="49"/>
      <c r="E15387" s="50"/>
      <c r="F15387" s="43"/>
      <c r="G15387" s="43"/>
      <c r="H15387" s="45"/>
      <c r="I15387" s="23"/>
      <c r="N15387" s="54"/>
      <c r="Y15387" s="53"/>
      <c r="Z15387" s="62"/>
    </row>
    <row r="15388" spans="1:26" s="20" customFormat="1" x14ac:dyDescent="0.2">
      <c r="A15388" s="43"/>
      <c r="B15388" s="48"/>
      <c r="C15388" s="49"/>
      <c r="D15388" s="49"/>
      <c r="E15388" s="50"/>
      <c r="F15388" s="43"/>
      <c r="G15388" s="43"/>
      <c r="H15388" s="45"/>
      <c r="I15388" s="23"/>
      <c r="N15388" s="54"/>
      <c r="Y15388" s="53"/>
      <c r="Z15388" s="62"/>
    </row>
    <row r="15389" spans="1:26" s="20" customFormat="1" x14ac:dyDescent="0.2">
      <c r="A15389" s="43"/>
      <c r="B15389" s="48"/>
      <c r="C15389" s="49"/>
      <c r="D15389" s="49"/>
      <c r="E15389" s="50"/>
      <c r="F15389" s="43"/>
      <c r="G15389" s="43"/>
      <c r="H15389" s="45"/>
      <c r="I15389" s="23"/>
      <c r="N15389" s="54"/>
      <c r="Y15389" s="53"/>
      <c r="Z15389" s="62"/>
    </row>
    <row r="15390" spans="1:26" s="20" customFormat="1" x14ac:dyDescent="0.2">
      <c r="A15390" s="43"/>
      <c r="B15390" s="48"/>
      <c r="C15390" s="49"/>
      <c r="D15390" s="49"/>
      <c r="E15390" s="50"/>
      <c r="F15390" s="43"/>
      <c r="G15390" s="43"/>
      <c r="H15390" s="45"/>
      <c r="I15390" s="23"/>
      <c r="N15390" s="54"/>
      <c r="Y15390" s="53"/>
      <c r="Z15390" s="62"/>
    </row>
    <row r="15391" spans="1:26" s="20" customFormat="1" x14ac:dyDescent="0.2">
      <c r="A15391" s="43"/>
      <c r="B15391" s="48"/>
      <c r="C15391" s="49"/>
      <c r="D15391" s="49"/>
      <c r="E15391" s="50"/>
      <c r="F15391" s="43"/>
      <c r="G15391" s="43"/>
      <c r="H15391" s="45"/>
      <c r="I15391" s="23"/>
      <c r="N15391" s="54"/>
      <c r="Y15391" s="53"/>
      <c r="Z15391" s="62"/>
    </row>
    <row r="15392" spans="1:26" s="20" customFormat="1" x14ac:dyDescent="0.2">
      <c r="A15392" s="43"/>
      <c r="B15392" s="48"/>
      <c r="C15392" s="49"/>
      <c r="D15392" s="49"/>
      <c r="E15392" s="50"/>
      <c r="F15392" s="43"/>
      <c r="G15392" s="43"/>
      <c r="H15392" s="45"/>
      <c r="I15392" s="23"/>
      <c r="N15392" s="54"/>
      <c r="Y15392" s="53"/>
      <c r="Z15392" s="62"/>
    </row>
    <row r="15393" spans="1:26" s="20" customFormat="1" x14ac:dyDescent="0.2">
      <c r="A15393" s="43"/>
      <c r="B15393" s="48"/>
      <c r="C15393" s="49"/>
      <c r="D15393" s="49"/>
      <c r="E15393" s="50"/>
      <c r="F15393" s="43"/>
      <c r="G15393" s="43"/>
      <c r="H15393" s="45"/>
      <c r="I15393" s="23"/>
      <c r="N15393" s="54"/>
      <c r="Y15393" s="53"/>
      <c r="Z15393" s="62"/>
    </row>
    <row r="15394" spans="1:26" s="20" customFormat="1" x14ac:dyDescent="0.2">
      <c r="A15394" s="43"/>
      <c r="B15394" s="48"/>
      <c r="C15394" s="49"/>
      <c r="D15394" s="49"/>
      <c r="E15394" s="50"/>
      <c r="F15394" s="43"/>
      <c r="G15394" s="43"/>
      <c r="H15394" s="45"/>
      <c r="I15394" s="23"/>
      <c r="N15394" s="54"/>
      <c r="Y15394" s="53"/>
      <c r="Z15394" s="62"/>
    </row>
    <row r="15395" spans="1:26" s="20" customFormat="1" x14ac:dyDescent="0.2">
      <c r="A15395" s="43"/>
      <c r="B15395" s="48"/>
      <c r="C15395" s="49"/>
      <c r="D15395" s="49"/>
      <c r="E15395" s="50"/>
      <c r="F15395" s="43"/>
      <c r="G15395" s="43"/>
      <c r="H15395" s="45"/>
      <c r="I15395" s="23"/>
      <c r="N15395" s="54"/>
      <c r="Y15395" s="53"/>
      <c r="Z15395" s="62"/>
    </row>
    <row r="15396" spans="1:26" s="20" customFormat="1" x14ac:dyDescent="0.2">
      <c r="A15396" s="43"/>
      <c r="B15396" s="48"/>
      <c r="C15396" s="49"/>
      <c r="D15396" s="49"/>
      <c r="E15396" s="50"/>
      <c r="F15396" s="43"/>
      <c r="G15396" s="43"/>
      <c r="H15396" s="45"/>
      <c r="I15396" s="23"/>
      <c r="N15396" s="54"/>
      <c r="Y15396" s="53"/>
      <c r="Z15396" s="62"/>
    </row>
    <row r="15397" spans="1:26" s="20" customFormat="1" x14ac:dyDescent="0.2">
      <c r="A15397" s="43"/>
      <c r="B15397" s="48"/>
      <c r="C15397" s="49"/>
      <c r="D15397" s="49"/>
      <c r="E15397" s="50"/>
      <c r="F15397" s="43"/>
      <c r="G15397" s="43"/>
      <c r="H15397" s="45"/>
      <c r="I15397" s="23"/>
      <c r="N15397" s="54"/>
      <c r="Y15397" s="53"/>
      <c r="Z15397" s="62"/>
    </row>
    <row r="15398" spans="1:26" s="20" customFormat="1" x14ac:dyDescent="0.2">
      <c r="A15398" s="43"/>
      <c r="B15398" s="48"/>
      <c r="C15398" s="49"/>
      <c r="D15398" s="49"/>
      <c r="E15398" s="50"/>
      <c r="F15398" s="43"/>
      <c r="G15398" s="43"/>
      <c r="H15398" s="45"/>
      <c r="I15398" s="23"/>
      <c r="N15398" s="54"/>
      <c r="Y15398" s="53"/>
      <c r="Z15398" s="62"/>
    </row>
    <row r="15399" spans="1:26" s="20" customFormat="1" x14ac:dyDescent="0.2">
      <c r="A15399" s="43"/>
      <c r="B15399" s="48"/>
      <c r="C15399" s="49"/>
      <c r="D15399" s="49"/>
      <c r="E15399" s="50"/>
      <c r="F15399" s="43"/>
      <c r="G15399" s="43"/>
      <c r="H15399" s="45"/>
      <c r="I15399" s="23"/>
      <c r="N15399" s="54"/>
      <c r="Y15399" s="53"/>
      <c r="Z15399" s="62"/>
    </row>
    <row r="15400" spans="1:26" s="20" customFormat="1" x14ac:dyDescent="0.2">
      <c r="A15400" s="43"/>
      <c r="B15400" s="48"/>
      <c r="C15400" s="49"/>
      <c r="D15400" s="49"/>
      <c r="E15400" s="50"/>
      <c r="F15400" s="43"/>
      <c r="G15400" s="43"/>
      <c r="H15400" s="45"/>
      <c r="I15400" s="23"/>
      <c r="N15400" s="54"/>
      <c r="Y15400" s="53"/>
      <c r="Z15400" s="62"/>
    </row>
    <row r="15401" spans="1:26" s="20" customFormat="1" x14ac:dyDescent="0.2">
      <c r="A15401" s="43"/>
      <c r="B15401" s="48"/>
      <c r="C15401" s="49"/>
      <c r="D15401" s="49"/>
      <c r="E15401" s="50"/>
      <c r="F15401" s="43"/>
      <c r="G15401" s="43"/>
      <c r="H15401" s="45"/>
      <c r="I15401" s="23"/>
      <c r="N15401" s="54"/>
      <c r="Y15401" s="53"/>
      <c r="Z15401" s="62"/>
    </row>
    <row r="15402" spans="1:26" s="20" customFormat="1" x14ac:dyDescent="0.2">
      <c r="A15402" s="43"/>
      <c r="B15402" s="48"/>
      <c r="C15402" s="49"/>
      <c r="D15402" s="49"/>
      <c r="E15402" s="50"/>
      <c r="F15402" s="43"/>
      <c r="G15402" s="43"/>
      <c r="H15402" s="45"/>
      <c r="I15402" s="23"/>
      <c r="N15402" s="54"/>
      <c r="Y15402" s="53"/>
      <c r="Z15402" s="62"/>
    </row>
    <row r="15403" spans="1:26" s="20" customFormat="1" x14ac:dyDescent="0.2">
      <c r="A15403" s="43"/>
      <c r="B15403" s="48"/>
      <c r="C15403" s="49"/>
      <c r="D15403" s="49"/>
      <c r="E15403" s="50"/>
      <c r="F15403" s="43"/>
      <c r="G15403" s="43"/>
      <c r="H15403" s="45"/>
      <c r="I15403" s="23"/>
      <c r="N15403" s="54"/>
      <c r="Y15403" s="53"/>
      <c r="Z15403" s="62"/>
    </row>
    <row r="15404" spans="1:26" s="20" customFormat="1" x14ac:dyDescent="0.2">
      <c r="A15404" s="43"/>
      <c r="B15404" s="48"/>
      <c r="C15404" s="49"/>
      <c r="D15404" s="49"/>
      <c r="E15404" s="50"/>
      <c r="F15404" s="43"/>
      <c r="G15404" s="43"/>
      <c r="H15404" s="45"/>
      <c r="I15404" s="23"/>
      <c r="N15404" s="54"/>
      <c r="Y15404" s="53"/>
      <c r="Z15404" s="62"/>
    </row>
    <row r="15405" spans="1:26" s="20" customFormat="1" x14ac:dyDescent="0.2">
      <c r="A15405" s="43"/>
      <c r="B15405" s="48"/>
      <c r="C15405" s="49"/>
      <c r="D15405" s="49"/>
      <c r="E15405" s="50"/>
      <c r="F15405" s="43"/>
      <c r="G15405" s="43"/>
      <c r="H15405" s="45"/>
      <c r="I15405" s="23"/>
      <c r="N15405" s="54"/>
      <c r="Y15405" s="53"/>
      <c r="Z15405" s="62"/>
    </row>
    <row r="15406" spans="1:26" s="20" customFormat="1" x14ac:dyDescent="0.2">
      <c r="A15406" s="43"/>
      <c r="B15406" s="48"/>
      <c r="C15406" s="49"/>
      <c r="D15406" s="49"/>
      <c r="E15406" s="50"/>
      <c r="F15406" s="43"/>
      <c r="G15406" s="43"/>
      <c r="H15406" s="45"/>
      <c r="I15406" s="23"/>
      <c r="N15406" s="54"/>
      <c r="Y15406" s="53"/>
      <c r="Z15406" s="62"/>
    </row>
    <row r="15407" spans="1:26" s="20" customFormat="1" x14ac:dyDescent="0.2">
      <c r="A15407" s="43"/>
      <c r="B15407" s="48"/>
      <c r="C15407" s="49"/>
      <c r="D15407" s="49"/>
      <c r="E15407" s="50"/>
      <c r="F15407" s="43"/>
      <c r="G15407" s="43"/>
      <c r="H15407" s="45"/>
      <c r="I15407" s="23"/>
      <c r="N15407" s="54"/>
      <c r="Y15407" s="53"/>
      <c r="Z15407" s="62"/>
    </row>
    <row r="15408" spans="1:26" s="20" customFormat="1" x14ac:dyDescent="0.2">
      <c r="A15408" s="43"/>
      <c r="B15408" s="48"/>
      <c r="C15408" s="49"/>
      <c r="D15408" s="49"/>
      <c r="E15408" s="50"/>
      <c r="F15408" s="43"/>
      <c r="G15408" s="43"/>
      <c r="H15408" s="45"/>
      <c r="I15408" s="23"/>
      <c r="N15408" s="54"/>
      <c r="Y15408" s="53"/>
      <c r="Z15408" s="62"/>
    </row>
    <row r="15409" spans="1:26" s="20" customFormat="1" x14ac:dyDescent="0.2">
      <c r="A15409" s="43"/>
      <c r="B15409" s="48"/>
      <c r="C15409" s="49"/>
      <c r="D15409" s="49"/>
      <c r="E15409" s="50"/>
      <c r="F15409" s="43"/>
      <c r="G15409" s="43"/>
      <c r="H15409" s="45"/>
      <c r="I15409" s="23"/>
      <c r="N15409" s="54"/>
      <c r="Y15409" s="53"/>
      <c r="Z15409" s="62"/>
    </row>
    <row r="15410" spans="1:26" s="20" customFormat="1" x14ac:dyDescent="0.2">
      <c r="A15410" s="43"/>
      <c r="B15410" s="48"/>
      <c r="C15410" s="49"/>
      <c r="D15410" s="49"/>
      <c r="E15410" s="50"/>
      <c r="F15410" s="43"/>
      <c r="G15410" s="43"/>
      <c r="H15410" s="45"/>
      <c r="I15410" s="23"/>
      <c r="N15410" s="54"/>
      <c r="Y15410" s="53"/>
      <c r="Z15410" s="62"/>
    </row>
    <row r="15411" spans="1:26" s="20" customFormat="1" x14ac:dyDescent="0.2">
      <c r="A15411" s="43"/>
      <c r="B15411" s="48"/>
      <c r="C15411" s="49"/>
      <c r="D15411" s="49"/>
      <c r="E15411" s="50"/>
      <c r="F15411" s="43"/>
      <c r="G15411" s="43"/>
      <c r="H15411" s="45"/>
      <c r="I15411" s="23"/>
      <c r="N15411" s="54"/>
      <c r="Y15411" s="53"/>
      <c r="Z15411" s="62"/>
    </row>
    <row r="15412" spans="1:26" s="20" customFormat="1" x14ac:dyDescent="0.2">
      <c r="A15412" s="43"/>
      <c r="B15412" s="48"/>
      <c r="C15412" s="49"/>
      <c r="D15412" s="49"/>
      <c r="E15412" s="50"/>
      <c r="F15412" s="43"/>
      <c r="G15412" s="43"/>
      <c r="H15412" s="45"/>
      <c r="I15412" s="23"/>
      <c r="N15412" s="54"/>
      <c r="Y15412" s="53"/>
      <c r="Z15412" s="62"/>
    </row>
    <row r="15413" spans="1:26" s="20" customFormat="1" x14ac:dyDescent="0.2">
      <c r="A15413" s="43"/>
      <c r="B15413" s="48"/>
      <c r="C15413" s="49"/>
      <c r="D15413" s="49"/>
      <c r="E15413" s="50"/>
      <c r="F15413" s="43"/>
      <c r="G15413" s="43"/>
      <c r="H15413" s="45"/>
      <c r="I15413" s="23"/>
      <c r="N15413" s="54"/>
      <c r="Y15413" s="53"/>
      <c r="Z15413" s="62"/>
    </row>
    <row r="15414" spans="1:26" s="20" customFormat="1" x14ac:dyDescent="0.2">
      <c r="A15414" s="43"/>
      <c r="B15414" s="48"/>
      <c r="C15414" s="49"/>
      <c r="D15414" s="49"/>
      <c r="E15414" s="50"/>
      <c r="F15414" s="43"/>
      <c r="G15414" s="43"/>
      <c r="H15414" s="45"/>
      <c r="I15414" s="23"/>
      <c r="N15414" s="54"/>
      <c r="Y15414" s="53"/>
      <c r="Z15414" s="62"/>
    </row>
    <row r="15415" spans="1:26" s="20" customFormat="1" x14ac:dyDescent="0.2">
      <c r="A15415" s="43"/>
      <c r="B15415" s="48"/>
      <c r="C15415" s="49"/>
      <c r="D15415" s="49"/>
      <c r="E15415" s="50"/>
      <c r="F15415" s="43"/>
      <c r="G15415" s="43"/>
      <c r="H15415" s="45"/>
      <c r="I15415" s="23"/>
      <c r="N15415" s="54"/>
      <c r="Y15415" s="53"/>
      <c r="Z15415" s="62"/>
    </row>
    <row r="15416" spans="1:26" s="20" customFormat="1" x14ac:dyDescent="0.2">
      <c r="A15416" s="43"/>
      <c r="B15416" s="48"/>
      <c r="C15416" s="49"/>
      <c r="D15416" s="49"/>
      <c r="E15416" s="50"/>
      <c r="F15416" s="43"/>
      <c r="G15416" s="43"/>
      <c r="H15416" s="45"/>
      <c r="I15416" s="23"/>
      <c r="N15416" s="54"/>
      <c r="Y15416" s="53"/>
      <c r="Z15416" s="62"/>
    </row>
    <row r="15417" spans="1:26" s="20" customFormat="1" x14ac:dyDescent="0.2">
      <c r="A15417" s="43"/>
      <c r="B15417" s="48"/>
      <c r="C15417" s="49"/>
      <c r="D15417" s="49"/>
      <c r="E15417" s="50"/>
      <c r="F15417" s="43"/>
      <c r="G15417" s="43"/>
      <c r="H15417" s="45"/>
      <c r="I15417" s="23"/>
      <c r="N15417" s="54"/>
      <c r="Y15417" s="53"/>
      <c r="Z15417" s="62"/>
    </row>
    <row r="15418" spans="1:26" s="20" customFormat="1" x14ac:dyDescent="0.2">
      <c r="A15418" s="43"/>
      <c r="B15418" s="48"/>
      <c r="C15418" s="49"/>
      <c r="D15418" s="49"/>
      <c r="E15418" s="50"/>
      <c r="F15418" s="43"/>
      <c r="G15418" s="43"/>
      <c r="H15418" s="45"/>
      <c r="I15418" s="23"/>
      <c r="N15418" s="54"/>
      <c r="Y15418" s="53"/>
      <c r="Z15418" s="62"/>
    </row>
    <row r="15419" spans="1:26" s="20" customFormat="1" x14ac:dyDescent="0.2">
      <c r="A15419" s="43"/>
      <c r="B15419" s="48"/>
      <c r="C15419" s="49"/>
      <c r="D15419" s="49"/>
      <c r="E15419" s="50"/>
      <c r="F15419" s="43"/>
      <c r="G15419" s="43"/>
      <c r="H15419" s="45"/>
      <c r="I15419" s="23"/>
      <c r="N15419" s="54"/>
      <c r="Y15419" s="53"/>
      <c r="Z15419" s="62"/>
    </row>
    <row r="15420" spans="1:26" s="20" customFormat="1" x14ac:dyDescent="0.2">
      <c r="A15420" s="43"/>
      <c r="B15420" s="48"/>
      <c r="C15420" s="49"/>
      <c r="D15420" s="49"/>
      <c r="E15420" s="50"/>
      <c r="F15420" s="43"/>
      <c r="G15420" s="43"/>
      <c r="H15420" s="45"/>
      <c r="I15420" s="23"/>
      <c r="N15420" s="54"/>
      <c r="Y15420" s="53"/>
      <c r="Z15420" s="62"/>
    </row>
    <row r="15421" spans="1:26" s="20" customFormat="1" x14ac:dyDescent="0.2">
      <c r="A15421" s="43"/>
      <c r="B15421" s="48"/>
      <c r="C15421" s="49"/>
      <c r="D15421" s="49"/>
      <c r="E15421" s="50"/>
      <c r="F15421" s="43"/>
      <c r="G15421" s="43"/>
      <c r="H15421" s="45"/>
      <c r="I15421" s="23"/>
      <c r="N15421" s="54"/>
      <c r="Y15421" s="53"/>
      <c r="Z15421" s="62"/>
    </row>
    <row r="15422" spans="1:26" s="20" customFormat="1" x14ac:dyDescent="0.2">
      <c r="A15422" s="43"/>
      <c r="B15422" s="48"/>
      <c r="C15422" s="49"/>
      <c r="D15422" s="49"/>
      <c r="E15422" s="50"/>
      <c r="F15422" s="43"/>
      <c r="G15422" s="43"/>
      <c r="H15422" s="45"/>
      <c r="I15422" s="23"/>
      <c r="N15422" s="54"/>
      <c r="Y15422" s="53"/>
      <c r="Z15422" s="62"/>
    </row>
    <row r="15423" spans="1:26" s="20" customFormat="1" x14ac:dyDescent="0.2">
      <c r="A15423" s="43"/>
      <c r="B15423" s="48"/>
      <c r="C15423" s="49"/>
      <c r="D15423" s="49"/>
      <c r="E15423" s="50"/>
      <c r="F15423" s="43"/>
      <c r="G15423" s="43"/>
      <c r="H15423" s="45"/>
      <c r="I15423" s="23"/>
      <c r="N15423" s="54"/>
      <c r="Y15423" s="53"/>
      <c r="Z15423" s="62"/>
    </row>
    <row r="15424" spans="1:26" s="20" customFormat="1" x14ac:dyDescent="0.2">
      <c r="A15424" s="43"/>
      <c r="B15424" s="48"/>
      <c r="C15424" s="49"/>
      <c r="D15424" s="49"/>
      <c r="E15424" s="50"/>
      <c r="F15424" s="43"/>
      <c r="G15424" s="43"/>
      <c r="H15424" s="45"/>
      <c r="I15424" s="23"/>
      <c r="N15424" s="54"/>
      <c r="Y15424" s="53"/>
      <c r="Z15424" s="62"/>
    </row>
    <row r="15425" spans="1:26" s="20" customFormat="1" x14ac:dyDescent="0.2">
      <c r="A15425" s="43"/>
      <c r="B15425" s="48"/>
      <c r="C15425" s="49"/>
      <c r="D15425" s="49"/>
      <c r="E15425" s="50"/>
      <c r="F15425" s="43"/>
      <c r="G15425" s="43"/>
      <c r="H15425" s="45"/>
      <c r="I15425" s="23"/>
      <c r="N15425" s="54"/>
      <c r="Y15425" s="53"/>
      <c r="Z15425" s="62"/>
    </row>
    <row r="15426" spans="1:26" s="20" customFormat="1" x14ac:dyDescent="0.2">
      <c r="A15426" s="43"/>
      <c r="B15426" s="48"/>
      <c r="C15426" s="49"/>
      <c r="D15426" s="49"/>
      <c r="E15426" s="50"/>
      <c r="F15426" s="43"/>
      <c r="G15426" s="43"/>
      <c r="H15426" s="45"/>
      <c r="I15426" s="23"/>
      <c r="N15426" s="54"/>
      <c r="Y15426" s="53"/>
      <c r="Z15426" s="62"/>
    </row>
    <row r="15427" spans="1:26" s="20" customFormat="1" x14ac:dyDescent="0.2">
      <c r="A15427" s="43"/>
      <c r="B15427" s="48"/>
      <c r="C15427" s="49"/>
      <c r="D15427" s="49"/>
      <c r="E15427" s="50"/>
      <c r="F15427" s="43"/>
      <c r="G15427" s="43"/>
      <c r="H15427" s="45"/>
      <c r="I15427" s="23"/>
      <c r="N15427" s="54"/>
      <c r="Y15427" s="53"/>
      <c r="Z15427" s="62"/>
    </row>
    <row r="15428" spans="1:26" s="20" customFormat="1" x14ac:dyDescent="0.2">
      <c r="A15428" s="43"/>
      <c r="B15428" s="48"/>
      <c r="C15428" s="49"/>
      <c r="D15428" s="49"/>
      <c r="E15428" s="50"/>
      <c r="F15428" s="43"/>
      <c r="G15428" s="43"/>
      <c r="H15428" s="45"/>
      <c r="I15428" s="23"/>
      <c r="N15428" s="54"/>
      <c r="Y15428" s="53"/>
      <c r="Z15428" s="62"/>
    </row>
    <row r="15429" spans="1:26" s="20" customFormat="1" x14ac:dyDescent="0.2">
      <c r="A15429" s="43"/>
      <c r="B15429" s="48"/>
      <c r="C15429" s="49"/>
      <c r="D15429" s="49"/>
      <c r="E15429" s="50"/>
      <c r="F15429" s="43"/>
      <c r="G15429" s="43"/>
      <c r="H15429" s="45"/>
      <c r="I15429" s="23"/>
      <c r="N15429" s="54"/>
      <c r="Y15429" s="53"/>
      <c r="Z15429" s="62"/>
    </row>
    <row r="15430" spans="1:26" s="20" customFormat="1" x14ac:dyDescent="0.2">
      <c r="A15430" s="43"/>
      <c r="B15430" s="48"/>
      <c r="C15430" s="49"/>
      <c r="D15430" s="49"/>
      <c r="E15430" s="50"/>
      <c r="F15430" s="43"/>
      <c r="G15430" s="43"/>
      <c r="H15430" s="45"/>
      <c r="I15430" s="23"/>
      <c r="N15430" s="54"/>
      <c r="Y15430" s="53"/>
      <c r="Z15430" s="62"/>
    </row>
    <row r="15431" spans="1:26" s="20" customFormat="1" x14ac:dyDescent="0.2">
      <c r="A15431" s="43"/>
      <c r="B15431" s="48"/>
      <c r="C15431" s="49"/>
      <c r="D15431" s="49"/>
      <c r="E15431" s="50"/>
      <c r="F15431" s="43"/>
      <c r="G15431" s="43"/>
      <c r="H15431" s="45"/>
      <c r="I15431" s="23"/>
      <c r="N15431" s="54"/>
      <c r="Y15431" s="53"/>
      <c r="Z15431" s="62"/>
    </row>
    <row r="15432" spans="1:26" s="20" customFormat="1" x14ac:dyDescent="0.2">
      <c r="A15432" s="43"/>
      <c r="B15432" s="48"/>
      <c r="C15432" s="49"/>
      <c r="D15432" s="49"/>
      <c r="E15432" s="50"/>
      <c r="F15432" s="43"/>
      <c r="G15432" s="43"/>
      <c r="H15432" s="45"/>
      <c r="I15432" s="23"/>
      <c r="N15432" s="54"/>
      <c r="Y15432" s="53"/>
      <c r="Z15432" s="62"/>
    </row>
    <row r="15433" spans="1:26" s="20" customFormat="1" x14ac:dyDescent="0.2">
      <c r="A15433" s="43"/>
      <c r="B15433" s="48"/>
      <c r="C15433" s="49"/>
      <c r="D15433" s="49"/>
      <c r="E15433" s="50"/>
      <c r="F15433" s="43"/>
      <c r="G15433" s="43"/>
      <c r="H15433" s="45"/>
      <c r="I15433" s="23"/>
      <c r="N15433" s="54"/>
      <c r="Y15433" s="53"/>
      <c r="Z15433" s="62"/>
    </row>
    <row r="15434" spans="1:26" s="20" customFormat="1" x14ac:dyDescent="0.2">
      <c r="A15434" s="43"/>
      <c r="B15434" s="48"/>
      <c r="C15434" s="49"/>
      <c r="D15434" s="49"/>
      <c r="E15434" s="50"/>
      <c r="F15434" s="43"/>
      <c r="G15434" s="43"/>
      <c r="H15434" s="45"/>
      <c r="I15434" s="23"/>
      <c r="N15434" s="54"/>
      <c r="Y15434" s="53"/>
      <c r="Z15434" s="62"/>
    </row>
    <row r="15435" spans="1:26" s="20" customFormat="1" x14ac:dyDescent="0.2">
      <c r="A15435" s="43"/>
      <c r="B15435" s="48"/>
      <c r="C15435" s="49"/>
      <c r="D15435" s="49"/>
      <c r="E15435" s="50"/>
      <c r="F15435" s="43"/>
      <c r="G15435" s="43"/>
      <c r="H15435" s="45"/>
      <c r="I15435" s="23"/>
      <c r="N15435" s="54"/>
      <c r="Y15435" s="53"/>
      <c r="Z15435" s="62"/>
    </row>
    <row r="15436" spans="1:26" s="20" customFormat="1" x14ac:dyDescent="0.2">
      <c r="A15436" s="43"/>
      <c r="B15436" s="48"/>
      <c r="C15436" s="49"/>
      <c r="D15436" s="49"/>
      <c r="E15436" s="50"/>
      <c r="F15436" s="43"/>
      <c r="G15436" s="43"/>
      <c r="H15436" s="45"/>
      <c r="I15436" s="23"/>
      <c r="N15436" s="54"/>
      <c r="Y15436" s="53"/>
      <c r="Z15436" s="62"/>
    </row>
    <row r="15437" spans="1:26" s="20" customFormat="1" x14ac:dyDescent="0.2">
      <c r="A15437" s="43"/>
      <c r="B15437" s="48"/>
      <c r="C15437" s="49"/>
      <c r="D15437" s="49"/>
      <c r="E15437" s="50"/>
      <c r="F15437" s="43"/>
      <c r="G15437" s="43"/>
      <c r="H15437" s="45"/>
      <c r="I15437" s="23"/>
      <c r="N15437" s="54"/>
      <c r="Y15437" s="53"/>
      <c r="Z15437" s="62"/>
    </row>
    <row r="15438" spans="1:26" s="20" customFormat="1" x14ac:dyDescent="0.2">
      <c r="A15438" s="43"/>
      <c r="B15438" s="48"/>
      <c r="C15438" s="49"/>
      <c r="D15438" s="49"/>
      <c r="E15438" s="50"/>
      <c r="F15438" s="43"/>
      <c r="G15438" s="43"/>
      <c r="H15438" s="45"/>
      <c r="I15438" s="23"/>
      <c r="N15438" s="54"/>
      <c r="Y15438" s="53"/>
      <c r="Z15438" s="62"/>
    </row>
    <row r="15439" spans="1:26" s="20" customFormat="1" x14ac:dyDescent="0.2">
      <c r="A15439" s="43"/>
      <c r="B15439" s="48"/>
      <c r="C15439" s="49"/>
      <c r="D15439" s="49"/>
      <c r="E15439" s="50"/>
      <c r="F15439" s="43"/>
      <c r="G15439" s="43"/>
      <c r="H15439" s="45"/>
      <c r="I15439" s="23"/>
      <c r="N15439" s="54"/>
      <c r="Y15439" s="53"/>
      <c r="Z15439" s="62"/>
    </row>
    <row r="15440" spans="1:26" s="20" customFormat="1" x14ac:dyDescent="0.2">
      <c r="A15440" s="43"/>
      <c r="B15440" s="48"/>
      <c r="C15440" s="49"/>
      <c r="D15440" s="49"/>
      <c r="E15440" s="50"/>
      <c r="F15440" s="43"/>
      <c r="G15440" s="43"/>
      <c r="H15440" s="45"/>
      <c r="I15440" s="23"/>
      <c r="N15440" s="54"/>
      <c r="Y15440" s="53"/>
      <c r="Z15440" s="62"/>
    </row>
    <row r="15441" spans="1:26" s="20" customFormat="1" x14ac:dyDescent="0.2">
      <c r="A15441" s="43"/>
      <c r="B15441" s="48"/>
      <c r="C15441" s="49"/>
      <c r="D15441" s="49"/>
      <c r="E15441" s="50"/>
      <c r="F15441" s="43"/>
      <c r="G15441" s="43"/>
      <c r="H15441" s="45"/>
      <c r="I15441" s="23"/>
      <c r="N15441" s="54"/>
      <c r="Y15441" s="53"/>
      <c r="Z15441" s="62"/>
    </row>
    <row r="15442" spans="1:26" s="20" customFormat="1" x14ac:dyDescent="0.2">
      <c r="A15442" s="43"/>
      <c r="B15442" s="48"/>
      <c r="C15442" s="49"/>
      <c r="D15442" s="49"/>
      <c r="E15442" s="50"/>
      <c r="F15442" s="43"/>
      <c r="G15442" s="43"/>
      <c r="H15442" s="45"/>
      <c r="I15442" s="23"/>
      <c r="N15442" s="54"/>
      <c r="Y15442" s="53"/>
      <c r="Z15442" s="62"/>
    </row>
    <row r="15443" spans="1:26" s="20" customFormat="1" x14ac:dyDescent="0.2">
      <c r="A15443" s="43"/>
      <c r="B15443" s="48"/>
      <c r="C15443" s="49"/>
      <c r="D15443" s="49"/>
      <c r="E15443" s="50"/>
      <c r="F15443" s="43"/>
      <c r="G15443" s="43"/>
      <c r="H15443" s="45"/>
      <c r="I15443" s="23"/>
      <c r="N15443" s="54"/>
      <c r="Y15443" s="53"/>
      <c r="Z15443" s="62"/>
    </row>
    <row r="15444" spans="1:26" s="20" customFormat="1" x14ac:dyDescent="0.2">
      <c r="A15444" s="43"/>
      <c r="B15444" s="48"/>
      <c r="C15444" s="49"/>
      <c r="D15444" s="49"/>
      <c r="E15444" s="50"/>
      <c r="F15444" s="43"/>
      <c r="G15444" s="43"/>
      <c r="H15444" s="45"/>
      <c r="I15444" s="23"/>
      <c r="N15444" s="54"/>
      <c r="Y15444" s="53"/>
      <c r="Z15444" s="62"/>
    </row>
    <row r="15445" spans="1:26" s="20" customFormat="1" x14ac:dyDescent="0.2">
      <c r="A15445" s="43"/>
      <c r="B15445" s="48"/>
      <c r="C15445" s="49"/>
      <c r="D15445" s="49"/>
      <c r="E15445" s="50"/>
      <c r="F15445" s="43"/>
      <c r="G15445" s="43"/>
      <c r="H15445" s="45"/>
      <c r="I15445" s="23"/>
      <c r="N15445" s="54"/>
      <c r="Y15445" s="53"/>
      <c r="Z15445" s="62"/>
    </row>
    <row r="15446" spans="1:26" s="20" customFormat="1" x14ac:dyDescent="0.2">
      <c r="A15446" s="43"/>
      <c r="B15446" s="48"/>
      <c r="C15446" s="49"/>
      <c r="D15446" s="49"/>
      <c r="E15446" s="50"/>
      <c r="F15446" s="43"/>
      <c r="G15446" s="43"/>
      <c r="H15446" s="45"/>
      <c r="I15446" s="23"/>
      <c r="N15446" s="54"/>
      <c r="Y15446" s="53"/>
      <c r="Z15446" s="62"/>
    </row>
    <row r="15447" spans="1:26" s="20" customFormat="1" x14ac:dyDescent="0.2">
      <c r="A15447" s="43"/>
      <c r="B15447" s="48"/>
      <c r="C15447" s="49"/>
      <c r="D15447" s="49"/>
      <c r="E15447" s="50"/>
      <c r="F15447" s="43"/>
      <c r="G15447" s="43"/>
      <c r="H15447" s="45"/>
      <c r="I15447" s="23"/>
      <c r="N15447" s="54"/>
      <c r="Y15447" s="53"/>
      <c r="Z15447" s="62"/>
    </row>
    <row r="15448" spans="1:26" s="20" customFormat="1" x14ac:dyDescent="0.2">
      <c r="A15448" s="43"/>
      <c r="B15448" s="48"/>
      <c r="C15448" s="49"/>
      <c r="D15448" s="49"/>
      <c r="E15448" s="50"/>
      <c r="F15448" s="43"/>
      <c r="G15448" s="43"/>
      <c r="H15448" s="45"/>
      <c r="I15448" s="23"/>
      <c r="N15448" s="54"/>
      <c r="Y15448" s="53"/>
      <c r="Z15448" s="62"/>
    </row>
    <row r="15449" spans="1:26" s="20" customFormat="1" x14ac:dyDescent="0.2">
      <c r="A15449" s="43"/>
      <c r="B15449" s="48"/>
      <c r="C15449" s="49"/>
      <c r="D15449" s="49"/>
      <c r="E15449" s="50"/>
      <c r="F15449" s="43"/>
      <c r="G15449" s="43"/>
      <c r="H15449" s="45"/>
      <c r="I15449" s="23"/>
      <c r="N15449" s="54"/>
      <c r="Y15449" s="53"/>
      <c r="Z15449" s="62"/>
    </row>
    <row r="15450" spans="1:26" s="20" customFormat="1" x14ac:dyDescent="0.2">
      <c r="A15450" s="43"/>
      <c r="B15450" s="48"/>
      <c r="C15450" s="49"/>
      <c r="D15450" s="49"/>
      <c r="E15450" s="50"/>
      <c r="F15450" s="43"/>
      <c r="G15450" s="43"/>
      <c r="H15450" s="45"/>
      <c r="I15450" s="23"/>
      <c r="N15450" s="54"/>
      <c r="Y15450" s="53"/>
      <c r="Z15450" s="62"/>
    </row>
    <row r="15451" spans="1:26" s="20" customFormat="1" x14ac:dyDescent="0.2">
      <c r="A15451" s="43"/>
      <c r="B15451" s="48"/>
      <c r="C15451" s="49"/>
      <c r="D15451" s="49"/>
      <c r="E15451" s="50"/>
      <c r="F15451" s="43"/>
      <c r="G15451" s="43"/>
      <c r="H15451" s="45"/>
      <c r="I15451" s="23"/>
      <c r="N15451" s="54"/>
      <c r="Y15451" s="53"/>
      <c r="Z15451" s="62"/>
    </row>
    <row r="15452" spans="1:26" s="20" customFormat="1" x14ac:dyDescent="0.2">
      <c r="A15452" s="43"/>
      <c r="B15452" s="48"/>
      <c r="C15452" s="49"/>
      <c r="D15452" s="49"/>
      <c r="E15452" s="50"/>
      <c r="F15452" s="43"/>
      <c r="G15452" s="43"/>
      <c r="H15452" s="45"/>
      <c r="I15452" s="23"/>
      <c r="N15452" s="54"/>
      <c r="Y15452" s="53"/>
      <c r="Z15452" s="62"/>
    </row>
    <row r="15453" spans="1:26" s="20" customFormat="1" x14ac:dyDescent="0.2">
      <c r="A15453" s="43"/>
      <c r="B15453" s="48"/>
      <c r="C15453" s="49"/>
      <c r="D15453" s="49"/>
      <c r="E15453" s="50"/>
      <c r="F15453" s="43"/>
      <c r="G15453" s="43"/>
      <c r="H15453" s="45"/>
      <c r="I15453" s="23"/>
      <c r="N15453" s="54"/>
      <c r="Y15453" s="53"/>
      <c r="Z15453" s="62"/>
    </row>
    <row r="15454" spans="1:26" s="20" customFormat="1" x14ac:dyDescent="0.2">
      <c r="A15454" s="43"/>
      <c r="B15454" s="48"/>
      <c r="C15454" s="49"/>
      <c r="D15454" s="49"/>
      <c r="E15454" s="50"/>
      <c r="F15454" s="43"/>
      <c r="G15454" s="43"/>
      <c r="H15454" s="45"/>
      <c r="I15454" s="23"/>
      <c r="N15454" s="54"/>
      <c r="Y15454" s="53"/>
      <c r="Z15454" s="62"/>
    </row>
    <row r="15455" spans="1:26" s="20" customFormat="1" x14ac:dyDescent="0.2">
      <c r="A15455" s="43"/>
      <c r="B15455" s="48"/>
      <c r="C15455" s="49"/>
      <c r="D15455" s="49"/>
      <c r="E15455" s="50"/>
      <c r="F15455" s="43"/>
      <c r="G15455" s="43"/>
      <c r="H15455" s="45"/>
      <c r="I15455" s="23"/>
      <c r="N15455" s="54"/>
      <c r="Y15455" s="53"/>
      <c r="Z15455" s="62"/>
    </row>
    <row r="15456" spans="1:26" s="20" customFormat="1" x14ac:dyDescent="0.2">
      <c r="A15456" s="43"/>
      <c r="B15456" s="48"/>
      <c r="C15456" s="49"/>
      <c r="D15456" s="49"/>
      <c r="E15456" s="50"/>
      <c r="F15456" s="43"/>
      <c r="G15456" s="43"/>
      <c r="H15456" s="45"/>
      <c r="I15456" s="23"/>
      <c r="N15456" s="54"/>
      <c r="Y15456" s="53"/>
      <c r="Z15456" s="62"/>
    </row>
    <row r="15457" spans="1:26" s="20" customFormat="1" x14ac:dyDescent="0.2">
      <c r="A15457" s="43"/>
      <c r="B15457" s="48"/>
      <c r="C15457" s="49"/>
      <c r="D15457" s="49"/>
      <c r="E15457" s="50"/>
      <c r="F15457" s="43"/>
      <c r="G15457" s="43"/>
      <c r="H15457" s="45"/>
      <c r="I15457" s="23"/>
      <c r="N15457" s="54"/>
      <c r="Y15457" s="53"/>
      <c r="Z15457" s="62"/>
    </row>
    <row r="15458" spans="1:26" s="20" customFormat="1" x14ac:dyDescent="0.2">
      <c r="A15458" s="43"/>
      <c r="B15458" s="48"/>
      <c r="C15458" s="49"/>
      <c r="D15458" s="49"/>
      <c r="E15458" s="50"/>
      <c r="F15458" s="43"/>
      <c r="G15458" s="43"/>
      <c r="H15458" s="45"/>
      <c r="I15458" s="23"/>
      <c r="N15458" s="54"/>
      <c r="Y15458" s="53"/>
      <c r="Z15458" s="62"/>
    </row>
    <row r="15459" spans="1:26" s="20" customFormat="1" x14ac:dyDescent="0.2">
      <c r="A15459" s="43"/>
      <c r="B15459" s="48"/>
      <c r="C15459" s="49"/>
      <c r="D15459" s="49"/>
      <c r="E15459" s="50"/>
      <c r="F15459" s="43"/>
      <c r="G15459" s="43"/>
      <c r="H15459" s="45"/>
      <c r="I15459" s="23"/>
      <c r="N15459" s="54"/>
      <c r="Y15459" s="53"/>
      <c r="Z15459" s="62"/>
    </row>
    <row r="15460" spans="1:26" s="20" customFormat="1" x14ac:dyDescent="0.2">
      <c r="A15460" s="43"/>
      <c r="B15460" s="48"/>
      <c r="C15460" s="49"/>
      <c r="D15460" s="49"/>
      <c r="E15460" s="50"/>
      <c r="F15460" s="43"/>
      <c r="G15460" s="43"/>
      <c r="H15460" s="45"/>
      <c r="I15460" s="23"/>
      <c r="N15460" s="54"/>
      <c r="Y15460" s="53"/>
      <c r="Z15460" s="62"/>
    </row>
    <row r="15461" spans="1:26" s="20" customFormat="1" x14ac:dyDescent="0.2">
      <c r="A15461" s="43"/>
      <c r="B15461" s="48"/>
      <c r="C15461" s="49"/>
      <c r="D15461" s="49"/>
      <c r="E15461" s="50"/>
      <c r="F15461" s="43"/>
      <c r="G15461" s="43"/>
      <c r="H15461" s="45"/>
      <c r="I15461" s="23"/>
      <c r="N15461" s="54"/>
      <c r="Y15461" s="53"/>
      <c r="Z15461" s="62"/>
    </row>
    <row r="15462" spans="1:26" s="20" customFormat="1" x14ac:dyDescent="0.2">
      <c r="A15462" s="43"/>
      <c r="B15462" s="48"/>
      <c r="C15462" s="49"/>
      <c r="D15462" s="49"/>
      <c r="E15462" s="50"/>
      <c r="F15462" s="43"/>
      <c r="G15462" s="43"/>
      <c r="H15462" s="45"/>
      <c r="I15462" s="23"/>
      <c r="N15462" s="54"/>
      <c r="Y15462" s="53"/>
      <c r="Z15462" s="62"/>
    </row>
    <row r="15463" spans="1:26" s="20" customFormat="1" x14ac:dyDescent="0.2">
      <c r="A15463" s="43"/>
      <c r="B15463" s="48"/>
      <c r="C15463" s="49"/>
      <c r="D15463" s="49"/>
      <c r="E15463" s="50"/>
      <c r="F15463" s="43"/>
      <c r="G15463" s="43"/>
      <c r="H15463" s="45"/>
      <c r="I15463" s="23"/>
      <c r="N15463" s="54"/>
      <c r="Y15463" s="53"/>
      <c r="Z15463" s="62"/>
    </row>
    <row r="15464" spans="1:26" s="20" customFormat="1" x14ac:dyDescent="0.2">
      <c r="A15464" s="43"/>
      <c r="B15464" s="48"/>
      <c r="C15464" s="49"/>
      <c r="D15464" s="49"/>
      <c r="E15464" s="50"/>
      <c r="F15464" s="43"/>
      <c r="G15464" s="43"/>
      <c r="H15464" s="45"/>
      <c r="I15464" s="23"/>
      <c r="N15464" s="54"/>
      <c r="Y15464" s="53"/>
      <c r="Z15464" s="62"/>
    </row>
    <row r="15465" spans="1:26" s="20" customFormat="1" x14ac:dyDescent="0.2">
      <c r="A15465" s="43"/>
      <c r="B15465" s="48"/>
      <c r="C15465" s="49"/>
      <c r="D15465" s="49"/>
      <c r="E15465" s="50"/>
      <c r="F15465" s="43"/>
      <c r="G15465" s="43"/>
      <c r="H15465" s="45"/>
      <c r="I15465" s="23"/>
      <c r="N15465" s="54"/>
      <c r="Y15465" s="53"/>
      <c r="Z15465" s="62"/>
    </row>
    <row r="15466" spans="1:26" s="20" customFormat="1" x14ac:dyDescent="0.2">
      <c r="A15466" s="43"/>
      <c r="B15466" s="48"/>
      <c r="C15466" s="49"/>
      <c r="D15466" s="49"/>
      <c r="E15466" s="50"/>
      <c r="F15466" s="43"/>
      <c r="G15466" s="43"/>
      <c r="H15466" s="45"/>
      <c r="I15466" s="23"/>
      <c r="N15466" s="54"/>
      <c r="Y15466" s="53"/>
      <c r="Z15466" s="62"/>
    </row>
    <row r="15467" spans="1:26" s="20" customFormat="1" x14ac:dyDescent="0.2">
      <c r="A15467" s="43"/>
      <c r="B15467" s="48"/>
      <c r="C15467" s="49"/>
      <c r="D15467" s="49"/>
      <c r="E15467" s="50"/>
      <c r="F15467" s="43"/>
      <c r="G15467" s="43"/>
      <c r="H15467" s="45"/>
      <c r="I15467" s="23"/>
      <c r="N15467" s="54"/>
      <c r="Y15467" s="53"/>
      <c r="Z15467" s="62"/>
    </row>
    <row r="15468" spans="1:26" s="20" customFormat="1" x14ac:dyDescent="0.2">
      <c r="A15468" s="43"/>
      <c r="B15468" s="48"/>
      <c r="C15468" s="49"/>
      <c r="D15468" s="49"/>
      <c r="E15468" s="50"/>
      <c r="F15468" s="43"/>
      <c r="G15468" s="43"/>
      <c r="H15468" s="45"/>
      <c r="I15468" s="23"/>
      <c r="N15468" s="54"/>
      <c r="Y15468" s="53"/>
      <c r="Z15468" s="62"/>
    </row>
    <row r="15469" spans="1:26" s="20" customFormat="1" x14ac:dyDescent="0.2">
      <c r="A15469" s="43"/>
      <c r="B15469" s="48"/>
      <c r="C15469" s="49"/>
      <c r="D15469" s="49"/>
      <c r="E15469" s="50"/>
      <c r="F15469" s="43"/>
      <c r="G15469" s="43"/>
      <c r="H15469" s="45"/>
      <c r="I15469" s="23"/>
      <c r="N15469" s="54"/>
      <c r="Y15469" s="53"/>
      <c r="Z15469" s="62"/>
    </row>
    <row r="15470" spans="1:26" s="20" customFormat="1" x14ac:dyDescent="0.2">
      <c r="A15470" s="43"/>
      <c r="B15470" s="48"/>
      <c r="C15470" s="49"/>
      <c r="D15470" s="49"/>
      <c r="E15470" s="50"/>
      <c r="F15470" s="43"/>
      <c r="G15470" s="43"/>
      <c r="H15470" s="45"/>
      <c r="I15470" s="23"/>
      <c r="N15470" s="54"/>
      <c r="Y15470" s="53"/>
      <c r="Z15470" s="62"/>
    </row>
    <row r="15471" spans="1:26" s="20" customFormat="1" x14ac:dyDescent="0.2">
      <c r="A15471" s="43"/>
      <c r="B15471" s="48"/>
      <c r="C15471" s="49"/>
      <c r="D15471" s="49"/>
      <c r="E15471" s="50"/>
      <c r="F15471" s="43"/>
      <c r="G15471" s="43"/>
      <c r="H15471" s="45"/>
      <c r="I15471" s="23"/>
      <c r="N15471" s="54"/>
      <c r="Y15471" s="53"/>
      <c r="Z15471" s="62"/>
    </row>
    <row r="15472" spans="1:26" s="20" customFormat="1" x14ac:dyDescent="0.2">
      <c r="A15472" s="43"/>
      <c r="B15472" s="48"/>
      <c r="C15472" s="49"/>
      <c r="D15472" s="49"/>
      <c r="E15472" s="50"/>
      <c r="F15472" s="43"/>
      <c r="G15472" s="43"/>
      <c r="H15472" s="45"/>
      <c r="I15472" s="23"/>
      <c r="N15472" s="54"/>
      <c r="Y15472" s="53"/>
      <c r="Z15472" s="62"/>
    </row>
    <row r="15473" spans="1:26" s="20" customFormat="1" x14ac:dyDescent="0.2">
      <c r="A15473" s="43"/>
      <c r="B15473" s="48"/>
      <c r="C15473" s="49"/>
      <c r="D15473" s="49"/>
      <c r="E15473" s="50"/>
      <c r="F15473" s="43"/>
      <c r="G15473" s="43"/>
      <c r="H15473" s="45"/>
      <c r="I15473" s="23"/>
      <c r="N15473" s="54"/>
      <c r="Y15473" s="53"/>
      <c r="Z15473" s="62"/>
    </row>
    <row r="15474" spans="1:26" s="20" customFormat="1" x14ac:dyDescent="0.2">
      <c r="A15474" s="43"/>
      <c r="B15474" s="48"/>
      <c r="C15474" s="49"/>
      <c r="D15474" s="49"/>
      <c r="E15474" s="50"/>
      <c r="F15474" s="43"/>
      <c r="G15474" s="43"/>
      <c r="H15474" s="45"/>
      <c r="I15474" s="23"/>
      <c r="N15474" s="54"/>
      <c r="Y15474" s="53"/>
      <c r="Z15474" s="62"/>
    </row>
    <row r="15475" spans="1:26" s="20" customFormat="1" x14ac:dyDescent="0.2">
      <c r="A15475" s="43"/>
      <c r="B15475" s="48"/>
      <c r="C15475" s="49"/>
      <c r="D15475" s="49"/>
      <c r="E15475" s="50"/>
      <c r="F15475" s="43"/>
      <c r="G15475" s="43"/>
      <c r="H15475" s="45"/>
      <c r="I15475" s="23"/>
      <c r="N15475" s="54"/>
      <c r="Y15475" s="53"/>
      <c r="Z15475" s="62"/>
    </row>
    <row r="15476" spans="1:26" s="20" customFormat="1" x14ac:dyDescent="0.2">
      <c r="A15476" s="43"/>
      <c r="B15476" s="48"/>
      <c r="C15476" s="49"/>
      <c r="D15476" s="49"/>
      <c r="E15476" s="50"/>
      <c r="F15476" s="43"/>
      <c r="G15476" s="43"/>
      <c r="H15476" s="45"/>
      <c r="I15476" s="23"/>
      <c r="N15476" s="54"/>
      <c r="Y15476" s="53"/>
      <c r="Z15476" s="62"/>
    </row>
    <row r="15477" spans="1:26" s="20" customFormat="1" x14ac:dyDescent="0.2">
      <c r="A15477" s="43"/>
      <c r="B15477" s="48"/>
      <c r="C15477" s="49"/>
      <c r="D15477" s="49"/>
      <c r="E15477" s="50"/>
      <c r="F15477" s="43"/>
      <c r="G15477" s="43"/>
      <c r="H15477" s="45"/>
      <c r="I15477" s="23"/>
      <c r="N15477" s="54"/>
      <c r="Y15477" s="53"/>
      <c r="Z15477" s="62"/>
    </row>
    <row r="15478" spans="1:26" s="20" customFormat="1" x14ac:dyDescent="0.2">
      <c r="A15478" s="43"/>
      <c r="B15478" s="48"/>
      <c r="C15478" s="49"/>
      <c r="D15478" s="49"/>
      <c r="E15478" s="50"/>
      <c r="F15478" s="43"/>
      <c r="G15478" s="43"/>
      <c r="H15478" s="45"/>
      <c r="I15478" s="23"/>
      <c r="N15478" s="54"/>
      <c r="Y15478" s="53"/>
      <c r="Z15478" s="62"/>
    </row>
    <row r="15479" spans="1:26" s="20" customFormat="1" x14ac:dyDescent="0.2">
      <c r="A15479" s="43"/>
      <c r="B15479" s="48"/>
      <c r="C15479" s="49"/>
      <c r="D15479" s="49"/>
      <c r="E15479" s="50"/>
      <c r="F15479" s="43"/>
      <c r="G15479" s="43"/>
      <c r="H15479" s="45"/>
      <c r="I15479" s="23"/>
      <c r="N15479" s="54"/>
      <c r="Y15479" s="53"/>
      <c r="Z15479" s="62"/>
    </row>
    <row r="15480" spans="1:26" s="20" customFormat="1" x14ac:dyDescent="0.2">
      <c r="A15480" s="43"/>
      <c r="B15480" s="48"/>
      <c r="C15480" s="49"/>
      <c r="D15480" s="49"/>
      <c r="E15480" s="50"/>
      <c r="F15480" s="43"/>
      <c r="G15480" s="43"/>
      <c r="H15480" s="45"/>
      <c r="I15480" s="23"/>
      <c r="N15480" s="54"/>
      <c r="Y15480" s="53"/>
      <c r="Z15480" s="62"/>
    </row>
    <row r="15481" spans="1:26" s="20" customFormat="1" x14ac:dyDescent="0.2">
      <c r="A15481" s="43"/>
      <c r="B15481" s="48"/>
      <c r="C15481" s="49"/>
      <c r="D15481" s="49"/>
      <c r="E15481" s="50"/>
      <c r="F15481" s="43"/>
      <c r="G15481" s="43"/>
      <c r="H15481" s="45"/>
      <c r="I15481" s="23"/>
      <c r="N15481" s="54"/>
      <c r="Y15481" s="53"/>
      <c r="Z15481" s="62"/>
    </row>
    <row r="15482" spans="1:26" s="20" customFormat="1" x14ac:dyDescent="0.2">
      <c r="A15482" s="43"/>
      <c r="B15482" s="48"/>
      <c r="C15482" s="49"/>
      <c r="D15482" s="49"/>
      <c r="E15482" s="50"/>
      <c r="F15482" s="43"/>
      <c r="G15482" s="43"/>
      <c r="H15482" s="45"/>
      <c r="I15482" s="23"/>
      <c r="N15482" s="54"/>
      <c r="Y15482" s="53"/>
      <c r="Z15482" s="62"/>
    </row>
    <row r="15483" spans="1:26" s="20" customFormat="1" x14ac:dyDescent="0.2">
      <c r="A15483" s="43"/>
      <c r="B15483" s="48"/>
      <c r="C15483" s="49"/>
      <c r="D15483" s="49"/>
      <c r="E15483" s="50"/>
      <c r="F15483" s="43"/>
      <c r="G15483" s="43"/>
      <c r="H15483" s="45"/>
      <c r="I15483" s="23"/>
      <c r="N15483" s="54"/>
      <c r="Y15483" s="53"/>
      <c r="Z15483" s="62"/>
    </row>
    <row r="15484" spans="1:26" s="20" customFormat="1" x14ac:dyDescent="0.2">
      <c r="A15484" s="43"/>
      <c r="B15484" s="48"/>
      <c r="C15484" s="49"/>
      <c r="D15484" s="49"/>
      <c r="E15484" s="50"/>
      <c r="F15484" s="43"/>
      <c r="G15484" s="43"/>
      <c r="H15484" s="45"/>
      <c r="I15484" s="23"/>
      <c r="N15484" s="54"/>
      <c r="Y15484" s="53"/>
      <c r="Z15484" s="62"/>
    </row>
    <row r="15485" spans="1:26" s="20" customFormat="1" x14ac:dyDescent="0.2">
      <c r="A15485" s="43"/>
      <c r="B15485" s="48"/>
      <c r="C15485" s="49"/>
      <c r="D15485" s="49"/>
      <c r="E15485" s="50"/>
      <c r="F15485" s="43"/>
      <c r="G15485" s="43"/>
      <c r="H15485" s="45"/>
      <c r="I15485" s="23"/>
      <c r="N15485" s="54"/>
      <c r="Y15485" s="53"/>
      <c r="Z15485" s="62"/>
    </row>
    <row r="15486" spans="1:26" s="20" customFormat="1" x14ac:dyDescent="0.2">
      <c r="A15486" s="43"/>
      <c r="B15486" s="48"/>
      <c r="C15486" s="49"/>
      <c r="D15486" s="49"/>
      <c r="E15486" s="50"/>
      <c r="F15486" s="43"/>
      <c r="G15486" s="43"/>
      <c r="H15486" s="45"/>
      <c r="I15486" s="23"/>
      <c r="N15486" s="54"/>
      <c r="Y15486" s="53"/>
      <c r="Z15486" s="62"/>
    </row>
    <row r="15487" spans="1:26" s="20" customFormat="1" x14ac:dyDescent="0.2">
      <c r="A15487" s="43"/>
      <c r="B15487" s="48"/>
      <c r="C15487" s="49"/>
      <c r="D15487" s="49"/>
      <c r="E15487" s="50"/>
      <c r="F15487" s="43"/>
      <c r="G15487" s="43"/>
      <c r="H15487" s="45"/>
      <c r="I15487" s="23"/>
      <c r="N15487" s="54"/>
      <c r="Y15487" s="53"/>
      <c r="Z15487" s="62"/>
    </row>
    <row r="15488" spans="1:26" s="20" customFormat="1" x14ac:dyDescent="0.2">
      <c r="A15488" s="43"/>
      <c r="B15488" s="48"/>
      <c r="C15488" s="49"/>
      <c r="D15488" s="49"/>
      <c r="E15488" s="50"/>
      <c r="F15488" s="43"/>
      <c r="G15488" s="43"/>
      <c r="H15488" s="45"/>
      <c r="I15488" s="23"/>
      <c r="N15488" s="54"/>
      <c r="Y15488" s="53"/>
      <c r="Z15488" s="62"/>
    </row>
    <row r="15489" spans="1:26" s="20" customFormat="1" x14ac:dyDescent="0.2">
      <c r="A15489" s="43"/>
      <c r="B15489" s="48"/>
      <c r="C15489" s="49"/>
      <c r="D15489" s="49"/>
      <c r="E15489" s="50"/>
      <c r="F15489" s="43"/>
      <c r="G15489" s="43"/>
      <c r="H15489" s="45"/>
      <c r="I15489" s="23"/>
      <c r="N15489" s="54"/>
      <c r="Y15489" s="53"/>
      <c r="Z15489" s="62"/>
    </row>
    <row r="15490" spans="1:26" s="20" customFormat="1" x14ac:dyDescent="0.2">
      <c r="A15490" s="43"/>
      <c r="B15490" s="48"/>
      <c r="C15490" s="49"/>
      <c r="D15490" s="49"/>
      <c r="E15490" s="50"/>
      <c r="F15490" s="43"/>
      <c r="G15490" s="43"/>
      <c r="H15490" s="45"/>
      <c r="I15490" s="23"/>
      <c r="N15490" s="54"/>
      <c r="Y15490" s="53"/>
      <c r="Z15490" s="62"/>
    </row>
    <row r="15491" spans="1:26" s="20" customFormat="1" x14ac:dyDescent="0.2">
      <c r="A15491" s="43"/>
      <c r="B15491" s="48"/>
      <c r="C15491" s="49"/>
      <c r="D15491" s="49"/>
      <c r="E15491" s="50"/>
      <c r="F15491" s="43"/>
      <c r="G15491" s="43"/>
      <c r="H15491" s="45"/>
      <c r="I15491" s="23"/>
      <c r="N15491" s="54"/>
      <c r="Y15491" s="53"/>
      <c r="Z15491" s="62"/>
    </row>
    <row r="15492" spans="1:26" s="20" customFormat="1" x14ac:dyDescent="0.2">
      <c r="A15492" s="43"/>
      <c r="B15492" s="48"/>
      <c r="C15492" s="49"/>
      <c r="D15492" s="49"/>
      <c r="E15492" s="50"/>
      <c r="F15492" s="43"/>
      <c r="G15492" s="43"/>
      <c r="H15492" s="45"/>
      <c r="I15492" s="23"/>
      <c r="N15492" s="54"/>
      <c r="Y15492" s="53"/>
      <c r="Z15492" s="62"/>
    </row>
    <row r="15493" spans="1:26" s="20" customFormat="1" x14ac:dyDescent="0.2">
      <c r="A15493" s="43"/>
      <c r="B15493" s="48"/>
      <c r="C15493" s="49"/>
      <c r="D15493" s="49"/>
      <c r="E15493" s="50"/>
      <c r="F15493" s="43"/>
      <c r="G15493" s="43"/>
      <c r="H15493" s="45"/>
      <c r="I15493" s="23"/>
      <c r="N15493" s="54"/>
      <c r="Y15493" s="53"/>
      <c r="Z15493" s="62"/>
    </row>
    <row r="15494" spans="1:26" s="20" customFormat="1" x14ac:dyDescent="0.2">
      <c r="A15494" s="43"/>
      <c r="B15494" s="48"/>
      <c r="C15494" s="49"/>
      <c r="D15494" s="49"/>
      <c r="E15494" s="50"/>
      <c r="F15494" s="43"/>
      <c r="G15494" s="43"/>
      <c r="H15494" s="45"/>
      <c r="I15494" s="23"/>
      <c r="N15494" s="54"/>
      <c r="Y15494" s="53"/>
      <c r="Z15494" s="62"/>
    </row>
    <row r="15495" spans="1:26" s="20" customFormat="1" x14ac:dyDescent="0.2">
      <c r="A15495" s="43"/>
      <c r="B15495" s="48"/>
      <c r="C15495" s="49"/>
      <c r="D15495" s="49"/>
      <c r="E15495" s="50"/>
      <c r="F15495" s="43"/>
      <c r="G15495" s="43"/>
      <c r="H15495" s="45"/>
      <c r="I15495" s="23"/>
      <c r="N15495" s="54"/>
      <c r="Y15495" s="53"/>
      <c r="Z15495" s="62"/>
    </row>
    <row r="15496" spans="1:26" s="20" customFormat="1" x14ac:dyDescent="0.2">
      <c r="A15496" s="43"/>
      <c r="B15496" s="48"/>
      <c r="C15496" s="49"/>
      <c r="D15496" s="49"/>
      <c r="E15496" s="50"/>
      <c r="F15496" s="43"/>
      <c r="G15496" s="43"/>
      <c r="H15496" s="45"/>
      <c r="I15496" s="23"/>
      <c r="N15496" s="54"/>
      <c r="Y15496" s="53"/>
      <c r="Z15496" s="62"/>
    </row>
    <row r="15497" spans="1:26" s="20" customFormat="1" x14ac:dyDescent="0.2">
      <c r="A15497" s="43"/>
      <c r="B15497" s="48"/>
      <c r="C15497" s="49"/>
      <c r="D15497" s="49"/>
      <c r="E15497" s="50"/>
      <c r="F15497" s="43"/>
      <c r="G15497" s="43"/>
      <c r="H15497" s="45"/>
      <c r="I15497" s="23"/>
      <c r="N15497" s="54"/>
      <c r="Y15497" s="53"/>
      <c r="Z15497" s="62"/>
    </row>
    <row r="15498" spans="1:26" s="20" customFormat="1" x14ac:dyDescent="0.2">
      <c r="A15498" s="43"/>
      <c r="B15498" s="48"/>
      <c r="C15498" s="49"/>
      <c r="D15498" s="49"/>
      <c r="E15498" s="50"/>
      <c r="F15498" s="43"/>
      <c r="G15498" s="43"/>
      <c r="H15498" s="45"/>
      <c r="I15498" s="23"/>
      <c r="N15498" s="54"/>
      <c r="Y15498" s="53"/>
      <c r="Z15498" s="62"/>
    </row>
    <row r="15499" spans="1:26" s="20" customFormat="1" x14ac:dyDescent="0.2">
      <c r="A15499" s="43"/>
      <c r="B15499" s="48"/>
      <c r="C15499" s="49"/>
      <c r="D15499" s="49"/>
      <c r="E15499" s="50"/>
      <c r="F15499" s="43"/>
      <c r="G15499" s="43"/>
      <c r="H15499" s="45"/>
      <c r="I15499" s="23"/>
      <c r="N15499" s="54"/>
      <c r="Y15499" s="53"/>
      <c r="Z15499" s="62"/>
    </row>
    <row r="15500" spans="1:26" s="20" customFormat="1" x14ac:dyDescent="0.2">
      <c r="A15500" s="43"/>
      <c r="B15500" s="48"/>
      <c r="C15500" s="49"/>
      <c r="D15500" s="49"/>
      <c r="E15500" s="50"/>
      <c r="F15500" s="43"/>
      <c r="G15500" s="43"/>
      <c r="H15500" s="45"/>
      <c r="I15500" s="23"/>
      <c r="N15500" s="54"/>
      <c r="Y15500" s="53"/>
      <c r="Z15500" s="62"/>
    </row>
    <row r="15501" spans="1:26" s="20" customFormat="1" x14ac:dyDescent="0.2">
      <c r="A15501" s="43"/>
      <c r="B15501" s="48"/>
      <c r="C15501" s="49"/>
      <c r="D15501" s="49"/>
      <c r="E15501" s="50"/>
      <c r="F15501" s="43"/>
      <c r="G15501" s="43"/>
      <c r="H15501" s="45"/>
      <c r="I15501" s="23"/>
      <c r="N15501" s="54"/>
      <c r="Y15501" s="53"/>
      <c r="Z15501" s="62"/>
    </row>
    <row r="15502" spans="1:26" s="20" customFormat="1" x14ac:dyDescent="0.2">
      <c r="A15502" s="43"/>
      <c r="B15502" s="48"/>
      <c r="C15502" s="49"/>
      <c r="D15502" s="49"/>
      <c r="E15502" s="50"/>
      <c r="F15502" s="43"/>
      <c r="G15502" s="43"/>
      <c r="H15502" s="45"/>
      <c r="I15502" s="23"/>
      <c r="N15502" s="54"/>
      <c r="Y15502" s="53"/>
      <c r="Z15502" s="62"/>
    </row>
    <row r="15503" spans="1:26" s="20" customFormat="1" x14ac:dyDescent="0.2">
      <c r="A15503" s="43"/>
      <c r="B15503" s="48"/>
      <c r="C15503" s="49"/>
      <c r="D15503" s="49"/>
      <c r="E15503" s="50"/>
      <c r="F15503" s="43"/>
      <c r="G15503" s="43"/>
      <c r="H15503" s="45"/>
      <c r="I15503" s="23"/>
      <c r="N15503" s="54"/>
      <c r="Y15503" s="53"/>
      <c r="Z15503" s="62"/>
    </row>
    <row r="15504" spans="1:26" s="20" customFormat="1" x14ac:dyDescent="0.2">
      <c r="A15504" s="43"/>
      <c r="B15504" s="48"/>
      <c r="C15504" s="49"/>
      <c r="D15504" s="49"/>
      <c r="E15504" s="50"/>
      <c r="F15504" s="43"/>
      <c r="G15504" s="43"/>
      <c r="H15504" s="45"/>
      <c r="I15504" s="23"/>
      <c r="N15504" s="54"/>
      <c r="Y15504" s="53"/>
      <c r="Z15504" s="62"/>
    </row>
    <row r="15505" spans="1:26" s="20" customFormat="1" x14ac:dyDescent="0.2">
      <c r="A15505" s="43"/>
      <c r="B15505" s="48"/>
      <c r="C15505" s="49"/>
      <c r="D15505" s="49"/>
      <c r="E15505" s="50"/>
      <c r="F15505" s="43"/>
      <c r="G15505" s="43"/>
      <c r="H15505" s="45"/>
      <c r="I15505" s="23"/>
      <c r="N15505" s="54"/>
      <c r="Y15505" s="53"/>
      <c r="Z15505" s="62"/>
    </row>
    <row r="15506" spans="1:26" s="20" customFormat="1" x14ac:dyDescent="0.2">
      <c r="A15506" s="43"/>
      <c r="B15506" s="48"/>
      <c r="C15506" s="49"/>
      <c r="D15506" s="49"/>
      <c r="E15506" s="50"/>
      <c r="F15506" s="43"/>
      <c r="G15506" s="43"/>
      <c r="H15506" s="45"/>
      <c r="I15506" s="23"/>
      <c r="N15506" s="54"/>
      <c r="Y15506" s="53"/>
      <c r="Z15506" s="62"/>
    </row>
    <row r="15507" spans="1:26" s="20" customFormat="1" x14ac:dyDescent="0.2">
      <c r="A15507" s="43"/>
      <c r="B15507" s="48"/>
      <c r="C15507" s="49"/>
      <c r="D15507" s="49"/>
      <c r="E15507" s="50"/>
      <c r="F15507" s="43"/>
      <c r="G15507" s="43"/>
      <c r="H15507" s="45"/>
      <c r="I15507" s="23"/>
      <c r="N15507" s="54"/>
      <c r="Y15507" s="53"/>
      <c r="Z15507" s="62"/>
    </row>
    <row r="15508" spans="1:26" s="20" customFormat="1" x14ac:dyDescent="0.2">
      <c r="A15508" s="43"/>
      <c r="B15508" s="48"/>
      <c r="C15508" s="49"/>
      <c r="D15508" s="49"/>
      <c r="E15508" s="50"/>
      <c r="F15508" s="43"/>
      <c r="G15508" s="43"/>
      <c r="H15508" s="45"/>
      <c r="I15508" s="23"/>
      <c r="N15508" s="54"/>
      <c r="Y15508" s="53"/>
      <c r="Z15508" s="62"/>
    </row>
    <row r="15509" spans="1:26" s="20" customFormat="1" x14ac:dyDescent="0.2">
      <c r="A15509" s="43"/>
      <c r="B15509" s="48"/>
      <c r="C15509" s="49"/>
      <c r="D15509" s="49"/>
      <c r="E15509" s="50"/>
      <c r="F15509" s="43"/>
      <c r="G15509" s="43"/>
      <c r="H15509" s="45"/>
      <c r="I15509" s="23"/>
      <c r="N15509" s="54"/>
      <c r="Y15509" s="53"/>
      <c r="Z15509" s="62"/>
    </row>
    <row r="15510" spans="1:26" s="20" customFormat="1" x14ac:dyDescent="0.2">
      <c r="A15510" s="43"/>
      <c r="B15510" s="48"/>
      <c r="C15510" s="49"/>
      <c r="D15510" s="49"/>
      <c r="E15510" s="50"/>
      <c r="F15510" s="43"/>
      <c r="G15510" s="43"/>
      <c r="H15510" s="45"/>
      <c r="I15510" s="23"/>
      <c r="N15510" s="54"/>
      <c r="Y15510" s="53"/>
      <c r="Z15510" s="62"/>
    </row>
    <row r="15511" spans="1:26" s="20" customFormat="1" x14ac:dyDescent="0.2">
      <c r="A15511" s="43"/>
      <c r="B15511" s="48"/>
      <c r="C15511" s="49"/>
      <c r="D15511" s="49"/>
      <c r="E15511" s="50"/>
      <c r="F15511" s="43"/>
      <c r="G15511" s="43"/>
      <c r="H15511" s="45"/>
      <c r="I15511" s="23"/>
      <c r="N15511" s="54"/>
      <c r="Y15511" s="53"/>
      <c r="Z15511" s="62"/>
    </row>
    <row r="15512" spans="1:26" s="20" customFormat="1" x14ac:dyDescent="0.2">
      <c r="A15512" s="43"/>
      <c r="B15512" s="48"/>
      <c r="C15512" s="49"/>
      <c r="D15512" s="49"/>
      <c r="E15512" s="50"/>
      <c r="F15512" s="43"/>
      <c r="G15512" s="43"/>
      <c r="H15512" s="45"/>
      <c r="I15512" s="23"/>
      <c r="N15512" s="54"/>
      <c r="Y15512" s="53"/>
      <c r="Z15512" s="62"/>
    </row>
    <row r="15513" spans="1:26" s="20" customFormat="1" x14ac:dyDescent="0.2">
      <c r="A15513" s="43"/>
      <c r="B15513" s="48"/>
      <c r="C15513" s="49"/>
      <c r="D15513" s="49"/>
      <c r="E15513" s="50"/>
      <c r="F15513" s="43"/>
      <c r="G15513" s="43"/>
      <c r="H15513" s="45"/>
      <c r="I15513" s="23"/>
      <c r="N15513" s="54"/>
      <c r="Y15513" s="53"/>
      <c r="Z15513" s="62"/>
    </row>
    <row r="15514" spans="1:26" s="20" customFormat="1" x14ac:dyDescent="0.2">
      <c r="A15514" s="43"/>
      <c r="B15514" s="48"/>
      <c r="C15514" s="49"/>
      <c r="D15514" s="49"/>
      <c r="E15514" s="50"/>
      <c r="F15514" s="43"/>
      <c r="G15514" s="43"/>
      <c r="H15514" s="45"/>
      <c r="I15514" s="23"/>
      <c r="N15514" s="54"/>
      <c r="Y15514" s="53"/>
      <c r="Z15514" s="62"/>
    </row>
    <row r="15515" spans="1:26" s="20" customFormat="1" x14ac:dyDescent="0.2">
      <c r="A15515" s="43"/>
      <c r="B15515" s="48"/>
      <c r="C15515" s="49"/>
      <c r="D15515" s="49"/>
      <c r="E15515" s="50"/>
      <c r="F15515" s="43"/>
      <c r="G15515" s="43"/>
      <c r="H15515" s="45"/>
      <c r="I15515" s="23"/>
      <c r="N15515" s="54"/>
      <c r="Y15515" s="53"/>
      <c r="Z15515" s="62"/>
    </row>
    <row r="15516" spans="1:26" s="20" customFormat="1" x14ac:dyDescent="0.2">
      <c r="A15516" s="43"/>
      <c r="B15516" s="48"/>
      <c r="C15516" s="49"/>
      <c r="D15516" s="49"/>
      <c r="E15516" s="50"/>
      <c r="F15516" s="43"/>
      <c r="G15516" s="43"/>
      <c r="H15516" s="45"/>
      <c r="I15516" s="23"/>
      <c r="N15516" s="54"/>
      <c r="Y15516" s="53"/>
      <c r="Z15516" s="62"/>
    </row>
    <row r="15517" spans="1:26" s="20" customFormat="1" x14ac:dyDescent="0.2">
      <c r="A15517" s="43"/>
      <c r="B15517" s="48"/>
      <c r="C15517" s="49"/>
      <c r="D15517" s="49"/>
      <c r="E15517" s="50"/>
      <c r="F15517" s="43"/>
      <c r="G15517" s="43"/>
      <c r="H15517" s="45"/>
      <c r="I15517" s="23"/>
      <c r="N15517" s="54"/>
      <c r="Y15517" s="53"/>
      <c r="Z15517" s="62"/>
    </row>
    <row r="15518" spans="1:26" s="20" customFormat="1" x14ac:dyDescent="0.2">
      <c r="A15518" s="43"/>
      <c r="B15518" s="48"/>
      <c r="C15518" s="49"/>
      <c r="D15518" s="49"/>
      <c r="E15518" s="50"/>
      <c r="F15518" s="43"/>
      <c r="G15518" s="43"/>
      <c r="H15518" s="45"/>
      <c r="I15518" s="23"/>
      <c r="N15518" s="54"/>
      <c r="Y15518" s="53"/>
      <c r="Z15518" s="62"/>
    </row>
    <row r="15519" spans="1:26" s="20" customFormat="1" x14ac:dyDescent="0.2">
      <c r="A15519" s="43"/>
      <c r="B15519" s="48"/>
      <c r="C15519" s="49"/>
      <c r="D15519" s="49"/>
      <c r="E15519" s="50"/>
      <c r="F15519" s="43"/>
      <c r="G15519" s="43"/>
      <c r="H15519" s="45"/>
      <c r="I15519" s="23"/>
      <c r="N15519" s="54"/>
      <c r="Y15519" s="53"/>
      <c r="Z15519" s="62"/>
    </row>
    <row r="15520" spans="1:26" s="20" customFormat="1" x14ac:dyDescent="0.2">
      <c r="A15520" s="43"/>
      <c r="B15520" s="48"/>
      <c r="C15520" s="49"/>
      <c r="D15520" s="49"/>
      <c r="E15520" s="50"/>
      <c r="F15520" s="43"/>
      <c r="G15520" s="43"/>
      <c r="H15520" s="45"/>
      <c r="I15520" s="23"/>
      <c r="N15520" s="54"/>
      <c r="Y15520" s="53"/>
      <c r="Z15520" s="62"/>
    </row>
    <row r="15521" spans="1:26" s="20" customFormat="1" x14ac:dyDescent="0.2">
      <c r="A15521" s="43"/>
      <c r="B15521" s="48"/>
      <c r="C15521" s="49"/>
      <c r="D15521" s="49"/>
      <c r="E15521" s="50"/>
      <c r="F15521" s="43"/>
      <c r="G15521" s="43"/>
      <c r="H15521" s="45"/>
      <c r="I15521" s="23"/>
      <c r="N15521" s="54"/>
      <c r="Y15521" s="53"/>
      <c r="Z15521" s="62"/>
    </row>
    <row r="15522" spans="1:26" s="20" customFormat="1" x14ac:dyDescent="0.2">
      <c r="A15522" s="43"/>
      <c r="B15522" s="48"/>
      <c r="C15522" s="49"/>
      <c r="D15522" s="49"/>
      <c r="E15522" s="50"/>
      <c r="F15522" s="43"/>
      <c r="G15522" s="43"/>
      <c r="H15522" s="45"/>
      <c r="I15522" s="23"/>
      <c r="N15522" s="54"/>
      <c r="Y15522" s="53"/>
      <c r="Z15522" s="62"/>
    </row>
    <row r="15523" spans="1:26" s="20" customFormat="1" x14ac:dyDescent="0.2">
      <c r="A15523" s="43"/>
      <c r="B15523" s="48"/>
      <c r="C15523" s="49"/>
      <c r="D15523" s="49"/>
      <c r="E15523" s="50"/>
      <c r="F15523" s="43"/>
      <c r="G15523" s="43"/>
      <c r="H15523" s="45"/>
      <c r="I15523" s="23"/>
      <c r="N15523" s="54"/>
      <c r="Y15523" s="53"/>
      <c r="Z15523" s="62"/>
    </row>
    <row r="15524" spans="1:26" s="20" customFormat="1" x14ac:dyDescent="0.2">
      <c r="A15524" s="43"/>
      <c r="B15524" s="48"/>
      <c r="C15524" s="49"/>
      <c r="D15524" s="49"/>
      <c r="E15524" s="50"/>
      <c r="F15524" s="43"/>
      <c r="G15524" s="43"/>
      <c r="H15524" s="45"/>
      <c r="I15524" s="23"/>
      <c r="N15524" s="54"/>
      <c r="Y15524" s="53"/>
      <c r="Z15524" s="62"/>
    </row>
    <row r="15525" spans="1:26" s="20" customFormat="1" x14ac:dyDescent="0.2">
      <c r="A15525" s="43"/>
      <c r="B15525" s="48"/>
      <c r="C15525" s="49"/>
      <c r="D15525" s="49"/>
      <c r="E15525" s="50"/>
      <c r="F15525" s="43"/>
      <c r="G15525" s="43"/>
      <c r="H15525" s="45"/>
      <c r="I15525" s="23"/>
      <c r="N15525" s="54"/>
      <c r="Y15525" s="53"/>
      <c r="Z15525" s="62"/>
    </row>
    <row r="15526" spans="1:26" s="20" customFormat="1" x14ac:dyDescent="0.2">
      <c r="A15526" s="43"/>
      <c r="B15526" s="48"/>
      <c r="C15526" s="49"/>
      <c r="D15526" s="49"/>
      <c r="E15526" s="50"/>
      <c r="F15526" s="43"/>
      <c r="G15526" s="43"/>
      <c r="H15526" s="45"/>
      <c r="I15526" s="23"/>
      <c r="N15526" s="54"/>
      <c r="Y15526" s="53"/>
      <c r="Z15526" s="62"/>
    </row>
    <row r="15527" spans="1:26" s="20" customFormat="1" x14ac:dyDescent="0.2">
      <c r="A15527" s="43"/>
      <c r="B15527" s="48"/>
      <c r="C15527" s="49"/>
      <c r="D15527" s="49"/>
      <c r="E15527" s="50"/>
      <c r="F15527" s="43"/>
      <c r="G15527" s="43"/>
      <c r="H15527" s="45"/>
      <c r="I15527" s="23"/>
      <c r="N15527" s="54"/>
      <c r="Y15527" s="53"/>
      <c r="Z15527" s="62"/>
    </row>
    <row r="15528" spans="1:26" s="20" customFormat="1" x14ac:dyDescent="0.2">
      <c r="A15528" s="43"/>
      <c r="B15528" s="48"/>
      <c r="C15528" s="49"/>
      <c r="D15528" s="49"/>
      <c r="E15528" s="50"/>
      <c r="F15528" s="43"/>
      <c r="G15528" s="43"/>
      <c r="H15528" s="45"/>
      <c r="I15528" s="23"/>
      <c r="N15528" s="54"/>
      <c r="Y15528" s="53"/>
      <c r="Z15528" s="62"/>
    </row>
    <row r="15529" spans="1:26" s="20" customFormat="1" x14ac:dyDescent="0.2">
      <c r="A15529" s="43"/>
      <c r="B15529" s="48"/>
      <c r="C15529" s="49"/>
      <c r="D15529" s="49"/>
      <c r="E15529" s="50"/>
      <c r="F15529" s="43"/>
      <c r="G15529" s="43"/>
      <c r="H15529" s="45"/>
      <c r="I15529" s="23"/>
      <c r="N15529" s="54"/>
      <c r="Y15529" s="53"/>
      <c r="Z15529" s="62"/>
    </row>
    <row r="15530" spans="1:26" s="20" customFormat="1" x14ac:dyDescent="0.2">
      <c r="A15530" s="43"/>
      <c r="B15530" s="48"/>
      <c r="C15530" s="49"/>
      <c r="D15530" s="49"/>
      <c r="E15530" s="50"/>
      <c r="F15530" s="43"/>
      <c r="G15530" s="43"/>
      <c r="H15530" s="45"/>
      <c r="I15530" s="23"/>
      <c r="N15530" s="54"/>
      <c r="Y15530" s="53"/>
      <c r="Z15530" s="62"/>
    </row>
    <row r="15531" spans="1:26" s="20" customFormat="1" x14ac:dyDescent="0.2">
      <c r="A15531" s="43"/>
      <c r="B15531" s="48"/>
      <c r="C15531" s="49"/>
      <c r="D15531" s="49"/>
      <c r="E15531" s="50"/>
      <c r="F15531" s="43"/>
      <c r="G15531" s="43"/>
      <c r="H15531" s="45"/>
      <c r="I15531" s="23"/>
      <c r="N15531" s="54"/>
      <c r="Y15531" s="53"/>
      <c r="Z15531" s="62"/>
    </row>
    <row r="15532" spans="1:26" s="20" customFormat="1" x14ac:dyDescent="0.2">
      <c r="A15532" s="43"/>
      <c r="B15532" s="48"/>
      <c r="C15532" s="49"/>
      <c r="D15532" s="49"/>
      <c r="E15532" s="50"/>
      <c r="F15532" s="43"/>
      <c r="G15532" s="43"/>
      <c r="H15532" s="45"/>
      <c r="I15532" s="23"/>
      <c r="N15532" s="54"/>
      <c r="Y15532" s="53"/>
      <c r="Z15532" s="62"/>
    </row>
    <row r="15533" spans="1:26" s="20" customFormat="1" x14ac:dyDescent="0.2">
      <c r="A15533" s="43"/>
      <c r="B15533" s="48"/>
      <c r="C15533" s="49"/>
      <c r="D15533" s="49"/>
      <c r="E15533" s="50"/>
      <c r="F15533" s="43"/>
      <c r="G15533" s="43"/>
      <c r="H15533" s="45"/>
      <c r="I15533" s="23"/>
      <c r="N15533" s="54"/>
      <c r="Y15533" s="53"/>
      <c r="Z15533" s="62"/>
    </row>
    <row r="15534" spans="1:26" s="20" customFormat="1" x14ac:dyDescent="0.2">
      <c r="A15534" s="43"/>
      <c r="B15534" s="48"/>
      <c r="C15534" s="49"/>
      <c r="D15534" s="49"/>
      <c r="E15534" s="50"/>
      <c r="F15534" s="43"/>
      <c r="G15534" s="43"/>
      <c r="H15534" s="45"/>
      <c r="I15534" s="23"/>
      <c r="N15534" s="54"/>
      <c r="Y15534" s="53"/>
      <c r="Z15534" s="62"/>
    </row>
    <row r="15535" spans="1:26" s="20" customFormat="1" x14ac:dyDescent="0.2">
      <c r="A15535" s="43"/>
      <c r="B15535" s="48"/>
      <c r="C15535" s="49"/>
      <c r="D15535" s="49"/>
      <c r="E15535" s="50"/>
      <c r="F15535" s="43"/>
      <c r="G15535" s="43"/>
      <c r="H15535" s="45"/>
      <c r="I15535" s="23"/>
      <c r="N15535" s="54"/>
      <c r="Y15535" s="53"/>
      <c r="Z15535" s="62"/>
    </row>
    <row r="15536" spans="1:26" s="20" customFormat="1" x14ac:dyDescent="0.2">
      <c r="A15536" s="43"/>
      <c r="B15536" s="48"/>
      <c r="C15536" s="49"/>
      <c r="D15536" s="49"/>
      <c r="E15536" s="50"/>
      <c r="F15536" s="43"/>
      <c r="G15536" s="43"/>
      <c r="H15536" s="45"/>
      <c r="I15536" s="23"/>
      <c r="N15536" s="54"/>
      <c r="Y15536" s="53"/>
      <c r="Z15536" s="62"/>
    </row>
    <row r="15537" spans="1:26" s="20" customFormat="1" x14ac:dyDescent="0.2">
      <c r="A15537" s="43"/>
      <c r="B15537" s="48"/>
      <c r="C15537" s="49"/>
      <c r="D15537" s="49"/>
      <c r="E15537" s="50"/>
      <c r="F15537" s="43"/>
      <c r="G15537" s="43"/>
      <c r="H15537" s="45"/>
      <c r="I15537" s="23"/>
      <c r="N15537" s="54"/>
      <c r="Y15537" s="53"/>
      <c r="Z15537" s="62"/>
    </row>
    <row r="15538" spans="1:26" s="20" customFormat="1" x14ac:dyDescent="0.2">
      <c r="A15538" s="43"/>
      <c r="B15538" s="48"/>
      <c r="C15538" s="49"/>
      <c r="D15538" s="49"/>
      <c r="E15538" s="50"/>
      <c r="F15538" s="43"/>
      <c r="G15538" s="43"/>
      <c r="H15538" s="45"/>
      <c r="I15538" s="23"/>
      <c r="N15538" s="54"/>
      <c r="Y15538" s="53"/>
      <c r="Z15538" s="62"/>
    </row>
    <row r="15539" spans="1:26" s="20" customFormat="1" x14ac:dyDescent="0.2">
      <c r="A15539" s="43"/>
      <c r="B15539" s="48"/>
      <c r="C15539" s="49"/>
      <c r="D15539" s="49"/>
      <c r="E15539" s="50"/>
      <c r="F15539" s="43"/>
      <c r="G15539" s="43"/>
      <c r="H15539" s="45"/>
      <c r="I15539" s="23"/>
      <c r="N15539" s="54"/>
      <c r="Y15539" s="53"/>
      <c r="Z15539" s="62"/>
    </row>
    <row r="15540" spans="1:26" s="20" customFormat="1" x14ac:dyDescent="0.2">
      <c r="A15540" s="43"/>
      <c r="B15540" s="48"/>
      <c r="C15540" s="49"/>
      <c r="D15540" s="49"/>
      <c r="E15540" s="50"/>
      <c r="F15540" s="43"/>
      <c r="G15540" s="43"/>
      <c r="H15540" s="45"/>
      <c r="I15540" s="23"/>
      <c r="N15540" s="54"/>
      <c r="Y15540" s="53"/>
      <c r="Z15540" s="62"/>
    </row>
    <row r="15541" spans="1:26" s="20" customFormat="1" x14ac:dyDescent="0.2">
      <c r="A15541" s="43"/>
      <c r="B15541" s="48"/>
      <c r="C15541" s="49"/>
      <c r="D15541" s="49"/>
      <c r="E15541" s="50"/>
      <c r="F15541" s="43"/>
      <c r="G15541" s="43"/>
      <c r="H15541" s="45"/>
      <c r="I15541" s="23"/>
      <c r="N15541" s="54"/>
      <c r="Y15541" s="53"/>
      <c r="Z15541" s="62"/>
    </row>
    <row r="15542" spans="1:26" s="20" customFormat="1" x14ac:dyDescent="0.2">
      <c r="A15542" s="43"/>
      <c r="B15542" s="48"/>
      <c r="C15542" s="49"/>
      <c r="D15542" s="49"/>
      <c r="E15542" s="50"/>
      <c r="F15542" s="43"/>
      <c r="G15542" s="43"/>
      <c r="H15542" s="45"/>
      <c r="I15542" s="23"/>
      <c r="N15542" s="54"/>
      <c r="Y15542" s="53"/>
      <c r="Z15542" s="62"/>
    </row>
    <row r="15543" spans="1:26" s="20" customFormat="1" x14ac:dyDescent="0.2">
      <c r="A15543" s="43"/>
      <c r="B15543" s="48"/>
      <c r="C15543" s="49"/>
      <c r="D15543" s="49"/>
      <c r="E15543" s="50"/>
      <c r="F15543" s="43"/>
      <c r="G15543" s="43"/>
      <c r="H15543" s="45"/>
      <c r="I15543" s="23"/>
      <c r="N15543" s="54"/>
      <c r="Y15543" s="53"/>
      <c r="Z15543" s="62"/>
    </row>
    <row r="15544" spans="1:26" s="20" customFormat="1" x14ac:dyDescent="0.2">
      <c r="A15544" s="43"/>
      <c r="B15544" s="48"/>
      <c r="C15544" s="49"/>
      <c r="D15544" s="49"/>
      <c r="E15544" s="50"/>
      <c r="F15544" s="43"/>
      <c r="G15544" s="43"/>
      <c r="H15544" s="45"/>
      <c r="I15544" s="23"/>
      <c r="N15544" s="54"/>
      <c r="Y15544" s="53"/>
      <c r="Z15544" s="62"/>
    </row>
    <row r="15545" spans="1:26" s="20" customFormat="1" x14ac:dyDescent="0.2">
      <c r="A15545" s="43"/>
      <c r="B15545" s="48"/>
      <c r="C15545" s="49"/>
      <c r="D15545" s="49"/>
      <c r="E15545" s="50"/>
      <c r="F15545" s="43"/>
      <c r="G15545" s="43"/>
      <c r="H15545" s="45"/>
      <c r="I15545" s="23"/>
      <c r="N15545" s="54"/>
      <c r="Y15545" s="53"/>
      <c r="Z15545" s="62"/>
    </row>
    <row r="15546" spans="1:26" s="20" customFormat="1" x14ac:dyDescent="0.2">
      <c r="A15546" s="43"/>
      <c r="B15546" s="48"/>
      <c r="C15546" s="49"/>
      <c r="D15546" s="49"/>
      <c r="E15546" s="50"/>
      <c r="F15546" s="43"/>
      <c r="G15546" s="43"/>
      <c r="H15546" s="45"/>
      <c r="I15546" s="23"/>
      <c r="N15546" s="54"/>
      <c r="Y15546" s="53"/>
      <c r="Z15546" s="62"/>
    </row>
    <row r="15547" spans="1:26" s="20" customFormat="1" x14ac:dyDescent="0.2">
      <c r="A15547" s="43"/>
      <c r="B15547" s="48"/>
      <c r="C15547" s="49"/>
      <c r="D15547" s="49"/>
      <c r="E15547" s="50"/>
      <c r="F15547" s="43"/>
      <c r="G15547" s="43"/>
      <c r="H15547" s="45"/>
      <c r="I15547" s="23"/>
      <c r="N15547" s="54"/>
      <c r="Y15547" s="53"/>
      <c r="Z15547" s="62"/>
    </row>
    <row r="15548" spans="1:26" s="20" customFormat="1" x14ac:dyDescent="0.2">
      <c r="A15548" s="43"/>
      <c r="B15548" s="48"/>
      <c r="C15548" s="49"/>
      <c r="D15548" s="49"/>
      <c r="E15548" s="50"/>
      <c r="F15548" s="43"/>
      <c r="G15548" s="43"/>
      <c r="H15548" s="45"/>
      <c r="I15548" s="23"/>
      <c r="N15548" s="54"/>
      <c r="Y15548" s="53"/>
      <c r="Z15548" s="62"/>
    </row>
    <row r="15549" spans="1:26" s="20" customFormat="1" x14ac:dyDescent="0.2">
      <c r="A15549" s="43"/>
      <c r="B15549" s="48"/>
      <c r="C15549" s="49"/>
      <c r="D15549" s="49"/>
      <c r="E15549" s="50"/>
      <c r="F15549" s="43"/>
      <c r="G15549" s="43"/>
      <c r="H15549" s="45"/>
      <c r="I15549" s="23"/>
      <c r="N15549" s="54"/>
      <c r="Y15549" s="53"/>
      <c r="Z15549" s="62"/>
    </row>
    <row r="15550" spans="1:26" s="20" customFormat="1" x14ac:dyDescent="0.2">
      <c r="A15550" s="43"/>
      <c r="B15550" s="48"/>
      <c r="C15550" s="49"/>
      <c r="D15550" s="49"/>
      <c r="E15550" s="50"/>
      <c r="F15550" s="43"/>
      <c r="G15550" s="43"/>
      <c r="H15550" s="45"/>
      <c r="I15550" s="23"/>
      <c r="N15550" s="54"/>
      <c r="Y15550" s="53"/>
      <c r="Z15550" s="62"/>
    </row>
    <row r="15551" spans="1:26" s="20" customFormat="1" x14ac:dyDescent="0.2">
      <c r="A15551" s="43"/>
      <c r="B15551" s="48"/>
      <c r="C15551" s="49"/>
      <c r="D15551" s="49"/>
      <c r="E15551" s="50"/>
      <c r="F15551" s="43"/>
      <c r="G15551" s="43"/>
      <c r="H15551" s="45"/>
      <c r="I15551" s="23"/>
      <c r="N15551" s="54"/>
      <c r="Y15551" s="53"/>
      <c r="Z15551" s="62"/>
    </row>
    <row r="15552" spans="1:26" s="20" customFormat="1" x14ac:dyDescent="0.2">
      <c r="A15552" s="43"/>
      <c r="B15552" s="48"/>
      <c r="C15552" s="49"/>
      <c r="D15552" s="49"/>
      <c r="E15552" s="50"/>
      <c r="F15552" s="43"/>
      <c r="G15552" s="43"/>
      <c r="H15552" s="45"/>
      <c r="I15552" s="23"/>
      <c r="N15552" s="54"/>
      <c r="Y15552" s="53"/>
      <c r="Z15552" s="62"/>
    </row>
    <row r="15553" spans="1:26" s="20" customFormat="1" x14ac:dyDescent="0.2">
      <c r="A15553" s="43"/>
      <c r="B15553" s="48"/>
      <c r="C15553" s="49"/>
      <c r="D15553" s="49"/>
      <c r="E15553" s="50"/>
      <c r="F15553" s="43"/>
      <c r="G15553" s="43"/>
      <c r="H15553" s="45"/>
      <c r="I15553" s="23"/>
      <c r="N15553" s="54"/>
      <c r="Y15553" s="53"/>
      <c r="Z15553" s="62"/>
    </row>
    <row r="15554" spans="1:26" s="20" customFormat="1" x14ac:dyDescent="0.2">
      <c r="A15554" s="43"/>
      <c r="B15554" s="48"/>
      <c r="C15554" s="49"/>
      <c r="D15554" s="49"/>
      <c r="E15554" s="50"/>
      <c r="F15554" s="43"/>
      <c r="G15554" s="43"/>
      <c r="H15554" s="45"/>
      <c r="I15554" s="23"/>
      <c r="N15554" s="54"/>
      <c r="Y15554" s="53"/>
      <c r="Z15554" s="62"/>
    </row>
    <row r="15555" spans="1:26" s="20" customFormat="1" x14ac:dyDescent="0.2">
      <c r="A15555" s="43"/>
      <c r="B15555" s="48"/>
      <c r="C15555" s="49"/>
      <c r="D15555" s="49"/>
      <c r="E15555" s="50"/>
      <c r="F15555" s="43"/>
      <c r="G15555" s="43"/>
      <c r="H15555" s="45"/>
      <c r="I15555" s="23"/>
      <c r="N15555" s="54"/>
      <c r="Y15555" s="53"/>
      <c r="Z15555" s="62"/>
    </row>
    <row r="15556" spans="1:26" s="20" customFormat="1" x14ac:dyDescent="0.2">
      <c r="A15556" s="43"/>
      <c r="B15556" s="48"/>
      <c r="C15556" s="49"/>
      <c r="D15556" s="49"/>
      <c r="E15556" s="50"/>
      <c r="F15556" s="43"/>
      <c r="G15556" s="43"/>
      <c r="H15556" s="45"/>
      <c r="I15556" s="23"/>
      <c r="N15556" s="54"/>
      <c r="Y15556" s="53"/>
      <c r="Z15556" s="62"/>
    </row>
    <row r="15557" spans="1:26" s="20" customFormat="1" x14ac:dyDescent="0.2">
      <c r="A15557" s="43"/>
      <c r="B15557" s="48"/>
      <c r="C15557" s="49"/>
      <c r="D15557" s="49"/>
      <c r="E15557" s="50"/>
      <c r="F15557" s="43"/>
      <c r="G15557" s="43"/>
      <c r="H15557" s="45"/>
      <c r="I15557" s="23"/>
      <c r="N15557" s="54"/>
      <c r="Y15557" s="53"/>
      <c r="Z15557" s="62"/>
    </row>
    <row r="15558" spans="1:26" s="20" customFormat="1" x14ac:dyDescent="0.2">
      <c r="A15558" s="43"/>
      <c r="B15558" s="48"/>
      <c r="C15558" s="49"/>
      <c r="D15558" s="49"/>
      <c r="E15558" s="50"/>
      <c r="F15558" s="43"/>
      <c r="G15558" s="43"/>
      <c r="H15558" s="45"/>
      <c r="I15558" s="23"/>
      <c r="N15558" s="54"/>
      <c r="Y15558" s="53"/>
      <c r="Z15558" s="62"/>
    </row>
    <row r="15559" spans="1:26" s="20" customFormat="1" x14ac:dyDescent="0.2">
      <c r="A15559" s="43"/>
      <c r="B15559" s="48"/>
      <c r="C15559" s="49"/>
      <c r="D15559" s="49"/>
      <c r="E15559" s="50"/>
      <c r="F15559" s="43"/>
      <c r="G15559" s="43"/>
      <c r="H15559" s="45"/>
      <c r="I15559" s="23"/>
      <c r="N15559" s="54"/>
      <c r="Y15559" s="53"/>
      <c r="Z15559" s="62"/>
    </row>
    <row r="15560" spans="1:26" s="20" customFormat="1" x14ac:dyDescent="0.2">
      <c r="A15560" s="43"/>
      <c r="B15560" s="48"/>
      <c r="C15560" s="49"/>
      <c r="D15560" s="49"/>
      <c r="E15560" s="50"/>
      <c r="F15560" s="43"/>
      <c r="G15560" s="43"/>
      <c r="H15560" s="45"/>
      <c r="I15560" s="23"/>
      <c r="N15560" s="54"/>
      <c r="Y15560" s="53"/>
      <c r="Z15560" s="62"/>
    </row>
    <row r="15561" spans="1:26" s="20" customFormat="1" x14ac:dyDescent="0.2">
      <c r="A15561" s="43"/>
      <c r="B15561" s="48"/>
      <c r="C15561" s="49"/>
      <c r="D15561" s="49"/>
      <c r="E15561" s="50"/>
      <c r="F15561" s="43"/>
      <c r="G15561" s="43"/>
      <c r="H15561" s="45"/>
      <c r="I15561" s="23"/>
      <c r="N15561" s="54"/>
      <c r="Y15561" s="53"/>
      <c r="Z15561" s="62"/>
    </row>
    <row r="15562" spans="1:26" s="20" customFormat="1" x14ac:dyDescent="0.2">
      <c r="A15562" s="43"/>
      <c r="B15562" s="48"/>
      <c r="C15562" s="49"/>
      <c r="D15562" s="49"/>
      <c r="E15562" s="50"/>
      <c r="F15562" s="43"/>
      <c r="G15562" s="43"/>
      <c r="H15562" s="45"/>
      <c r="I15562" s="23"/>
      <c r="N15562" s="54"/>
      <c r="Y15562" s="53"/>
      <c r="Z15562" s="62"/>
    </row>
    <row r="15563" spans="1:26" s="20" customFormat="1" x14ac:dyDescent="0.2">
      <c r="A15563" s="43"/>
      <c r="B15563" s="48"/>
      <c r="C15563" s="49"/>
      <c r="D15563" s="49"/>
      <c r="E15563" s="50"/>
      <c r="F15563" s="43"/>
      <c r="G15563" s="43"/>
      <c r="H15563" s="45"/>
      <c r="I15563" s="23"/>
      <c r="N15563" s="54"/>
      <c r="Y15563" s="53"/>
      <c r="Z15563" s="62"/>
    </row>
    <row r="15564" spans="1:26" s="20" customFormat="1" x14ac:dyDescent="0.2">
      <c r="A15564" s="43"/>
      <c r="B15564" s="48"/>
      <c r="C15564" s="49"/>
      <c r="D15564" s="49"/>
      <c r="E15564" s="50"/>
      <c r="F15564" s="43"/>
      <c r="G15564" s="43"/>
      <c r="H15564" s="45"/>
      <c r="I15564" s="23"/>
      <c r="N15564" s="54"/>
      <c r="Y15564" s="53"/>
      <c r="Z15564" s="62"/>
    </row>
    <row r="15565" spans="1:26" s="20" customFormat="1" x14ac:dyDescent="0.2">
      <c r="A15565" s="43"/>
      <c r="B15565" s="48"/>
      <c r="C15565" s="49"/>
      <c r="D15565" s="49"/>
      <c r="E15565" s="50"/>
      <c r="F15565" s="43"/>
      <c r="G15565" s="43"/>
      <c r="H15565" s="45"/>
      <c r="I15565" s="23"/>
      <c r="N15565" s="54"/>
      <c r="Y15565" s="53"/>
      <c r="Z15565" s="62"/>
    </row>
    <row r="15566" spans="1:26" s="20" customFormat="1" x14ac:dyDescent="0.2">
      <c r="A15566" s="43"/>
      <c r="B15566" s="48"/>
      <c r="C15566" s="49"/>
      <c r="D15566" s="49"/>
      <c r="E15566" s="50"/>
      <c r="F15566" s="43"/>
      <c r="G15566" s="43"/>
      <c r="H15566" s="45"/>
      <c r="I15566" s="23"/>
      <c r="N15566" s="54"/>
      <c r="Y15566" s="53"/>
      <c r="Z15566" s="62"/>
    </row>
    <row r="15567" spans="1:26" s="20" customFormat="1" x14ac:dyDescent="0.2">
      <c r="A15567" s="43"/>
      <c r="B15567" s="48"/>
      <c r="C15567" s="49"/>
      <c r="D15567" s="49"/>
      <c r="E15567" s="50"/>
      <c r="F15567" s="43"/>
      <c r="G15567" s="43"/>
      <c r="H15567" s="45"/>
      <c r="I15567" s="23"/>
      <c r="N15567" s="54"/>
      <c r="Y15567" s="53"/>
      <c r="Z15567" s="62"/>
    </row>
    <row r="15568" spans="1:26" s="20" customFormat="1" x14ac:dyDescent="0.2">
      <c r="A15568" s="43"/>
      <c r="B15568" s="48"/>
      <c r="C15568" s="49"/>
      <c r="D15568" s="49"/>
      <c r="E15568" s="50"/>
      <c r="F15568" s="43"/>
      <c r="G15568" s="43"/>
      <c r="H15568" s="45"/>
      <c r="I15568" s="23"/>
      <c r="N15568" s="54"/>
      <c r="Y15568" s="53"/>
      <c r="Z15568" s="62"/>
    </row>
    <row r="15569" spans="1:26" s="20" customFormat="1" x14ac:dyDescent="0.2">
      <c r="A15569" s="43"/>
      <c r="B15569" s="48"/>
      <c r="C15569" s="49"/>
      <c r="D15569" s="49"/>
      <c r="E15569" s="50"/>
      <c r="F15569" s="43"/>
      <c r="G15569" s="43"/>
      <c r="H15569" s="45"/>
      <c r="I15569" s="23"/>
      <c r="N15569" s="54"/>
      <c r="Y15569" s="53"/>
      <c r="Z15569" s="62"/>
    </row>
    <row r="15570" spans="1:26" s="20" customFormat="1" x14ac:dyDescent="0.2">
      <c r="A15570" s="43"/>
      <c r="B15570" s="48"/>
      <c r="C15570" s="49"/>
      <c r="D15570" s="49"/>
      <c r="E15570" s="50"/>
      <c r="F15570" s="43"/>
      <c r="G15570" s="43"/>
      <c r="H15570" s="45"/>
      <c r="I15570" s="23"/>
      <c r="N15570" s="54"/>
      <c r="Y15570" s="53"/>
      <c r="Z15570" s="62"/>
    </row>
    <row r="15571" spans="1:26" s="20" customFormat="1" x14ac:dyDescent="0.2">
      <c r="A15571" s="43"/>
      <c r="B15571" s="48"/>
      <c r="C15571" s="49"/>
      <c r="D15571" s="49"/>
      <c r="E15571" s="50"/>
      <c r="F15571" s="43"/>
      <c r="G15571" s="43"/>
      <c r="H15571" s="45"/>
      <c r="I15571" s="23"/>
      <c r="N15571" s="54"/>
      <c r="Y15571" s="53"/>
      <c r="Z15571" s="62"/>
    </row>
    <row r="15572" spans="1:26" s="20" customFormat="1" x14ac:dyDescent="0.2">
      <c r="A15572" s="43"/>
      <c r="B15572" s="48"/>
      <c r="C15572" s="49"/>
      <c r="D15572" s="49"/>
      <c r="E15572" s="50"/>
      <c r="F15572" s="43"/>
      <c r="G15572" s="43"/>
      <c r="H15572" s="45"/>
      <c r="I15572" s="23"/>
      <c r="N15572" s="54"/>
      <c r="Y15572" s="53"/>
      <c r="Z15572" s="62"/>
    </row>
    <row r="15573" spans="1:26" s="20" customFormat="1" x14ac:dyDescent="0.2">
      <c r="A15573" s="43"/>
      <c r="B15573" s="48"/>
      <c r="C15573" s="49"/>
      <c r="D15573" s="49"/>
      <c r="E15573" s="50"/>
      <c r="F15573" s="43"/>
      <c r="G15573" s="43"/>
      <c r="H15573" s="45"/>
      <c r="I15573" s="23"/>
      <c r="N15573" s="54"/>
      <c r="Y15573" s="53"/>
      <c r="Z15573" s="62"/>
    </row>
    <row r="15574" spans="1:26" s="20" customFormat="1" x14ac:dyDescent="0.2">
      <c r="A15574" s="43"/>
      <c r="B15574" s="48"/>
      <c r="C15574" s="49"/>
      <c r="D15574" s="49"/>
      <c r="E15574" s="50"/>
      <c r="F15574" s="43"/>
      <c r="G15574" s="43"/>
      <c r="H15574" s="45"/>
      <c r="I15574" s="23"/>
      <c r="N15574" s="54"/>
      <c r="Y15574" s="53"/>
      <c r="Z15574" s="62"/>
    </row>
    <row r="15575" spans="1:26" s="20" customFormat="1" x14ac:dyDescent="0.2">
      <c r="A15575" s="43"/>
      <c r="B15575" s="48"/>
      <c r="C15575" s="49"/>
      <c r="D15575" s="49"/>
      <c r="E15575" s="50"/>
      <c r="F15575" s="43"/>
      <c r="G15575" s="43"/>
      <c r="H15575" s="45"/>
      <c r="I15575" s="23"/>
      <c r="N15575" s="54"/>
      <c r="Y15575" s="53"/>
      <c r="Z15575" s="62"/>
    </row>
    <row r="15576" spans="1:26" s="20" customFormat="1" x14ac:dyDescent="0.2">
      <c r="A15576" s="43"/>
      <c r="B15576" s="48"/>
      <c r="C15576" s="49"/>
      <c r="D15576" s="49"/>
      <c r="E15576" s="50"/>
      <c r="F15576" s="43"/>
      <c r="G15576" s="43"/>
      <c r="H15576" s="45"/>
      <c r="I15576" s="23"/>
      <c r="N15576" s="54"/>
      <c r="Y15576" s="53"/>
      <c r="Z15576" s="62"/>
    </row>
    <row r="15577" spans="1:26" s="20" customFormat="1" x14ac:dyDescent="0.2">
      <c r="A15577" s="43"/>
      <c r="B15577" s="48"/>
      <c r="C15577" s="49"/>
      <c r="D15577" s="49"/>
      <c r="E15577" s="50"/>
      <c r="F15577" s="43"/>
      <c r="G15577" s="43"/>
      <c r="H15577" s="45"/>
      <c r="I15577" s="23"/>
      <c r="N15577" s="54"/>
      <c r="Y15577" s="53"/>
      <c r="Z15577" s="62"/>
    </row>
    <row r="15578" spans="1:26" s="20" customFormat="1" x14ac:dyDescent="0.2">
      <c r="A15578" s="43"/>
      <c r="B15578" s="48"/>
      <c r="C15578" s="49"/>
      <c r="D15578" s="49"/>
      <c r="E15578" s="50"/>
      <c r="F15578" s="43"/>
      <c r="G15578" s="43"/>
      <c r="H15578" s="45"/>
      <c r="I15578" s="23"/>
      <c r="N15578" s="54"/>
      <c r="Y15578" s="53"/>
      <c r="Z15578" s="62"/>
    </row>
    <row r="15579" spans="1:26" s="20" customFormat="1" x14ac:dyDescent="0.2">
      <c r="A15579" s="43"/>
      <c r="B15579" s="48"/>
      <c r="C15579" s="49"/>
      <c r="D15579" s="49"/>
      <c r="E15579" s="50"/>
      <c r="F15579" s="43"/>
      <c r="G15579" s="43"/>
      <c r="H15579" s="45"/>
      <c r="I15579" s="23"/>
      <c r="N15579" s="54"/>
      <c r="Y15579" s="53"/>
      <c r="Z15579" s="62"/>
    </row>
    <row r="15580" spans="1:26" s="20" customFormat="1" x14ac:dyDescent="0.2">
      <c r="A15580" s="43"/>
      <c r="B15580" s="48"/>
      <c r="C15580" s="49"/>
      <c r="D15580" s="49"/>
      <c r="E15580" s="50"/>
      <c r="F15580" s="43"/>
      <c r="G15580" s="43"/>
      <c r="H15580" s="45"/>
      <c r="I15580" s="23"/>
      <c r="N15580" s="54"/>
      <c r="Y15580" s="53"/>
      <c r="Z15580" s="62"/>
    </row>
    <row r="15581" spans="1:26" s="20" customFormat="1" x14ac:dyDescent="0.2">
      <c r="A15581" s="43"/>
      <c r="B15581" s="48"/>
      <c r="C15581" s="49"/>
      <c r="D15581" s="49"/>
      <c r="E15581" s="50"/>
      <c r="F15581" s="43"/>
      <c r="G15581" s="43"/>
      <c r="H15581" s="45"/>
      <c r="I15581" s="23"/>
      <c r="N15581" s="54"/>
      <c r="Y15581" s="53"/>
      <c r="Z15581" s="62"/>
    </row>
    <row r="15582" spans="1:26" s="20" customFormat="1" x14ac:dyDescent="0.2">
      <c r="A15582" s="43"/>
      <c r="B15582" s="48"/>
      <c r="C15582" s="49"/>
      <c r="D15582" s="49"/>
      <c r="E15582" s="50"/>
      <c r="F15582" s="43"/>
      <c r="G15582" s="43"/>
      <c r="H15582" s="45"/>
      <c r="I15582" s="23"/>
      <c r="N15582" s="54"/>
      <c r="Y15582" s="53"/>
      <c r="Z15582" s="62"/>
    </row>
    <row r="15583" spans="1:26" s="20" customFormat="1" x14ac:dyDescent="0.2">
      <c r="A15583" s="43"/>
      <c r="B15583" s="48"/>
      <c r="C15583" s="49"/>
      <c r="D15583" s="49"/>
      <c r="E15583" s="50"/>
      <c r="F15583" s="43"/>
      <c r="G15583" s="43"/>
      <c r="H15583" s="45"/>
      <c r="I15583" s="23"/>
      <c r="N15583" s="54"/>
      <c r="Y15583" s="53"/>
      <c r="Z15583" s="62"/>
    </row>
    <row r="15584" spans="1:26" s="20" customFormat="1" x14ac:dyDescent="0.2">
      <c r="A15584" s="43"/>
      <c r="B15584" s="48"/>
      <c r="C15584" s="49"/>
      <c r="D15584" s="49"/>
      <c r="E15584" s="50"/>
      <c r="F15584" s="43"/>
      <c r="G15584" s="43"/>
      <c r="H15584" s="45"/>
      <c r="I15584" s="23"/>
      <c r="N15584" s="54"/>
      <c r="Y15584" s="53"/>
      <c r="Z15584" s="62"/>
    </row>
    <row r="15585" spans="1:26" s="20" customFormat="1" x14ac:dyDescent="0.2">
      <c r="A15585" s="43"/>
      <c r="B15585" s="48"/>
      <c r="C15585" s="49"/>
      <c r="D15585" s="49"/>
      <c r="E15585" s="50"/>
      <c r="F15585" s="43"/>
      <c r="G15585" s="43"/>
      <c r="H15585" s="45"/>
      <c r="I15585" s="23"/>
      <c r="N15585" s="54"/>
      <c r="Y15585" s="53"/>
      <c r="Z15585" s="62"/>
    </row>
    <row r="15586" spans="1:26" s="20" customFormat="1" x14ac:dyDescent="0.2">
      <c r="A15586" s="43"/>
      <c r="B15586" s="48"/>
      <c r="C15586" s="49"/>
      <c r="D15586" s="49"/>
      <c r="E15586" s="50"/>
      <c r="F15586" s="43"/>
      <c r="G15586" s="43"/>
      <c r="H15586" s="45"/>
      <c r="I15586" s="23"/>
      <c r="N15586" s="54"/>
      <c r="Y15586" s="53"/>
      <c r="Z15586" s="62"/>
    </row>
    <row r="15587" spans="1:26" s="20" customFormat="1" x14ac:dyDescent="0.2">
      <c r="A15587" s="43"/>
      <c r="B15587" s="48"/>
      <c r="C15587" s="49"/>
      <c r="D15587" s="49"/>
      <c r="E15587" s="50"/>
      <c r="F15587" s="43"/>
      <c r="G15587" s="43"/>
      <c r="H15587" s="45"/>
      <c r="I15587" s="23"/>
      <c r="N15587" s="54"/>
      <c r="Y15587" s="53"/>
      <c r="Z15587" s="62"/>
    </row>
    <row r="15588" spans="1:26" s="20" customFormat="1" x14ac:dyDescent="0.2">
      <c r="A15588" s="43"/>
      <c r="B15588" s="48"/>
      <c r="C15588" s="49"/>
      <c r="D15588" s="49"/>
      <c r="E15588" s="50"/>
      <c r="F15588" s="43"/>
      <c r="G15588" s="43"/>
      <c r="H15588" s="45"/>
      <c r="I15588" s="23"/>
      <c r="N15588" s="54"/>
      <c r="Y15588" s="53"/>
      <c r="Z15588" s="62"/>
    </row>
    <row r="15589" spans="1:26" s="20" customFormat="1" x14ac:dyDescent="0.2">
      <c r="A15589" s="43"/>
      <c r="B15589" s="48"/>
      <c r="C15589" s="49"/>
      <c r="D15589" s="49"/>
      <c r="E15589" s="50"/>
      <c r="F15589" s="43"/>
      <c r="G15589" s="43"/>
      <c r="H15589" s="45"/>
      <c r="I15589" s="23"/>
      <c r="N15589" s="54"/>
      <c r="Y15589" s="53"/>
      <c r="Z15589" s="62"/>
    </row>
    <row r="15590" spans="1:26" s="20" customFormat="1" x14ac:dyDescent="0.2">
      <c r="A15590" s="43"/>
      <c r="B15590" s="48"/>
      <c r="C15590" s="49"/>
      <c r="D15590" s="49"/>
      <c r="E15590" s="50"/>
      <c r="F15590" s="43"/>
      <c r="G15590" s="43"/>
      <c r="H15590" s="45"/>
      <c r="I15590" s="23"/>
      <c r="N15590" s="54"/>
      <c r="Y15590" s="53"/>
      <c r="Z15590" s="62"/>
    </row>
    <row r="15591" spans="1:26" s="20" customFormat="1" x14ac:dyDescent="0.2">
      <c r="A15591" s="43"/>
      <c r="B15591" s="48"/>
      <c r="C15591" s="49"/>
      <c r="D15591" s="49"/>
      <c r="E15591" s="50"/>
      <c r="F15591" s="43"/>
      <c r="G15591" s="43"/>
      <c r="H15591" s="45"/>
      <c r="I15591" s="23"/>
      <c r="N15591" s="54"/>
      <c r="Y15591" s="53"/>
      <c r="Z15591" s="62"/>
    </row>
    <row r="15592" spans="1:26" s="20" customFormat="1" x14ac:dyDescent="0.2">
      <c r="A15592" s="43"/>
      <c r="B15592" s="48"/>
      <c r="C15592" s="49"/>
      <c r="D15592" s="49"/>
      <c r="E15592" s="50"/>
      <c r="F15592" s="43"/>
      <c r="G15592" s="43"/>
      <c r="H15592" s="45"/>
      <c r="I15592" s="23"/>
      <c r="N15592" s="54"/>
      <c r="Y15592" s="53"/>
      <c r="Z15592" s="62"/>
    </row>
    <row r="15593" spans="1:26" s="20" customFormat="1" x14ac:dyDescent="0.2">
      <c r="A15593" s="43"/>
      <c r="B15593" s="48"/>
      <c r="C15593" s="49"/>
      <c r="D15593" s="49"/>
      <c r="E15593" s="50"/>
      <c r="F15593" s="43"/>
      <c r="G15593" s="43"/>
      <c r="H15593" s="45"/>
      <c r="I15593" s="23"/>
      <c r="N15593" s="54"/>
      <c r="Y15593" s="53"/>
      <c r="Z15593" s="62"/>
    </row>
    <row r="15594" spans="1:26" s="20" customFormat="1" x14ac:dyDescent="0.2">
      <c r="A15594" s="43"/>
      <c r="B15594" s="48"/>
      <c r="C15594" s="49"/>
      <c r="D15594" s="49"/>
      <c r="E15594" s="50"/>
      <c r="F15594" s="43"/>
      <c r="G15594" s="43"/>
      <c r="H15594" s="45"/>
      <c r="I15594" s="23"/>
      <c r="N15594" s="54"/>
      <c r="Y15594" s="53"/>
      <c r="Z15594" s="62"/>
    </row>
    <row r="15595" spans="1:26" s="20" customFormat="1" x14ac:dyDescent="0.2">
      <c r="A15595" s="43"/>
      <c r="B15595" s="48"/>
      <c r="C15595" s="49"/>
      <c r="D15595" s="49"/>
      <c r="E15595" s="50"/>
      <c r="F15595" s="43"/>
      <c r="G15595" s="43"/>
      <c r="H15595" s="45"/>
      <c r="I15595" s="23"/>
      <c r="N15595" s="54"/>
      <c r="Y15595" s="53"/>
      <c r="Z15595" s="62"/>
    </row>
    <row r="15596" spans="1:26" s="20" customFormat="1" x14ac:dyDescent="0.2">
      <c r="A15596" s="43"/>
      <c r="B15596" s="48"/>
      <c r="C15596" s="49"/>
      <c r="D15596" s="49"/>
      <c r="E15596" s="50"/>
      <c r="F15596" s="43"/>
      <c r="G15596" s="43"/>
      <c r="H15596" s="45"/>
      <c r="I15596" s="23"/>
      <c r="N15596" s="54"/>
      <c r="Y15596" s="53"/>
      <c r="Z15596" s="62"/>
    </row>
    <row r="15597" spans="1:26" s="20" customFormat="1" x14ac:dyDescent="0.2">
      <c r="A15597" s="43"/>
      <c r="B15597" s="48"/>
      <c r="C15597" s="49"/>
      <c r="D15597" s="49"/>
      <c r="E15597" s="50"/>
      <c r="F15597" s="43"/>
      <c r="G15597" s="43"/>
      <c r="H15597" s="45"/>
      <c r="I15597" s="23"/>
      <c r="N15597" s="54"/>
      <c r="Y15597" s="53"/>
      <c r="Z15597" s="62"/>
    </row>
    <row r="15598" spans="1:26" s="20" customFormat="1" x14ac:dyDescent="0.2">
      <c r="A15598" s="43"/>
      <c r="B15598" s="48"/>
      <c r="C15598" s="49"/>
      <c r="D15598" s="49"/>
      <c r="E15598" s="50"/>
      <c r="F15598" s="43"/>
      <c r="G15598" s="43"/>
      <c r="H15598" s="45"/>
      <c r="I15598" s="23"/>
      <c r="N15598" s="54"/>
      <c r="Y15598" s="53"/>
      <c r="Z15598" s="62"/>
    </row>
    <row r="15599" spans="1:26" s="20" customFormat="1" x14ac:dyDescent="0.2">
      <c r="A15599" s="43"/>
      <c r="B15599" s="48"/>
      <c r="C15599" s="49"/>
      <c r="D15599" s="49"/>
      <c r="E15599" s="50"/>
      <c r="F15599" s="43"/>
      <c r="G15599" s="43"/>
      <c r="H15599" s="45"/>
      <c r="I15599" s="23"/>
      <c r="N15599" s="54"/>
      <c r="Y15599" s="53"/>
      <c r="Z15599" s="62"/>
    </row>
    <row r="15600" spans="1:26" s="20" customFormat="1" x14ac:dyDescent="0.2">
      <c r="A15600" s="43"/>
      <c r="B15600" s="48"/>
      <c r="C15600" s="49"/>
      <c r="D15600" s="49"/>
      <c r="E15600" s="50"/>
      <c r="F15600" s="43"/>
      <c r="G15600" s="43"/>
      <c r="H15600" s="45"/>
      <c r="I15600" s="23"/>
      <c r="N15600" s="54"/>
      <c r="Y15600" s="53"/>
      <c r="Z15600" s="62"/>
    </row>
    <row r="15601" spans="1:26" s="20" customFormat="1" x14ac:dyDescent="0.2">
      <c r="A15601" s="43"/>
      <c r="B15601" s="48"/>
      <c r="C15601" s="49"/>
      <c r="D15601" s="49"/>
      <c r="E15601" s="50"/>
      <c r="F15601" s="43"/>
      <c r="G15601" s="43"/>
      <c r="H15601" s="45"/>
      <c r="I15601" s="23"/>
      <c r="N15601" s="54"/>
      <c r="Y15601" s="53"/>
      <c r="Z15601" s="62"/>
    </row>
    <row r="15602" spans="1:26" s="20" customFormat="1" x14ac:dyDescent="0.2">
      <c r="A15602" s="43"/>
      <c r="B15602" s="48"/>
      <c r="C15602" s="49"/>
      <c r="D15602" s="49"/>
      <c r="E15602" s="50"/>
      <c r="F15602" s="43"/>
      <c r="G15602" s="43"/>
      <c r="H15602" s="45"/>
      <c r="I15602" s="23"/>
      <c r="N15602" s="54"/>
      <c r="Y15602" s="53"/>
      <c r="Z15602" s="62"/>
    </row>
    <row r="15603" spans="1:26" s="20" customFormat="1" x14ac:dyDescent="0.2">
      <c r="A15603" s="43"/>
      <c r="B15603" s="48"/>
      <c r="C15603" s="49"/>
      <c r="D15603" s="49"/>
      <c r="E15603" s="50"/>
      <c r="F15603" s="43"/>
      <c r="G15603" s="43"/>
      <c r="H15603" s="45"/>
      <c r="I15603" s="23"/>
      <c r="N15603" s="54"/>
      <c r="Y15603" s="53"/>
      <c r="Z15603" s="62"/>
    </row>
    <row r="15604" spans="1:26" s="20" customFormat="1" x14ac:dyDescent="0.2">
      <c r="A15604" s="43"/>
      <c r="B15604" s="48"/>
      <c r="C15604" s="49"/>
      <c r="D15604" s="49"/>
      <c r="E15604" s="50"/>
      <c r="F15604" s="43"/>
      <c r="G15604" s="43"/>
      <c r="H15604" s="45"/>
      <c r="I15604" s="23"/>
      <c r="N15604" s="54"/>
      <c r="Y15604" s="53"/>
      <c r="Z15604" s="62"/>
    </row>
    <row r="15605" spans="1:26" s="20" customFormat="1" x14ac:dyDescent="0.2">
      <c r="A15605" s="43"/>
      <c r="B15605" s="48"/>
      <c r="C15605" s="49"/>
      <c r="D15605" s="49"/>
      <c r="E15605" s="50"/>
      <c r="F15605" s="43"/>
      <c r="G15605" s="43"/>
      <c r="H15605" s="45"/>
      <c r="I15605" s="23"/>
      <c r="N15605" s="54"/>
      <c r="Y15605" s="53"/>
      <c r="Z15605" s="62"/>
    </row>
    <row r="15606" spans="1:26" s="20" customFormat="1" x14ac:dyDescent="0.2">
      <c r="A15606" s="43"/>
      <c r="B15606" s="48"/>
      <c r="C15606" s="49"/>
      <c r="D15606" s="49"/>
      <c r="E15606" s="50"/>
      <c r="F15606" s="43"/>
      <c r="G15606" s="43"/>
      <c r="H15606" s="45"/>
      <c r="I15606" s="23"/>
      <c r="N15606" s="54"/>
      <c r="Y15606" s="53"/>
      <c r="Z15606" s="62"/>
    </row>
    <row r="15607" spans="1:26" s="20" customFormat="1" x14ac:dyDescent="0.2">
      <c r="A15607" s="43"/>
      <c r="B15607" s="48"/>
      <c r="C15607" s="49"/>
      <c r="D15607" s="49"/>
      <c r="E15607" s="50"/>
      <c r="F15607" s="43"/>
      <c r="G15607" s="43"/>
      <c r="H15607" s="45"/>
      <c r="I15607" s="23"/>
      <c r="N15607" s="54"/>
      <c r="Y15607" s="53"/>
      <c r="Z15607" s="62"/>
    </row>
    <row r="15608" spans="1:26" s="20" customFormat="1" x14ac:dyDescent="0.2">
      <c r="A15608" s="43"/>
      <c r="B15608" s="48"/>
      <c r="C15608" s="49"/>
      <c r="D15608" s="49"/>
      <c r="E15608" s="50"/>
      <c r="F15608" s="43"/>
      <c r="G15608" s="43"/>
      <c r="H15608" s="45"/>
      <c r="I15608" s="23"/>
      <c r="N15608" s="54"/>
      <c r="Y15608" s="53"/>
      <c r="Z15608" s="62"/>
    </row>
    <row r="15609" spans="1:26" s="20" customFormat="1" x14ac:dyDescent="0.2">
      <c r="A15609" s="43"/>
      <c r="B15609" s="48"/>
      <c r="C15609" s="49"/>
      <c r="D15609" s="49"/>
      <c r="E15609" s="50"/>
      <c r="F15609" s="43"/>
      <c r="G15609" s="43"/>
      <c r="H15609" s="45"/>
      <c r="I15609" s="23"/>
      <c r="N15609" s="54"/>
      <c r="Y15609" s="53"/>
      <c r="Z15609" s="62"/>
    </row>
    <row r="15610" spans="1:26" s="20" customFormat="1" x14ac:dyDescent="0.2">
      <c r="A15610" s="43"/>
      <c r="B15610" s="48"/>
      <c r="C15610" s="49"/>
      <c r="D15610" s="49"/>
      <c r="E15610" s="50"/>
      <c r="F15610" s="43"/>
      <c r="G15610" s="43"/>
      <c r="H15610" s="45"/>
      <c r="I15610" s="23"/>
      <c r="N15610" s="54"/>
      <c r="Y15610" s="53"/>
      <c r="Z15610" s="62"/>
    </row>
    <row r="15611" spans="1:26" s="20" customFormat="1" x14ac:dyDescent="0.2">
      <c r="A15611" s="43"/>
      <c r="B15611" s="48"/>
      <c r="C15611" s="49"/>
      <c r="D15611" s="49"/>
      <c r="E15611" s="50"/>
      <c r="F15611" s="43"/>
      <c r="G15611" s="43"/>
      <c r="H15611" s="45"/>
      <c r="I15611" s="23"/>
      <c r="N15611" s="54"/>
      <c r="Y15611" s="53"/>
      <c r="Z15611" s="62"/>
    </row>
    <row r="15612" spans="1:26" s="20" customFormat="1" x14ac:dyDescent="0.2">
      <c r="A15612" s="43"/>
      <c r="B15612" s="48"/>
      <c r="C15612" s="49"/>
      <c r="D15612" s="49"/>
      <c r="E15612" s="50"/>
      <c r="F15612" s="43"/>
      <c r="G15612" s="43"/>
      <c r="H15612" s="45"/>
      <c r="I15612" s="23"/>
      <c r="N15612" s="54"/>
      <c r="Y15612" s="53"/>
      <c r="Z15612" s="62"/>
    </row>
    <row r="15613" spans="1:26" s="20" customFormat="1" x14ac:dyDescent="0.2">
      <c r="A15613" s="43"/>
      <c r="B15613" s="48"/>
      <c r="C15613" s="49"/>
      <c r="D15613" s="49"/>
      <c r="E15613" s="50"/>
      <c r="F15613" s="43"/>
      <c r="G15613" s="43"/>
      <c r="H15613" s="45"/>
      <c r="I15613" s="23"/>
      <c r="N15613" s="54"/>
      <c r="Y15613" s="53"/>
      <c r="Z15613" s="62"/>
    </row>
    <row r="15614" spans="1:26" s="20" customFormat="1" x14ac:dyDescent="0.2">
      <c r="A15614" s="43"/>
      <c r="B15614" s="48"/>
      <c r="C15614" s="49"/>
      <c r="D15614" s="49"/>
      <c r="E15614" s="50"/>
      <c r="F15614" s="43"/>
      <c r="G15614" s="43"/>
      <c r="H15614" s="45"/>
      <c r="I15614" s="23"/>
      <c r="N15614" s="54"/>
      <c r="Y15614" s="53"/>
      <c r="Z15614" s="62"/>
    </row>
    <row r="15615" spans="1:26" s="20" customFormat="1" x14ac:dyDescent="0.2">
      <c r="A15615" s="43"/>
      <c r="B15615" s="48"/>
      <c r="C15615" s="49"/>
      <c r="D15615" s="49"/>
      <c r="E15615" s="50"/>
      <c r="F15615" s="43"/>
      <c r="G15615" s="43"/>
      <c r="H15615" s="45"/>
      <c r="I15615" s="23"/>
      <c r="N15615" s="54"/>
      <c r="Y15615" s="53"/>
      <c r="Z15615" s="62"/>
    </row>
    <row r="15616" spans="1:26" s="20" customFormat="1" x14ac:dyDescent="0.2">
      <c r="A15616" s="43"/>
      <c r="B15616" s="48"/>
      <c r="C15616" s="49"/>
      <c r="D15616" s="49"/>
      <c r="E15616" s="50"/>
      <c r="F15616" s="43"/>
      <c r="G15616" s="43"/>
      <c r="H15616" s="45"/>
      <c r="I15616" s="23"/>
      <c r="N15616" s="54"/>
      <c r="Y15616" s="53"/>
      <c r="Z15616" s="62"/>
    </row>
    <row r="15617" spans="1:26" s="20" customFormat="1" x14ac:dyDescent="0.2">
      <c r="A15617" s="43"/>
      <c r="B15617" s="48"/>
      <c r="C15617" s="49"/>
      <c r="D15617" s="49"/>
      <c r="E15617" s="50"/>
      <c r="F15617" s="43"/>
      <c r="G15617" s="43"/>
      <c r="H15617" s="45"/>
      <c r="I15617" s="23"/>
      <c r="N15617" s="54"/>
      <c r="Y15617" s="53"/>
      <c r="Z15617" s="62"/>
    </row>
    <row r="15618" spans="1:26" s="20" customFormat="1" x14ac:dyDescent="0.2">
      <c r="A15618" s="43"/>
      <c r="B15618" s="48"/>
      <c r="C15618" s="49"/>
      <c r="D15618" s="49"/>
      <c r="E15618" s="50"/>
      <c r="F15618" s="43"/>
      <c r="G15618" s="43"/>
      <c r="H15618" s="45"/>
      <c r="I15618" s="23"/>
      <c r="N15618" s="54"/>
      <c r="Y15618" s="53"/>
      <c r="Z15618" s="62"/>
    </row>
    <row r="15619" spans="1:26" s="20" customFormat="1" x14ac:dyDescent="0.2">
      <c r="A15619" s="43"/>
      <c r="B15619" s="48"/>
      <c r="C15619" s="49"/>
      <c r="D15619" s="49"/>
      <c r="E15619" s="50"/>
      <c r="F15619" s="43"/>
      <c r="G15619" s="43"/>
      <c r="H15619" s="45"/>
      <c r="I15619" s="23"/>
      <c r="N15619" s="54"/>
      <c r="Y15619" s="53"/>
      <c r="Z15619" s="62"/>
    </row>
    <row r="15620" spans="1:26" s="20" customFormat="1" x14ac:dyDescent="0.2">
      <c r="A15620" s="43"/>
      <c r="B15620" s="48"/>
      <c r="C15620" s="49"/>
      <c r="D15620" s="49"/>
      <c r="E15620" s="50"/>
      <c r="F15620" s="43"/>
      <c r="G15620" s="43"/>
      <c r="H15620" s="45"/>
      <c r="I15620" s="23"/>
      <c r="N15620" s="54"/>
      <c r="Y15620" s="53"/>
      <c r="Z15620" s="62"/>
    </row>
    <row r="15621" spans="1:26" s="20" customFormat="1" x14ac:dyDescent="0.2">
      <c r="A15621" s="43"/>
      <c r="B15621" s="48"/>
      <c r="C15621" s="49"/>
      <c r="D15621" s="49"/>
      <c r="E15621" s="50"/>
      <c r="F15621" s="43"/>
      <c r="G15621" s="43"/>
      <c r="H15621" s="45"/>
      <c r="I15621" s="23"/>
      <c r="N15621" s="54"/>
      <c r="Y15621" s="53"/>
      <c r="Z15621" s="62"/>
    </row>
    <row r="15622" spans="1:26" s="20" customFormat="1" x14ac:dyDescent="0.2">
      <c r="A15622" s="43"/>
      <c r="B15622" s="48"/>
      <c r="C15622" s="49"/>
      <c r="D15622" s="49"/>
      <c r="E15622" s="50"/>
      <c r="F15622" s="43"/>
      <c r="G15622" s="43"/>
      <c r="H15622" s="45"/>
      <c r="I15622" s="23"/>
      <c r="N15622" s="54"/>
      <c r="Y15622" s="53"/>
      <c r="Z15622" s="62"/>
    </row>
    <row r="15623" spans="1:26" s="20" customFormat="1" x14ac:dyDescent="0.2">
      <c r="A15623" s="43"/>
      <c r="B15623" s="48"/>
      <c r="C15623" s="49"/>
      <c r="D15623" s="49"/>
      <c r="E15623" s="50"/>
      <c r="F15623" s="43"/>
      <c r="G15623" s="43"/>
      <c r="H15623" s="45"/>
      <c r="I15623" s="23"/>
      <c r="N15623" s="54"/>
      <c r="Y15623" s="53"/>
      <c r="Z15623" s="62"/>
    </row>
    <row r="15624" spans="1:26" s="20" customFormat="1" x14ac:dyDescent="0.2">
      <c r="A15624" s="43"/>
      <c r="B15624" s="48"/>
      <c r="C15624" s="49"/>
      <c r="D15624" s="49"/>
      <c r="E15624" s="50"/>
      <c r="F15624" s="43"/>
      <c r="G15624" s="43"/>
      <c r="H15624" s="45"/>
      <c r="I15624" s="23"/>
      <c r="N15624" s="54"/>
      <c r="Y15624" s="53"/>
      <c r="Z15624" s="62"/>
    </row>
    <row r="15625" spans="1:26" s="20" customFormat="1" x14ac:dyDescent="0.2">
      <c r="A15625" s="43"/>
      <c r="B15625" s="48"/>
      <c r="C15625" s="49"/>
      <c r="D15625" s="49"/>
      <c r="E15625" s="50"/>
      <c r="F15625" s="43"/>
      <c r="G15625" s="43"/>
      <c r="H15625" s="45"/>
      <c r="I15625" s="23"/>
      <c r="N15625" s="54"/>
      <c r="Y15625" s="53"/>
      <c r="Z15625" s="62"/>
    </row>
    <row r="15626" spans="1:26" s="20" customFormat="1" x14ac:dyDescent="0.2">
      <c r="A15626" s="43"/>
      <c r="B15626" s="48"/>
      <c r="C15626" s="49"/>
      <c r="D15626" s="49"/>
      <c r="E15626" s="50"/>
      <c r="F15626" s="43"/>
      <c r="G15626" s="43"/>
      <c r="H15626" s="45"/>
      <c r="I15626" s="23"/>
      <c r="N15626" s="54"/>
      <c r="Y15626" s="53"/>
      <c r="Z15626" s="62"/>
    </row>
    <row r="15627" spans="1:26" s="20" customFormat="1" x14ac:dyDescent="0.2">
      <c r="A15627" s="43"/>
      <c r="B15627" s="48"/>
      <c r="C15627" s="49"/>
      <c r="D15627" s="49"/>
      <c r="E15627" s="50"/>
      <c r="F15627" s="43"/>
      <c r="G15627" s="43"/>
      <c r="H15627" s="45"/>
      <c r="I15627" s="23"/>
      <c r="N15627" s="54"/>
      <c r="Y15627" s="53"/>
      <c r="Z15627" s="62"/>
    </row>
    <row r="15628" spans="1:26" s="20" customFormat="1" x14ac:dyDescent="0.2">
      <c r="A15628" s="43"/>
      <c r="B15628" s="48"/>
      <c r="C15628" s="49"/>
      <c r="D15628" s="49"/>
      <c r="E15628" s="50"/>
      <c r="F15628" s="43"/>
      <c r="G15628" s="43"/>
      <c r="H15628" s="45"/>
      <c r="I15628" s="23"/>
      <c r="N15628" s="54"/>
      <c r="Y15628" s="53"/>
      <c r="Z15628" s="62"/>
    </row>
    <row r="15629" spans="1:26" s="20" customFormat="1" x14ac:dyDescent="0.2">
      <c r="A15629" s="43"/>
      <c r="B15629" s="48"/>
      <c r="C15629" s="49"/>
      <c r="D15629" s="49"/>
      <c r="E15629" s="50"/>
      <c r="F15629" s="43"/>
      <c r="G15629" s="43"/>
      <c r="H15629" s="45"/>
      <c r="I15629" s="23"/>
      <c r="N15629" s="54"/>
      <c r="Y15629" s="53"/>
      <c r="Z15629" s="62"/>
    </row>
    <row r="15630" spans="1:26" s="20" customFormat="1" x14ac:dyDescent="0.2">
      <c r="A15630" s="43"/>
      <c r="B15630" s="48"/>
      <c r="C15630" s="49"/>
      <c r="D15630" s="49"/>
      <c r="E15630" s="50"/>
      <c r="F15630" s="43"/>
      <c r="G15630" s="43"/>
      <c r="H15630" s="45"/>
      <c r="I15630" s="23"/>
      <c r="N15630" s="54"/>
      <c r="Y15630" s="53"/>
      <c r="Z15630" s="62"/>
    </row>
    <row r="15631" spans="1:26" s="20" customFormat="1" x14ac:dyDescent="0.2">
      <c r="A15631" s="43"/>
      <c r="B15631" s="48"/>
      <c r="C15631" s="49"/>
      <c r="D15631" s="49"/>
      <c r="E15631" s="50"/>
      <c r="F15631" s="43"/>
      <c r="G15631" s="43"/>
      <c r="H15631" s="45"/>
      <c r="I15631" s="23"/>
      <c r="N15631" s="54"/>
      <c r="Y15631" s="53"/>
      <c r="Z15631" s="62"/>
    </row>
    <row r="15632" spans="1:26" s="20" customFormat="1" x14ac:dyDescent="0.2">
      <c r="A15632" s="43"/>
      <c r="B15632" s="48"/>
      <c r="C15632" s="49"/>
      <c r="D15632" s="49"/>
      <c r="E15632" s="50"/>
      <c r="F15632" s="43"/>
      <c r="G15632" s="43"/>
      <c r="H15632" s="45"/>
      <c r="I15632" s="23"/>
      <c r="N15632" s="54"/>
      <c r="Y15632" s="53"/>
      <c r="Z15632" s="62"/>
    </row>
    <row r="15633" spans="1:26" s="20" customFormat="1" x14ac:dyDescent="0.2">
      <c r="A15633" s="43"/>
      <c r="B15633" s="48"/>
      <c r="C15633" s="49"/>
      <c r="D15633" s="49"/>
      <c r="E15633" s="50"/>
      <c r="F15633" s="43"/>
      <c r="G15633" s="43"/>
      <c r="H15633" s="45"/>
      <c r="I15633" s="23"/>
      <c r="N15633" s="54"/>
      <c r="Y15633" s="53"/>
      <c r="Z15633" s="62"/>
    </row>
    <row r="15634" spans="1:26" s="20" customFormat="1" x14ac:dyDescent="0.2">
      <c r="A15634" s="43"/>
      <c r="B15634" s="48"/>
      <c r="C15634" s="49"/>
      <c r="D15634" s="49"/>
      <c r="E15634" s="50"/>
      <c r="F15634" s="43"/>
      <c r="G15634" s="43"/>
      <c r="H15634" s="45"/>
      <c r="I15634" s="23"/>
      <c r="N15634" s="54"/>
      <c r="Y15634" s="53"/>
      <c r="Z15634" s="62"/>
    </row>
    <row r="15635" spans="1:26" s="20" customFormat="1" x14ac:dyDescent="0.2">
      <c r="A15635" s="43"/>
      <c r="B15635" s="48"/>
      <c r="C15635" s="49"/>
      <c r="D15635" s="49"/>
      <c r="E15635" s="50"/>
      <c r="F15635" s="43"/>
      <c r="G15635" s="43"/>
      <c r="H15635" s="45"/>
      <c r="I15635" s="23"/>
      <c r="N15635" s="54"/>
      <c r="Y15635" s="53"/>
      <c r="Z15635" s="62"/>
    </row>
    <row r="15636" spans="1:26" s="20" customFormat="1" x14ac:dyDescent="0.2">
      <c r="A15636" s="43"/>
      <c r="B15636" s="48"/>
      <c r="C15636" s="49"/>
      <c r="D15636" s="49"/>
      <c r="E15636" s="50"/>
      <c r="F15636" s="43"/>
      <c r="G15636" s="43"/>
      <c r="H15636" s="45"/>
      <c r="I15636" s="23"/>
      <c r="N15636" s="54"/>
      <c r="Y15636" s="53"/>
      <c r="Z15636" s="62"/>
    </row>
    <row r="15637" spans="1:26" s="20" customFormat="1" x14ac:dyDescent="0.2">
      <c r="A15637" s="43"/>
      <c r="B15637" s="48"/>
      <c r="C15637" s="49"/>
      <c r="D15637" s="49"/>
      <c r="E15637" s="50"/>
      <c r="F15637" s="43"/>
      <c r="G15637" s="43"/>
      <c r="H15637" s="45"/>
      <c r="I15637" s="23"/>
      <c r="N15637" s="54"/>
      <c r="Y15637" s="53"/>
      <c r="Z15637" s="62"/>
    </row>
    <row r="15638" spans="1:26" s="20" customFormat="1" x14ac:dyDescent="0.2">
      <c r="A15638" s="43"/>
      <c r="B15638" s="48"/>
      <c r="C15638" s="49"/>
      <c r="D15638" s="49"/>
      <c r="E15638" s="50"/>
      <c r="F15638" s="43"/>
      <c r="G15638" s="43"/>
      <c r="H15638" s="45"/>
      <c r="I15638" s="23"/>
      <c r="N15638" s="54"/>
      <c r="Y15638" s="53"/>
      <c r="Z15638" s="62"/>
    </row>
    <row r="15639" spans="1:26" s="20" customFormat="1" x14ac:dyDescent="0.2">
      <c r="A15639" s="43"/>
      <c r="B15639" s="48"/>
      <c r="C15639" s="49"/>
      <c r="D15639" s="49"/>
      <c r="E15639" s="50"/>
      <c r="F15639" s="43"/>
      <c r="G15639" s="43"/>
      <c r="H15639" s="45"/>
      <c r="I15639" s="23"/>
      <c r="N15639" s="54"/>
      <c r="Y15639" s="53"/>
      <c r="Z15639" s="62"/>
    </row>
    <row r="15640" spans="1:26" s="20" customFormat="1" x14ac:dyDescent="0.2">
      <c r="A15640" s="43"/>
      <c r="B15640" s="48"/>
      <c r="C15640" s="49"/>
      <c r="D15640" s="49"/>
      <c r="E15640" s="50"/>
      <c r="F15640" s="43"/>
      <c r="G15640" s="43"/>
      <c r="H15640" s="45"/>
      <c r="I15640" s="23"/>
      <c r="N15640" s="54"/>
      <c r="Y15640" s="53"/>
      <c r="Z15640" s="62"/>
    </row>
    <row r="15641" spans="1:26" s="20" customFormat="1" x14ac:dyDescent="0.2">
      <c r="A15641" s="43"/>
      <c r="B15641" s="48"/>
      <c r="C15641" s="49"/>
      <c r="D15641" s="49"/>
      <c r="E15641" s="50"/>
      <c r="F15641" s="43"/>
      <c r="G15641" s="43"/>
      <c r="H15641" s="45"/>
      <c r="I15641" s="23"/>
      <c r="N15641" s="54"/>
      <c r="Y15641" s="53"/>
      <c r="Z15641" s="62"/>
    </row>
    <row r="15642" spans="1:26" s="20" customFormat="1" x14ac:dyDescent="0.2">
      <c r="A15642" s="43"/>
      <c r="B15642" s="48"/>
      <c r="C15642" s="49"/>
      <c r="D15642" s="49"/>
      <c r="E15642" s="50"/>
      <c r="F15642" s="43"/>
      <c r="G15642" s="43"/>
      <c r="H15642" s="45"/>
      <c r="I15642" s="23"/>
      <c r="N15642" s="54"/>
      <c r="Y15642" s="53"/>
      <c r="Z15642" s="62"/>
    </row>
    <row r="15643" spans="1:26" s="20" customFormat="1" x14ac:dyDescent="0.2">
      <c r="A15643" s="43"/>
      <c r="B15643" s="48"/>
      <c r="C15643" s="49"/>
      <c r="D15643" s="49"/>
      <c r="E15643" s="50"/>
      <c r="F15643" s="43"/>
      <c r="G15643" s="43"/>
      <c r="H15643" s="45"/>
      <c r="I15643" s="23"/>
      <c r="N15643" s="54"/>
      <c r="Y15643" s="53"/>
      <c r="Z15643" s="62"/>
    </row>
    <row r="15644" spans="1:26" s="20" customFormat="1" x14ac:dyDescent="0.2">
      <c r="A15644" s="43"/>
      <c r="B15644" s="48"/>
      <c r="C15644" s="49"/>
      <c r="D15644" s="49"/>
      <c r="E15644" s="50"/>
      <c r="F15644" s="43"/>
      <c r="G15644" s="43"/>
      <c r="H15644" s="45"/>
      <c r="I15644" s="23"/>
      <c r="N15644" s="54"/>
      <c r="Y15644" s="53"/>
      <c r="Z15644" s="62"/>
    </row>
    <row r="15645" spans="1:26" s="20" customFormat="1" x14ac:dyDescent="0.2">
      <c r="A15645" s="43"/>
      <c r="B15645" s="48"/>
      <c r="C15645" s="49"/>
      <c r="D15645" s="49"/>
      <c r="E15645" s="50"/>
      <c r="F15645" s="43"/>
      <c r="G15645" s="43"/>
      <c r="H15645" s="45"/>
      <c r="I15645" s="23"/>
      <c r="N15645" s="54"/>
      <c r="Y15645" s="53"/>
      <c r="Z15645" s="62"/>
    </row>
    <row r="15646" spans="1:26" s="20" customFormat="1" x14ac:dyDescent="0.2">
      <c r="A15646" s="43"/>
      <c r="B15646" s="48"/>
      <c r="C15646" s="49"/>
      <c r="D15646" s="49"/>
      <c r="E15646" s="50"/>
      <c r="F15646" s="43"/>
      <c r="G15646" s="43"/>
      <c r="H15646" s="45"/>
      <c r="I15646" s="23"/>
      <c r="N15646" s="54"/>
      <c r="Y15646" s="53"/>
      <c r="Z15646" s="62"/>
    </row>
    <row r="15647" spans="1:26" s="20" customFormat="1" x14ac:dyDescent="0.2">
      <c r="A15647" s="43"/>
      <c r="B15647" s="48"/>
      <c r="C15647" s="49"/>
      <c r="D15647" s="49"/>
      <c r="E15647" s="50"/>
      <c r="F15647" s="43"/>
      <c r="G15647" s="43"/>
      <c r="H15647" s="45"/>
      <c r="I15647" s="23"/>
      <c r="N15647" s="54"/>
      <c r="Y15647" s="53"/>
      <c r="Z15647" s="62"/>
    </row>
    <row r="15648" spans="1:26" s="20" customFormat="1" x14ac:dyDescent="0.2">
      <c r="A15648" s="43"/>
      <c r="B15648" s="48"/>
      <c r="C15648" s="49"/>
      <c r="D15648" s="49"/>
      <c r="E15648" s="50"/>
      <c r="F15648" s="43"/>
      <c r="G15648" s="43"/>
      <c r="H15648" s="45"/>
      <c r="I15648" s="23"/>
      <c r="N15648" s="54"/>
      <c r="Y15648" s="53"/>
      <c r="Z15648" s="62"/>
    </row>
    <row r="15649" spans="1:26" s="20" customFormat="1" x14ac:dyDescent="0.2">
      <c r="A15649" s="43"/>
      <c r="B15649" s="48"/>
      <c r="C15649" s="49"/>
      <c r="D15649" s="49"/>
      <c r="E15649" s="50"/>
      <c r="F15649" s="43"/>
      <c r="G15649" s="43"/>
      <c r="H15649" s="45"/>
      <c r="I15649" s="23"/>
      <c r="N15649" s="54"/>
      <c r="Y15649" s="53"/>
      <c r="Z15649" s="62"/>
    </row>
    <row r="15650" spans="1:26" s="20" customFormat="1" x14ac:dyDescent="0.2">
      <c r="A15650" s="43"/>
      <c r="B15650" s="48"/>
      <c r="C15650" s="49"/>
      <c r="D15650" s="49"/>
      <c r="E15650" s="50"/>
      <c r="F15650" s="43"/>
      <c r="G15650" s="43"/>
      <c r="H15650" s="45"/>
      <c r="I15650" s="23"/>
      <c r="N15650" s="54"/>
      <c r="Y15650" s="53"/>
      <c r="Z15650" s="62"/>
    </row>
    <row r="15651" spans="1:26" s="20" customFormat="1" x14ac:dyDescent="0.2">
      <c r="A15651" s="43"/>
      <c r="B15651" s="48"/>
      <c r="C15651" s="49"/>
      <c r="D15651" s="49"/>
      <c r="E15651" s="50"/>
      <c r="F15651" s="43"/>
      <c r="G15651" s="43"/>
      <c r="H15651" s="45"/>
      <c r="I15651" s="23"/>
      <c r="N15651" s="54"/>
      <c r="Y15651" s="53"/>
      <c r="Z15651" s="62"/>
    </row>
    <row r="15652" spans="1:26" s="20" customFormat="1" x14ac:dyDescent="0.2">
      <c r="A15652" s="43"/>
      <c r="B15652" s="48"/>
      <c r="C15652" s="49"/>
      <c r="D15652" s="49"/>
      <c r="E15652" s="50"/>
      <c r="F15652" s="43"/>
      <c r="G15652" s="43"/>
      <c r="H15652" s="45"/>
      <c r="I15652" s="23"/>
      <c r="N15652" s="54"/>
      <c r="Y15652" s="53"/>
      <c r="Z15652" s="62"/>
    </row>
    <row r="15653" spans="1:26" s="20" customFormat="1" x14ac:dyDescent="0.2">
      <c r="A15653" s="43"/>
      <c r="B15653" s="48"/>
      <c r="C15653" s="49"/>
      <c r="D15653" s="49"/>
      <c r="E15653" s="50"/>
      <c r="F15653" s="43"/>
      <c r="G15653" s="43"/>
      <c r="H15653" s="45"/>
      <c r="I15653" s="23"/>
      <c r="N15653" s="54"/>
      <c r="Y15653" s="53"/>
      <c r="Z15653" s="62"/>
    </row>
    <row r="15654" spans="1:26" s="20" customFormat="1" x14ac:dyDescent="0.2">
      <c r="A15654" s="43"/>
      <c r="B15654" s="48"/>
      <c r="C15654" s="49"/>
      <c r="D15654" s="49"/>
      <c r="E15654" s="50"/>
      <c r="F15654" s="43"/>
      <c r="G15654" s="43"/>
      <c r="H15654" s="45"/>
      <c r="I15654" s="23"/>
      <c r="N15654" s="54"/>
      <c r="Y15654" s="53"/>
      <c r="Z15654" s="62"/>
    </row>
    <row r="15655" spans="1:26" s="20" customFormat="1" x14ac:dyDescent="0.2">
      <c r="A15655" s="43"/>
      <c r="B15655" s="48"/>
      <c r="C15655" s="49"/>
      <c r="D15655" s="49"/>
      <c r="E15655" s="50"/>
      <c r="F15655" s="43"/>
      <c r="G15655" s="43"/>
      <c r="H15655" s="45"/>
      <c r="I15655" s="23"/>
      <c r="N15655" s="54"/>
      <c r="Y15655" s="53"/>
      <c r="Z15655" s="62"/>
    </row>
    <row r="15656" spans="1:26" s="20" customFormat="1" x14ac:dyDescent="0.2">
      <c r="A15656" s="43"/>
      <c r="B15656" s="48"/>
      <c r="C15656" s="49"/>
      <c r="D15656" s="49"/>
      <c r="E15656" s="50"/>
      <c r="F15656" s="43"/>
      <c r="G15656" s="43"/>
      <c r="H15656" s="45"/>
      <c r="I15656" s="23"/>
      <c r="N15656" s="54"/>
      <c r="Y15656" s="53"/>
      <c r="Z15656" s="62"/>
    </row>
    <row r="15657" spans="1:26" s="20" customFormat="1" x14ac:dyDescent="0.2">
      <c r="A15657" s="43"/>
      <c r="B15657" s="48"/>
      <c r="C15657" s="49"/>
      <c r="D15657" s="49"/>
      <c r="E15657" s="50"/>
      <c r="F15657" s="43"/>
      <c r="G15657" s="43"/>
      <c r="H15657" s="45"/>
      <c r="I15657" s="23"/>
      <c r="N15657" s="54"/>
      <c r="Y15657" s="53"/>
      <c r="Z15657" s="62"/>
    </row>
    <row r="15658" spans="1:26" s="20" customFormat="1" x14ac:dyDescent="0.2">
      <c r="A15658" s="43"/>
      <c r="B15658" s="48"/>
      <c r="C15658" s="49"/>
      <c r="D15658" s="49"/>
      <c r="E15658" s="50"/>
      <c r="F15658" s="43"/>
      <c r="G15658" s="43"/>
      <c r="H15658" s="45"/>
      <c r="I15658" s="23"/>
      <c r="N15658" s="54"/>
      <c r="Y15658" s="53"/>
      <c r="Z15658" s="62"/>
    </row>
    <row r="15659" spans="1:26" s="20" customFormat="1" x14ac:dyDescent="0.2">
      <c r="A15659" s="43"/>
      <c r="B15659" s="48"/>
      <c r="C15659" s="49"/>
      <c r="D15659" s="49"/>
      <c r="E15659" s="50"/>
      <c r="F15659" s="43"/>
      <c r="G15659" s="43"/>
      <c r="H15659" s="45"/>
      <c r="I15659" s="23"/>
      <c r="N15659" s="54"/>
      <c r="Y15659" s="53"/>
      <c r="Z15659" s="62"/>
    </row>
    <row r="15660" spans="1:26" s="20" customFormat="1" x14ac:dyDescent="0.2">
      <c r="A15660" s="43"/>
      <c r="B15660" s="48"/>
      <c r="C15660" s="49"/>
      <c r="D15660" s="49"/>
      <c r="E15660" s="50"/>
      <c r="F15660" s="43"/>
      <c r="G15660" s="43"/>
      <c r="H15660" s="45"/>
      <c r="I15660" s="23"/>
      <c r="N15660" s="54"/>
      <c r="Y15660" s="53"/>
      <c r="Z15660" s="62"/>
    </row>
    <row r="15661" spans="1:26" s="20" customFormat="1" x14ac:dyDescent="0.2">
      <c r="A15661" s="43"/>
      <c r="B15661" s="48"/>
      <c r="C15661" s="49"/>
      <c r="D15661" s="49"/>
      <c r="E15661" s="50"/>
      <c r="F15661" s="43"/>
      <c r="G15661" s="43"/>
      <c r="H15661" s="45"/>
      <c r="I15661" s="23"/>
      <c r="N15661" s="54"/>
      <c r="Y15661" s="53"/>
      <c r="Z15661" s="62"/>
    </row>
    <row r="15662" spans="1:26" s="20" customFormat="1" x14ac:dyDescent="0.2">
      <c r="A15662" s="43"/>
      <c r="B15662" s="48"/>
      <c r="C15662" s="49"/>
      <c r="D15662" s="49"/>
      <c r="E15662" s="50"/>
      <c r="F15662" s="43"/>
      <c r="G15662" s="43"/>
      <c r="H15662" s="45"/>
      <c r="I15662" s="23"/>
      <c r="N15662" s="54"/>
      <c r="Y15662" s="53"/>
      <c r="Z15662" s="62"/>
    </row>
    <row r="15663" spans="1:26" s="20" customFormat="1" x14ac:dyDescent="0.2">
      <c r="A15663" s="43"/>
      <c r="B15663" s="48"/>
      <c r="C15663" s="49"/>
      <c r="D15663" s="49"/>
      <c r="E15663" s="50"/>
      <c r="F15663" s="43"/>
      <c r="G15663" s="43"/>
      <c r="H15663" s="45"/>
      <c r="I15663" s="23"/>
      <c r="N15663" s="54"/>
      <c r="Y15663" s="53"/>
      <c r="Z15663" s="62"/>
    </row>
    <row r="15664" spans="1:26" s="20" customFormat="1" x14ac:dyDescent="0.2">
      <c r="A15664" s="43"/>
      <c r="B15664" s="48"/>
      <c r="C15664" s="49"/>
      <c r="D15664" s="49"/>
      <c r="E15664" s="50"/>
      <c r="F15664" s="43"/>
      <c r="G15664" s="43"/>
      <c r="H15664" s="45"/>
      <c r="I15664" s="23"/>
      <c r="N15664" s="54"/>
      <c r="Y15664" s="53"/>
      <c r="Z15664" s="62"/>
    </row>
    <row r="15665" spans="1:26" s="20" customFormat="1" x14ac:dyDescent="0.2">
      <c r="A15665" s="43"/>
      <c r="B15665" s="48"/>
      <c r="C15665" s="49"/>
      <c r="D15665" s="49"/>
      <c r="E15665" s="50"/>
      <c r="F15665" s="43"/>
      <c r="G15665" s="43"/>
      <c r="H15665" s="45"/>
      <c r="I15665" s="23"/>
      <c r="N15665" s="54"/>
      <c r="Y15665" s="53"/>
      <c r="Z15665" s="62"/>
    </row>
    <row r="15666" spans="1:26" s="20" customFormat="1" x14ac:dyDescent="0.2">
      <c r="A15666" s="43"/>
      <c r="B15666" s="48"/>
      <c r="C15666" s="49"/>
      <c r="D15666" s="49"/>
      <c r="E15666" s="50"/>
      <c r="F15666" s="43"/>
      <c r="G15666" s="43"/>
      <c r="H15666" s="45"/>
      <c r="I15666" s="23"/>
      <c r="N15666" s="54"/>
      <c r="Y15666" s="53"/>
      <c r="Z15666" s="62"/>
    </row>
    <row r="15667" spans="1:26" s="20" customFormat="1" x14ac:dyDescent="0.2">
      <c r="A15667" s="43"/>
      <c r="B15667" s="48"/>
      <c r="C15667" s="49"/>
      <c r="D15667" s="49"/>
      <c r="E15667" s="50"/>
      <c r="F15667" s="43"/>
      <c r="G15667" s="43"/>
      <c r="H15667" s="45"/>
      <c r="I15667" s="23"/>
      <c r="N15667" s="54"/>
      <c r="Y15667" s="53"/>
      <c r="Z15667" s="62"/>
    </row>
    <row r="15668" spans="1:26" s="20" customFormat="1" x14ac:dyDescent="0.2">
      <c r="A15668" s="43"/>
      <c r="B15668" s="48"/>
      <c r="C15668" s="49"/>
      <c r="D15668" s="49"/>
      <c r="E15668" s="50"/>
      <c r="F15668" s="43"/>
      <c r="G15668" s="43"/>
      <c r="H15668" s="45"/>
      <c r="I15668" s="23"/>
      <c r="N15668" s="54"/>
      <c r="Y15668" s="53"/>
      <c r="Z15668" s="62"/>
    </row>
    <row r="15669" spans="1:26" s="20" customFormat="1" x14ac:dyDescent="0.2">
      <c r="A15669" s="43"/>
      <c r="B15669" s="48"/>
      <c r="C15669" s="49"/>
      <c r="D15669" s="49"/>
      <c r="E15669" s="50"/>
      <c r="F15669" s="43"/>
      <c r="G15669" s="43"/>
      <c r="H15669" s="45"/>
      <c r="I15669" s="23"/>
      <c r="N15669" s="54"/>
      <c r="Y15669" s="53"/>
      <c r="Z15669" s="62"/>
    </row>
    <row r="15670" spans="1:26" s="20" customFormat="1" x14ac:dyDescent="0.2">
      <c r="A15670" s="43"/>
      <c r="B15670" s="48"/>
      <c r="C15670" s="49"/>
      <c r="D15670" s="49"/>
      <c r="E15670" s="50"/>
      <c r="F15670" s="43"/>
      <c r="G15670" s="43"/>
      <c r="H15670" s="45"/>
      <c r="I15670" s="23"/>
      <c r="N15670" s="54"/>
      <c r="Y15670" s="53"/>
      <c r="Z15670" s="62"/>
    </row>
    <row r="15671" spans="1:26" s="20" customFormat="1" x14ac:dyDescent="0.2">
      <c r="A15671" s="43"/>
      <c r="B15671" s="48"/>
      <c r="C15671" s="49"/>
      <c r="D15671" s="49"/>
      <c r="E15671" s="50"/>
      <c r="F15671" s="43"/>
      <c r="G15671" s="43"/>
      <c r="H15671" s="45"/>
      <c r="I15671" s="23"/>
      <c r="N15671" s="54"/>
      <c r="Y15671" s="53"/>
      <c r="Z15671" s="62"/>
    </row>
    <row r="15672" spans="1:26" s="20" customFormat="1" x14ac:dyDescent="0.2">
      <c r="A15672" s="43"/>
      <c r="B15672" s="48"/>
      <c r="C15672" s="49"/>
      <c r="D15672" s="49"/>
      <c r="E15672" s="50"/>
      <c r="F15672" s="43"/>
      <c r="G15672" s="43"/>
      <c r="H15672" s="45"/>
      <c r="I15672" s="23"/>
      <c r="N15672" s="54"/>
      <c r="Y15672" s="53"/>
      <c r="Z15672" s="62"/>
    </row>
    <row r="15673" spans="1:26" s="20" customFormat="1" x14ac:dyDescent="0.2">
      <c r="A15673" s="43"/>
      <c r="B15673" s="48"/>
      <c r="C15673" s="49"/>
      <c r="D15673" s="49"/>
      <c r="E15673" s="50"/>
      <c r="F15673" s="43"/>
      <c r="G15673" s="43"/>
      <c r="H15673" s="45"/>
      <c r="I15673" s="23"/>
      <c r="N15673" s="54"/>
      <c r="Y15673" s="53"/>
      <c r="Z15673" s="62"/>
    </row>
    <row r="15674" spans="1:26" s="20" customFormat="1" x14ac:dyDescent="0.2">
      <c r="A15674" s="43"/>
      <c r="B15674" s="48"/>
      <c r="C15674" s="49"/>
      <c r="D15674" s="49"/>
      <c r="E15674" s="50"/>
      <c r="F15674" s="43"/>
      <c r="G15674" s="43"/>
      <c r="H15674" s="45"/>
      <c r="I15674" s="23"/>
      <c r="N15674" s="54"/>
      <c r="Y15674" s="53"/>
      <c r="Z15674" s="62"/>
    </row>
    <row r="15675" spans="1:26" s="20" customFormat="1" x14ac:dyDescent="0.2">
      <c r="A15675" s="43"/>
      <c r="B15675" s="48"/>
      <c r="C15675" s="49"/>
      <c r="D15675" s="49"/>
      <c r="E15675" s="50"/>
      <c r="F15675" s="43"/>
      <c r="G15675" s="43"/>
      <c r="H15675" s="45"/>
      <c r="I15675" s="23"/>
      <c r="N15675" s="54"/>
      <c r="Y15675" s="53"/>
      <c r="Z15675" s="62"/>
    </row>
    <row r="15676" spans="1:26" s="20" customFormat="1" x14ac:dyDescent="0.2">
      <c r="A15676" s="43"/>
      <c r="B15676" s="48"/>
      <c r="C15676" s="49"/>
      <c r="D15676" s="49"/>
      <c r="E15676" s="50"/>
      <c r="F15676" s="43"/>
      <c r="G15676" s="43"/>
      <c r="H15676" s="45"/>
      <c r="I15676" s="23"/>
      <c r="N15676" s="54"/>
      <c r="Y15676" s="53"/>
      <c r="Z15676" s="62"/>
    </row>
    <row r="15677" spans="1:26" s="20" customFormat="1" x14ac:dyDescent="0.2">
      <c r="A15677" s="43"/>
      <c r="B15677" s="48"/>
      <c r="C15677" s="49"/>
      <c r="D15677" s="49"/>
      <c r="E15677" s="50"/>
      <c r="F15677" s="43"/>
      <c r="G15677" s="43"/>
      <c r="H15677" s="45"/>
      <c r="I15677" s="23"/>
      <c r="N15677" s="54"/>
      <c r="Y15677" s="53"/>
      <c r="Z15677" s="62"/>
    </row>
    <row r="15678" spans="1:26" s="20" customFormat="1" x14ac:dyDescent="0.2">
      <c r="A15678" s="43"/>
      <c r="B15678" s="48"/>
      <c r="C15678" s="49"/>
      <c r="D15678" s="49"/>
      <c r="E15678" s="50"/>
      <c r="F15678" s="43"/>
      <c r="G15678" s="43"/>
      <c r="H15678" s="45"/>
      <c r="I15678" s="23"/>
      <c r="N15678" s="54"/>
      <c r="Y15678" s="53"/>
      <c r="Z15678" s="62"/>
    </row>
    <row r="15679" spans="1:26" s="20" customFormat="1" x14ac:dyDescent="0.2">
      <c r="A15679" s="43"/>
      <c r="B15679" s="48"/>
      <c r="C15679" s="49"/>
      <c r="D15679" s="49"/>
      <c r="E15679" s="50"/>
      <c r="F15679" s="43"/>
      <c r="G15679" s="43"/>
      <c r="H15679" s="45"/>
      <c r="I15679" s="23"/>
      <c r="N15679" s="54"/>
      <c r="Y15679" s="53"/>
      <c r="Z15679" s="62"/>
    </row>
    <row r="15680" spans="1:26" s="20" customFormat="1" x14ac:dyDescent="0.2">
      <c r="A15680" s="43"/>
      <c r="B15680" s="48"/>
      <c r="C15680" s="49"/>
      <c r="D15680" s="49"/>
      <c r="E15680" s="50"/>
      <c r="F15680" s="43"/>
      <c r="G15680" s="43"/>
      <c r="H15680" s="45"/>
      <c r="I15680" s="23"/>
      <c r="N15680" s="54"/>
      <c r="Y15680" s="53"/>
      <c r="Z15680" s="62"/>
    </row>
    <row r="15681" spans="1:26" s="20" customFormat="1" x14ac:dyDescent="0.2">
      <c r="A15681" s="43"/>
      <c r="B15681" s="48"/>
      <c r="C15681" s="49"/>
      <c r="D15681" s="49"/>
      <c r="E15681" s="50"/>
      <c r="F15681" s="43"/>
      <c r="G15681" s="43"/>
      <c r="H15681" s="45"/>
      <c r="I15681" s="23"/>
      <c r="N15681" s="54"/>
      <c r="Y15681" s="53"/>
      <c r="Z15681" s="62"/>
    </row>
    <row r="15682" spans="1:26" s="20" customFormat="1" x14ac:dyDescent="0.2">
      <c r="A15682" s="43"/>
      <c r="B15682" s="48"/>
      <c r="C15682" s="49"/>
      <c r="D15682" s="49"/>
      <c r="E15682" s="50"/>
      <c r="F15682" s="43"/>
      <c r="G15682" s="43"/>
      <c r="H15682" s="45"/>
      <c r="I15682" s="23"/>
      <c r="N15682" s="54"/>
      <c r="Y15682" s="53"/>
      <c r="Z15682" s="62"/>
    </row>
    <row r="15683" spans="1:26" s="20" customFormat="1" x14ac:dyDescent="0.2">
      <c r="A15683" s="43"/>
      <c r="B15683" s="48"/>
      <c r="C15683" s="49"/>
      <c r="D15683" s="49"/>
      <c r="E15683" s="50"/>
      <c r="F15683" s="43"/>
      <c r="G15683" s="43"/>
      <c r="H15683" s="45"/>
      <c r="I15683" s="23"/>
      <c r="N15683" s="54"/>
      <c r="Y15683" s="53"/>
      <c r="Z15683" s="62"/>
    </row>
    <row r="15684" spans="1:26" s="20" customFormat="1" x14ac:dyDescent="0.2">
      <c r="A15684" s="43"/>
      <c r="B15684" s="48"/>
      <c r="C15684" s="49"/>
      <c r="D15684" s="49"/>
      <c r="E15684" s="50"/>
      <c r="F15684" s="43"/>
      <c r="G15684" s="43"/>
      <c r="H15684" s="45"/>
      <c r="I15684" s="23"/>
      <c r="N15684" s="54"/>
      <c r="Y15684" s="53"/>
      <c r="Z15684" s="62"/>
    </row>
    <row r="15685" spans="1:26" s="20" customFormat="1" x14ac:dyDescent="0.2">
      <c r="A15685" s="43"/>
      <c r="B15685" s="48"/>
      <c r="C15685" s="49"/>
      <c r="D15685" s="49"/>
      <c r="E15685" s="50"/>
      <c r="F15685" s="43"/>
      <c r="G15685" s="43"/>
      <c r="H15685" s="45"/>
      <c r="I15685" s="23"/>
      <c r="N15685" s="54"/>
      <c r="Y15685" s="53"/>
      <c r="Z15685" s="62"/>
    </row>
    <row r="15686" spans="1:26" s="20" customFormat="1" x14ac:dyDescent="0.2">
      <c r="A15686" s="43"/>
      <c r="B15686" s="48"/>
      <c r="C15686" s="49"/>
      <c r="D15686" s="49"/>
      <c r="E15686" s="50"/>
      <c r="F15686" s="43"/>
      <c r="G15686" s="43"/>
      <c r="H15686" s="45"/>
      <c r="I15686" s="23"/>
      <c r="N15686" s="54"/>
      <c r="Y15686" s="53"/>
      <c r="Z15686" s="62"/>
    </row>
    <row r="15687" spans="1:26" s="20" customFormat="1" x14ac:dyDescent="0.2">
      <c r="A15687" s="43"/>
      <c r="B15687" s="48"/>
      <c r="C15687" s="49"/>
      <c r="D15687" s="49"/>
      <c r="E15687" s="50"/>
      <c r="F15687" s="43"/>
      <c r="G15687" s="43"/>
      <c r="H15687" s="45"/>
      <c r="I15687" s="23"/>
      <c r="N15687" s="54"/>
      <c r="Y15687" s="53"/>
      <c r="Z15687" s="62"/>
    </row>
    <row r="15688" spans="1:26" s="20" customFormat="1" x14ac:dyDescent="0.2">
      <c r="A15688" s="43"/>
      <c r="B15688" s="48"/>
      <c r="C15688" s="49"/>
      <c r="D15688" s="49"/>
      <c r="E15688" s="50"/>
      <c r="F15688" s="43"/>
      <c r="G15688" s="43"/>
      <c r="H15688" s="45"/>
      <c r="I15688" s="23"/>
      <c r="N15688" s="54"/>
      <c r="Y15688" s="53"/>
      <c r="Z15688" s="62"/>
    </row>
    <row r="15689" spans="1:26" s="20" customFormat="1" x14ac:dyDescent="0.2">
      <c r="A15689" s="43"/>
      <c r="B15689" s="48"/>
      <c r="C15689" s="49"/>
      <c r="D15689" s="49"/>
      <c r="E15689" s="50"/>
      <c r="F15689" s="43"/>
      <c r="G15689" s="43"/>
      <c r="H15689" s="45"/>
      <c r="I15689" s="23"/>
      <c r="N15689" s="54"/>
      <c r="Y15689" s="53"/>
      <c r="Z15689" s="62"/>
    </row>
    <row r="15690" spans="1:26" s="20" customFormat="1" x14ac:dyDescent="0.2">
      <c r="A15690" s="43"/>
      <c r="B15690" s="48"/>
      <c r="C15690" s="49"/>
      <c r="D15690" s="49"/>
      <c r="E15690" s="50"/>
      <c r="F15690" s="43"/>
      <c r="G15690" s="43"/>
      <c r="H15690" s="45"/>
      <c r="I15690" s="23"/>
      <c r="N15690" s="54"/>
      <c r="Y15690" s="53"/>
      <c r="Z15690" s="62"/>
    </row>
    <row r="15691" spans="1:26" s="20" customFormat="1" x14ac:dyDescent="0.2">
      <c r="A15691" s="43"/>
      <c r="B15691" s="48"/>
      <c r="C15691" s="49"/>
      <c r="D15691" s="49"/>
      <c r="E15691" s="50"/>
      <c r="F15691" s="43"/>
      <c r="G15691" s="43"/>
      <c r="H15691" s="45"/>
      <c r="I15691" s="23"/>
      <c r="N15691" s="54"/>
      <c r="Y15691" s="53"/>
      <c r="Z15691" s="62"/>
    </row>
    <row r="15692" spans="1:26" s="20" customFormat="1" x14ac:dyDescent="0.2">
      <c r="A15692" s="43"/>
      <c r="B15692" s="48"/>
      <c r="C15692" s="49"/>
      <c r="D15692" s="49"/>
      <c r="E15692" s="50"/>
      <c r="F15692" s="43"/>
      <c r="G15692" s="43"/>
      <c r="H15692" s="45"/>
      <c r="I15692" s="23"/>
      <c r="N15692" s="54"/>
      <c r="Y15692" s="53"/>
      <c r="Z15692" s="62"/>
    </row>
    <row r="15693" spans="1:26" s="20" customFormat="1" x14ac:dyDescent="0.2">
      <c r="A15693" s="43"/>
      <c r="B15693" s="48"/>
      <c r="C15693" s="49"/>
      <c r="D15693" s="49"/>
      <c r="E15693" s="50"/>
      <c r="F15693" s="43"/>
      <c r="G15693" s="43"/>
      <c r="H15693" s="45"/>
      <c r="I15693" s="23"/>
      <c r="N15693" s="54"/>
      <c r="Y15693" s="53"/>
      <c r="Z15693" s="62"/>
    </row>
    <row r="15694" spans="1:26" s="20" customFormat="1" x14ac:dyDescent="0.2">
      <c r="A15694" s="43"/>
      <c r="B15694" s="48"/>
      <c r="C15694" s="49"/>
      <c r="D15694" s="49"/>
      <c r="E15694" s="50"/>
      <c r="F15694" s="43"/>
      <c r="G15694" s="43"/>
      <c r="H15694" s="45"/>
      <c r="I15694" s="23"/>
      <c r="N15694" s="54"/>
      <c r="Y15694" s="53"/>
      <c r="Z15694" s="62"/>
    </row>
    <row r="15695" spans="1:26" s="20" customFormat="1" x14ac:dyDescent="0.2">
      <c r="A15695" s="43"/>
      <c r="B15695" s="48"/>
      <c r="C15695" s="49"/>
      <c r="D15695" s="49"/>
      <c r="E15695" s="50"/>
      <c r="F15695" s="43"/>
      <c r="G15695" s="43"/>
      <c r="H15695" s="45"/>
      <c r="I15695" s="23"/>
      <c r="N15695" s="54"/>
      <c r="Y15695" s="53"/>
      <c r="Z15695" s="62"/>
    </row>
    <row r="15696" spans="1:26" s="20" customFormat="1" x14ac:dyDescent="0.2">
      <c r="A15696" s="43"/>
      <c r="B15696" s="48"/>
      <c r="C15696" s="49"/>
      <c r="D15696" s="49"/>
      <c r="E15696" s="50"/>
      <c r="F15696" s="43"/>
      <c r="G15696" s="43"/>
      <c r="H15696" s="45"/>
      <c r="I15696" s="23"/>
      <c r="N15696" s="54"/>
      <c r="Y15696" s="53"/>
      <c r="Z15696" s="62"/>
    </row>
    <row r="15697" spans="1:26" s="20" customFormat="1" x14ac:dyDescent="0.2">
      <c r="A15697" s="43"/>
      <c r="B15697" s="48"/>
      <c r="C15697" s="49"/>
      <c r="D15697" s="49"/>
      <c r="E15697" s="50"/>
      <c r="F15697" s="43"/>
      <c r="G15697" s="43"/>
      <c r="H15697" s="45"/>
      <c r="I15697" s="23"/>
      <c r="N15697" s="54"/>
      <c r="Y15697" s="53"/>
      <c r="Z15697" s="62"/>
    </row>
    <row r="15698" spans="1:26" s="20" customFormat="1" x14ac:dyDescent="0.2">
      <c r="A15698" s="43"/>
      <c r="B15698" s="48"/>
      <c r="C15698" s="49"/>
      <c r="D15698" s="49"/>
      <c r="E15698" s="50"/>
      <c r="F15698" s="43"/>
      <c r="G15698" s="43"/>
      <c r="H15698" s="45"/>
      <c r="I15698" s="23"/>
      <c r="N15698" s="54"/>
      <c r="Y15698" s="53"/>
      <c r="Z15698" s="62"/>
    </row>
    <row r="15699" spans="1:26" s="20" customFormat="1" x14ac:dyDescent="0.2">
      <c r="A15699" s="43"/>
      <c r="B15699" s="48"/>
      <c r="C15699" s="49"/>
      <c r="D15699" s="49"/>
      <c r="E15699" s="50"/>
      <c r="F15699" s="43"/>
      <c r="G15699" s="43"/>
      <c r="H15699" s="45"/>
      <c r="I15699" s="23"/>
      <c r="N15699" s="54"/>
      <c r="Y15699" s="53"/>
      <c r="Z15699" s="62"/>
    </row>
    <row r="15700" spans="1:26" s="20" customFormat="1" x14ac:dyDescent="0.2">
      <c r="A15700" s="43"/>
      <c r="B15700" s="48"/>
      <c r="C15700" s="49"/>
      <c r="D15700" s="49"/>
      <c r="E15700" s="50"/>
      <c r="F15700" s="43"/>
      <c r="G15700" s="43"/>
      <c r="H15700" s="45"/>
      <c r="I15700" s="23"/>
      <c r="N15700" s="54"/>
      <c r="Y15700" s="53"/>
      <c r="Z15700" s="62"/>
    </row>
    <row r="15701" spans="1:26" s="20" customFormat="1" x14ac:dyDescent="0.2">
      <c r="A15701" s="43"/>
      <c r="B15701" s="48"/>
      <c r="C15701" s="49"/>
      <c r="D15701" s="49"/>
      <c r="E15701" s="50"/>
      <c r="F15701" s="43"/>
      <c r="G15701" s="43"/>
      <c r="H15701" s="45"/>
      <c r="I15701" s="23"/>
      <c r="N15701" s="54"/>
      <c r="Y15701" s="53"/>
      <c r="Z15701" s="62"/>
    </row>
    <row r="15702" spans="1:26" s="20" customFormat="1" x14ac:dyDescent="0.2">
      <c r="A15702" s="43"/>
      <c r="B15702" s="48"/>
      <c r="C15702" s="49"/>
      <c r="D15702" s="49"/>
      <c r="E15702" s="50"/>
      <c r="F15702" s="43"/>
      <c r="G15702" s="43"/>
      <c r="H15702" s="45"/>
      <c r="I15702" s="23"/>
      <c r="N15702" s="54"/>
      <c r="Y15702" s="53"/>
      <c r="Z15702" s="62"/>
    </row>
    <row r="15703" spans="1:26" s="20" customFormat="1" x14ac:dyDescent="0.2">
      <c r="A15703" s="43"/>
      <c r="B15703" s="48"/>
      <c r="C15703" s="49"/>
      <c r="D15703" s="49"/>
      <c r="E15703" s="50"/>
      <c r="F15703" s="43"/>
      <c r="G15703" s="43"/>
      <c r="H15703" s="45"/>
      <c r="I15703" s="23"/>
      <c r="N15703" s="54"/>
      <c r="Y15703" s="53"/>
      <c r="Z15703" s="62"/>
    </row>
    <row r="15704" spans="1:26" s="20" customFormat="1" x14ac:dyDescent="0.2">
      <c r="A15704" s="43"/>
      <c r="B15704" s="48"/>
      <c r="C15704" s="49"/>
      <c r="D15704" s="49"/>
      <c r="E15704" s="50"/>
      <c r="F15704" s="43"/>
      <c r="G15704" s="43"/>
      <c r="H15704" s="45"/>
      <c r="I15704" s="23"/>
      <c r="N15704" s="54"/>
      <c r="Y15704" s="53"/>
      <c r="Z15704" s="62"/>
    </row>
    <row r="15705" spans="1:26" s="20" customFormat="1" x14ac:dyDescent="0.2">
      <c r="A15705" s="43"/>
      <c r="B15705" s="48"/>
      <c r="C15705" s="49"/>
      <c r="D15705" s="49"/>
      <c r="E15705" s="50"/>
      <c r="F15705" s="43"/>
      <c r="G15705" s="43"/>
      <c r="H15705" s="45"/>
      <c r="I15705" s="23"/>
      <c r="N15705" s="54"/>
      <c r="Y15705" s="53"/>
      <c r="Z15705" s="62"/>
    </row>
    <row r="15706" spans="1:26" s="20" customFormat="1" x14ac:dyDescent="0.2">
      <c r="A15706" s="43"/>
      <c r="B15706" s="48"/>
      <c r="C15706" s="49"/>
      <c r="D15706" s="49"/>
      <c r="E15706" s="50"/>
      <c r="F15706" s="43"/>
      <c r="G15706" s="43"/>
      <c r="H15706" s="45"/>
      <c r="I15706" s="23"/>
      <c r="N15706" s="54"/>
      <c r="Y15706" s="53"/>
      <c r="Z15706" s="62"/>
    </row>
    <row r="15707" spans="1:26" s="20" customFormat="1" x14ac:dyDescent="0.2">
      <c r="A15707" s="43"/>
      <c r="B15707" s="48"/>
      <c r="C15707" s="49"/>
      <c r="D15707" s="49"/>
      <c r="E15707" s="50"/>
      <c r="F15707" s="43"/>
      <c r="G15707" s="43"/>
      <c r="H15707" s="45"/>
      <c r="I15707" s="23"/>
      <c r="N15707" s="54"/>
      <c r="Y15707" s="53"/>
      <c r="Z15707" s="62"/>
    </row>
    <row r="15708" spans="1:26" s="20" customFormat="1" x14ac:dyDescent="0.2">
      <c r="A15708" s="43"/>
      <c r="B15708" s="48"/>
      <c r="C15708" s="49"/>
      <c r="D15708" s="49"/>
      <c r="E15708" s="50"/>
      <c r="F15708" s="43"/>
      <c r="G15708" s="43"/>
      <c r="H15708" s="45"/>
      <c r="I15708" s="23"/>
      <c r="N15708" s="54"/>
      <c r="Y15708" s="53"/>
      <c r="Z15708" s="62"/>
    </row>
    <row r="15709" spans="1:26" s="20" customFormat="1" x14ac:dyDescent="0.2">
      <c r="A15709" s="43"/>
      <c r="B15709" s="48"/>
      <c r="C15709" s="49"/>
      <c r="D15709" s="49"/>
      <c r="E15709" s="50"/>
      <c r="F15709" s="43"/>
      <c r="G15709" s="43"/>
      <c r="H15709" s="45"/>
      <c r="I15709" s="23"/>
      <c r="N15709" s="54"/>
      <c r="Y15709" s="53"/>
      <c r="Z15709" s="62"/>
    </row>
    <row r="15710" spans="1:26" s="20" customFormat="1" x14ac:dyDescent="0.2">
      <c r="A15710" s="43"/>
      <c r="B15710" s="48"/>
      <c r="C15710" s="49"/>
      <c r="D15710" s="49"/>
      <c r="E15710" s="50"/>
      <c r="F15710" s="43"/>
      <c r="G15710" s="43"/>
      <c r="H15710" s="45"/>
      <c r="I15710" s="23"/>
      <c r="N15710" s="54"/>
      <c r="Y15710" s="53"/>
      <c r="Z15710" s="62"/>
    </row>
    <row r="15711" spans="1:26" s="20" customFormat="1" x14ac:dyDescent="0.2">
      <c r="A15711" s="43"/>
      <c r="B15711" s="48"/>
      <c r="C15711" s="49"/>
      <c r="D15711" s="49"/>
      <c r="E15711" s="50"/>
      <c r="F15711" s="43"/>
      <c r="G15711" s="43"/>
      <c r="H15711" s="45"/>
      <c r="I15711" s="23"/>
      <c r="N15711" s="54"/>
      <c r="Y15711" s="53"/>
      <c r="Z15711" s="62"/>
    </row>
    <row r="15712" spans="1:26" s="20" customFormat="1" x14ac:dyDescent="0.2">
      <c r="A15712" s="43"/>
      <c r="B15712" s="48"/>
      <c r="C15712" s="49"/>
      <c r="D15712" s="49"/>
      <c r="E15712" s="50"/>
      <c r="F15712" s="43"/>
      <c r="G15712" s="43"/>
      <c r="H15712" s="45"/>
      <c r="I15712" s="23"/>
      <c r="N15712" s="54"/>
      <c r="Y15712" s="53"/>
      <c r="Z15712" s="62"/>
    </row>
    <row r="15713" spans="1:26" s="20" customFormat="1" x14ac:dyDescent="0.2">
      <c r="A15713" s="43"/>
      <c r="B15713" s="48"/>
      <c r="C15713" s="49"/>
      <c r="D15713" s="49"/>
      <c r="E15713" s="50"/>
      <c r="F15713" s="43"/>
      <c r="G15713" s="43"/>
      <c r="H15713" s="45"/>
      <c r="I15713" s="23"/>
      <c r="N15713" s="54"/>
      <c r="Y15713" s="53"/>
      <c r="Z15713" s="62"/>
    </row>
    <row r="15714" spans="1:26" s="20" customFormat="1" x14ac:dyDescent="0.2">
      <c r="A15714" s="43"/>
      <c r="B15714" s="48"/>
      <c r="C15714" s="49"/>
      <c r="D15714" s="49"/>
      <c r="E15714" s="50"/>
      <c r="F15714" s="43"/>
      <c r="G15714" s="43"/>
      <c r="H15714" s="45"/>
      <c r="I15714" s="23"/>
      <c r="N15714" s="54"/>
      <c r="Y15714" s="53"/>
      <c r="Z15714" s="62"/>
    </row>
    <row r="15715" spans="1:26" s="20" customFormat="1" x14ac:dyDescent="0.2">
      <c r="A15715" s="43"/>
      <c r="B15715" s="48"/>
      <c r="C15715" s="49"/>
      <c r="D15715" s="49"/>
      <c r="E15715" s="50"/>
      <c r="F15715" s="43"/>
      <c r="G15715" s="43"/>
      <c r="H15715" s="45"/>
      <c r="I15715" s="23"/>
      <c r="N15715" s="54"/>
      <c r="Y15715" s="53"/>
      <c r="Z15715" s="62"/>
    </row>
    <row r="15716" spans="1:26" s="20" customFormat="1" x14ac:dyDescent="0.2">
      <c r="A15716" s="43"/>
      <c r="B15716" s="48"/>
      <c r="C15716" s="49"/>
      <c r="D15716" s="49"/>
      <c r="E15716" s="50"/>
      <c r="F15716" s="43"/>
      <c r="G15716" s="43"/>
      <c r="H15716" s="45"/>
      <c r="I15716" s="23"/>
      <c r="N15716" s="54"/>
      <c r="Y15716" s="53"/>
      <c r="Z15716" s="62"/>
    </row>
    <row r="15717" spans="1:26" s="20" customFormat="1" x14ac:dyDescent="0.2">
      <c r="A15717" s="43"/>
      <c r="B15717" s="48"/>
      <c r="C15717" s="49"/>
      <c r="D15717" s="49"/>
      <c r="E15717" s="50"/>
      <c r="F15717" s="43"/>
      <c r="G15717" s="43"/>
      <c r="H15717" s="45"/>
      <c r="I15717" s="23"/>
      <c r="N15717" s="54"/>
      <c r="Y15717" s="53"/>
      <c r="Z15717" s="62"/>
    </row>
    <row r="15718" spans="1:26" s="20" customFormat="1" x14ac:dyDescent="0.2">
      <c r="A15718" s="43"/>
      <c r="B15718" s="48"/>
      <c r="C15718" s="49"/>
      <c r="D15718" s="49"/>
      <c r="E15718" s="50"/>
      <c r="F15718" s="43"/>
      <c r="G15718" s="43"/>
      <c r="H15718" s="45"/>
      <c r="I15718" s="23"/>
      <c r="N15718" s="54"/>
      <c r="Y15718" s="53"/>
      <c r="Z15718" s="62"/>
    </row>
    <row r="15719" spans="1:26" s="20" customFormat="1" x14ac:dyDescent="0.2">
      <c r="A15719" s="43"/>
      <c r="B15719" s="48"/>
      <c r="C15719" s="49"/>
      <c r="D15719" s="49"/>
      <c r="E15719" s="50"/>
      <c r="F15719" s="43"/>
      <c r="G15719" s="43"/>
      <c r="H15719" s="45"/>
      <c r="I15719" s="23"/>
      <c r="N15719" s="54"/>
      <c r="Y15719" s="53"/>
      <c r="Z15719" s="62"/>
    </row>
    <row r="15720" spans="1:26" s="20" customFormat="1" x14ac:dyDescent="0.2">
      <c r="A15720" s="43"/>
      <c r="B15720" s="48"/>
      <c r="C15720" s="49"/>
      <c r="D15720" s="49"/>
      <c r="E15720" s="50"/>
      <c r="F15720" s="43"/>
      <c r="G15720" s="43"/>
      <c r="H15720" s="45"/>
      <c r="I15720" s="23"/>
      <c r="N15720" s="54"/>
      <c r="Y15720" s="53"/>
      <c r="Z15720" s="62"/>
    </row>
    <row r="15721" spans="1:26" s="20" customFormat="1" x14ac:dyDescent="0.2">
      <c r="A15721" s="43"/>
      <c r="B15721" s="48"/>
      <c r="C15721" s="49"/>
      <c r="D15721" s="49"/>
      <c r="E15721" s="50"/>
      <c r="F15721" s="43"/>
      <c r="G15721" s="43"/>
      <c r="H15721" s="45"/>
      <c r="I15721" s="23"/>
      <c r="N15721" s="54"/>
      <c r="Y15721" s="53"/>
      <c r="Z15721" s="62"/>
    </row>
    <row r="15722" spans="1:26" s="20" customFormat="1" x14ac:dyDescent="0.2">
      <c r="A15722" s="43"/>
      <c r="B15722" s="48"/>
      <c r="C15722" s="49"/>
      <c r="D15722" s="49"/>
      <c r="E15722" s="50"/>
      <c r="F15722" s="43"/>
      <c r="G15722" s="43"/>
      <c r="H15722" s="45"/>
      <c r="I15722" s="23"/>
      <c r="N15722" s="54"/>
      <c r="Y15722" s="53"/>
      <c r="Z15722" s="62"/>
    </row>
    <row r="15723" spans="1:26" s="20" customFormat="1" x14ac:dyDescent="0.2">
      <c r="A15723" s="43"/>
      <c r="B15723" s="48"/>
      <c r="C15723" s="49"/>
      <c r="D15723" s="49"/>
      <c r="E15723" s="50"/>
      <c r="F15723" s="43"/>
      <c r="G15723" s="43"/>
      <c r="H15723" s="45"/>
      <c r="I15723" s="23"/>
      <c r="N15723" s="54"/>
      <c r="Y15723" s="53"/>
      <c r="Z15723" s="62"/>
    </row>
    <row r="15724" spans="1:26" s="20" customFormat="1" x14ac:dyDescent="0.2">
      <c r="A15724" s="43"/>
      <c r="B15724" s="48"/>
      <c r="C15724" s="49"/>
      <c r="D15724" s="49"/>
      <c r="E15724" s="50"/>
      <c r="F15724" s="43"/>
      <c r="G15724" s="43"/>
      <c r="H15724" s="45"/>
      <c r="I15724" s="23"/>
      <c r="N15724" s="54"/>
      <c r="Y15724" s="53"/>
      <c r="Z15724" s="62"/>
    </row>
    <row r="15725" spans="1:26" s="20" customFormat="1" x14ac:dyDescent="0.2">
      <c r="A15725" s="43"/>
      <c r="B15725" s="48"/>
      <c r="C15725" s="49"/>
      <c r="D15725" s="49"/>
      <c r="E15725" s="50"/>
      <c r="F15725" s="43"/>
      <c r="G15725" s="43"/>
      <c r="H15725" s="45"/>
      <c r="I15725" s="23"/>
      <c r="N15725" s="54"/>
      <c r="Y15725" s="53"/>
      <c r="Z15725" s="62"/>
    </row>
    <row r="15726" spans="1:26" s="20" customFormat="1" x14ac:dyDescent="0.2">
      <c r="A15726" s="43"/>
      <c r="B15726" s="48"/>
      <c r="C15726" s="49"/>
      <c r="D15726" s="49"/>
      <c r="E15726" s="50"/>
      <c r="F15726" s="43"/>
      <c r="G15726" s="43"/>
      <c r="H15726" s="45"/>
      <c r="I15726" s="23"/>
      <c r="N15726" s="54"/>
      <c r="Y15726" s="53"/>
      <c r="Z15726" s="62"/>
    </row>
    <row r="15727" spans="1:26" s="20" customFormat="1" x14ac:dyDescent="0.2">
      <c r="A15727" s="43"/>
      <c r="B15727" s="48"/>
      <c r="C15727" s="49"/>
      <c r="D15727" s="49"/>
      <c r="E15727" s="50"/>
      <c r="F15727" s="43"/>
      <c r="G15727" s="43"/>
      <c r="H15727" s="45"/>
      <c r="I15727" s="23"/>
      <c r="N15727" s="54"/>
      <c r="Y15727" s="53"/>
      <c r="Z15727" s="62"/>
    </row>
    <row r="15728" spans="1:26" s="20" customFormat="1" x14ac:dyDescent="0.2">
      <c r="A15728" s="43"/>
      <c r="B15728" s="48"/>
      <c r="C15728" s="49"/>
      <c r="D15728" s="49"/>
      <c r="E15728" s="50"/>
      <c r="F15728" s="43"/>
      <c r="G15728" s="43"/>
      <c r="H15728" s="45"/>
      <c r="I15728" s="23"/>
      <c r="N15728" s="54"/>
      <c r="Y15728" s="53"/>
      <c r="Z15728" s="62"/>
    </row>
    <row r="15729" spans="1:26" s="20" customFormat="1" x14ac:dyDescent="0.2">
      <c r="A15729" s="43"/>
      <c r="B15729" s="48"/>
      <c r="C15729" s="49"/>
      <c r="D15729" s="49"/>
      <c r="E15729" s="50"/>
      <c r="F15729" s="43"/>
      <c r="G15729" s="43"/>
      <c r="H15729" s="45"/>
      <c r="I15729" s="23"/>
      <c r="N15729" s="54"/>
      <c r="Y15729" s="53"/>
      <c r="Z15729" s="62"/>
    </row>
    <row r="15730" spans="1:26" s="20" customFormat="1" x14ac:dyDescent="0.2">
      <c r="A15730" s="43"/>
      <c r="B15730" s="48"/>
      <c r="C15730" s="49"/>
      <c r="D15730" s="49"/>
      <c r="E15730" s="50"/>
      <c r="F15730" s="43"/>
      <c r="G15730" s="43"/>
      <c r="H15730" s="45"/>
      <c r="I15730" s="23"/>
      <c r="N15730" s="54"/>
      <c r="Y15730" s="53"/>
      <c r="Z15730" s="62"/>
    </row>
    <row r="15731" spans="1:26" s="20" customFormat="1" x14ac:dyDescent="0.2">
      <c r="A15731" s="43"/>
      <c r="B15731" s="48"/>
      <c r="C15731" s="49"/>
      <c r="D15731" s="49"/>
      <c r="E15731" s="50"/>
      <c r="F15731" s="43"/>
      <c r="G15731" s="43"/>
      <c r="H15731" s="45"/>
      <c r="I15731" s="23"/>
      <c r="N15731" s="54"/>
      <c r="Y15731" s="53"/>
      <c r="Z15731" s="62"/>
    </row>
    <row r="15732" spans="1:26" s="20" customFormat="1" x14ac:dyDescent="0.2">
      <c r="A15732" s="43"/>
      <c r="B15732" s="48"/>
      <c r="C15732" s="49"/>
      <c r="D15732" s="49"/>
      <c r="E15732" s="50"/>
      <c r="F15732" s="43"/>
      <c r="G15732" s="43"/>
      <c r="H15732" s="45"/>
      <c r="I15732" s="23"/>
      <c r="N15732" s="54"/>
      <c r="Y15732" s="53"/>
      <c r="Z15732" s="62"/>
    </row>
    <row r="15733" spans="1:26" s="20" customFormat="1" x14ac:dyDescent="0.2">
      <c r="A15733" s="43"/>
      <c r="B15733" s="48"/>
      <c r="C15733" s="49"/>
      <c r="D15733" s="49"/>
      <c r="E15733" s="50"/>
      <c r="F15733" s="43"/>
      <c r="G15733" s="43"/>
      <c r="H15733" s="45"/>
      <c r="I15733" s="23"/>
      <c r="N15733" s="54"/>
      <c r="Y15733" s="53"/>
      <c r="Z15733" s="62"/>
    </row>
    <row r="15734" spans="1:26" s="20" customFormat="1" x14ac:dyDescent="0.2">
      <c r="A15734" s="43"/>
      <c r="B15734" s="48"/>
      <c r="C15734" s="49"/>
      <c r="D15734" s="49"/>
      <c r="E15734" s="50"/>
      <c r="F15734" s="43"/>
      <c r="G15734" s="43"/>
      <c r="H15734" s="45"/>
      <c r="I15734" s="23"/>
      <c r="N15734" s="54"/>
      <c r="Y15734" s="53"/>
      <c r="Z15734" s="62"/>
    </row>
    <row r="15735" spans="1:26" s="20" customFormat="1" x14ac:dyDescent="0.2">
      <c r="A15735" s="43"/>
      <c r="B15735" s="48"/>
      <c r="C15735" s="49"/>
      <c r="D15735" s="49"/>
      <c r="E15735" s="50"/>
      <c r="F15735" s="43"/>
      <c r="G15735" s="43"/>
      <c r="H15735" s="45"/>
      <c r="I15735" s="23"/>
      <c r="N15735" s="54"/>
      <c r="Y15735" s="53"/>
      <c r="Z15735" s="62"/>
    </row>
    <row r="15736" spans="1:26" s="20" customFormat="1" x14ac:dyDescent="0.2">
      <c r="A15736" s="43"/>
      <c r="B15736" s="48"/>
      <c r="C15736" s="49"/>
      <c r="D15736" s="49"/>
      <c r="E15736" s="50"/>
      <c r="F15736" s="43"/>
      <c r="G15736" s="43"/>
      <c r="H15736" s="45"/>
      <c r="I15736" s="23"/>
      <c r="N15736" s="54"/>
      <c r="Y15736" s="53"/>
      <c r="Z15736" s="62"/>
    </row>
    <row r="15737" spans="1:26" s="20" customFormat="1" x14ac:dyDescent="0.2">
      <c r="A15737" s="43"/>
      <c r="B15737" s="48"/>
      <c r="C15737" s="49"/>
      <c r="D15737" s="49"/>
      <c r="E15737" s="50"/>
      <c r="F15737" s="43"/>
      <c r="G15737" s="43"/>
      <c r="H15737" s="45"/>
      <c r="I15737" s="23"/>
      <c r="N15737" s="54"/>
      <c r="Y15737" s="53"/>
      <c r="Z15737" s="62"/>
    </row>
    <row r="15738" spans="1:26" s="20" customFormat="1" x14ac:dyDescent="0.2">
      <c r="A15738" s="43"/>
      <c r="B15738" s="48"/>
      <c r="C15738" s="49"/>
      <c r="D15738" s="49"/>
      <c r="E15738" s="50"/>
      <c r="F15738" s="43"/>
      <c r="G15738" s="43"/>
      <c r="H15738" s="45"/>
      <c r="I15738" s="23"/>
      <c r="N15738" s="54"/>
      <c r="Y15738" s="53"/>
      <c r="Z15738" s="62"/>
    </row>
    <row r="15739" spans="1:26" s="20" customFormat="1" x14ac:dyDescent="0.2">
      <c r="A15739" s="43"/>
      <c r="B15739" s="48"/>
      <c r="C15739" s="49"/>
      <c r="D15739" s="49"/>
      <c r="E15739" s="50"/>
      <c r="F15739" s="43"/>
      <c r="G15739" s="43"/>
      <c r="H15739" s="45"/>
      <c r="I15739" s="23"/>
      <c r="N15739" s="54"/>
      <c r="Y15739" s="53"/>
      <c r="Z15739" s="62"/>
    </row>
    <row r="15740" spans="1:26" s="20" customFormat="1" x14ac:dyDescent="0.2">
      <c r="A15740" s="43"/>
      <c r="B15740" s="48"/>
      <c r="C15740" s="49"/>
      <c r="D15740" s="49"/>
      <c r="E15740" s="50"/>
      <c r="F15740" s="43"/>
      <c r="G15740" s="43"/>
      <c r="H15740" s="45"/>
      <c r="I15740" s="23"/>
      <c r="N15740" s="54"/>
      <c r="Y15740" s="53"/>
      <c r="Z15740" s="62"/>
    </row>
    <row r="15741" spans="1:26" s="20" customFormat="1" x14ac:dyDescent="0.2">
      <c r="A15741" s="43"/>
      <c r="B15741" s="48"/>
      <c r="C15741" s="49"/>
      <c r="D15741" s="49"/>
      <c r="E15741" s="50"/>
      <c r="F15741" s="43"/>
      <c r="G15741" s="43"/>
      <c r="H15741" s="45"/>
      <c r="I15741" s="23"/>
      <c r="N15741" s="54"/>
      <c r="Y15741" s="53"/>
      <c r="Z15741" s="62"/>
    </row>
    <row r="15742" spans="1:26" s="20" customFormat="1" x14ac:dyDescent="0.2">
      <c r="A15742" s="43"/>
      <c r="B15742" s="48"/>
      <c r="C15742" s="49"/>
      <c r="D15742" s="49"/>
      <c r="E15742" s="50"/>
      <c r="F15742" s="43"/>
      <c r="G15742" s="43"/>
      <c r="H15742" s="45"/>
      <c r="I15742" s="23"/>
      <c r="N15742" s="54"/>
      <c r="Y15742" s="53"/>
      <c r="Z15742" s="62"/>
    </row>
    <row r="15743" spans="1:26" s="20" customFormat="1" x14ac:dyDescent="0.2">
      <c r="A15743" s="43"/>
      <c r="B15743" s="48"/>
      <c r="C15743" s="49"/>
      <c r="D15743" s="49"/>
      <c r="E15743" s="50"/>
      <c r="F15743" s="43"/>
      <c r="G15743" s="43"/>
      <c r="H15743" s="45"/>
      <c r="I15743" s="23"/>
      <c r="N15743" s="54"/>
      <c r="Y15743" s="53"/>
      <c r="Z15743" s="62"/>
    </row>
    <row r="15744" spans="1:26" s="20" customFormat="1" x14ac:dyDescent="0.2">
      <c r="A15744" s="43"/>
      <c r="B15744" s="48"/>
      <c r="C15744" s="49"/>
      <c r="D15744" s="49"/>
      <c r="E15744" s="50"/>
      <c r="F15744" s="43"/>
      <c r="G15744" s="43"/>
      <c r="H15744" s="45"/>
      <c r="I15744" s="23"/>
      <c r="N15744" s="54"/>
      <c r="Y15744" s="53"/>
      <c r="Z15744" s="62"/>
    </row>
    <row r="15745" spans="1:26" s="20" customFormat="1" x14ac:dyDescent="0.2">
      <c r="A15745" s="43"/>
      <c r="B15745" s="48"/>
      <c r="C15745" s="49"/>
      <c r="D15745" s="49"/>
      <c r="E15745" s="50"/>
      <c r="F15745" s="43"/>
      <c r="G15745" s="43"/>
      <c r="H15745" s="45"/>
      <c r="I15745" s="23"/>
      <c r="N15745" s="54"/>
      <c r="Y15745" s="53"/>
      <c r="Z15745" s="62"/>
    </row>
    <row r="15746" spans="1:26" s="20" customFormat="1" x14ac:dyDescent="0.2">
      <c r="A15746" s="43"/>
      <c r="B15746" s="48"/>
      <c r="C15746" s="49"/>
      <c r="D15746" s="49"/>
      <c r="E15746" s="50"/>
      <c r="F15746" s="43"/>
      <c r="G15746" s="43"/>
      <c r="H15746" s="45"/>
      <c r="I15746" s="23"/>
      <c r="N15746" s="54"/>
      <c r="Y15746" s="53"/>
      <c r="Z15746" s="62"/>
    </row>
    <row r="15747" spans="1:26" s="20" customFormat="1" x14ac:dyDescent="0.2">
      <c r="A15747" s="43"/>
      <c r="B15747" s="48"/>
      <c r="C15747" s="49"/>
      <c r="D15747" s="49"/>
      <c r="E15747" s="50"/>
      <c r="F15747" s="43"/>
      <c r="G15747" s="43"/>
      <c r="H15747" s="45"/>
      <c r="I15747" s="23"/>
      <c r="N15747" s="54"/>
      <c r="Y15747" s="53"/>
      <c r="Z15747" s="62"/>
    </row>
    <row r="15748" spans="1:26" s="20" customFormat="1" x14ac:dyDescent="0.2">
      <c r="A15748" s="43"/>
      <c r="B15748" s="48"/>
      <c r="C15748" s="49"/>
      <c r="D15748" s="49"/>
      <c r="E15748" s="50"/>
      <c r="F15748" s="43"/>
      <c r="G15748" s="43"/>
      <c r="H15748" s="45"/>
      <c r="I15748" s="23"/>
      <c r="N15748" s="54"/>
      <c r="Y15748" s="53"/>
      <c r="Z15748" s="62"/>
    </row>
    <row r="15749" spans="1:26" s="20" customFormat="1" x14ac:dyDescent="0.2">
      <c r="A15749" s="43"/>
      <c r="B15749" s="48"/>
      <c r="C15749" s="49"/>
      <c r="D15749" s="49"/>
      <c r="E15749" s="50"/>
      <c r="F15749" s="43"/>
      <c r="G15749" s="43"/>
      <c r="H15749" s="45"/>
      <c r="I15749" s="23"/>
      <c r="N15749" s="54"/>
      <c r="Y15749" s="53"/>
      <c r="Z15749" s="62"/>
    </row>
    <row r="15750" spans="1:26" s="20" customFormat="1" x14ac:dyDescent="0.2">
      <c r="A15750" s="43"/>
      <c r="B15750" s="48"/>
      <c r="C15750" s="49"/>
      <c r="D15750" s="49"/>
      <c r="E15750" s="50"/>
      <c r="F15750" s="43"/>
      <c r="G15750" s="43"/>
      <c r="H15750" s="45"/>
      <c r="I15750" s="23"/>
      <c r="N15750" s="54"/>
      <c r="Y15750" s="53"/>
      <c r="Z15750" s="62"/>
    </row>
    <row r="15751" spans="1:26" s="20" customFormat="1" x14ac:dyDescent="0.2">
      <c r="A15751" s="43"/>
      <c r="B15751" s="48"/>
      <c r="C15751" s="49"/>
      <c r="D15751" s="49"/>
      <c r="E15751" s="50"/>
      <c r="F15751" s="43"/>
      <c r="G15751" s="43"/>
      <c r="H15751" s="45"/>
      <c r="I15751" s="23"/>
      <c r="N15751" s="54"/>
      <c r="Y15751" s="53"/>
      <c r="Z15751" s="62"/>
    </row>
    <row r="15752" spans="1:26" s="20" customFormat="1" x14ac:dyDescent="0.2">
      <c r="A15752" s="43"/>
      <c r="B15752" s="48"/>
      <c r="C15752" s="49"/>
      <c r="D15752" s="49"/>
      <c r="E15752" s="50"/>
      <c r="F15752" s="43"/>
      <c r="G15752" s="43"/>
      <c r="H15752" s="45"/>
      <c r="I15752" s="23"/>
      <c r="N15752" s="54"/>
      <c r="Y15752" s="53"/>
      <c r="Z15752" s="62"/>
    </row>
    <row r="15753" spans="1:26" s="20" customFormat="1" x14ac:dyDescent="0.2">
      <c r="A15753" s="43"/>
      <c r="B15753" s="48"/>
      <c r="C15753" s="49"/>
      <c r="D15753" s="49"/>
      <c r="E15753" s="50"/>
      <c r="F15753" s="43"/>
      <c r="G15753" s="43"/>
      <c r="H15753" s="45"/>
      <c r="I15753" s="23"/>
      <c r="N15753" s="54"/>
      <c r="Y15753" s="53"/>
      <c r="Z15753" s="62"/>
    </row>
    <row r="15754" spans="1:26" s="20" customFormat="1" x14ac:dyDescent="0.2">
      <c r="A15754" s="43"/>
      <c r="B15754" s="48"/>
      <c r="C15754" s="49"/>
      <c r="D15754" s="49"/>
      <c r="E15754" s="50"/>
      <c r="F15754" s="43"/>
      <c r="G15754" s="43"/>
      <c r="H15754" s="45"/>
      <c r="I15754" s="23"/>
      <c r="N15754" s="54"/>
      <c r="Y15754" s="53"/>
      <c r="Z15754" s="62"/>
    </row>
    <row r="15755" spans="1:26" s="20" customFormat="1" x14ac:dyDescent="0.2">
      <c r="A15755" s="43"/>
      <c r="B15755" s="48"/>
      <c r="C15755" s="49"/>
      <c r="D15755" s="49"/>
      <c r="E15755" s="50"/>
      <c r="F15755" s="43"/>
      <c r="G15755" s="43"/>
      <c r="H15755" s="45"/>
      <c r="I15755" s="23"/>
      <c r="N15755" s="54"/>
      <c r="Y15755" s="53"/>
      <c r="Z15755" s="62"/>
    </row>
    <row r="15756" spans="1:26" s="20" customFormat="1" x14ac:dyDescent="0.2">
      <c r="A15756" s="43"/>
      <c r="B15756" s="48"/>
      <c r="C15756" s="49"/>
      <c r="D15756" s="49"/>
      <c r="E15756" s="50"/>
      <c r="F15756" s="43"/>
      <c r="G15756" s="43"/>
      <c r="H15756" s="45"/>
      <c r="I15756" s="23"/>
      <c r="N15756" s="54"/>
      <c r="Y15756" s="53"/>
      <c r="Z15756" s="62"/>
    </row>
    <row r="15757" spans="1:26" s="20" customFormat="1" x14ac:dyDescent="0.2">
      <c r="A15757" s="43"/>
      <c r="B15757" s="48"/>
      <c r="C15757" s="49"/>
      <c r="D15757" s="49"/>
      <c r="E15757" s="50"/>
      <c r="F15757" s="43"/>
      <c r="G15757" s="43"/>
      <c r="H15757" s="45"/>
      <c r="I15757" s="23"/>
      <c r="N15757" s="54"/>
      <c r="Y15757" s="53"/>
      <c r="Z15757" s="62"/>
    </row>
    <row r="15758" spans="1:26" s="20" customFormat="1" x14ac:dyDescent="0.2">
      <c r="A15758" s="43"/>
      <c r="B15758" s="48"/>
      <c r="C15758" s="49"/>
      <c r="D15758" s="49"/>
      <c r="E15758" s="50"/>
      <c r="F15758" s="43"/>
      <c r="G15758" s="43"/>
      <c r="H15758" s="45"/>
      <c r="I15758" s="23"/>
      <c r="N15758" s="54"/>
      <c r="Y15758" s="53"/>
      <c r="Z15758" s="62"/>
    </row>
    <row r="15759" spans="1:26" s="20" customFormat="1" x14ac:dyDescent="0.2">
      <c r="A15759" s="43"/>
      <c r="B15759" s="48"/>
      <c r="C15759" s="49"/>
      <c r="D15759" s="49"/>
      <c r="E15759" s="50"/>
      <c r="F15759" s="43"/>
      <c r="G15759" s="43"/>
      <c r="H15759" s="45"/>
      <c r="I15759" s="23"/>
      <c r="N15759" s="54"/>
      <c r="Y15759" s="53"/>
      <c r="Z15759" s="62"/>
    </row>
    <row r="15760" spans="1:26" s="20" customFormat="1" x14ac:dyDescent="0.2">
      <c r="A15760" s="43"/>
      <c r="B15760" s="48"/>
      <c r="C15760" s="49"/>
      <c r="D15760" s="49"/>
      <c r="E15760" s="50"/>
      <c r="F15760" s="43"/>
      <c r="G15760" s="43"/>
      <c r="H15760" s="45"/>
      <c r="I15760" s="23"/>
      <c r="N15760" s="54"/>
      <c r="Y15760" s="53"/>
      <c r="Z15760" s="62"/>
    </row>
    <row r="15761" spans="1:26" s="20" customFormat="1" x14ac:dyDescent="0.2">
      <c r="A15761" s="43"/>
      <c r="B15761" s="48"/>
      <c r="C15761" s="49"/>
      <c r="D15761" s="49"/>
      <c r="E15761" s="50"/>
      <c r="F15761" s="43"/>
      <c r="G15761" s="43"/>
      <c r="H15761" s="45"/>
      <c r="I15761" s="23"/>
      <c r="N15761" s="54"/>
      <c r="Y15761" s="53"/>
      <c r="Z15761" s="62"/>
    </row>
    <row r="15762" spans="1:26" s="20" customFormat="1" x14ac:dyDescent="0.2">
      <c r="A15762" s="43"/>
      <c r="B15762" s="48"/>
      <c r="C15762" s="49"/>
      <c r="D15762" s="49"/>
      <c r="E15762" s="50"/>
      <c r="F15762" s="43"/>
      <c r="G15762" s="43"/>
      <c r="H15762" s="45"/>
      <c r="I15762" s="23"/>
      <c r="N15762" s="54"/>
      <c r="Y15762" s="53"/>
      <c r="Z15762" s="62"/>
    </row>
    <row r="15763" spans="1:26" s="20" customFormat="1" x14ac:dyDescent="0.2">
      <c r="A15763" s="43"/>
      <c r="B15763" s="48"/>
      <c r="C15763" s="49"/>
      <c r="D15763" s="49"/>
      <c r="E15763" s="50"/>
      <c r="F15763" s="43"/>
      <c r="G15763" s="43"/>
      <c r="H15763" s="45"/>
      <c r="I15763" s="23"/>
      <c r="N15763" s="54"/>
      <c r="Y15763" s="53"/>
      <c r="Z15763" s="62"/>
    </row>
    <row r="15764" spans="1:26" s="20" customFormat="1" x14ac:dyDescent="0.2">
      <c r="A15764" s="43"/>
      <c r="B15764" s="48"/>
      <c r="C15764" s="49"/>
      <c r="D15764" s="49"/>
      <c r="E15764" s="50"/>
      <c r="F15764" s="43"/>
      <c r="G15764" s="43"/>
      <c r="H15764" s="45"/>
      <c r="I15764" s="23"/>
      <c r="N15764" s="54"/>
      <c r="Y15764" s="53"/>
      <c r="Z15764" s="62"/>
    </row>
    <row r="15765" spans="1:26" s="20" customFormat="1" x14ac:dyDescent="0.2">
      <c r="A15765" s="43"/>
      <c r="B15765" s="48"/>
      <c r="C15765" s="49"/>
      <c r="D15765" s="49"/>
      <c r="E15765" s="50"/>
      <c r="F15765" s="43"/>
      <c r="G15765" s="43"/>
      <c r="H15765" s="45"/>
      <c r="I15765" s="23"/>
      <c r="N15765" s="54"/>
      <c r="Y15765" s="53"/>
      <c r="Z15765" s="62"/>
    </row>
    <row r="15766" spans="1:26" s="20" customFormat="1" x14ac:dyDescent="0.2">
      <c r="A15766" s="43"/>
      <c r="B15766" s="48"/>
      <c r="C15766" s="49"/>
      <c r="D15766" s="49"/>
      <c r="E15766" s="50"/>
      <c r="F15766" s="43"/>
      <c r="G15766" s="43"/>
      <c r="H15766" s="45"/>
      <c r="I15766" s="23"/>
      <c r="N15766" s="54"/>
      <c r="Y15766" s="53"/>
      <c r="Z15766" s="62"/>
    </row>
    <row r="15767" spans="1:26" s="20" customFormat="1" x14ac:dyDescent="0.2">
      <c r="A15767" s="43"/>
      <c r="B15767" s="48"/>
      <c r="C15767" s="49"/>
      <c r="D15767" s="49"/>
      <c r="E15767" s="50"/>
      <c r="F15767" s="43"/>
      <c r="G15767" s="43"/>
      <c r="H15767" s="45"/>
      <c r="I15767" s="23"/>
      <c r="N15767" s="54"/>
      <c r="Y15767" s="53"/>
      <c r="Z15767" s="62"/>
    </row>
    <row r="15768" spans="1:26" s="20" customFormat="1" x14ac:dyDescent="0.2">
      <c r="A15768" s="43"/>
      <c r="B15768" s="48"/>
      <c r="C15768" s="49"/>
      <c r="D15768" s="49"/>
      <c r="E15768" s="50"/>
      <c r="F15768" s="43"/>
      <c r="G15768" s="43"/>
      <c r="H15768" s="45"/>
      <c r="I15768" s="23"/>
      <c r="N15768" s="54"/>
      <c r="Y15768" s="53"/>
      <c r="Z15768" s="62"/>
    </row>
    <row r="15769" spans="1:26" s="20" customFormat="1" x14ac:dyDescent="0.2">
      <c r="A15769" s="43"/>
      <c r="B15769" s="48"/>
      <c r="C15769" s="49"/>
      <c r="D15769" s="49"/>
      <c r="E15769" s="50"/>
      <c r="F15769" s="43"/>
      <c r="G15769" s="43"/>
      <c r="H15769" s="45"/>
      <c r="I15769" s="23"/>
      <c r="N15769" s="54"/>
      <c r="Y15769" s="53"/>
      <c r="Z15769" s="62"/>
    </row>
    <row r="15770" spans="1:26" s="20" customFormat="1" x14ac:dyDescent="0.2">
      <c r="A15770" s="43"/>
      <c r="B15770" s="48"/>
      <c r="C15770" s="49"/>
      <c r="D15770" s="49"/>
      <c r="E15770" s="50"/>
      <c r="F15770" s="43"/>
      <c r="G15770" s="43"/>
      <c r="H15770" s="45"/>
      <c r="I15770" s="23"/>
      <c r="N15770" s="54"/>
      <c r="Y15770" s="53"/>
      <c r="Z15770" s="62"/>
    </row>
    <row r="15771" spans="1:26" s="20" customFormat="1" x14ac:dyDescent="0.2">
      <c r="A15771" s="43"/>
      <c r="B15771" s="48"/>
      <c r="C15771" s="49"/>
      <c r="D15771" s="49"/>
      <c r="E15771" s="50"/>
      <c r="F15771" s="43"/>
      <c r="G15771" s="43"/>
      <c r="H15771" s="45"/>
      <c r="I15771" s="23"/>
      <c r="N15771" s="54"/>
      <c r="Y15771" s="53"/>
      <c r="Z15771" s="62"/>
    </row>
    <row r="15772" spans="1:26" s="20" customFormat="1" x14ac:dyDescent="0.2">
      <c r="A15772" s="43"/>
      <c r="B15772" s="48"/>
      <c r="C15772" s="49"/>
      <c r="D15772" s="49"/>
      <c r="E15772" s="50"/>
      <c r="F15772" s="43"/>
      <c r="G15772" s="43"/>
      <c r="H15772" s="45"/>
      <c r="I15772" s="23"/>
      <c r="N15772" s="54"/>
      <c r="Y15772" s="53"/>
      <c r="Z15772" s="62"/>
    </row>
    <row r="15773" spans="1:26" s="20" customFormat="1" x14ac:dyDescent="0.2">
      <c r="A15773" s="43"/>
      <c r="B15773" s="48"/>
      <c r="C15773" s="49"/>
      <c r="D15773" s="49"/>
      <c r="E15773" s="50"/>
      <c r="F15773" s="43"/>
      <c r="G15773" s="43"/>
      <c r="H15773" s="45"/>
      <c r="I15773" s="23"/>
      <c r="N15773" s="54"/>
      <c r="Y15773" s="53"/>
      <c r="Z15773" s="62"/>
    </row>
    <row r="15774" spans="1:26" s="20" customFormat="1" x14ac:dyDescent="0.2">
      <c r="A15774" s="43"/>
      <c r="B15774" s="48"/>
      <c r="C15774" s="49"/>
      <c r="D15774" s="49"/>
      <c r="E15774" s="50"/>
      <c r="F15774" s="43"/>
      <c r="G15774" s="43"/>
      <c r="H15774" s="45"/>
      <c r="I15774" s="23"/>
      <c r="N15774" s="54"/>
      <c r="Y15774" s="53"/>
      <c r="Z15774" s="62"/>
    </row>
    <row r="15775" spans="1:26" s="20" customFormat="1" x14ac:dyDescent="0.2">
      <c r="A15775" s="43"/>
      <c r="B15775" s="48"/>
      <c r="C15775" s="49"/>
      <c r="D15775" s="49"/>
      <c r="E15775" s="50"/>
      <c r="F15775" s="43"/>
      <c r="G15775" s="43"/>
      <c r="H15775" s="45"/>
      <c r="I15775" s="23"/>
      <c r="N15775" s="54"/>
      <c r="Y15775" s="53"/>
      <c r="Z15775" s="62"/>
    </row>
    <row r="15776" spans="1:26" s="20" customFormat="1" x14ac:dyDescent="0.2">
      <c r="A15776" s="43"/>
      <c r="B15776" s="48"/>
      <c r="C15776" s="49"/>
      <c r="D15776" s="49"/>
      <c r="E15776" s="50"/>
      <c r="F15776" s="43"/>
      <c r="G15776" s="43"/>
      <c r="H15776" s="45"/>
      <c r="I15776" s="23"/>
      <c r="N15776" s="54"/>
      <c r="Y15776" s="53"/>
      <c r="Z15776" s="62"/>
    </row>
    <row r="15777" spans="1:26" s="20" customFormat="1" x14ac:dyDescent="0.2">
      <c r="A15777" s="43"/>
      <c r="B15777" s="48"/>
      <c r="C15777" s="49"/>
      <c r="D15777" s="49"/>
      <c r="E15777" s="50"/>
      <c r="F15777" s="43"/>
      <c r="G15777" s="43"/>
      <c r="H15777" s="45"/>
      <c r="I15777" s="23"/>
      <c r="N15777" s="54"/>
      <c r="Y15777" s="53"/>
      <c r="Z15777" s="62"/>
    </row>
    <row r="15778" spans="1:26" s="20" customFormat="1" x14ac:dyDescent="0.2">
      <c r="A15778" s="43"/>
      <c r="B15778" s="48"/>
      <c r="C15778" s="49"/>
      <c r="D15778" s="49"/>
      <c r="E15778" s="50"/>
      <c r="F15778" s="43"/>
      <c r="G15778" s="43"/>
      <c r="H15778" s="45"/>
      <c r="I15778" s="23"/>
      <c r="N15778" s="54"/>
      <c r="Y15778" s="53"/>
      <c r="Z15778" s="62"/>
    </row>
    <row r="15779" spans="1:26" s="20" customFormat="1" x14ac:dyDescent="0.2">
      <c r="A15779" s="43"/>
      <c r="B15779" s="48"/>
      <c r="C15779" s="49"/>
      <c r="D15779" s="49"/>
      <c r="E15779" s="50"/>
      <c r="F15779" s="43"/>
      <c r="G15779" s="43"/>
      <c r="H15779" s="45"/>
      <c r="I15779" s="23"/>
      <c r="N15779" s="54"/>
      <c r="Y15779" s="53"/>
      <c r="Z15779" s="62"/>
    </row>
    <row r="15780" spans="1:26" s="20" customFormat="1" x14ac:dyDescent="0.2">
      <c r="A15780" s="43"/>
      <c r="B15780" s="48"/>
      <c r="C15780" s="49"/>
      <c r="D15780" s="49"/>
      <c r="E15780" s="50"/>
      <c r="F15780" s="43"/>
      <c r="G15780" s="43"/>
      <c r="H15780" s="45"/>
      <c r="I15780" s="23"/>
      <c r="N15780" s="54"/>
      <c r="Y15780" s="53"/>
      <c r="Z15780" s="62"/>
    </row>
    <row r="15781" spans="1:26" s="20" customFormat="1" x14ac:dyDescent="0.2">
      <c r="A15781" s="43"/>
      <c r="B15781" s="48"/>
      <c r="C15781" s="49"/>
      <c r="D15781" s="49"/>
      <c r="E15781" s="50"/>
      <c r="F15781" s="43"/>
      <c r="G15781" s="43"/>
      <c r="H15781" s="45"/>
      <c r="I15781" s="23"/>
      <c r="N15781" s="54"/>
      <c r="Y15781" s="53"/>
      <c r="Z15781" s="62"/>
    </row>
    <row r="15782" spans="1:26" s="20" customFormat="1" x14ac:dyDescent="0.2">
      <c r="A15782" s="43"/>
      <c r="B15782" s="48"/>
      <c r="C15782" s="49"/>
      <c r="D15782" s="49"/>
      <c r="E15782" s="50"/>
      <c r="F15782" s="43"/>
      <c r="G15782" s="43"/>
      <c r="H15782" s="45"/>
      <c r="I15782" s="23"/>
      <c r="N15782" s="54"/>
      <c r="Y15782" s="53"/>
      <c r="Z15782" s="62"/>
    </row>
    <row r="15783" spans="1:26" s="20" customFormat="1" x14ac:dyDescent="0.2">
      <c r="A15783" s="43"/>
      <c r="B15783" s="48"/>
      <c r="C15783" s="49"/>
      <c r="D15783" s="49"/>
      <c r="E15783" s="50"/>
      <c r="F15783" s="43"/>
      <c r="G15783" s="43"/>
      <c r="H15783" s="45"/>
      <c r="I15783" s="23"/>
      <c r="N15783" s="54"/>
      <c r="Y15783" s="53"/>
      <c r="Z15783" s="62"/>
    </row>
    <row r="15784" spans="1:26" s="20" customFormat="1" x14ac:dyDescent="0.2">
      <c r="A15784" s="43"/>
      <c r="B15784" s="48"/>
      <c r="C15784" s="49"/>
      <c r="D15784" s="49"/>
      <c r="E15784" s="50"/>
      <c r="F15784" s="43"/>
      <c r="G15784" s="43"/>
      <c r="H15784" s="45"/>
      <c r="I15784" s="23"/>
      <c r="N15784" s="54"/>
      <c r="Y15784" s="53"/>
      <c r="Z15784" s="62"/>
    </row>
    <row r="15785" spans="1:26" s="20" customFormat="1" x14ac:dyDescent="0.2">
      <c r="A15785" s="43"/>
      <c r="B15785" s="48"/>
      <c r="C15785" s="49"/>
      <c r="D15785" s="49"/>
      <c r="E15785" s="50"/>
      <c r="F15785" s="43"/>
      <c r="G15785" s="43"/>
      <c r="H15785" s="45"/>
      <c r="I15785" s="23"/>
      <c r="N15785" s="54"/>
      <c r="Y15785" s="53"/>
      <c r="Z15785" s="62"/>
    </row>
    <row r="15786" spans="1:26" s="20" customFormat="1" x14ac:dyDescent="0.2">
      <c r="A15786" s="43"/>
      <c r="B15786" s="48"/>
      <c r="C15786" s="49"/>
      <c r="D15786" s="49"/>
      <c r="E15786" s="50"/>
      <c r="F15786" s="43"/>
      <c r="G15786" s="43"/>
      <c r="H15786" s="45"/>
      <c r="I15786" s="23"/>
      <c r="N15786" s="54"/>
      <c r="Y15786" s="53"/>
      <c r="Z15786" s="62"/>
    </row>
    <row r="15787" spans="1:26" s="20" customFormat="1" x14ac:dyDescent="0.2">
      <c r="A15787" s="43"/>
      <c r="B15787" s="48"/>
      <c r="C15787" s="49"/>
      <c r="D15787" s="49"/>
      <c r="E15787" s="50"/>
      <c r="F15787" s="43"/>
      <c r="G15787" s="43"/>
      <c r="H15787" s="45"/>
      <c r="I15787" s="23"/>
      <c r="N15787" s="54"/>
      <c r="Y15787" s="53"/>
      <c r="Z15787" s="62"/>
    </row>
    <row r="15788" spans="1:26" s="20" customFormat="1" x14ac:dyDescent="0.2">
      <c r="A15788" s="43"/>
      <c r="B15788" s="48"/>
      <c r="C15788" s="49"/>
      <c r="D15788" s="49"/>
      <c r="E15788" s="50"/>
      <c r="F15788" s="43"/>
      <c r="G15788" s="43"/>
      <c r="H15788" s="45"/>
      <c r="I15788" s="23"/>
      <c r="N15788" s="54"/>
      <c r="Y15788" s="53"/>
      <c r="Z15788" s="62"/>
    </row>
    <row r="15789" spans="1:26" s="20" customFormat="1" x14ac:dyDescent="0.2">
      <c r="A15789" s="43"/>
      <c r="B15789" s="48"/>
      <c r="C15789" s="49"/>
      <c r="D15789" s="49"/>
      <c r="E15789" s="50"/>
      <c r="F15789" s="43"/>
      <c r="G15789" s="43"/>
      <c r="H15789" s="45"/>
      <c r="I15789" s="23"/>
      <c r="N15789" s="54"/>
      <c r="Y15789" s="53"/>
      <c r="Z15789" s="62"/>
    </row>
    <row r="15790" spans="1:26" s="20" customFormat="1" x14ac:dyDescent="0.2">
      <c r="A15790" s="43"/>
      <c r="B15790" s="48"/>
      <c r="C15790" s="49"/>
      <c r="D15790" s="49"/>
      <c r="E15790" s="50"/>
      <c r="F15790" s="43"/>
      <c r="G15790" s="43"/>
      <c r="H15790" s="45"/>
      <c r="I15790" s="23"/>
      <c r="N15790" s="54"/>
      <c r="Y15790" s="53"/>
      <c r="Z15790" s="62"/>
    </row>
    <row r="15791" spans="1:26" s="20" customFormat="1" x14ac:dyDescent="0.2">
      <c r="A15791" s="43"/>
      <c r="B15791" s="48"/>
      <c r="C15791" s="49"/>
      <c r="D15791" s="49"/>
      <c r="E15791" s="50"/>
      <c r="F15791" s="43"/>
      <c r="G15791" s="43"/>
      <c r="H15791" s="45"/>
      <c r="I15791" s="23"/>
      <c r="N15791" s="54"/>
      <c r="Y15791" s="53"/>
      <c r="Z15791" s="62"/>
    </row>
    <row r="15792" spans="1:26" s="20" customFormat="1" x14ac:dyDescent="0.2">
      <c r="A15792" s="43"/>
      <c r="B15792" s="48"/>
      <c r="C15792" s="49"/>
      <c r="D15792" s="49"/>
      <c r="E15792" s="50"/>
      <c r="F15792" s="43"/>
      <c r="G15792" s="43"/>
      <c r="H15792" s="45"/>
      <c r="I15792" s="23"/>
      <c r="N15792" s="54"/>
      <c r="Y15792" s="53"/>
      <c r="Z15792" s="62"/>
    </row>
    <row r="15793" spans="1:26" s="20" customFormat="1" x14ac:dyDescent="0.2">
      <c r="A15793" s="43"/>
      <c r="B15793" s="48"/>
      <c r="C15793" s="49"/>
      <c r="D15793" s="49"/>
      <c r="E15793" s="50"/>
      <c r="F15793" s="43"/>
      <c r="G15793" s="43"/>
      <c r="H15793" s="45"/>
      <c r="I15793" s="23"/>
      <c r="N15793" s="54"/>
      <c r="Y15793" s="53"/>
      <c r="Z15793" s="62"/>
    </row>
    <row r="15794" spans="1:26" s="20" customFormat="1" x14ac:dyDescent="0.2">
      <c r="A15794" s="43"/>
      <c r="B15794" s="48"/>
      <c r="C15794" s="49"/>
      <c r="D15794" s="49"/>
      <c r="E15794" s="50"/>
      <c r="F15794" s="43"/>
      <c r="G15794" s="43"/>
      <c r="H15794" s="45"/>
      <c r="I15794" s="23"/>
      <c r="N15794" s="54"/>
      <c r="Y15794" s="53"/>
      <c r="Z15794" s="62"/>
    </row>
    <row r="15795" spans="1:26" s="20" customFormat="1" x14ac:dyDescent="0.2">
      <c r="A15795" s="43"/>
      <c r="B15795" s="48"/>
      <c r="C15795" s="49"/>
      <c r="D15795" s="49"/>
      <c r="E15795" s="50"/>
      <c r="F15795" s="43"/>
      <c r="G15795" s="43"/>
      <c r="H15795" s="45"/>
      <c r="I15795" s="23"/>
      <c r="N15795" s="54"/>
      <c r="Y15795" s="53"/>
      <c r="Z15795" s="62"/>
    </row>
    <row r="15796" spans="1:26" s="20" customFormat="1" x14ac:dyDescent="0.2">
      <c r="A15796" s="43"/>
      <c r="B15796" s="48"/>
      <c r="C15796" s="49"/>
      <c r="D15796" s="49"/>
      <c r="E15796" s="50"/>
      <c r="F15796" s="43"/>
      <c r="G15796" s="43"/>
      <c r="H15796" s="45"/>
      <c r="I15796" s="23"/>
      <c r="N15796" s="54"/>
      <c r="Y15796" s="53"/>
      <c r="Z15796" s="62"/>
    </row>
    <row r="15797" spans="1:26" s="20" customFormat="1" x14ac:dyDescent="0.2">
      <c r="A15797" s="43"/>
      <c r="B15797" s="48"/>
      <c r="C15797" s="49"/>
      <c r="D15797" s="49"/>
      <c r="E15797" s="50"/>
      <c r="F15797" s="43"/>
      <c r="G15797" s="43"/>
      <c r="H15797" s="45"/>
      <c r="I15797" s="23"/>
      <c r="N15797" s="54"/>
      <c r="Y15797" s="53"/>
      <c r="Z15797" s="62"/>
    </row>
    <row r="15798" spans="1:26" s="20" customFormat="1" x14ac:dyDescent="0.2">
      <c r="A15798" s="43"/>
      <c r="B15798" s="48"/>
      <c r="C15798" s="49"/>
      <c r="D15798" s="49"/>
      <c r="E15798" s="50"/>
      <c r="F15798" s="43"/>
      <c r="G15798" s="43"/>
      <c r="H15798" s="45"/>
      <c r="I15798" s="23"/>
      <c r="N15798" s="54"/>
      <c r="Y15798" s="53"/>
      <c r="Z15798" s="62"/>
    </row>
    <row r="15799" spans="1:26" s="20" customFormat="1" x14ac:dyDescent="0.2">
      <c r="A15799" s="43"/>
      <c r="B15799" s="48"/>
      <c r="C15799" s="49"/>
      <c r="D15799" s="49"/>
      <c r="E15799" s="50"/>
      <c r="F15799" s="43"/>
      <c r="G15799" s="43"/>
      <c r="H15799" s="45"/>
      <c r="I15799" s="23"/>
      <c r="N15799" s="54"/>
      <c r="Y15799" s="53"/>
      <c r="Z15799" s="62"/>
    </row>
    <row r="15800" spans="1:26" s="20" customFormat="1" x14ac:dyDescent="0.2">
      <c r="A15800" s="43"/>
      <c r="B15800" s="48"/>
      <c r="C15800" s="49"/>
      <c r="D15800" s="49"/>
      <c r="E15800" s="50"/>
      <c r="F15800" s="43"/>
      <c r="G15800" s="43"/>
      <c r="H15800" s="45"/>
      <c r="I15800" s="23"/>
      <c r="N15800" s="54"/>
      <c r="Y15800" s="53"/>
      <c r="Z15800" s="62"/>
    </row>
    <row r="15801" spans="1:26" s="20" customFormat="1" x14ac:dyDescent="0.2">
      <c r="A15801" s="43"/>
      <c r="B15801" s="48"/>
      <c r="C15801" s="49"/>
      <c r="D15801" s="49"/>
      <c r="E15801" s="50"/>
      <c r="F15801" s="43"/>
      <c r="G15801" s="43"/>
      <c r="H15801" s="45"/>
      <c r="I15801" s="23"/>
      <c r="N15801" s="54"/>
      <c r="Y15801" s="53"/>
      <c r="Z15801" s="62"/>
    </row>
    <row r="15802" spans="1:26" s="20" customFormat="1" x14ac:dyDescent="0.2">
      <c r="A15802" s="43"/>
      <c r="B15802" s="48"/>
      <c r="C15802" s="49"/>
      <c r="D15802" s="49"/>
      <c r="E15802" s="50"/>
      <c r="F15802" s="43"/>
      <c r="G15802" s="43"/>
      <c r="H15802" s="45"/>
      <c r="I15802" s="23"/>
      <c r="N15802" s="54"/>
      <c r="Y15802" s="53"/>
      <c r="Z15802" s="62"/>
    </row>
    <row r="15803" spans="1:26" s="20" customFormat="1" x14ac:dyDescent="0.2">
      <c r="A15803" s="43"/>
      <c r="B15803" s="48"/>
      <c r="C15803" s="49"/>
      <c r="D15803" s="49"/>
      <c r="E15803" s="50"/>
      <c r="F15803" s="43"/>
      <c r="G15803" s="43"/>
      <c r="H15803" s="45"/>
      <c r="I15803" s="23"/>
      <c r="N15803" s="54"/>
      <c r="Y15803" s="53"/>
      <c r="Z15803" s="62"/>
    </row>
    <row r="15804" spans="1:26" s="20" customFormat="1" x14ac:dyDescent="0.2">
      <c r="A15804" s="43"/>
      <c r="B15804" s="48"/>
      <c r="C15804" s="49"/>
      <c r="D15804" s="49"/>
      <c r="E15804" s="50"/>
      <c r="F15804" s="43"/>
      <c r="G15804" s="43"/>
      <c r="H15804" s="45"/>
      <c r="I15804" s="23"/>
      <c r="N15804" s="54"/>
      <c r="Y15804" s="53"/>
      <c r="Z15804" s="62"/>
    </row>
    <row r="15805" spans="1:26" s="20" customFormat="1" x14ac:dyDescent="0.2">
      <c r="A15805" s="43"/>
      <c r="B15805" s="48"/>
      <c r="C15805" s="49"/>
      <c r="D15805" s="49"/>
      <c r="E15805" s="50"/>
      <c r="F15805" s="43"/>
      <c r="G15805" s="43"/>
      <c r="H15805" s="45"/>
      <c r="I15805" s="23"/>
      <c r="N15805" s="54"/>
      <c r="Y15805" s="53"/>
      <c r="Z15805" s="62"/>
    </row>
    <row r="15806" spans="1:26" s="20" customFormat="1" x14ac:dyDescent="0.2">
      <c r="A15806" s="43"/>
      <c r="B15806" s="48"/>
      <c r="C15806" s="49"/>
      <c r="D15806" s="49"/>
      <c r="E15806" s="50"/>
      <c r="F15806" s="43"/>
      <c r="G15806" s="43"/>
      <c r="H15806" s="45"/>
      <c r="I15806" s="23"/>
      <c r="N15806" s="54"/>
      <c r="Y15806" s="53"/>
      <c r="Z15806" s="62"/>
    </row>
    <row r="15807" spans="1:26" s="20" customFormat="1" x14ac:dyDescent="0.2">
      <c r="A15807" s="43"/>
      <c r="B15807" s="48"/>
      <c r="C15807" s="49"/>
      <c r="D15807" s="49"/>
      <c r="E15807" s="50"/>
      <c r="F15807" s="43"/>
      <c r="G15807" s="43"/>
      <c r="H15807" s="45"/>
      <c r="I15807" s="23"/>
      <c r="N15807" s="54"/>
      <c r="Y15807" s="53"/>
      <c r="Z15807" s="62"/>
    </row>
    <row r="15808" spans="1:26" s="20" customFormat="1" x14ac:dyDescent="0.2">
      <c r="A15808" s="43"/>
      <c r="B15808" s="48"/>
      <c r="C15808" s="49"/>
      <c r="D15808" s="49"/>
      <c r="E15808" s="50"/>
      <c r="F15808" s="43"/>
      <c r="G15808" s="43"/>
      <c r="H15808" s="45"/>
      <c r="I15808" s="23"/>
      <c r="N15808" s="54"/>
      <c r="Y15808" s="53"/>
      <c r="Z15808" s="62"/>
    </row>
    <row r="15809" spans="1:26" s="20" customFormat="1" x14ac:dyDescent="0.2">
      <c r="A15809" s="43"/>
      <c r="B15809" s="48"/>
      <c r="C15809" s="49"/>
      <c r="D15809" s="49"/>
      <c r="E15809" s="50"/>
      <c r="F15809" s="43"/>
      <c r="G15809" s="43"/>
      <c r="H15809" s="45"/>
      <c r="I15809" s="23"/>
      <c r="N15809" s="54"/>
      <c r="Y15809" s="53"/>
      <c r="Z15809" s="62"/>
    </row>
    <row r="15810" spans="1:26" s="20" customFormat="1" x14ac:dyDescent="0.2">
      <c r="A15810" s="43"/>
      <c r="B15810" s="48"/>
      <c r="C15810" s="49"/>
      <c r="D15810" s="49"/>
      <c r="E15810" s="50"/>
      <c r="F15810" s="43"/>
      <c r="G15810" s="43"/>
      <c r="H15810" s="45"/>
      <c r="I15810" s="23"/>
      <c r="N15810" s="54"/>
      <c r="Y15810" s="53"/>
      <c r="Z15810" s="62"/>
    </row>
    <row r="15811" spans="1:26" s="20" customFormat="1" x14ac:dyDescent="0.2">
      <c r="A15811" s="43"/>
      <c r="B15811" s="48"/>
      <c r="C15811" s="49"/>
      <c r="D15811" s="49"/>
      <c r="E15811" s="50"/>
      <c r="F15811" s="43"/>
      <c r="G15811" s="43"/>
      <c r="H15811" s="45"/>
      <c r="I15811" s="23"/>
      <c r="N15811" s="54"/>
      <c r="Y15811" s="53"/>
      <c r="Z15811" s="62"/>
    </row>
    <row r="15812" spans="1:26" s="20" customFormat="1" x14ac:dyDescent="0.2">
      <c r="A15812" s="43"/>
      <c r="B15812" s="48"/>
      <c r="C15812" s="49"/>
      <c r="D15812" s="49"/>
      <c r="E15812" s="50"/>
      <c r="F15812" s="43"/>
      <c r="G15812" s="43"/>
      <c r="H15812" s="45"/>
      <c r="I15812" s="23"/>
      <c r="N15812" s="54"/>
      <c r="Y15812" s="53"/>
      <c r="Z15812" s="62"/>
    </row>
    <row r="15813" spans="1:26" s="20" customFormat="1" x14ac:dyDescent="0.2">
      <c r="A15813" s="43"/>
      <c r="B15813" s="48"/>
      <c r="C15813" s="49"/>
      <c r="D15813" s="49"/>
      <c r="E15813" s="50"/>
      <c r="F15813" s="43"/>
      <c r="G15813" s="43"/>
      <c r="H15813" s="45"/>
      <c r="I15813" s="23"/>
      <c r="N15813" s="54"/>
      <c r="Y15813" s="53"/>
      <c r="Z15813" s="62"/>
    </row>
    <row r="15814" spans="1:26" s="20" customFormat="1" x14ac:dyDescent="0.2">
      <c r="A15814" s="43"/>
      <c r="B15814" s="48"/>
      <c r="C15814" s="49"/>
      <c r="D15814" s="49"/>
      <c r="E15814" s="50"/>
      <c r="F15814" s="43"/>
      <c r="G15814" s="43"/>
      <c r="H15814" s="45"/>
      <c r="I15814" s="23"/>
      <c r="N15814" s="54"/>
      <c r="Y15814" s="53"/>
      <c r="Z15814" s="62"/>
    </row>
    <row r="15815" spans="1:26" s="20" customFormat="1" x14ac:dyDescent="0.2">
      <c r="A15815" s="43"/>
      <c r="B15815" s="48"/>
      <c r="C15815" s="49"/>
      <c r="D15815" s="49"/>
      <c r="E15815" s="50"/>
      <c r="F15815" s="43"/>
      <c r="G15815" s="43"/>
      <c r="H15815" s="45"/>
      <c r="I15815" s="23"/>
      <c r="N15815" s="54"/>
      <c r="Y15815" s="53"/>
      <c r="Z15815" s="62"/>
    </row>
    <row r="15816" spans="1:26" s="20" customFormat="1" x14ac:dyDescent="0.2">
      <c r="A15816" s="43"/>
      <c r="B15816" s="48"/>
      <c r="C15816" s="49"/>
      <c r="D15816" s="49"/>
      <c r="E15816" s="50"/>
      <c r="F15816" s="43"/>
      <c r="G15816" s="43"/>
      <c r="H15816" s="45"/>
      <c r="I15816" s="23"/>
      <c r="N15816" s="54"/>
      <c r="Y15816" s="53"/>
      <c r="Z15816" s="62"/>
    </row>
    <row r="15817" spans="1:26" s="20" customFormat="1" x14ac:dyDescent="0.2">
      <c r="A15817" s="43"/>
      <c r="B15817" s="48"/>
      <c r="C15817" s="49"/>
      <c r="D15817" s="49"/>
      <c r="E15817" s="50"/>
      <c r="F15817" s="43"/>
      <c r="G15817" s="43"/>
      <c r="H15817" s="45"/>
      <c r="I15817" s="23"/>
      <c r="N15817" s="54"/>
      <c r="Y15817" s="53"/>
      <c r="Z15817" s="62"/>
    </row>
    <row r="15818" spans="1:26" s="20" customFormat="1" x14ac:dyDescent="0.2">
      <c r="A15818" s="43"/>
      <c r="B15818" s="48"/>
      <c r="C15818" s="49"/>
      <c r="D15818" s="49"/>
      <c r="E15818" s="50"/>
      <c r="F15818" s="43"/>
      <c r="G15818" s="43"/>
      <c r="H15818" s="45"/>
      <c r="I15818" s="23"/>
      <c r="N15818" s="54"/>
      <c r="Y15818" s="53"/>
      <c r="Z15818" s="62"/>
    </row>
    <row r="15819" spans="1:26" s="20" customFormat="1" x14ac:dyDescent="0.2">
      <c r="A15819" s="43"/>
      <c r="B15819" s="48"/>
      <c r="C15819" s="49"/>
      <c r="D15819" s="49"/>
      <c r="E15819" s="50"/>
      <c r="F15819" s="43"/>
      <c r="G15819" s="43"/>
      <c r="H15819" s="45"/>
      <c r="I15819" s="23"/>
      <c r="N15819" s="54"/>
      <c r="Y15819" s="53"/>
      <c r="Z15819" s="62"/>
    </row>
    <row r="15820" spans="1:26" s="20" customFormat="1" x14ac:dyDescent="0.2">
      <c r="A15820" s="43"/>
      <c r="B15820" s="48"/>
      <c r="C15820" s="49"/>
      <c r="D15820" s="49"/>
      <c r="E15820" s="50"/>
      <c r="F15820" s="43"/>
      <c r="G15820" s="43"/>
      <c r="H15820" s="45"/>
      <c r="I15820" s="23"/>
      <c r="N15820" s="54"/>
      <c r="Y15820" s="53"/>
      <c r="Z15820" s="62"/>
    </row>
    <row r="15821" spans="1:26" s="20" customFormat="1" x14ac:dyDescent="0.2">
      <c r="A15821" s="43"/>
      <c r="B15821" s="48"/>
      <c r="C15821" s="49"/>
      <c r="D15821" s="49"/>
      <c r="E15821" s="50"/>
      <c r="F15821" s="43"/>
      <c r="G15821" s="43"/>
      <c r="H15821" s="45"/>
      <c r="I15821" s="23"/>
      <c r="N15821" s="54"/>
      <c r="Y15821" s="53"/>
      <c r="Z15821" s="62"/>
    </row>
    <row r="15822" spans="1:26" s="20" customFormat="1" x14ac:dyDescent="0.2">
      <c r="A15822" s="43"/>
      <c r="B15822" s="48"/>
      <c r="C15822" s="49"/>
      <c r="D15822" s="49"/>
      <c r="E15822" s="50"/>
      <c r="F15822" s="43"/>
      <c r="G15822" s="43"/>
      <c r="H15822" s="45"/>
      <c r="I15822" s="23"/>
      <c r="N15822" s="54"/>
      <c r="Y15822" s="53"/>
      <c r="Z15822" s="62"/>
    </row>
    <row r="15823" spans="1:26" s="20" customFormat="1" x14ac:dyDescent="0.2">
      <c r="A15823" s="43"/>
      <c r="B15823" s="48"/>
      <c r="C15823" s="49"/>
      <c r="D15823" s="49"/>
      <c r="E15823" s="50"/>
      <c r="F15823" s="43"/>
      <c r="G15823" s="43"/>
      <c r="H15823" s="45"/>
      <c r="I15823" s="23"/>
      <c r="N15823" s="54"/>
      <c r="Y15823" s="53"/>
      <c r="Z15823" s="62"/>
    </row>
    <row r="15824" spans="1:26" s="20" customFormat="1" x14ac:dyDescent="0.2">
      <c r="A15824" s="43"/>
      <c r="B15824" s="48"/>
      <c r="C15824" s="49"/>
      <c r="D15824" s="49"/>
      <c r="E15824" s="50"/>
      <c r="F15824" s="43"/>
      <c r="G15824" s="43"/>
      <c r="H15824" s="45"/>
      <c r="I15824" s="23"/>
      <c r="N15824" s="54"/>
      <c r="Y15824" s="53"/>
      <c r="Z15824" s="62"/>
    </row>
    <row r="15825" spans="1:26" s="20" customFormat="1" x14ac:dyDescent="0.2">
      <c r="A15825" s="43"/>
      <c r="B15825" s="48"/>
      <c r="C15825" s="49"/>
      <c r="D15825" s="49"/>
      <c r="E15825" s="50"/>
      <c r="F15825" s="43"/>
      <c r="G15825" s="43"/>
      <c r="H15825" s="45"/>
      <c r="I15825" s="23"/>
      <c r="N15825" s="54"/>
      <c r="Y15825" s="53"/>
      <c r="Z15825" s="62"/>
    </row>
    <row r="15826" spans="1:26" s="20" customFormat="1" x14ac:dyDescent="0.2">
      <c r="A15826" s="43"/>
      <c r="B15826" s="48"/>
      <c r="C15826" s="49"/>
      <c r="D15826" s="49"/>
      <c r="E15826" s="50"/>
      <c r="F15826" s="43"/>
      <c r="G15826" s="43"/>
      <c r="H15826" s="45"/>
      <c r="I15826" s="23"/>
      <c r="N15826" s="54"/>
      <c r="Y15826" s="53"/>
      <c r="Z15826" s="62"/>
    </row>
    <row r="15827" spans="1:26" s="20" customFormat="1" x14ac:dyDescent="0.2">
      <c r="A15827" s="43"/>
      <c r="B15827" s="48"/>
      <c r="C15827" s="49"/>
      <c r="D15827" s="49"/>
      <c r="E15827" s="50"/>
      <c r="F15827" s="43"/>
      <c r="G15827" s="43"/>
      <c r="H15827" s="45"/>
      <c r="I15827" s="23"/>
      <c r="N15827" s="54"/>
      <c r="Y15827" s="53"/>
      <c r="Z15827" s="62"/>
    </row>
    <row r="15828" spans="1:26" s="20" customFormat="1" x14ac:dyDescent="0.2">
      <c r="A15828" s="43"/>
      <c r="B15828" s="48"/>
      <c r="C15828" s="49"/>
      <c r="D15828" s="49"/>
      <c r="E15828" s="50"/>
      <c r="F15828" s="43"/>
      <c r="G15828" s="43"/>
      <c r="H15828" s="45"/>
      <c r="I15828" s="23"/>
      <c r="N15828" s="54"/>
      <c r="Y15828" s="53"/>
      <c r="Z15828" s="62"/>
    </row>
    <row r="15829" spans="1:26" s="20" customFormat="1" x14ac:dyDescent="0.2">
      <c r="A15829" s="43"/>
      <c r="B15829" s="48"/>
      <c r="C15829" s="49"/>
      <c r="D15829" s="49"/>
      <c r="E15829" s="50"/>
      <c r="F15829" s="43"/>
      <c r="G15829" s="43"/>
      <c r="H15829" s="45"/>
      <c r="I15829" s="23"/>
      <c r="N15829" s="54"/>
      <c r="Y15829" s="53"/>
      <c r="Z15829" s="62"/>
    </row>
    <row r="15830" spans="1:26" s="20" customFormat="1" x14ac:dyDescent="0.2">
      <c r="A15830" s="43"/>
      <c r="B15830" s="48"/>
      <c r="C15830" s="49"/>
      <c r="D15830" s="49"/>
      <c r="E15830" s="50"/>
      <c r="F15830" s="43"/>
      <c r="G15830" s="43"/>
      <c r="H15830" s="45"/>
      <c r="I15830" s="23"/>
      <c r="N15830" s="54"/>
      <c r="Y15830" s="53"/>
      <c r="Z15830" s="62"/>
    </row>
    <row r="15831" spans="1:26" s="20" customFormat="1" x14ac:dyDescent="0.2">
      <c r="A15831" s="43"/>
      <c r="B15831" s="48"/>
      <c r="C15831" s="49"/>
      <c r="D15831" s="49"/>
      <c r="E15831" s="50"/>
      <c r="F15831" s="43"/>
      <c r="G15831" s="43"/>
      <c r="H15831" s="45"/>
      <c r="I15831" s="23"/>
      <c r="N15831" s="54"/>
      <c r="Y15831" s="53"/>
      <c r="Z15831" s="62"/>
    </row>
    <row r="15832" spans="1:26" s="20" customFormat="1" x14ac:dyDescent="0.2">
      <c r="A15832" s="43"/>
      <c r="B15832" s="48"/>
      <c r="C15832" s="49"/>
      <c r="D15832" s="49"/>
      <c r="E15832" s="50"/>
      <c r="F15832" s="43"/>
      <c r="G15832" s="43"/>
      <c r="H15832" s="45"/>
      <c r="I15832" s="23"/>
      <c r="N15832" s="54"/>
      <c r="Y15832" s="53"/>
      <c r="Z15832" s="62"/>
    </row>
    <row r="15833" spans="1:26" s="20" customFormat="1" x14ac:dyDescent="0.2">
      <c r="A15833" s="43"/>
      <c r="B15833" s="48"/>
      <c r="C15833" s="49"/>
      <c r="D15833" s="49"/>
      <c r="E15833" s="50"/>
      <c r="F15833" s="43"/>
      <c r="G15833" s="43"/>
      <c r="H15833" s="45"/>
      <c r="I15833" s="23"/>
      <c r="N15833" s="54"/>
      <c r="Y15833" s="53"/>
      <c r="Z15833" s="62"/>
    </row>
    <row r="15834" spans="1:26" s="20" customFormat="1" x14ac:dyDescent="0.2">
      <c r="A15834" s="43"/>
      <c r="B15834" s="48"/>
      <c r="C15834" s="49"/>
      <c r="D15834" s="49"/>
      <c r="E15834" s="50"/>
      <c r="F15834" s="43"/>
      <c r="G15834" s="43"/>
      <c r="H15834" s="45"/>
      <c r="I15834" s="23"/>
      <c r="N15834" s="54"/>
      <c r="Y15834" s="53"/>
      <c r="Z15834" s="62"/>
    </row>
    <row r="15835" spans="1:26" s="20" customFormat="1" x14ac:dyDescent="0.2">
      <c r="A15835" s="43"/>
      <c r="B15835" s="48"/>
      <c r="C15835" s="49"/>
      <c r="D15835" s="49"/>
      <c r="E15835" s="50"/>
      <c r="F15835" s="43"/>
      <c r="G15835" s="43"/>
      <c r="H15835" s="45"/>
      <c r="I15835" s="23"/>
      <c r="N15835" s="54"/>
      <c r="Y15835" s="53"/>
      <c r="Z15835" s="62"/>
    </row>
    <row r="15836" spans="1:26" s="20" customFormat="1" x14ac:dyDescent="0.2">
      <c r="A15836" s="43"/>
      <c r="B15836" s="48"/>
      <c r="C15836" s="49"/>
      <c r="D15836" s="49"/>
      <c r="E15836" s="50"/>
      <c r="F15836" s="43"/>
      <c r="G15836" s="43"/>
      <c r="H15836" s="45"/>
      <c r="I15836" s="23"/>
      <c r="N15836" s="54"/>
      <c r="Y15836" s="53"/>
      <c r="Z15836" s="62"/>
    </row>
    <row r="15837" spans="1:26" s="20" customFormat="1" x14ac:dyDescent="0.2">
      <c r="A15837" s="43"/>
      <c r="B15837" s="48"/>
      <c r="C15837" s="49"/>
      <c r="D15837" s="49"/>
      <c r="E15837" s="50"/>
      <c r="F15837" s="43"/>
      <c r="G15837" s="43"/>
      <c r="H15837" s="45"/>
      <c r="I15837" s="23"/>
      <c r="N15837" s="54"/>
      <c r="Y15837" s="53"/>
      <c r="Z15837" s="62"/>
    </row>
    <row r="15838" spans="1:26" s="20" customFormat="1" x14ac:dyDescent="0.2">
      <c r="A15838" s="43"/>
      <c r="B15838" s="48"/>
      <c r="C15838" s="49"/>
      <c r="D15838" s="49"/>
      <c r="E15838" s="50"/>
      <c r="F15838" s="43"/>
      <c r="G15838" s="43"/>
      <c r="H15838" s="45"/>
      <c r="I15838" s="23"/>
      <c r="N15838" s="54"/>
      <c r="Y15838" s="53"/>
      <c r="Z15838" s="62"/>
    </row>
    <row r="15839" spans="1:26" s="20" customFormat="1" x14ac:dyDescent="0.2">
      <c r="A15839" s="43"/>
      <c r="B15839" s="48"/>
      <c r="C15839" s="49"/>
      <c r="D15839" s="49"/>
      <c r="E15839" s="50"/>
      <c r="F15839" s="43"/>
      <c r="G15839" s="43"/>
      <c r="H15839" s="45"/>
      <c r="I15839" s="23"/>
      <c r="N15839" s="54"/>
      <c r="Y15839" s="53"/>
      <c r="Z15839" s="62"/>
    </row>
    <row r="15840" spans="1:26" s="20" customFormat="1" x14ac:dyDescent="0.2">
      <c r="A15840" s="43"/>
      <c r="B15840" s="48"/>
      <c r="C15840" s="49"/>
      <c r="D15840" s="49"/>
      <c r="E15840" s="50"/>
      <c r="F15840" s="43"/>
      <c r="G15840" s="43"/>
      <c r="H15840" s="45"/>
      <c r="I15840" s="23"/>
      <c r="N15840" s="54"/>
      <c r="Y15840" s="53"/>
      <c r="Z15840" s="62"/>
    </row>
    <row r="15841" spans="1:26" s="20" customFormat="1" x14ac:dyDescent="0.2">
      <c r="A15841" s="43"/>
      <c r="B15841" s="48"/>
      <c r="C15841" s="49"/>
      <c r="D15841" s="49"/>
      <c r="E15841" s="50"/>
      <c r="F15841" s="43"/>
      <c r="G15841" s="43"/>
      <c r="H15841" s="45"/>
      <c r="I15841" s="23"/>
      <c r="N15841" s="54"/>
      <c r="Y15841" s="53"/>
      <c r="Z15841" s="62"/>
    </row>
    <row r="15842" spans="1:26" s="20" customFormat="1" x14ac:dyDescent="0.2">
      <c r="A15842" s="43"/>
      <c r="B15842" s="48"/>
      <c r="C15842" s="49"/>
      <c r="D15842" s="49"/>
      <c r="E15842" s="50"/>
      <c r="F15842" s="43"/>
      <c r="G15842" s="43"/>
      <c r="H15842" s="45"/>
      <c r="I15842" s="23"/>
      <c r="N15842" s="54"/>
      <c r="Y15842" s="53"/>
      <c r="Z15842" s="62"/>
    </row>
    <row r="15843" spans="1:26" s="20" customFormat="1" x14ac:dyDescent="0.2">
      <c r="A15843" s="43"/>
      <c r="B15843" s="48"/>
      <c r="C15843" s="49"/>
      <c r="D15843" s="49"/>
      <c r="E15843" s="50"/>
      <c r="F15843" s="43"/>
      <c r="G15843" s="43"/>
      <c r="H15843" s="45"/>
      <c r="I15843" s="23"/>
      <c r="N15843" s="54"/>
      <c r="Y15843" s="53"/>
      <c r="Z15843" s="62"/>
    </row>
    <row r="15844" spans="1:26" s="20" customFormat="1" x14ac:dyDescent="0.2">
      <c r="A15844" s="43"/>
      <c r="B15844" s="48"/>
      <c r="C15844" s="49"/>
      <c r="D15844" s="49"/>
      <c r="E15844" s="50"/>
      <c r="F15844" s="43"/>
      <c r="G15844" s="43"/>
      <c r="H15844" s="45"/>
      <c r="I15844" s="23"/>
      <c r="N15844" s="54"/>
      <c r="Y15844" s="53"/>
      <c r="Z15844" s="62"/>
    </row>
    <row r="15845" spans="1:26" s="20" customFormat="1" x14ac:dyDescent="0.2">
      <c r="A15845" s="43"/>
      <c r="B15845" s="48"/>
      <c r="C15845" s="49"/>
      <c r="D15845" s="49"/>
      <c r="E15845" s="50"/>
      <c r="F15845" s="43"/>
      <c r="G15845" s="43"/>
      <c r="H15845" s="45"/>
      <c r="I15845" s="23"/>
      <c r="N15845" s="54"/>
      <c r="Y15845" s="53"/>
      <c r="Z15845" s="62"/>
    </row>
    <row r="15846" spans="1:26" s="20" customFormat="1" x14ac:dyDescent="0.2">
      <c r="A15846" s="43"/>
      <c r="B15846" s="48"/>
      <c r="C15846" s="49"/>
      <c r="D15846" s="49"/>
      <c r="E15846" s="50"/>
      <c r="F15846" s="43"/>
      <c r="G15846" s="43"/>
      <c r="H15846" s="45"/>
      <c r="I15846" s="23"/>
      <c r="N15846" s="54"/>
      <c r="Y15846" s="53"/>
      <c r="Z15846" s="62"/>
    </row>
    <row r="15847" spans="1:26" s="20" customFormat="1" x14ac:dyDescent="0.2">
      <c r="A15847" s="43"/>
      <c r="B15847" s="48"/>
      <c r="C15847" s="49"/>
      <c r="D15847" s="49"/>
      <c r="E15847" s="50"/>
      <c r="F15847" s="43"/>
      <c r="G15847" s="43"/>
      <c r="H15847" s="45"/>
      <c r="I15847" s="23"/>
      <c r="N15847" s="54"/>
      <c r="Y15847" s="53"/>
      <c r="Z15847" s="62"/>
    </row>
    <row r="15848" spans="1:26" s="20" customFormat="1" x14ac:dyDescent="0.2">
      <c r="A15848" s="43"/>
      <c r="B15848" s="48"/>
      <c r="C15848" s="49"/>
      <c r="D15848" s="49"/>
      <c r="E15848" s="50"/>
      <c r="F15848" s="43"/>
      <c r="G15848" s="43"/>
      <c r="H15848" s="45"/>
      <c r="I15848" s="23"/>
      <c r="N15848" s="54"/>
      <c r="Y15848" s="53"/>
      <c r="Z15848" s="62"/>
    </row>
    <row r="15849" spans="1:26" s="20" customFormat="1" x14ac:dyDescent="0.2">
      <c r="A15849" s="43"/>
      <c r="B15849" s="48"/>
      <c r="C15849" s="49"/>
      <c r="D15849" s="49"/>
      <c r="E15849" s="50"/>
      <c r="F15849" s="43"/>
      <c r="G15849" s="43"/>
      <c r="H15849" s="45"/>
      <c r="I15849" s="23"/>
      <c r="N15849" s="54"/>
      <c r="Y15849" s="53"/>
      <c r="Z15849" s="62"/>
    </row>
    <row r="15850" spans="1:26" s="20" customFormat="1" x14ac:dyDescent="0.2">
      <c r="A15850" s="43"/>
      <c r="B15850" s="48"/>
      <c r="C15850" s="49"/>
      <c r="D15850" s="49"/>
      <c r="E15850" s="50"/>
      <c r="F15850" s="43"/>
      <c r="G15850" s="43"/>
      <c r="H15850" s="45"/>
      <c r="I15850" s="23"/>
      <c r="N15850" s="54"/>
      <c r="Y15850" s="53"/>
      <c r="Z15850" s="62"/>
    </row>
    <row r="15851" spans="1:26" s="20" customFormat="1" x14ac:dyDescent="0.2">
      <c r="A15851" s="43"/>
      <c r="B15851" s="48"/>
      <c r="C15851" s="49"/>
      <c r="D15851" s="49"/>
      <c r="E15851" s="50"/>
      <c r="F15851" s="43"/>
      <c r="G15851" s="43"/>
      <c r="H15851" s="45"/>
      <c r="I15851" s="23"/>
      <c r="N15851" s="54"/>
      <c r="Y15851" s="53"/>
      <c r="Z15851" s="62"/>
    </row>
    <row r="15852" spans="1:26" s="20" customFormat="1" x14ac:dyDescent="0.2">
      <c r="A15852" s="43"/>
      <c r="B15852" s="48"/>
      <c r="C15852" s="49"/>
      <c r="D15852" s="49"/>
      <c r="E15852" s="50"/>
      <c r="F15852" s="43"/>
      <c r="G15852" s="43"/>
      <c r="H15852" s="45"/>
      <c r="I15852" s="23"/>
      <c r="N15852" s="54"/>
      <c r="Y15852" s="53"/>
      <c r="Z15852" s="62"/>
    </row>
    <row r="15853" spans="1:26" s="20" customFormat="1" x14ac:dyDescent="0.2">
      <c r="A15853" s="43"/>
      <c r="B15853" s="48"/>
      <c r="C15853" s="49"/>
      <c r="D15853" s="49"/>
      <c r="E15853" s="50"/>
      <c r="F15853" s="43"/>
      <c r="G15853" s="43"/>
      <c r="H15853" s="45"/>
      <c r="I15853" s="23"/>
      <c r="N15853" s="54"/>
      <c r="Y15853" s="53"/>
      <c r="Z15853" s="62"/>
    </row>
    <row r="15854" spans="1:26" s="20" customFormat="1" x14ac:dyDescent="0.2">
      <c r="A15854" s="43"/>
      <c r="B15854" s="48"/>
      <c r="C15854" s="49"/>
      <c r="D15854" s="49"/>
      <c r="E15854" s="50"/>
      <c r="F15854" s="43"/>
      <c r="G15854" s="43"/>
      <c r="H15854" s="45"/>
      <c r="I15854" s="23"/>
      <c r="N15854" s="54"/>
      <c r="Y15854" s="53"/>
      <c r="Z15854" s="62"/>
    </row>
    <row r="15855" spans="1:26" s="20" customFormat="1" x14ac:dyDescent="0.2">
      <c r="A15855" s="43"/>
      <c r="B15855" s="48"/>
      <c r="C15855" s="49"/>
      <c r="D15855" s="49"/>
      <c r="E15855" s="50"/>
      <c r="F15855" s="43"/>
      <c r="G15855" s="43"/>
      <c r="H15855" s="45"/>
      <c r="I15855" s="23"/>
      <c r="N15855" s="54"/>
      <c r="Y15855" s="53"/>
      <c r="Z15855" s="62"/>
    </row>
    <row r="15856" spans="1:26" s="20" customFormat="1" x14ac:dyDescent="0.2">
      <c r="A15856" s="43"/>
      <c r="B15856" s="48"/>
      <c r="C15856" s="49"/>
      <c r="D15856" s="49"/>
      <c r="E15856" s="50"/>
      <c r="F15856" s="43"/>
      <c r="G15856" s="43"/>
      <c r="H15856" s="45"/>
      <c r="I15856" s="23"/>
      <c r="N15856" s="54"/>
      <c r="Y15856" s="53"/>
      <c r="Z15856" s="62"/>
    </row>
    <row r="15857" spans="1:26" s="20" customFormat="1" x14ac:dyDescent="0.2">
      <c r="A15857" s="43"/>
      <c r="B15857" s="48"/>
      <c r="C15857" s="49"/>
      <c r="D15857" s="49"/>
      <c r="E15857" s="50"/>
      <c r="F15857" s="43"/>
      <c r="G15857" s="43"/>
      <c r="H15857" s="45"/>
      <c r="I15857" s="23"/>
      <c r="N15857" s="54"/>
      <c r="Y15857" s="53"/>
      <c r="Z15857" s="62"/>
    </row>
    <row r="15858" spans="1:26" s="20" customFormat="1" x14ac:dyDescent="0.2">
      <c r="A15858" s="43"/>
      <c r="B15858" s="48"/>
      <c r="C15858" s="49"/>
      <c r="D15858" s="49"/>
      <c r="E15858" s="50"/>
      <c r="F15858" s="43"/>
      <c r="G15858" s="43"/>
      <c r="H15858" s="45"/>
      <c r="I15858" s="23"/>
      <c r="N15858" s="54"/>
      <c r="Y15858" s="53"/>
      <c r="Z15858" s="62"/>
    </row>
    <row r="15859" spans="1:26" s="20" customFormat="1" x14ac:dyDescent="0.2">
      <c r="A15859" s="43"/>
      <c r="B15859" s="48"/>
      <c r="C15859" s="49"/>
      <c r="D15859" s="49"/>
      <c r="E15859" s="50"/>
      <c r="F15859" s="43"/>
      <c r="G15859" s="43"/>
      <c r="H15859" s="45"/>
      <c r="I15859" s="23"/>
      <c r="N15859" s="54"/>
      <c r="Y15859" s="53"/>
      <c r="Z15859" s="62"/>
    </row>
    <row r="15860" spans="1:26" s="20" customFormat="1" x14ac:dyDescent="0.2">
      <c r="A15860" s="43"/>
      <c r="B15860" s="48"/>
      <c r="C15860" s="49"/>
      <c r="D15860" s="49"/>
      <c r="E15860" s="50"/>
      <c r="F15860" s="43"/>
      <c r="G15860" s="43"/>
      <c r="H15860" s="45"/>
      <c r="I15860" s="23"/>
      <c r="N15860" s="54"/>
      <c r="Y15860" s="53"/>
      <c r="Z15860" s="62"/>
    </row>
    <row r="15861" spans="1:26" s="20" customFormat="1" x14ac:dyDescent="0.2">
      <c r="A15861" s="43"/>
      <c r="B15861" s="48"/>
      <c r="C15861" s="49"/>
      <c r="D15861" s="49"/>
      <c r="E15861" s="50"/>
      <c r="F15861" s="43"/>
      <c r="G15861" s="43"/>
      <c r="H15861" s="45"/>
      <c r="I15861" s="23"/>
      <c r="N15861" s="54"/>
      <c r="Y15861" s="53"/>
      <c r="Z15861" s="62"/>
    </row>
    <row r="15862" spans="1:26" s="20" customFormat="1" x14ac:dyDescent="0.2">
      <c r="A15862" s="43"/>
      <c r="B15862" s="48"/>
      <c r="C15862" s="49"/>
      <c r="D15862" s="49"/>
      <c r="E15862" s="50"/>
      <c r="F15862" s="43"/>
      <c r="G15862" s="43"/>
      <c r="H15862" s="45"/>
      <c r="I15862" s="23"/>
      <c r="N15862" s="54"/>
      <c r="Y15862" s="53"/>
      <c r="Z15862" s="62"/>
    </row>
    <row r="15863" spans="1:26" s="20" customFormat="1" x14ac:dyDescent="0.2">
      <c r="A15863" s="43"/>
      <c r="B15863" s="48"/>
      <c r="C15863" s="49"/>
      <c r="D15863" s="49"/>
      <c r="E15863" s="50"/>
      <c r="F15863" s="43"/>
      <c r="G15863" s="43"/>
      <c r="H15863" s="45"/>
      <c r="I15863" s="23"/>
      <c r="N15863" s="54"/>
      <c r="Y15863" s="53"/>
      <c r="Z15863" s="62"/>
    </row>
    <row r="15864" spans="1:26" s="20" customFormat="1" x14ac:dyDescent="0.2">
      <c r="A15864" s="43"/>
      <c r="B15864" s="48"/>
      <c r="C15864" s="49"/>
      <c r="D15864" s="49"/>
      <c r="E15864" s="50"/>
      <c r="F15864" s="43"/>
      <c r="G15864" s="43"/>
      <c r="H15864" s="45"/>
      <c r="I15864" s="23"/>
      <c r="N15864" s="54"/>
      <c r="Y15864" s="53"/>
      <c r="Z15864" s="62"/>
    </row>
    <row r="15865" spans="1:26" s="20" customFormat="1" x14ac:dyDescent="0.2">
      <c r="A15865" s="43"/>
      <c r="B15865" s="48"/>
      <c r="C15865" s="49"/>
      <c r="D15865" s="49"/>
      <c r="E15865" s="50"/>
      <c r="F15865" s="43"/>
      <c r="G15865" s="43"/>
      <c r="H15865" s="45"/>
      <c r="I15865" s="23"/>
      <c r="N15865" s="54"/>
      <c r="Y15865" s="53"/>
      <c r="Z15865" s="62"/>
    </row>
    <row r="15866" spans="1:26" s="20" customFormat="1" x14ac:dyDescent="0.2">
      <c r="A15866" s="43"/>
      <c r="B15866" s="48"/>
      <c r="C15866" s="49"/>
      <c r="D15866" s="49"/>
      <c r="E15866" s="50"/>
      <c r="F15866" s="43"/>
      <c r="G15866" s="43"/>
      <c r="H15866" s="45"/>
      <c r="I15866" s="23"/>
      <c r="N15866" s="54"/>
      <c r="Y15866" s="53"/>
      <c r="Z15866" s="62"/>
    </row>
    <row r="15867" spans="1:26" s="20" customFormat="1" x14ac:dyDescent="0.2">
      <c r="A15867" s="43"/>
      <c r="B15867" s="48"/>
      <c r="C15867" s="49"/>
      <c r="D15867" s="49"/>
      <c r="E15867" s="50"/>
      <c r="F15867" s="43"/>
      <c r="G15867" s="43"/>
      <c r="H15867" s="45"/>
      <c r="I15867" s="23"/>
      <c r="N15867" s="54"/>
      <c r="Y15867" s="53"/>
      <c r="Z15867" s="62"/>
    </row>
    <row r="15868" spans="1:26" s="20" customFormat="1" x14ac:dyDescent="0.2">
      <c r="A15868" s="43"/>
      <c r="B15868" s="48"/>
      <c r="C15868" s="49"/>
      <c r="D15868" s="49"/>
      <c r="E15868" s="50"/>
      <c r="F15868" s="43"/>
      <c r="G15868" s="43"/>
      <c r="H15868" s="45"/>
      <c r="I15868" s="23"/>
      <c r="N15868" s="54"/>
      <c r="Y15868" s="53"/>
      <c r="Z15868" s="62"/>
    </row>
    <row r="15869" spans="1:26" s="20" customFormat="1" x14ac:dyDescent="0.2">
      <c r="A15869" s="43"/>
      <c r="B15869" s="48"/>
      <c r="C15869" s="49"/>
      <c r="D15869" s="49"/>
      <c r="E15869" s="50"/>
      <c r="F15869" s="43"/>
      <c r="G15869" s="43"/>
      <c r="H15869" s="45"/>
      <c r="I15869" s="23"/>
      <c r="N15869" s="54"/>
      <c r="Y15869" s="53"/>
      <c r="Z15869" s="62"/>
    </row>
    <row r="15870" spans="1:26" s="20" customFormat="1" x14ac:dyDescent="0.2">
      <c r="A15870" s="43"/>
      <c r="B15870" s="48"/>
      <c r="C15870" s="49"/>
      <c r="D15870" s="49"/>
      <c r="E15870" s="50"/>
      <c r="F15870" s="43"/>
      <c r="G15870" s="43"/>
      <c r="H15870" s="45"/>
      <c r="I15870" s="23"/>
      <c r="N15870" s="54"/>
      <c r="Y15870" s="53"/>
      <c r="Z15870" s="62"/>
    </row>
    <row r="15871" spans="1:26" s="20" customFormat="1" x14ac:dyDescent="0.2">
      <c r="A15871" s="43"/>
      <c r="B15871" s="48"/>
      <c r="C15871" s="49"/>
      <c r="D15871" s="49"/>
      <c r="E15871" s="50"/>
      <c r="F15871" s="43"/>
      <c r="G15871" s="43"/>
      <c r="H15871" s="45"/>
      <c r="I15871" s="23"/>
      <c r="N15871" s="54"/>
      <c r="Y15871" s="53"/>
      <c r="Z15871" s="62"/>
    </row>
    <row r="15872" spans="1:26" s="20" customFormat="1" x14ac:dyDescent="0.2">
      <c r="A15872" s="43"/>
      <c r="B15872" s="48"/>
      <c r="C15872" s="49"/>
      <c r="D15872" s="49"/>
      <c r="E15872" s="50"/>
      <c r="F15872" s="43"/>
      <c r="G15872" s="43"/>
      <c r="H15872" s="45"/>
      <c r="I15872" s="23"/>
      <c r="N15872" s="54"/>
      <c r="Y15872" s="53"/>
      <c r="Z15872" s="62"/>
    </row>
    <row r="15873" spans="1:26" s="20" customFormat="1" x14ac:dyDescent="0.2">
      <c r="A15873" s="43"/>
      <c r="B15873" s="48"/>
      <c r="C15873" s="49"/>
      <c r="D15873" s="49"/>
      <c r="E15873" s="50"/>
      <c r="F15873" s="43"/>
      <c r="G15873" s="43"/>
      <c r="H15873" s="45"/>
      <c r="I15873" s="23"/>
      <c r="N15873" s="54"/>
      <c r="Y15873" s="53"/>
      <c r="Z15873" s="62"/>
    </row>
    <row r="15874" spans="1:26" s="20" customFormat="1" x14ac:dyDescent="0.2">
      <c r="A15874" s="43"/>
      <c r="B15874" s="48"/>
      <c r="C15874" s="49"/>
      <c r="D15874" s="49"/>
      <c r="E15874" s="50"/>
      <c r="F15874" s="43"/>
      <c r="G15874" s="43"/>
      <c r="H15874" s="45"/>
      <c r="I15874" s="23"/>
      <c r="N15874" s="54"/>
      <c r="Y15874" s="53"/>
      <c r="Z15874" s="62"/>
    </row>
    <row r="15875" spans="1:26" s="20" customFormat="1" x14ac:dyDescent="0.2">
      <c r="A15875" s="43"/>
      <c r="B15875" s="48"/>
      <c r="C15875" s="49"/>
      <c r="D15875" s="49"/>
      <c r="E15875" s="50"/>
      <c r="F15875" s="43"/>
      <c r="G15875" s="43"/>
      <c r="H15875" s="45"/>
      <c r="I15875" s="23"/>
      <c r="N15875" s="54"/>
      <c r="Y15875" s="53"/>
      <c r="Z15875" s="62"/>
    </row>
    <row r="15876" spans="1:26" s="20" customFormat="1" x14ac:dyDescent="0.2">
      <c r="A15876" s="43"/>
      <c r="B15876" s="48"/>
      <c r="C15876" s="49"/>
      <c r="D15876" s="49"/>
      <c r="E15876" s="50"/>
      <c r="F15876" s="43"/>
      <c r="G15876" s="43"/>
      <c r="H15876" s="45"/>
      <c r="I15876" s="23"/>
      <c r="N15876" s="54"/>
      <c r="Y15876" s="53"/>
      <c r="Z15876" s="62"/>
    </row>
    <row r="15877" spans="1:26" s="20" customFormat="1" x14ac:dyDescent="0.2">
      <c r="A15877" s="43"/>
      <c r="B15877" s="48"/>
      <c r="C15877" s="49"/>
      <c r="D15877" s="49"/>
      <c r="E15877" s="50"/>
      <c r="F15877" s="43"/>
      <c r="G15877" s="43"/>
      <c r="H15877" s="45"/>
      <c r="I15877" s="23"/>
      <c r="N15877" s="54"/>
      <c r="Y15877" s="53"/>
      <c r="Z15877" s="62"/>
    </row>
    <row r="15878" spans="1:26" s="20" customFormat="1" x14ac:dyDescent="0.2">
      <c r="A15878" s="43"/>
      <c r="B15878" s="48"/>
      <c r="C15878" s="49"/>
      <c r="D15878" s="49"/>
      <c r="E15878" s="50"/>
      <c r="F15878" s="43"/>
      <c r="G15878" s="43"/>
      <c r="H15878" s="45"/>
      <c r="I15878" s="23"/>
      <c r="N15878" s="54"/>
      <c r="Y15878" s="53"/>
      <c r="Z15878" s="62"/>
    </row>
    <row r="15879" spans="1:26" s="20" customFormat="1" x14ac:dyDescent="0.2">
      <c r="A15879" s="43"/>
      <c r="B15879" s="48"/>
      <c r="C15879" s="49"/>
      <c r="D15879" s="49"/>
      <c r="E15879" s="50"/>
      <c r="F15879" s="43"/>
      <c r="G15879" s="43"/>
      <c r="H15879" s="45"/>
      <c r="I15879" s="23"/>
      <c r="N15879" s="54"/>
      <c r="Y15879" s="53"/>
      <c r="Z15879" s="62"/>
    </row>
    <row r="15880" spans="1:26" s="20" customFormat="1" x14ac:dyDescent="0.2">
      <c r="A15880" s="43"/>
      <c r="B15880" s="48"/>
      <c r="C15880" s="49"/>
      <c r="D15880" s="49"/>
      <c r="E15880" s="50"/>
      <c r="F15880" s="43"/>
      <c r="G15880" s="43"/>
      <c r="H15880" s="45"/>
      <c r="I15880" s="23"/>
      <c r="N15880" s="54"/>
      <c r="Y15880" s="53"/>
      <c r="Z15880" s="62"/>
    </row>
    <row r="15881" spans="1:26" s="20" customFormat="1" x14ac:dyDescent="0.2">
      <c r="A15881" s="43"/>
      <c r="B15881" s="48"/>
      <c r="C15881" s="49"/>
      <c r="D15881" s="49"/>
      <c r="E15881" s="50"/>
      <c r="F15881" s="43"/>
      <c r="G15881" s="43"/>
      <c r="H15881" s="45"/>
      <c r="I15881" s="23"/>
      <c r="N15881" s="54"/>
      <c r="Y15881" s="53"/>
      <c r="Z15881" s="62"/>
    </row>
    <row r="15882" spans="1:26" s="20" customFormat="1" x14ac:dyDescent="0.2">
      <c r="A15882" s="43"/>
      <c r="B15882" s="48"/>
      <c r="C15882" s="49"/>
      <c r="D15882" s="49"/>
      <c r="E15882" s="50"/>
      <c r="F15882" s="43"/>
      <c r="G15882" s="43"/>
      <c r="H15882" s="45"/>
      <c r="I15882" s="23"/>
      <c r="N15882" s="54"/>
      <c r="Y15882" s="53"/>
      <c r="Z15882" s="62"/>
    </row>
    <row r="15883" spans="1:26" s="20" customFormat="1" x14ac:dyDescent="0.2">
      <c r="A15883" s="43"/>
      <c r="B15883" s="48"/>
      <c r="C15883" s="49"/>
      <c r="D15883" s="49"/>
      <c r="E15883" s="50"/>
      <c r="F15883" s="43"/>
      <c r="G15883" s="43"/>
      <c r="H15883" s="45"/>
      <c r="I15883" s="23"/>
      <c r="N15883" s="54"/>
      <c r="Y15883" s="53"/>
      <c r="Z15883" s="62"/>
    </row>
    <row r="15884" spans="1:26" s="20" customFormat="1" x14ac:dyDescent="0.2">
      <c r="A15884" s="43"/>
      <c r="B15884" s="48"/>
      <c r="C15884" s="49"/>
      <c r="D15884" s="49"/>
      <c r="E15884" s="50"/>
      <c r="F15884" s="43"/>
      <c r="G15884" s="43"/>
      <c r="H15884" s="45"/>
      <c r="I15884" s="23"/>
      <c r="N15884" s="54"/>
      <c r="Y15884" s="53"/>
      <c r="Z15884" s="62"/>
    </row>
    <row r="15885" spans="1:26" s="20" customFormat="1" x14ac:dyDescent="0.2">
      <c r="A15885" s="43"/>
      <c r="B15885" s="48"/>
      <c r="C15885" s="49"/>
      <c r="D15885" s="49"/>
      <c r="E15885" s="50"/>
      <c r="F15885" s="43"/>
      <c r="G15885" s="43"/>
      <c r="H15885" s="45"/>
      <c r="I15885" s="23"/>
      <c r="N15885" s="54"/>
      <c r="Y15885" s="53"/>
      <c r="Z15885" s="62"/>
    </row>
    <row r="15886" spans="1:26" s="20" customFormat="1" x14ac:dyDescent="0.2">
      <c r="A15886" s="43"/>
      <c r="B15886" s="48"/>
      <c r="C15886" s="49"/>
      <c r="D15886" s="49"/>
      <c r="E15886" s="50"/>
      <c r="F15886" s="43"/>
      <c r="G15886" s="43"/>
      <c r="H15886" s="45"/>
      <c r="I15886" s="23"/>
      <c r="N15886" s="54"/>
      <c r="Y15886" s="53"/>
      <c r="Z15886" s="62"/>
    </row>
    <row r="15887" spans="1:26" s="20" customFormat="1" x14ac:dyDescent="0.2">
      <c r="A15887" s="43"/>
      <c r="B15887" s="48"/>
      <c r="C15887" s="49"/>
      <c r="D15887" s="49"/>
      <c r="E15887" s="50"/>
      <c r="F15887" s="43"/>
      <c r="G15887" s="43"/>
      <c r="H15887" s="45"/>
      <c r="I15887" s="23"/>
      <c r="N15887" s="54"/>
      <c r="Y15887" s="53"/>
      <c r="Z15887" s="62"/>
    </row>
    <row r="15888" spans="1:26" s="20" customFormat="1" x14ac:dyDescent="0.2">
      <c r="A15888" s="43"/>
      <c r="B15888" s="48"/>
      <c r="C15888" s="49"/>
      <c r="D15888" s="49"/>
      <c r="E15888" s="50"/>
      <c r="F15888" s="43"/>
      <c r="G15888" s="43"/>
      <c r="H15888" s="45"/>
      <c r="I15888" s="23"/>
      <c r="N15888" s="54"/>
      <c r="Y15888" s="53"/>
      <c r="Z15888" s="62"/>
    </row>
    <row r="15889" spans="1:26" s="20" customFormat="1" x14ac:dyDescent="0.2">
      <c r="A15889" s="43"/>
      <c r="B15889" s="48"/>
      <c r="C15889" s="49"/>
      <c r="D15889" s="49"/>
      <c r="E15889" s="50"/>
      <c r="F15889" s="43"/>
      <c r="G15889" s="43"/>
      <c r="H15889" s="45"/>
      <c r="I15889" s="23"/>
      <c r="N15889" s="54"/>
      <c r="Y15889" s="53"/>
      <c r="Z15889" s="62"/>
    </row>
    <row r="15890" spans="1:26" s="20" customFormat="1" x14ac:dyDescent="0.2">
      <c r="A15890" s="43"/>
      <c r="B15890" s="48"/>
      <c r="C15890" s="49"/>
      <c r="D15890" s="49"/>
      <c r="E15890" s="50"/>
      <c r="F15890" s="43"/>
      <c r="G15890" s="43"/>
      <c r="H15890" s="45"/>
      <c r="I15890" s="23"/>
      <c r="N15890" s="54"/>
      <c r="Y15890" s="53"/>
      <c r="Z15890" s="62"/>
    </row>
    <row r="15891" spans="1:26" s="20" customFormat="1" x14ac:dyDescent="0.2">
      <c r="A15891" s="43"/>
      <c r="B15891" s="48"/>
      <c r="C15891" s="49"/>
      <c r="D15891" s="49"/>
      <c r="E15891" s="50"/>
      <c r="F15891" s="43"/>
      <c r="G15891" s="43"/>
      <c r="H15891" s="45"/>
      <c r="I15891" s="23"/>
      <c r="N15891" s="54"/>
      <c r="Y15891" s="53"/>
      <c r="Z15891" s="62"/>
    </row>
    <row r="15892" spans="1:26" s="20" customFormat="1" x14ac:dyDescent="0.2">
      <c r="A15892" s="43"/>
      <c r="B15892" s="48"/>
      <c r="C15892" s="49"/>
      <c r="D15892" s="49"/>
      <c r="E15892" s="50"/>
      <c r="F15892" s="43"/>
      <c r="G15892" s="43"/>
      <c r="H15892" s="45"/>
      <c r="I15892" s="23"/>
      <c r="N15892" s="54"/>
      <c r="Y15892" s="53"/>
      <c r="Z15892" s="62"/>
    </row>
    <row r="15893" spans="1:26" s="20" customFormat="1" x14ac:dyDescent="0.2">
      <c r="A15893" s="43"/>
      <c r="B15893" s="48"/>
      <c r="C15893" s="49"/>
      <c r="D15893" s="49"/>
      <c r="E15893" s="50"/>
      <c r="F15893" s="43"/>
      <c r="G15893" s="43"/>
      <c r="H15893" s="45"/>
      <c r="I15893" s="23"/>
      <c r="N15893" s="54"/>
      <c r="Y15893" s="53"/>
      <c r="Z15893" s="62"/>
    </row>
    <row r="15894" spans="1:26" s="20" customFormat="1" x14ac:dyDescent="0.2">
      <c r="A15894" s="43"/>
      <c r="B15894" s="48"/>
      <c r="C15894" s="49"/>
      <c r="D15894" s="49"/>
      <c r="E15894" s="50"/>
      <c r="F15894" s="43"/>
      <c r="G15894" s="43"/>
      <c r="H15894" s="45"/>
      <c r="I15894" s="23"/>
      <c r="N15894" s="54"/>
      <c r="Y15894" s="53"/>
      <c r="Z15894" s="62"/>
    </row>
    <row r="15895" spans="1:26" s="20" customFormat="1" x14ac:dyDescent="0.2">
      <c r="A15895" s="43"/>
      <c r="B15895" s="48"/>
      <c r="C15895" s="49"/>
      <c r="D15895" s="49"/>
      <c r="E15895" s="50"/>
      <c r="F15895" s="43"/>
      <c r="G15895" s="43"/>
      <c r="H15895" s="45"/>
      <c r="I15895" s="23"/>
      <c r="N15895" s="54"/>
      <c r="Y15895" s="53"/>
      <c r="Z15895" s="62"/>
    </row>
    <row r="15896" spans="1:26" s="20" customFormat="1" x14ac:dyDescent="0.2">
      <c r="A15896" s="43"/>
      <c r="B15896" s="48"/>
      <c r="C15896" s="49"/>
      <c r="D15896" s="49"/>
      <c r="E15896" s="50"/>
      <c r="F15896" s="43"/>
      <c r="G15896" s="43"/>
      <c r="H15896" s="45"/>
      <c r="I15896" s="23"/>
      <c r="N15896" s="54"/>
      <c r="Y15896" s="53"/>
      <c r="Z15896" s="62"/>
    </row>
    <row r="15897" spans="1:26" s="20" customFormat="1" x14ac:dyDescent="0.2">
      <c r="A15897" s="43"/>
      <c r="B15897" s="48"/>
      <c r="C15897" s="49"/>
      <c r="D15897" s="49"/>
      <c r="E15897" s="50"/>
      <c r="F15897" s="43"/>
      <c r="G15897" s="43"/>
      <c r="H15897" s="45"/>
      <c r="I15897" s="23"/>
      <c r="N15897" s="54"/>
      <c r="Y15897" s="53"/>
      <c r="Z15897" s="62"/>
    </row>
    <row r="15898" spans="1:26" s="20" customFormat="1" x14ac:dyDescent="0.2">
      <c r="A15898" s="43"/>
      <c r="B15898" s="48"/>
      <c r="C15898" s="49"/>
      <c r="D15898" s="49"/>
      <c r="E15898" s="50"/>
      <c r="F15898" s="43"/>
      <c r="G15898" s="43"/>
      <c r="H15898" s="45"/>
      <c r="I15898" s="23"/>
      <c r="N15898" s="54"/>
      <c r="Y15898" s="53"/>
      <c r="Z15898" s="62"/>
    </row>
    <row r="15899" spans="1:26" s="20" customFormat="1" x14ac:dyDescent="0.2">
      <c r="A15899" s="43"/>
      <c r="B15899" s="48"/>
      <c r="C15899" s="49"/>
      <c r="D15899" s="49"/>
      <c r="E15899" s="50"/>
      <c r="F15899" s="43"/>
      <c r="G15899" s="43"/>
      <c r="H15899" s="45"/>
      <c r="I15899" s="23"/>
      <c r="N15899" s="54"/>
      <c r="Y15899" s="53"/>
      <c r="Z15899" s="62"/>
    </row>
    <row r="15900" spans="1:26" s="20" customFormat="1" x14ac:dyDescent="0.2">
      <c r="A15900" s="43"/>
      <c r="B15900" s="48"/>
      <c r="C15900" s="49"/>
      <c r="D15900" s="49"/>
      <c r="E15900" s="50"/>
      <c r="F15900" s="43"/>
      <c r="G15900" s="43"/>
      <c r="H15900" s="45"/>
      <c r="I15900" s="23"/>
      <c r="N15900" s="54"/>
      <c r="Y15900" s="53"/>
      <c r="Z15900" s="62"/>
    </row>
    <row r="15901" spans="1:26" s="20" customFormat="1" x14ac:dyDescent="0.2">
      <c r="A15901" s="43"/>
      <c r="B15901" s="48"/>
      <c r="C15901" s="49"/>
      <c r="D15901" s="49"/>
      <c r="E15901" s="50"/>
      <c r="F15901" s="43"/>
      <c r="G15901" s="43"/>
      <c r="H15901" s="45"/>
      <c r="I15901" s="23"/>
      <c r="N15901" s="54"/>
      <c r="Y15901" s="53"/>
      <c r="Z15901" s="62"/>
    </row>
    <row r="15902" spans="1:26" s="20" customFormat="1" x14ac:dyDescent="0.2">
      <c r="A15902" s="43"/>
      <c r="B15902" s="48"/>
      <c r="C15902" s="49"/>
      <c r="D15902" s="49"/>
      <c r="E15902" s="50"/>
      <c r="F15902" s="43"/>
      <c r="G15902" s="43"/>
      <c r="H15902" s="45"/>
      <c r="I15902" s="23"/>
      <c r="N15902" s="54"/>
      <c r="Y15902" s="53"/>
      <c r="Z15902" s="62"/>
    </row>
    <row r="15903" spans="1:26" s="20" customFormat="1" x14ac:dyDescent="0.2">
      <c r="A15903" s="43"/>
      <c r="B15903" s="48"/>
      <c r="C15903" s="49"/>
      <c r="D15903" s="49"/>
      <c r="E15903" s="50"/>
      <c r="F15903" s="43"/>
      <c r="G15903" s="43"/>
      <c r="H15903" s="45"/>
      <c r="I15903" s="23"/>
      <c r="N15903" s="54"/>
      <c r="Y15903" s="53"/>
      <c r="Z15903" s="62"/>
    </row>
    <row r="15904" spans="1:26" s="20" customFormat="1" x14ac:dyDescent="0.2">
      <c r="A15904" s="43"/>
      <c r="B15904" s="48"/>
      <c r="C15904" s="49"/>
      <c r="D15904" s="49"/>
      <c r="E15904" s="50"/>
      <c r="F15904" s="43"/>
      <c r="G15904" s="43"/>
      <c r="H15904" s="45"/>
      <c r="I15904" s="23"/>
      <c r="N15904" s="54"/>
      <c r="Y15904" s="53"/>
      <c r="Z15904" s="62"/>
    </row>
    <row r="15905" spans="1:26" s="20" customFormat="1" x14ac:dyDescent="0.2">
      <c r="A15905" s="43"/>
      <c r="B15905" s="48"/>
      <c r="C15905" s="49"/>
      <c r="D15905" s="49"/>
      <c r="E15905" s="50"/>
      <c r="F15905" s="43"/>
      <c r="G15905" s="43"/>
      <c r="H15905" s="45"/>
      <c r="I15905" s="23"/>
      <c r="N15905" s="54"/>
      <c r="Y15905" s="53"/>
      <c r="Z15905" s="62"/>
    </row>
    <row r="15906" spans="1:26" s="20" customFormat="1" x14ac:dyDescent="0.2">
      <c r="A15906" s="43"/>
      <c r="B15906" s="48"/>
      <c r="C15906" s="49"/>
      <c r="D15906" s="49"/>
      <c r="E15906" s="50"/>
      <c r="F15906" s="43"/>
      <c r="G15906" s="43"/>
      <c r="H15906" s="45"/>
      <c r="I15906" s="23"/>
      <c r="N15906" s="54"/>
      <c r="Y15906" s="53"/>
      <c r="Z15906" s="62"/>
    </row>
    <row r="15907" spans="1:26" s="20" customFormat="1" x14ac:dyDescent="0.2">
      <c r="A15907" s="43"/>
      <c r="B15907" s="48"/>
      <c r="C15907" s="49"/>
      <c r="D15907" s="49"/>
      <c r="E15907" s="50"/>
      <c r="F15907" s="43"/>
      <c r="G15907" s="43"/>
      <c r="H15907" s="45"/>
      <c r="I15907" s="23"/>
      <c r="N15907" s="54"/>
      <c r="Y15907" s="53"/>
      <c r="Z15907" s="62"/>
    </row>
    <row r="15908" spans="1:26" s="20" customFormat="1" x14ac:dyDescent="0.2">
      <c r="A15908" s="43"/>
      <c r="B15908" s="48"/>
      <c r="C15908" s="49"/>
      <c r="D15908" s="49"/>
      <c r="E15908" s="50"/>
      <c r="F15908" s="43"/>
      <c r="G15908" s="43"/>
      <c r="H15908" s="45"/>
      <c r="I15908" s="23"/>
      <c r="N15908" s="54"/>
      <c r="Y15908" s="53"/>
      <c r="Z15908" s="62"/>
    </row>
    <row r="15909" spans="1:26" s="20" customFormat="1" x14ac:dyDescent="0.2">
      <c r="A15909" s="43"/>
      <c r="B15909" s="48"/>
      <c r="C15909" s="49"/>
      <c r="D15909" s="49"/>
      <c r="E15909" s="50"/>
      <c r="F15909" s="43"/>
      <c r="G15909" s="43"/>
      <c r="H15909" s="45"/>
      <c r="I15909" s="23"/>
      <c r="N15909" s="54"/>
      <c r="Y15909" s="53"/>
      <c r="Z15909" s="62"/>
    </row>
    <row r="15910" spans="1:26" s="20" customFormat="1" x14ac:dyDescent="0.2">
      <c r="A15910" s="43"/>
      <c r="B15910" s="48"/>
      <c r="C15910" s="49"/>
      <c r="D15910" s="49"/>
      <c r="E15910" s="50"/>
      <c r="F15910" s="43"/>
      <c r="G15910" s="43"/>
      <c r="H15910" s="45"/>
      <c r="I15910" s="23"/>
      <c r="N15910" s="54"/>
      <c r="Y15910" s="53"/>
      <c r="Z15910" s="62"/>
    </row>
    <row r="15911" spans="1:26" s="20" customFormat="1" x14ac:dyDescent="0.2">
      <c r="A15911" s="43"/>
      <c r="B15911" s="48"/>
      <c r="C15911" s="49"/>
      <c r="D15911" s="49"/>
      <c r="E15911" s="50"/>
      <c r="F15911" s="43"/>
      <c r="G15911" s="43"/>
      <c r="H15911" s="45"/>
      <c r="I15911" s="23"/>
      <c r="N15911" s="54"/>
      <c r="Y15911" s="53"/>
      <c r="Z15911" s="62"/>
    </row>
    <row r="15912" spans="1:26" s="20" customFormat="1" x14ac:dyDescent="0.2">
      <c r="A15912" s="43"/>
      <c r="B15912" s="48"/>
      <c r="C15912" s="49"/>
      <c r="D15912" s="49"/>
      <c r="E15912" s="50"/>
      <c r="F15912" s="43"/>
      <c r="G15912" s="43"/>
      <c r="H15912" s="45"/>
      <c r="I15912" s="23"/>
      <c r="N15912" s="54"/>
      <c r="Y15912" s="53"/>
      <c r="Z15912" s="62"/>
    </row>
    <row r="15913" spans="1:26" s="20" customFormat="1" x14ac:dyDescent="0.2">
      <c r="A15913" s="43"/>
      <c r="B15913" s="48"/>
      <c r="C15913" s="49"/>
      <c r="D15913" s="49"/>
      <c r="E15913" s="50"/>
      <c r="F15913" s="43"/>
      <c r="G15913" s="43"/>
      <c r="H15913" s="45"/>
      <c r="I15913" s="23"/>
      <c r="N15913" s="54"/>
      <c r="Y15913" s="53"/>
      <c r="Z15913" s="62"/>
    </row>
    <row r="15914" spans="1:26" s="20" customFormat="1" x14ac:dyDescent="0.2">
      <c r="A15914" s="43"/>
      <c r="B15914" s="48"/>
      <c r="C15914" s="49"/>
      <c r="D15914" s="49"/>
      <c r="E15914" s="50"/>
      <c r="F15914" s="43"/>
      <c r="G15914" s="43"/>
      <c r="H15914" s="45"/>
      <c r="I15914" s="23"/>
      <c r="N15914" s="54"/>
      <c r="Y15914" s="53"/>
      <c r="Z15914" s="62"/>
    </row>
    <row r="15915" spans="1:26" s="20" customFormat="1" x14ac:dyDescent="0.2">
      <c r="A15915" s="43"/>
      <c r="B15915" s="48"/>
      <c r="C15915" s="49"/>
      <c r="D15915" s="49"/>
      <c r="E15915" s="50"/>
      <c r="F15915" s="43"/>
      <c r="G15915" s="43"/>
      <c r="H15915" s="45"/>
      <c r="I15915" s="23"/>
      <c r="N15915" s="54"/>
      <c r="Y15915" s="53"/>
      <c r="Z15915" s="62"/>
    </row>
    <row r="15916" spans="1:26" s="20" customFormat="1" x14ac:dyDescent="0.2">
      <c r="A15916" s="43"/>
      <c r="B15916" s="48"/>
      <c r="C15916" s="49"/>
      <c r="D15916" s="49"/>
      <c r="E15916" s="50"/>
      <c r="F15916" s="43"/>
      <c r="G15916" s="43"/>
      <c r="H15916" s="45"/>
      <c r="I15916" s="23"/>
      <c r="N15916" s="54"/>
      <c r="Y15916" s="53"/>
      <c r="Z15916" s="62"/>
    </row>
    <row r="15917" spans="1:26" s="20" customFormat="1" x14ac:dyDescent="0.2">
      <c r="A15917" s="43"/>
      <c r="B15917" s="48"/>
      <c r="C15917" s="49"/>
      <c r="D15917" s="49"/>
      <c r="E15917" s="50"/>
      <c r="F15917" s="43"/>
      <c r="G15917" s="43"/>
      <c r="H15917" s="45"/>
      <c r="I15917" s="23"/>
      <c r="N15917" s="54"/>
      <c r="Y15917" s="53"/>
      <c r="Z15917" s="62"/>
    </row>
    <row r="15918" spans="1:26" s="20" customFormat="1" x14ac:dyDescent="0.2">
      <c r="A15918" s="43"/>
      <c r="B15918" s="48"/>
      <c r="C15918" s="49"/>
      <c r="D15918" s="49"/>
      <c r="E15918" s="50"/>
      <c r="F15918" s="43"/>
      <c r="G15918" s="43"/>
      <c r="H15918" s="45"/>
      <c r="I15918" s="23"/>
      <c r="N15918" s="54"/>
      <c r="Y15918" s="53"/>
      <c r="Z15918" s="62"/>
    </row>
    <row r="15919" spans="1:26" s="20" customFormat="1" x14ac:dyDescent="0.2">
      <c r="A15919" s="43"/>
      <c r="B15919" s="48"/>
      <c r="C15919" s="49"/>
      <c r="D15919" s="49"/>
      <c r="E15919" s="50"/>
      <c r="F15919" s="43"/>
      <c r="G15919" s="43"/>
      <c r="H15919" s="45"/>
      <c r="I15919" s="23"/>
      <c r="N15919" s="54"/>
      <c r="Y15919" s="53"/>
      <c r="Z15919" s="62"/>
    </row>
    <row r="15920" spans="1:26" s="20" customFormat="1" x14ac:dyDescent="0.2">
      <c r="A15920" s="43"/>
      <c r="B15920" s="48"/>
      <c r="C15920" s="49"/>
      <c r="D15920" s="49"/>
      <c r="E15920" s="50"/>
      <c r="F15920" s="43"/>
      <c r="G15920" s="43"/>
      <c r="H15920" s="45"/>
      <c r="I15920" s="23"/>
      <c r="N15920" s="54"/>
      <c r="Y15920" s="53"/>
      <c r="Z15920" s="62"/>
    </row>
    <row r="15921" spans="1:26" s="20" customFormat="1" x14ac:dyDescent="0.2">
      <c r="A15921" s="43"/>
      <c r="B15921" s="48"/>
      <c r="C15921" s="49"/>
      <c r="D15921" s="49"/>
      <c r="E15921" s="50"/>
      <c r="F15921" s="43"/>
      <c r="G15921" s="43"/>
      <c r="H15921" s="45"/>
      <c r="I15921" s="23"/>
      <c r="N15921" s="54"/>
      <c r="Y15921" s="53"/>
      <c r="Z15921" s="62"/>
    </row>
    <row r="15922" spans="1:26" s="20" customFormat="1" x14ac:dyDescent="0.2">
      <c r="A15922" s="43"/>
      <c r="B15922" s="48"/>
      <c r="C15922" s="49"/>
      <c r="D15922" s="49"/>
      <c r="E15922" s="50"/>
      <c r="F15922" s="43"/>
      <c r="G15922" s="43"/>
      <c r="H15922" s="45"/>
      <c r="I15922" s="23"/>
      <c r="N15922" s="54"/>
      <c r="Y15922" s="53"/>
      <c r="Z15922" s="62"/>
    </row>
    <row r="15923" spans="1:26" s="20" customFormat="1" x14ac:dyDescent="0.2">
      <c r="A15923" s="43"/>
      <c r="B15923" s="48"/>
      <c r="C15923" s="49"/>
      <c r="D15923" s="49"/>
      <c r="E15923" s="50"/>
      <c r="F15923" s="43"/>
      <c r="G15923" s="43"/>
      <c r="H15923" s="45"/>
      <c r="I15923" s="23"/>
      <c r="N15923" s="54"/>
      <c r="Y15923" s="53"/>
      <c r="Z15923" s="62"/>
    </row>
    <row r="15924" spans="1:26" s="20" customFormat="1" x14ac:dyDescent="0.2">
      <c r="A15924" s="43"/>
      <c r="B15924" s="48"/>
      <c r="C15924" s="49"/>
      <c r="D15924" s="49"/>
      <c r="E15924" s="50"/>
      <c r="F15924" s="43"/>
      <c r="G15924" s="43"/>
      <c r="H15924" s="45"/>
      <c r="I15924" s="23"/>
      <c r="N15924" s="54"/>
      <c r="Y15924" s="53"/>
      <c r="Z15924" s="62"/>
    </row>
    <row r="15925" spans="1:26" s="20" customFormat="1" x14ac:dyDescent="0.2">
      <c r="A15925" s="43"/>
      <c r="B15925" s="48"/>
      <c r="C15925" s="49"/>
      <c r="D15925" s="49"/>
      <c r="E15925" s="50"/>
      <c r="F15925" s="43"/>
      <c r="G15925" s="43"/>
      <c r="H15925" s="45"/>
      <c r="I15925" s="23"/>
      <c r="N15925" s="54"/>
      <c r="Y15925" s="53"/>
      <c r="Z15925" s="62"/>
    </row>
    <row r="15926" spans="1:26" s="20" customFormat="1" x14ac:dyDescent="0.2">
      <c r="A15926" s="43"/>
      <c r="B15926" s="48"/>
      <c r="C15926" s="49"/>
      <c r="D15926" s="49"/>
      <c r="E15926" s="50"/>
      <c r="F15926" s="43"/>
      <c r="G15926" s="43"/>
      <c r="H15926" s="45"/>
      <c r="I15926" s="23"/>
      <c r="N15926" s="54"/>
      <c r="Y15926" s="53"/>
      <c r="Z15926" s="62"/>
    </row>
    <row r="15927" spans="1:26" s="20" customFormat="1" x14ac:dyDescent="0.2">
      <c r="A15927" s="43"/>
      <c r="B15927" s="48"/>
      <c r="C15927" s="49"/>
      <c r="D15927" s="49"/>
      <c r="E15927" s="50"/>
      <c r="F15927" s="43"/>
      <c r="G15927" s="43"/>
      <c r="H15927" s="45"/>
      <c r="I15927" s="23"/>
      <c r="N15927" s="54"/>
      <c r="Y15927" s="53"/>
      <c r="Z15927" s="62"/>
    </row>
    <row r="15928" spans="1:26" s="20" customFormat="1" x14ac:dyDescent="0.2">
      <c r="A15928" s="43"/>
      <c r="B15928" s="48"/>
      <c r="C15928" s="49"/>
      <c r="D15928" s="49"/>
      <c r="E15928" s="50"/>
      <c r="F15928" s="43"/>
      <c r="G15928" s="43"/>
      <c r="H15928" s="45"/>
      <c r="I15928" s="23"/>
      <c r="N15928" s="54"/>
      <c r="Y15928" s="53"/>
      <c r="Z15928" s="62"/>
    </row>
    <row r="15929" spans="1:26" s="20" customFormat="1" x14ac:dyDescent="0.2">
      <c r="A15929" s="43"/>
      <c r="B15929" s="48"/>
      <c r="C15929" s="49"/>
      <c r="D15929" s="49"/>
      <c r="E15929" s="50"/>
      <c r="F15929" s="43"/>
      <c r="G15929" s="43"/>
      <c r="H15929" s="45"/>
      <c r="I15929" s="23"/>
      <c r="N15929" s="54"/>
      <c r="Y15929" s="53"/>
      <c r="Z15929" s="62"/>
    </row>
    <row r="15930" spans="1:26" s="20" customFormat="1" x14ac:dyDescent="0.2">
      <c r="A15930" s="43"/>
      <c r="B15930" s="48"/>
      <c r="C15930" s="49"/>
      <c r="D15930" s="49"/>
      <c r="E15930" s="50"/>
      <c r="F15930" s="43"/>
      <c r="G15930" s="43"/>
      <c r="H15930" s="45"/>
      <c r="I15930" s="23"/>
      <c r="N15930" s="54"/>
      <c r="Y15930" s="53"/>
      <c r="Z15930" s="62"/>
    </row>
    <row r="15931" spans="1:26" s="20" customFormat="1" x14ac:dyDescent="0.2">
      <c r="A15931" s="43"/>
      <c r="B15931" s="48"/>
      <c r="C15931" s="49"/>
      <c r="D15931" s="49"/>
      <c r="E15931" s="50"/>
      <c r="F15931" s="43"/>
      <c r="G15931" s="43"/>
      <c r="H15931" s="45"/>
      <c r="I15931" s="23"/>
      <c r="N15931" s="54"/>
      <c r="Y15931" s="53"/>
      <c r="Z15931" s="62"/>
    </row>
    <row r="15932" spans="1:26" s="20" customFormat="1" x14ac:dyDescent="0.2">
      <c r="A15932" s="43"/>
      <c r="B15932" s="48"/>
      <c r="C15932" s="49"/>
      <c r="D15932" s="49"/>
      <c r="E15932" s="50"/>
      <c r="F15932" s="43"/>
      <c r="G15932" s="43"/>
      <c r="H15932" s="45"/>
      <c r="I15932" s="23"/>
      <c r="N15932" s="54"/>
      <c r="Y15932" s="53"/>
      <c r="Z15932" s="62"/>
    </row>
    <row r="15933" spans="1:26" s="20" customFormat="1" x14ac:dyDescent="0.2">
      <c r="A15933" s="43"/>
      <c r="B15933" s="48"/>
      <c r="C15933" s="49"/>
      <c r="D15933" s="49"/>
      <c r="E15933" s="50"/>
      <c r="F15933" s="43"/>
      <c r="G15933" s="43"/>
      <c r="H15933" s="45"/>
      <c r="I15933" s="23"/>
      <c r="N15933" s="54"/>
      <c r="Y15933" s="53"/>
      <c r="Z15933" s="62"/>
    </row>
    <row r="15934" spans="1:26" s="20" customFormat="1" x14ac:dyDescent="0.2">
      <c r="A15934" s="43"/>
      <c r="B15934" s="48"/>
      <c r="C15934" s="49"/>
      <c r="D15934" s="49"/>
      <c r="E15934" s="50"/>
      <c r="F15934" s="43"/>
      <c r="G15934" s="43"/>
      <c r="H15934" s="45"/>
      <c r="I15934" s="23"/>
      <c r="N15934" s="54"/>
      <c r="Y15934" s="53"/>
      <c r="Z15934" s="62"/>
    </row>
    <row r="15935" spans="1:26" s="20" customFormat="1" x14ac:dyDescent="0.2">
      <c r="A15935" s="43"/>
      <c r="B15935" s="48"/>
      <c r="C15935" s="49"/>
      <c r="D15935" s="49"/>
      <c r="E15935" s="50"/>
      <c r="F15935" s="43"/>
      <c r="G15935" s="43"/>
      <c r="H15935" s="45"/>
      <c r="I15935" s="23"/>
      <c r="N15935" s="54"/>
      <c r="Y15935" s="53"/>
      <c r="Z15935" s="62"/>
    </row>
    <row r="15936" spans="1:26" s="20" customFormat="1" x14ac:dyDescent="0.2">
      <c r="A15936" s="43"/>
      <c r="B15936" s="48"/>
      <c r="C15936" s="49"/>
      <c r="D15936" s="49"/>
      <c r="E15936" s="50"/>
      <c r="F15936" s="43"/>
      <c r="G15936" s="43"/>
      <c r="H15936" s="45"/>
      <c r="I15936" s="23"/>
      <c r="N15936" s="54"/>
      <c r="Y15936" s="53"/>
      <c r="Z15936" s="62"/>
    </row>
    <row r="15937" spans="1:26" s="20" customFormat="1" x14ac:dyDescent="0.2">
      <c r="A15937" s="43"/>
      <c r="B15937" s="48"/>
      <c r="C15937" s="49"/>
      <c r="D15937" s="49"/>
      <c r="E15937" s="50"/>
      <c r="F15937" s="43"/>
      <c r="G15937" s="43"/>
      <c r="H15937" s="45"/>
      <c r="I15937" s="23"/>
      <c r="N15937" s="54"/>
      <c r="Y15937" s="53"/>
      <c r="Z15937" s="62"/>
    </row>
    <row r="15938" spans="1:26" s="20" customFormat="1" x14ac:dyDescent="0.2">
      <c r="A15938" s="43"/>
      <c r="B15938" s="48"/>
      <c r="C15938" s="49"/>
      <c r="D15938" s="49"/>
      <c r="E15938" s="50"/>
      <c r="F15938" s="43"/>
      <c r="G15938" s="43"/>
      <c r="H15938" s="45"/>
      <c r="I15938" s="23"/>
      <c r="N15938" s="54"/>
      <c r="Y15938" s="53"/>
      <c r="Z15938" s="62"/>
    </row>
    <row r="15939" spans="1:26" s="20" customFormat="1" x14ac:dyDescent="0.2">
      <c r="A15939" s="43"/>
      <c r="B15939" s="48"/>
      <c r="C15939" s="49"/>
      <c r="D15939" s="49"/>
      <c r="E15939" s="50"/>
      <c r="F15939" s="43"/>
      <c r="G15939" s="43"/>
      <c r="H15939" s="45"/>
      <c r="I15939" s="23"/>
      <c r="N15939" s="54"/>
      <c r="Y15939" s="53"/>
      <c r="Z15939" s="62"/>
    </row>
    <row r="15940" spans="1:26" s="20" customFormat="1" x14ac:dyDescent="0.2">
      <c r="A15940" s="43"/>
      <c r="B15940" s="48"/>
      <c r="C15940" s="49"/>
      <c r="D15940" s="49"/>
      <c r="E15940" s="50"/>
      <c r="F15940" s="43"/>
      <c r="G15940" s="43"/>
      <c r="H15940" s="45"/>
      <c r="I15940" s="23"/>
      <c r="N15940" s="54"/>
      <c r="Y15940" s="53"/>
      <c r="Z15940" s="62"/>
    </row>
    <row r="15941" spans="1:26" s="20" customFormat="1" x14ac:dyDescent="0.2">
      <c r="A15941" s="43"/>
      <c r="B15941" s="48"/>
      <c r="C15941" s="49"/>
      <c r="D15941" s="49"/>
      <c r="E15941" s="50"/>
      <c r="F15941" s="43"/>
      <c r="G15941" s="43"/>
      <c r="H15941" s="45"/>
      <c r="I15941" s="23"/>
      <c r="N15941" s="54"/>
      <c r="Y15941" s="53"/>
      <c r="Z15941" s="62"/>
    </row>
    <row r="15942" spans="1:26" s="20" customFormat="1" x14ac:dyDescent="0.2">
      <c r="A15942" s="43"/>
      <c r="B15942" s="48"/>
      <c r="C15942" s="49"/>
      <c r="D15942" s="49"/>
      <c r="E15942" s="50"/>
      <c r="F15942" s="43"/>
      <c r="G15942" s="43"/>
      <c r="H15942" s="45"/>
      <c r="I15942" s="23"/>
      <c r="N15942" s="54"/>
      <c r="Y15942" s="53"/>
      <c r="Z15942" s="62"/>
    </row>
    <row r="15943" spans="1:26" s="20" customFormat="1" x14ac:dyDescent="0.2">
      <c r="A15943" s="43"/>
      <c r="B15943" s="48"/>
      <c r="C15943" s="49"/>
      <c r="D15943" s="49"/>
      <c r="E15943" s="50"/>
      <c r="F15943" s="43"/>
      <c r="G15943" s="43"/>
      <c r="H15943" s="45"/>
      <c r="I15943" s="23"/>
      <c r="N15943" s="54"/>
      <c r="Y15943" s="53"/>
      <c r="Z15943" s="62"/>
    </row>
    <row r="15944" spans="1:26" s="20" customFormat="1" x14ac:dyDescent="0.2">
      <c r="A15944" s="43"/>
      <c r="B15944" s="48"/>
      <c r="C15944" s="49"/>
      <c r="D15944" s="49"/>
      <c r="E15944" s="50"/>
      <c r="F15944" s="43"/>
      <c r="G15944" s="43"/>
      <c r="H15944" s="45"/>
      <c r="I15944" s="23"/>
      <c r="N15944" s="54"/>
      <c r="Y15944" s="53"/>
      <c r="Z15944" s="62"/>
    </row>
    <row r="15945" spans="1:26" s="20" customFormat="1" x14ac:dyDescent="0.2">
      <c r="A15945" s="43"/>
      <c r="B15945" s="48"/>
      <c r="C15945" s="49"/>
      <c r="D15945" s="49"/>
      <c r="E15945" s="50"/>
      <c r="F15945" s="43"/>
      <c r="G15945" s="43"/>
      <c r="H15945" s="45"/>
      <c r="I15945" s="23"/>
      <c r="N15945" s="54"/>
      <c r="Y15945" s="53"/>
      <c r="Z15945" s="62"/>
    </row>
    <row r="15946" spans="1:26" s="20" customFormat="1" x14ac:dyDescent="0.2">
      <c r="A15946" s="43"/>
      <c r="B15946" s="48"/>
      <c r="C15946" s="49"/>
      <c r="D15946" s="49"/>
      <c r="E15946" s="50"/>
      <c r="F15946" s="43"/>
      <c r="G15946" s="43"/>
      <c r="H15946" s="45"/>
      <c r="I15946" s="23"/>
      <c r="N15946" s="54"/>
      <c r="Y15946" s="53"/>
      <c r="Z15946" s="62"/>
    </row>
    <row r="15947" spans="1:26" s="20" customFormat="1" x14ac:dyDescent="0.2">
      <c r="A15947" s="43"/>
      <c r="B15947" s="48"/>
      <c r="C15947" s="49"/>
      <c r="D15947" s="49"/>
      <c r="E15947" s="50"/>
      <c r="F15947" s="43"/>
      <c r="G15947" s="43"/>
      <c r="H15947" s="45"/>
      <c r="I15947" s="23"/>
      <c r="N15947" s="54"/>
      <c r="Y15947" s="53"/>
      <c r="Z15947" s="62"/>
    </row>
    <row r="15948" spans="1:26" s="20" customFormat="1" x14ac:dyDescent="0.2">
      <c r="A15948" s="43"/>
      <c r="B15948" s="48"/>
      <c r="C15948" s="49"/>
      <c r="D15948" s="49"/>
      <c r="E15948" s="50"/>
      <c r="F15948" s="43"/>
      <c r="G15948" s="43"/>
      <c r="H15948" s="45"/>
      <c r="I15948" s="23"/>
      <c r="N15948" s="54"/>
      <c r="Y15948" s="53"/>
      <c r="Z15948" s="62"/>
    </row>
    <row r="15949" spans="1:26" s="20" customFormat="1" x14ac:dyDescent="0.2">
      <c r="A15949" s="43"/>
      <c r="B15949" s="48"/>
      <c r="C15949" s="49"/>
      <c r="D15949" s="49"/>
      <c r="E15949" s="50"/>
      <c r="F15949" s="43"/>
      <c r="G15949" s="43"/>
      <c r="H15949" s="45"/>
      <c r="I15949" s="23"/>
      <c r="N15949" s="54"/>
      <c r="Y15949" s="53"/>
      <c r="Z15949" s="62"/>
    </row>
    <row r="15950" spans="1:26" s="20" customFormat="1" x14ac:dyDescent="0.2">
      <c r="A15950" s="43"/>
      <c r="B15950" s="48"/>
      <c r="C15950" s="49"/>
      <c r="D15950" s="49"/>
      <c r="E15950" s="50"/>
      <c r="F15950" s="43"/>
      <c r="G15950" s="43"/>
      <c r="H15950" s="45"/>
      <c r="I15950" s="23"/>
      <c r="N15950" s="54"/>
      <c r="Y15950" s="53"/>
      <c r="Z15950" s="62"/>
    </row>
    <row r="15951" spans="1:26" s="20" customFormat="1" x14ac:dyDescent="0.2">
      <c r="A15951" s="43"/>
      <c r="B15951" s="48"/>
      <c r="C15951" s="49"/>
      <c r="D15951" s="49"/>
      <c r="E15951" s="50"/>
      <c r="F15951" s="43"/>
      <c r="G15951" s="43"/>
      <c r="H15951" s="45"/>
      <c r="I15951" s="23"/>
      <c r="N15951" s="54"/>
      <c r="Y15951" s="53"/>
      <c r="Z15951" s="62"/>
    </row>
    <row r="15952" spans="1:26" s="20" customFormat="1" x14ac:dyDescent="0.2">
      <c r="A15952" s="43"/>
      <c r="B15952" s="48"/>
      <c r="C15952" s="49"/>
      <c r="D15952" s="49"/>
      <c r="E15952" s="50"/>
      <c r="F15952" s="43"/>
      <c r="G15952" s="43"/>
      <c r="H15952" s="45"/>
      <c r="I15952" s="23"/>
      <c r="N15952" s="54"/>
      <c r="Y15952" s="53"/>
      <c r="Z15952" s="62"/>
    </row>
    <row r="15953" spans="1:26" s="20" customFormat="1" x14ac:dyDescent="0.2">
      <c r="A15953" s="43"/>
      <c r="B15953" s="48"/>
      <c r="C15953" s="49"/>
      <c r="D15953" s="49"/>
      <c r="E15953" s="50"/>
      <c r="F15953" s="43"/>
      <c r="G15953" s="43"/>
      <c r="H15953" s="45"/>
      <c r="I15953" s="23"/>
      <c r="N15953" s="54"/>
      <c r="Y15953" s="53"/>
      <c r="Z15953" s="62"/>
    </row>
    <row r="15954" spans="1:26" s="20" customFormat="1" x14ac:dyDescent="0.2">
      <c r="A15954" s="43"/>
      <c r="B15954" s="48"/>
      <c r="C15954" s="49"/>
      <c r="D15954" s="49"/>
      <c r="E15954" s="50"/>
      <c r="F15954" s="43"/>
      <c r="G15954" s="43"/>
      <c r="H15954" s="45"/>
      <c r="I15954" s="23"/>
      <c r="N15954" s="54"/>
      <c r="Y15954" s="53"/>
      <c r="Z15954" s="62"/>
    </row>
    <row r="15955" spans="1:26" s="20" customFormat="1" x14ac:dyDescent="0.2">
      <c r="A15955" s="43"/>
      <c r="B15955" s="48"/>
      <c r="C15955" s="49"/>
      <c r="D15955" s="49"/>
      <c r="E15955" s="50"/>
      <c r="F15955" s="43"/>
      <c r="G15955" s="43"/>
      <c r="H15955" s="45"/>
      <c r="I15955" s="23"/>
      <c r="N15955" s="54"/>
      <c r="Y15955" s="53"/>
      <c r="Z15955" s="62"/>
    </row>
    <row r="15956" spans="1:26" s="20" customFormat="1" x14ac:dyDescent="0.2">
      <c r="A15956" s="43"/>
      <c r="B15956" s="48"/>
      <c r="C15956" s="49"/>
      <c r="D15956" s="49"/>
      <c r="E15956" s="50"/>
      <c r="F15956" s="43"/>
      <c r="G15956" s="43"/>
      <c r="H15956" s="45"/>
      <c r="I15956" s="23"/>
      <c r="N15956" s="54"/>
      <c r="Y15956" s="53"/>
      <c r="Z15956" s="62"/>
    </row>
    <row r="15957" spans="1:26" s="20" customFormat="1" x14ac:dyDescent="0.2">
      <c r="A15957" s="43"/>
      <c r="B15957" s="48"/>
      <c r="C15957" s="49"/>
      <c r="D15957" s="49"/>
      <c r="E15957" s="50"/>
      <c r="F15957" s="43"/>
      <c r="G15957" s="43"/>
      <c r="H15957" s="45"/>
      <c r="I15957" s="23"/>
      <c r="N15957" s="54"/>
      <c r="Y15957" s="53"/>
      <c r="Z15957" s="62"/>
    </row>
    <row r="15958" spans="1:26" s="20" customFormat="1" x14ac:dyDescent="0.2">
      <c r="A15958" s="43"/>
      <c r="B15958" s="48"/>
      <c r="C15958" s="49"/>
      <c r="D15958" s="49"/>
      <c r="E15958" s="50"/>
      <c r="F15958" s="43"/>
      <c r="G15958" s="43"/>
      <c r="H15958" s="45"/>
      <c r="I15958" s="23"/>
      <c r="N15958" s="54"/>
      <c r="Y15958" s="53"/>
      <c r="Z15958" s="62"/>
    </row>
    <row r="15959" spans="1:26" s="20" customFormat="1" x14ac:dyDescent="0.2">
      <c r="A15959" s="43"/>
      <c r="B15959" s="48"/>
      <c r="C15959" s="49"/>
      <c r="D15959" s="49"/>
      <c r="E15959" s="50"/>
      <c r="F15959" s="43"/>
      <c r="G15959" s="43"/>
      <c r="H15959" s="45"/>
      <c r="I15959" s="23"/>
      <c r="N15959" s="54"/>
      <c r="Y15959" s="53"/>
      <c r="Z15959" s="62"/>
    </row>
    <row r="15960" spans="1:26" s="20" customFormat="1" x14ac:dyDescent="0.2">
      <c r="A15960" s="43"/>
      <c r="B15960" s="48"/>
      <c r="C15960" s="49"/>
      <c r="D15960" s="49"/>
      <c r="E15960" s="50"/>
      <c r="F15960" s="43"/>
      <c r="G15960" s="43"/>
      <c r="H15960" s="45"/>
      <c r="I15960" s="23"/>
      <c r="N15960" s="54"/>
      <c r="Y15960" s="53"/>
      <c r="Z15960" s="62"/>
    </row>
    <row r="15961" spans="1:26" s="20" customFormat="1" x14ac:dyDescent="0.2">
      <c r="A15961" s="43"/>
      <c r="B15961" s="48"/>
      <c r="C15961" s="49"/>
      <c r="D15961" s="49"/>
      <c r="E15961" s="50"/>
      <c r="F15961" s="43"/>
      <c r="G15961" s="43"/>
      <c r="H15961" s="45"/>
      <c r="I15961" s="23"/>
      <c r="N15961" s="54"/>
      <c r="Y15961" s="53"/>
      <c r="Z15961" s="62"/>
    </row>
    <row r="15962" spans="1:26" s="20" customFormat="1" x14ac:dyDescent="0.2">
      <c r="A15962" s="43"/>
      <c r="B15962" s="48"/>
      <c r="C15962" s="49"/>
      <c r="D15962" s="49"/>
      <c r="E15962" s="50"/>
      <c r="F15962" s="43"/>
      <c r="G15962" s="43"/>
      <c r="H15962" s="45"/>
      <c r="I15962" s="23"/>
      <c r="N15962" s="54"/>
      <c r="Y15962" s="53"/>
      <c r="Z15962" s="62"/>
    </row>
    <row r="15963" spans="1:26" s="20" customFormat="1" x14ac:dyDescent="0.2">
      <c r="A15963" s="43"/>
      <c r="B15963" s="48"/>
      <c r="C15963" s="49"/>
      <c r="D15963" s="49"/>
      <c r="E15963" s="50"/>
      <c r="F15963" s="43"/>
      <c r="G15963" s="43"/>
      <c r="H15963" s="45"/>
      <c r="I15963" s="23"/>
      <c r="N15963" s="54"/>
      <c r="Y15963" s="53"/>
      <c r="Z15963" s="62"/>
    </row>
    <row r="15964" spans="1:26" s="20" customFormat="1" x14ac:dyDescent="0.2">
      <c r="A15964" s="43"/>
      <c r="B15964" s="48"/>
      <c r="C15964" s="49"/>
      <c r="D15964" s="49"/>
      <c r="E15964" s="50"/>
      <c r="F15964" s="43"/>
      <c r="G15964" s="43"/>
      <c r="H15964" s="45"/>
      <c r="I15964" s="23"/>
      <c r="N15964" s="54"/>
      <c r="Y15964" s="53"/>
      <c r="Z15964" s="62"/>
    </row>
    <row r="15965" spans="1:26" s="20" customFormat="1" x14ac:dyDescent="0.2">
      <c r="A15965" s="43"/>
      <c r="B15965" s="48"/>
      <c r="C15965" s="49"/>
      <c r="D15965" s="49"/>
      <c r="E15965" s="50"/>
      <c r="F15965" s="43"/>
      <c r="G15965" s="43"/>
      <c r="H15965" s="45"/>
      <c r="I15965" s="23"/>
      <c r="N15965" s="54"/>
      <c r="Y15965" s="53"/>
      <c r="Z15965" s="62"/>
    </row>
    <row r="15966" spans="1:26" s="20" customFormat="1" x14ac:dyDescent="0.2">
      <c r="A15966" s="43"/>
      <c r="B15966" s="48"/>
      <c r="C15966" s="49"/>
      <c r="D15966" s="49"/>
      <c r="E15966" s="50"/>
      <c r="F15966" s="43"/>
      <c r="G15966" s="43"/>
      <c r="H15966" s="45"/>
      <c r="I15966" s="23"/>
      <c r="N15966" s="54"/>
      <c r="Y15966" s="53"/>
      <c r="Z15966" s="62"/>
    </row>
    <row r="15967" spans="1:26" s="20" customFormat="1" x14ac:dyDescent="0.2">
      <c r="A15967" s="43"/>
      <c r="B15967" s="48"/>
      <c r="C15967" s="49"/>
      <c r="D15967" s="49"/>
      <c r="E15967" s="50"/>
      <c r="F15967" s="43"/>
      <c r="G15967" s="43"/>
      <c r="H15967" s="45"/>
      <c r="I15967" s="23"/>
      <c r="N15967" s="54"/>
      <c r="Y15967" s="53"/>
      <c r="Z15967" s="62"/>
    </row>
    <row r="15968" spans="1:26" s="20" customFormat="1" x14ac:dyDescent="0.2">
      <c r="A15968" s="43"/>
      <c r="B15968" s="48"/>
      <c r="C15968" s="49"/>
      <c r="D15968" s="49"/>
      <c r="E15968" s="50"/>
      <c r="F15968" s="43"/>
      <c r="G15968" s="43"/>
      <c r="H15968" s="45"/>
      <c r="I15968" s="23"/>
      <c r="N15968" s="54"/>
      <c r="Y15968" s="53"/>
      <c r="Z15968" s="62"/>
    </row>
    <row r="15969" spans="1:26" s="20" customFormat="1" x14ac:dyDescent="0.2">
      <c r="A15969" s="43"/>
      <c r="B15969" s="48"/>
      <c r="C15969" s="49"/>
      <c r="D15969" s="49"/>
      <c r="E15969" s="50"/>
      <c r="F15969" s="43"/>
      <c r="G15969" s="43"/>
      <c r="H15969" s="45"/>
      <c r="I15969" s="23"/>
      <c r="N15969" s="54"/>
      <c r="Y15969" s="53"/>
      <c r="Z15969" s="62"/>
    </row>
    <row r="15970" spans="1:26" s="20" customFormat="1" x14ac:dyDescent="0.2">
      <c r="A15970" s="43"/>
      <c r="B15970" s="48"/>
      <c r="C15970" s="49"/>
      <c r="D15970" s="49"/>
      <c r="E15970" s="50"/>
      <c r="F15970" s="43"/>
      <c r="G15970" s="43"/>
      <c r="H15970" s="45"/>
      <c r="I15970" s="23"/>
      <c r="N15970" s="54"/>
      <c r="Y15970" s="53"/>
      <c r="Z15970" s="62"/>
    </row>
    <row r="15971" spans="1:26" s="20" customFormat="1" x14ac:dyDescent="0.2">
      <c r="A15971" s="43"/>
      <c r="B15971" s="48"/>
      <c r="C15971" s="49"/>
      <c r="D15971" s="49"/>
      <c r="E15971" s="50"/>
      <c r="F15971" s="43"/>
      <c r="G15971" s="43"/>
      <c r="H15971" s="45"/>
      <c r="I15971" s="23"/>
      <c r="N15971" s="54"/>
      <c r="Y15971" s="53"/>
      <c r="Z15971" s="62"/>
    </row>
    <row r="15972" spans="1:26" s="20" customFormat="1" x14ac:dyDescent="0.2">
      <c r="A15972" s="43"/>
      <c r="B15972" s="48"/>
      <c r="C15972" s="49"/>
      <c r="D15972" s="49"/>
      <c r="E15972" s="50"/>
      <c r="F15972" s="43"/>
      <c r="G15972" s="43"/>
      <c r="H15972" s="45"/>
      <c r="I15972" s="23"/>
      <c r="N15972" s="54"/>
      <c r="Y15972" s="53"/>
      <c r="Z15972" s="62"/>
    </row>
    <row r="15973" spans="1:26" s="20" customFormat="1" x14ac:dyDescent="0.2">
      <c r="A15973" s="43"/>
      <c r="B15973" s="48"/>
      <c r="C15973" s="49"/>
      <c r="D15973" s="49"/>
      <c r="E15973" s="50"/>
      <c r="F15973" s="43"/>
      <c r="G15973" s="43"/>
      <c r="H15973" s="45"/>
      <c r="I15973" s="23"/>
      <c r="N15973" s="54"/>
      <c r="Y15973" s="53"/>
      <c r="Z15973" s="62"/>
    </row>
    <row r="15974" spans="1:26" s="20" customFormat="1" x14ac:dyDescent="0.2">
      <c r="A15974" s="43"/>
      <c r="B15974" s="48"/>
      <c r="C15974" s="49"/>
      <c r="D15974" s="49"/>
      <c r="E15974" s="50"/>
      <c r="F15974" s="43"/>
      <c r="G15974" s="43"/>
      <c r="H15974" s="45"/>
      <c r="I15974" s="23"/>
      <c r="N15974" s="54"/>
      <c r="Y15974" s="53"/>
      <c r="Z15974" s="62"/>
    </row>
    <row r="15975" spans="1:26" s="20" customFormat="1" x14ac:dyDescent="0.2">
      <c r="A15975" s="43"/>
      <c r="B15975" s="48"/>
      <c r="C15975" s="49"/>
      <c r="D15975" s="49"/>
      <c r="E15975" s="50"/>
      <c r="F15975" s="43"/>
      <c r="G15975" s="43"/>
      <c r="H15975" s="45"/>
      <c r="I15975" s="23"/>
      <c r="N15975" s="54"/>
      <c r="Y15975" s="53"/>
      <c r="Z15975" s="62"/>
    </row>
    <row r="15976" spans="1:26" s="20" customFormat="1" x14ac:dyDescent="0.2">
      <c r="A15976" s="43"/>
      <c r="B15976" s="48"/>
      <c r="C15976" s="49"/>
      <c r="D15976" s="49"/>
      <c r="E15976" s="50"/>
      <c r="F15976" s="43"/>
      <c r="G15976" s="43"/>
      <c r="H15976" s="45"/>
      <c r="I15976" s="23"/>
      <c r="N15976" s="54"/>
      <c r="Y15976" s="53"/>
      <c r="Z15976" s="62"/>
    </row>
    <row r="15977" spans="1:26" s="20" customFormat="1" x14ac:dyDescent="0.2">
      <c r="A15977" s="43"/>
      <c r="B15977" s="48"/>
      <c r="C15977" s="49"/>
      <c r="D15977" s="49"/>
      <c r="E15977" s="50"/>
      <c r="F15977" s="43"/>
      <c r="G15977" s="43"/>
      <c r="H15977" s="45"/>
      <c r="I15977" s="23"/>
      <c r="N15977" s="54"/>
      <c r="Y15977" s="53"/>
      <c r="Z15977" s="62"/>
    </row>
    <row r="15978" spans="1:26" s="20" customFormat="1" x14ac:dyDescent="0.2">
      <c r="A15978" s="43"/>
      <c r="B15978" s="48"/>
      <c r="C15978" s="49"/>
      <c r="D15978" s="49"/>
      <c r="E15978" s="50"/>
      <c r="F15978" s="43"/>
      <c r="G15978" s="43"/>
      <c r="H15978" s="45"/>
      <c r="I15978" s="23"/>
      <c r="N15978" s="54"/>
      <c r="Y15978" s="53"/>
      <c r="Z15978" s="62"/>
    </row>
    <row r="15979" spans="1:26" s="20" customFormat="1" x14ac:dyDescent="0.2">
      <c r="A15979" s="43"/>
      <c r="B15979" s="48"/>
      <c r="C15979" s="49"/>
      <c r="D15979" s="49"/>
      <c r="E15979" s="50"/>
      <c r="F15979" s="43"/>
      <c r="G15979" s="43"/>
      <c r="H15979" s="45"/>
      <c r="I15979" s="23"/>
      <c r="N15979" s="54"/>
      <c r="Y15979" s="53"/>
      <c r="Z15979" s="62"/>
    </row>
    <row r="15980" spans="1:26" s="20" customFormat="1" x14ac:dyDescent="0.2">
      <c r="A15980" s="43"/>
      <c r="B15980" s="48"/>
      <c r="C15980" s="49"/>
      <c r="D15980" s="49"/>
      <c r="E15980" s="50"/>
      <c r="F15980" s="43"/>
      <c r="G15980" s="43"/>
      <c r="H15980" s="45"/>
      <c r="I15980" s="23"/>
      <c r="N15980" s="54"/>
      <c r="Y15980" s="53"/>
      <c r="Z15980" s="62"/>
    </row>
    <row r="15981" spans="1:26" s="20" customFormat="1" x14ac:dyDescent="0.2">
      <c r="A15981" s="43"/>
      <c r="B15981" s="48"/>
      <c r="C15981" s="49"/>
      <c r="D15981" s="49"/>
      <c r="E15981" s="50"/>
      <c r="F15981" s="43"/>
      <c r="G15981" s="43"/>
      <c r="H15981" s="45"/>
      <c r="I15981" s="23"/>
      <c r="N15981" s="54"/>
      <c r="Y15981" s="53"/>
      <c r="Z15981" s="62"/>
    </row>
    <row r="15982" spans="1:26" s="20" customFormat="1" x14ac:dyDescent="0.2">
      <c r="A15982" s="43"/>
      <c r="B15982" s="48"/>
      <c r="C15982" s="49"/>
      <c r="D15982" s="49"/>
      <c r="E15982" s="50"/>
      <c r="F15982" s="43"/>
      <c r="G15982" s="43"/>
      <c r="H15982" s="45"/>
      <c r="I15982" s="23"/>
      <c r="N15982" s="54"/>
      <c r="Y15982" s="53"/>
      <c r="Z15982" s="62"/>
    </row>
    <row r="15983" spans="1:26" s="20" customFormat="1" x14ac:dyDescent="0.2">
      <c r="A15983" s="43"/>
      <c r="B15983" s="48"/>
      <c r="C15983" s="49"/>
      <c r="D15983" s="49"/>
      <c r="E15983" s="50"/>
      <c r="F15983" s="43"/>
      <c r="G15983" s="43"/>
      <c r="H15983" s="45"/>
      <c r="I15983" s="23"/>
      <c r="N15983" s="54"/>
      <c r="Y15983" s="53"/>
      <c r="Z15983" s="62"/>
    </row>
    <row r="15984" spans="1:26" s="20" customFormat="1" x14ac:dyDescent="0.2">
      <c r="A15984" s="43"/>
      <c r="B15984" s="48"/>
      <c r="C15984" s="49"/>
      <c r="D15984" s="49"/>
      <c r="E15984" s="50"/>
      <c r="F15984" s="43"/>
      <c r="G15984" s="43"/>
      <c r="H15984" s="45"/>
      <c r="I15984" s="23"/>
      <c r="N15984" s="54"/>
      <c r="Y15984" s="53"/>
      <c r="Z15984" s="62"/>
    </row>
    <row r="15985" spans="1:26" s="20" customFormat="1" x14ac:dyDescent="0.2">
      <c r="A15985" s="43"/>
      <c r="B15985" s="48"/>
      <c r="C15985" s="49"/>
      <c r="D15985" s="49"/>
      <c r="E15985" s="50"/>
      <c r="F15985" s="43"/>
      <c r="G15985" s="43"/>
      <c r="H15985" s="45"/>
      <c r="I15985" s="23"/>
      <c r="N15985" s="54"/>
      <c r="Y15985" s="53"/>
      <c r="Z15985" s="62"/>
    </row>
    <row r="15986" spans="1:26" s="20" customFormat="1" x14ac:dyDescent="0.2">
      <c r="A15986" s="43"/>
      <c r="B15986" s="48"/>
      <c r="C15986" s="49"/>
      <c r="D15986" s="49"/>
      <c r="E15986" s="50"/>
      <c r="F15986" s="43"/>
      <c r="G15986" s="43"/>
      <c r="H15986" s="45"/>
      <c r="I15986" s="23"/>
      <c r="N15986" s="54"/>
      <c r="Y15986" s="53"/>
      <c r="Z15986" s="62"/>
    </row>
    <row r="15987" spans="1:26" s="20" customFormat="1" x14ac:dyDescent="0.2">
      <c r="A15987" s="43"/>
      <c r="B15987" s="48"/>
      <c r="C15987" s="49"/>
      <c r="D15987" s="49"/>
      <c r="E15987" s="50"/>
      <c r="F15987" s="43"/>
      <c r="G15987" s="43"/>
      <c r="H15987" s="45"/>
      <c r="I15987" s="23"/>
      <c r="N15987" s="54"/>
      <c r="Y15987" s="53"/>
      <c r="Z15987" s="62"/>
    </row>
    <row r="15988" spans="1:26" s="20" customFormat="1" x14ac:dyDescent="0.2">
      <c r="A15988" s="43"/>
      <c r="B15988" s="48"/>
      <c r="C15988" s="49"/>
      <c r="D15988" s="49"/>
      <c r="E15988" s="50"/>
      <c r="F15988" s="43"/>
      <c r="G15988" s="43"/>
      <c r="H15988" s="45"/>
      <c r="I15988" s="23"/>
      <c r="N15988" s="54"/>
      <c r="Y15988" s="53"/>
      <c r="Z15988" s="62"/>
    </row>
    <row r="15989" spans="1:26" s="20" customFormat="1" x14ac:dyDescent="0.2">
      <c r="A15989" s="43"/>
      <c r="B15989" s="48"/>
      <c r="C15989" s="49"/>
      <c r="D15989" s="49"/>
      <c r="E15989" s="50"/>
      <c r="F15989" s="43"/>
      <c r="G15989" s="43"/>
      <c r="H15989" s="45"/>
      <c r="I15989" s="23"/>
      <c r="N15989" s="54"/>
      <c r="Y15989" s="53"/>
      <c r="Z15989" s="62"/>
    </row>
    <row r="15990" spans="1:26" s="20" customFormat="1" x14ac:dyDescent="0.2">
      <c r="A15990" s="43"/>
      <c r="B15990" s="48"/>
      <c r="C15990" s="49"/>
      <c r="D15990" s="49"/>
      <c r="E15990" s="50"/>
      <c r="F15990" s="43"/>
      <c r="G15990" s="43"/>
      <c r="H15990" s="45"/>
      <c r="I15990" s="23"/>
      <c r="N15990" s="54"/>
      <c r="Y15990" s="53"/>
      <c r="Z15990" s="62"/>
    </row>
    <row r="15991" spans="1:26" s="20" customFormat="1" x14ac:dyDescent="0.2">
      <c r="A15991" s="43"/>
      <c r="B15991" s="48"/>
      <c r="C15991" s="49"/>
      <c r="D15991" s="49"/>
      <c r="E15991" s="50"/>
      <c r="F15991" s="43"/>
      <c r="G15991" s="43"/>
      <c r="H15991" s="45"/>
      <c r="I15991" s="23"/>
      <c r="N15991" s="54"/>
      <c r="Y15991" s="53"/>
      <c r="Z15991" s="62"/>
    </row>
    <row r="15992" spans="1:26" s="20" customFormat="1" x14ac:dyDescent="0.2">
      <c r="A15992" s="43"/>
      <c r="B15992" s="48"/>
      <c r="C15992" s="49"/>
      <c r="D15992" s="49"/>
      <c r="E15992" s="50"/>
      <c r="F15992" s="43"/>
      <c r="G15992" s="43"/>
      <c r="H15992" s="45"/>
      <c r="I15992" s="23"/>
      <c r="N15992" s="54"/>
      <c r="Y15992" s="53"/>
      <c r="Z15992" s="62"/>
    </row>
    <row r="15993" spans="1:26" s="20" customFormat="1" x14ac:dyDescent="0.2">
      <c r="A15993" s="43"/>
      <c r="B15993" s="48"/>
      <c r="C15993" s="49"/>
      <c r="D15993" s="49"/>
      <c r="E15993" s="50"/>
      <c r="F15993" s="43"/>
      <c r="G15993" s="43"/>
      <c r="H15993" s="45"/>
      <c r="I15993" s="23"/>
      <c r="N15993" s="54"/>
      <c r="Y15993" s="53"/>
      <c r="Z15993" s="62"/>
    </row>
    <row r="15994" spans="1:26" s="20" customFormat="1" x14ac:dyDescent="0.2">
      <c r="A15994" s="43"/>
      <c r="B15994" s="48"/>
      <c r="C15994" s="49"/>
      <c r="D15994" s="49"/>
      <c r="E15994" s="50"/>
      <c r="F15994" s="43"/>
      <c r="G15994" s="43"/>
      <c r="H15994" s="45"/>
      <c r="I15994" s="23"/>
      <c r="N15994" s="54"/>
      <c r="Y15994" s="53"/>
      <c r="Z15994" s="62"/>
    </row>
    <row r="15995" spans="1:26" s="20" customFormat="1" x14ac:dyDescent="0.2">
      <c r="A15995" s="43"/>
      <c r="B15995" s="48"/>
      <c r="C15995" s="49"/>
      <c r="D15995" s="49"/>
      <c r="E15995" s="50"/>
      <c r="F15995" s="43"/>
      <c r="G15995" s="43"/>
      <c r="H15995" s="45"/>
      <c r="I15995" s="23"/>
      <c r="N15995" s="54"/>
      <c r="Y15995" s="53"/>
      <c r="Z15995" s="62"/>
    </row>
    <row r="15996" spans="1:26" s="20" customFormat="1" x14ac:dyDescent="0.2">
      <c r="A15996" s="43"/>
      <c r="B15996" s="48"/>
      <c r="C15996" s="49"/>
      <c r="D15996" s="49"/>
      <c r="E15996" s="50"/>
      <c r="F15996" s="43"/>
      <c r="G15996" s="43"/>
      <c r="H15996" s="45"/>
      <c r="I15996" s="23"/>
      <c r="N15996" s="54"/>
      <c r="Y15996" s="53"/>
      <c r="Z15996" s="62"/>
    </row>
    <row r="15997" spans="1:26" s="20" customFormat="1" x14ac:dyDescent="0.2">
      <c r="A15997" s="43"/>
      <c r="B15997" s="48"/>
      <c r="C15997" s="49"/>
      <c r="D15997" s="49"/>
      <c r="E15997" s="50"/>
      <c r="F15997" s="43"/>
      <c r="G15997" s="43"/>
      <c r="H15997" s="45"/>
      <c r="I15997" s="23"/>
      <c r="N15997" s="54"/>
      <c r="Y15997" s="53"/>
      <c r="Z15997" s="62"/>
    </row>
    <row r="15998" spans="1:26" s="20" customFormat="1" x14ac:dyDescent="0.2">
      <c r="A15998" s="43"/>
      <c r="B15998" s="48"/>
      <c r="C15998" s="49"/>
      <c r="D15998" s="49"/>
      <c r="E15998" s="50"/>
      <c r="F15998" s="43"/>
      <c r="G15998" s="43"/>
      <c r="H15998" s="45"/>
      <c r="I15998" s="23"/>
      <c r="N15998" s="54"/>
      <c r="Y15998" s="53"/>
      <c r="Z15998" s="62"/>
    </row>
    <row r="15999" spans="1:26" s="20" customFormat="1" x14ac:dyDescent="0.2">
      <c r="A15999" s="43"/>
      <c r="B15999" s="48"/>
      <c r="C15999" s="49"/>
      <c r="D15999" s="49"/>
      <c r="E15999" s="50"/>
      <c r="F15999" s="43"/>
      <c r="G15999" s="43"/>
      <c r="H15999" s="45"/>
      <c r="I15999" s="23"/>
      <c r="N15999" s="54"/>
      <c r="Y15999" s="53"/>
      <c r="Z15999" s="62"/>
    </row>
    <row r="16000" spans="1:26" s="20" customFormat="1" x14ac:dyDescent="0.2">
      <c r="A16000" s="43"/>
      <c r="B16000" s="48"/>
      <c r="C16000" s="49"/>
      <c r="D16000" s="49"/>
      <c r="E16000" s="50"/>
      <c r="F16000" s="43"/>
      <c r="G16000" s="43"/>
      <c r="H16000" s="45"/>
      <c r="I16000" s="23"/>
      <c r="N16000" s="54"/>
      <c r="Y16000" s="53"/>
      <c r="Z16000" s="62"/>
    </row>
    <row r="16001" spans="1:26" s="20" customFormat="1" x14ac:dyDescent="0.2">
      <c r="A16001" s="43"/>
      <c r="B16001" s="48"/>
      <c r="C16001" s="49"/>
      <c r="D16001" s="49"/>
      <c r="E16001" s="50"/>
      <c r="F16001" s="43"/>
      <c r="G16001" s="43"/>
      <c r="H16001" s="45"/>
      <c r="I16001" s="23"/>
      <c r="N16001" s="54"/>
      <c r="Y16001" s="53"/>
      <c r="Z16001" s="62"/>
    </row>
    <row r="16002" spans="1:26" s="20" customFormat="1" x14ac:dyDescent="0.2">
      <c r="A16002" s="43"/>
      <c r="B16002" s="48"/>
      <c r="C16002" s="49"/>
      <c r="D16002" s="49"/>
      <c r="E16002" s="50"/>
      <c r="F16002" s="43"/>
      <c r="G16002" s="43"/>
      <c r="H16002" s="45"/>
      <c r="I16002" s="23"/>
      <c r="N16002" s="54"/>
      <c r="Y16002" s="53"/>
      <c r="Z16002" s="62"/>
    </row>
    <row r="16003" spans="1:26" s="20" customFormat="1" x14ac:dyDescent="0.2">
      <c r="A16003" s="43"/>
      <c r="B16003" s="48"/>
      <c r="C16003" s="49"/>
      <c r="D16003" s="49"/>
      <c r="E16003" s="50"/>
      <c r="F16003" s="43"/>
      <c r="G16003" s="43"/>
      <c r="H16003" s="45"/>
      <c r="I16003" s="23"/>
      <c r="N16003" s="54"/>
      <c r="Y16003" s="53"/>
      <c r="Z16003" s="62"/>
    </row>
    <row r="16004" spans="1:26" s="20" customFormat="1" x14ac:dyDescent="0.2">
      <c r="A16004" s="43"/>
      <c r="B16004" s="48"/>
      <c r="C16004" s="49"/>
      <c r="D16004" s="49"/>
      <c r="E16004" s="50"/>
      <c r="F16004" s="43"/>
      <c r="G16004" s="43"/>
      <c r="H16004" s="45"/>
      <c r="I16004" s="23"/>
      <c r="N16004" s="54"/>
      <c r="Y16004" s="53"/>
      <c r="Z16004" s="62"/>
    </row>
    <row r="16005" spans="1:26" s="20" customFormat="1" x14ac:dyDescent="0.2">
      <c r="A16005" s="43"/>
      <c r="B16005" s="48"/>
      <c r="C16005" s="49"/>
      <c r="D16005" s="49"/>
      <c r="E16005" s="50"/>
      <c r="F16005" s="43"/>
      <c r="G16005" s="43"/>
      <c r="H16005" s="45"/>
      <c r="I16005" s="23"/>
      <c r="N16005" s="54"/>
      <c r="Y16005" s="53"/>
      <c r="Z16005" s="62"/>
    </row>
    <row r="16006" spans="1:26" s="20" customFormat="1" x14ac:dyDescent="0.2">
      <c r="A16006" s="43"/>
      <c r="B16006" s="48"/>
      <c r="C16006" s="49"/>
      <c r="D16006" s="49"/>
      <c r="E16006" s="50"/>
      <c r="F16006" s="43"/>
      <c r="G16006" s="43"/>
      <c r="H16006" s="45"/>
      <c r="I16006" s="23"/>
      <c r="N16006" s="54"/>
      <c r="Y16006" s="53"/>
      <c r="Z16006" s="62"/>
    </row>
    <row r="16007" spans="1:26" s="20" customFormat="1" x14ac:dyDescent="0.2">
      <c r="A16007" s="43"/>
      <c r="B16007" s="48"/>
      <c r="C16007" s="49"/>
      <c r="D16007" s="49"/>
      <c r="E16007" s="50"/>
      <c r="F16007" s="43"/>
      <c r="G16007" s="43"/>
      <c r="H16007" s="45"/>
      <c r="I16007" s="23"/>
      <c r="N16007" s="54"/>
      <c r="Y16007" s="53"/>
      <c r="Z16007" s="62"/>
    </row>
    <row r="16008" spans="1:26" s="20" customFormat="1" x14ac:dyDescent="0.2">
      <c r="A16008" s="43"/>
      <c r="B16008" s="48"/>
      <c r="C16008" s="49"/>
      <c r="D16008" s="49"/>
      <c r="E16008" s="50"/>
      <c r="F16008" s="43"/>
      <c r="G16008" s="43"/>
      <c r="H16008" s="45"/>
      <c r="I16008" s="23"/>
      <c r="N16008" s="54"/>
      <c r="Y16008" s="53"/>
      <c r="Z16008" s="62"/>
    </row>
    <row r="16009" spans="1:26" s="20" customFormat="1" x14ac:dyDescent="0.2">
      <c r="A16009" s="43"/>
      <c r="B16009" s="48"/>
      <c r="C16009" s="49"/>
      <c r="D16009" s="49"/>
      <c r="E16009" s="50"/>
      <c r="F16009" s="43"/>
      <c r="G16009" s="43"/>
      <c r="H16009" s="45"/>
      <c r="I16009" s="23"/>
      <c r="N16009" s="54"/>
      <c r="Y16009" s="53"/>
      <c r="Z16009" s="62"/>
    </row>
    <row r="16010" spans="1:26" s="20" customFormat="1" x14ac:dyDescent="0.2">
      <c r="A16010" s="43"/>
      <c r="B16010" s="48"/>
      <c r="C16010" s="49"/>
      <c r="D16010" s="49"/>
      <c r="E16010" s="50"/>
      <c r="F16010" s="43"/>
      <c r="G16010" s="43"/>
      <c r="H16010" s="45"/>
      <c r="I16010" s="23"/>
      <c r="N16010" s="54"/>
      <c r="Y16010" s="53"/>
      <c r="Z16010" s="62"/>
    </row>
    <row r="16011" spans="1:26" s="20" customFormat="1" x14ac:dyDescent="0.2">
      <c r="A16011" s="43"/>
      <c r="B16011" s="48"/>
      <c r="C16011" s="49"/>
      <c r="D16011" s="49"/>
      <c r="E16011" s="50"/>
      <c r="F16011" s="43"/>
      <c r="G16011" s="43"/>
      <c r="H16011" s="45"/>
      <c r="I16011" s="23"/>
      <c r="N16011" s="54"/>
      <c r="Y16011" s="53"/>
      <c r="Z16011" s="62"/>
    </row>
    <row r="16012" spans="1:26" s="20" customFormat="1" x14ac:dyDescent="0.2">
      <c r="A16012" s="43"/>
      <c r="B16012" s="48"/>
      <c r="C16012" s="49"/>
      <c r="D16012" s="49"/>
      <c r="E16012" s="50"/>
      <c r="F16012" s="43"/>
      <c r="G16012" s="43"/>
      <c r="H16012" s="45"/>
      <c r="I16012" s="23"/>
      <c r="N16012" s="54"/>
      <c r="Y16012" s="53"/>
      <c r="Z16012" s="62"/>
    </row>
    <row r="16013" spans="1:26" s="20" customFormat="1" x14ac:dyDescent="0.2">
      <c r="A16013" s="43"/>
      <c r="B16013" s="48"/>
      <c r="C16013" s="49"/>
      <c r="D16013" s="49"/>
      <c r="E16013" s="50"/>
      <c r="F16013" s="43"/>
      <c r="G16013" s="43"/>
      <c r="H16013" s="45"/>
      <c r="I16013" s="23"/>
      <c r="N16013" s="54"/>
      <c r="Y16013" s="53"/>
      <c r="Z16013" s="62"/>
    </row>
    <row r="16014" spans="1:26" s="20" customFormat="1" x14ac:dyDescent="0.2">
      <c r="A16014" s="43"/>
      <c r="B16014" s="48"/>
      <c r="C16014" s="49"/>
      <c r="D16014" s="49"/>
      <c r="E16014" s="50"/>
      <c r="F16014" s="43"/>
      <c r="G16014" s="43"/>
      <c r="H16014" s="45"/>
      <c r="I16014" s="23"/>
      <c r="N16014" s="54"/>
      <c r="Y16014" s="53"/>
      <c r="Z16014" s="62"/>
    </row>
    <row r="16015" spans="1:26" s="20" customFormat="1" x14ac:dyDescent="0.2">
      <c r="A16015" s="43"/>
      <c r="B16015" s="48"/>
      <c r="C16015" s="49"/>
      <c r="D16015" s="49"/>
      <c r="E16015" s="50"/>
      <c r="F16015" s="43"/>
      <c r="G16015" s="43"/>
      <c r="H16015" s="45"/>
      <c r="I16015" s="23"/>
      <c r="N16015" s="54"/>
      <c r="Y16015" s="53"/>
      <c r="Z16015" s="62"/>
    </row>
    <row r="16016" spans="1:26" s="20" customFormat="1" x14ac:dyDescent="0.2">
      <c r="A16016" s="43"/>
      <c r="B16016" s="48"/>
      <c r="C16016" s="49"/>
      <c r="D16016" s="49"/>
      <c r="E16016" s="50"/>
      <c r="F16016" s="43"/>
      <c r="G16016" s="43"/>
      <c r="H16016" s="45"/>
      <c r="I16016" s="23"/>
      <c r="N16016" s="54"/>
      <c r="Y16016" s="53"/>
      <c r="Z16016" s="62"/>
    </row>
    <row r="16017" spans="1:26" s="20" customFormat="1" x14ac:dyDescent="0.2">
      <c r="A16017" s="43"/>
      <c r="B16017" s="48"/>
      <c r="C16017" s="49"/>
      <c r="D16017" s="49"/>
      <c r="E16017" s="50"/>
      <c r="F16017" s="43"/>
      <c r="G16017" s="43"/>
      <c r="H16017" s="45"/>
      <c r="I16017" s="23"/>
      <c r="N16017" s="54"/>
      <c r="Y16017" s="53"/>
      <c r="Z16017" s="62"/>
    </row>
    <row r="16018" spans="1:26" s="20" customFormat="1" x14ac:dyDescent="0.2">
      <c r="A16018" s="43"/>
      <c r="B16018" s="48"/>
      <c r="C16018" s="49"/>
      <c r="D16018" s="49"/>
      <c r="E16018" s="50"/>
      <c r="F16018" s="43"/>
      <c r="G16018" s="43"/>
      <c r="H16018" s="45"/>
      <c r="I16018" s="23"/>
      <c r="N16018" s="54"/>
      <c r="Y16018" s="53"/>
      <c r="Z16018" s="62"/>
    </row>
    <row r="16019" spans="1:26" s="20" customFormat="1" x14ac:dyDescent="0.2">
      <c r="A16019" s="43"/>
      <c r="B16019" s="48"/>
      <c r="C16019" s="49"/>
      <c r="D16019" s="49"/>
      <c r="E16019" s="50"/>
      <c r="F16019" s="43"/>
      <c r="G16019" s="43"/>
      <c r="H16019" s="45"/>
      <c r="I16019" s="23"/>
      <c r="N16019" s="54"/>
      <c r="Y16019" s="53"/>
      <c r="Z16019" s="62"/>
    </row>
    <row r="16020" spans="1:26" s="20" customFormat="1" x14ac:dyDescent="0.2">
      <c r="A16020" s="43"/>
      <c r="B16020" s="48"/>
      <c r="C16020" s="49"/>
      <c r="D16020" s="49"/>
      <c r="E16020" s="50"/>
      <c r="F16020" s="43"/>
      <c r="G16020" s="43"/>
      <c r="H16020" s="45"/>
      <c r="I16020" s="23"/>
      <c r="N16020" s="54"/>
      <c r="Y16020" s="53"/>
      <c r="Z16020" s="62"/>
    </row>
    <row r="16021" spans="1:26" s="20" customFormat="1" x14ac:dyDescent="0.2">
      <c r="A16021" s="43"/>
      <c r="B16021" s="48"/>
      <c r="C16021" s="49"/>
      <c r="D16021" s="49"/>
      <c r="E16021" s="50"/>
      <c r="F16021" s="43"/>
      <c r="G16021" s="43"/>
      <c r="H16021" s="45"/>
      <c r="I16021" s="23"/>
      <c r="N16021" s="54"/>
      <c r="Y16021" s="53"/>
      <c r="Z16021" s="62"/>
    </row>
    <row r="16022" spans="1:26" s="20" customFormat="1" x14ac:dyDescent="0.2">
      <c r="A16022" s="43"/>
      <c r="B16022" s="48"/>
      <c r="C16022" s="49"/>
      <c r="D16022" s="49"/>
      <c r="E16022" s="50"/>
      <c r="F16022" s="43"/>
      <c r="G16022" s="43"/>
      <c r="H16022" s="45"/>
      <c r="I16022" s="23"/>
      <c r="N16022" s="54"/>
      <c r="Y16022" s="53"/>
      <c r="Z16022" s="62"/>
    </row>
    <row r="16023" spans="1:26" s="20" customFormat="1" x14ac:dyDescent="0.2">
      <c r="A16023" s="43"/>
      <c r="B16023" s="48"/>
      <c r="C16023" s="49"/>
      <c r="D16023" s="49"/>
      <c r="E16023" s="50"/>
      <c r="F16023" s="43"/>
      <c r="G16023" s="43"/>
      <c r="H16023" s="45"/>
      <c r="I16023" s="23"/>
      <c r="N16023" s="54"/>
      <c r="Y16023" s="53"/>
      <c r="Z16023" s="62"/>
    </row>
    <row r="16024" spans="1:26" s="20" customFormat="1" x14ac:dyDescent="0.2">
      <c r="A16024" s="43"/>
      <c r="B16024" s="48"/>
      <c r="C16024" s="49"/>
      <c r="D16024" s="49"/>
      <c r="E16024" s="50"/>
      <c r="F16024" s="43"/>
      <c r="G16024" s="43"/>
      <c r="H16024" s="45"/>
      <c r="I16024" s="23"/>
      <c r="N16024" s="54"/>
      <c r="Y16024" s="53"/>
      <c r="Z16024" s="62"/>
    </row>
    <row r="16025" spans="1:26" s="20" customFormat="1" x14ac:dyDescent="0.2">
      <c r="A16025" s="43"/>
      <c r="B16025" s="48"/>
      <c r="C16025" s="49"/>
      <c r="D16025" s="49"/>
      <c r="E16025" s="50"/>
      <c r="F16025" s="43"/>
      <c r="G16025" s="43"/>
      <c r="H16025" s="45"/>
      <c r="I16025" s="23"/>
      <c r="N16025" s="54"/>
      <c r="Y16025" s="53"/>
      <c r="Z16025" s="62"/>
    </row>
    <row r="16026" spans="1:26" s="20" customFormat="1" x14ac:dyDescent="0.2">
      <c r="A16026" s="43"/>
      <c r="B16026" s="48"/>
      <c r="C16026" s="49"/>
      <c r="D16026" s="49"/>
      <c r="E16026" s="50"/>
      <c r="F16026" s="43"/>
      <c r="G16026" s="43"/>
      <c r="H16026" s="45"/>
      <c r="I16026" s="23"/>
      <c r="N16026" s="54"/>
      <c r="Y16026" s="53"/>
      <c r="Z16026" s="62"/>
    </row>
    <row r="16027" spans="1:26" s="20" customFormat="1" x14ac:dyDescent="0.2">
      <c r="A16027" s="43"/>
      <c r="B16027" s="48"/>
      <c r="C16027" s="49"/>
      <c r="D16027" s="49"/>
      <c r="E16027" s="50"/>
      <c r="F16027" s="43"/>
      <c r="G16027" s="43"/>
      <c r="H16027" s="45"/>
      <c r="I16027" s="23"/>
      <c r="N16027" s="54"/>
      <c r="Y16027" s="53"/>
      <c r="Z16027" s="62"/>
    </row>
    <row r="16028" spans="1:26" s="20" customFormat="1" x14ac:dyDescent="0.2">
      <c r="A16028" s="43"/>
      <c r="B16028" s="48"/>
      <c r="C16028" s="49"/>
      <c r="D16028" s="49"/>
      <c r="E16028" s="50"/>
      <c r="F16028" s="43"/>
      <c r="G16028" s="43"/>
      <c r="H16028" s="45"/>
      <c r="I16028" s="23"/>
      <c r="N16028" s="54"/>
      <c r="Y16028" s="53"/>
      <c r="Z16028" s="62"/>
    </row>
    <row r="16029" spans="1:26" s="20" customFormat="1" x14ac:dyDescent="0.2">
      <c r="A16029" s="43"/>
      <c r="B16029" s="48"/>
      <c r="C16029" s="49"/>
      <c r="D16029" s="49"/>
      <c r="E16029" s="50"/>
      <c r="F16029" s="43"/>
      <c r="G16029" s="43"/>
      <c r="H16029" s="45"/>
      <c r="I16029" s="23"/>
      <c r="N16029" s="54"/>
      <c r="Y16029" s="53"/>
      <c r="Z16029" s="62"/>
    </row>
    <row r="16030" spans="1:26" s="20" customFormat="1" x14ac:dyDescent="0.2">
      <c r="A16030" s="43"/>
      <c r="B16030" s="48"/>
      <c r="C16030" s="49"/>
      <c r="D16030" s="49"/>
      <c r="E16030" s="50"/>
      <c r="F16030" s="43"/>
      <c r="G16030" s="43"/>
      <c r="H16030" s="45"/>
      <c r="I16030" s="23"/>
      <c r="N16030" s="54"/>
      <c r="Y16030" s="53"/>
      <c r="Z16030" s="62"/>
    </row>
    <row r="16031" spans="1:26" s="20" customFormat="1" x14ac:dyDescent="0.2">
      <c r="A16031" s="43"/>
      <c r="B16031" s="48"/>
      <c r="C16031" s="49"/>
      <c r="D16031" s="49"/>
      <c r="E16031" s="50"/>
      <c r="F16031" s="43"/>
      <c r="G16031" s="43"/>
      <c r="H16031" s="45"/>
      <c r="I16031" s="23"/>
      <c r="N16031" s="54"/>
      <c r="Y16031" s="53"/>
      <c r="Z16031" s="62"/>
    </row>
    <row r="16032" spans="1:26" s="20" customFormat="1" x14ac:dyDescent="0.2">
      <c r="A16032" s="43"/>
      <c r="B16032" s="48"/>
      <c r="C16032" s="49"/>
      <c r="D16032" s="49"/>
      <c r="E16032" s="50"/>
      <c r="F16032" s="43"/>
      <c r="G16032" s="43"/>
      <c r="H16032" s="45"/>
      <c r="I16032" s="23"/>
      <c r="N16032" s="54"/>
      <c r="Y16032" s="53"/>
      <c r="Z16032" s="62"/>
    </row>
    <row r="16033" spans="1:26" s="20" customFormat="1" x14ac:dyDescent="0.2">
      <c r="A16033" s="43"/>
      <c r="B16033" s="48"/>
      <c r="C16033" s="49"/>
      <c r="D16033" s="49"/>
      <c r="E16033" s="50"/>
      <c r="F16033" s="43"/>
      <c r="G16033" s="43"/>
      <c r="H16033" s="45"/>
      <c r="I16033" s="23"/>
      <c r="N16033" s="54"/>
      <c r="Y16033" s="53"/>
      <c r="Z16033" s="62"/>
    </row>
    <row r="16034" spans="1:26" s="20" customFormat="1" x14ac:dyDescent="0.2">
      <c r="A16034" s="43"/>
      <c r="B16034" s="48"/>
      <c r="C16034" s="49"/>
      <c r="D16034" s="49"/>
      <c r="E16034" s="50"/>
      <c r="F16034" s="43"/>
      <c r="G16034" s="43"/>
      <c r="H16034" s="45"/>
      <c r="I16034" s="23"/>
      <c r="N16034" s="54"/>
      <c r="Y16034" s="53"/>
      <c r="Z16034" s="62"/>
    </row>
    <row r="16035" spans="1:26" s="20" customFormat="1" x14ac:dyDescent="0.2">
      <c r="A16035" s="43"/>
      <c r="B16035" s="48"/>
      <c r="C16035" s="49"/>
      <c r="D16035" s="49"/>
      <c r="E16035" s="50"/>
      <c r="F16035" s="43"/>
      <c r="G16035" s="43"/>
      <c r="H16035" s="45"/>
      <c r="I16035" s="23"/>
      <c r="N16035" s="54"/>
      <c r="Y16035" s="53"/>
      <c r="Z16035" s="62"/>
    </row>
    <row r="16036" spans="1:26" s="20" customFormat="1" x14ac:dyDescent="0.2">
      <c r="A16036" s="43"/>
      <c r="B16036" s="48"/>
      <c r="C16036" s="49"/>
      <c r="D16036" s="49"/>
      <c r="E16036" s="50"/>
      <c r="F16036" s="43"/>
      <c r="G16036" s="43"/>
      <c r="H16036" s="45"/>
      <c r="I16036" s="23"/>
      <c r="N16036" s="54"/>
      <c r="Y16036" s="53"/>
      <c r="Z16036" s="62"/>
    </row>
    <row r="16037" spans="1:26" s="20" customFormat="1" x14ac:dyDescent="0.2">
      <c r="A16037" s="43"/>
      <c r="B16037" s="48"/>
      <c r="C16037" s="49"/>
      <c r="D16037" s="49"/>
      <c r="E16037" s="50"/>
      <c r="F16037" s="43"/>
      <c r="G16037" s="43"/>
      <c r="H16037" s="45"/>
      <c r="I16037" s="23"/>
      <c r="N16037" s="54"/>
      <c r="Y16037" s="53"/>
      <c r="Z16037" s="62"/>
    </row>
    <row r="16038" spans="1:26" s="20" customFormat="1" x14ac:dyDescent="0.2">
      <c r="A16038" s="43"/>
      <c r="B16038" s="48"/>
      <c r="C16038" s="49"/>
      <c r="D16038" s="49"/>
      <c r="E16038" s="50"/>
      <c r="F16038" s="43"/>
      <c r="G16038" s="43"/>
      <c r="H16038" s="45"/>
      <c r="I16038" s="23"/>
      <c r="N16038" s="54"/>
      <c r="Y16038" s="53"/>
      <c r="Z16038" s="62"/>
    </row>
    <row r="16039" spans="1:26" s="20" customFormat="1" x14ac:dyDescent="0.2">
      <c r="A16039" s="43"/>
      <c r="B16039" s="48"/>
      <c r="C16039" s="49"/>
      <c r="D16039" s="49"/>
      <c r="E16039" s="50"/>
      <c r="F16039" s="43"/>
      <c r="G16039" s="43"/>
      <c r="H16039" s="45"/>
      <c r="I16039" s="23"/>
      <c r="N16039" s="54"/>
      <c r="Y16039" s="53"/>
      <c r="Z16039" s="62"/>
    </row>
    <row r="16040" spans="1:26" s="20" customFormat="1" x14ac:dyDescent="0.2">
      <c r="A16040" s="43"/>
      <c r="B16040" s="48"/>
      <c r="C16040" s="49"/>
      <c r="D16040" s="49"/>
      <c r="E16040" s="50"/>
      <c r="F16040" s="43"/>
      <c r="G16040" s="43"/>
      <c r="H16040" s="45"/>
      <c r="I16040" s="23"/>
      <c r="N16040" s="54"/>
      <c r="Y16040" s="53"/>
      <c r="Z16040" s="62"/>
    </row>
    <row r="16041" spans="1:26" s="20" customFormat="1" x14ac:dyDescent="0.2">
      <c r="A16041" s="43"/>
      <c r="B16041" s="48"/>
      <c r="C16041" s="49"/>
      <c r="D16041" s="49"/>
      <c r="E16041" s="50"/>
      <c r="F16041" s="43"/>
      <c r="G16041" s="43"/>
      <c r="H16041" s="45"/>
      <c r="I16041" s="23"/>
      <c r="N16041" s="54"/>
      <c r="Y16041" s="53"/>
      <c r="Z16041" s="62"/>
    </row>
    <row r="16042" spans="1:26" s="20" customFormat="1" x14ac:dyDescent="0.2">
      <c r="A16042" s="43"/>
      <c r="B16042" s="48"/>
      <c r="C16042" s="49"/>
      <c r="D16042" s="49"/>
      <c r="E16042" s="50"/>
      <c r="F16042" s="43"/>
      <c r="G16042" s="43"/>
      <c r="H16042" s="45"/>
      <c r="I16042" s="23"/>
      <c r="N16042" s="54"/>
      <c r="Y16042" s="53"/>
      <c r="Z16042" s="62"/>
    </row>
    <row r="16043" spans="1:26" s="20" customFormat="1" x14ac:dyDescent="0.2">
      <c r="A16043" s="43"/>
      <c r="B16043" s="48"/>
      <c r="C16043" s="49"/>
      <c r="D16043" s="49"/>
      <c r="E16043" s="50"/>
      <c r="F16043" s="43"/>
      <c r="G16043" s="43"/>
      <c r="H16043" s="45"/>
      <c r="I16043" s="23"/>
      <c r="N16043" s="54"/>
      <c r="Y16043" s="53"/>
      <c r="Z16043" s="62"/>
    </row>
    <row r="16044" spans="1:26" s="20" customFormat="1" x14ac:dyDescent="0.2">
      <c r="A16044" s="43"/>
      <c r="B16044" s="48"/>
      <c r="C16044" s="49"/>
      <c r="D16044" s="49"/>
      <c r="E16044" s="50"/>
      <c r="F16044" s="43"/>
      <c r="G16044" s="43"/>
      <c r="H16044" s="45"/>
      <c r="I16044" s="23"/>
      <c r="N16044" s="54"/>
      <c r="Y16044" s="53"/>
      <c r="Z16044" s="62"/>
    </row>
    <row r="16045" spans="1:26" s="20" customFormat="1" x14ac:dyDescent="0.2">
      <c r="A16045" s="43"/>
      <c r="B16045" s="48"/>
      <c r="C16045" s="49"/>
      <c r="D16045" s="49"/>
      <c r="E16045" s="50"/>
      <c r="F16045" s="43"/>
      <c r="G16045" s="43"/>
      <c r="H16045" s="45"/>
      <c r="I16045" s="23"/>
      <c r="N16045" s="54"/>
      <c r="Y16045" s="53"/>
      <c r="Z16045" s="62"/>
    </row>
    <row r="16046" spans="1:26" s="20" customFormat="1" x14ac:dyDescent="0.2">
      <c r="A16046" s="43"/>
      <c r="B16046" s="48"/>
      <c r="C16046" s="49"/>
      <c r="D16046" s="49"/>
      <c r="E16046" s="50"/>
      <c r="F16046" s="43"/>
      <c r="G16046" s="43"/>
      <c r="H16046" s="45"/>
      <c r="I16046" s="23"/>
      <c r="N16046" s="54"/>
      <c r="Y16046" s="53"/>
      <c r="Z16046" s="62"/>
    </row>
    <row r="16047" spans="1:26" s="20" customFormat="1" x14ac:dyDescent="0.2">
      <c r="A16047" s="43"/>
      <c r="B16047" s="48"/>
      <c r="C16047" s="49"/>
      <c r="D16047" s="49"/>
      <c r="E16047" s="50"/>
      <c r="F16047" s="43"/>
      <c r="G16047" s="43"/>
      <c r="H16047" s="45"/>
      <c r="I16047" s="23"/>
      <c r="N16047" s="54"/>
      <c r="Y16047" s="53"/>
      <c r="Z16047" s="62"/>
    </row>
    <row r="16048" spans="1:26" s="20" customFormat="1" x14ac:dyDescent="0.2">
      <c r="A16048" s="43"/>
      <c r="B16048" s="48"/>
      <c r="C16048" s="49"/>
      <c r="D16048" s="49"/>
      <c r="E16048" s="50"/>
      <c r="F16048" s="43"/>
      <c r="G16048" s="43"/>
      <c r="H16048" s="45"/>
      <c r="I16048" s="23"/>
      <c r="N16048" s="54"/>
      <c r="Y16048" s="53"/>
      <c r="Z16048" s="62"/>
    </row>
    <row r="16049" spans="1:26" s="20" customFormat="1" x14ac:dyDescent="0.2">
      <c r="A16049" s="43"/>
      <c r="B16049" s="48"/>
      <c r="C16049" s="49"/>
      <c r="D16049" s="49"/>
      <c r="E16049" s="50"/>
      <c r="F16049" s="43"/>
      <c r="G16049" s="43"/>
      <c r="H16049" s="45"/>
      <c r="I16049" s="23"/>
      <c r="N16049" s="54"/>
      <c r="Y16049" s="53"/>
      <c r="Z16049" s="62"/>
    </row>
    <row r="16050" spans="1:26" s="20" customFormat="1" x14ac:dyDescent="0.2">
      <c r="A16050" s="43"/>
      <c r="B16050" s="48"/>
      <c r="C16050" s="49"/>
      <c r="D16050" s="49"/>
      <c r="E16050" s="50"/>
      <c r="F16050" s="43"/>
      <c r="G16050" s="43"/>
      <c r="H16050" s="45"/>
      <c r="I16050" s="23"/>
      <c r="N16050" s="54"/>
      <c r="Y16050" s="53"/>
      <c r="Z16050" s="62"/>
    </row>
    <row r="16051" spans="1:26" s="20" customFormat="1" x14ac:dyDescent="0.2">
      <c r="A16051" s="43"/>
      <c r="B16051" s="48"/>
      <c r="C16051" s="49"/>
      <c r="D16051" s="49"/>
      <c r="E16051" s="50"/>
      <c r="F16051" s="43"/>
      <c r="G16051" s="43"/>
      <c r="H16051" s="45"/>
      <c r="I16051" s="23"/>
      <c r="N16051" s="54"/>
      <c r="Y16051" s="53"/>
      <c r="Z16051" s="62"/>
    </row>
    <row r="16052" spans="1:26" s="20" customFormat="1" x14ac:dyDescent="0.2">
      <c r="A16052" s="43"/>
      <c r="B16052" s="48"/>
      <c r="C16052" s="49"/>
      <c r="D16052" s="49"/>
      <c r="E16052" s="50"/>
      <c r="F16052" s="43"/>
      <c r="G16052" s="43"/>
      <c r="H16052" s="45"/>
      <c r="I16052" s="23"/>
      <c r="N16052" s="54"/>
      <c r="Y16052" s="53"/>
      <c r="Z16052" s="62"/>
    </row>
    <row r="16053" spans="1:26" s="20" customFormat="1" x14ac:dyDescent="0.2">
      <c r="A16053" s="43"/>
      <c r="B16053" s="48"/>
      <c r="C16053" s="49"/>
      <c r="D16053" s="49"/>
      <c r="E16053" s="50"/>
      <c r="F16053" s="43"/>
      <c r="G16053" s="43"/>
      <c r="H16053" s="45"/>
      <c r="I16053" s="23"/>
      <c r="N16053" s="54"/>
      <c r="Y16053" s="53"/>
      <c r="Z16053" s="62"/>
    </row>
    <row r="16054" spans="1:26" s="20" customFormat="1" x14ac:dyDescent="0.2">
      <c r="A16054" s="43"/>
      <c r="B16054" s="48"/>
      <c r="C16054" s="49"/>
      <c r="D16054" s="49"/>
      <c r="E16054" s="50"/>
      <c r="F16054" s="43"/>
      <c r="G16054" s="43"/>
      <c r="H16054" s="45"/>
      <c r="I16054" s="23"/>
      <c r="N16054" s="54"/>
      <c r="Y16054" s="53"/>
      <c r="Z16054" s="62"/>
    </row>
    <row r="16055" spans="1:26" s="20" customFormat="1" x14ac:dyDescent="0.2">
      <c r="A16055" s="43"/>
      <c r="B16055" s="48"/>
      <c r="C16055" s="49"/>
      <c r="D16055" s="49"/>
      <c r="E16055" s="50"/>
      <c r="F16055" s="43"/>
      <c r="G16055" s="43"/>
      <c r="H16055" s="45"/>
      <c r="I16055" s="23"/>
      <c r="N16055" s="54"/>
      <c r="Y16055" s="53"/>
      <c r="Z16055" s="62"/>
    </row>
    <row r="16056" spans="1:26" s="20" customFormat="1" x14ac:dyDescent="0.2">
      <c r="A16056" s="43"/>
      <c r="B16056" s="48"/>
      <c r="C16056" s="49"/>
      <c r="D16056" s="49"/>
      <c r="E16056" s="50"/>
      <c r="F16056" s="43"/>
      <c r="G16056" s="43"/>
      <c r="H16056" s="45"/>
      <c r="I16056" s="23"/>
      <c r="N16056" s="54"/>
      <c r="Y16056" s="53"/>
      <c r="Z16056" s="62"/>
    </row>
    <row r="16057" spans="1:26" s="20" customFormat="1" x14ac:dyDescent="0.2">
      <c r="A16057" s="43"/>
      <c r="B16057" s="48"/>
      <c r="C16057" s="49"/>
      <c r="D16057" s="49"/>
      <c r="E16057" s="50"/>
      <c r="F16057" s="43"/>
      <c r="G16057" s="43"/>
      <c r="H16057" s="45"/>
      <c r="I16057" s="23"/>
      <c r="N16057" s="54"/>
      <c r="Y16057" s="53"/>
      <c r="Z16057" s="62"/>
    </row>
    <row r="16058" spans="1:26" s="20" customFormat="1" x14ac:dyDescent="0.2">
      <c r="A16058" s="43"/>
      <c r="B16058" s="48"/>
      <c r="C16058" s="49"/>
      <c r="D16058" s="49"/>
      <c r="E16058" s="50"/>
      <c r="F16058" s="43"/>
      <c r="G16058" s="43"/>
      <c r="H16058" s="45"/>
      <c r="I16058" s="23"/>
      <c r="N16058" s="54"/>
      <c r="Y16058" s="53"/>
      <c r="Z16058" s="62"/>
    </row>
    <row r="16059" spans="1:26" s="20" customFormat="1" x14ac:dyDescent="0.2">
      <c r="A16059" s="43"/>
      <c r="B16059" s="48"/>
      <c r="C16059" s="49"/>
      <c r="D16059" s="49"/>
      <c r="E16059" s="50"/>
      <c r="F16059" s="43"/>
      <c r="G16059" s="43"/>
      <c r="H16059" s="45"/>
      <c r="I16059" s="23"/>
      <c r="N16059" s="54"/>
      <c r="Y16059" s="53"/>
      <c r="Z16059" s="62"/>
    </row>
    <row r="16060" spans="1:26" s="20" customFormat="1" x14ac:dyDescent="0.2">
      <c r="A16060" s="43"/>
      <c r="B16060" s="48"/>
      <c r="C16060" s="49"/>
      <c r="D16060" s="49"/>
      <c r="E16060" s="50"/>
      <c r="F16060" s="43"/>
      <c r="G16060" s="43"/>
      <c r="H16060" s="45"/>
      <c r="I16060" s="23"/>
      <c r="N16060" s="54"/>
      <c r="Y16060" s="53"/>
      <c r="Z16060" s="62"/>
    </row>
    <row r="16061" spans="1:26" s="20" customFormat="1" x14ac:dyDescent="0.2">
      <c r="A16061" s="43"/>
      <c r="B16061" s="48"/>
      <c r="C16061" s="49"/>
      <c r="D16061" s="49"/>
      <c r="E16061" s="50"/>
      <c r="F16061" s="43"/>
      <c r="G16061" s="43"/>
      <c r="H16061" s="45"/>
      <c r="I16061" s="23"/>
      <c r="N16061" s="54"/>
      <c r="Y16061" s="53"/>
      <c r="Z16061" s="62"/>
    </row>
    <row r="16062" spans="1:26" s="20" customFormat="1" x14ac:dyDescent="0.2">
      <c r="A16062" s="43"/>
      <c r="B16062" s="48"/>
      <c r="C16062" s="49"/>
      <c r="D16062" s="49"/>
      <c r="E16062" s="50"/>
      <c r="F16062" s="43"/>
      <c r="G16062" s="43"/>
      <c r="H16062" s="45"/>
      <c r="I16062" s="23"/>
      <c r="N16062" s="54"/>
      <c r="Y16062" s="53"/>
      <c r="Z16062" s="62"/>
    </row>
    <row r="16063" spans="1:26" s="20" customFormat="1" x14ac:dyDescent="0.2">
      <c r="A16063" s="43"/>
      <c r="B16063" s="48"/>
      <c r="C16063" s="49"/>
      <c r="D16063" s="49"/>
      <c r="E16063" s="50"/>
      <c r="F16063" s="43"/>
      <c r="G16063" s="43"/>
      <c r="H16063" s="45"/>
      <c r="I16063" s="23"/>
      <c r="N16063" s="54"/>
      <c r="Y16063" s="53"/>
      <c r="Z16063" s="62"/>
    </row>
    <row r="16064" spans="1:26" s="20" customFormat="1" x14ac:dyDescent="0.2">
      <c r="A16064" s="43"/>
      <c r="B16064" s="48"/>
      <c r="C16064" s="49"/>
      <c r="D16064" s="49"/>
      <c r="E16064" s="50"/>
      <c r="F16064" s="43"/>
      <c r="G16064" s="43"/>
      <c r="H16064" s="45"/>
      <c r="I16064" s="23"/>
      <c r="N16064" s="54"/>
      <c r="Y16064" s="53"/>
      <c r="Z16064" s="62"/>
    </row>
    <row r="16065" spans="1:26" s="20" customFormat="1" x14ac:dyDescent="0.2">
      <c r="A16065" s="43"/>
      <c r="B16065" s="48"/>
      <c r="C16065" s="49"/>
      <c r="D16065" s="49"/>
      <c r="E16065" s="50"/>
      <c r="F16065" s="43"/>
      <c r="G16065" s="43"/>
      <c r="H16065" s="45"/>
      <c r="I16065" s="23"/>
      <c r="N16065" s="54"/>
      <c r="Y16065" s="53"/>
      <c r="Z16065" s="62"/>
    </row>
    <row r="16066" spans="1:26" s="20" customFormat="1" x14ac:dyDescent="0.2">
      <c r="A16066" s="43"/>
      <c r="B16066" s="48"/>
      <c r="C16066" s="49"/>
      <c r="D16066" s="49"/>
      <c r="E16066" s="50"/>
      <c r="F16066" s="43"/>
      <c r="G16066" s="43"/>
      <c r="H16066" s="45"/>
      <c r="I16066" s="23"/>
      <c r="N16066" s="54"/>
      <c r="Y16066" s="53"/>
      <c r="Z16066" s="62"/>
    </row>
    <row r="16067" spans="1:26" s="20" customFormat="1" x14ac:dyDescent="0.2">
      <c r="A16067" s="43"/>
      <c r="B16067" s="48"/>
      <c r="C16067" s="49"/>
      <c r="D16067" s="49"/>
      <c r="E16067" s="50"/>
      <c r="F16067" s="43"/>
      <c r="G16067" s="43"/>
      <c r="H16067" s="45"/>
      <c r="I16067" s="23"/>
      <c r="N16067" s="54"/>
      <c r="Y16067" s="53"/>
      <c r="Z16067" s="62"/>
    </row>
    <row r="16068" spans="1:26" s="20" customFormat="1" x14ac:dyDescent="0.2">
      <c r="A16068" s="43"/>
      <c r="B16068" s="48"/>
      <c r="C16068" s="49"/>
      <c r="D16068" s="49"/>
      <c r="E16068" s="50"/>
      <c r="F16068" s="43"/>
      <c r="G16068" s="43"/>
      <c r="H16068" s="45"/>
      <c r="I16068" s="23"/>
      <c r="N16068" s="54"/>
      <c r="Y16068" s="53"/>
      <c r="Z16068" s="62"/>
    </row>
    <row r="16069" spans="1:26" s="20" customFormat="1" x14ac:dyDescent="0.2">
      <c r="A16069" s="43"/>
      <c r="B16069" s="48"/>
      <c r="C16069" s="49"/>
      <c r="D16069" s="49"/>
      <c r="E16069" s="50"/>
      <c r="F16069" s="43"/>
      <c r="G16069" s="43"/>
      <c r="H16069" s="45"/>
      <c r="I16069" s="23"/>
      <c r="N16069" s="54"/>
      <c r="Y16069" s="53"/>
      <c r="Z16069" s="62"/>
    </row>
    <row r="16070" spans="1:26" s="20" customFormat="1" x14ac:dyDescent="0.2">
      <c r="A16070" s="43"/>
      <c r="B16070" s="48"/>
      <c r="C16070" s="49"/>
      <c r="D16070" s="49"/>
      <c r="E16070" s="50"/>
      <c r="F16070" s="43"/>
      <c r="G16070" s="43"/>
      <c r="H16070" s="45"/>
      <c r="I16070" s="23"/>
      <c r="N16070" s="54"/>
      <c r="Y16070" s="53"/>
      <c r="Z16070" s="62"/>
    </row>
    <row r="16071" spans="1:26" s="20" customFormat="1" x14ac:dyDescent="0.2">
      <c r="A16071" s="43"/>
      <c r="B16071" s="48"/>
      <c r="C16071" s="49"/>
      <c r="D16071" s="49"/>
      <c r="E16071" s="50"/>
      <c r="F16071" s="43"/>
      <c r="G16071" s="43"/>
      <c r="H16071" s="45"/>
      <c r="I16071" s="23"/>
      <c r="N16071" s="54"/>
      <c r="Y16071" s="53"/>
      <c r="Z16071" s="62"/>
    </row>
    <row r="16072" spans="1:26" s="20" customFormat="1" x14ac:dyDescent="0.2">
      <c r="A16072" s="43"/>
      <c r="B16072" s="48"/>
      <c r="C16072" s="49"/>
      <c r="D16072" s="49"/>
      <c r="E16072" s="50"/>
      <c r="F16072" s="43"/>
      <c r="G16072" s="43"/>
      <c r="H16072" s="45"/>
      <c r="I16072" s="23"/>
      <c r="N16072" s="54"/>
      <c r="Y16072" s="53"/>
      <c r="Z16072" s="62"/>
    </row>
    <row r="16073" spans="1:26" s="20" customFormat="1" x14ac:dyDescent="0.2">
      <c r="A16073" s="43"/>
      <c r="B16073" s="48"/>
      <c r="C16073" s="49"/>
      <c r="D16073" s="49"/>
      <c r="E16073" s="50"/>
      <c r="F16073" s="43"/>
      <c r="G16073" s="43"/>
      <c r="H16073" s="45"/>
      <c r="I16073" s="23"/>
      <c r="N16073" s="54"/>
      <c r="Y16073" s="53"/>
      <c r="Z16073" s="62"/>
    </row>
    <row r="16074" spans="1:26" s="20" customFormat="1" x14ac:dyDescent="0.2">
      <c r="A16074" s="43"/>
      <c r="B16074" s="48"/>
      <c r="C16074" s="49"/>
      <c r="D16074" s="49"/>
      <c r="E16074" s="50"/>
      <c r="F16074" s="43"/>
      <c r="G16074" s="43"/>
      <c r="H16074" s="45"/>
      <c r="I16074" s="23"/>
      <c r="N16074" s="54"/>
      <c r="Y16074" s="53"/>
      <c r="Z16074" s="62"/>
    </row>
    <row r="16075" spans="1:26" s="20" customFormat="1" x14ac:dyDescent="0.2">
      <c r="A16075" s="43"/>
      <c r="B16075" s="48"/>
      <c r="C16075" s="49"/>
      <c r="D16075" s="49"/>
      <c r="E16075" s="50"/>
      <c r="F16075" s="43"/>
      <c r="G16075" s="43"/>
      <c r="H16075" s="45"/>
      <c r="I16075" s="23"/>
      <c r="N16075" s="54"/>
      <c r="Y16075" s="53"/>
      <c r="Z16075" s="62"/>
    </row>
    <row r="16076" spans="1:26" s="20" customFormat="1" x14ac:dyDescent="0.2">
      <c r="A16076" s="43"/>
      <c r="B16076" s="48"/>
      <c r="C16076" s="49"/>
      <c r="D16076" s="49"/>
      <c r="E16076" s="50"/>
      <c r="F16076" s="43"/>
      <c r="G16076" s="43"/>
      <c r="H16076" s="45"/>
      <c r="I16076" s="23"/>
      <c r="N16076" s="54"/>
      <c r="Y16076" s="53"/>
      <c r="Z16076" s="62"/>
    </row>
    <row r="16077" spans="1:26" s="20" customFormat="1" x14ac:dyDescent="0.2">
      <c r="A16077" s="43"/>
      <c r="B16077" s="48"/>
      <c r="C16077" s="49"/>
      <c r="D16077" s="49"/>
      <c r="E16077" s="50"/>
      <c r="F16077" s="43"/>
      <c r="G16077" s="43"/>
      <c r="H16077" s="45"/>
      <c r="I16077" s="23"/>
      <c r="N16077" s="54"/>
      <c r="Y16077" s="53"/>
      <c r="Z16077" s="62"/>
    </row>
    <row r="16078" spans="1:26" s="20" customFormat="1" x14ac:dyDescent="0.2">
      <c r="A16078" s="43"/>
      <c r="B16078" s="48"/>
      <c r="C16078" s="49"/>
      <c r="D16078" s="49"/>
      <c r="E16078" s="50"/>
      <c r="F16078" s="43"/>
      <c r="G16078" s="43"/>
      <c r="H16078" s="45"/>
      <c r="I16078" s="23"/>
      <c r="N16078" s="54"/>
      <c r="Y16078" s="53"/>
      <c r="Z16078" s="62"/>
    </row>
    <row r="16079" spans="1:26" s="20" customFormat="1" x14ac:dyDescent="0.2">
      <c r="A16079" s="43"/>
      <c r="B16079" s="48"/>
      <c r="C16079" s="49"/>
      <c r="D16079" s="49"/>
      <c r="E16079" s="50"/>
      <c r="F16079" s="43"/>
      <c r="G16079" s="43"/>
      <c r="H16079" s="45"/>
      <c r="I16079" s="23"/>
      <c r="N16079" s="54"/>
      <c r="Y16079" s="53"/>
      <c r="Z16079" s="62"/>
    </row>
    <row r="16080" spans="1:26" s="20" customFormat="1" x14ac:dyDescent="0.2">
      <c r="A16080" s="43"/>
      <c r="B16080" s="48"/>
      <c r="C16080" s="49"/>
      <c r="D16080" s="49"/>
      <c r="E16080" s="50"/>
      <c r="F16080" s="43"/>
      <c r="G16080" s="43"/>
      <c r="H16080" s="45"/>
      <c r="I16080" s="23"/>
      <c r="N16080" s="54"/>
      <c r="Y16080" s="53"/>
      <c r="Z16080" s="62"/>
    </row>
    <row r="16081" spans="1:26" s="20" customFormat="1" x14ac:dyDescent="0.2">
      <c r="A16081" s="43"/>
      <c r="B16081" s="48"/>
      <c r="C16081" s="49"/>
      <c r="D16081" s="49"/>
      <c r="E16081" s="50"/>
      <c r="F16081" s="43"/>
      <c r="G16081" s="43"/>
      <c r="H16081" s="45"/>
      <c r="I16081" s="23"/>
      <c r="N16081" s="54"/>
      <c r="Y16081" s="53"/>
      <c r="Z16081" s="62"/>
    </row>
    <row r="16082" spans="1:26" s="20" customFormat="1" x14ac:dyDescent="0.2">
      <c r="A16082" s="43"/>
      <c r="B16082" s="48"/>
      <c r="C16082" s="49"/>
      <c r="D16082" s="49"/>
      <c r="E16082" s="50"/>
      <c r="F16082" s="43"/>
      <c r="G16082" s="43"/>
      <c r="H16082" s="45"/>
      <c r="I16082" s="23"/>
      <c r="N16082" s="54"/>
      <c r="Y16082" s="53"/>
      <c r="Z16082" s="62"/>
    </row>
    <row r="16083" spans="1:26" s="20" customFormat="1" x14ac:dyDescent="0.2">
      <c r="A16083" s="43"/>
      <c r="B16083" s="48"/>
      <c r="C16083" s="49"/>
      <c r="D16083" s="49"/>
      <c r="E16083" s="50"/>
      <c r="F16083" s="43"/>
      <c r="G16083" s="43"/>
      <c r="H16083" s="45"/>
      <c r="I16083" s="23"/>
      <c r="N16083" s="54"/>
      <c r="Y16083" s="53"/>
      <c r="Z16083" s="62"/>
    </row>
    <row r="16084" spans="1:26" s="20" customFormat="1" x14ac:dyDescent="0.2">
      <c r="A16084" s="43"/>
      <c r="B16084" s="48"/>
      <c r="C16084" s="49"/>
      <c r="D16084" s="49"/>
      <c r="E16084" s="50"/>
      <c r="F16084" s="43"/>
      <c r="G16084" s="43"/>
      <c r="H16084" s="45"/>
      <c r="I16084" s="23"/>
      <c r="N16084" s="54"/>
      <c r="Y16084" s="53"/>
      <c r="Z16084" s="62"/>
    </row>
    <row r="16085" spans="1:26" s="20" customFormat="1" x14ac:dyDescent="0.2">
      <c r="A16085" s="43"/>
      <c r="B16085" s="48"/>
      <c r="C16085" s="49"/>
      <c r="D16085" s="49"/>
      <c r="E16085" s="50"/>
      <c r="F16085" s="43"/>
      <c r="G16085" s="43"/>
      <c r="H16085" s="45"/>
      <c r="I16085" s="23"/>
      <c r="N16085" s="54"/>
      <c r="Y16085" s="53"/>
      <c r="Z16085" s="62"/>
    </row>
    <row r="16086" spans="1:26" s="20" customFormat="1" x14ac:dyDescent="0.2">
      <c r="A16086" s="43"/>
      <c r="B16086" s="48"/>
      <c r="C16086" s="49"/>
      <c r="D16086" s="49"/>
      <c r="E16086" s="50"/>
      <c r="F16086" s="43"/>
      <c r="G16086" s="43"/>
      <c r="H16086" s="45"/>
      <c r="I16086" s="23"/>
      <c r="N16086" s="54"/>
      <c r="Y16086" s="53"/>
      <c r="Z16086" s="62"/>
    </row>
    <row r="16087" spans="1:26" s="20" customFormat="1" x14ac:dyDescent="0.2">
      <c r="A16087" s="43"/>
      <c r="B16087" s="48"/>
      <c r="C16087" s="49"/>
      <c r="D16087" s="49"/>
      <c r="E16087" s="50"/>
      <c r="F16087" s="43"/>
      <c r="G16087" s="43"/>
      <c r="H16087" s="45"/>
      <c r="I16087" s="23"/>
      <c r="N16087" s="54"/>
      <c r="Y16087" s="53"/>
      <c r="Z16087" s="62"/>
    </row>
    <row r="16088" spans="1:26" s="20" customFormat="1" x14ac:dyDescent="0.2">
      <c r="A16088" s="43"/>
      <c r="B16088" s="48"/>
      <c r="C16088" s="49"/>
      <c r="D16088" s="49"/>
      <c r="E16088" s="50"/>
      <c r="F16088" s="43"/>
      <c r="G16088" s="43"/>
      <c r="H16088" s="45"/>
      <c r="I16088" s="23"/>
      <c r="N16088" s="54"/>
      <c r="Y16088" s="53"/>
      <c r="Z16088" s="62"/>
    </row>
    <row r="16089" spans="1:26" s="20" customFormat="1" x14ac:dyDescent="0.2">
      <c r="A16089" s="43"/>
      <c r="B16089" s="48"/>
      <c r="C16089" s="49"/>
      <c r="D16089" s="49"/>
      <c r="E16089" s="50"/>
      <c r="F16089" s="43"/>
      <c r="G16089" s="43"/>
      <c r="H16089" s="45"/>
      <c r="I16089" s="23"/>
      <c r="N16089" s="54"/>
      <c r="Y16089" s="53"/>
      <c r="Z16089" s="62"/>
    </row>
    <row r="16090" spans="1:26" s="20" customFormat="1" x14ac:dyDescent="0.2">
      <c r="A16090" s="43"/>
      <c r="B16090" s="48"/>
      <c r="C16090" s="49"/>
      <c r="D16090" s="49"/>
      <c r="E16090" s="50"/>
      <c r="F16090" s="43"/>
      <c r="G16090" s="43"/>
      <c r="H16090" s="45"/>
      <c r="I16090" s="23"/>
      <c r="N16090" s="54"/>
      <c r="Y16090" s="53"/>
      <c r="Z16090" s="62"/>
    </row>
    <row r="16091" spans="1:26" s="20" customFormat="1" x14ac:dyDescent="0.2">
      <c r="A16091" s="43"/>
      <c r="B16091" s="48"/>
      <c r="C16091" s="49"/>
      <c r="D16091" s="49"/>
      <c r="E16091" s="50"/>
      <c r="F16091" s="43"/>
      <c r="G16091" s="43"/>
      <c r="H16091" s="45"/>
      <c r="I16091" s="23"/>
      <c r="N16091" s="54"/>
      <c r="Y16091" s="53"/>
      <c r="Z16091" s="62"/>
    </row>
    <row r="16092" spans="1:26" s="20" customFormat="1" x14ac:dyDescent="0.2">
      <c r="A16092" s="43"/>
      <c r="B16092" s="48"/>
      <c r="C16092" s="49"/>
      <c r="D16092" s="49"/>
      <c r="E16092" s="50"/>
      <c r="F16092" s="43"/>
      <c r="G16092" s="43"/>
      <c r="H16092" s="45"/>
      <c r="I16092" s="23"/>
      <c r="N16092" s="54"/>
      <c r="Y16092" s="53"/>
      <c r="Z16092" s="62"/>
    </row>
    <row r="16093" spans="1:26" s="20" customFormat="1" x14ac:dyDescent="0.2">
      <c r="A16093" s="43"/>
      <c r="B16093" s="48"/>
      <c r="C16093" s="49"/>
      <c r="D16093" s="49"/>
      <c r="E16093" s="50"/>
      <c r="F16093" s="43"/>
      <c r="G16093" s="43"/>
      <c r="H16093" s="45"/>
      <c r="I16093" s="23"/>
      <c r="N16093" s="54"/>
      <c r="Y16093" s="53"/>
      <c r="Z16093" s="62"/>
    </row>
    <row r="16094" spans="1:26" s="20" customFormat="1" x14ac:dyDescent="0.2">
      <c r="A16094" s="43"/>
      <c r="B16094" s="48"/>
      <c r="C16094" s="49"/>
      <c r="D16094" s="49"/>
      <c r="E16094" s="50"/>
      <c r="F16094" s="43"/>
      <c r="G16094" s="43"/>
      <c r="H16094" s="45"/>
      <c r="I16094" s="23"/>
      <c r="N16094" s="54"/>
      <c r="Y16094" s="53"/>
      <c r="Z16094" s="62"/>
    </row>
    <row r="16095" spans="1:26" s="20" customFormat="1" x14ac:dyDescent="0.2">
      <c r="A16095" s="43"/>
      <c r="B16095" s="48"/>
      <c r="C16095" s="49"/>
      <c r="D16095" s="49"/>
      <c r="E16095" s="50"/>
      <c r="F16095" s="43"/>
      <c r="G16095" s="43"/>
      <c r="H16095" s="45"/>
      <c r="I16095" s="23"/>
      <c r="N16095" s="54"/>
      <c r="Y16095" s="53"/>
      <c r="Z16095" s="62"/>
    </row>
    <row r="16096" spans="1:26" s="20" customFormat="1" x14ac:dyDescent="0.2">
      <c r="A16096" s="43"/>
      <c r="B16096" s="48"/>
      <c r="C16096" s="49"/>
      <c r="D16096" s="49"/>
      <c r="E16096" s="50"/>
      <c r="F16096" s="43"/>
      <c r="G16096" s="43"/>
      <c r="H16096" s="45"/>
      <c r="I16096" s="23"/>
      <c r="N16096" s="54"/>
      <c r="Y16096" s="53"/>
      <c r="Z16096" s="62"/>
    </row>
    <row r="16097" spans="1:26" s="20" customFormat="1" x14ac:dyDescent="0.2">
      <c r="A16097" s="43"/>
      <c r="B16097" s="48"/>
      <c r="C16097" s="49"/>
      <c r="D16097" s="49"/>
      <c r="E16097" s="50"/>
      <c r="F16097" s="43"/>
      <c r="G16097" s="43"/>
      <c r="H16097" s="45"/>
      <c r="I16097" s="23"/>
      <c r="N16097" s="54"/>
      <c r="Y16097" s="53"/>
      <c r="Z16097" s="62"/>
    </row>
    <row r="16098" spans="1:26" s="20" customFormat="1" x14ac:dyDescent="0.2">
      <c r="A16098" s="43"/>
      <c r="B16098" s="48"/>
      <c r="C16098" s="49"/>
      <c r="D16098" s="49"/>
      <c r="E16098" s="50"/>
      <c r="F16098" s="43"/>
      <c r="G16098" s="43"/>
      <c r="H16098" s="45"/>
      <c r="I16098" s="23"/>
      <c r="N16098" s="54"/>
      <c r="Y16098" s="53"/>
      <c r="Z16098" s="62"/>
    </row>
    <row r="16099" spans="1:26" s="20" customFormat="1" x14ac:dyDescent="0.2">
      <c r="A16099" s="43"/>
      <c r="B16099" s="48"/>
      <c r="C16099" s="49"/>
      <c r="D16099" s="49"/>
      <c r="E16099" s="50"/>
      <c r="F16099" s="43"/>
      <c r="G16099" s="43"/>
      <c r="H16099" s="45"/>
      <c r="I16099" s="23"/>
      <c r="N16099" s="54"/>
      <c r="Y16099" s="53"/>
      <c r="Z16099" s="62"/>
    </row>
    <row r="16100" spans="1:26" s="20" customFormat="1" x14ac:dyDescent="0.2">
      <c r="A16100" s="43"/>
      <c r="B16100" s="48"/>
      <c r="C16100" s="49"/>
      <c r="D16100" s="49"/>
      <c r="E16100" s="50"/>
      <c r="F16100" s="43"/>
      <c r="G16100" s="43"/>
      <c r="H16100" s="45"/>
      <c r="I16100" s="23"/>
      <c r="N16100" s="54"/>
      <c r="Y16100" s="53"/>
      <c r="Z16100" s="62"/>
    </row>
    <row r="16101" spans="1:26" s="20" customFormat="1" x14ac:dyDescent="0.2">
      <c r="A16101" s="43"/>
      <c r="B16101" s="48"/>
      <c r="C16101" s="49"/>
      <c r="D16101" s="49"/>
      <c r="E16101" s="50"/>
      <c r="F16101" s="43"/>
      <c r="G16101" s="43"/>
      <c r="H16101" s="45"/>
      <c r="I16101" s="23"/>
      <c r="N16101" s="54"/>
      <c r="Y16101" s="53"/>
      <c r="Z16101" s="62"/>
    </row>
    <row r="16102" spans="1:26" s="20" customFormat="1" x14ac:dyDescent="0.2">
      <c r="A16102" s="43"/>
      <c r="B16102" s="48"/>
      <c r="C16102" s="49"/>
      <c r="D16102" s="49"/>
      <c r="E16102" s="50"/>
      <c r="F16102" s="43"/>
      <c r="G16102" s="43"/>
      <c r="H16102" s="45"/>
      <c r="I16102" s="23"/>
      <c r="N16102" s="54"/>
      <c r="Y16102" s="53"/>
      <c r="Z16102" s="62"/>
    </row>
    <row r="16103" spans="1:26" s="20" customFormat="1" x14ac:dyDescent="0.2">
      <c r="A16103" s="43"/>
      <c r="B16103" s="48"/>
      <c r="C16103" s="49"/>
      <c r="D16103" s="49"/>
      <c r="E16103" s="50"/>
      <c r="F16103" s="43"/>
      <c r="G16103" s="43"/>
      <c r="H16103" s="45"/>
      <c r="I16103" s="23"/>
      <c r="N16103" s="54"/>
      <c r="Y16103" s="53"/>
      <c r="Z16103" s="62"/>
    </row>
    <row r="16104" spans="1:26" s="20" customFormat="1" x14ac:dyDescent="0.2">
      <c r="A16104" s="43"/>
      <c r="B16104" s="48"/>
      <c r="C16104" s="49"/>
      <c r="D16104" s="49"/>
      <c r="E16104" s="50"/>
      <c r="F16104" s="43"/>
      <c r="G16104" s="43"/>
      <c r="H16104" s="45"/>
      <c r="I16104" s="23"/>
      <c r="N16104" s="54"/>
      <c r="Y16104" s="53"/>
      <c r="Z16104" s="62"/>
    </row>
    <row r="16105" spans="1:26" s="20" customFormat="1" x14ac:dyDescent="0.2">
      <c r="A16105" s="43"/>
      <c r="B16105" s="48"/>
      <c r="C16105" s="49"/>
      <c r="D16105" s="49"/>
      <c r="E16105" s="50"/>
      <c r="F16105" s="43"/>
      <c r="G16105" s="43"/>
      <c r="H16105" s="45"/>
      <c r="I16105" s="23"/>
      <c r="N16105" s="54"/>
      <c r="Y16105" s="53"/>
      <c r="Z16105" s="62"/>
    </row>
    <row r="16106" spans="1:26" s="20" customFormat="1" x14ac:dyDescent="0.2">
      <c r="A16106" s="43"/>
      <c r="B16106" s="48"/>
      <c r="C16106" s="49"/>
      <c r="D16106" s="49"/>
      <c r="E16106" s="50"/>
      <c r="F16106" s="43"/>
      <c r="G16106" s="43"/>
      <c r="H16106" s="45"/>
      <c r="I16106" s="23"/>
      <c r="N16106" s="54"/>
      <c r="Y16106" s="53"/>
      <c r="Z16106" s="62"/>
    </row>
    <row r="16107" spans="1:26" s="20" customFormat="1" x14ac:dyDescent="0.2">
      <c r="A16107" s="43"/>
      <c r="B16107" s="48"/>
      <c r="C16107" s="49"/>
      <c r="D16107" s="49"/>
      <c r="E16107" s="50"/>
      <c r="F16107" s="43"/>
      <c r="G16107" s="43"/>
      <c r="H16107" s="45"/>
      <c r="I16107" s="23"/>
      <c r="N16107" s="54"/>
      <c r="Y16107" s="53"/>
      <c r="Z16107" s="62"/>
    </row>
    <row r="16108" spans="1:26" s="20" customFormat="1" x14ac:dyDescent="0.2">
      <c r="A16108" s="43"/>
      <c r="B16108" s="48"/>
      <c r="C16108" s="49"/>
      <c r="D16108" s="49"/>
      <c r="E16108" s="50"/>
      <c r="F16108" s="43"/>
      <c r="G16108" s="43"/>
      <c r="H16108" s="45"/>
      <c r="I16108" s="23"/>
      <c r="N16108" s="54"/>
      <c r="Y16108" s="53"/>
      <c r="Z16108" s="62"/>
    </row>
    <row r="16109" spans="1:26" s="20" customFormat="1" x14ac:dyDescent="0.2">
      <c r="A16109" s="43"/>
      <c r="B16109" s="48"/>
      <c r="C16109" s="49"/>
      <c r="D16109" s="49"/>
      <c r="E16109" s="50"/>
      <c r="F16109" s="43"/>
      <c r="G16109" s="43"/>
      <c r="H16109" s="45"/>
      <c r="I16109" s="23"/>
      <c r="N16109" s="54"/>
      <c r="Y16109" s="53"/>
      <c r="Z16109" s="62"/>
    </row>
    <row r="16110" spans="1:26" s="20" customFormat="1" x14ac:dyDescent="0.2">
      <c r="A16110" s="43"/>
      <c r="B16110" s="48"/>
      <c r="C16110" s="49"/>
      <c r="D16110" s="49"/>
      <c r="E16110" s="50"/>
      <c r="F16110" s="43"/>
      <c r="G16110" s="43"/>
      <c r="H16110" s="45"/>
      <c r="I16110" s="23"/>
      <c r="N16110" s="54"/>
      <c r="Y16110" s="53"/>
      <c r="Z16110" s="62"/>
    </row>
    <row r="16111" spans="1:26" s="20" customFormat="1" x14ac:dyDescent="0.2">
      <c r="A16111" s="43"/>
      <c r="B16111" s="48"/>
      <c r="C16111" s="49"/>
      <c r="D16111" s="49"/>
      <c r="E16111" s="50"/>
      <c r="F16111" s="43"/>
      <c r="G16111" s="43"/>
      <c r="H16111" s="45"/>
      <c r="I16111" s="23"/>
      <c r="N16111" s="54"/>
      <c r="Y16111" s="53"/>
      <c r="Z16111" s="62"/>
    </row>
    <row r="16112" spans="1:26" s="20" customFormat="1" x14ac:dyDescent="0.2">
      <c r="A16112" s="43"/>
      <c r="B16112" s="48"/>
      <c r="C16112" s="49"/>
      <c r="D16112" s="49"/>
      <c r="E16112" s="50"/>
      <c r="F16112" s="43"/>
      <c r="G16112" s="43"/>
      <c r="H16112" s="45"/>
      <c r="I16112" s="23"/>
      <c r="N16112" s="54"/>
      <c r="Y16112" s="53"/>
      <c r="Z16112" s="62"/>
    </row>
    <row r="16113" spans="1:26" s="20" customFormat="1" x14ac:dyDescent="0.2">
      <c r="A16113" s="43"/>
      <c r="B16113" s="48"/>
      <c r="C16113" s="49"/>
      <c r="D16113" s="49"/>
      <c r="E16113" s="50"/>
      <c r="F16113" s="43"/>
      <c r="G16113" s="43"/>
      <c r="H16113" s="45"/>
      <c r="I16113" s="23"/>
      <c r="N16113" s="54"/>
      <c r="Y16113" s="53"/>
      <c r="Z16113" s="62"/>
    </row>
    <row r="16114" spans="1:26" s="20" customFormat="1" x14ac:dyDescent="0.2">
      <c r="A16114" s="43"/>
      <c r="B16114" s="48"/>
      <c r="C16114" s="49"/>
      <c r="D16114" s="49"/>
      <c r="E16114" s="50"/>
      <c r="F16114" s="43"/>
      <c r="G16114" s="43"/>
      <c r="H16114" s="45"/>
      <c r="I16114" s="23"/>
      <c r="N16114" s="54"/>
      <c r="Y16114" s="53"/>
      <c r="Z16114" s="62"/>
    </row>
    <row r="16115" spans="1:26" s="20" customFormat="1" x14ac:dyDescent="0.2">
      <c r="A16115" s="43"/>
      <c r="B16115" s="48"/>
      <c r="C16115" s="49"/>
      <c r="D16115" s="49"/>
      <c r="E16115" s="50"/>
      <c r="F16115" s="43"/>
      <c r="G16115" s="43"/>
      <c r="H16115" s="45"/>
      <c r="I16115" s="23"/>
      <c r="N16115" s="54"/>
      <c r="Y16115" s="53"/>
      <c r="Z16115" s="62"/>
    </row>
    <row r="16116" spans="1:26" s="20" customFormat="1" x14ac:dyDescent="0.2">
      <c r="A16116" s="43"/>
      <c r="B16116" s="48"/>
      <c r="C16116" s="49"/>
      <c r="D16116" s="49"/>
      <c r="E16116" s="50"/>
      <c r="F16116" s="43"/>
      <c r="G16116" s="43"/>
      <c r="H16116" s="45"/>
      <c r="I16116" s="23"/>
      <c r="N16116" s="54"/>
      <c r="Y16116" s="53"/>
      <c r="Z16116" s="62"/>
    </row>
    <row r="16117" spans="1:26" s="20" customFormat="1" x14ac:dyDescent="0.2">
      <c r="A16117" s="43"/>
      <c r="B16117" s="48"/>
      <c r="C16117" s="49"/>
      <c r="D16117" s="49"/>
      <c r="E16117" s="50"/>
      <c r="F16117" s="43"/>
      <c r="G16117" s="43"/>
      <c r="H16117" s="45"/>
      <c r="I16117" s="23"/>
      <c r="N16117" s="54"/>
      <c r="Y16117" s="53"/>
      <c r="Z16117" s="62"/>
    </row>
    <row r="16118" spans="1:26" s="20" customFormat="1" x14ac:dyDescent="0.2">
      <c r="A16118" s="43"/>
      <c r="B16118" s="48"/>
      <c r="C16118" s="49"/>
      <c r="D16118" s="49"/>
      <c r="E16118" s="50"/>
      <c r="F16118" s="43"/>
      <c r="G16118" s="43"/>
      <c r="H16118" s="45"/>
      <c r="I16118" s="23"/>
      <c r="N16118" s="54"/>
      <c r="Y16118" s="53"/>
      <c r="Z16118" s="62"/>
    </row>
    <row r="16119" spans="1:26" s="20" customFormat="1" x14ac:dyDescent="0.2">
      <c r="A16119" s="43"/>
      <c r="B16119" s="48"/>
      <c r="C16119" s="49"/>
      <c r="D16119" s="49"/>
      <c r="E16119" s="50"/>
      <c r="F16119" s="43"/>
      <c r="G16119" s="43"/>
      <c r="H16119" s="45"/>
      <c r="I16119" s="23"/>
      <c r="N16119" s="54"/>
      <c r="Y16119" s="53"/>
      <c r="Z16119" s="62"/>
    </row>
    <row r="16120" spans="1:26" s="20" customFormat="1" x14ac:dyDescent="0.2">
      <c r="A16120" s="43"/>
      <c r="B16120" s="48"/>
      <c r="C16120" s="49"/>
      <c r="D16120" s="49"/>
      <c r="E16120" s="50"/>
      <c r="F16120" s="43"/>
      <c r="G16120" s="43"/>
      <c r="H16120" s="45"/>
      <c r="I16120" s="23"/>
      <c r="N16120" s="54"/>
      <c r="Y16120" s="53"/>
      <c r="Z16120" s="62"/>
    </row>
    <row r="16121" spans="1:26" s="20" customFormat="1" x14ac:dyDescent="0.2">
      <c r="A16121" s="43"/>
      <c r="B16121" s="48"/>
      <c r="C16121" s="49"/>
      <c r="D16121" s="49"/>
      <c r="E16121" s="50"/>
      <c r="F16121" s="43"/>
      <c r="G16121" s="43"/>
      <c r="H16121" s="45"/>
      <c r="I16121" s="23"/>
      <c r="N16121" s="54"/>
      <c r="Y16121" s="53"/>
      <c r="Z16121" s="62"/>
    </row>
    <row r="16122" spans="1:26" s="20" customFormat="1" x14ac:dyDescent="0.2">
      <c r="A16122" s="43"/>
      <c r="B16122" s="48"/>
      <c r="C16122" s="49"/>
      <c r="D16122" s="49"/>
      <c r="E16122" s="50"/>
      <c r="F16122" s="43"/>
      <c r="G16122" s="43"/>
      <c r="H16122" s="45"/>
      <c r="I16122" s="23"/>
      <c r="N16122" s="54"/>
      <c r="Y16122" s="53"/>
      <c r="Z16122" s="62"/>
    </row>
    <row r="16123" spans="1:26" s="20" customFormat="1" x14ac:dyDescent="0.2">
      <c r="A16123" s="43"/>
      <c r="B16123" s="48"/>
      <c r="C16123" s="49"/>
      <c r="D16123" s="49"/>
      <c r="E16123" s="50"/>
      <c r="F16123" s="43"/>
      <c r="G16123" s="43"/>
      <c r="H16123" s="45"/>
      <c r="I16123" s="23"/>
      <c r="N16123" s="54"/>
      <c r="Y16123" s="53"/>
      <c r="Z16123" s="62"/>
    </row>
    <row r="16124" spans="1:26" s="20" customFormat="1" x14ac:dyDescent="0.2">
      <c r="A16124" s="43"/>
      <c r="B16124" s="48"/>
      <c r="C16124" s="49"/>
      <c r="D16124" s="49"/>
      <c r="E16124" s="50"/>
      <c r="F16124" s="43"/>
      <c r="G16124" s="43"/>
      <c r="H16124" s="45"/>
      <c r="I16124" s="23"/>
      <c r="N16124" s="54"/>
      <c r="Y16124" s="53"/>
      <c r="Z16124" s="62"/>
    </row>
    <row r="16125" spans="1:26" s="20" customFormat="1" x14ac:dyDescent="0.2">
      <c r="A16125" s="43"/>
      <c r="B16125" s="48"/>
      <c r="C16125" s="49"/>
      <c r="D16125" s="49"/>
      <c r="E16125" s="50"/>
      <c r="F16125" s="43"/>
      <c r="G16125" s="43"/>
      <c r="H16125" s="45"/>
      <c r="I16125" s="23"/>
      <c r="N16125" s="54"/>
      <c r="Y16125" s="53"/>
      <c r="Z16125" s="62"/>
    </row>
    <row r="16126" spans="1:26" s="20" customFormat="1" x14ac:dyDescent="0.2">
      <c r="A16126" s="43"/>
      <c r="B16126" s="48"/>
      <c r="C16126" s="49"/>
      <c r="D16126" s="49"/>
      <c r="E16126" s="50"/>
      <c r="F16126" s="43"/>
      <c r="G16126" s="43"/>
      <c r="H16126" s="45"/>
      <c r="I16126" s="23"/>
      <c r="N16126" s="54"/>
      <c r="Y16126" s="53"/>
      <c r="Z16126" s="62"/>
    </row>
    <row r="16127" spans="1:26" s="20" customFormat="1" x14ac:dyDescent="0.2">
      <c r="A16127" s="43"/>
      <c r="B16127" s="48"/>
      <c r="C16127" s="49"/>
      <c r="D16127" s="49"/>
      <c r="E16127" s="50"/>
      <c r="F16127" s="43"/>
      <c r="G16127" s="43"/>
      <c r="H16127" s="45"/>
      <c r="I16127" s="23"/>
      <c r="N16127" s="54"/>
      <c r="Y16127" s="53"/>
      <c r="Z16127" s="62"/>
    </row>
    <row r="16128" spans="1:26" s="20" customFormat="1" x14ac:dyDescent="0.2">
      <c r="A16128" s="43"/>
      <c r="B16128" s="48"/>
      <c r="C16128" s="49"/>
      <c r="D16128" s="49"/>
      <c r="E16128" s="50"/>
      <c r="F16128" s="43"/>
      <c r="G16128" s="43"/>
      <c r="H16128" s="45"/>
      <c r="I16128" s="23"/>
      <c r="N16128" s="54"/>
      <c r="Y16128" s="53"/>
      <c r="Z16128" s="62"/>
    </row>
    <row r="16129" spans="1:26" s="20" customFormat="1" x14ac:dyDescent="0.2">
      <c r="A16129" s="43"/>
      <c r="B16129" s="48"/>
      <c r="C16129" s="49"/>
      <c r="D16129" s="49"/>
      <c r="E16129" s="50"/>
      <c r="F16129" s="43"/>
      <c r="G16129" s="43"/>
      <c r="H16129" s="45"/>
      <c r="I16129" s="23"/>
      <c r="N16129" s="54"/>
      <c r="Y16129" s="53"/>
      <c r="Z16129" s="62"/>
    </row>
    <row r="16130" spans="1:26" s="20" customFormat="1" x14ac:dyDescent="0.2">
      <c r="A16130" s="43"/>
      <c r="B16130" s="48"/>
      <c r="C16130" s="49"/>
      <c r="D16130" s="49"/>
      <c r="E16130" s="50"/>
      <c r="F16130" s="43"/>
      <c r="G16130" s="43"/>
      <c r="H16130" s="45"/>
      <c r="I16130" s="23"/>
      <c r="N16130" s="54"/>
      <c r="Y16130" s="53"/>
      <c r="Z16130" s="62"/>
    </row>
    <row r="16131" spans="1:26" s="20" customFormat="1" x14ac:dyDescent="0.2">
      <c r="A16131" s="43"/>
      <c r="B16131" s="48"/>
      <c r="C16131" s="49"/>
      <c r="D16131" s="49"/>
      <c r="E16131" s="50"/>
      <c r="F16131" s="43"/>
      <c r="G16131" s="43"/>
      <c r="H16131" s="45"/>
      <c r="I16131" s="23"/>
      <c r="N16131" s="54"/>
      <c r="Y16131" s="53"/>
      <c r="Z16131" s="62"/>
    </row>
    <row r="16132" spans="1:26" s="20" customFormat="1" x14ac:dyDescent="0.2">
      <c r="A16132" s="43"/>
      <c r="B16132" s="48"/>
      <c r="C16132" s="49"/>
      <c r="D16132" s="49"/>
      <c r="E16132" s="50"/>
      <c r="F16132" s="43"/>
      <c r="G16132" s="43"/>
      <c r="H16132" s="45"/>
      <c r="I16132" s="23"/>
      <c r="N16132" s="54"/>
      <c r="Y16132" s="53"/>
      <c r="Z16132" s="62"/>
    </row>
    <row r="16133" spans="1:26" s="20" customFormat="1" x14ac:dyDescent="0.2">
      <c r="A16133" s="43"/>
      <c r="B16133" s="48"/>
      <c r="C16133" s="49"/>
      <c r="D16133" s="49"/>
      <c r="E16133" s="50"/>
      <c r="F16133" s="43"/>
      <c r="G16133" s="43"/>
      <c r="H16133" s="45"/>
      <c r="I16133" s="23"/>
      <c r="N16133" s="54"/>
      <c r="Y16133" s="53"/>
      <c r="Z16133" s="62"/>
    </row>
    <row r="16134" spans="1:26" s="20" customFormat="1" x14ac:dyDescent="0.2">
      <c r="A16134" s="43"/>
      <c r="B16134" s="48"/>
      <c r="C16134" s="49"/>
      <c r="D16134" s="49"/>
      <c r="E16134" s="50"/>
      <c r="F16134" s="43"/>
      <c r="G16134" s="43"/>
      <c r="H16134" s="45"/>
      <c r="I16134" s="23"/>
      <c r="N16134" s="54"/>
      <c r="Y16134" s="53"/>
      <c r="Z16134" s="62"/>
    </row>
    <row r="16135" spans="1:26" s="20" customFormat="1" x14ac:dyDescent="0.2">
      <c r="A16135" s="43"/>
      <c r="B16135" s="48"/>
      <c r="C16135" s="49"/>
      <c r="D16135" s="49"/>
      <c r="E16135" s="50"/>
      <c r="F16135" s="43"/>
      <c r="G16135" s="43"/>
      <c r="H16135" s="45"/>
      <c r="I16135" s="23"/>
      <c r="N16135" s="54"/>
      <c r="Y16135" s="53"/>
      <c r="Z16135" s="62"/>
    </row>
    <row r="16136" spans="1:26" s="20" customFormat="1" x14ac:dyDescent="0.2">
      <c r="A16136" s="43"/>
      <c r="B16136" s="48"/>
      <c r="C16136" s="49"/>
      <c r="D16136" s="49"/>
      <c r="E16136" s="50"/>
      <c r="F16136" s="43"/>
      <c r="G16136" s="43"/>
      <c r="H16136" s="45"/>
      <c r="I16136" s="23"/>
      <c r="N16136" s="54"/>
      <c r="Y16136" s="53"/>
      <c r="Z16136" s="62"/>
    </row>
    <row r="16137" spans="1:26" s="20" customFormat="1" x14ac:dyDescent="0.2">
      <c r="A16137" s="43"/>
      <c r="B16137" s="48"/>
      <c r="C16137" s="49"/>
      <c r="D16137" s="49"/>
      <c r="E16137" s="50"/>
      <c r="F16137" s="43"/>
      <c r="G16137" s="43"/>
      <c r="H16137" s="45"/>
      <c r="I16137" s="23"/>
      <c r="N16137" s="54"/>
      <c r="Y16137" s="53"/>
      <c r="Z16137" s="62"/>
    </row>
    <row r="16138" spans="1:26" s="20" customFormat="1" x14ac:dyDescent="0.2">
      <c r="A16138" s="43"/>
      <c r="B16138" s="48"/>
      <c r="C16138" s="49"/>
      <c r="D16138" s="49"/>
      <c r="E16138" s="50"/>
      <c r="F16138" s="43"/>
      <c r="G16138" s="43"/>
      <c r="H16138" s="45"/>
      <c r="I16138" s="23"/>
      <c r="N16138" s="54"/>
      <c r="Y16138" s="53"/>
      <c r="Z16138" s="62"/>
    </row>
    <row r="16139" spans="1:26" s="20" customFormat="1" x14ac:dyDescent="0.2">
      <c r="A16139" s="43"/>
      <c r="B16139" s="48"/>
      <c r="C16139" s="49"/>
      <c r="D16139" s="49"/>
      <c r="E16139" s="50"/>
      <c r="F16139" s="43"/>
      <c r="G16139" s="43"/>
      <c r="H16139" s="45"/>
      <c r="I16139" s="23"/>
      <c r="N16139" s="54"/>
      <c r="Y16139" s="53"/>
      <c r="Z16139" s="62"/>
    </row>
    <row r="16140" spans="1:26" s="20" customFormat="1" x14ac:dyDescent="0.2">
      <c r="A16140" s="43"/>
      <c r="B16140" s="48"/>
      <c r="C16140" s="49"/>
      <c r="D16140" s="49"/>
      <c r="E16140" s="50"/>
      <c r="F16140" s="43"/>
      <c r="G16140" s="43"/>
      <c r="H16140" s="45"/>
      <c r="I16140" s="23"/>
      <c r="N16140" s="54"/>
      <c r="Y16140" s="53"/>
      <c r="Z16140" s="62"/>
    </row>
    <row r="16141" spans="1:26" s="20" customFormat="1" x14ac:dyDescent="0.2">
      <c r="A16141" s="43"/>
      <c r="B16141" s="48"/>
      <c r="C16141" s="49"/>
      <c r="D16141" s="49"/>
      <c r="E16141" s="50"/>
      <c r="F16141" s="43"/>
      <c r="G16141" s="43"/>
      <c r="H16141" s="45"/>
      <c r="I16141" s="23"/>
      <c r="N16141" s="54"/>
      <c r="Y16141" s="53"/>
      <c r="Z16141" s="62"/>
    </row>
    <row r="16142" spans="1:26" s="20" customFormat="1" x14ac:dyDescent="0.2">
      <c r="A16142" s="43"/>
      <c r="B16142" s="48"/>
      <c r="C16142" s="49"/>
      <c r="D16142" s="49"/>
      <c r="E16142" s="50"/>
      <c r="F16142" s="43"/>
      <c r="G16142" s="43"/>
      <c r="H16142" s="45"/>
      <c r="I16142" s="23"/>
      <c r="N16142" s="54"/>
      <c r="Y16142" s="53"/>
      <c r="Z16142" s="62"/>
    </row>
    <row r="16143" spans="1:26" s="20" customFormat="1" x14ac:dyDescent="0.2">
      <c r="A16143" s="43"/>
      <c r="B16143" s="48"/>
      <c r="C16143" s="49"/>
      <c r="D16143" s="49"/>
      <c r="E16143" s="50"/>
      <c r="F16143" s="43"/>
      <c r="G16143" s="43"/>
      <c r="H16143" s="45"/>
      <c r="I16143" s="23"/>
      <c r="N16143" s="54"/>
      <c r="Y16143" s="53"/>
      <c r="Z16143" s="62"/>
    </row>
    <row r="16144" spans="1:26" s="20" customFormat="1" x14ac:dyDescent="0.2">
      <c r="A16144" s="43"/>
      <c r="B16144" s="48"/>
      <c r="C16144" s="49"/>
      <c r="D16144" s="49"/>
      <c r="E16144" s="50"/>
      <c r="F16144" s="43"/>
      <c r="G16144" s="43"/>
      <c r="H16144" s="45"/>
      <c r="I16144" s="23"/>
      <c r="N16144" s="54"/>
      <c r="Y16144" s="53"/>
      <c r="Z16144" s="62"/>
    </row>
    <row r="16145" spans="1:26" s="20" customFormat="1" x14ac:dyDescent="0.2">
      <c r="A16145" s="43"/>
      <c r="B16145" s="48"/>
      <c r="C16145" s="49"/>
      <c r="D16145" s="49"/>
      <c r="E16145" s="50"/>
      <c r="F16145" s="43"/>
      <c r="G16145" s="43"/>
      <c r="H16145" s="45"/>
      <c r="I16145" s="23"/>
      <c r="N16145" s="54"/>
      <c r="Y16145" s="53"/>
      <c r="Z16145" s="62"/>
    </row>
    <row r="16146" spans="1:26" s="20" customFormat="1" x14ac:dyDescent="0.2">
      <c r="A16146" s="43"/>
      <c r="B16146" s="48"/>
      <c r="C16146" s="49"/>
      <c r="D16146" s="49"/>
      <c r="E16146" s="50"/>
      <c r="F16146" s="43"/>
      <c r="G16146" s="43"/>
      <c r="H16146" s="45"/>
      <c r="I16146" s="23"/>
      <c r="N16146" s="54"/>
      <c r="Y16146" s="53"/>
      <c r="Z16146" s="62"/>
    </row>
    <row r="16147" spans="1:26" s="20" customFormat="1" x14ac:dyDescent="0.2">
      <c r="A16147" s="43"/>
      <c r="B16147" s="48"/>
      <c r="C16147" s="49"/>
      <c r="D16147" s="49"/>
      <c r="E16147" s="50"/>
      <c r="F16147" s="43"/>
      <c r="G16147" s="43"/>
      <c r="H16147" s="45"/>
      <c r="I16147" s="23"/>
      <c r="N16147" s="54"/>
      <c r="Y16147" s="53"/>
      <c r="Z16147" s="62"/>
    </row>
    <row r="16148" spans="1:26" s="20" customFormat="1" x14ac:dyDescent="0.2">
      <c r="A16148" s="43"/>
      <c r="B16148" s="48"/>
      <c r="C16148" s="49"/>
      <c r="D16148" s="49"/>
      <c r="E16148" s="50"/>
      <c r="F16148" s="43"/>
      <c r="G16148" s="43"/>
      <c r="H16148" s="45"/>
      <c r="I16148" s="23"/>
      <c r="N16148" s="54"/>
      <c r="Y16148" s="53"/>
      <c r="Z16148" s="62"/>
    </row>
    <row r="16149" spans="1:26" s="20" customFormat="1" x14ac:dyDescent="0.2">
      <c r="A16149" s="43"/>
      <c r="B16149" s="48"/>
      <c r="C16149" s="49"/>
      <c r="D16149" s="49"/>
      <c r="E16149" s="50"/>
      <c r="F16149" s="43"/>
      <c r="G16149" s="43"/>
      <c r="H16149" s="45"/>
      <c r="I16149" s="23"/>
      <c r="N16149" s="54"/>
      <c r="Y16149" s="53"/>
      <c r="Z16149" s="62"/>
    </row>
    <row r="16150" spans="1:26" s="20" customFormat="1" x14ac:dyDescent="0.2">
      <c r="A16150" s="43"/>
      <c r="B16150" s="48"/>
      <c r="C16150" s="49"/>
      <c r="D16150" s="49"/>
      <c r="E16150" s="50"/>
      <c r="F16150" s="43"/>
      <c r="G16150" s="43"/>
      <c r="H16150" s="45"/>
      <c r="I16150" s="23"/>
      <c r="N16150" s="54"/>
      <c r="Y16150" s="53"/>
      <c r="Z16150" s="62"/>
    </row>
    <row r="16151" spans="1:26" s="20" customFormat="1" x14ac:dyDescent="0.2">
      <c r="A16151" s="43"/>
      <c r="B16151" s="48"/>
      <c r="C16151" s="49"/>
      <c r="D16151" s="49"/>
      <c r="E16151" s="50"/>
      <c r="F16151" s="43"/>
      <c r="G16151" s="43"/>
      <c r="H16151" s="45"/>
      <c r="I16151" s="23"/>
      <c r="N16151" s="54"/>
      <c r="Y16151" s="53"/>
      <c r="Z16151" s="62"/>
    </row>
    <row r="16152" spans="1:26" s="20" customFormat="1" x14ac:dyDescent="0.2">
      <c r="A16152" s="43"/>
      <c r="B16152" s="48"/>
      <c r="C16152" s="49"/>
      <c r="D16152" s="49"/>
      <c r="E16152" s="50"/>
      <c r="F16152" s="43"/>
      <c r="G16152" s="43"/>
      <c r="H16152" s="45"/>
      <c r="I16152" s="23"/>
      <c r="N16152" s="54"/>
      <c r="Y16152" s="53"/>
      <c r="Z16152" s="62"/>
    </row>
    <row r="16153" spans="1:26" s="20" customFormat="1" x14ac:dyDescent="0.2">
      <c r="A16153" s="43"/>
      <c r="B16153" s="48"/>
      <c r="C16153" s="49"/>
      <c r="D16153" s="49"/>
      <c r="E16153" s="50"/>
      <c r="F16153" s="43"/>
      <c r="G16153" s="43"/>
      <c r="H16153" s="45"/>
      <c r="I16153" s="23"/>
      <c r="N16153" s="54"/>
      <c r="Y16153" s="53"/>
      <c r="Z16153" s="62"/>
    </row>
    <row r="16154" spans="1:26" s="20" customFormat="1" x14ac:dyDescent="0.2">
      <c r="A16154" s="43"/>
      <c r="B16154" s="48"/>
      <c r="C16154" s="49"/>
      <c r="D16154" s="49"/>
      <c r="E16154" s="50"/>
      <c r="F16154" s="43"/>
      <c r="G16154" s="43"/>
      <c r="H16154" s="45"/>
      <c r="I16154" s="23"/>
      <c r="N16154" s="54"/>
      <c r="Y16154" s="53"/>
      <c r="Z16154" s="62"/>
    </row>
    <row r="16155" spans="1:26" s="20" customFormat="1" x14ac:dyDescent="0.2">
      <c r="A16155" s="43"/>
      <c r="B16155" s="48"/>
      <c r="C16155" s="49"/>
      <c r="D16155" s="49"/>
      <c r="E16155" s="50"/>
      <c r="F16155" s="43"/>
      <c r="G16155" s="43"/>
      <c r="H16155" s="45"/>
      <c r="I16155" s="23"/>
      <c r="N16155" s="54"/>
      <c r="Y16155" s="53"/>
      <c r="Z16155" s="62"/>
    </row>
    <row r="16156" spans="1:26" s="20" customFormat="1" x14ac:dyDescent="0.2">
      <c r="A16156" s="43"/>
      <c r="B16156" s="48"/>
      <c r="C16156" s="49"/>
      <c r="D16156" s="49"/>
      <c r="E16156" s="50"/>
      <c r="F16156" s="43"/>
      <c r="G16156" s="43"/>
      <c r="H16156" s="45"/>
      <c r="I16156" s="23"/>
      <c r="N16156" s="54"/>
      <c r="Y16156" s="53"/>
      <c r="Z16156" s="62"/>
    </row>
    <row r="16157" spans="1:26" s="20" customFormat="1" x14ac:dyDescent="0.2">
      <c r="A16157" s="43"/>
      <c r="B16157" s="48"/>
      <c r="C16157" s="49"/>
      <c r="D16157" s="49"/>
      <c r="E16157" s="50"/>
      <c r="F16157" s="43"/>
      <c r="G16157" s="43"/>
      <c r="H16157" s="45"/>
      <c r="I16157" s="23"/>
      <c r="N16157" s="54"/>
      <c r="Y16157" s="53"/>
      <c r="Z16157" s="62"/>
    </row>
    <row r="16158" spans="1:26" s="20" customFormat="1" x14ac:dyDescent="0.2">
      <c r="A16158" s="43"/>
      <c r="B16158" s="48"/>
      <c r="C16158" s="49"/>
      <c r="D16158" s="49"/>
      <c r="E16158" s="50"/>
      <c r="F16158" s="43"/>
      <c r="G16158" s="43"/>
      <c r="H16158" s="45"/>
      <c r="I16158" s="23"/>
      <c r="N16158" s="54"/>
      <c r="Y16158" s="53"/>
      <c r="Z16158" s="62"/>
    </row>
    <row r="16159" spans="1:26" s="20" customFormat="1" x14ac:dyDescent="0.2">
      <c r="A16159" s="43"/>
      <c r="B16159" s="48"/>
      <c r="C16159" s="49"/>
      <c r="D16159" s="49"/>
      <c r="E16159" s="50"/>
      <c r="F16159" s="43"/>
      <c r="G16159" s="43"/>
      <c r="H16159" s="45"/>
      <c r="I16159" s="23"/>
      <c r="N16159" s="54"/>
      <c r="Y16159" s="53"/>
      <c r="Z16159" s="62"/>
    </row>
    <row r="16160" spans="1:26" s="20" customFormat="1" x14ac:dyDescent="0.2">
      <c r="A16160" s="43"/>
      <c r="B16160" s="48"/>
      <c r="C16160" s="49"/>
      <c r="D16160" s="49"/>
      <c r="E16160" s="50"/>
      <c r="F16160" s="43"/>
      <c r="G16160" s="43"/>
      <c r="H16160" s="45"/>
      <c r="I16160" s="23"/>
      <c r="N16160" s="54"/>
      <c r="Y16160" s="53"/>
      <c r="Z16160" s="62"/>
    </row>
    <row r="16161" spans="1:26" s="20" customFormat="1" x14ac:dyDescent="0.2">
      <c r="A16161" s="43"/>
      <c r="B16161" s="48"/>
      <c r="C16161" s="49"/>
      <c r="D16161" s="49"/>
      <c r="E16161" s="50"/>
      <c r="F16161" s="43"/>
      <c r="G16161" s="43"/>
      <c r="H16161" s="45"/>
      <c r="I16161" s="23"/>
      <c r="N16161" s="54"/>
      <c r="Y16161" s="53"/>
      <c r="Z16161" s="62"/>
    </row>
    <row r="16162" spans="1:26" s="20" customFormat="1" x14ac:dyDescent="0.2">
      <c r="A16162" s="43"/>
      <c r="B16162" s="48"/>
      <c r="C16162" s="49"/>
      <c r="D16162" s="49"/>
      <c r="E16162" s="50"/>
      <c r="F16162" s="43"/>
      <c r="G16162" s="43"/>
      <c r="H16162" s="45"/>
      <c r="I16162" s="23"/>
      <c r="N16162" s="54"/>
      <c r="Y16162" s="53"/>
      <c r="Z16162" s="62"/>
    </row>
    <row r="16163" spans="1:26" s="20" customFormat="1" x14ac:dyDescent="0.2">
      <c r="A16163" s="43"/>
      <c r="B16163" s="48"/>
      <c r="C16163" s="49"/>
      <c r="D16163" s="49"/>
      <c r="E16163" s="50"/>
      <c r="F16163" s="43"/>
      <c r="G16163" s="43"/>
      <c r="H16163" s="45"/>
      <c r="I16163" s="23"/>
      <c r="N16163" s="54"/>
      <c r="Y16163" s="53"/>
      <c r="Z16163" s="62"/>
    </row>
    <row r="16164" spans="1:26" s="20" customFormat="1" x14ac:dyDescent="0.2">
      <c r="A16164" s="43"/>
      <c r="B16164" s="48"/>
      <c r="C16164" s="49"/>
      <c r="D16164" s="49"/>
      <c r="E16164" s="50"/>
      <c r="F16164" s="43"/>
      <c r="G16164" s="43"/>
      <c r="H16164" s="45"/>
      <c r="I16164" s="23"/>
      <c r="N16164" s="54"/>
      <c r="Y16164" s="53"/>
      <c r="Z16164" s="62"/>
    </row>
    <row r="16165" spans="1:26" s="20" customFormat="1" x14ac:dyDescent="0.2">
      <c r="A16165" s="43"/>
      <c r="B16165" s="48"/>
      <c r="C16165" s="49"/>
      <c r="D16165" s="49"/>
      <c r="E16165" s="50"/>
      <c r="F16165" s="43"/>
      <c r="G16165" s="43"/>
      <c r="H16165" s="45"/>
      <c r="I16165" s="23"/>
      <c r="N16165" s="54"/>
      <c r="Y16165" s="53"/>
      <c r="Z16165" s="62"/>
    </row>
    <row r="16166" spans="1:26" s="20" customFormat="1" x14ac:dyDescent="0.2">
      <c r="A16166" s="43"/>
      <c r="B16166" s="48"/>
      <c r="C16166" s="49"/>
      <c r="D16166" s="49"/>
      <c r="E16166" s="50"/>
      <c r="F16166" s="43"/>
      <c r="G16166" s="43"/>
      <c r="H16166" s="45"/>
      <c r="I16166" s="23"/>
      <c r="N16166" s="54"/>
      <c r="Y16166" s="53"/>
      <c r="Z16166" s="62"/>
    </row>
    <row r="16167" spans="1:26" s="20" customFormat="1" x14ac:dyDescent="0.2">
      <c r="A16167" s="43"/>
      <c r="B16167" s="48"/>
      <c r="C16167" s="49"/>
      <c r="D16167" s="49"/>
      <c r="E16167" s="50"/>
      <c r="F16167" s="43"/>
      <c r="G16167" s="43"/>
      <c r="H16167" s="45"/>
      <c r="I16167" s="23"/>
      <c r="N16167" s="54"/>
      <c r="Y16167" s="53"/>
      <c r="Z16167" s="62"/>
    </row>
    <row r="16168" spans="1:26" s="20" customFormat="1" x14ac:dyDescent="0.2">
      <c r="A16168" s="43"/>
      <c r="B16168" s="48"/>
      <c r="C16168" s="49"/>
      <c r="D16168" s="49"/>
      <c r="E16168" s="50"/>
      <c r="F16168" s="43"/>
      <c r="G16168" s="43"/>
      <c r="H16168" s="45"/>
      <c r="I16168" s="23"/>
      <c r="N16168" s="54"/>
      <c r="Y16168" s="53"/>
      <c r="Z16168" s="62"/>
    </row>
    <row r="16169" spans="1:26" s="20" customFormat="1" x14ac:dyDescent="0.2">
      <c r="A16169" s="43"/>
      <c r="B16169" s="48"/>
      <c r="C16169" s="49"/>
      <c r="D16169" s="49"/>
      <c r="E16169" s="50"/>
      <c r="F16169" s="43"/>
      <c r="G16169" s="43"/>
      <c r="H16169" s="45"/>
      <c r="I16169" s="23"/>
      <c r="N16169" s="54"/>
      <c r="Y16169" s="53"/>
      <c r="Z16169" s="62"/>
    </row>
    <row r="16170" spans="1:26" s="20" customFormat="1" x14ac:dyDescent="0.2">
      <c r="A16170" s="43"/>
      <c r="B16170" s="48"/>
      <c r="C16170" s="49"/>
      <c r="D16170" s="49"/>
      <c r="E16170" s="50"/>
      <c r="F16170" s="43"/>
      <c r="G16170" s="43"/>
      <c r="H16170" s="45"/>
      <c r="I16170" s="23"/>
      <c r="N16170" s="54"/>
      <c r="Y16170" s="53"/>
      <c r="Z16170" s="62"/>
    </row>
    <row r="16171" spans="1:26" s="20" customFormat="1" x14ac:dyDescent="0.2">
      <c r="A16171" s="43"/>
      <c r="B16171" s="48"/>
      <c r="C16171" s="49"/>
      <c r="D16171" s="49"/>
      <c r="E16171" s="50"/>
      <c r="F16171" s="43"/>
      <c r="G16171" s="43"/>
      <c r="H16171" s="45"/>
      <c r="I16171" s="23"/>
      <c r="N16171" s="54"/>
      <c r="Y16171" s="53"/>
      <c r="Z16171" s="62"/>
    </row>
    <row r="16172" spans="1:26" s="20" customFormat="1" x14ac:dyDescent="0.2">
      <c r="A16172" s="43"/>
      <c r="B16172" s="48"/>
      <c r="C16172" s="49"/>
      <c r="D16172" s="49"/>
      <c r="E16172" s="50"/>
      <c r="F16172" s="43"/>
      <c r="G16172" s="43"/>
      <c r="H16172" s="45"/>
      <c r="I16172" s="23"/>
      <c r="N16172" s="54"/>
      <c r="Y16172" s="53"/>
      <c r="Z16172" s="62"/>
    </row>
    <row r="16173" spans="1:26" s="20" customFormat="1" x14ac:dyDescent="0.2">
      <c r="A16173" s="43"/>
      <c r="B16173" s="48"/>
      <c r="C16173" s="49"/>
      <c r="D16173" s="49"/>
      <c r="E16173" s="50"/>
      <c r="F16173" s="43"/>
      <c r="G16173" s="43"/>
      <c r="H16173" s="45"/>
      <c r="I16173" s="23"/>
      <c r="N16173" s="54"/>
      <c r="Y16173" s="53"/>
      <c r="Z16173" s="62"/>
    </row>
    <row r="16174" spans="1:26" s="20" customFormat="1" x14ac:dyDescent="0.2">
      <c r="A16174" s="43"/>
      <c r="B16174" s="48"/>
      <c r="C16174" s="49"/>
      <c r="D16174" s="49"/>
      <c r="E16174" s="50"/>
      <c r="F16174" s="43"/>
      <c r="G16174" s="43"/>
      <c r="H16174" s="45"/>
      <c r="I16174" s="23"/>
      <c r="N16174" s="54"/>
      <c r="Y16174" s="53"/>
      <c r="Z16174" s="62"/>
    </row>
    <row r="16175" spans="1:26" s="20" customFormat="1" x14ac:dyDescent="0.2">
      <c r="A16175" s="43"/>
      <c r="B16175" s="48"/>
      <c r="C16175" s="49"/>
      <c r="D16175" s="49"/>
      <c r="E16175" s="50"/>
      <c r="F16175" s="43"/>
      <c r="G16175" s="43"/>
      <c r="H16175" s="45"/>
      <c r="I16175" s="23"/>
      <c r="N16175" s="54"/>
      <c r="Y16175" s="53"/>
      <c r="Z16175" s="62"/>
    </row>
    <row r="16176" spans="1:26" s="20" customFormat="1" x14ac:dyDescent="0.2">
      <c r="A16176" s="43"/>
      <c r="B16176" s="48"/>
      <c r="C16176" s="49"/>
      <c r="D16176" s="49"/>
      <c r="E16176" s="50"/>
      <c r="F16176" s="43"/>
      <c r="G16176" s="43"/>
      <c r="H16176" s="45"/>
      <c r="I16176" s="23"/>
      <c r="N16176" s="54"/>
      <c r="Y16176" s="53"/>
      <c r="Z16176" s="62"/>
    </row>
    <row r="16177" spans="1:26" s="20" customFormat="1" x14ac:dyDescent="0.2">
      <c r="A16177" s="43"/>
      <c r="B16177" s="48"/>
      <c r="C16177" s="49"/>
      <c r="D16177" s="49"/>
      <c r="E16177" s="50"/>
      <c r="F16177" s="43"/>
      <c r="G16177" s="43"/>
      <c r="H16177" s="45"/>
      <c r="I16177" s="23"/>
      <c r="N16177" s="54"/>
      <c r="Y16177" s="53"/>
      <c r="Z16177" s="62"/>
    </row>
    <row r="16178" spans="1:26" s="20" customFormat="1" x14ac:dyDescent="0.2">
      <c r="A16178" s="43"/>
      <c r="B16178" s="48"/>
      <c r="C16178" s="49"/>
      <c r="D16178" s="49"/>
      <c r="E16178" s="50"/>
      <c r="F16178" s="43"/>
      <c r="G16178" s="43"/>
      <c r="H16178" s="45"/>
      <c r="I16178" s="23"/>
      <c r="N16178" s="54"/>
      <c r="Y16178" s="53"/>
      <c r="Z16178" s="62"/>
    </row>
    <row r="16179" spans="1:26" s="20" customFormat="1" x14ac:dyDescent="0.2">
      <c r="A16179" s="43"/>
      <c r="B16179" s="48"/>
      <c r="C16179" s="49"/>
      <c r="D16179" s="49"/>
      <c r="E16179" s="50"/>
      <c r="F16179" s="43"/>
      <c r="G16179" s="43"/>
      <c r="H16179" s="45"/>
      <c r="I16179" s="23"/>
      <c r="N16179" s="54"/>
      <c r="Y16179" s="53"/>
      <c r="Z16179" s="62"/>
    </row>
    <row r="16180" spans="1:26" s="20" customFormat="1" x14ac:dyDescent="0.2">
      <c r="A16180" s="43"/>
      <c r="B16180" s="48"/>
      <c r="C16180" s="49"/>
      <c r="D16180" s="49"/>
      <c r="E16180" s="50"/>
      <c r="F16180" s="43"/>
      <c r="G16180" s="43"/>
      <c r="H16180" s="45"/>
      <c r="I16180" s="23"/>
      <c r="N16180" s="54"/>
      <c r="Y16180" s="53"/>
      <c r="Z16180" s="62"/>
    </row>
    <row r="16181" spans="1:26" s="20" customFormat="1" x14ac:dyDescent="0.2">
      <c r="A16181" s="43"/>
      <c r="B16181" s="48"/>
      <c r="C16181" s="49"/>
      <c r="D16181" s="49"/>
      <c r="E16181" s="50"/>
      <c r="F16181" s="43"/>
      <c r="G16181" s="43"/>
      <c r="H16181" s="45"/>
      <c r="I16181" s="23"/>
      <c r="N16181" s="54"/>
      <c r="Y16181" s="53"/>
      <c r="Z16181" s="62"/>
    </row>
    <row r="16182" spans="1:26" s="20" customFormat="1" x14ac:dyDescent="0.2">
      <c r="A16182" s="43"/>
      <c r="B16182" s="48"/>
      <c r="C16182" s="49"/>
      <c r="D16182" s="49"/>
      <c r="E16182" s="50"/>
      <c r="F16182" s="43"/>
      <c r="G16182" s="43"/>
      <c r="H16182" s="45"/>
      <c r="I16182" s="23"/>
      <c r="N16182" s="54"/>
      <c r="Y16182" s="53"/>
      <c r="Z16182" s="62"/>
    </row>
    <row r="16183" spans="1:26" s="20" customFormat="1" x14ac:dyDescent="0.2">
      <c r="A16183" s="43"/>
      <c r="B16183" s="48"/>
      <c r="C16183" s="49"/>
      <c r="D16183" s="49"/>
      <c r="E16183" s="50"/>
      <c r="F16183" s="43"/>
      <c r="G16183" s="43"/>
      <c r="H16183" s="45"/>
      <c r="I16183" s="23"/>
      <c r="N16183" s="54"/>
      <c r="Y16183" s="53"/>
      <c r="Z16183" s="62"/>
    </row>
    <row r="16184" spans="1:26" s="20" customFormat="1" x14ac:dyDescent="0.2">
      <c r="A16184" s="43"/>
      <c r="B16184" s="48"/>
      <c r="C16184" s="49"/>
      <c r="D16184" s="49"/>
      <c r="E16184" s="50"/>
      <c r="F16184" s="43"/>
      <c r="G16184" s="43"/>
      <c r="H16184" s="45"/>
      <c r="I16184" s="23"/>
      <c r="N16184" s="54"/>
      <c r="Y16184" s="53"/>
      <c r="Z16184" s="62"/>
    </row>
    <row r="16185" spans="1:26" s="20" customFormat="1" x14ac:dyDescent="0.2">
      <c r="A16185" s="43"/>
      <c r="B16185" s="48"/>
      <c r="C16185" s="49"/>
      <c r="D16185" s="49"/>
      <c r="E16185" s="50"/>
      <c r="F16185" s="43"/>
      <c r="G16185" s="43"/>
      <c r="H16185" s="45"/>
      <c r="I16185" s="23"/>
      <c r="N16185" s="54"/>
      <c r="Y16185" s="53"/>
      <c r="Z16185" s="62"/>
    </row>
    <row r="16186" spans="1:26" s="20" customFormat="1" x14ac:dyDescent="0.2">
      <c r="A16186" s="43"/>
      <c r="B16186" s="48"/>
      <c r="C16186" s="49"/>
      <c r="D16186" s="49"/>
      <c r="E16186" s="50"/>
      <c r="F16186" s="43"/>
      <c r="G16186" s="43"/>
      <c r="H16186" s="45"/>
      <c r="I16186" s="23"/>
      <c r="N16186" s="54"/>
      <c r="Y16186" s="53"/>
      <c r="Z16186" s="62"/>
    </row>
    <row r="16187" spans="1:26" s="20" customFormat="1" x14ac:dyDescent="0.2">
      <c r="A16187" s="43"/>
      <c r="B16187" s="48"/>
      <c r="C16187" s="49"/>
      <c r="D16187" s="49"/>
      <c r="E16187" s="50"/>
      <c r="F16187" s="43"/>
      <c r="G16187" s="43"/>
      <c r="H16187" s="45"/>
      <c r="I16187" s="23"/>
      <c r="N16187" s="54"/>
      <c r="Y16187" s="53"/>
      <c r="Z16187" s="62"/>
    </row>
    <row r="16188" spans="1:26" s="20" customFormat="1" x14ac:dyDescent="0.2">
      <c r="A16188" s="43"/>
      <c r="B16188" s="48"/>
      <c r="C16188" s="49"/>
      <c r="D16188" s="49"/>
      <c r="E16188" s="50"/>
      <c r="F16188" s="43"/>
      <c r="G16188" s="43"/>
      <c r="H16188" s="45"/>
      <c r="I16188" s="23"/>
      <c r="N16188" s="54"/>
      <c r="Y16188" s="53"/>
      <c r="Z16188" s="62"/>
    </row>
    <row r="16189" spans="1:26" s="20" customFormat="1" x14ac:dyDescent="0.2">
      <c r="A16189" s="43"/>
      <c r="B16189" s="48"/>
      <c r="C16189" s="49"/>
      <c r="D16189" s="49"/>
      <c r="E16189" s="50"/>
      <c r="F16189" s="43"/>
      <c r="G16189" s="43"/>
      <c r="H16189" s="45"/>
      <c r="I16189" s="23"/>
      <c r="N16189" s="54"/>
      <c r="Y16189" s="53"/>
      <c r="Z16189" s="62"/>
    </row>
    <row r="16190" spans="1:26" s="20" customFormat="1" x14ac:dyDescent="0.2">
      <c r="A16190" s="43"/>
      <c r="B16190" s="48"/>
      <c r="C16190" s="49"/>
      <c r="D16190" s="49"/>
      <c r="E16190" s="50"/>
      <c r="F16190" s="43"/>
      <c r="G16190" s="43"/>
      <c r="H16190" s="45"/>
      <c r="I16190" s="23"/>
      <c r="N16190" s="54"/>
      <c r="Y16190" s="53"/>
      <c r="Z16190" s="62"/>
    </row>
    <row r="16191" spans="1:26" s="20" customFormat="1" x14ac:dyDescent="0.2">
      <c r="A16191" s="43"/>
      <c r="B16191" s="48"/>
      <c r="C16191" s="49"/>
      <c r="D16191" s="49"/>
      <c r="E16191" s="50"/>
      <c r="F16191" s="43"/>
      <c r="G16191" s="43"/>
      <c r="H16191" s="45"/>
      <c r="I16191" s="23"/>
      <c r="N16191" s="54"/>
      <c r="Y16191" s="53"/>
      <c r="Z16191" s="62"/>
    </row>
    <row r="16192" spans="1:26" s="20" customFormat="1" x14ac:dyDescent="0.2">
      <c r="A16192" s="43"/>
      <c r="B16192" s="48"/>
      <c r="C16192" s="49"/>
      <c r="D16192" s="49"/>
      <c r="E16192" s="50"/>
      <c r="F16192" s="43"/>
      <c r="G16192" s="43"/>
      <c r="H16192" s="45"/>
      <c r="I16192" s="23"/>
      <c r="N16192" s="54"/>
      <c r="Y16192" s="53"/>
      <c r="Z16192" s="62"/>
    </row>
    <row r="16193" spans="1:26" s="20" customFormat="1" x14ac:dyDescent="0.2">
      <c r="A16193" s="43"/>
      <c r="B16193" s="48"/>
      <c r="C16193" s="49"/>
      <c r="D16193" s="49"/>
      <c r="E16193" s="50"/>
      <c r="F16193" s="43"/>
      <c r="G16193" s="43"/>
      <c r="H16193" s="45"/>
      <c r="I16193" s="23"/>
      <c r="N16193" s="54"/>
      <c r="Y16193" s="53"/>
      <c r="Z16193" s="62"/>
    </row>
    <row r="16194" spans="1:26" s="20" customFormat="1" x14ac:dyDescent="0.2">
      <c r="A16194" s="43"/>
      <c r="B16194" s="48"/>
      <c r="C16194" s="49"/>
      <c r="D16194" s="49"/>
      <c r="E16194" s="50"/>
      <c r="F16194" s="43"/>
      <c r="G16194" s="43"/>
      <c r="H16194" s="45"/>
      <c r="I16194" s="23"/>
      <c r="N16194" s="54"/>
      <c r="Y16194" s="53"/>
      <c r="Z16194" s="62"/>
    </row>
    <row r="16195" spans="1:26" s="20" customFormat="1" x14ac:dyDescent="0.2">
      <c r="A16195" s="43"/>
      <c r="B16195" s="48"/>
      <c r="C16195" s="49"/>
      <c r="D16195" s="49"/>
      <c r="E16195" s="50"/>
      <c r="F16195" s="43"/>
      <c r="G16195" s="43"/>
      <c r="H16195" s="45"/>
      <c r="I16195" s="23"/>
      <c r="N16195" s="54"/>
      <c r="Y16195" s="53"/>
      <c r="Z16195" s="62"/>
    </row>
    <row r="16196" spans="1:26" s="20" customFormat="1" x14ac:dyDescent="0.2">
      <c r="A16196" s="43"/>
      <c r="B16196" s="48"/>
      <c r="C16196" s="49"/>
      <c r="D16196" s="49"/>
      <c r="E16196" s="50"/>
      <c r="F16196" s="43"/>
      <c r="G16196" s="43"/>
      <c r="H16196" s="45"/>
      <c r="I16196" s="23"/>
      <c r="N16196" s="54"/>
      <c r="Y16196" s="53"/>
      <c r="Z16196" s="62"/>
    </row>
    <row r="16197" spans="1:26" s="20" customFormat="1" x14ac:dyDescent="0.2">
      <c r="A16197" s="43"/>
      <c r="B16197" s="48"/>
      <c r="C16197" s="49"/>
      <c r="D16197" s="49"/>
      <c r="E16197" s="50"/>
      <c r="F16197" s="43"/>
      <c r="G16197" s="43"/>
      <c r="H16197" s="45"/>
      <c r="I16197" s="23"/>
      <c r="N16197" s="54"/>
      <c r="Y16197" s="53"/>
      <c r="Z16197" s="62"/>
    </row>
    <row r="16198" spans="1:26" s="20" customFormat="1" x14ac:dyDescent="0.2">
      <c r="A16198" s="43"/>
      <c r="B16198" s="48"/>
      <c r="C16198" s="49"/>
      <c r="D16198" s="49"/>
      <c r="E16198" s="50"/>
      <c r="F16198" s="43"/>
      <c r="G16198" s="43"/>
      <c r="H16198" s="45"/>
      <c r="I16198" s="23"/>
      <c r="N16198" s="54"/>
      <c r="Y16198" s="53"/>
      <c r="Z16198" s="62"/>
    </row>
    <row r="16199" spans="1:26" s="20" customFormat="1" x14ac:dyDescent="0.2">
      <c r="A16199" s="43"/>
      <c r="B16199" s="48"/>
      <c r="C16199" s="49"/>
      <c r="D16199" s="49"/>
      <c r="E16199" s="50"/>
      <c r="F16199" s="43"/>
      <c r="G16199" s="43"/>
      <c r="H16199" s="45"/>
      <c r="I16199" s="23"/>
      <c r="N16199" s="54"/>
      <c r="Y16199" s="53"/>
      <c r="Z16199" s="62"/>
    </row>
    <row r="16200" spans="1:26" s="20" customFormat="1" x14ac:dyDescent="0.2">
      <c r="A16200" s="43"/>
      <c r="B16200" s="48"/>
      <c r="C16200" s="49"/>
      <c r="D16200" s="49"/>
      <c r="E16200" s="50"/>
      <c r="F16200" s="43"/>
      <c r="G16200" s="43"/>
      <c r="H16200" s="45"/>
      <c r="I16200" s="23"/>
      <c r="N16200" s="54"/>
      <c r="Y16200" s="53"/>
      <c r="Z16200" s="62"/>
    </row>
    <row r="16201" spans="1:26" s="20" customFormat="1" x14ac:dyDescent="0.2">
      <c r="A16201" s="43"/>
      <c r="B16201" s="48"/>
      <c r="C16201" s="49"/>
      <c r="D16201" s="49"/>
      <c r="E16201" s="50"/>
      <c r="F16201" s="43"/>
      <c r="G16201" s="43"/>
      <c r="H16201" s="45"/>
      <c r="I16201" s="23"/>
      <c r="N16201" s="54"/>
      <c r="Y16201" s="53"/>
      <c r="Z16201" s="62"/>
    </row>
    <row r="16202" spans="1:26" s="20" customFormat="1" x14ac:dyDescent="0.2">
      <c r="A16202" s="43"/>
      <c r="B16202" s="48"/>
      <c r="C16202" s="49"/>
      <c r="D16202" s="49"/>
      <c r="E16202" s="50"/>
      <c r="F16202" s="43"/>
      <c r="G16202" s="43"/>
      <c r="H16202" s="45"/>
      <c r="I16202" s="23"/>
      <c r="N16202" s="54"/>
      <c r="Y16202" s="53"/>
      <c r="Z16202" s="62"/>
    </row>
    <row r="16203" spans="1:26" s="20" customFormat="1" x14ac:dyDescent="0.2">
      <c r="A16203" s="43"/>
      <c r="B16203" s="48"/>
      <c r="C16203" s="49"/>
      <c r="D16203" s="49"/>
      <c r="E16203" s="50"/>
      <c r="F16203" s="43"/>
      <c r="G16203" s="43"/>
      <c r="H16203" s="45"/>
      <c r="I16203" s="23"/>
      <c r="N16203" s="54"/>
      <c r="Y16203" s="53"/>
      <c r="Z16203" s="62"/>
    </row>
    <row r="16204" spans="1:26" s="20" customFormat="1" x14ac:dyDescent="0.2">
      <c r="A16204" s="43"/>
      <c r="B16204" s="48"/>
      <c r="C16204" s="49"/>
      <c r="D16204" s="49"/>
      <c r="E16204" s="50"/>
      <c r="F16204" s="43"/>
      <c r="G16204" s="43"/>
      <c r="H16204" s="45"/>
      <c r="I16204" s="23"/>
      <c r="N16204" s="54"/>
      <c r="Y16204" s="53"/>
      <c r="Z16204" s="62"/>
    </row>
    <row r="16205" spans="1:26" s="20" customFormat="1" x14ac:dyDescent="0.2">
      <c r="A16205" s="43"/>
      <c r="B16205" s="48"/>
      <c r="C16205" s="49"/>
      <c r="D16205" s="49"/>
      <c r="E16205" s="50"/>
      <c r="F16205" s="43"/>
      <c r="G16205" s="43"/>
      <c r="H16205" s="45"/>
      <c r="I16205" s="23"/>
      <c r="N16205" s="54"/>
      <c r="Y16205" s="53"/>
      <c r="Z16205" s="62"/>
    </row>
    <row r="16206" spans="1:26" s="20" customFormat="1" x14ac:dyDescent="0.2">
      <c r="A16206" s="43"/>
      <c r="B16206" s="48"/>
      <c r="C16206" s="49"/>
      <c r="D16206" s="49"/>
      <c r="E16206" s="50"/>
      <c r="F16206" s="43"/>
      <c r="G16206" s="43"/>
      <c r="H16206" s="45"/>
      <c r="I16206" s="23"/>
      <c r="N16206" s="54"/>
      <c r="Y16206" s="53"/>
      <c r="Z16206" s="62"/>
    </row>
    <row r="16207" spans="1:26" s="20" customFormat="1" x14ac:dyDescent="0.2">
      <c r="A16207" s="43"/>
      <c r="B16207" s="48"/>
      <c r="C16207" s="49"/>
      <c r="D16207" s="49"/>
      <c r="E16207" s="50"/>
      <c r="F16207" s="43"/>
      <c r="G16207" s="43"/>
      <c r="H16207" s="45"/>
      <c r="I16207" s="23"/>
      <c r="N16207" s="54"/>
      <c r="Y16207" s="53"/>
      <c r="Z16207" s="62"/>
    </row>
    <row r="16208" spans="1:26" s="20" customFormat="1" x14ac:dyDescent="0.2">
      <c r="A16208" s="43"/>
      <c r="B16208" s="48"/>
      <c r="C16208" s="49"/>
      <c r="D16208" s="49"/>
      <c r="E16208" s="50"/>
      <c r="F16208" s="43"/>
      <c r="G16208" s="43"/>
      <c r="H16208" s="45"/>
      <c r="I16208" s="23"/>
      <c r="N16208" s="54"/>
      <c r="Y16208" s="53"/>
      <c r="Z16208" s="62"/>
    </row>
    <row r="16209" spans="1:26" s="20" customFormat="1" x14ac:dyDescent="0.2">
      <c r="A16209" s="43"/>
      <c r="B16209" s="48"/>
      <c r="C16209" s="49"/>
      <c r="D16209" s="49"/>
      <c r="E16209" s="50"/>
      <c r="F16209" s="43"/>
      <c r="G16209" s="43"/>
      <c r="H16209" s="45"/>
      <c r="I16209" s="23"/>
      <c r="N16209" s="54"/>
      <c r="Y16209" s="53"/>
      <c r="Z16209" s="62"/>
    </row>
    <row r="16210" spans="1:26" s="20" customFormat="1" x14ac:dyDescent="0.2">
      <c r="A16210" s="43"/>
      <c r="B16210" s="48"/>
      <c r="C16210" s="49"/>
      <c r="D16210" s="49"/>
      <c r="E16210" s="50"/>
      <c r="F16210" s="43"/>
      <c r="G16210" s="43"/>
      <c r="H16210" s="45"/>
      <c r="I16210" s="23"/>
      <c r="N16210" s="54"/>
      <c r="Y16210" s="53"/>
      <c r="Z16210" s="62"/>
    </row>
    <row r="16211" spans="1:26" s="20" customFormat="1" x14ac:dyDescent="0.2">
      <c r="A16211" s="43"/>
      <c r="B16211" s="48"/>
      <c r="C16211" s="49"/>
      <c r="D16211" s="49"/>
      <c r="E16211" s="50"/>
      <c r="F16211" s="43"/>
      <c r="G16211" s="43"/>
      <c r="H16211" s="45"/>
      <c r="I16211" s="23"/>
      <c r="N16211" s="54"/>
      <c r="Y16211" s="53"/>
      <c r="Z16211" s="62"/>
    </row>
    <row r="16212" spans="1:26" s="20" customFormat="1" x14ac:dyDescent="0.2">
      <c r="A16212" s="43"/>
      <c r="B16212" s="48"/>
      <c r="C16212" s="49"/>
      <c r="D16212" s="49"/>
      <c r="E16212" s="50"/>
      <c r="F16212" s="43"/>
      <c r="G16212" s="43"/>
      <c r="H16212" s="45"/>
      <c r="I16212" s="23"/>
      <c r="N16212" s="54"/>
      <c r="Y16212" s="53"/>
      <c r="Z16212" s="62"/>
    </row>
    <row r="16213" spans="1:26" s="20" customFormat="1" x14ac:dyDescent="0.2">
      <c r="A16213" s="43"/>
      <c r="B16213" s="48"/>
      <c r="C16213" s="49"/>
      <c r="D16213" s="49"/>
      <c r="E16213" s="50"/>
      <c r="F16213" s="43"/>
      <c r="G16213" s="43"/>
      <c r="H16213" s="45"/>
      <c r="I16213" s="23"/>
      <c r="N16213" s="54"/>
      <c r="Y16213" s="53"/>
      <c r="Z16213" s="62"/>
    </row>
    <row r="16214" spans="1:26" s="20" customFormat="1" x14ac:dyDescent="0.2">
      <c r="A16214" s="43"/>
      <c r="B16214" s="48"/>
      <c r="C16214" s="49"/>
      <c r="D16214" s="49"/>
      <c r="E16214" s="50"/>
      <c r="F16214" s="43"/>
      <c r="G16214" s="43"/>
      <c r="H16214" s="45"/>
      <c r="I16214" s="23"/>
      <c r="N16214" s="54"/>
      <c r="Y16214" s="53"/>
      <c r="Z16214" s="62"/>
    </row>
    <row r="16215" spans="1:26" s="20" customFormat="1" x14ac:dyDescent="0.2">
      <c r="A16215" s="43"/>
      <c r="B16215" s="48"/>
      <c r="C16215" s="49"/>
      <c r="D16215" s="49"/>
      <c r="E16215" s="50"/>
      <c r="F16215" s="43"/>
      <c r="G16215" s="43"/>
      <c r="H16215" s="45"/>
      <c r="I16215" s="23"/>
      <c r="N16215" s="54"/>
      <c r="Y16215" s="53"/>
      <c r="Z16215" s="62"/>
    </row>
    <row r="16216" spans="1:26" s="20" customFormat="1" x14ac:dyDescent="0.2">
      <c r="A16216" s="43"/>
      <c r="B16216" s="48"/>
      <c r="C16216" s="49"/>
      <c r="D16216" s="49"/>
      <c r="E16216" s="50"/>
      <c r="F16216" s="43"/>
      <c r="G16216" s="43"/>
      <c r="H16216" s="45"/>
      <c r="I16216" s="23"/>
      <c r="N16216" s="54"/>
      <c r="Y16216" s="53"/>
      <c r="Z16216" s="62"/>
    </row>
    <row r="16217" spans="1:26" s="20" customFormat="1" x14ac:dyDescent="0.2">
      <c r="A16217" s="43"/>
      <c r="B16217" s="48"/>
      <c r="C16217" s="49"/>
      <c r="D16217" s="49"/>
      <c r="E16217" s="50"/>
      <c r="F16217" s="43"/>
      <c r="G16217" s="43"/>
      <c r="H16217" s="45"/>
      <c r="I16217" s="23"/>
      <c r="N16217" s="54"/>
      <c r="Y16217" s="53"/>
      <c r="Z16217" s="62"/>
    </row>
    <row r="16218" spans="1:26" s="20" customFormat="1" x14ac:dyDescent="0.2">
      <c r="A16218" s="43"/>
      <c r="B16218" s="48"/>
      <c r="C16218" s="49"/>
      <c r="D16218" s="49"/>
      <c r="E16218" s="50"/>
      <c r="F16218" s="43"/>
      <c r="G16218" s="43"/>
      <c r="H16218" s="45"/>
      <c r="I16218" s="23"/>
      <c r="N16218" s="54"/>
      <c r="Y16218" s="53"/>
      <c r="Z16218" s="62"/>
    </row>
    <row r="16219" spans="1:26" s="20" customFormat="1" x14ac:dyDescent="0.2">
      <c r="A16219" s="43"/>
      <c r="B16219" s="48"/>
      <c r="C16219" s="49"/>
      <c r="D16219" s="49"/>
      <c r="E16219" s="50"/>
      <c r="F16219" s="43"/>
      <c r="G16219" s="43"/>
      <c r="H16219" s="45"/>
      <c r="I16219" s="23"/>
      <c r="N16219" s="54"/>
      <c r="Y16219" s="53"/>
      <c r="Z16219" s="62"/>
    </row>
    <row r="16220" spans="1:26" s="20" customFormat="1" x14ac:dyDescent="0.2">
      <c r="A16220" s="43"/>
      <c r="B16220" s="48"/>
      <c r="C16220" s="49"/>
      <c r="D16220" s="49"/>
      <c r="E16220" s="50"/>
      <c r="F16220" s="43"/>
      <c r="G16220" s="43"/>
      <c r="H16220" s="45"/>
      <c r="I16220" s="23"/>
      <c r="N16220" s="54"/>
      <c r="Y16220" s="53"/>
      <c r="Z16220" s="62"/>
    </row>
    <row r="16221" spans="1:26" s="20" customFormat="1" x14ac:dyDescent="0.2">
      <c r="A16221" s="43"/>
      <c r="B16221" s="48"/>
      <c r="C16221" s="49"/>
      <c r="D16221" s="49"/>
      <c r="E16221" s="50"/>
      <c r="F16221" s="43"/>
      <c r="G16221" s="43"/>
      <c r="H16221" s="45"/>
      <c r="I16221" s="23"/>
      <c r="N16221" s="54"/>
      <c r="Y16221" s="53"/>
      <c r="Z16221" s="62"/>
    </row>
    <row r="16222" spans="1:26" s="20" customFormat="1" x14ac:dyDescent="0.2">
      <c r="A16222" s="43"/>
      <c r="B16222" s="48"/>
      <c r="C16222" s="49"/>
      <c r="D16222" s="49"/>
      <c r="E16222" s="50"/>
      <c r="F16222" s="43"/>
      <c r="G16222" s="43"/>
      <c r="H16222" s="45"/>
      <c r="I16222" s="23"/>
      <c r="N16222" s="54"/>
      <c r="Y16222" s="53"/>
      <c r="Z16222" s="62"/>
    </row>
    <row r="16223" spans="1:26" s="20" customFormat="1" x14ac:dyDescent="0.2">
      <c r="A16223" s="43"/>
      <c r="B16223" s="48"/>
      <c r="C16223" s="49"/>
      <c r="D16223" s="49"/>
      <c r="E16223" s="50"/>
      <c r="F16223" s="43"/>
      <c r="G16223" s="43"/>
      <c r="H16223" s="45"/>
      <c r="I16223" s="23"/>
      <c r="N16223" s="54"/>
      <c r="Y16223" s="53"/>
      <c r="Z16223" s="62"/>
    </row>
    <row r="16224" spans="1:26" s="20" customFormat="1" x14ac:dyDescent="0.2">
      <c r="A16224" s="43"/>
      <c r="B16224" s="48"/>
      <c r="C16224" s="49"/>
      <c r="D16224" s="49"/>
      <c r="E16224" s="50"/>
      <c r="F16224" s="43"/>
      <c r="G16224" s="43"/>
      <c r="H16224" s="45"/>
      <c r="I16224" s="23"/>
      <c r="N16224" s="54"/>
      <c r="Y16224" s="53"/>
      <c r="Z16224" s="62"/>
    </row>
    <row r="16225" spans="1:26" s="20" customFormat="1" x14ac:dyDescent="0.2">
      <c r="A16225" s="43"/>
      <c r="B16225" s="48"/>
      <c r="C16225" s="49"/>
      <c r="D16225" s="49"/>
      <c r="E16225" s="50"/>
      <c r="F16225" s="43"/>
      <c r="G16225" s="43"/>
      <c r="H16225" s="45"/>
      <c r="I16225" s="23"/>
      <c r="N16225" s="54"/>
      <c r="Y16225" s="53"/>
      <c r="Z16225" s="62"/>
    </row>
    <row r="16226" spans="1:26" s="20" customFormat="1" x14ac:dyDescent="0.2">
      <c r="A16226" s="43"/>
      <c r="B16226" s="48"/>
      <c r="C16226" s="49"/>
      <c r="D16226" s="49"/>
      <c r="E16226" s="50"/>
      <c r="F16226" s="43"/>
      <c r="G16226" s="43"/>
      <c r="H16226" s="45"/>
      <c r="I16226" s="23"/>
      <c r="N16226" s="54"/>
      <c r="Y16226" s="53"/>
      <c r="Z16226" s="62"/>
    </row>
    <row r="16227" spans="1:26" s="20" customFormat="1" x14ac:dyDescent="0.2">
      <c r="A16227" s="43"/>
      <c r="B16227" s="48"/>
      <c r="C16227" s="49"/>
      <c r="D16227" s="49"/>
      <c r="E16227" s="50"/>
      <c r="F16227" s="43"/>
      <c r="G16227" s="43"/>
      <c r="H16227" s="45"/>
      <c r="I16227" s="23"/>
      <c r="N16227" s="54"/>
      <c r="Y16227" s="53"/>
      <c r="Z16227" s="62"/>
    </row>
    <row r="16228" spans="1:26" s="20" customFormat="1" x14ac:dyDescent="0.2">
      <c r="A16228" s="43"/>
      <c r="B16228" s="48"/>
      <c r="C16228" s="49"/>
      <c r="D16228" s="49"/>
      <c r="E16228" s="50"/>
      <c r="F16228" s="43"/>
      <c r="G16228" s="43"/>
      <c r="H16228" s="45"/>
      <c r="I16228" s="23"/>
      <c r="N16228" s="54"/>
      <c r="Y16228" s="53"/>
      <c r="Z16228" s="62"/>
    </row>
    <row r="16229" spans="1:26" s="20" customFormat="1" x14ac:dyDescent="0.2">
      <c r="A16229" s="43"/>
      <c r="B16229" s="48"/>
      <c r="C16229" s="49"/>
      <c r="D16229" s="49"/>
      <c r="E16229" s="50"/>
      <c r="F16229" s="43"/>
      <c r="G16229" s="43"/>
      <c r="H16229" s="45"/>
      <c r="I16229" s="23"/>
      <c r="N16229" s="54"/>
      <c r="Y16229" s="53"/>
      <c r="Z16229" s="62"/>
    </row>
    <row r="16230" spans="1:26" s="20" customFormat="1" x14ac:dyDescent="0.2">
      <c r="A16230" s="43"/>
      <c r="B16230" s="48"/>
      <c r="C16230" s="49"/>
      <c r="D16230" s="49"/>
      <c r="E16230" s="50"/>
      <c r="F16230" s="43"/>
      <c r="G16230" s="43"/>
      <c r="H16230" s="45"/>
      <c r="I16230" s="23"/>
      <c r="N16230" s="54"/>
      <c r="Y16230" s="53"/>
      <c r="Z16230" s="62"/>
    </row>
    <row r="16231" spans="1:26" s="20" customFormat="1" x14ac:dyDescent="0.2">
      <c r="A16231" s="43"/>
      <c r="B16231" s="48"/>
      <c r="C16231" s="49"/>
      <c r="D16231" s="49"/>
      <c r="E16231" s="50"/>
      <c r="F16231" s="43"/>
      <c r="G16231" s="43"/>
      <c r="H16231" s="45"/>
      <c r="I16231" s="23"/>
      <c r="N16231" s="54"/>
      <c r="Y16231" s="53"/>
      <c r="Z16231" s="62"/>
    </row>
    <row r="16232" spans="1:26" s="20" customFormat="1" x14ac:dyDescent="0.2">
      <c r="A16232" s="43"/>
      <c r="B16232" s="48"/>
      <c r="C16232" s="49"/>
      <c r="D16232" s="49"/>
      <c r="E16232" s="50"/>
      <c r="F16232" s="43"/>
      <c r="G16232" s="43"/>
      <c r="H16232" s="45"/>
      <c r="I16232" s="23"/>
      <c r="N16232" s="54"/>
      <c r="Y16232" s="53"/>
      <c r="Z16232" s="62"/>
    </row>
    <row r="16233" spans="1:26" s="20" customFormat="1" x14ac:dyDescent="0.2">
      <c r="A16233" s="43"/>
      <c r="B16233" s="48"/>
      <c r="C16233" s="49"/>
      <c r="D16233" s="49"/>
      <c r="E16233" s="50"/>
      <c r="F16233" s="43"/>
      <c r="G16233" s="43"/>
      <c r="H16233" s="45"/>
      <c r="I16233" s="23"/>
      <c r="N16233" s="54"/>
      <c r="Y16233" s="53"/>
      <c r="Z16233" s="62"/>
    </row>
    <row r="16234" spans="1:26" s="20" customFormat="1" x14ac:dyDescent="0.2">
      <c r="A16234" s="43"/>
      <c r="B16234" s="48"/>
      <c r="C16234" s="49"/>
      <c r="D16234" s="49"/>
      <c r="E16234" s="50"/>
      <c r="F16234" s="43"/>
      <c r="G16234" s="43"/>
      <c r="H16234" s="45"/>
      <c r="I16234" s="23"/>
      <c r="N16234" s="54"/>
      <c r="Y16234" s="53"/>
      <c r="Z16234" s="62"/>
    </row>
    <row r="16235" spans="1:26" s="20" customFormat="1" x14ac:dyDescent="0.2">
      <c r="A16235" s="43"/>
      <c r="B16235" s="48"/>
      <c r="C16235" s="49"/>
      <c r="D16235" s="49"/>
      <c r="E16235" s="50"/>
      <c r="F16235" s="43"/>
      <c r="G16235" s="43"/>
      <c r="H16235" s="45"/>
      <c r="I16235" s="23"/>
      <c r="N16235" s="54"/>
      <c r="Y16235" s="53"/>
      <c r="Z16235" s="62"/>
    </row>
    <row r="16236" spans="1:26" s="20" customFormat="1" x14ac:dyDescent="0.2">
      <c r="A16236" s="43"/>
      <c r="B16236" s="48"/>
      <c r="C16236" s="49"/>
      <c r="D16236" s="49"/>
      <c r="E16236" s="50"/>
      <c r="F16236" s="43"/>
      <c r="G16236" s="43"/>
      <c r="H16236" s="45"/>
      <c r="I16236" s="23"/>
      <c r="N16236" s="54"/>
      <c r="Y16236" s="53"/>
      <c r="Z16236" s="62"/>
    </row>
    <row r="16237" spans="1:26" s="20" customFormat="1" x14ac:dyDescent="0.2">
      <c r="A16237" s="43"/>
      <c r="B16237" s="48"/>
      <c r="C16237" s="49"/>
      <c r="D16237" s="49"/>
      <c r="E16237" s="50"/>
      <c r="F16237" s="43"/>
      <c r="G16237" s="43"/>
      <c r="H16237" s="45"/>
      <c r="I16237" s="23"/>
      <c r="N16237" s="54"/>
      <c r="Y16237" s="53"/>
      <c r="Z16237" s="62"/>
    </row>
    <row r="16238" spans="1:26" s="20" customFormat="1" x14ac:dyDescent="0.2">
      <c r="A16238" s="43"/>
      <c r="B16238" s="48"/>
      <c r="C16238" s="49"/>
      <c r="D16238" s="49"/>
      <c r="E16238" s="50"/>
      <c r="F16238" s="43"/>
      <c r="G16238" s="43"/>
      <c r="H16238" s="45"/>
      <c r="I16238" s="23"/>
      <c r="N16238" s="54"/>
      <c r="Y16238" s="53"/>
      <c r="Z16238" s="62"/>
    </row>
    <row r="16239" spans="1:26" s="20" customFormat="1" x14ac:dyDescent="0.2">
      <c r="A16239" s="43"/>
      <c r="B16239" s="48"/>
      <c r="C16239" s="49"/>
      <c r="D16239" s="49"/>
      <c r="E16239" s="50"/>
      <c r="F16239" s="43"/>
      <c r="G16239" s="43"/>
      <c r="H16239" s="45"/>
      <c r="I16239" s="23"/>
      <c r="N16239" s="54"/>
      <c r="Y16239" s="53"/>
      <c r="Z16239" s="62"/>
    </row>
    <row r="16240" spans="1:26" s="20" customFormat="1" x14ac:dyDescent="0.2">
      <c r="A16240" s="43"/>
      <c r="B16240" s="48"/>
      <c r="C16240" s="49"/>
      <c r="D16240" s="49"/>
      <c r="E16240" s="50"/>
      <c r="F16240" s="43"/>
      <c r="G16240" s="43"/>
      <c r="H16240" s="45"/>
      <c r="I16240" s="23"/>
      <c r="N16240" s="54"/>
      <c r="Y16240" s="53"/>
      <c r="Z16240" s="62"/>
    </row>
    <row r="16241" spans="1:26" s="20" customFormat="1" x14ac:dyDescent="0.2">
      <c r="A16241" s="43"/>
      <c r="B16241" s="48"/>
      <c r="C16241" s="49"/>
      <c r="D16241" s="49"/>
      <c r="E16241" s="50"/>
      <c r="F16241" s="43"/>
      <c r="G16241" s="43"/>
      <c r="H16241" s="45"/>
      <c r="I16241" s="23"/>
      <c r="N16241" s="54"/>
      <c r="Y16241" s="53"/>
      <c r="Z16241" s="62"/>
    </row>
    <row r="16242" spans="1:26" s="20" customFormat="1" x14ac:dyDescent="0.2">
      <c r="A16242" s="43"/>
      <c r="B16242" s="48"/>
      <c r="C16242" s="49"/>
      <c r="D16242" s="49"/>
      <c r="E16242" s="50"/>
      <c r="F16242" s="43"/>
      <c r="G16242" s="43"/>
      <c r="H16242" s="45"/>
      <c r="I16242" s="23"/>
      <c r="N16242" s="54"/>
      <c r="Y16242" s="53"/>
      <c r="Z16242" s="62"/>
    </row>
    <row r="16243" spans="1:26" s="20" customFormat="1" x14ac:dyDescent="0.2">
      <c r="A16243" s="43"/>
      <c r="B16243" s="48"/>
      <c r="C16243" s="49"/>
      <c r="D16243" s="49"/>
      <c r="E16243" s="50"/>
      <c r="F16243" s="43"/>
      <c r="G16243" s="43"/>
      <c r="H16243" s="45"/>
      <c r="I16243" s="23"/>
      <c r="N16243" s="54"/>
      <c r="Y16243" s="53"/>
      <c r="Z16243" s="62"/>
    </row>
    <row r="16244" spans="1:26" s="20" customFormat="1" x14ac:dyDescent="0.2">
      <c r="A16244" s="43"/>
      <c r="B16244" s="48"/>
      <c r="C16244" s="49"/>
      <c r="D16244" s="49"/>
      <c r="E16244" s="50"/>
      <c r="F16244" s="43"/>
      <c r="G16244" s="43"/>
      <c r="H16244" s="45"/>
      <c r="I16244" s="23"/>
      <c r="N16244" s="54"/>
      <c r="Y16244" s="53"/>
      <c r="Z16244" s="62"/>
    </row>
    <row r="16245" spans="1:26" s="20" customFormat="1" x14ac:dyDescent="0.2">
      <c r="A16245" s="43"/>
      <c r="B16245" s="48"/>
      <c r="C16245" s="49"/>
      <c r="D16245" s="49"/>
      <c r="E16245" s="50"/>
      <c r="F16245" s="43"/>
      <c r="G16245" s="43"/>
      <c r="H16245" s="45"/>
      <c r="I16245" s="23"/>
      <c r="N16245" s="54"/>
      <c r="Y16245" s="53"/>
      <c r="Z16245" s="62"/>
    </row>
    <row r="16246" spans="1:26" s="20" customFormat="1" x14ac:dyDescent="0.2">
      <c r="A16246" s="43"/>
      <c r="B16246" s="48"/>
      <c r="C16246" s="49"/>
      <c r="D16246" s="49"/>
      <c r="E16246" s="50"/>
      <c r="F16246" s="43"/>
      <c r="G16246" s="43"/>
      <c r="H16246" s="45"/>
      <c r="I16246" s="23"/>
      <c r="N16246" s="54"/>
      <c r="Y16246" s="53"/>
      <c r="Z16246" s="62"/>
    </row>
    <row r="16247" spans="1:26" s="20" customFormat="1" x14ac:dyDescent="0.2">
      <c r="A16247" s="43"/>
      <c r="B16247" s="48"/>
      <c r="C16247" s="49"/>
      <c r="D16247" s="49"/>
      <c r="E16247" s="50"/>
      <c r="F16247" s="43"/>
      <c r="G16247" s="43"/>
      <c r="H16247" s="45"/>
      <c r="I16247" s="23"/>
      <c r="N16247" s="54"/>
      <c r="Y16247" s="53"/>
      <c r="Z16247" s="62"/>
    </row>
    <row r="16248" spans="1:26" s="20" customFormat="1" x14ac:dyDescent="0.2">
      <c r="A16248" s="43"/>
      <c r="B16248" s="48"/>
      <c r="C16248" s="49"/>
      <c r="D16248" s="49"/>
      <c r="E16248" s="50"/>
      <c r="F16248" s="43"/>
      <c r="G16248" s="43"/>
      <c r="H16248" s="45"/>
      <c r="I16248" s="23"/>
      <c r="N16248" s="54"/>
      <c r="Y16248" s="53"/>
      <c r="Z16248" s="62"/>
    </row>
    <row r="16249" spans="1:26" s="20" customFormat="1" x14ac:dyDescent="0.2">
      <c r="A16249" s="43"/>
      <c r="B16249" s="48"/>
      <c r="C16249" s="49"/>
      <c r="D16249" s="49"/>
      <c r="E16249" s="50"/>
      <c r="F16249" s="43"/>
      <c r="G16249" s="43"/>
      <c r="H16249" s="45"/>
      <c r="I16249" s="23"/>
      <c r="N16249" s="54"/>
      <c r="Y16249" s="53"/>
      <c r="Z16249" s="62"/>
    </row>
    <row r="16250" spans="1:26" s="20" customFormat="1" x14ac:dyDescent="0.2">
      <c r="A16250" s="43"/>
      <c r="B16250" s="48"/>
      <c r="C16250" s="49"/>
      <c r="D16250" s="49"/>
      <c r="E16250" s="50"/>
      <c r="F16250" s="43"/>
      <c r="G16250" s="43"/>
      <c r="H16250" s="45"/>
      <c r="I16250" s="23"/>
      <c r="N16250" s="54"/>
      <c r="Y16250" s="53"/>
      <c r="Z16250" s="62"/>
    </row>
    <row r="16251" spans="1:26" s="20" customFormat="1" x14ac:dyDescent="0.2">
      <c r="A16251" s="43"/>
      <c r="B16251" s="48"/>
      <c r="C16251" s="49"/>
      <c r="D16251" s="49"/>
      <c r="E16251" s="50"/>
      <c r="F16251" s="43"/>
      <c r="G16251" s="43"/>
      <c r="H16251" s="45"/>
      <c r="I16251" s="23"/>
      <c r="N16251" s="54"/>
      <c r="Y16251" s="53"/>
      <c r="Z16251" s="62"/>
    </row>
    <row r="16252" spans="1:26" s="20" customFormat="1" x14ac:dyDescent="0.2">
      <c r="A16252" s="43"/>
      <c r="B16252" s="48"/>
      <c r="C16252" s="49"/>
      <c r="D16252" s="49"/>
      <c r="E16252" s="50"/>
      <c r="F16252" s="43"/>
      <c r="G16252" s="43"/>
      <c r="H16252" s="45"/>
      <c r="I16252" s="23"/>
      <c r="N16252" s="54"/>
      <c r="Y16252" s="53"/>
      <c r="Z16252" s="62"/>
    </row>
    <row r="16253" spans="1:26" s="20" customFormat="1" x14ac:dyDescent="0.2">
      <c r="A16253" s="43"/>
      <c r="B16253" s="48"/>
      <c r="C16253" s="49"/>
      <c r="D16253" s="49"/>
      <c r="E16253" s="50"/>
      <c r="F16253" s="43"/>
      <c r="G16253" s="43"/>
      <c r="H16253" s="45"/>
      <c r="I16253" s="23"/>
      <c r="N16253" s="54"/>
      <c r="Y16253" s="53"/>
      <c r="Z16253" s="62"/>
    </row>
    <row r="16254" spans="1:26" s="20" customFormat="1" x14ac:dyDescent="0.2">
      <c r="A16254" s="43"/>
      <c r="B16254" s="48"/>
      <c r="C16254" s="49"/>
      <c r="D16254" s="49"/>
      <c r="E16254" s="50"/>
      <c r="F16254" s="43"/>
      <c r="G16254" s="43"/>
      <c r="H16254" s="45"/>
      <c r="I16254" s="23"/>
      <c r="N16254" s="54"/>
      <c r="Y16254" s="53"/>
      <c r="Z16254" s="62"/>
    </row>
    <row r="16255" spans="1:26" s="20" customFormat="1" x14ac:dyDescent="0.2">
      <c r="A16255" s="43"/>
      <c r="B16255" s="48"/>
      <c r="C16255" s="49"/>
      <c r="D16255" s="49"/>
      <c r="E16255" s="50"/>
      <c r="F16255" s="43"/>
      <c r="G16255" s="43"/>
      <c r="H16255" s="45"/>
      <c r="I16255" s="23"/>
      <c r="N16255" s="54"/>
      <c r="Y16255" s="53"/>
      <c r="Z16255" s="62"/>
    </row>
    <row r="16256" spans="1:26" s="20" customFormat="1" x14ac:dyDescent="0.2">
      <c r="A16256" s="43"/>
      <c r="B16256" s="48"/>
      <c r="C16256" s="49"/>
      <c r="D16256" s="49"/>
      <c r="E16256" s="50"/>
      <c r="F16256" s="43"/>
      <c r="G16256" s="43"/>
      <c r="H16256" s="45"/>
      <c r="I16256" s="23"/>
      <c r="N16256" s="54"/>
      <c r="Y16256" s="53"/>
      <c r="Z16256" s="62"/>
    </row>
    <row r="16257" spans="1:26" s="20" customFormat="1" x14ac:dyDescent="0.2">
      <c r="A16257" s="43"/>
      <c r="B16257" s="48"/>
      <c r="C16257" s="49"/>
      <c r="D16257" s="49"/>
      <c r="E16257" s="50"/>
      <c r="F16257" s="43"/>
      <c r="G16257" s="43"/>
      <c r="H16257" s="45"/>
      <c r="I16257" s="23"/>
      <c r="N16257" s="54"/>
      <c r="Y16257" s="53"/>
      <c r="Z16257" s="62"/>
    </row>
    <row r="16258" spans="1:26" s="20" customFormat="1" x14ac:dyDescent="0.2">
      <c r="A16258" s="43"/>
      <c r="B16258" s="48"/>
      <c r="C16258" s="49"/>
      <c r="D16258" s="49"/>
      <c r="E16258" s="50"/>
      <c r="F16258" s="43"/>
      <c r="G16258" s="43"/>
      <c r="H16258" s="45"/>
      <c r="I16258" s="23"/>
      <c r="N16258" s="54"/>
      <c r="Y16258" s="53"/>
      <c r="Z16258" s="62"/>
    </row>
    <row r="16259" spans="1:26" s="20" customFormat="1" x14ac:dyDescent="0.2">
      <c r="A16259" s="43"/>
      <c r="B16259" s="48"/>
      <c r="C16259" s="49"/>
      <c r="D16259" s="49"/>
      <c r="E16259" s="50"/>
      <c r="F16259" s="43"/>
      <c r="G16259" s="43"/>
      <c r="H16259" s="45"/>
      <c r="I16259" s="23"/>
      <c r="N16259" s="54"/>
      <c r="Y16259" s="53"/>
      <c r="Z16259" s="62"/>
    </row>
    <row r="16260" spans="1:26" s="20" customFormat="1" x14ac:dyDescent="0.2">
      <c r="A16260" s="43"/>
      <c r="B16260" s="48"/>
      <c r="C16260" s="49"/>
      <c r="D16260" s="49"/>
      <c r="E16260" s="50"/>
      <c r="F16260" s="43"/>
      <c r="G16260" s="43"/>
      <c r="H16260" s="45"/>
      <c r="I16260" s="23"/>
      <c r="N16260" s="54"/>
      <c r="Y16260" s="53"/>
      <c r="Z16260" s="62"/>
    </row>
    <row r="16261" spans="1:26" s="20" customFormat="1" x14ac:dyDescent="0.2">
      <c r="A16261" s="43"/>
      <c r="B16261" s="48"/>
      <c r="C16261" s="49"/>
      <c r="D16261" s="49"/>
      <c r="E16261" s="50"/>
      <c r="F16261" s="43"/>
      <c r="G16261" s="43"/>
      <c r="H16261" s="45"/>
      <c r="I16261" s="23"/>
      <c r="N16261" s="54"/>
      <c r="Y16261" s="53"/>
      <c r="Z16261" s="62"/>
    </row>
    <row r="16262" spans="1:26" s="20" customFormat="1" x14ac:dyDescent="0.2">
      <c r="A16262" s="43"/>
      <c r="B16262" s="48"/>
      <c r="C16262" s="49"/>
      <c r="D16262" s="49"/>
      <c r="E16262" s="50"/>
      <c r="F16262" s="43"/>
      <c r="G16262" s="43"/>
      <c r="H16262" s="45"/>
      <c r="I16262" s="23"/>
      <c r="N16262" s="54"/>
      <c r="Y16262" s="53"/>
      <c r="Z16262" s="62"/>
    </row>
    <row r="16263" spans="1:26" s="20" customFormat="1" x14ac:dyDescent="0.2">
      <c r="A16263" s="43"/>
      <c r="B16263" s="48"/>
      <c r="C16263" s="49"/>
      <c r="D16263" s="49"/>
      <c r="E16263" s="50"/>
      <c r="F16263" s="43"/>
      <c r="G16263" s="43"/>
      <c r="H16263" s="45"/>
      <c r="I16263" s="23"/>
      <c r="N16263" s="54"/>
      <c r="Y16263" s="53"/>
      <c r="Z16263" s="62"/>
    </row>
    <row r="16264" spans="1:26" s="20" customFormat="1" x14ac:dyDescent="0.2">
      <c r="A16264" s="43"/>
      <c r="B16264" s="48"/>
      <c r="C16264" s="49"/>
      <c r="D16264" s="49"/>
      <c r="E16264" s="50"/>
      <c r="F16264" s="43"/>
      <c r="G16264" s="43"/>
      <c r="H16264" s="45"/>
      <c r="I16264" s="23"/>
      <c r="N16264" s="54"/>
      <c r="Y16264" s="53"/>
      <c r="Z16264" s="62"/>
    </row>
    <row r="16265" spans="1:26" s="20" customFormat="1" x14ac:dyDescent="0.2">
      <c r="A16265" s="43"/>
      <c r="B16265" s="48"/>
      <c r="C16265" s="49"/>
      <c r="D16265" s="49"/>
      <c r="E16265" s="50"/>
      <c r="F16265" s="43"/>
      <c r="G16265" s="43"/>
      <c r="H16265" s="45"/>
      <c r="I16265" s="23"/>
      <c r="N16265" s="54"/>
      <c r="Y16265" s="53"/>
      <c r="Z16265" s="62"/>
    </row>
    <row r="16266" spans="1:26" s="20" customFormat="1" x14ac:dyDescent="0.2">
      <c r="A16266" s="43"/>
      <c r="B16266" s="48"/>
      <c r="C16266" s="49"/>
      <c r="D16266" s="49"/>
      <c r="E16266" s="50"/>
      <c r="F16266" s="43"/>
      <c r="G16266" s="43"/>
      <c r="H16266" s="45"/>
      <c r="I16266" s="23"/>
      <c r="N16266" s="54"/>
      <c r="Y16266" s="53"/>
      <c r="Z16266" s="62"/>
    </row>
    <row r="16267" spans="1:26" s="20" customFormat="1" x14ac:dyDescent="0.2">
      <c r="A16267" s="43"/>
      <c r="B16267" s="48"/>
      <c r="C16267" s="49"/>
      <c r="D16267" s="49"/>
      <c r="E16267" s="50"/>
      <c r="F16267" s="43"/>
      <c r="G16267" s="43"/>
      <c r="H16267" s="45"/>
      <c r="I16267" s="23"/>
      <c r="N16267" s="54"/>
      <c r="Y16267" s="53"/>
      <c r="Z16267" s="62"/>
    </row>
    <row r="16268" spans="1:26" s="20" customFormat="1" x14ac:dyDescent="0.2">
      <c r="A16268" s="43"/>
      <c r="B16268" s="48"/>
      <c r="C16268" s="49"/>
      <c r="D16268" s="49"/>
      <c r="E16268" s="50"/>
      <c r="F16268" s="43"/>
      <c r="G16268" s="43"/>
      <c r="H16268" s="45"/>
      <c r="I16268" s="23"/>
      <c r="N16268" s="54"/>
      <c r="Y16268" s="53"/>
      <c r="Z16268" s="62"/>
    </row>
    <row r="16269" spans="1:26" s="20" customFormat="1" x14ac:dyDescent="0.2">
      <c r="A16269" s="43"/>
      <c r="B16269" s="48"/>
      <c r="C16269" s="49"/>
      <c r="D16269" s="49"/>
      <c r="E16269" s="50"/>
      <c r="F16269" s="43"/>
      <c r="G16269" s="43"/>
      <c r="H16269" s="45"/>
      <c r="I16269" s="23"/>
      <c r="N16269" s="54"/>
      <c r="Y16269" s="53"/>
      <c r="Z16269" s="62"/>
    </row>
    <row r="16270" spans="1:26" s="20" customFormat="1" x14ac:dyDescent="0.2">
      <c r="A16270" s="43"/>
      <c r="B16270" s="48"/>
      <c r="C16270" s="49"/>
      <c r="D16270" s="49"/>
      <c r="E16270" s="50"/>
      <c r="F16270" s="43"/>
      <c r="G16270" s="43"/>
      <c r="H16270" s="45"/>
      <c r="I16270" s="23"/>
      <c r="N16270" s="54"/>
      <c r="Y16270" s="53"/>
      <c r="Z16270" s="62"/>
    </row>
    <row r="16271" spans="1:26" s="20" customFormat="1" x14ac:dyDescent="0.2">
      <c r="A16271" s="43"/>
      <c r="B16271" s="48"/>
      <c r="C16271" s="49"/>
      <c r="D16271" s="49"/>
      <c r="E16271" s="50"/>
      <c r="F16271" s="43"/>
      <c r="G16271" s="43"/>
      <c r="H16271" s="45"/>
      <c r="I16271" s="23"/>
      <c r="N16271" s="54"/>
      <c r="Y16271" s="53"/>
      <c r="Z16271" s="62"/>
    </row>
    <row r="16272" spans="1:26" s="20" customFormat="1" x14ac:dyDescent="0.2">
      <c r="A16272" s="43"/>
      <c r="B16272" s="48"/>
      <c r="C16272" s="49"/>
      <c r="D16272" s="49"/>
      <c r="E16272" s="50"/>
      <c r="F16272" s="43"/>
      <c r="G16272" s="43"/>
      <c r="H16272" s="45"/>
      <c r="I16272" s="23"/>
      <c r="N16272" s="54"/>
      <c r="Y16272" s="53"/>
      <c r="Z16272" s="62"/>
    </row>
    <row r="16273" spans="1:26" s="20" customFormat="1" x14ac:dyDescent="0.2">
      <c r="A16273" s="43"/>
      <c r="B16273" s="48"/>
      <c r="C16273" s="49"/>
      <c r="D16273" s="49"/>
      <c r="E16273" s="50"/>
      <c r="F16273" s="43"/>
      <c r="G16273" s="43"/>
      <c r="H16273" s="45"/>
      <c r="I16273" s="23"/>
      <c r="N16273" s="54"/>
      <c r="Y16273" s="53"/>
      <c r="Z16273" s="62"/>
    </row>
    <row r="16274" spans="1:26" s="20" customFormat="1" x14ac:dyDescent="0.2">
      <c r="A16274" s="43"/>
      <c r="B16274" s="48"/>
      <c r="C16274" s="49"/>
      <c r="D16274" s="49"/>
      <c r="E16274" s="50"/>
      <c r="F16274" s="43"/>
      <c r="G16274" s="43"/>
      <c r="H16274" s="45"/>
      <c r="I16274" s="23"/>
      <c r="N16274" s="54"/>
      <c r="Y16274" s="53"/>
      <c r="Z16274" s="62"/>
    </row>
    <row r="16275" spans="1:26" s="20" customFormat="1" x14ac:dyDescent="0.2">
      <c r="A16275" s="43"/>
      <c r="B16275" s="48"/>
      <c r="C16275" s="49"/>
      <c r="D16275" s="49"/>
      <c r="E16275" s="50"/>
      <c r="F16275" s="43"/>
      <c r="G16275" s="43"/>
      <c r="H16275" s="45"/>
      <c r="I16275" s="23"/>
      <c r="N16275" s="54"/>
      <c r="Y16275" s="53"/>
      <c r="Z16275" s="62"/>
    </row>
    <row r="16276" spans="1:26" s="20" customFormat="1" x14ac:dyDescent="0.2">
      <c r="A16276" s="43"/>
      <c r="B16276" s="48"/>
      <c r="C16276" s="49"/>
      <c r="D16276" s="49"/>
      <c r="E16276" s="50"/>
      <c r="F16276" s="43"/>
      <c r="G16276" s="43"/>
      <c r="H16276" s="45"/>
      <c r="I16276" s="23"/>
      <c r="N16276" s="54"/>
      <c r="Y16276" s="53"/>
      <c r="Z16276" s="62"/>
    </row>
    <row r="16277" spans="1:26" s="20" customFormat="1" x14ac:dyDescent="0.2">
      <c r="A16277" s="43"/>
      <c r="B16277" s="48"/>
      <c r="C16277" s="49"/>
      <c r="D16277" s="49"/>
      <c r="E16277" s="50"/>
      <c r="F16277" s="43"/>
      <c r="G16277" s="43"/>
      <c r="H16277" s="45"/>
      <c r="I16277" s="23"/>
      <c r="N16277" s="54"/>
      <c r="Y16277" s="53"/>
      <c r="Z16277" s="62"/>
    </row>
    <row r="16278" spans="1:26" s="20" customFormat="1" x14ac:dyDescent="0.2">
      <c r="A16278" s="43"/>
      <c r="B16278" s="48"/>
      <c r="C16278" s="49"/>
      <c r="D16278" s="49"/>
      <c r="E16278" s="50"/>
      <c r="F16278" s="43"/>
      <c r="G16278" s="43"/>
      <c r="H16278" s="45"/>
      <c r="I16278" s="23"/>
      <c r="N16278" s="54"/>
      <c r="Y16278" s="53"/>
      <c r="Z16278" s="62"/>
    </row>
    <row r="16279" spans="1:26" s="20" customFormat="1" x14ac:dyDescent="0.2">
      <c r="A16279" s="43"/>
      <c r="B16279" s="48"/>
      <c r="C16279" s="49"/>
      <c r="D16279" s="49"/>
      <c r="E16279" s="50"/>
      <c r="F16279" s="43"/>
      <c r="G16279" s="43"/>
      <c r="H16279" s="45"/>
      <c r="I16279" s="23"/>
      <c r="N16279" s="54"/>
      <c r="Y16279" s="53"/>
      <c r="Z16279" s="62"/>
    </row>
    <row r="16280" spans="1:26" s="20" customFormat="1" x14ac:dyDescent="0.2">
      <c r="A16280" s="43"/>
      <c r="B16280" s="48"/>
      <c r="C16280" s="49"/>
      <c r="D16280" s="49"/>
      <c r="E16280" s="50"/>
      <c r="F16280" s="43"/>
      <c r="G16280" s="43"/>
      <c r="H16280" s="45"/>
      <c r="I16280" s="23"/>
      <c r="N16280" s="54"/>
      <c r="Y16280" s="53"/>
      <c r="Z16280" s="62"/>
    </row>
    <row r="16281" spans="1:26" s="20" customFormat="1" x14ac:dyDescent="0.2">
      <c r="A16281" s="43"/>
      <c r="B16281" s="48"/>
      <c r="C16281" s="49"/>
      <c r="D16281" s="49"/>
      <c r="E16281" s="50"/>
      <c r="F16281" s="43"/>
      <c r="G16281" s="43"/>
      <c r="H16281" s="45"/>
      <c r="I16281" s="23"/>
      <c r="N16281" s="54"/>
      <c r="Y16281" s="53"/>
      <c r="Z16281" s="62"/>
    </row>
    <row r="16282" spans="1:26" s="20" customFormat="1" x14ac:dyDescent="0.2">
      <c r="A16282" s="43"/>
      <c r="B16282" s="48"/>
      <c r="C16282" s="49"/>
      <c r="D16282" s="49"/>
      <c r="E16282" s="50"/>
      <c r="F16282" s="43"/>
      <c r="G16282" s="43"/>
      <c r="H16282" s="45"/>
      <c r="I16282" s="23"/>
      <c r="N16282" s="54"/>
      <c r="Y16282" s="53"/>
      <c r="Z16282" s="62"/>
    </row>
    <row r="16283" spans="1:26" s="20" customFormat="1" x14ac:dyDescent="0.2">
      <c r="A16283" s="43"/>
      <c r="B16283" s="48"/>
      <c r="C16283" s="49"/>
      <c r="D16283" s="49"/>
      <c r="E16283" s="50"/>
      <c r="F16283" s="43"/>
      <c r="G16283" s="43"/>
      <c r="H16283" s="45"/>
      <c r="I16283" s="23"/>
      <c r="N16283" s="54"/>
      <c r="Y16283" s="53"/>
      <c r="Z16283" s="62"/>
    </row>
    <row r="16284" spans="1:26" s="20" customFormat="1" x14ac:dyDescent="0.2">
      <c r="A16284" s="43"/>
      <c r="B16284" s="48"/>
      <c r="C16284" s="49"/>
      <c r="D16284" s="49"/>
      <c r="E16284" s="50"/>
      <c r="F16284" s="43"/>
      <c r="G16284" s="43"/>
      <c r="H16284" s="45"/>
      <c r="I16284" s="23"/>
      <c r="N16284" s="54"/>
      <c r="Y16284" s="53"/>
      <c r="Z16284" s="62"/>
    </row>
    <row r="16285" spans="1:26" s="20" customFormat="1" x14ac:dyDescent="0.2">
      <c r="A16285" s="43"/>
      <c r="B16285" s="48"/>
      <c r="C16285" s="49"/>
      <c r="D16285" s="49"/>
      <c r="E16285" s="50"/>
      <c r="F16285" s="43"/>
      <c r="G16285" s="43"/>
      <c r="H16285" s="45"/>
      <c r="I16285" s="23"/>
      <c r="N16285" s="54"/>
      <c r="Y16285" s="53"/>
      <c r="Z16285" s="62"/>
    </row>
    <row r="16286" spans="1:26" s="20" customFormat="1" x14ac:dyDescent="0.2">
      <c r="A16286" s="43"/>
      <c r="B16286" s="48"/>
      <c r="C16286" s="49"/>
      <c r="D16286" s="49"/>
      <c r="E16286" s="50"/>
      <c r="F16286" s="43"/>
      <c r="G16286" s="43"/>
      <c r="H16286" s="45"/>
      <c r="I16286" s="23"/>
      <c r="N16286" s="54"/>
      <c r="Y16286" s="53"/>
      <c r="Z16286" s="62"/>
    </row>
    <row r="16287" spans="1:26" s="20" customFormat="1" x14ac:dyDescent="0.2">
      <c r="A16287" s="43"/>
      <c r="B16287" s="48"/>
      <c r="C16287" s="49"/>
      <c r="D16287" s="49"/>
      <c r="E16287" s="50"/>
      <c r="F16287" s="43"/>
      <c r="G16287" s="43"/>
      <c r="H16287" s="45"/>
      <c r="I16287" s="23"/>
      <c r="N16287" s="54"/>
      <c r="Y16287" s="53"/>
      <c r="Z16287" s="62"/>
    </row>
    <row r="16288" spans="1:26" s="20" customFormat="1" x14ac:dyDescent="0.2">
      <c r="A16288" s="43"/>
      <c r="B16288" s="48"/>
      <c r="C16288" s="49"/>
      <c r="D16288" s="49"/>
      <c r="E16288" s="50"/>
      <c r="F16288" s="43"/>
      <c r="G16288" s="43"/>
      <c r="H16288" s="45"/>
      <c r="I16288" s="23"/>
      <c r="N16288" s="54"/>
      <c r="Y16288" s="53"/>
      <c r="Z16288" s="62"/>
    </row>
    <row r="16289" spans="1:26" s="20" customFormat="1" x14ac:dyDescent="0.2">
      <c r="A16289" s="43"/>
      <c r="B16289" s="48"/>
      <c r="C16289" s="49"/>
      <c r="D16289" s="49"/>
      <c r="E16289" s="50"/>
      <c r="F16289" s="43"/>
      <c r="G16289" s="43"/>
      <c r="H16289" s="45"/>
      <c r="I16289" s="23"/>
      <c r="N16289" s="54"/>
      <c r="Y16289" s="53"/>
      <c r="Z16289" s="62"/>
    </row>
    <row r="16290" spans="1:26" s="20" customFormat="1" x14ac:dyDescent="0.2">
      <c r="A16290" s="43"/>
      <c r="B16290" s="48"/>
      <c r="C16290" s="49"/>
      <c r="D16290" s="49"/>
      <c r="E16290" s="50"/>
      <c r="F16290" s="43"/>
      <c r="G16290" s="43"/>
      <c r="H16290" s="45"/>
      <c r="I16290" s="23"/>
      <c r="N16290" s="54"/>
      <c r="Y16290" s="53"/>
      <c r="Z16290" s="62"/>
    </row>
    <row r="16291" spans="1:26" s="20" customFormat="1" x14ac:dyDescent="0.2">
      <c r="A16291" s="43"/>
      <c r="B16291" s="48"/>
      <c r="C16291" s="49"/>
      <c r="D16291" s="49"/>
      <c r="E16291" s="50"/>
      <c r="F16291" s="43"/>
      <c r="G16291" s="43"/>
      <c r="H16291" s="45"/>
      <c r="I16291" s="23"/>
      <c r="N16291" s="54"/>
      <c r="Y16291" s="53"/>
      <c r="Z16291" s="62"/>
    </row>
    <row r="16292" spans="1:26" s="20" customFormat="1" x14ac:dyDescent="0.2">
      <c r="A16292" s="43"/>
      <c r="B16292" s="48"/>
      <c r="C16292" s="49"/>
      <c r="D16292" s="49"/>
      <c r="E16292" s="50"/>
      <c r="F16292" s="43"/>
      <c r="G16292" s="43"/>
      <c r="H16292" s="45"/>
      <c r="I16292" s="23"/>
      <c r="N16292" s="54"/>
      <c r="Y16292" s="53"/>
      <c r="Z16292" s="62"/>
    </row>
    <row r="16293" spans="1:26" s="20" customFormat="1" x14ac:dyDescent="0.2">
      <c r="A16293" s="43"/>
      <c r="B16293" s="48"/>
      <c r="C16293" s="49"/>
      <c r="D16293" s="49"/>
      <c r="E16293" s="50"/>
      <c r="F16293" s="43"/>
      <c r="G16293" s="43"/>
      <c r="H16293" s="45"/>
      <c r="I16293" s="23"/>
      <c r="N16293" s="54"/>
      <c r="Y16293" s="53"/>
      <c r="Z16293" s="62"/>
    </row>
    <row r="16294" spans="1:26" s="20" customFormat="1" x14ac:dyDescent="0.2">
      <c r="A16294" s="43"/>
      <c r="B16294" s="48"/>
      <c r="C16294" s="49"/>
      <c r="D16294" s="49"/>
      <c r="E16294" s="50"/>
      <c r="F16294" s="43"/>
      <c r="G16294" s="43"/>
      <c r="H16294" s="45"/>
      <c r="I16294" s="23"/>
      <c r="N16294" s="54"/>
      <c r="Y16294" s="53"/>
      <c r="Z16294" s="62"/>
    </row>
    <row r="16295" spans="1:26" s="20" customFormat="1" x14ac:dyDescent="0.2">
      <c r="A16295" s="43"/>
      <c r="B16295" s="48"/>
      <c r="C16295" s="49"/>
      <c r="D16295" s="49"/>
      <c r="E16295" s="50"/>
      <c r="F16295" s="43"/>
      <c r="G16295" s="43"/>
      <c r="H16295" s="45"/>
      <c r="I16295" s="23"/>
      <c r="N16295" s="54"/>
      <c r="Y16295" s="53"/>
      <c r="Z16295" s="62"/>
    </row>
    <row r="16296" spans="1:26" s="20" customFormat="1" x14ac:dyDescent="0.2">
      <c r="A16296" s="43"/>
      <c r="B16296" s="48"/>
      <c r="C16296" s="49"/>
      <c r="D16296" s="49"/>
      <c r="E16296" s="50"/>
      <c r="F16296" s="43"/>
      <c r="G16296" s="43"/>
      <c r="H16296" s="45"/>
      <c r="I16296" s="23"/>
      <c r="N16296" s="54"/>
      <c r="Y16296" s="53"/>
      <c r="Z16296" s="62"/>
    </row>
    <row r="16297" spans="1:26" s="20" customFormat="1" x14ac:dyDescent="0.2">
      <c r="A16297" s="43"/>
      <c r="B16297" s="48"/>
      <c r="C16297" s="49"/>
      <c r="D16297" s="49"/>
      <c r="E16297" s="50"/>
      <c r="F16297" s="43"/>
      <c r="G16297" s="43"/>
      <c r="H16297" s="45"/>
      <c r="I16297" s="23"/>
      <c r="N16297" s="54"/>
      <c r="Y16297" s="53"/>
      <c r="Z16297" s="62"/>
    </row>
    <row r="16298" spans="1:26" s="20" customFormat="1" x14ac:dyDescent="0.2">
      <c r="A16298" s="43"/>
      <c r="B16298" s="48"/>
      <c r="C16298" s="49"/>
      <c r="D16298" s="49"/>
      <c r="E16298" s="50"/>
      <c r="F16298" s="43"/>
      <c r="G16298" s="43"/>
      <c r="H16298" s="45"/>
      <c r="I16298" s="23"/>
      <c r="N16298" s="54"/>
      <c r="Y16298" s="53"/>
      <c r="Z16298" s="62"/>
    </row>
    <row r="16299" spans="1:26" s="20" customFormat="1" x14ac:dyDescent="0.2">
      <c r="A16299" s="43"/>
      <c r="B16299" s="48"/>
      <c r="C16299" s="49"/>
      <c r="D16299" s="49"/>
      <c r="E16299" s="50"/>
      <c r="F16299" s="43"/>
      <c r="G16299" s="43"/>
      <c r="H16299" s="45"/>
      <c r="I16299" s="23"/>
      <c r="N16299" s="54"/>
      <c r="Y16299" s="53"/>
      <c r="Z16299" s="62"/>
    </row>
    <row r="16300" spans="1:26" s="20" customFormat="1" x14ac:dyDescent="0.2">
      <c r="A16300" s="43"/>
      <c r="B16300" s="48"/>
      <c r="C16300" s="49"/>
      <c r="D16300" s="49"/>
      <c r="E16300" s="50"/>
      <c r="F16300" s="43"/>
      <c r="G16300" s="43"/>
      <c r="H16300" s="45"/>
      <c r="I16300" s="23"/>
      <c r="N16300" s="54"/>
      <c r="Y16300" s="53"/>
      <c r="Z16300" s="62"/>
    </row>
    <row r="16301" spans="1:26" s="20" customFormat="1" x14ac:dyDescent="0.2">
      <c r="A16301" s="43"/>
      <c r="B16301" s="48"/>
      <c r="C16301" s="49"/>
      <c r="D16301" s="49"/>
      <c r="E16301" s="50"/>
      <c r="F16301" s="43"/>
      <c r="G16301" s="43"/>
      <c r="H16301" s="45"/>
      <c r="I16301" s="23"/>
      <c r="N16301" s="54"/>
      <c r="Y16301" s="53"/>
      <c r="Z16301" s="62"/>
    </row>
    <row r="16302" spans="1:26" s="20" customFormat="1" x14ac:dyDescent="0.2">
      <c r="A16302" s="43"/>
      <c r="B16302" s="48"/>
      <c r="C16302" s="49"/>
      <c r="D16302" s="49"/>
      <c r="E16302" s="50"/>
      <c r="F16302" s="43"/>
      <c r="G16302" s="43"/>
      <c r="H16302" s="45"/>
      <c r="I16302" s="23"/>
      <c r="N16302" s="54"/>
      <c r="Y16302" s="53"/>
      <c r="Z16302" s="62"/>
    </row>
    <row r="16303" spans="1:26" s="20" customFormat="1" x14ac:dyDescent="0.2">
      <c r="A16303" s="43"/>
      <c r="B16303" s="48"/>
      <c r="C16303" s="49"/>
      <c r="D16303" s="49"/>
      <c r="E16303" s="50"/>
      <c r="F16303" s="43"/>
      <c r="G16303" s="43"/>
      <c r="H16303" s="45"/>
      <c r="I16303" s="23"/>
      <c r="N16303" s="54"/>
      <c r="Y16303" s="53"/>
      <c r="Z16303" s="62"/>
    </row>
    <row r="16304" spans="1:26" s="20" customFormat="1" x14ac:dyDescent="0.2">
      <c r="A16304" s="43"/>
      <c r="B16304" s="48"/>
      <c r="C16304" s="49"/>
      <c r="D16304" s="49"/>
      <c r="E16304" s="50"/>
      <c r="F16304" s="43"/>
      <c r="G16304" s="43"/>
      <c r="H16304" s="45"/>
      <c r="I16304" s="23"/>
      <c r="N16304" s="54"/>
      <c r="Y16304" s="53"/>
      <c r="Z16304" s="62"/>
    </row>
    <row r="16305" spans="1:26" s="20" customFormat="1" x14ac:dyDescent="0.2">
      <c r="A16305" s="43"/>
      <c r="B16305" s="48"/>
      <c r="C16305" s="49"/>
      <c r="D16305" s="49"/>
      <c r="E16305" s="50"/>
      <c r="F16305" s="43"/>
      <c r="G16305" s="43"/>
      <c r="H16305" s="45"/>
      <c r="I16305" s="23"/>
      <c r="N16305" s="54"/>
      <c r="Y16305" s="53"/>
      <c r="Z16305" s="62"/>
    </row>
    <row r="16306" spans="1:26" s="20" customFormat="1" x14ac:dyDescent="0.2">
      <c r="A16306" s="43"/>
      <c r="B16306" s="48"/>
      <c r="C16306" s="49"/>
      <c r="D16306" s="49"/>
      <c r="E16306" s="50"/>
      <c r="F16306" s="43"/>
      <c r="G16306" s="43"/>
      <c r="H16306" s="45"/>
      <c r="I16306" s="23"/>
      <c r="N16306" s="54"/>
      <c r="Y16306" s="53"/>
      <c r="Z16306" s="62"/>
    </row>
    <row r="16307" spans="1:26" s="20" customFormat="1" x14ac:dyDescent="0.2">
      <c r="A16307" s="43"/>
      <c r="B16307" s="48"/>
      <c r="C16307" s="49"/>
      <c r="D16307" s="49"/>
      <c r="E16307" s="50"/>
      <c r="F16307" s="43"/>
      <c r="G16307" s="43"/>
      <c r="H16307" s="45"/>
      <c r="I16307" s="23"/>
      <c r="N16307" s="54"/>
      <c r="Y16307" s="53"/>
      <c r="Z16307" s="62"/>
    </row>
    <row r="16308" spans="1:26" s="20" customFormat="1" x14ac:dyDescent="0.2">
      <c r="A16308" s="43"/>
      <c r="B16308" s="48"/>
      <c r="C16308" s="49"/>
      <c r="D16308" s="49"/>
      <c r="E16308" s="50"/>
      <c r="F16308" s="43"/>
      <c r="G16308" s="43"/>
      <c r="H16308" s="45"/>
      <c r="I16308" s="23"/>
      <c r="N16308" s="54"/>
      <c r="Y16308" s="53"/>
      <c r="Z16308" s="62"/>
    </row>
    <row r="16309" spans="1:26" s="20" customFormat="1" x14ac:dyDescent="0.2">
      <c r="A16309" s="43"/>
      <c r="B16309" s="48"/>
      <c r="C16309" s="49"/>
      <c r="D16309" s="49"/>
      <c r="E16309" s="50"/>
      <c r="F16309" s="43"/>
      <c r="G16309" s="43"/>
      <c r="H16309" s="45"/>
      <c r="I16309" s="23"/>
      <c r="N16309" s="54"/>
      <c r="Y16309" s="53"/>
      <c r="Z16309" s="62"/>
    </row>
    <row r="16310" spans="1:26" s="20" customFormat="1" x14ac:dyDescent="0.2">
      <c r="A16310" s="43"/>
      <c r="B16310" s="48"/>
      <c r="C16310" s="49"/>
      <c r="D16310" s="49"/>
      <c r="E16310" s="50"/>
      <c r="F16310" s="43"/>
      <c r="G16310" s="43"/>
      <c r="H16310" s="45"/>
      <c r="I16310" s="23"/>
      <c r="N16310" s="54"/>
      <c r="Y16310" s="53"/>
      <c r="Z16310" s="62"/>
    </row>
    <row r="16311" spans="1:26" s="20" customFormat="1" x14ac:dyDescent="0.2">
      <c r="A16311" s="43"/>
      <c r="B16311" s="48"/>
      <c r="C16311" s="49"/>
      <c r="D16311" s="49"/>
      <c r="E16311" s="50"/>
      <c r="F16311" s="43"/>
      <c r="G16311" s="43"/>
      <c r="H16311" s="45"/>
      <c r="I16311" s="23"/>
      <c r="N16311" s="54"/>
      <c r="Y16311" s="53"/>
      <c r="Z16311" s="62"/>
    </row>
    <row r="16312" spans="1:26" s="20" customFormat="1" x14ac:dyDescent="0.2">
      <c r="A16312" s="43"/>
      <c r="B16312" s="48"/>
      <c r="C16312" s="49"/>
      <c r="D16312" s="49"/>
      <c r="E16312" s="50"/>
      <c r="F16312" s="43"/>
      <c r="G16312" s="43"/>
      <c r="H16312" s="45"/>
      <c r="I16312" s="23"/>
      <c r="N16312" s="54"/>
      <c r="Y16312" s="53"/>
      <c r="Z16312" s="62"/>
    </row>
    <row r="16313" spans="1:26" s="20" customFormat="1" x14ac:dyDescent="0.2">
      <c r="A16313" s="43"/>
      <c r="B16313" s="48"/>
      <c r="C16313" s="49"/>
      <c r="D16313" s="49"/>
      <c r="E16313" s="50"/>
      <c r="F16313" s="43"/>
      <c r="G16313" s="43"/>
      <c r="H16313" s="45"/>
      <c r="I16313" s="23"/>
      <c r="N16313" s="54"/>
      <c r="Y16313" s="53"/>
      <c r="Z16313" s="62"/>
    </row>
    <row r="16314" spans="1:26" s="20" customFormat="1" x14ac:dyDescent="0.2">
      <c r="A16314" s="43"/>
      <c r="B16314" s="48"/>
      <c r="C16314" s="49"/>
      <c r="D16314" s="49"/>
      <c r="E16314" s="50"/>
      <c r="F16314" s="43"/>
      <c r="G16314" s="43"/>
      <c r="H16314" s="45"/>
      <c r="I16314" s="23"/>
      <c r="N16314" s="54"/>
      <c r="Y16314" s="53"/>
      <c r="Z16314" s="62"/>
    </row>
    <row r="16315" spans="1:26" s="20" customFormat="1" x14ac:dyDescent="0.2">
      <c r="A16315" s="43"/>
      <c r="B16315" s="48"/>
      <c r="C16315" s="49"/>
      <c r="D16315" s="49"/>
      <c r="E16315" s="50"/>
      <c r="F16315" s="43"/>
      <c r="G16315" s="43"/>
      <c r="H16315" s="45"/>
      <c r="I16315" s="23"/>
      <c r="N16315" s="54"/>
      <c r="Y16315" s="53"/>
      <c r="Z16315" s="62"/>
    </row>
    <row r="16316" spans="1:26" s="20" customFormat="1" x14ac:dyDescent="0.2">
      <c r="A16316" s="43"/>
      <c r="B16316" s="48"/>
      <c r="C16316" s="49"/>
      <c r="D16316" s="49"/>
      <c r="E16316" s="50"/>
      <c r="F16316" s="43"/>
      <c r="G16316" s="43"/>
      <c r="H16316" s="45"/>
      <c r="I16316" s="23"/>
      <c r="N16316" s="54"/>
      <c r="Y16316" s="53"/>
      <c r="Z16316" s="62"/>
    </row>
    <row r="16317" spans="1:26" s="20" customFormat="1" x14ac:dyDescent="0.2">
      <c r="A16317" s="43"/>
      <c r="B16317" s="48"/>
      <c r="C16317" s="49"/>
      <c r="D16317" s="49"/>
      <c r="E16317" s="50"/>
      <c r="F16317" s="43"/>
      <c r="G16317" s="43"/>
      <c r="H16317" s="45"/>
      <c r="I16317" s="23"/>
      <c r="N16317" s="54"/>
      <c r="Y16317" s="53"/>
      <c r="Z16317" s="62"/>
    </row>
    <row r="16318" spans="1:26" s="20" customFormat="1" x14ac:dyDescent="0.2">
      <c r="A16318" s="43"/>
      <c r="B16318" s="48"/>
      <c r="C16318" s="49"/>
      <c r="D16318" s="49"/>
      <c r="E16318" s="50"/>
      <c r="F16318" s="43"/>
      <c r="G16318" s="43"/>
      <c r="H16318" s="45"/>
      <c r="I16318" s="23"/>
      <c r="N16318" s="54"/>
      <c r="Y16318" s="53"/>
      <c r="Z16318" s="62"/>
    </row>
    <row r="16319" spans="1:26" s="20" customFormat="1" x14ac:dyDescent="0.2">
      <c r="A16319" s="43"/>
      <c r="B16319" s="48"/>
      <c r="C16319" s="49"/>
      <c r="D16319" s="49"/>
      <c r="E16319" s="50"/>
      <c r="F16319" s="43"/>
      <c r="G16319" s="43"/>
      <c r="H16319" s="45"/>
      <c r="I16319" s="23"/>
      <c r="N16319" s="54"/>
      <c r="Y16319" s="53"/>
      <c r="Z16319" s="62"/>
    </row>
    <row r="16320" spans="1:26" s="20" customFormat="1" x14ac:dyDescent="0.2">
      <c r="A16320" s="43"/>
      <c r="B16320" s="48"/>
      <c r="C16320" s="49"/>
      <c r="D16320" s="49"/>
      <c r="E16320" s="50"/>
      <c r="F16320" s="43"/>
      <c r="G16320" s="43"/>
      <c r="H16320" s="45"/>
      <c r="I16320" s="23"/>
      <c r="N16320" s="54"/>
      <c r="Y16320" s="53"/>
      <c r="Z16320" s="62"/>
    </row>
    <row r="16321" spans="1:26" s="20" customFormat="1" x14ac:dyDescent="0.2">
      <c r="A16321" s="43"/>
      <c r="B16321" s="48"/>
      <c r="C16321" s="49"/>
      <c r="D16321" s="49"/>
      <c r="E16321" s="50"/>
      <c r="F16321" s="43"/>
      <c r="G16321" s="43"/>
      <c r="H16321" s="45"/>
      <c r="I16321" s="23"/>
      <c r="N16321" s="54"/>
      <c r="Y16321" s="53"/>
      <c r="Z16321" s="62"/>
    </row>
    <row r="16322" spans="1:26" s="20" customFormat="1" x14ac:dyDescent="0.2">
      <c r="A16322" s="43"/>
      <c r="B16322" s="48"/>
      <c r="C16322" s="49"/>
      <c r="D16322" s="49"/>
      <c r="E16322" s="50"/>
      <c r="F16322" s="43"/>
      <c r="G16322" s="43"/>
      <c r="H16322" s="45"/>
      <c r="I16322" s="23"/>
      <c r="N16322" s="54"/>
      <c r="Y16322" s="53"/>
      <c r="Z16322" s="62"/>
    </row>
    <row r="16323" spans="1:26" s="20" customFormat="1" x14ac:dyDescent="0.2">
      <c r="A16323" s="43"/>
      <c r="B16323" s="48"/>
      <c r="C16323" s="49"/>
      <c r="D16323" s="49"/>
      <c r="E16323" s="50"/>
      <c r="F16323" s="43"/>
      <c r="G16323" s="43"/>
      <c r="H16323" s="45"/>
      <c r="I16323" s="23"/>
      <c r="N16323" s="54"/>
      <c r="Y16323" s="53"/>
      <c r="Z16323" s="62"/>
    </row>
    <row r="16324" spans="1:26" s="20" customFormat="1" x14ac:dyDescent="0.2">
      <c r="A16324" s="43"/>
      <c r="B16324" s="48"/>
      <c r="C16324" s="49"/>
      <c r="D16324" s="49"/>
      <c r="E16324" s="50"/>
      <c r="F16324" s="43"/>
      <c r="G16324" s="43"/>
      <c r="H16324" s="45"/>
      <c r="I16324" s="23"/>
      <c r="N16324" s="54"/>
      <c r="Y16324" s="53"/>
      <c r="Z16324" s="62"/>
    </row>
    <row r="16325" spans="1:26" s="20" customFormat="1" x14ac:dyDescent="0.2">
      <c r="A16325" s="43"/>
      <c r="B16325" s="48"/>
      <c r="C16325" s="49"/>
      <c r="D16325" s="49"/>
      <c r="E16325" s="50"/>
      <c r="F16325" s="43"/>
      <c r="G16325" s="43"/>
      <c r="H16325" s="45"/>
      <c r="I16325" s="23"/>
      <c r="N16325" s="54"/>
      <c r="Y16325" s="53"/>
      <c r="Z16325" s="62"/>
    </row>
    <row r="16326" spans="1:26" s="20" customFormat="1" x14ac:dyDescent="0.2">
      <c r="A16326" s="43"/>
      <c r="B16326" s="48"/>
      <c r="C16326" s="49"/>
      <c r="D16326" s="49"/>
      <c r="E16326" s="50"/>
      <c r="F16326" s="43"/>
      <c r="G16326" s="43"/>
      <c r="H16326" s="45"/>
      <c r="I16326" s="23"/>
      <c r="N16326" s="54"/>
      <c r="Y16326" s="53"/>
      <c r="Z16326" s="62"/>
    </row>
    <row r="16327" spans="1:26" s="20" customFormat="1" x14ac:dyDescent="0.2">
      <c r="A16327" s="43"/>
      <c r="B16327" s="48"/>
      <c r="C16327" s="49"/>
      <c r="D16327" s="49"/>
      <c r="E16327" s="50"/>
      <c r="F16327" s="43"/>
      <c r="G16327" s="43"/>
      <c r="H16327" s="45"/>
      <c r="I16327" s="23"/>
      <c r="N16327" s="54"/>
      <c r="Y16327" s="53"/>
      <c r="Z16327" s="62"/>
    </row>
    <row r="16328" spans="1:26" s="20" customFormat="1" x14ac:dyDescent="0.2">
      <c r="A16328" s="43"/>
      <c r="B16328" s="48"/>
      <c r="C16328" s="49"/>
      <c r="D16328" s="49"/>
      <c r="E16328" s="50"/>
      <c r="F16328" s="43"/>
      <c r="G16328" s="43"/>
      <c r="H16328" s="45"/>
      <c r="I16328" s="23"/>
      <c r="N16328" s="54"/>
      <c r="Y16328" s="53"/>
      <c r="Z16328" s="62"/>
    </row>
    <row r="16329" spans="1:26" s="20" customFormat="1" x14ac:dyDescent="0.2">
      <c r="A16329" s="43"/>
      <c r="B16329" s="48"/>
      <c r="C16329" s="49"/>
      <c r="D16329" s="49"/>
      <c r="E16329" s="50"/>
      <c r="F16329" s="43"/>
      <c r="G16329" s="43"/>
      <c r="H16329" s="45"/>
      <c r="I16329" s="23"/>
      <c r="N16329" s="54"/>
      <c r="Y16329" s="53"/>
      <c r="Z16329" s="62"/>
    </row>
    <row r="16330" spans="1:26" s="20" customFormat="1" x14ac:dyDescent="0.2">
      <c r="A16330" s="43"/>
      <c r="B16330" s="48"/>
      <c r="C16330" s="49"/>
      <c r="D16330" s="49"/>
      <c r="E16330" s="50"/>
      <c r="F16330" s="43"/>
      <c r="G16330" s="43"/>
      <c r="H16330" s="45"/>
      <c r="I16330" s="23"/>
      <c r="N16330" s="54"/>
      <c r="Y16330" s="53"/>
      <c r="Z16330" s="62"/>
    </row>
    <row r="16331" spans="1:26" s="20" customFormat="1" x14ac:dyDescent="0.2">
      <c r="A16331" s="43"/>
      <c r="B16331" s="48"/>
      <c r="C16331" s="49"/>
      <c r="D16331" s="49"/>
      <c r="E16331" s="50"/>
      <c r="F16331" s="43"/>
      <c r="G16331" s="43"/>
      <c r="H16331" s="45"/>
      <c r="I16331" s="23"/>
      <c r="N16331" s="54"/>
      <c r="Y16331" s="53"/>
      <c r="Z16331" s="62"/>
    </row>
    <row r="16332" spans="1:26" s="20" customFormat="1" x14ac:dyDescent="0.2">
      <c r="A16332" s="43"/>
      <c r="B16332" s="48"/>
      <c r="C16332" s="49"/>
      <c r="D16332" s="49"/>
      <c r="E16332" s="50"/>
      <c r="F16332" s="43"/>
      <c r="G16332" s="43"/>
      <c r="H16332" s="45"/>
      <c r="I16332" s="23"/>
      <c r="N16332" s="54"/>
      <c r="Y16332" s="53"/>
      <c r="Z16332" s="62"/>
    </row>
    <row r="16333" spans="1:26" s="20" customFormat="1" x14ac:dyDescent="0.2">
      <c r="A16333" s="43"/>
      <c r="B16333" s="48"/>
      <c r="C16333" s="49"/>
      <c r="D16333" s="49"/>
      <c r="E16333" s="50"/>
      <c r="F16333" s="43"/>
      <c r="G16333" s="43"/>
      <c r="H16333" s="45"/>
      <c r="I16333" s="23"/>
      <c r="N16333" s="54"/>
      <c r="Y16333" s="53"/>
      <c r="Z16333" s="62"/>
    </row>
    <row r="16334" spans="1:26" s="20" customFormat="1" x14ac:dyDescent="0.2">
      <c r="A16334" s="43"/>
      <c r="B16334" s="48"/>
      <c r="C16334" s="49"/>
      <c r="D16334" s="49"/>
      <c r="E16334" s="50"/>
      <c r="F16334" s="43"/>
      <c r="G16334" s="43"/>
      <c r="H16334" s="45"/>
      <c r="I16334" s="23"/>
      <c r="N16334" s="54"/>
      <c r="Y16334" s="53"/>
      <c r="Z16334" s="62"/>
    </row>
    <row r="16335" spans="1:26" s="20" customFormat="1" x14ac:dyDescent="0.2">
      <c r="A16335" s="43"/>
      <c r="B16335" s="48"/>
      <c r="C16335" s="49"/>
      <c r="D16335" s="49"/>
      <c r="E16335" s="50"/>
      <c r="F16335" s="43"/>
      <c r="G16335" s="43"/>
      <c r="H16335" s="45"/>
      <c r="I16335" s="23"/>
      <c r="N16335" s="54"/>
      <c r="Y16335" s="53"/>
      <c r="Z16335" s="62"/>
    </row>
    <row r="16336" spans="1:26" s="20" customFormat="1" x14ac:dyDescent="0.2">
      <c r="A16336" s="43"/>
      <c r="B16336" s="48"/>
      <c r="C16336" s="49"/>
      <c r="D16336" s="49"/>
      <c r="E16336" s="50"/>
      <c r="F16336" s="43"/>
      <c r="G16336" s="43"/>
      <c r="H16336" s="45"/>
      <c r="I16336" s="23"/>
      <c r="N16336" s="54"/>
      <c r="Y16336" s="53"/>
      <c r="Z16336" s="62"/>
    </row>
    <row r="16337" spans="1:26" s="20" customFormat="1" x14ac:dyDescent="0.2">
      <c r="A16337" s="43"/>
      <c r="B16337" s="48"/>
      <c r="C16337" s="49"/>
      <c r="D16337" s="49"/>
      <c r="E16337" s="50"/>
      <c r="F16337" s="43"/>
      <c r="G16337" s="43"/>
      <c r="H16337" s="45"/>
      <c r="I16337" s="23"/>
      <c r="N16337" s="54"/>
      <c r="Y16337" s="53"/>
      <c r="Z16337" s="62"/>
    </row>
    <row r="16338" spans="1:26" s="20" customFormat="1" x14ac:dyDescent="0.2">
      <c r="A16338" s="43"/>
      <c r="B16338" s="48"/>
      <c r="C16338" s="49"/>
      <c r="D16338" s="49"/>
      <c r="E16338" s="50"/>
      <c r="F16338" s="43"/>
      <c r="G16338" s="43"/>
      <c r="H16338" s="45"/>
      <c r="I16338" s="23"/>
      <c r="N16338" s="54"/>
      <c r="Y16338" s="53"/>
      <c r="Z16338" s="62"/>
    </row>
    <row r="16339" spans="1:26" s="20" customFormat="1" x14ac:dyDescent="0.2">
      <c r="A16339" s="43"/>
      <c r="B16339" s="48"/>
      <c r="C16339" s="49"/>
      <c r="D16339" s="49"/>
      <c r="E16339" s="50"/>
      <c r="F16339" s="43"/>
      <c r="G16339" s="43"/>
      <c r="H16339" s="45"/>
      <c r="I16339" s="23"/>
      <c r="N16339" s="54"/>
      <c r="Y16339" s="53"/>
      <c r="Z16339" s="62"/>
    </row>
    <row r="16340" spans="1:26" s="20" customFormat="1" x14ac:dyDescent="0.2">
      <c r="A16340" s="43"/>
      <c r="B16340" s="48"/>
      <c r="C16340" s="49"/>
      <c r="D16340" s="49"/>
      <c r="E16340" s="50"/>
      <c r="F16340" s="43"/>
      <c r="G16340" s="43"/>
      <c r="H16340" s="45"/>
      <c r="I16340" s="23"/>
      <c r="N16340" s="54"/>
      <c r="Y16340" s="53"/>
      <c r="Z16340" s="62"/>
    </row>
    <row r="16341" spans="1:26" s="20" customFormat="1" x14ac:dyDescent="0.2">
      <c r="A16341" s="43"/>
      <c r="B16341" s="48"/>
      <c r="C16341" s="49"/>
      <c r="D16341" s="49"/>
      <c r="E16341" s="50"/>
      <c r="F16341" s="43"/>
      <c r="G16341" s="43"/>
      <c r="H16341" s="45"/>
      <c r="I16341" s="23"/>
      <c r="N16341" s="54"/>
      <c r="Y16341" s="53"/>
      <c r="Z16341" s="62"/>
    </row>
    <row r="16342" spans="1:26" s="20" customFormat="1" x14ac:dyDescent="0.2">
      <c r="A16342" s="43"/>
      <c r="B16342" s="48"/>
      <c r="C16342" s="49"/>
      <c r="D16342" s="49"/>
      <c r="E16342" s="50"/>
      <c r="F16342" s="43"/>
      <c r="G16342" s="43"/>
      <c r="H16342" s="45"/>
      <c r="I16342" s="23"/>
      <c r="N16342" s="54"/>
      <c r="Y16342" s="53"/>
      <c r="Z16342" s="62"/>
    </row>
    <row r="16343" spans="1:26" s="20" customFormat="1" x14ac:dyDescent="0.2">
      <c r="A16343" s="43"/>
      <c r="B16343" s="48"/>
      <c r="C16343" s="49"/>
      <c r="D16343" s="49"/>
      <c r="E16343" s="50"/>
      <c r="F16343" s="43"/>
      <c r="G16343" s="43"/>
      <c r="H16343" s="45"/>
      <c r="I16343" s="23"/>
      <c r="N16343" s="54"/>
      <c r="Y16343" s="53"/>
      <c r="Z16343" s="62"/>
    </row>
    <row r="16344" spans="1:26" s="20" customFormat="1" x14ac:dyDescent="0.2">
      <c r="A16344" s="43"/>
      <c r="B16344" s="48"/>
      <c r="C16344" s="49"/>
      <c r="D16344" s="49"/>
      <c r="E16344" s="50"/>
      <c r="F16344" s="43"/>
      <c r="G16344" s="43"/>
      <c r="H16344" s="45"/>
      <c r="I16344" s="23"/>
      <c r="N16344" s="54"/>
      <c r="Y16344" s="53"/>
      <c r="Z16344" s="62"/>
    </row>
    <row r="16345" spans="1:26" s="20" customFormat="1" x14ac:dyDescent="0.2">
      <c r="A16345" s="43"/>
      <c r="B16345" s="48"/>
      <c r="C16345" s="49"/>
      <c r="D16345" s="49"/>
      <c r="E16345" s="50"/>
      <c r="F16345" s="43"/>
      <c r="G16345" s="43"/>
      <c r="H16345" s="45"/>
      <c r="I16345" s="23"/>
      <c r="N16345" s="54"/>
      <c r="Y16345" s="53"/>
      <c r="Z16345" s="62"/>
    </row>
    <row r="16346" spans="1:26" s="20" customFormat="1" x14ac:dyDescent="0.2">
      <c r="A16346" s="43"/>
      <c r="B16346" s="48"/>
      <c r="C16346" s="49"/>
      <c r="D16346" s="49"/>
      <c r="E16346" s="50"/>
      <c r="F16346" s="43"/>
      <c r="G16346" s="43"/>
      <c r="H16346" s="45"/>
      <c r="I16346" s="23"/>
      <c r="N16346" s="54"/>
      <c r="Y16346" s="53"/>
      <c r="Z16346" s="62"/>
    </row>
    <row r="16347" spans="1:26" s="20" customFormat="1" x14ac:dyDescent="0.2">
      <c r="A16347" s="43"/>
      <c r="B16347" s="48"/>
      <c r="C16347" s="49"/>
      <c r="D16347" s="49"/>
      <c r="E16347" s="50"/>
      <c r="F16347" s="43"/>
      <c r="G16347" s="43"/>
      <c r="H16347" s="45"/>
      <c r="I16347" s="23"/>
      <c r="N16347" s="54"/>
      <c r="Y16347" s="53"/>
      <c r="Z16347" s="62"/>
    </row>
    <row r="16348" spans="1:26" s="20" customFormat="1" x14ac:dyDescent="0.2">
      <c r="A16348" s="43"/>
      <c r="B16348" s="48"/>
      <c r="C16348" s="49"/>
      <c r="D16348" s="49"/>
      <c r="E16348" s="50"/>
      <c r="F16348" s="43"/>
      <c r="G16348" s="43"/>
      <c r="H16348" s="45"/>
      <c r="I16348" s="23"/>
      <c r="N16348" s="54"/>
      <c r="Y16348" s="53"/>
      <c r="Z16348" s="62"/>
    </row>
    <row r="16349" spans="1:26" s="20" customFormat="1" x14ac:dyDescent="0.2">
      <c r="A16349" s="43"/>
      <c r="B16349" s="48"/>
      <c r="C16349" s="49"/>
      <c r="D16349" s="49"/>
      <c r="E16349" s="50"/>
      <c r="F16349" s="43"/>
      <c r="G16349" s="43"/>
      <c r="H16349" s="45"/>
      <c r="I16349" s="23"/>
      <c r="N16349" s="54"/>
      <c r="Y16349" s="53"/>
      <c r="Z16349" s="62"/>
    </row>
    <row r="16350" spans="1:26" s="20" customFormat="1" x14ac:dyDescent="0.2">
      <c r="A16350" s="43"/>
      <c r="B16350" s="48"/>
      <c r="C16350" s="49"/>
      <c r="D16350" s="49"/>
      <c r="E16350" s="50"/>
      <c r="F16350" s="43"/>
      <c r="G16350" s="43"/>
      <c r="H16350" s="45"/>
      <c r="I16350" s="23"/>
      <c r="N16350" s="54"/>
      <c r="Y16350" s="53"/>
      <c r="Z16350" s="62"/>
    </row>
    <row r="16351" spans="1:26" s="20" customFormat="1" x14ac:dyDescent="0.2">
      <c r="A16351" s="43"/>
      <c r="B16351" s="48"/>
      <c r="C16351" s="49"/>
      <c r="D16351" s="49"/>
      <c r="E16351" s="50"/>
      <c r="F16351" s="43"/>
      <c r="G16351" s="43"/>
      <c r="H16351" s="45"/>
      <c r="I16351" s="23"/>
      <c r="N16351" s="54"/>
      <c r="Y16351" s="53"/>
      <c r="Z16351" s="62"/>
    </row>
    <row r="16352" spans="1:26" s="20" customFormat="1" x14ac:dyDescent="0.2">
      <c r="A16352" s="43"/>
      <c r="B16352" s="48"/>
      <c r="C16352" s="49"/>
      <c r="D16352" s="49"/>
      <c r="E16352" s="50"/>
      <c r="F16352" s="43"/>
      <c r="G16352" s="43"/>
      <c r="H16352" s="45"/>
      <c r="I16352" s="23"/>
      <c r="N16352" s="54"/>
      <c r="Y16352" s="53"/>
      <c r="Z16352" s="62"/>
    </row>
    <row r="16353" spans="1:26" s="20" customFormat="1" x14ac:dyDescent="0.2">
      <c r="A16353" s="43"/>
      <c r="B16353" s="48"/>
      <c r="C16353" s="49"/>
      <c r="D16353" s="49"/>
      <c r="E16353" s="50"/>
      <c r="F16353" s="43"/>
      <c r="G16353" s="43"/>
      <c r="H16353" s="45"/>
      <c r="I16353" s="23"/>
      <c r="N16353" s="54"/>
      <c r="Y16353" s="53"/>
      <c r="Z16353" s="62"/>
    </row>
    <row r="16354" spans="1:26" s="20" customFormat="1" x14ac:dyDescent="0.2">
      <c r="A16354" s="43"/>
      <c r="B16354" s="48"/>
      <c r="C16354" s="49"/>
      <c r="D16354" s="49"/>
      <c r="E16354" s="50"/>
      <c r="F16354" s="43"/>
      <c r="G16354" s="43"/>
      <c r="H16354" s="45"/>
      <c r="I16354" s="23"/>
      <c r="N16354" s="54"/>
      <c r="Y16354" s="53"/>
      <c r="Z16354" s="62"/>
    </row>
    <row r="16355" spans="1:26" s="20" customFormat="1" x14ac:dyDescent="0.2">
      <c r="A16355" s="43"/>
      <c r="B16355" s="48"/>
      <c r="C16355" s="49"/>
      <c r="D16355" s="49"/>
      <c r="E16355" s="50"/>
      <c r="F16355" s="43"/>
      <c r="G16355" s="43"/>
      <c r="H16355" s="45"/>
      <c r="I16355" s="23"/>
      <c r="N16355" s="54"/>
      <c r="Y16355" s="53"/>
      <c r="Z16355" s="62"/>
    </row>
    <row r="16356" spans="1:26" s="20" customFormat="1" x14ac:dyDescent="0.2">
      <c r="A16356" s="43"/>
      <c r="B16356" s="48"/>
      <c r="C16356" s="49"/>
      <c r="D16356" s="49"/>
      <c r="E16356" s="50"/>
      <c r="F16356" s="43"/>
      <c r="G16356" s="43"/>
      <c r="H16356" s="45"/>
      <c r="I16356" s="23"/>
      <c r="N16356" s="54"/>
      <c r="Y16356" s="53"/>
      <c r="Z16356" s="62"/>
    </row>
    <row r="16357" spans="1:26" s="20" customFormat="1" x14ac:dyDescent="0.2">
      <c r="A16357" s="43"/>
      <c r="B16357" s="48"/>
      <c r="C16357" s="49"/>
      <c r="D16357" s="49"/>
      <c r="E16357" s="50"/>
      <c r="F16357" s="43"/>
      <c r="G16357" s="43"/>
      <c r="H16357" s="45"/>
      <c r="I16357" s="23"/>
      <c r="N16357" s="54"/>
      <c r="Y16357" s="53"/>
      <c r="Z16357" s="62"/>
    </row>
    <row r="16358" spans="1:26" s="20" customFormat="1" x14ac:dyDescent="0.2">
      <c r="A16358" s="43"/>
      <c r="B16358" s="48"/>
      <c r="C16358" s="49"/>
      <c r="D16358" s="49"/>
      <c r="E16358" s="50"/>
      <c r="F16358" s="43"/>
      <c r="G16358" s="43"/>
      <c r="H16358" s="45"/>
      <c r="I16358" s="23"/>
      <c r="N16358" s="54"/>
      <c r="Y16358" s="53"/>
      <c r="Z16358" s="62"/>
    </row>
    <row r="16359" spans="1:26" s="20" customFormat="1" x14ac:dyDescent="0.2">
      <c r="A16359" s="43"/>
      <c r="B16359" s="48"/>
      <c r="C16359" s="49"/>
      <c r="D16359" s="49"/>
      <c r="E16359" s="50"/>
      <c r="F16359" s="43"/>
      <c r="G16359" s="43"/>
      <c r="H16359" s="45"/>
      <c r="I16359" s="23"/>
      <c r="N16359" s="54"/>
      <c r="Y16359" s="53"/>
      <c r="Z16359" s="62"/>
    </row>
    <row r="16360" spans="1:26" s="20" customFormat="1" x14ac:dyDescent="0.2">
      <c r="A16360" s="43"/>
      <c r="B16360" s="48"/>
      <c r="C16360" s="49"/>
      <c r="D16360" s="49"/>
      <c r="E16360" s="50"/>
      <c r="F16360" s="43"/>
      <c r="G16360" s="43"/>
      <c r="H16360" s="45"/>
      <c r="I16360" s="23"/>
      <c r="N16360" s="54"/>
      <c r="Y16360" s="53"/>
      <c r="Z16360" s="62"/>
    </row>
    <row r="16361" spans="1:26" s="20" customFormat="1" x14ac:dyDescent="0.2">
      <c r="A16361" s="43"/>
      <c r="B16361" s="48"/>
      <c r="C16361" s="49"/>
      <c r="D16361" s="49"/>
      <c r="E16361" s="50"/>
      <c r="F16361" s="43"/>
      <c r="G16361" s="43"/>
      <c r="H16361" s="45"/>
      <c r="I16361" s="23"/>
      <c r="N16361" s="54"/>
      <c r="Y16361" s="53"/>
      <c r="Z16361" s="62"/>
    </row>
    <row r="16362" spans="1:26" s="20" customFormat="1" x14ac:dyDescent="0.2">
      <c r="A16362" s="43"/>
      <c r="B16362" s="48"/>
      <c r="C16362" s="49"/>
      <c r="D16362" s="49"/>
      <c r="E16362" s="50"/>
      <c r="F16362" s="43"/>
      <c r="G16362" s="43"/>
      <c r="H16362" s="45"/>
      <c r="I16362" s="23"/>
      <c r="N16362" s="54"/>
      <c r="Y16362" s="53"/>
      <c r="Z16362" s="62"/>
    </row>
    <row r="16363" spans="1:26" s="20" customFormat="1" x14ac:dyDescent="0.2">
      <c r="A16363" s="43"/>
      <c r="B16363" s="48"/>
      <c r="C16363" s="49"/>
      <c r="D16363" s="49"/>
      <c r="E16363" s="50"/>
      <c r="F16363" s="43"/>
      <c r="G16363" s="43"/>
      <c r="H16363" s="45"/>
      <c r="I16363" s="23"/>
      <c r="N16363" s="54"/>
      <c r="Y16363" s="53"/>
      <c r="Z16363" s="62"/>
    </row>
    <row r="16364" spans="1:26" s="20" customFormat="1" x14ac:dyDescent="0.2">
      <c r="A16364" s="43"/>
      <c r="B16364" s="48"/>
      <c r="C16364" s="49"/>
      <c r="D16364" s="49"/>
      <c r="E16364" s="50"/>
      <c r="F16364" s="43"/>
      <c r="G16364" s="43"/>
      <c r="H16364" s="45"/>
      <c r="I16364" s="23"/>
      <c r="N16364" s="54"/>
      <c r="Y16364" s="53"/>
      <c r="Z16364" s="62"/>
    </row>
    <row r="16365" spans="1:26" s="20" customFormat="1" x14ac:dyDescent="0.2">
      <c r="A16365" s="43"/>
      <c r="B16365" s="48"/>
      <c r="C16365" s="49"/>
      <c r="D16365" s="49"/>
      <c r="E16365" s="50"/>
      <c r="F16365" s="43"/>
      <c r="G16365" s="43"/>
      <c r="H16365" s="45"/>
      <c r="I16365" s="23"/>
      <c r="N16365" s="54"/>
      <c r="Y16365" s="53"/>
      <c r="Z16365" s="62"/>
    </row>
    <row r="16366" spans="1:26" s="20" customFormat="1" x14ac:dyDescent="0.2">
      <c r="A16366" s="43"/>
      <c r="B16366" s="48"/>
      <c r="C16366" s="49"/>
      <c r="D16366" s="49"/>
      <c r="E16366" s="50"/>
      <c r="F16366" s="43"/>
      <c r="G16366" s="43"/>
      <c r="H16366" s="45"/>
      <c r="I16366" s="23"/>
      <c r="N16366" s="54"/>
      <c r="Y16366" s="53"/>
      <c r="Z16366" s="62"/>
    </row>
    <row r="16367" spans="1:26" s="20" customFormat="1" x14ac:dyDescent="0.2">
      <c r="A16367" s="43"/>
      <c r="B16367" s="48"/>
      <c r="C16367" s="49"/>
      <c r="D16367" s="49"/>
      <c r="E16367" s="50"/>
      <c r="F16367" s="43"/>
      <c r="G16367" s="43"/>
      <c r="H16367" s="45"/>
      <c r="I16367" s="23"/>
      <c r="N16367" s="54"/>
      <c r="Y16367" s="53"/>
      <c r="Z16367" s="62"/>
    </row>
    <row r="16368" spans="1:26" s="20" customFormat="1" x14ac:dyDescent="0.2">
      <c r="A16368" s="43"/>
      <c r="B16368" s="48"/>
      <c r="C16368" s="49"/>
      <c r="D16368" s="49"/>
      <c r="E16368" s="50"/>
      <c r="F16368" s="43"/>
      <c r="G16368" s="43"/>
      <c r="H16368" s="45"/>
      <c r="I16368" s="23"/>
      <c r="N16368" s="54"/>
      <c r="Y16368" s="53"/>
      <c r="Z16368" s="62"/>
    </row>
    <row r="16369" spans="1:26" s="20" customFormat="1" x14ac:dyDescent="0.2">
      <c r="A16369" s="43"/>
      <c r="B16369" s="48"/>
      <c r="C16369" s="49"/>
      <c r="D16369" s="49"/>
      <c r="E16369" s="50"/>
      <c r="F16369" s="43"/>
      <c r="G16369" s="43"/>
      <c r="H16369" s="45"/>
      <c r="I16369" s="23"/>
      <c r="N16369" s="54"/>
      <c r="Y16369" s="53"/>
      <c r="Z16369" s="62"/>
    </row>
    <row r="16370" spans="1:26" s="20" customFormat="1" x14ac:dyDescent="0.2">
      <c r="A16370" s="43"/>
      <c r="B16370" s="48"/>
      <c r="C16370" s="49"/>
      <c r="D16370" s="49"/>
      <c r="E16370" s="50"/>
      <c r="F16370" s="43"/>
      <c r="G16370" s="43"/>
      <c r="H16370" s="45"/>
      <c r="I16370" s="23"/>
      <c r="N16370" s="54"/>
      <c r="Y16370" s="53"/>
      <c r="Z16370" s="62"/>
    </row>
    <row r="16371" spans="1:26" s="20" customFormat="1" x14ac:dyDescent="0.2">
      <c r="A16371" s="43"/>
      <c r="B16371" s="48"/>
      <c r="C16371" s="49"/>
      <c r="D16371" s="49"/>
      <c r="E16371" s="50"/>
      <c r="F16371" s="43"/>
      <c r="G16371" s="43"/>
      <c r="H16371" s="45"/>
      <c r="I16371" s="23"/>
      <c r="N16371" s="54"/>
      <c r="Y16371" s="53"/>
      <c r="Z16371" s="62"/>
    </row>
    <row r="16372" spans="1:26" s="20" customFormat="1" x14ac:dyDescent="0.2">
      <c r="A16372" s="43"/>
      <c r="B16372" s="48"/>
      <c r="C16372" s="49"/>
      <c r="D16372" s="49"/>
      <c r="E16372" s="50"/>
      <c r="F16372" s="43"/>
      <c r="G16372" s="43"/>
      <c r="H16372" s="45"/>
      <c r="I16372" s="23"/>
      <c r="N16372" s="54"/>
      <c r="Y16372" s="53"/>
      <c r="Z16372" s="62"/>
    </row>
    <row r="16373" spans="1:26" s="20" customFormat="1" x14ac:dyDescent="0.2">
      <c r="A16373" s="43"/>
      <c r="B16373" s="48"/>
      <c r="C16373" s="49"/>
      <c r="D16373" s="49"/>
      <c r="E16373" s="50"/>
      <c r="F16373" s="43"/>
      <c r="G16373" s="43"/>
      <c r="H16373" s="45"/>
      <c r="I16373" s="23"/>
      <c r="N16373" s="54"/>
      <c r="Y16373" s="53"/>
      <c r="Z16373" s="62"/>
    </row>
    <row r="16374" spans="1:26" s="20" customFormat="1" x14ac:dyDescent="0.2">
      <c r="A16374" s="43"/>
      <c r="B16374" s="48"/>
      <c r="C16374" s="49"/>
      <c r="D16374" s="49"/>
      <c r="E16374" s="50"/>
      <c r="F16374" s="43"/>
      <c r="G16374" s="43"/>
      <c r="H16374" s="45"/>
      <c r="I16374" s="23"/>
      <c r="N16374" s="54"/>
      <c r="Y16374" s="53"/>
      <c r="Z16374" s="62"/>
    </row>
    <row r="16375" spans="1:26" s="20" customFormat="1" x14ac:dyDescent="0.2">
      <c r="A16375" s="43"/>
      <c r="B16375" s="48"/>
      <c r="C16375" s="49"/>
      <c r="D16375" s="49"/>
      <c r="E16375" s="50"/>
      <c r="F16375" s="43"/>
      <c r="G16375" s="43"/>
      <c r="H16375" s="45"/>
      <c r="I16375" s="23"/>
      <c r="N16375" s="54"/>
      <c r="Y16375" s="53"/>
      <c r="Z16375" s="62"/>
    </row>
    <row r="16376" spans="1:26" s="20" customFormat="1" x14ac:dyDescent="0.2">
      <c r="A16376" s="43"/>
      <c r="B16376" s="48"/>
      <c r="C16376" s="49"/>
      <c r="D16376" s="49"/>
      <c r="E16376" s="50"/>
      <c r="F16376" s="43"/>
      <c r="G16376" s="43"/>
      <c r="H16376" s="45"/>
      <c r="I16376" s="23"/>
      <c r="N16376" s="54"/>
      <c r="Y16376" s="53"/>
      <c r="Z16376" s="62"/>
    </row>
    <row r="16377" spans="1:26" s="20" customFormat="1" x14ac:dyDescent="0.2">
      <c r="A16377" s="43"/>
      <c r="B16377" s="48"/>
      <c r="C16377" s="49"/>
      <c r="D16377" s="49"/>
      <c r="E16377" s="50"/>
      <c r="F16377" s="43"/>
      <c r="G16377" s="43"/>
      <c r="H16377" s="45"/>
      <c r="I16377" s="23"/>
      <c r="N16377" s="54"/>
      <c r="Y16377" s="53"/>
      <c r="Z16377" s="62"/>
    </row>
    <row r="16378" spans="1:26" s="20" customFormat="1" x14ac:dyDescent="0.2">
      <c r="A16378" s="43"/>
      <c r="B16378" s="48"/>
      <c r="C16378" s="49"/>
      <c r="D16378" s="49"/>
      <c r="E16378" s="50"/>
      <c r="F16378" s="43"/>
      <c r="G16378" s="43"/>
      <c r="H16378" s="45"/>
      <c r="I16378" s="23"/>
      <c r="N16378" s="54"/>
      <c r="Y16378" s="53"/>
      <c r="Z16378" s="62"/>
    </row>
    <row r="16379" spans="1:26" s="20" customFormat="1" x14ac:dyDescent="0.2">
      <c r="A16379" s="43"/>
      <c r="B16379" s="48"/>
      <c r="C16379" s="49"/>
      <c r="D16379" s="49"/>
      <c r="E16379" s="50"/>
      <c r="F16379" s="43"/>
      <c r="G16379" s="43"/>
      <c r="H16379" s="45"/>
      <c r="I16379" s="23"/>
      <c r="N16379" s="54"/>
      <c r="Y16379" s="53"/>
      <c r="Z16379" s="62"/>
    </row>
    <row r="16380" spans="1:26" s="20" customFormat="1" x14ac:dyDescent="0.2">
      <c r="A16380" s="43"/>
      <c r="B16380" s="48"/>
      <c r="C16380" s="49"/>
      <c r="D16380" s="49"/>
      <c r="E16380" s="50"/>
      <c r="F16380" s="43"/>
      <c r="G16380" s="43"/>
      <c r="H16380" s="45"/>
      <c r="I16380" s="23"/>
      <c r="N16380" s="54"/>
      <c r="Y16380" s="53"/>
      <c r="Z16380" s="62"/>
    </row>
    <row r="16381" spans="1:26" s="20" customFormat="1" x14ac:dyDescent="0.2">
      <c r="A16381" s="43"/>
      <c r="B16381" s="48"/>
      <c r="C16381" s="49"/>
      <c r="D16381" s="49"/>
      <c r="E16381" s="50"/>
      <c r="F16381" s="43"/>
      <c r="G16381" s="43"/>
      <c r="H16381" s="45"/>
      <c r="I16381" s="23"/>
      <c r="N16381" s="54"/>
      <c r="Y16381" s="53"/>
      <c r="Z16381" s="62"/>
    </row>
    <row r="16382" spans="1:26" s="20" customFormat="1" x14ac:dyDescent="0.2">
      <c r="A16382" s="43"/>
      <c r="B16382" s="48"/>
      <c r="C16382" s="49"/>
      <c r="D16382" s="49"/>
      <c r="E16382" s="50"/>
      <c r="F16382" s="43"/>
      <c r="G16382" s="43"/>
      <c r="H16382" s="45"/>
      <c r="I16382" s="23"/>
      <c r="N16382" s="54"/>
      <c r="Y16382" s="53"/>
      <c r="Z16382" s="62"/>
    </row>
    <row r="16383" spans="1:26" s="20" customFormat="1" x14ac:dyDescent="0.2">
      <c r="A16383" s="43"/>
      <c r="B16383" s="48"/>
      <c r="C16383" s="49"/>
      <c r="D16383" s="49"/>
      <c r="E16383" s="50"/>
      <c r="F16383" s="43"/>
      <c r="G16383" s="43"/>
      <c r="H16383" s="45"/>
      <c r="I16383" s="23"/>
      <c r="N16383" s="54"/>
      <c r="Y16383" s="53"/>
      <c r="Z16383" s="62"/>
    </row>
    <row r="16384" spans="1:26" s="20" customFormat="1" x14ac:dyDescent="0.2">
      <c r="A16384" s="43"/>
      <c r="B16384" s="48"/>
      <c r="C16384" s="49"/>
      <c r="D16384" s="49"/>
      <c r="E16384" s="50"/>
      <c r="F16384" s="43"/>
      <c r="G16384" s="43"/>
      <c r="H16384" s="45"/>
      <c r="I16384" s="23"/>
      <c r="N16384" s="54"/>
      <c r="Y16384" s="53"/>
      <c r="Z16384" s="62"/>
    </row>
    <row r="16385" spans="1:26" s="20" customFormat="1" x14ac:dyDescent="0.2">
      <c r="A16385" s="43"/>
      <c r="B16385" s="48"/>
      <c r="C16385" s="49"/>
      <c r="D16385" s="49"/>
      <c r="E16385" s="50"/>
      <c r="F16385" s="43"/>
      <c r="G16385" s="43"/>
      <c r="H16385" s="45"/>
      <c r="I16385" s="23"/>
      <c r="N16385" s="54"/>
      <c r="Y16385" s="53"/>
      <c r="Z16385" s="62"/>
    </row>
    <row r="16386" spans="1:26" s="20" customFormat="1" x14ac:dyDescent="0.2">
      <c r="A16386" s="43"/>
      <c r="B16386" s="48"/>
      <c r="C16386" s="49"/>
      <c r="D16386" s="49"/>
      <c r="E16386" s="50"/>
      <c r="F16386" s="43"/>
      <c r="G16386" s="43"/>
      <c r="H16386" s="45"/>
      <c r="I16386" s="23"/>
      <c r="N16386" s="54"/>
      <c r="Y16386" s="53"/>
      <c r="Z16386" s="62"/>
    </row>
    <row r="16387" spans="1:26" s="20" customFormat="1" x14ac:dyDescent="0.2">
      <c r="A16387" s="43"/>
      <c r="B16387" s="48"/>
      <c r="C16387" s="49"/>
      <c r="D16387" s="49"/>
      <c r="E16387" s="50"/>
      <c r="F16387" s="43"/>
      <c r="G16387" s="43"/>
      <c r="H16387" s="45"/>
      <c r="I16387" s="23"/>
      <c r="N16387" s="54"/>
      <c r="Y16387" s="53"/>
      <c r="Z16387" s="62"/>
    </row>
    <row r="16388" spans="1:26" s="20" customFormat="1" x14ac:dyDescent="0.2">
      <c r="A16388" s="43"/>
      <c r="B16388" s="48"/>
      <c r="C16388" s="49"/>
      <c r="D16388" s="49"/>
      <c r="E16388" s="50"/>
      <c r="F16388" s="43"/>
      <c r="G16388" s="43"/>
      <c r="H16388" s="45"/>
      <c r="I16388" s="23"/>
      <c r="N16388" s="54"/>
      <c r="Y16388" s="53"/>
      <c r="Z16388" s="62"/>
    </row>
    <row r="16389" spans="1:26" s="20" customFormat="1" x14ac:dyDescent="0.2">
      <c r="A16389" s="43"/>
      <c r="B16389" s="48"/>
      <c r="C16389" s="49"/>
      <c r="D16389" s="49"/>
      <c r="E16389" s="50"/>
      <c r="F16389" s="43"/>
      <c r="G16389" s="43"/>
      <c r="H16389" s="45"/>
      <c r="I16389" s="23"/>
      <c r="N16389" s="54"/>
      <c r="Y16389" s="53"/>
      <c r="Z16389" s="62"/>
    </row>
    <row r="16390" spans="1:26" s="20" customFormat="1" x14ac:dyDescent="0.2">
      <c r="A16390" s="43"/>
      <c r="B16390" s="48"/>
      <c r="C16390" s="49"/>
      <c r="D16390" s="49"/>
      <c r="E16390" s="50"/>
      <c r="F16390" s="43"/>
      <c r="G16390" s="43"/>
      <c r="H16390" s="45"/>
      <c r="I16390" s="23"/>
      <c r="N16390" s="54"/>
      <c r="Y16390" s="53"/>
      <c r="Z16390" s="62"/>
    </row>
    <row r="16391" spans="1:26" s="20" customFormat="1" x14ac:dyDescent="0.2">
      <c r="A16391" s="43"/>
      <c r="B16391" s="48"/>
      <c r="C16391" s="49"/>
      <c r="D16391" s="49"/>
      <c r="E16391" s="50"/>
      <c r="F16391" s="43"/>
      <c r="G16391" s="43"/>
      <c r="H16391" s="45"/>
      <c r="I16391" s="23"/>
      <c r="N16391" s="54"/>
      <c r="Y16391" s="53"/>
      <c r="Z16391" s="62"/>
    </row>
    <row r="16392" spans="1:26" s="20" customFormat="1" x14ac:dyDescent="0.2">
      <c r="A16392" s="43"/>
      <c r="B16392" s="48"/>
      <c r="C16392" s="49"/>
      <c r="D16392" s="49"/>
      <c r="E16392" s="50"/>
      <c r="F16392" s="43"/>
      <c r="G16392" s="43"/>
      <c r="H16392" s="45"/>
      <c r="I16392" s="23"/>
      <c r="N16392" s="54"/>
      <c r="Y16392" s="53"/>
      <c r="Z16392" s="62"/>
    </row>
    <row r="16393" spans="1:26" s="20" customFormat="1" x14ac:dyDescent="0.2">
      <c r="A16393" s="43"/>
      <c r="B16393" s="48"/>
      <c r="C16393" s="49"/>
      <c r="D16393" s="49"/>
      <c r="E16393" s="50"/>
      <c r="F16393" s="43"/>
      <c r="G16393" s="43"/>
      <c r="H16393" s="45"/>
      <c r="I16393" s="23"/>
      <c r="N16393" s="54"/>
      <c r="Y16393" s="53"/>
      <c r="Z16393" s="62"/>
    </row>
    <row r="16394" spans="1:26" s="20" customFormat="1" x14ac:dyDescent="0.2">
      <c r="A16394" s="43"/>
      <c r="B16394" s="48"/>
      <c r="C16394" s="49"/>
      <c r="D16394" s="49"/>
      <c r="E16394" s="50"/>
      <c r="F16394" s="43"/>
      <c r="G16394" s="43"/>
      <c r="H16394" s="45"/>
      <c r="I16394" s="23"/>
      <c r="N16394" s="54"/>
      <c r="Y16394" s="53"/>
      <c r="Z16394" s="62"/>
    </row>
    <row r="16395" spans="1:26" s="20" customFormat="1" x14ac:dyDescent="0.2">
      <c r="A16395" s="43"/>
      <c r="B16395" s="48"/>
      <c r="C16395" s="49"/>
      <c r="D16395" s="49"/>
      <c r="E16395" s="50"/>
      <c r="F16395" s="43"/>
      <c r="G16395" s="43"/>
      <c r="H16395" s="45"/>
      <c r="I16395" s="23"/>
      <c r="N16395" s="54"/>
      <c r="Y16395" s="53"/>
      <c r="Z16395" s="62"/>
    </row>
    <row r="16396" spans="1:26" s="20" customFormat="1" x14ac:dyDescent="0.2">
      <c r="A16396" s="43"/>
      <c r="B16396" s="48"/>
      <c r="C16396" s="49"/>
      <c r="D16396" s="49"/>
      <c r="E16396" s="50"/>
      <c r="F16396" s="43"/>
      <c r="G16396" s="43"/>
      <c r="H16396" s="45"/>
      <c r="I16396" s="23"/>
      <c r="N16396" s="54"/>
      <c r="Y16396" s="53"/>
      <c r="Z16396" s="62"/>
    </row>
    <row r="16397" spans="1:26" s="20" customFormat="1" x14ac:dyDescent="0.2">
      <c r="A16397" s="43"/>
      <c r="B16397" s="48"/>
      <c r="C16397" s="49"/>
      <c r="D16397" s="49"/>
      <c r="E16397" s="50"/>
      <c r="F16397" s="43"/>
      <c r="G16397" s="43"/>
      <c r="H16397" s="45"/>
      <c r="I16397" s="23"/>
      <c r="N16397" s="54"/>
      <c r="Y16397" s="53"/>
      <c r="Z16397" s="62"/>
    </row>
    <row r="16398" spans="1:26" s="20" customFormat="1" x14ac:dyDescent="0.2">
      <c r="A16398" s="43"/>
      <c r="B16398" s="48"/>
      <c r="C16398" s="49"/>
      <c r="D16398" s="49"/>
      <c r="E16398" s="50"/>
      <c r="F16398" s="43"/>
      <c r="G16398" s="43"/>
      <c r="H16398" s="45"/>
      <c r="I16398" s="23"/>
      <c r="N16398" s="54"/>
      <c r="Y16398" s="53"/>
      <c r="Z16398" s="62"/>
    </row>
    <row r="16399" spans="1:26" s="20" customFormat="1" x14ac:dyDescent="0.2">
      <c r="A16399" s="43"/>
      <c r="B16399" s="48"/>
      <c r="C16399" s="49"/>
      <c r="D16399" s="49"/>
      <c r="E16399" s="50"/>
      <c r="F16399" s="43"/>
      <c r="G16399" s="43"/>
      <c r="H16399" s="45"/>
      <c r="I16399" s="23"/>
      <c r="N16399" s="54"/>
      <c r="Y16399" s="53"/>
      <c r="Z16399" s="62"/>
    </row>
    <row r="16400" spans="1:26" s="20" customFormat="1" x14ac:dyDescent="0.2">
      <c r="A16400" s="43"/>
      <c r="B16400" s="48"/>
      <c r="C16400" s="49"/>
      <c r="D16400" s="49"/>
      <c r="E16400" s="50"/>
      <c r="F16400" s="43"/>
      <c r="G16400" s="43"/>
      <c r="H16400" s="45"/>
      <c r="I16400" s="23"/>
      <c r="N16400" s="54"/>
      <c r="Y16400" s="53"/>
      <c r="Z16400" s="62"/>
    </row>
    <row r="16401" spans="1:26" s="20" customFormat="1" x14ac:dyDescent="0.2">
      <c r="A16401" s="43"/>
      <c r="B16401" s="48"/>
      <c r="C16401" s="49"/>
      <c r="D16401" s="49"/>
      <c r="E16401" s="50"/>
      <c r="F16401" s="43"/>
      <c r="G16401" s="43"/>
      <c r="H16401" s="45"/>
      <c r="I16401" s="23"/>
      <c r="N16401" s="54"/>
      <c r="Y16401" s="53"/>
      <c r="Z16401" s="62"/>
    </row>
    <row r="16402" spans="1:26" s="20" customFormat="1" x14ac:dyDescent="0.2">
      <c r="A16402" s="43"/>
      <c r="B16402" s="48"/>
      <c r="C16402" s="49"/>
      <c r="D16402" s="49"/>
      <c r="E16402" s="50"/>
      <c r="F16402" s="43"/>
      <c r="G16402" s="43"/>
      <c r="H16402" s="45"/>
      <c r="I16402" s="23"/>
      <c r="N16402" s="54"/>
      <c r="Y16402" s="53"/>
      <c r="Z16402" s="62"/>
    </row>
    <row r="16403" spans="1:26" s="20" customFormat="1" x14ac:dyDescent="0.2">
      <c r="A16403" s="43"/>
      <c r="B16403" s="48"/>
      <c r="C16403" s="49"/>
      <c r="D16403" s="49"/>
      <c r="E16403" s="50"/>
      <c r="F16403" s="43"/>
      <c r="G16403" s="43"/>
      <c r="H16403" s="45"/>
      <c r="I16403" s="23"/>
      <c r="N16403" s="54"/>
      <c r="Y16403" s="53"/>
      <c r="Z16403" s="62"/>
    </row>
    <row r="16404" spans="1:26" s="20" customFormat="1" x14ac:dyDescent="0.2">
      <c r="A16404" s="43"/>
      <c r="B16404" s="48"/>
      <c r="C16404" s="49"/>
      <c r="D16404" s="49"/>
      <c r="E16404" s="50"/>
      <c r="F16404" s="43"/>
      <c r="G16404" s="43"/>
      <c r="H16404" s="45"/>
      <c r="I16404" s="23"/>
      <c r="N16404" s="54"/>
      <c r="Y16404" s="53"/>
      <c r="Z16404" s="62"/>
    </row>
    <row r="16405" spans="1:26" s="20" customFormat="1" x14ac:dyDescent="0.2">
      <c r="A16405" s="43"/>
      <c r="B16405" s="48"/>
      <c r="C16405" s="49"/>
      <c r="D16405" s="49"/>
      <c r="E16405" s="50"/>
      <c r="F16405" s="43"/>
      <c r="G16405" s="43"/>
      <c r="H16405" s="45"/>
      <c r="I16405" s="23"/>
      <c r="N16405" s="54"/>
      <c r="Y16405" s="53"/>
      <c r="Z16405" s="62"/>
    </row>
    <row r="16406" spans="1:26" s="20" customFormat="1" x14ac:dyDescent="0.2">
      <c r="A16406" s="43"/>
      <c r="B16406" s="48"/>
      <c r="C16406" s="49"/>
      <c r="D16406" s="49"/>
      <c r="E16406" s="50"/>
      <c r="F16406" s="43"/>
      <c r="G16406" s="43"/>
      <c r="H16406" s="45"/>
      <c r="I16406" s="23"/>
      <c r="N16406" s="54"/>
      <c r="Y16406" s="53"/>
      <c r="Z16406" s="62"/>
    </row>
    <row r="16407" spans="1:26" s="20" customFormat="1" x14ac:dyDescent="0.2">
      <c r="A16407" s="43"/>
      <c r="B16407" s="48"/>
      <c r="C16407" s="49"/>
      <c r="D16407" s="49"/>
      <c r="E16407" s="50"/>
      <c r="F16407" s="43"/>
      <c r="G16407" s="43"/>
      <c r="H16407" s="45"/>
      <c r="I16407" s="23"/>
      <c r="N16407" s="54"/>
      <c r="Y16407" s="53"/>
      <c r="Z16407" s="62"/>
    </row>
    <row r="16408" spans="1:26" s="20" customFormat="1" x14ac:dyDescent="0.2">
      <c r="A16408" s="43"/>
      <c r="B16408" s="48"/>
      <c r="C16408" s="49"/>
      <c r="D16408" s="49"/>
      <c r="E16408" s="50"/>
      <c r="F16408" s="43"/>
      <c r="G16408" s="43"/>
      <c r="H16408" s="45"/>
      <c r="I16408" s="23"/>
      <c r="N16408" s="54"/>
      <c r="Y16408" s="53"/>
      <c r="Z16408" s="62"/>
    </row>
    <row r="16409" spans="1:26" s="20" customFormat="1" x14ac:dyDescent="0.2">
      <c r="A16409" s="43"/>
      <c r="B16409" s="48"/>
      <c r="C16409" s="49"/>
      <c r="D16409" s="49"/>
      <c r="E16409" s="50"/>
      <c r="F16409" s="43"/>
      <c r="G16409" s="43"/>
      <c r="H16409" s="45"/>
      <c r="I16409" s="23"/>
      <c r="N16409" s="54"/>
      <c r="Y16409" s="53"/>
      <c r="Z16409" s="62"/>
    </row>
    <row r="16410" spans="1:26" s="20" customFormat="1" x14ac:dyDescent="0.2">
      <c r="A16410" s="43"/>
      <c r="B16410" s="48"/>
      <c r="C16410" s="49"/>
      <c r="D16410" s="49"/>
      <c r="E16410" s="50"/>
      <c r="F16410" s="43"/>
      <c r="G16410" s="43"/>
      <c r="H16410" s="45"/>
      <c r="I16410" s="23"/>
      <c r="N16410" s="54"/>
      <c r="Y16410" s="53"/>
      <c r="Z16410" s="62"/>
    </row>
    <row r="16411" spans="1:26" s="20" customFormat="1" x14ac:dyDescent="0.2">
      <c r="A16411" s="43"/>
      <c r="B16411" s="48"/>
      <c r="C16411" s="49"/>
      <c r="D16411" s="49"/>
      <c r="E16411" s="50"/>
      <c r="F16411" s="43"/>
      <c r="G16411" s="43"/>
      <c r="H16411" s="45"/>
      <c r="I16411" s="23"/>
      <c r="N16411" s="54"/>
      <c r="Y16411" s="53"/>
      <c r="Z16411" s="62"/>
    </row>
    <row r="16412" spans="1:26" s="20" customFormat="1" x14ac:dyDescent="0.2">
      <c r="A16412" s="43"/>
      <c r="B16412" s="48"/>
      <c r="C16412" s="49"/>
      <c r="D16412" s="49"/>
      <c r="E16412" s="50"/>
      <c r="F16412" s="43"/>
      <c r="G16412" s="43"/>
      <c r="H16412" s="45"/>
      <c r="I16412" s="23"/>
      <c r="N16412" s="54"/>
      <c r="Y16412" s="53"/>
      <c r="Z16412" s="62"/>
    </row>
    <row r="16413" spans="1:26" s="20" customFormat="1" x14ac:dyDescent="0.2">
      <c r="A16413" s="43"/>
      <c r="B16413" s="48"/>
      <c r="C16413" s="49"/>
      <c r="D16413" s="49"/>
      <c r="E16413" s="50"/>
      <c r="F16413" s="43"/>
      <c r="G16413" s="43"/>
      <c r="H16413" s="45"/>
      <c r="I16413" s="23"/>
      <c r="N16413" s="54"/>
      <c r="Y16413" s="53"/>
      <c r="Z16413" s="62"/>
    </row>
    <row r="16414" spans="1:26" s="20" customFormat="1" x14ac:dyDescent="0.2">
      <c r="A16414" s="43"/>
      <c r="B16414" s="48"/>
      <c r="C16414" s="49"/>
      <c r="D16414" s="49"/>
      <c r="E16414" s="50"/>
      <c r="F16414" s="43"/>
      <c r="G16414" s="43"/>
      <c r="H16414" s="45"/>
      <c r="I16414" s="23"/>
      <c r="N16414" s="54"/>
      <c r="Y16414" s="53"/>
      <c r="Z16414" s="62"/>
    </row>
    <row r="16415" spans="1:26" s="20" customFormat="1" x14ac:dyDescent="0.2">
      <c r="A16415" s="43"/>
      <c r="B16415" s="48"/>
      <c r="C16415" s="49"/>
      <c r="D16415" s="49"/>
      <c r="E16415" s="50"/>
      <c r="F16415" s="43"/>
      <c r="G16415" s="43"/>
      <c r="H16415" s="45"/>
      <c r="I16415" s="23"/>
      <c r="N16415" s="54"/>
      <c r="Y16415" s="53"/>
      <c r="Z16415" s="62"/>
    </row>
    <row r="16416" spans="1:26" s="20" customFormat="1" x14ac:dyDescent="0.2">
      <c r="A16416" s="43"/>
      <c r="B16416" s="48"/>
      <c r="C16416" s="49"/>
      <c r="D16416" s="49"/>
      <c r="E16416" s="50"/>
      <c r="F16416" s="43"/>
      <c r="G16416" s="43"/>
      <c r="H16416" s="45"/>
      <c r="I16416" s="23"/>
      <c r="N16416" s="54"/>
      <c r="Y16416" s="53"/>
      <c r="Z16416" s="62"/>
    </row>
    <row r="16417" spans="1:26" s="20" customFormat="1" x14ac:dyDescent="0.2">
      <c r="A16417" s="43"/>
      <c r="B16417" s="48"/>
      <c r="C16417" s="49"/>
      <c r="D16417" s="49"/>
      <c r="E16417" s="50"/>
      <c r="F16417" s="43"/>
      <c r="G16417" s="43"/>
      <c r="H16417" s="45"/>
      <c r="I16417" s="23"/>
      <c r="N16417" s="54"/>
      <c r="Y16417" s="53"/>
      <c r="Z16417" s="62"/>
    </row>
    <row r="16418" spans="1:26" s="20" customFormat="1" x14ac:dyDescent="0.2">
      <c r="A16418" s="43"/>
      <c r="B16418" s="48"/>
      <c r="C16418" s="49"/>
      <c r="D16418" s="49"/>
      <c r="E16418" s="50"/>
      <c r="F16418" s="43"/>
      <c r="G16418" s="43"/>
      <c r="H16418" s="45"/>
      <c r="I16418" s="23"/>
      <c r="N16418" s="54"/>
      <c r="Y16418" s="53"/>
      <c r="Z16418" s="62"/>
    </row>
    <row r="16419" spans="1:26" s="20" customFormat="1" x14ac:dyDescent="0.2">
      <c r="A16419" s="43"/>
      <c r="B16419" s="48"/>
      <c r="C16419" s="49"/>
      <c r="D16419" s="49"/>
      <c r="E16419" s="50"/>
      <c r="F16419" s="43"/>
      <c r="G16419" s="43"/>
      <c r="H16419" s="45"/>
      <c r="I16419" s="23"/>
      <c r="N16419" s="54"/>
      <c r="Y16419" s="53"/>
      <c r="Z16419" s="62"/>
    </row>
    <row r="16420" spans="1:26" s="20" customFormat="1" x14ac:dyDescent="0.2">
      <c r="A16420" s="43"/>
      <c r="B16420" s="48"/>
      <c r="C16420" s="49"/>
      <c r="D16420" s="49"/>
      <c r="E16420" s="50"/>
      <c r="F16420" s="43"/>
      <c r="G16420" s="43"/>
      <c r="H16420" s="45"/>
      <c r="I16420" s="23"/>
      <c r="N16420" s="54"/>
      <c r="Y16420" s="53"/>
      <c r="Z16420" s="62"/>
    </row>
    <row r="16421" spans="1:26" s="20" customFormat="1" x14ac:dyDescent="0.2">
      <c r="A16421" s="43"/>
      <c r="B16421" s="48"/>
      <c r="C16421" s="49"/>
      <c r="D16421" s="49"/>
      <c r="E16421" s="50"/>
      <c r="F16421" s="43"/>
      <c r="G16421" s="43"/>
      <c r="H16421" s="45"/>
      <c r="I16421" s="23"/>
      <c r="N16421" s="54"/>
      <c r="Y16421" s="53"/>
      <c r="Z16421" s="62"/>
    </row>
    <row r="16422" spans="1:26" s="20" customFormat="1" x14ac:dyDescent="0.2">
      <c r="A16422" s="43"/>
      <c r="B16422" s="48"/>
      <c r="C16422" s="49"/>
      <c r="D16422" s="49"/>
      <c r="E16422" s="50"/>
      <c r="F16422" s="43"/>
      <c r="G16422" s="43"/>
      <c r="H16422" s="45"/>
      <c r="I16422" s="23"/>
      <c r="N16422" s="54"/>
      <c r="Y16422" s="53"/>
      <c r="Z16422" s="62"/>
    </row>
    <row r="16423" spans="1:26" s="20" customFormat="1" x14ac:dyDescent="0.2">
      <c r="A16423" s="43"/>
      <c r="B16423" s="48"/>
      <c r="C16423" s="49"/>
      <c r="D16423" s="49"/>
      <c r="E16423" s="50"/>
      <c r="F16423" s="43"/>
      <c r="G16423" s="43"/>
      <c r="H16423" s="45"/>
      <c r="I16423" s="23"/>
      <c r="N16423" s="54"/>
      <c r="Y16423" s="53"/>
      <c r="Z16423" s="62"/>
    </row>
    <row r="16424" spans="1:26" s="20" customFormat="1" x14ac:dyDescent="0.2">
      <c r="A16424" s="43"/>
      <c r="B16424" s="48"/>
      <c r="C16424" s="49"/>
      <c r="D16424" s="49"/>
      <c r="E16424" s="50"/>
      <c r="F16424" s="43"/>
      <c r="G16424" s="43"/>
      <c r="H16424" s="45"/>
      <c r="I16424" s="23"/>
      <c r="N16424" s="54"/>
      <c r="Y16424" s="53"/>
      <c r="Z16424" s="62"/>
    </row>
    <row r="16425" spans="1:26" s="20" customFormat="1" x14ac:dyDescent="0.2">
      <c r="A16425" s="43"/>
      <c r="B16425" s="48"/>
      <c r="C16425" s="49"/>
      <c r="D16425" s="49"/>
      <c r="E16425" s="50"/>
      <c r="F16425" s="43"/>
      <c r="G16425" s="43"/>
      <c r="H16425" s="45"/>
      <c r="I16425" s="23"/>
      <c r="N16425" s="54"/>
      <c r="Y16425" s="53"/>
      <c r="Z16425" s="62"/>
    </row>
    <row r="16426" spans="1:26" s="20" customFormat="1" x14ac:dyDescent="0.2">
      <c r="A16426" s="43"/>
      <c r="B16426" s="48"/>
      <c r="C16426" s="49"/>
      <c r="D16426" s="49"/>
      <c r="E16426" s="50"/>
      <c r="F16426" s="43"/>
      <c r="G16426" s="43"/>
      <c r="H16426" s="45"/>
      <c r="I16426" s="23"/>
      <c r="N16426" s="54"/>
      <c r="Y16426" s="53"/>
      <c r="Z16426" s="62"/>
    </row>
    <row r="16427" spans="1:26" s="20" customFormat="1" x14ac:dyDescent="0.2">
      <c r="A16427" s="43"/>
      <c r="B16427" s="48"/>
      <c r="C16427" s="49"/>
      <c r="D16427" s="49"/>
      <c r="E16427" s="50"/>
      <c r="F16427" s="43"/>
      <c r="G16427" s="43"/>
      <c r="H16427" s="45"/>
      <c r="I16427" s="23"/>
      <c r="N16427" s="54"/>
      <c r="Y16427" s="53"/>
      <c r="Z16427" s="62"/>
    </row>
    <row r="16428" spans="1:26" s="20" customFormat="1" x14ac:dyDescent="0.2">
      <c r="A16428" s="43"/>
      <c r="B16428" s="48"/>
      <c r="C16428" s="49"/>
      <c r="D16428" s="49"/>
      <c r="E16428" s="50"/>
      <c r="F16428" s="43"/>
      <c r="G16428" s="43"/>
      <c r="H16428" s="45"/>
      <c r="I16428" s="23"/>
      <c r="N16428" s="54"/>
      <c r="Y16428" s="53"/>
      <c r="Z16428" s="62"/>
    </row>
    <row r="16429" spans="1:26" s="20" customFormat="1" x14ac:dyDescent="0.2">
      <c r="A16429" s="43"/>
      <c r="B16429" s="48"/>
      <c r="C16429" s="49"/>
      <c r="D16429" s="49"/>
      <c r="E16429" s="50"/>
      <c r="F16429" s="43"/>
      <c r="G16429" s="43"/>
      <c r="H16429" s="45"/>
      <c r="I16429" s="23"/>
      <c r="N16429" s="54"/>
      <c r="Y16429" s="53"/>
      <c r="Z16429" s="62"/>
    </row>
    <row r="16430" spans="1:26" s="20" customFormat="1" x14ac:dyDescent="0.2">
      <c r="A16430" s="43"/>
      <c r="B16430" s="48"/>
      <c r="C16430" s="49"/>
      <c r="D16430" s="49"/>
      <c r="E16430" s="50"/>
      <c r="F16430" s="43"/>
      <c r="G16430" s="43"/>
      <c r="H16430" s="45"/>
      <c r="I16430" s="23"/>
      <c r="N16430" s="54"/>
      <c r="Y16430" s="53"/>
      <c r="Z16430" s="62"/>
    </row>
    <row r="16431" spans="1:26" s="20" customFormat="1" x14ac:dyDescent="0.2">
      <c r="A16431" s="43"/>
      <c r="B16431" s="48"/>
      <c r="C16431" s="49"/>
      <c r="D16431" s="49"/>
      <c r="E16431" s="50"/>
      <c r="F16431" s="43"/>
      <c r="G16431" s="43"/>
      <c r="H16431" s="45"/>
      <c r="I16431" s="23"/>
      <c r="N16431" s="54"/>
      <c r="Y16431" s="53"/>
      <c r="Z16431" s="62"/>
    </row>
    <row r="16432" spans="1:26" s="20" customFormat="1" x14ac:dyDescent="0.2">
      <c r="A16432" s="43"/>
      <c r="B16432" s="48"/>
      <c r="C16432" s="49"/>
      <c r="D16432" s="49"/>
      <c r="E16432" s="50"/>
      <c r="F16432" s="43"/>
      <c r="G16432" s="43"/>
      <c r="H16432" s="45"/>
      <c r="I16432" s="23"/>
      <c r="N16432" s="54"/>
      <c r="Y16432" s="53"/>
      <c r="Z16432" s="62"/>
    </row>
    <row r="16433" spans="1:26" s="20" customFormat="1" x14ac:dyDescent="0.2">
      <c r="A16433" s="43"/>
      <c r="B16433" s="48"/>
      <c r="C16433" s="49"/>
      <c r="D16433" s="49"/>
      <c r="E16433" s="50"/>
      <c r="F16433" s="43"/>
      <c r="G16433" s="43"/>
      <c r="H16433" s="45"/>
      <c r="I16433" s="23"/>
      <c r="N16433" s="54"/>
      <c r="Y16433" s="53"/>
      <c r="Z16433" s="62"/>
    </row>
    <row r="16434" spans="1:26" s="20" customFormat="1" x14ac:dyDescent="0.2">
      <c r="A16434" s="43"/>
      <c r="B16434" s="48"/>
      <c r="C16434" s="49"/>
      <c r="D16434" s="49"/>
      <c r="E16434" s="50"/>
      <c r="F16434" s="43"/>
      <c r="G16434" s="43"/>
      <c r="H16434" s="45"/>
      <c r="I16434" s="23"/>
      <c r="N16434" s="54"/>
      <c r="Y16434" s="53"/>
      <c r="Z16434" s="62"/>
    </row>
    <row r="16435" spans="1:26" s="20" customFormat="1" x14ac:dyDescent="0.2">
      <c r="A16435" s="43"/>
      <c r="B16435" s="48"/>
      <c r="C16435" s="49"/>
      <c r="D16435" s="49"/>
      <c r="E16435" s="50"/>
      <c r="F16435" s="43"/>
      <c r="G16435" s="43"/>
      <c r="H16435" s="45"/>
      <c r="I16435" s="23"/>
      <c r="N16435" s="54"/>
      <c r="Y16435" s="53"/>
      <c r="Z16435" s="62"/>
    </row>
    <row r="16436" spans="1:26" s="20" customFormat="1" x14ac:dyDescent="0.2">
      <c r="A16436" s="43"/>
      <c r="B16436" s="48"/>
      <c r="C16436" s="49"/>
      <c r="D16436" s="49"/>
      <c r="E16436" s="50"/>
      <c r="F16436" s="43"/>
      <c r="G16436" s="43"/>
      <c r="H16436" s="45"/>
      <c r="I16436" s="23"/>
      <c r="N16436" s="54"/>
      <c r="Y16436" s="53"/>
      <c r="Z16436" s="62"/>
    </row>
    <row r="16437" spans="1:26" s="20" customFormat="1" x14ac:dyDescent="0.2">
      <c r="A16437" s="43"/>
      <c r="B16437" s="48"/>
      <c r="C16437" s="49"/>
      <c r="D16437" s="49"/>
      <c r="E16437" s="50"/>
      <c r="F16437" s="43"/>
      <c r="G16437" s="43"/>
      <c r="H16437" s="45"/>
      <c r="I16437" s="23"/>
      <c r="N16437" s="54"/>
      <c r="Y16437" s="53"/>
      <c r="Z16437" s="62"/>
    </row>
    <row r="16438" spans="1:26" s="20" customFormat="1" x14ac:dyDescent="0.2">
      <c r="A16438" s="43"/>
      <c r="B16438" s="48"/>
      <c r="C16438" s="49"/>
      <c r="D16438" s="49"/>
      <c r="E16438" s="50"/>
      <c r="F16438" s="43"/>
      <c r="G16438" s="43"/>
      <c r="H16438" s="45"/>
      <c r="I16438" s="23"/>
      <c r="N16438" s="54"/>
      <c r="Y16438" s="53"/>
      <c r="Z16438" s="62"/>
    </row>
    <row r="16439" spans="1:26" s="20" customFormat="1" x14ac:dyDescent="0.2">
      <c r="A16439" s="43"/>
      <c r="B16439" s="48"/>
      <c r="C16439" s="49"/>
      <c r="D16439" s="49"/>
      <c r="E16439" s="50"/>
      <c r="F16439" s="43"/>
      <c r="G16439" s="43"/>
      <c r="H16439" s="45"/>
      <c r="I16439" s="23"/>
      <c r="N16439" s="54"/>
      <c r="Y16439" s="53"/>
      <c r="Z16439" s="62"/>
    </row>
    <row r="16440" spans="1:26" s="20" customFormat="1" x14ac:dyDescent="0.2">
      <c r="A16440" s="43"/>
      <c r="B16440" s="48"/>
      <c r="C16440" s="49"/>
      <c r="D16440" s="49"/>
      <c r="E16440" s="50"/>
      <c r="F16440" s="43"/>
      <c r="G16440" s="43"/>
      <c r="H16440" s="45"/>
      <c r="I16440" s="23"/>
      <c r="N16440" s="54"/>
      <c r="Y16440" s="53"/>
      <c r="Z16440" s="62"/>
    </row>
    <row r="16441" spans="1:26" s="20" customFormat="1" x14ac:dyDescent="0.2">
      <c r="A16441" s="43"/>
      <c r="B16441" s="48"/>
      <c r="C16441" s="49"/>
      <c r="D16441" s="49"/>
      <c r="E16441" s="50"/>
      <c r="F16441" s="43"/>
      <c r="G16441" s="43"/>
      <c r="H16441" s="45"/>
      <c r="I16441" s="23"/>
      <c r="N16441" s="54"/>
      <c r="Y16441" s="53"/>
      <c r="Z16441" s="62"/>
    </row>
    <row r="16442" spans="1:26" s="20" customFormat="1" x14ac:dyDescent="0.2">
      <c r="A16442" s="43"/>
      <c r="B16442" s="48"/>
      <c r="C16442" s="49"/>
      <c r="D16442" s="49"/>
      <c r="E16442" s="50"/>
      <c r="F16442" s="43"/>
      <c r="G16442" s="43"/>
      <c r="H16442" s="45"/>
      <c r="I16442" s="23"/>
      <c r="N16442" s="54"/>
      <c r="Y16442" s="53"/>
      <c r="Z16442" s="62"/>
    </row>
    <row r="16443" spans="1:26" s="20" customFormat="1" x14ac:dyDescent="0.2">
      <c r="A16443" s="43"/>
      <c r="B16443" s="48"/>
      <c r="C16443" s="49"/>
      <c r="D16443" s="49"/>
      <c r="E16443" s="50"/>
      <c r="F16443" s="43"/>
      <c r="G16443" s="43"/>
      <c r="H16443" s="45"/>
      <c r="I16443" s="23"/>
      <c r="N16443" s="54"/>
      <c r="Y16443" s="53"/>
      <c r="Z16443" s="62"/>
    </row>
    <row r="16444" spans="1:26" s="20" customFormat="1" x14ac:dyDescent="0.2">
      <c r="A16444" s="43"/>
      <c r="B16444" s="48"/>
      <c r="C16444" s="49"/>
      <c r="D16444" s="49"/>
      <c r="E16444" s="50"/>
      <c r="F16444" s="43"/>
      <c r="G16444" s="43"/>
      <c r="H16444" s="45"/>
      <c r="I16444" s="23"/>
      <c r="N16444" s="54"/>
      <c r="Y16444" s="53"/>
      <c r="Z16444" s="62"/>
    </row>
    <row r="16445" spans="1:26" s="20" customFormat="1" x14ac:dyDescent="0.2">
      <c r="A16445" s="43"/>
      <c r="B16445" s="48"/>
      <c r="C16445" s="49"/>
      <c r="D16445" s="49"/>
      <c r="E16445" s="50"/>
      <c r="F16445" s="43"/>
      <c r="G16445" s="43"/>
      <c r="H16445" s="45"/>
      <c r="I16445" s="23"/>
      <c r="N16445" s="54"/>
      <c r="Y16445" s="53"/>
      <c r="Z16445" s="62"/>
    </row>
    <row r="16446" spans="1:26" s="20" customFormat="1" x14ac:dyDescent="0.2">
      <c r="A16446" s="43"/>
      <c r="B16446" s="48"/>
      <c r="C16446" s="49"/>
      <c r="D16446" s="49"/>
      <c r="E16446" s="50"/>
      <c r="F16446" s="43"/>
      <c r="G16446" s="43"/>
      <c r="H16446" s="45"/>
      <c r="I16446" s="23"/>
      <c r="N16446" s="54"/>
      <c r="Y16446" s="53"/>
      <c r="Z16446" s="62"/>
    </row>
    <row r="16447" spans="1:26" s="20" customFormat="1" x14ac:dyDescent="0.2">
      <c r="A16447" s="43"/>
      <c r="B16447" s="48"/>
      <c r="C16447" s="49"/>
      <c r="D16447" s="49"/>
      <c r="E16447" s="50"/>
      <c r="F16447" s="43"/>
      <c r="G16447" s="43"/>
      <c r="H16447" s="45"/>
      <c r="I16447" s="23"/>
      <c r="N16447" s="54"/>
      <c r="Y16447" s="53"/>
      <c r="Z16447" s="62"/>
    </row>
    <row r="16448" spans="1:26" s="20" customFormat="1" x14ac:dyDescent="0.2">
      <c r="A16448" s="43"/>
      <c r="B16448" s="48"/>
      <c r="C16448" s="49"/>
      <c r="D16448" s="49"/>
      <c r="E16448" s="50"/>
      <c r="F16448" s="43"/>
      <c r="G16448" s="43"/>
      <c r="H16448" s="45"/>
      <c r="I16448" s="23"/>
      <c r="N16448" s="54"/>
      <c r="Y16448" s="53"/>
      <c r="Z16448" s="62"/>
    </row>
    <row r="16449" spans="1:26" s="20" customFormat="1" x14ac:dyDescent="0.2">
      <c r="A16449" s="43"/>
      <c r="B16449" s="48"/>
      <c r="C16449" s="49"/>
      <c r="D16449" s="49"/>
      <c r="E16449" s="50"/>
      <c r="F16449" s="43"/>
      <c r="G16449" s="43"/>
      <c r="H16449" s="45"/>
      <c r="I16449" s="23"/>
      <c r="N16449" s="54"/>
      <c r="Y16449" s="53"/>
      <c r="Z16449" s="62"/>
    </row>
    <row r="16450" spans="1:26" s="20" customFormat="1" x14ac:dyDescent="0.2">
      <c r="A16450" s="43"/>
      <c r="B16450" s="48"/>
      <c r="C16450" s="49"/>
      <c r="D16450" s="49"/>
      <c r="E16450" s="50"/>
      <c r="F16450" s="43"/>
      <c r="G16450" s="43"/>
      <c r="H16450" s="45"/>
      <c r="I16450" s="23"/>
      <c r="N16450" s="54"/>
      <c r="Y16450" s="53"/>
      <c r="Z16450" s="62"/>
    </row>
    <row r="16451" spans="1:26" s="20" customFormat="1" x14ac:dyDescent="0.2">
      <c r="A16451" s="43"/>
      <c r="B16451" s="48"/>
      <c r="C16451" s="49"/>
      <c r="D16451" s="49"/>
      <c r="E16451" s="50"/>
      <c r="F16451" s="43"/>
      <c r="G16451" s="43"/>
      <c r="H16451" s="45"/>
      <c r="I16451" s="23"/>
      <c r="N16451" s="54"/>
      <c r="Y16451" s="53"/>
      <c r="Z16451" s="62"/>
    </row>
    <row r="16452" spans="1:26" s="20" customFormat="1" x14ac:dyDescent="0.2">
      <c r="A16452" s="43"/>
      <c r="B16452" s="48"/>
      <c r="C16452" s="49"/>
      <c r="D16452" s="49"/>
      <c r="E16452" s="50"/>
      <c r="F16452" s="43"/>
      <c r="G16452" s="43"/>
      <c r="H16452" s="45"/>
      <c r="I16452" s="23"/>
      <c r="N16452" s="54"/>
      <c r="Y16452" s="53"/>
      <c r="Z16452" s="62"/>
    </row>
    <row r="16453" spans="1:26" s="20" customFormat="1" x14ac:dyDescent="0.2">
      <c r="A16453" s="43"/>
      <c r="B16453" s="48"/>
      <c r="C16453" s="49"/>
      <c r="D16453" s="49"/>
      <c r="E16453" s="50"/>
      <c r="F16453" s="43"/>
      <c r="G16453" s="43"/>
      <c r="H16453" s="45"/>
      <c r="I16453" s="23"/>
      <c r="N16453" s="54"/>
      <c r="Y16453" s="53"/>
      <c r="Z16453" s="62"/>
    </row>
    <row r="16454" spans="1:26" s="20" customFormat="1" x14ac:dyDescent="0.2">
      <c r="A16454" s="43"/>
      <c r="B16454" s="48"/>
      <c r="C16454" s="49"/>
      <c r="D16454" s="49"/>
      <c r="E16454" s="50"/>
      <c r="F16454" s="43"/>
      <c r="G16454" s="43"/>
      <c r="H16454" s="45"/>
      <c r="I16454" s="23"/>
      <c r="N16454" s="54"/>
      <c r="Y16454" s="53"/>
      <c r="Z16454" s="62"/>
    </row>
    <row r="16455" spans="1:26" s="20" customFormat="1" x14ac:dyDescent="0.2">
      <c r="A16455" s="43"/>
      <c r="B16455" s="48"/>
      <c r="C16455" s="49"/>
      <c r="D16455" s="49"/>
      <c r="E16455" s="50"/>
      <c r="F16455" s="43"/>
      <c r="G16455" s="43"/>
      <c r="H16455" s="45"/>
      <c r="I16455" s="23"/>
      <c r="N16455" s="54"/>
      <c r="Y16455" s="53"/>
      <c r="Z16455" s="62"/>
    </row>
    <row r="16456" spans="1:26" s="20" customFormat="1" x14ac:dyDescent="0.2">
      <c r="A16456" s="43"/>
      <c r="B16456" s="48"/>
      <c r="C16456" s="49"/>
      <c r="D16456" s="49"/>
      <c r="E16456" s="50"/>
      <c r="F16456" s="43"/>
      <c r="G16456" s="43"/>
      <c r="H16456" s="45"/>
      <c r="I16456" s="23"/>
      <c r="N16456" s="54"/>
      <c r="Y16456" s="53"/>
      <c r="Z16456" s="62"/>
    </row>
    <row r="16457" spans="1:26" s="20" customFormat="1" x14ac:dyDescent="0.2">
      <c r="A16457" s="43"/>
      <c r="B16457" s="48"/>
      <c r="C16457" s="49"/>
      <c r="D16457" s="49"/>
      <c r="E16457" s="50"/>
      <c r="F16457" s="43"/>
      <c r="G16457" s="43"/>
      <c r="H16457" s="45"/>
      <c r="I16457" s="23"/>
      <c r="N16457" s="54"/>
      <c r="Y16457" s="53"/>
      <c r="Z16457" s="62"/>
    </row>
    <row r="16458" spans="1:26" s="20" customFormat="1" x14ac:dyDescent="0.2">
      <c r="A16458" s="43"/>
      <c r="B16458" s="48"/>
      <c r="C16458" s="49"/>
      <c r="D16458" s="49"/>
      <c r="E16458" s="50"/>
      <c r="F16458" s="43"/>
      <c r="G16458" s="43"/>
      <c r="H16458" s="45"/>
      <c r="I16458" s="23"/>
      <c r="N16458" s="54"/>
      <c r="Y16458" s="53"/>
      <c r="Z16458" s="62"/>
    </row>
    <row r="16459" spans="1:26" s="20" customFormat="1" x14ac:dyDescent="0.2">
      <c r="A16459" s="43"/>
      <c r="B16459" s="48"/>
      <c r="C16459" s="49"/>
      <c r="D16459" s="49"/>
      <c r="E16459" s="50"/>
      <c r="F16459" s="43"/>
      <c r="G16459" s="43"/>
      <c r="H16459" s="45"/>
      <c r="I16459" s="23"/>
      <c r="N16459" s="54"/>
      <c r="Y16459" s="53"/>
      <c r="Z16459" s="62"/>
    </row>
    <row r="16460" spans="1:26" s="20" customFormat="1" x14ac:dyDescent="0.2">
      <c r="A16460" s="43"/>
      <c r="B16460" s="48"/>
      <c r="C16460" s="49"/>
      <c r="D16460" s="49"/>
      <c r="E16460" s="50"/>
      <c r="F16460" s="43"/>
      <c r="G16460" s="43"/>
      <c r="H16460" s="45"/>
      <c r="I16460" s="23"/>
      <c r="N16460" s="54"/>
      <c r="Y16460" s="53"/>
      <c r="Z16460" s="62"/>
    </row>
    <row r="16461" spans="1:26" s="20" customFormat="1" x14ac:dyDescent="0.2">
      <c r="A16461" s="43"/>
      <c r="B16461" s="48"/>
      <c r="C16461" s="49"/>
      <c r="D16461" s="49"/>
      <c r="E16461" s="50"/>
      <c r="F16461" s="43"/>
      <c r="G16461" s="43"/>
      <c r="H16461" s="45"/>
      <c r="I16461" s="23"/>
      <c r="N16461" s="54"/>
      <c r="Y16461" s="53"/>
      <c r="Z16461" s="62"/>
    </row>
    <row r="16462" spans="1:26" s="20" customFormat="1" x14ac:dyDescent="0.2">
      <c r="A16462" s="43"/>
      <c r="B16462" s="48"/>
      <c r="C16462" s="49"/>
      <c r="D16462" s="49"/>
      <c r="E16462" s="50"/>
      <c r="F16462" s="43"/>
      <c r="G16462" s="43"/>
      <c r="H16462" s="45"/>
      <c r="I16462" s="23"/>
      <c r="N16462" s="54"/>
      <c r="Y16462" s="53"/>
      <c r="Z16462" s="62"/>
    </row>
    <row r="16463" spans="1:26" s="20" customFormat="1" x14ac:dyDescent="0.2">
      <c r="A16463" s="43"/>
      <c r="B16463" s="48"/>
      <c r="C16463" s="49"/>
      <c r="D16463" s="49"/>
      <c r="E16463" s="50"/>
      <c r="F16463" s="43"/>
      <c r="G16463" s="43"/>
      <c r="H16463" s="45"/>
      <c r="I16463" s="23"/>
      <c r="N16463" s="54"/>
      <c r="Y16463" s="53"/>
      <c r="Z16463" s="62"/>
    </row>
    <row r="16464" spans="1:26" s="20" customFormat="1" x14ac:dyDescent="0.2">
      <c r="A16464" s="43"/>
      <c r="B16464" s="48"/>
      <c r="C16464" s="49"/>
      <c r="D16464" s="49"/>
      <c r="E16464" s="50"/>
      <c r="F16464" s="43"/>
      <c r="G16464" s="43"/>
      <c r="H16464" s="45"/>
      <c r="I16464" s="23"/>
      <c r="N16464" s="54"/>
      <c r="Y16464" s="53"/>
      <c r="Z16464" s="62"/>
    </row>
    <row r="16465" spans="1:26" s="20" customFormat="1" x14ac:dyDescent="0.2">
      <c r="A16465" s="43"/>
      <c r="B16465" s="48"/>
      <c r="C16465" s="49"/>
      <c r="D16465" s="49"/>
      <c r="E16465" s="50"/>
      <c r="F16465" s="43"/>
      <c r="G16465" s="43"/>
      <c r="H16465" s="45"/>
      <c r="I16465" s="23"/>
      <c r="N16465" s="54"/>
      <c r="Y16465" s="53"/>
      <c r="Z16465" s="62"/>
    </row>
    <row r="16466" spans="1:26" s="20" customFormat="1" x14ac:dyDescent="0.2">
      <c r="A16466" s="43"/>
      <c r="B16466" s="48"/>
      <c r="C16466" s="49"/>
      <c r="D16466" s="49"/>
      <c r="E16466" s="50"/>
      <c r="F16466" s="43"/>
      <c r="G16466" s="43"/>
      <c r="H16466" s="45"/>
      <c r="I16466" s="23"/>
      <c r="N16466" s="54"/>
      <c r="Y16466" s="53"/>
      <c r="Z16466" s="62"/>
    </row>
    <row r="16467" spans="1:26" s="20" customFormat="1" x14ac:dyDescent="0.2">
      <c r="A16467" s="43"/>
      <c r="B16467" s="48"/>
      <c r="C16467" s="49"/>
      <c r="D16467" s="49"/>
      <c r="E16467" s="50"/>
      <c r="F16467" s="43"/>
      <c r="G16467" s="43"/>
      <c r="H16467" s="45"/>
      <c r="I16467" s="23"/>
      <c r="N16467" s="54"/>
      <c r="Y16467" s="53"/>
      <c r="Z16467" s="62"/>
    </row>
    <row r="16468" spans="1:26" s="20" customFormat="1" x14ac:dyDescent="0.2">
      <c r="A16468" s="43"/>
      <c r="B16468" s="48"/>
      <c r="C16468" s="49"/>
      <c r="D16468" s="49"/>
      <c r="E16468" s="50"/>
      <c r="F16468" s="43"/>
      <c r="G16468" s="43"/>
      <c r="H16468" s="45"/>
      <c r="I16468" s="23"/>
      <c r="N16468" s="54"/>
      <c r="Y16468" s="53"/>
      <c r="Z16468" s="62"/>
    </row>
    <row r="16469" spans="1:26" s="20" customFormat="1" x14ac:dyDescent="0.2">
      <c r="A16469" s="43"/>
      <c r="B16469" s="48"/>
      <c r="C16469" s="49"/>
      <c r="D16469" s="49"/>
      <c r="E16469" s="50"/>
      <c r="F16469" s="43"/>
      <c r="G16469" s="43"/>
      <c r="H16469" s="45"/>
      <c r="I16469" s="23"/>
      <c r="N16469" s="54"/>
      <c r="Y16469" s="53"/>
      <c r="Z16469" s="62"/>
    </row>
    <row r="16470" spans="1:26" s="20" customFormat="1" x14ac:dyDescent="0.2">
      <c r="A16470" s="43"/>
      <c r="B16470" s="48"/>
      <c r="C16470" s="49"/>
      <c r="D16470" s="49"/>
      <c r="E16470" s="50"/>
      <c r="F16470" s="43"/>
      <c r="G16470" s="43"/>
      <c r="H16470" s="45"/>
      <c r="I16470" s="23"/>
      <c r="N16470" s="54"/>
      <c r="Y16470" s="53"/>
      <c r="Z16470" s="62"/>
    </row>
    <row r="16471" spans="1:26" s="20" customFormat="1" x14ac:dyDescent="0.2">
      <c r="A16471" s="43"/>
      <c r="B16471" s="48"/>
      <c r="C16471" s="49"/>
      <c r="D16471" s="49"/>
      <c r="E16471" s="50"/>
      <c r="F16471" s="43"/>
      <c r="G16471" s="43"/>
      <c r="H16471" s="45"/>
      <c r="I16471" s="23"/>
      <c r="N16471" s="54"/>
      <c r="Y16471" s="53"/>
      <c r="Z16471" s="62"/>
    </row>
    <row r="16472" spans="1:26" s="20" customFormat="1" x14ac:dyDescent="0.2">
      <c r="A16472" s="43"/>
      <c r="B16472" s="48"/>
      <c r="C16472" s="49"/>
      <c r="D16472" s="49"/>
      <c r="E16472" s="50"/>
      <c r="F16472" s="43"/>
      <c r="G16472" s="43"/>
      <c r="H16472" s="45"/>
      <c r="I16472" s="23"/>
      <c r="N16472" s="54"/>
      <c r="Y16472" s="53"/>
      <c r="Z16472" s="62"/>
    </row>
    <row r="16473" spans="1:26" s="20" customFormat="1" x14ac:dyDescent="0.2">
      <c r="A16473" s="43"/>
      <c r="B16473" s="48"/>
      <c r="C16473" s="49"/>
      <c r="D16473" s="49"/>
      <c r="E16473" s="50"/>
      <c r="F16473" s="43"/>
      <c r="G16473" s="43"/>
      <c r="H16473" s="45"/>
      <c r="I16473" s="23"/>
      <c r="N16473" s="54"/>
      <c r="Y16473" s="53"/>
      <c r="Z16473" s="62"/>
    </row>
    <row r="16474" spans="1:26" s="20" customFormat="1" x14ac:dyDescent="0.2">
      <c r="A16474" s="43"/>
      <c r="B16474" s="48"/>
      <c r="C16474" s="49"/>
      <c r="D16474" s="49"/>
      <c r="E16474" s="50"/>
      <c r="F16474" s="43"/>
      <c r="G16474" s="43"/>
      <c r="H16474" s="45"/>
      <c r="I16474" s="23"/>
      <c r="N16474" s="54"/>
      <c r="Y16474" s="53"/>
      <c r="Z16474" s="62"/>
    </row>
    <row r="16475" spans="1:26" s="20" customFormat="1" x14ac:dyDescent="0.2">
      <c r="A16475" s="43"/>
      <c r="B16475" s="48"/>
      <c r="C16475" s="49"/>
      <c r="D16475" s="49"/>
      <c r="E16475" s="50"/>
      <c r="F16475" s="43"/>
      <c r="G16475" s="43"/>
      <c r="H16475" s="45"/>
      <c r="I16475" s="23"/>
      <c r="N16475" s="54"/>
      <c r="Y16475" s="53"/>
      <c r="Z16475" s="62"/>
    </row>
    <row r="16476" spans="1:26" s="20" customFormat="1" x14ac:dyDescent="0.2">
      <c r="A16476" s="43"/>
      <c r="B16476" s="48"/>
      <c r="C16476" s="49"/>
      <c r="D16476" s="49"/>
      <c r="E16476" s="50"/>
      <c r="F16476" s="43"/>
      <c r="G16476" s="43"/>
      <c r="H16476" s="45"/>
      <c r="I16476" s="23"/>
      <c r="N16476" s="54"/>
      <c r="Y16476" s="53"/>
      <c r="Z16476" s="62"/>
    </row>
    <row r="16477" spans="1:26" s="20" customFormat="1" x14ac:dyDescent="0.2">
      <c r="A16477" s="43"/>
      <c r="B16477" s="48"/>
      <c r="C16477" s="49"/>
      <c r="D16477" s="49"/>
      <c r="E16477" s="50"/>
      <c r="F16477" s="43"/>
      <c r="G16477" s="43"/>
      <c r="H16477" s="45"/>
      <c r="I16477" s="23"/>
      <c r="N16477" s="54"/>
      <c r="Y16477" s="53"/>
      <c r="Z16477" s="62"/>
    </row>
    <row r="16478" spans="1:26" s="20" customFormat="1" x14ac:dyDescent="0.2">
      <c r="A16478" s="43"/>
      <c r="B16478" s="48"/>
      <c r="C16478" s="49"/>
      <c r="D16478" s="49"/>
      <c r="E16478" s="50"/>
      <c r="F16478" s="43"/>
      <c r="G16478" s="43"/>
      <c r="H16478" s="45"/>
      <c r="I16478" s="23"/>
      <c r="N16478" s="54"/>
      <c r="Y16478" s="53"/>
      <c r="Z16478" s="62"/>
    </row>
    <row r="16479" spans="1:26" s="20" customFormat="1" x14ac:dyDescent="0.2">
      <c r="A16479" s="43"/>
      <c r="B16479" s="48"/>
      <c r="C16479" s="49"/>
      <c r="D16479" s="49"/>
      <c r="E16479" s="50"/>
      <c r="F16479" s="43"/>
      <c r="G16479" s="43"/>
      <c r="H16479" s="45"/>
      <c r="I16479" s="23"/>
      <c r="N16479" s="54"/>
      <c r="Y16479" s="53"/>
      <c r="Z16479" s="62"/>
    </row>
    <row r="16480" spans="1:26" s="20" customFormat="1" x14ac:dyDescent="0.2">
      <c r="A16480" s="43"/>
      <c r="B16480" s="48"/>
      <c r="C16480" s="49"/>
      <c r="D16480" s="49"/>
      <c r="E16480" s="50"/>
      <c r="F16480" s="43"/>
      <c r="G16480" s="43"/>
      <c r="H16480" s="45"/>
      <c r="I16480" s="23"/>
      <c r="N16480" s="54"/>
      <c r="Y16480" s="53"/>
      <c r="Z16480" s="62"/>
    </row>
    <row r="16481" spans="1:26" s="20" customFormat="1" x14ac:dyDescent="0.2">
      <c r="A16481" s="43"/>
      <c r="B16481" s="48"/>
      <c r="C16481" s="49"/>
      <c r="D16481" s="49"/>
      <c r="E16481" s="50"/>
      <c r="F16481" s="43"/>
      <c r="G16481" s="43"/>
      <c r="H16481" s="45"/>
      <c r="I16481" s="23"/>
      <c r="N16481" s="54"/>
      <c r="Y16481" s="53"/>
      <c r="Z16481" s="62"/>
    </row>
    <row r="16482" spans="1:26" s="20" customFormat="1" x14ac:dyDescent="0.2">
      <c r="A16482" s="43"/>
      <c r="B16482" s="48"/>
      <c r="C16482" s="49"/>
      <c r="D16482" s="49"/>
      <c r="E16482" s="50"/>
      <c r="F16482" s="43"/>
      <c r="G16482" s="43"/>
      <c r="H16482" s="45"/>
      <c r="I16482" s="23"/>
      <c r="N16482" s="54"/>
      <c r="Y16482" s="53"/>
      <c r="Z16482" s="62"/>
    </row>
    <row r="16483" spans="1:26" s="20" customFormat="1" x14ac:dyDescent="0.2">
      <c r="A16483" s="43"/>
      <c r="B16483" s="48"/>
      <c r="C16483" s="49"/>
      <c r="D16483" s="49"/>
      <c r="E16483" s="50"/>
      <c r="F16483" s="43"/>
      <c r="G16483" s="43"/>
      <c r="H16483" s="45"/>
      <c r="I16483" s="23"/>
      <c r="N16483" s="54"/>
      <c r="Y16483" s="53"/>
      <c r="Z16483" s="62"/>
    </row>
    <row r="16484" spans="1:26" s="20" customFormat="1" x14ac:dyDescent="0.2">
      <c r="A16484" s="43"/>
      <c r="B16484" s="48"/>
      <c r="C16484" s="49"/>
      <c r="D16484" s="49"/>
      <c r="E16484" s="50"/>
      <c r="F16484" s="43"/>
      <c r="G16484" s="43"/>
      <c r="H16484" s="45"/>
      <c r="I16484" s="23"/>
      <c r="N16484" s="54"/>
      <c r="Y16484" s="53"/>
      <c r="Z16484" s="62"/>
    </row>
    <row r="16485" spans="1:26" s="20" customFormat="1" x14ac:dyDescent="0.2">
      <c r="A16485" s="43"/>
      <c r="B16485" s="48"/>
      <c r="C16485" s="49"/>
      <c r="D16485" s="49"/>
      <c r="E16485" s="50"/>
      <c r="F16485" s="43"/>
      <c r="G16485" s="43"/>
      <c r="H16485" s="45"/>
      <c r="I16485" s="23"/>
      <c r="N16485" s="54"/>
      <c r="Y16485" s="53"/>
      <c r="Z16485" s="62"/>
    </row>
    <row r="16486" spans="1:26" s="20" customFormat="1" x14ac:dyDescent="0.2">
      <c r="A16486" s="43"/>
      <c r="B16486" s="48"/>
      <c r="C16486" s="49"/>
      <c r="D16486" s="49"/>
      <c r="E16486" s="50"/>
      <c r="F16486" s="43"/>
      <c r="G16486" s="43"/>
      <c r="H16486" s="45"/>
      <c r="I16486" s="23"/>
      <c r="N16486" s="54"/>
      <c r="Y16486" s="53"/>
      <c r="Z16486" s="62"/>
    </row>
    <row r="16487" spans="1:26" s="20" customFormat="1" x14ac:dyDescent="0.2">
      <c r="A16487" s="43"/>
      <c r="B16487" s="48"/>
      <c r="C16487" s="49"/>
      <c r="D16487" s="49"/>
      <c r="E16487" s="50"/>
      <c r="F16487" s="43"/>
      <c r="G16487" s="43"/>
      <c r="H16487" s="45"/>
      <c r="I16487" s="23"/>
      <c r="N16487" s="54"/>
      <c r="Y16487" s="53"/>
      <c r="Z16487" s="62"/>
    </row>
    <row r="16488" spans="1:26" s="20" customFormat="1" x14ac:dyDescent="0.2">
      <c r="A16488" s="43"/>
      <c r="B16488" s="48"/>
      <c r="C16488" s="49"/>
      <c r="D16488" s="49"/>
      <c r="E16488" s="50"/>
      <c r="F16488" s="43"/>
      <c r="G16488" s="43"/>
      <c r="H16488" s="45"/>
      <c r="I16488" s="23"/>
      <c r="N16488" s="54"/>
      <c r="Y16488" s="53"/>
      <c r="Z16488" s="62"/>
    </row>
    <row r="16489" spans="1:26" s="20" customFormat="1" x14ac:dyDescent="0.2">
      <c r="A16489" s="43"/>
      <c r="B16489" s="48"/>
      <c r="C16489" s="49"/>
      <c r="D16489" s="49"/>
      <c r="E16489" s="50"/>
      <c r="F16489" s="43"/>
      <c r="G16489" s="43"/>
      <c r="H16489" s="45"/>
      <c r="I16489" s="23"/>
      <c r="N16489" s="54"/>
      <c r="Y16489" s="53"/>
      <c r="Z16489" s="62"/>
    </row>
    <row r="16490" spans="1:26" s="20" customFormat="1" x14ac:dyDescent="0.2">
      <c r="A16490" s="43"/>
      <c r="B16490" s="48"/>
      <c r="C16490" s="49"/>
      <c r="D16490" s="49"/>
      <c r="E16490" s="50"/>
      <c r="F16490" s="43"/>
      <c r="G16490" s="43"/>
      <c r="H16490" s="45"/>
      <c r="I16490" s="23"/>
      <c r="N16490" s="54"/>
      <c r="Y16490" s="53"/>
      <c r="Z16490" s="62"/>
    </row>
    <row r="16491" spans="1:26" s="20" customFormat="1" x14ac:dyDescent="0.2">
      <c r="A16491" s="43"/>
      <c r="B16491" s="48"/>
      <c r="C16491" s="49"/>
      <c r="D16491" s="49"/>
      <c r="E16491" s="50"/>
      <c r="F16491" s="43"/>
      <c r="G16491" s="43"/>
      <c r="H16491" s="45"/>
      <c r="I16491" s="23"/>
      <c r="N16491" s="54"/>
      <c r="Y16491" s="53"/>
      <c r="Z16491" s="62"/>
    </row>
    <row r="16492" spans="1:26" s="20" customFormat="1" x14ac:dyDescent="0.2">
      <c r="A16492" s="43"/>
      <c r="B16492" s="48"/>
      <c r="C16492" s="49"/>
      <c r="D16492" s="49"/>
      <c r="E16492" s="50"/>
      <c r="F16492" s="43"/>
      <c r="G16492" s="43"/>
      <c r="H16492" s="45"/>
      <c r="I16492" s="23"/>
      <c r="N16492" s="54"/>
      <c r="Y16492" s="53"/>
      <c r="Z16492" s="62"/>
    </row>
    <row r="16493" spans="1:26" s="20" customFormat="1" x14ac:dyDescent="0.2">
      <c r="A16493" s="43"/>
      <c r="B16493" s="48"/>
      <c r="C16493" s="49"/>
      <c r="D16493" s="49"/>
      <c r="E16493" s="50"/>
      <c r="F16493" s="43"/>
      <c r="G16493" s="43"/>
      <c r="H16493" s="45"/>
      <c r="I16493" s="23"/>
      <c r="N16493" s="54"/>
      <c r="Y16493" s="53"/>
      <c r="Z16493" s="62"/>
    </row>
    <row r="16494" spans="1:26" s="20" customFormat="1" x14ac:dyDescent="0.2">
      <c r="A16494" s="43"/>
      <c r="B16494" s="48"/>
      <c r="C16494" s="49"/>
      <c r="D16494" s="49"/>
      <c r="E16494" s="50"/>
      <c r="F16494" s="43"/>
      <c r="G16494" s="43"/>
      <c r="H16494" s="45"/>
      <c r="I16494" s="23"/>
      <c r="N16494" s="54"/>
      <c r="Y16494" s="53"/>
      <c r="Z16494" s="62"/>
    </row>
    <row r="16495" spans="1:26" s="20" customFormat="1" x14ac:dyDescent="0.2">
      <c r="A16495" s="43"/>
      <c r="B16495" s="48"/>
      <c r="C16495" s="49"/>
      <c r="D16495" s="49"/>
      <c r="E16495" s="50"/>
      <c r="F16495" s="43"/>
      <c r="G16495" s="43"/>
      <c r="H16495" s="45"/>
      <c r="I16495" s="23"/>
      <c r="N16495" s="54"/>
      <c r="Y16495" s="53"/>
      <c r="Z16495" s="62"/>
    </row>
    <row r="16496" spans="1:26" s="20" customFormat="1" x14ac:dyDescent="0.2">
      <c r="A16496" s="43"/>
      <c r="B16496" s="48"/>
      <c r="C16496" s="49"/>
      <c r="D16496" s="49"/>
      <c r="E16496" s="50"/>
      <c r="F16496" s="43"/>
      <c r="G16496" s="43"/>
      <c r="H16496" s="45"/>
      <c r="I16496" s="23"/>
      <c r="N16496" s="54"/>
      <c r="Y16496" s="53"/>
      <c r="Z16496" s="62"/>
    </row>
    <row r="16497" spans="1:26" s="20" customFormat="1" x14ac:dyDescent="0.2">
      <c r="A16497" s="43"/>
      <c r="B16497" s="48"/>
      <c r="C16497" s="49"/>
      <c r="D16497" s="49"/>
      <c r="E16497" s="50"/>
      <c r="F16497" s="43"/>
      <c r="G16497" s="43"/>
      <c r="H16497" s="45"/>
      <c r="I16497" s="23"/>
      <c r="N16497" s="54"/>
      <c r="Y16497" s="53"/>
      <c r="Z16497" s="62"/>
    </row>
    <row r="16498" spans="1:26" s="20" customFormat="1" x14ac:dyDescent="0.2">
      <c r="A16498" s="43"/>
      <c r="B16498" s="48"/>
      <c r="C16498" s="49"/>
      <c r="D16498" s="49"/>
      <c r="E16498" s="50"/>
      <c r="F16498" s="43"/>
      <c r="G16498" s="43"/>
      <c r="H16498" s="45"/>
      <c r="I16498" s="23"/>
      <c r="N16498" s="54"/>
      <c r="Y16498" s="53"/>
      <c r="Z16498" s="62"/>
    </row>
    <row r="16499" spans="1:26" s="20" customFormat="1" x14ac:dyDescent="0.2">
      <c r="A16499" s="43"/>
      <c r="B16499" s="48"/>
      <c r="C16499" s="49"/>
      <c r="D16499" s="49"/>
      <c r="E16499" s="50"/>
      <c r="F16499" s="43"/>
      <c r="G16499" s="43"/>
      <c r="H16499" s="45"/>
      <c r="I16499" s="23"/>
      <c r="N16499" s="54"/>
      <c r="Y16499" s="53"/>
      <c r="Z16499" s="62"/>
    </row>
    <row r="16500" spans="1:26" s="20" customFormat="1" x14ac:dyDescent="0.2">
      <c r="A16500" s="43"/>
      <c r="B16500" s="48"/>
      <c r="C16500" s="49"/>
      <c r="D16500" s="49"/>
      <c r="E16500" s="50"/>
      <c r="F16500" s="43"/>
      <c r="G16500" s="43"/>
      <c r="H16500" s="45"/>
      <c r="I16500" s="23"/>
      <c r="N16500" s="54"/>
      <c r="Y16500" s="53"/>
      <c r="Z16500" s="62"/>
    </row>
    <row r="16501" spans="1:26" s="20" customFormat="1" x14ac:dyDescent="0.2">
      <c r="A16501" s="43"/>
      <c r="B16501" s="48"/>
      <c r="C16501" s="49"/>
      <c r="D16501" s="49"/>
      <c r="E16501" s="50"/>
      <c r="F16501" s="43"/>
      <c r="G16501" s="43"/>
      <c r="H16501" s="45"/>
      <c r="I16501" s="23"/>
      <c r="N16501" s="54"/>
      <c r="Y16501" s="53"/>
      <c r="Z16501" s="62"/>
    </row>
    <row r="16502" spans="1:26" s="20" customFormat="1" x14ac:dyDescent="0.2">
      <c r="A16502" s="43"/>
      <c r="B16502" s="48"/>
      <c r="C16502" s="49"/>
      <c r="D16502" s="49"/>
      <c r="E16502" s="50"/>
      <c r="F16502" s="43"/>
      <c r="G16502" s="43"/>
      <c r="H16502" s="45"/>
      <c r="I16502" s="23"/>
      <c r="N16502" s="54"/>
      <c r="Y16502" s="53"/>
      <c r="Z16502" s="62"/>
    </row>
    <row r="16503" spans="1:26" s="20" customFormat="1" x14ac:dyDescent="0.2">
      <c r="A16503" s="43"/>
      <c r="B16503" s="48"/>
      <c r="C16503" s="49"/>
      <c r="D16503" s="49"/>
      <c r="E16503" s="50"/>
      <c r="F16503" s="43"/>
      <c r="G16503" s="43"/>
      <c r="H16503" s="45"/>
      <c r="I16503" s="23"/>
      <c r="N16503" s="54"/>
      <c r="Y16503" s="53"/>
      <c r="Z16503" s="62"/>
    </row>
    <row r="16504" spans="1:26" s="20" customFormat="1" x14ac:dyDescent="0.2">
      <c r="A16504" s="43"/>
      <c r="B16504" s="48"/>
      <c r="C16504" s="49"/>
      <c r="D16504" s="49"/>
      <c r="E16504" s="50"/>
      <c r="F16504" s="43"/>
      <c r="G16504" s="43"/>
      <c r="H16504" s="45"/>
      <c r="I16504" s="23"/>
      <c r="N16504" s="54"/>
      <c r="Y16504" s="53"/>
      <c r="Z16504" s="62"/>
    </row>
    <row r="16505" spans="1:26" s="20" customFormat="1" x14ac:dyDescent="0.2">
      <c r="A16505" s="43"/>
      <c r="B16505" s="48"/>
      <c r="C16505" s="49"/>
      <c r="D16505" s="49"/>
      <c r="E16505" s="50"/>
      <c r="F16505" s="43"/>
      <c r="G16505" s="43"/>
      <c r="H16505" s="45"/>
      <c r="I16505" s="23"/>
      <c r="N16505" s="54"/>
      <c r="Y16505" s="53"/>
      <c r="Z16505" s="62"/>
    </row>
    <row r="16506" spans="1:26" s="20" customFormat="1" x14ac:dyDescent="0.2">
      <c r="A16506" s="43"/>
      <c r="B16506" s="48"/>
      <c r="C16506" s="49"/>
      <c r="D16506" s="49"/>
      <c r="E16506" s="50"/>
      <c r="F16506" s="43"/>
      <c r="G16506" s="43"/>
      <c r="H16506" s="45"/>
      <c r="I16506" s="23"/>
      <c r="N16506" s="54"/>
      <c r="Y16506" s="53"/>
      <c r="Z16506" s="62"/>
    </row>
    <row r="16507" spans="1:26" s="20" customFormat="1" x14ac:dyDescent="0.2">
      <c r="A16507" s="43"/>
      <c r="B16507" s="48"/>
      <c r="C16507" s="49"/>
      <c r="D16507" s="49"/>
      <c r="E16507" s="50"/>
      <c r="F16507" s="43"/>
      <c r="G16507" s="43"/>
      <c r="H16507" s="45"/>
      <c r="I16507" s="23"/>
      <c r="N16507" s="54"/>
      <c r="Y16507" s="53"/>
      <c r="Z16507" s="62"/>
    </row>
    <row r="16508" spans="1:26" s="20" customFormat="1" x14ac:dyDescent="0.2">
      <c r="A16508" s="43"/>
      <c r="B16508" s="48"/>
      <c r="C16508" s="49"/>
      <c r="D16508" s="49"/>
      <c r="E16508" s="50"/>
      <c r="F16508" s="43"/>
      <c r="G16508" s="43"/>
      <c r="H16508" s="45"/>
      <c r="I16508" s="23"/>
      <c r="N16508" s="54"/>
      <c r="Y16508" s="53"/>
      <c r="Z16508" s="62"/>
    </row>
    <row r="16509" spans="1:26" s="20" customFormat="1" x14ac:dyDescent="0.2">
      <c r="A16509" s="43"/>
      <c r="B16509" s="48"/>
      <c r="C16509" s="49"/>
      <c r="D16509" s="49"/>
      <c r="E16509" s="50"/>
      <c r="F16509" s="43"/>
      <c r="G16509" s="43"/>
      <c r="H16509" s="45"/>
      <c r="I16509" s="23"/>
      <c r="N16509" s="54"/>
      <c r="Y16509" s="53"/>
      <c r="Z16509" s="62"/>
    </row>
    <row r="16510" spans="1:26" s="20" customFormat="1" x14ac:dyDescent="0.2">
      <c r="A16510" s="43"/>
      <c r="B16510" s="48"/>
      <c r="C16510" s="49"/>
      <c r="D16510" s="49"/>
      <c r="E16510" s="50"/>
      <c r="F16510" s="43"/>
      <c r="G16510" s="43"/>
      <c r="H16510" s="45"/>
      <c r="I16510" s="23"/>
      <c r="N16510" s="54"/>
      <c r="Y16510" s="53"/>
      <c r="Z16510" s="62"/>
    </row>
    <row r="16511" spans="1:26" s="20" customFormat="1" x14ac:dyDescent="0.2">
      <c r="A16511" s="43"/>
      <c r="B16511" s="48"/>
      <c r="C16511" s="49"/>
      <c r="D16511" s="49"/>
      <c r="E16511" s="50"/>
      <c r="F16511" s="43"/>
      <c r="G16511" s="43"/>
      <c r="H16511" s="45"/>
      <c r="I16511" s="23"/>
      <c r="N16511" s="54"/>
      <c r="Y16511" s="53"/>
      <c r="Z16511" s="62"/>
    </row>
    <row r="16512" spans="1:26" s="20" customFormat="1" x14ac:dyDescent="0.2">
      <c r="A16512" s="43"/>
      <c r="B16512" s="48"/>
      <c r="C16512" s="49"/>
      <c r="D16512" s="49"/>
      <c r="E16512" s="50"/>
      <c r="F16512" s="43"/>
      <c r="G16512" s="43"/>
      <c r="H16512" s="45"/>
      <c r="I16512" s="23"/>
      <c r="N16512" s="54"/>
      <c r="Y16512" s="53"/>
      <c r="Z16512" s="62"/>
    </row>
    <row r="16513" spans="1:26" s="20" customFormat="1" x14ac:dyDescent="0.2">
      <c r="A16513" s="43"/>
      <c r="B16513" s="48"/>
      <c r="C16513" s="49"/>
      <c r="D16513" s="49"/>
      <c r="E16513" s="50"/>
      <c r="F16513" s="43"/>
      <c r="G16513" s="43"/>
      <c r="H16513" s="45"/>
      <c r="I16513" s="23"/>
      <c r="N16513" s="54"/>
      <c r="Y16513" s="53"/>
      <c r="Z16513" s="62"/>
    </row>
    <row r="16514" spans="1:26" s="20" customFormat="1" x14ac:dyDescent="0.2">
      <c r="A16514" s="43"/>
      <c r="B16514" s="48"/>
      <c r="C16514" s="49"/>
      <c r="D16514" s="49"/>
      <c r="E16514" s="50"/>
      <c r="F16514" s="43"/>
      <c r="G16514" s="43"/>
      <c r="H16514" s="45"/>
      <c r="I16514" s="23"/>
      <c r="N16514" s="54"/>
      <c r="Y16514" s="53"/>
      <c r="Z16514" s="62"/>
    </row>
    <row r="16515" spans="1:26" s="20" customFormat="1" x14ac:dyDescent="0.2">
      <c r="A16515" s="43"/>
      <c r="B16515" s="48"/>
      <c r="C16515" s="49"/>
      <c r="D16515" s="49"/>
      <c r="E16515" s="50"/>
      <c r="F16515" s="43"/>
      <c r="G16515" s="43"/>
      <c r="H16515" s="45"/>
      <c r="I16515" s="23"/>
      <c r="N16515" s="54"/>
      <c r="Y16515" s="53"/>
      <c r="Z16515" s="62"/>
    </row>
    <row r="16516" spans="1:26" s="20" customFormat="1" x14ac:dyDescent="0.2">
      <c r="A16516" s="43"/>
      <c r="B16516" s="48"/>
      <c r="C16516" s="49"/>
      <c r="D16516" s="49"/>
      <c r="E16516" s="50"/>
      <c r="F16516" s="43"/>
      <c r="G16516" s="43"/>
      <c r="H16516" s="45"/>
      <c r="I16516" s="23"/>
      <c r="N16516" s="54"/>
      <c r="Y16516" s="53"/>
      <c r="Z16516" s="62"/>
    </row>
    <row r="16517" spans="1:26" s="20" customFormat="1" x14ac:dyDescent="0.2">
      <c r="A16517" s="43"/>
      <c r="B16517" s="48"/>
      <c r="C16517" s="49"/>
      <c r="D16517" s="49"/>
      <c r="E16517" s="50"/>
      <c r="F16517" s="43"/>
      <c r="G16517" s="43"/>
      <c r="H16517" s="45"/>
      <c r="I16517" s="23"/>
      <c r="N16517" s="54"/>
      <c r="Y16517" s="53"/>
      <c r="Z16517" s="62"/>
    </row>
    <row r="16518" spans="1:26" s="20" customFormat="1" x14ac:dyDescent="0.2">
      <c r="A16518" s="43"/>
      <c r="B16518" s="48"/>
      <c r="C16518" s="49"/>
      <c r="D16518" s="49"/>
      <c r="E16518" s="50"/>
      <c r="F16518" s="43"/>
      <c r="G16518" s="43"/>
      <c r="H16518" s="45"/>
      <c r="I16518" s="23"/>
      <c r="N16518" s="54"/>
      <c r="Y16518" s="53"/>
      <c r="Z16518" s="62"/>
    </row>
    <row r="16519" spans="1:26" s="20" customFormat="1" x14ac:dyDescent="0.2">
      <c r="A16519" s="43"/>
      <c r="B16519" s="48"/>
      <c r="C16519" s="49"/>
      <c r="D16519" s="49"/>
      <c r="E16519" s="50"/>
      <c r="F16519" s="43"/>
      <c r="G16519" s="43"/>
      <c r="H16519" s="45"/>
      <c r="I16519" s="23"/>
      <c r="N16519" s="54"/>
      <c r="Y16519" s="53"/>
      <c r="Z16519" s="62"/>
    </row>
    <row r="16520" spans="1:26" s="20" customFormat="1" x14ac:dyDescent="0.2">
      <c r="A16520" s="43"/>
      <c r="B16520" s="48"/>
      <c r="C16520" s="49"/>
      <c r="D16520" s="49"/>
      <c r="E16520" s="50"/>
      <c r="F16520" s="43"/>
      <c r="G16520" s="43"/>
      <c r="H16520" s="45"/>
      <c r="I16520" s="23"/>
      <c r="N16520" s="54"/>
      <c r="Y16520" s="53"/>
      <c r="Z16520" s="62"/>
    </row>
    <row r="16521" spans="1:26" s="20" customFormat="1" x14ac:dyDescent="0.2">
      <c r="A16521" s="43"/>
      <c r="B16521" s="48"/>
      <c r="C16521" s="49"/>
      <c r="D16521" s="49"/>
      <c r="E16521" s="50"/>
      <c r="F16521" s="43"/>
      <c r="G16521" s="43"/>
      <c r="H16521" s="45"/>
      <c r="I16521" s="23"/>
      <c r="N16521" s="54"/>
      <c r="Y16521" s="53"/>
      <c r="Z16521" s="62"/>
    </row>
    <row r="16522" spans="1:26" s="20" customFormat="1" x14ac:dyDescent="0.2">
      <c r="A16522" s="43"/>
      <c r="B16522" s="48"/>
      <c r="C16522" s="49"/>
      <c r="D16522" s="49"/>
      <c r="E16522" s="50"/>
      <c r="F16522" s="43"/>
      <c r="G16522" s="43"/>
      <c r="H16522" s="45"/>
      <c r="I16522" s="23"/>
      <c r="N16522" s="54"/>
      <c r="Y16522" s="53"/>
      <c r="Z16522" s="62"/>
    </row>
    <row r="16523" spans="1:26" s="20" customFormat="1" x14ac:dyDescent="0.2">
      <c r="A16523" s="43"/>
      <c r="B16523" s="48"/>
      <c r="C16523" s="49"/>
      <c r="D16523" s="49"/>
      <c r="E16523" s="50"/>
      <c r="F16523" s="43"/>
      <c r="G16523" s="43"/>
      <c r="H16523" s="45"/>
      <c r="I16523" s="23"/>
      <c r="N16523" s="54"/>
      <c r="Y16523" s="53"/>
      <c r="Z16523" s="62"/>
    </row>
    <row r="16524" spans="1:26" s="20" customFormat="1" x14ac:dyDescent="0.2">
      <c r="A16524" s="43"/>
      <c r="B16524" s="48"/>
      <c r="C16524" s="49"/>
      <c r="D16524" s="49"/>
      <c r="E16524" s="50"/>
      <c r="F16524" s="43"/>
      <c r="G16524" s="43"/>
      <c r="H16524" s="45"/>
      <c r="I16524" s="23"/>
      <c r="N16524" s="54"/>
      <c r="Y16524" s="53"/>
      <c r="Z16524" s="62"/>
    </row>
    <row r="16525" spans="1:26" s="20" customFormat="1" x14ac:dyDescent="0.2">
      <c r="A16525" s="43"/>
      <c r="B16525" s="48"/>
      <c r="C16525" s="49"/>
      <c r="D16525" s="49"/>
      <c r="E16525" s="50"/>
      <c r="F16525" s="43"/>
      <c r="G16525" s="43"/>
      <c r="H16525" s="45"/>
      <c r="I16525" s="23"/>
      <c r="N16525" s="54"/>
      <c r="Y16525" s="53"/>
      <c r="Z16525" s="62"/>
    </row>
    <row r="16526" spans="1:26" s="20" customFormat="1" x14ac:dyDescent="0.2">
      <c r="A16526" s="43"/>
      <c r="B16526" s="48"/>
      <c r="C16526" s="49"/>
      <c r="D16526" s="49"/>
      <c r="E16526" s="50"/>
      <c r="F16526" s="43"/>
      <c r="G16526" s="43"/>
      <c r="H16526" s="45"/>
      <c r="I16526" s="23"/>
      <c r="N16526" s="54"/>
      <c r="Y16526" s="53"/>
      <c r="Z16526" s="62"/>
    </row>
    <row r="16527" spans="1:26" s="20" customFormat="1" x14ac:dyDescent="0.2">
      <c r="A16527" s="43"/>
      <c r="B16527" s="48"/>
      <c r="C16527" s="49"/>
      <c r="D16527" s="49"/>
      <c r="E16527" s="50"/>
      <c r="F16527" s="43"/>
      <c r="G16527" s="43"/>
      <c r="H16527" s="45"/>
      <c r="I16527" s="23"/>
      <c r="N16527" s="54"/>
      <c r="Y16527" s="53"/>
      <c r="Z16527" s="62"/>
    </row>
    <row r="16528" spans="1:26" s="20" customFormat="1" x14ac:dyDescent="0.2">
      <c r="A16528" s="43"/>
      <c r="B16528" s="48"/>
      <c r="C16528" s="49"/>
      <c r="D16528" s="49"/>
      <c r="E16528" s="50"/>
      <c r="F16528" s="43"/>
      <c r="G16528" s="43"/>
      <c r="H16528" s="45"/>
      <c r="I16528" s="23"/>
      <c r="N16528" s="54"/>
      <c r="Y16528" s="53"/>
      <c r="Z16528" s="62"/>
    </row>
    <row r="16529" spans="1:26" s="20" customFormat="1" x14ac:dyDescent="0.2">
      <c r="A16529" s="43"/>
      <c r="B16529" s="48"/>
      <c r="C16529" s="49"/>
      <c r="D16529" s="49"/>
      <c r="E16529" s="50"/>
      <c r="F16529" s="43"/>
      <c r="G16529" s="43"/>
      <c r="H16529" s="45"/>
      <c r="I16529" s="23"/>
      <c r="N16529" s="54"/>
      <c r="Y16529" s="53"/>
      <c r="Z16529" s="62"/>
    </row>
    <row r="16530" spans="1:26" s="20" customFormat="1" x14ac:dyDescent="0.2">
      <c r="A16530" s="43"/>
      <c r="B16530" s="48"/>
      <c r="C16530" s="49"/>
      <c r="D16530" s="49"/>
      <c r="E16530" s="50"/>
      <c r="F16530" s="43"/>
      <c r="G16530" s="43"/>
      <c r="H16530" s="45"/>
      <c r="I16530" s="23"/>
      <c r="N16530" s="54"/>
      <c r="Y16530" s="53"/>
      <c r="Z16530" s="62"/>
    </row>
    <row r="16531" spans="1:26" s="20" customFormat="1" x14ac:dyDescent="0.2">
      <c r="A16531" s="43"/>
      <c r="B16531" s="48"/>
      <c r="C16531" s="49"/>
      <c r="D16531" s="49"/>
      <c r="E16531" s="50"/>
      <c r="F16531" s="43"/>
      <c r="G16531" s="43"/>
      <c r="H16531" s="45"/>
      <c r="I16531" s="23"/>
      <c r="N16531" s="54"/>
      <c r="Y16531" s="53"/>
      <c r="Z16531" s="62"/>
    </row>
    <row r="16532" spans="1:26" s="20" customFormat="1" x14ac:dyDescent="0.2">
      <c r="A16532" s="43"/>
      <c r="B16532" s="48"/>
      <c r="C16532" s="49"/>
      <c r="D16532" s="49"/>
      <c r="E16532" s="50"/>
      <c r="F16532" s="43"/>
      <c r="G16532" s="43"/>
      <c r="H16532" s="45"/>
      <c r="I16532" s="23"/>
      <c r="N16532" s="54"/>
      <c r="Y16532" s="53"/>
      <c r="Z16532" s="62"/>
    </row>
    <row r="16533" spans="1:26" s="20" customFormat="1" x14ac:dyDescent="0.2">
      <c r="A16533" s="43"/>
      <c r="B16533" s="48"/>
      <c r="C16533" s="49"/>
      <c r="D16533" s="49"/>
      <c r="E16533" s="50"/>
      <c r="F16533" s="43"/>
      <c r="G16533" s="43"/>
      <c r="H16533" s="45"/>
      <c r="I16533" s="23"/>
      <c r="N16533" s="54"/>
      <c r="Y16533" s="53"/>
      <c r="Z16533" s="62"/>
    </row>
    <row r="16534" spans="1:26" s="20" customFormat="1" x14ac:dyDescent="0.2">
      <c r="A16534" s="43"/>
      <c r="B16534" s="48"/>
      <c r="C16534" s="49"/>
      <c r="D16534" s="49"/>
      <c r="E16534" s="50"/>
      <c r="F16534" s="43"/>
      <c r="G16534" s="43"/>
      <c r="H16534" s="45"/>
      <c r="I16534" s="23"/>
      <c r="N16534" s="54"/>
      <c r="Y16534" s="53"/>
      <c r="Z16534" s="62"/>
    </row>
    <row r="16535" spans="1:26" s="20" customFormat="1" x14ac:dyDescent="0.2">
      <c r="A16535" s="43"/>
      <c r="B16535" s="48"/>
      <c r="C16535" s="49"/>
      <c r="D16535" s="49"/>
      <c r="E16535" s="50"/>
      <c r="F16535" s="43"/>
      <c r="G16535" s="43"/>
      <c r="H16535" s="45"/>
      <c r="I16535" s="23"/>
      <c r="N16535" s="54"/>
      <c r="Y16535" s="53"/>
      <c r="Z16535" s="62"/>
    </row>
    <row r="16536" spans="1:26" s="20" customFormat="1" x14ac:dyDescent="0.2">
      <c r="A16536" s="43"/>
      <c r="B16536" s="48"/>
      <c r="C16536" s="49"/>
      <c r="D16536" s="49"/>
      <c r="E16536" s="50"/>
      <c r="F16536" s="43"/>
      <c r="G16536" s="43"/>
      <c r="H16536" s="45"/>
      <c r="I16536" s="23"/>
      <c r="N16536" s="54"/>
      <c r="Y16536" s="53"/>
      <c r="Z16536" s="62"/>
    </row>
    <row r="16537" spans="1:26" s="20" customFormat="1" x14ac:dyDescent="0.2">
      <c r="A16537" s="43"/>
      <c r="B16537" s="48"/>
      <c r="C16537" s="49"/>
      <c r="D16537" s="49"/>
      <c r="E16537" s="50"/>
      <c r="F16537" s="43"/>
      <c r="G16537" s="43"/>
      <c r="H16537" s="45"/>
      <c r="I16537" s="23"/>
      <c r="N16537" s="54"/>
      <c r="Y16537" s="53"/>
      <c r="Z16537" s="62"/>
    </row>
    <row r="16538" spans="1:26" s="20" customFormat="1" x14ac:dyDescent="0.2">
      <c r="A16538" s="43"/>
      <c r="B16538" s="48"/>
      <c r="C16538" s="49"/>
      <c r="D16538" s="49"/>
      <c r="E16538" s="50"/>
      <c r="F16538" s="43"/>
      <c r="G16538" s="43"/>
      <c r="H16538" s="45"/>
      <c r="I16538" s="23"/>
      <c r="N16538" s="54"/>
      <c r="Y16538" s="53"/>
      <c r="Z16538" s="62"/>
    </row>
    <row r="16539" spans="1:26" s="20" customFormat="1" x14ac:dyDescent="0.2">
      <c r="A16539" s="43"/>
      <c r="B16539" s="48"/>
      <c r="C16539" s="49"/>
      <c r="D16539" s="49"/>
      <c r="E16539" s="50"/>
      <c r="F16539" s="43"/>
      <c r="G16539" s="43"/>
      <c r="H16539" s="45"/>
      <c r="I16539" s="23"/>
      <c r="N16539" s="54"/>
      <c r="Y16539" s="53"/>
      <c r="Z16539" s="62"/>
    </row>
    <row r="16540" spans="1:26" s="20" customFormat="1" x14ac:dyDescent="0.2">
      <c r="A16540" s="43"/>
      <c r="B16540" s="48"/>
      <c r="C16540" s="49"/>
      <c r="D16540" s="49"/>
      <c r="E16540" s="50"/>
      <c r="F16540" s="43"/>
      <c r="G16540" s="43"/>
      <c r="H16540" s="45"/>
      <c r="I16540" s="23"/>
      <c r="N16540" s="54"/>
      <c r="Y16540" s="53"/>
      <c r="Z16540" s="62"/>
    </row>
    <row r="16541" spans="1:26" s="20" customFormat="1" x14ac:dyDescent="0.2">
      <c r="A16541" s="43"/>
      <c r="B16541" s="48"/>
      <c r="C16541" s="49"/>
      <c r="D16541" s="49"/>
      <c r="E16541" s="50"/>
      <c r="F16541" s="43"/>
      <c r="G16541" s="43"/>
      <c r="H16541" s="45"/>
      <c r="I16541" s="23"/>
      <c r="N16541" s="54"/>
      <c r="Y16541" s="53"/>
      <c r="Z16541" s="62"/>
    </row>
    <row r="16542" spans="1:26" s="20" customFormat="1" x14ac:dyDescent="0.2">
      <c r="A16542" s="43"/>
      <c r="B16542" s="48"/>
      <c r="C16542" s="49"/>
      <c r="D16542" s="49"/>
      <c r="E16542" s="50"/>
      <c r="F16542" s="43"/>
      <c r="G16542" s="43"/>
      <c r="H16542" s="45"/>
      <c r="I16542" s="23"/>
      <c r="N16542" s="54"/>
      <c r="Y16542" s="53"/>
      <c r="Z16542" s="62"/>
    </row>
    <row r="16543" spans="1:26" s="20" customFormat="1" x14ac:dyDescent="0.2">
      <c r="A16543" s="43"/>
      <c r="B16543" s="48"/>
      <c r="C16543" s="49"/>
      <c r="D16543" s="49"/>
      <c r="E16543" s="50"/>
      <c r="F16543" s="43"/>
      <c r="G16543" s="43"/>
      <c r="H16543" s="45"/>
      <c r="I16543" s="23"/>
      <c r="N16543" s="54"/>
      <c r="Y16543" s="53"/>
      <c r="Z16543" s="62"/>
    </row>
    <row r="16544" spans="1:26" s="20" customFormat="1" x14ac:dyDescent="0.2">
      <c r="A16544" s="43"/>
      <c r="B16544" s="48"/>
      <c r="C16544" s="49"/>
      <c r="D16544" s="49"/>
      <c r="E16544" s="50"/>
      <c r="F16544" s="43"/>
      <c r="G16544" s="43"/>
      <c r="H16544" s="45"/>
      <c r="I16544" s="23"/>
      <c r="N16544" s="54"/>
      <c r="Y16544" s="53"/>
      <c r="Z16544" s="62"/>
    </row>
    <row r="16545" spans="1:26" s="20" customFormat="1" x14ac:dyDescent="0.2">
      <c r="A16545" s="43"/>
      <c r="B16545" s="48"/>
      <c r="C16545" s="49"/>
      <c r="D16545" s="49"/>
      <c r="E16545" s="50"/>
      <c r="F16545" s="43"/>
      <c r="G16545" s="43"/>
      <c r="H16545" s="45"/>
      <c r="I16545" s="23"/>
      <c r="N16545" s="54"/>
      <c r="Y16545" s="53"/>
      <c r="Z16545" s="62"/>
    </row>
    <row r="16546" spans="1:26" s="20" customFormat="1" x14ac:dyDescent="0.2">
      <c r="A16546" s="43"/>
      <c r="B16546" s="48"/>
      <c r="C16546" s="49"/>
      <c r="D16546" s="49"/>
      <c r="E16546" s="50"/>
      <c r="F16546" s="43"/>
      <c r="G16546" s="43"/>
      <c r="H16546" s="45"/>
      <c r="I16546" s="23"/>
      <c r="N16546" s="54"/>
      <c r="Y16546" s="53"/>
      <c r="Z16546" s="62"/>
    </row>
    <row r="16547" spans="1:26" s="20" customFormat="1" x14ac:dyDescent="0.2">
      <c r="A16547" s="43"/>
      <c r="B16547" s="48"/>
      <c r="C16547" s="49"/>
      <c r="D16547" s="49"/>
      <c r="E16547" s="50"/>
      <c r="F16547" s="43"/>
      <c r="G16547" s="43"/>
      <c r="H16547" s="45"/>
      <c r="I16547" s="23"/>
      <c r="N16547" s="54"/>
      <c r="Y16547" s="53"/>
      <c r="Z16547" s="62"/>
    </row>
    <row r="16548" spans="1:26" s="20" customFormat="1" x14ac:dyDescent="0.2">
      <c r="A16548" s="43"/>
      <c r="B16548" s="48"/>
      <c r="C16548" s="49"/>
      <c r="D16548" s="49"/>
      <c r="E16548" s="50"/>
      <c r="F16548" s="43"/>
      <c r="G16548" s="43"/>
      <c r="H16548" s="45"/>
      <c r="I16548" s="23"/>
      <c r="N16548" s="54"/>
      <c r="Y16548" s="53"/>
      <c r="Z16548" s="62"/>
    </row>
    <row r="16549" spans="1:26" s="20" customFormat="1" x14ac:dyDescent="0.2">
      <c r="A16549" s="43"/>
      <c r="B16549" s="48"/>
      <c r="C16549" s="49"/>
      <c r="D16549" s="49"/>
      <c r="E16549" s="50"/>
      <c r="F16549" s="43"/>
      <c r="G16549" s="43"/>
      <c r="H16549" s="45"/>
      <c r="I16549" s="23"/>
      <c r="N16549" s="54"/>
      <c r="Y16549" s="53"/>
      <c r="Z16549" s="62"/>
    </row>
    <row r="16550" spans="1:26" s="20" customFormat="1" x14ac:dyDescent="0.2">
      <c r="A16550" s="43"/>
      <c r="B16550" s="48"/>
      <c r="C16550" s="49"/>
      <c r="D16550" s="49"/>
      <c r="E16550" s="50"/>
      <c r="F16550" s="43"/>
      <c r="G16550" s="43"/>
      <c r="H16550" s="45"/>
      <c r="I16550" s="23"/>
      <c r="N16550" s="54"/>
      <c r="Y16550" s="53"/>
      <c r="Z16550" s="62"/>
    </row>
    <row r="16551" spans="1:26" s="20" customFormat="1" x14ac:dyDescent="0.2">
      <c r="A16551" s="43"/>
      <c r="B16551" s="48"/>
      <c r="C16551" s="49"/>
      <c r="D16551" s="49"/>
      <c r="E16551" s="50"/>
      <c r="F16551" s="43"/>
      <c r="G16551" s="43"/>
      <c r="H16551" s="45"/>
      <c r="I16551" s="23"/>
      <c r="N16551" s="54"/>
      <c r="Y16551" s="53"/>
      <c r="Z16551" s="62"/>
    </row>
    <row r="16552" spans="1:26" s="20" customFormat="1" x14ac:dyDescent="0.2">
      <c r="A16552" s="43"/>
      <c r="B16552" s="48"/>
      <c r="C16552" s="49"/>
      <c r="D16552" s="49"/>
      <c r="E16552" s="50"/>
      <c r="F16552" s="43"/>
      <c r="G16552" s="43"/>
      <c r="H16552" s="45"/>
      <c r="I16552" s="23"/>
      <c r="N16552" s="54"/>
      <c r="Y16552" s="53"/>
      <c r="Z16552" s="62"/>
    </row>
    <row r="16553" spans="1:26" s="20" customFormat="1" x14ac:dyDescent="0.2">
      <c r="A16553" s="43"/>
      <c r="B16553" s="48"/>
      <c r="C16553" s="49"/>
      <c r="D16553" s="49"/>
      <c r="E16553" s="50"/>
      <c r="F16553" s="43"/>
      <c r="G16553" s="43"/>
      <c r="H16553" s="45"/>
      <c r="I16553" s="23"/>
      <c r="N16553" s="54"/>
      <c r="Y16553" s="53"/>
      <c r="Z16553" s="62"/>
    </row>
    <row r="16554" spans="1:26" s="20" customFormat="1" x14ac:dyDescent="0.2">
      <c r="A16554" s="43"/>
      <c r="B16554" s="48"/>
      <c r="C16554" s="49"/>
      <c r="D16554" s="49"/>
      <c r="E16554" s="50"/>
      <c r="F16554" s="43"/>
      <c r="G16554" s="43"/>
      <c r="H16554" s="45"/>
      <c r="I16554" s="23"/>
      <c r="N16554" s="54"/>
      <c r="Y16554" s="53"/>
      <c r="Z16554" s="62"/>
    </row>
    <row r="16555" spans="1:26" s="20" customFormat="1" x14ac:dyDescent="0.2">
      <c r="A16555" s="43"/>
      <c r="B16555" s="48"/>
      <c r="C16555" s="49"/>
      <c r="D16555" s="49"/>
      <c r="E16555" s="50"/>
      <c r="F16555" s="43"/>
      <c r="G16555" s="43"/>
      <c r="H16555" s="45"/>
      <c r="I16555" s="23"/>
      <c r="N16555" s="54"/>
      <c r="Y16555" s="53"/>
      <c r="Z16555" s="62"/>
    </row>
    <row r="16556" spans="1:26" s="20" customFormat="1" x14ac:dyDescent="0.2">
      <c r="A16556" s="43"/>
      <c r="B16556" s="48"/>
      <c r="C16556" s="49"/>
      <c r="D16556" s="49"/>
      <c r="E16556" s="50"/>
      <c r="F16556" s="43"/>
      <c r="G16556" s="43"/>
      <c r="H16556" s="45"/>
      <c r="I16556" s="23"/>
      <c r="N16556" s="54"/>
      <c r="Y16556" s="53"/>
      <c r="Z16556" s="62"/>
    </row>
    <row r="16557" spans="1:26" s="20" customFormat="1" x14ac:dyDescent="0.2">
      <c r="A16557" s="43"/>
      <c r="B16557" s="48"/>
      <c r="C16557" s="49"/>
      <c r="D16557" s="49"/>
      <c r="E16557" s="50"/>
      <c r="F16557" s="43"/>
      <c r="G16557" s="43"/>
      <c r="H16557" s="45"/>
      <c r="I16557" s="23"/>
      <c r="N16557" s="54"/>
      <c r="Y16557" s="53"/>
      <c r="Z16557" s="62"/>
    </row>
    <row r="16558" spans="1:26" s="20" customFormat="1" x14ac:dyDescent="0.2">
      <c r="A16558" s="43"/>
      <c r="B16558" s="48"/>
      <c r="C16558" s="49"/>
      <c r="D16558" s="49"/>
      <c r="E16558" s="50"/>
      <c r="F16558" s="43"/>
      <c r="G16558" s="43"/>
      <c r="H16558" s="45"/>
      <c r="I16558" s="23"/>
      <c r="N16558" s="54"/>
      <c r="Y16558" s="53"/>
      <c r="Z16558" s="62"/>
    </row>
    <row r="16559" spans="1:26" s="20" customFormat="1" x14ac:dyDescent="0.2">
      <c r="A16559" s="43"/>
      <c r="B16559" s="48"/>
      <c r="C16559" s="49"/>
      <c r="D16559" s="49"/>
      <c r="E16559" s="50"/>
      <c r="F16559" s="43"/>
      <c r="G16559" s="43"/>
      <c r="H16559" s="45"/>
      <c r="I16559" s="23"/>
      <c r="N16559" s="54"/>
      <c r="Y16559" s="53"/>
      <c r="Z16559" s="62"/>
    </row>
    <row r="16560" spans="1:26" s="20" customFormat="1" x14ac:dyDescent="0.2">
      <c r="A16560" s="43"/>
      <c r="B16560" s="48"/>
      <c r="C16560" s="49"/>
      <c r="D16560" s="49"/>
      <c r="E16560" s="50"/>
      <c r="F16560" s="43"/>
      <c r="G16560" s="43"/>
      <c r="H16560" s="45"/>
      <c r="I16560" s="23"/>
      <c r="N16560" s="54"/>
      <c r="Y16560" s="53"/>
      <c r="Z16560" s="62"/>
    </row>
    <row r="16561" spans="1:26" s="20" customFormat="1" x14ac:dyDescent="0.2">
      <c r="A16561" s="43"/>
      <c r="B16561" s="48"/>
      <c r="C16561" s="49"/>
      <c r="D16561" s="49"/>
      <c r="E16561" s="50"/>
      <c r="F16561" s="43"/>
      <c r="G16561" s="43"/>
      <c r="H16561" s="45"/>
      <c r="I16561" s="23"/>
      <c r="N16561" s="54"/>
      <c r="Y16561" s="53"/>
      <c r="Z16561" s="62"/>
    </row>
    <row r="16562" spans="1:26" s="20" customFormat="1" x14ac:dyDescent="0.2">
      <c r="A16562" s="43"/>
      <c r="B16562" s="48"/>
      <c r="C16562" s="49"/>
      <c r="D16562" s="49"/>
      <c r="E16562" s="50"/>
      <c r="F16562" s="43"/>
      <c r="G16562" s="43"/>
      <c r="H16562" s="45"/>
      <c r="I16562" s="23"/>
      <c r="N16562" s="54"/>
      <c r="Y16562" s="53"/>
      <c r="Z16562" s="62"/>
    </row>
    <row r="16563" spans="1:26" s="20" customFormat="1" x14ac:dyDescent="0.2">
      <c r="A16563" s="43"/>
      <c r="B16563" s="48"/>
      <c r="C16563" s="49"/>
      <c r="D16563" s="49"/>
      <c r="E16563" s="50"/>
      <c r="F16563" s="43"/>
      <c r="G16563" s="43"/>
      <c r="H16563" s="45"/>
      <c r="I16563" s="23"/>
      <c r="N16563" s="54"/>
      <c r="Y16563" s="53"/>
      <c r="Z16563" s="62"/>
    </row>
    <row r="16564" spans="1:26" s="20" customFormat="1" x14ac:dyDescent="0.2">
      <c r="A16564" s="43"/>
      <c r="B16564" s="48"/>
      <c r="C16564" s="49"/>
      <c r="D16564" s="49"/>
      <c r="E16564" s="50"/>
      <c r="F16564" s="43"/>
      <c r="G16564" s="43"/>
      <c r="H16564" s="45"/>
      <c r="I16564" s="23"/>
      <c r="N16564" s="54"/>
      <c r="Y16564" s="53"/>
      <c r="Z16564" s="62"/>
    </row>
    <row r="16565" spans="1:26" s="20" customFormat="1" x14ac:dyDescent="0.2">
      <c r="A16565" s="43"/>
      <c r="B16565" s="48"/>
      <c r="C16565" s="49"/>
      <c r="D16565" s="49"/>
      <c r="E16565" s="50"/>
      <c r="F16565" s="43"/>
      <c r="G16565" s="43"/>
      <c r="H16565" s="45"/>
      <c r="I16565" s="23"/>
      <c r="N16565" s="54"/>
      <c r="Y16565" s="53"/>
      <c r="Z16565" s="62"/>
    </row>
    <row r="16566" spans="1:26" s="20" customFormat="1" x14ac:dyDescent="0.2">
      <c r="A16566" s="43"/>
      <c r="B16566" s="48"/>
      <c r="C16566" s="49"/>
      <c r="D16566" s="49"/>
      <c r="E16566" s="50"/>
      <c r="F16566" s="43"/>
      <c r="G16566" s="43"/>
      <c r="H16566" s="45"/>
      <c r="I16566" s="23"/>
      <c r="N16566" s="54"/>
      <c r="Y16566" s="53"/>
      <c r="Z16566" s="62"/>
    </row>
    <row r="16567" spans="1:26" s="20" customFormat="1" x14ac:dyDescent="0.2">
      <c r="A16567" s="43"/>
      <c r="B16567" s="48"/>
      <c r="C16567" s="49"/>
      <c r="D16567" s="49"/>
      <c r="E16567" s="50"/>
      <c r="F16567" s="43"/>
      <c r="G16567" s="43"/>
      <c r="H16567" s="45"/>
      <c r="I16567" s="23"/>
      <c r="N16567" s="54"/>
      <c r="Y16567" s="53"/>
      <c r="Z16567" s="62"/>
    </row>
    <row r="16568" spans="1:26" s="20" customFormat="1" x14ac:dyDescent="0.2">
      <c r="A16568" s="43"/>
      <c r="B16568" s="48"/>
      <c r="C16568" s="49"/>
      <c r="D16568" s="49"/>
      <c r="E16568" s="50"/>
      <c r="F16568" s="43"/>
      <c r="G16568" s="43"/>
      <c r="H16568" s="45"/>
      <c r="I16568" s="23"/>
      <c r="N16568" s="54"/>
      <c r="Y16568" s="53"/>
      <c r="Z16568" s="62"/>
    </row>
    <row r="16569" spans="1:26" s="20" customFormat="1" x14ac:dyDescent="0.2">
      <c r="A16569" s="43"/>
      <c r="B16569" s="48"/>
      <c r="C16569" s="49"/>
      <c r="D16569" s="49"/>
      <c r="E16569" s="50"/>
      <c r="F16569" s="43"/>
      <c r="G16569" s="43"/>
      <c r="H16569" s="45"/>
      <c r="I16569" s="23"/>
      <c r="N16569" s="54"/>
      <c r="Y16569" s="53"/>
      <c r="Z16569" s="62"/>
    </row>
    <row r="16570" spans="1:26" s="20" customFormat="1" x14ac:dyDescent="0.2">
      <c r="A16570" s="43"/>
      <c r="B16570" s="48"/>
      <c r="C16570" s="49"/>
      <c r="D16570" s="49"/>
      <c r="E16570" s="50"/>
      <c r="F16570" s="43"/>
      <c r="G16570" s="43"/>
      <c r="H16570" s="45"/>
      <c r="I16570" s="23"/>
      <c r="N16570" s="54"/>
      <c r="Y16570" s="53"/>
      <c r="Z16570" s="62"/>
    </row>
    <row r="16571" spans="1:26" s="20" customFormat="1" x14ac:dyDescent="0.2">
      <c r="A16571" s="43"/>
      <c r="B16571" s="48"/>
      <c r="C16571" s="49"/>
      <c r="D16571" s="49"/>
      <c r="E16571" s="50"/>
      <c r="F16571" s="43"/>
      <c r="G16571" s="43"/>
      <c r="H16571" s="45"/>
      <c r="I16571" s="23"/>
      <c r="N16571" s="54"/>
      <c r="Y16571" s="53"/>
      <c r="Z16571" s="62"/>
    </row>
    <row r="16572" spans="1:26" s="20" customFormat="1" x14ac:dyDescent="0.2">
      <c r="A16572" s="43"/>
      <c r="B16572" s="48"/>
      <c r="C16572" s="49"/>
      <c r="D16572" s="49"/>
      <c r="E16572" s="50"/>
      <c r="F16572" s="43"/>
      <c r="G16572" s="43"/>
      <c r="H16572" s="45"/>
      <c r="I16572" s="23"/>
      <c r="N16572" s="54"/>
      <c r="Y16572" s="53"/>
      <c r="Z16572" s="62"/>
    </row>
    <row r="16573" spans="1:26" s="20" customFormat="1" x14ac:dyDescent="0.2">
      <c r="A16573" s="43"/>
      <c r="B16573" s="48"/>
      <c r="C16573" s="49"/>
      <c r="D16573" s="49"/>
      <c r="E16573" s="50"/>
      <c r="F16573" s="43"/>
      <c r="G16573" s="43"/>
      <c r="H16573" s="45"/>
      <c r="I16573" s="23"/>
      <c r="N16573" s="54"/>
      <c r="Y16573" s="53"/>
      <c r="Z16573" s="62"/>
    </row>
    <row r="16574" spans="1:26" s="20" customFormat="1" x14ac:dyDescent="0.2">
      <c r="A16574" s="43"/>
      <c r="B16574" s="48"/>
      <c r="C16574" s="49"/>
      <c r="D16574" s="49"/>
      <c r="E16574" s="50"/>
      <c r="F16574" s="43"/>
      <c r="G16574" s="43"/>
      <c r="H16574" s="45"/>
      <c r="I16574" s="23"/>
      <c r="N16574" s="54"/>
      <c r="Y16574" s="53"/>
      <c r="Z16574" s="62"/>
    </row>
    <row r="16575" spans="1:26" s="20" customFormat="1" x14ac:dyDescent="0.2">
      <c r="A16575" s="43"/>
      <c r="B16575" s="48"/>
      <c r="C16575" s="49"/>
      <c r="D16575" s="49"/>
      <c r="E16575" s="50"/>
      <c r="F16575" s="43"/>
      <c r="G16575" s="43"/>
      <c r="H16575" s="45"/>
      <c r="I16575" s="23"/>
      <c r="N16575" s="54"/>
      <c r="Y16575" s="53"/>
      <c r="Z16575" s="62"/>
    </row>
    <row r="16576" spans="1:26" s="20" customFormat="1" x14ac:dyDescent="0.2">
      <c r="A16576" s="43"/>
      <c r="B16576" s="48"/>
      <c r="C16576" s="49"/>
      <c r="D16576" s="49"/>
      <c r="E16576" s="50"/>
      <c r="F16576" s="43"/>
      <c r="G16576" s="43"/>
      <c r="H16576" s="45"/>
      <c r="I16576" s="23"/>
      <c r="N16576" s="54"/>
      <c r="Y16576" s="53"/>
      <c r="Z16576" s="62"/>
    </row>
    <row r="16577" spans="1:26" s="20" customFormat="1" x14ac:dyDescent="0.2">
      <c r="A16577" s="43"/>
      <c r="B16577" s="48"/>
      <c r="C16577" s="49"/>
      <c r="D16577" s="49"/>
      <c r="E16577" s="50"/>
      <c r="F16577" s="43"/>
      <c r="G16577" s="43"/>
      <c r="H16577" s="45"/>
      <c r="I16577" s="23"/>
      <c r="N16577" s="54"/>
      <c r="Y16577" s="53"/>
      <c r="Z16577" s="62"/>
    </row>
    <row r="16578" spans="1:26" s="20" customFormat="1" x14ac:dyDescent="0.2">
      <c r="A16578" s="43"/>
      <c r="B16578" s="48"/>
      <c r="C16578" s="49"/>
      <c r="D16578" s="49"/>
      <c r="E16578" s="50"/>
      <c r="F16578" s="43"/>
      <c r="G16578" s="43"/>
      <c r="H16578" s="45"/>
      <c r="I16578" s="23"/>
      <c r="N16578" s="54"/>
      <c r="Y16578" s="53"/>
      <c r="Z16578" s="62"/>
    </row>
    <row r="16579" spans="1:26" s="20" customFormat="1" x14ac:dyDescent="0.2">
      <c r="A16579" s="43"/>
      <c r="B16579" s="48"/>
      <c r="C16579" s="49"/>
      <c r="D16579" s="49"/>
      <c r="E16579" s="50"/>
      <c r="F16579" s="43"/>
      <c r="G16579" s="43"/>
      <c r="H16579" s="45"/>
      <c r="I16579" s="23"/>
      <c r="N16579" s="54"/>
      <c r="Y16579" s="53"/>
      <c r="Z16579" s="62"/>
    </row>
    <row r="16580" spans="1:26" s="20" customFormat="1" x14ac:dyDescent="0.2">
      <c r="A16580" s="43"/>
      <c r="B16580" s="48"/>
      <c r="C16580" s="49"/>
      <c r="D16580" s="49"/>
      <c r="E16580" s="50"/>
      <c r="F16580" s="43"/>
      <c r="G16580" s="43"/>
      <c r="H16580" s="45"/>
      <c r="I16580" s="23"/>
      <c r="N16580" s="54"/>
      <c r="Y16580" s="53"/>
      <c r="Z16580" s="62"/>
    </row>
    <row r="16581" spans="1:26" s="20" customFormat="1" x14ac:dyDescent="0.2">
      <c r="A16581" s="43"/>
      <c r="B16581" s="48"/>
      <c r="C16581" s="49"/>
      <c r="D16581" s="49"/>
      <c r="E16581" s="50"/>
      <c r="F16581" s="43"/>
      <c r="G16581" s="43"/>
      <c r="H16581" s="45"/>
      <c r="I16581" s="23"/>
      <c r="N16581" s="54"/>
      <c r="Y16581" s="53"/>
      <c r="Z16581" s="62"/>
    </row>
    <row r="16582" spans="1:26" s="20" customFormat="1" x14ac:dyDescent="0.2">
      <c r="A16582" s="43"/>
      <c r="B16582" s="48"/>
      <c r="C16582" s="49"/>
      <c r="D16582" s="49"/>
      <c r="E16582" s="50"/>
      <c r="F16582" s="43"/>
      <c r="G16582" s="43"/>
      <c r="H16582" s="45"/>
      <c r="I16582" s="23"/>
      <c r="N16582" s="54"/>
      <c r="Y16582" s="53"/>
      <c r="Z16582" s="62"/>
    </row>
    <row r="16583" spans="1:26" s="20" customFormat="1" x14ac:dyDescent="0.2">
      <c r="A16583" s="43"/>
      <c r="B16583" s="48"/>
      <c r="C16583" s="49"/>
      <c r="D16583" s="49"/>
      <c r="E16583" s="50"/>
      <c r="F16583" s="43"/>
      <c r="G16583" s="43"/>
      <c r="H16583" s="45"/>
      <c r="I16583" s="23"/>
      <c r="N16583" s="54"/>
      <c r="Y16583" s="53"/>
      <c r="Z16583" s="62"/>
    </row>
    <row r="16584" spans="1:26" s="20" customFormat="1" x14ac:dyDescent="0.2">
      <c r="A16584" s="43"/>
      <c r="B16584" s="48"/>
      <c r="C16584" s="49"/>
      <c r="D16584" s="49"/>
      <c r="E16584" s="50"/>
      <c r="F16584" s="43"/>
      <c r="G16584" s="43"/>
      <c r="H16584" s="45"/>
      <c r="I16584" s="23"/>
      <c r="N16584" s="54"/>
      <c r="Y16584" s="53"/>
      <c r="Z16584" s="62"/>
    </row>
    <row r="16585" spans="1:26" s="20" customFormat="1" x14ac:dyDescent="0.2">
      <c r="A16585" s="43"/>
      <c r="B16585" s="48"/>
      <c r="C16585" s="49"/>
      <c r="D16585" s="49"/>
      <c r="E16585" s="50"/>
      <c r="F16585" s="43"/>
      <c r="G16585" s="43"/>
      <c r="H16585" s="45"/>
      <c r="I16585" s="23"/>
      <c r="N16585" s="54"/>
      <c r="Y16585" s="53"/>
      <c r="Z16585" s="62"/>
    </row>
    <row r="16586" spans="1:26" s="20" customFormat="1" x14ac:dyDescent="0.2">
      <c r="A16586" s="43"/>
      <c r="B16586" s="48"/>
      <c r="C16586" s="49"/>
      <c r="D16586" s="49"/>
      <c r="E16586" s="50"/>
      <c r="F16586" s="43"/>
      <c r="G16586" s="43"/>
      <c r="H16586" s="45"/>
      <c r="I16586" s="23"/>
      <c r="N16586" s="54"/>
      <c r="Y16586" s="53"/>
      <c r="Z16586" s="62"/>
    </row>
    <row r="16587" spans="1:26" s="20" customFormat="1" x14ac:dyDescent="0.2">
      <c r="A16587" s="43"/>
      <c r="B16587" s="48"/>
      <c r="C16587" s="49"/>
      <c r="D16587" s="49"/>
      <c r="E16587" s="50"/>
      <c r="F16587" s="43"/>
      <c r="G16587" s="43"/>
      <c r="H16587" s="45"/>
      <c r="I16587" s="23"/>
      <c r="N16587" s="54"/>
      <c r="Y16587" s="53"/>
      <c r="Z16587" s="62"/>
    </row>
    <row r="16588" spans="1:26" s="20" customFormat="1" x14ac:dyDescent="0.2">
      <c r="A16588" s="43"/>
      <c r="B16588" s="48"/>
      <c r="C16588" s="49"/>
      <c r="D16588" s="49"/>
      <c r="E16588" s="50"/>
      <c r="F16588" s="43"/>
      <c r="G16588" s="43"/>
      <c r="H16588" s="45"/>
      <c r="I16588" s="23"/>
      <c r="N16588" s="54"/>
      <c r="Y16588" s="53"/>
      <c r="Z16588" s="62"/>
    </row>
    <row r="16589" spans="1:26" s="20" customFormat="1" x14ac:dyDescent="0.2">
      <c r="A16589" s="43"/>
      <c r="B16589" s="48"/>
      <c r="C16589" s="49"/>
      <c r="D16589" s="49"/>
      <c r="E16589" s="50"/>
      <c r="F16589" s="43"/>
      <c r="G16589" s="43"/>
      <c r="H16589" s="45"/>
      <c r="I16589" s="23"/>
      <c r="N16589" s="54"/>
      <c r="Y16589" s="53"/>
      <c r="Z16589" s="62"/>
    </row>
    <row r="16590" spans="1:26" s="20" customFormat="1" x14ac:dyDescent="0.2">
      <c r="A16590" s="43"/>
      <c r="B16590" s="48"/>
      <c r="C16590" s="49"/>
      <c r="D16590" s="49"/>
      <c r="E16590" s="50"/>
      <c r="F16590" s="43"/>
      <c r="G16590" s="43"/>
      <c r="H16590" s="45"/>
      <c r="I16590" s="23"/>
      <c r="N16590" s="54"/>
      <c r="Y16590" s="53"/>
      <c r="Z16590" s="62"/>
    </row>
    <row r="16591" spans="1:26" s="20" customFormat="1" x14ac:dyDescent="0.2">
      <c r="A16591" s="43"/>
      <c r="B16591" s="48"/>
      <c r="C16591" s="49"/>
      <c r="D16591" s="49"/>
      <c r="E16591" s="50"/>
      <c r="F16591" s="43"/>
      <c r="G16591" s="43"/>
      <c r="H16591" s="45"/>
      <c r="I16591" s="23"/>
      <c r="N16591" s="54"/>
      <c r="Y16591" s="53"/>
      <c r="Z16591" s="62"/>
    </row>
    <row r="16592" spans="1:26" s="20" customFormat="1" x14ac:dyDescent="0.2">
      <c r="A16592" s="43"/>
      <c r="B16592" s="48"/>
      <c r="C16592" s="49"/>
      <c r="D16592" s="49"/>
      <c r="E16592" s="50"/>
      <c r="F16592" s="43"/>
      <c r="G16592" s="43"/>
      <c r="H16592" s="45"/>
      <c r="I16592" s="23"/>
      <c r="N16592" s="54"/>
      <c r="Y16592" s="53"/>
      <c r="Z16592" s="62"/>
    </row>
    <row r="16593" spans="1:26" s="20" customFormat="1" x14ac:dyDescent="0.2">
      <c r="A16593" s="43"/>
      <c r="B16593" s="48"/>
      <c r="C16593" s="49"/>
      <c r="D16593" s="49"/>
      <c r="E16593" s="50"/>
      <c r="F16593" s="43"/>
      <c r="G16593" s="43"/>
      <c r="H16593" s="45"/>
      <c r="I16593" s="23"/>
      <c r="N16593" s="54"/>
      <c r="Y16593" s="53"/>
      <c r="Z16593" s="62"/>
    </row>
    <row r="16594" spans="1:26" s="20" customFormat="1" x14ac:dyDescent="0.2">
      <c r="A16594" s="43"/>
      <c r="B16594" s="48"/>
      <c r="C16594" s="49"/>
      <c r="D16594" s="49"/>
      <c r="E16594" s="50"/>
      <c r="F16594" s="43"/>
      <c r="G16594" s="43"/>
      <c r="H16594" s="45"/>
      <c r="I16594" s="23"/>
      <c r="N16594" s="54"/>
      <c r="Y16594" s="53"/>
      <c r="Z16594" s="62"/>
    </row>
    <row r="16595" spans="1:26" s="20" customFormat="1" x14ac:dyDescent="0.2">
      <c r="A16595" s="43"/>
      <c r="B16595" s="48"/>
      <c r="C16595" s="49"/>
      <c r="D16595" s="49"/>
      <c r="E16595" s="50"/>
      <c r="F16595" s="43"/>
      <c r="G16595" s="43"/>
      <c r="H16595" s="45"/>
      <c r="I16595" s="23"/>
      <c r="N16595" s="54"/>
      <c r="Y16595" s="53"/>
      <c r="Z16595" s="62"/>
    </row>
    <row r="16596" spans="1:26" s="20" customFormat="1" x14ac:dyDescent="0.2">
      <c r="A16596" s="43"/>
      <c r="B16596" s="48"/>
      <c r="C16596" s="49"/>
      <c r="D16596" s="49"/>
      <c r="E16596" s="50"/>
      <c r="F16596" s="43"/>
      <c r="G16596" s="43"/>
      <c r="H16596" s="45"/>
      <c r="I16596" s="23"/>
      <c r="N16596" s="54"/>
      <c r="Y16596" s="53"/>
      <c r="Z16596" s="62"/>
    </row>
    <row r="16597" spans="1:26" s="20" customFormat="1" x14ac:dyDescent="0.2">
      <c r="A16597" s="43"/>
      <c r="B16597" s="48"/>
      <c r="C16597" s="49"/>
      <c r="D16597" s="49"/>
      <c r="E16597" s="50"/>
      <c r="F16597" s="43"/>
      <c r="G16597" s="43"/>
      <c r="H16597" s="45"/>
      <c r="I16597" s="23"/>
      <c r="N16597" s="54"/>
      <c r="Y16597" s="53"/>
      <c r="Z16597" s="62"/>
    </row>
    <row r="16598" spans="1:26" s="20" customFormat="1" x14ac:dyDescent="0.2">
      <c r="A16598" s="43"/>
      <c r="B16598" s="48"/>
      <c r="C16598" s="49"/>
      <c r="D16598" s="49"/>
      <c r="E16598" s="50"/>
      <c r="F16598" s="43"/>
      <c r="G16598" s="43"/>
      <c r="H16598" s="45"/>
      <c r="I16598" s="23"/>
      <c r="N16598" s="54"/>
      <c r="Y16598" s="53"/>
      <c r="Z16598" s="62"/>
    </row>
    <row r="16599" spans="1:26" s="20" customFormat="1" x14ac:dyDescent="0.2">
      <c r="A16599" s="43"/>
      <c r="B16599" s="48"/>
      <c r="C16599" s="49"/>
      <c r="D16599" s="49"/>
      <c r="E16599" s="50"/>
      <c r="F16599" s="43"/>
      <c r="G16599" s="43"/>
      <c r="H16599" s="45"/>
      <c r="I16599" s="23"/>
      <c r="N16599" s="54"/>
      <c r="Y16599" s="53"/>
      <c r="Z16599" s="62"/>
    </row>
    <row r="16600" spans="1:26" s="20" customFormat="1" x14ac:dyDescent="0.2">
      <c r="A16600" s="43"/>
      <c r="B16600" s="48"/>
      <c r="C16600" s="49"/>
      <c r="D16600" s="49"/>
      <c r="E16600" s="50"/>
      <c r="F16600" s="43"/>
      <c r="G16600" s="43"/>
      <c r="H16600" s="45"/>
      <c r="I16600" s="23"/>
      <c r="N16600" s="54"/>
      <c r="Y16600" s="53"/>
      <c r="Z16600" s="62"/>
    </row>
    <row r="16601" spans="1:26" s="20" customFormat="1" x14ac:dyDescent="0.2">
      <c r="A16601" s="43"/>
      <c r="B16601" s="48"/>
      <c r="C16601" s="49"/>
      <c r="D16601" s="49"/>
      <c r="E16601" s="50"/>
      <c r="F16601" s="43"/>
      <c r="G16601" s="43"/>
      <c r="H16601" s="45"/>
      <c r="I16601" s="23"/>
      <c r="N16601" s="54"/>
      <c r="Y16601" s="53"/>
      <c r="Z16601" s="62"/>
    </row>
    <row r="16602" spans="1:26" s="20" customFormat="1" x14ac:dyDescent="0.2">
      <c r="A16602" s="43"/>
      <c r="B16602" s="48"/>
      <c r="C16602" s="49"/>
      <c r="D16602" s="49"/>
      <c r="E16602" s="50"/>
      <c r="F16602" s="43"/>
      <c r="G16602" s="43"/>
      <c r="H16602" s="45"/>
      <c r="I16602" s="23"/>
      <c r="N16602" s="54"/>
      <c r="Y16602" s="53"/>
      <c r="Z16602" s="62"/>
    </row>
    <row r="16603" spans="1:26" s="20" customFormat="1" x14ac:dyDescent="0.2">
      <c r="A16603" s="43"/>
      <c r="B16603" s="48"/>
      <c r="C16603" s="49"/>
      <c r="D16603" s="49"/>
      <c r="E16603" s="50"/>
      <c r="F16603" s="43"/>
      <c r="G16603" s="43"/>
      <c r="H16603" s="45"/>
      <c r="I16603" s="23"/>
      <c r="N16603" s="54"/>
      <c r="Y16603" s="53"/>
      <c r="Z16603" s="62"/>
    </row>
    <row r="16604" spans="1:26" s="20" customFormat="1" x14ac:dyDescent="0.2">
      <c r="A16604" s="43"/>
      <c r="B16604" s="48"/>
      <c r="C16604" s="49"/>
      <c r="D16604" s="49"/>
      <c r="E16604" s="50"/>
      <c r="F16604" s="43"/>
      <c r="G16604" s="43"/>
      <c r="H16604" s="45"/>
      <c r="I16604" s="23"/>
      <c r="N16604" s="54"/>
      <c r="Y16604" s="53"/>
      <c r="Z16604" s="62"/>
    </row>
    <row r="16605" spans="1:26" s="20" customFormat="1" x14ac:dyDescent="0.2">
      <c r="A16605" s="43"/>
      <c r="B16605" s="48"/>
      <c r="C16605" s="49"/>
      <c r="D16605" s="49"/>
      <c r="E16605" s="50"/>
      <c r="F16605" s="43"/>
      <c r="G16605" s="43"/>
      <c r="H16605" s="45"/>
      <c r="I16605" s="23"/>
      <c r="N16605" s="54"/>
      <c r="Y16605" s="53"/>
      <c r="Z16605" s="62"/>
    </row>
    <row r="16606" spans="1:26" s="20" customFormat="1" x14ac:dyDescent="0.2">
      <c r="A16606" s="43"/>
      <c r="B16606" s="48"/>
      <c r="C16606" s="49"/>
      <c r="D16606" s="49"/>
      <c r="E16606" s="50"/>
      <c r="F16606" s="43"/>
      <c r="G16606" s="43"/>
      <c r="H16606" s="45"/>
      <c r="I16606" s="23"/>
      <c r="N16606" s="54"/>
      <c r="Y16606" s="53"/>
      <c r="Z16606" s="62"/>
    </row>
    <row r="16607" spans="1:26" s="20" customFormat="1" x14ac:dyDescent="0.2">
      <c r="A16607" s="43"/>
      <c r="B16607" s="48"/>
      <c r="C16607" s="49"/>
      <c r="D16607" s="49"/>
      <c r="E16607" s="50"/>
      <c r="F16607" s="43"/>
      <c r="G16607" s="43"/>
      <c r="H16607" s="45"/>
      <c r="I16607" s="23"/>
      <c r="N16607" s="54"/>
      <c r="Y16607" s="53"/>
      <c r="Z16607" s="62"/>
    </row>
    <row r="16608" spans="1:26" s="20" customFormat="1" x14ac:dyDescent="0.2">
      <c r="A16608" s="43"/>
      <c r="B16608" s="48"/>
      <c r="C16608" s="49"/>
      <c r="D16608" s="49"/>
      <c r="E16608" s="50"/>
      <c r="F16608" s="43"/>
      <c r="G16608" s="43"/>
      <c r="H16608" s="45"/>
      <c r="I16608" s="23"/>
      <c r="N16608" s="54"/>
      <c r="Y16608" s="53"/>
      <c r="Z16608" s="62"/>
    </row>
    <row r="16609" spans="1:26" s="20" customFormat="1" x14ac:dyDescent="0.2">
      <c r="A16609" s="43"/>
      <c r="B16609" s="48"/>
      <c r="C16609" s="49"/>
      <c r="D16609" s="49"/>
      <c r="E16609" s="50"/>
      <c r="F16609" s="43"/>
      <c r="G16609" s="43"/>
      <c r="H16609" s="45"/>
      <c r="I16609" s="23"/>
      <c r="N16609" s="54"/>
      <c r="Y16609" s="53"/>
      <c r="Z16609" s="62"/>
    </row>
    <row r="16610" spans="1:26" s="20" customFormat="1" x14ac:dyDescent="0.2">
      <c r="A16610" s="43"/>
      <c r="B16610" s="48"/>
      <c r="C16610" s="49"/>
      <c r="D16610" s="49"/>
      <c r="E16610" s="50"/>
      <c r="F16610" s="43"/>
      <c r="G16610" s="43"/>
      <c r="H16610" s="45"/>
      <c r="I16610" s="23"/>
      <c r="N16610" s="54"/>
      <c r="Y16610" s="53"/>
      <c r="Z16610" s="62"/>
    </row>
    <row r="16611" spans="1:26" s="20" customFormat="1" x14ac:dyDescent="0.2">
      <c r="A16611" s="43"/>
      <c r="B16611" s="48"/>
      <c r="C16611" s="49"/>
      <c r="D16611" s="49"/>
      <c r="E16611" s="50"/>
      <c r="F16611" s="43"/>
      <c r="G16611" s="43"/>
      <c r="H16611" s="45"/>
      <c r="I16611" s="23"/>
      <c r="N16611" s="54"/>
      <c r="Y16611" s="53"/>
      <c r="Z16611" s="62"/>
    </row>
    <row r="16612" spans="1:26" s="20" customFormat="1" x14ac:dyDescent="0.2">
      <c r="A16612" s="43"/>
      <c r="B16612" s="48"/>
      <c r="C16612" s="49"/>
      <c r="D16612" s="49"/>
      <c r="E16612" s="50"/>
      <c r="F16612" s="43"/>
      <c r="G16612" s="43"/>
      <c r="H16612" s="45"/>
      <c r="I16612" s="23"/>
      <c r="N16612" s="54"/>
      <c r="Y16612" s="53"/>
      <c r="Z16612" s="62"/>
    </row>
    <row r="16613" spans="1:26" s="20" customFormat="1" x14ac:dyDescent="0.2">
      <c r="A16613" s="43"/>
      <c r="B16613" s="48"/>
      <c r="C16613" s="49"/>
      <c r="D16613" s="49"/>
      <c r="E16613" s="50"/>
      <c r="F16613" s="43"/>
      <c r="G16613" s="43"/>
      <c r="H16613" s="45"/>
      <c r="I16613" s="23"/>
      <c r="N16613" s="54"/>
      <c r="Y16613" s="53"/>
      <c r="Z16613" s="62"/>
    </row>
    <row r="16614" spans="1:26" s="20" customFormat="1" x14ac:dyDescent="0.2">
      <c r="A16614" s="43"/>
      <c r="B16614" s="48"/>
      <c r="C16614" s="49"/>
      <c r="D16614" s="49"/>
      <c r="E16614" s="50"/>
      <c r="F16614" s="43"/>
      <c r="G16614" s="43"/>
      <c r="H16614" s="45"/>
      <c r="I16614" s="23"/>
      <c r="N16614" s="54"/>
      <c r="Y16614" s="53"/>
      <c r="Z16614" s="62"/>
    </row>
    <row r="16615" spans="1:26" s="20" customFormat="1" x14ac:dyDescent="0.2">
      <c r="A16615" s="43"/>
      <c r="B16615" s="48"/>
      <c r="C16615" s="49"/>
      <c r="D16615" s="49"/>
      <c r="E16615" s="50"/>
      <c r="F16615" s="43"/>
      <c r="G16615" s="43"/>
      <c r="H16615" s="45"/>
      <c r="I16615" s="23"/>
      <c r="N16615" s="54"/>
      <c r="Y16615" s="53"/>
      <c r="Z16615" s="62"/>
    </row>
    <row r="16616" spans="1:26" s="20" customFormat="1" x14ac:dyDescent="0.2">
      <c r="A16616" s="43"/>
      <c r="B16616" s="48"/>
      <c r="C16616" s="49"/>
      <c r="D16616" s="49"/>
      <c r="E16616" s="50"/>
      <c r="F16616" s="43"/>
      <c r="G16616" s="43"/>
      <c r="H16616" s="45"/>
      <c r="I16616" s="23"/>
      <c r="N16616" s="54"/>
      <c r="Y16616" s="53"/>
      <c r="Z16616" s="62"/>
    </row>
    <row r="16617" spans="1:26" s="20" customFormat="1" x14ac:dyDescent="0.2">
      <c r="A16617" s="43"/>
      <c r="B16617" s="48"/>
      <c r="C16617" s="49"/>
      <c r="D16617" s="49"/>
      <c r="E16617" s="50"/>
      <c r="F16617" s="43"/>
      <c r="G16617" s="43"/>
      <c r="H16617" s="45"/>
      <c r="I16617" s="23"/>
      <c r="N16617" s="54"/>
      <c r="Y16617" s="53"/>
      <c r="Z16617" s="62"/>
    </row>
    <row r="16618" spans="1:26" s="20" customFormat="1" x14ac:dyDescent="0.2">
      <c r="A16618" s="43"/>
      <c r="B16618" s="48"/>
      <c r="C16618" s="49"/>
      <c r="D16618" s="49"/>
      <c r="E16618" s="50"/>
      <c r="F16618" s="43"/>
      <c r="G16618" s="43"/>
      <c r="H16618" s="45"/>
      <c r="I16618" s="23"/>
      <c r="N16618" s="54"/>
      <c r="Y16618" s="53"/>
      <c r="Z16618" s="62"/>
    </row>
    <row r="16619" spans="1:26" s="20" customFormat="1" x14ac:dyDescent="0.2">
      <c r="A16619" s="43"/>
      <c r="B16619" s="48"/>
      <c r="C16619" s="49"/>
      <c r="D16619" s="49"/>
      <c r="E16619" s="50"/>
      <c r="F16619" s="43"/>
      <c r="G16619" s="43"/>
      <c r="H16619" s="45"/>
      <c r="I16619" s="23"/>
      <c r="N16619" s="54"/>
      <c r="Y16619" s="53"/>
      <c r="Z16619" s="62"/>
    </row>
    <row r="16620" spans="1:26" s="20" customFormat="1" x14ac:dyDescent="0.2">
      <c r="A16620" s="43"/>
      <c r="B16620" s="48"/>
      <c r="C16620" s="49"/>
      <c r="D16620" s="49"/>
      <c r="E16620" s="50"/>
      <c r="F16620" s="43"/>
      <c r="G16620" s="43"/>
      <c r="H16620" s="45"/>
      <c r="I16620" s="23"/>
      <c r="N16620" s="54"/>
      <c r="Y16620" s="53"/>
      <c r="Z16620" s="62"/>
    </row>
    <row r="16621" spans="1:26" s="20" customFormat="1" x14ac:dyDescent="0.2">
      <c r="A16621" s="43"/>
      <c r="B16621" s="48"/>
      <c r="C16621" s="49"/>
      <c r="D16621" s="49"/>
      <c r="E16621" s="50"/>
      <c r="F16621" s="43"/>
      <c r="G16621" s="43"/>
      <c r="H16621" s="45"/>
      <c r="I16621" s="23"/>
      <c r="N16621" s="54"/>
      <c r="Y16621" s="53"/>
      <c r="Z16621" s="62"/>
    </row>
    <row r="16622" spans="1:26" s="20" customFormat="1" x14ac:dyDescent="0.2">
      <c r="A16622" s="43"/>
      <c r="B16622" s="48"/>
      <c r="C16622" s="49"/>
      <c r="D16622" s="49"/>
      <c r="E16622" s="50"/>
      <c r="F16622" s="43"/>
      <c r="G16622" s="43"/>
      <c r="H16622" s="45"/>
      <c r="I16622" s="23"/>
      <c r="N16622" s="54"/>
      <c r="Y16622" s="53"/>
      <c r="Z16622" s="62"/>
    </row>
    <row r="16623" spans="1:26" s="20" customFormat="1" x14ac:dyDescent="0.2">
      <c r="A16623" s="43"/>
      <c r="B16623" s="48"/>
      <c r="C16623" s="49"/>
      <c r="D16623" s="49"/>
      <c r="E16623" s="50"/>
      <c r="F16623" s="43"/>
      <c r="G16623" s="43"/>
      <c r="H16623" s="45"/>
      <c r="I16623" s="23"/>
      <c r="N16623" s="54"/>
      <c r="Y16623" s="53"/>
      <c r="Z16623" s="62"/>
    </row>
    <row r="16624" spans="1:26" s="20" customFormat="1" x14ac:dyDescent="0.2">
      <c r="A16624" s="43"/>
      <c r="B16624" s="48"/>
      <c r="C16624" s="49"/>
      <c r="D16624" s="49"/>
      <c r="E16624" s="50"/>
      <c r="F16624" s="43"/>
      <c r="G16624" s="43"/>
      <c r="H16624" s="45"/>
      <c r="I16624" s="23"/>
      <c r="N16624" s="54"/>
      <c r="Y16624" s="53"/>
      <c r="Z16624" s="62"/>
    </row>
    <row r="16625" spans="1:26" s="20" customFormat="1" x14ac:dyDescent="0.2">
      <c r="A16625" s="43"/>
      <c r="B16625" s="48"/>
      <c r="C16625" s="49"/>
      <c r="D16625" s="49"/>
      <c r="E16625" s="50"/>
      <c r="F16625" s="43"/>
      <c r="G16625" s="43"/>
      <c r="H16625" s="45"/>
      <c r="I16625" s="23"/>
      <c r="N16625" s="54"/>
      <c r="Y16625" s="53"/>
      <c r="Z16625" s="62"/>
    </row>
    <row r="16626" spans="1:26" s="20" customFormat="1" x14ac:dyDescent="0.2">
      <c r="A16626" s="43"/>
      <c r="B16626" s="48"/>
      <c r="C16626" s="49"/>
      <c r="D16626" s="49"/>
      <c r="E16626" s="50"/>
      <c r="F16626" s="43"/>
      <c r="G16626" s="43"/>
      <c r="H16626" s="45"/>
      <c r="I16626" s="23"/>
      <c r="N16626" s="54"/>
      <c r="Y16626" s="53"/>
      <c r="Z16626" s="62"/>
    </row>
    <row r="16627" spans="1:26" s="20" customFormat="1" x14ac:dyDescent="0.2">
      <c r="A16627" s="43"/>
      <c r="B16627" s="48"/>
      <c r="C16627" s="49"/>
      <c r="D16627" s="49"/>
      <c r="E16627" s="50"/>
      <c r="F16627" s="43"/>
      <c r="G16627" s="43"/>
      <c r="H16627" s="45"/>
      <c r="I16627" s="23"/>
      <c r="N16627" s="54"/>
      <c r="Y16627" s="53"/>
      <c r="Z16627" s="62"/>
    </row>
    <row r="16628" spans="1:26" s="20" customFormat="1" x14ac:dyDescent="0.2">
      <c r="A16628" s="43"/>
      <c r="B16628" s="48"/>
      <c r="C16628" s="49"/>
      <c r="D16628" s="49"/>
      <c r="E16628" s="50"/>
      <c r="F16628" s="43"/>
      <c r="G16628" s="43"/>
      <c r="H16628" s="45"/>
      <c r="I16628" s="23"/>
      <c r="N16628" s="54"/>
      <c r="Y16628" s="53"/>
      <c r="Z16628" s="62"/>
    </row>
    <row r="16629" spans="1:26" s="20" customFormat="1" x14ac:dyDescent="0.2">
      <c r="A16629" s="43"/>
      <c r="B16629" s="48"/>
      <c r="C16629" s="49"/>
      <c r="D16629" s="49"/>
      <c r="E16629" s="50"/>
      <c r="F16629" s="43"/>
      <c r="G16629" s="43"/>
      <c r="H16629" s="45"/>
      <c r="I16629" s="23"/>
      <c r="N16629" s="54"/>
      <c r="Y16629" s="53"/>
      <c r="Z16629" s="62"/>
    </row>
    <row r="16630" spans="1:26" s="20" customFormat="1" x14ac:dyDescent="0.2">
      <c r="A16630" s="43"/>
      <c r="B16630" s="48"/>
      <c r="C16630" s="49"/>
      <c r="D16630" s="49"/>
      <c r="E16630" s="50"/>
      <c r="F16630" s="43"/>
      <c r="G16630" s="43"/>
      <c r="H16630" s="45"/>
      <c r="I16630" s="23"/>
      <c r="N16630" s="54"/>
      <c r="Y16630" s="53"/>
      <c r="Z16630" s="62"/>
    </row>
    <row r="16631" spans="1:26" s="20" customFormat="1" x14ac:dyDescent="0.2">
      <c r="A16631" s="43"/>
      <c r="B16631" s="48"/>
      <c r="C16631" s="49"/>
      <c r="D16631" s="49"/>
      <c r="E16631" s="50"/>
      <c r="F16631" s="43"/>
      <c r="G16631" s="43"/>
      <c r="H16631" s="45"/>
      <c r="I16631" s="23"/>
      <c r="N16631" s="54"/>
      <c r="Y16631" s="53"/>
      <c r="Z16631" s="62"/>
    </row>
    <row r="16632" spans="1:26" s="20" customFormat="1" x14ac:dyDescent="0.2">
      <c r="A16632" s="43"/>
      <c r="B16632" s="48"/>
      <c r="C16632" s="49"/>
      <c r="D16632" s="49"/>
      <c r="E16632" s="50"/>
      <c r="F16632" s="43"/>
      <c r="G16632" s="43"/>
      <c r="H16632" s="45"/>
      <c r="I16632" s="23"/>
      <c r="N16632" s="54"/>
      <c r="Y16632" s="53"/>
      <c r="Z16632" s="62"/>
    </row>
    <row r="16633" spans="1:26" s="20" customFormat="1" x14ac:dyDescent="0.2">
      <c r="A16633" s="43"/>
      <c r="B16633" s="48"/>
      <c r="C16633" s="49"/>
      <c r="D16633" s="49"/>
      <c r="E16633" s="50"/>
      <c r="F16633" s="43"/>
      <c r="G16633" s="43"/>
      <c r="H16633" s="45"/>
      <c r="I16633" s="23"/>
      <c r="N16633" s="54"/>
      <c r="Y16633" s="53"/>
      <c r="Z16633" s="62"/>
    </row>
    <row r="16634" spans="1:26" s="20" customFormat="1" x14ac:dyDescent="0.2">
      <c r="A16634" s="43"/>
      <c r="B16634" s="48"/>
      <c r="C16634" s="49"/>
      <c r="D16634" s="49"/>
      <c r="E16634" s="50"/>
      <c r="F16634" s="43"/>
      <c r="G16634" s="43"/>
      <c r="H16634" s="45"/>
      <c r="I16634" s="23"/>
      <c r="N16634" s="54"/>
      <c r="Y16634" s="53"/>
      <c r="Z16634" s="62"/>
    </row>
    <row r="16635" spans="1:26" s="20" customFormat="1" x14ac:dyDescent="0.2">
      <c r="A16635" s="43"/>
      <c r="B16635" s="48"/>
      <c r="C16635" s="49"/>
      <c r="D16635" s="49"/>
      <c r="E16635" s="50"/>
      <c r="F16635" s="43"/>
      <c r="G16635" s="43"/>
      <c r="H16635" s="45"/>
      <c r="I16635" s="23"/>
      <c r="N16635" s="54"/>
      <c r="Y16635" s="53"/>
      <c r="Z16635" s="62"/>
    </row>
    <row r="16636" spans="1:26" s="20" customFormat="1" x14ac:dyDescent="0.2">
      <c r="A16636" s="43"/>
      <c r="B16636" s="48"/>
      <c r="C16636" s="49"/>
      <c r="D16636" s="49"/>
      <c r="E16636" s="50"/>
      <c r="F16636" s="43"/>
      <c r="G16636" s="43"/>
      <c r="H16636" s="45"/>
      <c r="I16636" s="23"/>
      <c r="N16636" s="54"/>
      <c r="Y16636" s="53"/>
      <c r="Z16636" s="62"/>
    </row>
    <row r="16637" spans="1:26" s="20" customFormat="1" x14ac:dyDescent="0.2">
      <c r="A16637" s="43"/>
      <c r="B16637" s="48"/>
      <c r="C16637" s="49"/>
      <c r="D16637" s="49"/>
      <c r="E16637" s="50"/>
      <c r="F16637" s="43"/>
      <c r="G16637" s="43"/>
      <c r="H16637" s="45"/>
      <c r="I16637" s="23"/>
      <c r="N16637" s="54"/>
      <c r="Y16637" s="53"/>
      <c r="Z16637" s="62"/>
    </row>
    <row r="16638" spans="1:26" s="20" customFormat="1" x14ac:dyDescent="0.2">
      <c r="A16638" s="43"/>
      <c r="B16638" s="48"/>
      <c r="C16638" s="49"/>
      <c r="D16638" s="49"/>
      <c r="E16638" s="50"/>
      <c r="F16638" s="43"/>
      <c r="G16638" s="43"/>
      <c r="H16638" s="45"/>
      <c r="I16638" s="23"/>
      <c r="N16638" s="54"/>
      <c r="Y16638" s="53"/>
      <c r="Z16638" s="62"/>
    </row>
    <row r="16639" spans="1:26" s="20" customFormat="1" x14ac:dyDescent="0.2">
      <c r="A16639" s="43"/>
      <c r="B16639" s="48"/>
      <c r="C16639" s="49"/>
      <c r="D16639" s="49"/>
      <c r="E16639" s="50"/>
      <c r="F16639" s="43"/>
      <c r="G16639" s="43"/>
      <c r="H16639" s="45"/>
      <c r="I16639" s="23"/>
      <c r="N16639" s="54"/>
      <c r="Y16639" s="53"/>
      <c r="Z16639" s="62"/>
    </row>
    <row r="16640" spans="1:26" s="20" customFormat="1" x14ac:dyDescent="0.2">
      <c r="A16640" s="43"/>
      <c r="B16640" s="48"/>
      <c r="C16640" s="49"/>
      <c r="D16640" s="49"/>
      <c r="E16640" s="50"/>
      <c r="F16640" s="43"/>
      <c r="G16640" s="43"/>
      <c r="H16640" s="45"/>
      <c r="I16640" s="23"/>
      <c r="N16640" s="54"/>
      <c r="Y16640" s="53"/>
      <c r="Z16640" s="62"/>
    </row>
    <row r="16641" spans="1:26" s="20" customFormat="1" x14ac:dyDescent="0.2">
      <c r="A16641" s="43"/>
      <c r="B16641" s="48"/>
      <c r="C16641" s="49"/>
      <c r="D16641" s="49"/>
      <c r="E16641" s="50"/>
      <c r="F16641" s="43"/>
      <c r="G16641" s="43"/>
      <c r="H16641" s="45"/>
      <c r="I16641" s="23"/>
      <c r="N16641" s="54"/>
      <c r="Y16641" s="53"/>
      <c r="Z16641" s="62"/>
    </row>
    <row r="16642" spans="1:26" s="20" customFormat="1" x14ac:dyDescent="0.2">
      <c r="A16642" s="43"/>
      <c r="B16642" s="48"/>
      <c r="C16642" s="49"/>
      <c r="D16642" s="49"/>
      <c r="E16642" s="50"/>
      <c r="F16642" s="43"/>
      <c r="G16642" s="43"/>
      <c r="H16642" s="45"/>
      <c r="I16642" s="23"/>
      <c r="N16642" s="54"/>
      <c r="Y16642" s="53"/>
      <c r="Z16642" s="62"/>
    </row>
    <row r="16643" spans="1:26" s="20" customFormat="1" x14ac:dyDescent="0.2">
      <c r="A16643" s="43"/>
      <c r="B16643" s="48"/>
      <c r="C16643" s="49"/>
      <c r="D16643" s="49"/>
      <c r="E16643" s="50"/>
      <c r="F16643" s="43"/>
      <c r="G16643" s="43"/>
      <c r="H16643" s="45"/>
      <c r="I16643" s="23"/>
      <c r="N16643" s="54"/>
      <c r="Y16643" s="53"/>
      <c r="Z16643" s="62"/>
    </row>
    <row r="16644" spans="1:26" s="20" customFormat="1" x14ac:dyDescent="0.2">
      <c r="A16644" s="43"/>
      <c r="B16644" s="48"/>
      <c r="C16644" s="49"/>
      <c r="D16644" s="49"/>
      <c r="E16644" s="50"/>
      <c r="F16644" s="43"/>
      <c r="G16644" s="43"/>
      <c r="H16644" s="45"/>
      <c r="I16644" s="23"/>
      <c r="N16644" s="54"/>
      <c r="Y16644" s="53"/>
      <c r="Z16644" s="62"/>
    </row>
    <row r="16645" spans="1:26" s="20" customFormat="1" x14ac:dyDescent="0.2">
      <c r="A16645" s="43"/>
      <c r="B16645" s="48"/>
      <c r="C16645" s="49"/>
      <c r="D16645" s="49"/>
      <c r="E16645" s="50"/>
      <c r="F16645" s="43"/>
      <c r="G16645" s="43"/>
      <c r="H16645" s="45"/>
      <c r="I16645" s="23"/>
      <c r="N16645" s="54"/>
      <c r="Y16645" s="53"/>
      <c r="Z16645" s="62"/>
    </row>
    <row r="16646" spans="1:26" s="20" customFormat="1" x14ac:dyDescent="0.2">
      <c r="A16646" s="43"/>
      <c r="B16646" s="48"/>
      <c r="C16646" s="49"/>
      <c r="D16646" s="49"/>
      <c r="E16646" s="50"/>
      <c r="F16646" s="43"/>
      <c r="G16646" s="43"/>
      <c r="H16646" s="45"/>
      <c r="I16646" s="23"/>
      <c r="N16646" s="54"/>
      <c r="Y16646" s="53"/>
      <c r="Z16646" s="62"/>
    </row>
    <row r="16647" spans="1:26" s="20" customFormat="1" x14ac:dyDescent="0.2">
      <c r="A16647" s="43"/>
      <c r="B16647" s="48"/>
      <c r="C16647" s="49"/>
      <c r="D16647" s="49"/>
      <c r="E16647" s="50"/>
      <c r="F16647" s="43"/>
      <c r="G16647" s="43"/>
      <c r="H16647" s="45"/>
      <c r="I16647" s="23"/>
      <c r="N16647" s="54"/>
      <c r="Y16647" s="53"/>
      <c r="Z16647" s="62"/>
    </row>
    <row r="16648" spans="1:26" s="20" customFormat="1" x14ac:dyDescent="0.2">
      <c r="A16648" s="43"/>
      <c r="B16648" s="48"/>
      <c r="C16648" s="49"/>
      <c r="D16648" s="49"/>
      <c r="E16648" s="50"/>
      <c r="F16648" s="43"/>
      <c r="G16648" s="43"/>
      <c r="H16648" s="45"/>
      <c r="I16648" s="23"/>
      <c r="N16648" s="54"/>
      <c r="Y16648" s="53"/>
      <c r="Z16648" s="62"/>
    </row>
    <row r="16649" spans="1:26" s="20" customFormat="1" x14ac:dyDescent="0.2">
      <c r="A16649" s="43"/>
      <c r="B16649" s="48"/>
      <c r="C16649" s="49"/>
      <c r="D16649" s="49"/>
      <c r="E16649" s="50"/>
      <c r="F16649" s="43"/>
      <c r="G16649" s="43"/>
      <c r="H16649" s="45"/>
      <c r="I16649" s="23"/>
      <c r="N16649" s="54"/>
      <c r="Y16649" s="53"/>
      <c r="Z16649" s="62"/>
    </row>
    <row r="16650" spans="1:26" s="20" customFormat="1" x14ac:dyDescent="0.2">
      <c r="A16650" s="43"/>
      <c r="B16650" s="48"/>
      <c r="C16650" s="49"/>
      <c r="D16650" s="49"/>
      <c r="E16650" s="50"/>
      <c r="F16650" s="43"/>
      <c r="G16650" s="43"/>
      <c r="H16650" s="45"/>
      <c r="I16650" s="23"/>
      <c r="N16650" s="54"/>
      <c r="Y16650" s="53"/>
      <c r="Z16650" s="62"/>
    </row>
    <row r="16651" spans="1:26" s="20" customFormat="1" x14ac:dyDescent="0.2">
      <c r="A16651" s="43"/>
      <c r="B16651" s="48"/>
      <c r="C16651" s="49"/>
      <c r="D16651" s="49"/>
      <c r="E16651" s="50"/>
      <c r="F16651" s="43"/>
      <c r="G16651" s="43"/>
      <c r="H16651" s="45"/>
      <c r="I16651" s="23"/>
      <c r="N16651" s="54"/>
      <c r="Y16651" s="53"/>
      <c r="Z16651" s="62"/>
    </row>
    <row r="16652" spans="1:26" s="20" customFormat="1" x14ac:dyDescent="0.2">
      <c r="A16652" s="43"/>
      <c r="B16652" s="48"/>
      <c r="C16652" s="49"/>
      <c r="D16652" s="49"/>
      <c r="E16652" s="50"/>
      <c r="F16652" s="43"/>
      <c r="G16652" s="43"/>
      <c r="H16652" s="45"/>
      <c r="I16652" s="23"/>
      <c r="N16652" s="54"/>
      <c r="Y16652" s="53"/>
      <c r="Z16652" s="62"/>
    </row>
    <row r="16653" spans="1:26" s="20" customFormat="1" x14ac:dyDescent="0.2">
      <c r="A16653" s="43"/>
      <c r="B16653" s="48"/>
      <c r="C16653" s="49"/>
      <c r="D16653" s="49"/>
      <c r="E16653" s="50"/>
      <c r="F16653" s="43"/>
      <c r="G16653" s="43"/>
      <c r="H16653" s="45"/>
      <c r="I16653" s="23"/>
      <c r="N16653" s="54"/>
      <c r="Y16653" s="53"/>
      <c r="Z16653" s="62"/>
    </row>
    <row r="16654" spans="1:26" s="20" customFormat="1" x14ac:dyDescent="0.2">
      <c r="A16654" s="43"/>
      <c r="B16654" s="48"/>
      <c r="C16654" s="49"/>
      <c r="D16654" s="49"/>
      <c r="E16654" s="50"/>
      <c r="F16654" s="43"/>
      <c r="G16654" s="43"/>
      <c r="H16654" s="45"/>
      <c r="I16654" s="23"/>
      <c r="N16654" s="54"/>
      <c r="Y16654" s="53"/>
      <c r="Z16654" s="62"/>
    </row>
    <row r="16655" spans="1:26" s="20" customFormat="1" x14ac:dyDescent="0.2">
      <c r="A16655" s="43"/>
      <c r="B16655" s="48"/>
      <c r="C16655" s="49"/>
      <c r="D16655" s="49"/>
      <c r="E16655" s="50"/>
      <c r="F16655" s="43"/>
      <c r="G16655" s="43"/>
      <c r="H16655" s="45"/>
      <c r="I16655" s="23"/>
      <c r="N16655" s="54"/>
      <c r="Y16655" s="53"/>
      <c r="Z16655" s="62"/>
    </row>
    <row r="16656" spans="1:26" s="20" customFormat="1" x14ac:dyDescent="0.2">
      <c r="A16656" s="43"/>
      <c r="B16656" s="48"/>
      <c r="C16656" s="49"/>
      <c r="D16656" s="49"/>
      <c r="E16656" s="50"/>
      <c r="F16656" s="43"/>
      <c r="G16656" s="43"/>
      <c r="H16656" s="45"/>
      <c r="I16656" s="23"/>
      <c r="N16656" s="54"/>
      <c r="Y16656" s="53"/>
      <c r="Z16656" s="62"/>
    </row>
    <row r="16657" spans="1:26" s="20" customFormat="1" x14ac:dyDescent="0.2">
      <c r="A16657" s="43"/>
      <c r="B16657" s="48"/>
      <c r="C16657" s="49"/>
      <c r="D16657" s="49"/>
      <c r="E16657" s="50"/>
      <c r="F16657" s="43"/>
      <c r="G16657" s="43"/>
      <c r="H16657" s="45"/>
      <c r="I16657" s="23"/>
      <c r="N16657" s="54"/>
      <c r="Y16657" s="53"/>
      <c r="Z16657" s="62"/>
    </row>
    <row r="16658" spans="1:26" s="20" customFormat="1" x14ac:dyDescent="0.2">
      <c r="A16658" s="43"/>
      <c r="B16658" s="48"/>
      <c r="C16658" s="49"/>
      <c r="D16658" s="49"/>
      <c r="E16658" s="50"/>
      <c r="F16658" s="43"/>
      <c r="G16658" s="43"/>
      <c r="H16658" s="45"/>
      <c r="I16658" s="23"/>
      <c r="N16658" s="54"/>
      <c r="Y16658" s="53"/>
      <c r="Z16658" s="62"/>
    </row>
    <row r="16659" spans="1:26" s="20" customFormat="1" x14ac:dyDescent="0.2">
      <c r="A16659" s="43"/>
      <c r="B16659" s="48"/>
      <c r="C16659" s="49"/>
      <c r="D16659" s="49"/>
      <c r="E16659" s="50"/>
      <c r="F16659" s="43"/>
      <c r="G16659" s="43"/>
      <c r="H16659" s="45"/>
      <c r="I16659" s="23"/>
      <c r="N16659" s="54"/>
      <c r="Y16659" s="53"/>
      <c r="Z16659" s="62"/>
    </row>
    <row r="16660" spans="1:26" s="20" customFormat="1" x14ac:dyDescent="0.2">
      <c r="A16660" s="43"/>
      <c r="B16660" s="48"/>
      <c r="C16660" s="49"/>
      <c r="D16660" s="49"/>
      <c r="E16660" s="50"/>
      <c r="F16660" s="43"/>
      <c r="G16660" s="43"/>
      <c r="H16660" s="45"/>
      <c r="I16660" s="23"/>
      <c r="N16660" s="54"/>
      <c r="Y16660" s="53"/>
      <c r="Z16660" s="62"/>
    </row>
    <row r="16661" spans="1:26" s="20" customFormat="1" x14ac:dyDescent="0.2">
      <c r="A16661" s="43"/>
      <c r="B16661" s="48"/>
      <c r="C16661" s="49"/>
      <c r="D16661" s="49"/>
      <c r="E16661" s="50"/>
      <c r="F16661" s="43"/>
      <c r="G16661" s="43"/>
      <c r="H16661" s="45"/>
      <c r="I16661" s="23"/>
      <c r="N16661" s="54"/>
      <c r="Y16661" s="53"/>
      <c r="Z16661" s="62"/>
    </row>
    <row r="16662" spans="1:26" s="20" customFormat="1" x14ac:dyDescent="0.2">
      <c r="A16662" s="43"/>
      <c r="B16662" s="48"/>
      <c r="C16662" s="49"/>
      <c r="D16662" s="49"/>
      <c r="E16662" s="50"/>
      <c r="F16662" s="43"/>
      <c r="G16662" s="43"/>
      <c r="H16662" s="45"/>
      <c r="I16662" s="23"/>
      <c r="N16662" s="54"/>
      <c r="Y16662" s="53"/>
      <c r="Z16662" s="62"/>
    </row>
    <row r="16663" spans="1:26" s="20" customFormat="1" x14ac:dyDescent="0.2">
      <c r="A16663" s="43"/>
      <c r="B16663" s="48"/>
      <c r="C16663" s="49"/>
      <c r="D16663" s="49"/>
      <c r="E16663" s="50"/>
      <c r="F16663" s="43"/>
      <c r="G16663" s="43"/>
      <c r="H16663" s="45"/>
      <c r="I16663" s="23"/>
      <c r="N16663" s="54"/>
      <c r="Y16663" s="53"/>
      <c r="Z16663" s="62"/>
    </row>
    <row r="16664" spans="1:26" s="20" customFormat="1" x14ac:dyDescent="0.2">
      <c r="A16664" s="43"/>
      <c r="B16664" s="48"/>
      <c r="C16664" s="49"/>
      <c r="D16664" s="49"/>
      <c r="E16664" s="50"/>
      <c r="F16664" s="43"/>
      <c r="G16664" s="43"/>
      <c r="H16664" s="45"/>
      <c r="I16664" s="23"/>
      <c r="N16664" s="54"/>
      <c r="Y16664" s="53"/>
      <c r="Z16664" s="62"/>
    </row>
    <row r="16665" spans="1:26" s="20" customFormat="1" x14ac:dyDescent="0.2">
      <c r="A16665" s="43"/>
      <c r="B16665" s="48"/>
      <c r="C16665" s="49"/>
      <c r="D16665" s="49"/>
      <c r="E16665" s="50"/>
      <c r="F16665" s="43"/>
      <c r="G16665" s="43"/>
      <c r="H16665" s="45"/>
      <c r="I16665" s="23"/>
      <c r="N16665" s="54"/>
      <c r="Y16665" s="53"/>
      <c r="Z16665" s="62"/>
    </row>
    <row r="16666" spans="1:26" s="20" customFormat="1" x14ac:dyDescent="0.2">
      <c r="A16666" s="43"/>
      <c r="B16666" s="48"/>
      <c r="C16666" s="49"/>
      <c r="D16666" s="49"/>
      <c r="E16666" s="50"/>
      <c r="F16666" s="43"/>
      <c r="G16666" s="43"/>
      <c r="H16666" s="45"/>
      <c r="I16666" s="23"/>
      <c r="N16666" s="54"/>
      <c r="Y16666" s="53"/>
      <c r="Z16666" s="62"/>
    </row>
    <row r="16667" spans="1:26" s="20" customFormat="1" x14ac:dyDescent="0.2">
      <c r="A16667" s="43"/>
      <c r="B16667" s="48"/>
      <c r="C16667" s="49"/>
      <c r="D16667" s="49"/>
      <c r="E16667" s="50"/>
      <c r="F16667" s="43"/>
      <c r="G16667" s="43"/>
      <c r="H16667" s="45"/>
      <c r="I16667" s="23"/>
      <c r="N16667" s="54"/>
      <c r="Y16667" s="53"/>
      <c r="Z16667" s="62"/>
    </row>
    <row r="16668" spans="1:26" s="20" customFormat="1" x14ac:dyDescent="0.2">
      <c r="A16668" s="43"/>
      <c r="B16668" s="48"/>
      <c r="C16668" s="49"/>
      <c r="D16668" s="49"/>
      <c r="E16668" s="50"/>
      <c r="F16668" s="43"/>
      <c r="G16668" s="43"/>
      <c r="H16668" s="45"/>
      <c r="I16668" s="23"/>
      <c r="N16668" s="54"/>
      <c r="Y16668" s="53"/>
      <c r="Z16668" s="62"/>
    </row>
    <row r="16669" spans="1:26" s="20" customFormat="1" x14ac:dyDescent="0.2">
      <c r="A16669" s="43"/>
      <c r="B16669" s="48"/>
      <c r="C16669" s="49"/>
      <c r="D16669" s="49"/>
      <c r="E16669" s="50"/>
      <c r="F16669" s="43"/>
      <c r="G16669" s="43"/>
      <c r="H16669" s="45"/>
      <c r="I16669" s="23"/>
      <c r="N16669" s="54"/>
      <c r="Y16669" s="53"/>
      <c r="Z16669" s="62"/>
    </row>
    <row r="16670" spans="1:26" s="20" customFormat="1" x14ac:dyDescent="0.2">
      <c r="A16670" s="43"/>
      <c r="B16670" s="48"/>
      <c r="C16670" s="49"/>
      <c r="D16670" s="49"/>
      <c r="E16670" s="50"/>
      <c r="F16670" s="43"/>
      <c r="G16670" s="43"/>
      <c r="H16670" s="45"/>
      <c r="I16670" s="23"/>
      <c r="N16670" s="54"/>
      <c r="Y16670" s="53"/>
      <c r="Z16670" s="62"/>
    </row>
    <row r="16671" spans="1:26" s="20" customFormat="1" x14ac:dyDescent="0.2">
      <c r="A16671" s="43"/>
      <c r="B16671" s="48"/>
      <c r="C16671" s="49"/>
      <c r="D16671" s="49"/>
      <c r="E16671" s="50"/>
      <c r="F16671" s="43"/>
      <c r="G16671" s="43"/>
      <c r="H16671" s="45"/>
      <c r="I16671" s="23"/>
      <c r="N16671" s="54"/>
      <c r="Y16671" s="53"/>
      <c r="Z16671" s="62"/>
    </row>
    <row r="16672" spans="1:26" s="20" customFormat="1" x14ac:dyDescent="0.2">
      <c r="A16672" s="43"/>
      <c r="B16672" s="48"/>
      <c r="C16672" s="49"/>
      <c r="D16672" s="49"/>
      <c r="E16672" s="50"/>
      <c r="F16672" s="43"/>
      <c r="G16672" s="43"/>
      <c r="H16672" s="45"/>
      <c r="I16672" s="23"/>
      <c r="N16672" s="54"/>
      <c r="Y16672" s="53"/>
      <c r="Z16672" s="62"/>
    </row>
    <row r="16673" spans="1:26" s="20" customFormat="1" x14ac:dyDescent="0.2">
      <c r="A16673" s="43"/>
      <c r="B16673" s="48"/>
      <c r="C16673" s="49"/>
      <c r="D16673" s="49"/>
      <c r="E16673" s="50"/>
      <c r="F16673" s="43"/>
      <c r="G16673" s="43"/>
      <c r="H16673" s="45"/>
      <c r="I16673" s="23"/>
      <c r="N16673" s="54"/>
      <c r="Y16673" s="53"/>
      <c r="Z16673" s="62"/>
    </row>
    <row r="16674" spans="1:26" s="20" customFormat="1" x14ac:dyDescent="0.2">
      <c r="A16674" s="43"/>
      <c r="B16674" s="48"/>
      <c r="C16674" s="49"/>
      <c r="D16674" s="49"/>
      <c r="E16674" s="50"/>
      <c r="F16674" s="43"/>
      <c r="G16674" s="43"/>
      <c r="H16674" s="45"/>
      <c r="I16674" s="23"/>
      <c r="N16674" s="54"/>
      <c r="Y16674" s="53"/>
      <c r="Z16674" s="62"/>
    </row>
    <row r="16675" spans="1:26" s="20" customFormat="1" x14ac:dyDescent="0.2">
      <c r="A16675" s="43"/>
      <c r="B16675" s="48"/>
      <c r="C16675" s="49"/>
      <c r="D16675" s="49"/>
      <c r="E16675" s="50"/>
      <c r="F16675" s="43"/>
      <c r="G16675" s="43"/>
      <c r="H16675" s="45"/>
      <c r="I16675" s="23"/>
      <c r="N16675" s="54"/>
      <c r="Y16675" s="53"/>
      <c r="Z16675" s="62"/>
    </row>
    <row r="16676" spans="1:26" s="20" customFormat="1" x14ac:dyDescent="0.2">
      <c r="A16676" s="43"/>
      <c r="B16676" s="48"/>
      <c r="C16676" s="49"/>
      <c r="D16676" s="49"/>
      <c r="E16676" s="50"/>
      <c r="F16676" s="43"/>
      <c r="G16676" s="43"/>
      <c r="H16676" s="45"/>
      <c r="I16676" s="23"/>
      <c r="N16676" s="54"/>
      <c r="Y16676" s="53"/>
      <c r="Z16676" s="62"/>
    </row>
    <row r="16677" spans="1:26" s="20" customFormat="1" x14ac:dyDescent="0.2">
      <c r="A16677" s="43"/>
      <c r="B16677" s="48"/>
      <c r="C16677" s="49"/>
      <c r="D16677" s="49"/>
      <c r="E16677" s="50"/>
      <c r="F16677" s="43"/>
      <c r="G16677" s="43"/>
      <c r="H16677" s="45"/>
      <c r="I16677" s="23"/>
      <c r="N16677" s="54"/>
      <c r="Y16677" s="53"/>
      <c r="Z16677" s="62"/>
    </row>
    <row r="16678" spans="1:26" s="20" customFormat="1" x14ac:dyDescent="0.2">
      <c r="A16678" s="43"/>
      <c r="B16678" s="48"/>
      <c r="C16678" s="49"/>
      <c r="D16678" s="49"/>
      <c r="E16678" s="50"/>
      <c r="F16678" s="43"/>
      <c r="G16678" s="43"/>
      <c r="H16678" s="45"/>
      <c r="I16678" s="23"/>
      <c r="N16678" s="54"/>
      <c r="Y16678" s="53"/>
      <c r="Z16678" s="62"/>
    </row>
    <row r="16679" spans="1:26" s="20" customFormat="1" x14ac:dyDescent="0.2">
      <c r="A16679" s="43"/>
      <c r="B16679" s="48"/>
      <c r="C16679" s="49"/>
      <c r="D16679" s="49"/>
      <c r="E16679" s="50"/>
      <c r="F16679" s="43"/>
      <c r="G16679" s="43"/>
      <c r="H16679" s="45"/>
      <c r="I16679" s="23"/>
      <c r="N16679" s="54"/>
      <c r="Y16679" s="53"/>
      <c r="Z16679" s="62"/>
    </row>
    <row r="16680" spans="1:26" s="20" customFormat="1" x14ac:dyDescent="0.2">
      <c r="A16680" s="43"/>
      <c r="B16680" s="48"/>
      <c r="C16680" s="49"/>
      <c r="D16680" s="49"/>
      <c r="E16680" s="50"/>
      <c r="F16680" s="43"/>
      <c r="G16680" s="43"/>
      <c r="H16680" s="45"/>
      <c r="I16680" s="23"/>
      <c r="N16680" s="54"/>
      <c r="Y16680" s="53"/>
      <c r="Z16680" s="62"/>
    </row>
    <row r="16681" spans="1:26" s="20" customFormat="1" x14ac:dyDescent="0.2">
      <c r="A16681" s="43"/>
      <c r="B16681" s="48"/>
      <c r="C16681" s="49"/>
      <c r="D16681" s="49"/>
      <c r="E16681" s="50"/>
      <c r="F16681" s="43"/>
      <c r="G16681" s="43"/>
      <c r="H16681" s="45"/>
      <c r="I16681" s="23"/>
      <c r="N16681" s="54"/>
      <c r="Y16681" s="53"/>
      <c r="Z16681" s="62"/>
    </row>
    <row r="16682" spans="1:26" s="20" customFormat="1" x14ac:dyDescent="0.2">
      <c r="A16682" s="43"/>
      <c r="B16682" s="48"/>
      <c r="C16682" s="49"/>
      <c r="D16682" s="49"/>
      <c r="E16682" s="50"/>
      <c r="F16682" s="43"/>
      <c r="G16682" s="43"/>
      <c r="H16682" s="45"/>
      <c r="I16682" s="23"/>
      <c r="N16682" s="54"/>
      <c r="Y16682" s="53"/>
      <c r="Z16682" s="62"/>
    </row>
    <row r="16683" spans="1:26" s="20" customFormat="1" x14ac:dyDescent="0.2">
      <c r="A16683" s="43"/>
      <c r="B16683" s="48"/>
      <c r="C16683" s="49"/>
      <c r="D16683" s="49"/>
      <c r="E16683" s="50"/>
      <c r="F16683" s="43"/>
      <c r="G16683" s="43"/>
      <c r="H16683" s="45"/>
      <c r="I16683" s="23"/>
      <c r="N16683" s="54"/>
      <c r="Y16683" s="53"/>
      <c r="Z16683" s="62"/>
    </row>
    <row r="16684" spans="1:26" s="20" customFormat="1" x14ac:dyDescent="0.2">
      <c r="A16684" s="43"/>
      <c r="B16684" s="48"/>
      <c r="C16684" s="49"/>
      <c r="D16684" s="49"/>
      <c r="E16684" s="50"/>
      <c r="F16684" s="43"/>
      <c r="G16684" s="43"/>
      <c r="H16684" s="45"/>
      <c r="I16684" s="23"/>
      <c r="N16684" s="54"/>
      <c r="Y16684" s="53"/>
      <c r="Z16684" s="62"/>
    </row>
    <row r="16685" spans="1:26" s="20" customFormat="1" x14ac:dyDescent="0.2">
      <c r="A16685" s="43"/>
      <c r="B16685" s="48"/>
      <c r="C16685" s="49"/>
      <c r="D16685" s="49"/>
      <c r="E16685" s="50"/>
      <c r="F16685" s="43"/>
      <c r="G16685" s="43"/>
      <c r="H16685" s="45"/>
      <c r="I16685" s="23"/>
      <c r="N16685" s="54"/>
      <c r="Y16685" s="53"/>
      <c r="Z16685" s="62"/>
    </row>
    <row r="16686" spans="1:26" s="20" customFormat="1" x14ac:dyDescent="0.2">
      <c r="A16686" s="43"/>
      <c r="B16686" s="48"/>
      <c r="C16686" s="49"/>
      <c r="D16686" s="49"/>
      <c r="E16686" s="50"/>
      <c r="F16686" s="43"/>
      <c r="G16686" s="43"/>
      <c r="H16686" s="45"/>
      <c r="I16686" s="23"/>
      <c r="N16686" s="54"/>
      <c r="Y16686" s="53"/>
      <c r="Z16686" s="62"/>
    </row>
    <row r="16687" spans="1:26" s="20" customFormat="1" x14ac:dyDescent="0.2">
      <c r="A16687" s="43"/>
      <c r="B16687" s="48"/>
      <c r="C16687" s="49"/>
      <c r="D16687" s="49"/>
      <c r="E16687" s="50"/>
      <c r="F16687" s="43"/>
      <c r="G16687" s="43"/>
      <c r="H16687" s="45"/>
      <c r="I16687" s="23"/>
      <c r="N16687" s="54"/>
      <c r="Y16687" s="53"/>
      <c r="Z16687" s="62"/>
    </row>
    <row r="16688" spans="1:26" s="20" customFormat="1" x14ac:dyDescent="0.2">
      <c r="A16688" s="43"/>
      <c r="B16688" s="48"/>
      <c r="C16688" s="49"/>
      <c r="D16688" s="49"/>
      <c r="E16688" s="50"/>
      <c r="F16688" s="43"/>
      <c r="G16688" s="43"/>
      <c r="H16688" s="45"/>
      <c r="I16688" s="23"/>
      <c r="N16688" s="54"/>
      <c r="Y16688" s="53"/>
      <c r="Z16688" s="62"/>
    </row>
    <row r="16689" spans="1:26" s="20" customFormat="1" x14ac:dyDescent="0.2">
      <c r="A16689" s="43"/>
      <c r="B16689" s="48"/>
      <c r="C16689" s="49"/>
      <c r="D16689" s="49"/>
      <c r="E16689" s="50"/>
      <c r="F16689" s="43"/>
      <c r="G16689" s="43"/>
      <c r="H16689" s="45"/>
      <c r="I16689" s="23"/>
      <c r="N16689" s="54"/>
      <c r="Y16689" s="53"/>
      <c r="Z16689" s="62"/>
    </row>
    <row r="16690" spans="1:26" s="20" customFormat="1" x14ac:dyDescent="0.2">
      <c r="A16690" s="43"/>
      <c r="B16690" s="48"/>
      <c r="C16690" s="49"/>
      <c r="D16690" s="49"/>
      <c r="E16690" s="50"/>
      <c r="F16690" s="43"/>
      <c r="G16690" s="43"/>
      <c r="H16690" s="45"/>
      <c r="I16690" s="23"/>
      <c r="N16690" s="54"/>
      <c r="Y16690" s="53"/>
      <c r="Z16690" s="62"/>
    </row>
    <row r="16691" spans="1:26" s="20" customFormat="1" x14ac:dyDescent="0.2">
      <c r="A16691" s="43"/>
      <c r="B16691" s="48"/>
      <c r="C16691" s="49"/>
      <c r="D16691" s="49"/>
      <c r="E16691" s="50"/>
      <c r="F16691" s="43"/>
      <c r="G16691" s="43"/>
      <c r="H16691" s="45"/>
      <c r="I16691" s="23"/>
      <c r="N16691" s="54"/>
      <c r="Y16691" s="53"/>
      <c r="Z16691" s="62"/>
    </row>
    <row r="16692" spans="1:26" s="20" customFormat="1" x14ac:dyDescent="0.2">
      <c r="A16692" s="43"/>
      <c r="B16692" s="48"/>
      <c r="C16692" s="49"/>
      <c r="D16692" s="49"/>
      <c r="E16692" s="50"/>
      <c r="F16692" s="43"/>
      <c r="G16692" s="43"/>
      <c r="H16692" s="45"/>
      <c r="I16692" s="23"/>
      <c r="N16692" s="54"/>
      <c r="Y16692" s="53"/>
      <c r="Z16692" s="62"/>
    </row>
    <row r="16693" spans="1:26" s="20" customFormat="1" x14ac:dyDescent="0.2">
      <c r="A16693" s="43"/>
      <c r="B16693" s="48"/>
      <c r="C16693" s="49"/>
      <c r="D16693" s="49"/>
      <c r="E16693" s="50"/>
      <c r="F16693" s="43"/>
      <c r="G16693" s="43"/>
      <c r="H16693" s="45"/>
      <c r="I16693" s="23"/>
      <c r="N16693" s="54"/>
      <c r="Y16693" s="53"/>
      <c r="Z16693" s="62"/>
    </row>
    <row r="16694" spans="1:26" s="20" customFormat="1" x14ac:dyDescent="0.2">
      <c r="A16694" s="43"/>
      <c r="B16694" s="48"/>
      <c r="C16694" s="49"/>
      <c r="D16694" s="49"/>
      <c r="E16694" s="50"/>
      <c r="F16694" s="43"/>
      <c r="G16694" s="43"/>
      <c r="H16694" s="45"/>
      <c r="I16694" s="23"/>
      <c r="N16694" s="54"/>
      <c r="Y16694" s="53"/>
      <c r="Z16694" s="62"/>
    </row>
    <row r="16695" spans="1:26" s="20" customFormat="1" x14ac:dyDescent="0.2">
      <c r="A16695" s="43"/>
      <c r="B16695" s="48"/>
      <c r="C16695" s="49"/>
      <c r="D16695" s="49"/>
      <c r="E16695" s="50"/>
      <c r="F16695" s="43"/>
      <c r="G16695" s="43"/>
      <c r="H16695" s="45"/>
      <c r="I16695" s="23"/>
      <c r="N16695" s="54"/>
      <c r="Y16695" s="53"/>
      <c r="Z16695" s="62"/>
    </row>
    <row r="16696" spans="1:26" s="20" customFormat="1" x14ac:dyDescent="0.2">
      <c r="A16696" s="43"/>
      <c r="B16696" s="48"/>
      <c r="C16696" s="49"/>
      <c r="D16696" s="49"/>
      <c r="E16696" s="50"/>
      <c r="F16696" s="43"/>
      <c r="G16696" s="43"/>
      <c r="H16696" s="45"/>
      <c r="I16696" s="23"/>
      <c r="N16696" s="54"/>
      <c r="Y16696" s="53"/>
      <c r="Z16696" s="62"/>
    </row>
    <row r="16697" spans="1:26" s="20" customFormat="1" x14ac:dyDescent="0.2">
      <c r="A16697" s="43"/>
      <c r="B16697" s="48"/>
      <c r="C16697" s="49"/>
      <c r="D16697" s="49"/>
      <c r="E16697" s="50"/>
      <c r="F16697" s="43"/>
      <c r="G16697" s="43"/>
      <c r="H16697" s="45"/>
      <c r="I16697" s="23"/>
      <c r="N16697" s="54"/>
      <c r="Y16697" s="53"/>
      <c r="Z16697" s="62"/>
    </row>
    <row r="16698" spans="1:26" s="20" customFormat="1" x14ac:dyDescent="0.2">
      <c r="A16698" s="43"/>
      <c r="B16698" s="48"/>
      <c r="C16698" s="49"/>
      <c r="D16698" s="49"/>
      <c r="E16698" s="50"/>
      <c r="F16698" s="43"/>
      <c r="G16698" s="43"/>
      <c r="H16698" s="45"/>
      <c r="I16698" s="23"/>
      <c r="N16698" s="54"/>
      <c r="Y16698" s="53"/>
      <c r="Z16698" s="62"/>
    </row>
    <row r="16699" spans="1:26" s="20" customFormat="1" x14ac:dyDescent="0.2">
      <c r="A16699" s="43"/>
      <c r="B16699" s="48"/>
      <c r="C16699" s="49"/>
      <c r="D16699" s="49"/>
      <c r="E16699" s="50"/>
      <c r="F16699" s="43"/>
      <c r="G16699" s="43"/>
      <c r="H16699" s="45"/>
      <c r="I16699" s="23"/>
      <c r="N16699" s="54"/>
      <c r="Y16699" s="53"/>
      <c r="Z16699" s="62"/>
    </row>
    <row r="16700" spans="1:26" s="20" customFormat="1" x14ac:dyDescent="0.2">
      <c r="A16700" s="43"/>
      <c r="B16700" s="48"/>
      <c r="C16700" s="49"/>
      <c r="D16700" s="49"/>
      <c r="E16700" s="50"/>
      <c r="F16700" s="43"/>
      <c r="G16700" s="43"/>
      <c r="H16700" s="45"/>
      <c r="I16700" s="23"/>
      <c r="N16700" s="54"/>
      <c r="Y16700" s="53"/>
      <c r="Z16700" s="62"/>
    </row>
    <row r="16701" spans="1:26" s="20" customFormat="1" x14ac:dyDescent="0.2">
      <c r="A16701" s="43"/>
      <c r="B16701" s="48"/>
      <c r="C16701" s="49"/>
      <c r="D16701" s="49"/>
      <c r="E16701" s="50"/>
      <c r="F16701" s="43"/>
      <c r="G16701" s="43"/>
      <c r="H16701" s="45"/>
      <c r="I16701" s="23"/>
      <c r="N16701" s="54"/>
      <c r="Y16701" s="53"/>
      <c r="Z16701" s="62"/>
    </row>
    <row r="16702" spans="1:26" s="20" customFormat="1" x14ac:dyDescent="0.2">
      <c r="A16702" s="43"/>
      <c r="B16702" s="48"/>
      <c r="C16702" s="49"/>
      <c r="D16702" s="49"/>
      <c r="E16702" s="50"/>
      <c r="F16702" s="43"/>
      <c r="G16702" s="43"/>
      <c r="H16702" s="45"/>
      <c r="I16702" s="23"/>
      <c r="N16702" s="54"/>
      <c r="Y16702" s="53"/>
      <c r="Z16702" s="62"/>
    </row>
    <row r="16703" spans="1:26" s="20" customFormat="1" x14ac:dyDescent="0.2">
      <c r="A16703" s="43"/>
      <c r="B16703" s="48"/>
      <c r="C16703" s="49"/>
      <c r="D16703" s="49"/>
      <c r="E16703" s="50"/>
      <c r="F16703" s="43"/>
      <c r="G16703" s="43"/>
      <c r="H16703" s="45"/>
      <c r="I16703" s="23"/>
      <c r="N16703" s="54"/>
      <c r="Y16703" s="53"/>
      <c r="Z16703" s="62"/>
    </row>
    <row r="16704" spans="1:26" s="20" customFormat="1" x14ac:dyDescent="0.2">
      <c r="A16704" s="43"/>
      <c r="B16704" s="48"/>
      <c r="C16704" s="49"/>
      <c r="D16704" s="49"/>
      <c r="E16704" s="50"/>
      <c r="F16704" s="43"/>
      <c r="G16704" s="43"/>
      <c r="H16704" s="45"/>
      <c r="I16704" s="23"/>
      <c r="N16704" s="54"/>
      <c r="Y16704" s="53"/>
      <c r="Z16704" s="62"/>
    </row>
    <row r="16705" spans="1:26" s="20" customFormat="1" x14ac:dyDescent="0.2">
      <c r="A16705" s="43"/>
      <c r="B16705" s="48"/>
      <c r="C16705" s="49"/>
      <c r="D16705" s="49"/>
      <c r="E16705" s="50"/>
      <c r="F16705" s="43"/>
      <c r="G16705" s="43"/>
      <c r="H16705" s="45"/>
      <c r="I16705" s="23"/>
      <c r="N16705" s="54"/>
      <c r="Y16705" s="53"/>
      <c r="Z16705" s="62"/>
    </row>
    <row r="16706" spans="1:26" s="20" customFormat="1" x14ac:dyDescent="0.2">
      <c r="A16706" s="43"/>
      <c r="B16706" s="48"/>
      <c r="C16706" s="49"/>
      <c r="D16706" s="49"/>
      <c r="E16706" s="50"/>
      <c r="F16706" s="43"/>
      <c r="G16706" s="43"/>
      <c r="H16706" s="45"/>
      <c r="I16706" s="23"/>
      <c r="N16706" s="54"/>
      <c r="Y16706" s="53"/>
      <c r="Z16706" s="62"/>
    </row>
    <row r="16707" spans="1:26" s="20" customFormat="1" x14ac:dyDescent="0.2">
      <c r="A16707" s="43"/>
      <c r="B16707" s="48"/>
      <c r="C16707" s="49"/>
      <c r="D16707" s="49"/>
      <c r="E16707" s="50"/>
      <c r="F16707" s="43"/>
      <c r="G16707" s="43"/>
      <c r="H16707" s="45"/>
      <c r="I16707" s="23"/>
      <c r="N16707" s="54"/>
      <c r="Y16707" s="53"/>
      <c r="Z16707" s="62"/>
    </row>
    <row r="16708" spans="1:26" s="20" customFormat="1" x14ac:dyDescent="0.2">
      <c r="A16708" s="43"/>
      <c r="B16708" s="48"/>
      <c r="C16708" s="49"/>
      <c r="D16708" s="49"/>
      <c r="E16708" s="50"/>
      <c r="F16708" s="43"/>
      <c r="G16708" s="43"/>
      <c r="H16708" s="45"/>
      <c r="I16708" s="23"/>
      <c r="N16708" s="54"/>
      <c r="Y16708" s="53"/>
      <c r="Z16708" s="62"/>
    </row>
    <row r="16709" spans="1:26" s="20" customFormat="1" x14ac:dyDescent="0.2">
      <c r="A16709" s="43"/>
      <c r="B16709" s="48"/>
      <c r="C16709" s="49"/>
      <c r="D16709" s="49"/>
      <c r="E16709" s="50"/>
      <c r="F16709" s="43"/>
      <c r="G16709" s="43"/>
      <c r="H16709" s="45"/>
      <c r="I16709" s="23"/>
      <c r="N16709" s="54"/>
      <c r="Y16709" s="53"/>
      <c r="Z16709" s="62"/>
    </row>
    <row r="16710" spans="1:26" s="20" customFormat="1" x14ac:dyDescent="0.2">
      <c r="A16710" s="43"/>
      <c r="B16710" s="48"/>
      <c r="C16710" s="49"/>
      <c r="D16710" s="49"/>
      <c r="E16710" s="50"/>
      <c r="F16710" s="43"/>
      <c r="G16710" s="43"/>
      <c r="H16710" s="45"/>
      <c r="I16710" s="23"/>
      <c r="N16710" s="54"/>
      <c r="Y16710" s="53"/>
      <c r="Z16710" s="62"/>
    </row>
    <row r="16711" spans="1:26" s="20" customFormat="1" x14ac:dyDescent="0.2">
      <c r="A16711" s="43"/>
      <c r="B16711" s="48"/>
      <c r="C16711" s="49"/>
      <c r="D16711" s="49"/>
      <c r="E16711" s="50"/>
      <c r="F16711" s="43"/>
      <c r="G16711" s="43"/>
      <c r="H16711" s="45"/>
      <c r="I16711" s="23"/>
      <c r="N16711" s="54"/>
      <c r="Y16711" s="53"/>
      <c r="Z16711" s="62"/>
    </row>
    <row r="16712" spans="1:26" s="20" customFormat="1" x14ac:dyDescent="0.2">
      <c r="A16712" s="43"/>
      <c r="B16712" s="48"/>
      <c r="C16712" s="49"/>
      <c r="D16712" s="49"/>
      <c r="E16712" s="50"/>
      <c r="F16712" s="43"/>
      <c r="G16712" s="43"/>
      <c r="H16712" s="45"/>
      <c r="I16712" s="23"/>
      <c r="N16712" s="54"/>
      <c r="Y16712" s="53"/>
      <c r="Z16712" s="62"/>
    </row>
    <row r="16713" spans="1:26" s="20" customFormat="1" x14ac:dyDescent="0.2">
      <c r="A16713" s="43"/>
      <c r="B16713" s="48"/>
      <c r="C16713" s="49"/>
      <c r="D16713" s="49"/>
      <c r="E16713" s="50"/>
      <c r="F16713" s="43"/>
      <c r="G16713" s="43"/>
      <c r="H16713" s="45"/>
      <c r="I16713" s="23"/>
      <c r="N16713" s="54"/>
      <c r="Y16713" s="53"/>
      <c r="Z16713" s="62"/>
    </row>
    <row r="16714" spans="1:26" s="20" customFormat="1" x14ac:dyDescent="0.2">
      <c r="A16714" s="43"/>
      <c r="B16714" s="48"/>
      <c r="C16714" s="49"/>
      <c r="D16714" s="49"/>
      <c r="E16714" s="50"/>
      <c r="F16714" s="43"/>
      <c r="G16714" s="43"/>
      <c r="H16714" s="45"/>
      <c r="I16714" s="23"/>
      <c r="N16714" s="54"/>
      <c r="Y16714" s="53"/>
      <c r="Z16714" s="62"/>
    </row>
    <row r="16715" spans="1:26" s="20" customFormat="1" x14ac:dyDescent="0.2">
      <c r="A16715" s="43"/>
      <c r="B16715" s="48"/>
      <c r="C16715" s="49"/>
      <c r="D16715" s="49"/>
      <c r="E16715" s="50"/>
      <c r="F16715" s="43"/>
      <c r="G16715" s="43"/>
      <c r="H16715" s="45"/>
      <c r="I16715" s="23"/>
      <c r="N16715" s="54"/>
      <c r="Y16715" s="53"/>
      <c r="Z16715" s="62"/>
    </row>
    <row r="16716" spans="1:26" s="20" customFormat="1" x14ac:dyDescent="0.2">
      <c r="A16716" s="43"/>
      <c r="B16716" s="48"/>
      <c r="C16716" s="49"/>
      <c r="D16716" s="49"/>
      <c r="E16716" s="50"/>
      <c r="F16716" s="43"/>
      <c r="G16716" s="43"/>
      <c r="H16716" s="45"/>
      <c r="I16716" s="23"/>
      <c r="N16716" s="54"/>
      <c r="Y16716" s="53"/>
      <c r="Z16716" s="62"/>
    </row>
    <row r="16717" spans="1:26" s="20" customFormat="1" x14ac:dyDescent="0.2">
      <c r="A16717" s="43"/>
      <c r="B16717" s="48"/>
      <c r="C16717" s="49"/>
      <c r="D16717" s="49"/>
      <c r="E16717" s="50"/>
      <c r="F16717" s="43"/>
      <c r="G16717" s="43"/>
      <c r="H16717" s="45"/>
      <c r="I16717" s="23"/>
      <c r="N16717" s="54"/>
      <c r="Y16717" s="53"/>
      <c r="Z16717" s="62"/>
    </row>
    <row r="16718" spans="1:26" s="20" customFormat="1" x14ac:dyDescent="0.2">
      <c r="A16718" s="43"/>
      <c r="B16718" s="48"/>
      <c r="C16718" s="49"/>
      <c r="D16718" s="49"/>
      <c r="E16718" s="50"/>
      <c r="F16718" s="43"/>
      <c r="G16718" s="43"/>
      <c r="H16718" s="45"/>
      <c r="I16718" s="23"/>
      <c r="N16718" s="54"/>
      <c r="Y16718" s="53"/>
      <c r="Z16718" s="62"/>
    </row>
    <row r="16719" spans="1:26" s="20" customFormat="1" x14ac:dyDescent="0.2">
      <c r="A16719" s="43"/>
      <c r="B16719" s="48"/>
      <c r="C16719" s="49"/>
      <c r="D16719" s="49"/>
      <c r="E16719" s="50"/>
      <c r="F16719" s="43"/>
      <c r="G16719" s="43"/>
      <c r="H16719" s="45"/>
      <c r="I16719" s="23"/>
      <c r="N16719" s="54"/>
      <c r="Y16719" s="53"/>
      <c r="Z16719" s="62"/>
    </row>
    <row r="16720" spans="1:26" s="20" customFormat="1" x14ac:dyDescent="0.2">
      <c r="A16720" s="43"/>
      <c r="B16720" s="48"/>
      <c r="C16720" s="49"/>
      <c r="D16720" s="49"/>
      <c r="E16720" s="50"/>
      <c r="F16720" s="43"/>
      <c r="G16720" s="43"/>
      <c r="H16720" s="45"/>
      <c r="I16720" s="23"/>
      <c r="N16720" s="54"/>
      <c r="Y16720" s="53"/>
      <c r="Z16720" s="62"/>
    </row>
    <row r="16721" spans="1:26" s="20" customFormat="1" x14ac:dyDescent="0.2">
      <c r="A16721" s="43"/>
      <c r="B16721" s="48"/>
      <c r="C16721" s="49"/>
      <c r="D16721" s="49"/>
      <c r="E16721" s="50"/>
      <c r="F16721" s="43"/>
      <c r="G16721" s="43"/>
      <c r="H16721" s="45"/>
      <c r="I16721" s="23"/>
      <c r="N16721" s="54"/>
      <c r="Y16721" s="53"/>
      <c r="Z16721" s="62"/>
    </row>
    <row r="16722" spans="1:26" s="20" customFormat="1" x14ac:dyDescent="0.2">
      <c r="A16722" s="43"/>
      <c r="B16722" s="48"/>
      <c r="C16722" s="49"/>
      <c r="D16722" s="49"/>
      <c r="E16722" s="50"/>
      <c r="F16722" s="43"/>
      <c r="G16722" s="43"/>
      <c r="H16722" s="45"/>
      <c r="I16722" s="23"/>
      <c r="N16722" s="54"/>
      <c r="Y16722" s="53"/>
      <c r="Z16722" s="62"/>
    </row>
    <row r="16723" spans="1:26" s="20" customFormat="1" x14ac:dyDescent="0.2">
      <c r="A16723" s="43"/>
      <c r="B16723" s="48"/>
      <c r="C16723" s="49"/>
      <c r="D16723" s="49"/>
      <c r="E16723" s="50"/>
      <c r="F16723" s="43"/>
      <c r="G16723" s="43"/>
      <c r="H16723" s="45"/>
      <c r="I16723" s="23"/>
      <c r="N16723" s="54"/>
      <c r="Y16723" s="53"/>
      <c r="Z16723" s="62"/>
    </row>
    <row r="16724" spans="1:26" s="20" customFormat="1" x14ac:dyDescent="0.2">
      <c r="A16724" s="43"/>
      <c r="B16724" s="48"/>
      <c r="C16724" s="49"/>
      <c r="D16724" s="49"/>
      <c r="E16724" s="50"/>
      <c r="F16724" s="43"/>
      <c r="G16724" s="43"/>
      <c r="H16724" s="45"/>
      <c r="I16724" s="23"/>
      <c r="N16724" s="54"/>
      <c r="Y16724" s="53"/>
      <c r="Z16724" s="62"/>
    </row>
    <row r="16725" spans="1:26" s="20" customFormat="1" x14ac:dyDescent="0.2">
      <c r="A16725" s="43"/>
      <c r="B16725" s="48"/>
      <c r="C16725" s="49"/>
      <c r="D16725" s="49"/>
      <c r="E16725" s="50"/>
      <c r="F16725" s="43"/>
      <c r="G16725" s="43"/>
      <c r="H16725" s="45"/>
      <c r="I16725" s="23"/>
      <c r="N16725" s="54"/>
      <c r="Y16725" s="53"/>
      <c r="Z16725" s="62"/>
    </row>
    <row r="16726" spans="1:26" s="20" customFormat="1" x14ac:dyDescent="0.2">
      <c r="A16726" s="43"/>
      <c r="B16726" s="48"/>
      <c r="C16726" s="49"/>
      <c r="D16726" s="49"/>
      <c r="E16726" s="50"/>
      <c r="F16726" s="43"/>
      <c r="G16726" s="43"/>
      <c r="H16726" s="45"/>
      <c r="I16726" s="23"/>
      <c r="N16726" s="54"/>
      <c r="Y16726" s="53"/>
      <c r="Z16726" s="62"/>
    </row>
    <row r="16727" spans="1:26" s="20" customFormat="1" x14ac:dyDescent="0.2">
      <c r="A16727" s="43"/>
      <c r="B16727" s="48"/>
      <c r="C16727" s="49"/>
      <c r="D16727" s="49"/>
      <c r="E16727" s="50"/>
      <c r="F16727" s="43"/>
      <c r="G16727" s="43"/>
      <c r="H16727" s="45"/>
      <c r="I16727" s="23"/>
      <c r="N16727" s="54"/>
      <c r="Y16727" s="53"/>
      <c r="Z16727" s="62"/>
    </row>
    <row r="16728" spans="1:26" s="20" customFormat="1" x14ac:dyDescent="0.2">
      <c r="A16728" s="43"/>
      <c r="B16728" s="48"/>
      <c r="C16728" s="49"/>
      <c r="D16728" s="49"/>
      <c r="E16728" s="50"/>
      <c r="F16728" s="43"/>
      <c r="G16728" s="43"/>
      <c r="H16728" s="45"/>
      <c r="I16728" s="23"/>
      <c r="N16728" s="54"/>
      <c r="Y16728" s="53"/>
      <c r="Z16728" s="62"/>
    </row>
    <row r="16729" spans="1:26" s="20" customFormat="1" x14ac:dyDescent="0.2">
      <c r="A16729" s="43"/>
      <c r="B16729" s="48"/>
      <c r="C16729" s="49"/>
      <c r="D16729" s="49"/>
      <c r="E16729" s="50"/>
      <c r="F16729" s="43"/>
      <c r="G16729" s="43"/>
      <c r="H16729" s="45"/>
      <c r="I16729" s="23"/>
      <c r="N16729" s="54"/>
      <c r="Y16729" s="53"/>
      <c r="Z16729" s="62"/>
    </row>
    <row r="16730" spans="1:26" s="20" customFormat="1" x14ac:dyDescent="0.2">
      <c r="A16730" s="43"/>
      <c r="B16730" s="48"/>
      <c r="C16730" s="49"/>
      <c r="D16730" s="49"/>
      <c r="E16730" s="50"/>
      <c r="F16730" s="43"/>
      <c r="G16730" s="43"/>
      <c r="H16730" s="45"/>
      <c r="I16730" s="23"/>
      <c r="N16730" s="54"/>
      <c r="Y16730" s="53"/>
      <c r="Z16730" s="62"/>
    </row>
    <row r="16731" spans="1:26" s="20" customFormat="1" x14ac:dyDescent="0.2">
      <c r="A16731" s="43"/>
      <c r="B16731" s="48"/>
      <c r="C16731" s="49"/>
      <c r="D16731" s="49"/>
      <c r="E16731" s="50"/>
      <c r="F16731" s="43"/>
      <c r="G16731" s="43"/>
      <c r="H16731" s="45"/>
      <c r="I16731" s="23"/>
      <c r="N16731" s="54"/>
      <c r="Y16731" s="53"/>
      <c r="Z16731" s="62"/>
    </row>
    <row r="16732" spans="1:26" s="20" customFormat="1" x14ac:dyDescent="0.2">
      <c r="A16732" s="43"/>
      <c r="B16732" s="48"/>
      <c r="C16732" s="49"/>
      <c r="D16732" s="49"/>
      <c r="E16732" s="50"/>
      <c r="F16732" s="43"/>
      <c r="G16732" s="43"/>
      <c r="H16732" s="45"/>
      <c r="I16732" s="23"/>
      <c r="N16732" s="54"/>
      <c r="Y16732" s="53"/>
      <c r="Z16732" s="62"/>
    </row>
    <row r="16733" spans="1:26" s="20" customFormat="1" x14ac:dyDescent="0.2">
      <c r="A16733" s="43"/>
      <c r="B16733" s="48"/>
      <c r="C16733" s="49"/>
      <c r="D16733" s="49"/>
      <c r="E16733" s="50"/>
      <c r="F16733" s="43"/>
      <c r="G16733" s="43"/>
      <c r="H16733" s="45"/>
      <c r="I16733" s="23"/>
      <c r="N16733" s="54"/>
      <c r="Y16733" s="53"/>
      <c r="Z16733" s="62"/>
    </row>
    <row r="16734" spans="1:26" s="20" customFormat="1" x14ac:dyDescent="0.2">
      <c r="A16734" s="43"/>
      <c r="B16734" s="48"/>
      <c r="C16734" s="49"/>
      <c r="D16734" s="49"/>
      <c r="E16734" s="50"/>
      <c r="F16734" s="43"/>
      <c r="G16734" s="43"/>
      <c r="H16734" s="45"/>
      <c r="I16734" s="23"/>
      <c r="N16734" s="54"/>
      <c r="Y16734" s="53"/>
      <c r="Z16734" s="62"/>
    </row>
    <row r="16735" spans="1:26" s="20" customFormat="1" x14ac:dyDescent="0.2">
      <c r="A16735" s="43"/>
      <c r="B16735" s="48"/>
      <c r="C16735" s="49"/>
      <c r="D16735" s="49"/>
      <c r="E16735" s="50"/>
      <c r="F16735" s="43"/>
      <c r="G16735" s="43"/>
      <c r="H16735" s="45"/>
      <c r="I16735" s="23"/>
      <c r="N16735" s="54"/>
      <c r="Y16735" s="53"/>
      <c r="Z16735" s="62"/>
    </row>
    <row r="16736" spans="1:26" s="20" customFormat="1" x14ac:dyDescent="0.2">
      <c r="A16736" s="43"/>
      <c r="B16736" s="48"/>
      <c r="C16736" s="49"/>
      <c r="D16736" s="49"/>
      <c r="E16736" s="50"/>
      <c r="F16736" s="43"/>
      <c r="G16736" s="43"/>
      <c r="H16736" s="45"/>
      <c r="I16736" s="23"/>
      <c r="N16736" s="54"/>
      <c r="Y16736" s="53"/>
      <c r="Z16736" s="62"/>
    </row>
    <row r="16737" spans="1:26" s="20" customFormat="1" x14ac:dyDescent="0.2">
      <c r="A16737" s="43"/>
      <c r="B16737" s="48"/>
      <c r="C16737" s="49"/>
      <c r="D16737" s="49"/>
      <c r="E16737" s="50"/>
      <c r="F16737" s="43"/>
      <c r="G16737" s="43"/>
      <c r="H16737" s="45"/>
      <c r="I16737" s="23"/>
      <c r="N16737" s="54"/>
      <c r="Y16737" s="53"/>
      <c r="Z16737" s="62"/>
    </row>
    <row r="16738" spans="1:26" s="20" customFormat="1" x14ac:dyDescent="0.2">
      <c r="A16738" s="43"/>
      <c r="B16738" s="48"/>
      <c r="C16738" s="49"/>
      <c r="D16738" s="49"/>
      <c r="E16738" s="50"/>
      <c r="F16738" s="43"/>
      <c r="G16738" s="43"/>
      <c r="H16738" s="45"/>
      <c r="I16738" s="23"/>
      <c r="N16738" s="54"/>
      <c r="Y16738" s="53"/>
      <c r="Z16738" s="62"/>
    </row>
    <row r="16739" spans="1:26" s="20" customFormat="1" x14ac:dyDescent="0.2">
      <c r="A16739" s="43"/>
      <c r="B16739" s="48"/>
      <c r="C16739" s="49"/>
      <c r="D16739" s="49"/>
      <c r="E16739" s="50"/>
      <c r="F16739" s="43"/>
      <c r="G16739" s="43"/>
      <c r="H16739" s="45"/>
      <c r="I16739" s="23"/>
      <c r="N16739" s="54"/>
      <c r="Y16739" s="53"/>
      <c r="Z16739" s="62"/>
    </row>
    <row r="16740" spans="1:26" s="20" customFormat="1" x14ac:dyDescent="0.2">
      <c r="A16740" s="43"/>
      <c r="B16740" s="48"/>
      <c r="C16740" s="49"/>
      <c r="D16740" s="49"/>
      <c r="E16740" s="50"/>
      <c r="F16740" s="43"/>
      <c r="G16740" s="43"/>
      <c r="H16740" s="45"/>
      <c r="I16740" s="23"/>
      <c r="N16740" s="54"/>
      <c r="Y16740" s="53"/>
      <c r="Z16740" s="62"/>
    </row>
    <row r="16741" spans="1:26" s="20" customFormat="1" x14ac:dyDescent="0.2">
      <c r="A16741" s="43"/>
      <c r="B16741" s="48"/>
      <c r="C16741" s="49"/>
      <c r="D16741" s="49"/>
      <c r="E16741" s="50"/>
      <c r="F16741" s="43"/>
      <c r="G16741" s="43"/>
      <c r="H16741" s="45"/>
      <c r="I16741" s="23"/>
      <c r="N16741" s="54"/>
      <c r="Y16741" s="53"/>
      <c r="Z16741" s="62"/>
    </row>
    <row r="16742" spans="1:26" s="20" customFormat="1" x14ac:dyDescent="0.2">
      <c r="A16742" s="43"/>
      <c r="B16742" s="48"/>
      <c r="C16742" s="49"/>
      <c r="D16742" s="49"/>
      <c r="E16742" s="50"/>
      <c r="F16742" s="43"/>
      <c r="G16742" s="43"/>
      <c r="H16742" s="45"/>
      <c r="I16742" s="23"/>
      <c r="N16742" s="54"/>
      <c r="Y16742" s="53"/>
      <c r="Z16742" s="62"/>
    </row>
    <row r="16743" spans="1:26" s="20" customFormat="1" x14ac:dyDescent="0.2">
      <c r="A16743" s="43"/>
      <c r="B16743" s="48"/>
      <c r="C16743" s="49"/>
      <c r="D16743" s="49"/>
      <c r="E16743" s="50"/>
      <c r="F16743" s="43"/>
      <c r="G16743" s="43"/>
      <c r="H16743" s="45"/>
      <c r="I16743" s="23"/>
      <c r="N16743" s="54"/>
      <c r="Y16743" s="53"/>
      <c r="Z16743" s="62"/>
    </row>
    <row r="16744" spans="1:26" s="20" customFormat="1" x14ac:dyDescent="0.2">
      <c r="A16744" s="43"/>
      <c r="B16744" s="48"/>
      <c r="C16744" s="49"/>
      <c r="D16744" s="49"/>
      <c r="E16744" s="50"/>
      <c r="F16744" s="43"/>
      <c r="G16744" s="43"/>
      <c r="H16744" s="45"/>
      <c r="I16744" s="23"/>
      <c r="N16744" s="54"/>
      <c r="Y16744" s="53"/>
      <c r="Z16744" s="62"/>
    </row>
    <row r="16745" spans="1:26" s="20" customFormat="1" x14ac:dyDescent="0.2">
      <c r="A16745" s="43"/>
      <c r="B16745" s="48"/>
      <c r="C16745" s="49"/>
      <c r="D16745" s="49"/>
      <c r="E16745" s="50"/>
      <c r="F16745" s="43"/>
      <c r="G16745" s="43"/>
      <c r="H16745" s="45"/>
      <c r="I16745" s="23"/>
      <c r="N16745" s="54"/>
      <c r="Y16745" s="53"/>
      <c r="Z16745" s="62"/>
    </row>
    <row r="16746" spans="1:26" s="20" customFormat="1" x14ac:dyDescent="0.2">
      <c r="A16746" s="43"/>
      <c r="B16746" s="48"/>
      <c r="C16746" s="49"/>
      <c r="D16746" s="49"/>
      <c r="E16746" s="50"/>
      <c r="F16746" s="43"/>
      <c r="G16746" s="43"/>
      <c r="H16746" s="45"/>
      <c r="I16746" s="23"/>
      <c r="N16746" s="54"/>
      <c r="Y16746" s="53"/>
      <c r="Z16746" s="62"/>
    </row>
    <row r="16747" spans="1:26" s="20" customFormat="1" x14ac:dyDescent="0.2">
      <c r="A16747" s="43"/>
      <c r="B16747" s="48"/>
      <c r="C16747" s="49"/>
      <c r="D16747" s="49"/>
      <c r="E16747" s="50"/>
      <c r="F16747" s="43"/>
      <c r="G16747" s="43"/>
      <c r="H16747" s="45"/>
      <c r="I16747" s="23"/>
      <c r="N16747" s="54"/>
      <c r="Y16747" s="53"/>
      <c r="Z16747" s="62"/>
    </row>
    <row r="16748" spans="1:26" s="20" customFormat="1" x14ac:dyDescent="0.2">
      <c r="A16748" s="43"/>
      <c r="B16748" s="48"/>
      <c r="C16748" s="49"/>
      <c r="D16748" s="49"/>
      <c r="E16748" s="50"/>
      <c r="F16748" s="43"/>
      <c r="G16748" s="43"/>
      <c r="H16748" s="45"/>
      <c r="I16748" s="23"/>
      <c r="N16748" s="54"/>
      <c r="Y16748" s="53"/>
      <c r="Z16748" s="62"/>
    </row>
    <row r="16749" spans="1:26" s="20" customFormat="1" x14ac:dyDescent="0.2">
      <c r="A16749" s="43"/>
      <c r="B16749" s="48"/>
      <c r="C16749" s="49"/>
      <c r="D16749" s="49"/>
      <c r="E16749" s="50"/>
      <c r="F16749" s="43"/>
      <c r="G16749" s="43"/>
      <c r="H16749" s="45"/>
      <c r="I16749" s="23"/>
      <c r="N16749" s="54"/>
      <c r="Y16749" s="53"/>
      <c r="Z16749" s="62"/>
    </row>
    <row r="16750" spans="1:26" s="20" customFormat="1" x14ac:dyDescent="0.2">
      <c r="A16750" s="43"/>
      <c r="B16750" s="48"/>
      <c r="C16750" s="49"/>
      <c r="D16750" s="49"/>
      <c r="E16750" s="50"/>
      <c r="F16750" s="43"/>
      <c r="G16750" s="43"/>
      <c r="H16750" s="45"/>
      <c r="I16750" s="23"/>
      <c r="N16750" s="54"/>
      <c r="Y16750" s="53"/>
      <c r="Z16750" s="62"/>
    </row>
    <row r="16751" spans="1:26" s="20" customFormat="1" x14ac:dyDescent="0.2">
      <c r="A16751" s="43"/>
      <c r="B16751" s="48"/>
      <c r="C16751" s="49"/>
      <c r="D16751" s="49"/>
      <c r="E16751" s="50"/>
      <c r="F16751" s="43"/>
      <c r="G16751" s="43"/>
      <c r="H16751" s="45"/>
      <c r="I16751" s="23"/>
      <c r="N16751" s="54"/>
      <c r="Y16751" s="53"/>
      <c r="Z16751" s="62"/>
    </row>
    <row r="16752" spans="1:26" s="20" customFormat="1" x14ac:dyDescent="0.2">
      <c r="A16752" s="43"/>
      <c r="B16752" s="48"/>
      <c r="C16752" s="49"/>
      <c r="D16752" s="49"/>
      <c r="E16752" s="50"/>
      <c r="F16752" s="43"/>
      <c r="G16752" s="43"/>
      <c r="H16752" s="45"/>
      <c r="I16752" s="23"/>
      <c r="N16752" s="54"/>
      <c r="Y16752" s="53"/>
      <c r="Z16752" s="62"/>
    </row>
    <row r="16753" spans="1:26" s="20" customFormat="1" x14ac:dyDescent="0.2">
      <c r="A16753" s="43"/>
      <c r="B16753" s="48"/>
      <c r="C16753" s="49"/>
      <c r="D16753" s="49"/>
      <c r="E16753" s="50"/>
      <c r="F16753" s="43"/>
      <c r="G16753" s="43"/>
      <c r="H16753" s="45"/>
      <c r="I16753" s="23"/>
      <c r="N16753" s="54"/>
      <c r="Y16753" s="53"/>
      <c r="Z16753" s="62"/>
    </row>
    <row r="16754" spans="1:26" s="20" customFormat="1" x14ac:dyDescent="0.2">
      <c r="A16754" s="43"/>
      <c r="B16754" s="48"/>
      <c r="C16754" s="49"/>
      <c r="D16754" s="49"/>
      <c r="E16754" s="50"/>
      <c r="F16754" s="43"/>
      <c r="G16754" s="43"/>
      <c r="H16754" s="45"/>
      <c r="I16754" s="23"/>
      <c r="N16754" s="54"/>
      <c r="Y16754" s="53"/>
      <c r="Z16754" s="62"/>
    </row>
    <row r="16755" spans="1:26" s="20" customFormat="1" x14ac:dyDescent="0.2">
      <c r="A16755" s="43"/>
      <c r="B16755" s="48"/>
      <c r="C16755" s="49"/>
      <c r="D16755" s="49"/>
      <c r="E16755" s="50"/>
      <c r="F16755" s="43"/>
      <c r="G16755" s="43"/>
      <c r="H16755" s="45"/>
      <c r="I16755" s="23"/>
      <c r="N16755" s="54"/>
      <c r="Y16755" s="53"/>
      <c r="Z16755" s="62"/>
    </row>
    <row r="16756" spans="1:26" s="20" customFormat="1" x14ac:dyDescent="0.2">
      <c r="A16756" s="43"/>
      <c r="B16756" s="48"/>
      <c r="C16756" s="49"/>
      <c r="D16756" s="49"/>
      <c r="E16756" s="50"/>
      <c r="F16756" s="43"/>
      <c r="G16756" s="43"/>
      <c r="H16756" s="45"/>
      <c r="I16756" s="23"/>
      <c r="N16756" s="54"/>
      <c r="Y16756" s="53"/>
      <c r="Z16756" s="62"/>
    </row>
    <row r="16757" spans="1:26" s="20" customFormat="1" x14ac:dyDescent="0.2">
      <c r="A16757" s="43"/>
      <c r="B16757" s="48"/>
      <c r="C16757" s="49"/>
      <c r="D16757" s="49"/>
      <c r="E16757" s="50"/>
      <c r="F16757" s="43"/>
      <c r="G16757" s="43"/>
      <c r="H16757" s="45"/>
      <c r="I16757" s="23"/>
      <c r="N16757" s="54"/>
      <c r="Y16757" s="53"/>
      <c r="Z16757" s="62"/>
    </row>
    <row r="16758" spans="1:26" s="20" customFormat="1" x14ac:dyDescent="0.2">
      <c r="A16758" s="43"/>
      <c r="B16758" s="48"/>
      <c r="C16758" s="49"/>
      <c r="D16758" s="49"/>
      <c r="E16758" s="50"/>
      <c r="F16758" s="43"/>
      <c r="G16758" s="43"/>
      <c r="H16758" s="45"/>
      <c r="I16758" s="23"/>
      <c r="N16758" s="54"/>
      <c r="Y16758" s="53"/>
      <c r="Z16758" s="62"/>
    </row>
    <row r="16759" spans="1:26" s="20" customFormat="1" x14ac:dyDescent="0.2">
      <c r="A16759" s="43"/>
      <c r="B16759" s="48"/>
      <c r="C16759" s="49"/>
      <c r="D16759" s="49"/>
      <c r="E16759" s="50"/>
      <c r="F16759" s="43"/>
      <c r="G16759" s="43"/>
      <c r="H16759" s="45"/>
      <c r="I16759" s="23"/>
      <c r="N16759" s="54"/>
      <c r="Y16759" s="53"/>
      <c r="Z16759" s="62"/>
    </row>
    <row r="16760" spans="1:26" s="20" customFormat="1" x14ac:dyDescent="0.2">
      <c r="A16760" s="43"/>
      <c r="B16760" s="48"/>
      <c r="C16760" s="49"/>
      <c r="D16760" s="49"/>
      <c r="E16760" s="50"/>
      <c r="F16760" s="43"/>
      <c r="G16760" s="43"/>
      <c r="H16760" s="45"/>
      <c r="I16760" s="23"/>
      <c r="N16760" s="54"/>
      <c r="Y16760" s="53"/>
      <c r="Z16760" s="62"/>
    </row>
    <row r="16761" spans="1:26" s="20" customFormat="1" x14ac:dyDescent="0.2">
      <c r="A16761" s="43"/>
      <c r="B16761" s="48"/>
      <c r="C16761" s="49"/>
      <c r="D16761" s="49"/>
      <c r="E16761" s="50"/>
      <c r="F16761" s="43"/>
      <c r="G16761" s="43"/>
      <c r="H16761" s="45"/>
      <c r="I16761" s="23"/>
      <c r="N16761" s="54"/>
      <c r="Y16761" s="53"/>
      <c r="Z16761" s="62"/>
    </row>
    <row r="16762" spans="1:26" s="20" customFormat="1" x14ac:dyDescent="0.2">
      <c r="A16762" s="43"/>
      <c r="B16762" s="48"/>
      <c r="C16762" s="49"/>
      <c r="D16762" s="49"/>
      <c r="E16762" s="50"/>
      <c r="F16762" s="43"/>
      <c r="G16762" s="43"/>
      <c r="H16762" s="45"/>
      <c r="I16762" s="23"/>
      <c r="N16762" s="54"/>
      <c r="Y16762" s="53"/>
      <c r="Z16762" s="62"/>
    </row>
    <row r="16763" spans="1:26" s="20" customFormat="1" x14ac:dyDescent="0.2">
      <c r="A16763" s="43"/>
      <c r="B16763" s="48"/>
      <c r="C16763" s="49"/>
      <c r="D16763" s="49"/>
      <c r="E16763" s="50"/>
      <c r="F16763" s="43"/>
      <c r="G16763" s="43"/>
      <c r="H16763" s="45"/>
      <c r="I16763" s="23"/>
      <c r="N16763" s="54"/>
      <c r="Y16763" s="53"/>
      <c r="Z16763" s="62"/>
    </row>
    <row r="16764" spans="1:26" s="20" customFormat="1" x14ac:dyDescent="0.2">
      <c r="A16764" s="43"/>
      <c r="B16764" s="48"/>
      <c r="C16764" s="49"/>
      <c r="D16764" s="49"/>
      <c r="E16764" s="50"/>
      <c r="F16764" s="43"/>
      <c r="G16764" s="43"/>
      <c r="H16764" s="45"/>
      <c r="I16764" s="23"/>
      <c r="N16764" s="54"/>
      <c r="Y16764" s="53"/>
      <c r="Z16764" s="62"/>
    </row>
    <row r="16765" spans="1:26" s="20" customFormat="1" x14ac:dyDescent="0.2">
      <c r="A16765" s="43"/>
      <c r="B16765" s="48"/>
      <c r="C16765" s="49"/>
      <c r="D16765" s="49"/>
      <c r="E16765" s="50"/>
      <c r="F16765" s="43"/>
      <c r="G16765" s="43"/>
      <c r="H16765" s="45"/>
      <c r="I16765" s="23"/>
      <c r="N16765" s="54"/>
      <c r="Y16765" s="53"/>
      <c r="Z16765" s="62"/>
    </row>
    <row r="16766" spans="1:26" s="20" customFormat="1" x14ac:dyDescent="0.2">
      <c r="A16766" s="43"/>
      <c r="B16766" s="48"/>
      <c r="C16766" s="49"/>
      <c r="D16766" s="49"/>
      <c r="E16766" s="50"/>
      <c r="F16766" s="43"/>
      <c r="G16766" s="43"/>
      <c r="H16766" s="45"/>
      <c r="I16766" s="23"/>
      <c r="N16766" s="54"/>
      <c r="Y16766" s="53"/>
      <c r="Z16766" s="62"/>
    </row>
    <row r="16767" spans="1:26" s="20" customFormat="1" x14ac:dyDescent="0.2">
      <c r="A16767" s="43"/>
      <c r="B16767" s="48"/>
      <c r="C16767" s="49"/>
      <c r="D16767" s="49"/>
      <c r="E16767" s="50"/>
      <c r="F16767" s="43"/>
      <c r="G16767" s="43"/>
      <c r="H16767" s="45"/>
      <c r="I16767" s="23"/>
      <c r="N16767" s="54"/>
      <c r="Y16767" s="53"/>
      <c r="Z16767" s="62"/>
    </row>
    <row r="16768" spans="1:26" s="20" customFormat="1" x14ac:dyDescent="0.2">
      <c r="A16768" s="43"/>
      <c r="B16768" s="48"/>
      <c r="C16768" s="49"/>
      <c r="D16768" s="49"/>
      <c r="E16768" s="50"/>
      <c r="F16768" s="43"/>
      <c r="G16768" s="43"/>
      <c r="H16768" s="45"/>
      <c r="I16768" s="23"/>
      <c r="N16768" s="54"/>
      <c r="Y16768" s="53"/>
      <c r="Z16768" s="62"/>
    </row>
    <row r="16769" spans="1:26" s="20" customFormat="1" x14ac:dyDescent="0.2">
      <c r="A16769" s="43"/>
      <c r="B16769" s="48"/>
      <c r="C16769" s="49"/>
      <c r="D16769" s="49"/>
      <c r="E16769" s="50"/>
      <c r="F16769" s="43"/>
      <c r="G16769" s="43"/>
      <c r="H16769" s="45"/>
      <c r="I16769" s="23"/>
      <c r="N16769" s="54"/>
      <c r="Y16769" s="53"/>
      <c r="Z16769" s="62"/>
    </row>
    <row r="16770" spans="1:26" s="20" customFormat="1" x14ac:dyDescent="0.2">
      <c r="A16770" s="43"/>
      <c r="B16770" s="48"/>
      <c r="C16770" s="49"/>
      <c r="D16770" s="49"/>
      <c r="E16770" s="50"/>
      <c r="F16770" s="43"/>
      <c r="G16770" s="43"/>
      <c r="H16770" s="45"/>
      <c r="I16770" s="23"/>
      <c r="N16770" s="54"/>
      <c r="Y16770" s="53"/>
      <c r="Z16770" s="62"/>
    </row>
    <row r="16771" spans="1:26" s="20" customFormat="1" x14ac:dyDescent="0.2">
      <c r="A16771" s="43"/>
      <c r="B16771" s="48"/>
      <c r="C16771" s="49"/>
      <c r="D16771" s="49"/>
      <c r="E16771" s="50"/>
      <c r="F16771" s="43"/>
      <c r="G16771" s="43"/>
      <c r="H16771" s="45"/>
      <c r="I16771" s="23"/>
      <c r="N16771" s="54"/>
      <c r="Y16771" s="53"/>
      <c r="Z16771" s="62"/>
    </row>
    <row r="16772" spans="1:26" s="20" customFormat="1" x14ac:dyDescent="0.2">
      <c r="A16772" s="43"/>
      <c r="B16772" s="48"/>
      <c r="C16772" s="49"/>
      <c r="D16772" s="49"/>
      <c r="E16772" s="50"/>
      <c r="F16772" s="43"/>
      <c r="G16772" s="43"/>
      <c r="H16772" s="45"/>
      <c r="I16772" s="23"/>
      <c r="N16772" s="54"/>
      <c r="Y16772" s="53"/>
      <c r="Z16772" s="62"/>
    </row>
    <row r="16773" spans="1:26" s="20" customFormat="1" x14ac:dyDescent="0.2">
      <c r="A16773" s="43"/>
      <c r="B16773" s="48"/>
      <c r="C16773" s="49"/>
      <c r="D16773" s="49"/>
      <c r="E16773" s="50"/>
      <c r="F16773" s="43"/>
      <c r="G16773" s="43"/>
      <c r="H16773" s="45"/>
      <c r="I16773" s="23"/>
      <c r="N16773" s="54"/>
      <c r="Y16773" s="53"/>
      <c r="Z16773" s="62"/>
    </row>
    <row r="16774" spans="1:26" s="20" customFormat="1" x14ac:dyDescent="0.2">
      <c r="A16774" s="43"/>
      <c r="B16774" s="48"/>
      <c r="C16774" s="49"/>
      <c r="D16774" s="49"/>
      <c r="E16774" s="50"/>
      <c r="F16774" s="43"/>
      <c r="G16774" s="43"/>
      <c r="H16774" s="45"/>
      <c r="I16774" s="23"/>
      <c r="N16774" s="54"/>
      <c r="Y16774" s="53"/>
      <c r="Z16774" s="62"/>
    </row>
    <row r="16775" spans="1:26" s="20" customFormat="1" x14ac:dyDescent="0.2">
      <c r="A16775" s="43"/>
      <c r="B16775" s="48"/>
      <c r="C16775" s="49"/>
      <c r="D16775" s="49"/>
      <c r="E16775" s="50"/>
      <c r="F16775" s="43"/>
      <c r="G16775" s="43"/>
      <c r="H16775" s="45"/>
      <c r="I16775" s="23"/>
      <c r="N16775" s="54"/>
      <c r="Y16775" s="53"/>
      <c r="Z16775" s="62"/>
    </row>
    <row r="16776" spans="1:26" s="20" customFormat="1" x14ac:dyDescent="0.2">
      <c r="A16776" s="43"/>
      <c r="B16776" s="48"/>
      <c r="C16776" s="49"/>
      <c r="D16776" s="49"/>
      <c r="E16776" s="50"/>
      <c r="F16776" s="43"/>
      <c r="G16776" s="43"/>
      <c r="H16776" s="45"/>
      <c r="I16776" s="23"/>
      <c r="N16776" s="54"/>
      <c r="Y16776" s="53"/>
      <c r="Z16776" s="62"/>
    </row>
    <row r="16777" spans="1:26" s="20" customFormat="1" x14ac:dyDescent="0.2">
      <c r="A16777" s="43"/>
      <c r="B16777" s="48"/>
      <c r="C16777" s="49"/>
      <c r="D16777" s="49"/>
      <c r="E16777" s="50"/>
      <c r="F16777" s="43"/>
      <c r="G16777" s="43"/>
      <c r="H16777" s="45"/>
      <c r="I16777" s="23"/>
      <c r="N16777" s="54"/>
      <c r="Y16777" s="53"/>
      <c r="Z16777" s="62"/>
    </row>
    <row r="16778" spans="1:26" s="20" customFormat="1" x14ac:dyDescent="0.2">
      <c r="A16778" s="43"/>
      <c r="B16778" s="48"/>
      <c r="C16778" s="49"/>
      <c r="D16778" s="49"/>
      <c r="E16778" s="50"/>
      <c r="F16778" s="43"/>
      <c r="G16778" s="43"/>
      <c r="H16778" s="45"/>
      <c r="I16778" s="23"/>
      <c r="N16778" s="54"/>
      <c r="Y16778" s="53"/>
      <c r="Z16778" s="62"/>
    </row>
    <row r="16779" spans="1:26" s="20" customFormat="1" x14ac:dyDescent="0.2">
      <c r="A16779" s="43"/>
      <c r="B16779" s="48"/>
      <c r="C16779" s="49"/>
      <c r="D16779" s="49"/>
      <c r="E16779" s="50"/>
      <c r="F16779" s="43"/>
      <c r="G16779" s="43"/>
      <c r="H16779" s="45"/>
      <c r="I16779" s="23"/>
      <c r="N16779" s="54"/>
      <c r="Y16779" s="53"/>
      <c r="Z16779" s="62"/>
    </row>
    <row r="16780" spans="1:26" s="20" customFormat="1" x14ac:dyDescent="0.2">
      <c r="A16780" s="43"/>
      <c r="B16780" s="48"/>
      <c r="C16780" s="49"/>
      <c r="D16780" s="49"/>
      <c r="E16780" s="50"/>
      <c r="F16780" s="43"/>
      <c r="G16780" s="43"/>
      <c r="H16780" s="45"/>
      <c r="I16780" s="23"/>
      <c r="N16780" s="54"/>
      <c r="Y16780" s="53"/>
      <c r="Z16780" s="62"/>
    </row>
    <row r="16781" spans="1:26" s="20" customFormat="1" x14ac:dyDescent="0.2">
      <c r="A16781" s="43"/>
      <c r="B16781" s="48"/>
      <c r="C16781" s="49"/>
      <c r="D16781" s="49"/>
      <c r="E16781" s="50"/>
      <c r="F16781" s="43"/>
      <c r="G16781" s="43"/>
      <c r="H16781" s="45"/>
      <c r="I16781" s="23"/>
      <c r="N16781" s="54"/>
      <c r="Y16781" s="53"/>
      <c r="Z16781" s="62"/>
    </row>
    <row r="16782" spans="1:26" s="20" customFormat="1" x14ac:dyDescent="0.2">
      <c r="A16782" s="43"/>
      <c r="B16782" s="48"/>
      <c r="C16782" s="49"/>
      <c r="D16782" s="49"/>
      <c r="E16782" s="50"/>
      <c r="F16782" s="43"/>
      <c r="G16782" s="43"/>
      <c r="H16782" s="45"/>
      <c r="I16782" s="23"/>
      <c r="N16782" s="54"/>
      <c r="Y16782" s="53"/>
      <c r="Z16782" s="62"/>
    </row>
    <row r="16783" spans="1:26" s="20" customFormat="1" x14ac:dyDescent="0.2">
      <c r="A16783" s="43"/>
      <c r="B16783" s="48"/>
      <c r="C16783" s="49"/>
      <c r="D16783" s="49"/>
      <c r="E16783" s="50"/>
      <c r="F16783" s="43"/>
      <c r="G16783" s="43"/>
      <c r="H16783" s="45"/>
      <c r="I16783" s="23"/>
      <c r="N16783" s="54"/>
      <c r="Y16783" s="53"/>
      <c r="Z16783" s="62"/>
    </row>
    <row r="16784" spans="1:26" s="20" customFormat="1" x14ac:dyDescent="0.2">
      <c r="A16784" s="43"/>
      <c r="B16784" s="48"/>
      <c r="C16784" s="49"/>
      <c r="D16784" s="49"/>
      <c r="E16784" s="50"/>
      <c r="F16784" s="43"/>
      <c r="G16784" s="43"/>
      <c r="H16784" s="45"/>
      <c r="I16784" s="23"/>
      <c r="N16784" s="54"/>
      <c r="Y16784" s="53"/>
      <c r="Z16784" s="62"/>
    </row>
    <row r="16785" spans="1:26" s="20" customFormat="1" x14ac:dyDescent="0.2">
      <c r="A16785" s="43"/>
      <c r="B16785" s="48"/>
      <c r="C16785" s="49"/>
      <c r="D16785" s="49"/>
      <c r="E16785" s="50"/>
      <c r="F16785" s="43"/>
      <c r="G16785" s="43"/>
      <c r="H16785" s="45"/>
      <c r="I16785" s="23"/>
      <c r="N16785" s="54"/>
      <c r="Y16785" s="53"/>
      <c r="Z16785" s="62"/>
    </row>
    <row r="16786" spans="1:26" s="20" customFormat="1" x14ac:dyDescent="0.2">
      <c r="A16786" s="43"/>
      <c r="B16786" s="48"/>
      <c r="C16786" s="49"/>
      <c r="D16786" s="49"/>
      <c r="E16786" s="50"/>
      <c r="F16786" s="43"/>
      <c r="G16786" s="43"/>
      <c r="H16786" s="45"/>
      <c r="I16786" s="23"/>
      <c r="N16786" s="54"/>
      <c r="Y16786" s="53"/>
      <c r="Z16786" s="62"/>
    </row>
    <row r="16787" spans="1:26" s="20" customFormat="1" x14ac:dyDescent="0.2">
      <c r="A16787" s="43"/>
      <c r="B16787" s="48"/>
      <c r="C16787" s="49"/>
      <c r="D16787" s="49"/>
      <c r="E16787" s="50"/>
      <c r="F16787" s="43"/>
      <c r="G16787" s="43"/>
      <c r="H16787" s="45"/>
      <c r="I16787" s="23"/>
      <c r="N16787" s="54"/>
      <c r="Y16787" s="53"/>
      <c r="Z16787" s="62"/>
    </row>
    <row r="16788" spans="1:26" s="20" customFormat="1" x14ac:dyDescent="0.2">
      <c r="A16788" s="43"/>
      <c r="B16788" s="48"/>
      <c r="C16788" s="49"/>
      <c r="D16788" s="49"/>
      <c r="E16788" s="50"/>
      <c r="F16788" s="43"/>
      <c r="G16788" s="43"/>
      <c r="H16788" s="45"/>
      <c r="I16788" s="23"/>
      <c r="N16788" s="54"/>
      <c r="Y16788" s="53"/>
      <c r="Z16788" s="62"/>
    </row>
    <row r="16789" spans="1:26" s="20" customFormat="1" x14ac:dyDescent="0.2">
      <c r="A16789" s="43"/>
      <c r="B16789" s="48"/>
      <c r="C16789" s="49"/>
      <c r="D16789" s="49"/>
      <c r="E16789" s="50"/>
      <c r="F16789" s="43"/>
      <c r="G16789" s="43"/>
      <c r="H16789" s="45"/>
      <c r="I16789" s="23"/>
      <c r="N16789" s="54"/>
      <c r="Y16789" s="53"/>
      <c r="Z16789" s="62"/>
    </row>
    <row r="16790" spans="1:26" s="20" customFormat="1" x14ac:dyDescent="0.2">
      <c r="A16790" s="43"/>
      <c r="B16790" s="48"/>
      <c r="C16790" s="49"/>
      <c r="D16790" s="49"/>
      <c r="E16790" s="50"/>
      <c r="F16790" s="43"/>
      <c r="G16790" s="43"/>
      <c r="H16790" s="45"/>
      <c r="I16790" s="23"/>
      <c r="N16790" s="54"/>
      <c r="Y16790" s="53"/>
      <c r="Z16790" s="62"/>
    </row>
    <row r="16791" spans="1:26" s="20" customFormat="1" x14ac:dyDescent="0.2">
      <c r="A16791" s="43"/>
      <c r="B16791" s="48"/>
      <c r="C16791" s="49"/>
      <c r="D16791" s="49"/>
      <c r="E16791" s="50"/>
      <c r="F16791" s="43"/>
      <c r="G16791" s="43"/>
      <c r="H16791" s="45"/>
      <c r="I16791" s="23"/>
      <c r="N16791" s="54"/>
      <c r="Y16791" s="53"/>
      <c r="Z16791" s="62"/>
    </row>
    <row r="16792" spans="1:26" s="20" customFormat="1" x14ac:dyDescent="0.2">
      <c r="A16792" s="43"/>
      <c r="B16792" s="48"/>
      <c r="C16792" s="49"/>
      <c r="D16792" s="49"/>
      <c r="E16792" s="50"/>
      <c r="F16792" s="43"/>
      <c r="G16792" s="43"/>
      <c r="H16792" s="45"/>
      <c r="I16792" s="23"/>
      <c r="N16792" s="54"/>
      <c r="Y16792" s="53"/>
      <c r="Z16792" s="62"/>
    </row>
    <row r="16793" spans="1:26" s="20" customFormat="1" x14ac:dyDescent="0.2">
      <c r="A16793" s="43"/>
      <c r="B16793" s="48"/>
      <c r="C16793" s="49"/>
      <c r="D16793" s="49"/>
      <c r="E16793" s="50"/>
      <c r="F16793" s="43"/>
      <c r="G16793" s="43"/>
      <c r="H16793" s="45"/>
      <c r="I16793" s="23"/>
      <c r="N16793" s="54"/>
      <c r="Y16793" s="53"/>
      <c r="Z16793" s="62"/>
    </row>
    <row r="16794" spans="1:26" s="20" customFormat="1" x14ac:dyDescent="0.2">
      <c r="A16794" s="43"/>
      <c r="B16794" s="48"/>
      <c r="C16794" s="49"/>
      <c r="D16794" s="49"/>
      <c r="E16794" s="50"/>
      <c r="F16794" s="43"/>
      <c r="G16794" s="43"/>
      <c r="H16794" s="45"/>
      <c r="I16794" s="23"/>
      <c r="N16794" s="54"/>
      <c r="Y16794" s="53"/>
      <c r="Z16794" s="62"/>
    </row>
    <row r="16795" spans="1:26" s="20" customFormat="1" x14ac:dyDescent="0.2">
      <c r="A16795" s="43"/>
      <c r="B16795" s="48"/>
      <c r="C16795" s="49"/>
      <c r="D16795" s="49"/>
      <c r="E16795" s="50"/>
      <c r="F16795" s="43"/>
      <c r="G16795" s="43"/>
      <c r="H16795" s="45"/>
      <c r="I16795" s="23"/>
      <c r="N16795" s="54"/>
      <c r="Y16795" s="53"/>
      <c r="Z16795" s="62"/>
    </row>
    <row r="16796" spans="1:26" s="20" customFormat="1" x14ac:dyDescent="0.2">
      <c r="A16796" s="43"/>
      <c r="B16796" s="48"/>
      <c r="C16796" s="49"/>
      <c r="D16796" s="49"/>
      <c r="E16796" s="50"/>
      <c r="F16796" s="43"/>
      <c r="G16796" s="43"/>
      <c r="H16796" s="45"/>
      <c r="I16796" s="23"/>
      <c r="N16796" s="54"/>
      <c r="Y16796" s="53"/>
      <c r="Z16796" s="62"/>
    </row>
    <row r="16797" spans="1:26" s="20" customFormat="1" x14ac:dyDescent="0.2">
      <c r="A16797" s="43"/>
      <c r="B16797" s="48"/>
      <c r="C16797" s="49"/>
      <c r="D16797" s="49"/>
      <c r="E16797" s="50"/>
      <c r="F16797" s="43"/>
      <c r="G16797" s="43"/>
      <c r="H16797" s="45"/>
      <c r="I16797" s="23"/>
      <c r="N16797" s="54"/>
      <c r="Y16797" s="53"/>
      <c r="Z16797" s="62"/>
    </row>
    <row r="16798" spans="1:26" s="20" customFormat="1" x14ac:dyDescent="0.2">
      <c r="A16798" s="43"/>
      <c r="B16798" s="48"/>
      <c r="C16798" s="49"/>
      <c r="D16798" s="49"/>
      <c r="E16798" s="50"/>
      <c r="F16798" s="43"/>
      <c r="G16798" s="43"/>
      <c r="H16798" s="45"/>
      <c r="I16798" s="23"/>
      <c r="N16798" s="54"/>
      <c r="Y16798" s="53"/>
      <c r="Z16798" s="62"/>
    </row>
    <row r="16799" spans="1:26" s="20" customFormat="1" x14ac:dyDescent="0.2">
      <c r="A16799" s="43"/>
      <c r="B16799" s="48"/>
      <c r="C16799" s="49"/>
      <c r="D16799" s="49"/>
      <c r="E16799" s="50"/>
      <c r="F16799" s="43"/>
      <c r="G16799" s="43"/>
      <c r="H16799" s="45"/>
      <c r="I16799" s="23"/>
      <c r="N16799" s="54"/>
      <c r="Y16799" s="53"/>
      <c r="Z16799" s="62"/>
    </row>
    <row r="16800" spans="1:26" s="20" customFormat="1" x14ac:dyDescent="0.2">
      <c r="A16800" s="43"/>
      <c r="B16800" s="48"/>
      <c r="C16800" s="49"/>
      <c r="D16800" s="49"/>
      <c r="E16800" s="50"/>
      <c r="F16800" s="43"/>
      <c r="G16800" s="43"/>
      <c r="H16800" s="45"/>
      <c r="I16800" s="23"/>
      <c r="N16800" s="54"/>
      <c r="Y16800" s="53"/>
      <c r="Z16800" s="62"/>
    </row>
    <row r="16801" spans="1:26" s="20" customFormat="1" x14ac:dyDescent="0.2">
      <c r="A16801" s="43"/>
      <c r="B16801" s="48"/>
      <c r="C16801" s="49"/>
      <c r="D16801" s="49"/>
      <c r="E16801" s="50"/>
      <c r="F16801" s="43"/>
      <c r="G16801" s="43"/>
      <c r="H16801" s="45"/>
      <c r="I16801" s="23"/>
      <c r="N16801" s="54"/>
      <c r="Y16801" s="53"/>
      <c r="Z16801" s="62"/>
    </row>
    <row r="16802" spans="1:26" s="20" customFormat="1" x14ac:dyDescent="0.2">
      <c r="A16802" s="43"/>
      <c r="B16802" s="48"/>
      <c r="C16802" s="49"/>
      <c r="D16802" s="49"/>
      <c r="E16802" s="50"/>
      <c r="F16802" s="43"/>
      <c r="G16802" s="43"/>
      <c r="H16802" s="45"/>
      <c r="I16802" s="23"/>
      <c r="N16802" s="54"/>
      <c r="Y16802" s="53"/>
      <c r="Z16802" s="62"/>
    </row>
    <row r="16803" spans="1:26" s="20" customFormat="1" x14ac:dyDescent="0.2">
      <c r="A16803" s="43"/>
      <c r="B16803" s="48"/>
      <c r="C16803" s="49"/>
      <c r="D16803" s="49"/>
      <c r="E16803" s="50"/>
      <c r="F16803" s="43"/>
      <c r="G16803" s="43"/>
      <c r="H16803" s="45"/>
      <c r="I16803" s="23"/>
      <c r="N16803" s="54"/>
      <c r="Y16803" s="53"/>
      <c r="Z16803" s="62"/>
    </row>
    <row r="16804" spans="1:26" s="20" customFormat="1" x14ac:dyDescent="0.2">
      <c r="A16804" s="43"/>
      <c r="B16804" s="48"/>
      <c r="C16804" s="49"/>
      <c r="D16804" s="49"/>
      <c r="E16804" s="50"/>
      <c r="F16804" s="43"/>
      <c r="G16804" s="43"/>
      <c r="H16804" s="45"/>
      <c r="I16804" s="23"/>
      <c r="N16804" s="54"/>
      <c r="Y16804" s="53"/>
      <c r="Z16804" s="62"/>
    </row>
    <row r="16805" spans="1:26" s="20" customFormat="1" x14ac:dyDescent="0.2">
      <c r="A16805" s="43"/>
      <c r="B16805" s="48"/>
      <c r="C16805" s="49"/>
      <c r="D16805" s="49"/>
      <c r="E16805" s="50"/>
      <c r="F16805" s="43"/>
      <c r="G16805" s="43"/>
      <c r="H16805" s="45"/>
      <c r="I16805" s="23"/>
      <c r="N16805" s="54"/>
      <c r="Y16805" s="53"/>
      <c r="Z16805" s="62"/>
    </row>
    <row r="16806" spans="1:26" s="20" customFormat="1" x14ac:dyDescent="0.2">
      <c r="A16806" s="43"/>
      <c r="B16806" s="48"/>
      <c r="C16806" s="49"/>
      <c r="D16806" s="49"/>
      <c r="E16806" s="50"/>
      <c r="F16806" s="43"/>
      <c r="G16806" s="43"/>
      <c r="H16806" s="45"/>
      <c r="I16806" s="23"/>
      <c r="N16806" s="54"/>
      <c r="Y16806" s="53"/>
      <c r="Z16806" s="62"/>
    </row>
    <row r="16807" spans="1:26" s="20" customFormat="1" x14ac:dyDescent="0.2">
      <c r="A16807" s="43"/>
      <c r="B16807" s="48"/>
      <c r="C16807" s="49"/>
      <c r="D16807" s="49"/>
      <c r="E16807" s="50"/>
      <c r="F16807" s="43"/>
      <c r="G16807" s="43"/>
      <c r="H16807" s="45"/>
      <c r="I16807" s="23"/>
      <c r="N16807" s="54"/>
      <c r="Y16807" s="53"/>
      <c r="Z16807" s="62"/>
    </row>
    <row r="16808" spans="1:26" s="20" customFormat="1" x14ac:dyDescent="0.2">
      <c r="A16808" s="43"/>
      <c r="B16808" s="48"/>
      <c r="C16808" s="49"/>
      <c r="D16808" s="49"/>
      <c r="E16808" s="50"/>
      <c r="F16808" s="43"/>
      <c r="G16808" s="43"/>
      <c r="H16808" s="45"/>
      <c r="I16808" s="23"/>
      <c r="N16808" s="54"/>
      <c r="Y16808" s="53"/>
      <c r="Z16808" s="62"/>
    </row>
    <row r="16809" spans="1:26" s="20" customFormat="1" x14ac:dyDescent="0.2">
      <c r="A16809" s="43"/>
      <c r="B16809" s="48"/>
      <c r="C16809" s="49"/>
      <c r="D16809" s="49"/>
      <c r="E16809" s="50"/>
      <c r="F16809" s="43"/>
      <c r="G16809" s="43"/>
      <c r="H16809" s="45"/>
      <c r="I16809" s="23"/>
      <c r="N16809" s="54"/>
      <c r="Y16809" s="53"/>
      <c r="Z16809" s="62"/>
    </row>
    <row r="16810" spans="1:26" s="20" customFormat="1" x14ac:dyDescent="0.2">
      <c r="A16810" s="43"/>
      <c r="B16810" s="48"/>
      <c r="C16810" s="49"/>
      <c r="D16810" s="49"/>
      <c r="E16810" s="50"/>
      <c r="F16810" s="43"/>
      <c r="G16810" s="43"/>
      <c r="H16810" s="45"/>
      <c r="I16810" s="23"/>
      <c r="N16810" s="54"/>
      <c r="Y16810" s="53"/>
      <c r="Z16810" s="62"/>
    </row>
    <row r="16811" spans="1:26" s="20" customFormat="1" x14ac:dyDescent="0.2">
      <c r="A16811" s="43"/>
      <c r="B16811" s="48"/>
      <c r="C16811" s="49"/>
      <c r="D16811" s="49"/>
      <c r="E16811" s="50"/>
      <c r="F16811" s="43"/>
      <c r="G16811" s="43"/>
      <c r="H16811" s="45"/>
      <c r="I16811" s="23"/>
      <c r="N16811" s="54"/>
      <c r="Y16811" s="53"/>
      <c r="Z16811" s="62"/>
    </row>
    <row r="16812" spans="1:26" s="20" customFormat="1" x14ac:dyDescent="0.2">
      <c r="A16812" s="43"/>
      <c r="B16812" s="48"/>
      <c r="C16812" s="49"/>
      <c r="D16812" s="49"/>
      <c r="E16812" s="50"/>
      <c r="F16812" s="43"/>
      <c r="G16812" s="43"/>
      <c r="H16812" s="45"/>
      <c r="I16812" s="23"/>
      <c r="N16812" s="54"/>
      <c r="Y16812" s="53"/>
      <c r="Z16812" s="62"/>
    </row>
    <row r="16813" spans="1:26" s="20" customFormat="1" x14ac:dyDescent="0.2">
      <c r="A16813" s="43"/>
      <c r="B16813" s="48"/>
      <c r="C16813" s="49"/>
      <c r="D16813" s="49"/>
      <c r="E16813" s="50"/>
      <c r="F16813" s="43"/>
      <c r="G16813" s="43"/>
      <c r="H16813" s="45"/>
      <c r="I16813" s="23"/>
      <c r="N16813" s="54"/>
      <c r="Y16813" s="53"/>
      <c r="Z16813" s="62"/>
    </row>
    <row r="16814" spans="1:26" s="20" customFormat="1" x14ac:dyDescent="0.2">
      <c r="A16814" s="43"/>
      <c r="B16814" s="48"/>
      <c r="C16814" s="49"/>
      <c r="D16814" s="49"/>
      <c r="E16814" s="50"/>
      <c r="F16814" s="43"/>
      <c r="G16814" s="43"/>
      <c r="H16814" s="45"/>
      <c r="I16814" s="23"/>
      <c r="N16814" s="54"/>
      <c r="Y16814" s="53"/>
      <c r="Z16814" s="62"/>
    </row>
    <row r="16815" spans="1:26" s="20" customFormat="1" x14ac:dyDescent="0.2">
      <c r="A16815" s="43"/>
      <c r="B16815" s="48"/>
      <c r="C16815" s="49"/>
      <c r="D16815" s="49"/>
      <c r="E16815" s="50"/>
      <c r="F16815" s="43"/>
      <c r="G16815" s="43"/>
      <c r="H16815" s="45"/>
      <c r="I16815" s="23"/>
      <c r="N16815" s="54"/>
      <c r="Y16815" s="53"/>
      <c r="Z16815" s="62"/>
    </row>
    <row r="16816" spans="1:26" s="20" customFormat="1" x14ac:dyDescent="0.2">
      <c r="A16816" s="43"/>
      <c r="B16816" s="48"/>
      <c r="C16816" s="49"/>
      <c r="D16816" s="49"/>
      <c r="E16816" s="50"/>
      <c r="F16816" s="43"/>
      <c r="G16816" s="43"/>
      <c r="H16816" s="45"/>
      <c r="I16816" s="23"/>
      <c r="N16816" s="54"/>
      <c r="Y16816" s="53"/>
      <c r="Z16816" s="62"/>
    </row>
    <row r="16817" spans="1:26" s="20" customFormat="1" x14ac:dyDescent="0.2">
      <c r="A16817" s="43"/>
      <c r="B16817" s="48"/>
      <c r="C16817" s="49"/>
      <c r="D16817" s="49"/>
      <c r="E16817" s="50"/>
      <c r="F16817" s="43"/>
      <c r="G16817" s="43"/>
      <c r="H16817" s="45"/>
      <c r="I16817" s="23"/>
      <c r="N16817" s="54"/>
      <c r="Y16817" s="53"/>
      <c r="Z16817" s="62"/>
    </row>
    <row r="16818" spans="1:26" s="20" customFormat="1" x14ac:dyDescent="0.2">
      <c r="A16818" s="43"/>
      <c r="B16818" s="48"/>
      <c r="C16818" s="49"/>
      <c r="D16818" s="49"/>
      <c r="E16818" s="50"/>
      <c r="F16818" s="43"/>
      <c r="G16818" s="43"/>
      <c r="H16818" s="45"/>
      <c r="I16818" s="23"/>
      <c r="N16818" s="54"/>
      <c r="Y16818" s="53"/>
      <c r="Z16818" s="62"/>
    </row>
    <row r="16819" spans="1:26" s="20" customFormat="1" x14ac:dyDescent="0.2">
      <c r="A16819" s="43"/>
      <c r="B16819" s="48"/>
      <c r="C16819" s="49"/>
      <c r="D16819" s="49"/>
      <c r="E16819" s="50"/>
      <c r="F16819" s="43"/>
      <c r="G16819" s="43"/>
      <c r="H16819" s="45"/>
      <c r="I16819" s="23"/>
      <c r="N16819" s="54"/>
      <c r="Y16819" s="53"/>
      <c r="Z16819" s="62"/>
    </row>
    <row r="16820" spans="1:26" s="20" customFormat="1" x14ac:dyDescent="0.2">
      <c r="A16820" s="43"/>
      <c r="B16820" s="48"/>
      <c r="C16820" s="49"/>
      <c r="D16820" s="49"/>
      <c r="E16820" s="50"/>
      <c r="F16820" s="43"/>
      <c r="G16820" s="43"/>
      <c r="H16820" s="45"/>
      <c r="I16820" s="23"/>
      <c r="N16820" s="54"/>
      <c r="Y16820" s="53"/>
      <c r="Z16820" s="62"/>
    </row>
    <row r="16821" spans="1:26" s="20" customFormat="1" x14ac:dyDescent="0.2">
      <c r="A16821" s="43"/>
      <c r="B16821" s="48"/>
      <c r="C16821" s="49"/>
      <c r="D16821" s="49"/>
      <c r="E16821" s="50"/>
      <c r="F16821" s="43"/>
      <c r="G16821" s="43"/>
      <c r="H16821" s="45"/>
      <c r="I16821" s="23"/>
      <c r="N16821" s="54"/>
      <c r="Y16821" s="53"/>
      <c r="Z16821" s="62"/>
    </row>
    <row r="16822" spans="1:26" s="20" customFormat="1" x14ac:dyDescent="0.2">
      <c r="A16822" s="43"/>
      <c r="B16822" s="48"/>
      <c r="C16822" s="49"/>
      <c r="D16822" s="49"/>
      <c r="E16822" s="50"/>
      <c r="F16822" s="43"/>
      <c r="G16822" s="43"/>
      <c r="H16822" s="45"/>
      <c r="I16822" s="23"/>
      <c r="N16822" s="54"/>
      <c r="Y16822" s="53"/>
      <c r="Z16822" s="62"/>
    </row>
    <row r="16823" spans="1:26" s="20" customFormat="1" x14ac:dyDescent="0.2">
      <c r="A16823" s="43"/>
      <c r="B16823" s="48"/>
      <c r="C16823" s="49"/>
      <c r="D16823" s="49"/>
      <c r="E16823" s="50"/>
      <c r="F16823" s="43"/>
      <c r="G16823" s="43"/>
      <c r="H16823" s="45"/>
      <c r="I16823" s="23"/>
      <c r="N16823" s="54"/>
      <c r="Y16823" s="53"/>
      <c r="Z16823" s="62"/>
    </row>
    <row r="16824" spans="1:26" s="20" customFormat="1" x14ac:dyDescent="0.2">
      <c r="A16824" s="43"/>
      <c r="B16824" s="48"/>
      <c r="C16824" s="49"/>
      <c r="D16824" s="49"/>
      <c r="E16824" s="50"/>
      <c r="F16824" s="43"/>
      <c r="G16824" s="43"/>
      <c r="H16824" s="45"/>
      <c r="I16824" s="23"/>
      <c r="N16824" s="54"/>
      <c r="Y16824" s="53"/>
      <c r="Z16824" s="62"/>
    </row>
    <row r="16825" spans="1:26" s="20" customFormat="1" x14ac:dyDescent="0.2">
      <c r="A16825" s="43"/>
      <c r="B16825" s="48"/>
      <c r="C16825" s="49"/>
      <c r="D16825" s="49"/>
      <c r="E16825" s="50"/>
      <c r="F16825" s="43"/>
      <c r="G16825" s="43"/>
      <c r="H16825" s="45"/>
      <c r="I16825" s="23"/>
      <c r="N16825" s="54"/>
      <c r="Y16825" s="53"/>
      <c r="Z16825" s="62"/>
    </row>
    <row r="16826" spans="1:26" s="20" customFormat="1" x14ac:dyDescent="0.2">
      <c r="A16826" s="43"/>
      <c r="B16826" s="48"/>
      <c r="C16826" s="49"/>
      <c r="D16826" s="49"/>
      <c r="E16826" s="50"/>
      <c r="F16826" s="43"/>
      <c r="G16826" s="43"/>
      <c r="H16826" s="45"/>
      <c r="I16826" s="23"/>
      <c r="N16826" s="54"/>
      <c r="Y16826" s="53"/>
      <c r="Z16826" s="62"/>
    </row>
    <row r="16827" spans="1:26" s="20" customFormat="1" x14ac:dyDescent="0.2">
      <c r="A16827" s="43"/>
      <c r="B16827" s="48"/>
      <c r="C16827" s="49"/>
      <c r="D16827" s="49"/>
      <c r="E16827" s="50"/>
      <c r="F16827" s="43"/>
      <c r="G16827" s="43"/>
      <c r="H16827" s="45"/>
      <c r="I16827" s="23"/>
      <c r="N16827" s="54"/>
      <c r="Y16827" s="53"/>
      <c r="Z16827" s="62"/>
    </row>
    <row r="16828" spans="1:26" s="20" customFormat="1" x14ac:dyDescent="0.2">
      <c r="A16828" s="43"/>
      <c r="B16828" s="48"/>
      <c r="C16828" s="49"/>
      <c r="D16828" s="49"/>
      <c r="E16828" s="50"/>
      <c r="F16828" s="43"/>
      <c r="G16828" s="43"/>
      <c r="H16828" s="45"/>
      <c r="I16828" s="23"/>
      <c r="N16828" s="54"/>
      <c r="Y16828" s="53"/>
      <c r="Z16828" s="62"/>
    </row>
    <row r="16829" spans="1:26" s="20" customFormat="1" x14ac:dyDescent="0.2">
      <c r="A16829" s="43"/>
      <c r="B16829" s="48"/>
      <c r="C16829" s="49"/>
      <c r="D16829" s="49"/>
      <c r="E16829" s="50"/>
      <c r="F16829" s="43"/>
      <c r="G16829" s="43"/>
      <c r="H16829" s="45"/>
      <c r="I16829" s="23"/>
      <c r="N16829" s="54"/>
      <c r="Y16829" s="53"/>
      <c r="Z16829" s="62"/>
    </row>
    <row r="16830" spans="1:26" s="20" customFormat="1" x14ac:dyDescent="0.2">
      <c r="A16830" s="43"/>
      <c r="B16830" s="48"/>
      <c r="C16830" s="49"/>
      <c r="D16830" s="49"/>
      <c r="E16830" s="50"/>
      <c r="F16830" s="43"/>
      <c r="G16830" s="43"/>
      <c r="H16830" s="45"/>
      <c r="I16830" s="23"/>
      <c r="N16830" s="54"/>
      <c r="Y16830" s="53"/>
      <c r="Z16830" s="62"/>
    </row>
    <row r="16831" spans="1:26" s="20" customFormat="1" x14ac:dyDescent="0.2">
      <c r="A16831" s="43"/>
      <c r="B16831" s="48"/>
      <c r="C16831" s="49"/>
      <c r="D16831" s="49"/>
      <c r="E16831" s="50"/>
      <c r="F16831" s="43"/>
      <c r="G16831" s="43"/>
      <c r="H16831" s="45"/>
      <c r="I16831" s="23"/>
      <c r="N16831" s="54"/>
      <c r="Y16831" s="53"/>
      <c r="Z16831" s="62"/>
    </row>
    <row r="16832" spans="1:26" s="20" customFormat="1" x14ac:dyDescent="0.2">
      <c r="A16832" s="43"/>
      <c r="B16832" s="48"/>
      <c r="C16832" s="49"/>
      <c r="D16832" s="49"/>
      <c r="E16832" s="50"/>
      <c r="F16832" s="43"/>
      <c r="G16832" s="43"/>
      <c r="H16832" s="45"/>
      <c r="I16832" s="23"/>
      <c r="N16832" s="54"/>
      <c r="Y16832" s="53"/>
      <c r="Z16832" s="62"/>
    </row>
    <row r="16833" spans="1:26" s="20" customFormat="1" x14ac:dyDescent="0.2">
      <c r="A16833" s="43"/>
      <c r="B16833" s="48"/>
      <c r="C16833" s="49"/>
      <c r="D16833" s="49"/>
      <c r="E16833" s="50"/>
      <c r="F16833" s="43"/>
      <c r="G16833" s="43"/>
      <c r="H16833" s="45"/>
      <c r="I16833" s="23"/>
      <c r="N16833" s="54"/>
      <c r="Y16833" s="53"/>
      <c r="Z16833" s="62"/>
    </row>
    <row r="16834" spans="1:26" s="20" customFormat="1" x14ac:dyDescent="0.2">
      <c r="A16834" s="43"/>
      <c r="B16834" s="48"/>
      <c r="C16834" s="49"/>
      <c r="D16834" s="49"/>
      <c r="E16834" s="50"/>
      <c r="F16834" s="43"/>
      <c r="G16834" s="43"/>
      <c r="H16834" s="45"/>
      <c r="I16834" s="23"/>
      <c r="N16834" s="54"/>
      <c r="Y16834" s="53"/>
      <c r="Z16834" s="62"/>
    </row>
    <row r="16835" spans="1:26" s="20" customFormat="1" x14ac:dyDescent="0.2">
      <c r="A16835" s="43"/>
      <c r="B16835" s="48"/>
      <c r="C16835" s="49"/>
      <c r="D16835" s="49"/>
      <c r="E16835" s="50"/>
      <c r="F16835" s="43"/>
      <c r="G16835" s="43"/>
      <c r="H16835" s="45"/>
      <c r="I16835" s="23"/>
      <c r="N16835" s="54"/>
      <c r="Y16835" s="53"/>
      <c r="Z16835" s="62"/>
    </row>
    <row r="16836" spans="1:26" s="20" customFormat="1" x14ac:dyDescent="0.2">
      <c r="A16836" s="43"/>
      <c r="B16836" s="48"/>
      <c r="C16836" s="49"/>
      <c r="D16836" s="49"/>
      <c r="E16836" s="50"/>
      <c r="F16836" s="43"/>
      <c r="G16836" s="43"/>
      <c r="H16836" s="45"/>
      <c r="I16836" s="23"/>
      <c r="N16836" s="54"/>
      <c r="Y16836" s="53"/>
      <c r="Z16836" s="62"/>
    </row>
    <row r="16837" spans="1:26" s="20" customFormat="1" x14ac:dyDescent="0.2">
      <c r="A16837" s="43"/>
      <c r="B16837" s="48"/>
      <c r="C16837" s="49"/>
      <c r="D16837" s="49"/>
      <c r="E16837" s="50"/>
      <c r="F16837" s="43"/>
      <c r="G16837" s="43"/>
      <c r="H16837" s="45"/>
      <c r="I16837" s="23"/>
      <c r="N16837" s="54"/>
      <c r="Y16837" s="53"/>
      <c r="Z16837" s="62"/>
    </row>
    <row r="16838" spans="1:26" s="20" customFormat="1" x14ac:dyDescent="0.2">
      <c r="A16838" s="43"/>
      <c r="B16838" s="48"/>
      <c r="C16838" s="49"/>
      <c r="D16838" s="49"/>
      <c r="E16838" s="50"/>
      <c r="F16838" s="43"/>
      <c r="G16838" s="43"/>
      <c r="H16838" s="45"/>
      <c r="I16838" s="23"/>
      <c r="N16838" s="54"/>
      <c r="Y16838" s="53"/>
      <c r="Z16838" s="62"/>
    </row>
    <row r="16839" spans="1:26" s="20" customFormat="1" x14ac:dyDescent="0.2">
      <c r="A16839" s="43"/>
      <c r="B16839" s="48"/>
      <c r="C16839" s="49"/>
      <c r="D16839" s="49"/>
      <c r="E16839" s="50"/>
      <c r="F16839" s="43"/>
      <c r="G16839" s="43"/>
      <c r="H16839" s="45"/>
      <c r="I16839" s="23"/>
      <c r="N16839" s="54"/>
      <c r="Y16839" s="53"/>
      <c r="Z16839" s="62"/>
    </row>
    <row r="16840" spans="1:26" s="20" customFormat="1" x14ac:dyDescent="0.2">
      <c r="A16840" s="43"/>
      <c r="B16840" s="48"/>
      <c r="C16840" s="49"/>
      <c r="D16840" s="49"/>
      <c r="E16840" s="50"/>
      <c r="F16840" s="43"/>
      <c r="G16840" s="43"/>
      <c r="H16840" s="45"/>
      <c r="I16840" s="23"/>
      <c r="N16840" s="54"/>
      <c r="Y16840" s="53"/>
      <c r="Z16840" s="62"/>
    </row>
    <row r="16841" spans="1:26" s="20" customFormat="1" x14ac:dyDescent="0.2">
      <c r="A16841" s="43"/>
      <c r="B16841" s="48"/>
      <c r="C16841" s="49"/>
      <c r="D16841" s="49"/>
      <c r="E16841" s="50"/>
      <c r="F16841" s="43"/>
      <c r="G16841" s="43"/>
      <c r="H16841" s="45"/>
      <c r="I16841" s="23"/>
      <c r="N16841" s="54"/>
      <c r="Y16841" s="53"/>
      <c r="Z16841" s="62"/>
    </row>
    <row r="16842" spans="1:26" s="20" customFormat="1" x14ac:dyDescent="0.2">
      <c r="A16842" s="43"/>
      <c r="B16842" s="48"/>
      <c r="C16842" s="49"/>
      <c r="D16842" s="49"/>
      <c r="E16842" s="50"/>
      <c r="F16842" s="43"/>
      <c r="G16842" s="43"/>
      <c r="H16842" s="45"/>
      <c r="I16842" s="23"/>
      <c r="N16842" s="54"/>
      <c r="Y16842" s="53"/>
      <c r="Z16842" s="62"/>
    </row>
    <row r="16843" spans="1:26" s="20" customFormat="1" x14ac:dyDescent="0.2">
      <c r="A16843" s="43"/>
      <c r="B16843" s="48"/>
      <c r="C16843" s="49"/>
      <c r="D16843" s="49"/>
      <c r="E16843" s="50"/>
      <c r="F16843" s="43"/>
      <c r="G16843" s="43"/>
      <c r="H16843" s="45"/>
      <c r="I16843" s="23"/>
      <c r="N16843" s="54"/>
      <c r="Y16843" s="53"/>
      <c r="Z16843" s="62"/>
    </row>
    <row r="16844" spans="1:26" s="20" customFormat="1" x14ac:dyDescent="0.2">
      <c r="A16844" s="43"/>
      <c r="B16844" s="48"/>
      <c r="C16844" s="49"/>
      <c r="D16844" s="49"/>
      <c r="E16844" s="50"/>
      <c r="F16844" s="43"/>
      <c r="G16844" s="43"/>
      <c r="H16844" s="45"/>
      <c r="I16844" s="23"/>
      <c r="N16844" s="54"/>
      <c r="Y16844" s="53"/>
      <c r="Z16844" s="62"/>
    </row>
    <row r="16845" spans="1:26" s="20" customFormat="1" x14ac:dyDescent="0.2">
      <c r="A16845" s="43"/>
      <c r="B16845" s="48"/>
      <c r="C16845" s="49"/>
      <c r="D16845" s="49"/>
      <c r="E16845" s="50"/>
      <c r="F16845" s="43"/>
      <c r="G16845" s="43"/>
      <c r="H16845" s="45"/>
      <c r="I16845" s="23"/>
      <c r="N16845" s="54"/>
      <c r="Y16845" s="53"/>
      <c r="Z16845" s="62"/>
    </row>
    <row r="16846" spans="1:26" s="20" customFormat="1" x14ac:dyDescent="0.2">
      <c r="A16846" s="43"/>
      <c r="B16846" s="48"/>
      <c r="C16846" s="49"/>
      <c r="D16846" s="49"/>
      <c r="E16846" s="50"/>
      <c r="F16846" s="43"/>
      <c r="G16846" s="43"/>
      <c r="H16846" s="45"/>
      <c r="I16846" s="23"/>
      <c r="N16846" s="54"/>
      <c r="Y16846" s="53"/>
      <c r="Z16846" s="62"/>
    </row>
    <row r="16847" spans="1:26" s="20" customFormat="1" x14ac:dyDescent="0.2">
      <c r="A16847" s="43"/>
      <c r="B16847" s="48"/>
      <c r="C16847" s="49"/>
      <c r="D16847" s="49"/>
      <c r="E16847" s="50"/>
      <c r="F16847" s="43"/>
      <c r="G16847" s="43"/>
      <c r="H16847" s="45"/>
      <c r="I16847" s="23"/>
      <c r="N16847" s="54"/>
      <c r="Y16847" s="53"/>
      <c r="Z16847" s="62"/>
    </row>
    <row r="16848" spans="1:26" s="20" customFormat="1" x14ac:dyDescent="0.2">
      <c r="A16848" s="43"/>
      <c r="B16848" s="48"/>
      <c r="C16848" s="49"/>
      <c r="D16848" s="49"/>
      <c r="E16848" s="50"/>
      <c r="F16848" s="43"/>
      <c r="G16848" s="43"/>
      <c r="H16848" s="45"/>
      <c r="I16848" s="23"/>
      <c r="N16848" s="54"/>
      <c r="Y16848" s="53"/>
      <c r="Z16848" s="62"/>
    </row>
    <row r="16849" spans="1:26" s="20" customFormat="1" x14ac:dyDescent="0.2">
      <c r="A16849" s="43"/>
      <c r="B16849" s="48"/>
      <c r="C16849" s="49"/>
      <c r="D16849" s="49"/>
      <c r="E16849" s="50"/>
      <c r="F16849" s="43"/>
      <c r="G16849" s="43"/>
      <c r="H16849" s="45"/>
      <c r="I16849" s="23"/>
      <c r="N16849" s="54"/>
      <c r="Y16849" s="53"/>
      <c r="Z16849" s="62"/>
    </row>
    <row r="16850" spans="1:26" s="20" customFormat="1" x14ac:dyDescent="0.2">
      <c r="A16850" s="43"/>
      <c r="B16850" s="48"/>
      <c r="C16850" s="49"/>
      <c r="D16850" s="49"/>
      <c r="E16850" s="50"/>
      <c r="F16850" s="43"/>
      <c r="G16850" s="43"/>
      <c r="H16850" s="45"/>
      <c r="I16850" s="23"/>
      <c r="N16850" s="54"/>
      <c r="Y16850" s="53"/>
      <c r="Z16850" s="62"/>
    </row>
    <row r="16851" spans="1:26" s="20" customFormat="1" x14ac:dyDescent="0.2">
      <c r="A16851" s="43"/>
      <c r="B16851" s="48"/>
      <c r="C16851" s="49"/>
      <c r="D16851" s="49"/>
      <c r="E16851" s="50"/>
      <c r="F16851" s="43"/>
      <c r="G16851" s="43"/>
      <c r="H16851" s="45"/>
      <c r="I16851" s="23"/>
      <c r="N16851" s="54"/>
      <c r="Y16851" s="53"/>
      <c r="Z16851" s="62"/>
    </row>
    <row r="16852" spans="1:26" s="20" customFormat="1" x14ac:dyDescent="0.2">
      <c r="A16852" s="43"/>
      <c r="B16852" s="48"/>
      <c r="C16852" s="49"/>
      <c r="D16852" s="49"/>
      <c r="E16852" s="50"/>
      <c r="F16852" s="43"/>
      <c r="G16852" s="43"/>
      <c r="H16852" s="45"/>
      <c r="I16852" s="23"/>
      <c r="N16852" s="54"/>
      <c r="Y16852" s="53"/>
      <c r="Z16852" s="62"/>
    </row>
    <row r="16853" spans="1:26" s="20" customFormat="1" x14ac:dyDescent="0.2">
      <c r="A16853" s="43"/>
      <c r="B16853" s="48"/>
      <c r="C16853" s="49"/>
      <c r="D16853" s="49"/>
      <c r="E16853" s="50"/>
      <c r="F16853" s="43"/>
      <c r="G16853" s="43"/>
      <c r="H16853" s="45"/>
      <c r="I16853" s="23"/>
      <c r="N16853" s="54"/>
      <c r="Y16853" s="53"/>
      <c r="Z16853" s="62"/>
    </row>
    <row r="16854" spans="1:26" s="20" customFormat="1" x14ac:dyDescent="0.2">
      <c r="A16854" s="43"/>
      <c r="B16854" s="48"/>
      <c r="C16854" s="49"/>
      <c r="D16854" s="49"/>
      <c r="E16854" s="50"/>
      <c r="F16854" s="43"/>
      <c r="G16854" s="43"/>
      <c r="H16854" s="45"/>
      <c r="I16854" s="23"/>
      <c r="N16854" s="54"/>
      <c r="Y16854" s="53"/>
      <c r="Z16854" s="62"/>
    </row>
    <row r="16855" spans="1:26" s="20" customFormat="1" x14ac:dyDescent="0.2">
      <c r="A16855" s="43"/>
      <c r="B16855" s="48"/>
      <c r="C16855" s="49"/>
      <c r="D16855" s="49"/>
      <c r="E16855" s="50"/>
      <c r="F16855" s="43"/>
      <c r="G16855" s="43"/>
      <c r="H16855" s="45"/>
      <c r="I16855" s="23"/>
      <c r="N16855" s="54"/>
      <c r="Y16855" s="53"/>
      <c r="Z16855" s="62"/>
    </row>
    <row r="16856" spans="1:26" s="20" customFormat="1" x14ac:dyDescent="0.2">
      <c r="A16856" s="43"/>
      <c r="B16856" s="48"/>
      <c r="C16856" s="49"/>
      <c r="D16856" s="49"/>
      <c r="E16856" s="50"/>
      <c r="F16856" s="43"/>
      <c r="G16856" s="43"/>
      <c r="H16856" s="45"/>
      <c r="I16856" s="23"/>
      <c r="N16856" s="54"/>
      <c r="Y16856" s="53"/>
      <c r="Z16856" s="62"/>
    </row>
    <row r="16857" spans="1:26" s="20" customFormat="1" x14ac:dyDescent="0.2">
      <c r="A16857" s="43"/>
      <c r="B16857" s="48"/>
      <c r="C16857" s="49"/>
      <c r="D16857" s="49"/>
      <c r="E16857" s="50"/>
      <c r="F16857" s="43"/>
      <c r="G16857" s="43"/>
      <c r="H16857" s="45"/>
      <c r="I16857" s="23"/>
      <c r="N16857" s="54"/>
      <c r="Y16857" s="53"/>
      <c r="Z16857" s="62"/>
    </row>
    <row r="16858" spans="1:26" s="20" customFormat="1" x14ac:dyDescent="0.2">
      <c r="A16858" s="43"/>
      <c r="B16858" s="48"/>
      <c r="C16858" s="49"/>
      <c r="D16858" s="49"/>
      <c r="E16858" s="50"/>
      <c r="F16858" s="43"/>
      <c r="G16858" s="43"/>
      <c r="H16858" s="45"/>
      <c r="I16858" s="23"/>
      <c r="N16858" s="54"/>
      <c r="Y16858" s="53"/>
      <c r="Z16858" s="62"/>
    </row>
    <row r="16859" spans="1:26" s="20" customFormat="1" x14ac:dyDescent="0.2">
      <c r="A16859" s="43"/>
      <c r="B16859" s="48"/>
      <c r="C16859" s="49"/>
      <c r="D16859" s="49"/>
      <c r="E16859" s="50"/>
      <c r="F16859" s="43"/>
      <c r="G16859" s="43"/>
      <c r="H16859" s="45"/>
      <c r="I16859" s="23"/>
      <c r="N16859" s="54"/>
      <c r="Y16859" s="53"/>
      <c r="Z16859" s="62"/>
    </row>
    <row r="16860" spans="1:26" s="20" customFormat="1" x14ac:dyDescent="0.2">
      <c r="A16860" s="43"/>
      <c r="B16860" s="48"/>
      <c r="C16860" s="49"/>
      <c r="D16860" s="49"/>
      <c r="E16860" s="50"/>
      <c r="F16860" s="43"/>
      <c r="G16860" s="43"/>
      <c r="H16860" s="45"/>
      <c r="I16860" s="23"/>
      <c r="N16860" s="54"/>
      <c r="Y16860" s="53"/>
      <c r="Z16860" s="62"/>
    </row>
    <row r="16861" spans="1:26" s="20" customFormat="1" x14ac:dyDescent="0.2">
      <c r="A16861" s="43"/>
      <c r="B16861" s="48"/>
      <c r="C16861" s="49"/>
      <c r="D16861" s="49"/>
      <c r="E16861" s="50"/>
      <c r="F16861" s="43"/>
      <c r="G16861" s="43"/>
      <c r="H16861" s="45"/>
      <c r="I16861" s="23"/>
      <c r="N16861" s="54"/>
      <c r="Y16861" s="53"/>
      <c r="Z16861" s="62"/>
    </row>
    <row r="16862" spans="1:26" s="20" customFormat="1" x14ac:dyDescent="0.2">
      <c r="A16862" s="43"/>
      <c r="B16862" s="48"/>
      <c r="C16862" s="49"/>
      <c r="D16862" s="49"/>
      <c r="E16862" s="50"/>
      <c r="F16862" s="43"/>
      <c r="G16862" s="43"/>
      <c r="H16862" s="45"/>
      <c r="I16862" s="23"/>
      <c r="N16862" s="54"/>
      <c r="Y16862" s="53"/>
      <c r="Z16862" s="62"/>
    </row>
    <row r="16863" spans="1:26" s="20" customFormat="1" x14ac:dyDescent="0.2">
      <c r="A16863" s="43"/>
      <c r="B16863" s="48"/>
      <c r="C16863" s="49"/>
      <c r="D16863" s="49"/>
      <c r="E16863" s="50"/>
      <c r="F16863" s="43"/>
      <c r="G16863" s="43"/>
      <c r="H16863" s="45"/>
      <c r="I16863" s="23"/>
      <c r="N16863" s="54"/>
      <c r="Y16863" s="53"/>
      <c r="Z16863" s="62"/>
    </row>
    <row r="16864" spans="1:26" s="20" customFormat="1" x14ac:dyDescent="0.2">
      <c r="A16864" s="43"/>
      <c r="B16864" s="48"/>
      <c r="C16864" s="49"/>
      <c r="D16864" s="49"/>
      <c r="E16864" s="50"/>
      <c r="F16864" s="43"/>
      <c r="G16864" s="43"/>
      <c r="H16864" s="45"/>
      <c r="I16864" s="23"/>
      <c r="N16864" s="54"/>
      <c r="Y16864" s="53"/>
      <c r="Z16864" s="62"/>
    </row>
    <row r="16865" spans="1:26" s="20" customFormat="1" x14ac:dyDescent="0.2">
      <c r="A16865" s="43"/>
      <c r="B16865" s="48"/>
      <c r="C16865" s="49"/>
      <c r="D16865" s="49"/>
      <c r="E16865" s="50"/>
      <c r="F16865" s="43"/>
      <c r="G16865" s="43"/>
      <c r="H16865" s="45"/>
      <c r="I16865" s="23"/>
      <c r="N16865" s="54"/>
      <c r="Y16865" s="53"/>
      <c r="Z16865" s="62"/>
    </row>
    <row r="16866" spans="1:26" s="20" customFormat="1" x14ac:dyDescent="0.2">
      <c r="A16866" s="43"/>
      <c r="B16866" s="48"/>
      <c r="C16866" s="49"/>
      <c r="D16866" s="49"/>
      <c r="E16866" s="50"/>
      <c r="F16866" s="43"/>
      <c r="G16866" s="43"/>
      <c r="H16866" s="45"/>
      <c r="I16866" s="23"/>
      <c r="N16866" s="54"/>
      <c r="Y16866" s="53"/>
      <c r="Z16866" s="62"/>
    </row>
    <row r="16867" spans="1:26" s="20" customFormat="1" x14ac:dyDescent="0.2">
      <c r="A16867" s="43"/>
      <c r="B16867" s="48"/>
      <c r="C16867" s="49"/>
      <c r="D16867" s="49"/>
      <c r="E16867" s="50"/>
      <c r="F16867" s="43"/>
      <c r="G16867" s="43"/>
      <c r="H16867" s="45"/>
      <c r="I16867" s="23"/>
      <c r="N16867" s="54"/>
      <c r="Y16867" s="53"/>
      <c r="Z16867" s="62"/>
    </row>
    <row r="16868" spans="1:26" s="20" customFormat="1" x14ac:dyDescent="0.2">
      <c r="A16868" s="43"/>
      <c r="B16868" s="48"/>
      <c r="C16868" s="49"/>
      <c r="D16868" s="49"/>
      <c r="E16868" s="50"/>
      <c r="F16868" s="43"/>
      <c r="G16868" s="43"/>
      <c r="H16868" s="45"/>
      <c r="I16868" s="23"/>
      <c r="N16868" s="54"/>
      <c r="Y16868" s="53"/>
      <c r="Z16868" s="62"/>
    </row>
    <row r="16869" spans="1:26" s="20" customFormat="1" x14ac:dyDescent="0.2">
      <c r="A16869" s="43"/>
      <c r="B16869" s="48"/>
      <c r="C16869" s="49"/>
      <c r="D16869" s="49"/>
      <c r="E16869" s="50"/>
      <c r="F16869" s="43"/>
      <c r="G16869" s="43"/>
      <c r="H16869" s="45"/>
      <c r="I16869" s="23"/>
      <c r="N16869" s="54"/>
      <c r="Y16869" s="53"/>
      <c r="Z16869" s="62"/>
    </row>
    <row r="16870" spans="1:26" s="20" customFormat="1" x14ac:dyDescent="0.2">
      <c r="A16870" s="43"/>
      <c r="B16870" s="48"/>
      <c r="C16870" s="49"/>
      <c r="D16870" s="49"/>
      <c r="E16870" s="50"/>
      <c r="F16870" s="43"/>
      <c r="G16870" s="43"/>
      <c r="H16870" s="45"/>
      <c r="I16870" s="23"/>
      <c r="N16870" s="54"/>
      <c r="Y16870" s="53"/>
      <c r="Z16870" s="62"/>
    </row>
    <row r="16871" spans="1:26" s="20" customFormat="1" x14ac:dyDescent="0.2">
      <c r="A16871" s="43"/>
      <c r="B16871" s="48"/>
      <c r="C16871" s="49"/>
      <c r="D16871" s="49"/>
      <c r="E16871" s="50"/>
      <c r="F16871" s="43"/>
      <c r="G16871" s="43"/>
      <c r="H16871" s="45"/>
      <c r="I16871" s="23"/>
      <c r="N16871" s="54"/>
      <c r="Y16871" s="53"/>
      <c r="Z16871" s="62"/>
    </row>
    <row r="16872" spans="1:26" s="20" customFormat="1" x14ac:dyDescent="0.2">
      <c r="A16872" s="43"/>
      <c r="B16872" s="48"/>
      <c r="C16872" s="49"/>
      <c r="D16872" s="49"/>
      <c r="E16872" s="50"/>
      <c r="F16872" s="43"/>
      <c r="G16872" s="43"/>
      <c r="H16872" s="45"/>
      <c r="I16872" s="23"/>
      <c r="N16872" s="54"/>
      <c r="Y16872" s="53"/>
      <c r="Z16872" s="62"/>
    </row>
    <row r="16873" spans="1:26" s="20" customFormat="1" x14ac:dyDescent="0.2">
      <c r="A16873" s="43"/>
      <c r="B16873" s="48"/>
      <c r="C16873" s="49"/>
      <c r="D16873" s="49"/>
      <c r="E16873" s="50"/>
      <c r="F16873" s="43"/>
      <c r="G16873" s="43"/>
      <c r="H16873" s="45"/>
      <c r="I16873" s="23"/>
      <c r="N16873" s="54"/>
      <c r="Y16873" s="53"/>
      <c r="Z16873" s="62"/>
    </row>
    <row r="16874" spans="1:26" s="20" customFormat="1" x14ac:dyDescent="0.2">
      <c r="A16874" s="43"/>
      <c r="B16874" s="48"/>
      <c r="C16874" s="49"/>
      <c r="D16874" s="49"/>
      <c r="E16874" s="50"/>
      <c r="F16874" s="43"/>
      <c r="G16874" s="43"/>
      <c r="H16874" s="45"/>
      <c r="I16874" s="23"/>
      <c r="N16874" s="54"/>
      <c r="Y16874" s="53"/>
      <c r="Z16874" s="62"/>
    </row>
    <row r="16875" spans="1:26" s="20" customFormat="1" x14ac:dyDescent="0.2">
      <c r="A16875" s="43"/>
      <c r="B16875" s="48"/>
      <c r="C16875" s="49"/>
      <c r="D16875" s="49"/>
      <c r="E16875" s="50"/>
      <c r="F16875" s="43"/>
      <c r="G16875" s="43"/>
      <c r="H16875" s="45"/>
      <c r="I16875" s="23"/>
      <c r="N16875" s="54"/>
      <c r="Y16875" s="53"/>
      <c r="Z16875" s="62"/>
    </row>
    <row r="16876" spans="1:26" s="20" customFormat="1" x14ac:dyDescent="0.2">
      <c r="A16876" s="43"/>
      <c r="B16876" s="48"/>
      <c r="C16876" s="49"/>
      <c r="D16876" s="49"/>
      <c r="E16876" s="50"/>
      <c r="F16876" s="43"/>
      <c r="G16876" s="43"/>
      <c r="H16876" s="45"/>
      <c r="I16876" s="23"/>
      <c r="N16876" s="54"/>
      <c r="Y16876" s="53"/>
      <c r="Z16876" s="62"/>
    </row>
    <row r="16877" spans="1:26" s="20" customFormat="1" x14ac:dyDescent="0.2">
      <c r="A16877" s="43"/>
      <c r="B16877" s="48"/>
      <c r="C16877" s="49"/>
      <c r="D16877" s="49"/>
      <c r="E16877" s="50"/>
      <c r="F16877" s="43"/>
      <c r="G16877" s="43"/>
      <c r="H16877" s="45"/>
      <c r="I16877" s="23"/>
      <c r="N16877" s="54"/>
      <c r="Y16877" s="53"/>
      <c r="Z16877" s="62"/>
    </row>
    <row r="16878" spans="1:26" s="20" customFormat="1" x14ac:dyDescent="0.2">
      <c r="A16878" s="43"/>
      <c r="B16878" s="48"/>
      <c r="C16878" s="49"/>
      <c r="D16878" s="49"/>
      <c r="E16878" s="50"/>
      <c r="F16878" s="43"/>
      <c r="G16878" s="43"/>
      <c r="H16878" s="45"/>
      <c r="I16878" s="23"/>
      <c r="N16878" s="54"/>
      <c r="Y16878" s="53"/>
      <c r="Z16878" s="62"/>
    </row>
    <row r="16879" spans="1:26" s="20" customFormat="1" x14ac:dyDescent="0.2">
      <c r="A16879" s="43"/>
      <c r="B16879" s="48"/>
      <c r="C16879" s="49"/>
      <c r="D16879" s="49"/>
      <c r="E16879" s="50"/>
      <c r="F16879" s="43"/>
      <c r="G16879" s="43"/>
      <c r="H16879" s="45"/>
      <c r="I16879" s="23"/>
      <c r="N16879" s="54"/>
      <c r="Y16879" s="53"/>
      <c r="Z16879" s="62"/>
    </row>
    <row r="16880" spans="1:26" s="20" customFormat="1" x14ac:dyDescent="0.2">
      <c r="A16880" s="43"/>
      <c r="B16880" s="48"/>
      <c r="C16880" s="49"/>
      <c r="D16880" s="49"/>
      <c r="E16880" s="50"/>
      <c r="F16880" s="43"/>
      <c r="G16880" s="43"/>
      <c r="H16880" s="45"/>
      <c r="I16880" s="23"/>
      <c r="N16880" s="54"/>
      <c r="Y16880" s="53"/>
      <c r="Z16880" s="62"/>
    </row>
    <row r="16881" spans="1:26" s="20" customFormat="1" x14ac:dyDescent="0.2">
      <c r="A16881" s="43"/>
      <c r="B16881" s="48"/>
      <c r="C16881" s="49"/>
      <c r="D16881" s="49"/>
      <c r="E16881" s="50"/>
      <c r="F16881" s="43"/>
      <c r="G16881" s="43"/>
      <c r="H16881" s="45"/>
      <c r="I16881" s="23"/>
      <c r="N16881" s="54"/>
      <c r="Y16881" s="53"/>
      <c r="Z16881" s="62"/>
    </row>
    <row r="16882" spans="1:26" s="20" customFormat="1" x14ac:dyDescent="0.2">
      <c r="A16882" s="43"/>
      <c r="B16882" s="48"/>
      <c r="C16882" s="49"/>
      <c r="D16882" s="49"/>
      <c r="E16882" s="50"/>
      <c r="F16882" s="43"/>
      <c r="G16882" s="43"/>
      <c r="H16882" s="45"/>
      <c r="I16882" s="23"/>
      <c r="N16882" s="54"/>
      <c r="Y16882" s="53"/>
      <c r="Z16882" s="62"/>
    </row>
    <row r="16883" spans="1:26" s="20" customFormat="1" x14ac:dyDescent="0.2">
      <c r="A16883" s="43"/>
      <c r="B16883" s="48"/>
      <c r="C16883" s="49"/>
      <c r="D16883" s="49"/>
      <c r="E16883" s="50"/>
      <c r="F16883" s="43"/>
      <c r="G16883" s="43"/>
      <c r="H16883" s="45"/>
      <c r="I16883" s="23"/>
      <c r="N16883" s="54"/>
      <c r="Y16883" s="53"/>
      <c r="Z16883" s="62"/>
    </row>
    <row r="16884" spans="1:26" s="20" customFormat="1" x14ac:dyDescent="0.2">
      <c r="A16884" s="43"/>
      <c r="B16884" s="48"/>
      <c r="C16884" s="49"/>
      <c r="D16884" s="49"/>
      <c r="E16884" s="50"/>
      <c r="F16884" s="43"/>
      <c r="G16884" s="43"/>
      <c r="H16884" s="45"/>
      <c r="I16884" s="23"/>
      <c r="N16884" s="54"/>
      <c r="Y16884" s="53"/>
      <c r="Z16884" s="62"/>
    </row>
    <row r="16885" spans="1:26" s="20" customFormat="1" x14ac:dyDescent="0.2">
      <c r="A16885" s="43"/>
      <c r="B16885" s="48"/>
      <c r="C16885" s="49"/>
      <c r="D16885" s="49"/>
      <c r="E16885" s="50"/>
      <c r="F16885" s="43"/>
      <c r="G16885" s="43"/>
      <c r="H16885" s="45"/>
      <c r="I16885" s="23"/>
      <c r="N16885" s="54"/>
      <c r="Y16885" s="53"/>
      <c r="Z16885" s="62"/>
    </row>
    <row r="16886" spans="1:26" s="20" customFormat="1" x14ac:dyDescent="0.2">
      <c r="A16886" s="43"/>
      <c r="B16886" s="48"/>
      <c r="C16886" s="49"/>
      <c r="D16886" s="49"/>
      <c r="E16886" s="50"/>
      <c r="F16886" s="43"/>
      <c r="G16886" s="43"/>
      <c r="H16886" s="45"/>
      <c r="I16886" s="23"/>
      <c r="N16886" s="54"/>
      <c r="Y16886" s="53"/>
      <c r="Z16886" s="62"/>
    </row>
    <row r="16887" spans="1:26" s="20" customFormat="1" x14ac:dyDescent="0.2">
      <c r="A16887" s="43"/>
      <c r="B16887" s="48"/>
      <c r="C16887" s="49"/>
      <c r="D16887" s="49"/>
      <c r="E16887" s="50"/>
      <c r="F16887" s="43"/>
      <c r="G16887" s="43"/>
      <c r="H16887" s="45"/>
      <c r="I16887" s="23"/>
      <c r="N16887" s="54"/>
      <c r="Y16887" s="53"/>
      <c r="Z16887" s="62"/>
    </row>
    <row r="16888" spans="1:26" s="20" customFormat="1" x14ac:dyDescent="0.2">
      <c r="A16888" s="43"/>
      <c r="B16888" s="48"/>
      <c r="C16888" s="49"/>
      <c r="D16888" s="49"/>
      <c r="E16888" s="50"/>
      <c r="F16888" s="43"/>
      <c r="G16888" s="43"/>
      <c r="H16888" s="45"/>
      <c r="I16888" s="23"/>
      <c r="N16888" s="54"/>
      <c r="Y16888" s="53"/>
      <c r="Z16888" s="62"/>
    </row>
    <row r="16889" spans="1:26" s="20" customFormat="1" x14ac:dyDescent="0.2">
      <c r="A16889" s="43"/>
      <c r="B16889" s="48"/>
      <c r="C16889" s="49"/>
      <c r="D16889" s="49"/>
      <c r="E16889" s="50"/>
      <c r="F16889" s="43"/>
      <c r="G16889" s="43"/>
      <c r="H16889" s="45"/>
      <c r="I16889" s="23"/>
      <c r="N16889" s="54"/>
      <c r="Y16889" s="53"/>
      <c r="Z16889" s="62"/>
    </row>
    <row r="16890" spans="1:26" s="20" customFormat="1" x14ac:dyDescent="0.2">
      <c r="A16890" s="43"/>
      <c r="B16890" s="48"/>
      <c r="C16890" s="49"/>
      <c r="D16890" s="49"/>
      <c r="E16890" s="50"/>
      <c r="F16890" s="43"/>
      <c r="G16890" s="43"/>
      <c r="H16890" s="45"/>
      <c r="I16890" s="23"/>
      <c r="N16890" s="54"/>
      <c r="Y16890" s="53"/>
      <c r="Z16890" s="62"/>
    </row>
    <row r="16891" spans="1:26" s="20" customFormat="1" x14ac:dyDescent="0.2">
      <c r="A16891" s="43"/>
      <c r="B16891" s="48"/>
      <c r="C16891" s="49"/>
      <c r="D16891" s="49"/>
      <c r="E16891" s="50"/>
      <c r="F16891" s="43"/>
      <c r="G16891" s="43"/>
      <c r="H16891" s="45"/>
      <c r="I16891" s="23"/>
      <c r="N16891" s="54"/>
      <c r="Y16891" s="53"/>
      <c r="Z16891" s="62"/>
    </row>
    <row r="16892" spans="1:26" s="20" customFormat="1" x14ac:dyDescent="0.2">
      <c r="A16892" s="43"/>
      <c r="B16892" s="48"/>
      <c r="C16892" s="49"/>
      <c r="D16892" s="49"/>
      <c r="E16892" s="50"/>
      <c r="F16892" s="43"/>
      <c r="G16892" s="43"/>
      <c r="H16892" s="45"/>
      <c r="I16892" s="23"/>
      <c r="N16892" s="54"/>
      <c r="Y16892" s="53"/>
      <c r="Z16892" s="62"/>
    </row>
    <row r="16893" spans="1:26" s="20" customFormat="1" x14ac:dyDescent="0.2">
      <c r="A16893" s="43"/>
      <c r="B16893" s="48"/>
      <c r="C16893" s="49"/>
      <c r="D16893" s="49"/>
      <c r="E16893" s="50"/>
      <c r="F16893" s="43"/>
      <c r="G16893" s="43"/>
      <c r="H16893" s="45"/>
      <c r="I16893" s="23"/>
      <c r="N16893" s="54"/>
      <c r="Y16893" s="53"/>
      <c r="Z16893" s="62"/>
    </row>
    <row r="16894" spans="1:26" s="20" customFormat="1" x14ac:dyDescent="0.2">
      <c r="A16894" s="43"/>
      <c r="B16894" s="48"/>
      <c r="C16894" s="49"/>
      <c r="D16894" s="49"/>
      <c r="E16894" s="50"/>
      <c r="F16894" s="43"/>
      <c r="G16894" s="43"/>
      <c r="H16894" s="45"/>
      <c r="I16894" s="23"/>
      <c r="N16894" s="54"/>
      <c r="Y16894" s="53"/>
      <c r="Z16894" s="62"/>
    </row>
    <row r="16895" spans="1:26" s="20" customFormat="1" x14ac:dyDescent="0.2">
      <c r="A16895" s="43"/>
      <c r="B16895" s="48"/>
      <c r="C16895" s="49"/>
      <c r="D16895" s="49"/>
      <c r="E16895" s="50"/>
      <c r="F16895" s="43"/>
      <c r="G16895" s="43"/>
      <c r="H16895" s="45"/>
      <c r="I16895" s="23"/>
      <c r="N16895" s="54"/>
      <c r="Y16895" s="53"/>
      <c r="Z16895" s="62"/>
    </row>
    <row r="16896" spans="1:26" s="20" customFormat="1" x14ac:dyDescent="0.2">
      <c r="A16896" s="43"/>
      <c r="B16896" s="48"/>
      <c r="C16896" s="49"/>
      <c r="D16896" s="49"/>
      <c r="E16896" s="50"/>
      <c r="F16896" s="43"/>
      <c r="G16896" s="43"/>
      <c r="H16896" s="45"/>
      <c r="I16896" s="23"/>
      <c r="N16896" s="54"/>
      <c r="Y16896" s="53"/>
      <c r="Z16896" s="62"/>
    </row>
    <row r="16897" spans="1:26" s="20" customFormat="1" x14ac:dyDescent="0.2">
      <c r="A16897" s="43"/>
      <c r="B16897" s="48"/>
      <c r="C16897" s="49"/>
      <c r="D16897" s="49"/>
      <c r="E16897" s="50"/>
      <c r="F16897" s="43"/>
      <c r="G16897" s="43"/>
      <c r="H16897" s="45"/>
      <c r="I16897" s="23"/>
      <c r="N16897" s="54"/>
      <c r="Y16897" s="53"/>
      <c r="Z16897" s="62"/>
    </row>
    <row r="16898" spans="1:26" s="20" customFormat="1" x14ac:dyDescent="0.2">
      <c r="A16898" s="43"/>
      <c r="B16898" s="48"/>
      <c r="C16898" s="49"/>
      <c r="D16898" s="49"/>
      <c r="E16898" s="50"/>
      <c r="F16898" s="43"/>
      <c r="G16898" s="43"/>
      <c r="H16898" s="45"/>
      <c r="I16898" s="23"/>
      <c r="N16898" s="54"/>
      <c r="Y16898" s="53"/>
      <c r="Z16898" s="62"/>
    </row>
    <row r="16899" spans="1:26" s="20" customFormat="1" x14ac:dyDescent="0.2">
      <c r="A16899" s="43"/>
      <c r="B16899" s="48"/>
      <c r="C16899" s="49"/>
      <c r="D16899" s="49"/>
      <c r="E16899" s="50"/>
      <c r="F16899" s="43"/>
      <c r="G16899" s="43"/>
      <c r="H16899" s="45"/>
      <c r="I16899" s="23"/>
      <c r="N16899" s="54"/>
      <c r="Y16899" s="53"/>
      <c r="Z16899" s="62"/>
    </row>
    <row r="16900" spans="1:26" s="20" customFormat="1" x14ac:dyDescent="0.2">
      <c r="A16900" s="43"/>
      <c r="B16900" s="48"/>
      <c r="C16900" s="49"/>
      <c r="D16900" s="49"/>
      <c r="E16900" s="50"/>
      <c r="F16900" s="43"/>
      <c r="G16900" s="43"/>
      <c r="H16900" s="45"/>
      <c r="I16900" s="23"/>
      <c r="N16900" s="54"/>
      <c r="Y16900" s="53"/>
      <c r="Z16900" s="62"/>
    </row>
    <row r="16901" spans="1:26" s="20" customFormat="1" x14ac:dyDescent="0.2">
      <c r="A16901" s="43"/>
      <c r="B16901" s="48"/>
      <c r="C16901" s="49"/>
      <c r="D16901" s="49"/>
      <c r="E16901" s="50"/>
      <c r="F16901" s="43"/>
      <c r="G16901" s="43"/>
      <c r="H16901" s="45"/>
      <c r="I16901" s="23"/>
      <c r="N16901" s="54"/>
      <c r="Y16901" s="53"/>
      <c r="Z16901" s="62"/>
    </row>
    <row r="16902" spans="1:26" s="20" customFormat="1" x14ac:dyDescent="0.2">
      <c r="A16902" s="43"/>
      <c r="B16902" s="48"/>
      <c r="C16902" s="49"/>
      <c r="D16902" s="49"/>
      <c r="E16902" s="50"/>
      <c r="F16902" s="43"/>
      <c r="G16902" s="43"/>
      <c r="H16902" s="45"/>
      <c r="I16902" s="23"/>
      <c r="N16902" s="54"/>
      <c r="Y16902" s="53"/>
      <c r="Z16902" s="62"/>
    </row>
    <row r="16903" spans="1:26" s="20" customFormat="1" x14ac:dyDescent="0.2">
      <c r="A16903" s="43"/>
      <c r="B16903" s="48"/>
      <c r="C16903" s="49"/>
      <c r="D16903" s="49"/>
      <c r="E16903" s="50"/>
      <c r="F16903" s="43"/>
      <c r="G16903" s="43"/>
      <c r="H16903" s="45"/>
      <c r="I16903" s="23"/>
      <c r="N16903" s="54"/>
      <c r="Y16903" s="53"/>
      <c r="Z16903" s="62"/>
    </row>
    <row r="16904" spans="1:26" s="20" customFormat="1" x14ac:dyDescent="0.2">
      <c r="A16904" s="43"/>
      <c r="B16904" s="48"/>
      <c r="C16904" s="49"/>
      <c r="D16904" s="49"/>
      <c r="E16904" s="50"/>
      <c r="F16904" s="43"/>
      <c r="G16904" s="43"/>
      <c r="H16904" s="45"/>
      <c r="I16904" s="23"/>
      <c r="N16904" s="54"/>
      <c r="Y16904" s="53"/>
      <c r="Z16904" s="62"/>
    </row>
    <row r="16905" spans="1:26" s="20" customFormat="1" x14ac:dyDescent="0.2">
      <c r="A16905" s="43"/>
      <c r="B16905" s="48"/>
      <c r="C16905" s="49"/>
      <c r="D16905" s="49"/>
      <c r="E16905" s="50"/>
      <c r="F16905" s="43"/>
      <c r="G16905" s="43"/>
      <c r="H16905" s="45"/>
      <c r="I16905" s="23"/>
      <c r="N16905" s="54"/>
      <c r="Y16905" s="53"/>
      <c r="Z16905" s="62"/>
    </row>
    <row r="16906" spans="1:26" s="20" customFormat="1" x14ac:dyDescent="0.2">
      <c r="A16906" s="43"/>
      <c r="B16906" s="48"/>
      <c r="C16906" s="49"/>
      <c r="D16906" s="49"/>
      <c r="E16906" s="50"/>
      <c r="F16906" s="43"/>
      <c r="G16906" s="43"/>
      <c r="H16906" s="45"/>
      <c r="I16906" s="23"/>
      <c r="N16906" s="54"/>
      <c r="Y16906" s="53"/>
      <c r="Z16906" s="62"/>
    </row>
    <row r="16907" spans="1:26" s="20" customFormat="1" x14ac:dyDescent="0.2">
      <c r="A16907" s="43"/>
      <c r="B16907" s="48"/>
      <c r="C16907" s="49"/>
      <c r="D16907" s="49"/>
      <c r="E16907" s="50"/>
      <c r="F16907" s="43"/>
      <c r="G16907" s="43"/>
      <c r="H16907" s="45"/>
      <c r="I16907" s="23"/>
      <c r="N16907" s="54"/>
      <c r="Y16907" s="53"/>
      <c r="Z16907" s="62"/>
    </row>
    <row r="16908" spans="1:26" s="20" customFormat="1" x14ac:dyDescent="0.2">
      <c r="A16908" s="43"/>
      <c r="B16908" s="48"/>
      <c r="C16908" s="49"/>
      <c r="D16908" s="49"/>
      <c r="E16908" s="50"/>
      <c r="F16908" s="43"/>
      <c r="G16908" s="43"/>
      <c r="H16908" s="45"/>
      <c r="I16908" s="23"/>
      <c r="N16908" s="54"/>
      <c r="Y16908" s="53"/>
      <c r="Z16908" s="62"/>
    </row>
    <row r="16909" spans="1:26" s="20" customFormat="1" x14ac:dyDescent="0.2">
      <c r="A16909" s="43"/>
      <c r="B16909" s="48"/>
      <c r="C16909" s="49"/>
      <c r="D16909" s="49"/>
      <c r="E16909" s="50"/>
      <c r="F16909" s="43"/>
      <c r="G16909" s="43"/>
      <c r="H16909" s="45"/>
      <c r="I16909" s="23"/>
      <c r="N16909" s="54"/>
      <c r="Y16909" s="53"/>
      <c r="Z16909" s="62"/>
    </row>
    <row r="16910" spans="1:26" s="20" customFormat="1" x14ac:dyDescent="0.2">
      <c r="A16910" s="43"/>
      <c r="B16910" s="48"/>
      <c r="C16910" s="49"/>
      <c r="D16910" s="49"/>
      <c r="E16910" s="50"/>
      <c r="F16910" s="43"/>
      <c r="G16910" s="43"/>
      <c r="H16910" s="45"/>
      <c r="I16910" s="23"/>
      <c r="N16910" s="54"/>
      <c r="Y16910" s="53"/>
      <c r="Z16910" s="62"/>
    </row>
    <row r="16911" spans="1:26" s="20" customFormat="1" x14ac:dyDescent="0.2">
      <c r="A16911" s="43"/>
      <c r="B16911" s="48"/>
      <c r="C16911" s="49"/>
      <c r="D16911" s="49"/>
      <c r="E16911" s="50"/>
      <c r="F16911" s="43"/>
      <c r="G16911" s="43"/>
      <c r="H16911" s="45"/>
      <c r="I16911" s="23"/>
      <c r="N16911" s="54"/>
      <c r="Y16911" s="53"/>
      <c r="Z16911" s="62"/>
    </row>
    <row r="16912" spans="1:26" s="20" customFormat="1" x14ac:dyDescent="0.2">
      <c r="A16912" s="43"/>
      <c r="B16912" s="48"/>
      <c r="C16912" s="49"/>
      <c r="D16912" s="49"/>
      <c r="E16912" s="50"/>
      <c r="F16912" s="43"/>
      <c r="G16912" s="43"/>
      <c r="H16912" s="45"/>
      <c r="I16912" s="23"/>
      <c r="N16912" s="54"/>
      <c r="Y16912" s="53"/>
      <c r="Z16912" s="62"/>
    </row>
    <row r="16913" spans="1:26" s="20" customFormat="1" x14ac:dyDescent="0.2">
      <c r="A16913" s="43"/>
      <c r="B16913" s="48"/>
      <c r="C16913" s="49"/>
      <c r="D16913" s="49"/>
      <c r="E16913" s="50"/>
      <c r="F16913" s="43"/>
      <c r="G16913" s="43"/>
      <c r="H16913" s="45"/>
      <c r="I16913" s="23"/>
      <c r="N16913" s="54"/>
      <c r="Y16913" s="53"/>
      <c r="Z16913" s="62"/>
    </row>
    <row r="16914" spans="1:26" s="20" customFormat="1" x14ac:dyDescent="0.2">
      <c r="A16914" s="43"/>
      <c r="B16914" s="48"/>
      <c r="C16914" s="49"/>
      <c r="D16914" s="49"/>
      <c r="E16914" s="50"/>
      <c r="F16914" s="43"/>
      <c r="G16914" s="43"/>
      <c r="H16914" s="45"/>
      <c r="I16914" s="23"/>
      <c r="N16914" s="54"/>
      <c r="Y16914" s="53"/>
      <c r="Z16914" s="62"/>
    </row>
    <row r="16915" spans="1:26" s="20" customFormat="1" x14ac:dyDescent="0.2">
      <c r="A16915" s="43"/>
      <c r="B16915" s="48"/>
      <c r="C16915" s="49"/>
      <c r="D16915" s="49"/>
      <c r="E16915" s="50"/>
      <c r="F16915" s="43"/>
      <c r="G16915" s="43"/>
      <c r="H16915" s="45"/>
      <c r="I16915" s="23"/>
      <c r="N16915" s="54"/>
      <c r="Y16915" s="53"/>
      <c r="Z16915" s="62"/>
    </row>
    <row r="16916" spans="1:26" s="20" customFormat="1" x14ac:dyDescent="0.2">
      <c r="A16916" s="43"/>
      <c r="B16916" s="48"/>
      <c r="C16916" s="49"/>
      <c r="D16916" s="49"/>
      <c r="E16916" s="50"/>
      <c r="F16916" s="43"/>
      <c r="G16916" s="43"/>
      <c r="H16916" s="45"/>
      <c r="I16916" s="23"/>
      <c r="N16916" s="54"/>
      <c r="Y16916" s="53"/>
      <c r="Z16916" s="62"/>
    </row>
    <row r="16917" spans="1:26" s="20" customFormat="1" x14ac:dyDescent="0.2">
      <c r="A16917" s="43"/>
      <c r="B16917" s="48"/>
      <c r="C16917" s="49"/>
      <c r="D16917" s="49"/>
      <c r="E16917" s="50"/>
      <c r="F16917" s="43"/>
      <c r="G16917" s="43"/>
      <c r="H16917" s="45"/>
      <c r="I16917" s="23"/>
      <c r="N16917" s="54"/>
      <c r="Y16917" s="53"/>
      <c r="Z16917" s="62"/>
    </row>
    <row r="16918" spans="1:26" s="20" customFormat="1" x14ac:dyDescent="0.2">
      <c r="A16918" s="43"/>
      <c r="B16918" s="48"/>
      <c r="C16918" s="49"/>
      <c r="D16918" s="49"/>
      <c r="E16918" s="50"/>
      <c r="F16918" s="43"/>
      <c r="G16918" s="43"/>
      <c r="H16918" s="45"/>
      <c r="I16918" s="23"/>
      <c r="N16918" s="54"/>
      <c r="Y16918" s="53"/>
      <c r="Z16918" s="62"/>
    </row>
    <row r="16919" spans="1:26" s="20" customFormat="1" x14ac:dyDescent="0.2">
      <c r="A16919" s="43"/>
      <c r="B16919" s="48"/>
      <c r="C16919" s="49"/>
      <c r="D16919" s="49"/>
      <c r="E16919" s="50"/>
      <c r="F16919" s="43"/>
      <c r="G16919" s="43"/>
      <c r="H16919" s="45"/>
      <c r="I16919" s="23"/>
      <c r="N16919" s="54"/>
      <c r="Y16919" s="53"/>
      <c r="Z16919" s="62"/>
    </row>
    <row r="16920" spans="1:26" s="20" customFormat="1" x14ac:dyDescent="0.2">
      <c r="A16920" s="43"/>
      <c r="B16920" s="48"/>
      <c r="C16920" s="49"/>
      <c r="D16920" s="49"/>
      <c r="E16920" s="50"/>
      <c r="F16920" s="43"/>
      <c r="G16920" s="43"/>
      <c r="H16920" s="45"/>
      <c r="I16920" s="23"/>
      <c r="N16920" s="54"/>
      <c r="Y16920" s="53"/>
      <c r="Z16920" s="62"/>
    </row>
    <row r="16921" spans="1:26" s="20" customFormat="1" x14ac:dyDescent="0.2">
      <c r="A16921" s="43"/>
      <c r="B16921" s="48"/>
      <c r="C16921" s="49"/>
      <c r="D16921" s="49"/>
      <c r="E16921" s="50"/>
      <c r="F16921" s="43"/>
      <c r="G16921" s="43"/>
      <c r="H16921" s="45"/>
      <c r="I16921" s="23"/>
      <c r="N16921" s="54"/>
      <c r="Y16921" s="53"/>
      <c r="Z16921" s="62"/>
    </row>
    <row r="16922" spans="1:26" s="20" customFormat="1" x14ac:dyDescent="0.2">
      <c r="A16922" s="43"/>
      <c r="B16922" s="48"/>
      <c r="C16922" s="49"/>
      <c r="D16922" s="49"/>
      <c r="E16922" s="50"/>
      <c r="F16922" s="43"/>
      <c r="G16922" s="43"/>
      <c r="H16922" s="45"/>
      <c r="I16922" s="23"/>
      <c r="N16922" s="54"/>
      <c r="Y16922" s="53"/>
      <c r="Z16922" s="62"/>
    </row>
    <row r="16923" spans="1:26" s="20" customFormat="1" x14ac:dyDescent="0.2">
      <c r="A16923" s="43"/>
      <c r="B16923" s="48"/>
      <c r="C16923" s="49"/>
      <c r="D16923" s="49"/>
      <c r="E16923" s="50"/>
      <c r="F16923" s="43"/>
      <c r="G16923" s="43"/>
      <c r="H16923" s="45"/>
      <c r="I16923" s="23"/>
      <c r="N16923" s="54"/>
      <c r="Y16923" s="53"/>
      <c r="Z16923" s="62"/>
    </row>
    <row r="16924" spans="1:26" s="20" customFormat="1" x14ac:dyDescent="0.2">
      <c r="A16924" s="43"/>
      <c r="B16924" s="48"/>
      <c r="C16924" s="49"/>
      <c r="D16924" s="49"/>
      <c r="E16924" s="50"/>
      <c r="F16924" s="43"/>
      <c r="G16924" s="43"/>
      <c r="H16924" s="45"/>
      <c r="I16924" s="23"/>
      <c r="N16924" s="54"/>
      <c r="Y16924" s="53"/>
      <c r="Z16924" s="62"/>
    </row>
    <row r="16925" spans="1:26" s="20" customFormat="1" x14ac:dyDescent="0.2">
      <c r="A16925" s="43"/>
      <c r="B16925" s="48"/>
      <c r="C16925" s="49"/>
      <c r="D16925" s="49"/>
      <c r="E16925" s="50"/>
      <c r="F16925" s="43"/>
      <c r="G16925" s="43"/>
      <c r="H16925" s="45"/>
      <c r="I16925" s="23"/>
      <c r="N16925" s="54"/>
      <c r="Y16925" s="53"/>
      <c r="Z16925" s="62"/>
    </row>
    <row r="16926" spans="1:26" s="20" customFormat="1" x14ac:dyDescent="0.2">
      <c r="A16926" s="43"/>
      <c r="B16926" s="48"/>
      <c r="C16926" s="49"/>
      <c r="D16926" s="49"/>
      <c r="E16926" s="50"/>
      <c r="F16926" s="43"/>
      <c r="G16926" s="43"/>
      <c r="H16926" s="45"/>
      <c r="I16926" s="23"/>
      <c r="N16926" s="54"/>
      <c r="Y16926" s="53"/>
      <c r="Z16926" s="62"/>
    </row>
    <row r="16927" spans="1:26" s="20" customFormat="1" x14ac:dyDescent="0.2">
      <c r="A16927" s="43"/>
      <c r="B16927" s="48"/>
      <c r="C16927" s="49"/>
      <c r="D16927" s="49"/>
      <c r="E16927" s="50"/>
      <c r="F16927" s="43"/>
      <c r="G16927" s="43"/>
      <c r="H16927" s="45"/>
      <c r="I16927" s="23"/>
      <c r="N16927" s="54"/>
      <c r="Y16927" s="53"/>
      <c r="Z16927" s="62"/>
    </row>
    <row r="16928" spans="1:26" s="20" customFormat="1" x14ac:dyDescent="0.2">
      <c r="A16928" s="43"/>
      <c r="B16928" s="48"/>
      <c r="C16928" s="49"/>
      <c r="D16928" s="49"/>
      <c r="E16928" s="50"/>
      <c r="F16928" s="43"/>
      <c r="G16928" s="43"/>
      <c r="H16928" s="45"/>
      <c r="I16928" s="23"/>
      <c r="N16928" s="54"/>
      <c r="Y16928" s="53"/>
      <c r="Z16928" s="62"/>
    </row>
    <row r="16929" spans="1:26" s="20" customFormat="1" x14ac:dyDescent="0.2">
      <c r="A16929" s="43"/>
      <c r="B16929" s="48"/>
      <c r="C16929" s="49"/>
      <c r="D16929" s="49"/>
      <c r="E16929" s="50"/>
      <c r="F16929" s="43"/>
      <c r="G16929" s="43"/>
      <c r="H16929" s="45"/>
      <c r="I16929" s="23"/>
      <c r="N16929" s="54"/>
      <c r="Y16929" s="53"/>
      <c r="Z16929" s="62"/>
    </row>
    <row r="16930" spans="1:26" s="20" customFormat="1" x14ac:dyDescent="0.2">
      <c r="A16930" s="43"/>
      <c r="B16930" s="48"/>
      <c r="C16930" s="49"/>
      <c r="D16930" s="49"/>
      <c r="E16930" s="50"/>
      <c r="F16930" s="43"/>
      <c r="G16930" s="43"/>
      <c r="H16930" s="45"/>
      <c r="I16930" s="23"/>
      <c r="N16930" s="54"/>
      <c r="Y16930" s="53"/>
      <c r="Z16930" s="62"/>
    </row>
    <row r="16931" spans="1:26" s="20" customFormat="1" x14ac:dyDescent="0.2">
      <c r="A16931" s="43"/>
      <c r="B16931" s="48"/>
      <c r="C16931" s="49"/>
      <c r="D16931" s="49"/>
      <c r="E16931" s="50"/>
      <c r="F16931" s="43"/>
      <c r="G16931" s="43"/>
      <c r="H16931" s="45"/>
      <c r="I16931" s="23"/>
      <c r="N16931" s="54"/>
      <c r="Y16931" s="53"/>
      <c r="Z16931" s="62"/>
    </row>
    <row r="16932" spans="1:26" s="20" customFormat="1" x14ac:dyDescent="0.2">
      <c r="A16932" s="43"/>
      <c r="B16932" s="48"/>
      <c r="C16932" s="49"/>
      <c r="D16932" s="49"/>
      <c r="E16932" s="50"/>
      <c r="F16932" s="43"/>
      <c r="G16932" s="43"/>
      <c r="H16932" s="45"/>
      <c r="I16932" s="23"/>
      <c r="N16932" s="54"/>
      <c r="Y16932" s="53"/>
      <c r="Z16932" s="62"/>
    </row>
    <row r="16933" spans="1:26" s="20" customFormat="1" x14ac:dyDescent="0.2">
      <c r="A16933" s="43"/>
      <c r="B16933" s="48"/>
      <c r="C16933" s="49"/>
      <c r="D16933" s="49"/>
      <c r="E16933" s="50"/>
      <c r="F16933" s="43"/>
      <c r="G16933" s="43"/>
      <c r="H16933" s="45"/>
      <c r="I16933" s="23"/>
      <c r="N16933" s="54"/>
      <c r="Y16933" s="53"/>
      <c r="Z16933" s="62"/>
    </row>
    <row r="16934" spans="1:26" s="20" customFormat="1" x14ac:dyDescent="0.2">
      <c r="A16934" s="43"/>
      <c r="B16934" s="48"/>
      <c r="C16934" s="49"/>
      <c r="D16934" s="49"/>
      <c r="E16934" s="50"/>
      <c r="F16934" s="43"/>
      <c r="G16934" s="43"/>
      <c r="H16934" s="45"/>
      <c r="I16934" s="23"/>
      <c r="N16934" s="54"/>
      <c r="Y16934" s="53"/>
      <c r="Z16934" s="62"/>
    </row>
    <row r="16935" spans="1:26" s="20" customFormat="1" x14ac:dyDescent="0.2">
      <c r="A16935" s="43"/>
      <c r="B16935" s="48"/>
      <c r="C16935" s="49"/>
      <c r="D16935" s="49"/>
      <c r="E16935" s="50"/>
      <c r="F16935" s="43"/>
      <c r="G16935" s="43"/>
      <c r="H16935" s="45"/>
      <c r="I16935" s="23"/>
      <c r="N16935" s="54"/>
      <c r="Y16935" s="53"/>
      <c r="Z16935" s="62"/>
    </row>
    <row r="16936" spans="1:26" s="20" customFormat="1" x14ac:dyDescent="0.2">
      <c r="A16936" s="43"/>
      <c r="B16936" s="48"/>
      <c r="C16936" s="49"/>
      <c r="D16936" s="49"/>
      <c r="E16936" s="50"/>
      <c r="F16936" s="43"/>
      <c r="G16936" s="43"/>
      <c r="H16936" s="45"/>
      <c r="I16936" s="23"/>
      <c r="N16936" s="54"/>
      <c r="Y16936" s="53"/>
      <c r="Z16936" s="62"/>
    </row>
    <row r="16937" spans="1:26" s="20" customFormat="1" x14ac:dyDescent="0.2">
      <c r="A16937" s="43"/>
      <c r="B16937" s="48"/>
      <c r="C16937" s="49"/>
      <c r="D16937" s="49"/>
      <c r="E16937" s="50"/>
      <c r="F16937" s="43"/>
      <c r="G16937" s="43"/>
      <c r="H16937" s="45"/>
      <c r="I16937" s="23"/>
      <c r="N16937" s="54"/>
      <c r="Y16937" s="53"/>
      <c r="Z16937" s="62"/>
    </row>
    <row r="16938" spans="1:26" s="20" customFormat="1" x14ac:dyDescent="0.2">
      <c r="A16938" s="43"/>
      <c r="B16938" s="48"/>
      <c r="C16938" s="49"/>
      <c r="D16938" s="49"/>
      <c r="E16938" s="50"/>
      <c r="F16938" s="43"/>
      <c r="G16938" s="43"/>
      <c r="H16938" s="45"/>
      <c r="I16938" s="23"/>
      <c r="N16938" s="54"/>
      <c r="Y16938" s="53"/>
      <c r="Z16938" s="62"/>
    </row>
    <row r="16939" spans="1:26" s="20" customFormat="1" x14ac:dyDescent="0.2">
      <c r="A16939" s="43"/>
      <c r="B16939" s="48"/>
      <c r="C16939" s="49"/>
      <c r="D16939" s="49"/>
      <c r="E16939" s="50"/>
      <c r="F16939" s="43"/>
      <c r="G16939" s="43"/>
      <c r="H16939" s="45"/>
      <c r="I16939" s="23"/>
      <c r="N16939" s="54"/>
      <c r="Y16939" s="53"/>
      <c r="Z16939" s="62"/>
    </row>
    <row r="16940" spans="1:26" s="20" customFormat="1" x14ac:dyDescent="0.2">
      <c r="A16940" s="43"/>
      <c r="B16940" s="48"/>
      <c r="C16940" s="49"/>
      <c r="D16940" s="49"/>
      <c r="E16940" s="50"/>
      <c r="F16940" s="43"/>
      <c r="G16940" s="43"/>
      <c r="H16940" s="45"/>
      <c r="I16940" s="23"/>
      <c r="N16940" s="54"/>
      <c r="Y16940" s="53"/>
      <c r="Z16940" s="62"/>
    </row>
    <row r="16941" spans="1:26" s="20" customFormat="1" x14ac:dyDescent="0.2">
      <c r="A16941" s="43"/>
      <c r="B16941" s="48"/>
      <c r="C16941" s="49"/>
      <c r="D16941" s="49"/>
      <c r="E16941" s="50"/>
      <c r="F16941" s="43"/>
      <c r="G16941" s="43"/>
      <c r="H16941" s="45"/>
      <c r="I16941" s="23"/>
      <c r="N16941" s="54"/>
      <c r="Y16941" s="53"/>
      <c r="Z16941" s="62"/>
    </row>
    <row r="16942" spans="1:26" s="20" customFormat="1" x14ac:dyDescent="0.2">
      <c r="A16942" s="43"/>
      <c r="B16942" s="48"/>
      <c r="C16942" s="49"/>
      <c r="D16942" s="49"/>
      <c r="E16942" s="50"/>
      <c r="F16942" s="43"/>
      <c r="G16942" s="43"/>
      <c r="H16942" s="45"/>
      <c r="I16942" s="23"/>
      <c r="N16942" s="54"/>
      <c r="Y16942" s="53"/>
      <c r="Z16942" s="62"/>
    </row>
    <row r="16943" spans="1:26" s="20" customFormat="1" x14ac:dyDescent="0.2">
      <c r="A16943" s="43"/>
      <c r="B16943" s="48"/>
      <c r="C16943" s="49"/>
      <c r="D16943" s="49"/>
      <c r="E16943" s="50"/>
      <c r="F16943" s="43"/>
      <c r="G16943" s="43"/>
      <c r="H16943" s="45"/>
      <c r="I16943" s="23"/>
      <c r="N16943" s="54"/>
      <c r="Y16943" s="53"/>
      <c r="Z16943" s="62"/>
    </row>
    <row r="16944" spans="1:26" s="20" customFormat="1" x14ac:dyDescent="0.2">
      <c r="A16944" s="43"/>
      <c r="B16944" s="48"/>
      <c r="C16944" s="49"/>
      <c r="D16944" s="49"/>
      <c r="E16944" s="50"/>
      <c r="F16944" s="43"/>
      <c r="G16944" s="43"/>
      <c r="H16944" s="45"/>
      <c r="I16944" s="23"/>
      <c r="N16944" s="54"/>
      <c r="Y16944" s="53"/>
      <c r="Z16944" s="62"/>
    </row>
    <row r="16945" spans="1:26" s="20" customFormat="1" x14ac:dyDescent="0.2">
      <c r="A16945" s="43"/>
      <c r="B16945" s="48"/>
      <c r="C16945" s="49"/>
      <c r="D16945" s="49"/>
      <c r="E16945" s="50"/>
      <c r="F16945" s="43"/>
      <c r="G16945" s="43"/>
      <c r="H16945" s="45"/>
      <c r="I16945" s="23"/>
      <c r="N16945" s="54"/>
      <c r="Y16945" s="53"/>
      <c r="Z16945" s="62"/>
    </row>
    <row r="16946" spans="1:26" s="20" customFormat="1" x14ac:dyDescent="0.2">
      <c r="A16946" s="43"/>
      <c r="B16946" s="48"/>
      <c r="C16946" s="49"/>
      <c r="D16946" s="49"/>
      <c r="E16946" s="50"/>
      <c r="F16946" s="43"/>
      <c r="G16946" s="43"/>
      <c r="H16946" s="45"/>
      <c r="I16946" s="23"/>
      <c r="N16946" s="54"/>
      <c r="Y16946" s="53"/>
      <c r="Z16946" s="62"/>
    </row>
    <row r="16947" spans="1:26" s="20" customFormat="1" x14ac:dyDescent="0.2">
      <c r="A16947" s="43"/>
      <c r="B16947" s="48"/>
      <c r="C16947" s="49"/>
      <c r="D16947" s="49"/>
      <c r="E16947" s="50"/>
      <c r="F16947" s="43"/>
      <c r="G16947" s="43"/>
      <c r="H16947" s="45"/>
      <c r="I16947" s="23"/>
      <c r="N16947" s="54"/>
      <c r="Y16947" s="53"/>
      <c r="Z16947" s="62"/>
    </row>
    <row r="16948" spans="1:26" s="20" customFormat="1" x14ac:dyDescent="0.2">
      <c r="A16948" s="43"/>
      <c r="B16948" s="48"/>
      <c r="C16948" s="49"/>
      <c r="D16948" s="49"/>
      <c r="E16948" s="50"/>
      <c r="F16948" s="43"/>
      <c r="G16948" s="43"/>
      <c r="H16948" s="45"/>
      <c r="I16948" s="23"/>
      <c r="N16948" s="54"/>
      <c r="Y16948" s="53"/>
      <c r="Z16948" s="62"/>
    </row>
    <row r="16949" spans="1:26" s="20" customFormat="1" x14ac:dyDescent="0.2">
      <c r="A16949" s="43"/>
      <c r="B16949" s="48"/>
      <c r="C16949" s="49"/>
      <c r="D16949" s="49"/>
      <c r="E16949" s="50"/>
      <c r="F16949" s="43"/>
      <c r="G16949" s="43"/>
      <c r="H16949" s="45"/>
      <c r="I16949" s="23"/>
      <c r="N16949" s="54"/>
      <c r="Y16949" s="53"/>
      <c r="Z16949" s="62"/>
    </row>
    <row r="16950" spans="1:26" s="20" customFormat="1" x14ac:dyDescent="0.2">
      <c r="A16950" s="43"/>
      <c r="B16950" s="48"/>
      <c r="C16950" s="49"/>
      <c r="D16950" s="49"/>
      <c r="E16950" s="50"/>
      <c r="F16950" s="43"/>
      <c r="G16950" s="43"/>
      <c r="H16950" s="45"/>
      <c r="I16950" s="23"/>
      <c r="N16950" s="54"/>
      <c r="Y16950" s="53"/>
      <c r="Z16950" s="62"/>
    </row>
    <row r="16951" spans="1:26" s="20" customFormat="1" x14ac:dyDescent="0.2">
      <c r="A16951" s="43"/>
      <c r="B16951" s="48"/>
      <c r="C16951" s="49"/>
      <c r="D16951" s="49"/>
      <c r="E16951" s="50"/>
      <c r="F16951" s="43"/>
      <c r="G16951" s="43"/>
      <c r="H16951" s="45"/>
      <c r="I16951" s="23"/>
      <c r="N16951" s="54"/>
      <c r="Y16951" s="53"/>
      <c r="Z16951" s="62"/>
    </row>
    <row r="16952" spans="1:26" s="20" customFormat="1" x14ac:dyDescent="0.2">
      <c r="A16952" s="43"/>
      <c r="B16952" s="48"/>
      <c r="C16952" s="49"/>
      <c r="D16952" s="49"/>
      <c r="E16952" s="50"/>
      <c r="F16952" s="43"/>
      <c r="G16952" s="43"/>
      <c r="H16952" s="45"/>
      <c r="I16952" s="23"/>
      <c r="N16952" s="54"/>
      <c r="Y16952" s="53"/>
      <c r="Z16952" s="62"/>
    </row>
    <row r="16953" spans="1:26" s="20" customFormat="1" x14ac:dyDescent="0.2">
      <c r="A16953" s="43"/>
      <c r="B16953" s="48"/>
      <c r="C16953" s="49"/>
      <c r="D16953" s="49"/>
      <c r="E16953" s="50"/>
      <c r="F16953" s="43"/>
      <c r="G16953" s="43"/>
      <c r="H16953" s="45"/>
      <c r="I16953" s="23"/>
      <c r="N16953" s="54"/>
      <c r="Y16953" s="53"/>
      <c r="Z16953" s="62"/>
    </row>
    <row r="16954" spans="1:26" s="20" customFormat="1" x14ac:dyDescent="0.2">
      <c r="A16954" s="43"/>
      <c r="B16954" s="48"/>
      <c r="C16954" s="49"/>
      <c r="D16954" s="49"/>
      <c r="E16954" s="50"/>
      <c r="F16954" s="43"/>
      <c r="G16954" s="43"/>
      <c r="H16954" s="45"/>
      <c r="I16954" s="23"/>
      <c r="N16954" s="54"/>
      <c r="Y16954" s="53"/>
      <c r="Z16954" s="62"/>
    </row>
    <row r="16955" spans="1:26" s="20" customFormat="1" x14ac:dyDescent="0.2">
      <c r="A16955" s="43"/>
      <c r="B16955" s="48"/>
      <c r="C16955" s="49"/>
      <c r="D16955" s="49"/>
      <c r="E16955" s="50"/>
      <c r="F16955" s="43"/>
      <c r="G16955" s="43"/>
      <c r="H16955" s="45"/>
      <c r="I16955" s="23"/>
      <c r="N16955" s="54"/>
      <c r="Y16955" s="53"/>
      <c r="Z16955" s="62"/>
    </row>
    <row r="16956" spans="1:26" s="20" customFormat="1" x14ac:dyDescent="0.2">
      <c r="A16956" s="43"/>
      <c r="B16956" s="48"/>
      <c r="C16956" s="49"/>
      <c r="D16956" s="49"/>
      <c r="E16956" s="50"/>
      <c r="F16956" s="43"/>
      <c r="G16956" s="43"/>
      <c r="H16956" s="45"/>
      <c r="I16956" s="23"/>
      <c r="N16956" s="54"/>
      <c r="Y16956" s="53"/>
      <c r="Z16956" s="62"/>
    </row>
    <row r="16957" spans="1:26" s="20" customFormat="1" x14ac:dyDescent="0.2">
      <c r="A16957" s="43"/>
      <c r="B16957" s="48"/>
      <c r="C16957" s="49"/>
      <c r="D16957" s="49"/>
      <c r="E16957" s="50"/>
      <c r="F16957" s="43"/>
      <c r="G16957" s="43"/>
      <c r="H16957" s="45"/>
      <c r="I16957" s="23"/>
      <c r="N16957" s="54"/>
      <c r="Y16957" s="53"/>
      <c r="Z16957" s="62"/>
    </row>
    <row r="16958" spans="1:26" s="20" customFormat="1" x14ac:dyDescent="0.2">
      <c r="A16958" s="43"/>
      <c r="B16958" s="48"/>
      <c r="C16958" s="49"/>
      <c r="D16958" s="49"/>
      <c r="E16958" s="50"/>
      <c r="F16958" s="43"/>
      <c r="G16958" s="43"/>
      <c r="H16958" s="45"/>
      <c r="I16958" s="23"/>
      <c r="N16958" s="54"/>
      <c r="Y16958" s="53"/>
      <c r="Z16958" s="62"/>
    </row>
    <row r="16959" spans="1:26" s="20" customFormat="1" x14ac:dyDescent="0.2">
      <c r="A16959" s="43"/>
      <c r="B16959" s="48"/>
      <c r="C16959" s="49"/>
      <c r="D16959" s="49"/>
      <c r="E16959" s="50"/>
      <c r="F16959" s="43"/>
      <c r="G16959" s="43"/>
      <c r="H16959" s="45"/>
      <c r="I16959" s="23"/>
      <c r="N16959" s="54"/>
      <c r="Y16959" s="53"/>
      <c r="Z16959" s="62"/>
    </row>
    <row r="16960" spans="1:26" s="20" customFormat="1" x14ac:dyDescent="0.2">
      <c r="A16960" s="43"/>
      <c r="B16960" s="48"/>
      <c r="C16960" s="49"/>
      <c r="D16960" s="49"/>
      <c r="E16960" s="50"/>
      <c r="F16960" s="43"/>
      <c r="G16960" s="43"/>
      <c r="H16960" s="45"/>
      <c r="I16960" s="23"/>
      <c r="N16960" s="54"/>
      <c r="Y16960" s="53"/>
      <c r="Z16960" s="62"/>
    </row>
    <row r="16961" spans="1:26" s="20" customFormat="1" x14ac:dyDescent="0.2">
      <c r="A16961" s="43"/>
      <c r="B16961" s="48"/>
      <c r="C16961" s="49"/>
      <c r="D16961" s="49"/>
      <c r="E16961" s="50"/>
      <c r="F16961" s="43"/>
      <c r="G16961" s="43"/>
      <c r="H16961" s="45"/>
      <c r="I16961" s="23"/>
      <c r="N16961" s="54"/>
      <c r="Y16961" s="53"/>
      <c r="Z16961" s="62"/>
    </row>
    <row r="16962" spans="1:26" s="20" customFormat="1" x14ac:dyDescent="0.2">
      <c r="A16962" s="43"/>
      <c r="B16962" s="48"/>
      <c r="C16962" s="49"/>
      <c r="D16962" s="49"/>
      <c r="E16962" s="50"/>
      <c r="F16962" s="43"/>
      <c r="G16962" s="43"/>
      <c r="H16962" s="45"/>
      <c r="I16962" s="23"/>
      <c r="N16962" s="54"/>
      <c r="Y16962" s="53"/>
      <c r="Z16962" s="62"/>
    </row>
    <row r="16963" spans="1:26" s="20" customFormat="1" x14ac:dyDescent="0.2">
      <c r="A16963" s="43"/>
      <c r="B16963" s="48"/>
      <c r="C16963" s="49"/>
      <c r="D16963" s="49"/>
      <c r="E16963" s="50"/>
      <c r="F16963" s="43"/>
      <c r="G16963" s="43"/>
      <c r="H16963" s="45"/>
      <c r="I16963" s="23"/>
      <c r="N16963" s="54"/>
      <c r="Y16963" s="53"/>
      <c r="Z16963" s="62"/>
    </row>
    <row r="16964" spans="1:26" s="20" customFormat="1" x14ac:dyDescent="0.2">
      <c r="A16964" s="43"/>
      <c r="B16964" s="48"/>
      <c r="C16964" s="49"/>
      <c r="D16964" s="49"/>
      <c r="E16964" s="50"/>
      <c r="F16964" s="43"/>
      <c r="G16964" s="43"/>
      <c r="H16964" s="45"/>
      <c r="I16964" s="23"/>
      <c r="N16964" s="54"/>
      <c r="Y16964" s="53"/>
      <c r="Z16964" s="62"/>
    </row>
    <row r="16965" spans="1:26" s="20" customFormat="1" x14ac:dyDescent="0.2">
      <c r="A16965" s="43"/>
      <c r="B16965" s="48"/>
      <c r="C16965" s="49"/>
      <c r="D16965" s="49"/>
      <c r="E16965" s="50"/>
      <c r="F16965" s="43"/>
      <c r="G16965" s="43"/>
      <c r="H16965" s="45"/>
      <c r="I16965" s="23"/>
      <c r="N16965" s="54"/>
      <c r="Y16965" s="53"/>
      <c r="Z16965" s="62"/>
    </row>
    <row r="16966" spans="1:26" s="20" customFormat="1" x14ac:dyDescent="0.2">
      <c r="A16966" s="43"/>
      <c r="B16966" s="48"/>
      <c r="C16966" s="49"/>
      <c r="D16966" s="49"/>
      <c r="E16966" s="50"/>
      <c r="F16966" s="43"/>
      <c r="G16966" s="43"/>
      <c r="H16966" s="45"/>
      <c r="I16966" s="23"/>
      <c r="N16966" s="54"/>
      <c r="Y16966" s="53"/>
      <c r="Z16966" s="62"/>
    </row>
    <row r="16967" spans="1:26" s="20" customFormat="1" x14ac:dyDescent="0.2">
      <c r="A16967" s="43"/>
      <c r="B16967" s="48"/>
      <c r="C16967" s="49"/>
      <c r="D16967" s="49"/>
      <c r="E16967" s="50"/>
      <c r="F16967" s="43"/>
      <c r="G16967" s="43"/>
      <c r="H16967" s="45"/>
      <c r="I16967" s="23"/>
      <c r="N16967" s="54"/>
      <c r="Y16967" s="53"/>
      <c r="Z16967" s="62"/>
    </row>
    <row r="16968" spans="1:26" s="20" customFormat="1" x14ac:dyDescent="0.2">
      <c r="A16968" s="43"/>
      <c r="B16968" s="48"/>
      <c r="C16968" s="49"/>
      <c r="D16968" s="49"/>
      <c r="E16968" s="50"/>
      <c r="F16968" s="43"/>
      <c r="G16968" s="43"/>
      <c r="H16968" s="45"/>
      <c r="I16968" s="23"/>
      <c r="N16968" s="54"/>
      <c r="Y16968" s="53"/>
      <c r="Z16968" s="62"/>
    </row>
    <row r="16969" spans="1:26" s="20" customFormat="1" x14ac:dyDescent="0.2">
      <c r="A16969" s="43"/>
      <c r="B16969" s="48"/>
      <c r="C16969" s="49"/>
      <c r="D16969" s="49"/>
      <c r="E16969" s="50"/>
      <c r="F16969" s="43"/>
      <c r="G16969" s="43"/>
      <c r="H16969" s="45"/>
      <c r="I16969" s="23"/>
      <c r="N16969" s="54"/>
      <c r="Y16969" s="53"/>
      <c r="Z16969" s="62"/>
    </row>
    <row r="16970" spans="1:26" s="20" customFormat="1" x14ac:dyDescent="0.2">
      <c r="A16970" s="43"/>
      <c r="B16970" s="48"/>
      <c r="C16970" s="49"/>
      <c r="D16970" s="49"/>
      <c r="E16970" s="50"/>
      <c r="F16970" s="43"/>
      <c r="G16970" s="43"/>
      <c r="H16970" s="45"/>
      <c r="I16970" s="23"/>
      <c r="N16970" s="54"/>
      <c r="Y16970" s="53"/>
      <c r="Z16970" s="62"/>
    </row>
    <row r="16971" spans="1:26" s="20" customFormat="1" x14ac:dyDescent="0.2">
      <c r="A16971" s="43"/>
      <c r="B16971" s="48"/>
      <c r="C16971" s="49"/>
      <c r="D16971" s="49"/>
      <c r="E16971" s="50"/>
      <c r="F16971" s="43"/>
      <c r="G16971" s="43"/>
      <c r="H16971" s="45"/>
      <c r="I16971" s="23"/>
      <c r="N16971" s="54"/>
      <c r="Y16971" s="53"/>
      <c r="Z16971" s="62"/>
    </row>
    <row r="16972" spans="1:26" s="20" customFormat="1" x14ac:dyDescent="0.2">
      <c r="A16972" s="43"/>
      <c r="B16972" s="48"/>
      <c r="C16972" s="49"/>
      <c r="D16972" s="49"/>
      <c r="E16972" s="50"/>
      <c r="F16972" s="43"/>
      <c r="G16972" s="43"/>
      <c r="H16972" s="45"/>
      <c r="I16972" s="23"/>
      <c r="N16972" s="54"/>
      <c r="Y16972" s="53"/>
      <c r="Z16972" s="62"/>
    </row>
    <row r="16973" spans="1:26" s="20" customFormat="1" x14ac:dyDescent="0.2">
      <c r="A16973" s="43"/>
      <c r="B16973" s="48"/>
      <c r="C16973" s="49"/>
      <c r="D16973" s="49"/>
      <c r="E16973" s="50"/>
      <c r="F16973" s="43"/>
      <c r="G16973" s="43"/>
      <c r="H16973" s="45"/>
      <c r="I16973" s="23"/>
      <c r="N16973" s="54"/>
      <c r="Y16973" s="53"/>
      <c r="Z16973" s="62"/>
    </row>
    <row r="16974" spans="1:26" s="20" customFormat="1" x14ac:dyDescent="0.2">
      <c r="A16974" s="43"/>
      <c r="B16974" s="48"/>
      <c r="C16974" s="49"/>
      <c r="D16974" s="49"/>
      <c r="E16974" s="50"/>
      <c r="F16974" s="43"/>
      <c r="G16974" s="43"/>
      <c r="H16974" s="45"/>
      <c r="I16974" s="23"/>
      <c r="N16974" s="54"/>
      <c r="Y16974" s="53"/>
      <c r="Z16974" s="62"/>
    </row>
    <row r="16975" spans="1:26" s="20" customFormat="1" x14ac:dyDescent="0.2">
      <c r="A16975" s="43"/>
      <c r="B16975" s="48"/>
      <c r="C16975" s="49"/>
      <c r="D16975" s="49"/>
      <c r="E16975" s="50"/>
      <c r="F16975" s="43"/>
      <c r="G16975" s="43"/>
      <c r="H16975" s="45"/>
      <c r="I16975" s="23"/>
      <c r="N16975" s="54"/>
      <c r="Y16975" s="53"/>
      <c r="Z16975" s="62"/>
    </row>
    <row r="16976" spans="1:26" s="20" customFormat="1" x14ac:dyDescent="0.2">
      <c r="A16976" s="43"/>
      <c r="B16976" s="48"/>
      <c r="C16976" s="49"/>
      <c r="D16976" s="49"/>
      <c r="E16976" s="50"/>
      <c r="F16976" s="43"/>
      <c r="G16976" s="43"/>
      <c r="H16976" s="45"/>
      <c r="I16976" s="23"/>
      <c r="N16976" s="54"/>
      <c r="Y16976" s="53"/>
      <c r="Z16976" s="62"/>
    </row>
    <row r="16977" spans="1:26" s="20" customFormat="1" x14ac:dyDescent="0.2">
      <c r="A16977" s="43"/>
      <c r="B16977" s="48"/>
      <c r="C16977" s="49"/>
      <c r="D16977" s="49"/>
      <c r="E16977" s="50"/>
      <c r="F16977" s="43"/>
      <c r="G16977" s="43"/>
      <c r="H16977" s="45"/>
      <c r="I16977" s="23"/>
      <c r="N16977" s="54"/>
      <c r="Y16977" s="53"/>
      <c r="Z16977" s="62"/>
    </row>
    <row r="16978" spans="1:26" s="20" customFormat="1" x14ac:dyDescent="0.2">
      <c r="A16978" s="43"/>
      <c r="B16978" s="48"/>
      <c r="C16978" s="49"/>
      <c r="D16978" s="49"/>
      <c r="E16978" s="50"/>
      <c r="F16978" s="43"/>
      <c r="G16978" s="43"/>
      <c r="H16978" s="45"/>
      <c r="I16978" s="23"/>
      <c r="N16978" s="54"/>
      <c r="Y16978" s="53"/>
      <c r="Z16978" s="62"/>
    </row>
    <row r="16979" spans="1:26" s="20" customFormat="1" x14ac:dyDescent="0.2">
      <c r="A16979" s="43"/>
      <c r="B16979" s="48"/>
      <c r="C16979" s="49"/>
      <c r="D16979" s="49"/>
      <c r="E16979" s="50"/>
      <c r="F16979" s="43"/>
      <c r="G16979" s="43"/>
      <c r="H16979" s="45"/>
      <c r="I16979" s="23"/>
      <c r="N16979" s="54"/>
      <c r="Y16979" s="53"/>
      <c r="Z16979" s="62"/>
    </row>
    <row r="16980" spans="1:26" s="20" customFormat="1" x14ac:dyDescent="0.2">
      <c r="A16980" s="43"/>
      <c r="B16980" s="48"/>
      <c r="C16980" s="49"/>
      <c r="D16980" s="49"/>
      <c r="E16980" s="50"/>
      <c r="F16980" s="43"/>
      <c r="G16980" s="43"/>
      <c r="H16980" s="45"/>
      <c r="I16980" s="23"/>
      <c r="N16980" s="54"/>
      <c r="Y16980" s="53"/>
      <c r="Z16980" s="62"/>
    </row>
    <row r="16981" spans="1:26" s="20" customFormat="1" x14ac:dyDescent="0.2">
      <c r="A16981" s="43"/>
      <c r="B16981" s="48"/>
      <c r="C16981" s="49"/>
      <c r="D16981" s="49"/>
      <c r="E16981" s="50"/>
      <c r="F16981" s="43"/>
      <c r="G16981" s="43"/>
      <c r="H16981" s="45"/>
      <c r="I16981" s="23"/>
      <c r="N16981" s="54"/>
      <c r="Y16981" s="53"/>
      <c r="Z16981" s="62"/>
    </row>
    <row r="16982" spans="1:26" s="20" customFormat="1" x14ac:dyDescent="0.2">
      <c r="A16982" s="43"/>
      <c r="B16982" s="48"/>
      <c r="C16982" s="49"/>
      <c r="D16982" s="49"/>
      <c r="E16982" s="50"/>
      <c r="F16982" s="43"/>
      <c r="G16982" s="43"/>
      <c r="H16982" s="45"/>
      <c r="I16982" s="23"/>
      <c r="N16982" s="54"/>
      <c r="Y16982" s="53"/>
      <c r="Z16982" s="62"/>
    </row>
    <row r="16983" spans="1:26" s="20" customFormat="1" x14ac:dyDescent="0.2">
      <c r="A16983" s="43"/>
      <c r="B16983" s="48"/>
      <c r="C16983" s="49"/>
      <c r="D16983" s="49"/>
      <c r="E16983" s="50"/>
      <c r="F16983" s="43"/>
      <c r="G16983" s="43"/>
      <c r="H16983" s="45"/>
      <c r="I16983" s="23"/>
      <c r="N16983" s="54"/>
      <c r="Y16983" s="53"/>
      <c r="Z16983" s="62"/>
    </row>
    <row r="16984" spans="1:26" s="20" customFormat="1" x14ac:dyDescent="0.2">
      <c r="A16984" s="43"/>
      <c r="B16984" s="48"/>
      <c r="C16984" s="49"/>
      <c r="D16984" s="49"/>
      <c r="E16984" s="50"/>
      <c r="F16984" s="43"/>
      <c r="G16984" s="43"/>
      <c r="H16984" s="45"/>
      <c r="I16984" s="23"/>
      <c r="N16984" s="54"/>
      <c r="Y16984" s="53"/>
      <c r="Z16984" s="62"/>
    </row>
    <row r="16985" spans="1:26" s="20" customFormat="1" x14ac:dyDescent="0.2">
      <c r="A16985" s="43"/>
      <c r="B16985" s="48"/>
      <c r="C16985" s="49"/>
      <c r="D16985" s="49"/>
      <c r="E16985" s="50"/>
      <c r="F16985" s="43"/>
      <c r="G16985" s="43"/>
      <c r="H16985" s="45"/>
      <c r="I16985" s="23"/>
      <c r="N16985" s="54"/>
      <c r="Y16985" s="53"/>
      <c r="Z16985" s="62"/>
    </row>
    <row r="16986" spans="1:26" s="20" customFormat="1" x14ac:dyDescent="0.2">
      <c r="A16986" s="43"/>
      <c r="B16986" s="48"/>
      <c r="C16986" s="49"/>
      <c r="D16986" s="49"/>
      <c r="E16986" s="50"/>
      <c r="F16986" s="43"/>
      <c r="G16986" s="43"/>
      <c r="H16986" s="45"/>
      <c r="I16986" s="23"/>
      <c r="N16986" s="54"/>
      <c r="Y16986" s="53"/>
      <c r="Z16986" s="62"/>
    </row>
    <row r="16987" spans="1:26" s="20" customFormat="1" x14ac:dyDescent="0.2">
      <c r="A16987" s="43"/>
      <c r="B16987" s="48"/>
      <c r="C16987" s="49"/>
      <c r="D16987" s="49"/>
      <c r="E16987" s="50"/>
      <c r="F16987" s="43"/>
      <c r="G16987" s="43"/>
      <c r="H16987" s="45"/>
      <c r="I16987" s="23"/>
      <c r="N16987" s="54"/>
      <c r="Y16987" s="53"/>
      <c r="Z16987" s="62"/>
    </row>
    <row r="16988" spans="1:26" s="20" customFormat="1" x14ac:dyDescent="0.2">
      <c r="A16988" s="43"/>
      <c r="B16988" s="48"/>
      <c r="C16988" s="49"/>
      <c r="D16988" s="49"/>
      <c r="E16988" s="50"/>
      <c r="F16988" s="43"/>
      <c r="G16988" s="43"/>
      <c r="H16988" s="45"/>
      <c r="I16988" s="23"/>
      <c r="N16988" s="54"/>
      <c r="Y16988" s="53"/>
      <c r="Z16988" s="62"/>
    </row>
    <row r="16989" spans="1:26" s="20" customFormat="1" x14ac:dyDescent="0.2">
      <c r="A16989" s="43"/>
      <c r="B16989" s="48"/>
      <c r="C16989" s="49"/>
      <c r="D16989" s="49"/>
      <c r="E16989" s="50"/>
      <c r="F16989" s="43"/>
      <c r="G16989" s="43"/>
      <c r="H16989" s="45"/>
      <c r="I16989" s="23"/>
      <c r="N16989" s="54"/>
      <c r="Y16989" s="53"/>
      <c r="Z16989" s="62"/>
    </row>
    <row r="16990" spans="1:26" s="20" customFormat="1" x14ac:dyDescent="0.2">
      <c r="A16990" s="43"/>
      <c r="B16990" s="48"/>
      <c r="C16990" s="49"/>
      <c r="D16990" s="49"/>
      <c r="E16990" s="50"/>
      <c r="F16990" s="43"/>
      <c r="G16990" s="43"/>
      <c r="H16990" s="45"/>
      <c r="I16990" s="23"/>
      <c r="N16990" s="54"/>
      <c r="Y16990" s="53"/>
      <c r="Z16990" s="62"/>
    </row>
    <row r="16991" spans="1:26" s="20" customFormat="1" x14ac:dyDescent="0.2">
      <c r="A16991" s="43"/>
      <c r="B16991" s="48"/>
      <c r="C16991" s="49"/>
      <c r="D16991" s="49"/>
      <c r="E16991" s="50"/>
      <c r="F16991" s="43"/>
      <c r="G16991" s="43"/>
      <c r="H16991" s="45"/>
      <c r="I16991" s="23"/>
      <c r="N16991" s="54"/>
      <c r="Y16991" s="53"/>
      <c r="Z16991" s="62"/>
    </row>
    <row r="16992" spans="1:26" s="20" customFormat="1" x14ac:dyDescent="0.2">
      <c r="A16992" s="43"/>
      <c r="B16992" s="48"/>
      <c r="C16992" s="49"/>
      <c r="D16992" s="49"/>
      <c r="E16992" s="50"/>
      <c r="F16992" s="43"/>
      <c r="G16992" s="43"/>
      <c r="H16992" s="45"/>
      <c r="I16992" s="23"/>
      <c r="N16992" s="54"/>
      <c r="Y16992" s="53"/>
      <c r="Z16992" s="62"/>
    </row>
    <row r="16993" spans="1:26" s="20" customFormat="1" x14ac:dyDescent="0.2">
      <c r="A16993" s="43"/>
      <c r="B16993" s="48"/>
      <c r="C16993" s="49"/>
      <c r="D16993" s="49"/>
      <c r="E16993" s="50"/>
      <c r="F16993" s="43"/>
      <c r="G16993" s="43"/>
      <c r="H16993" s="45"/>
      <c r="I16993" s="23"/>
      <c r="N16993" s="54"/>
      <c r="Y16993" s="53"/>
      <c r="Z16993" s="62"/>
    </row>
    <row r="16994" spans="1:26" s="20" customFormat="1" x14ac:dyDescent="0.2">
      <c r="A16994" s="43"/>
      <c r="B16994" s="48"/>
      <c r="C16994" s="49"/>
      <c r="D16994" s="49"/>
      <c r="E16994" s="50"/>
      <c r="F16994" s="43"/>
      <c r="G16994" s="43"/>
      <c r="H16994" s="45"/>
      <c r="I16994" s="23"/>
      <c r="N16994" s="54"/>
      <c r="Y16994" s="53"/>
      <c r="Z16994" s="62"/>
    </row>
    <row r="16995" spans="1:26" s="20" customFormat="1" x14ac:dyDescent="0.2">
      <c r="A16995" s="43"/>
      <c r="B16995" s="48"/>
      <c r="C16995" s="49"/>
      <c r="D16995" s="49"/>
      <c r="E16995" s="50"/>
      <c r="F16995" s="43"/>
      <c r="G16995" s="43"/>
      <c r="H16995" s="45"/>
      <c r="I16995" s="23"/>
      <c r="N16995" s="54"/>
      <c r="Y16995" s="53"/>
      <c r="Z16995" s="62"/>
    </row>
    <row r="16996" spans="1:26" s="20" customFormat="1" x14ac:dyDescent="0.2">
      <c r="A16996" s="43"/>
      <c r="B16996" s="48"/>
      <c r="C16996" s="49"/>
      <c r="D16996" s="49"/>
      <c r="E16996" s="50"/>
      <c r="F16996" s="43"/>
      <c r="G16996" s="43"/>
      <c r="H16996" s="45"/>
      <c r="I16996" s="23"/>
      <c r="N16996" s="54"/>
      <c r="Y16996" s="53"/>
      <c r="Z16996" s="62"/>
    </row>
    <row r="16997" spans="1:26" s="20" customFormat="1" x14ac:dyDescent="0.2">
      <c r="A16997" s="43"/>
      <c r="B16997" s="48"/>
      <c r="C16997" s="49"/>
      <c r="D16997" s="49"/>
      <c r="E16997" s="50"/>
      <c r="F16997" s="43"/>
      <c r="G16997" s="43"/>
      <c r="H16997" s="45"/>
      <c r="I16997" s="23"/>
      <c r="N16997" s="54"/>
      <c r="Y16997" s="53"/>
      <c r="Z16997" s="62"/>
    </row>
    <row r="16998" spans="1:26" s="20" customFormat="1" x14ac:dyDescent="0.2">
      <c r="A16998" s="43"/>
      <c r="B16998" s="48"/>
      <c r="C16998" s="49"/>
      <c r="D16998" s="49"/>
      <c r="E16998" s="50"/>
      <c r="F16998" s="43"/>
      <c r="G16998" s="43"/>
      <c r="H16998" s="45"/>
      <c r="I16998" s="23"/>
      <c r="N16998" s="54"/>
      <c r="Y16998" s="53"/>
      <c r="Z16998" s="62"/>
    </row>
    <row r="16999" spans="1:26" s="20" customFormat="1" x14ac:dyDescent="0.2">
      <c r="A16999" s="43"/>
      <c r="B16999" s="48"/>
      <c r="C16999" s="49"/>
      <c r="D16999" s="49"/>
      <c r="E16999" s="50"/>
      <c r="F16999" s="43"/>
      <c r="G16999" s="43"/>
      <c r="H16999" s="45"/>
      <c r="I16999" s="23"/>
      <c r="N16999" s="54"/>
      <c r="Y16999" s="53"/>
      <c r="Z16999" s="62"/>
    </row>
    <row r="17000" spans="1:26" s="20" customFormat="1" x14ac:dyDescent="0.2">
      <c r="A17000" s="43"/>
      <c r="B17000" s="48"/>
      <c r="C17000" s="49"/>
      <c r="D17000" s="49"/>
      <c r="E17000" s="50"/>
      <c r="F17000" s="43"/>
      <c r="G17000" s="43"/>
      <c r="H17000" s="45"/>
      <c r="I17000" s="23"/>
      <c r="N17000" s="54"/>
      <c r="Y17000" s="53"/>
      <c r="Z17000" s="62"/>
    </row>
    <row r="17001" spans="1:26" s="20" customFormat="1" x14ac:dyDescent="0.2">
      <c r="A17001" s="43"/>
      <c r="B17001" s="48"/>
      <c r="C17001" s="49"/>
      <c r="D17001" s="49"/>
      <c r="E17001" s="50"/>
      <c r="F17001" s="43"/>
      <c r="G17001" s="43"/>
      <c r="H17001" s="45"/>
      <c r="I17001" s="23"/>
      <c r="N17001" s="54"/>
      <c r="Y17001" s="53"/>
      <c r="Z17001" s="62"/>
    </row>
    <row r="17002" spans="1:26" s="20" customFormat="1" x14ac:dyDescent="0.2">
      <c r="A17002" s="43"/>
      <c r="B17002" s="48"/>
      <c r="C17002" s="49"/>
      <c r="D17002" s="49"/>
      <c r="E17002" s="50"/>
      <c r="F17002" s="43"/>
      <c r="G17002" s="43"/>
      <c r="H17002" s="45"/>
      <c r="I17002" s="23"/>
      <c r="N17002" s="54"/>
      <c r="Y17002" s="53"/>
      <c r="Z17002" s="62"/>
    </row>
    <row r="17003" spans="1:26" s="20" customFormat="1" x14ac:dyDescent="0.2">
      <c r="A17003" s="43"/>
      <c r="B17003" s="48"/>
      <c r="C17003" s="49"/>
      <c r="D17003" s="49"/>
      <c r="E17003" s="50"/>
      <c r="F17003" s="43"/>
      <c r="G17003" s="43"/>
      <c r="H17003" s="45"/>
      <c r="I17003" s="23"/>
      <c r="N17003" s="54"/>
      <c r="Y17003" s="53"/>
      <c r="Z17003" s="62"/>
    </row>
    <row r="17004" spans="1:26" s="20" customFormat="1" x14ac:dyDescent="0.2">
      <c r="A17004" s="43"/>
      <c r="B17004" s="48"/>
      <c r="C17004" s="49"/>
      <c r="D17004" s="49"/>
      <c r="E17004" s="50"/>
      <c r="F17004" s="43"/>
      <c r="G17004" s="43"/>
      <c r="H17004" s="45"/>
      <c r="I17004" s="23"/>
      <c r="N17004" s="54"/>
      <c r="Y17004" s="53"/>
      <c r="Z17004" s="62"/>
    </row>
    <row r="17005" spans="1:26" s="20" customFormat="1" x14ac:dyDescent="0.2">
      <c r="A17005" s="43"/>
      <c r="B17005" s="48"/>
      <c r="C17005" s="49"/>
      <c r="D17005" s="49"/>
      <c r="E17005" s="50"/>
      <c r="F17005" s="43"/>
      <c r="G17005" s="43"/>
      <c r="H17005" s="45"/>
      <c r="I17005" s="23"/>
      <c r="N17005" s="54"/>
      <c r="Y17005" s="53"/>
      <c r="Z17005" s="62"/>
    </row>
    <row r="17006" spans="1:26" s="20" customFormat="1" x14ac:dyDescent="0.2">
      <c r="A17006" s="43"/>
      <c r="B17006" s="48"/>
      <c r="C17006" s="49"/>
      <c r="D17006" s="49"/>
      <c r="E17006" s="50"/>
      <c r="F17006" s="43"/>
      <c r="G17006" s="43"/>
      <c r="H17006" s="45"/>
      <c r="I17006" s="23"/>
      <c r="N17006" s="54"/>
      <c r="Y17006" s="53"/>
      <c r="Z17006" s="62"/>
    </row>
    <row r="17007" spans="1:26" s="20" customFormat="1" x14ac:dyDescent="0.2">
      <c r="A17007" s="43"/>
      <c r="B17007" s="48"/>
      <c r="C17007" s="49"/>
      <c r="D17007" s="49"/>
      <c r="E17007" s="50"/>
      <c r="F17007" s="43"/>
      <c r="G17007" s="43"/>
      <c r="H17007" s="45"/>
      <c r="I17007" s="23"/>
      <c r="N17007" s="54"/>
      <c r="Y17007" s="53"/>
      <c r="Z17007" s="62"/>
    </row>
    <row r="17008" spans="1:26" s="20" customFormat="1" x14ac:dyDescent="0.2">
      <c r="A17008" s="43"/>
      <c r="B17008" s="48"/>
      <c r="C17008" s="49"/>
      <c r="D17008" s="49"/>
      <c r="E17008" s="50"/>
      <c r="F17008" s="43"/>
      <c r="G17008" s="43"/>
      <c r="H17008" s="45"/>
      <c r="I17008" s="23"/>
      <c r="N17008" s="54"/>
      <c r="Y17008" s="53"/>
      <c r="Z17008" s="62"/>
    </row>
    <row r="17009" spans="1:26" s="20" customFormat="1" x14ac:dyDescent="0.2">
      <c r="A17009" s="43"/>
      <c r="B17009" s="48"/>
      <c r="C17009" s="49"/>
      <c r="D17009" s="49"/>
      <c r="E17009" s="50"/>
      <c r="F17009" s="43"/>
      <c r="G17009" s="43"/>
      <c r="H17009" s="45"/>
      <c r="I17009" s="23"/>
      <c r="N17009" s="54"/>
      <c r="Y17009" s="53"/>
      <c r="Z17009" s="62"/>
    </row>
    <row r="17010" spans="1:26" s="20" customFormat="1" x14ac:dyDescent="0.2">
      <c r="A17010" s="43"/>
      <c r="B17010" s="48"/>
      <c r="C17010" s="49"/>
      <c r="D17010" s="49"/>
      <c r="E17010" s="50"/>
      <c r="F17010" s="43"/>
      <c r="G17010" s="43"/>
      <c r="H17010" s="45"/>
      <c r="I17010" s="23"/>
      <c r="N17010" s="54"/>
      <c r="Y17010" s="53"/>
      <c r="Z17010" s="62"/>
    </row>
    <row r="17011" spans="1:26" s="20" customFormat="1" x14ac:dyDescent="0.2">
      <c r="A17011" s="43"/>
      <c r="B17011" s="48"/>
      <c r="C17011" s="49"/>
      <c r="D17011" s="49"/>
      <c r="E17011" s="50"/>
      <c r="F17011" s="43"/>
      <c r="G17011" s="43"/>
      <c r="H17011" s="45"/>
      <c r="I17011" s="23"/>
      <c r="N17011" s="54"/>
      <c r="Y17011" s="53"/>
      <c r="Z17011" s="62"/>
    </row>
    <row r="17012" spans="1:26" s="20" customFormat="1" x14ac:dyDescent="0.2">
      <c r="A17012" s="43"/>
      <c r="B17012" s="48"/>
      <c r="C17012" s="49"/>
      <c r="D17012" s="49"/>
      <c r="E17012" s="50"/>
      <c r="F17012" s="43"/>
      <c r="G17012" s="43"/>
      <c r="H17012" s="45"/>
      <c r="I17012" s="23"/>
      <c r="N17012" s="54"/>
      <c r="Y17012" s="53"/>
      <c r="Z17012" s="62"/>
    </row>
    <row r="17013" spans="1:26" s="20" customFormat="1" x14ac:dyDescent="0.2">
      <c r="A17013" s="43"/>
      <c r="B17013" s="48"/>
      <c r="C17013" s="49"/>
      <c r="D17013" s="49"/>
      <c r="E17013" s="50"/>
      <c r="F17013" s="43"/>
      <c r="G17013" s="43"/>
      <c r="H17013" s="45"/>
      <c r="I17013" s="23"/>
      <c r="N17013" s="54"/>
      <c r="Y17013" s="53"/>
      <c r="Z17013" s="62"/>
    </row>
    <row r="17014" spans="1:26" s="20" customFormat="1" x14ac:dyDescent="0.2">
      <c r="A17014" s="43"/>
      <c r="B17014" s="48"/>
      <c r="C17014" s="49"/>
      <c r="D17014" s="49"/>
      <c r="E17014" s="50"/>
      <c r="F17014" s="43"/>
      <c r="G17014" s="43"/>
      <c r="H17014" s="45"/>
      <c r="I17014" s="23"/>
      <c r="N17014" s="54"/>
      <c r="Y17014" s="53"/>
      <c r="Z17014" s="62"/>
    </row>
    <row r="17015" spans="1:26" s="20" customFormat="1" x14ac:dyDescent="0.2">
      <c r="A17015" s="43"/>
      <c r="B17015" s="48"/>
      <c r="C17015" s="49"/>
      <c r="D17015" s="49"/>
      <c r="E17015" s="50"/>
      <c r="F17015" s="43"/>
      <c r="G17015" s="43"/>
      <c r="H17015" s="45"/>
      <c r="I17015" s="23"/>
      <c r="N17015" s="54"/>
      <c r="Y17015" s="53"/>
      <c r="Z17015" s="62"/>
    </row>
    <row r="17016" spans="1:26" s="20" customFormat="1" x14ac:dyDescent="0.2">
      <c r="A17016" s="43"/>
      <c r="B17016" s="48"/>
      <c r="C17016" s="49"/>
      <c r="D17016" s="49"/>
      <c r="E17016" s="50"/>
      <c r="F17016" s="43"/>
      <c r="G17016" s="43"/>
      <c r="H17016" s="45"/>
      <c r="I17016" s="23"/>
      <c r="N17016" s="54"/>
      <c r="Y17016" s="53"/>
      <c r="Z17016" s="62"/>
    </row>
    <row r="17017" spans="1:26" s="20" customFormat="1" x14ac:dyDescent="0.2">
      <c r="A17017" s="43"/>
      <c r="B17017" s="48"/>
      <c r="C17017" s="49"/>
      <c r="D17017" s="49"/>
      <c r="E17017" s="50"/>
      <c r="F17017" s="43"/>
      <c r="G17017" s="43"/>
      <c r="H17017" s="45"/>
      <c r="I17017" s="23"/>
      <c r="N17017" s="54"/>
      <c r="Y17017" s="53"/>
      <c r="Z17017" s="62"/>
    </row>
    <row r="17018" spans="1:26" s="20" customFormat="1" x14ac:dyDescent="0.2">
      <c r="A17018" s="43"/>
      <c r="B17018" s="48"/>
      <c r="C17018" s="49"/>
      <c r="D17018" s="49"/>
      <c r="E17018" s="50"/>
      <c r="F17018" s="43"/>
      <c r="G17018" s="43"/>
      <c r="H17018" s="45"/>
      <c r="I17018" s="23"/>
      <c r="N17018" s="54"/>
      <c r="Y17018" s="53"/>
      <c r="Z17018" s="62"/>
    </row>
    <row r="17019" spans="1:26" s="20" customFormat="1" x14ac:dyDescent="0.2">
      <c r="A17019" s="43"/>
      <c r="B17019" s="48"/>
      <c r="C17019" s="49"/>
      <c r="D17019" s="49"/>
      <c r="E17019" s="50"/>
      <c r="F17019" s="43"/>
      <c r="G17019" s="43"/>
      <c r="H17019" s="45"/>
      <c r="I17019" s="23"/>
      <c r="N17019" s="54"/>
      <c r="Y17019" s="53"/>
      <c r="Z17019" s="62"/>
    </row>
    <row r="17020" spans="1:26" s="20" customFormat="1" x14ac:dyDescent="0.2">
      <c r="A17020" s="43"/>
      <c r="B17020" s="48"/>
      <c r="C17020" s="49"/>
      <c r="D17020" s="49"/>
      <c r="E17020" s="50"/>
      <c r="F17020" s="43"/>
      <c r="G17020" s="43"/>
      <c r="H17020" s="45"/>
      <c r="I17020" s="23"/>
      <c r="N17020" s="54"/>
      <c r="Y17020" s="53"/>
      <c r="Z17020" s="62"/>
    </row>
    <row r="17021" spans="1:26" s="20" customFormat="1" x14ac:dyDescent="0.2">
      <c r="A17021" s="43"/>
      <c r="B17021" s="48"/>
      <c r="C17021" s="49"/>
      <c r="D17021" s="49"/>
      <c r="E17021" s="50"/>
      <c r="F17021" s="43"/>
      <c r="G17021" s="43"/>
      <c r="H17021" s="45"/>
      <c r="I17021" s="23"/>
      <c r="N17021" s="54"/>
      <c r="Y17021" s="53"/>
      <c r="Z17021" s="62"/>
    </row>
    <row r="17022" spans="1:26" s="20" customFormat="1" x14ac:dyDescent="0.2">
      <c r="A17022" s="43"/>
      <c r="B17022" s="48"/>
      <c r="C17022" s="49"/>
      <c r="D17022" s="49"/>
      <c r="E17022" s="50"/>
      <c r="F17022" s="43"/>
      <c r="G17022" s="43"/>
      <c r="H17022" s="45"/>
      <c r="I17022" s="23"/>
      <c r="N17022" s="54"/>
      <c r="Y17022" s="53"/>
      <c r="Z17022" s="62"/>
    </row>
    <row r="17023" spans="1:26" s="20" customFormat="1" x14ac:dyDescent="0.2">
      <c r="A17023" s="43"/>
      <c r="B17023" s="48"/>
      <c r="C17023" s="49"/>
      <c r="D17023" s="49"/>
      <c r="E17023" s="50"/>
      <c r="F17023" s="43"/>
      <c r="G17023" s="43"/>
      <c r="H17023" s="45"/>
      <c r="I17023" s="23"/>
      <c r="N17023" s="54"/>
      <c r="Y17023" s="53"/>
      <c r="Z17023" s="62"/>
    </row>
    <row r="17024" spans="1:26" s="20" customFormat="1" x14ac:dyDescent="0.2">
      <c r="A17024" s="43"/>
      <c r="B17024" s="48"/>
      <c r="C17024" s="49"/>
      <c r="D17024" s="49"/>
      <c r="E17024" s="50"/>
      <c r="F17024" s="43"/>
      <c r="G17024" s="43"/>
      <c r="H17024" s="45"/>
      <c r="I17024" s="23"/>
      <c r="N17024" s="54"/>
      <c r="Y17024" s="53"/>
      <c r="Z17024" s="62"/>
    </row>
    <row r="17025" spans="1:26" s="20" customFormat="1" x14ac:dyDescent="0.2">
      <c r="A17025" s="43"/>
      <c r="B17025" s="48"/>
      <c r="C17025" s="49"/>
      <c r="D17025" s="49"/>
      <c r="E17025" s="50"/>
      <c r="F17025" s="43"/>
      <c r="G17025" s="43"/>
      <c r="H17025" s="45"/>
      <c r="I17025" s="23"/>
      <c r="N17025" s="54"/>
      <c r="Y17025" s="53"/>
      <c r="Z17025" s="62"/>
    </row>
    <row r="17026" spans="1:26" s="20" customFormat="1" x14ac:dyDescent="0.2">
      <c r="A17026" s="43"/>
      <c r="B17026" s="48"/>
      <c r="C17026" s="49"/>
      <c r="D17026" s="49"/>
      <c r="E17026" s="50"/>
      <c r="F17026" s="43"/>
      <c r="G17026" s="43"/>
      <c r="H17026" s="45"/>
      <c r="I17026" s="23"/>
      <c r="N17026" s="54"/>
      <c r="Y17026" s="53"/>
      <c r="Z17026" s="62"/>
    </row>
    <row r="17027" spans="1:26" s="20" customFormat="1" x14ac:dyDescent="0.2">
      <c r="A17027" s="43"/>
      <c r="B17027" s="48"/>
      <c r="C17027" s="49"/>
      <c r="D17027" s="49"/>
      <c r="E17027" s="50"/>
      <c r="F17027" s="43"/>
      <c r="G17027" s="43"/>
      <c r="H17027" s="45"/>
      <c r="I17027" s="23"/>
      <c r="N17027" s="54"/>
      <c r="Y17027" s="53"/>
      <c r="Z17027" s="62"/>
    </row>
    <row r="17028" spans="1:26" s="20" customFormat="1" x14ac:dyDescent="0.2">
      <c r="A17028" s="43"/>
      <c r="B17028" s="48"/>
      <c r="C17028" s="49"/>
      <c r="D17028" s="49"/>
      <c r="E17028" s="50"/>
      <c r="F17028" s="43"/>
      <c r="G17028" s="43"/>
      <c r="H17028" s="45"/>
      <c r="I17028" s="23"/>
      <c r="N17028" s="54"/>
      <c r="Y17028" s="53"/>
      <c r="Z17028" s="62"/>
    </row>
    <row r="17029" spans="1:26" s="20" customFormat="1" x14ac:dyDescent="0.2">
      <c r="A17029" s="43"/>
      <c r="B17029" s="48"/>
      <c r="C17029" s="49"/>
      <c r="D17029" s="49"/>
      <c r="E17029" s="50"/>
      <c r="F17029" s="43"/>
      <c r="G17029" s="43"/>
      <c r="H17029" s="45"/>
      <c r="I17029" s="23"/>
      <c r="N17029" s="54"/>
      <c r="Y17029" s="53"/>
      <c r="Z17029" s="62"/>
    </row>
    <row r="17030" spans="1:26" s="20" customFormat="1" x14ac:dyDescent="0.2">
      <c r="A17030" s="43"/>
      <c r="B17030" s="48"/>
      <c r="C17030" s="49"/>
      <c r="D17030" s="49"/>
      <c r="E17030" s="50"/>
      <c r="F17030" s="43"/>
      <c r="G17030" s="43"/>
      <c r="H17030" s="45"/>
      <c r="I17030" s="23"/>
      <c r="N17030" s="54"/>
      <c r="Y17030" s="53"/>
      <c r="Z17030" s="62"/>
    </row>
    <row r="17031" spans="1:26" s="20" customFormat="1" x14ac:dyDescent="0.2">
      <c r="A17031" s="43"/>
      <c r="B17031" s="48"/>
      <c r="C17031" s="49"/>
      <c r="D17031" s="49"/>
      <c r="E17031" s="50"/>
      <c r="F17031" s="43"/>
      <c r="G17031" s="43"/>
      <c r="H17031" s="45"/>
      <c r="I17031" s="23"/>
      <c r="N17031" s="54"/>
      <c r="Y17031" s="53"/>
      <c r="Z17031" s="62"/>
    </row>
    <row r="17032" spans="1:26" s="20" customFormat="1" x14ac:dyDescent="0.2">
      <c r="A17032" s="43"/>
      <c r="B17032" s="48"/>
      <c r="C17032" s="49"/>
      <c r="D17032" s="49"/>
      <c r="E17032" s="50"/>
      <c r="F17032" s="43"/>
      <c r="G17032" s="43"/>
      <c r="H17032" s="45"/>
      <c r="I17032" s="23"/>
      <c r="N17032" s="54"/>
      <c r="Y17032" s="53"/>
      <c r="Z17032" s="62"/>
    </row>
    <row r="17033" spans="1:26" s="20" customFormat="1" x14ac:dyDescent="0.2">
      <c r="A17033" s="43"/>
      <c r="B17033" s="48"/>
      <c r="C17033" s="49"/>
      <c r="D17033" s="49"/>
      <c r="E17033" s="50"/>
      <c r="F17033" s="43"/>
      <c r="G17033" s="43"/>
      <c r="H17033" s="45"/>
      <c r="I17033" s="23"/>
      <c r="N17033" s="54"/>
      <c r="Y17033" s="53"/>
      <c r="Z17033" s="62"/>
    </row>
    <row r="17034" spans="1:26" s="20" customFormat="1" x14ac:dyDescent="0.2">
      <c r="A17034" s="43"/>
      <c r="B17034" s="48"/>
      <c r="C17034" s="49"/>
      <c r="D17034" s="49"/>
      <c r="E17034" s="50"/>
      <c r="F17034" s="43"/>
      <c r="G17034" s="43"/>
      <c r="H17034" s="45"/>
      <c r="I17034" s="23"/>
      <c r="N17034" s="54"/>
      <c r="Y17034" s="53"/>
      <c r="Z17034" s="62"/>
    </row>
    <row r="17035" spans="1:26" s="20" customFormat="1" x14ac:dyDescent="0.2">
      <c r="A17035" s="43"/>
      <c r="B17035" s="48"/>
      <c r="C17035" s="49"/>
      <c r="D17035" s="49"/>
      <c r="E17035" s="50"/>
      <c r="F17035" s="43"/>
      <c r="G17035" s="43"/>
      <c r="H17035" s="45"/>
      <c r="I17035" s="23"/>
      <c r="N17035" s="54"/>
      <c r="Y17035" s="53"/>
      <c r="Z17035" s="62"/>
    </row>
    <row r="17036" spans="1:26" s="20" customFormat="1" x14ac:dyDescent="0.2">
      <c r="A17036" s="43"/>
      <c r="B17036" s="48"/>
      <c r="C17036" s="49"/>
      <c r="D17036" s="49"/>
      <c r="E17036" s="50"/>
      <c r="F17036" s="43"/>
      <c r="G17036" s="43"/>
      <c r="H17036" s="45"/>
      <c r="I17036" s="23"/>
      <c r="N17036" s="54"/>
      <c r="Y17036" s="53"/>
      <c r="Z17036" s="62"/>
    </row>
    <row r="17037" spans="1:26" s="20" customFormat="1" x14ac:dyDescent="0.2">
      <c r="A17037" s="43"/>
      <c r="B17037" s="48"/>
      <c r="C17037" s="49"/>
      <c r="D17037" s="49"/>
      <c r="E17037" s="50"/>
      <c r="F17037" s="43"/>
      <c r="G17037" s="43"/>
      <c r="H17037" s="45"/>
      <c r="I17037" s="23"/>
      <c r="N17037" s="54"/>
      <c r="Y17037" s="53"/>
      <c r="Z17037" s="62"/>
    </row>
    <row r="17038" spans="1:26" s="20" customFormat="1" x14ac:dyDescent="0.2">
      <c r="A17038" s="43"/>
      <c r="B17038" s="48"/>
      <c r="C17038" s="49"/>
      <c r="D17038" s="49"/>
      <c r="E17038" s="50"/>
      <c r="F17038" s="43"/>
      <c r="G17038" s="43"/>
      <c r="H17038" s="45"/>
      <c r="I17038" s="23"/>
      <c r="N17038" s="54"/>
      <c r="Y17038" s="53"/>
      <c r="Z17038" s="62"/>
    </row>
    <row r="17039" spans="1:26" s="20" customFormat="1" x14ac:dyDescent="0.2">
      <c r="A17039" s="43"/>
      <c r="B17039" s="48"/>
      <c r="C17039" s="49"/>
      <c r="D17039" s="49"/>
      <c r="E17039" s="50"/>
      <c r="F17039" s="43"/>
      <c r="G17039" s="43"/>
      <c r="H17039" s="45"/>
      <c r="I17039" s="23"/>
      <c r="N17039" s="54"/>
      <c r="Y17039" s="53"/>
      <c r="Z17039" s="62"/>
    </row>
    <row r="17040" spans="1:26" s="20" customFormat="1" x14ac:dyDescent="0.2">
      <c r="A17040" s="43"/>
      <c r="B17040" s="48"/>
      <c r="C17040" s="49"/>
      <c r="D17040" s="49"/>
      <c r="E17040" s="50"/>
      <c r="F17040" s="43"/>
      <c r="G17040" s="43"/>
      <c r="H17040" s="45"/>
      <c r="I17040" s="23"/>
      <c r="N17040" s="54"/>
      <c r="Y17040" s="53"/>
      <c r="Z17040" s="62"/>
    </row>
    <row r="17041" spans="1:26" s="20" customFormat="1" x14ac:dyDescent="0.2">
      <c r="A17041" s="43"/>
      <c r="B17041" s="48"/>
      <c r="C17041" s="49"/>
      <c r="D17041" s="49"/>
      <c r="E17041" s="50"/>
      <c r="F17041" s="43"/>
      <c r="G17041" s="43"/>
      <c r="H17041" s="45"/>
      <c r="I17041" s="23"/>
      <c r="N17041" s="54"/>
      <c r="Y17041" s="53"/>
      <c r="Z17041" s="62"/>
    </row>
    <row r="17042" spans="1:26" s="20" customFormat="1" x14ac:dyDescent="0.2">
      <c r="A17042" s="43"/>
      <c r="B17042" s="48"/>
      <c r="C17042" s="49"/>
      <c r="D17042" s="49"/>
      <c r="E17042" s="50"/>
      <c r="F17042" s="43"/>
      <c r="G17042" s="43"/>
      <c r="H17042" s="45"/>
      <c r="I17042" s="23"/>
      <c r="N17042" s="54"/>
      <c r="Y17042" s="53"/>
      <c r="Z17042" s="62"/>
    </row>
    <row r="17043" spans="1:26" s="20" customFormat="1" x14ac:dyDescent="0.2">
      <c r="A17043" s="43"/>
      <c r="B17043" s="48"/>
      <c r="C17043" s="49"/>
      <c r="D17043" s="49"/>
      <c r="E17043" s="50"/>
      <c r="F17043" s="43"/>
      <c r="G17043" s="43"/>
      <c r="H17043" s="45"/>
      <c r="I17043" s="23"/>
      <c r="N17043" s="54"/>
      <c r="Y17043" s="53"/>
      <c r="Z17043" s="62"/>
    </row>
    <row r="17044" spans="1:26" s="20" customFormat="1" x14ac:dyDescent="0.2">
      <c r="A17044" s="43"/>
      <c r="B17044" s="48"/>
      <c r="C17044" s="49"/>
      <c r="D17044" s="49"/>
      <c r="E17044" s="50"/>
      <c r="F17044" s="43"/>
      <c r="G17044" s="43"/>
      <c r="H17044" s="45"/>
      <c r="I17044" s="23"/>
      <c r="N17044" s="54"/>
      <c r="Y17044" s="53"/>
      <c r="Z17044" s="62"/>
    </row>
    <row r="17045" spans="1:26" s="20" customFormat="1" x14ac:dyDescent="0.2">
      <c r="A17045" s="43"/>
      <c r="B17045" s="48"/>
      <c r="C17045" s="49"/>
      <c r="D17045" s="49"/>
      <c r="E17045" s="50"/>
      <c r="F17045" s="43"/>
      <c r="G17045" s="43"/>
      <c r="H17045" s="45"/>
      <c r="I17045" s="23"/>
      <c r="N17045" s="54"/>
      <c r="Y17045" s="53"/>
      <c r="Z17045" s="62"/>
    </row>
    <row r="17046" spans="1:26" s="20" customFormat="1" x14ac:dyDescent="0.2">
      <c r="A17046" s="43"/>
      <c r="B17046" s="48"/>
      <c r="C17046" s="49"/>
      <c r="D17046" s="49"/>
      <c r="E17046" s="50"/>
      <c r="F17046" s="43"/>
      <c r="G17046" s="43"/>
      <c r="H17046" s="45"/>
      <c r="I17046" s="23"/>
      <c r="N17046" s="54"/>
      <c r="Y17046" s="53"/>
      <c r="Z17046" s="62"/>
    </row>
    <row r="17047" spans="1:26" s="20" customFormat="1" x14ac:dyDescent="0.2">
      <c r="A17047" s="43"/>
      <c r="B17047" s="48"/>
      <c r="C17047" s="49"/>
      <c r="D17047" s="49"/>
      <c r="E17047" s="50"/>
      <c r="F17047" s="43"/>
      <c r="G17047" s="43"/>
      <c r="H17047" s="45"/>
      <c r="I17047" s="23"/>
      <c r="N17047" s="54"/>
      <c r="Y17047" s="53"/>
      <c r="Z17047" s="62"/>
    </row>
    <row r="17048" spans="1:26" s="20" customFormat="1" x14ac:dyDescent="0.2">
      <c r="A17048" s="43"/>
      <c r="B17048" s="48"/>
      <c r="C17048" s="49"/>
      <c r="D17048" s="49"/>
      <c r="E17048" s="50"/>
      <c r="F17048" s="43"/>
      <c r="G17048" s="43"/>
      <c r="H17048" s="45"/>
      <c r="I17048" s="23"/>
      <c r="N17048" s="54"/>
      <c r="Y17048" s="53"/>
      <c r="Z17048" s="62"/>
    </row>
    <row r="17049" spans="1:26" s="20" customFormat="1" x14ac:dyDescent="0.2">
      <c r="A17049" s="43"/>
      <c r="B17049" s="48"/>
      <c r="C17049" s="49"/>
      <c r="D17049" s="49"/>
      <c r="E17049" s="50"/>
      <c r="F17049" s="43"/>
      <c r="G17049" s="43"/>
      <c r="H17049" s="45"/>
      <c r="I17049" s="23"/>
      <c r="N17049" s="54"/>
      <c r="Y17049" s="53"/>
      <c r="Z17049" s="62"/>
    </row>
    <row r="17050" spans="1:26" s="20" customFormat="1" x14ac:dyDescent="0.2">
      <c r="A17050" s="43"/>
      <c r="B17050" s="48"/>
      <c r="C17050" s="49"/>
      <c r="D17050" s="49"/>
      <c r="E17050" s="50"/>
      <c r="F17050" s="43"/>
      <c r="G17050" s="43"/>
      <c r="H17050" s="45"/>
      <c r="I17050" s="23"/>
      <c r="N17050" s="54"/>
      <c r="Y17050" s="53"/>
      <c r="Z17050" s="62"/>
    </row>
    <row r="17051" spans="1:26" s="20" customFormat="1" x14ac:dyDescent="0.2">
      <c r="A17051" s="43"/>
      <c r="B17051" s="48"/>
      <c r="C17051" s="49"/>
      <c r="D17051" s="49"/>
      <c r="E17051" s="50"/>
      <c r="F17051" s="43"/>
      <c r="G17051" s="43"/>
      <c r="H17051" s="45"/>
      <c r="I17051" s="23"/>
      <c r="N17051" s="54"/>
      <c r="Y17051" s="53"/>
      <c r="Z17051" s="62"/>
    </row>
    <row r="17052" spans="1:26" s="20" customFormat="1" x14ac:dyDescent="0.2">
      <c r="A17052" s="43"/>
      <c r="B17052" s="48"/>
      <c r="C17052" s="49"/>
      <c r="D17052" s="49"/>
      <c r="E17052" s="50"/>
      <c r="F17052" s="43"/>
      <c r="G17052" s="43"/>
      <c r="H17052" s="45"/>
      <c r="I17052" s="23"/>
      <c r="N17052" s="54"/>
      <c r="Y17052" s="53"/>
      <c r="Z17052" s="62"/>
    </row>
    <row r="17053" spans="1:26" s="20" customFormat="1" x14ac:dyDescent="0.2">
      <c r="A17053" s="43"/>
      <c r="B17053" s="48"/>
      <c r="C17053" s="49"/>
      <c r="D17053" s="49"/>
      <c r="E17053" s="50"/>
      <c r="F17053" s="43"/>
      <c r="G17053" s="43"/>
      <c r="H17053" s="45"/>
      <c r="I17053" s="23"/>
      <c r="N17053" s="54"/>
      <c r="Y17053" s="53"/>
      <c r="Z17053" s="62"/>
    </row>
    <row r="17054" spans="1:26" s="20" customFormat="1" x14ac:dyDescent="0.2">
      <c r="A17054" s="43"/>
      <c r="B17054" s="48"/>
      <c r="C17054" s="49"/>
      <c r="D17054" s="49"/>
      <c r="E17054" s="50"/>
      <c r="F17054" s="43"/>
      <c r="G17054" s="43"/>
      <c r="H17054" s="45"/>
      <c r="I17054" s="23"/>
      <c r="N17054" s="54"/>
      <c r="Y17054" s="53"/>
      <c r="Z17054" s="62"/>
    </row>
    <row r="17055" spans="1:26" s="20" customFormat="1" x14ac:dyDescent="0.2">
      <c r="A17055" s="43"/>
      <c r="B17055" s="48"/>
      <c r="C17055" s="49"/>
      <c r="D17055" s="49"/>
      <c r="E17055" s="50"/>
      <c r="F17055" s="43"/>
      <c r="G17055" s="43"/>
      <c r="H17055" s="45"/>
      <c r="I17055" s="23"/>
      <c r="N17055" s="54"/>
      <c r="Y17055" s="53"/>
      <c r="Z17055" s="62"/>
    </row>
    <row r="17056" spans="1:26" s="20" customFormat="1" x14ac:dyDescent="0.2">
      <c r="A17056" s="43"/>
      <c r="B17056" s="48"/>
      <c r="C17056" s="49"/>
      <c r="D17056" s="49"/>
      <c r="E17056" s="50"/>
      <c r="F17056" s="43"/>
      <c r="G17056" s="43"/>
      <c r="H17056" s="45"/>
      <c r="I17056" s="23"/>
      <c r="N17056" s="54"/>
      <c r="Y17056" s="53"/>
      <c r="Z17056" s="62"/>
    </row>
    <row r="17057" spans="1:26" s="20" customFormat="1" x14ac:dyDescent="0.2">
      <c r="A17057" s="43"/>
      <c r="B17057" s="48"/>
      <c r="C17057" s="49"/>
      <c r="D17057" s="49"/>
      <c r="E17057" s="50"/>
      <c r="F17057" s="43"/>
      <c r="G17057" s="43"/>
      <c r="H17057" s="45"/>
      <c r="I17057" s="23"/>
      <c r="N17057" s="54"/>
      <c r="Y17057" s="53"/>
      <c r="Z17057" s="62"/>
    </row>
    <row r="17058" spans="1:26" s="20" customFormat="1" x14ac:dyDescent="0.2">
      <c r="A17058" s="43"/>
      <c r="B17058" s="48"/>
      <c r="C17058" s="49"/>
      <c r="D17058" s="49"/>
      <c r="E17058" s="50"/>
      <c r="F17058" s="43"/>
      <c r="G17058" s="43"/>
      <c r="H17058" s="45"/>
      <c r="I17058" s="23"/>
      <c r="N17058" s="54"/>
      <c r="Y17058" s="53"/>
      <c r="Z17058" s="62"/>
    </row>
    <row r="17059" spans="1:26" s="20" customFormat="1" x14ac:dyDescent="0.2">
      <c r="A17059" s="43"/>
      <c r="B17059" s="48"/>
      <c r="C17059" s="49"/>
      <c r="D17059" s="49"/>
      <c r="E17059" s="50"/>
      <c r="F17059" s="43"/>
      <c r="G17059" s="43"/>
      <c r="H17059" s="45"/>
      <c r="I17059" s="23"/>
      <c r="N17059" s="54"/>
      <c r="Y17059" s="53"/>
      <c r="Z17059" s="62"/>
    </row>
    <row r="17060" spans="1:26" s="20" customFormat="1" x14ac:dyDescent="0.2">
      <c r="A17060" s="43"/>
      <c r="B17060" s="48"/>
      <c r="C17060" s="49"/>
      <c r="D17060" s="49"/>
      <c r="E17060" s="50"/>
      <c r="F17060" s="43"/>
      <c r="G17060" s="43"/>
      <c r="H17060" s="45"/>
      <c r="I17060" s="23"/>
      <c r="N17060" s="54"/>
      <c r="Y17060" s="53"/>
      <c r="Z17060" s="62"/>
    </row>
    <row r="17061" spans="1:26" s="20" customFormat="1" x14ac:dyDescent="0.2">
      <c r="A17061" s="43"/>
      <c r="B17061" s="48"/>
      <c r="C17061" s="49"/>
      <c r="D17061" s="49"/>
      <c r="E17061" s="50"/>
      <c r="F17061" s="43"/>
      <c r="G17061" s="43"/>
      <c r="H17061" s="45"/>
      <c r="I17061" s="23"/>
      <c r="N17061" s="54"/>
      <c r="Y17061" s="53"/>
      <c r="Z17061" s="62"/>
    </row>
    <row r="17062" spans="1:26" s="20" customFormat="1" x14ac:dyDescent="0.2">
      <c r="A17062" s="43"/>
      <c r="B17062" s="48"/>
      <c r="C17062" s="49"/>
      <c r="D17062" s="49"/>
      <c r="E17062" s="50"/>
      <c r="F17062" s="43"/>
      <c r="G17062" s="43"/>
      <c r="H17062" s="45"/>
      <c r="I17062" s="23"/>
      <c r="N17062" s="54"/>
      <c r="Y17062" s="53"/>
      <c r="Z17062" s="62"/>
    </row>
    <row r="17063" spans="1:26" s="20" customFormat="1" x14ac:dyDescent="0.2">
      <c r="A17063" s="43"/>
      <c r="B17063" s="48"/>
      <c r="C17063" s="49"/>
      <c r="D17063" s="49"/>
      <c r="E17063" s="50"/>
      <c r="F17063" s="43"/>
      <c r="G17063" s="43"/>
      <c r="H17063" s="45"/>
      <c r="I17063" s="23"/>
      <c r="N17063" s="54"/>
      <c r="Y17063" s="53"/>
      <c r="Z17063" s="62"/>
    </row>
    <row r="17064" spans="1:26" s="20" customFormat="1" x14ac:dyDescent="0.2">
      <c r="A17064" s="43"/>
      <c r="B17064" s="48"/>
      <c r="C17064" s="49"/>
      <c r="D17064" s="49"/>
      <c r="E17064" s="50"/>
      <c r="F17064" s="43"/>
      <c r="G17064" s="43"/>
      <c r="H17064" s="45"/>
      <c r="I17064" s="23"/>
      <c r="N17064" s="54"/>
      <c r="Y17064" s="53"/>
      <c r="Z17064" s="62"/>
    </row>
    <row r="17065" spans="1:26" s="20" customFormat="1" x14ac:dyDescent="0.2">
      <c r="A17065" s="43"/>
      <c r="B17065" s="48"/>
      <c r="C17065" s="49"/>
      <c r="D17065" s="49"/>
      <c r="E17065" s="50"/>
      <c r="F17065" s="43"/>
      <c r="G17065" s="43"/>
      <c r="H17065" s="45"/>
      <c r="I17065" s="23"/>
      <c r="N17065" s="54"/>
      <c r="Y17065" s="53"/>
      <c r="Z17065" s="62"/>
    </row>
    <row r="17066" spans="1:26" s="20" customFormat="1" x14ac:dyDescent="0.2">
      <c r="A17066" s="43"/>
      <c r="B17066" s="48"/>
      <c r="C17066" s="49"/>
      <c r="D17066" s="49"/>
      <c r="E17066" s="50"/>
      <c r="F17066" s="43"/>
      <c r="G17066" s="43"/>
      <c r="H17066" s="45"/>
      <c r="I17066" s="23"/>
      <c r="N17066" s="54"/>
      <c r="Y17066" s="53"/>
      <c r="Z17066" s="62"/>
    </row>
    <row r="17067" spans="1:26" s="20" customFormat="1" x14ac:dyDescent="0.2">
      <c r="A17067" s="43"/>
      <c r="B17067" s="48"/>
      <c r="C17067" s="49"/>
      <c r="D17067" s="49"/>
      <c r="E17067" s="50"/>
      <c r="F17067" s="43"/>
      <c r="G17067" s="43"/>
      <c r="H17067" s="45"/>
      <c r="I17067" s="23"/>
      <c r="N17067" s="54"/>
      <c r="Y17067" s="53"/>
      <c r="Z17067" s="62"/>
    </row>
    <row r="17068" spans="1:26" s="20" customFormat="1" x14ac:dyDescent="0.2">
      <c r="A17068" s="43"/>
      <c r="B17068" s="48"/>
      <c r="C17068" s="49"/>
      <c r="D17068" s="49"/>
      <c r="E17068" s="50"/>
      <c r="F17068" s="43"/>
      <c r="G17068" s="43"/>
      <c r="H17068" s="45"/>
      <c r="I17068" s="23"/>
      <c r="N17068" s="54"/>
      <c r="Y17068" s="53"/>
      <c r="Z17068" s="62"/>
    </row>
    <row r="17069" spans="1:26" s="20" customFormat="1" x14ac:dyDescent="0.2">
      <c r="A17069" s="43"/>
      <c r="B17069" s="48"/>
      <c r="C17069" s="49"/>
      <c r="D17069" s="49"/>
      <c r="E17069" s="50"/>
      <c r="F17069" s="43"/>
      <c r="G17069" s="43"/>
      <c r="H17069" s="45"/>
      <c r="I17069" s="23"/>
      <c r="N17069" s="54"/>
      <c r="Y17069" s="53"/>
      <c r="Z17069" s="62"/>
    </row>
    <row r="17070" spans="1:26" s="20" customFormat="1" x14ac:dyDescent="0.2">
      <c r="A17070" s="43"/>
      <c r="B17070" s="48"/>
      <c r="C17070" s="49"/>
      <c r="D17070" s="49"/>
      <c r="E17070" s="50"/>
      <c r="F17070" s="43"/>
      <c r="G17070" s="43"/>
      <c r="H17070" s="45"/>
      <c r="I17070" s="23"/>
      <c r="N17070" s="54"/>
      <c r="Y17070" s="53"/>
      <c r="Z17070" s="62"/>
    </row>
    <row r="17071" spans="1:26" s="20" customFormat="1" x14ac:dyDescent="0.2">
      <c r="A17071" s="43"/>
      <c r="B17071" s="48"/>
      <c r="C17071" s="49"/>
      <c r="D17071" s="49"/>
      <c r="E17071" s="50"/>
      <c r="F17071" s="43"/>
      <c r="G17071" s="43"/>
      <c r="H17071" s="45"/>
      <c r="I17071" s="23"/>
      <c r="N17071" s="54"/>
      <c r="Y17071" s="53"/>
      <c r="Z17071" s="62"/>
    </row>
    <row r="17072" spans="1:26" s="20" customFormat="1" x14ac:dyDescent="0.2">
      <c r="A17072" s="43"/>
      <c r="B17072" s="48"/>
      <c r="C17072" s="49"/>
      <c r="D17072" s="49"/>
      <c r="E17072" s="50"/>
      <c r="F17072" s="43"/>
      <c r="G17072" s="43"/>
      <c r="H17072" s="45"/>
      <c r="I17072" s="23"/>
      <c r="N17072" s="54"/>
      <c r="Y17072" s="53"/>
      <c r="Z17072" s="62"/>
    </row>
    <row r="17073" spans="1:26" s="20" customFormat="1" x14ac:dyDescent="0.2">
      <c r="A17073" s="43"/>
      <c r="B17073" s="48"/>
      <c r="C17073" s="49"/>
      <c r="D17073" s="49"/>
      <c r="E17073" s="50"/>
      <c r="F17073" s="43"/>
      <c r="G17073" s="43"/>
      <c r="H17073" s="45"/>
      <c r="I17073" s="23"/>
      <c r="N17073" s="54"/>
      <c r="Y17073" s="53"/>
      <c r="Z17073" s="62"/>
    </row>
    <row r="17074" spans="1:26" s="20" customFormat="1" x14ac:dyDescent="0.2">
      <c r="A17074" s="43"/>
      <c r="B17074" s="48"/>
      <c r="C17074" s="49"/>
      <c r="D17074" s="49"/>
      <c r="E17074" s="50"/>
      <c r="F17074" s="43"/>
      <c r="G17074" s="43"/>
      <c r="H17074" s="45"/>
      <c r="I17074" s="23"/>
      <c r="N17074" s="54"/>
      <c r="Y17074" s="53"/>
      <c r="Z17074" s="62"/>
    </row>
    <row r="17075" spans="1:26" s="20" customFormat="1" x14ac:dyDescent="0.2">
      <c r="A17075" s="43"/>
      <c r="B17075" s="48"/>
      <c r="C17075" s="49"/>
      <c r="D17075" s="49"/>
      <c r="E17075" s="50"/>
      <c r="F17075" s="43"/>
      <c r="G17075" s="43"/>
      <c r="H17075" s="45"/>
      <c r="I17075" s="23"/>
      <c r="N17075" s="54"/>
      <c r="Y17075" s="53"/>
      <c r="Z17075" s="62"/>
    </row>
    <row r="17076" spans="1:26" s="20" customFormat="1" x14ac:dyDescent="0.2">
      <c r="A17076" s="43"/>
      <c r="B17076" s="48"/>
      <c r="C17076" s="49"/>
      <c r="D17076" s="49"/>
      <c r="E17076" s="50"/>
      <c r="F17076" s="43"/>
      <c r="G17076" s="43"/>
      <c r="H17076" s="45"/>
      <c r="I17076" s="23"/>
      <c r="N17076" s="54"/>
      <c r="Y17076" s="53"/>
      <c r="Z17076" s="62"/>
    </row>
    <row r="17077" spans="1:26" s="20" customFormat="1" x14ac:dyDescent="0.2">
      <c r="A17077" s="43"/>
      <c r="B17077" s="48"/>
      <c r="C17077" s="49"/>
      <c r="D17077" s="49"/>
      <c r="E17077" s="50"/>
      <c r="F17077" s="43"/>
      <c r="G17077" s="43"/>
      <c r="H17077" s="45"/>
      <c r="I17077" s="23"/>
      <c r="N17077" s="54"/>
      <c r="Y17077" s="53"/>
      <c r="Z17077" s="62"/>
    </row>
    <row r="17078" spans="1:26" s="20" customFormat="1" x14ac:dyDescent="0.2">
      <c r="A17078" s="43"/>
      <c r="B17078" s="48"/>
      <c r="C17078" s="49"/>
      <c r="D17078" s="49"/>
      <c r="E17078" s="50"/>
      <c r="F17078" s="43"/>
      <c r="G17078" s="43"/>
      <c r="H17078" s="45"/>
      <c r="I17078" s="23"/>
      <c r="N17078" s="54"/>
      <c r="Y17078" s="53"/>
      <c r="Z17078" s="62"/>
    </row>
    <row r="17079" spans="1:26" s="20" customFormat="1" x14ac:dyDescent="0.2">
      <c r="A17079" s="43"/>
      <c r="B17079" s="48"/>
      <c r="C17079" s="49"/>
      <c r="D17079" s="49"/>
      <c r="E17079" s="50"/>
      <c r="F17079" s="43"/>
      <c r="G17079" s="43"/>
      <c r="H17079" s="45"/>
      <c r="I17079" s="23"/>
      <c r="N17079" s="54"/>
      <c r="Y17079" s="53"/>
      <c r="Z17079" s="62"/>
    </row>
    <row r="17080" spans="1:26" s="20" customFormat="1" x14ac:dyDescent="0.2">
      <c r="A17080" s="43"/>
      <c r="B17080" s="48"/>
      <c r="C17080" s="49"/>
      <c r="D17080" s="49"/>
      <c r="E17080" s="50"/>
      <c r="F17080" s="43"/>
      <c r="G17080" s="43"/>
      <c r="H17080" s="45"/>
      <c r="I17080" s="23"/>
      <c r="N17080" s="54"/>
      <c r="Y17080" s="53"/>
      <c r="Z17080" s="62"/>
    </row>
    <row r="17081" spans="1:26" s="20" customFormat="1" x14ac:dyDescent="0.2">
      <c r="A17081" s="43"/>
      <c r="B17081" s="48"/>
      <c r="C17081" s="49"/>
      <c r="D17081" s="49"/>
      <c r="E17081" s="50"/>
      <c r="F17081" s="43"/>
      <c r="G17081" s="43"/>
      <c r="H17081" s="45"/>
      <c r="I17081" s="23"/>
      <c r="N17081" s="54"/>
      <c r="Y17081" s="53"/>
      <c r="Z17081" s="62"/>
    </row>
    <row r="17082" spans="1:26" s="20" customFormat="1" x14ac:dyDescent="0.2">
      <c r="A17082" s="43"/>
      <c r="B17082" s="48"/>
      <c r="C17082" s="49"/>
      <c r="D17082" s="49"/>
      <c r="E17082" s="50"/>
      <c r="F17082" s="43"/>
      <c r="G17082" s="43"/>
      <c r="H17082" s="45"/>
      <c r="I17082" s="23"/>
      <c r="N17082" s="54"/>
      <c r="Y17082" s="53"/>
      <c r="Z17082" s="62"/>
    </row>
    <row r="17083" spans="1:26" s="20" customFormat="1" x14ac:dyDescent="0.2">
      <c r="A17083" s="43"/>
      <c r="B17083" s="48"/>
      <c r="C17083" s="49"/>
      <c r="D17083" s="49"/>
      <c r="E17083" s="50"/>
      <c r="F17083" s="43"/>
      <c r="G17083" s="43"/>
      <c r="H17083" s="45"/>
      <c r="I17083" s="23"/>
      <c r="N17083" s="54"/>
      <c r="Y17083" s="53"/>
      <c r="Z17083" s="62"/>
    </row>
    <row r="17084" spans="1:26" s="20" customFormat="1" x14ac:dyDescent="0.2">
      <c r="A17084" s="43"/>
      <c r="B17084" s="48"/>
      <c r="C17084" s="49"/>
      <c r="D17084" s="49"/>
      <c r="E17084" s="50"/>
      <c r="F17084" s="43"/>
      <c r="G17084" s="43"/>
      <c r="H17084" s="45"/>
      <c r="I17084" s="23"/>
      <c r="N17084" s="54"/>
      <c r="Y17084" s="53"/>
      <c r="Z17084" s="62"/>
    </row>
    <row r="17085" spans="1:26" s="20" customFormat="1" x14ac:dyDescent="0.2">
      <c r="A17085" s="43"/>
      <c r="B17085" s="48"/>
      <c r="C17085" s="49"/>
      <c r="D17085" s="49"/>
      <c r="E17085" s="50"/>
      <c r="F17085" s="43"/>
      <c r="G17085" s="43"/>
      <c r="H17085" s="45"/>
      <c r="I17085" s="23"/>
      <c r="N17085" s="54"/>
      <c r="Y17085" s="53"/>
      <c r="Z17085" s="62"/>
    </row>
    <row r="17086" spans="1:26" s="20" customFormat="1" x14ac:dyDescent="0.2">
      <c r="A17086" s="43"/>
      <c r="B17086" s="48"/>
      <c r="C17086" s="49"/>
      <c r="D17086" s="49"/>
      <c r="E17086" s="50"/>
      <c r="F17086" s="43"/>
      <c r="G17086" s="43"/>
      <c r="H17086" s="45"/>
      <c r="I17086" s="23"/>
      <c r="N17086" s="54"/>
      <c r="Y17086" s="53"/>
      <c r="Z17086" s="62"/>
    </row>
    <row r="17087" spans="1:26" s="20" customFormat="1" x14ac:dyDescent="0.2">
      <c r="A17087" s="43"/>
      <c r="B17087" s="48"/>
      <c r="C17087" s="49"/>
      <c r="D17087" s="49"/>
      <c r="E17087" s="50"/>
      <c r="F17087" s="43"/>
      <c r="G17087" s="43"/>
      <c r="H17087" s="45"/>
      <c r="I17087" s="23"/>
      <c r="N17087" s="54"/>
      <c r="Y17087" s="53"/>
      <c r="Z17087" s="62"/>
    </row>
    <row r="17088" spans="1:26" s="20" customFormat="1" x14ac:dyDescent="0.2">
      <c r="A17088" s="43"/>
      <c r="B17088" s="48"/>
      <c r="C17088" s="49"/>
      <c r="D17088" s="49"/>
      <c r="E17088" s="50"/>
      <c r="F17088" s="43"/>
      <c r="G17088" s="43"/>
      <c r="H17088" s="45"/>
      <c r="I17088" s="23"/>
      <c r="N17088" s="54"/>
      <c r="Y17088" s="53"/>
      <c r="Z17088" s="62"/>
    </row>
    <row r="17089" spans="1:26" s="20" customFormat="1" x14ac:dyDescent="0.2">
      <c r="A17089" s="43"/>
      <c r="B17089" s="48"/>
      <c r="C17089" s="49"/>
      <c r="D17089" s="49"/>
      <c r="E17089" s="50"/>
      <c r="F17089" s="43"/>
      <c r="G17089" s="43"/>
      <c r="H17089" s="45"/>
      <c r="I17089" s="23"/>
      <c r="N17089" s="54"/>
      <c r="Y17089" s="53"/>
      <c r="Z17089" s="62"/>
    </row>
    <row r="17090" spans="1:26" s="20" customFormat="1" x14ac:dyDescent="0.2">
      <c r="A17090" s="43"/>
      <c r="B17090" s="48"/>
      <c r="C17090" s="49"/>
      <c r="D17090" s="49"/>
      <c r="E17090" s="50"/>
      <c r="F17090" s="43"/>
      <c r="G17090" s="43"/>
      <c r="H17090" s="45"/>
      <c r="I17090" s="23"/>
      <c r="N17090" s="54"/>
      <c r="Y17090" s="53"/>
      <c r="Z17090" s="62"/>
    </row>
    <row r="17091" spans="1:26" s="20" customFormat="1" x14ac:dyDescent="0.2">
      <c r="A17091" s="43"/>
      <c r="B17091" s="48"/>
      <c r="C17091" s="49"/>
      <c r="D17091" s="49"/>
      <c r="E17091" s="50"/>
      <c r="F17091" s="43"/>
      <c r="G17091" s="43"/>
      <c r="H17091" s="45"/>
      <c r="I17091" s="23"/>
      <c r="N17091" s="54"/>
      <c r="Y17091" s="53"/>
      <c r="Z17091" s="62"/>
    </row>
    <row r="17092" spans="1:26" s="20" customFormat="1" x14ac:dyDescent="0.2">
      <c r="A17092" s="43"/>
      <c r="B17092" s="48"/>
      <c r="C17092" s="49"/>
      <c r="D17092" s="49"/>
      <c r="E17092" s="50"/>
      <c r="F17092" s="43"/>
      <c r="G17092" s="43"/>
      <c r="H17092" s="45"/>
      <c r="I17092" s="23"/>
      <c r="N17092" s="54"/>
      <c r="Y17092" s="53"/>
      <c r="Z17092" s="62"/>
    </row>
    <row r="17093" spans="1:26" s="20" customFormat="1" x14ac:dyDescent="0.2">
      <c r="A17093" s="43"/>
      <c r="B17093" s="48"/>
      <c r="C17093" s="49"/>
      <c r="D17093" s="49"/>
      <c r="E17093" s="50"/>
      <c r="F17093" s="43"/>
      <c r="G17093" s="43"/>
      <c r="H17093" s="45"/>
      <c r="I17093" s="23"/>
      <c r="N17093" s="54"/>
      <c r="Y17093" s="53"/>
      <c r="Z17093" s="62"/>
    </row>
    <row r="17094" spans="1:26" s="20" customFormat="1" x14ac:dyDescent="0.2">
      <c r="A17094" s="43"/>
      <c r="B17094" s="48"/>
      <c r="C17094" s="49"/>
      <c r="D17094" s="49"/>
      <c r="E17094" s="50"/>
      <c r="F17094" s="43"/>
      <c r="G17094" s="43"/>
      <c r="H17094" s="45"/>
      <c r="I17094" s="23"/>
      <c r="N17094" s="54"/>
      <c r="Y17094" s="53"/>
      <c r="Z17094" s="62"/>
    </row>
    <row r="17095" spans="1:26" s="20" customFormat="1" x14ac:dyDescent="0.2">
      <c r="A17095" s="43"/>
      <c r="B17095" s="48"/>
      <c r="C17095" s="49"/>
      <c r="D17095" s="49"/>
      <c r="E17095" s="50"/>
      <c r="F17095" s="43"/>
      <c r="G17095" s="43"/>
      <c r="H17095" s="45"/>
      <c r="I17095" s="23"/>
      <c r="N17095" s="54"/>
      <c r="Y17095" s="53"/>
      <c r="Z17095" s="62"/>
    </row>
    <row r="17096" spans="1:26" s="20" customFormat="1" x14ac:dyDescent="0.2">
      <c r="A17096" s="43"/>
      <c r="B17096" s="48"/>
      <c r="C17096" s="49"/>
      <c r="D17096" s="49"/>
      <c r="E17096" s="50"/>
      <c r="F17096" s="43"/>
      <c r="G17096" s="43"/>
      <c r="H17096" s="45"/>
      <c r="I17096" s="23"/>
      <c r="N17096" s="54"/>
      <c r="Y17096" s="53"/>
      <c r="Z17096" s="62"/>
    </row>
    <row r="17097" spans="1:26" s="20" customFormat="1" x14ac:dyDescent="0.2">
      <c r="A17097" s="43"/>
      <c r="B17097" s="48"/>
      <c r="C17097" s="49"/>
      <c r="D17097" s="49"/>
      <c r="E17097" s="50"/>
      <c r="F17097" s="43"/>
      <c r="G17097" s="43"/>
      <c r="H17097" s="45"/>
      <c r="I17097" s="23"/>
      <c r="N17097" s="54"/>
      <c r="Y17097" s="53"/>
      <c r="Z17097" s="62"/>
    </row>
    <row r="17098" spans="1:26" s="20" customFormat="1" x14ac:dyDescent="0.2">
      <c r="A17098" s="43"/>
      <c r="B17098" s="48"/>
      <c r="C17098" s="49"/>
      <c r="D17098" s="49"/>
      <c r="E17098" s="50"/>
      <c r="F17098" s="43"/>
      <c r="G17098" s="43"/>
      <c r="H17098" s="45"/>
      <c r="I17098" s="23"/>
      <c r="N17098" s="54"/>
      <c r="Y17098" s="53"/>
      <c r="Z17098" s="62"/>
    </row>
    <row r="17099" spans="1:26" s="20" customFormat="1" x14ac:dyDescent="0.2">
      <c r="A17099" s="43"/>
      <c r="B17099" s="48"/>
      <c r="C17099" s="49"/>
      <c r="D17099" s="49"/>
      <c r="E17099" s="50"/>
      <c r="F17099" s="43"/>
      <c r="G17099" s="43"/>
      <c r="H17099" s="45"/>
      <c r="I17099" s="23"/>
      <c r="N17099" s="54"/>
      <c r="Y17099" s="53"/>
      <c r="Z17099" s="62"/>
    </row>
    <row r="17100" spans="1:26" s="20" customFormat="1" x14ac:dyDescent="0.2">
      <c r="A17100" s="43"/>
      <c r="B17100" s="48"/>
      <c r="C17100" s="49"/>
      <c r="D17100" s="49"/>
      <c r="E17100" s="50"/>
      <c r="F17100" s="43"/>
      <c r="G17100" s="43"/>
      <c r="H17100" s="45"/>
      <c r="I17100" s="23"/>
      <c r="N17100" s="54"/>
      <c r="Y17100" s="53"/>
      <c r="Z17100" s="62"/>
    </row>
    <row r="17101" spans="1:26" s="20" customFormat="1" x14ac:dyDescent="0.2">
      <c r="A17101" s="43"/>
      <c r="B17101" s="48"/>
      <c r="C17101" s="49"/>
      <c r="D17101" s="49"/>
      <c r="E17101" s="50"/>
      <c r="F17101" s="43"/>
      <c r="G17101" s="43"/>
      <c r="H17101" s="45"/>
      <c r="I17101" s="23"/>
      <c r="N17101" s="54"/>
      <c r="Y17101" s="53"/>
      <c r="Z17101" s="62"/>
    </row>
    <row r="17102" spans="1:26" s="20" customFormat="1" x14ac:dyDescent="0.2">
      <c r="A17102" s="43"/>
      <c r="B17102" s="48"/>
      <c r="C17102" s="49"/>
      <c r="D17102" s="49"/>
      <c r="E17102" s="50"/>
      <c r="F17102" s="43"/>
      <c r="G17102" s="43"/>
      <c r="H17102" s="45"/>
      <c r="I17102" s="23"/>
      <c r="N17102" s="54"/>
      <c r="Y17102" s="53"/>
      <c r="Z17102" s="62"/>
    </row>
    <row r="17103" spans="1:26" s="20" customFormat="1" x14ac:dyDescent="0.2">
      <c r="A17103" s="43"/>
      <c r="B17103" s="48"/>
      <c r="C17103" s="49"/>
      <c r="D17103" s="49"/>
      <c r="E17103" s="50"/>
      <c r="F17103" s="43"/>
      <c r="G17103" s="43"/>
      <c r="H17103" s="45"/>
      <c r="I17103" s="23"/>
      <c r="N17103" s="54"/>
      <c r="Y17103" s="53"/>
      <c r="Z17103" s="62"/>
    </row>
    <row r="17104" spans="1:26" s="20" customFormat="1" x14ac:dyDescent="0.2">
      <c r="A17104" s="43"/>
      <c r="B17104" s="48"/>
      <c r="C17104" s="49"/>
      <c r="D17104" s="49"/>
      <c r="E17104" s="50"/>
      <c r="F17104" s="43"/>
      <c r="G17104" s="43"/>
      <c r="H17104" s="45"/>
      <c r="I17104" s="23"/>
      <c r="N17104" s="54"/>
      <c r="Y17104" s="53"/>
      <c r="Z17104" s="62"/>
    </row>
    <row r="17105" spans="1:26" s="20" customFormat="1" x14ac:dyDescent="0.2">
      <c r="A17105" s="43"/>
      <c r="B17105" s="48"/>
      <c r="C17105" s="49"/>
      <c r="D17105" s="49"/>
      <c r="E17105" s="50"/>
      <c r="F17105" s="43"/>
      <c r="G17105" s="43"/>
      <c r="H17105" s="45"/>
      <c r="I17105" s="23"/>
      <c r="N17105" s="54"/>
      <c r="Y17105" s="53"/>
      <c r="Z17105" s="62"/>
    </row>
    <row r="17106" spans="1:26" s="20" customFormat="1" x14ac:dyDescent="0.2">
      <c r="A17106" s="43"/>
      <c r="B17106" s="48"/>
      <c r="C17106" s="49"/>
      <c r="D17106" s="49"/>
      <c r="E17106" s="50"/>
      <c r="F17106" s="43"/>
      <c r="G17106" s="43"/>
      <c r="H17106" s="45"/>
      <c r="I17106" s="23"/>
      <c r="N17106" s="54"/>
      <c r="Y17106" s="53"/>
      <c r="Z17106" s="62"/>
    </row>
    <row r="17107" spans="1:26" s="20" customFormat="1" x14ac:dyDescent="0.2">
      <c r="A17107" s="43"/>
      <c r="B17107" s="48"/>
      <c r="C17107" s="49"/>
      <c r="D17107" s="49"/>
      <c r="E17107" s="50"/>
      <c r="F17107" s="43"/>
      <c r="G17107" s="43"/>
      <c r="H17107" s="45"/>
      <c r="I17107" s="23"/>
      <c r="N17107" s="54"/>
      <c r="Y17107" s="53"/>
      <c r="Z17107" s="62"/>
    </row>
    <row r="17108" spans="1:26" s="20" customFormat="1" x14ac:dyDescent="0.2">
      <c r="A17108" s="43"/>
      <c r="B17108" s="48"/>
      <c r="C17108" s="49"/>
      <c r="D17108" s="49"/>
      <c r="E17108" s="50"/>
      <c r="F17108" s="43"/>
      <c r="G17108" s="43"/>
      <c r="H17108" s="45"/>
      <c r="I17108" s="23"/>
      <c r="N17108" s="54"/>
      <c r="Y17108" s="53"/>
      <c r="Z17108" s="62"/>
    </row>
    <row r="17109" spans="1:26" s="20" customFormat="1" x14ac:dyDescent="0.2">
      <c r="A17109" s="43"/>
      <c r="B17109" s="48"/>
      <c r="C17109" s="49"/>
      <c r="D17109" s="49"/>
      <c r="E17109" s="50"/>
      <c r="F17109" s="43"/>
      <c r="G17109" s="43"/>
      <c r="H17109" s="45"/>
      <c r="I17109" s="23"/>
      <c r="N17109" s="54"/>
      <c r="Y17109" s="53"/>
      <c r="Z17109" s="62"/>
    </row>
    <row r="17110" spans="1:26" s="20" customFormat="1" x14ac:dyDescent="0.2">
      <c r="A17110" s="43"/>
      <c r="B17110" s="48"/>
      <c r="C17110" s="49"/>
      <c r="D17110" s="49"/>
      <c r="E17110" s="50"/>
      <c r="F17110" s="43"/>
      <c r="G17110" s="43"/>
      <c r="H17110" s="45"/>
      <c r="I17110" s="23"/>
      <c r="N17110" s="54"/>
      <c r="Y17110" s="53"/>
      <c r="Z17110" s="62"/>
    </row>
    <row r="17111" spans="1:26" s="20" customFormat="1" x14ac:dyDescent="0.2">
      <c r="A17111" s="43"/>
      <c r="B17111" s="48"/>
      <c r="C17111" s="49"/>
      <c r="D17111" s="49"/>
      <c r="E17111" s="50"/>
      <c r="F17111" s="43"/>
      <c r="G17111" s="43"/>
      <c r="H17111" s="45"/>
      <c r="I17111" s="23"/>
      <c r="N17111" s="54"/>
      <c r="Y17111" s="53"/>
      <c r="Z17111" s="62"/>
    </row>
    <row r="17112" spans="1:26" s="20" customFormat="1" x14ac:dyDescent="0.2">
      <c r="A17112" s="43"/>
      <c r="B17112" s="48"/>
      <c r="C17112" s="49"/>
      <c r="D17112" s="49"/>
      <c r="E17112" s="50"/>
      <c r="F17112" s="43"/>
      <c r="G17112" s="43"/>
      <c r="H17112" s="45"/>
      <c r="I17112" s="23"/>
      <c r="N17112" s="54"/>
      <c r="Y17112" s="53"/>
      <c r="Z17112" s="62"/>
    </row>
    <row r="17113" spans="1:26" s="20" customFormat="1" x14ac:dyDescent="0.2">
      <c r="A17113" s="43"/>
      <c r="B17113" s="48"/>
      <c r="C17113" s="49"/>
      <c r="D17113" s="49"/>
      <c r="E17113" s="50"/>
      <c r="F17113" s="43"/>
      <c r="G17113" s="43"/>
      <c r="H17113" s="45"/>
      <c r="I17113" s="23"/>
      <c r="N17113" s="54"/>
      <c r="Y17113" s="53"/>
      <c r="Z17113" s="62"/>
    </row>
    <row r="17114" spans="1:26" s="20" customFormat="1" x14ac:dyDescent="0.2">
      <c r="A17114" s="43"/>
      <c r="B17114" s="48"/>
      <c r="C17114" s="49"/>
      <c r="D17114" s="49"/>
      <c r="E17114" s="50"/>
      <c r="F17114" s="43"/>
      <c r="G17114" s="43"/>
      <c r="H17114" s="45"/>
      <c r="I17114" s="23"/>
      <c r="N17114" s="54"/>
      <c r="Y17114" s="53"/>
      <c r="Z17114" s="62"/>
    </row>
    <row r="17115" spans="1:26" s="20" customFormat="1" x14ac:dyDescent="0.2">
      <c r="A17115" s="43"/>
      <c r="B17115" s="48"/>
      <c r="C17115" s="49"/>
      <c r="D17115" s="49"/>
      <c r="E17115" s="50"/>
      <c r="F17115" s="43"/>
      <c r="G17115" s="43"/>
      <c r="H17115" s="45"/>
      <c r="I17115" s="23"/>
      <c r="N17115" s="54"/>
      <c r="Y17115" s="53"/>
      <c r="Z17115" s="62"/>
    </row>
    <row r="17116" spans="1:26" s="20" customFormat="1" x14ac:dyDescent="0.2">
      <c r="A17116" s="43"/>
      <c r="B17116" s="48"/>
      <c r="C17116" s="49"/>
      <c r="D17116" s="49"/>
      <c r="E17116" s="50"/>
      <c r="F17116" s="43"/>
      <c r="G17116" s="43"/>
      <c r="H17116" s="45"/>
      <c r="I17116" s="23"/>
      <c r="N17116" s="54"/>
      <c r="Y17116" s="53"/>
      <c r="Z17116" s="62"/>
    </row>
    <row r="17117" spans="1:26" s="20" customFormat="1" x14ac:dyDescent="0.2">
      <c r="A17117" s="43"/>
      <c r="B17117" s="48"/>
      <c r="C17117" s="49"/>
      <c r="D17117" s="49"/>
      <c r="E17117" s="50"/>
      <c r="F17117" s="43"/>
      <c r="G17117" s="43"/>
      <c r="H17117" s="45"/>
      <c r="I17117" s="23"/>
      <c r="N17117" s="54"/>
      <c r="Y17117" s="53"/>
      <c r="Z17117" s="62"/>
    </row>
    <row r="17118" spans="1:26" s="20" customFormat="1" x14ac:dyDescent="0.2">
      <c r="A17118" s="43"/>
      <c r="B17118" s="48"/>
      <c r="C17118" s="49"/>
      <c r="D17118" s="49"/>
      <c r="E17118" s="50"/>
      <c r="F17118" s="43"/>
      <c r="G17118" s="43"/>
      <c r="H17118" s="45"/>
      <c r="I17118" s="23"/>
      <c r="N17118" s="54"/>
      <c r="Y17118" s="53"/>
      <c r="Z17118" s="62"/>
    </row>
    <row r="17119" spans="1:26" s="20" customFormat="1" x14ac:dyDescent="0.2">
      <c r="A17119" s="43"/>
      <c r="B17119" s="48"/>
      <c r="C17119" s="49"/>
      <c r="D17119" s="49"/>
      <c r="E17119" s="50"/>
      <c r="F17119" s="43"/>
      <c r="G17119" s="43"/>
      <c r="H17119" s="45"/>
      <c r="I17119" s="23"/>
      <c r="N17119" s="54"/>
      <c r="Y17119" s="53"/>
      <c r="Z17119" s="62"/>
    </row>
    <row r="17120" spans="1:26" s="20" customFormat="1" x14ac:dyDescent="0.2">
      <c r="A17120" s="43"/>
      <c r="B17120" s="48"/>
      <c r="C17120" s="49"/>
      <c r="D17120" s="49"/>
      <c r="E17120" s="50"/>
      <c r="F17120" s="43"/>
      <c r="G17120" s="43"/>
      <c r="H17120" s="45"/>
      <c r="I17120" s="23"/>
      <c r="N17120" s="54"/>
      <c r="Y17120" s="53"/>
      <c r="Z17120" s="62"/>
    </row>
    <row r="17121" spans="1:26" s="20" customFormat="1" x14ac:dyDescent="0.2">
      <c r="A17121" s="43"/>
      <c r="B17121" s="48"/>
      <c r="C17121" s="49"/>
      <c r="D17121" s="49"/>
      <c r="E17121" s="50"/>
      <c r="F17121" s="43"/>
      <c r="G17121" s="43"/>
      <c r="H17121" s="45"/>
      <c r="I17121" s="23"/>
      <c r="N17121" s="54"/>
      <c r="Y17121" s="53"/>
      <c r="Z17121" s="62"/>
    </row>
    <row r="17122" spans="1:26" s="20" customFormat="1" x14ac:dyDescent="0.2">
      <c r="A17122" s="43"/>
      <c r="B17122" s="48"/>
      <c r="C17122" s="49"/>
      <c r="D17122" s="49"/>
      <c r="E17122" s="50"/>
      <c r="F17122" s="43"/>
      <c r="G17122" s="43"/>
      <c r="H17122" s="45"/>
      <c r="I17122" s="23"/>
      <c r="N17122" s="54"/>
      <c r="Y17122" s="53"/>
      <c r="Z17122" s="62"/>
    </row>
    <row r="17123" spans="1:26" s="20" customFormat="1" x14ac:dyDescent="0.2">
      <c r="A17123" s="43"/>
      <c r="B17123" s="48"/>
      <c r="C17123" s="49"/>
      <c r="D17123" s="49"/>
      <c r="E17123" s="50"/>
      <c r="F17123" s="43"/>
      <c r="G17123" s="43"/>
      <c r="H17123" s="45"/>
      <c r="I17123" s="23"/>
      <c r="N17123" s="54"/>
      <c r="Y17123" s="53"/>
      <c r="Z17123" s="62"/>
    </row>
    <row r="17124" spans="1:26" s="20" customFormat="1" x14ac:dyDescent="0.2">
      <c r="A17124" s="43"/>
      <c r="B17124" s="48"/>
      <c r="C17124" s="49"/>
      <c r="D17124" s="49"/>
      <c r="E17124" s="50"/>
      <c r="F17124" s="43"/>
      <c r="G17124" s="43"/>
      <c r="H17124" s="45"/>
      <c r="I17124" s="23"/>
      <c r="N17124" s="54"/>
      <c r="Y17124" s="53"/>
      <c r="Z17124" s="62"/>
    </row>
    <row r="17125" spans="1:26" s="20" customFormat="1" x14ac:dyDescent="0.2">
      <c r="A17125" s="43"/>
      <c r="B17125" s="48"/>
      <c r="C17125" s="49"/>
      <c r="D17125" s="49"/>
      <c r="E17125" s="50"/>
      <c r="F17125" s="43"/>
      <c r="G17125" s="43"/>
      <c r="H17125" s="45"/>
      <c r="I17125" s="23"/>
      <c r="N17125" s="54"/>
      <c r="Y17125" s="53"/>
      <c r="Z17125" s="62"/>
    </row>
    <row r="17126" spans="1:26" s="20" customFormat="1" x14ac:dyDescent="0.2">
      <c r="A17126" s="43"/>
      <c r="B17126" s="48"/>
      <c r="C17126" s="49"/>
      <c r="D17126" s="49"/>
      <c r="E17126" s="50"/>
      <c r="F17126" s="43"/>
      <c r="G17126" s="43"/>
      <c r="H17126" s="45"/>
      <c r="I17126" s="23"/>
      <c r="N17126" s="54"/>
      <c r="Y17126" s="53"/>
      <c r="Z17126" s="62"/>
    </row>
    <row r="17127" spans="1:26" s="20" customFormat="1" x14ac:dyDescent="0.2">
      <c r="A17127" s="43"/>
      <c r="B17127" s="48"/>
      <c r="C17127" s="49"/>
      <c r="D17127" s="49"/>
      <c r="E17127" s="50"/>
      <c r="F17127" s="43"/>
      <c r="G17127" s="43"/>
      <c r="H17127" s="45"/>
      <c r="I17127" s="23"/>
      <c r="N17127" s="54"/>
      <c r="Y17127" s="53"/>
      <c r="Z17127" s="62"/>
    </row>
    <row r="17128" spans="1:26" s="20" customFormat="1" x14ac:dyDescent="0.2">
      <c r="A17128" s="43"/>
      <c r="B17128" s="48"/>
      <c r="C17128" s="49"/>
      <c r="D17128" s="49"/>
      <c r="E17128" s="50"/>
      <c r="F17128" s="43"/>
      <c r="G17128" s="43"/>
      <c r="H17128" s="45"/>
      <c r="I17128" s="23"/>
      <c r="N17128" s="54"/>
      <c r="Y17128" s="53"/>
      <c r="Z17128" s="62"/>
    </row>
    <row r="17129" spans="1:26" s="20" customFormat="1" x14ac:dyDescent="0.2">
      <c r="A17129" s="43"/>
      <c r="B17129" s="48"/>
      <c r="C17129" s="49"/>
      <c r="D17129" s="49"/>
      <c r="E17129" s="50"/>
      <c r="F17129" s="43"/>
      <c r="G17129" s="43"/>
      <c r="H17129" s="45"/>
      <c r="I17129" s="23"/>
      <c r="N17129" s="54"/>
      <c r="Y17129" s="53"/>
      <c r="Z17129" s="62"/>
    </row>
    <row r="17130" spans="1:26" s="20" customFormat="1" x14ac:dyDescent="0.2">
      <c r="A17130" s="43"/>
      <c r="B17130" s="48"/>
      <c r="C17130" s="49"/>
      <c r="D17130" s="49"/>
      <c r="E17130" s="50"/>
      <c r="F17130" s="43"/>
      <c r="G17130" s="43"/>
      <c r="H17130" s="45"/>
      <c r="I17130" s="23"/>
      <c r="N17130" s="54"/>
      <c r="Y17130" s="53"/>
      <c r="Z17130" s="62"/>
    </row>
    <row r="17131" spans="1:26" s="20" customFormat="1" x14ac:dyDescent="0.2">
      <c r="A17131" s="43"/>
      <c r="B17131" s="48"/>
      <c r="C17131" s="49"/>
      <c r="D17131" s="49"/>
      <c r="E17131" s="50"/>
      <c r="F17131" s="43"/>
      <c r="G17131" s="43"/>
      <c r="H17131" s="45"/>
      <c r="I17131" s="23"/>
      <c r="N17131" s="54"/>
      <c r="Y17131" s="53"/>
      <c r="Z17131" s="62"/>
    </row>
    <row r="17132" spans="1:26" s="20" customFormat="1" x14ac:dyDescent="0.2">
      <c r="A17132" s="43"/>
      <c r="B17132" s="48"/>
      <c r="C17132" s="49"/>
      <c r="D17132" s="49"/>
      <c r="E17132" s="50"/>
      <c r="F17132" s="43"/>
      <c r="G17132" s="43"/>
      <c r="H17132" s="45"/>
      <c r="I17132" s="23"/>
      <c r="N17132" s="54"/>
      <c r="Y17132" s="53"/>
      <c r="Z17132" s="62"/>
    </row>
    <row r="17133" spans="1:26" s="20" customFormat="1" x14ac:dyDescent="0.2">
      <c r="A17133" s="43"/>
      <c r="B17133" s="48"/>
      <c r="C17133" s="49"/>
      <c r="D17133" s="49"/>
      <c r="E17133" s="50"/>
      <c r="F17133" s="43"/>
      <c r="G17133" s="43"/>
      <c r="H17133" s="45"/>
      <c r="I17133" s="23"/>
      <c r="N17133" s="54"/>
      <c r="Y17133" s="53"/>
      <c r="Z17133" s="62"/>
    </row>
    <row r="17134" spans="1:26" s="20" customFormat="1" x14ac:dyDescent="0.2">
      <c r="A17134" s="43"/>
      <c r="B17134" s="48"/>
      <c r="C17134" s="49"/>
      <c r="D17134" s="49"/>
      <c r="E17134" s="50"/>
      <c r="F17134" s="43"/>
      <c r="G17134" s="43"/>
      <c r="H17134" s="45"/>
      <c r="I17134" s="23"/>
      <c r="N17134" s="54"/>
      <c r="Y17134" s="53"/>
      <c r="Z17134" s="62"/>
    </row>
    <row r="17135" spans="1:26" s="20" customFormat="1" x14ac:dyDescent="0.2">
      <c r="A17135" s="43"/>
      <c r="B17135" s="48"/>
      <c r="C17135" s="49"/>
      <c r="D17135" s="49"/>
      <c r="E17135" s="50"/>
      <c r="F17135" s="43"/>
      <c r="G17135" s="43"/>
      <c r="H17135" s="45"/>
      <c r="I17135" s="23"/>
      <c r="N17135" s="54"/>
      <c r="Y17135" s="53"/>
      <c r="Z17135" s="62"/>
    </row>
    <row r="17136" spans="1:26" s="20" customFormat="1" x14ac:dyDescent="0.2">
      <c r="A17136" s="43"/>
      <c r="B17136" s="48"/>
      <c r="C17136" s="49"/>
      <c r="D17136" s="49"/>
      <c r="E17136" s="50"/>
      <c r="F17136" s="43"/>
      <c r="G17136" s="43"/>
      <c r="H17136" s="45"/>
      <c r="I17136" s="23"/>
      <c r="N17136" s="54"/>
      <c r="Y17136" s="53"/>
      <c r="Z17136" s="62"/>
    </row>
    <row r="17137" spans="1:26" s="20" customFormat="1" x14ac:dyDescent="0.2">
      <c r="A17137" s="43"/>
      <c r="B17137" s="48"/>
      <c r="C17137" s="49"/>
      <c r="D17137" s="49"/>
      <c r="E17137" s="50"/>
      <c r="F17137" s="43"/>
      <c r="G17137" s="43"/>
      <c r="H17137" s="45"/>
      <c r="I17137" s="23"/>
      <c r="N17137" s="54"/>
      <c r="Y17137" s="53"/>
      <c r="Z17137" s="62"/>
    </row>
    <row r="17138" spans="1:26" s="20" customFormat="1" x14ac:dyDescent="0.2">
      <c r="A17138" s="43"/>
      <c r="B17138" s="48"/>
      <c r="C17138" s="49"/>
      <c r="D17138" s="49"/>
      <c r="E17138" s="50"/>
      <c r="F17138" s="43"/>
      <c r="G17138" s="43"/>
      <c r="H17138" s="45"/>
      <c r="I17138" s="23"/>
      <c r="N17138" s="54"/>
      <c r="Y17138" s="53"/>
      <c r="Z17138" s="62"/>
    </row>
    <row r="17139" spans="1:26" s="20" customFormat="1" x14ac:dyDescent="0.2">
      <c r="A17139" s="43"/>
      <c r="B17139" s="48"/>
      <c r="C17139" s="49"/>
      <c r="D17139" s="49"/>
      <c r="E17139" s="50"/>
      <c r="F17139" s="43"/>
      <c r="G17139" s="43"/>
      <c r="H17139" s="45"/>
      <c r="I17139" s="23"/>
      <c r="N17139" s="54"/>
      <c r="Y17139" s="53"/>
      <c r="Z17139" s="62"/>
    </row>
    <row r="17140" spans="1:26" s="20" customFormat="1" x14ac:dyDescent="0.2">
      <c r="A17140" s="43"/>
      <c r="B17140" s="48"/>
      <c r="C17140" s="49"/>
      <c r="D17140" s="49"/>
      <c r="E17140" s="50"/>
      <c r="F17140" s="43"/>
      <c r="G17140" s="43"/>
      <c r="H17140" s="45"/>
      <c r="I17140" s="23"/>
      <c r="N17140" s="54"/>
      <c r="Y17140" s="53"/>
      <c r="Z17140" s="62"/>
    </row>
    <row r="17141" spans="1:26" s="20" customFormat="1" x14ac:dyDescent="0.2">
      <c r="A17141" s="43"/>
      <c r="B17141" s="48"/>
      <c r="C17141" s="49"/>
      <c r="D17141" s="49"/>
      <c r="E17141" s="50"/>
      <c r="F17141" s="43"/>
      <c r="G17141" s="43"/>
      <c r="H17141" s="45"/>
      <c r="I17141" s="23"/>
      <c r="N17141" s="54"/>
      <c r="Y17141" s="53"/>
      <c r="Z17141" s="62"/>
    </row>
    <row r="17142" spans="1:26" s="20" customFormat="1" x14ac:dyDescent="0.2">
      <c r="A17142" s="43"/>
      <c r="B17142" s="48"/>
      <c r="C17142" s="49"/>
      <c r="D17142" s="49"/>
      <c r="E17142" s="50"/>
      <c r="F17142" s="43"/>
      <c r="G17142" s="43"/>
      <c r="H17142" s="45"/>
      <c r="I17142" s="23"/>
      <c r="N17142" s="54"/>
      <c r="Y17142" s="53"/>
      <c r="Z17142" s="62"/>
    </row>
    <row r="17143" spans="1:26" s="20" customFormat="1" x14ac:dyDescent="0.2">
      <c r="A17143" s="43"/>
      <c r="B17143" s="48"/>
      <c r="C17143" s="49"/>
      <c r="D17143" s="49"/>
      <c r="E17143" s="50"/>
      <c r="F17143" s="43"/>
      <c r="G17143" s="43"/>
      <c r="H17143" s="45"/>
      <c r="I17143" s="23"/>
      <c r="N17143" s="54"/>
      <c r="Y17143" s="53"/>
      <c r="Z17143" s="62"/>
    </row>
    <row r="17144" spans="1:26" s="20" customFormat="1" x14ac:dyDescent="0.2">
      <c r="A17144" s="43"/>
      <c r="B17144" s="48"/>
      <c r="C17144" s="49"/>
      <c r="D17144" s="49"/>
      <c r="E17144" s="50"/>
      <c r="F17144" s="43"/>
      <c r="G17144" s="43"/>
      <c r="H17144" s="45"/>
      <c r="I17144" s="23"/>
      <c r="N17144" s="54"/>
      <c r="Y17144" s="53"/>
      <c r="Z17144" s="62"/>
    </row>
    <row r="17145" spans="1:26" s="20" customFormat="1" x14ac:dyDescent="0.2">
      <c r="A17145" s="43"/>
      <c r="B17145" s="48"/>
      <c r="C17145" s="49"/>
      <c r="D17145" s="49"/>
      <c r="E17145" s="50"/>
      <c r="F17145" s="43"/>
      <c r="G17145" s="43"/>
      <c r="H17145" s="45"/>
      <c r="I17145" s="23"/>
      <c r="N17145" s="54"/>
      <c r="Y17145" s="53"/>
      <c r="Z17145" s="62"/>
    </row>
    <row r="17146" spans="1:26" s="20" customFormat="1" x14ac:dyDescent="0.2">
      <c r="A17146" s="43"/>
      <c r="B17146" s="48"/>
      <c r="C17146" s="49"/>
      <c r="D17146" s="49"/>
      <c r="E17146" s="50"/>
      <c r="F17146" s="43"/>
      <c r="G17146" s="43"/>
      <c r="H17146" s="45"/>
      <c r="I17146" s="23"/>
      <c r="N17146" s="54"/>
      <c r="Y17146" s="53"/>
      <c r="Z17146" s="62"/>
    </row>
    <row r="17147" spans="1:26" s="20" customFormat="1" x14ac:dyDescent="0.2">
      <c r="A17147" s="43"/>
      <c r="B17147" s="48"/>
      <c r="C17147" s="49"/>
      <c r="D17147" s="49"/>
      <c r="E17147" s="50"/>
      <c r="F17147" s="43"/>
      <c r="G17147" s="43"/>
      <c r="H17147" s="45"/>
      <c r="I17147" s="23"/>
      <c r="N17147" s="54"/>
      <c r="Y17147" s="53"/>
      <c r="Z17147" s="62"/>
    </row>
    <row r="17148" spans="1:26" s="20" customFormat="1" x14ac:dyDescent="0.2">
      <c r="A17148" s="43"/>
      <c r="B17148" s="48"/>
      <c r="C17148" s="49"/>
      <c r="D17148" s="49"/>
      <c r="E17148" s="50"/>
      <c r="F17148" s="43"/>
      <c r="G17148" s="43"/>
      <c r="H17148" s="45"/>
      <c r="I17148" s="23"/>
      <c r="N17148" s="54"/>
      <c r="Y17148" s="53"/>
      <c r="Z17148" s="62"/>
    </row>
    <row r="17149" spans="1:26" s="20" customFormat="1" x14ac:dyDescent="0.2">
      <c r="A17149" s="43"/>
      <c r="B17149" s="48"/>
      <c r="C17149" s="49"/>
      <c r="D17149" s="49"/>
      <c r="E17149" s="50"/>
      <c r="F17149" s="43"/>
      <c r="G17149" s="43"/>
      <c r="H17149" s="45"/>
      <c r="I17149" s="23"/>
      <c r="N17149" s="54"/>
      <c r="Y17149" s="53"/>
      <c r="Z17149" s="62"/>
    </row>
    <row r="17150" spans="1:26" s="20" customFormat="1" x14ac:dyDescent="0.2">
      <c r="A17150" s="43"/>
      <c r="B17150" s="48"/>
      <c r="C17150" s="49"/>
      <c r="D17150" s="49"/>
      <c r="E17150" s="50"/>
      <c r="F17150" s="43"/>
      <c r="G17150" s="43"/>
      <c r="H17150" s="45"/>
      <c r="I17150" s="23"/>
      <c r="N17150" s="54"/>
      <c r="Y17150" s="53"/>
      <c r="Z17150" s="62"/>
    </row>
    <row r="17151" spans="1:26" s="20" customFormat="1" x14ac:dyDescent="0.2">
      <c r="A17151" s="43"/>
      <c r="B17151" s="48"/>
      <c r="C17151" s="49"/>
      <c r="D17151" s="49"/>
      <c r="E17151" s="50"/>
      <c r="F17151" s="43"/>
      <c r="G17151" s="43"/>
      <c r="H17151" s="45"/>
      <c r="I17151" s="23"/>
      <c r="N17151" s="54"/>
      <c r="Y17151" s="53"/>
      <c r="Z17151" s="62"/>
    </row>
    <row r="17152" spans="1:26" s="20" customFormat="1" x14ac:dyDescent="0.2">
      <c r="A17152" s="43"/>
      <c r="B17152" s="48"/>
      <c r="C17152" s="49"/>
      <c r="D17152" s="49"/>
      <c r="E17152" s="50"/>
      <c r="F17152" s="43"/>
      <c r="G17152" s="43"/>
      <c r="H17152" s="45"/>
      <c r="I17152" s="23"/>
      <c r="N17152" s="54"/>
      <c r="Y17152" s="53"/>
      <c r="Z17152" s="62"/>
    </row>
    <row r="17153" spans="1:26" s="20" customFormat="1" x14ac:dyDescent="0.2">
      <c r="A17153" s="43"/>
      <c r="B17153" s="48"/>
      <c r="C17153" s="49"/>
      <c r="D17153" s="49"/>
      <c r="E17153" s="50"/>
      <c r="F17153" s="43"/>
      <c r="G17153" s="43"/>
      <c r="H17153" s="45"/>
      <c r="I17153" s="23"/>
      <c r="N17153" s="54"/>
      <c r="Y17153" s="53"/>
      <c r="Z17153" s="62"/>
    </row>
    <row r="17154" spans="1:26" s="20" customFormat="1" x14ac:dyDescent="0.2">
      <c r="A17154" s="43"/>
      <c r="B17154" s="48"/>
      <c r="C17154" s="49"/>
      <c r="D17154" s="49"/>
      <c r="E17154" s="50"/>
      <c r="F17154" s="43"/>
      <c r="G17154" s="43"/>
      <c r="H17154" s="45"/>
      <c r="I17154" s="23"/>
      <c r="N17154" s="54"/>
      <c r="Y17154" s="53"/>
      <c r="Z17154" s="62"/>
    </row>
    <row r="17155" spans="1:26" s="20" customFormat="1" x14ac:dyDescent="0.2">
      <c r="A17155" s="43"/>
      <c r="B17155" s="48"/>
      <c r="C17155" s="49"/>
      <c r="D17155" s="49"/>
      <c r="E17155" s="50"/>
      <c r="F17155" s="43"/>
      <c r="G17155" s="43"/>
      <c r="H17155" s="45"/>
      <c r="I17155" s="23"/>
      <c r="N17155" s="54"/>
      <c r="Y17155" s="53"/>
      <c r="Z17155" s="62"/>
    </row>
    <row r="17156" spans="1:26" s="20" customFormat="1" x14ac:dyDescent="0.2">
      <c r="A17156" s="43"/>
      <c r="B17156" s="48"/>
      <c r="C17156" s="49"/>
      <c r="D17156" s="49"/>
      <c r="E17156" s="50"/>
      <c r="F17156" s="43"/>
      <c r="G17156" s="43"/>
      <c r="H17156" s="45"/>
      <c r="I17156" s="23"/>
      <c r="N17156" s="54"/>
      <c r="Y17156" s="53"/>
      <c r="Z17156" s="62"/>
    </row>
    <row r="17157" spans="1:26" s="20" customFormat="1" x14ac:dyDescent="0.2">
      <c r="A17157" s="43"/>
      <c r="B17157" s="48"/>
      <c r="C17157" s="49"/>
      <c r="D17157" s="49"/>
      <c r="E17157" s="50"/>
      <c r="F17157" s="43"/>
      <c r="G17157" s="43"/>
      <c r="H17157" s="45"/>
      <c r="I17157" s="23"/>
      <c r="N17157" s="54"/>
      <c r="Y17157" s="53"/>
      <c r="Z17157" s="62"/>
    </row>
    <row r="17158" spans="1:26" s="20" customFormat="1" x14ac:dyDescent="0.2">
      <c r="A17158" s="43"/>
      <c r="B17158" s="48"/>
      <c r="C17158" s="49"/>
      <c r="D17158" s="49"/>
      <c r="E17158" s="50"/>
      <c r="F17158" s="43"/>
      <c r="G17158" s="43"/>
      <c r="H17158" s="45"/>
      <c r="I17158" s="23"/>
      <c r="N17158" s="54"/>
      <c r="Y17158" s="53"/>
      <c r="Z17158" s="62"/>
    </row>
    <row r="17159" spans="1:26" s="20" customFormat="1" x14ac:dyDescent="0.2">
      <c r="A17159" s="43"/>
      <c r="B17159" s="48"/>
      <c r="C17159" s="49"/>
      <c r="D17159" s="49"/>
      <c r="E17159" s="50"/>
      <c r="F17159" s="43"/>
      <c r="G17159" s="43"/>
      <c r="H17159" s="45"/>
      <c r="I17159" s="23"/>
      <c r="N17159" s="54"/>
      <c r="Y17159" s="53"/>
      <c r="Z17159" s="62"/>
    </row>
    <row r="17160" spans="1:26" s="20" customFormat="1" x14ac:dyDescent="0.2">
      <c r="A17160" s="43"/>
      <c r="B17160" s="48"/>
      <c r="C17160" s="49"/>
      <c r="D17160" s="49"/>
      <c r="E17160" s="50"/>
      <c r="F17160" s="43"/>
      <c r="G17160" s="43"/>
      <c r="H17160" s="45"/>
      <c r="I17160" s="23"/>
      <c r="N17160" s="54"/>
      <c r="Y17160" s="53"/>
      <c r="Z17160" s="62"/>
    </row>
    <row r="17161" spans="1:26" s="20" customFormat="1" x14ac:dyDescent="0.2">
      <c r="A17161" s="43"/>
      <c r="B17161" s="48"/>
      <c r="C17161" s="49"/>
      <c r="D17161" s="49"/>
      <c r="E17161" s="50"/>
      <c r="F17161" s="43"/>
      <c r="G17161" s="43"/>
      <c r="H17161" s="45"/>
      <c r="I17161" s="23"/>
      <c r="N17161" s="54"/>
      <c r="Y17161" s="53"/>
      <c r="Z17161" s="62"/>
    </row>
    <row r="17162" spans="1:26" s="20" customFormat="1" x14ac:dyDescent="0.2">
      <c r="A17162" s="43"/>
      <c r="B17162" s="48"/>
      <c r="C17162" s="49"/>
      <c r="D17162" s="49"/>
      <c r="E17162" s="50"/>
      <c r="F17162" s="43"/>
      <c r="G17162" s="43"/>
      <c r="H17162" s="45"/>
      <c r="I17162" s="23"/>
      <c r="N17162" s="54"/>
      <c r="Y17162" s="53"/>
      <c r="Z17162" s="62"/>
    </row>
    <row r="17163" spans="1:26" s="20" customFormat="1" x14ac:dyDescent="0.2">
      <c r="A17163" s="43"/>
      <c r="B17163" s="48"/>
      <c r="C17163" s="49"/>
      <c r="D17163" s="49"/>
      <c r="E17163" s="50"/>
      <c r="F17163" s="43"/>
      <c r="G17163" s="43"/>
      <c r="H17163" s="45"/>
      <c r="I17163" s="23"/>
      <c r="N17163" s="54"/>
      <c r="Y17163" s="53"/>
      <c r="Z17163" s="62"/>
    </row>
    <row r="17164" spans="1:26" s="20" customFormat="1" x14ac:dyDescent="0.2">
      <c r="A17164" s="43"/>
      <c r="B17164" s="48"/>
      <c r="C17164" s="49"/>
      <c r="D17164" s="49"/>
      <c r="E17164" s="50"/>
      <c r="F17164" s="43"/>
      <c r="G17164" s="43"/>
      <c r="H17164" s="45"/>
      <c r="I17164" s="23"/>
      <c r="N17164" s="54"/>
      <c r="Y17164" s="53"/>
      <c r="Z17164" s="62"/>
    </row>
    <row r="17165" spans="1:26" s="20" customFormat="1" x14ac:dyDescent="0.2">
      <c r="A17165" s="43"/>
      <c r="B17165" s="48"/>
      <c r="C17165" s="49"/>
      <c r="D17165" s="49"/>
      <c r="E17165" s="50"/>
      <c r="F17165" s="43"/>
      <c r="G17165" s="43"/>
      <c r="H17165" s="45"/>
      <c r="I17165" s="23"/>
      <c r="N17165" s="54"/>
      <c r="Y17165" s="53"/>
      <c r="Z17165" s="62"/>
    </row>
    <row r="17166" spans="1:26" s="20" customFormat="1" x14ac:dyDescent="0.2">
      <c r="A17166" s="43"/>
      <c r="B17166" s="48"/>
      <c r="C17166" s="49"/>
      <c r="D17166" s="49"/>
      <c r="E17166" s="50"/>
      <c r="F17166" s="43"/>
      <c r="G17166" s="43"/>
      <c r="H17166" s="45"/>
      <c r="I17166" s="23"/>
      <c r="N17166" s="54"/>
      <c r="Y17166" s="53"/>
      <c r="Z17166" s="62"/>
    </row>
    <row r="17167" spans="1:26" s="20" customFormat="1" x14ac:dyDescent="0.2">
      <c r="A17167" s="43"/>
      <c r="B17167" s="48"/>
      <c r="C17167" s="49"/>
      <c r="D17167" s="49"/>
      <c r="E17167" s="50"/>
      <c r="F17167" s="43"/>
      <c r="G17167" s="43"/>
      <c r="H17167" s="45"/>
      <c r="I17167" s="23"/>
      <c r="N17167" s="54"/>
      <c r="Y17167" s="53"/>
      <c r="Z17167" s="62"/>
    </row>
    <row r="17168" spans="1:26" s="20" customFormat="1" x14ac:dyDescent="0.2">
      <c r="A17168" s="43"/>
      <c r="B17168" s="48"/>
      <c r="C17168" s="49"/>
      <c r="D17168" s="49"/>
      <c r="E17168" s="50"/>
      <c r="F17168" s="43"/>
      <c r="G17168" s="43"/>
      <c r="H17168" s="45"/>
      <c r="I17168" s="23"/>
      <c r="N17168" s="54"/>
      <c r="Y17168" s="53"/>
      <c r="Z17168" s="62"/>
    </row>
    <row r="17169" spans="1:26" s="20" customFormat="1" x14ac:dyDescent="0.2">
      <c r="A17169" s="43"/>
      <c r="B17169" s="48"/>
      <c r="C17169" s="49"/>
      <c r="D17169" s="49"/>
      <c r="E17169" s="50"/>
      <c r="F17169" s="43"/>
      <c r="G17169" s="43"/>
      <c r="H17169" s="45"/>
      <c r="I17169" s="23"/>
      <c r="N17169" s="54"/>
      <c r="Y17169" s="53"/>
      <c r="Z17169" s="62"/>
    </row>
    <row r="17170" spans="1:26" s="20" customFormat="1" x14ac:dyDescent="0.2">
      <c r="A17170" s="43"/>
      <c r="B17170" s="48"/>
      <c r="C17170" s="49"/>
      <c r="D17170" s="49"/>
      <c r="E17170" s="50"/>
      <c r="F17170" s="43"/>
      <c r="G17170" s="43"/>
      <c r="H17170" s="45"/>
      <c r="I17170" s="23"/>
      <c r="N17170" s="54"/>
      <c r="Y17170" s="53"/>
      <c r="Z17170" s="62"/>
    </row>
    <row r="17171" spans="1:26" s="20" customFormat="1" x14ac:dyDescent="0.2">
      <c r="A17171" s="43"/>
      <c r="B17171" s="48"/>
      <c r="C17171" s="49"/>
      <c r="D17171" s="49"/>
      <c r="E17171" s="50"/>
      <c r="F17171" s="43"/>
      <c r="G17171" s="43"/>
      <c r="H17171" s="45"/>
      <c r="I17171" s="23"/>
      <c r="N17171" s="54"/>
      <c r="Y17171" s="53"/>
      <c r="Z17171" s="62"/>
    </row>
    <row r="17172" spans="1:26" s="20" customFormat="1" x14ac:dyDescent="0.2">
      <c r="A17172" s="43"/>
      <c r="B17172" s="48"/>
      <c r="C17172" s="49"/>
      <c r="D17172" s="49"/>
      <c r="E17172" s="50"/>
      <c r="F17172" s="43"/>
      <c r="G17172" s="43"/>
      <c r="H17172" s="45"/>
      <c r="I17172" s="23"/>
      <c r="N17172" s="54"/>
      <c r="Y17172" s="53"/>
      <c r="Z17172" s="62"/>
    </row>
    <row r="17173" spans="1:26" s="20" customFormat="1" x14ac:dyDescent="0.2">
      <c r="A17173" s="43"/>
      <c r="B17173" s="48"/>
      <c r="C17173" s="49"/>
      <c r="D17173" s="49"/>
      <c r="E17173" s="50"/>
      <c r="F17173" s="43"/>
      <c r="G17173" s="43"/>
      <c r="H17173" s="45"/>
      <c r="I17173" s="23"/>
      <c r="N17173" s="54"/>
      <c r="Y17173" s="53"/>
      <c r="Z17173" s="62"/>
    </row>
    <row r="17174" spans="1:26" s="20" customFormat="1" x14ac:dyDescent="0.2">
      <c r="A17174" s="43"/>
      <c r="B17174" s="48"/>
      <c r="C17174" s="49"/>
      <c r="D17174" s="49"/>
      <c r="E17174" s="50"/>
      <c r="F17174" s="43"/>
      <c r="G17174" s="43"/>
      <c r="H17174" s="45"/>
      <c r="I17174" s="23"/>
      <c r="N17174" s="54"/>
      <c r="Y17174" s="53"/>
      <c r="Z17174" s="62"/>
    </row>
    <row r="17175" spans="1:26" s="20" customFormat="1" x14ac:dyDescent="0.2">
      <c r="A17175" s="43"/>
      <c r="B17175" s="48"/>
      <c r="C17175" s="49"/>
      <c r="D17175" s="49"/>
      <c r="E17175" s="50"/>
      <c r="F17175" s="43"/>
      <c r="G17175" s="43"/>
      <c r="H17175" s="45"/>
      <c r="I17175" s="23"/>
      <c r="N17175" s="54"/>
      <c r="Y17175" s="53"/>
      <c r="Z17175" s="62"/>
    </row>
    <row r="17176" spans="1:26" s="20" customFormat="1" x14ac:dyDescent="0.2">
      <c r="A17176" s="43"/>
      <c r="B17176" s="48"/>
      <c r="C17176" s="49"/>
      <c r="D17176" s="49"/>
      <c r="E17176" s="50"/>
      <c r="F17176" s="43"/>
      <c r="G17176" s="43"/>
      <c r="H17176" s="45"/>
      <c r="I17176" s="23"/>
      <c r="N17176" s="54"/>
      <c r="Y17176" s="53"/>
      <c r="Z17176" s="62"/>
    </row>
    <row r="17177" spans="1:26" s="20" customFormat="1" x14ac:dyDescent="0.2">
      <c r="A17177" s="43"/>
      <c r="B17177" s="48"/>
      <c r="C17177" s="49"/>
      <c r="D17177" s="49"/>
      <c r="E17177" s="50"/>
      <c r="F17177" s="43"/>
      <c r="G17177" s="43"/>
      <c r="H17177" s="45"/>
      <c r="I17177" s="23"/>
      <c r="N17177" s="54"/>
      <c r="Y17177" s="53"/>
      <c r="Z17177" s="62"/>
    </row>
    <row r="17178" spans="1:26" s="20" customFormat="1" x14ac:dyDescent="0.2">
      <c r="A17178" s="43"/>
      <c r="B17178" s="48"/>
      <c r="C17178" s="49"/>
      <c r="D17178" s="49"/>
      <c r="E17178" s="50"/>
      <c r="F17178" s="43"/>
      <c r="G17178" s="43"/>
      <c r="H17178" s="45"/>
      <c r="I17178" s="23"/>
      <c r="N17178" s="54"/>
      <c r="Y17178" s="53"/>
      <c r="Z17178" s="62"/>
    </row>
    <row r="17179" spans="1:26" s="20" customFormat="1" x14ac:dyDescent="0.2">
      <c r="A17179" s="43"/>
      <c r="B17179" s="48"/>
      <c r="C17179" s="49"/>
      <c r="D17179" s="49"/>
      <c r="E17179" s="50"/>
      <c r="F17179" s="43"/>
      <c r="G17179" s="43"/>
      <c r="H17179" s="45"/>
      <c r="I17179" s="23"/>
      <c r="N17179" s="54"/>
      <c r="Y17179" s="53"/>
      <c r="Z17179" s="62"/>
    </row>
    <row r="17180" spans="1:26" s="20" customFormat="1" x14ac:dyDescent="0.2">
      <c r="A17180" s="43"/>
      <c r="B17180" s="48"/>
      <c r="C17180" s="49"/>
      <c r="D17180" s="49"/>
      <c r="E17180" s="50"/>
      <c r="F17180" s="43"/>
      <c r="G17180" s="43"/>
      <c r="H17180" s="45"/>
      <c r="I17180" s="23"/>
      <c r="N17180" s="54"/>
      <c r="Y17180" s="53"/>
      <c r="Z17180" s="62"/>
    </row>
    <row r="17181" spans="1:26" s="20" customFormat="1" x14ac:dyDescent="0.2">
      <c r="A17181" s="43"/>
      <c r="B17181" s="48"/>
      <c r="C17181" s="49"/>
      <c r="D17181" s="49"/>
      <c r="E17181" s="50"/>
      <c r="F17181" s="43"/>
      <c r="G17181" s="43"/>
      <c r="H17181" s="45"/>
      <c r="I17181" s="23"/>
      <c r="N17181" s="54"/>
      <c r="Y17181" s="53"/>
      <c r="Z17181" s="62"/>
    </row>
    <row r="17182" spans="1:26" s="20" customFormat="1" x14ac:dyDescent="0.2">
      <c r="A17182" s="43"/>
      <c r="B17182" s="48"/>
      <c r="C17182" s="49"/>
      <c r="D17182" s="49"/>
      <c r="E17182" s="50"/>
      <c r="F17182" s="43"/>
      <c r="G17182" s="43"/>
      <c r="H17182" s="45"/>
      <c r="I17182" s="23"/>
      <c r="N17182" s="54"/>
      <c r="Y17182" s="53"/>
      <c r="Z17182" s="62"/>
    </row>
    <row r="17183" spans="1:26" s="20" customFormat="1" x14ac:dyDescent="0.2">
      <c r="A17183" s="43"/>
      <c r="B17183" s="48"/>
      <c r="C17183" s="49"/>
      <c r="D17183" s="49"/>
      <c r="E17183" s="50"/>
      <c r="F17183" s="43"/>
      <c r="G17183" s="43"/>
      <c r="H17183" s="45"/>
      <c r="I17183" s="23"/>
      <c r="N17183" s="54"/>
      <c r="Y17183" s="53"/>
      <c r="Z17183" s="62"/>
    </row>
    <row r="17184" spans="1:26" s="20" customFormat="1" x14ac:dyDescent="0.2">
      <c r="A17184" s="43"/>
      <c r="B17184" s="48"/>
      <c r="C17184" s="49"/>
      <c r="D17184" s="49"/>
      <c r="E17184" s="50"/>
      <c r="F17184" s="43"/>
      <c r="G17184" s="43"/>
      <c r="H17184" s="45"/>
      <c r="I17184" s="23"/>
      <c r="N17184" s="54"/>
      <c r="Y17184" s="53"/>
      <c r="Z17184" s="62"/>
    </row>
    <row r="17185" spans="1:26" s="20" customFormat="1" x14ac:dyDescent="0.2">
      <c r="A17185" s="43"/>
      <c r="B17185" s="48"/>
      <c r="C17185" s="49"/>
      <c r="D17185" s="49"/>
      <c r="E17185" s="50"/>
      <c r="F17185" s="43"/>
      <c r="G17185" s="43"/>
      <c r="H17185" s="45"/>
      <c r="I17185" s="23"/>
      <c r="N17185" s="54"/>
      <c r="Y17185" s="53"/>
      <c r="Z17185" s="62"/>
    </row>
    <row r="17186" spans="1:26" s="20" customFormat="1" x14ac:dyDescent="0.2">
      <c r="A17186" s="43"/>
      <c r="B17186" s="48"/>
      <c r="C17186" s="49"/>
      <c r="D17186" s="49"/>
      <c r="E17186" s="50"/>
      <c r="F17186" s="43"/>
      <c r="G17186" s="43"/>
      <c r="H17186" s="45"/>
      <c r="I17186" s="23"/>
      <c r="N17186" s="54"/>
      <c r="Y17186" s="53"/>
      <c r="Z17186" s="62"/>
    </row>
    <row r="17187" spans="1:26" s="20" customFormat="1" x14ac:dyDescent="0.2">
      <c r="A17187" s="43"/>
      <c r="B17187" s="48"/>
      <c r="C17187" s="49"/>
      <c r="D17187" s="49"/>
      <c r="E17187" s="50"/>
      <c r="F17187" s="43"/>
      <c r="G17187" s="43"/>
      <c r="H17187" s="45"/>
      <c r="I17187" s="23"/>
      <c r="N17187" s="54"/>
      <c r="Y17187" s="53"/>
      <c r="Z17187" s="62"/>
    </row>
    <row r="17188" spans="1:26" s="20" customFormat="1" x14ac:dyDescent="0.2">
      <c r="A17188" s="43"/>
      <c r="B17188" s="48"/>
      <c r="C17188" s="49"/>
      <c r="D17188" s="49"/>
      <c r="E17188" s="50"/>
      <c r="F17188" s="43"/>
      <c r="G17188" s="43"/>
      <c r="H17188" s="45"/>
      <c r="I17188" s="23"/>
      <c r="N17188" s="54"/>
      <c r="Y17188" s="53"/>
      <c r="Z17188" s="62"/>
    </row>
    <row r="17189" spans="1:26" s="20" customFormat="1" x14ac:dyDescent="0.2">
      <c r="A17189" s="43"/>
      <c r="B17189" s="48"/>
      <c r="C17189" s="49"/>
      <c r="D17189" s="49"/>
      <c r="E17189" s="50"/>
      <c r="F17189" s="43"/>
      <c r="G17189" s="43"/>
      <c r="H17189" s="45"/>
      <c r="I17189" s="23"/>
      <c r="N17189" s="54"/>
      <c r="Y17189" s="53"/>
      <c r="Z17189" s="62"/>
    </row>
    <row r="17190" spans="1:26" s="20" customFormat="1" x14ac:dyDescent="0.2">
      <c r="A17190" s="43"/>
      <c r="B17190" s="48"/>
      <c r="C17190" s="49"/>
      <c r="D17190" s="49"/>
      <c r="E17190" s="50"/>
      <c r="F17190" s="43"/>
      <c r="G17190" s="43"/>
      <c r="H17190" s="45"/>
      <c r="I17190" s="23"/>
      <c r="N17190" s="54"/>
      <c r="Y17190" s="53"/>
      <c r="Z17190" s="62"/>
    </row>
    <row r="17191" spans="1:26" s="20" customFormat="1" x14ac:dyDescent="0.2">
      <c r="A17191" s="43"/>
      <c r="B17191" s="48"/>
      <c r="C17191" s="49"/>
      <c r="D17191" s="49"/>
      <c r="E17191" s="50"/>
      <c r="F17191" s="43"/>
      <c r="G17191" s="43"/>
      <c r="H17191" s="45"/>
      <c r="I17191" s="23"/>
      <c r="N17191" s="54"/>
      <c r="Y17191" s="53"/>
      <c r="Z17191" s="62"/>
    </row>
    <row r="17192" spans="1:26" s="20" customFormat="1" x14ac:dyDescent="0.2">
      <c r="A17192" s="43"/>
      <c r="B17192" s="48"/>
      <c r="C17192" s="49"/>
      <c r="D17192" s="49"/>
      <c r="E17192" s="50"/>
      <c r="F17192" s="43"/>
      <c r="G17192" s="43"/>
      <c r="H17192" s="45"/>
      <c r="I17192" s="23"/>
      <c r="N17192" s="54"/>
      <c r="Y17192" s="53"/>
      <c r="Z17192" s="62"/>
    </row>
    <row r="17193" spans="1:26" s="20" customFormat="1" x14ac:dyDescent="0.2">
      <c r="A17193" s="43"/>
      <c r="B17193" s="48"/>
      <c r="C17193" s="49"/>
      <c r="D17193" s="49"/>
      <c r="E17193" s="50"/>
      <c r="F17193" s="43"/>
      <c r="G17193" s="43"/>
      <c r="H17193" s="45"/>
      <c r="I17193" s="23"/>
      <c r="N17193" s="54"/>
      <c r="Y17193" s="53"/>
      <c r="Z17193" s="62"/>
    </row>
    <row r="17194" spans="1:26" s="20" customFormat="1" x14ac:dyDescent="0.2">
      <c r="A17194" s="43"/>
      <c r="B17194" s="48"/>
      <c r="C17194" s="49"/>
      <c r="D17194" s="49"/>
      <c r="E17194" s="50"/>
      <c r="F17194" s="43"/>
      <c r="G17194" s="43"/>
      <c r="H17194" s="45"/>
      <c r="I17194" s="23"/>
      <c r="N17194" s="54"/>
      <c r="Y17194" s="53"/>
      <c r="Z17194" s="62"/>
    </row>
    <row r="17195" spans="1:26" s="20" customFormat="1" x14ac:dyDescent="0.2">
      <c r="A17195" s="43"/>
      <c r="B17195" s="48"/>
      <c r="C17195" s="49"/>
      <c r="D17195" s="49"/>
      <c r="E17195" s="50"/>
      <c r="F17195" s="43"/>
      <c r="G17195" s="43"/>
      <c r="H17195" s="45"/>
      <c r="I17195" s="23"/>
      <c r="N17195" s="54"/>
      <c r="Y17195" s="53"/>
      <c r="Z17195" s="62"/>
    </row>
    <row r="17196" spans="1:26" s="20" customFormat="1" x14ac:dyDescent="0.2">
      <c r="A17196" s="43"/>
      <c r="B17196" s="48"/>
      <c r="C17196" s="49"/>
      <c r="D17196" s="49"/>
      <c r="E17196" s="50"/>
      <c r="F17196" s="43"/>
      <c r="G17196" s="43"/>
      <c r="H17196" s="45"/>
      <c r="I17196" s="23"/>
      <c r="N17196" s="54"/>
      <c r="Y17196" s="53"/>
      <c r="Z17196" s="62"/>
    </row>
    <row r="17197" spans="1:26" s="20" customFormat="1" x14ac:dyDescent="0.2">
      <c r="A17197" s="43"/>
      <c r="B17197" s="48"/>
      <c r="C17197" s="49"/>
      <c r="D17197" s="49"/>
      <c r="E17197" s="50"/>
      <c r="F17197" s="43"/>
      <c r="G17197" s="43"/>
      <c r="H17197" s="45"/>
      <c r="I17197" s="23"/>
      <c r="N17197" s="54"/>
      <c r="Y17197" s="53"/>
      <c r="Z17197" s="62"/>
    </row>
    <row r="17198" spans="1:26" s="20" customFormat="1" x14ac:dyDescent="0.2">
      <c r="A17198" s="43"/>
      <c r="B17198" s="48"/>
      <c r="C17198" s="49"/>
      <c r="D17198" s="49"/>
      <c r="E17198" s="50"/>
      <c r="F17198" s="43"/>
      <c r="G17198" s="43"/>
      <c r="H17198" s="45"/>
      <c r="I17198" s="23"/>
      <c r="N17198" s="54"/>
      <c r="Y17198" s="53"/>
      <c r="Z17198" s="62"/>
    </row>
    <row r="17199" spans="1:26" s="20" customFormat="1" x14ac:dyDescent="0.2">
      <c r="A17199" s="43"/>
      <c r="B17199" s="48"/>
      <c r="C17199" s="49"/>
      <c r="D17199" s="49"/>
      <c r="E17199" s="50"/>
      <c r="F17199" s="43"/>
      <c r="G17199" s="43"/>
      <c r="H17199" s="45"/>
      <c r="I17199" s="23"/>
      <c r="N17199" s="54"/>
      <c r="Y17199" s="53"/>
      <c r="Z17199" s="62"/>
    </row>
    <row r="17200" spans="1:26" s="20" customFormat="1" x14ac:dyDescent="0.2">
      <c r="A17200" s="43"/>
      <c r="B17200" s="48"/>
      <c r="C17200" s="49"/>
      <c r="D17200" s="49"/>
      <c r="E17200" s="50"/>
      <c r="F17200" s="43"/>
      <c r="G17200" s="43"/>
      <c r="H17200" s="45"/>
      <c r="I17200" s="23"/>
      <c r="N17200" s="54"/>
      <c r="Y17200" s="53"/>
      <c r="Z17200" s="62"/>
    </row>
    <row r="17201" spans="1:26" s="20" customFormat="1" x14ac:dyDescent="0.2">
      <c r="A17201" s="43"/>
      <c r="B17201" s="48"/>
      <c r="C17201" s="49"/>
      <c r="D17201" s="49"/>
      <c r="E17201" s="50"/>
      <c r="F17201" s="43"/>
      <c r="G17201" s="43"/>
      <c r="H17201" s="45"/>
      <c r="I17201" s="23"/>
      <c r="N17201" s="54"/>
      <c r="Y17201" s="53"/>
      <c r="Z17201" s="62"/>
    </row>
    <row r="17202" spans="1:26" s="20" customFormat="1" x14ac:dyDescent="0.2">
      <c r="A17202" s="43"/>
      <c r="B17202" s="48"/>
      <c r="C17202" s="49"/>
      <c r="D17202" s="49"/>
      <c r="E17202" s="50"/>
      <c r="F17202" s="43"/>
      <c r="G17202" s="43"/>
      <c r="H17202" s="45"/>
      <c r="I17202" s="23"/>
      <c r="N17202" s="54"/>
      <c r="Y17202" s="53"/>
      <c r="Z17202" s="62"/>
    </row>
    <row r="17203" spans="1:26" s="20" customFormat="1" x14ac:dyDescent="0.2">
      <c r="A17203" s="43"/>
      <c r="B17203" s="48"/>
      <c r="C17203" s="49"/>
      <c r="D17203" s="49"/>
      <c r="E17203" s="50"/>
      <c r="F17203" s="43"/>
      <c r="G17203" s="43"/>
      <c r="H17203" s="45"/>
      <c r="I17203" s="23"/>
      <c r="N17203" s="54"/>
      <c r="Y17203" s="53"/>
      <c r="Z17203" s="62"/>
    </row>
    <row r="17204" spans="1:26" s="20" customFormat="1" x14ac:dyDescent="0.2">
      <c r="A17204" s="43"/>
      <c r="B17204" s="48"/>
      <c r="C17204" s="49"/>
      <c r="D17204" s="49"/>
      <c r="E17204" s="50"/>
      <c r="F17204" s="43"/>
      <c r="G17204" s="43"/>
      <c r="H17204" s="45"/>
      <c r="I17204" s="23"/>
      <c r="N17204" s="54"/>
      <c r="Y17204" s="53"/>
      <c r="Z17204" s="62"/>
    </row>
    <row r="17205" spans="1:26" s="20" customFormat="1" x14ac:dyDescent="0.2">
      <c r="A17205" s="43"/>
      <c r="B17205" s="48"/>
      <c r="C17205" s="49"/>
      <c r="D17205" s="49"/>
      <c r="E17205" s="50"/>
      <c r="F17205" s="43"/>
      <c r="G17205" s="43"/>
      <c r="H17205" s="45"/>
      <c r="I17205" s="23"/>
      <c r="N17205" s="54"/>
      <c r="Y17205" s="53"/>
      <c r="Z17205" s="62"/>
    </row>
    <row r="17206" spans="1:26" s="20" customFormat="1" x14ac:dyDescent="0.2">
      <c r="A17206" s="43"/>
      <c r="B17206" s="48"/>
      <c r="C17206" s="49"/>
      <c r="D17206" s="49"/>
      <c r="E17206" s="50"/>
      <c r="F17206" s="43"/>
      <c r="G17206" s="43"/>
      <c r="H17206" s="45"/>
      <c r="I17206" s="23"/>
      <c r="N17206" s="54"/>
      <c r="Y17206" s="53"/>
      <c r="Z17206" s="62"/>
    </row>
    <row r="17207" spans="1:26" s="20" customFormat="1" x14ac:dyDescent="0.2">
      <c r="A17207" s="43"/>
      <c r="B17207" s="48"/>
      <c r="C17207" s="49"/>
      <c r="D17207" s="49"/>
      <c r="E17207" s="50"/>
      <c r="F17207" s="43"/>
      <c r="G17207" s="43"/>
      <c r="H17207" s="45"/>
      <c r="I17207" s="23"/>
      <c r="N17207" s="54"/>
      <c r="Y17207" s="53"/>
      <c r="Z17207" s="62"/>
    </row>
    <row r="17208" spans="1:26" s="20" customFormat="1" x14ac:dyDescent="0.2">
      <c r="A17208" s="43"/>
      <c r="B17208" s="48"/>
      <c r="C17208" s="49"/>
      <c r="D17208" s="49"/>
      <c r="E17208" s="50"/>
      <c r="F17208" s="43"/>
      <c r="G17208" s="43"/>
      <c r="H17208" s="45"/>
      <c r="I17208" s="23"/>
      <c r="N17208" s="54"/>
      <c r="Y17208" s="53"/>
      <c r="Z17208" s="62"/>
    </row>
    <row r="17209" spans="1:26" s="20" customFormat="1" x14ac:dyDescent="0.2">
      <c r="A17209" s="43"/>
      <c r="B17209" s="48"/>
      <c r="C17209" s="49"/>
      <c r="D17209" s="49"/>
      <c r="E17209" s="50"/>
      <c r="F17209" s="43"/>
      <c r="G17209" s="43"/>
      <c r="H17209" s="45"/>
      <c r="I17209" s="23"/>
      <c r="N17209" s="54"/>
      <c r="Y17209" s="53"/>
      <c r="Z17209" s="62"/>
    </row>
    <row r="17210" spans="1:26" s="20" customFormat="1" x14ac:dyDescent="0.2">
      <c r="A17210" s="43"/>
      <c r="B17210" s="48"/>
      <c r="C17210" s="49"/>
      <c r="D17210" s="49"/>
      <c r="E17210" s="50"/>
      <c r="F17210" s="43"/>
      <c r="G17210" s="43"/>
      <c r="H17210" s="45"/>
      <c r="I17210" s="23"/>
      <c r="N17210" s="54"/>
      <c r="Y17210" s="53"/>
      <c r="Z17210" s="62"/>
    </row>
    <row r="17211" spans="1:26" s="20" customFormat="1" x14ac:dyDescent="0.2">
      <c r="A17211" s="43"/>
      <c r="B17211" s="48"/>
      <c r="C17211" s="49"/>
      <c r="D17211" s="49"/>
      <c r="E17211" s="50"/>
      <c r="F17211" s="43"/>
      <c r="G17211" s="43"/>
      <c r="H17211" s="45"/>
      <c r="I17211" s="23"/>
      <c r="N17211" s="54"/>
      <c r="Y17211" s="53"/>
      <c r="Z17211" s="62"/>
    </row>
    <row r="17212" spans="1:26" s="20" customFormat="1" x14ac:dyDescent="0.2">
      <c r="A17212" s="43"/>
      <c r="B17212" s="48"/>
      <c r="C17212" s="49"/>
      <c r="D17212" s="49"/>
      <c r="E17212" s="50"/>
      <c r="F17212" s="43"/>
      <c r="G17212" s="43"/>
      <c r="H17212" s="45"/>
      <c r="I17212" s="23"/>
      <c r="N17212" s="54"/>
      <c r="Y17212" s="53"/>
      <c r="Z17212" s="62"/>
    </row>
    <row r="17213" spans="1:26" s="20" customFormat="1" x14ac:dyDescent="0.2">
      <c r="A17213" s="43"/>
      <c r="B17213" s="48"/>
      <c r="C17213" s="49"/>
      <c r="D17213" s="49"/>
      <c r="E17213" s="50"/>
      <c r="F17213" s="43"/>
      <c r="G17213" s="43"/>
      <c r="H17213" s="45"/>
      <c r="I17213" s="23"/>
      <c r="N17213" s="54"/>
      <c r="Y17213" s="53"/>
      <c r="Z17213" s="62"/>
    </row>
    <row r="17214" spans="1:26" s="20" customFormat="1" x14ac:dyDescent="0.2">
      <c r="A17214" s="43"/>
      <c r="B17214" s="48"/>
      <c r="C17214" s="49"/>
      <c r="D17214" s="49"/>
      <c r="E17214" s="50"/>
      <c r="F17214" s="43"/>
      <c r="G17214" s="43"/>
      <c r="H17214" s="45"/>
      <c r="I17214" s="23"/>
      <c r="N17214" s="54"/>
      <c r="Y17214" s="53"/>
      <c r="Z17214" s="62"/>
    </row>
    <row r="17215" spans="1:26" s="20" customFormat="1" x14ac:dyDescent="0.2">
      <c r="A17215" s="43"/>
      <c r="B17215" s="48"/>
      <c r="C17215" s="49"/>
      <c r="D17215" s="49"/>
      <c r="E17215" s="50"/>
      <c r="F17215" s="43"/>
      <c r="G17215" s="43"/>
      <c r="H17215" s="45"/>
      <c r="I17215" s="23"/>
      <c r="N17215" s="54"/>
      <c r="Y17215" s="53"/>
      <c r="Z17215" s="62"/>
    </row>
    <row r="17216" spans="1:26" s="20" customFormat="1" x14ac:dyDescent="0.2">
      <c r="A17216" s="43"/>
      <c r="B17216" s="48"/>
      <c r="C17216" s="49"/>
      <c r="D17216" s="49"/>
      <c r="E17216" s="50"/>
      <c r="F17216" s="43"/>
      <c r="G17216" s="43"/>
      <c r="H17216" s="45"/>
      <c r="I17216" s="23"/>
      <c r="N17216" s="54"/>
      <c r="Y17216" s="53"/>
      <c r="Z17216" s="62"/>
    </row>
    <row r="17217" spans="1:26" s="20" customFormat="1" x14ac:dyDescent="0.2">
      <c r="A17217" s="43"/>
      <c r="B17217" s="48"/>
      <c r="C17217" s="49"/>
      <c r="D17217" s="49"/>
      <c r="E17217" s="50"/>
      <c r="F17217" s="43"/>
      <c r="G17217" s="43"/>
      <c r="H17217" s="45"/>
      <c r="I17217" s="23"/>
      <c r="N17217" s="54"/>
      <c r="Y17217" s="53"/>
      <c r="Z17217" s="62"/>
    </row>
    <row r="17218" spans="1:26" s="20" customFormat="1" x14ac:dyDescent="0.2">
      <c r="A17218" s="43"/>
      <c r="B17218" s="48"/>
      <c r="C17218" s="49"/>
      <c r="D17218" s="49"/>
      <c r="E17218" s="50"/>
      <c r="F17218" s="43"/>
      <c r="G17218" s="43"/>
      <c r="H17218" s="45"/>
      <c r="I17218" s="23"/>
      <c r="N17218" s="54"/>
      <c r="Y17218" s="53"/>
      <c r="Z17218" s="62"/>
    </row>
    <row r="17219" spans="1:26" s="20" customFormat="1" x14ac:dyDescent="0.2">
      <c r="A17219" s="43"/>
      <c r="B17219" s="48"/>
      <c r="C17219" s="49"/>
      <c r="D17219" s="49"/>
      <c r="E17219" s="50"/>
      <c r="F17219" s="43"/>
      <c r="G17219" s="43"/>
      <c r="H17219" s="45"/>
      <c r="I17219" s="23"/>
      <c r="N17219" s="54"/>
      <c r="Y17219" s="53"/>
      <c r="Z17219" s="62"/>
    </row>
    <row r="17220" spans="1:26" s="20" customFormat="1" x14ac:dyDescent="0.2">
      <c r="A17220" s="43"/>
      <c r="B17220" s="48"/>
      <c r="C17220" s="49"/>
      <c r="D17220" s="49"/>
      <c r="E17220" s="50"/>
      <c r="F17220" s="43"/>
      <c r="G17220" s="43"/>
      <c r="H17220" s="45"/>
      <c r="I17220" s="23"/>
      <c r="N17220" s="54"/>
      <c r="Y17220" s="53"/>
      <c r="Z17220" s="62"/>
    </row>
    <row r="17221" spans="1:26" s="20" customFormat="1" x14ac:dyDescent="0.2">
      <c r="A17221" s="43"/>
      <c r="B17221" s="48"/>
      <c r="C17221" s="49"/>
      <c r="D17221" s="49"/>
      <c r="E17221" s="50"/>
      <c r="F17221" s="43"/>
      <c r="G17221" s="43"/>
      <c r="H17221" s="45"/>
      <c r="I17221" s="23"/>
      <c r="N17221" s="54"/>
      <c r="Y17221" s="53"/>
      <c r="Z17221" s="62"/>
    </row>
    <row r="17222" spans="1:26" s="20" customFormat="1" x14ac:dyDescent="0.2">
      <c r="A17222" s="43"/>
      <c r="B17222" s="48"/>
      <c r="C17222" s="49"/>
      <c r="D17222" s="49"/>
      <c r="E17222" s="50"/>
      <c r="F17222" s="43"/>
      <c r="G17222" s="43"/>
      <c r="H17222" s="45"/>
      <c r="I17222" s="23"/>
      <c r="N17222" s="54"/>
      <c r="Y17222" s="53"/>
      <c r="Z17222" s="62"/>
    </row>
    <row r="17223" spans="1:26" s="20" customFormat="1" x14ac:dyDescent="0.2">
      <c r="A17223" s="43"/>
      <c r="B17223" s="48"/>
      <c r="C17223" s="49"/>
      <c r="D17223" s="49"/>
      <c r="E17223" s="50"/>
      <c r="F17223" s="43"/>
      <c r="G17223" s="43"/>
      <c r="H17223" s="45"/>
      <c r="I17223" s="23"/>
      <c r="N17223" s="54"/>
      <c r="Y17223" s="53"/>
      <c r="Z17223" s="62"/>
    </row>
    <row r="17224" spans="1:26" s="20" customFormat="1" x14ac:dyDescent="0.2">
      <c r="A17224" s="43"/>
      <c r="B17224" s="48"/>
      <c r="C17224" s="49"/>
      <c r="D17224" s="49"/>
      <c r="E17224" s="50"/>
      <c r="F17224" s="43"/>
      <c r="G17224" s="43"/>
      <c r="H17224" s="45"/>
      <c r="I17224" s="23"/>
      <c r="N17224" s="54"/>
      <c r="Y17224" s="53"/>
      <c r="Z17224" s="62"/>
    </row>
    <row r="17225" spans="1:26" s="20" customFormat="1" x14ac:dyDescent="0.2">
      <c r="A17225" s="43"/>
      <c r="B17225" s="48"/>
      <c r="C17225" s="49"/>
      <c r="D17225" s="49"/>
      <c r="E17225" s="50"/>
      <c r="F17225" s="43"/>
      <c r="G17225" s="43"/>
      <c r="H17225" s="45"/>
      <c r="I17225" s="23"/>
      <c r="N17225" s="54"/>
      <c r="Y17225" s="53"/>
      <c r="Z17225" s="62"/>
    </row>
    <row r="17226" spans="1:26" s="20" customFormat="1" x14ac:dyDescent="0.2">
      <c r="A17226" s="43"/>
      <c r="B17226" s="48"/>
      <c r="C17226" s="49"/>
      <c r="D17226" s="49"/>
      <c r="E17226" s="50"/>
      <c r="F17226" s="43"/>
      <c r="G17226" s="43"/>
      <c r="H17226" s="45"/>
      <c r="I17226" s="23"/>
      <c r="N17226" s="54"/>
      <c r="Y17226" s="53"/>
      <c r="Z17226" s="62"/>
    </row>
    <row r="17227" spans="1:26" s="20" customFormat="1" x14ac:dyDescent="0.2">
      <c r="A17227" s="43"/>
      <c r="B17227" s="48"/>
      <c r="C17227" s="49"/>
      <c r="D17227" s="49"/>
      <c r="E17227" s="50"/>
      <c r="F17227" s="43"/>
      <c r="G17227" s="43"/>
      <c r="H17227" s="45"/>
      <c r="I17227" s="23"/>
      <c r="N17227" s="54"/>
      <c r="Y17227" s="53"/>
      <c r="Z17227" s="62"/>
    </row>
    <row r="17228" spans="1:26" s="20" customFormat="1" x14ac:dyDescent="0.2">
      <c r="A17228" s="43"/>
      <c r="B17228" s="48"/>
      <c r="C17228" s="49"/>
      <c r="D17228" s="49"/>
      <c r="E17228" s="50"/>
      <c r="F17228" s="43"/>
      <c r="G17228" s="43"/>
      <c r="H17228" s="45"/>
      <c r="I17228" s="23"/>
      <c r="N17228" s="54"/>
      <c r="Y17228" s="53"/>
      <c r="Z17228" s="62"/>
    </row>
    <row r="17229" spans="1:26" s="20" customFormat="1" x14ac:dyDescent="0.2">
      <c r="A17229" s="43"/>
      <c r="B17229" s="48"/>
      <c r="C17229" s="49"/>
      <c r="D17229" s="49"/>
      <c r="E17229" s="50"/>
      <c r="F17229" s="43"/>
      <c r="G17229" s="43"/>
      <c r="H17229" s="45"/>
      <c r="I17229" s="23"/>
      <c r="N17229" s="54"/>
      <c r="Y17229" s="53"/>
      <c r="Z17229" s="62"/>
    </row>
    <row r="17230" spans="1:26" s="20" customFormat="1" x14ac:dyDescent="0.2">
      <c r="A17230" s="43"/>
      <c r="B17230" s="48"/>
      <c r="C17230" s="49"/>
      <c r="D17230" s="49"/>
      <c r="E17230" s="50"/>
      <c r="F17230" s="43"/>
      <c r="G17230" s="43"/>
      <c r="H17230" s="45"/>
      <c r="I17230" s="23"/>
      <c r="N17230" s="54"/>
      <c r="Y17230" s="53"/>
      <c r="Z17230" s="62"/>
    </row>
    <row r="17231" spans="1:26" s="20" customFormat="1" x14ac:dyDescent="0.2">
      <c r="A17231" s="43"/>
      <c r="B17231" s="48"/>
      <c r="C17231" s="49"/>
      <c r="D17231" s="49"/>
      <c r="E17231" s="50"/>
      <c r="F17231" s="43"/>
      <c r="G17231" s="43"/>
      <c r="H17231" s="45"/>
      <c r="I17231" s="23"/>
      <c r="N17231" s="54"/>
      <c r="Y17231" s="53"/>
      <c r="Z17231" s="62"/>
    </row>
    <row r="17232" spans="1:26" s="20" customFormat="1" x14ac:dyDescent="0.2">
      <c r="A17232" s="43"/>
      <c r="B17232" s="48"/>
      <c r="C17232" s="49"/>
      <c r="D17232" s="49"/>
      <c r="E17232" s="50"/>
      <c r="F17232" s="43"/>
      <c r="G17232" s="43"/>
      <c r="H17232" s="45"/>
      <c r="I17232" s="23"/>
      <c r="N17232" s="54"/>
      <c r="Y17232" s="53"/>
      <c r="Z17232" s="62"/>
    </row>
    <row r="17233" spans="1:26" s="20" customFormat="1" x14ac:dyDescent="0.2">
      <c r="A17233" s="43"/>
      <c r="B17233" s="48"/>
      <c r="C17233" s="49"/>
      <c r="D17233" s="49"/>
      <c r="E17233" s="50"/>
      <c r="F17233" s="43"/>
      <c r="G17233" s="43"/>
      <c r="H17233" s="45"/>
      <c r="I17233" s="23"/>
      <c r="N17233" s="54"/>
      <c r="Y17233" s="53"/>
      <c r="Z17233" s="62"/>
    </row>
    <row r="17234" spans="1:26" s="20" customFormat="1" x14ac:dyDescent="0.2">
      <c r="A17234" s="43"/>
      <c r="B17234" s="48"/>
      <c r="C17234" s="49"/>
      <c r="D17234" s="49"/>
      <c r="E17234" s="50"/>
      <c r="F17234" s="43"/>
      <c r="G17234" s="43"/>
      <c r="H17234" s="45"/>
      <c r="I17234" s="23"/>
      <c r="N17234" s="54"/>
      <c r="Y17234" s="53"/>
      <c r="Z17234" s="62"/>
    </row>
    <row r="17235" spans="1:26" s="20" customFormat="1" x14ac:dyDescent="0.2">
      <c r="A17235" s="43"/>
      <c r="B17235" s="48"/>
      <c r="C17235" s="49"/>
      <c r="D17235" s="49"/>
      <c r="E17235" s="50"/>
      <c r="F17235" s="43"/>
      <c r="G17235" s="43"/>
      <c r="H17235" s="45"/>
      <c r="I17235" s="23"/>
      <c r="N17235" s="54"/>
      <c r="Y17235" s="53"/>
      <c r="Z17235" s="62"/>
    </row>
    <row r="17236" spans="1:26" s="20" customFormat="1" x14ac:dyDescent="0.2">
      <c r="A17236" s="43"/>
      <c r="B17236" s="48"/>
      <c r="C17236" s="49"/>
      <c r="D17236" s="49"/>
      <c r="E17236" s="50"/>
      <c r="F17236" s="43"/>
      <c r="G17236" s="43"/>
      <c r="H17236" s="45"/>
      <c r="I17236" s="23"/>
      <c r="N17236" s="54"/>
      <c r="Y17236" s="53"/>
      <c r="Z17236" s="62"/>
    </row>
    <row r="17237" spans="1:26" s="20" customFormat="1" x14ac:dyDescent="0.2">
      <c r="A17237" s="43"/>
      <c r="B17237" s="48"/>
      <c r="C17237" s="49"/>
      <c r="D17237" s="49"/>
      <c r="E17237" s="50"/>
      <c r="F17237" s="43"/>
      <c r="G17237" s="43"/>
      <c r="H17237" s="45"/>
      <c r="I17237" s="23"/>
      <c r="N17237" s="54"/>
      <c r="Y17237" s="53"/>
      <c r="Z17237" s="62"/>
    </row>
    <row r="17238" spans="1:26" s="20" customFormat="1" x14ac:dyDescent="0.2">
      <c r="A17238" s="43"/>
      <c r="B17238" s="48"/>
      <c r="C17238" s="49"/>
      <c r="D17238" s="49"/>
      <c r="E17238" s="50"/>
      <c r="F17238" s="43"/>
      <c r="G17238" s="43"/>
      <c r="H17238" s="45"/>
      <c r="I17238" s="23"/>
      <c r="N17238" s="54"/>
      <c r="Y17238" s="53"/>
      <c r="Z17238" s="62"/>
    </row>
    <row r="17239" spans="1:26" s="20" customFormat="1" x14ac:dyDescent="0.2">
      <c r="A17239" s="43"/>
      <c r="B17239" s="48"/>
      <c r="C17239" s="49"/>
      <c r="D17239" s="49"/>
      <c r="E17239" s="50"/>
      <c r="F17239" s="43"/>
      <c r="G17239" s="43"/>
      <c r="H17239" s="45"/>
      <c r="I17239" s="23"/>
      <c r="N17239" s="54"/>
      <c r="Y17239" s="53"/>
      <c r="Z17239" s="62"/>
    </row>
    <row r="17240" spans="1:26" s="20" customFormat="1" x14ac:dyDescent="0.2">
      <c r="A17240" s="43"/>
      <c r="B17240" s="48"/>
      <c r="C17240" s="49"/>
      <c r="D17240" s="49"/>
      <c r="E17240" s="50"/>
      <c r="F17240" s="43"/>
      <c r="G17240" s="43"/>
      <c r="H17240" s="45"/>
      <c r="I17240" s="23"/>
      <c r="N17240" s="54"/>
      <c r="Y17240" s="53"/>
      <c r="Z17240" s="62"/>
    </row>
    <row r="17241" spans="1:26" s="20" customFormat="1" x14ac:dyDescent="0.2">
      <c r="A17241" s="43"/>
      <c r="B17241" s="48"/>
      <c r="C17241" s="49"/>
      <c r="D17241" s="49"/>
      <c r="E17241" s="50"/>
      <c r="F17241" s="43"/>
      <c r="G17241" s="43"/>
      <c r="H17241" s="45"/>
      <c r="I17241" s="23"/>
      <c r="N17241" s="54"/>
      <c r="Y17241" s="53"/>
      <c r="Z17241" s="62"/>
    </row>
    <row r="17242" spans="1:26" s="20" customFormat="1" x14ac:dyDescent="0.2">
      <c r="A17242" s="43"/>
      <c r="B17242" s="48"/>
      <c r="C17242" s="49"/>
      <c r="D17242" s="49"/>
      <c r="E17242" s="50"/>
      <c r="F17242" s="43"/>
      <c r="G17242" s="43"/>
      <c r="H17242" s="45"/>
      <c r="I17242" s="23"/>
      <c r="N17242" s="54"/>
      <c r="Y17242" s="53"/>
      <c r="Z17242" s="62"/>
    </row>
    <row r="17243" spans="1:26" s="20" customFormat="1" x14ac:dyDescent="0.2">
      <c r="A17243" s="43"/>
      <c r="B17243" s="48"/>
      <c r="C17243" s="49"/>
      <c r="D17243" s="49"/>
      <c r="E17243" s="50"/>
      <c r="F17243" s="43"/>
      <c r="G17243" s="43"/>
      <c r="H17243" s="45"/>
      <c r="I17243" s="23"/>
      <c r="N17243" s="54"/>
      <c r="Y17243" s="53"/>
      <c r="Z17243" s="62"/>
    </row>
    <row r="17244" spans="1:26" s="20" customFormat="1" x14ac:dyDescent="0.2">
      <c r="A17244" s="43"/>
      <c r="B17244" s="48"/>
      <c r="C17244" s="49"/>
      <c r="D17244" s="49"/>
      <c r="E17244" s="50"/>
      <c r="F17244" s="43"/>
      <c r="G17244" s="43"/>
      <c r="H17244" s="45"/>
      <c r="I17244" s="23"/>
      <c r="N17244" s="54"/>
      <c r="Y17244" s="53"/>
      <c r="Z17244" s="62"/>
    </row>
    <row r="17245" spans="1:26" s="20" customFormat="1" x14ac:dyDescent="0.2">
      <c r="A17245" s="43"/>
      <c r="B17245" s="48"/>
      <c r="C17245" s="49"/>
      <c r="D17245" s="49"/>
      <c r="E17245" s="50"/>
      <c r="F17245" s="43"/>
      <c r="G17245" s="43"/>
      <c r="H17245" s="45"/>
      <c r="I17245" s="23"/>
      <c r="N17245" s="54"/>
      <c r="Y17245" s="53"/>
      <c r="Z17245" s="62"/>
    </row>
    <row r="17246" spans="1:26" s="20" customFormat="1" x14ac:dyDescent="0.2">
      <c r="A17246" s="43"/>
      <c r="B17246" s="48"/>
      <c r="C17246" s="49"/>
      <c r="D17246" s="49"/>
      <c r="E17246" s="50"/>
      <c r="F17246" s="43"/>
      <c r="G17246" s="43"/>
      <c r="H17246" s="45"/>
      <c r="I17246" s="23"/>
      <c r="N17246" s="54"/>
      <c r="Y17246" s="53"/>
      <c r="Z17246" s="62"/>
    </row>
    <row r="17247" spans="1:26" s="20" customFormat="1" x14ac:dyDescent="0.2">
      <c r="A17247" s="43"/>
      <c r="B17247" s="48"/>
      <c r="C17247" s="49"/>
      <c r="D17247" s="49"/>
      <c r="E17247" s="50"/>
      <c r="F17247" s="43"/>
      <c r="G17247" s="43"/>
      <c r="H17247" s="45"/>
      <c r="I17247" s="23"/>
      <c r="N17247" s="54"/>
      <c r="Y17247" s="53"/>
      <c r="Z17247" s="62"/>
    </row>
    <row r="17248" spans="1:26" s="20" customFormat="1" x14ac:dyDescent="0.2">
      <c r="A17248" s="43"/>
      <c r="B17248" s="48"/>
      <c r="C17248" s="49"/>
      <c r="D17248" s="49"/>
      <c r="E17248" s="50"/>
      <c r="F17248" s="43"/>
      <c r="G17248" s="43"/>
      <c r="H17248" s="45"/>
      <c r="I17248" s="23"/>
      <c r="N17248" s="54"/>
      <c r="Y17248" s="53"/>
      <c r="Z17248" s="62"/>
    </row>
    <row r="17249" spans="1:26" s="20" customFormat="1" x14ac:dyDescent="0.2">
      <c r="A17249" s="43"/>
      <c r="B17249" s="48"/>
      <c r="C17249" s="49"/>
      <c r="D17249" s="49"/>
      <c r="E17249" s="50"/>
      <c r="F17249" s="43"/>
      <c r="G17249" s="43"/>
      <c r="H17249" s="45"/>
      <c r="I17249" s="23"/>
      <c r="N17249" s="54"/>
      <c r="Y17249" s="53"/>
      <c r="Z17249" s="62"/>
    </row>
    <row r="17250" spans="1:26" s="20" customFormat="1" x14ac:dyDescent="0.2">
      <c r="A17250" s="43"/>
      <c r="B17250" s="48"/>
      <c r="C17250" s="49"/>
      <c r="D17250" s="49"/>
      <c r="E17250" s="50"/>
      <c r="F17250" s="43"/>
      <c r="G17250" s="43"/>
      <c r="H17250" s="45"/>
      <c r="I17250" s="23"/>
      <c r="N17250" s="54"/>
      <c r="Y17250" s="53"/>
      <c r="Z17250" s="62"/>
    </row>
    <row r="17251" spans="1:26" s="20" customFormat="1" x14ac:dyDescent="0.2">
      <c r="A17251" s="43"/>
      <c r="B17251" s="48"/>
      <c r="C17251" s="49"/>
      <c r="D17251" s="49"/>
      <c r="E17251" s="50"/>
      <c r="F17251" s="43"/>
      <c r="G17251" s="43"/>
      <c r="H17251" s="45"/>
      <c r="I17251" s="23"/>
      <c r="N17251" s="54"/>
      <c r="Y17251" s="53"/>
      <c r="Z17251" s="62"/>
    </row>
    <row r="17252" spans="1:26" s="20" customFormat="1" x14ac:dyDescent="0.2">
      <c r="A17252" s="43"/>
      <c r="B17252" s="48"/>
      <c r="C17252" s="49"/>
      <c r="D17252" s="49"/>
      <c r="E17252" s="50"/>
      <c r="F17252" s="43"/>
      <c r="G17252" s="43"/>
      <c r="H17252" s="45"/>
      <c r="I17252" s="23"/>
      <c r="N17252" s="54"/>
      <c r="Y17252" s="53"/>
      <c r="Z17252" s="62"/>
    </row>
    <row r="17253" spans="1:26" s="20" customFormat="1" x14ac:dyDescent="0.2">
      <c r="A17253" s="43"/>
      <c r="B17253" s="48"/>
      <c r="C17253" s="49"/>
      <c r="D17253" s="49"/>
      <c r="E17253" s="50"/>
      <c r="F17253" s="43"/>
      <c r="G17253" s="43"/>
      <c r="H17253" s="45"/>
      <c r="I17253" s="23"/>
      <c r="N17253" s="54"/>
      <c r="Y17253" s="53"/>
      <c r="Z17253" s="62"/>
    </row>
    <row r="17254" spans="1:26" s="20" customFormat="1" x14ac:dyDescent="0.2">
      <c r="A17254" s="43"/>
      <c r="B17254" s="48"/>
      <c r="C17254" s="49"/>
      <c r="D17254" s="49"/>
      <c r="E17254" s="50"/>
      <c r="F17254" s="43"/>
      <c r="G17254" s="43"/>
      <c r="H17254" s="45"/>
      <c r="I17254" s="23"/>
      <c r="N17254" s="54"/>
      <c r="Y17254" s="53"/>
      <c r="Z17254" s="62"/>
    </row>
    <row r="17255" spans="1:26" s="20" customFormat="1" x14ac:dyDescent="0.2">
      <c r="A17255" s="43"/>
      <c r="B17255" s="48"/>
      <c r="C17255" s="49"/>
      <c r="D17255" s="49"/>
      <c r="E17255" s="50"/>
      <c r="F17255" s="43"/>
      <c r="G17255" s="43"/>
      <c r="H17255" s="45"/>
      <c r="I17255" s="23"/>
      <c r="N17255" s="54"/>
      <c r="Y17255" s="53"/>
      <c r="Z17255" s="62"/>
    </row>
    <row r="17256" spans="1:26" s="20" customFormat="1" x14ac:dyDescent="0.2">
      <c r="A17256" s="43"/>
      <c r="B17256" s="48"/>
      <c r="C17256" s="49"/>
      <c r="D17256" s="49"/>
      <c r="E17256" s="50"/>
      <c r="F17256" s="43"/>
      <c r="G17256" s="43"/>
      <c r="H17256" s="45"/>
      <c r="I17256" s="23"/>
      <c r="N17256" s="54"/>
      <c r="Y17256" s="53"/>
      <c r="Z17256" s="62"/>
    </row>
    <row r="17257" spans="1:26" s="20" customFormat="1" x14ac:dyDescent="0.2">
      <c r="A17257" s="43"/>
      <c r="B17257" s="48"/>
      <c r="C17257" s="49"/>
      <c r="D17257" s="49"/>
      <c r="E17257" s="50"/>
      <c r="F17257" s="43"/>
      <c r="G17257" s="43"/>
      <c r="H17257" s="45"/>
      <c r="I17257" s="23"/>
      <c r="N17257" s="54"/>
      <c r="Y17257" s="53"/>
      <c r="Z17257" s="62"/>
    </row>
    <row r="17258" spans="1:26" s="20" customFormat="1" x14ac:dyDescent="0.2">
      <c r="A17258" s="43"/>
      <c r="B17258" s="48"/>
      <c r="C17258" s="49"/>
      <c r="D17258" s="49"/>
      <c r="E17258" s="50"/>
      <c r="F17258" s="43"/>
      <c r="G17258" s="43"/>
      <c r="H17258" s="45"/>
      <c r="I17258" s="23"/>
      <c r="N17258" s="54"/>
      <c r="Y17258" s="53"/>
      <c r="Z17258" s="62"/>
    </row>
    <row r="17259" spans="1:26" s="20" customFormat="1" x14ac:dyDescent="0.2">
      <c r="A17259" s="43"/>
      <c r="B17259" s="48"/>
      <c r="C17259" s="49"/>
      <c r="D17259" s="49"/>
      <c r="E17259" s="50"/>
      <c r="F17259" s="43"/>
      <c r="G17259" s="43"/>
      <c r="H17259" s="45"/>
      <c r="I17259" s="23"/>
      <c r="N17259" s="54"/>
      <c r="Y17259" s="53"/>
      <c r="Z17259" s="62"/>
    </row>
    <row r="17260" spans="1:26" s="20" customFormat="1" x14ac:dyDescent="0.2">
      <c r="A17260" s="43"/>
      <c r="B17260" s="48"/>
      <c r="C17260" s="49"/>
      <c r="D17260" s="49"/>
      <c r="E17260" s="50"/>
      <c r="F17260" s="43"/>
      <c r="G17260" s="43"/>
      <c r="H17260" s="45"/>
      <c r="I17260" s="23"/>
      <c r="N17260" s="54"/>
      <c r="Y17260" s="53"/>
      <c r="Z17260" s="62"/>
    </row>
    <row r="17261" spans="1:26" s="20" customFormat="1" x14ac:dyDescent="0.2">
      <c r="A17261" s="43"/>
      <c r="B17261" s="48"/>
      <c r="C17261" s="49"/>
      <c r="D17261" s="49"/>
      <c r="E17261" s="50"/>
      <c r="F17261" s="43"/>
      <c r="G17261" s="43"/>
      <c r="H17261" s="45"/>
      <c r="I17261" s="23"/>
      <c r="N17261" s="54"/>
      <c r="Y17261" s="53"/>
      <c r="Z17261" s="62"/>
    </row>
    <row r="17262" spans="1:26" s="20" customFormat="1" x14ac:dyDescent="0.2">
      <c r="A17262" s="43"/>
      <c r="B17262" s="48"/>
      <c r="C17262" s="49"/>
      <c r="D17262" s="49"/>
      <c r="E17262" s="50"/>
      <c r="F17262" s="43"/>
      <c r="G17262" s="43"/>
      <c r="H17262" s="45"/>
      <c r="I17262" s="23"/>
      <c r="N17262" s="54"/>
      <c r="Y17262" s="53"/>
      <c r="Z17262" s="62"/>
    </row>
    <row r="17263" spans="1:26" s="20" customFormat="1" x14ac:dyDescent="0.2">
      <c r="A17263" s="43"/>
      <c r="B17263" s="48"/>
      <c r="C17263" s="49"/>
      <c r="D17263" s="49"/>
      <c r="E17263" s="50"/>
      <c r="F17263" s="43"/>
      <c r="G17263" s="43"/>
      <c r="H17263" s="45"/>
      <c r="I17263" s="23"/>
      <c r="N17263" s="54"/>
      <c r="Y17263" s="53"/>
      <c r="Z17263" s="62"/>
    </row>
    <row r="17264" spans="1:26" s="20" customFormat="1" x14ac:dyDescent="0.2">
      <c r="A17264" s="43"/>
      <c r="B17264" s="48"/>
      <c r="C17264" s="49"/>
      <c r="D17264" s="49"/>
      <c r="E17264" s="50"/>
      <c r="F17264" s="43"/>
      <c r="G17264" s="43"/>
      <c r="H17264" s="45"/>
      <c r="I17264" s="23"/>
      <c r="N17264" s="54"/>
      <c r="Y17264" s="53"/>
      <c r="Z17264" s="62"/>
    </row>
    <row r="17265" spans="1:26" s="20" customFormat="1" x14ac:dyDescent="0.2">
      <c r="A17265" s="43"/>
      <c r="B17265" s="48"/>
      <c r="C17265" s="49"/>
      <c r="D17265" s="49"/>
      <c r="E17265" s="50"/>
      <c r="F17265" s="43"/>
      <c r="G17265" s="43"/>
      <c r="H17265" s="45"/>
      <c r="I17265" s="23"/>
      <c r="N17265" s="54"/>
      <c r="Y17265" s="53"/>
      <c r="Z17265" s="62"/>
    </row>
    <row r="17266" spans="1:26" s="20" customFormat="1" x14ac:dyDescent="0.2">
      <c r="A17266" s="43"/>
      <c r="B17266" s="48"/>
      <c r="C17266" s="49"/>
      <c r="D17266" s="49"/>
      <c r="E17266" s="50"/>
      <c r="F17266" s="43"/>
      <c r="G17266" s="43"/>
      <c r="H17266" s="45"/>
      <c r="I17266" s="23"/>
      <c r="N17266" s="54"/>
      <c r="Y17266" s="53"/>
      <c r="Z17266" s="62"/>
    </row>
    <row r="17267" spans="1:26" s="20" customFormat="1" x14ac:dyDescent="0.2">
      <c r="A17267" s="43"/>
      <c r="B17267" s="48"/>
      <c r="C17267" s="49"/>
      <c r="D17267" s="49"/>
      <c r="E17267" s="50"/>
      <c r="F17267" s="43"/>
      <c r="G17267" s="43"/>
      <c r="H17267" s="45"/>
      <c r="I17267" s="23"/>
      <c r="N17267" s="54"/>
      <c r="Y17267" s="53"/>
      <c r="Z17267" s="62"/>
    </row>
    <row r="17268" spans="1:26" s="20" customFormat="1" x14ac:dyDescent="0.2">
      <c r="A17268" s="43"/>
      <c r="B17268" s="48"/>
      <c r="C17268" s="49"/>
      <c r="D17268" s="49"/>
      <c r="E17268" s="50"/>
      <c r="F17268" s="43"/>
      <c r="G17268" s="43"/>
      <c r="H17268" s="45"/>
      <c r="I17268" s="23"/>
      <c r="N17268" s="54"/>
      <c r="Y17268" s="53"/>
      <c r="Z17268" s="62"/>
    </row>
    <row r="17269" spans="1:26" s="20" customFormat="1" x14ac:dyDescent="0.2">
      <c r="A17269" s="43"/>
      <c r="B17269" s="48"/>
      <c r="C17269" s="49"/>
      <c r="D17269" s="49"/>
      <c r="E17269" s="50"/>
      <c r="F17269" s="43"/>
      <c r="G17269" s="43"/>
      <c r="H17269" s="45"/>
      <c r="I17269" s="23"/>
      <c r="N17269" s="54"/>
      <c r="Y17269" s="53"/>
      <c r="Z17269" s="62"/>
    </row>
    <row r="17270" spans="1:26" s="20" customFormat="1" x14ac:dyDescent="0.2">
      <c r="A17270" s="43"/>
      <c r="B17270" s="48"/>
      <c r="C17270" s="49"/>
      <c r="D17270" s="49"/>
      <c r="E17270" s="50"/>
      <c r="F17270" s="43"/>
      <c r="G17270" s="43"/>
      <c r="H17270" s="45"/>
      <c r="I17270" s="23"/>
      <c r="N17270" s="54"/>
      <c r="Y17270" s="53"/>
      <c r="Z17270" s="62"/>
    </row>
    <row r="17271" spans="1:26" s="20" customFormat="1" x14ac:dyDescent="0.2">
      <c r="A17271" s="43"/>
      <c r="B17271" s="48"/>
      <c r="C17271" s="49"/>
      <c r="D17271" s="49"/>
      <c r="E17271" s="50"/>
      <c r="F17271" s="43"/>
      <c r="G17271" s="43"/>
      <c r="H17271" s="45"/>
      <c r="I17271" s="23"/>
      <c r="N17271" s="54"/>
      <c r="Y17271" s="53"/>
      <c r="Z17271" s="62"/>
    </row>
    <row r="17272" spans="1:26" s="20" customFormat="1" x14ac:dyDescent="0.2">
      <c r="A17272" s="43"/>
      <c r="B17272" s="48"/>
      <c r="C17272" s="49"/>
      <c r="D17272" s="49"/>
      <c r="E17272" s="50"/>
      <c r="F17272" s="43"/>
      <c r="G17272" s="43"/>
      <c r="H17272" s="45"/>
      <c r="I17272" s="23"/>
      <c r="N17272" s="54"/>
      <c r="Y17272" s="53"/>
      <c r="Z17272" s="62"/>
    </row>
    <row r="17273" spans="1:26" s="20" customFormat="1" x14ac:dyDescent="0.2">
      <c r="A17273" s="43"/>
      <c r="B17273" s="48"/>
      <c r="C17273" s="49"/>
      <c r="D17273" s="49"/>
      <c r="E17273" s="50"/>
      <c r="F17273" s="43"/>
      <c r="G17273" s="43"/>
      <c r="H17273" s="45"/>
      <c r="I17273" s="23"/>
      <c r="N17273" s="54"/>
      <c r="Y17273" s="53"/>
      <c r="Z17273" s="62"/>
    </row>
    <row r="17274" spans="1:26" s="20" customFormat="1" x14ac:dyDescent="0.2">
      <c r="A17274" s="43"/>
      <c r="B17274" s="48"/>
      <c r="C17274" s="49"/>
      <c r="D17274" s="49"/>
      <c r="E17274" s="50"/>
      <c r="F17274" s="43"/>
      <c r="G17274" s="43"/>
      <c r="H17274" s="45"/>
      <c r="I17274" s="23"/>
      <c r="N17274" s="54"/>
      <c r="Y17274" s="53"/>
      <c r="Z17274" s="62"/>
    </row>
    <row r="17275" spans="1:26" s="20" customFormat="1" x14ac:dyDescent="0.2">
      <c r="A17275" s="43"/>
      <c r="B17275" s="48"/>
      <c r="C17275" s="49"/>
      <c r="D17275" s="49"/>
      <c r="E17275" s="50"/>
      <c r="F17275" s="43"/>
      <c r="G17275" s="43"/>
      <c r="H17275" s="45"/>
      <c r="I17275" s="23"/>
      <c r="N17275" s="54"/>
      <c r="Y17275" s="53"/>
      <c r="Z17275" s="62"/>
    </row>
    <row r="17276" spans="1:26" s="20" customFormat="1" x14ac:dyDescent="0.2">
      <c r="A17276" s="43"/>
      <c r="B17276" s="48"/>
      <c r="C17276" s="49"/>
      <c r="D17276" s="49"/>
      <c r="E17276" s="50"/>
      <c r="F17276" s="43"/>
      <c r="G17276" s="43"/>
      <c r="H17276" s="45"/>
      <c r="I17276" s="23"/>
      <c r="N17276" s="54"/>
      <c r="Y17276" s="53"/>
      <c r="Z17276" s="62"/>
    </row>
    <row r="17277" spans="1:26" s="20" customFormat="1" x14ac:dyDescent="0.2">
      <c r="A17277" s="43"/>
      <c r="B17277" s="48"/>
      <c r="C17277" s="49"/>
      <c r="D17277" s="49"/>
      <c r="E17277" s="50"/>
      <c r="F17277" s="43"/>
      <c r="G17277" s="43"/>
      <c r="H17277" s="45"/>
      <c r="I17277" s="23"/>
      <c r="N17277" s="54"/>
      <c r="Y17277" s="53"/>
      <c r="Z17277" s="62"/>
    </row>
    <row r="17278" spans="1:26" s="20" customFormat="1" x14ac:dyDescent="0.2">
      <c r="A17278" s="43"/>
      <c r="B17278" s="48"/>
      <c r="C17278" s="49"/>
      <c r="D17278" s="49"/>
      <c r="E17278" s="50"/>
      <c r="F17278" s="43"/>
      <c r="G17278" s="43"/>
      <c r="H17278" s="45"/>
      <c r="I17278" s="23"/>
      <c r="N17278" s="54"/>
      <c r="Y17278" s="53"/>
      <c r="Z17278" s="62"/>
    </row>
    <row r="17279" spans="1:26" s="20" customFormat="1" x14ac:dyDescent="0.2">
      <c r="A17279" s="43"/>
      <c r="B17279" s="48"/>
      <c r="C17279" s="49"/>
      <c r="D17279" s="49"/>
      <c r="E17279" s="50"/>
      <c r="F17279" s="43"/>
      <c r="G17279" s="43"/>
      <c r="H17279" s="45"/>
      <c r="I17279" s="23"/>
      <c r="N17279" s="54"/>
      <c r="Y17279" s="53"/>
      <c r="Z17279" s="62"/>
    </row>
    <row r="17280" spans="1:26" s="20" customFormat="1" x14ac:dyDescent="0.2">
      <c r="A17280" s="43"/>
      <c r="B17280" s="48"/>
      <c r="C17280" s="49"/>
      <c r="D17280" s="49"/>
      <c r="E17280" s="50"/>
      <c r="F17280" s="43"/>
      <c r="G17280" s="43"/>
      <c r="H17280" s="45"/>
      <c r="I17280" s="23"/>
      <c r="N17280" s="54"/>
      <c r="Y17280" s="53"/>
      <c r="Z17280" s="62"/>
    </row>
    <row r="17281" spans="1:26" s="20" customFormat="1" x14ac:dyDescent="0.2">
      <c r="A17281" s="43"/>
      <c r="B17281" s="48"/>
      <c r="C17281" s="49"/>
      <c r="D17281" s="49"/>
      <c r="E17281" s="50"/>
      <c r="F17281" s="43"/>
      <c r="G17281" s="43"/>
      <c r="H17281" s="45"/>
      <c r="I17281" s="23"/>
      <c r="N17281" s="54"/>
      <c r="Y17281" s="53"/>
      <c r="Z17281" s="62"/>
    </row>
    <row r="17282" spans="1:26" s="20" customFormat="1" x14ac:dyDescent="0.2">
      <c r="A17282" s="43"/>
      <c r="B17282" s="48"/>
      <c r="C17282" s="49"/>
      <c r="D17282" s="49"/>
      <c r="E17282" s="50"/>
      <c r="F17282" s="43"/>
      <c r="G17282" s="43"/>
      <c r="H17282" s="45"/>
      <c r="I17282" s="23"/>
      <c r="N17282" s="54"/>
      <c r="Y17282" s="53"/>
      <c r="Z17282" s="62"/>
    </row>
    <row r="17283" spans="1:26" s="20" customFormat="1" x14ac:dyDescent="0.2">
      <c r="A17283" s="43"/>
      <c r="B17283" s="48"/>
      <c r="C17283" s="49"/>
      <c r="D17283" s="49"/>
      <c r="E17283" s="50"/>
      <c r="F17283" s="43"/>
      <c r="G17283" s="43"/>
      <c r="H17283" s="45"/>
      <c r="I17283" s="23"/>
      <c r="N17283" s="54"/>
      <c r="Y17283" s="53"/>
      <c r="Z17283" s="62"/>
    </row>
    <row r="17284" spans="1:26" s="20" customFormat="1" x14ac:dyDescent="0.2">
      <c r="A17284" s="43"/>
      <c r="B17284" s="48"/>
      <c r="C17284" s="49"/>
      <c r="D17284" s="49"/>
      <c r="E17284" s="50"/>
      <c r="F17284" s="43"/>
      <c r="G17284" s="43"/>
      <c r="H17284" s="45"/>
      <c r="I17284" s="23"/>
      <c r="N17284" s="54"/>
      <c r="Y17284" s="53"/>
      <c r="Z17284" s="62"/>
    </row>
    <row r="17285" spans="1:26" s="20" customFormat="1" x14ac:dyDescent="0.2">
      <c r="A17285" s="43"/>
      <c r="B17285" s="48"/>
      <c r="C17285" s="49"/>
      <c r="D17285" s="49"/>
      <c r="E17285" s="50"/>
      <c r="F17285" s="43"/>
      <c r="G17285" s="43"/>
      <c r="H17285" s="45"/>
      <c r="I17285" s="23"/>
      <c r="N17285" s="54"/>
      <c r="Y17285" s="53"/>
      <c r="Z17285" s="62"/>
    </row>
    <row r="17286" spans="1:26" s="20" customFormat="1" x14ac:dyDescent="0.2">
      <c r="A17286" s="43"/>
      <c r="B17286" s="48"/>
      <c r="C17286" s="49"/>
      <c r="D17286" s="49"/>
      <c r="E17286" s="50"/>
      <c r="F17286" s="43"/>
      <c r="G17286" s="43"/>
      <c r="H17286" s="45"/>
      <c r="I17286" s="23"/>
      <c r="N17286" s="54"/>
      <c r="Y17286" s="53"/>
      <c r="Z17286" s="62"/>
    </row>
    <row r="17287" spans="1:26" s="20" customFormat="1" x14ac:dyDescent="0.2">
      <c r="A17287" s="43"/>
      <c r="B17287" s="48"/>
      <c r="C17287" s="49"/>
      <c r="D17287" s="49"/>
      <c r="E17287" s="50"/>
      <c r="F17287" s="43"/>
      <c r="G17287" s="43"/>
      <c r="H17287" s="45"/>
      <c r="I17287" s="23"/>
      <c r="N17287" s="54"/>
      <c r="Y17287" s="53"/>
      <c r="Z17287" s="62"/>
    </row>
    <row r="17288" spans="1:26" s="20" customFormat="1" x14ac:dyDescent="0.2">
      <c r="A17288" s="43"/>
      <c r="B17288" s="48"/>
      <c r="C17288" s="49"/>
      <c r="D17288" s="49"/>
      <c r="E17288" s="50"/>
      <c r="F17288" s="43"/>
      <c r="G17288" s="43"/>
      <c r="H17288" s="45"/>
      <c r="I17288" s="23"/>
      <c r="N17288" s="54"/>
      <c r="Y17288" s="53"/>
      <c r="Z17288" s="62"/>
    </row>
    <row r="17289" spans="1:26" s="20" customFormat="1" x14ac:dyDescent="0.2">
      <c r="A17289" s="43"/>
      <c r="B17289" s="48"/>
      <c r="C17289" s="49"/>
      <c r="D17289" s="49"/>
      <c r="E17289" s="50"/>
      <c r="F17289" s="43"/>
      <c r="G17289" s="43"/>
      <c r="H17289" s="45"/>
      <c r="I17289" s="23"/>
      <c r="N17289" s="54"/>
      <c r="Y17289" s="53"/>
      <c r="Z17289" s="62"/>
    </row>
    <row r="17290" spans="1:26" s="20" customFormat="1" x14ac:dyDescent="0.2">
      <c r="A17290" s="43"/>
      <c r="B17290" s="48"/>
      <c r="C17290" s="49"/>
      <c r="D17290" s="49"/>
      <c r="E17290" s="50"/>
      <c r="F17290" s="43"/>
      <c r="G17290" s="43"/>
      <c r="H17290" s="45"/>
      <c r="I17290" s="23"/>
      <c r="N17290" s="54"/>
      <c r="Y17290" s="53"/>
      <c r="Z17290" s="62"/>
    </row>
    <row r="17291" spans="1:26" s="20" customFormat="1" x14ac:dyDescent="0.2">
      <c r="A17291" s="43"/>
      <c r="B17291" s="48"/>
      <c r="C17291" s="49"/>
      <c r="D17291" s="49"/>
      <c r="E17291" s="50"/>
      <c r="F17291" s="43"/>
      <c r="G17291" s="43"/>
      <c r="H17291" s="45"/>
      <c r="I17291" s="23"/>
      <c r="N17291" s="54"/>
      <c r="Y17291" s="53"/>
      <c r="Z17291" s="62"/>
    </row>
    <row r="17292" spans="1:26" s="20" customFormat="1" x14ac:dyDescent="0.2">
      <c r="A17292" s="43"/>
      <c r="B17292" s="48"/>
      <c r="C17292" s="49"/>
      <c r="D17292" s="49"/>
      <c r="E17292" s="50"/>
      <c r="F17292" s="43"/>
      <c r="G17292" s="43"/>
      <c r="H17292" s="45"/>
      <c r="I17292" s="23"/>
      <c r="N17292" s="54"/>
      <c r="Y17292" s="53"/>
      <c r="Z17292" s="62"/>
    </row>
    <row r="17293" spans="1:26" s="20" customFormat="1" x14ac:dyDescent="0.2">
      <c r="A17293" s="43"/>
      <c r="B17293" s="48"/>
      <c r="C17293" s="49"/>
      <c r="D17293" s="49"/>
      <c r="E17293" s="50"/>
      <c r="F17293" s="43"/>
      <c r="G17293" s="43"/>
      <c r="H17293" s="45"/>
      <c r="I17293" s="23"/>
      <c r="N17293" s="54"/>
      <c r="Y17293" s="53"/>
      <c r="Z17293" s="62"/>
    </row>
    <row r="17294" spans="1:26" s="20" customFormat="1" x14ac:dyDescent="0.2">
      <c r="A17294" s="43"/>
      <c r="B17294" s="48"/>
      <c r="C17294" s="49"/>
      <c r="D17294" s="49"/>
      <c r="E17294" s="50"/>
      <c r="F17294" s="43"/>
      <c r="G17294" s="43"/>
      <c r="H17294" s="45"/>
      <c r="I17294" s="23"/>
      <c r="N17294" s="54"/>
      <c r="Y17294" s="53"/>
      <c r="Z17294" s="62"/>
    </row>
    <row r="17295" spans="1:26" s="20" customFormat="1" x14ac:dyDescent="0.2">
      <c r="A17295" s="43"/>
      <c r="B17295" s="48"/>
      <c r="C17295" s="49"/>
      <c r="D17295" s="49"/>
      <c r="E17295" s="50"/>
      <c r="F17295" s="43"/>
      <c r="G17295" s="43"/>
      <c r="H17295" s="45"/>
      <c r="I17295" s="23"/>
      <c r="N17295" s="54"/>
      <c r="Y17295" s="53"/>
      <c r="Z17295" s="62"/>
    </row>
    <row r="17296" spans="1:26" s="20" customFormat="1" x14ac:dyDescent="0.2">
      <c r="A17296" s="43"/>
      <c r="B17296" s="48"/>
      <c r="C17296" s="49"/>
      <c r="D17296" s="49"/>
      <c r="E17296" s="50"/>
      <c r="F17296" s="43"/>
      <c r="G17296" s="43"/>
      <c r="H17296" s="45"/>
      <c r="I17296" s="23"/>
      <c r="N17296" s="54"/>
      <c r="Y17296" s="53"/>
      <c r="Z17296" s="62"/>
    </row>
    <row r="17297" spans="1:26" s="20" customFormat="1" x14ac:dyDescent="0.2">
      <c r="A17297" s="43"/>
      <c r="B17297" s="48"/>
      <c r="C17297" s="49"/>
      <c r="D17297" s="49"/>
      <c r="E17297" s="50"/>
      <c r="F17297" s="43"/>
      <c r="G17297" s="43"/>
      <c r="H17297" s="45"/>
      <c r="I17297" s="23"/>
      <c r="N17297" s="54"/>
      <c r="Y17297" s="53"/>
      <c r="Z17297" s="62"/>
    </row>
    <row r="17298" spans="1:26" s="20" customFormat="1" x14ac:dyDescent="0.2">
      <c r="A17298" s="43"/>
      <c r="B17298" s="48"/>
      <c r="C17298" s="49"/>
      <c r="D17298" s="49"/>
      <c r="E17298" s="50"/>
      <c r="F17298" s="43"/>
      <c r="G17298" s="43"/>
      <c r="H17298" s="45"/>
      <c r="I17298" s="23"/>
      <c r="N17298" s="54"/>
      <c r="Y17298" s="53"/>
      <c r="Z17298" s="62"/>
    </row>
    <row r="17299" spans="1:26" s="20" customFormat="1" x14ac:dyDescent="0.2">
      <c r="A17299" s="43"/>
      <c r="B17299" s="48"/>
      <c r="C17299" s="49"/>
      <c r="D17299" s="49"/>
      <c r="E17299" s="50"/>
      <c r="F17299" s="43"/>
      <c r="G17299" s="43"/>
      <c r="H17299" s="45"/>
      <c r="I17299" s="23"/>
      <c r="N17299" s="54"/>
      <c r="Y17299" s="53"/>
      <c r="Z17299" s="62"/>
    </row>
    <row r="17300" spans="1:26" s="20" customFormat="1" x14ac:dyDescent="0.2">
      <c r="A17300" s="43"/>
      <c r="B17300" s="48"/>
      <c r="C17300" s="49"/>
      <c r="D17300" s="49"/>
      <c r="E17300" s="50"/>
      <c r="F17300" s="43"/>
      <c r="G17300" s="43"/>
      <c r="H17300" s="45"/>
      <c r="I17300" s="23"/>
      <c r="N17300" s="54"/>
      <c r="Y17300" s="53"/>
      <c r="Z17300" s="62"/>
    </row>
    <row r="17301" spans="1:26" s="20" customFormat="1" x14ac:dyDescent="0.2">
      <c r="A17301" s="43"/>
      <c r="B17301" s="48"/>
      <c r="C17301" s="49"/>
      <c r="D17301" s="49"/>
      <c r="E17301" s="50"/>
      <c r="F17301" s="43"/>
      <c r="G17301" s="43"/>
      <c r="H17301" s="45"/>
      <c r="I17301" s="23"/>
      <c r="N17301" s="54"/>
      <c r="Y17301" s="53"/>
      <c r="Z17301" s="62"/>
    </row>
    <row r="17302" spans="1:26" s="20" customFormat="1" x14ac:dyDescent="0.2">
      <c r="A17302" s="43"/>
      <c r="B17302" s="48"/>
      <c r="C17302" s="49"/>
      <c r="D17302" s="49"/>
      <c r="E17302" s="50"/>
      <c r="F17302" s="43"/>
      <c r="G17302" s="43"/>
      <c r="H17302" s="45"/>
      <c r="I17302" s="23"/>
      <c r="N17302" s="54"/>
      <c r="Y17302" s="53"/>
      <c r="Z17302" s="62"/>
    </row>
    <row r="17303" spans="1:26" s="20" customFormat="1" x14ac:dyDescent="0.2">
      <c r="A17303" s="43"/>
      <c r="B17303" s="48"/>
      <c r="C17303" s="49"/>
      <c r="D17303" s="49"/>
      <c r="E17303" s="50"/>
      <c r="F17303" s="43"/>
      <c r="G17303" s="43"/>
      <c r="H17303" s="45"/>
      <c r="I17303" s="23"/>
      <c r="N17303" s="54"/>
      <c r="Y17303" s="53"/>
      <c r="Z17303" s="62"/>
    </row>
    <row r="17304" spans="1:26" s="20" customFormat="1" x14ac:dyDescent="0.2">
      <c r="A17304" s="43"/>
      <c r="B17304" s="48"/>
      <c r="C17304" s="49"/>
      <c r="D17304" s="49"/>
      <c r="E17304" s="50"/>
      <c r="F17304" s="43"/>
      <c r="G17304" s="43"/>
      <c r="H17304" s="45"/>
      <c r="I17304" s="23"/>
      <c r="N17304" s="54"/>
      <c r="Y17304" s="53"/>
      <c r="Z17304" s="62"/>
    </row>
    <row r="17305" spans="1:26" s="20" customFormat="1" x14ac:dyDescent="0.2">
      <c r="A17305" s="43"/>
      <c r="B17305" s="48"/>
      <c r="C17305" s="49"/>
      <c r="D17305" s="49"/>
      <c r="E17305" s="50"/>
      <c r="F17305" s="43"/>
      <c r="G17305" s="43"/>
      <c r="H17305" s="45"/>
      <c r="I17305" s="23"/>
      <c r="N17305" s="54"/>
      <c r="Y17305" s="53"/>
      <c r="Z17305" s="62"/>
    </row>
    <row r="17306" spans="1:26" s="20" customFormat="1" x14ac:dyDescent="0.2">
      <c r="A17306" s="43"/>
      <c r="B17306" s="48"/>
      <c r="C17306" s="49"/>
      <c r="D17306" s="49"/>
      <c r="E17306" s="50"/>
      <c r="F17306" s="43"/>
      <c r="G17306" s="43"/>
      <c r="H17306" s="45"/>
      <c r="I17306" s="23"/>
      <c r="N17306" s="54"/>
      <c r="Y17306" s="53"/>
      <c r="Z17306" s="62"/>
    </row>
    <row r="17307" spans="1:26" s="20" customFormat="1" x14ac:dyDescent="0.2">
      <c r="A17307" s="43"/>
      <c r="B17307" s="48"/>
      <c r="C17307" s="49"/>
      <c r="D17307" s="49"/>
      <c r="E17307" s="50"/>
      <c r="F17307" s="43"/>
      <c r="G17307" s="43"/>
      <c r="H17307" s="45"/>
      <c r="I17307" s="23"/>
      <c r="N17307" s="54"/>
      <c r="Y17307" s="53"/>
      <c r="Z17307" s="62"/>
    </row>
    <row r="17308" spans="1:26" s="20" customFormat="1" x14ac:dyDescent="0.2">
      <c r="A17308" s="43"/>
      <c r="B17308" s="48"/>
      <c r="C17308" s="49"/>
      <c r="D17308" s="49"/>
      <c r="E17308" s="50"/>
      <c r="F17308" s="43"/>
      <c r="G17308" s="43"/>
      <c r="H17308" s="45"/>
      <c r="I17308" s="23"/>
      <c r="N17308" s="54"/>
      <c r="Y17308" s="53"/>
      <c r="Z17308" s="62"/>
    </row>
    <row r="17309" spans="1:26" s="20" customFormat="1" x14ac:dyDescent="0.2">
      <c r="A17309" s="43"/>
      <c r="B17309" s="48"/>
      <c r="C17309" s="49"/>
      <c r="D17309" s="49"/>
      <c r="E17309" s="50"/>
      <c r="F17309" s="43"/>
      <c r="G17309" s="43"/>
      <c r="H17309" s="45"/>
      <c r="I17309" s="23"/>
      <c r="N17309" s="54"/>
      <c r="Y17309" s="53"/>
      <c r="Z17309" s="62"/>
    </row>
    <row r="17310" spans="1:26" s="20" customFormat="1" x14ac:dyDescent="0.2">
      <c r="A17310" s="43"/>
      <c r="B17310" s="48"/>
      <c r="C17310" s="49"/>
      <c r="D17310" s="49"/>
      <c r="E17310" s="50"/>
      <c r="F17310" s="43"/>
      <c r="G17310" s="43"/>
      <c r="H17310" s="45"/>
      <c r="I17310" s="23"/>
      <c r="N17310" s="54"/>
      <c r="Y17310" s="53"/>
      <c r="Z17310" s="62"/>
    </row>
    <row r="17311" spans="1:26" s="20" customFormat="1" x14ac:dyDescent="0.2">
      <c r="A17311" s="43"/>
      <c r="B17311" s="48"/>
      <c r="C17311" s="49"/>
      <c r="D17311" s="49"/>
      <c r="E17311" s="50"/>
      <c r="F17311" s="43"/>
      <c r="G17311" s="43"/>
      <c r="H17311" s="45"/>
      <c r="I17311" s="23"/>
      <c r="N17311" s="54"/>
      <c r="Y17311" s="53"/>
      <c r="Z17311" s="62"/>
    </row>
    <row r="17312" spans="1:26" s="20" customFormat="1" x14ac:dyDescent="0.2">
      <c r="A17312" s="43"/>
      <c r="B17312" s="48"/>
      <c r="C17312" s="49"/>
      <c r="D17312" s="49"/>
      <c r="E17312" s="50"/>
      <c r="F17312" s="43"/>
      <c r="G17312" s="43"/>
      <c r="H17312" s="45"/>
      <c r="I17312" s="23"/>
      <c r="N17312" s="54"/>
      <c r="Y17312" s="53"/>
      <c r="Z17312" s="62"/>
    </row>
    <row r="17313" spans="1:26" s="20" customFormat="1" x14ac:dyDescent="0.2">
      <c r="A17313" s="43"/>
      <c r="B17313" s="48"/>
      <c r="C17313" s="49"/>
      <c r="D17313" s="49"/>
      <c r="E17313" s="50"/>
      <c r="F17313" s="43"/>
      <c r="G17313" s="43"/>
      <c r="H17313" s="45"/>
      <c r="I17313" s="23"/>
      <c r="N17313" s="54"/>
      <c r="Y17313" s="53"/>
      <c r="Z17313" s="62"/>
    </row>
    <row r="17314" spans="1:26" s="20" customFormat="1" x14ac:dyDescent="0.2">
      <c r="A17314" s="43"/>
      <c r="B17314" s="48"/>
      <c r="C17314" s="49"/>
      <c r="D17314" s="49"/>
      <c r="E17314" s="50"/>
      <c r="F17314" s="43"/>
      <c r="G17314" s="43"/>
      <c r="H17314" s="45"/>
      <c r="I17314" s="23"/>
      <c r="N17314" s="54"/>
      <c r="Y17314" s="53"/>
      <c r="Z17314" s="62"/>
    </row>
    <row r="17315" spans="1:26" s="20" customFormat="1" x14ac:dyDescent="0.2">
      <c r="A17315" s="43"/>
      <c r="B17315" s="48"/>
      <c r="C17315" s="49"/>
      <c r="D17315" s="49"/>
      <c r="E17315" s="50"/>
      <c r="F17315" s="43"/>
      <c r="G17315" s="43"/>
      <c r="H17315" s="45"/>
      <c r="I17315" s="23"/>
      <c r="N17315" s="54"/>
      <c r="Y17315" s="53"/>
      <c r="Z17315" s="62"/>
    </row>
    <row r="17316" spans="1:26" s="20" customFormat="1" x14ac:dyDescent="0.2">
      <c r="A17316" s="43"/>
      <c r="B17316" s="48"/>
      <c r="C17316" s="49"/>
      <c r="D17316" s="49"/>
      <c r="E17316" s="50"/>
      <c r="F17316" s="43"/>
      <c r="G17316" s="43"/>
      <c r="H17316" s="45"/>
      <c r="I17316" s="23"/>
      <c r="N17316" s="54"/>
      <c r="Y17316" s="53"/>
      <c r="Z17316" s="62"/>
    </row>
    <row r="17317" spans="1:26" s="20" customFormat="1" x14ac:dyDescent="0.2">
      <c r="A17317" s="43"/>
      <c r="B17317" s="48"/>
      <c r="C17317" s="49"/>
      <c r="D17317" s="49"/>
      <c r="E17317" s="50"/>
      <c r="F17317" s="43"/>
      <c r="G17317" s="43"/>
      <c r="H17317" s="45"/>
      <c r="I17317" s="23"/>
      <c r="N17317" s="54"/>
      <c r="Y17317" s="53"/>
      <c r="Z17317" s="62"/>
    </row>
    <row r="17318" spans="1:26" s="20" customFormat="1" x14ac:dyDescent="0.2">
      <c r="A17318" s="43"/>
      <c r="B17318" s="48"/>
      <c r="C17318" s="49"/>
      <c r="D17318" s="49"/>
      <c r="E17318" s="50"/>
      <c r="F17318" s="43"/>
      <c r="G17318" s="43"/>
      <c r="H17318" s="45"/>
      <c r="I17318" s="23"/>
      <c r="N17318" s="54"/>
      <c r="Y17318" s="53"/>
      <c r="Z17318" s="62"/>
    </row>
    <row r="17319" spans="1:26" s="20" customFormat="1" x14ac:dyDescent="0.2">
      <c r="A17319" s="43"/>
      <c r="B17319" s="48"/>
      <c r="C17319" s="49"/>
      <c r="D17319" s="49"/>
      <c r="E17319" s="50"/>
      <c r="F17319" s="43"/>
      <c r="G17319" s="43"/>
      <c r="H17319" s="45"/>
      <c r="I17319" s="23"/>
      <c r="N17319" s="54"/>
      <c r="Y17319" s="53"/>
      <c r="Z17319" s="62"/>
    </row>
    <row r="17320" spans="1:26" s="20" customFormat="1" x14ac:dyDescent="0.2">
      <c r="A17320" s="43"/>
      <c r="B17320" s="48"/>
      <c r="C17320" s="49"/>
      <c r="D17320" s="49"/>
      <c r="E17320" s="50"/>
      <c r="F17320" s="43"/>
      <c r="G17320" s="43"/>
      <c r="H17320" s="45"/>
      <c r="I17320" s="23"/>
      <c r="N17320" s="54"/>
      <c r="Y17320" s="53"/>
      <c r="Z17320" s="62"/>
    </row>
    <row r="17321" spans="1:26" s="20" customFormat="1" x14ac:dyDescent="0.2">
      <c r="A17321" s="43"/>
      <c r="B17321" s="48"/>
      <c r="C17321" s="49"/>
      <c r="D17321" s="49"/>
      <c r="E17321" s="50"/>
      <c r="F17321" s="43"/>
      <c r="G17321" s="43"/>
      <c r="H17321" s="45"/>
      <c r="I17321" s="23"/>
      <c r="N17321" s="54"/>
      <c r="Y17321" s="53"/>
      <c r="Z17321" s="62"/>
    </row>
    <row r="17322" spans="1:26" s="20" customFormat="1" x14ac:dyDescent="0.2">
      <c r="A17322" s="43"/>
      <c r="B17322" s="48"/>
      <c r="C17322" s="49"/>
      <c r="D17322" s="49"/>
      <c r="E17322" s="50"/>
      <c r="F17322" s="43"/>
      <c r="G17322" s="43"/>
      <c r="H17322" s="45"/>
      <c r="I17322" s="23"/>
      <c r="N17322" s="54"/>
      <c r="Y17322" s="53"/>
      <c r="Z17322" s="62"/>
    </row>
    <row r="17323" spans="1:26" s="20" customFormat="1" x14ac:dyDescent="0.2">
      <c r="A17323" s="43"/>
      <c r="B17323" s="48"/>
      <c r="C17323" s="49"/>
      <c r="D17323" s="49"/>
      <c r="E17323" s="50"/>
      <c r="F17323" s="43"/>
      <c r="G17323" s="43"/>
      <c r="H17323" s="45"/>
      <c r="I17323" s="23"/>
      <c r="N17323" s="54"/>
      <c r="Y17323" s="53"/>
      <c r="Z17323" s="62"/>
    </row>
    <row r="17324" spans="1:26" s="20" customFormat="1" x14ac:dyDescent="0.2">
      <c r="A17324" s="43"/>
      <c r="B17324" s="48"/>
      <c r="C17324" s="49"/>
      <c r="D17324" s="49"/>
      <c r="E17324" s="50"/>
      <c r="F17324" s="43"/>
      <c r="G17324" s="43"/>
      <c r="H17324" s="45"/>
      <c r="I17324" s="23"/>
      <c r="N17324" s="54"/>
      <c r="Y17324" s="53"/>
      <c r="Z17324" s="62"/>
    </row>
    <row r="17325" spans="1:26" s="20" customFormat="1" x14ac:dyDescent="0.2">
      <c r="A17325" s="43"/>
      <c r="B17325" s="48"/>
      <c r="C17325" s="49"/>
      <c r="D17325" s="49"/>
      <c r="E17325" s="50"/>
      <c r="F17325" s="43"/>
      <c r="G17325" s="43"/>
      <c r="H17325" s="45"/>
      <c r="I17325" s="23"/>
      <c r="N17325" s="54"/>
      <c r="Y17325" s="53"/>
      <c r="Z17325" s="62"/>
    </row>
    <row r="17326" spans="1:26" s="20" customFormat="1" x14ac:dyDescent="0.2">
      <c r="A17326" s="43"/>
      <c r="B17326" s="48"/>
      <c r="C17326" s="49"/>
      <c r="D17326" s="49"/>
      <c r="E17326" s="50"/>
      <c r="F17326" s="43"/>
      <c r="G17326" s="43"/>
      <c r="H17326" s="45"/>
      <c r="I17326" s="23"/>
      <c r="N17326" s="54"/>
      <c r="Y17326" s="53"/>
      <c r="Z17326" s="62"/>
    </row>
    <row r="17327" spans="1:26" s="20" customFormat="1" x14ac:dyDescent="0.2">
      <c r="A17327" s="43"/>
      <c r="B17327" s="48"/>
      <c r="C17327" s="49"/>
      <c r="D17327" s="49"/>
      <c r="E17327" s="50"/>
      <c r="F17327" s="43"/>
      <c r="G17327" s="43"/>
      <c r="H17327" s="45"/>
      <c r="I17327" s="23"/>
      <c r="N17327" s="54"/>
      <c r="Y17327" s="53"/>
      <c r="Z17327" s="62"/>
    </row>
    <row r="17328" spans="1:26" s="20" customFormat="1" x14ac:dyDescent="0.2">
      <c r="A17328" s="43"/>
      <c r="B17328" s="48"/>
      <c r="C17328" s="49"/>
      <c r="D17328" s="49"/>
      <c r="E17328" s="50"/>
      <c r="F17328" s="43"/>
      <c r="G17328" s="43"/>
      <c r="H17328" s="45"/>
      <c r="I17328" s="23"/>
      <c r="N17328" s="54"/>
      <c r="Y17328" s="53"/>
      <c r="Z17328" s="62"/>
    </row>
    <row r="17329" spans="1:26" s="20" customFormat="1" x14ac:dyDescent="0.2">
      <c r="A17329" s="43"/>
      <c r="B17329" s="48"/>
      <c r="C17329" s="49"/>
      <c r="D17329" s="49"/>
      <c r="E17329" s="50"/>
      <c r="F17329" s="43"/>
      <c r="G17329" s="43"/>
      <c r="H17329" s="45"/>
      <c r="I17329" s="23"/>
      <c r="N17329" s="54"/>
      <c r="Y17329" s="53"/>
      <c r="Z17329" s="62"/>
    </row>
    <row r="17330" spans="1:26" s="20" customFormat="1" x14ac:dyDescent="0.2">
      <c r="A17330" s="43"/>
      <c r="B17330" s="48"/>
      <c r="C17330" s="49"/>
      <c r="D17330" s="49"/>
      <c r="E17330" s="50"/>
      <c r="F17330" s="43"/>
      <c r="G17330" s="43"/>
      <c r="H17330" s="45"/>
      <c r="I17330" s="23"/>
      <c r="N17330" s="54"/>
      <c r="Y17330" s="53"/>
      <c r="Z17330" s="62"/>
    </row>
    <row r="17331" spans="1:26" s="20" customFormat="1" x14ac:dyDescent="0.2">
      <c r="A17331" s="43"/>
      <c r="B17331" s="48"/>
      <c r="C17331" s="49"/>
      <c r="D17331" s="49"/>
      <c r="E17331" s="50"/>
      <c r="F17331" s="43"/>
      <c r="G17331" s="43"/>
      <c r="H17331" s="45"/>
      <c r="I17331" s="23"/>
      <c r="N17331" s="54"/>
      <c r="Y17331" s="53"/>
      <c r="Z17331" s="62"/>
    </row>
    <row r="17332" spans="1:26" s="20" customFormat="1" x14ac:dyDescent="0.2">
      <c r="A17332" s="43"/>
      <c r="B17332" s="48"/>
      <c r="C17332" s="49"/>
      <c r="D17332" s="49"/>
      <c r="E17332" s="50"/>
      <c r="F17332" s="43"/>
      <c r="G17332" s="43"/>
      <c r="H17332" s="45"/>
      <c r="I17332" s="23"/>
      <c r="N17332" s="54"/>
      <c r="Y17332" s="53"/>
      <c r="Z17332" s="62"/>
    </row>
    <row r="17333" spans="1:26" s="20" customFormat="1" x14ac:dyDescent="0.2">
      <c r="A17333" s="43"/>
      <c r="B17333" s="48"/>
      <c r="C17333" s="49"/>
      <c r="D17333" s="49"/>
      <c r="E17333" s="50"/>
      <c r="F17333" s="43"/>
      <c r="G17333" s="43"/>
      <c r="H17333" s="45"/>
      <c r="I17333" s="23"/>
      <c r="N17333" s="54"/>
      <c r="Y17333" s="53"/>
      <c r="Z17333" s="62"/>
    </row>
    <row r="17334" spans="1:26" s="20" customFormat="1" x14ac:dyDescent="0.2">
      <c r="A17334" s="43"/>
      <c r="B17334" s="48"/>
      <c r="C17334" s="49"/>
      <c r="D17334" s="49"/>
      <c r="E17334" s="50"/>
      <c r="F17334" s="43"/>
      <c r="G17334" s="43"/>
      <c r="H17334" s="45"/>
      <c r="I17334" s="23"/>
      <c r="N17334" s="54"/>
      <c r="Y17334" s="53"/>
      <c r="Z17334" s="62"/>
    </row>
    <row r="17335" spans="1:26" s="20" customFormat="1" x14ac:dyDescent="0.2">
      <c r="A17335" s="43"/>
      <c r="B17335" s="48"/>
      <c r="C17335" s="49"/>
      <c r="D17335" s="49"/>
      <c r="E17335" s="50"/>
      <c r="F17335" s="43"/>
      <c r="G17335" s="43"/>
      <c r="H17335" s="45"/>
      <c r="I17335" s="23"/>
      <c r="N17335" s="54"/>
      <c r="Y17335" s="53"/>
      <c r="Z17335" s="62"/>
    </row>
    <row r="17336" spans="1:26" s="20" customFormat="1" x14ac:dyDescent="0.2">
      <c r="A17336" s="43"/>
      <c r="B17336" s="48"/>
      <c r="C17336" s="49"/>
      <c r="D17336" s="49"/>
      <c r="E17336" s="50"/>
      <c r="F17336" s="43"/>
      <c r="G17336" s="43"/>
      <c r="H17336" s="45"/>
      <c r="I17336" s="23"/>
      <c r="N17336" s="54"/>
      <c r="Y17336" s="53"/>
      <c r="Z17336" s="62"/>
    </row>
    <row r="17337" spans="1:26" s="20" customFormat="1" x14ac:dyDescent="0.2">
      <c r="A17337" s="43"/>
      <c r="B17337" s="48"/>
      <c r="C17337" s="49"/>
      <c r="D17337" s="49"/>
      <c r="E17337" s="50"/>
      <c r="F17337" s="43"/>
      <c r="G17337" s="43"/>
      <c r="H17337" s="45"/>
      <c r="I17337" s="23"/>
      <c r="N17337" s="54"/>
      <c r="Y17337" s="53"/>
      <c r="Z17337" s="62"/>
    </row>
    <row r="17338" spans="1:26" s="20" customFormat="1" x14ac:dyDescent="0.2">
      <c r="A17338" s="43"/>
      <c r="B17338" s="48"/>
      <c r="C17338" s="49"/>
      <c r="D17338" s="49"/>
      <c r="E17338" s="50"/>
      <c r="F17338" s="43"/>
      <c r="G17338" s="43"/>
      <c r="H17338" s="45"/>
      <c r="I17338" s="23"/>
      <c r="N17338" s="54"/>
      <c r="Y17338" s="53"/>
      <c r="Z17338" s="62"/>
    </row>
    <row r="17339" spans="1:26" s="20" customFormat="1" x14ac:dyDescent="0.2">
      <c r="A17339" s="43"/>
      <c r="B17339" s="48"/>
      <c r="C17339" s="49"/>
      <c r="D17339" s="49"/>
      <c r="E17339" s="50"/>
      <c r="F17339" s="43"/>
      <c r="G17339" s="43"/>
      <c r="H17339" s="45"/>
      <c r="I17339" s="23"/>
      <c r="N17339" s="54"/>
      <c r="Y17339" s="53"/>
      <c r="Z17339" s="62"/>
    </row>
    <row r="17340" spans="1:26" s="20" customFormat="1" x14ac:dyDescent="0.2">
      <c r="A17340" s="43"/>
      <c r="B17340" s="48"/>
      <c r="C17340" s="49"/>
      <c r="D17340" s="49"/>
      <c r="E17340" s="50"/>
      <c r="F17340" s="43"/>
      <c r="G17340" s="43"/>
      <c r="H17340" s="45"/>
      <c r="I17340" s="23"/>
      <c r="N17340" s="54"/>
      <c r="Y17340" s="53"/>
      <c r="Z17340" s="62"/>
    </row>
    <row r="17341" spans="1:26" s="20" customFormat="1" x14ac:dyDescent="0.2">
      <c r="A17341" s="43"/>
      <c r="B17341" s="48"/>
      <c r="C17341" s="49"/>
      <c r="D17341" s="49"/>
      <c r="E17341" s="50"/>
      <c r="F17341" s="43"/>
      <c r="G17341" s="43"/>
      <c r="H17341" s="45"/>
      <c r="I17341" s="23"/>
      <c r="N17341" s="54"/>
      <c r="Y17341" s="53"/>
      <c r="Z17341" s="62"/>
    </row>
    <row r="17342" spans="1:26" s="20" customFormat="1" x14ac:dyDescent="0.2">
      <c r="A17342" s="43"/>
      <c r="B17342" s="48"/>
      <c r="C17342" s="49"/>
      <c r="D17342" s="49"/>
      <c r="E17342" s="50"/>
      <c r="F17342" s="43"/>
      <c r="G17342" s="43"/>
      <c r="H17342" s="45"/>
      <c r="I17342" s="23"/>
      <c r="N17342" s="54"/>
      <c r="Y17342" s="53"/>
      <c r="Z17342" s="62"/>
    </row>
    <row r="17343" spans="1:26" s="20" customFormat="1" x14ac:dyDescent="0.2">
      <c r="A17343" s="43"/>
      <c r="B17343" s="48"/>
      <c r="C17343" s="49"/>
      <c r="D17343" s="49"/>
      <c r="E17343" s="50"/>
      <c r="F17343" s="43"/>
      <c r="G17343" s="43"/>
      <c r="H17343" s="45"/>
      <c r="I17343" s="23"/>
      <c r="N17343" s="54"/>
      <c r="Y17343" s="53"/>
      <c r="Z17343" s="62"/>
    </row>
    <row r="17344" spans="1:26" s="20" customFormat="1" x14ac:dyDescent="0.2">
      <c r="A17344" s="43"/>
      <c r="B17344" s="48"/>
      <c r="C17344" s="49"/>
      <c r="D17344" s="49"/>
      <c r="E17344" s="50"/>
      <c r="F17344" s="43"/>
      <c r="G17344" s="43"/>
      <c r="H17344" s="45"/>
      <c r="I17344" s="23"/>
      <c r="N17344" s="54"/>
      <c r="Y17344" s="53"/>
      <c r="Z17344" s="62"/>
    </row>
    <row r="17345" spans="1:26" s="20" customFormat="1" x14ac:dyDescent="0.2">
      <c r="A17345" s="43"/>
      <c r="B17345" s="48"/>
      <c r="C17345" s="49"/>
      <c r="D17345" s="49"/>
      <c r="E17345" s="50"/>
      <c r="F17345" s="43"/>
      <c r="G17345" s="43"/>
      <c r="H17345" s="45"/>
      <c r="I17345" s="23"/>
      <c r="N17345" s="54"/>
      <c r="Y17345" s="53"/>
      <c r="Z17345" s="62"/>
    </row>
    <row r="17346" spans="1:26" s="20" customFormat="1" x14ac:dyDescent="0.2">
      <c r="A17346" s="43"/>
      <c r="B17346" s="48"/>
      <c r="C17346" s="49"/>
      <c r="D17346" s="49"/>
      <c r="E17346" s="50"/>
      <c r="F17346" s="43"/>
      <c r="G17346" s="43"/>
      <c r="H17346" s="45"/>
      <c r="I17346" s="23"/>
      <c r="N17346" s="54"/>
      <c r="Y17346" s="53"/>
      <c r="Z17346" s="62"/>
    </row>
    <row r="17347" spans="1:26" s="20" customFormat="1" x14ac:dyDescent="0.2">
      <c r="A17347" s="43"/>
      <c r="B17347" s="48"/>
      <c r="C17347" s="49"/>
      <c r="D17347" s="49"/>
      <c r="E17347" s="50"/>
      <c r="F17347" s="43"/>
      <c r="G17347" s="43"/>
      <c r="H17347" s="45"/>
      <c r="I17347" s="23"/>
      <c r="N17347" s="54"/>
      <c r="Y17347" s="53"/>
      <c r="Z17347" s="62"/>
    </row>
    <row r="17348" spans="1:26" s="20" customFormat="1" x14ac:dyDescent="0.2">
      <c r="A17348" s="43"/>
      <c r="B17348" s="48"/>
      <c r="C17348" s="49"/>
      <c r="D17348" s="49"/>
      <c r="E17348" s="50"/>
      <c r="F17348" s="43"/>
      <c r="G17348" s="43"/>
      <c r="H17348" s="45"/>
      <c r="I17348" s="23"/>
      <c r="N17348" s="54"/>
      <c r="Y17348" s="53"/>
      <c r="Z17348" s="62"/>
    </row>
    <row r="17349" spans="1:26" s="20" customFormat="1" x14ac:dyDescent="0.2">
      <c r="A17349" s="43"/>
      <c r="B17349" s="48"/>
      <c r="C17349" s="49"/>
      <c r="D17349" s="49"/>
      <c r="E17349" s="50"/>
      <c r="F17349" s="43"/>
      <c r="G17349" s="43"/>
      <c r="H17349" s="45"/>
      <c r="I17349" s="23"/>
      <c r="N17349" s="54"/>
      <c r="Y17349" s="53"/>
      <c r="Z17349" s="62"/>
    </row>
    <row r="17350" spans="1:26" s="20" customFormat="1" x14ac:dyDescent="0.2">
      <c r="A17350" s="43"/>
      <c r="B17350" s="48"/>
      <c r="C17350" s="49"/>
      <c r="D17350" s="49"/>
      <c r="E17350" s="50"/>
      <c r="F17350" s="43"/>
      <c r="G17350" s="43"/>
      <c r="H17350" s="45"/>
      <c r="I17350" s="23"/>
      <c r="N17350" s="54"/>
      <c r="Y17350" s="53"/>
      <c r="Z17350" s="62"/>
    </row>
    <row r="17351" spans="1:26" s="20" customFormat="1" x14ac:dyDescent="0.2">
      <c r="A17351" s="43"/>
      <c r="B17351" s="48"/>
      <c r="C17351" s="49"/>
      <c r="D17351" s="49"/>
      <c r="E17351" s="50"/>
      <c r="F17351" s="43"/>
      <c r="G17351" s="43"/>
      <c r="H17351" s="45"/>
      <c r="I17351" s="23"/>
      <c r="N17351" s="54"/>
      <c r="Y17351" s="53"/>
      <c r="Z17351" s="62"/>
    </row>
    <row r="17352" spans="1:26" s="20" customFormat="1" x14ac:dyDescent="0.2">
      <c r="A17352" s="43"/>
      <c r="B17352" s="48"/>
      <c r="C17352" s="49"/>
      <c r="D17352" s="49"/>
      <c r="E17352" s="50"/>
      <c r="F17352" s="43"/>
      <c r="G17352" s="43"/>
      <c r="H17352" s="45"/>
      <c r="I17352" s="23"/>
      <c r="N17352" s="54"/>
      <c r="Y17352" s="53"/>
      <c r="Z17352" s="62"/>
    </row>
    <row r="17353" spans="1:26" s="20" customFormat="1" x14ac:dyDescent="0.2">
      <c r="A17353" s="43"/>
      <c r="B17353" s="48"/>
      <c r="C17353" s="49"/>
      <c r="D17353" s="49"/>
      <c r="E17353" s="50"/>
      <c r="F17353" s="43"/>
      <c r="G17353" s="43"/>
      <c r="H17353" s="45"/>
      <c r="I17353" s="23"/>
      <c r="N17353" s="54"/>
      <c r="Y17353" s="53"/>
      <c r="Z17353" s="62"/>
    </row>
    <row r="17354" spans="1:26" s="20" customFormat="1" x14ac:dyDescent="0.2">
      <c r="A17354" s="43"/>
      <c r="B17354" s="48"/>
      <c r="C17354" s="49"/>
      <c r="D17354" s="49"/>
      <c r="E17354" s="50"/>
      <c r="F17354" s="43"/>
      <c r="G17354" s="43"/>
      <c r="H17354" s="45"/>
      <c r="I17354" s="23"/>
      <c r="N17354" s="54"/>
      <c r="Y17354" s="53"/>
      <c r="Z17354" s="62"/>
    </row>
    <row r="17355" spans="1:26" s="20" customFormat="1" x14ac:dyDescent="0.2">
      <c r="A17355" s="43"/>
      <c r="B17355" s="48"/>
      <c r="C17355" s="49"/>
      <c r="D17355" s="49"/>
      <c r="E17355" s="50"/>
      <c r="F17355" s="43"/>
      <c r="G17355" s="43"/>
      <c r="H17355" s="45"/>
      <c r="I17355" s="23"/>
      <c r="N17355" s="54"/>
      <c r="Y17355" s="53"/>
      <c r="Z17355" s="62"/>
    </row>
    <row r="17356" spans="1:26" s="20" customFormat="1" x14ac:dyDescent="0.2">
      <c r="A17356" s="43"/>
      <c r="B17356" s="48"/>
      <c r="C17356" s="49"/>
      <c r="D17356" s="49"/>
      <c r="E17356" s="50"/>
      <c r="F17356" s="43"/>
      <c r="G17356" s="43"/>
      <c r="H17356" s="45"/>
      <c r="I17356" s="23"/>
      <c r="N17356" s="54"/>
      <c r="Y17356" s="53"/>
      <c r="Z17356" s="62"/>
    </row>
    <row r="17357" spans="1:26" s="20" customFormat="1" x14ac:dyDescent="0.2">
      <c r="A17357" s="43"/>
      <c r="B17357" s="48"/>
      <c r="C17357" s="49"/>
      <c r="D17357" s="49"/>
      <c r="E17357" s="50"/>
      <c r="F17357" s="43"/>
      <c r="G17357" s="43"/>
      <c r="H17357" s="45"/>
      <c r="I17357" s="23"/>
      <c r="N17357" s="54"/>
      <c r="Y17357" s="53"/>
      <c r="Z17357" s="62"/>
    </row>
    <row r="17358" spans="1:26" s="20" customFormat="1" x14ac:dyDescent="0.2">
      <c r="A17358" s="43"/>
      <c r="B17358" s="48"/>
      <c r="C17358" s="49"/>
      <c r="D17358" s="49"/>
      <c r="E17358" s="50"/>
      <c r="F17358" s="43"/>
      <c r="G17358" s="43"/>
      <c r="H17358" s="45"/>
      <c r="I17358" s="23"/>
      <c r="N17358" s="54"/>
      <c r="Y17358" s="53"/>
      <c r="Z17358" s="62"/>
    </row>
    <row r="17359" spans="1:26" s="20" customFormat="1" x14ac:dyDescent="0.2">
      <c r="A17359" s="43"/>
      <c r="B17359" s="48"/>
      <c r="C17359" s="49"/>
      <c r="D17359" s="49"/>
      <c r="E17359" s="50"/>
      <c r="F17359" s="43"/>
      <c r="G17359" s="43"/>
      <c r="H17359" s="45"/>
      <c r="I17359" s="23"/>
      <c r="N17359" s="54"/>
      <c r="Y17359" s="53"/>
      <c r="Z17359" s="62"/>
    </row>
    <row r="17360" spans="1:26" s="20" customFormat="1" x14ac:dyDescent="0.2">
      <c r="A17360" s="43"/>
      <c r="B17360" s="48"/>
      <c r="C17360" s="49"/>
      <c r="D17360" s="49"/>
      <c r="E17360" s="50"/>
      <c r="F17360" s="43"/>
      <c r="G17360" s="43"/>
      <c r="H17360" s="45"/>
      <c r="I17360" s="23"/>
      <c r="N17360" s="54"/>
      <c r="Y17360" s="53"/>
      <c r="Z17360" s="62"/>
    </row>
    <row r="17361" spans="1:26" s="20" customFormat="1" x14ac:dyDescent="0.2">
      <c r="A17361" s="43"/>
      <c r="B17361" s="48"/>
      <c r="C17361" s="49"/>
      <c r="D17361" s="49"/>
      <c r="E17361" s="50"/>
      <c r="F17361" s="43"/>
      <c r="G17361" s="43"/>
      <c r="H17361" s="45"/>
      <c r="I17361" s="23"/>
      <c r="N17361" s="54"/>
      <c r="Y17361" s="53"/>
      <c r="Z17361" s="62"/>
    </row>
    <row r="17362" spans="1:26" s="20" customFormat="1" x14ac:dyDescent="0.2">
      <c r="A17362" s="43"/>
      <c r="B17362" s="48"/>
      <c r="C17362" s="49"/>
      <c r="D17362" s="49"/>
      <c r="E17362" s="50"/>
      <c r="F17362" s="43"/>
      <c r="G17362" s="43"/>
      <c r="H17362" s="45"/>
      <c r="I17362" s="23"/>
      <c r="N17362" s="54"/>
      <c r="Y17362" s="53"/>
      <c r="Z17362" s="62"/>
    </row>
    <row r="17363" spans="1:26" s="20" customFormat="1" x14ac:dyDescent="0.2">
      <c r="A17363" s="43"/>
      <c r="B17363" s="48"/>
      <c r="C17363" s="49"/>
      <c r="D17363" s="49"/>
      <c r="E17363" s="50"/>
      <c r="F17363" s="43"/>
      <c r="G17363" s="43"/>
      <c r="H17363" s="45"/>
      <c r="I17363" s="23"/>
      <c r="N17363" s="54"/>
      <c r="Y17363" s="53"/>
      <c r="Z17363" s="62"/>
    </row>
    <row r="17364" spans="1:26" s="20" customFormat="1" x14ac:dyDescent="0.2">
      <c r="A17364" s="43"/>
      <c r="B17364" s="48"/>
      <c r="C17364" s="49"/>
      <c r="D17364" s="49"/>
      <c r="E17364" s="50"/>
      <c r="F17364" s="43"/>
      <c r="G17364" s="43"/>
      <c r="H17364" s="45"/>
      <c r="I17364" s="23"/>
      <c r="N17364" s="54"/>
      <c r="Y17364" s="53"/>
      <c r="Z17364" s="62"/>
    </row>
    <row r="17365" spans="1:26" s="20" customFormat="1" x14ac:dyDescent="0.2">
      <c r="A17365" s="43"/>
      <c r="B17365" s="48"/>
      <c r="C17365" s="49"/>
      <c r="D17365" s="49"/>
      <c r="E17365" s="50"/>
      <c r="F17365" s="43"/>
      <c r="G17365" s="43"/>
      <c r="H17365" s="45"/>
      <c r="I17365" s="23"/>
      <c r="N17365" s="54"/>
      <c r="Y17365" s="53"/>
      <c r="Z17365" s="62"/>
    </row>
    <row r="17366" spans="1:26" s="20" customFormat="1" x14ac:dyDescent="0.2">
      <c r="A17366" s="43"/>
      <c r="B17366" s="48"/>
      <c r="C17366" s="49"/>
      <c r="D17366" s="49"/>
      <c r="E17366" s="50"/>
      <c r="F17366" s="43"/>
      <c r="G17366" s="43"/>
      <c r="H17366" s="45"/>
      <c r="I17366" s="23"/>
      <c r="N17366" s="54"/>
      <c r="Y17366" s="53"/>
      <c r="Z17366" s="62"/>
    </row>
    <row r="17367" spans="1:26" s="20" customFormat="1" x14ac:dyDescent="0.2">
      <c r="A17367" s="43"/>
      <c r="B17367" s="48"/>
      <c r="C17367" s="49"/>
      <c r="D17367" s="49"/>
      <c r="E17367" s="50"/>
      <c r="F17367" s="43"/>
      <c r="G17367" s="43"/>
      <c r="H17367" s="45"/>
      <c r="I17367" s="23"/>
      <c r="N17367" s="54"/>
      <c r="Y17367" s="53"/>
      <c r="Z17367" s="62"/>
    </row>
    <row r="17368" spans="1:26" s="20" customFormat="1" x14ac:dyDescent="0.2">
      <c r="A17368" s="43"/>
      <c r="B17368" s="48"/>
      <c r="C17368" s="49"/>
      <c r="D17368" s="49"/>
      <c r="E17368" s="50"/>
      <c r="F17368" s="43"/>
      <c r="G17368" s="43"/>
      <c r="H17368" s="45"/>
      <c r="I17368" s="23"/>
      <c r="N17368" s="54"/>
      <c r="Y17368" s="53"/>
      <c r="Z17368" s="62"/>
    </row>
    <row r="17369" spans="1:26" s="20" customFormat="1" x14ac:dyDescent="0.2">
      <c r="A17369" s="43"/>
      <c r="B17369" s="48"/>
      <c r="C17369" s="49"/>
      <c r="D17369" s="49"/>
      <c r="E17369" s="50"/>
      <c r="F17369" s="43"/>
      <c r="G17369" s="43"/>
      <c r="H17369" s="45"/>
      <c r="I17369" s="23"/>
      <c r="N17369" s="54"/>
      <c r="Y17369" s="53"/>
      <c r="Z17369" s="62"/>
    </row>
    <row r="17370" spans="1:26" s="20" customFormat="1" x14ac:dyDescent="0.2">
      <c r="A17370" s="43"/>
      <c r="B17370" s="48"/>
      <c r="C17370" s="49"/>
      <c r="D17370" s="49"/>
      <c r="E17370" s="50"/>
      <c r="F17370" s="43"/>
      <c r="G17370" s="43"/>
      <c r="H17370" s="45"/>
      <c r="I17370" s="23"/>
      <c r="N17370" s="54"/>
      <c r="Y17370" s="53"/>
      <c r="Z17370" s="62"/>
    </row>
    <row r="17371" spans="1:26" s="20" customFormat="1" x14ac:dyDescent="0.2">
      <c r="A17371" s="43"/>
      <c r="B17371" s="48"/>
      <c r="C17371" s="49"/>
      <c r="D17371" s="49"/>
      <c r="E17371" s="50"/>
      <c r="F17371" s="43"/>
      <c r="G17371" s="43"/>
      <c r="H17371" s="45"/>
      <c r="I17371" s="23"/>
      <c r="N17371" s="54"/>
      <c r="Y17371" s="53"/>
      <c r="Z17371" s="62"/>
    </row>
    <row r="17372" spans="1:26" s="20" customFormat="1" x14ac:dyDescent="0.2">
      <c r="A17372" s="43"/>
      <c r="B17372" s="48"/>
      <c r="C17372" s="49"/>
      <c r="D17372" s="49"/>
      <c r="E17372" s="50"/>
      <c r="F17372" s="43"/>
      <c r="G17372" s="43"/>
      <c r="H17372" s="45"/>
      <c r="I17372" s="23"/>
      <c r="N17372" s="54"/>
      <c r="Y17372" s="53"/>
      <c r="Z17372" s="62"/>
    </row>
    <row r="17373" spans="1:26" s="20" customFormat="1" x14ac:dyDescent="0.2">
      <c r="A17373" s="43"/>
      <c r="B17373" s="48"/>
      <c r="C17373" s="49"/>
      <c r="D17373" s="49"/>
      <c r="E17373" s="50"/>
      <c r="F17373" s="43"/>
      <c r="G17373" s="43"/>
      <c r="H17373" s="45"/>
      <c r="I17373" s="23"/>
      <c r="N17373" s="54"/>
      <c r="Y17373" s="53"/>
      <c r="Z17373" s="62"/>
    </row>
    <row r="17374" spans="1:26" s="20" customFormat="1" x14ac:dyDescent="0.2">
      <c r="A17374" s="43"/>
      <c r="B17374" s="48"/>
      <c r="C17374" s="49"/>
      <c r="D17374" s="49"/>
      <c r="E17374" s="50"/>
      <c r="F17374" s="43"/>
      <c r="G17374" s="43"/>
      <c r="H17374" s="45"/>
      <c r="I17374" s="23"/>
      <c r="N17374" s="54"/>
      <c r="Y17374" s="53"/>
      <c r="Z17374" s="62"/>
    </row>
    <row r="17375" spans="1:26" s="20" customFormat="1" x14ac:dyDescent="0.2">
      <c r="A17375" s="43"/>
      <c r="B17375" s="48"/>
      <c r="C17375" s="49"/>
      <c r="D17375" s="49"/>
      <c r="E17375" s="50"/>
      <c r="F17375" s="43"/>
      <c r="G17375" s="43"/>
      <c r="H17375" s="45"/>
      <c r="I17375" s="23"/>
      <c r="N17375" s="54"/>
      <c r="Y17375" s="53"/>
      <c r="Z17375" s="62"/>
    </row>
    <row r="17376" spans="1:26" s="20" customFormat="1" x14ac:dyDescent="0.2">
      <c r="A17376" s="43"/>
      <c r="B17376" s="48"/>
      <c r="C17376" s="49"/>
      <c r="D17376" s="49"/>
      <c r="E17376" s="50"/>
      <c r="F17376" s="43"/>
      <c r="G17376" s="43"/>
      <c r="H17376" s="45"/>
      <c r="I17376" s="23"/>
      <c r="N17376" s="54"/>
      <c r="Y17376" s="53"/>
      <c r="Z17376" s="62"/>
    </row>
    <row r="17377" spans="1:26" s="20" customFormat="1" x14ac:dyDescent="0.2">
      <c r="A17377" s="43"/>
      <c r="B17377" s="48"/>
      <c r="C17377" s="49"/>
      <c r="D17377" s="49"/>
      <c r="E17377" s="50"/>
      <c r="F17377" s="43"/>
      <c r="G17377" s="43"/>
      <c r="H17377" s="45"/>
      <c r="I17377" s="23"/>
      <c r="N17377" s="54"/>
      <c r="Y17377" s="53"/>
      <c r="Z17377" s="62"/>
    </row>
    <row r="17378" spans="1:26" s="20" customFormat="1" x14ac:dyDescent="0.2">
      <c r="A17378" s="43"/>
      <c r="B17378" s="48"/>
      <c r="C17378" s="49"/>
      <c r="D17378" s="49"/>
      <c r="E17378" s="50"/>
      <c r="F17378" s="43"/>
      <c r="G17378" s="43"/>
      <c r="H17378" s="45"/>
      <c r="I17378" s="23"/>
      <c r="N17378" s="54"/>
      <c r="Y17378" s="53"/>
      <c r="Z17378" s="62"/>
    </row>
    <row r="17379" spans="1:26" s="20" customFormat="1" x14ac:dyDescent="0.2">
      <c r="A17379" s="43"/>
      <c r="B17379" s="48"/>
      <c r="C17379" s="49"/>
      <c r="D17379" s="49"/>
      <c r="E17379" s="50"/>
      <c r="F17379" s="43"/>
      <c r="G17379" s="43"/>
      <c r="H17379" s="45"/>
      <c r="I17379" s="23"/>
      <c r="N17379" s="54"/>
      <c r="Y17379" s="53"/>
      <c r="Z17379" s="62"/>
    </row>
    <row r="17380" spans="1:26" s="20" customFormat="1" x14ac:dyDescent="0.2">
      <c r="A17380" s="43"/>
      <c r="B17380" s="48"/>
      <c r="C17380" s="49"/>
      <c r="D17380" s="49"/>
      <c r="E17380" s="50"/>
      <c r="F17380" s="43"/>
      <c r="G17380" s="43"/>
      <c r="H17380" s="45"/>
      <c r="I17380" s="23"/>
      <c r="N17380" s="54"/>
      <c r="Y17380" s="53"/>
      <c r="Z17380" s="62"/>
    </row>
    <row r="17381" spans="1:26" s="20" customFormat="1" x14ac:dyDescent="0.2">
      <c r="A17381" s="43"/>
      <c r="B17381" s="48"/>
      <c r="C17381" s="49"/>
      <c r="D17381" s="49"/>
      <c r="E17381" s="50"/>
      <c r="F17381" s="43"/>
      <c r="G17381" s="43"/>
      <c r="H17381" s="45"/>
      <c r="I17381" s="23"/>
      <c r="N17381" s="54"/>
      <c r="Y17381" s="53"/>
      <c r="Z17381" s="62"/>
    </row>
    <row r="17382" spans="1:26" s="20" customFormat="1" x14ac:dyDescent="0.2">
      <c r="A17382" s="43"/>
      <c r="B17382" s="48"/>
      <c r="C17382" s="49"/>
      <c r="D17382" s="49"/>
      <c r="E17382" s="50"/>
      <c r="F17382" s="43"/>
      <c r="G17382" s="43"/>
      <c r="H17382" s="45"/>
      <c r="I17382" s="23"/>
      <c r="N17382" s="54"/>
      <c r="Y17382" s="53"/>
      <c r="Z17382" s="62"/>
    </row>
    <row r="17383" spans="1:26" s="20" customFormat="1" x14ac:dyDescent="0.2">
      <c r="A17383" s="43"/>
      <c r="B17383" s="48"/>
      <c r="C17383" s="49"/>
      <c r="D17383" s="49"/>
      <c r="E17383" s="50"/>
      <c r="F17383" s="43"/>
      <c r="G17383" s="43"/>
      <c r="H17383" s="45"/>
      <c r="I17383" s="23"/>
      <c r="N17383" s="54"/>
      <c r="Y17383" s="53"/>
      <c r="Z17383" s="62"/>
    </row>
    <row r="17384" spans="1:26" s="20" customFormat="1" x14ac:dyDescent="0.2">
      <c r="A17384" s="43"/>
      <c r="B17384" s="48"/>
      <c r="C17384" s="49"/>
      <c r="D17384" s="49"/>
      <c r="E17384" s="50"/>
      <c r="F17384" s="43"/>
      <c r="G17384" s="43"/>
      <c r="H17384" s="45"/>
      <c r="I17384" s="23"/>
      <c r="N17384" s="54"/>
      <c r="Y17384" s="53"/>
      <c r="Z17384" s="62"/>
    </row>
    <row r="17385" spans="1:26" s="20" customFormat="1" x14ac:dyDescent="0.2">
      <c r="A17385" s="43"/>
      <c r="B17385" s="48"/>
      <c r="C17385" s="49"/>
      <c r="D17385" s="49"/>
      <c r="E17385" s="50"/>
      <c r="F17385" s="43"/>
      <c r="G17385" s="43"/>
      <c r="H17385" s="45"/>
      <c r="I17385" s="23"/>
      <c r="N17385" s="54"/>
      <c r="Y17385" s="53"/>
      <c r="Z17385" s="62"/>
    </row>
    <row r="17386" spans="1:26" s="20" customFormat="1" x14ac:dyDescent="0.2">
      <c r="A17386" s="43"/>
      <c r="B17386" s="48"/>
      <c r="C17386" s="49"/>
      <c r="D17386" s="49"/>
      <c r="E17386" s="50"/>
      <c r="F17386" s="43"/>
      <c r="G17386" s="43"/>
      <c r="H17386" s="45"/>
      <c r="I17386" s="23"/>
      <c r="N17386" s="54"/>
      <c r="Y17386" s="53"/>
      <c r="Z17386" s="62"/>
    </row>
    <row r="17387" spans="1:26" s="20" customFormat="1" x14ac:dyDescent="0.2">
      <c r="A17387" s="43"/>
      <c r="B17387" s="48"/>
      <c r="C17387" s="49"/>
      <c r="D17387" s="49"/>
      <c r="E17387" s="50"/>
      <c r="F17387" s="43"/>
      <c r="G17387" s="43"/>
      <c r="H17387" s="45"/>
      <c r="I17387" s="23"/>
      <c r="N17387" s="54"/>
      <c r="Y17387" s="53"/>
      <c r="Z17387" s="62"/>
    </row>
    <row r="17388" spans="1:26" s="20" customFormat="1" x14ac:dyDescent="0.2">
      <c r="A17388" s="43"/>
      <c r="B17388" s="48"/>
      <c r="C17388" s="49"/>
      <c r="D17388" s="49"/>
      <c r="E17388" s="50"/>
      <c r="F17388" s="43"/>
      <c r="G17388" s="43"/>
      <c r="H17388" s="45"/>
      <c r="I17388" s="23"/>
      <c r="N17388" s="54"/>
      <c r="Y17388" s="53"/>
      <c r="Z17388" s="62"/>
    </row>
    <row r="17389" spans="1:26" s="20" customFormat="1" x14ac:dyDescent="0.2">
      <c r="A17389" s="43"/>
      <c r="B17389" s="48"/>
      <c r="C17389" s="49"/>
      <c r="D17389" s="49"/>
      <c r="E17389" s="50"/>
      <c r="F17389" s="43"/>
      <c r="G17389" s="43"/>
      <c r="H17389" s="45"/>
      <c r="I17389" s="23"/>
      <c r="N17389" s="54"/>
      <c r="Y17389" s="53"/>
      <c r="Z17389" s="62"/>
    </row>
    <row r="17390" spans="1:26" s="20" customFormat="1" x14ac:dyDescent="0.2">
      <c r="A17390" s="43"/>
      <c r="B17390" s="48"/>
      <c r="C17390" s="49"/>
      <c r="D17390" s="49"/>
      <c r="E17390" s="50"/>
      <c r="F17390" s="43"/>
      <c r="G17390" s="43"/>
      <c r="H17390" s="45"/>
      <c r="I17390" s="23"/>
      <c r="N17390" s="54"/>
      <c r="Y17390" s="53"/>
      <c r="Z17390" s="62"/>
    </row>
    <row r="17391" spans="1:26" s="20" customFormat="1" x14ac:dyDescent="0.2">
      <c r="A17391" s="43"/>
      <c r="B17391" s="48"/>
      <c r="C17391" s="49"/>
      <c r="D17391" s="49"/>
      <c r="E17391" s="50"/>
      <c r="F17391" s="43"/>
      <c r="G17391" s="43"/>
      <c r="H17391" s="45"/>
      <c r="I17391" s="23"/>
      <c r="N17391" s="54"/>
      <c r="Y17391" s="53"/>
      <c r="Z17391" s="62"/>
    </row>
    <row r="17392" spans="1:26" s="20" customFormat="1" x14ac:dyDescent="0.2">
      <c r="A17392" s="43"/>
      <c r="B17392" s="48"/>
      <c r="C17392" s="49"/>
      <c r="D17392" s="49"/>
      <c r="E17392" s="50"/>
      <c r="F17392" s="43"/>
      <c r="G17392" s="43"/>
      <c r="H17392" s="45"/>
      <c r="I17392" s="23"/>
      <c r="N17392" s="54"/>
      <c r="Y17392" s="53"/>
      <c r="Z17392" s="62"/>
    </row>
    <row r="17393" spans="1:26" s="20" customFormat="1" x14ac:dyDescent="0.2">
      <c r="A17393" s="43"/>
      <c r="B17393" s="48"/>
      <c r="C17393" s="49"/>
      <c r="D17393" s="49"/>
      <c r="E17393" s="50"/>
      <c r="F17393" s="43"/>
      <c r="G17393" s="43"/>
      <c r="H17393" s="45"/>
      <c r="I17393" s="23"/>
      <c r="N17393" s="54"/>
      <c r="Y17393" s="53"/>
      <c r="Z17393" s="62"/>
    </row>
    <row r="17394" spans="1:26" s="20" customFormat="1" x14ac:dyDescent="0.2">
      <c r="A17394" s="43"/>
      <c r="B17394" s="48"/>
      <c r="C17394" s="49"/>
      <c r="D17394" s="49"/>
      <c r="E17394" s="50"/>
      <c r="F17394" s="43"/>
      <c r="G17394" s="43"/>
      <c r="H17394" s="45"/>
      <c r="I17394" s="23"/>
      <c r="N17394" s="54"/>
      <c r="Y17394" s="53"/>
      <c r="Z17394" s="62"/>
    </row>
    <row r="17395" spans="1:26" s="20" customFormat="1" x14ac:dyDescent="0.2">
      <c r="A17395" s="43"/>
      <c r="B17395" s="48"/>
      <c r="C17395" s="49"/>
      <c r="D17395" s="49"/>
      <c r="E17395" s="50"/>
      <c r="F17395" s="43"/>
      <c r="G17395" s="43"/>
      <c r="H17395" s="45"/>
      <c r="I17395" s="23"/>
      <c r="N17395" s="54"/>
      <c r="Y17395" s="53"/>
      <c r="Z17395" s="62"/>
    </row>
    <row r="17396" spans="1:26" s="20" customFormat="1" x14ac:dyDescent="0.2">
      <c r="A17396" s="43"/>
      <c r="B17396" s="48"/>
      <c r="C17396" s="49"/>
      <c r="D17396" s="49"/>
      <c r="E17396" s="50"/>
      <c r="F17396" s="43"/>
      <c r="G17396" s="43"/>
      <c r="H17396" s="45"/>
      <c r="I17396" s="23"/>
      <c r="N17396" s="54"/>
      <c r="Y17396" s="53"/>
      <c r="Z17396" s="62"/>
    </row>
    <row r="17397" spans="1:26" s="20" customFormat="1" x14ac:dyDescent="0.2">
      <c r="A17397" s="43"/>
      <c r="B17397" s="48"/>
      <c r="C17397" s="49"/>
      <c r="D17397" s="49"/>
      <c r="E17397" s="50"/>
      <c r="F17397" s="43"/>
      <c r="G17397" s="43"/>
      <c r="H17397" s="45"/>
      <c r="I17397" s="23"/>
      <c r="N17397" s="54"/>
      <c r="Y17397" s="53"/>
      <c r="Z17397" s="62"/>
    </row>
    <row r="17398" spans="1:26" s="20" customFormat="1" x14ac:dyDescent="0.2">
      <c r="A17398" s="43"/>
      <c r="B17398" s="48"/>
      <c r="C17398" s="49"/>
      <c r="D17398" s="49"/>
      <c r="E17398" s="50"/>
      <c r="F17398" s="43"/>
      <c r="G17398" s="43"/>
      <c r="H17398" s="45"/>
      <c r="I17398" s="23"/>
      <c r="N17398" s="54"/>
      <c r="Y17398" s="53"/>
      <c r="Z17398" s="62"/>
    </row>
    <row r="17399" spans="1:26" s="20" customFormat="1" x14ac:dyDescent="0.2">
      <c r="A17399" s="43"/>
      <c r="B17399" s="48"/>
      <c r="C17399" s="49"/>
      <c r="D17399" s="49"/>
      <c r="E17399" s="50"/>
      <c r="F17399" s="43"/>
      <c r="G17399" s="43"/>
      <c r="H17399" s="45"/>
      <c r="I17399" s="23"/>
      <c r="N17399" s="54"/>
      <c r="Y17399" s="53"/>
      <c r="Z17399" s="62"/>
    </row>
    <row r="17400" spans="1:26" s="20" customFormat="1" x14ac:dyDescent="0.2">
      <c r="A17400" s="43"/>
      <c r="B17400" s="48"/>
      <c r="C17400" s="49"/>
      <c r="D17400" s="49"/>
      <c r="E17400" s="50"/>
      <c r="F17400" s="43"/>
      <c r="G17400" s="43"/>
      <c r="H17400" s="45"/>
      <c r="I17400" s="23"/>
      <c r="N17400" s="54"/>
      <c r="Y17400" s="53"/>
      <c r="Z17400" s="62"/>
    </row>
    <row r="17401" spans="1:26" s="20" customFormat="1" x14ac:dyDescent="0.2">
      <c r="A17401" s="43"/>
      <c r="B17401" s="48"/>
      <c r="C17401" s="49"/>
      <c r="D17401" s="49"/>
      <c r="E17401" s="50"/>
      <c r="F17401" s="43"/>
      <c r="G17401" s="43"/>
      <c r="H17401" s="45"/>
      <c r="I17401" s="23"/>
      <c r="N17401" s="54"/>
      <c r="Y17401" s="53"/>
      <c r="Z17401" s="62"/>
    </row>
    <row r="17402" spans="1:26" s="20" customFormat="1" x14ac:dyDescent="0.2">
      <c r="A17402" s="43"/>
      <c r="B17402" s="48"/>
      <c r="C17402" s="49"/>
      <c r="D17402" s="49"/>
      <c r="E17402" s="50"/>
      <c r="F17402" s="43"/>
      <c r="G17402" s="43"/>
      <c r="H17402" s="45"/>
      <c r="I17402" s="23"/>
      <c r="N17402" s="54"/>
      <c r="Y17402" s="53"/>
      <c r="Z17402" s="62"/>
    </row>
    <row r="17403" spans="1:26" s="20" customFormat="1" x14ac:dyDescent="0.2">
      <c r="A17403" s="43"/>
      <c r="B17403" s="48"/>
      <c r="C17403" s="49"/>
      <c r="D17403" s="49"/>
      <c r="E17403" s="50"/>
      <c r="F17403" s="43"/>
      <c r="G17403" s="43"/>
      <c r="H17403" s="45"/>
      <c r="I17403" s="23"/>
      <c r="N17403" s="54"/>
      <c r="Y17403" s="53"/>
      <c r="Z17403" s="62"/>
    </row>
    <row r="17404" spans="1:26" s="20" customFormat="1" x14ac:dyDescent="0.2">
      <c r="A17404" s="43"/>
      <c r="B17404" s="48"/>
      <c r="C17404" s="49"/>
      <c r="D17404" s="49"/>
      <c r="E17404" s="50"/>
      <c r="F17404" s="43"/>
      <c r="G17404" s="43"/>
      <c r="H17404" s="45"/>
      <c r="I17404" s="23"/>
      <c r="N17404" s="54"/>
      <c r="Y17404" s="53"/>
      <c r="Z17404" s="62"/>
    </row>
    <row r="17405" spans="1:26" s="20" customFormat="1" x14ac:dyDescent="0.2">
      <c r="A17405" s="43"/>
      <c r="B17405" s="48"/>
      <c r="C17405" s="49"/>
      <c r="D17405" s="49"/>
      <c r="E17405" s="50"/>
      <c r="F17405" s="43"/>
      <c r="G17405" s="43"/>
      <c r="H17405" s="45"/>
      <c r="I17405" s="23"/>
      <c r="N17405" s="54"/>
      <c r="Y17405" s="53"/>
      <c r="Z17405" s="62"/>
    </row>
    <row r="17406" spans="1:26" s="20" customFormat="1" x14ac:dyDescent="0.2">
      <c r="A17406" s="43"/>
      <c r="B17406" s="48"/>
      <c r="C17406" s="49"/>
      <c r="D17406" s="49"/>
      <c r="E17406" s="50"/>
      <c r="F17406" s="43"/>
      <c r="G17406" s="43"/>
      <c r="H17406" s="45"/>
      <c r="I17406" s="23"/>
      <c r="N17406" s="54"/>
      <c r="Y17406" s="53"/>
      <c r="Z17406" s="62"/>
    </row>
    <row r="17407" spans="1:26" s="20" customFormat="1" x14ac:dyDescent="0.2">
      <c r="A17407" s="43"/>
      <c r="B17407" s="48"/>
      <c r="C17407" s="49"/>
      <c r="D17407" s="49"/>
      <c r="E17407" s="50"/>
      <c r="F17407" s="43"/>
      <c r="G17407" s="43"/>
      <c r="H17407" s="45"/>
      <c r="I17407" s="23"/>
      <c r="N17407" s="54"/>
      <c r="Y17407" s="53"/>
      <c r="Z17407" s="62"/>
    </row>
    <row r="17408" spans="1:26" s="20" customFormat="1" x14ac:dyDescent="0.2">
      <c r="A17408" s="43"/>
      <c r="B17408" s="48"/>
      <c r="C17408" s="49"/>
      <c r="D17408" s="49"/>
      <c r="E17408" s="50"/>
      <c r="F17408" s="43"/>
      <c r="G17408" s="43"/>
      <c r="H17408" s="45"/>
      <c r="I17408" s="23"/>
      <c r="N17408" s="54"/>
      <c r="Y17408" s="53"/>
      <c r="Z17408" s="62"/>
    </row>
    <row r="17409" spans="1:26" s="20" customFormat="1" x14ac:dyDescent="0.2">
      <c r="A17409" s="43"/>
      <c r="B17409" s="48"/>
      <c r="C17409" s="49"/>
      <c r="D17409" s="49"/>
      <c r="E17409" s="50"/>
      <c r="F17409" s="43"/>
      <c r="G17409" s="43"/>
      <c r="H17409" s="45"/>
      <c r="I17409" s="23"/>
      <c r="N17409" s="54"/>
      <c r="Y17409" s="53"/>
      <c r="Z17409" s="62"/>
    </row>
    <row r="17410" spans="1:26" s="20" customFormat="1" x14ac:dyDescent="0.2">
      <c r="A17410" s="43"/>
      <c r="B17410" s="48"/>
      <c r="C17410" s="49"/>
      <c r="D17410" s="49"/>
      <c r="E17410" s="50"/>
      <c r="F17410" s="43"/>
      <c r="G17410" s="43"/>
      <c r="H17410" s="45"/>
      <c r="I17410" s="23"/>
      <c r="N17410" s="54"/>
      <c r="Y17410" s="53"/>
      <c r="Z17410" s="62"/>
    </row>
    <row r="17411" spans="1:26" s="20" customFormat="1" x14ac:dyDescent="0.2">
      <c r="A17411" s="43"/>
      <c r="B17411" s="48"/>
      <c r="C17411" s="49"/>
      <c r="D17411" s="49"/>
      <c r="E17411" s="50"/>
      <c r="F17411" s="43"/>
      <c r="G17411" s="43"/>
      <c r="H17411" s="45"/>
      <c r="I17411" s="23"/>
      <c r="N17411" s="54"/>
      <c r="Y17411" s="53"/>
      <c r="Z17411" s="62"/>
    </row>
    <row r="17412" spans="1:26" s="20" customFormat="1" x14ac:dyDescent="0.2">
      <c r="A17412" s="43"/>
      <c r="B17412" s="48"/>
      <c r="C17412" s="49"/>
      <c r="D17412" s="49"/>
      <c r="E17412" s="50"/>
      <c r="F17412" s="43"/>
      <c r="G17412" s="43"/>
      <c r="H17412" s="45"/>
      <c r="I17412" s="23"/>
      <c r="N17412" s="54"/>
      <c r="Y17412" s="53"/>
      <c r="Z17412" s="62"/>
    </row>
    <row r="17413" spans="1:26" s="20" customFormat="1" x14ac:dyDescent="0.2">
      <c r="A17413" s="43"/>
      <c r="B17413" s="48"/>
      <c r="C17413" s="49"/>
      <c r="D17413" s="49"/>
      <c r="E17413" s="50"/>
      <c r="F17413" s="43"/>
      <c r="G17413" s="43"/>
      <c r="H17413" s="45"/>
      <c r="I17413" s="23"/>
      <c r="N17413" s="54"/>
      <c r="Y17413" s="53"/>
      <c r="Z17413" s="62"/>
    </row>
    <row r="17414" spans="1:26" s="20" customFormat="1" x14ac:dyDescent="0.2">
      <c r="A17414" s="43"/>
      <c r="B17414" s="48"/>
      <c r="C17414" s="49"/>
      <c r="D17414" s="49"/>
      <c r="E17414" s="50"/>
      <c r="F17414" s="43"/>
      <c r="G17414" s="43"/>
      <c r="H17414" s="45"/>
      <c r="I17414" s="23"/>
      <c r="N17414" s="54"/>
      <c r="Y17414" s="53"/>
      <c r="Z17414" s="62"/>
    </row>
    <row r="17415" spans="1:26" s="20" customFormat="1" x14ac:dyDescent="0.2">
      <c r="A17415" s="43"/>
      <c r="B17415" s="48"/>
      <c r="C17415" s="49"/>
      <c r="D17415" s="49"/>
      <c r="E17415" s="50"/>
      <c r="F17415" s="43"/>
      <c r="G17415" s="43"/>
      <c r="H17415" s="45"/>
      <c r="I17415" s="23"/>
      <c r="N17415" s="54"/>
      <c r="Y17415" s="53"/>
      <c r="Z17415" s="62"/>
    </row>
    <row r="17416" spans="1:26" s="20" customFormat="1" x14ac:dyDescent="0.2">
      <c r="A17416" s="43"/>
      <c r="B17416" s="48"/>
      <c r="C17416" s="49"/>
      <c r="D17416" s="49"/>
      <c r="E17416" s="50"/>
      <c r="F17416" s="43"/>
      <c r="G17416" s="43"/>
      <c r="H17416" s="45"/>
      <c r="I17416" s="23"/>
      <c r="N17416" s="54"/>
      <c r="Y17416" s="53"/>
      <c r="Z17416" s="62"/>
    </row>
    <row r="17417" spans="1:26" s="20" customFormat="1" x14ac:dyDescent="0.2">
      <c r="A17417" s="43"/>
      <c r="B17417" s="48"/>
      <c r="C17417" s="49"/>
      <c r="D17417" s="49"/>
      <c r="E17417" s="50"/>
      <c r="F17417" s="43"/>
      <c r="G17417" s="43"/>
      <c r="H17417" s="45"/>
      <c r="I17417" s="23"/>
      <c r="N17417" s="54"/>
      <c r="Y17417" s="53"/>
      <c r="Z17417" s="62"/>
    </row>
    <row r="17418" spans="1:26" s="20" customFormat="1" x14ac:dyDescent="0.2">
      <c r="A17418" s="43"/>
      <c r="B17418" s="48"/>
      <c r="C17418" s="49"/>
      <c r="D17418" s="49"/>
      <c r="E17418" s="50"/>
      <c r="F17418" s="43"/>
      <c r="G17418" s="43"/>
      <c r="H17418" s="45"/>
      <c r="I17418" s="23"/>
      <c r="N17418" s="54"/>
      <c r="Y17418" s="53"/>
      <c r="Z17418" s="62"/>
    </row>
    <row r="17419" spans="1:26" s="20" customFormat="1" x14ac:dyDescent="0.2">
      <c r="A17419" s="43"/>
      <c r="B17419" s="48"/>
      <c r="C17419" s="49"/>
      <c r="D17419" s="49"/>
      <c r="E17419" s="50"/>
      <c r="F17419" s="43"/>
      <c r="G17419" s="43"/>
      <c r="H17419" s="45"/>
      <c r="I17419" s="23"/>
      <c r="N17419" s="54"/>
      <c r="Y17419" s="53"/>
      <c r="Z17419" s="62"/>
    </row>
    <row r="17420" spans="1:26" s="20" customFormat="1" x14ac:dyDescent="0.2">
      <c r="A17420" s="43"/>
      <c r="B17420" s="48"/>
      <c r="C17420" s="49"/>
      <c r="D17420" s="49"/>
      <c r="E17420" s="50"/>
      <c r="F17420" s="43"/>
      <c r="G17420" s="43"/>
      <c r="H17420" s="45"/>
      <c r="I17420" s="23"/>
      <c r="N17420" s="54"/>
      <c r="Y17420" s="53"/>
      <c r="Z17420" s="62"/>
    </row>
    <row r="17421" spans="1:26" s="20" customFormat="1" x14ac:dyDescent="0.2">
      <c r="A17421" s="43"/>
      <c r="B17421" s="48"/>
      <c r="C17421" s="49"/>
      <c r="D17421" s="49"/>
      <c r="E17421" s="50"/>
      <c r="F17421" s="43"/>
      <c r="G17421" s="43"/>
      <c r="H17421" s="45"/>
      <c r="I17421" s="23"/>
      <c r="N17421" s="54"/>
      <c r="Y17421" s="53"/>
      <c r="Z17421" s="62"/>
    </row>
    <row r="17422" spans="1:26" s="20" customFormat="1" x14ac:dyDescent="0.2">
      <c r="A17422" s="43"/>
      <c r="B17422" s="48"/>
      <c r="C17422" s="49"/>
      <c r="D17422" s="49"/>
      <c r="E17422" s="50"/>
      <c r="F17422" s="43"/>
      <c r="G17422" s="43"/>
      <c r="H17422" s="45"/>
      <c r="I17422" s="23"/>
      <c r="N17422" s="54"/>
      <c r="Y17422" s="53"/>
      <c r="Z17422" s="62"/>
    </row>
    <row r="17423" spans="1:26" s="20" customFormat="1" x14ac:dyDescent="0.2">
      <c r="A17423" s="43"/>
      <c r="B17423" s="48"/>
      <c r="C17423" s="49"/>
      <c r="D17423" s="49"/>
      <c r="E17423" s="50"/>
      <c r="F17423" s="43"/>
      <c r="G17423" s="43"/>
      <c r="H17423" s="45"/>
      <c r="I17423" s="23"/>
      <c r="N17423" s="54"/>
      <c r="Y17423" s="53"/>
      <c r="Z17423" s="62"/>
    </row>
    <row r="17424" spans="1:26" s="20" customFormat="1" x14ac:dyDescent="0.2">
      <c r="A17424" s="43"/>
      <c r="B17424" s="48"/>
      <c r="C17424" s="49"/>
      <c r="D17424" s="49"/>
      <c r="E17424" s="50"/>
      <c r="F17424" s="43"/>
      <c r="G17424" s="43"/>
      <c r="H17424" s="45"/>
      <c r="I17424" s="23"/>
      <c r="N17424" s="54"/>
      <c r="Y17424" s="53"/>
      <c r="Z17424" s="62"/>
    </row>
    <row r="17425" spans="1:26" s="20" customFormat="1" x14ac:dyDescent="0.2">
      <c r="A17425" s="43"/>
      <c r="B17425" s="48"/>
      <c r="C17425" s="49"/>
      <c r="D17425" s="49"/>
      <c r="E17425" s="50"/>
      <c r="F17425" s="43"/>
      <c r="G17425" s="43"/>
      <c r="H17425" s="45"/>
      <c r="I17425" s="23"/>
      <c r="N17425" s="54"/>
      <c r="Y17425" s="53"/>
      <c r="Z17425" s="62"/>
    </row>
    <row r="17426" spans="1:26" s="20" customFormat="1" x14ac:dyDescent="0.2">
      <c r="A17426" s="43"/>
      <c r="B17426" s="48"/>
      <c r="C17426" s="49"/>
      <c r="D17426" s="49"/>
      <c r="E17426" s="50"/>
      <c r="F17426" s="43"/>
      <c r="G17426" s="43"/>
      <c r="H17426" s="45"/>
      <c r="I17426" s="23"/>
      <c r="N17426" s="54"/>
      <c r="Y17426" s="53"/>
      <c r="Z17426" s="62"/>
    </row>
    <row r="17427" spans="1:26" s="20" customFormat="1" x14ac:dyDescent="0.2">
      <c r="A17427" s="43"/>
      <c r="B17427" s="48"/>
      <c r="C17427" s="49"/>
      <c r="D17427" s="49"/>
      <c r="E17427" s="50"/>
      <c r="F17427" s="43"/>
      <c r="G17427" s="43"/>
      <c r="H17427" s="45"/>
      <c r="I17427" s="23"/>
      <c r="N17427" s="54"/>
      <c r="Y17427" s="53"/>
      <c r="Z17427" s="62"/>
    </row>
    <row r="17428" spans="1:26" s="20" customFormat="1" x14ac:dyDescent="0.2">
      <c r="A17428" s="43"/>
      <c r="B17428" s="48"/>
      <c r="C17428" s="49"/>
      <c r="D17428" s="49"/>
      <c r="E17428" s="50"/>
      <c r="F17428" s="43"/>
      <c r="G17428" s="43"/>
      <c r="H17428" s="45"/>
      <c r="I17428" s="23"/>
      <c r="N17428" s="54"/>
      <c r="Y17428" s="53"/>
      <c r="Z17428" s="62"/>
    </row>
    <row r="17429" spans="1:26" s="20" customFormat="1" x14ac:dyDescent="0.2">
      <c r="A17429" s="43"/>
      <c r="B17429" s="48"/>
      <c r="C17429" s="49"/>
      <c r="D17429" s="49"/>
      <c r="E17429" s="50"/>
      <c r="F17429" s="43"/>
      <c r="G17429" s="43"/>
      <c r="H17429" s="45"/>
      <c r="I17429" s="23"/>
      <c r="N17429" s="54"/>
      <c r="Y17429" s="53"/>
      <c r="Z17429" s="62"/>
    </row>
    <row r="17430" spans="1:26" s="20" customFormat="1" x14ac:dyDescent="0.2">
      <c r="A17430" s="43"/>
      <c r="B17430" s="48"/>
      <c r="C17430" s="49"/>
      <c r="D17430" s="49"/>
      <c r="E17430" s="50"/>
      <c r="F17430" s="43"/>
      <c r="G17430" s="43"/>
      <c r="H17430" s="45"/>
      <c r="I17430" s="23"/>
      <c r="N17430" s="54"/>
      <c r="Y17430" s="53"/>
      <c r="Z17430" s="62"/>
    </row>
    <row r="17431" spans="1:26" s="20" customFormat="1" x14ac:dyDescent="0.2">
      <c r="A17431" s="43"/>
      <c r="B17431" s="48"/>
      <c r="C17431" s="49"/>
      <c r="D17431" s="49"/>
      <c r="E17431" s="50"/>
      <c r="F17431" s="43"/>
      <c r="G17431" s="43"/>
      <c r="H17431" s="45"/>
      <c r="I17431" s="23"/>
      <c r="N17431" s="54"/>
      <c r="Y17431" s="53"/>
      <c r="Z17431" s="62"/>
    </row>
    <row r="17432" spans="1:26" s="20" customFormat="1" x14ac:dyDescent="0.2">
      <c r="A17432" s="43"/>
      <c r="B17432" s="48"/>
      <c r="C17432" s="49"/>
      <c r="D17432" s="49"/>
      <c r="E17432" s="50"/>
      <c r="F17432" s="43"/>
      <c r="G17432" s="43"/>
      <c r="H17432" s="45"/>
      <c r="I17432" s="23"/>
      <c r="N17432" s="54"/>
      <c r="Y17432" s="53"/>
      <c r="Z17432" s="62"/>
    </row>
    <row r="17433" spans="1:26" s="20" customFormat="1" x14ac:dyDescent="0.2">
      <c r="A17433" s="43"/>
      <c r="B17433" s="48"/>
      <c r="C17433" s="49"/>
      <c r="D17433" s="49"/>
      <c r="E17433" s="50"/>
      <c r="F17433" s="43"/>
      <c r="G17433" s="43"/>
      <c r="H17433" s="45"/>
      <c r="I17433" s="23"/>
      <c r="N17433" s="54"/>
      <c r="Y17433" s="53"/>
      <c r="Z17433" s="62"/>
    </row>
    <row r="17434" spans="1:26" s="20" customFormat="1" x14ac:dyDescent="0.2">
      <c r="A17434" s="43"/>
      <c r="B17434" s="48"/>
      <c r="C17434" s="49"/>
      <c r="D17434" s="49"/>
      <c r="E17434" s="50"/>
      <c r="F17434" s="43"/>
      <c r="G17434" s="43"/>
      <c r="H17434" s="45"/>
      <c r="I17434" s="23"/>
      <c r="N17434" s="54"/>
      <c r="Y17434" s="53"/>
      <c r="Z17434" s="62"/>
    </row>
    <row r="17435" spans="1:26" s="20" customFormat="1" x14ac:dyDescent="0.2">
      <c r="A17435" s="43"/>
      <c r="B17435" s="48"/>
      <c r="C17435" s="49"/>
      <c r="D17435" s="49"/>
      <c r="E17435" s="50"/>
      <c r="F17435" s="43"/>
      <c r="G17435" s="43"/>
      <c r="H17435" s="45"/>
      <c r="I17435" s="23"/>
      <c r="N17435" s="54"/>
      <c r="Y17435" s="53"/>
      <c r="Z17435" s="62"/>
    </row>
    <row r="17436" spans="1:26" s="20" customFormat="1" x14ac:dyDescent="0.2">
      <c r="A17436" s="43"/>
      <c r="B17436" s="48"/>
      <c r="C17436" s="49"/>
      <c r="D17436" s="49"/>
      <c r="E17436" s="50"/>
      <c r="F17436" s="43"/>
      <c r="G17436" s="43"/>
      <c r="H17436" s="45"/>
      <c r="I17436" s="23"/>
      <c r="N17436" s="54"/>
      <c r="Y17436" s="53"/>
      <c r="Z17436" s="62"/>
    </row>
    <row r="17437" spans="1:26" s="20" customFormat="1" x14ac:dyDescent="0.2">
      <c r="A17437" s="43"/>
      <c r="B17437" s="48"/>
      <c r="C17437" s="49"/>
      <c r="D17437" s="49"/>
      <c r="E17437" s="50"/>
      <c r="F17437" s="43"/>
      <c r="G17437" s="43"/>
      <c r="H17437" s="45"/>
      <c r="I17437" s="23"/>
      <c r="N17437" s="54"/>
      <c r="Y17437" s="53"/>
      <c r="Z17437" s="62"/>
    </row>
    <row r="17438" spans="1:26" s="20" customFormat="1" x14ac:dyDescent="0.2">
      <c r="A17438" s="43"/>
      <c r="B17438" s="48"/>
      <c r="C17438" s="49"/>
      <c r="D17438" s="49"/>
      <c r="E17438" s="50"/>
      <c r="F17438" s="43"/>
      <c r="G17438" s="43"/>
      <c r="H17438" s="45"/>
      <c r="I17438" s="23"/>
      <c r="N17438" s="54"/>
      <c r="Y17438" s="53"/>
      <c r="Z17438" s="62"/>
    </row>
    <row r="17439" spans="1:26" s="20" customFormat="1" x14ac:dyDescent="0.2">
      <c r="A17439" s="43"/>
      <c r="B17439" s="48"/>
      <c r="C17439" s="49"/>
      <c r="D17439" s="49"/>
      <c r="E17439" s="50"/>
      <c r="F17439" s="43"/>
      <c r="G17439" s="43"/>
      <c r="H17439" s="45"/>
      <c r="I17439" s="23"/>
      <c r="N17439" s="54"/>
      <c r="Y17439" s="53"/>
      <c r="Z17439" s="62"/>
    </row>
    <row r="17440" spans="1:26" s="20" customFormat="1" x14ac:dyDescent="0.2">
      <c r="A17440" s="43"/>
      <c r="B17440" s="48"/>
      <c r="C17440" s="49"/>
      <c r="D17440" s="49"/>
      <c r="E17440" s="50"/>
      <c r="F17440" s="43"/>
      <c r="G17440" s="43"/>
      <c r="H17440" s="45"/>
      <c r="I17440" s="23"/>
      <c r="N17440" s="54"/>
      <c r="Y17440" s="53"/>
      <c r="Z17440" s="62"/>
    </row>
    <row r="17441" spans="1:26" s="20" customFormat="1" x14ac:dyDescent="0.2">
      <c r="A17441" s="43"/>
      <c r="B17441" s="48"/>
      <c r="C17441" s="49"/>
      <c r="D17441" s="49"/>
      <c r="E17441" s="50"/>
      <c r="F17441" s="43"/>
      <c r="G17441" s="43"/>
      <c r="H17441" s="45"/>
      <c r="I17441" s="23"/>
      <c r="N17441" s="54"/>
      <c r="Y17441" s="53"/>
      <c r="Z17441" s="62"/>
    </row>
    <row r="17442" spans="1:26" s="20" customFormat="1" x14ac:dyDescent="0.2">
      <c r="A17442" s="43"/>
      <c r="B17442" s="48"/>
      <c r="C17442" s="49"/>
      <c r="D17442" s="49"/>
      <c r="E17442" s="50"/>
      <c r="F17442" s="43"/>
      <c r="G17442" s="43"/>
      <c r="H17442" s="45"/>
      <c r="I17442" s="23"/>
      <c r="N17442" s="54"/>
      <c r="Y17442" s="53"/>
      <c r="Z17442" s="62"/>
    </row>
    <row r="17443" spans="1:26" s="20" customFormat="1" x14ac:dyDescent="0.2">
      <c r="A17443" s="43"/>
      <c r="B17443" s="48"/>
      <c r="C17443" s="49"/>
      <c r="D17443" s="49"/>
      <c r="E17443" s="50"/>
      <c r="F17443" s="43"/>
      <c r="G17443" s="43"/>
      <c r="H17443" s="45"/>
      <c r="I17443" s="23"/>
      <c r="N17443" s="54"/>
      <c r="Y17443" s="53"/>
      <c r="Z17443" s="62"/>
    </row>
    <row r="17444" spans="1:26" s="20" customFormat="1" x14ac:dyDescent="0.2">
      <c r="A17444" s="43"/>
      <c r="B17444" s="48"/>
      <c r="C17444" s="49"/>
      <c r="D17444" s="49"/>
      <c r="E17444" s="50"/>
      <c r="F17444" s="43"/>
      <c r="G17444" s="43"/>
      <c r="H17444" s="45"/>
      <c r="I17444" s="23"/>
      <c r="N17444" s="54"/>
      <c r="Y17444" s="53"/>
      <c r="Z17444" s="62"/>
    </row>
    <row r="17445" spans="1:26" s="20" customFormat="1" x14ac:dyDescent="0.2">
      <c r="A17445" s="43"/>
      <c r="B17445" s="48"/>
      <c r="C17445" s="49"/>
      <c r="D17445" s="49"/>
      <c r="E17445" s="50"/>
      <c r="F17445" s="43"/>
      <c r="G17445" s="43"/>
      <c r="H17445" s="45"/>
      <c r="I17445" s="23"/>
      <c r="N17445" s="54"/>
      <c r="Y17445" s="53"/>
      <c r="Z17445" s="62"/>
    </row>
    <row r="17446" spans="1:26" s="20" customFormat="1" x14ac:dyDescent="0.2">
      <c r="A17446" s="43"/>
      <c r="B17446" s="48"/>
      <c r="C17446" s="49"/>
      <c r="D17446" s="49"/>
      <c r="E17446" s="50"/>
      <c r="F17446" s="43"/>
      <c r="G17446" s="43"/>
      <c r="H17446" s="45"/>
      <c r="I17446" s="23"/>
      <c r="N17446" s="54"/>
      <c r="Y17446" s="53"/>
      <c r="Z17446" s="62"/>
    </row>
    <row r="17447" spans="1:26" s="20" customFormat="1" x14ac:dyDescent="0.2">
      <c r="A17447" s="43"/>
      <c r="B17447" s="48"/>
      <c r="C17447" s="49"/>
      <c r="D17447" s="49"/>
      <c r="E17447" s="50"/>
      <c r="F17447" s="43"/>
      <c r="G17447" s="43"/>
      <c r="H17447" s="45"/>
      <c r="I17447" s="23"/>
      <c r="N17447" s="54"/>
      <c r="Y17447" s="53"/>
      <c r="Z17447" s="62"/>
    </row>
    <row r="17448" spans="1:26" s="20" customFormat="1" x14ac:dyDescent="0.2">
      <c r="A17448" s="43"/>
      <c r="B17448" s="48"/>
      <c r="C17448" s="49"/>
      <c r="D17448" s="49"/>
      <c r="E17448" s="50"/>
      <c r="F17448" s="43"/>
      <c r="G17448" s="43"/>
      <c r="H17448" s="45"/>
      <c r="I17448" s="23"/>
      <c r="N17448" s="54"/>
      <c r="Y17448" s="53"/>
      <c r="Z17448" s="62"/>
    </row>
    <row r="17449" spans="1:26" s="20" customFormat="1" x14ac:dyDescent="0.2">
      <c r="A17449" s="43"/>
      <c r="B17449" s="48"/>
      <c r="C17449" s="49"/>
      <c r="D17449" s="49"/>
      <c r="E17449" s="50"/>
      <c r="F17449" s="43"/>
      <c r="G17449" s="43"/>
      <c r="H17449" s="45"/>
      <c r="I17449" s="23"/>
      <c r="N17449" s="54"/>
      <c r="Y17449" s="53"/>
      <c r="Z17449" s="62"/>
    </row>
    <row r="17450" spans="1:26" s="20" customFormat="1" x14ac:dyDescent="0.2">
      <c r="A17450" s="43"/>
      <c r="B17450" s="48"/>
      <c r="C17450" s="49"/>
      <c r="D17450" s="49"/>
      <c r="E17450" s="50"/>
      <c r="F17450" s="43"/>
      <c r="G17450" s="43"/>
      <c r="H17450" s="45"/>
      <c r="I17450" s="23"/>
      <c r="N17450" s="54"/>
      <c r="Y17450" s="53"/>
      <c r="Z17450" s="62"/>
    </row>
    <row r="17451" spans="1:26" s="20" customFormat="1" x14ac:dyDescent="0.2">
      <c r="A17451" s="43"/>
      <c r="B17451" s="48"/>
      <c r="C17451" s="49"/>
      <c r="D17451" s="49"/>
      <c r="E17451" s="50"/>
      <c r="F17451" s="43"/>
      <c r="G17451" s="43"/>
      <c r="H17451" s="45"/>
      <c r="I17451" s="23"/>
      <c r="N17451" s="54"/>
      <c r="Y17451" s="53"/>
      <c r="Z17451" s="62"/>
    </row>
    <row r="17452" spans="1:26" s="20" customFormat="1" x14ac:dyDescent="0.2">
      <c r="A17452" s="43"/>
      <c r="B17452" s="48"/>
      <c r="C17452" s="49"/>
      <c r="D17452" s="49"/>
      <c r="E17452" s="50"/>
      <c r="F17452" s="43"/>
      <c r="G17452" s="43"/>
      <c r="H17452" s="45"/>
      <c r="I17452" s="23"/>
      <c r="N17452" s="54"/>
      <c r="Y17452" s="53"/>
      <c r="Z17452" s="62"/>
    </row>
    <row r="17453" spans="1:26" s="20" customFormat="1" x14ac:dyDescent="0.2">
      <c r="A17453" s="43"/>
      <c r="B17453" s="48"/>
      <c r="C17453" s="49"/>
      <c r="D17453" s="49"/>
      <c r="E17453" s="50"/>
      <c r="F17453" s="43"/>
      <c r="G17453" s="43"/>
      <c r="H17453" s="45"/>
      <c r="I17453" s="23"/>
      <c r="N17453" s="54"/>
      <c r="Y17453" s="53"/>
      <c r="Z17453" s="62"/>
    </row>
    <row r="17454" spans="1:26" s="20" customFormat="1" x14ac:dyDescent="0.2">
      <c r="A17454" s="43"/>
      <c r="B17454" s="48"/>
      <c r="C17454" s="49"/>
      <c r="D17454" s="49"/>
      <c r="E17454" s="50"/>
      <c r="F17454" s="43"/>
      <c r="G17454" s="43"/>
      <c r="H17454" s="45"/>
      <c r="I17454" s="23"/>
      <c r="N17454" s="54"/>
      <c r="Y17454" s="53"/>
      <c r="Z17454" s="62"/>
    </row>
    <row r="17455" spans="1:26" s="20" customFormat="1" x14ac:dyDescent="0.2">
      <c r="A17455" s="43"/>
      <c r="B17455" s="48"/>
      <c r="C17455" s="49"/>
      <c r="D17455" s="49"/>
      <c r="E17455" s="50"/>
      <c r="F17455" s="43"/>
      <c r="G17455" s="43"/>
      <c r="H17455" s="45"/>
      <c r="I17455" s="23"/>
      <c r="N17455" s="54"/>
      <c r="Y17455" s="53"/>
      <c r="Z17455" s="62"/>
    </row>
    <row r="17456" spans="1:26" s="20" customFormat="1" x14ac:dyDescent="0.2">
      <c r="A17456" s="43"/>
      <c r="B17456" s="48"/>
      <c r="C17456" s="49"/>
      <c r="D17456" s="49"/>
      <c r="E17456" s="50"/>
      <c r="F17456" s="43"/>
      <c r="G17456" s="43"/>
      <c r="H17456" s="45"/>
      <c r="I17456" s="23"/>
      <c r="N17456" s="54"/>
      <c r="Y17456" s="53"/>
      <c r="Z17456" s="62"/>
    </row>
    <row r="17457" spans="1:26" s="20" customFormat="1" x14ac:dyDescent="0.2">
      <c r="A17457" s="43"/>
      <c r="B17457" s="48"/>
      <c r="C17457" s="49"/>
      <c r="D17457" s="49"/>
      <c r="E17457" s="50"/>
      <c r="F17457" s="43"/>
      <c r="G17457" s="43"/>
      <c r="H17457" s="45"/>
      <c r="I17457" s="23"/>
      <c r="N17457" s="54"/>
      <c r="Y17457" s="53"/>
      <c r="Z17457" s="62"/>
    </row>
    <row r="17458" spans="1:26" s="20" customFormat="1" x14ac:dyDescent="0.2">
      <c r="A17458" s="43"/>
      <c r="B17458" s="48"/>
      <c r="C17458" s="49"/>
      <c r="D17458" s="49"/>
      <c r="E17458" s="50"/>
      <c r="F17458" s="43"/>
      <c r="G17458" s="43"/>
      <c r="H17458" s="45"/>
      <c r="I17458" s="23"/>
      <c r="N17458" s="54"/>
      <c r="Y17458" s="53"/>
      <c r="Z17458" s="62"/>
    </row>
    <row r="17459" spans="1:26" s="20" customFormat="1" x14ac:dyDescent="0.2">
      <c r="A17459" s="43"/>
      <c r="B17459" s="48"/>
      <c r="C17459" s="49"/>
      <c r="D17459" s="49"/>
      <c r="E17459" s="50"/>
      <c r="F17459" s="43"/>
      <c r="G17459" s="43"/>
      <c r="H17459" s="45"/>
      <c r="I17459" s="23"/>
      <c r="N17459" s="54"/>
      <c r="Y17459" s="53"/>
      <c r="Z17459" s="62"/>
    </row>
    <row r="17460" spans="1:26" s="20" customFormat="1" x14ac:dyDescent="0.2">
      <c r="A17460" s="43"/>
      <c r="B17460" s="48"/>
      <c r="C17460" s="49"/>
      <c r="D17460" s="49"/>
      <c r="E17460" s="50"/>
      <c r="F17460" s="43"/>
      <c r="G17460" s="43"/>
      <c r="H17460" s="45"/>
      <c r="I17460" s="23"/>
      <c r="N17460" s="54"/>
      <c r="Y17460" s="53"/>
      <c r="Z17460" s="62"/>
    </row>
    <row r="17461" spans="1:26" s="20" customFormat="1" x14ac:dyDescent="0.2">
      <c r="A17461" s="43"/>
      <c r="B17461" s="48"/>
      <c r="C17461" s="49"/>
      <c r="D17461" s="49"/>
      <c r="E17461" s="50"/>
      <c r="F17461" s="43"/>
      <c r="G17461" s="43"/>
      <c r="H17461" s="45"/>
      <c r="I17461" s="23"/>
      <c r="N17461" s="54"/>
      <c r="Y17461" s="53"/>
      <c r="Z17461" s="62"/>
    </row>
    <row r="17462" spans="1:26" s="20" customFormat="1" x14ac:dyDescent="0.2">
      <c r="A17462" s="43"/>
      <c r="B17462" s="48"/>
      <c r="C17462" s="49"/>
      <c r="D17462" s="49"/>
      <c r="E17462" s="50"/>
      <c r="F17462" s="43"/>
      <c r="G17462" s="43"/>
      <c r="H17462" s="45"/>
      <c r="I17462" s="23"/>
      <c r="N17462" s="54"/>
      <c r="Y17462" s="53"/>
      <c r="Z17462" s="62"/>
    </row>
    <row r="17463" spans="1:26" s="20" customFormat="1" x14ac:dyDescent="0.2">
      <c r="A17463" s="43"/>
      <c r="B17463" s="48"/>
      <c r="C17463" s="49"/>
      <c r="D17463" s="49"/>
      <c r="E17463" s="50"/>
      <c r="F17463" s="43"/>
      <c r="G17463" s="43"/>
      <c r="H17463" s="45"/>
      <c r="I17463" s="23"/>
      <c r="N17463" s="54"/>
      <c r="Y17463" s="53"/>
      <c r="Z17463" s="62"/>
    </row>
    <row r="17464" spans="1:26" s="20" customFormat="1" x14ac:dyDescent="0.2">
      <c r="A17464" s="43"/>
      <c r="B17464" s="48"/>
      <c r="C17464" s="49"/>
      <c r="D17464" s="49"/>
      <c r="E17464" s="50"/>
      <c r="F17464" s="43"/>
      <c r="G17464" s="43"/>
      <c r="H17464" s="45"/>
      <c r="I17464" s="23"/>
      <c r="N17464" s="54"/>
      <c r="Y17464" s="53"/>
      <c r="Z17464" s="62"/>
    </row>
    <row r="17465" spans="1:26" s="20" customFormat="1" x14ac:dyDescent="0.2">
      <c r="A17465" s="43"/>
      <c r="B17465" s="48"/>
      <c r="C17465" s="49"/>
      <c r="D17465" s="49"/>
      <c r="E17465" s="50"/>
      <c r="F17465" s="43"/>
      <c r="G17465" s="43"/>
      <c r="H17465" s="45"/>
      <c r="I17465" s="23"/>
      <c r="N17465" s="54"/>
      <c r="Y17465" s="53"/>
      <c r="Z17465" s="62"/>
    </row>
    <row r="17466" spans="1:26" s="20" customFormat="1" x14ac:dyDescent="0.2">
      <c r="A17466" s="43"/>
      <c r="B17466" s="48"/>
      <c r="C17466" s="49"/>
      <c r="D17466" s="49"/>
      <c r="E17466" s="50"/>
      <c r="F17466" s="43"/>
      <c r="G17466" s="43"/>
      <c r="H17466" s="45"/>
      <c r="I17466" s="23"/>
      <c r="N17466" s="54"/>
      <c r="Y17466" s="53"/>
      <c r="Z17466" s="62"/>
    </row>
    <row r="17467" spans="1:26" s="20" customFormat="1" x14ac:dyDescent="0.2">
      <c r="A17467" s="43"/>
      <c r="B17467" s="48"/>
      <c r="C17467" s="49"/>
      <c r="D17467" s="49"/>
      <c r="E17467" s="50"/>
      <c r="F17467" s="43"/>
      <c r="G17467" s="43"/>
      <c r="H17467" s="45"/>
      <c r="I17467" s="23"/>
      <c r="N17467" s="54"/>
      <c r="Y17467" s="53"/>
      <c r="Z17467" s="62"/>
    </row>
    <row r="17468" spans="1:26" s="20" customFormat="1" x14ac:dyDescent="0.2">
      <c r="A17468" s="43"/>
      <c r="B17468" s="48"/>
      <c r="C17468" s="49"/>
      <c r="D17468" s="49"/>
      <c r="E17468" s="50"/>
      <c r="F17468" s="43"/>
      <c r="G17468" s="43"/>
      <c r="H17468" s="45"/>
      <c r="I17468" s="23"/>
      <c r="N17468" s="54"/>
      <c r="Y17468" s="53"/>
      <c r="Z17468" s="62"/>
    </row>
    <row r="17469" spans="1:26" s="20" customFormat="1" x14ac:dyDescent="0.2">
      <c r="A17469" s="43"/>
      <c r="B17469" s="48"/>
      <c r="C17469" s="49"/>
      <c r="D17469" s="49"/>
      <c r="E17469" s="50"/>
      <c r="F17469" s="43"/>
      <c r="G17469" s="43"/>
      <c r="H17469" s="45"/>
      <c r="I17469" s="23"/>
      <c r="N17469" s="54"/>
      <c r="Y17469" s="53"/>
      <c r="Z17469" s="62"/>
    </row>
    <row r="17470" spans="1:26" s="20" customFormat="1" x14ac:dyDescent="0.2">
      <c r="A17470" s="43"/>
      <c r="B17470" s="48"/>
      <c r="C17470" s="49"/>
      <c r="D17470" s="49"/>
      <c r="E17470" s="50"/>
      <c r="F17470" s="43"/>
      <c r="G17470" s="43"/>
      <c r="H17470" s="45"/>
      <c r="I17470" s="23"/>
      <c r="N17470" s="54"/>
      <c r="Y17470" s="53"/>
      <c r="Z17470" s="62"/>
    </row>
    <row r="17471" spans="1:26" s="20" customFormat="1" x14ac:dyDescent="0.2">
      <c r="A17471" s="43"/>
      <c r="B17471" s="48"/>
      <c r="C17471" s="49"/>
      <c r="D17471" s="49"/>
      <c r="E17471" s="50"/>
      <c r="F17471" s="43"/>
      <c r="G17471" s="43"/>
      <c r="H17471" s="45"/>
      <c r="I17471" s="23"/>
      <c r="N17471" s="54"/>
      <c r="Y17471" s="53"/>
      <c r="Z17471" s="62"/>
    </row>
    <row r="17472" spans="1:26" s="20" customFormat="1" x14ac:dyDescent="0.2">
      <c r="A17472" s="43"/>
      <c r="B17472" s="48"/>
      <c r="C17472" s="49"/>
      <c r="D17472" s="49"/>
      <c r="E17472" s="50"/>
      <c r="F17472" s="43"/>
      <c r="G17472" s="43"/>
      <c r="H17472" s="45"/>
      <c r="I17472" s="23"/>
      <c r="N17472" s="54"/>
      <c r="Y17472" s="53"/>
      <c r="Z17472" s="62"/>
    </row>
    <row r="17473" spans="1:26" s="20" customFormat="1" x14ac:dyDescent="0.2">
      <c r="A17473" s="43"/>
      <c r="B17473" s="48"/>
      <c r="C17473" s="49"/>
      <c r="D17473" s="49"/>
      <c r="E17473" s="50"/>
      <c r="F17473" s="43"/>
      <c r="G17473" s="43"/>
      <c r="H17473" s="45"/>
      <c r="I17473" s="23"/>
      <c r="N17473" s="54"/>
      <c r="Y17473" s="53"/>
      <c r="Z17473" s="62"/>
    </row>
    <row r="17474" spans="1:26" s="20" customFormat="1" x14ac:dyDescent="0.2">
      <c r="A17474" s="43"/>
      <c r="B17474" s="48"/>
      <c r="C17474" s="49"/>
      <c r="D17474" s="49"/>
      <c r="E17474" s="50"/>
      <c r="F17474" s="43"/>
      <c r="G17474" s="43"/>
      <c r="H17474" s="45"/>
      <c r="I17474" s="23"/>
      <c r="N17474" s="54"/>
      <c r="Y17474" s="53"/>
      <c r="Z17474" s="62"/>
    </row>
    <row r="17475" spans="1:26" s="20" customFormat="1" x14ac:dyDescent="0.2">
      <c r="A17475" s="43"/>
      <c r="B17475" s="48"/>
      <c r="C17475" s="43"/>
      <c r="D17475" s="43"/>
      <c r="E17475" s="55"/>
      <c r="F17475" s="43"/>
      <c r="G17475" s="43"/>
      <c r="H17475" s="45"/>
      <c r="I17475" s="23"/>
      <c r="N17475" s="54"/>
      <c r="Y17475" s="53"/>
      <c r="Z17475" s="62"/>
    </row>
    <row r="17476" spans="1:26" s="20" customFormat="1" x14ac:dyDescent="0.2">
      <c r="A17476" s="43"/>
      <c r="B17476" s="48"/>
      <c r="C17476" s="43"/>
      <c r="D17476" s="43"/>
      <c r="E17476" s="55"/>
      <c r="F17476" s="43"/>
      <c r="G17476" s="43"/>
      <c r="H17476" s="45"/>
      <c r="I17476" s="23"/>
      <c r="N17476" s="54"/>
      <c r="Y17476" s="53"/>
      <c r="Z17476" s="62"/>
    </row>
    <row r="17477" spans="1:26" s="20" customFormat="1" x14ac:dyDescent="0.2">
      <c r="A17477" s="43"/>
      <c r="B17477" s="48"/>
      <c r="C17477" s="49"/>
      <c r="D17477" s="49"/>
      <c r="E17477" s="55"/>
      <c r="F17477" s="43"/>
      <c r="G17477" s="43"/>
      <c r="H17477" s="45"/>
      <c r="I17477" s="23"/>
      <c r="N17477" s="54"/>
      <c r="Y17477" s="53"/>
      <c r="Z17477" s="62"/>
    </row>
    <row r="17478" spans="1:26" s="20" customFormat="1" x14ac:dyDescent="0.2">
      <c r="A17478" s="43"/>
      <c r="B17478" s="48"/>
      <c r="C17478" s="43"/>
      <c r="D17478" s="43"/>
      <c r="E17478" s="55"/>
      <c r="F17478" s="43"/>
      <c r="G17478" s="43"/>
      <c r="H17478" s="45"/>
      <c r="I17478" s="23"/>
      <c r="N17478" s="54"/>
      <c r="Y17478" s="53"/>
      <c r="Z17478" s="62"/>
    </row>
    <row r="17479" spans="1:26" s="20" customFormat="1" x14ac:dyDescent="0.2">
      <c r="A17479" s="43"/>
      <c r="B17479" s="48"/>
      <c r="C17479" s="43"/>
      <c r="D17479" s="43"/>
      <c r="E17479" s="55"/>
      <c r="F17479" s="43"/>
      <c r="G17479" s="43"/>
      <c r="H17479" s="45"/>
      <c r="I17479" s="23"/>
      <c r="N17479" s="54"/>
      <c r="Y17479" s="53"/>
      <c r="Z17479" s="62"/>
    </row>
    <row r="17480" spans="1:26" s="20" customFormat="1" x14ac:dyDescent="0.2">
      <c r="A17480" s="43"/>
      <c r="B17480" s="48"/>
      <c r="C17480" s="43"/>
      <c r="D17480" s="43"/>
      <c r="E17480" s="55"/>
      <c r="F17480" s="43"/>
      <c r="G17480" s="43"/>
      <c r="H17480" s="45"/>
      <c r="I17480" s="23"/>
      <c r="N17480" s="54"/>
      <c r="Y17480" s="53"/>
      <c r="Z17480" s="62"/>
    </row>
    <row r="17481" spans="1:26" s="20" customFormat="1" x14ac:dyDescent="0.2">
      <c r="A17481" s="43"/>
      <c r="B17481" s="48"/>
      <c r="C17481" s="43"/>
      <c r="D17481" s="43"/>
      <c r="E17481" s="55"/>
      <c r="F17481" s="43"/>
      <c r="G17481" s="43"/>
      <c r="H17481" s="45"/>
      <c r="I17481" s="23"/>
      <c r="N17481" s="54"/>
      <c r="Y17481" s="53"/>
      <c r="Z17481" s="62"/>
    </row>
    <row r="17482" spans="1:26" s="20" customFormat="1" x14ac:dyDescent="0.2">
      <c r="A17482" s="43"/>
      <c r="B17482" s="48"/>
      <c r="C17482" s="43"/>
      <c r="D17482" s="43"/>
      <c r="E17482" s="55"/>
      <c r="F17482" s="43"/>
      <c r="G17482" s="43"/>
      <c r="H17482" s="45"/>
      <c r="I17482" s="23"/>
      <c r="N17482" s="54"/>
      <c r="Y17482" s="53"/>
      <c r="Z17482" s="62"/>
    </row>
    <row r="17483" spans="1:26" s="20" customFormat="1" x14ac:dyDescent="0.2">
      <c r="A17483" s="43"/>
      <c r="B17483" s="48"/>
      <c r="C17483" s="43"/>
      <c r="D17483" s="43"/>
      <c r="E17483" s="43"/>
      <c r="F17483" s="43"/>
      <c r="G17483" s="43"/>
      <c r="H17483" s="45"/>
      <c r="I17483" s="23"/>
      <c r="N17483" s="54"/>
      <c r="Y17483" s="53"/>
      <c r="Z17483" s="62"/>
    </row>
  </sheetData>
  <autoFilter ref="V3:AA2575">
    <filterColumn colId="2">
      <filters>
        <filter val="FALSE"/>
        <filter val="#N/A"/>
      </filters>
    </filterColumn>
  </autoFilter>
  <conditionalFormatting sqref="X4:X2575">
    <cfRule type="cellIs" dxfId="17" priority="9" operator="equal">
      <formula>TRUE</formula>
    </cfRule>
  </conditionalFormatting>
  <conditionalFormatting sqref="W4:W2575">
    <cfRule type="cellIs" dxfId="16" priority="10" operator="equal">
      <formula>TRUE</formula>
    </cfRule>
  </conditionalFormatting>
  <conditionalFormatting sqref="Y4:Y2575">
    <cfRule type="cellIs" dxfId="15" priority="8" operator="between">
      <formula>0</formula>
      <formula>1</formula>
    </cfRule>
  </conditionalFormatting>
  <conditionalFormatting sqref="W5:W2575">
    <cfRule type="cellIs" dxfId="14" priority="7" operator="equal">
      <formula>TRUE</formula>
    </cfRule>
  </conditionalFormatting>
  <conditionalFormatting sqref="X5:X2575">
    <cfRule type="cellIs" dxfId="13" priority="6" operator="equal">
      <formula>TRUE</formula>
    </cfRule>
  </conditionalFormatting>
  <conditionalFormatting sqref="Y5:Y2575">
    <cfRule type="cellIs" dxfId="12" priority="5" operator="between">
      <formula>0</formula>
      <formula>1</formula>
    </cfRule>
  </conditionalFormatting>
  <conditionalFormatting sqref="I4:I17483">
    <cfRule type="cellIs" dxfId="11" priority="4" operator="between">
      <formula>0</formula>
      <formula>1</formula>
    </cfRule>
  </conditionalFormatting>
  <conditionalFormatting sqref="I4:I17483">
    <cfRule type="cellIs" dxfId="10" priority="3" operator="between">
      <formula>0</formula>
      <formula>1</formula>
    </cfRule>
  </conditionalFormatting>
  <conditionalFormatting sqref="I2904:I17483">
    <cfRule type="cellIs" dxfId="9" priority="2" operator="between">
      <formula>0</formula>
      <formula>1</formula>
    </cfRule>
  </conditionalFormatting>
  <conditionalFormatting sqref="I2904:I17483">
    <cfRule type="cellIs" dxfId="8" priority="1" operator="between">
      <formula>0</formula>
      <formula>1</formula>
    </cfRule>
  </conditionalFormatting>
  <pageMargins left="0.7" right="0.7" top="0.75" bottom="0.75" header="0.3" footer="0.3"/>
  <pageSetup paperSize="9" orientation="portrait" r:id="rId1"/>
  <customProperties>
    <customPr name="layoutContexts" r:id="rId2"/>
    <customPr name="screen" r:id="rId3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903"/>
  <sheetViews>
    <sheetView zoomScale="85" zoomScaleNormal="85" workbookViewId="0">
      <pane ySplit="3" topLeftCell="A2867" activePane="bottomLeft" state="frozen"/>
      <selection pane="bottomLeft" activeCell="B298" sqref="B298"/>
    </sheetView>
  </sheetViews>
  <sheetFormatPr defaultRowHeight="12.75" x14ac:dyDescent="0.2"/>
  <cols>
    <col min="1" max="1" width="13.85546875" style="1" bestFit="1" customWidth="1"/>
    <col min="2" max="3" width="13.85546875" style="1" customWidth="1"/>
    <col min="4" max="4" width="30" style="1" bestFit="1" customWidth="1"/>
    <col min="5" max="5" width="14.140625" style="1" bestFit="1" customWidth="1"/>
    <col min="6" max="6" width="39.85546875" style="1" bestFit="1" customWidth="1"/>
    <col min="7" max="8" width="39.85546875" style="1" customWidth="1"/>
    <col min="9" max="9" width="30" style="1" bestFit="1" customWidth="1"/>
    <col min="10" max="10" width="110.85546875" style="1" bestFit="1" customWidth="1"/>
    <col min="11" max="11" width="15.5703125" style="1" bestFit="1" customWidth="1"/>
    <col min="12" max="12" width="9.140625" style="1"/>
    <col min="13" max="13" width="9.5703125" style="1" bestFit="1" customWidth="1"/>
    <col min="14" max="14" width="9.5703125" style="12" customWidth="1"/>
    <col min="15" max="15" width="27.140625" style="1" bestFit="1" customWidth="1"/>
    <col min="16" max="16" width="23.5703125" style="1" bestFit="1" customWidth="1"/>
    <col min="17" max="17" width="16.28515625" style="1" bestFit="1" customWidth="1"/>
    <col min="18" max="18" width="11.28515625" style="1" bestFit="1" customWidth="1"/>
    <col min="19" max="19" width="11.5703125" style="1" bestFit="1" customWidth="1"/>
    <col min="20" max="20" width="49.7109375" style="1" bestFit="1" customWidth="1"/>
    <col min="21" max="21" width="9.140625" style="1"/>
    <col min="22" max="22" width="16.28515625" style="1" bestFit="1" customWidth="1"/>
    <col min="23" max="24" width="35.85546875" style="1" bestFit="1" customWidth="1"/>
    <col min="25" max="25" width="19.140625" style="1" customWidth="1"/>
    <col min="26" max="26" width="52.7109375" style="40" bestFit="1" customWidth="1"/>
    <col min="27" max="27" width="10.28515625" style="1" customWidth="1"/>
    <col min="28" max="16384" width="9.140625" style="1"/>
  </cols>
  <sheetData>
    <row r="1" spans="1:27" ht="18" x14ac:dyDescent="0.25">
      <c r="A1" s="34"/>
      <c r="B1" s="14"/>
      <c r="C1" s="30"/>
      <c r="D1" s="30"/>
      <c r="E1" s="32"/>
      <c r="F1" s="34"/>
      <c r="G1" s="34"/>
      <c r="H1" s="13"/>
      <c r="I1" s="13"/>
      <c r="J1" s="15"/>
      <c r="K1" s="36"/>
      <c r="L1" s="36"/>
      <c r="M1" s="13" t="s">
        <v>5512</v>
      </c>
      <c r="N1" s="14"/>
      <c r="O1" s="13"/>
      <c r="P1" s="13"/>
      <c r="Q1" s="13"/>
      <c r="R1" s="13"/>
      <c r="S1" s="13"/>
      <c r="T1" s="16"/>
    </row>
    <row r="2" spans="1:27" x14ac:dyDescent="0.2">
      <c r="A2" s="34"/>
      <c r="C2" s="30"/>
      <c r="D2" s="30"/>
      <c r="E2" s="32"/>
      <c r="F2" s="34"/>
      <c r="G2" s="34"/>
      <c r="J2" s="15"/>
      <c r="K2" s="36"/>
      <c r="L2" s="36"/>
      <c r="N2" s="1"/>
    </row>
    <row r="3" spans="1:27" x14ac:dyDescent="0.2">
      <c r="A3" s="35" t="s">
        <v>2589</v>
      </c>
      <c r="B3" s="35"/>
      <c r="C3" s="31" t="s">
        <v>5517</v>
      </c>
      <c r="D3" s="31" t="s">
        <v>2590</v>
      </c>
      <c r="E3" s="33" t="s">
        <v>2591</v>
      </c>
      <c r="F3" s="35" t="s">
        <v>2592</v>
      </c>
      <c r="G3" s="35" t="s">
        <v>5519</v>
      </c>
      <c r="H3" s="35" t="s">
        <v>5513</v>
      </c>
      <c r="I3" s="24" t="s">
        <v>5518</v>
      </c>
      <c r="J3" s="39" t="s">
        <v>5955</v>
      </c>
      <c r="K3" s="36" t="s">
        <v>5959</v>
      </c>
      <c r="L3" s="36"/>
      <c r="M3" s="17" t="s">
        <v>0</v>
      </c>
      <c r="N3" s="5" t="s">
        <v>5511</v>
      </c>
      <c r="O3" s="6" t="s">
        <v>1</v>
      </c>
      <c r="P3" s="6" t="s">
        <v>2</v>
      </c>
      <c r="Q3" s="6" t="s">
        <v>3</v>
      </c>
      <c r="R3" s="6" t="s">
        <v>4</v>
      </c>
      <c r="S3" s="6" t="s">
        <v>5</v>
      </c>
      <c r="T3" s="6" t="s">
        <v>6</v>
      </c>
      <c r="V3" s="24" t="s">
        <v>5513</v>
      </c>
      <c r="W3" s="24" t="s">
        <v>5515</v>
      </c>
      <c r="X3" s="24" t="s">
        <v>5514</v>
      </c>
      <c r="Y3" s="24"/>
      <c r="Z3" s="41" t="s">
        <v>5516</v>
      </c>
    </row>
    <row r="4" spans="1:27" x14ac:dyDescent="0.2">
      <c r="A4" s="34" t="s">
        <v>2593</v>
      </c>
      <c r="B4" s="9" t="str">
        <f ca="1">+LEFT(A4,5)</f>
        <v>14716</v>
      </c>
      <c r="C4" s="30">
        <v>0</v>
      </c>
      <c r="D4" s="30">
        <v>0</v>
      </c>
      <c r="E4" s="32">
        <v>39448</v>
      </c>
      <c r="F4" s="34" t="s">
        <v>2594</v>
      </c>
      <c r="G4" s="34" t="s">
        <v>5520</v>
      </c>
      <c r="H4" s="34" t="str">
        <f ca="1">+IF(E4&gt;1,"Post-calc.","Pre-calc.")</f>
        <v>Post-calc.</v>
      </c>
      <c r="I4" s="23" t="e">
        <f t="shared" ref="I4:I67" ca="1" si="0">+VLOOKUP(B4,$N$4:$P$2559,2,FALSE)-C4</f>
        <v>#N/A</v>
      </c>
      <c r="J4" s="18" t="str">
        <f ca="1">VLOOKUP(B4, Remarks!$A$3:$G$400, 7, FALSE)</f>
        <v>Foxpro order but Division =14 was filtered out</v>
      </c>
      <c r="M4" s="7" t="s">
        <v>7</v>
      </c>
      <c r="N4" s="9" t="str">
        <f t="shared" ref="N4:N67" ca="1" si="1">+LEFT(M4,5)</f>
        <v>1A002</v>
      </c>
      <c r="O4" s="3">
        <v>342</v>
      </c>
      <c r="P4" s="3"/>
      <c r="Q4" s="1" t="s">
        <v>8</v>
      </c>
      <c r="R4" s="1" t="s">
        <v>9</v>
      </c>
      <c r="S4" s="1" t="s">
        <v>10</v>
      </c>
      <c r="T4" s="1" t="s">
        <v>11</v>
      </c>
      <c r="V4" s="34" t="str">
        <f ca="1">+VLOOKUP(N4,$B$4:$H$2903,7,FALSE)</f>
        <v>Post-calc.</v>
      </c>
      <c r="W4" s="1" t="str">
        <f ca="1">+Q4</f>
        <v>Post-calc.</v>
      </c>
      <c r="X4" s="1" t="b">
        <f ca="1">+V4=W4</f>
        <v>1</v>
      </c>
      <c r="Z4" s="3">
        <f ca="1">+IF(Q4="Post-calc.",VLOOKUP(N4,$B$4:$H$2903,3,FALSE)-P4,VLOOKUP(N4,$B$4:$H$2903,2,FALSE)-P4)</f>
        <v>0</v>
      </c>
    </row>
    <row r="5" spans="1:27" x14ac:dyDescent="0.2">
      <c r="A5" s="34" t="s">
        <v>2595</v>
      </c>
      <c r="B5" s="9" t="str">
        <f t="shared" ref="B5:B68" ca="1" si="2">+LEFT(A5,5)</f>
        <v>14728</v>
      </c>
      <c r="C5" s="30">
        <v>0</v>
      </c>
      <c r="D5" s="30">
        <v>0</v>
      </c>
      <c r="E5" s="32">
        <v>39600</v>
      </c>
      <c r="F5" s="34" t="s">
        <v>2594</v>
      </c>
      <c r="G5" s="34" t="s">
        <v>5520</v>
      </c>
      <c r="H5" s="34" t="str">
        <f t="shared" ref="H5:H68" ca="1" si="3">+IF(E5&gt;1,"Post-calc.","Pre-calc.")</f>
        <v>Post-calc.</v>
      </c>
      <c r="I5" s="23" t="e">
        <f t="shared" ca="1" si="0"/>
        <v>#N/A</v>
      </c>
      <c r="J5" s="18" t="str">
        <f ca="1">VLOOKUP(B5, Remarks!$A$3:$G$400, 7, FALSE)</f>
        <v>Foxpro order but Division =14 was filtered out</v>
      </c>
      <c r="M5" s="7" t="s">
        <v>12</v>
      </c>
      <c r="N5" s="9" t="str">
        <f t="shared" ca="1" si="1"/>
        <v>1A006</v>
      </c>
      <c r="O5" s="3">
        <v>2723</v>
      </c>
      <c r="P5" s="3"/>
      <c r="Q5" s="1" t="s">
        <v>8</v>
      </c>
      <c r="R5" s="1" t="s">
        <v>9</v>
      </c>
      <c r="S5" s="1" t="s">
        <v>10</v>
      </c>
      <c r="T5" s="1" t="s">
        <v>11</v>
      </c>
      <c r="V5" s="34" t="str">
        <f t="shared" ref="V5:V68" ca="1" si="4">+VLOOKUP(N5,$B$4:$H$2903,7,FALSE)</f>
        <v>Post-calc.</v>
      </c>
      <c r="W5" s="1" t="str">
        <f t="shared" ref="W5:W68" ca="1" si="5">+Q5</f>
        <v>Post-calc.</v>
      </c>
      <c r="X5" s="1" t="b">
        <f t="shared" ref="X5:X68" ca="1" si="6">+V5=W5</f>
        <v>1</v>
      </c>
      <c r="Z5" s="3">
        <f t="shared" ref="Z5:Z68" ca="1" si="7">+IF(Q5="Post-calc.",VLOOKUP(N5,$B$4:$H$2903,3,FALSE)-P5,VLOOKUP(N5,$B$4:$H$2903,2,FALSE)-P5)</f>
        <v>0</v>
      </c>
    </row>
    <row r="6" spans="1:27" x14ac:dyDescent="0.2">
      <c r="A6" s="34" t="s">
        <v>2596</v>
      </c>
      <c r="B6" s="9" t="str">
        <f t="shared" ca="1" si="2"/>
        <v>14729</v>
      </c>
      <c r="C6" s="30">
        <v>87750</v>
      </c>
      <c r="D6" s="30">
        <v>87750</v>
      </c>
      <c r="E6" s="32">
        <v>39692</v>
      </c>
      <c r="F6" s="34" t="s">
        <v>2594</v>
      </c>
      <c r="G6" s="34" t="s">
        <v>5520</v>
      </c>
      <c r="H6" s="34" t="str">
        <f t="shared" ca="1" si="3"/>
        <v>Post-calc.</v>
      </c>
      <c r="I6" s="23" t="e">
        <f t="shared" ca="1" si="0"/>
        <v>#N/A</v>
      </c>
      <c r="J6" s="18" t="str">
        <f ca="1">VLOOKUP(B6, Remarks!$A$3:$G$400, 7, FALSE)</f>
        <v>Foxpro order but Division =14 was filtered out</v>
      </c>
      <c r="M6" s="7" t="s">
        <v>13</v>
      </c>
      <c r="N6" s="9" t="str">
        <f t="shared" ca="1" si="1"/>
        <v>1A010</v>
      </c>
      <c r="O6" s="3">
        <v>1310</v>
      </c>
      <c r="P6" s="3">
        <v>1310</v>
      </c>
      <c r="Q6" s="1" t="s">
        <v>14</v>
      </c>
      <c r="R6" s="1" t="s">
        <v>9</v>
      </c>
      <c r="S6" s="1" t="s">
        <v>10</v>
      </c>
      <c r="T6" s="1" t="s">
        <v>11</v>
      </c>
      <c r="V6" s="34" t="str">
        <f t="shared" ca="1" si="4"/>
        <v>Pre-calc.</v>
      </c>
      <c r="W6" s="1" t="str">
        <f t="shared" ca="1" si="5"/>
        <v>Pre-calc.</v>
      </c>
      <c r="X6" s="1" t="b">
        <f t="shared" ca="1" si="6"/>
        <v>1</v>
      </c>
      <c r="Z6" s="3">
        <f t="shared" ca="1" si="7"/>
        <v>0</v>
      </c>
    </row>
    <row r="7" spans="1:27" x14ac:dyDescent="0.2">
      <c r="A7" s="34" t="s">
        <v>2597</v>
      </c>
      <c r="B7" s="9" t="str">
        <f t="shared" ca="1" si="2"/>
        <v>14735</v>
      </c>
      <c r="C7" s="30">
        <v>0</v>
      </c>
      <c r="D7" s="30">
        <v>0</v>
      </c>
      <c r="E7" s="32">
        <v>39661</v>
      </c>
      <c r="F7" s="34" t="s">
        <v>2594</v>
      </c>
      <c r="G7" s="34" t="s">
        <v>5520</v>
      </c>
      <c r="H7" s="34" t="str">
        <f t="shared" ca="1" si="3"/>
        <v>Post-calc.</v>
      </c>
      <c r="I7" s="23" t="e">
        <f t="shared" ca="1" si="0"/>
        <v>#N/A</v>
      </c>
      <c r="J7" s="18" t="str">
        <f ca="1">VLOOKUP(B7, Remarks!$A$3:$G$400, 7, FALSE)</f>
        <v>Foxpro order but Division =14 was filtered out</v>
      </c>
      <c r="M7" s="7" t="s">
        <v>15</v>
      </c>
      <c r="N7" s="9" t="str">
        <f t="shared" ca="1" si="1"/>
        <v>1A019</v>
      </c>
      <c r="O7" s="3">
        <v>1004</v>
      </c>
      <c r="P7" s="3"/>
      <c r="Q7" s="1" t="s">
        <v>8</v>
      </c>
      <c r="R7" s="1" t="s">
        <v>9</v>
      </c>
      <c r="S7" s="1" t="s">
        <v>10</v>
      </c>
      <c r="T7" s="1" t="s">
        <v>11</v>
      </c>
      <c r="V7" s="34" t="str">
        <f t="shared" ca="1" si="4"/>
        <v>Post-calc.</v>
      </c>
      <c r="W7" s="1" t="str">
        <f t="shared" ca="1" si="5"/>
        <v>Post-calc.</v>
      </c>
      <c r="X7" s="1" t="b">
        <f t="shared" ca="1" si="6"/>
        <v>1</v>
      </c>
      <c r="Z7" s="3">
        <f t="shared" ca="1" si="7"/>
        <v>0</v>
      </c>
    </row>
    <row r="8" spans="1:27" x14ac:dyDescent="0.2">
      <c r="A8" s="34" t="s">
        <v>2598</v>
      </c>
      <c r="B8" s="9" t="str">
        <f t="shared" ca="1" si="2"/>
        <v>14736</v>
      </c>
      <c r="C8" s="30">
        <v>0</v>
      </c>
      <c r="D8" s="30">
        <v>0</v>
      </c>
      <c r="E8" s="32">
        <v>39661</v>
      </c>
      <c r="F8" s="34" t="s">
        <v>2594</v>
      </c>
      <c r="G8" s="34" t="s">
        <v>5520</v>
      </c>
      <c r="H8" s="34" t="str">
        <f t="shared" ca="1" si="3"/>
        <v>Post-calc.</v>
      </c>
      <c r="I8" s="23" t="e">
        <f t="shared" ca="1" si="0"/>
        <v>#N/A</v>
      </c>
      <c r="J8" s="18" t="str">
        <f ca="1">VLOOKUP(B8, Remarks!$A$3:$G$400, 7, FALSE)</f>
        <v>Foxpro order but Division =14 was filtered out</v>
      </c>
      <c r="M8" s="7" t="s">
        <v>16</v>
      </c>
      <c r="N8" s="9" t="str">
        <f t="shared" ca="1" si="1"/>
        <v>1A020</v>
      </c>
      <c r="O8" s="3">
        <v>1046</v>
      </c>
      <c r="P8" s="3"/>
      <c r="Q8" s="1" t="s">
        <v>8</v>
      </c>
      <c r="R8" s="1" t="s">
        <v>9</v>
      </c>
      <c r="S8" s="1" t="s">
        <v>10</v>
      </c>
      <c r="T8" s="1" t="s">
        <v>11</v>
      </c>
      <c r="V8" s="34" t="str">
        <f t="shared" ca="1" si="4"/>
        <v>Post-calc.</v>
      </c>
      <c r="W8" s="1" t="str">
        <f t="shared" ca="1" si="5"/>
        <v>Post-calc.</v>
      </c>
      <c r="X8" s="1" t="b">
        <f t="shared" ca="1" si="6"/>
        <v>1</v>
      </c>
      <c r="Z8" s="3">
        <f t="shared" ca="1" si="7"/>
        <v>0</v>
      </c>
    </row>
    <row r="9" spans="1:27" x14ac:dyDescent="0.2">
      <c r="A9" s="34" t="s">
        <v>2599</v>
      </c>
      <c r="B9" s="9" t="str">
        <f t="shared" ca="1" si="2"/>
        <v>14739</v>
      </c>
      <c r="C9" s="30">
        <v>0</v>
      </c>
      <c r="D9" s="30">
        <v>0</v>
      </c>
      <c r="E9" s="32">
        <v>39692</v>
      </c>
      <c r="F9" s="34" t="s">
        <v>2594</v>
      </c>
      <c r="G9" s="34" t="s">
        <v>5520</v>
      </c>
      <c r="H9" s="34" t="str">
        <f t="shared" ca="1" si="3"/>
        <v>Post-calc.</v>
      </c>
      <c r="I9" s="23" t="e">
        <f t="shared" ca="1" si="0"/>
        <v>#N/A</v>
      </c>
      <c r="J9" s="18" t="str">
        <f ca="1">VLOOKUP(B9, Remarks!$A$3:$G$400, 7, FALSE)</f>
        <v>Foxpro order but Division =14 was filtered out</v>
      </c>
      <c r="M9" s="7" t="s">
        <v>17</v>
      </c>
      <c r="N9" s="9" t="str">
        <f t="shared" ca="1" si="1"/>
        <v>1A038</v>
      </c>
      <c r="O9" s="3">
        <v>911</v>
      </c>
      <c r="P9" s="3">
        <v>1345.5078000000001</v>
      </c>
      <c r="Q9" s="1" t="s">
        <v>8</v>
      </c>
      <c r="R9" s="1" t="s">
        <v>9</v>
      </c>
      <c r="S9" s="1" t="s">
        <v>10</v>
      </c>
      <c r="T9" s="1" t="s">
        <v>11</v>
      </c>
      <c r="V9" s="34" t="str">
        <f t="shared" ca="1" si="4"/>
        <v>Post-calc.</v>
      </c>
      <c r="W9" s="1" t="str">
        <f t="shared" ca="1" si="5"/>
        <v>Post-calc.</v>
      </c>
      <c r="X9" s="1" t="b">
        <f t="shared" ca="1" si="6"/>
        <v>1</v>
      </c>
      <c r="Z9" s="3">
        <f t="shared" ca="1" si="7"/>
        <v>0</v>
      </c>
    </row>
    <row r="10" spans="1:27" x14ac:dyDescent="0.2">
      <c r="A10" s="34" t="s">
        <v>2600</v>
      </c>
      <c r="B10" s="9" t="str">
        <f t="shared" ca="1" si="2"/>
        <v>14746</v>
      </c>
      <c r="C10" s="30">
        <v>0</v>
      </c>
      <c r="D10" s="30">
        <v>0</v>
      </c>
      <c r="E10" s="32">
        <v>39783</v>
      </c>
      <c r="F10" s="34" t="s">
        <v>2594</v>
      </c>
      <c r="G10" s="34" t="s">
        <v>5520</v>
      </c>
      <c r="H10" s="34" t="str">
        <f t="shared" ca="1" si="3"/>
        <v>Post-calc.</v>
      </c>
      <c r="I10" s="23" t="e">
        <f t="shared" ca="1" si="0"/>
        <v>#N/A</v>
      </c>
      <c r="J10" s="18" t="str">
        <f ca="1">VLOOKUP(B10, Remarks!$A$3:$G$400, 7, FALSE)</f>
        <v>Foxpro order but Division =14 was filtered out</v>
      </c>
      <c r="M10" s="7" t="s">
        <v>18</v>
      </c>
      <c r="N10" s="9" t="str">
        <f t="shared" ca="1" si="1"/>
        <v>1A039</v>
      </c>
      <c r="O10" s="3">
        <v>1063.9064000000001</v>
      </c>
      <c r="P10" s="3">
        <v>1063.9064000000001</v>
      </c>
      <c r="Q10" s="1" t="s">
        <v>14</v>
      </c>
      <c r="R10" s="1" t="s">
        <v>9</v>
      </c>
      <c r="S10" s="1" t="s">
        <v>10</v>
      </c>
      <c r="T10" s="1" t="s">
        <v>11</v>
      </c>
      <c r="V10" s="34" t="str">
        <f t="shared" ca="1" si="4"/>
        <v>Pre-calc.</v>
      </c>
      <c r="W10" s="1" t="str">
        <f t="shared" ca="1" si="5"/>
        <v>Pre-calc.</v>
      </c>
      <c r="X10" s="1" t="b">
        <f t="shared" ca="1" si="6"/>
        <v>1</v>
      </c>
      <c r="Z10" s="3">
        <f t="shared" ca="1" si="7"/>
        <v>0</v>
      </c>
    </row>
    <row r="11" spans="1:27" x14ac:dyDescent="0.2">
      <c r="A11" s="34" t="s">
        <v>2601</v>
      </c>
      <c r="B11" s="9" t="str">
        <f t="shared" ca="1" si="2"/>
        <v>14748</v>
      </c>
      <c r="C11" s="30">
        <v>0</v>
      </c>
      <c r="D11" s="30">
        <v>0</v>
      </c>
      <c r="E11" s="32">
        <v>39783</v>
      </c>
      <c r="F11" s="34" t="s">
        <v>2594</v>
      </c>
      <c r="G11" s="34" t="s">
        <v>5520</v>
      </c>
      <c r="H11" s="34" t="str">
        <f t="shared" ca="1" si="3"/>
        <v>Post-calc.</v>
      </c>
      <c r="I11" s="23" t="e">
        <f t="shared" ca="1" si="0"/>
        <v>#N/A</v>
      </c>
      <c r="J11" s="18" t="str">
        <f ca="1">VLOOKUP(B11, Remarks!$A$3:$G$400, 7, FALSE)</f>
        <v>Foxpro order but Division =14 was filtered out</v>
      </c>
      <c r="M11" s="7" t="s">
        <v>19</v>
      </c>
      <c r="N11" s="9" t="str">
        <f t="shared" ca="1" si="1"/>
        <v>1A046</v>
      </c>
      <c r="O11" s="3">
        <v>3188</v>
      </c>
      <c r="P11" s="3">
        <v>3449.6120999999998</v>
      </c>
      <c r="Q11" s="1" t="s">
        <v>8</v>
      </c>
      <c r="R11" s="1" t="s">
        <v>9</v>
      </c>
      <c r="S11" s="1" t="s">
        <v>10</v>
      </c>
      <c r="T11" s="1" t="s">
        <v>11</v>
      </c>
      <c r="V11" s="34" t="str">
        <f t="shared" ca="1" si="4"/>
        <v>Post-calc.</v>
      </c>
      <c r="W11" s="1" t="str">
        <f t="shared" ca="1" si="5"/>
        <v>Post-calc.</v>
      </c>
      <c r="X11" s="1" t="b">
        <f t="shared" ca="1" si="6"/>
        <v>1</v>
      </c>
      <c r="Z11" s="3">
        <f t="shared" ca="1" si="7"/>
        <v>0</v>
      </c>
    </row>
    <row r="12" spans="1:27" x14ac:dyDescent="0.2">
      <c r="A12" s="34" t="s">
        <v>2602</v>
      </c>
      <c r="B12" s="9" t="str">
        <f t="shared" ca="1" si="2"/>
        <v>14753</v>
      </c>
      <c r="C12" s="30">
        <v>0</v>
      </c>
      <c r="D12" s="30">
        <v>0</v>
      </c>
      <c r="E12" s="32">
        <v>39845</v>
      </c>
      <c r="F12" s="34" t="s">
        <v>2594</v>
      </c>
      <c r="G12" s="34" t="s">
        <v>5520</v>
      </c>
      <c r="H12" s="34" t="str">
        <f t="shared" ca="1" si="3"/>
        <v>Post-calc.</v>
      </c>
      <c r="I12" s="23" t="e">
        <f t="shared" ca="1" si="0"/>
        <v>#N/A</v>
      </c>
      <c r="J12" s="18" t="str">
        <f ca="1">VLOOKUP(B12, Remarks!$A$3:$G$400, 7, FALSE)</f>
        <v>Foxpro order but Division =14 was filtered out</v>
      </c>
      <c r="M12" s="7" t="s">
        <v>20</v>
      </c>
      <c r="N12" s="9" t="str">
        <f t="shared" ca="1" si="1"/>
        <v>1A050</v>
      </c>
      <c r="O12" s="3">
        <v>1458.7882999999999</v>
      </c>
      <c r="P12" s="3">
        <v>1386.2353000000001</v>
      </c>
      <c r="Q12" s="1" t="s">
        <v>8</v>
      </c>
      <c r="R12" s="1" t="s">
        <v>9</v>
      </c>
      <c r="S12" s="1" t="s">
        <v>10</v>
      </c>
      <c r="T12" s="1" t="s">
        <v>11</v>
      </c>
      <c r="V12" s="34" t="str">
        <f t="shared" ca="1" si="4"/>
        <v>Post-calc.</v>
      </c>
      <c r="W12" s="1" t="str">
        <f t="shared" ca="1" si="5"/>
        <v>Post-calc.</v>
      </c>
      <c r="X12" s="1" t="b">
        <f t="shared" ca="1" si="6"/>
        <v>1</v>
      </c>
      <c r="Z12" s="3">
        <f t="shared" ca="1" si="7"/>
        <v>0</v>
      </c>
    </row>
    <row r="13" spans="1:27" x14ac:dyDescent="0.2">
      <c r="A13" s="34" t="s">
        <v>2603</v>
      </c>
      <c r="B13" s="9" t="str">
        <f t="shared" ca="1" si="2"/>
        <v>14755</v>
      </c>
      <c r="C13" s="30">
        <v>160.5975</v>
      </c>
      <c r="D13" s="30">
        <v>160.5975</v>
      </c>
      <c r="E13" s="32">
        <v>39845</v>
      </c>
      <c r="F13" s="34" t="s">
        <v>2594</v>
      </c>
      <c r="G13" s="34" t="s">
        <v>5520</v>
      </c>
      <c r="H13" s="34" t="str">
        <f t="shared" ca="1" si="3"/>
        <v>Post-calc.</v>
      </c>
      <c r="I13" s="23" t="e">
        <f t="shared" ca="1" si="0"/>
        <v>#N/A</v>
      </c>
      <c r="J13" s="18" t="str">
        <f ca="1">VLOOKUP(B13, Remarks!$A$3:$G$400, 7, FALSE)</f>
        <v>Foxpro order but Division =14 was filtered out</v>
      </c>
      <c r="M13" s="7" t="s">
        <v>21</v>
      </c>
      <c r="N13" s="9" t="str">
        <f t="shared" ca="1" si="1"/>
        <v>1A058</v>
      </c>
      <c r="O13" s="3">
        <v>1662.3833</v>
      </c>
      <c r="P13" s="3">
        <v>1558.4223</v>
      </c>
      <c r="Q13" s="1" t="s">
        <v>8</v>
      </c>
      <c r="R13" s="1" t="s">
        <v>9</v>
      </c>
      <c r="S13" s="1" t="s">
        <v>10</v>
      </c>
      <c r="T13" s="1" t="s">
        <v>11</v>
      </c>
      <c r="V13" s="34" t="str">
        <f t="shared" ca="1" si="4"/>
        <v>Post-calc.</v>
      </c>
      <c r="W13" s="1" t="str">
        <f t="shared" ca="1" si="5"/>
        <v>Post-calc.</v>
      </c>
      <c r="X13" s="1" t="b">
        <f t="shared" ca="1" si="6"/>
        <v>1</v>
      </c>
      <c r="Z13" s="3">
        <f t="shared" ca="1" si="7"/>
        <v>0</v>
      </c>
    </row>
    <row r="14" spans="1:27" x14ac:dyDescent="0.2">
      <c r="A14" s="34" t="s">
        <v>2604</v>
      </c>
      <c r="B14" s="9" t="str">
        <f t="shared" ca="1" si="2"/>
        <v>14756</v>
      </c>
      <c r="C14" s="30">
        <v>213.42599999999999</v>
      </c>
      <c r="D14" s="30">
        <v>213.42599999999999</v>
      </c>
      <c r="E14" s="32">
        <v>39845</v>
      </c>
      <c r="F14" s="34" t="s">
        <v>2594</v>
      </c>
      <c r="G14" s="34" t="s">
        <v>5520</v>
      </c>
      <c r="H14" s="34" t="str">
        <f t="shared" ca="1" si="3"/>
        <v>Post-calc.</v>
      </c>
      <c r="I14" s="23" t="e">
        <f t="shared" ca="1" si="0"/>
        <v>#N/A</v>
      </c>
      <c r="J14" s="18" t="str">
        <f ca="1">VLOOKUP(B14, Remarks!$A$3:$G$400, 7, FALSE)</f>
        <v>Foxpro order but Division =14 was filtered out</v>
      </c>
      <c r="M14" s="7" t="s">
        <v>22</v>
      </c>
      <c r="N14" s="9" t="str">
        <f t="shared" ca="1" si="1"/>
        <v>1G174</v>
      </c>
      <c r="O14" s="3">
        <v>546</v>
      </c>
      <c r="P14" s="3"/>
      <c r="Q14" s="1" t="s">
        <v>8</v>
      </c>
      <c r="R14" s="1" t="s">
        <v>9</v>
      </c>
      <c r="S14" s="1" t="s">
        <v>10</v>
      </c>
      <c r="T14" s="1" t="s">
        <v>23</v>
      </c>
      <c r="V14" s="34" t="str">
        <f t="shared" ca="1" si="4"/>
        <v>Post-calc.</v>
      </c>
      <c r="W14" s="1" t="str">
        <f t="shared" ca="1" si="5"/>
        <v>Post-calc.</v>
      </c>
      <c r="X14" s="1" t="b">
        <f t="shared" ca="1" si="6"/>
        <v>1</v>
      </c>
      <c r="Z14" s="3">
        <f t="shared" ca="1" si="7"/>
        <v>0</v>
      </c>
    </row>
    <row r="15" spans="1:27" x14ac:dyDescent="0.2">
      <c r="A15" s="34" t="s">
        <v>2605</v>
      </c>
      <c r="B15" s="9" t="str">
        <f t="shared" ca="1" si="2"/>
        <v>14757</v>
      </c>
      <c r="C15" s="30">
        <v>140.79859999999999</v>
      </c>
      <c r="D15" s="30">
        <v>140.79859999999999</v>
      </c>
      <c r="E15" s="32">
        <v>39845</v>
      </c>
      <c r="F15" s="34" t="s">
        <v>2594</v>
      </c>
      <c r="G15" s="34" t="s">
        <v>5520</v>
      </c>
      <c r="H15" s="34" t="str">
        <f t="shared" ca="1" si="3"/>
        <v>Post-calc.</v>
      </c>
      <c r="I15" s="23" t="e">
        <f t="shared" ca="1" si="0"/>
        <v>#N/A</v>
      </c>
      <c r="J15" s="18" t="str">
        <f ca="1">VLOOKUP(B15, Remarks!$A$3:$G$400, 7, FALSE)</f>
        <v>Foxpro order but Division =14 was filtered out</v>
      </c>
      <c r="M15" s="7" t="s">
        <v>24</v>
      </c>
      <c r="N15" s="9" t="str">
        <f t="shared" ca="1" si="1"/>
        <v>1G267</v>
      </c>
      <c r="O15" s="3">
        <v>1451</v>
      </c>
      <c r="P15" s="3"/>
      <c r="Q15" s="1" t="s">
        <v>8</v>
      </c>
      <c r="R15" s="1" t="s">
        <v>9</v>
      </c>
      <c r="S15" s="1" t="s">
        <v>10</v>
      </c>
      <c r="T15" s="1" t="s">
        <v>23</v>
      </c>
      <c r="V15" s="34" t="str">
        <f t="shared" ca="1" si="4"/>
        <v>Post-calc.</v>
      </c>
      <c r="W15" s="1" t="str">
        <f t="shared" ca="1" si="5"/>
        <v>Post-calc.</v>
      </c>
      <c r="X15" s="1" t="b">
        <f t="shared" ca="1" si="6"/>
        <v>1</v>
      </c>
      <c r="Z15" s="3">
        <f t="shared" ca="1" si="7"/>
        <v>0</v>
      </c>
    </row>
    <row r="16" spans="1:27" x14ac:dyDescent="0.2">
      <c r="A16" s="34" t="s">
        <v>2606</v>
      </c>
      <c r="B16" s="34" t="str">
        <f t="shared" ca="1" si="2"/>
        <v>14760</v>
      </c>
      <c r="C16" s="30">
        <v>232.20169999999999</v>
      </c>
      <c r="D16" s="30">
        <v>232.20169999999999</v>
      </c>
      <c r="E16" s="32">
        <v>39873</v>
      </c>
      <c r="F16" s="34" t="s">
        <v>2594</v>
      </c>
      <c r="G16" s="34" t="s">
        <v>5520</v>
      </c>
      <c r="H16" s="34" t="str">
        <f t="shared" ca="1" si="3"/>
        <v>Post-calc.</v>
      </c>
      <c r="I16" s="23" t="e">
        <f t="shared" ca="1" si="0"/>
        <v>#N/A</v>
      </c>
      <c r="J16" s="18" t="str">
        <f ca="1">VLOOKUP(B16, Remarks!$A$3:$G$400, 7, FALSE)</f>
        <v>Foxpro order but Division =14 was filtered out</v>
      </c>
      <c r="M16" s="7" t="s">
        <v>25</v>
      </c>
      <c r="N16" s="7" t="str">
        <f t="shared" ca="1" si="1"/>
        <v>20019</v>
      </c>
      <c r="O16" s="3">
        <v>1500</v>
      </c>
      <c r="P16" s="3">
        <v>1500</v>
      </c>
      <c r="Q16" s="1" t="s">
        <v>8</v>
      </c>
      <c r="R16" s="1" t="s">
        <v>26</v>
      </c>
      <c r="S16" s="1" t="s">
        <v>10</v>
      </c>
      <c r="T16" s="20" t="s">
        <v>27</v>
      </c>
      <c r="V16" s="34" t="e">
        <f t="shared" ca="1" si="4"/>
        <v>#N/A</v>
      </c>
      <c r="W16" s="1" t="str">
        <f t="shared" ca="1" si="5"/>
        <v>Post-calc.</v>
      </c>
      <c r="X16" s="18" t="e">
        <f t="shared" ca="1" si="6"/>
        <v>#N/A</v>
      </c>
      <c r="Y16" s="20"/>
      <c r="Z16" s="3" t="e">
        <f t="shared" ca="1" si="7"/>
        <v>#N/A</v>
      </c>
      <c r="AA16" s="1" t="s">
        <v>27</v>
      </c>
    </row>
    <row r="17" spans="1:27" x14ac:dyDescent="0.2">
      <c r="A17" s="34" t="s">
        <v>2607</v>
      </c>
      <c r="B17" s="34" t="str">
        <f t="shared" ca="1" si="2"/>
        <v>14762</v>
      </c>
      <c r="C17" s="30">
        <v>194</v>
      </c>
      <c r="D17" s="30">
        <v>194</v>
      </c>
      <c r="E17" s="32">
        <v>39934</v>
      </c>
      <c r="F17" s="34" t="s">
        <v>2594</v>
      </c>
      <c r="G17" s="34" t="s">
        <v>5520</v>
      </c>
      <c r="H17" s="34" t="str">
        <f t="shared" ca="1" si="3"/>
        <v>Post-calc.</v>
      </c>
      <c r="I17" s="23" t="e">
        <f t="shared" ca="1" si="0"/>
        <v>#N/A</v>
      </c>
      <c r="J17" s="18" t="str">
        <f ca="1">VLOOKUP(B17, Remarks!$A$3:$G$400, 7, FALSE)</f>
        <v>Foxpro order but Division =14 was filtered out</v>
      </c>
      <c r="M17" s="7" t="s">
        <v>28</v>
      </c>
      <c r="N17" s="7" t="str">
        <f t="shared" ca="1" si="1"/>
        <v>20020</v>
      </c>
      <c r="O17" s="3">
        <v>4000</v>
      </c>
      <c r="P17" s="3">
        <v>4000</v>
      </c>
      <c r="Q17" s="1" t="s">
        <v>8</v>
      </c>
      <c r="R17" s="1" t="s">
        <v>26</v>
      </c>
      <c r="S17" s="1" t="s">
        <v>10</v>
      </c>
      <c r="T17" s="20" t="s">
        <v>27</v>
      </c>
      <c r="V17" s="34" t="e">
        <f t="shared" ca="1" si="4"/>
        <v>#N/A</v>
      </c>
      <c r="W17" s="1" t="str">
        <f t="shared" ca="1" si="5"/>
        <v>Post-calc.</v>
      </c>
      <c r="X17" s="18" t="e">
        <f t="shared" ca="1" si="6"/>
        <v>#N/A</v>
      </c>
      <c r="Y17" s="20"/>
      <c r="Z17" s="3" t="e">
        <f t="shared" ca="1" si="7"/>
        <v>#N/A</v>
      </c>
      <c r="AA17" s="1" t="s">
        <v>27</v>
      </c>
    </row>
    <row r="18" spans="1:27" x14ac:dyDescent="0.2">
      <c r="A18" s="34" t="s">
        <v>2608</v>
      </c>
      <c r="B18" s="34" t="str">
        <f t="shared" ca="1" si="2"/>
        <v>14764</v>
      </c>
      <c r="C18" s="30">
        <v>423.4948</v>
      </c>
      <c r="D18" s="30">
        <v>423.4948</v>
      </c>
      <c r="E18" s="32">
        <v>39934</v>
      </c>
      <c r="F18" s="34" t="s">
        <v>2594</v>
      </c>
      <c r="G18" s="34" t="s">
        <v>5520</v>
      </c>
      <c r="H18" s="34" t="str">
        <f t="shared" ca="1" si="3"/>
        <v>Post-calc.</v>
      </c>
      <c r="I18" s="23" t="e">
        <f t="shared" ca="1" si="0"/>
        <v>#N/A</v>
      </c>
      <c r="J18" s="18" t="str">
        <f ca="1">VLOOKUP(B18, Remarks!$A$3:$G$400, 7, FALSE)</f>
        <v>Foxpro order but Division =14 was filtered out</v>
      </c>
      <c r="M18" s="7" t="s">
        <v>29</v>
      </c>
      <c r="N18" s="7" t="str">
        <f t="shared" ca="1" si="1"/>
        <v>20251</v>
      </c>
      <c r="O18" s="3">
        <v>50074.29</v>
      </c>
      <c r="P18" s="3">
        <v>8744.9599999999955</v>
      </c>
      <c r="Q18" s="1" t="s">
        <v>8</v>
      </c>
      <c r="R18" s="1" t="s">
        <v>26</v>
      </c>
      <c r="S18" s="1" t="s">
        <v>10</v>
      </c>
      <c r="T18" s="20" t="s">
        <v>27</v>
      </c>
      <c r="V18" s="34" t="e">
        <f t="shared" ca="1" si="4"/>
        <v>#N/A</v>
      </c>
      <c r="W18" s="1" t="str">
        <f t="shared" ca="1" si="5"/>
        <v>Post-calc.</v>
      </c>
      <c r="X18" s="18" t="e">
        <f t="shared" ca="1" si="6"/>
        <v>#N/A</v>
      </c>
      <c r="Y18" s="20"/>
      <c r="Z18" s="3" t="e">
        <f t="shared" ca="1" si="7"/>
        <v>#N/A</v>
      </c>
      <c r="AA18" s="1" t="s">
        <v>27</v>
      </c>
    </row>
    <row r="19" spans="1:27" x14ac:dyDescent="0.2">
      <c r="A19" s="34" t="s">
        <v>2609</v>
      </c>
      <c r="B19" s="34" t="str">
        <f t="shared" ca="1" si="2"/>
        <v>14766</v>
      </c>
      <c r="C19" s="30">
        <v>129.57560000000001</v>
      </c>
      <c r="D19" s="30">
        <v>129.57560000000001</v>
      </c>
      <c r="E19" s="32">
        <v>39995</v>
      </c>
      <c r="F19" s="34" t="s">
        <v>2594</v>
      </c>
      <c r="G19" s="34" t="s">
        <v>5520</v>
      </c>
      <c r="H19" s="34" t="str">
        <f t="shared" ca="1" si="3"/>
        <v>Post-calc.</v>
      </c>
      <c r="I19" s="23" t="e">
        <f t="shared" ca="1" si="0"/>
        <v>#N/A</v>
      </c>
      <c r="J19" s="18" t="str">
        <f ca="1">VLOOKUP(B19, Remarks!$A$3:$G$400, 7, FALSE)</f>
        <v>Foxpro order but Division =14 was filtered out</v>
      </c>
      <c r="M19" s="7" t="s">
        <v>30</v>
      </c>
      <c r="N19" s="7" t="str">
        <f t="shared" ca="1" si="1"/>
        <v>20453</v>
      </c>
      <c r="O19" s="3">
        <v>80305.494500000001</v>
      </c>
      <c r="P19" s="3">
        <v>7096.5399999999972</v>
      </c>
      <c r="Q19" s="1" t="s">
        <v>8</v>
      </c>
      <c r="R19" s="1" t="s">
        <v>26</v>
      </c>
      <c r="S19" s="1" t="s">
        <v>10</v>
      </c>
      <c r="T19" s="20" t="s">
        <v>27</v>
      </c>
      <c r="V19" s="34" t="e">
        <f t="shared" ca="1" si="4"/>
        <v>#N/A</v>
      </c>
      <c r="W19" s="1" t="str">
        <f t="shared" ca="1" si="5"/>
        <v>Post-calc.</v>
      </c>
      <c r="X19" s="18" t="e">
        <f t="shared" ca="1" si="6"/>
        <v>#N/A</v>
      </c>
      <c r="Y19" s="20"/>
      <c r="Z19" s="3" t="e">
        <f t="shared" ca="1" si="7"/>
        <v>#N/A</v>
      </c>
      <c r="AA19" s="1" t="s">
        <v>27</v>
      </c>
    </row>
    <row r="20" spans="1:27" x14ac:dyDescent="0.2">
      <c r="A20" s="34" t="s">
        <v>2610</v>
      </c>
      <c r="B20" s="34" t="str">
        <f t="shared" ca="1" si="2"/>
        <v>14767</v>
      </c>
      <c r="C20" s="30">
        <v>86.0702</v>
      </c>
      <c r="D20" s="30">
        <v>86.0702</v>
      </c>
      <c r="E20" s="32">
        <v>40026</v>
      </c>
      <c r="F20" s="34" t="s">
        <v>2594</v>
      </c>
      <c r="G20" s="34" t="s">
        <v>5520</v>
      </c>
      <c r="H20" s="34" t="str">
        <f t="shared" ca="1" si="3"/>
        <v>Post-calc.</v>
      </c>
      <c r="I20" s="23" t="e">
        <f t="shared" ca="1" si="0"/>
        <v>#N/A</v>
      </c>
      <c r="J20" s="18" t="str">
        <f ca="1">VLOOKUP(B20, Remarks!$A$3:$G$400, 7, FALSE)</f>
        <v>Foxpro order but Division =14 was filtered out</v>
      </c>
      <c r="M20" s="7" t="s">
        <v>31</v>
      </c>
      <c r="N20" s="7" t="str">
        <f t="shared" ca="1" si="1"/>
        <v>20483</v>
      </c>
      <c r="O20" s="3">
        <v>15945.4584</v>
      </c>
      <c r="P20" s="3">
        <v>4278.76</v>
      </c>
      <c r="Q20" s="1" t="s">
        <v>8</v>
      </c>
      <c r="R20" s="1" t="s">
        <v>26</v>
      </c>
      <c r="S20" s="1" t="s">
        <v>10</v>
      </c>
      <c r="T20" s="20" t="s">
        <v>27</v>
      </c>
      <c r="V20" s="34" t="e">
        <f t="shared" ca="1" si="4"/>
        <v>#N/A</v>
      </c>
      <c r="W20" s="1" t="str">
        <f t="shared" ca="1" si="5"/>
        <v>Post-calc.</v>
      </c>
      <c r="X20" s="18" t="e">
        <f t="shared" ca="1" si="6"/>
        <v>#N/A</v>
      </c>
      <c r="Y20" s="20"/>
      <c r="Z20" s="3" t="e">
        <f t="shared" ca="1" si="7"/>
        <v>#N/A</v>
      </c>
      <c r="AA20" s="1" t="s">
        <v>27</v>
      </c>
    </row>
    <row r="21" spans="1:27" x14ac:dyDescent="0.2">
      <c r="A21" s="34" t="s">
        <v>2611</v>
      </c>
      <c r="B21" s="34" t="str">
        <f t="shared" ca="1" si="2"/>
        <v>14768</v>
      </c>
      <c r="C21" s="30">
        <v>85.701400000000007</v>
      </c>
      <c r="D21" s="30">
        <v>85.701400000000007</v>
      </c>
      <c r="E21" s="32">
        <v>40026</v>
      </c>
      <c r="F21" s="34" t="s">
        <v>2594</v>
      </c>
      <c r="G21" s="34" t="s">
        <v>5520</v>
      </c>
      <c r="H21" s="34" t="str">
        <f t="shared" ca="1" si="3"/>
        <v>Post-calc.</v>
      </c>
      <c r="I21" s="23" t="e">
        <f t="shared" ca="1" si="0"/>
        <v>#N/A</v>
      </c>
      <c r="J21" s="18" t="str">
        <f ca="1">VLOOKUP(B21, Remarks!$A$3:$G$400, 7, FALSE)</f>
        <v>Foxpro order but Division =14 was filtered out</v>
      </c>
      <c r="M21" s="7" t="s">
        <v>32</v>
      </c>
      <c r="N21" s="7" t="str">
        <f t="shared" ca="1" si="1"/>
        <v>20547</v>
      </c>
      <c r="O21" s="3">
        <v>9799.0789999999997</v>
      </c>
      <c r="P21" s="3">
        <v>5005.0199999999995</v>
      </c>
      <c r="Q21" s="1" t="s">
        <v>8</v>
      </c>
      <c r="R21" s="1" t="s">
        <v>26</v>
      </c>
      <c r="S21" s="1" t="s">
        <v>10</v>
      </c>
      <c r="T21" s="20" t="s">
        <v>27</v>
      </c>
      <c r="V21" s="34" t="e">
        <f t="shared" ca="1" si="4"/>
        <v>#N/A</v>
      </c>
      <c r="W21" s="1" t="str">
        <f t="shared" ca="1" si="5"/>
        <v>Post-calc.</v>
      </c>
      <c r="X21" s="18" t="e">
        <f t="shared" ca="1" si="6"/>
        <v>#N/A</v>
      </c>
      <c r="Y21" s="20"/>
      <c r="Z21" s="3" t="e">
        <f t="shared" ca="1" si="7"/>
        <v>#N/A</v>
      </c>
      <c r="AA21" s="1" t="s">
        <v>27</v>
      </c>
    </row>
    <row r="22" spans="1:27" x14ac:dyDescent="0.2">
      <c r="A22" s="34" t="s">
        <v>2612</v>
      </c>
      <c r="B22" s="34" t="str">
        <f t="shared" ca="1" si="2"/>
        <v>14770</v>
      </c>
      <c r="C22" s="30">
        <v>202.36680000000001</v>
      </c>
      <c r="D22" s="30">
        <v>202.36680000000001</v>
      </c>
      <c r="E22" s="32">
        <v>40087</v>
      </c>
      <c r="F22" s="34" t="s">
        <v>2594</v>
      </c>
      <c r="G22" s="34" t="s">
        <v>5520</v>
      </c>
      <c r="H22" s="34" t="str">
        <f t="shared" ca="1" si="3"/>
        <v>Post-calc.</v>
      </c>
      <c r="I22" s="23" t="e">
        <f t="shared" ca="1" si="0"/>
        <v>#N/A</v>
      </c>
      <c r="J22" s="18" t="str">
        <f ca="1">VLOOKUP(B22, Remarks!$A$3:$G$400, 7, FALSE)</f>
        <v>Foxpro order but Division =14 was filtered out</v>
      </c>
      <c r="M22" s="7" t="s">
        <v>33</v>
      </c>
      <c r="N22" s="7" t="str">
        <f t="shared" ca="1" si="1"/>
        <v>20632</v>
      </c>
      <c r="O22" s="3">
        <v>8709.1759999999995</v>
      </c>
      <c r="P22" s="3">
        <v>4119.12</v>
      </c>
      <c r="Q22" s="1" t="s">
        <v>8</v>
      </c>
      <c r="R22" s="1" t="s">
        <v>26</v>
      </c>
      <c r="S22" s="1" t="s">
        <v>10</v>
      </c>
      <c r="T22" s="20" t="s">
        <v>27</v>
      </c>
      <c r="V22" s="34" t="e">
        <f t="shared" ca="1" si="4"/>
        <v>#N/A</v>
      </c>
      <c r="W22" s="1" t="str">
        <f t="shared" ca="1" si="5"/>
        <v>Post-calc.</v>
      </c>
      <c r="X22" s="18" t="e">
        <f t="shared" ca="1" si="6"/>
        <v>#N/A</v>
      </c>
      <c r="Y22" s="20"/>
      <c r="Z22" s="3" t="e">
        <f t="shared" ca="1" si="7"/>
        <v>#N/A</v>
      </c>
      <c r="AA22" s="1" t="s">
        <v>27</v>
      </c>
    </row>
    <row r="23" spans="1:27" x14ac:dyDescent="0.2">
      <c r="A23" s="34" t="s">
        <v>2613</v>
      </c>
      <c r="B23" s="34" t="str">
        <f t="shared" ca="1" si="2"/>
        <v>14771</v>
      </c>
      <c r="C23" s="30">
        <v>82.454499999999996</v>
      </c>
      <c r="D23" s="30">
        <v>82.454499999999996</v>
      </c>
      <c r="E23" s="32">
        <v>40087</v>
      </c>
      <c r="F23" s="34" t="s">
        <v>2594</v>
      </c>
      <c r="G23" s="34" t="s">
        <v>5520</v>
      </c>
      <c r="H23" s="34" t="str">
        <f t="shared" ca="1" si="3"/>
        <v>Post-calc.</v>
      </c>
      <c r="I23" s="23" t="e">
        <f t="shared" ca="1" si="0"/>
        <v>#N/A</v>
      </c>
      <c r="J23" s="18" t="str">
        <f ca="1">VLOOKUP(B23, Remarks!$A$3:$G$400, 7, FALSE)</f>
        <v>Foxpro order but Division =14 was filtered out</v>
      </c>
      <c r="M23" s="7" t="s">
        <v>34</v>
      </c>
      <c r="N23" s="7" t="str">
        <f t="shared" ca="1" si="1"/>
        <v>20751</v>
      </c>
      <c r="O23" s="3">
        <v>13919.026</v>
      </c>
      <c r="P23" s="3">
        <v>3547.9700000000012</v>
      </c>
      <c r="Q23" s="1" t="s">
        <v>8</v>
      </c>
      <c r="R23" s="1" t="s">
        <v>26</v>
      </c>
      <c r="S23" s="1" t="s">
        <v>10</v>
      </c>
      <c r="T23" s="20" t="s">
        <v>27</v>
      </c>
      <c r="V23" s="34" t="e">
        <f t="shared" ca="1" si="4"/>
        <v>#N/A</v>
      </c>
      <c r="W23" s="1" t="str">
        <f t="shared" ca="1" si="5"/>
        <v>Post-calc.</v>
      </c>
      <c r="X23" s="18" t="e">
        <f t="shared" ca="1" si="6"/>
        <v>#N/A</v>
      </c>
      <c r="Y23" s="20"/>
      <c r="Z23" s="3" t="e">
        <f t="shared" ca="1" si="7"/>
        <v>#N/A</v>
      </c>
      <c r="AA23" s="1" t="s">
        <v>27</v>
      </c>
    </row>
    <row r="24" spans="1:27" x14ac:dyDescent="0.2">
      <c r="A24" s="34" t="s">
        <v>2614</v>
      </c>
      <c r="B24" s="34" t="str">
        <f t="shared" ca="1" si="2"/>
        <v>14773</v>
      </c>
      <c r="C24" s="30">
        <v>217.14580000000001</v>
      </c>
      <c r="D24" s="30">
        <v>217.14580000000001</v>
      </c>
      <c r="E24" s="32">
        <v>40087</v>
      </c>
      <c r="F24" s="34" t="s">
        <v>2594</v>
      </c>
      <c r="G24" s="34" t="s">
        <v>5520</v>
      </c>
      <c r="H24" s="34" t="str">
        <f t="shared" ca="1" si="3"/>
        <v>Post-calc.</v>
      </c>
      <c r="I24" s="23" t="e">
        <f t="shared" ca="1" si="0"/>
        <v>#N/A</v>
      </c>
      <c r="J24" s="18" t="str">
        <f ca="1">VLOOKUP(B24, Remarks!$A$3:$G$400, 7, FALSE)</f>
        <v>Foxpro order but Division =14 was filtered out</v>
      </c>
      <c r="M24" s="7" t="s">
        <v>35</v>
      </c>
      <c r="N24" s="7" t="str">
        <f t="shared" ca="1" si="1"/>
        <v>20770</v>
      </c>
      <c r="O24" s="3">
        <v>9304.4444000000003</v>
      </c>
      <c r="P24" s="3">
        <v>4056.8899999999994</v>
      </c>
      <c r="Q24" s="1" t="s">
        <v>8</v>
      </c>
      <c r="R24" s="1" t="s">
        <v>26</v>
      </c>
      <c r="S24" s="1" t="s">
        <v>10</v>
      </c>
      <c r="T24" s="20" t="s">
        <v>27</v>
      </c>
      <c r="V24" s="34" t="e">
        <f t="shared" ca="1" si="4"/>
        <v>#N/A</v>
      </c>
      <c r="W24" s="1" t="str">
        <f t="shared" ca="1" si="5"/>
        <v>Post-calc.</v>
      </c>
      <c r="X24" s="18" t="e">
        <f t="shared" ca="1" si="6"/>
        <v>#N/A</v>
      </c>
      <c r="Y24" s="20"/>
      <c r="Z24" s="3" t="e">
        <f t="shared" ca="1" si="7"/>
        <v>#N/A</v>
      </c>
      <c r="AA24" s="1" t="s">
        <v>27</v>
      </c>
    </row>
    <row r="25" spans="1:27" x14ac:dyDescent="0.2">
      <c r="A25" s="34" t="s">
        <v>2615</v>
      </c>
      <c r="B25" s="34" t="str">
        <f t="shared" ca="1" si="2"/>
        <v>14779</v>
      </c>
      <c r="C25" s="30">
        <v>210.6557</v>
      </c>
      <c r="D25" s="30">
        <v>210.6557</v>
      </c>
      <c r="E25" s="32">
        <v>40238</v>
      </c>
      <c r="F25" s="34" t="s">
        <v>2594</v>
      </c>
      <c r="G25" s="34" t="s">
        <v>5520</v>
      </c>
      <c r="H25" s="34" t="str">
        <f t="shared" ca="1" si="3"/>
        <v>Post-calc.</v>
      </c>
      <c r="I25" s="23" t="e">
        <f t="shared" ca="1" si="0"/>
        <v>#N/A</v>
      </c>
      <c r="J25" s="18" t="str">
        <f ca="1">VLOOKUP(B25, Remarks!$A$3:$G$400, 7, FALSE)</f>
        <v>Foxpro order but Division =14 was filtered out</v>
      </c>
      <c r="M25" s="7" t="s">
        <v>36</v>
      </c>
      <c r="N25" s="7" t="str">
        <f t="shared" ca="1" si="1"/>
        <v>20770</v>
      </c>
      <c r="O25" s="3">
        <v>83266.851600000009</v>
      </c>
      <c r="P25" s="3">
        <v>2561.7200000000012</v>
      </c>
      <c r="Q25" s="1" t="s">
        <v>8</v>
      </c>
      <c r="R25" s="1" t="s">
        <v>26</v>
      </c>
      <c r="S25" s="1" t="s">
        <v>10</v>
      </c>
      <c r="T25" s="20" t="s">
        <v>27</v>
      </c>
      <c r="V25" s="34" t="e">
        <f t="shared" ca="1" si="4"/>
        <v>#N/A</v>
      </c>
      <c r="W25" s="1" t="str">
        <f t="shared" ca="1" si="5"/>
        <v>Post-calc.</v>
      </c>
      <c r="X25" s="18" t="e">
        <f t="shared" ca="1" si="6"/>
        <v>#N/A</v>
      </c>
      <c r="Y25" s="20"/>
      <c r="Z25" s="3" t="e">
        <f t="shared" ca="1" si="7"/>
        <v>#N/A</v>
      </c>
      <c r="AA25" s="1" t="s">
        <v>27</v>
      </c>
    </row>
    <row r="26" spans="1:27" x14ac:dyDescent="0.2">
      <c r="A26" s="34" t="s">
        <v>2616</v>
      </c>
      <c r="B26" s="34" t="str">
        <f t="shared" ca="1" si="2"/>
        <v>14780</v>
      </c>
      <c r="C26" s="30">
        <v>217</v>
      </c>
      <c r="D26" s="30">
        <v>217</v>
      </c>
      <c r="E26" s="32">
        <v>40269</v>
      </c>
      <c r="F26" s="34" t="s">
        <v>2594</v>
      </c>
      <c r="G26" s="34" t="s">
        <v>5520</v>
      </c>
      <c r="H26" s="34" t="str">
        <f t="shared" ca="1" si="3"/>
        <v>Post-calc.</v>
      </c>
      <c r="I26" s="23" t="e">
        <f t="shared" ca="1" si="0"/>
        <v>#N/A</v>
      </c>
      <c r="J26" s="18" t="str">
        <f ca="1">VLOOKUP(B26, Remarks!$A$3:$G$400, 7, FALSE)</f>
        <v>Foxpro order but Division =14 was filtered out</v>
      </c>
      <c r="M26" s="7" t="s">
        <v>37</v>
      </c>
      <c r="N26" s="7" t="str">
        <f t="shared" ca="1" si="1"/>
        <v>20830</v>
      </c>
      <c r="O26" s="3">
        <v>1958.2908</v>
      </c>
      <c r="P26" s="3">
        <v>631.16000000000008</v>
      </c>
      <c r="Q26" s="1" t="s">
        <v>8</v>
      </c>
      <c r="R26" s="1" t="s">
        <v>26</v>
      </c>
      <c r="S26" s="1" t="s">
        <v>10</v>
      </c>
      <c r="T26" s="20" t="s">
        <v>27</v>
      </c>
      <c r="V26" s="34" t="e">
        <f t="shared" ca="1" si="4"/>
        <v>#N/A</v>
      </c>
      <c r="W26" s="1" t="str">
        <f t="shared" ca="1" si="5"/>
        <v>Post-calc.</v>
      </c>
      <c r="X26" s="18" t="e">
        <f t="shared" ca="1" si="6"/>
        <v>#N/A</v>
      </c>
      <c r="Y26" s="20"/>
      <c r="Z26" s="3" t="e">
        <f t="shared" ca="1" si="7"/>
        <v>#N/A</v>
      </c>
      <c r="AA26" s="1" t="s">
        <v>27</v>
      </c>
    </row>
    <row r="27" spans="1:27" x14ac:dyDescent="0.2">
      <c r="A27" s="34" t="s">
        <v>2617</v>
      </c>
      <c r="B27" s="34" t="str">
        <f t="shared" ca="1" si="2"/>
        <v>14782</v>
      </c>
      <c r="C27" s="30">
        <v>65.831100000000006</v>
      </c>
      <c r="D27" s="30">
        <v>65.831100000000006</v>
      </c>
      <c r="E27" s="32">
        <v>40299</v>
      </c>
      <c r="F27" s="34" t="s">
        <v>2594</v>
      </c>
      <c r="G27" s="34" t="s">
        <v>5520</v>
      </c>
      <c r="H27" s="34" t="str">
        <f t="shared" ca="1" si="3"/>
        <v>Post-calc.</v>
      </c>
      <c r="I27" s="23" t="e">
        <f t="shared" ca="1" si="0"/>
        <v>#N/A</v>
      </c>
      <c r="J27" s="18" t="str">
        <f ca="1">VLOOKUP(B27, Remarks!$A$3:$G$400, 7, FALSE)</f>
        <v>Foxpro order but Division =14 was filtered out</v>
      </c>
      <c r="M27" s="7" t="s">
        <v>38</v>
      </c>
      <c r="N27" s="7" t="str">
        <f t="shared" ca="1" si="1"/>
        <v>20830</v>
      </c>
      <c r="O27" s="3">
        <v>13747.674800000001</v>
      </c>
      <c r="P27" s="3">
        <v>3503.8199999999997</v>
      </c>
      <c r="Q27" s="1" t="s">
        <v>8</v>
      </c>
      <c r="R27" s="1" t="s">
        <v>26</v>
      </c>
      <c r="S27" s="1" t="s">
        <v>10</v>
      </c>
      <c r="T27" s="20" t="s">
        <v>27</v>
      </c>
      <c r="V27" s="34" t="e">
        <f t="shared" ca="1" si="4"/>
        <v>#N/A</v>
      </c>
      <c r="W27" s="1" t="str">
        <f t="shared" ca="1" si="5"/>
        <v>Post-calc.</v>
      </c>
      <c r="X27" s="18" t="e">
        <f t="shared" ca="1" si="6"/>
        <v>#N/A</v>
      </c>
      <c r="Y27" s="20"/>
      <c r="Z27" s="3" t="e">
        <f t="shared" ca="1" si="7"/>
        <v>#N/A</v>
      </c>
      <c r="AA27" s="1" t="s">
        <v>27</v>
      </c>
    </row>
    <row r="28" spans="1:27" x14ac:dyDescent="0.2">
      <c r="A28" s="34" t="s">
        <v>2618</v>
      </c>
      <c r="B28" s="34" t="str">
        <f t="shared" ca="1" si="2"/>
        <v>14783</v>
      </c>
      <c r="C28" s="30">
        <v>253.83930000000001</v>
      </c>
      <c r="D28" s="30">
        <v>253.83930000000001</v>
      </c>
      <c r="E28" s="32">
        <v>40299</v>
      </c>
      <c r="F28" s="34" t="s">
        <v>2594</v>
      </c>
      <c r="G28" s="34" t="s">
        <v>5520</v>
      </c>
      <c r="H28" s="34" t="str">
        <f t="shared" ca="1" si="3"/>
        <v>Post-calc.</v>
      </c>
      <c r="I28" s="23" t="e">
        <f t="shared" ca="1" si="0"/>
        <v>#N/A</v>
      </c>
      <c r="J28" s="18" t="str">
        <f ca="1">VLOOKUP(B28, Remarks!$A$3:$G$400, 7, FALSE)</f>
        <v>Foxpro order but Division =14 was filtered out</v>
      </c>
      <c r="M28" s="7" t="s">
        <v>39</v>
      </c>
      <c r="N28" s="7" t="str">
        <f t="shared" ca="1" si="1"/>
        <v>20847</v>
      </c>
      <c r="O28" s="3">
        <v>9426.6275999999998</v>
      </c>
      <c r="P28" s="3">
        <v>2004.2948999999999</v>
      </c>
      <c r="Q28" s="1" t="s">
        <v>8</v>
      </c>
      <c r="R28" s="1" t="s">
        <v>26</v>
      </c>
      <c r="S28" s="1" t="s">
        <v>10</v>
      </c>
      <c r="T28" s="20" t="s">
        <v>27</v>
      </c>
      <c r="V28" s="34" t="e">
        <f t="shared" ca="1" si="4"/>
        <v>#N/A</v>
      </c>
      <c r="W28" s="1" t="str">
        <f t="shared" ca="1" si="5"/>
        <v>Post-calc.</v>
      </c>
      <c r="X28" s="18" t="e">
        <f t="shared" ca="1" si="6"/>
        <v>#N/A</v>
      </c>
      <c r="Y28" s="20"/>
      <c r="Z28" s="3" t="e">
        <f t="shared" ca="1" si="7"/>
        <v>#N/A</v>
      </c>
      <c r="AA28" s="1" t="s">
        <v>27</v>
      </c>
    </row>
    <row r="29" spans="1:27" x14ac:dyDescent="0.2">
      <c r="A29" s="34" t="s">
        <v>2619</v>
      </c>
      <c r="B29" s="34" t="str">
        <f t="shared" ca="1" si="2"/>
        <v>14784</v>
      </c>
      <c r="C29" s="30">
        <v>135.22649999999999</v>
      </c>
      <c r="D29" s="30">
        <v>135.22649999999999</v>
      </c>
      <c r="E29" s="32">
        <v>40330</v>
      </c>
      <c r="F29" s="34" t="s">
        <v>2594</v>
      </c>
      <c r="G29" s="34" t="s">
        <v>5520</v>
      </c>
      <c r="H29" s="34" t="str">
        <f t="shared" ca="1" si="3"/>
        <v>Post-calc.</v>
      </c>
      <c r="I29" s="23" t="e">
        <f t="shared" ca="1" si="0"/>
        <v>#N/A</v>
      </c>
      <c r="J29" s="18" t="str">
        <f ca="1">VLOOKUP(B29, Remarks!$A$3:$G$400, 7, FALSE)</f>
        <v>Foxpro order but Division =14 was filtered out</v>
      </c>
      <c r="M29" s="7" t="s">
        <v>40</v>
      </c>
      <c r="N29" s="7" t="str">
        <f t="shared" ca="1" si="1"/>
        <v>20847</v>
      </c>
      <c r="O29" s="3">
        <v>1178.3343</v>
      </c>
      <c r="P29" s="3">
        <v>245.76280000000008</v>
      </c>
      <c r="Q29" s="1" t="s">
        <v>8</v>
      </c>
      <c r="R29" s="1" t="s">
        <v>26</v>
      </c>
      <c r="S29" s="1" t="s">
        <v>10</v>
      </c>
      <c r="T29" s="20" t="s">
        <v>27</v>
      </c>
      <c r="V29" s="34" t="e">
        <f t="shared" ca="1" si="4"/>
        <v>#N/A</v>
      </c>
      <c r="W29" s="1" t="str">
        <f t="shared" ca="1" si="5"/>
        <v>Post-calc.</v>
      </c>
      <c r="X29" s="18" t="e">
        <f t="shared" ca="1" si="6"/>
        <v>#N/A</v>
      </c>
      <c r="Y29" s="20"/>
      <c r="Z29" s="3" t="e">
        <f t="shared" ca="1" si="7"/>
        <v>#N/A</v>
      </c>
      <c r="AA29" s="1" t="s">
        <v>27</v>
      </c>
    </row>
    <row r="30" spans="1:27" x14ac:dyDescent="0.2">
      <c r="A30" s="34" t="s">
        <v>2620</v>
      </c>
      <c r="B30" s="34" t="str">
        <f t="shared" ca="1" si="2"/>
        <v>14787</v>
      </c>
      <c r="C30" s="30">
        <v>94.879000000000005</v>
      </c>
      <c r="D30" s="30">
        <v>94.879000000000005</v>
      </c>
      <c r="E30" s="32">
        <v>40391</v>
      </c>
      <c r="F30" s="34" t="s">
        <v>2594</v>
      </c>
      <c r="G30" s="34" t="s">
        <v>5520</v>
      </c>
      <c r="H30" s="34" t="str">
        <f t="shared" ca="1" si="3"/>
        <v>Post-calc.</v>
      </c>
      <c r="I30" s="23" t="e">
        <f t="shared" ca="1" si="0"/>
        <v>#N/A</v>
      </c>
      <c r="J30" s="18" t="str">
        <f ca="1">VLOOKUP(B30, Remarks!$A$3:$G$400, 7, FALSE)</f>
        <v>Foxpro order but Division =14 was filtered out</v>
      </c>
      <c r="M30" s="7" t="s">
        <v>41</v>
      </c>
      <c r="N30" s="7" t="str">
        <f t="shared" ca="1" si="1"/>
        <v>20917</v>
      </c>
      <c r="O30" s="3">
        <v>780</v>
      </c>
      <c r="P30" s="3">
        <v>780</v>
      </c>
      <c r="Q30" s="1" t="s">
        <v>8</v>
      </c>
      <c r="R30" s="1" t="s">
        <v>26</v>
      </c>
      <c r="S30" s="1" t="s">
        <v>10</v>
      </c>
      <c r="T30" s="20" t="s">
        <v>27</v>
      </c>
      <c r="V30" s="34" t="e">
        <f t="shared" ca="1" si="4"/>
        <v>#N/A</v>
      </c>
      <c r="W30" s="1" t="str">
        <f t="shared" ca="1" si="5"/>
        <v>Post-calc.</v>
      </c>
      <c r="X30" s="18" t="e">
        <f t="shared" ca="1" si="6"/>
        <v>#N/A</v>
      </c>
      <c r="Y30" s="20"/>
      <c r="Z30" s="3" t="e">
        <f t="shared" ca="1" si="7"/>
        <v>#N/A</v>
      </c>
      <c r="AA30" s="1" t="s">
        <v>27</v>
      </c>
    </row>
    <row r="31" spans="1:27" x14ac:dyDescent="0.2">
      <c r="A31" s="34" t="s">
        <v>2621</v>
      </c>
      <c r="B31" s="34" t="str">
        <f t="shared" ca="1" si="2"/>
        <v>14788</v>
      </c>
      <c r="C31" s="30">
        <v>259.66890000000001</v>
      </c>
      <c r="D31" s="30">
        <v>259.66890000000001</v>
      </c>
      <c r="E31" s="32">
        <v>40391</v>
      </c>
      <c r="F31" s="34" t="s">
        <v>2594</v>
      </c>
      <c r="G31" s="34" t="s">
        <v>5520</v>
      </c>
      <c r="H31" s="34" t="str">
        <f t="shared" ca="1" si="3"/>
        <v>Post-calc.</v>
      </c>
      <c r="I31" s="23" t="e">
        <f t="shared" ca="1" si="0"/>
        <v>#N/A</v>
      </c>
      <c r="J31" s="18" t="str">
        <f ca="1">VLOOKUP(B31, Remarks!$A$3:$G$400, 7, FALSE)</f>
        <v>Foxpro order but Division =14 was filtered out</v>
      </c>
      <c r="M31" s="7" t="s">
        <v>42</v>
      </c>
      <c r="N31" s="7" t="str">
        <f t="shared" ca="1" si="1"/>
        <v>20926</v>
      </c>
      <c r="O31" s="3">
        <v>32229.511500000001</v>
      </c>
      <c r="P31" s="3">
        <v>6668.4700000000012</v>
      </c>
      <c r="Q31" s="1" t="s">
        <v>8</v>
      </c>
      <c r="R31" s="1" t="s">
        <v>26</v>
      </c>
      <c r="S31" s="1" t="s">
        <v>10</v>
      </c>
      <c r="T31" s="20" t="s">
        <v>27</v>
      </c>
      <c r="V31" s="34" t="e">
        <f t="shared" ca="1" si="4"/>
        <v>#N/A</v>
      </c>
      <c r="W31" s="1" t="str">
        <f t="shared" ca="1" si="5"/>
        <v>Post-calc.</v>
      </c>
      <c r="X31" s="18" t="e">
        <f t="shared" ca="1" si="6"/>
        <v>#N/A</v>
      </c>
      <c r="Y31" s="20"/>
      <c r="Z31" s="3" t="e">
        <f t="shared" ca="1" si="7"/>
        <v>#N/A</v>
      </c>
      <c r="AA31" s="1" t="s">
        <v>27</v>
      </c>
    </row>
    <row r="32" spans="1:27" x14ac:dyDescent="0.2">
      <c r="A32" s="34" t="s">
        <v>2622</v>
      </c>
      <c r="B32" s="34" t="str">
        <f t="shared" ca="1" si="2"/>
        <v>14789</v>
      </c>
      <c r="C32" s="30">
        <v>86.958500000000001</v>
      </c>
      <c r="D32" s="30">
        <v>86.958500000000001</v>
      </c>
      <c r="E32" s="32">
        <v>40452</v>
      </c>
      <c r="F32" s="34" t="s">
        <v>2594</v>
      </c>
      <c r="G32" s="34" t="s">
        <v>5520</v>
      </c>
      <c r="H32" s="34" t="str">
        <f t="shared" ca="1" si="3"/>
        <v>Post-calc.</v>
      </c>
      <c r="I32" s="23" t="e">
        <f t="shared" ca="1" si="0"/>
        <v>#N/A</v>
      </c>
      <c r="J32" s="18" t="str">
        <f ca="1">VLOOKUP(B32, Remarks!$A$3:$G$400, 7, FALSE)</f>
        <v>Foxpro order but Division =14 was filtered out</v>
      </c>
      <c r="M32" s="7" t="s">
        <v>43</v>
      </c>
      <c r="N32" s="7" t="str">
        <f t="shared" ca="1" si="1"/>
        <v>21026</v>
      </c>
      <c r="O32" s="3">
        <v>10375.6032</v>
      </c>
      <c r="P32" s="3">
        <v>2449.1699999999983</v>
      </c>
      <c r="Q32" s="1" t="s">
        <v>8</v>
      </c>
      <c r="R32" s="1" t="s">
        <v>26</v>
      </c>
      <c r="S32" s="1" t="s">
        <v>10</v>
      </c>
      <c r="T32" s="20" t="s">
        <v>27</v>
      </c>
      <c r="V32" s="34" t="e">
        <f t="shared" ca="1" si="4"/>
        <v>#N/A</v>
      </c>
      <c r="W32" s="1" t="str">
        <f t="shared" ca="1" si="5"/>
        <v>Post-calc.</v>
      </c>
      <c r="X32" s="18" t="e">
        <f t="shared" ca="1" si="6"/>
        <v>#N/A</v>
      </c>
      <c r="Y32" s="20"/>
      <c r="Z32" s="3" t="e">
        <f t="shared" ca="1" si="7"/>
        <v>#N/A</v>
      </c>
      <c r="AA32" s="1" t="s">
        <v>27</v>
      </c>
    </row>
    <row r="33" spans="1:27" x14ac:dyDescent="0.2">
      <c r="A33" s="34" t="s">
        <v>2623</v>
      </c>
      <c r="B33" s="34" t="str">
        <f t="shared" ca="1" si="2"/>
        <v>14790</v>
      </c>
      <c r="C33" s="30">
        <v>88.372100000000003</v>
      </c>
      <c r="D33" s="30">
        <v>88.372100000000003</v>
      </c>
      <c r="E33" s="32">
        <v>40452</v>
      </c>
      <c r="F33" s="34" t="s">
        <v>2594</v>
      </c>
      <c r="G33" s="34" t="s">
        <v>5520</v>
      </c>
      <c r="H33" s="34" t="str">
        <f t="shared" ca="1" si="3"/>
        <v>Post-calc.</v>
      </c>
      <c r="I33" s="23" t="e">
        <f t="shared" ca="1" si="0"/>
        <v>#N/A</v>
      </c>
      <c r="J33" s="18" t="str">
        <f ca="1">VLOOKUP(B33, Remarks!$A$3:$G$400, 7, FALSE)</f>
        <v>Foxpro order but Division =14 was filtered out</v>
      </c>
      <c r="M33" s="7" t="s">
        <v>44</v>
      </c>
      <c r="N33" s="7" t="str">
        <f t="shared" ca="1" si="1"/>
        <v>21059</v>
      </c>
      <c r="O33" s="3">
        <v>56721.267</v>
      </c>
      <c r="P33" s="3">
        <v>8141.4400000000023</v>
      </c>
      <c r="Q33" s="1" t="s">
        <v>8</v>
      </c>
      <c r="R33" s="1" t="s">
        <v>26</v>
      </c>
      <c r="S33" s="1" t="s">
        <v>10</v>
      </c>
      <c r="T33" s="20" t="s">
        <v>27</v>
      </c>
      <c r="V33" s="34" t="e">
        <f t="shared" ca="1" si="4"/>
        <v>#N/A</v>
      </c>
      <c r="W33" s="1" t="str">
        <f t="shared" ca="1" si="5"/>
        <v>Post-calc.</v>
      </c>
      <c r="X33" s="18" t="e">
        <f t="shared" ca="1" si="6"/>
        <v>#N/A</v>
      </c>
      <c r="Y33" s="20"/>
      <c r="Z33" s="3" t="e">
        <f t="shared" ca="1" si="7"/>
        <v>#N/A</v>
      </c>
      <c r="AA33" s="1" t="s">
        <v>27</v>
      </c>
    </row>
    <row r="34" spans="1:27" x14ac:dyDescent="0.2">
      <c r="A34" s="34" t="s">
        <v>2624</v>
      </c>
      <c r="B34" s="34" t="str">
        <f t="shared" ca="1" si="2"/>
        <v>14792</v>
      </c>
      <c r="C34" s="30">
        <v>133.5821</v>
      </c>
      <c r="D34" s="30">
        <v>133.5821</v>
      </c>
      <c r="E34" s="32">
        <v>40483</v>
      </c>
      <c r="F34" s="34" t="s">
        <v>2594</v>
      </c>
      <c r="G34" s="34" t="s">
        <v>5520</v>
      </c>
      <c r="H34" s="34" t="str">
        <f t="shared" ca="1" si="3"/>
        <v>Post-calc.</v>
      </c>
      <c r="I34" s="23" t="e">
        <f t="shared" ca="1" si="0"/>
        <v>#N/A</v>
      </c>
      <c r="J34" s="18" t="str">
        <f ca="1">VLOOKUP(B34, Remarks!$A$3:$G$400, 7, FALSE)</f>
        <v>Foxpro order but Division =14 was filtered out</v>
      </c>
      <c r="M34" s="7" t="s">
        <v>45</v>
      </c>
      <c r="N34" s="7" t="str">
        <f t="shared" ca="1" si="1"/>
        <v>21067</v>
      </c>
      <c r="O34" s="3">
        <v>1173.5598</v>
      </c>
      <c r="P34" s="3">
        <v>424.43000000000029</v>
      </c>
      <c r="Q34" s="1" t="s">
        <v>8</v>
      </c>
      <c r="R34" s="1" t="s">
        <v>26</v>
      </c>
      <c r="S34" s="1" t="s">
        <v>10</v>
      </c>
      <c r="T34" s="20" t="s">
        <v>27</v>
      </c>
      <c r="V34" s="34" t="e">
        <f t="shared" ca="1" si="4"/>
        <v>#N/A</v>
      </c>
      <c r="W34" s="1" t="str">
        <f t="shared" ca="1" si="5"/>
        <v>Post-calc.</v>
      </c>
      <c r="X34" s="18" t="e">
        <f t="shared" ca="1" si="6"/>
        <v>#N/A</v>
      </c>
      <c r="Y34" s="20"/>
      <c r="Z34" s="3" t="e">
        <f t="shared" ca="1" si="7"/>
        <v>#N/A</v>
      </c>
      <c r="AA34" s="1" t="s">
        <v>27</v>
      </c>
    </row>
    <row r="35" spans="1:27" x14ac:dyDescent="0.2">
      <c r="A35" s="34" t="s">
        <v>2625</v>
      </c>
      <c r="B35" s="34" t="str">
        <f t="shared" ca="1" si="2"/>
        <v>14797</v>
      </c>
      <c r="C35" s="30">
        <v>155.41319999999999</v>
      </c>
      <c r="D35" s="30">
        <v>155.41319999999999</v>
      </c>
      <c r="E35" s="32">
        <v>40513</v>
      </c>
      <c r="F35" s="34" t="s">
        <v>2594</v>
      </c>
      <c r="G35" s="34" t="s">
        <v>5520</v>
      </c>
      <c r="H35" s="34" t="str">
        <f t="shared" ca="1" si="3"/>
        <v>Post-calc.</v>
      </c>
      <c r="I35" s="23" t="e">
        <f t="shared" ca="1" si="0"/>
        <v>#N/A</v>
      </c>
      <c r="J35" s="18" t="str">
        <f ca="1">VLOOKUP(B35, Remarks!$A$3:$G$400, 7, FALSE)</f>
        <v>Foxpro order but Division =14 was filtered out</v>
      </c>
      <c r="M35" s="7" t="s">
        <v>46</v>
      </c>
      <c r="N35" s="7" t="str">
        <f t="shared" ca="1" si="1"/>
        <v>21068</v>
      </c>
      <c r="O35" s="3">
        <v>15771.1625</v>
      </c>
      <c r="P35" s="3">
        <v>2543.8000000000011</v>
      </c>
      <c r="Q35" s="1" t="s">
        <v>8</v>
      </c>
      <c r="R35" s="1" t="s">
        <v>26</v>
      </c>
      <c r="S35" s="1" t="s">
        <v>10</v>
      </c>
      <c r="T35" s="20" t="s">
        <v>27</v>
      </c>
      <c r="V35" s="34" t="e">
        <f t="shared" ca="1" si="4"/>
        <v>#N/A</v>
      </c>
      <c r="W35" s="1" t="str">
        <f t="shared" ca="1" si="5"/>
        <v>Post-calc.</v>
      </c>
      <c r="X35" s="18" t="e">
        <f t="shared" ca="1" si="6"/>
        <v>#N/A</v>
      </c>
      <c r="Y35" s="20"/>
      <c r="Z35" s="3" t="e">
        <f t="shared" ca="1" si="7"/>
        <v>#N/A</v>
      </c>
      <c r="AA35" s="1" t="s">
        <v>27</v>
      </c>
    </row>
    <row r="36" spans="1:27" x14ac:dyDescent="0.2">
      <c r="A36" s="34" t="s">
        <v>2626</v>
      </c>
      <c r="B36" s="34" t="str">
        <f t="shared" ca="1" si="2"/>
        <v>14799</v>
      </c>
      <c r="C36" s="30">
        <v>112.69459999999999</v>
      </c>
      <c r="D36" s="30">
        <v>112.69459999999999</v>
      </c>
      <c r="E36" s="32">
        <v>40575</v>
      </c>
      <c r="F36" s="34" t="s">
        <v>2594</v>
      </c>
      <c r="G36" s="34" t="s">
        <v>5520</v>
      </c>
      <c r="H36" s="34" t="str">
        <f t="shared" ca="1" si="3"/>
        <v>Post-calc.</v>
      </c>
      <c r="I36" s="23" t="e">
        <f t="shared" ca="1" si="0"/>
        <v>#N/A</v>
      </c>
      <c r="J36" s="18" t="str">
        <f ca="1">VLOOKUP(B36, Remarks!$A$3:$G$400, 7, FALSE)</f>
        <v>Foxpro order but Division =14 was filtered out</v>
      </c>
      <c r="M36" s="7" t="s">
        <v>47</v>
      </c>
      <c r="N36" s="7" t="str">
        <f t="shared" ca="1" si="1"/>
        <v>21084</v>
      </c>
      <c r="O36" s="3">
        <v>1046</v>
      </c>
      <c r="P36" s="3">
        <v>968</v>
      </c>
      <c r="Q36" s="1" t="s">
        <v>8</v>
      </c>
      <c r="R36" s="1" t="s">
        <v>26</v>
      </c>
      <c r="S36" s="1" t="s">
        <v>10</v>
      </c>
      <c r="T36" s="20" t="s">
        <v>27</v>
      </c>
      <c r="V36" s="34" t="e">
        <f t="shared" ca="1" si="4"/>
        <v>#N/A</v>
      </c>
      <c r="W36" s="1" t="str">
        <f t="shared" ca="1" si="5"/>
        <v>Post-calc.</v>
      </c>
      <c r="X36" s="18" t="e">
        <f t="shared" ca="1" si="6"/>
        <v>#N/A</v>
      </c>
      <c r="Y36" s="20"/>
      <c r="Z36" s="3" t="e">
        <f t="shared" ca="1" si="7"/>
        <v>#N/A</v>
      </c>
      <c r="AA36" s="1" t="s">
        <v>27</v>
      </c>
    </row>
    <row r="37" spans="1:27" x14ac:dyDescent="0.2">
      <c r="A37" s="34" t="s">
        <v>2627</v>
      </c>
      <c r="B37" s="34" t="str">
        <f t="shared" ca="1" si="2"/>
        <v>14801</v>
      </c>
      <c r="C37" s="30">
        <v>14.0449</v>
      </c>
      <c r="D37" s="30">
        <v>14.0449</v>
      </c>
      <c r="E37" s="32">
        <v>40603</v>
      </c>
      <c r="F37" s="34" t="s">
        <v>2594</v>
      </c>
      <c r="G37" s="34" t="s">
        <v>5520</v>
      </c>
      <c r="H37" s="34" t="str">
        <f t="shared" ca="1" si="3"/>
        <v>Post-calc.</v>
      </c>
      <c r="I37" s="23" t="e">
        <f t="shared" ca="1" si="0"/>
        <v>#N/A</v>
      </c>
      <c r="J37" s="18" t="str">
        <f ca="1">VLOOKUP(B37, Remarks!$A$3:$G$400, 7, FALSE)</f>
        <v>Foxpro order but Division =14 was filtered out</v>
      </c>
      <c r="M37" s="7" t="s">
        <v>48</v>
      </c>
      <c r="N37" s="7" t="str">
        <f t="shared" ca="1" si="1"/>
        <v>21168</v>
      </c>
      <c r="O37" s="3">
        <v>21115.103500000001</v>
      </c>
      <c r="P37" s="3">
        <v>2965.88</v>
      </c>
      <c r="Q37" s="1" t="s">
        <v>8</v>
      </c>
      <c r="R37" s="1" t="s">
        <v>26</v>
      </c>
      <c r="S37" s="1" t="s">
        <v>10</v>
      </c>
      <c r="T37" s="20" t="s">
        <v>27</v>
      </c>
      <c r="V37" s="34" t="e">
        <f t="shared" ca="1" si="4"/>
        <v>#N/A</v>
      </c>
      <c r="W37" s="1" t="str">
        <f t="shared" ca="1" si="5"/>
        <v>Post-calc.</v>
      </c>
      <c r="X37" s="18" t="e">
        <f t="shared" ca="1" si="6"/>
        <v>#N/A</v>
      </c>
      <c r="Y37" s="20"/>
      <c r="Z37" s="3" t="e">
        <f t="shared" ca="1" si="7"/>
        <v>#N/A</v>
      </c>
      <c r="AA37" s="1" t="s">
        <v>27</v>
      </c>
    </row>
    <row r="38" spans="1:27" x14ac:dyDescent="0.2">
      <c r="A38" s="34" t="s">
        <v>2628</v>
      </c>
      <c r="B38" s="34" t="str">
        <f t="shared" ca="1" si="2"/>
        <v>14805</v>
      </c>
      <c r="C38" s="30">
        <v>85.850499999999997</v>
      </c>
      <c r="D38" s="30">
        <v>85.850499999999997</v>
      </c>
      <c r="E38" s="32">
        <v>40634</v>
      </c>
      <c r="F38" s="34" t="s">
        <v>2594</v>
      </c>
      <c r="G38" s="34" t="s">
        <v>5520</v>
      </c>
      <c r="H38" s="34" t="str">
        <f t="shared" ca="1" si="3"/>
        <v>Post-calc.</v>
      </c>
      <c r="I38" s="23" t="e">
        <f t="shared" ca="1" si="0"/>
        <v>#N/A</v>
      </c>
      <c r="J38" s="18" t="str">
        <f ca="1">VLOOKUP(B38, Remarks!$A$3:$G$400, 7, FALSE)</f>
        <v>Foxpro order but Division =14 was filtered out</v>
      </c>
      <c r="M38" s="7" t="s">
        <v>49</v>
      </c>
      <c r="N38" s="7" t="str">
        <f t="shared" ca="1" si="1"/>
        <v>21189</v>
      </c>
      <c r="O38" s="3">
        <v>4564.3531999999996</v>
      </c>
      <c r="P38" s="3">
        <v>4564.3531999999996</v>
      </c>
      <c r="Q38" s="1" t="s">
        <v>14</v>
      </c>
      <c r="R38" s="1" t="s">
        <v>26</v>
      </c>
      <c r="S38" s="1" t="s">
        <v>10</v>
      </c>
      <c r="T38" s="20" t="s">
        <v>27</v>
      </c>
      <c r="V38" s="34" t="e">
        <f t="shared" ca="1" si="4"/>
        <v>#N/A</v>
      </c>
      <c r="W38" s="1" t="str">
        <f t="shared" ca="1" si="5"/>
        <v>Pre-calc.</v>
      </c>
      <c r="X38" s="18" t="e">
        <f t="shared" ca="1" si="6"/>
        <v>#N/A</v>
      </c>
      <c r="Y38" s="20"/>
      <c r="Z38" s="3" t="e">
        <f t="shared" ca="1" si="7"/>
        <v>#N/A</v>
      </c>
      <c r="AA38" s="1" t="s">
        <v>27</v>
      </c>
    </row>
    <row r="39" spans="1:27" x14ac:dyDescent="0.2">
      <c r="A39" s="34" t="s">
        <v>2629</v>
      </c>
      <c r="B39" s="34" t="str">
        <f t="shared" ca="1" si="2"/>
        <v>14808</v>
      </c>
      <c r="C39" s="30">
        <v>130.39859999999999</v>
      </c>
      <c r="D39" s="30">
        <v>130.39859999999999</v>
      </c>
      <c r="E39" s="32">
        <v>40664</v>
      </c>
      <c r="F39" s="34" t="s">
        <v>2594</v>
      </c>
      <c r="G39" s="34" t="s">
        <v>5520</v>
      </c>
      <c r="H39" s="34" t="str">
        <f t="shared" ca="1" si="3"/>
        <v>Post-calc.</v>
      </c>
      <c r="I39" s="23" t="e">
        <f t="shared" ca="1" si="0"/>
        <v>#N/A</v>
      </c>
      <c r="J39" s="18" t="str">
        <f ca="1">VLOOKUP(B39, Remarks!$A$3:$G$400, 7, FALSE)</f>
        <v>Foxpro order but Division =14 was filtered out</v>
      </c>
      <c r="M39" s="7" t="s">
        <v>50</v>
      </c>
      <c r="N39" s="7" t="str">
        <f t="shared" ca="1" si="1"/>
        <v>21209</v>
      </c>
      <c r="O39" s="3">
        <v>6992.3797999999997</v>
      </c>
      <c r="P39" s="3">
        <v>6992.3797999999997</v>
      </c>
      <c r="Q39" s="1" t="s">
        <v>14</v>
      </c>
      <c r="R39" s="1" t="s">
        <v>26</v>
      </c>
      <c r="S39" s="1" t="s">
        <v>10</v>
      </c>
      <c r="T39" s="20" t="s">
        <v>27</v>
      </c>
      <c r="V39" s="34" t="e">
        <f t="shared" ca="1" si="4"/>
        <v>#N/A</v>
      </c>
      <c r="W39" s="1" t="str">
        <f t="shared" ca="1" si="5"/>
        <v>Pre-calc.</v>
      </c>
      <c r="X39" s="18" t="e">
        <f t="shared" ca="1" si="6"/>
        <v>#N/A</v>
      </c>
      <c r="Y39" s="20"/>
      <c r="Z39" s="3" t="e">
        <f t="shared" ca="1" si="7"/>
        <v>#N/A</v>
      </c>
      <c r="AA39" s="1" t="s">
        <v>27</v>
      </c>
    </row>
    <row r="40" spans="1:27" x14ac:dyDescent="0.2">
      <c r="A40" s="34" t="s">
        <v>2630</v>
      </c>
      <c r="B40" s="34" t="str">
        <f t="shared" ca="1" si="2"/>
        <v>14809</v>
      </c>
      <c r="C40" s="30">
        <v>316.73489999999998</v>
      </c>
      <c r="D40" s="30">
        <v>316.73489999999998</v>
      </c>
      <c r="E40" s="32">
        <v>40695</v>
      </c>
      <c r="F40" s="34" t="s">
        <v>2594</v>
      </c>
      <c r="G40" s="34" t="s">
        <v>5520</v>
      </c>
      <c r="H40" s="34" t="str">
        <f t="shared" ca="1" si="3"/>
        <v>Post-calc.</v>
      </c>
      <c r="I40" s="23" t="e">
        <f t="shared" ca="1" si="0"/>
        <v>#N/A</v>
      </c>
      <c r="J40" s="18" t="str">
        <f ca="1">VLOOKUP(B40, Remarks!$A$3:$G$400, 7, FALSE)</f>
        <v>Foxpro order but Division =14 was filtered out</v>
      </c>
      <c r="M40" s="7" t="s">
        <v>51</v>
      </c>
      <c r="N40" s="7" t="str">
        <f t="shared" ca="1" si="1"/>
        <v>21243</v>
      </c>
      <c r="O40" s="3">
        <v>162648</v>
      </c>
      <c r="P40" s="3">
        <v>25648.66</v>
      </c>
      <c r="Q40" s="1" t="s">
        <v>8</v>
      </c>
      <c r="R40" s="1" t="s">
        <v>26</v>
      </c>
      <c r="S40" s="1" t="s">
        <v>10</v>
      </c>
      <c r="T40" s="20" t="s">
        <v>27</v>
      </c>
      <c r="V40" s="34" t="e">
        <f t="shared" ca="1" si="4"/>
        <v>#N/A</v>
      </c>
      <c r="W40" s="1" t="str">
        <f t="shared" ca="1" si="5"/>
        <v>Post-calc.</v>
      </c>
      <c r="X40" s="18" t="e">
        <f t="shared" ca="1" si="6"/>
        <v>#N/A</v>
      </c>
      <c r="Y40" s="20"/>
      <c r="Z40" s="3" t="e">
        <f t="shared" ca="1" si="7"/>
        <v>#N/A</v>
      </c>
      <c r="AA40" s="1" t="s">
        <v>27</v>
      </c>
    </row>
    <row r="41" spans="1:27" x14ac:dyDescent="0.2">
      <c r="A41" s="34" t="s">
        <v>2631</v>
      </c>
      <c r="B41" s="34" t="str">
        <f t="shared" ca="1" si="2"/>
        <v>14811</v>
      </c>
      <c r="C41" s="30">
        <v>315.43610000000001</v>
      </c>
      <c r="D41" s="30">
        <v>315.43610000000001</v>
      </c>
      <c r="E41" s="32">
        <v>40695</v>
      </c>
      <c r="F41" s="34" t="s">
        <v>2594</v>
      </c>
      <c r="G41" s="34" t="s">
        <v>5520</v>
      </c>
      <c r="H41" s="34" t="str">
        <f t="shared" ca="1" si="3"/>
        <v>Post-calc.</v>
      </c>
      <c r="I41" s="23" t="e">
        <f t="shared" ca="1" si="0"/>
        <v>#N/A</v>
      </c>
      <c r="J41" s="18" t="str">
        <f ca="1">VLOOKUP(B41, Remarks!$A$3:$G$400, 7, FALSE)</f>
        <v>Foxpro order but Division =14 was filtered out</v>
      </c>
      <c r="M41" s="7" t="s">
        <v>52</v>
      </c>
      <c r="N41" s="7" t="str">
        <f t="shared" ca="1" si="1"/>
        <v>21265</v>
      </c>
      <c r="O41" s="3">
        <v>5559.0721999999996</v>
      </c>
      <c r="P41" s="3">
        <v>5559.0721999999996</v>
      </c>
      <c r="Q41" s="1" t="s">
        <v>14</v>
      </c>
      <c r="R41" s="1" t="s">
        <v>26</v>
      </c>
      <c r="S41" s="1" t="s">
        <v>10</v>
      </c>
      <c r="T41" s="20" t="s">
        <v>27</v>
      </c>
      <c r="V41" s="34" t="e">
        <f t="shared" ca="1" si="4"/>
        <v>#N/A</v>
      </c>
      <c r="W41" s="1" t="str">
        <f t="shared" ca="1" si="5"/>
        <v>Pre-calc.</v>
      </c>
      <c r="X41" s="18" t="e">
        <f t="shared" ca="1" si="6"/>
        <v>#N/A</v>
      </c>
      <c r="Y41" s="20"/>
      <c r="Z41" s="3" t="e">
        <f t="shared" ca="1" si="7"/>
        <v>#N/A</v>
      </c>
      <c r="AA41" s="1" t="s">
        <v>27</v>
      </c>
    </row>
    <row r="42" spans="1:27" x14ac:dyDescent="0.2">
      <c r="A42" s="34" t="s">
        <v>2632</v>
      </c>
      <c r="B42" s="34" t="str">
        <f t="shared" ca="1" si="2"/>
        <v>14813</v>
      </c>
      <c r="C42" s="30">
        <v>86.204899999999995</v>
      </c>
      <c r="D42" s="30">
        <v>86.204899999999995</v>
      </c>
      <c r="E42" s="32">
        <v>40787</v>
      </c>
      <c r="F42" s="34" t="s">
        <v>2594</v>
      </c>
      <c r="G42" s="34" t="s">
        <v>5520</v>
      </c>
      <c r="H42" s="34" t="str">
        <f t="shared" ca="1" si="3"/>
        <v>Post-calc.</v>
      </c>
      <c r="I42" s="23" t="e">
        <f t="shared" ca="1" si="0"/>
        <v>#N/A</v>
      </c>
      <c r="J42" s="18" t="str">
        <f ca="1">VLOOKUP(B42, Remarks!$A$3:$G$400, 7, FALSE)</f>
        <v>Foxpro order but Division =14 was filtered out</v>
      </c>
      <c r="M42" s="7" t="s">
        <v>53</v>
      </c>
      <c r="N42" s="7" t="str">
        <f t="shared" ca="1" si="1"/>
        <v>21325</v>
      </c>
      <c r="O42" s="3"/>
      <c r="P42" s="3">
        <v>-1.0000000000218279E-2</v>
      </c>
      <c r="Q42" s="1" t="s">
        <v>8</v>
      </c>
      <c r="R42" s="1" t="s">
        <v>26</v>
      </c>
      <c r="S42" s="1" t="s">
        <v>10</v>
      </c>
      <c r="T42" s="20" t="s">
        <v>27</v>
      </c>
      <c r="V42" s="34" t="e">
        <f t="shared" ca="1" si="4"/>
        <v>#N/A</v>
      </c>
      <c r="W42" s="1" t="str">
        <f t="shared" ca="1" si="5"/>
        <v>Post-calc.</v>
      </c>
      <c r="X42" s="18" t="e">
        <f t="shared" ca="1" si="6"/>
        <v>#N/A</v>
      </c>
      <c r="Y42" s="20"/>
      <c r="Z42" s="3" t="e">
        <f t="shared" ca="1" si="7"/>
        <v>#N/A</v>
      </c>
      <c r="AA42" s="1" t="s">
        <v>27</v>
      </c>
    </row>
    <row r="43" spans="1:27" x14ac:dyDescent="0.2">
      <c r="A43" s="34" t="s">
        <v>2633</v>
      </c>
      <c r="B43" s="34" t="str">
        <f t="shared" ca="1" si="2"/>
        <v>14814</v>
      </c>
      <c r="C43" s="30">
        <v>130.5635</v>
      </c>
      <c r="D43" s="30">
        <v>130.5635</v>
      </c>
      <c r="E43" s="32">
        <v>40787</v>
      </c>
      <c r="F43" s="34" t="s">
        <v>2594</v>
      </c>
      <c r="G43" s="34" t="s">
        <v>5520</v>
      </c>
      <c r="H43" s="34" t="str">
        <f t="shared" ca="1" si="3"/>
        <v>Post-calc.</v>
      </c>
      <c r="I43" s="23" t="e">
        <f t="shared" ca="1" si="0"/>
        <v>#N/A</v>
      </c>
      <c r="J43" s="18" t="str">
        <f ca="1">VLOOKUP(B43, Remarks!$A$3:$G$400, 7, FALSE)</f>
        <v>Foxpro order but Division =14 was filtered out</v>
      </c>
      <c r="M43" s="7" t="s">
        <v>54</v>
      </c>
      <c r="N43" s="7" t="str">
        <f t="shared" ca="1" si="1"/>
        <v>21361</v>
      </c>
      <c r="O43" s="3">
        <v>2298</v>
      </c>
      <c r="P43" s="3">
        <v>1149</v>
      </c>
      <c r="Q43" s="1" t="s">
        <v>8</v>
      </c>
      <c r="R43" s="1" t="s">
        <v>26</v>
      </c>
      <c r="S43" s="1" t="s">
        <v>10</v>
      </c>
      <c r="T43" s="20" t="s">
        <v>27</v>
      </c>
      <c r="V43" s="34" t="e">
        <f t="shared" ca="1" si="4"/>
        <v>#N/A</v>
      </c>
      <c r="W43" s="1" t="str">
        <f t="shared" ca="1" si="5"/>
        <v>Post-calc.</v>
      </c>
      <c r="X43" s="18" t="e">
        <f t="shared" ca="1" si="6"/>
        <v>#N/A</v>
      </c>
      <c r="Y43" s="20"/>
      <c r="Z43" s="3" t="e">
        <f t="shared" ca="1" si="7"/>
        <v>#N/A</v>
      </c>
      <c r="AA43" s="1" t="s">
        <v>27</v>
      </c>
    </row>
    <row r="44" spans="1:27" x14ac:dyDescent="0.2">
      <c r="A44" s="34" t="s">
        <v>2634</v>
      </c>
      <c r="B44" s="34" t="str">
        <f t="shared" ca="1" si="2"/>
        <v>14815</v>
      </c>
      <c r="C44" s="30">
        <v>136.45359999999999</v>
      </c>
      <c r="D44" s="30">
        <v>136.45359999999999</v>
      </c>
      <c r="E44" s="32">
        <v>40817</v>
      </c>
      <c r="F44" s="34" t="s">
        <v>2594</v>
      </c>
      <c r="G44" s="34" t="s">
        <v>5520</v>
      </c>
      <c r="H44" s="34" t="str">
        <f t="shared" ca="1" si="3"/>
        <v>Post-calc.</v>
      </c>
      <c r="I44" s="23" t="e">
        <f t="shared" ca="1" si="0"/>
        <v>#N/A</v>
      </c>
      <c r="J44" s="18" t="str">
        <f ca="1">VLOOKUP(B44, Remarks!$A$3:$G$400, 7, FALSE)</f>
        <v>Foxpro order but Division =14 was filtered out</v>
      </c>
      <c r="M44" s="7" t="s">
        <v>55</v>
      </c>
      <c r="N44" s="7" t="str">
        <f t="shared" ca="1" si="1"/>
        <v>21374</v>
      </c>
      <c r="O44" s="3">
        <v>12751.0766</v>
      </c>
      <c r="P44" s="3">
        <v>12751.0766</v>
      </c>
      <c r="Q44" s="1" t="s">
        <v>14</v>
      </c>
      <c r="R44" s="1" t="s">
        <v>26</v>
      </c>
      <c r="S44" s="1" t="s">
        <v>10</v>
      </c>
      <c r="T44" s="20" t="s">
        <v>27</v>
      </c>
      <c r="V44" s="34" t="e">
        <f t="shared" ca="1" si="4"/>
        <v>#N/A</v>
      </c>
      <c r="W44" s="1" t="str">
        <f t="shared" ca="1" si="5"/>
        <v>Pre-calc.</v>
      </c>
      <c r="X44" s="18" t="e">
        <f t="shared" ca="1" si="6"/>
        <v>#N/A</v>
      </c>
      <c r="Y44" s="20"/>
      <c r="Z44" s="3" t="e">
        <f t="shared" ca="1" si="7"/>
        <v>#N/A</v>
      </c>
      <c r="AA44" s="1" t="s">
        <v>27</v>
      </c>
    </row>
    <row r="45" spans="1:27" x14ac:dyDescent="0.2">
      <c r="A45" s="34" t="s">
        <v>2635</v>
      </c>
      <c r="B45" s="34" t="str">
        <f t="shared" ca="1" si="2"/>
        <v>14816</v>
      </c>
      <c r="C45" s="30">
        <v>102.9023</v>
      </c>
      <c r="D45" s="30">
        <v>102.9023</v>
      </c>
      <c r="E45" s="32">
        <v>40848</v>
      </c>
      <c r="F45" s="34" t="s">
        <v>2594</v>
      </c>
      <c r="G45" s="34" t="s">
        <v>5520</v>
      </c>
      <c r="H45" s="34" t="str">
        <f t="shared" ca="1" si="3"/>
        <v>Post-calc.</v>
      </c>
      <c r="I45" s="23" t="e">
        <f t="shared" ca="1" si="0"/>
        <v>#N/A</v>
      </c>
      <c r="J45" s="18" t="str">
        <f ca="1">VLOOKUP(B45, Remarks!$A$3:$G$400, 7, FALSE)</f>
        <v>Foxpro order but Division =14 was filtered out</v>
      </c>
      <c r="M45" s="7" t="s">
        <v>56</v>
      </c>
      <c r="N45" s="7" t="str">
        <f t="shared" ca="1" si="1"/>
        <v>21384</v>
      </c>
      <c r="O45" s="3">
        <v>4724.4108999999999</v>
      </c>
      <c r="P45" s="3">
        <v>4724.4108999999999</v>
      </c>
      <c r="Q45" s="1" t="s">
        <v>14</v>
      </c>
      <c r="R45" s="1" t="s">
        <v>26</v>
      </c>
      <c r="S45" s="1" t="s">
        <v>10</v>
      </c>
      <c r="T45" s="20" t="s">
        <v>27</v>
      </c>
      <c r="V45" s="34" t="e">
        <f t="shared" ca="1" si="4"/>
        <v>#N/A</v>
      </c>
      <c r="W45" s="1" t="str">
        <f t="shared" ca="1" si="5"/>
        <v>Pre-calc.</v>
      </c>
      <c r="X45" s="18" t="e">
        <f t="shared" ca="1" si="6"/>
        <v>#N/A</v>
      </c>
      <c r="Y45" s="20"/>
      <c r="Z45" s="3" t="e">
        <f t="shared" ca="1" si="7"/>
        <v>#N/A</v>
      </c>
      <c r="AA45" s="1" t="s">
        <v>27</v>
      </c>
    </row>
    <row r="46" spans="1:27" x14ac:dyDescent="0.2">
      <c r="A46" s="34" t="s">
        <v>2636</v>
      </c>
      <c r="B46" s="34" t="str">
        <f t="shared" ca="1" si="2"/>
        <v>14817</v>
      </c>
      <c r="C46" s="30">
        <v>218.80279999999999</v>
      </c>
      <c r="D46" s="30">
        <v>218.80279999999999</v>
      </c>
      <c r="E46" s="32">
        <v>40848</v>
      </c>
      <c r="F46" s="34" t="s">
        <v>2594</v>
      </c>
      <c r="G46" s="34" t="s">
        <v>5520</v>
      </c>
      <c r="H46" s="34" t="str">
        <f t="shared" ca="1" si="3"/>
        <v>Post-calc.</v>
      </c>
      <c r="I46" s="23" t="e">
        <f t="shared" ca="1" si="0"/>
        <v>#N/A</v>
      </c>
      <c r="J46" s="18" t="str">
        <f ca="1">VLOOKUP(B46, Remarks!$A$3:$G$400, 7, FALSE)</f>
        <v>Foxpro order but Division =14 was filtered out</v>
      </c>
      <c r="M46" s="7" t="s">
        <v>57</v>
      </c>
      <c r="N46" s="7" t="str">
        <f t="shared" ca="1" si="1"/>
        <v>21390</v>
      </c>
      <c r="O46" s="3">
        <v>5234.8986999999997</v>
      </c>
      <c r="P46" s="3">
        <v>5234.8986999999997</v>
      </c>
      <c r="Q46" s="1" t="s">
        <v>14</v>
      </c>
      <c r="R46" s="1" t="s">
        <v>26</v>
      </c>
      <c r="S46" s="1" t="s">
        <v>10</v>
      </c>
      <c r="T46" s="20" t="s">
        <v>27</v>
      </c>
      <c r="V46" s="34" t="e">
        <f t="shared" ca="1" si="4"/>
        <v>#N/A</v>
      </c>
      <c r="W46" s="1" t="str">
        <f t="shared" ca="1" si="5"/>
        <v>Pre-calc.</v>
      </c>
      <c r="X46" s="18" t="e">
        <f t="shared" ca="1" si="6"/>
        <v>#N/A</v>
      </c>
      <c r="Y46" s="20"/>
      <c r="Z46" s="3" t="e">
        <f t="shared" ca="1" si="7"/>
        <v>#N/A</v>
      </c>
      <c r="AA46" s="1" t="s">
        <v>27</v>
      </c>
    </row>
    <row r="47" spans="1:27" x14ac:dyDescent="0.2">
      <c r="A47" s="34" t="s">
        <v>2637</v>
      </c>
      <c r="B47" s="34" t="str">
        <f t="shared" ca="1" si="2"/>
        <v>14820</v>
      </c>
      <c r="C47" s="30">
        <v>129.52440000000001</v>
      </c>
      <c r="D47" s="30">
        <v>129.52440000000001</v>
      </c>
      <c r="E47" s="32">
        <v>40878</v>
      </c>
      <c r="F47" s="34" t="s">
        <v>2594</v>
      </c>
      <c r="G47" s="34" t="s">
        <v>5520</v>
      </c>
      <c r="H47" s="34" t="str">
        <f t="shared" ca="1" si="3"/>
        <v>Post-calc.</v>
      </c>
      <c r="I47" s="23" t="e">
        <f t="shared" ca="1" si="0"/>
        <v>#N/A</v>
      </c>
      <c r="J47" s="18" t="str">
        <f ca="1">VLOOKUP(B47, Remarks!$A$3:$G$400, 7, FALSE)</f>
        <v>Foxpro order but Division =14 was filtered out</v>
      </c>
      <c r="M47" s="7" t="s">
        <v>58</v>
      </c>
      <c r="N47" s="7" t="str">
        <f t="shared" ca="1" si="1"/>
        <v>21476</v>
      </c>
      <c r="O47" s="3">
        <v>18345.581700000002</v>
      </c>
      <c r="P47" s="3">
        <v>5436.0599999999977</v>
      </c>
      <c r="Q47" s="1" t="s">
        <v>8</v>
      </c>
      <c r="R47" s="1" t="s">
        <v>26</v>
      </c>
      <c r="S47" s="1" t="s">
        <v>10</v>
      </c>
      <c r="T47" s="20" t="s">
        <v>27</v>
      </c>
      <c r="V47" s="34" t="e">
        <f t="shared" ca="1" si="4"/>
        <v>#N/A</v>
      </c>
      <c r="W47" s="1" t="str">
        <f t="shared" ca="1" si="5"/>
        <v>Post-calc.</v>
      </c>
      <c r="X47" s="18" t="e">
        <f t="shared" ca="1" si="6"/>
        <v>#N/A</v>
      </c>
      <c r="Y47" s="20"/>
      <c r="Z47" s="3" t="e">
        <f t="shared" ca="1" si="7"/>
        <v>#N/A</v>
      </c>
      <c r="AA47" s="1" t="s">
        <v>27</v>
      </c>
    </row>
    <row r="48" spans="1:27" x14ac:dyDescent="0.2">
      <c r="A48" s="34" t="s">
        <v>2638</v>
      </c>
      <c r="B48" s="34" t="str">
        <f t="shared" ca="1" si="2"/>
        <v>14821</v>
      </c>
      <c r="C48" s="30">
        <v>177.23310000000001</v>
      </c>
      <c r="D48" s="30">
        <v>177.23310000000001</v>
      </c>
      <c r="E48" s="32">
        <v>40940</v>
      </c>
      <c r="F48" s="34" t="s">
        <v>2594</v>
      </c>
      <c r="G48" s="34" t="s">
        <v>5520</v>
      </c>
      <c r="H48" s="34" t="str">
        <f t="shared" ca="1" si="3"/>
        <v>Post-calc.</v>
      </c>
      <c r="I48" s="23" t="e">
        <f t="shared" ca="1" si="0"/>
        <v>#N/A</v>
      </c>
      <c r="J48" s="18" t="str">
        <f ca="1">VLOOKUP(B48, Remarks!$A$3:$G$400, 7, FALSE)</f>
        <v>Foxpro order but Division =14 was filtered out</v>
      </c>
      <c r="M48" s="7" t="s">
        <v>59</v>
      </c>
      <c r="N48" s="7" t="str">
        <f t="shared" ca="1" si="1"/>
        <v>21476</v>
      </c>
      <c r="O48" s="3">
        <v>600</v>
      </c>
      <c r="P48" s="3">
        <v>600</v>
      </c>
      <c r="Q48" s="1" t="s">
        <v>8</v>
      </c>
      <c r="R48" s="1" t="s">
        <v>26</v>
      </c>
      <c r="S48" s="1" t="s">
        <v>10</v>
      </c>
      <c r="T48" s="20" t="s">
        <v>27</v>
      </c>
      <c r="V48" s="34" t="e">
        <f t="shared" ca="1" si="4"/>
        <v>#N/A</v>
      </c>
      <c r="W48" s="1" t="str">
        <f t="shared" ca="1" si="5"/>
        <v>Post-calc.</v>
      </c>
      <c r="X48" s="18" t="e">
        <f t="shared" ca="1" si="6"/>
        <v>#N/A</v>
      </c>
      <c r="Y48" s="20"/>
      <c r="Z48" s="3" t="e">
        <f t="shared" ca="1" si="7"/>
        <v>#N/A</v>
      </c>
      <c r="AA48" s="1" t="s">
        <v>27</v>
      </c>
    </row>
    <row r="49" spans="1:27" x14ac:dyDescent="0.2">
      <c r="A49" s="34" t="s">
        <v>2639</v>
      </c>
      <c r="B49" s="34" t="str">
        <f t="shared" ca="1" si="2"/>
        <v>14823</v>
      </c>
      <c r="C49" s="30">
        <v>132.71729999999999</v>
      </c>
      <c r="D49" s="30">
        <v>132.71729999999999</v>
      </c>
      <c r="E49" s="32">
        <v>40940</v>
      </c>
      <c r="F49" s="34" t="s">
        <v>2594</v>
      </c>
      <c r="G49" s="34" t="s">
        <v>5520</v>
      </c>
      <c r="H49" s="34" t="str">
        <f t="shared" ca="1" si="3"/>
        <v>Post-calc.</v>
      </c>
      <c r="I49" s="23" t="e">
        <f t="shared" ca="1" si="0"/>
        <v>#N/A</v>
      </c>
      <c r="J49" s="18" t="str">
        <f ca="1">VLOOKUP(B49, Remarks!$A$3:$G$400, 7, FALSE)</f>
        <v>Foxpro order but Division =14 was filtered out</v>
      </c>
      <c r="M49" s="7" t="s">
        <v>60</v>
      </c>
      <c r="N49" s="7" t="str">
        <f t="shared" ca="1" si="1"/>
        <v>21480</v>
      </c>
      <c r="O49" s="3">
        <v>4680.3995000000004</v>
      </c>
      <c r="P49" s="3">
        <v>4680.3995000000004</v>
      </c>
      <c r="Q49" s="1" t="s">
        <v>14</v>
      </c>
      <c r="R49" s="1" t="s">
        <v>26</v>
      </c>
      <c r="S49" s="1" t="s">
        <v>10</v>
      </c>
      <c r="T49" s="20" t="s">
        <v>27</v>
      </c>
      <c r="V49" s="34" t="e">
        <f t="shared" ca="1" si="4"/>
        <v>#N/A</v>
      </c>
      <c r="W49" s="1" t="str">
        <f t="shared" ca="1" si="5"/>
        <v>Pre-calc.</v>
      </c>
      <c r="X49" s="18" t="e">
        <f t="shared" ca="1" si="6"/>
        <v>#N/A</v>
      </c>
      <c r="Y49" s="20"/>
      <c r="Z49" s="3" t="e">
        <f t="shared" ca="1" si="7"/>
        <v>#N/A</v>
      </c>
      <c r="AA49" s="1" t="s">
        <v>27</v>
      </c>
    </row>
    <row r="50" spans="1:27" x14ac:dyDescent="0.2">
      <c r="A50" s="34" t="s">
        <v>2640</v>
      </c>
      <c r="B50" s="34" t="str">
        <f t="shared" ca="1" si="2"/>
        <v>14824</v>
      </c>
      <c r="C50" s="30">
        <v>132.30109999999999</v>
      </c>
      <c r="D50" s="30">
        <v>132.30109999999999</v>
      </c>
      <c r="E50" s="32">
        <v>40969</v>
      </c>
      <c r="F50" s="34" t="s">
        <v>2594</v>
      </c>
      <c r="G50" s="34" t="s">
        <v>5520</v>
      </c>
      <c r="H50" s="34" t="str">
        <f t="shared" ca="1" si="3"/>
        <v>Post-calc.</v>
      </c>
      <c r="I50" s="23" t="e">
        <f t="shared" ca="1" si="0"/>
        <v>#N/A</v>
      </c>
      <c r="J50" s="18" t="str">
        <f ca="1">VLOOKUP(B50, Remarks!$A$3:$G$400, 7, FALSE)</f>
        <v>Foxpro order but Division =14 was filtered out</v>
      </c>
      <c r="M50" s="7" t="s">
        <v>61</v>
      </c>
      <c r="N50" s="7" t="str">
        <f t="shared" ca="1" si="1"/>
        <v>21506</v>
      </c>
      <c r="O50" s="3">
        <v>4995.5245999999997</v>
      </c>
      <c r="P50" s="3">
        <v>4995.5245999999997</v>
      </c>
      <c r="Q50" s="1" t="s">
        <v>14</v>
      </c>
      <c r="R50" s="1" t="s">
        <v>26</v>
      </c>
      <c r="S50" s="1" t="s">
        <v>10</v>
      </c>
      <c r="T50" s="20" t="s">
        <v>27</v>
      </c>
      <c r="V50" s="34" t="e">
        <f t="shared" ca="1" si="4"/>
        <v>#N/A</v>
      </c>
      <c r="W50" s="1" t="str">
        <f t="shared" ca="1" si="5"/>
        <v>Pre-calc.</v>
      </c>
      <c r="X50" s="18" t="e">
        <f t="shared" ca="1" si="6"/>
        <v>#N/A</v>
      </c>
      <c r="Y50" s="20"/>
      <c r="Z50" s="3" t="e">
        <f t="shared" ca="1" si="7"/>
        <v>#N/A</v>
      </c>
      <c r="AA50" s="1" t="s">
        <v>27</v>
      </c>
    </row>
    <row r="51" spans="1:27" x14ac:dyDescent="0.2">
      <c r="A51" s="34" t="s">
        <v>2641</v>
      </c>
      <c r="B51" s="34" t="str">
        <f t="shared" ca="1" si="2"/>
        <v>14827</v>
      </c>
      <c r="C51" s="30">
        <v>137.4503</v>
      </c>
      <c r="D51" s="30">
        <v>137.4503</v>
      </c>
      <c r="E51" s="32">
        <v>41000</v>
      </c>
      <c r="F51" s="34" t="s">
        <v>2594</v>
      </c>
      <c r="G51" s="34" t="s">
        <v>5520</v>
      </c>
      <c r="H51" s="34" t="str">
        <f t="shared" ca="1" si="3"/>
        <v>Post-calc.</v>
      </c>
      <c r="I51" s="23" t="e">
        <f t="shared" ca="1" si="0"/>
        <v>#N/A</v>
      </c>
      <c r="J51" s="18" t="str">
        <f ca="1">VLOOKUP(B51, Remarks!$A$3:$G$400, 7, FALSE)</f>
        <v>Foxpro order but Division =14 was filtered out</v>
      </c>
      <c r="M51" s="7" t="s">
        <v>62</v>
      </c>
      <c r="N51" s="7" t="str">
        <f t="shared" ca="1" si="1"/>
        <v>21526</v>
      </c>
      <c r="O51" s="3">
        <v>2814.3436000000002</v>
      </c>
      <c r="P51" s="3">
        <v>2814.3436000000002</v>
      </c>
      <c r="Q51" s="1" t="s">
        <v>14</v>
      </c>
      <c r="R51" s="1" t="s">
        <v>26</v>
      </c>
      <c r="S51" s="1" t="s">
        <v>10</v>
      </c>
      <c r="T51" s="20" t="s">
        <v>27</v>
      </c>
      <c r="V51" s="34" t="e">
        <f t="shared" ca="1" si="4"/>
        <v>#N/A</v>
      </c>
      <c r="W51" s="1" t="str">
        <f t="shared" ca="1" si="5"/>
        <v>Pre-calc.</v>
      </c>
      <c r="X51" s="18" t="e">
        <f t="shared" ca="1" si="6"/>
        <v>#N/A</v>
      </c>
      <c r="Y51" s="20"/>
      <c r="Z51" s="3" t="e">
        <f t="shared" ca="1" si="7"/>
        <v>#N/A</v>
      </c>
      <c r="AA51" s="1" t="s">
        <v>27</v>
      </c>
    </row>
    <row r="52" spans="1:27" x14ac:dyDescent="0.2">
      <c r="A52" s="34" t="s">
        <v>2642</v>
      </c>
      <c r="B52" s="34" t="str">
        <f t="shared" ca="1" si="2"/>
        <v>14832</v>
      </c>
      <c r="C52" s="30">
        <v>100.8867</v>
      </c>
      <c r="D52" s="30">
        <v>100.8867</v>
      </c>
      <c r="E52" s="32">
        <v>41091</v>
      </c>
      <c r="F52" s="34" t="s">
        <v>2594</v>
      </c>
      <c r="G52" s="34" t="s">
        <v>5520</v>
      </c>
      <c r="H52" s="34" t="str">
        <f t="shared" ca="1" si="3"/>
        <v>Post-calc.</v>
      </c>
      <c r="I52" s="23" t="e">
        <f t="shared" ca="1" si="0"/>
        <v>#N/A</v>
      </c>
      <c r="J52" s="18" t="str">
        <f ca="1">VLOOKUP(B52, Remarks!$A$3:$G$400, 7, FALSE)</f>
        <v>Foxpro order but Division =14 was filtered out</v>
      </c>
      <c r="M52" s="7" t="s">
        <v>63</v>
      </c>
      <c r="N52" s="7" t="str">
        <f t="shared" ca="1" si="1"/>
        <v>21583</v>
      </c>
      <c r="O52" s="3">
        <v>3973.3944999999999</v>
      </c>
      <c r="P52" s="3">
        <v>3973.3944999999999</v>
      </c>
      <c r="Q52" s="1" t="s">
        <v>14</v>
      </c>
      <c r="R52" s="1" t="s">
        <v>26</v>
      </c>
      <c r="S52" s="1" t="s">
        <v>10</v>
      </c>
      <c r="T52" s="20" t="s">
        <v>27</v>
      </c>
      <c r="V52" s="34" t="e">
        <f t="shared" ca="1" si="4"/>
        <v>#N/A</v>
      </c>
      <c r="W52" s="1" t="str">
        <f t="shared" ca="1" si="5"/>
        <v>Pre-calc.</v>
      </c>
      <c r="X52" s="18" t="e">
        <f t="shared" ca="1" si="6"/>
        <v>#N/A</v>
      </c>
      <c r="Y52" s="20"/>
      <c r="Z52" s="3" t="e">
        <f t="shared" ca="1" si="7"/>
        <v>#N/A</v>
      </c>
      <c r="AA52" s="1" t="s">
        <v>27</v>
      </c>
    </row>
    <row r="53" spans="1:27" x14ac:dyDescent="0.2">
      <c r="A53" s="34" t="s">
        <v>2643</v>
      </c>
      <c r="B53" s="34" t="str">
        <f t="shared" ca="1" si="2"/>
        <v>14834</v>
      </c>
      <c r="C53" s="30">
        <v>171.1721</v>
      </c>
      <c r="D53" s="30">
        <v>171.1721</v>
      </c>
      <c r="E53" s="32">
        <v>41122</v>
      </c>
      <c r="F53" s="34" t="s">
        <v>2594</v>
      </c>
      <c r="G53" s="34" t="s">
        <v>5520</v>
      </c>
      <c r="H53" s="34" t="str">
        <f t="shared" ca="1" si="3"/>
        <v>Post-calc.</v>
      </c>
      <c r="I53" s="23" t="e">
        <f t="shared" ca="1" si="0"/>
        <v>#N/A</v>
      </c>
      <c r="J53" s="18" t="str">
        <f ca="1">VLOOKUP(B53, Remarks!$A$3:$G$400, 7, FALSE)</f>
        <v>Foxpro order but Division =14 was filtered out</v>
      </c>
      <c r="M53" s="7" t="s">
        <v>64</v>
      </c>
      <c r="N53" s="7" t="str">
        <f t="shared" ca="1" si="1"/>
        <v>21596</v>
      </c>
      <c r="O53" s="3">
        <v>374.59030000000001</v>
      </c>
      <c r="P53" s="3">
        <v>374.59030000000001</v>
      </c>
      <c r="Q53" s="1" t="s">
        <v>14</v>
      </c>
      <c r="R53" s="1" t="s">
        <v>26</v>
      </c>
      <c r="S53" s="1" t="s">
        <v>10</v>
      </c>
      <c r="T53" s="20" t="s">
        <v>27</v>
      </c>
      <c r="V53" s="34" t="e">
        <f t="shared" ca="1" si="4"/>
        <v>#N/A</v>
      </c>
      <c r="W53" s="1" t="str">
        <f t="shared" ca="1" si="5"/>
        <v>Pre-calc.</v>
      </c>
      <c r="X53" s="18" t="e">
        <f t="shared" ca="1" si="6"/>
        <v>#N/A</v>
      </c>
      <c r="Y53" s="20"/>
      <c r="Z53" s="3" t="e">
        <f t="shared" ca="1" si="7"/>
        <v>#N/A</v>
      </c>
      <c r="AA53" s="1" t="s">
        <v>27</v>
      </c>
    </row>
    <row r="54" spans="1:27" x14ac:dyDescent="0.2">
      <c r="A54" s="34" t="s">
        <v>2644</v>
      </c>
      <c r="B54" s="34" t="str">
        <f t="shared" ca="1" si="2"/>
        <v>14835</v>
      </c>
      <c r="C54" s="30">
        <v>245.27709999999999</v>
      </c>
      <c r="D54" s="30">
        <v>245.27709999999999</v>
      </c>
      <c r="E54" s="32">
        <v>41122</v>
      </c>
      <c r="F54" s="34" t="s">
        <v>2594</v>
      </c>
      <c r="G54" s="34" t="s">
        <v>5520</v>
      </c>
      <c r="H54" s="34" t="str">
        <f t="shared" ca="1" si="3"/>
        <v>Post-calc.</v>
      </c>
      <c r="I54" s="23" t="e">
        <f t="shared" ca="1" si="0"/>
        <v>#N/A</v>
      </c>
      <c r="J54" s="18" t="str">
        <f ca="1">VLOOKUP(B54, Remarks!$A$3:$G$400, 7, FALSE)</f>
        <v>Foxpro order but Division =14 was filtered out</v>
      </c>
      <c r="M54" s="7" t="s">
        <v>65</v>
      </c>
      <c r="N54" s="7" t="str">
        <f t="shared" ca="1" si="1"/>
        <v>21597</v>
      </c>
      <c r="O54" s="3">
        <v>487.80520000000001</v>
      </c>
      <c r="P54" s="3">
        <v>487.80520000000001</v>
      </c>
      <c r="Q54" s="1" t="s">
        <v>14</v>
      </c>
      <c r="R54" s="1" t="s">
        <v>26</v>
      </c>
      <c r="S54" s="1" t="s">
        <v>10</v>
      </c>
      <c r="T54" s="20" t="s">
        <v>27</v>
      </c>
      <c r="V54" s="34" t="e">
        <f t="shared" ca="1" si="4"/>
        <v>#N/A</v>
      </c>
      <c r="W54" s="1" t="str">
        <f t="shared" ca="1" si="5"/>
        <v>Pre-calc.</v>
      </c>
      <c r="X54" s="18" t="e">
        <f t="shared" ca="1" si="6"/>
        <v>#N/A</v>
      </c>
      <c r="Y54" s="20"/>
      <c r="Z54" s="3" t="e">
        <f t="shared" ca="1" si="7"/>
        <v>#N/A</v>
      </c>
      <c r="AA54" s="1" t="s">
        <v>27</v>
      </c>
    </row>
    <row r="55" spans="1:27" x14ac:dyDescent="0.2">
      <c r="A55" s="34" t="s">
        <v>2645</v>
      </c>
      <c r="B55" s="34" t="str">
        <f t="shared" ca="1" si="2"/>
        <v>14841</v>
      </c>
      <c r="C55" s="30">
        <v>425</v>
      </c>
      <c r="D55" s="30">
        <v>0</v>
      </c>
      <c r="E55" s="32">
        <v>41425</v>
      </c>
      <c r="F55" s="34" t="s">
        <v>2594</v>
      </c>
      <c r="G55" s="34" t="s">
        <v>5520</v>
      </c>
      <c r="H55" s="34" t="str">
        <f t="shared" ca="1" si="3"/>
        <v>Post-calc.</v>
      </c>
      <c r="I55" s="23" t="e">
        <f t="shared" ca="1" si="0"/>
        <v>#N/A</v>
      </c>
      <c r="J55" s="18" t="str">
        <f ca="1">VLOOKUP(B55, Remarks!$A$3:$G$400, 7, FALSE)</f>
        <v>Foxpro order but Division =14 was filtered out</v>
      </c>
      <c r="M55" s="7" t="s">
        <v>66</v>
      </c>
      <c r="N55" s="7" t="str">
        <f t="shared" ca="1" si="1"/>
        <v>21599</v>
      </c>
      <c r="O55" s="3">
        <v>7179.4508999999998</v>
      </c>
      <c r="P55" s="3">
        <v>7179.4508999999998</v>
      </c>
      <c r="Q55" s="1" t="s">
        <v>14</v>
      </c>
      <c r="R55" s="1" t="s">
        <v>26</v>
      </c>
      <c r="S55" s="1" t="s">
        <v>10</v>
      </c>
      <c r="T55" s="20" t="s">
        <v>27</v>
      </c>
      <c r="V55" s="34" t="e">
        <f t="shared" ca="1" si="4"/>
        <v>#N/A</v>
      </c>
      <c r="W55" s="1" t="str">
        <f t="shared" ca="1" si="5"/>
        <v>Pre-calc.</v>
      </c>
      <c r="X55" s="18" t="e">
        <f t="shared" ca="1" si="6"/>
        <v>#N/A</v>
      </c>
      <c r="Y55" s="20"/>
      <c r="Z55" s="3" t="e">
        <f t="shared" ca="1" si="7"/>
        <v>#N/A</v>
      </c>
      <c r="AA55" s="1" t="s">
        <v>27</v>
      </c>
    </row>
    <row r="56" spans="1:27" x14ac:dyDescent="0.2">
      <c r="A56" s="34" t="s">
        <v>2646</v>
      </c>
      <c r="B56" s="34" t="str">
        <f t="shared" ca="1" si="2"/>
        <v>1A002</v>
      </c>
      <c r="C56" s="30">
        <v>342</v>
      </c>
      <c r="D56" s="30">
        <v>0</v>
      </c>
      <c r="E56" s="32">
        <v>41820</v>
      </c>
      <c r="F56" s="34" t="s">
        <v>2647</v>
      </c>
      <c r="G56" s="34" t="s">
        <v>5520</v>
      </c>
      <c r="H56" s="34" t="str">
        <f t="shared" ca="1" si="3"/>
        <v>Post-calc.</v>
      </c>
      <c r="I56" s="3">
        <f t="shared" ca="1" si="0"/>
        <v>0</v>
      </c>
      <c r="M56" s="7" t="s">
        <v>67</v>
      </c>
      <c r="N56" s="7" t="str">
        <f t="shared" ca="1" si="1"/>
        <v>21605</v>
      </c>
      <c r="O56" s="3">
        <v>10556.4494</v>
      </c>
      <c r="P56" s="3">
        <v>10556.4494</v>
      </c>
      <c r="Q56" s="1" t="s">
        <v>14</v>
      </c>
      <c r="R56" s="1" t="s">
        <v>26</v>
      </c>
      <c r="S56" s="1" t="s">
        <v>10</v>
      </c>
      <c r="T56" s="20" t="s">
        <v>27</v>
      </c>
      <c r="V56" s="34" t="e">
        <f t="shared" ca="1" si="4"/>
        <v>#N/A</v>
      </c>
      <c r="W56" s="1" t="str">
        <f t="shared" ca="1" si="5"/>
        <v>Pre-calc.</v>
      </c>
      <c r="X56" s="18" t="e">
        <f t="shared" ca="1" si="6"/>
        <v>#N/A</v>
      </c>
      <c r="Y56" s="20"/>
      <c r="Z56" s="3" t="e">
        <f t="shared" ca="1" si="7"/>
        <v>#N/A</v>
      </c>
      <c r="AA56" s="1" t="s">
        <v>27</v>
      </c>
    </row>
    <row r="57" spans="1:27" x14ac:dyDescent="0.2">
      <c r="A57" s="34" t="s">
        <v>2648</v>
      </c>
      <c r="B57" s="9" t="str">
        <f t="shared" ca="1" si="2"/>
        <v>1A006</v>
      </c>
      <c r="C57" s="30">
        <v>2723</v>
      </c>
      <c r="D57" s="30">
        <v>0</v>
      </c>
      <c r="E57" s="32">
        <v>41912</v>
      </c>
      <c r="F57" s="34" t="s">
        <v>2647</v>
      </c>
      <c r="G57" s="34" t="s">
        <v>5520</v>
      </c>
      <c r="H57" s="34" t="str">
        <f t="shared" ca="1" si="3"/>
        <v>Post-calc.</v>
      </c>
      <c r="I57" s="3">
        <f t="shared" ca="1" si="0"/>
        <v>0</v>
      </c>
      <c r="M57" s="7" t="s">
        <v>68</v>
      </c>
      <c r="N57" s="9" t="str">
        <f t="shared" ca="1" si="1"/>
        <v>40004</v>
      </c>
      <c r="O57" s="3">
        <v>23280</v>
      </c>
      <c r="P57" s="3">
        <v>23280</v>
      </c>
      <c r="Q57" s="1" t="s">
        <v>8</v>
      </c>
      <c r="R57" s="1" t="s">
        <v>9</v>
      </c>
      <c r="S57" s="1" t="s">
        <v>10</v>
      </c>
      <c r="T57" s="1" t="s">
        <v>69</v>
      </c>
      <c r="V57" s="34" t="str">
        <f t="shared" ca="1" si="4"/>
        <v>Post-calc.</v>
      </c>
      <c r="W57" s="1" t="str">
        <f t="shared" ca="1" si="5"/>
        <v>Post-calc.</v>
      </c>
      <c r="X57" s="1" t="b">
        <f t="shared" ca="1" si="6"/>
        <v>1</v>
      </c>
      <c r="Z57" s="3">
        <f t="shared" ca="1" si="7"/>
        <v>0</v>
      </c>
    </row>
    <row r="58" spans="1:27" x14ac:dyDescent="0.2">
      <c r="A58" s="34" t="s">
        <v>2649</v>
      </c>
      <c r="B58" s="9" t="str">
        <f t="shared" ca="1" si="2"/>
        <v>1A010</v>
      </c>
      <c r="C58" s="30">
        <v>1310</v>
      </c>
      <c r="D58" s="30">
        <v>0</v>
      </c>
      <c r="E58" s="32"/>
      <c r="F58" s="34" t="s">
        <v>2647</v>
      </c>
      <c r="G58" s="34" t="s">
        <v>5520</v>
      </c>
      <c r="H58" s="34" t="str">
        <f t="shared" ca="1" si="3"/>
        <v>Pre-calc.</v>
      </c>
      <c r="I58" s="3">
        <f t="shared" ca="1" si="0"/>
        <v>0</v>
      </c>
      <c r="M58" s="7" t="s">
        <v>70</v>
      </c>
      <c r="N58" s="9" t="str">
        <f t="shared" ca="1" si="1"/>
        <v>40005</v>
      </c>
      <c r="O58" s="3">
        <v>309</v>
      </c>
      <c r="P58" s="3">
        <v>309</v>
      </c>
      <c r="Q58" s="1" t="s">
        <v>8</v>
      </c>
      <c r="R58" s="1" t="s">
        <v>9</v>
      </c>
      <c r="S58" s="1" t="s">
        <v>10</v>
      </c>
      <c r="T58" s="1" t="s">
        <v>69</v>
      </c>
      <c r="V58" s="34" t="str">
        <f t="shared" ca="1" si="4"/>
        <v>Post-calc.</v>
      </c>
      <c r="W58" s="1" t="str">
        <f t="shared" ca="1" si="5"/>
        <v>Post-calc.</v>
      </c>
      <c r="X58" s="1" t="b">
        <f t="shared" ca="1" si="6"/>
        <v>1</v>
      </c>
      <c r="Z58" s="3">
        <f t="shared" ca="1" si="7"/>
        <v>0</v>
      </c>
    </row>
    <row r="59" spans="1:27" x14ac:dyDescent="0.2">
      <c r="A59" s="34" t="s">
        <v>2650</v>
      </c>
      <c r="B59" s="9" t="str">
        <f t="shared" ca="1" si="2"/>
        <v>1A019</v>
      </c>
      <c r="C59" s="30">
        <v>1004</v>
      </c>
      <c r="D59" s="30">
        <v>0</v>
      </c>
      <c r="E59" s="32">
        <v>41943</v>
      </c>
      <c r="F59" s="34" t="s">
        <v>2647</v>
      </c>
      <c r="G59" s="34" t="s">
        <v>5520</v>
      </c>
      <c r="H59" s="34" t="str">
        <f t="shared" ca="1" si="3"/>
        <v>Post-calc.</v>
      </c>
      <c r="I59" s="3">
        <f t="shared" ca="1" si="0"/>
        <v>0</v>
      </c>
      <c r="M59" s="7" t="s">
        <v>71</v>
      </c>
      <c r="N59" s="9" t="str">
        <f t="shared" ca="1" si="1"/>
        <v>40006</v>
      </c>
      <c r="O59" s="3">
        <v>927</v>
      </c>
      <c r="P59" s="3">
        <v>927</v>
      </c>
      <c r="Q59" s="1" t="s">
        <v>8</v>
      </c>
      <c r="R59" s="1" t="s">
        <v>9</v>
      </c>
      <c r="S59" s="1" t="s">
        <v>10</v>
      </c>
      <c r="T59" s="1" t="s">
        <v>69</v>
      </c>
      <c r="V59" s="34" t="str">
        <f t="shared" ca="1" si="4"/>
        <v>Post-calc.</v>
      </c>
      <c r="W59" s="1" t="str">
        <f t="shared" ca="1" si="5"/>
        <v>Post-calc.</v>
      </c>
      <c r="X59" s="1" t="b">
        <f t="shared" ca="1" si="6"/>
        <v>1</v>
      </c>
      <c r="Z59" s="3">
        <f t="shared" ca="1" si="7"/>
        <v>0</v>
      </c>
    </row>
    <row r="60" spans="1:27" x14ac:dyDescent="0.2">
      <c r="A60" s="34" t="s">
        <v>2651</v>
      </c>
      <c r="B60" s="9" t="str">
        <f t="shared" ca="1" si="2"/>
        <v>1A020</v>
      </c>
      <c r="C60" s="30">
        <v>1046</v>
      </c>
      <c r="D60" s="30">
        <v>0</v>
      </c>
      <c r="E60" s="32">
        <v>41943</v>
      </c>
      <c r="F60" s="34" t="s">
        <v>2647</v>
      </c>
      <c r="G60" s="34" t="s">
        <v>5520</v>
      </c>
      <c r="H60" s="34" t="str">
        <f t="shared" ca="1" si="3"/>
        <v>Post-calc.</v>
      </c>
      <c r="I60" s="3">
        <f t="shared" ca="1" si="0"/>
        <v>0</v>
      </c>
      <c r="M60" s="7" t="s">
        <v>72</v>
      </c>
      <c r="N60" s="9" t="str">
        <f t="shared" ca="1" si="1"/>
        <v>40007</v>
      </c>
      <c r="O60" s="3">
        <v>8256</v>
      </c>
      <c r="P60" s="3">
        <v>8256</v>
      </c>
      <c r="Q60" s="1" t="s">
        <v>8</v>
      </c>
      <c r="R60" s="1" t="s">
        <v>9</v>
      </c>
      <c r="S60" s="1" t="s">
        <v>10</v>
      </c>
      <c r="T60" s="1" t="s">
        <v>69</v>
      </c>
      <c r="V60" s="34" t="str">
        <f t="shared" ca="1" si="4"/>
        <v>Post-calc.</v>
      </c>
      <c r="W60" s="1" t="str">
        <f t="shared" ca="1" si="5"/>
        <v>Post-calc.</v>
      </c>
      <c r="X60" s="1" t="b">
        <f t="shared" ca="1" si="6"/>
        <v>1</v>
      </c>
      <c r="Z60" s="3">
        <f t="shared" ca="1" si="7"/>
        <v>0</v>
      </c>
    </row>
    <row r="61" spans="1:27" x14ac:dyDescent="0.2">
      <c r="A61" s="34" t="s">
        <v>2652</v>
      </c>
      <c r="B61" s="9" t="str">
        <f t="shared" ca="1" si="2"/>
        <v>1A038</v>
      </c>
      <c r="C61" s="30">
        <v>911</v>
      </c>
      <c r="D61" s="30">
        <v>1345.5078000000001</v>
      </c>
      <c r="E61" s="32">
        <v>42521</v>
      </c>
      <c r="F61" s="34" t="s">
        <v>2647</v>
      </c>
      <c r="G61" s="34" t="s">
        <v>5520</v>
      </c>
      <c r="H61" s="34" t="str">
        <f t="shared" ca="1" si="3"/>
        <v>Post-calc.</v>
      </c>
      <c r="I61" s="3">
        <f t="shared" ca="1" si="0"/>
        <v>0</v>
      </c>
      <c r="M61" s="7" t="s">
        <v>73</v>
      </c>
      <c r="N61" s="9" t="str">
        <f t="shared" ca="1" si="1"/>
        <v>40008</v>
      </c>
      <c r="O61" s="3">
        <v>1862</v>
      </c>
      <c r="P61" s="3">
        <v>1862</v>
      </c>
      <c r="Q61" s="1" t="s">
        <v>8</v>
      </c>
      <c r="R61" s="1" t="s">
        <v>9</v>
      </c>
      <c r="S61" s="1" t="s">
        <v>10</v>
      </c>
      <c r="T61" s="1" t="s">
        <v>69</v>
      </c>
      <c r="V61" s="34" t="str">
        <f t="shared" ca="1" si="4"/>
        <v>Post-calc.</v>
      </c>
      <c r="W61" s="1" t="str">
        <f t="shared" ca="1" si="5"/>
        <v>Post-calc.</v>
      </c>
      <c r="X61" s="1" t="b">
        <f t="shared" ca="1" si="6"/>
        <v>1</v>
      </c>
      <c r="Z61" s="3">
        <f t="shared" ca="1" si="7"/>
        <v>0</v>
      </c>
    </row>
    <row r="62" spans="1:27" x14ac:dyDescent="0.2">
      <c r="A62" s="34" t="s">
        <v>2653</v>
      </c>
      <c r="B62" s="9" t="str">
        <f t="shared" ca="1" si="2"/>
        <v>1A039</v>
      </c>
      <c r="C62" s="30">
        <v>1063.9064000000001</v>
      </c>
      <c r="D62" s="30">
        <v>0</v>
      </c>
      <c r="E62" s="32"/>
      <c r="F62" s="34" t="s">
        <v>2647</v>
      </c>
      <c r="G62" s="34" t="s">
        <v>5520</v>
      </c>
      <c r="H62" s="34" t="str">
        <f t="shared" ca="1" si="3"/>
        <v>Pre-calc.</v>
      </c>
      <c r="I62" s="3">
        <f t="shared" ca="1" si="0"/>
        <v>0</v>
      </c>
      <c r="M62" s="7" t="s">
        <v>74</v>
      </c>
      <c r="N62" s="9" t="str">
        <f t="shared" ca="1" si="1"/>
        <v>40009</v>
      </c>
      <c r="O62" s="3">
        <v>3409</v>
      </c>
      <c r="P62" s="3">
        <v>3409</v>
      </c>
      <c r="Q62" s="1" t="s">
        <v>8</v>
      </c>
      <c r="R62" s="1" t="s">
        <v>9</v>
      </c>
      <c r="S62" s="1" t="s">
        <v>10</v>
      </c>
      <c r="T62" s="1" t="s">
        <v>69</v>
      </c>
      <c r="V62" s="34" t="str">
        <f t="shared" ca="1" si="4"/>
        <v>Post-calc.</v>
      </c>
      <c r="W62" s="1" t="str">
        <f t="shared" ca="1" si="5"/>
        <v>Post-calc.</v>
      </c>
      <c r="X62" s="1" t="b">
        <f t="shared" ca="1" si="6"/>
        <v>1</v>
      </c>
      <c r="Z62" s="3">
        <f t="shared" ca="1" si="7"/>
        <v>0</v>
      </c>
    </row>
    <row r="63" spans="1:27" x14ac:dyDescent="0.2">
      <c r="A63" s="34" t="s">
        <v>2654</v>
      </c>
      <c r="B63" s="9" t="str">
        <f t="shared" ca="1" si="2"/>
        <v>1A046</v>
      </c>
      <c r="C63" s="30">
        <v>3188</v>
      </c>
      <c r="D63" s="30">
        <v>3449.6120999999998</v>
      </c>
      <c r="E63" s="32">
        <v>42522</v>
      </c>
      <c r="F63" s="34" t="s">
        <v>2647</v>
      </c>
      <c r="G63" s="34" t="s">
        <v>5520</v>
      </c>
      <c r="H63" s="34" t="str">
        <f t="shared" ca="1" si="3"/>
        <v>Post-calc.</v>
      </c>
      <c r="I63" s="3">
        <f t="shared" ca="1" si="0"/>
        <v>0</v>
      </c>
      <c r="M63" s="7" t="s">
        <v>75</v>
      </c>
      <c r="N63" s="9" t="str">
        <f t="shared" ca="1" si="1"/>
        <v>40010</v>
      </c>
      <c r="O63" s="3">
        <v>12131</v>
      </c>
      <c r="P63" s="3">
        <v>12131</v>
      </c>
      <c r="Q63" s="1" t="s">
        <v>8</v>
      </c>
      <c r="R63" s="1" t="s">
        <v>9</v>
      </c>
      <c r="S63" s="1" t="s">
        <v>10</v>
      </c>
      <c r="T63" s="1" t="s">
        <v>69</v>
      </c>
      <c r="V63" s="34" t="str">
        <f t="shared" ca="1" si="4"/>
        <v>Post-calc.</v>
      </c>
      <c r="W63" s="1" t="str">
        <f t="shared" ca="1" si="5"/>
        <v>Post-calc.</v>
      </c>
      <c r="X63" s="1" t="b">
        <f t="shared" ca="1" si="6"/>
        <v>1</v>
      </c>
      <c r="Z63" s="3">
        <f t="shared" ca="1" si="7"/>
        <v>0</v>
      </c>
    </row>
    <row r="64" spans="1:27" x14ac:dyDescent="0.2">
      <c r="A64" s="34" t="s">
        <v>2655</v>
      </c>
      <c r="B64" s="9" t="str">
        <f t="shared" ca="1" si="2"/>
        <v>1A050</v>
      </c>
      <c r="C64" s="30">
        <v>1458.7882999999999</v>
      </c>
      <c r="D64" s="30">
        <v>1386.2353000000001</v>
      </c>
      <c r="E64" s="32">
        <v>42522</v>
      </c>
      <c r="F64" s="34" t="s">
        <v>2647</v>
      </c>
      <c r="G64" s="34" t="s">
        <v>5520</v>
      </c>
      <c r="H64" s="34" t="str">
        <f t="shared" ca="1" si="3"/>
        <v>Post-calc.</v>
      </c>
      <c r="I64" s="3">
        <f t="shared" ca="1" si="0"/>
        <v>0</v>
      </c>
      <c r="M64" s="7" t="s">
        <v>76</v>
      </c>
      <c r="N64" s="9" t="str">
        <f t="shared" ca="1" si="1"/>
        <v>40011</v>
      </c>
      <c r="O64" s="3">
        <v>8160</v>
      </c>
      <c r="P64" s="3">
        <v>8160</v>
      </c>
      <c r="Q64" s="1" t="s">
        <v>8</v>
      </c>
      <c r="R64" s="1" t="s">
        <v>9</v>
      </c>
      <c r="S64" s="1" t="s">
        <v>10</v>
      </c>
      <c r="T64" s="1" t="s">
        <v>69</v>
      </c>
      <c r="V64" s="34" t="str">
        <f t="shared" ca="1" si="4"/>
        <v>Post-calc.</v>
      </c>
      <c r="W64" s="1" t="str">
        <f t="shared" ca="1" si="5"/>
        <v>Post-calc.</v>
      </c>
      <c r="X64" s="1" t="b">
        <f t="shared" ca="1" si="6"/>
        <v>1</v>
      </c>
      <c r="Z64" s="3">
        <f t="shared" ca="1" si="7"/>
        <v>0</v>
      </c>
    </row>
    <row r="65" spans="1:26" x14ac:dyDescent="0.2">
      <c r="A65" s="34" t="s">
        <v>2656</v>
      </c>
      <c r="B65" s="9" t="str">
        <f t="shared" ca="1" si="2"/>
        <v>1A058</v>
      </c>
      <c r="C65" s="30">
        <v>1662.3833</v>
      </c>
      <c r="D65" s="30">
        <v>1558.4223</v>
      </c>
      <c r="E65" s="32">
        <v>42522</v>
      </c>
      <c r="F65" s="34" t="s">
        <v>2647</v>
      </c>
      <c r="G65" s="34" t="s">
        <v>5520</v>
      </c>
      <c r="H65" s="34" t="str">
        <f t="shared" ca="1" si="3"/>
        <v>Post-calc.</v>
      </c>
      <c r="I65" s="3">
        <f t="shared" ca="1" si="0"/>
        <v>0</v>
      </c>
      <c r="M65" s="7" t="s">
        <v>77</v>
      </c>
      <c r="N65" s="9" t="str">
        <f t="shared" ca="1" si="1"/>
        <v>40012</v>
      </c>
      <c r="O65" s="3">
        <v>14491</v>
      </c>
      <c r="P65" s="3">
        <v>14491</v>
      </c>
      <c r="Q65" s="1" t="s">
        <v>8</v>
      </c>
      <c r="R65" s="1" t="s">
        <v>9</v>
      </c>
      <c r="S65" s="1" t="s">
        <v>10</v>
      </c>
      <c r="T65" s="1" t="s">
        <v>69</v>
      </c>
      <c r="V65" s="34" t="str">
        <f t="shared" ca="1" si="4"/>
        <v>Post-calc.</v>
      </c>
      <c r="W65" s="1" t="str">
        <f t="shared" ca="1" si="5"/>
        <v>Post-calc.</v>
      </c>
      <c r="X65" s="1" t="b">
        <f t="shared" ca="1" si="6"/>
        <v>1</v>
      </c>
      <c r="Z65" s="3">
        <f t="shared" ca="1" si="7"/>
        <v>0</v>
      </c>
    </row>
    <row r="66" spans="1:26" x14ac:dyDescent="0.2">
      <c r="A66" s="34" t="s">
        <v>2657</v>
      </c>
      <c r="B66" s="9" t="str">
        <f t="shared" ca="1" si="2"/>
        <v>1G174</v>
      </c>
      <c r="C66" s="30">
        <v>546</v>
      </c>
      <c r="D66" s="30">
        <v>0</v>
      </c>
      <c r="E66" s="32">
        <v>41820</v>
      </c>
      <c r="F66" s="34" t="s">
        <v>23</v>
      </c>
      <c r="G66" s="34" t="s">
        <v>5520</v>
      </c>
      <c r="H66" s="34" t="str">
        <f t="shared" ca="1" si="3"/>
        <v>Post-calc.</v>
      </c>
      <c r="I66" s="3">
        <f t="shared" ca="1" si="0"/>
        <v>0</v>
      </c>
      <c r="M66" s="7" t="s">
        <v>78</v>
      </c>
      <c r="N66" s="9" t="str">
        <f t="shared" ca="1" si="1"/>
        <v>40013</v>
      </c>
      <c r="O66" s="3">
        <v>9014</v>
      </c>
      <c r="P66" s="3">
        <v>9014</v>
      </c>
      <c r="Q66" s="1" t="s">
        <v>8</v>
      </c>
      <c r="R66" s="1" t="s">
        <v>9</v>
      </c>
      <c r="S66" s="1" t="s">
        <v>10</v>
      </c>
      <c r="T66" s="1" t="s">
        <v>69</v>
      </c>
      <c r="V66" s="34" t="str">
        <f t="shared" ca="1" si="4"/>
        <v>Post-calc.</v>
      </c>
      <c r="W66" s="1" t="str">
        <f t="shared" ca="1" si="5"/>
        <v>Post-calc.</v>
      </c>
      <c r="X66" s="1" t="b">
        <f t="shared" ca="1" si="6"/>
        <v>1</v>
      </c>
      <c r="Z66" s="3">
        <f t="shared" ca="1" si="7"/>
        <v>0</v>
      </c>
    </row>
    <row r="67" spans="1:26" x14ac:dyDescent="0.2">
      <c r="A67" s="34" t="s">
        <v>2658</v>
      </c>
      <c r="B67" s="9" t="str">
        <f t="shared" ca="1" si="2"/>
        <v>1G267</v>
      </c>
      <c r="C67" s="30">
        <v>1451</v>
      </c>
      <c r="D67" s="30">
        <v>0</v>
      </c>
      <c r="E67" s="32">
        <v>41943</v>
      </c>
      <c r="F67" s="34" t="s">
        <v>23</v>
      </c>
      <c r="G67" s="34" t="s">
        <v>5520</v>
      </c>
      <c r="H67" s="34" t="str">
        <f t="shared" ca="1" si="3"/>
        <v>Post-calc.</v>
      </c>
      <c r="I67" s="3">
        <f t="shared" ca="1" si="0"/>
        <v>0</v>
      </c>
      <c r="M67" s="7" t="s">
        <v>79</v>
      </c>
      <c r="N67" s="9" t="str">
        <f t="shared" ca="1" si="1"/>
        <v>40014</v>
      </c>
      <c r="O67" s="3">
        <v>4120</v>
      </c>
      <c r="P67" s="3">
        <v>4120</v>
      </c>
      <c r="Q67" s="1" t="s">
        <v>8</v>
      </c>
      <c r="R67" s="1" t="s">
        <v>9</v>
      </c>
      <c r="S67" s="1" t="s">
        <v>10</v>
      </c>
      <c r="T67" s="1" t="s">
        <v>69</v>
      </c>
      <c r="V67" s="34" t="str">
        <f t="shared" ca="1" si="4"/>
        <v>Post-calc.</v>
      </c>
      <c r="W67" s="1" t="str">
        <f t="shared" ca="1" si="5"/>
        <v>Post-calc.</v>
      </c>
      <c r="X67" s="1" t="b">
        <f t="shared" ca="1" si="6"/>
        <v>1</v>
      </c>
      <c r="Z67" s="3">
        <f t="shared" ca="1" si="7"/>
        <v>0</v>
      </c>
    </row>
    <row r="68" spans="1:26" x14ac:dyDescent="0.2">
      <c r="A68" s="34" t="s">
        <v>2659</v>
      </c>
      <c r="B68" s="9" t="str">
        <f t="shared" ca="1" si="2"/>
        <v>40004</v>
      </c>
      <c r="C68" s="30">
        <v>23280</v>
      </c>
      <c r="D68" s="30">
        <v>23280</v>
      </c>
      <c r="E68" s="32">
        <v>40269</v>
      </c>
      <c r="F68" s="34" t="s">
        <v>2660</v>
      </c>
      <c r="G68" s="34" t="s">
        <v>5520</v>
      </c>
      <c r="H68" s="34" t="str">
        <f t="shared" ca="1" si="3"/>
        <v>Post-calc.</v>
      </c>
      <c r="I68" s="3">
        <f t="shared" ref="I68:I131" ca="1" si="8">+VLOOKUP(B68,$N$4:$P$2559,2,FALSE)-C68</f>
        <v>0</v>
      </c>
      <c r="M68" s="7" t="s">
        <v>80</v>
      </c>
      <c r="N68" s="9" t="str">
        <f t="shared" ref="N68:N131" ca="1" si="9">+LEFT(M68,5)</f>
        <v>40015</v>
      </c>
      <c r="O68" s="3">
        <v>15750</v>
      </c>
      <c r="P68" s="3">
        <v>15750</v>
      </c>
      <c r="Q68" s="1" t="s">
        <v>8</v>
      </c>
      <c r="R68" s="1" t="s">
        <v>9</v>
      </c>
      <c r="S68" s="1" t="s">
        <v>10</v>
      </c>
      <c r="T68" s="1" t="s">
        <v>69</v>
      </c>
      <c r="V68" s="34" t="str">
        <f t="shared" ca="1" si="4"/>
        <v>Post-calc.</v>
      </c>
      <c r="W68" s="1" t="str">
        <f t="shared" ca="1" si="5"/>
        <v>Post-calc.</v>
      </c>
      <c r="X68" s="1" t="b">
        <f t="shared" ca="1" si="6"/>
        <v>1</v>
      </c>
      <c r="Z68" s="3">
        <f t="shared" ca="1" si="7"/>
        <v>0</v>
      </c>
    </row>
    <row r="69" spans="1:26" x14ac:dyDescent="0.2">
      <c r="A69" s="34" t="s">
        <v>2661</v>
      </c>
      <c r="B69" s="9" t="str">
        <f t="shared" ref="B69:B132" ca="1" si="10">+LEFT(A69,5)</f>
        <v>40005</v>
      </c>
      <c r="C69" s="30">
        <v>309</v>
      </c>
      <c r="D69" s="30">
        <v>309</v>
      </c>
      <c r="E69" s="32">
        <v>40087</v>
      </c>
      <c r="F69" s="34" t="s">
        <v>2660</v>
      </c>
      <c r="G69" s="34" t="s">
        <v>5520</v>
      </c>
      <c r="H69" s="34" t="str">
        <f t="shared" ref="H69:H132" ca="1" si="11">+IF(E69&gt;1,"Post-calc.","Pre-calc.")</f>
        <v>Post-calc.</v>
      </c>
      <c r="I69" s="3">
        <f t="shared" ca="1" si="8"/>
        <v>0</v>
      </c>
      <c r="M69" s="7" t="s">
        <v>81</v>
      </c>
      <c r="N69" s="9" t="str">
        <f t="shared" ca="1" si="9"/>
        <v>40016</v>
      </c>
      <c r="O69" s="3">
        <v>18690</v>
      </c>
      <c r="P69" s="3">
        <v>18690</v>
      </c>
      <c r="Q69" s="1" t="s">
        <v>8</v>
      </c>
      <c r="R69" s="1" t="s">
        <v>9</v>
      </c>
      <c r="S69" s="1" t="s">
        <v>10</v>
      </c>
      <c r="T69" s="1" t="s">
        <v>69</v>
      </c>
      <c r="V69" s="34" t="str">
        <f t="shared" ref="V69:V132" ca="1" si="12">+VLOOKUP(N69,$B$4:$H$2903,7,FALSE)</f>
        <v>Post-calc.</v>
      </c>
      <c r="W69" s="1" t="str">
        <f t="shared" ref="W69:W132" ca="1" si="13">+Q69</f>
        <v>Post-calc.</v>
      </c>
      <c r="X69" s="1" t="b">
        <f t="shared" ref="X69:X132" ca="1" si="14">+V69=W69</f>
        <v>1</v>
      </c>
      <c r="Z69" s="3">
        <f t="shared" ref="Z69:Z132" ca="1" si="15">+IF(Q69="Post-calc.",VLOOKUP(N69,$B$4:$H$2903,3,FALSE)-P69,VLOOKUP(N69,$B$4:$H$2903,2,FALSE)-P69)</f>
        <v>0</v>
      </c>
    </row>
    <row r="70" spans="1:26" x14ac:dyDescent="0.2">
      <c r="A70" s="34" t="s">
        <v>2662</v>
      </c>
      <c r="B70" s="9" t="str">
        <f t="shared" ca="1" si="10"/>
        <v>40006</v>
      </c>
      <c r="C70" s="30">
        <v>927</v>
      </c>
      <c r="D70" s="30">
        <v>927</v>
      </c>
      <c r="E70" s="32">
        <v>40118</v>
      </c>
      <c r="F70" s="34" t="s">
        <v>2660</v>
      </c>
      <c r="G70" s="34" t="s">
        <v>5520</v>
      </c>
      <c r="H70" s="34" t="str">
        <f t="shared" ca="1" si="11"/>
        <v>Post-calc.</v>
      </c>
      <c r="I70" s="3">
        <f t="shared" ca="1" si="8"/>
        <v>0</v>
      </c>
      <c r="M70" s="7" t="s">
        <v>82</v>
      </c>
      <c r="N70" s="9" t="str">
        <f t="shared" ca="1" si="9"/>
        <v>40017</v>
      </c>
      <c r="O70" s="3">
        <v>16471</v>
      </c>
      <c r="P70" s="3">
        <v>16471</v>
      </c>
      <c r="Q70" s="1" t="s">
        <v>8</v>
      </c>
      <c r="R70" s="1" t="s">
        <v>9</v>
      </c>
      <c r="S70" s="1" t="s">
        <v>10</v>
      </c>
      <c r="T70" s="1" t="s">
        <v>69</v>
      </c>
      <c r="V70" s="34" t="str">
        <f t="shared" ca="1" si="12"/>
        <v>Post-calc.</v>
      </c>
      <c r="W70" s="1" t="str">
        <f t="shared" ca="1" si="13"/>
        <v>Post-calc.</v>
      </c>
      <c r="X70" s="1" t="b">
        <f t="shared" ca="1" si="14"/>
        <v>1</v>
      </c>
      <c r="Z70" s="3">
        <f t="shared" ca="1" si="15"/>
        <v>0</v>
      </c>
    </row>
    <row r="71" spans="1:26" x14ac:dyDescent="0.2">
      <c r="A71" s="34" t="s">
        <v>2663</v>
      </c>
      <c r="B71" s="9" t="str">
        <f t="shared" ca="1" si="10"/>
        <v>40007</v>
      </c>
      <c r="C71" s="30">
        <v>8256</v>
      </c>
      <c r="D71" s="30">
        <v>8256</v>
      </c>
      <c r="E71" s="32">
        <v>40118</v>
      </c>
      <c r="F71" s="34" t="s">
        <v>2660</v>
      </c>
      <c r="G71" s="34" t="s">
        <v>5520</v>
      </c>
      <c r="H71" s="34" t="str">
        <f t="shared" ca="1" si="11"/>
        <v>Post-calc.</v>
      </c>
      <c r="I71" s="3">
        <f t="shared" ca="1" si="8"/>
        <v>0</v>
      </c>
      <c r="M71" s="7" t="s">
        <v>83</v>
      </c>
      <c r="N71" s="9" t="str">
        <f t="shared" ca="1" si="9"/>
        <v>40018</v>
      </c>
      <c r="O71" s="3">
        <v>1941</v>
      </c>
      <c r="P71" s="3">
        <v>1941</v>
      </c>
      <c r="Q71" s="1" t="s">
        <v>8</v>
      </c>
      <c r="R71" s="1" t="s">
        <v>9</v>
      </c>
      <c r="S71" s="1" t="s">
        <v>10</v>
      </c>
      <c r="T71" s="1" t="s">
        <v>69</v>
      </c>
      <c r="V71" s="34" t="str">
        <f t="shared" ca="1" si="12"/>
        <v>Post-calc.</v>
      </c>
      <c r="W71" s="1" t="str">
        <f t="shared" ca="1" si="13"/>
        <v>Post-calc.</v>
      </c>
      <c r="X71" s="1" t="b">
        <f t="shared" ca="1" si="14"/>
        <v>1</v>
      </c>
      <c r="Z71" s="3">
        <f t="shared" ca="1" si="15"/>
        <v>0</v>
      </c>
    </row>
    <row r="72" spans="1:26" x14ac:dyDescent="0.2">
      <c r="A72" s="34" t="s">
        <v>2664</v>
      </c>
      <c r="B72" s="9" t="str">
        <f t="shared" ca="1" si="10"/>
        <v>40008</v>
      </c>
      <c r="C72" s="30">
        <v>1862</v>
      </c>
      <c r="D72" s="30">
        <v>1862</v>
      </c>
      <c r="E72" s="32">
        <v>40087</v>
      </c>
      <c r="F72" s="34" t="s">
        <v>2660</v>
      </c>
      <c r="G72" s="34" t="s">
        <v>5520</v>
      </c>
      <c r="H72" s="34" t="str">
        <f t="shared" ca="1" si="11"/>
        <v>Post-calc.</v>
      </c>
      <c r="I72" s="3">
        <f t="shared" ca="1" si="8"/>
        <v>0</v>
      </c>
      <c r="M72" s="7" t="s">
        <v>84</v>
      </c>
      <c r="N72" s="9" t="str">
        <f t="shared" ca="1" si="9"/>
        <v>40019</v>
      </c>
      <c r="O72" s="3">
        <v>1775</v>
      </c>
      <c r="P72" s="3">
        <v>1775</v>
      </c>
      <c r="Q72" s="1" t="s">
        <v>8</v>
      </c>
      <c r="R72" s="1" t="s">
        <v>9</v>
      </c>
      <c r="S72" s="1" t="s">
        <v>10</v>
      </c>
      <c r="T72" s="1" t="s">
        <v>69</v>
      </c>
      <c r="V72" s="34" t="str">
        <f t="shared" ca="1" si="12"/>
        <v>Post-calc.</v>
      </c>
      <c r="W72" s="1" t="str">
        <f t="shared" ca="1" si="13"/>
        <v>Post-calc.</v>
      </c>
      <c r="X72" s="1" t="b">
        <f t="shared" ca="1" si="14"/>
        <v>1</v>
      </c>
      <c r="Z72" s="3">
        <f t="shared" ca="1" si="15"/>
        <v>0</v>
      </c>
    </row>
    <row r="73" spans="1:26" x14ac:dyDescent="0.2">
      <c r="A73" s="34" t="s">
        <v>2665</v>
      </c>
      <c r="B73" s="9" t="str">
        <f t="shared" ca="1" si="10"/>
        <v>40009</v>
      </c>
      <c r="C73" s="30">
        <v>3409</v>
      </c>
      <c r="D73" s="30">
        <v>3409</v>
      </c>
      <c r="E73" s="32">
        <v>40087</v>
      </c>
      <c r="F73" s="34" t="s">
        <v>2660</v>
      </c>
      <c r="G73" s="34" t="s">
        <v>5520</v>
      </c>
      <c r="H73" s="34" t="str">
        <f t="shared" ca="1" si="11"/>
        <v>Post-calc.</v>
      </c>
      <c r="I73" s="3">
        <f t="shared" ca="1" si="8"/>
        <v>0</v>
      </c>
      <c r="M73" s="7" t="s">
        <v>85</v>
      </c>
      <c r="N73" s="9" t="str">
        <f t="shared" ca="1" si="9"/>
        <v>40020</v>
      </c>
      <c r="O73" s="3">
        <v>2585</v>
      </c>
      <c r="P73" s="3">
        <v>2585</v>
      </c>
      <c r="Q73" s="1" t="s">
        <v>8</v>
      </c>
      <c r="R73" s="1" t="s">
        <v>9</v>
      </c>
      <c r="S73" s="1" t="s">
        <v>10</v>
      </c>
      <c r="T73" s="1" t="s">
        <v>69</v>
      </c>
      <c r="V73" s="34" t="str">
        <f t="shared" ca="1" si="12"/>
        <v>Post-calc.</v>
      </c>
      <c r="W73" s="1" t="str">
        <f t="shared" ca="1" si="13"/>
        <v>Post-calc.</v>
      </c>
      <c r="X73" s="1" t="b">
        <f t="shared" ca="1" si="14"/>
        <v>1</v>
      </c>
      <c r="Z73" s="3">
        <f t="shared" ca="1" si="15"/>
        <v>0</v>
      </c>
    </row>
    <row r="74" spans="1:26" x14ac:dyDescent="0.2">
      <c r="A74" s="34" t="s">
        <v>2666</v>
      </c>
      <c r="B74" s="9" t="str">
        <f t="shared" ca="1" si="10"/>
        <v>40010</v>
      </c>
      <c r="C74" s="30">
        <v>12131</v>
      </c>
      <c r="D74" s="30">
        <v>12131</v>
      </c>
      <c r="E74" s="32">
        <v>40118</v>
      </c>
      <c r="F74" s="34" t="s">
        <v>2660</v>
      </c>
      <c r="G74" s="34" t="s">
        <v>5520</v>
      </c>
      <c r="H74" s="34" t="str">
        <f t="shared" ca="1" si="11"/>
        <v>Post-calc.</v>
      </c>
      <c r="I74" s="3">
        <f t="shared" ca="1" si="8"/>
        <v>0</v>
      </c>
      <c r="M74" s="7" t="s">
        <v>86</v>
      </c>
      <c r="N74" s="9" t="str">
        <f t="shared" ca="1" si="9"/>
        <v>40021</v>
      </c>
      <c r="O74" s="3">
        <v>2203</v>
      </c>
      <c r="P74" s="3">
        <v>2203</v>
      </c>
      <c r="Q74" s="1" t="s">
        <v>8</v>
      </c>
      <c r="R74" s="1" t="s">
        <v>9</v>
      </c>
      <c r="S74" s="1" t="s">
        <v>10</v>
      </c>
      <c r="T74" s="1" t="s">
        <v>69</v>
      </c>
      <c r="V74" s="34" t="str">
        <f t="shared" ca="1" si="12"/>
        <v>Post-calc.</v>
      </c>
      <c r="W74" s="1" t="str">
        <f t="shared" ca="1" si="13"/>
        <v>Post-calc.</v>
      </c>
      <c r="X74" s="1" t="b">
        <f t="shared" ca="1" si="14"/>
        <v>1</v>
      </c>
      <c r="Z74" s="3">
        <f t="shared" ca="1" si="15"/>
        <v>0</v>
      </c>
    </row>
    <row r="75" spans="1:26" x14ac:dyDescent="0.2">
      <c r="A75" s="34" t="s">
        <v>2667</v>
      </c>
      <c r="B75" s="9" t="str">
        <f t="shared" ca="1" si="10"/>
        <v>40011</v>
      </c>
      <c r="C75" s="30">
        <v>8160</v>
      </c>
      <c r="D75" s="30">
        <v>8160</v>
      </c>
      <c r="E75" s="32">
        <v>40148</v>
      </c>
      <c r="F75" s="34" t="s">
        <v>2660</v>
      </c>
      <c r="G75" s="34" t="s">
        <v>5520</v>
      </c>
      <c r="H75" s="34" t="str">
        <f t="shared" ca="1" si="11"/>
        <v>Post-calc.</v>
      </c>
      <c r="I75" s="3">
        <f t="shared" ca="1" si="8"/>
        <v>0</v>
      </c>
      <c r="M75" s="7" t="s">
        <v>87</v>
      </c>
      <c r="N75" s="9" t="str">
        <f t="shared" ca="1" si="9"/>
        <v>40022</v>
      </c>
      <c r="O75" s="3">
        <v>1869</v>
      </c>
      <c r="P75" s="3">
        <v>1869</v>
      </c>
      <c r="Q75" s="1" t="s">
        <v>8</v>
      </c>
      <c r="R75" s="1" t="s">
        <v>9</v>
      </c>
      <c r="S75" s="1" t="s">
        <v>10</v>
      </c>
      <c r="T75" s="1" t="s">
        <v>69</v>
      </c>
      <c r="V75" s="34" t="str">
        <f t="shared" ca="1" si="12"/>
        <v>Post-calc.</v>
      </c>
      <c r="W75" s="1" t="str">
        <f t="shared" ca="1" si="13"/>
        <v>Post-calc.</v>
      </c>
      <c r="X75" s="1" t="b">
        <f t="shared" ca="1" si="14"/>
        <v>1</v>
      </c>
      <c r="Z75" s="3">
        <f t="shared" ca="1" si="15"/>
        <v>0</v>
      </c>
    </row>
    <row r="76" spans="1:26" x14ac:dyDescent="0.2">
      <c r="A76" s="34" t="s">
        <v>2668</v>
      </c>
      <c r="B76" s="9" t="str">
        <f t="shared" ca="1" si="10"/>
        <v>40012</v>
      </c>
      <c r="C76" s="30">
        <v>14491</v>
      </c>
      <c r="D76" s="30">
        <v>14491</v>
      </c>
      <c r="E76" s="32">
        <v>40118</v>
      </c>
      <c r="F76" s="34" t="s">
        <v>2660</v>
      </c>
      <c r="G76" s="34" t="s">
        <v>5520</v>
      </c>
      <c r="H76" s="34" t="str">
        <f t="shared" ca="1" si="11"/>
        <v>Post-calc.</v>
      </c>
      <c r="I76" s="3">
        <f t="shared" ca="1" si="8"/>
        <v>0</v>
      </c>
      <c r="M76" s="7" t="s">
        <v>88</v>
      </c>
      <c r="N76" s="9" t="str">
        <f t="shared" ca="1" si="9"/>
        <v>40024</v>
      </c>
      <c r="O76" s="3">
        <v>3853</v>
      </c>
      <c r="P76" s="3">
        <v>3853</v>
      </c>
      <c r="Q76" s="1" t="s">
        <v>8</v>
      </c>
      <c r="R76" s="1" t="s">
        <v>9</v>
      </c>
      <c r="S76" s="1" t="s">
        <v>10</v>
      </c>
      <c r="T76" s="1" t="s">
        <v>69</v>
      </c>
      <c r="V76" s="34" t="str">
        <f t="shared" ca="1" si="12"/>
        <v>Post-calc.</v>
      </c>
      <c r="W76" s="1" t="str">
        <f t="shared" ca="1" si="13"/>
        <v>Post-calc.</v>
      </c>
      <c r="X76" s="1" t="b">
        <f t="shared" ca="1" si="14"/>
        <v>1</v>
      </c>
      <c r="Z76" s="3">
        <f t="shared" ca="1" si="15"/>
        <v>0</v>
      </c>
    </row>
    <row r="77" spans="1:26" x14ac:dyDescent="0.2">
      <c r="A77" s="34" t="s">
        <v>2669</v>
      </c>
      <c r="B77" s="9" t="str">
        <f t="shared" ca="1" si="10"/>
        <v>40013</v>
      </c>
      <c r="C77" s="30">
        <v>9014</v>
      </c>
      <c r="D77" s="30">
        <v>9014</v>
      </c>
      <c r="E77" s="32">
        <v>40148</v>
      </c>
      <c r="F77" s="34" t="s">
        <v>2660</v>
      </c>
      <c r="G77" s="34" t="s">
        <v>5520</v>
      </c>
      <c r="H77" s="34" t="str">
        <f t="shared" ca="1" si="11"/>
        <v>Post-calc.</v>
      </c>
      <c r="I77" s="3">
        <f t="shared" ca="1" si="8"/>
        <v>0</v>
      </c>
      <c r="M77" s="7" t="s">
        <v>89</v>
      </c>
      <c r="N77" s="9" t="str">
        <f t="shared" ca="1" si="9"/>
        <v>40025</v>
      </c>
      <c r="O77" s="3">
        <v>16500</v>
      </c>
      <c r="P77" s="3">
        <v>16500</v>
      </c>
      <c r="Q77" s="1" t="s">
        <v>14</v>
      </c>
      <c r="R77" s="1" t="s">
        <v>9</v>
      </c>
      <c r="S77" s="1" t="s">
        <v>10</v>
      </c>
      <c r="T77" s="1" t="s">
        <v>69</v>
      </c>
      <c r="V77" s="34" t="str">
        <f t="shared" ca="1" si="12"/>
        <v>Pre-calc.</v>
      </c>
      <c r="W77" s="1" t="str">
        <f t="shared" ca="1" si="13"/>
        <v>Pre-calc.</v>
      </c>
      <c r="X77" s="1" t="b">
        <f t="shared" ca="1" si="14"/>
        <v>1</v>
      </c>
      <c r="Z77" s="3">
        <f t="shared" ca="1" si="15"/>
        <v>0</v>
      </c>
    </row>
    <row r="78" spans="1:26" x14ac:dyDescent="0.2">
      <c r="A78" s="34" t="s">
        <v>2670</v>
      </c>
      <c r="B78" s="9" t="str">
        <f t="shared" ca="1" si="10"/>
        <v>40014</v>
      </c>
      <c r="C78" s="30">
        <v>4120</v>
      </c>
      <c r="D78" s="30">
        <v>4120</v>
      </c>
      <c r="E78" s="32">
        <v>40148</v>
      </c>
      <c r="F78" s="34" t="s">
        <v>2660</v>
      </c>
      <c r="G78" s="34" t="s">
        <v>5520</v>
      </c>
      <c r="H78" s="34" t="str">
        <f t="shared" ca="1" si="11"/>
        <v>Post-calc.</v>
      </c>
      <c r="I78" s="3">
        <f t="shared" ca="1" si="8"/>
        <v>0</v>
      </c>
      <c r="M78" s="7" t="s">
        <v>90</v>
      </c>
      <c r="N78" s="9" t="str">
        <f t="shared" ca="1" si="9"/>
        <v>40026</v>
      </c>
      <c r="O78" s="3">
        <v>1611</v>
      </c>
      <c r="P78" s="3">
        <v>1611</v>
      </c>
      <c r="Q78" s="1" t="s">
        <v>8</v>
      </c>
      <c r="R78" s="1" t="s">
        <v>9</v>
      </c>
      <c r="S78" s="1" t="s">
        <v>10</v>
      </c>
      <c r="T78" s="1" t="s">
        <v>69</v>
      </c>
      <c r="V78" s="34" t="str">
        <f t="shared" ca="1" si="12"/>
        <v>Post-calc.</v>
      </c>
      <c r="W78" s="1" t="str">
        <f t="shared" ca="1" si="13"/>
        <v>Post-calc.</v>
      </c>
      <c r="X78" s="1" t="b">
        <f t="shared" ca="1" si="14"/>
        <v>1</v>
      </c>
      <c r="Z78" s="3">
        <f t="shared" ca="1" si="15"/>
        <v>0</v>
      </c>
    </row>
    <row r="79" spans="1:26" x14ac:dyDescent="0.2">
      <c r="A79" s="34" t="s">
        <v>2671</v>
      </c>
      <c r="B79" s="9" t="str">
        <f t="shared" ca="1" si="10"/>
        <v>40015</v>
      </c>
      <c r="C79" s="30">
        <v>15750</v>
      </c>
      <c r="D79" s="30">
        <v>15750</v>
      </c>
      <c r="E79" s="32">
        <v>40269</v>
      </c>
      <c r="F79" s="34" t="s">
        <v>2660</v>
      </c>
      <c r="G79" s="34" t="s">
        <v>5520</v>
      </c>
      <c r="H79" s="34" t="str">
        <f t="shared" ca="1" si="11"/>
        <v>Post-calc.</v>
      </c>
      <c r="I79" s="3">
        <f t="shared" ca="1" si="8"/>
        <v>0</v>
      </c>
      <c r="M79" s="7" t="s">
        <v>91</v>
      </c>
      <c r="N79" s="9" t="str">
        <f t="shared" ca="1" si="9"/>
        <v>40027</v>
      </c>
      <c r="O79" s="3">
        <v>1122</v>
      </c>
      <c r="P79" s="3">
        <v>1122</v>
      </c>
      <c r="Q79" s="1" t="s">
        <v>8</v>
      </c>
      <c r="R79" s="1" t="s">
        <v>9</v>
      </c>
      <c r="S79" s="1" t="s">
        <v>10</v>
      </c>
      <c r="T79" s="1" t="s">
        <v>69</v>
      </c>
      <c r="V79" s="34" t="str">
        <f t="shared" ca="1" si="12"/>
        <v>Post-calc.</v>
      </c>
      <c r="W79" s="1" t="str">
        <f t="shared" ca="1" si="13"/>
        <v>Post-calc.</v>
      </c>
      <c r="X79" s="1" t="b">
        <f t="shared" ca="1" si="14"/>
        <v>1</v>
      </c>
      <c r="Z79" s="3">
        <f t="shared" ca="1" si="15"/>
        <v>0</v>
      </c>
    </row>
    <row r="80" spans="1:26" x14ac:dyDescent="0.2">
      <c r="A80" s="34" t="s">
        <v>2672</v>
      </c>
      <c r="B80" s="9" t="str">
        <f t="shared" ca="1" si="10"/>
        <v>40016</v>
      </c>
      <c r="C80" s="30">
        <v>18690</v>
      </c>
      <c r="D80" s="30">
        <v>18690</v>
      </c>
      <c r="E80" s="32">
        <v>40360</v>
      </c>
      <c r="F80" s="34" t="s">
        <v>2660</v>
      </c>
      <c r="G80" s="34" t="s">
        <v>5520</v>
      </c>
      <c r="H80" s="34" t="str">
        <f t="shared" ca="1" si="11"/>
        <v>Post-calc.</v>
      </c>
      <c r="I80" s="3">
        <f t="shared" ca="1" si="8"/>
        <v>0</v>
      </c>
      <c r="M80" s="7" t="s">
        <v>92</v>
      </c>
      <c r="N80" s="9" t="str">
        <f t="shared" ca="1" si="9"/>
        <v>40028</v>
      </c>
      <c r="O80" s="3">
        <v>4178</v>
      </c>
      <c r="P80" s="3">
        <v>4178</v>
      </c>
      <c r="Q80" s="1" t="s">
        <v>8</v>
      </c>
      <c r="R80" s="1" t="s">
        <v>9</v>
      </c>
      <c r="S80" s="1" t="s">
        <v>10</v>
      </c>
      <c r="T80" s="1" t="s">
        <v>69</v>
      </c>
      <c r="V80" s="34" t="str">
        <f t="shared" ca="1" si="12"/>
        <v>Post-calc.</v>
      </c>
      <c r="W80" s="1" t="str">
        <f t="shared" ca="1" si="13"/>
        <v>Post-calc.</v>
      </c>
      <c r="X80" s="1" t="b">
        <f t="shared" ca="1" si="14"/>
        <v>1</v>
      </c>
      <c r="Z80" s="3">
        <f t="shared" ca="1" si="15"/>
        <v>0</v>
      </c>
    </row>
    <row r="81" spans="1:26" x14ac:dyDescent="0.2">
      <c r="A81" s="34" t="s">
        <v>2673</v>
      </c>
      <c r="B81" s="9" t="str">
        <f t="shared" ca="1" si="10"/>
        <v>40017</v>
      </c>
      <c r="C81" s="30">
        <v>16471</v>
      </c>
      <c r="D81" s="30">
        <v>16471</v>
      </c>
      <c r="E81" s="32">
        <v>40299</v>
      </c>
      <c r="F81" s="34" t="s">
        <v>2660</v>
      </c>
      <c r="G81" s="34" t="s">
        <v>5520</v>
      </c>
      <c r="H81" s="34" t="str">
        <f t="shared" ca="1" si="11"/>
        <v>Post-calc.</v>
      </c>
      <c r="I81" s="3">
        <f t="shared" ca="1" si="8"/>
        <v>0</v>
      </c>
      <c r="M81" s="7" t="s">
        <v>93</v>
      </c>
      <c r="N81" s="9" t="str">
        <f t="shared" ca="1" si="9"/>
        <v>40029</v>
      </c>
      <c r="O81" s="3">
        <v>12000</v>
      </c>
      <c r="P81" s="3">
        <v>12000</v>
      </c>
      <c r="Q81" s="1" t="s">
        <v>8</v>
      </c>
      <c r="R81" s="1" t="s">
        <v>9</v>
      </c>
      <c r="S81" s="1" t="s">
        <v>10</v>
      </c>
      <c r="T81" s="1" t="s">
        <v>69</v>
      </c>
      <c r="V81" s="34" t="str">
        <f t="shared" ca="1" si="12"/>
        <v>Post-calc.</v>
      </c>
      <c r="W81" s="1" t="str">
        <f t="shared" ca="1" si="13"/>
        <v>Post-calc.</v>
      </c>
      <c r="X81" s="1" t="b">
        <f t="shared" ca="1" si="14"/>
        <v>1</v>
      </c>
      <c r="Z81" s="3">
        <f t="shared" ca="1" si="15"/>
        <v>0</v>
      </c>
    </row>
    <row r="82" spans="1:26" x14ac:dyDescent="0.2">
      <c r="A82" s="34" t="s">
        <v>2674</v>
      </c>
      <c r="B82" s="9" t="str">
        <f t="shared" ca="1" si="10"/>
        <v>40018</v>
      </c>
      <c r="C82" s="30">
        <v>1941</v>
      </c>
      <c r="D82" s="30">
        <v>1941</v>
      </c>
      <c r="E82" s="32">
        <v>40148</v>
      </c>
      <c r="F82" s="34" t="s">
        <v>2660</v>
      </c>
      <c r="G82" s="34" t="s">
        <v>5520</v>
      </c>
      <c r="H82" s="34" t="str">
        <f t="shared" ca="1" si="11"/>
        <v>Post-calc.</v>
      </c>
      <c r="I82" s="3">
        <f t="shared" ca="1" si="8"/>
        <v>0</v>
      </c>
      <c r="M82" s="7" t="s">
        <v>94</v>
      </c>
      <c r="N82" s="9" t="str">
        <f t="shared" ca="1" si="9"/>
        <v>40031</v>
      </c>
      <c r="O82" s="3">
        <v>16578</v>
      </c>
      <c r="P82" s="3">
        <v>16578</v>
      </c>
      <c r="Q82" s="1" t="s">
        <v>8</v>
      </c>
      <c r="R82" s="1" t="s">
        <v>9</v>
      </c>
      <c r="S82" s="1" t="s">
        <v>10</v>
      </c>
      <c r="T82" s="1" t="s">
        <v>69</v>
      </c>
      <c r="V82" s="34" t="str">
        <f t="shared" ca="1" si="12"/>
        <v>Post-calc.</v>
      </c>
      <c r="W82" s="1" t="str">
        <f t="shared" ca="1" si="13"/>
        <v>Post-calc.</v>
      </c>
      <c r="X82" s="1" t="b">
        <f t="shared" ca="1" si="14"/>
        <v>1</v>
      </c>
      <c r="Z82" s="3">
        <f t="shared" ca="1" si="15"/>
        <v>0</v>
      </c>
    </row>
    <row r="83" spans="1:26" x14ac:dyDescent="0.2">
      <c r="A83" s="34" t="s">
        <v>2675</v>
      </c>
      <c r="B83" s="9" t="str">
        <f t="shared" ca="1" si="10"/>
        <v>40019</v>
      </c>
      <c r="C83" s="30">
        <v>1775</v>
      </c>
      <c r="D83" s="30">
        <v>1775</v>
      </c>
      <c r="E83" s="32">
        <v>40210</v>
      </c>
      <c r="F83" s="34" t="s">
        <v>2660</v>
      </c>
      <c r="G83" s="34" t="s">
        <v>5520</v>
      </c>
      <c r="H83" s="34" t="str">
        <f t="shared" ca="1" si="11"/>
        <v>Post-calc.</v>
      </c>
      <c r="I83" s="3">
        <f t="shared" ca="1" si="8"/>
        <v>0</v>
      </c>
      <c r="M83" s="7" t="s">
        <v>95</v>
      </c>
      <c r="N83" s="9" t="str">
        <f t="shared" ca="1" si="9"/>
        <v>40032</v>
      </c>
      <c r="O83" s="3">
        <v>5940</v>
      </c>
      <c r="P83" s="3">
        <v>5940</v>
      </c>
      <c r="Q83" s="1" t="s">
        <v>8</v>
      </c>
      <c r="R83" s="1" t="s">
        <v>9</v>
      </c>
      <c r="S83" s="1" t="s">
        <v>10</v>
      </c>
      <c r="T83" s="1" t="s">
        <v>69</v>
      </c>
      <c r="V83" s="34" t="str">
        <f t="shared" ca="1" si="12"/>
        <v>Post-calc.</v>
      </c>
      <c r="W83" s="1" t="str">
        <f t="shared" ca="1" si="13"/>
        <v>Post-calc.</v>
      </c>
      <c r="X83" s="1" t="b">
        <f t="shared" ca="1" si="14"/>
        <v>1</v>
      </c>
      <c r="Z83" s="3">
        <f t="shared" ca="1" si="15"/>
        <v>0</v>
      </c>
    </row>
    <row r="84" spans="1:26" x14ac:dyDescent="0.2">
      <c r="A84" s="34" t="s">
        <v>2676</v>
      </c>
      <c r="B84" s="9" t="str">
        <f t="shared" ca="1" si="10"/>
        <v>40020</v>
      </c>
      <c r="C84" s="30">
        <v>2585</v>
      </c>
      <c r="D84" s="30">
        <v>2585</v>
      </c>
      <c r="E84" s="32">
        <v>40148</v>
      </c>
      <c r="F84" s="34" t="s">
        <v>2660</v>
      </c>
      <c r="G84" s="34" t="s">
        <v>5520</v>
      </c>
      <c r="H84" s="34" t="str">
        <f t="shared" ca="1" si="11"/>
        <v>Post-calc.</v>
      </c>
      <c r="I84" s="3">
        <f t="shared" ca="1" si="8"/>
        <v>0</v>
      </c>
      <c r="M84" s="7" t="s">
        <v>96</v>
      </c>
      <c r="N84" s="9" t="str">
        <f t="shared" ca="1" si="9"/>
        <v>40033</v>
      </c>
      <c r="O84" s="3">
        <v>3140</v>
      </c>
      <c r="P84" s="3">
        <v>3140</v>
      </c>
      <c r="Q84" s="1" t="s">
        <v>8</v>
      </c>
      <c r="R84" s="1" t="s">
        <v>9</v>
      </c>
      <c r="S84" s="1" t="s">
        <v>10</v>
      </c>
      <c r="T84" s="1" t="s">
        <v>69</v>
      </c>
      <c r="V84" s="34" t="str">
        <f t="shared" ca="1" si="12"/>
        <v>Post-calc.</v>
      </c>
      <c r="W84" s="1" t="str">
        <f t="shared" ca="1" si="13"/>
        <v>Post-calc.</v>
      </c>
      <c r="X84" s="1" t="b">
        <f t="shared" ca="1" si="14"/>
        <v>1</v>
      </c>
      <c r="Z84" s="3">
        <f t="shared" ca="1" si="15"/>
        <v>0</v>
      </c>
    </row>
    <row r="85" spans="1:26" x14ac:dyDescent="0.2">
      <c r="A85" s="34" t="s">
        <v>2677</v>
      </c>
      <c r="B85" s="9" t="str">
        <f t="shared" ca="1" si="10"/>
        <v>40021</v>
      </c>
      <c r="C85" s="30">
        <v>2203</v>
      </c>
      <c r="D85" s="30">
        <v>2203</v>
      </c>
      <c r="E85" s="32">
        <v>40210</v>
      </c>
      <c r="F85" s="34" t="s">
        <v>2660</v>
      </c>
      <c r="G85" s="34" t="s">
        <v>5520</v>
      </c>
      <c r="H85" s="34" t="str">
        <f t="shared" ca="1" si="11"/>
        <v>Post-calc.</v>
      </c>
      <c r="I85" s="3">
        <f t="shared" ca="1" si="8"/>
        <v>0</v>
      </c>
      <c r="M85" s="7" t="s">
        <v>97</v>
      </c>
      <c r="N85" s="9" t="str">
        <f t="shared" ca="1" si="9"/>
        <v>40034</v>
      </c>
      <c r="O85" s="3">
        <v>5059</v>
      </c>
      <c r="P85" s="3">
        <v>5059</v>
      </c>
      <c r="Q85" s="1" t="s">
        <v>8</v>
      </c>
      <c r="R85" s="1" t="s">
        <v>9</v>
      </c>
      <c r="S85" s="1" t="s">
        <v>10</v>
      </c>
      <c r="T85" s="1" t="s">
        <v>69</v>
      </c>
      <c r="V85" s="34" t="str">
        <f t="shared" ca="1" si="12"/>
        <v>Post-calc.</v>
      </c>
      <c r="W85" s="1" t="str">
        <f t="shared" ca="1" si="13"/>
        <v>Post-calc.</v>
      </c>
      <c r="X85" s="1" t="b">
        <f t="shared" ca="1" si="14"/>
        <v>1</v>
      </c>
      <c r="Z85" s="3">
        <f t="shared" ca="1" si="15"/>
        <v>0</v>
      </c>
    </row>
    <row r="86" spans="1:26" x14ac:dyDescent="0.2">
      <c r="A86" s="34" t="s">
        <v>2678</v>
      </c>
      <c r="B86" s="9" t="str">
        <f t="shared" ca="1" si="10"/>
        <v>40022</v>
      </c>
      <c r="C86" s="30">
        <v>1869</v>
      </c>
      <c r="D86" s="30">
        <v>1869</v>
      </c>
      <c r="E86" s="32">
        <v>40210</v>
      </c>
      <c r="F86" s="34" t="s">
        <v>2660</v>
      </c>
      <c r="G86" s="34" t="s">
        <v>5520</v>
      </c>
      <c r="H86" s="34" t="str">
        <f t="shared" ca="1" si="11"/>
        <v>Post-calc.</v>
      </c>
      <c r="I86" s="3">
        <f t="shared" ca="1" si="8"/>
        <v>0</v>
      </c>
      <c r="M86" s="7" t="s">
        <v>98</v>
      </c>
      <c r="N86" s="9" t="str">
        <f t="shared" ca="1" si="9"/>
        <v>40035</v>
      </c>
      <c r="O86" s="3">
        <v>8250</v>
      </c>
      <c r="P86" s="3">
        <v>8250</v>
      </c>
      <c r="Q86" s="1" t="s">
        <v>8</v>
      </c>
      <c r="R86" s="1" t="s">
        <v>9</v>
      </c>
      <c r="S86" s="1" t="s">
        <v>10</v>
      </c>
      <c r="T86" s="1" t="s">
        <v>69</v>
      </c>
      <c r="V86" s="34" t="str">
        <f t="shared" ca="1" si="12"/>
        <v>Post-calc.</v>
      </c>
      <c r="W86" s="1" t="str">
        <f t="shared" ca="1" si="13"/>
        <v>Post-calc.</v>
      </c>
      <c r="X86" s="1" t="b">
        <f t="shared" ca="1" si="14"/>
        <v>1</v>
      </c>
      <c r="Z86" s="3">
        <f t="shared" ca="1" si="15"/>
        <v>0</v>
      </c>
    </row>
    <row r="87" spans="1:26" x14ac:dyDescent="0.2">
      <c r="A87" s="34" t="s">
        <v>2679</v>
      </c>
      <c r="B87" s="9" t="str">
        <f t="shared" ca="1" si="10"/>
        <v>40024</v>
      </c>
      <c r="C87" s="30">
        <v>3853</v>
      </c>
      <c r="D87" s="30">
        <v>3853</v>
      </c>
      <c r="E87" s="32">
        <v>40238</v>
      </c>
      <c r="F87" s="34" t="s">
        <v>2660</v>
      </c>
      <c r="G87" s="34" t="s">
        <v>5520</v>
      </c>
      <c r="H87" s="34" t="str">
        <f t="shared" ca="1" si="11"/>
        <v>Post-calc.</v>
      </c>
      <c r="I87" s="3">
        <f t="shared" ca="1" si="8"/>
        <v>0</v>
      </c>
      <c r="M87" s="7" t="s">
        <v>99</v>
      </c>
      <c r="N87" s="9" t="str">
        <f t="shared" ca="1" si="9"/>
        <v>40036</v>
      </c>
      <c r="O87" s="3">
        <v>3328</v>
      </c>
      <c r="P87" s="3">
        <v>3328</v>
      </c>
      <c r="Q87" s="1" t="s">
        <v>8</v>
      </c>
      <c r="R87" s="1" t="s">
        <v>9</v>
      </c>
      <c r="S87" s="1" t="s">
        <v>10</v>
      </c>
      <c r="T87" s="1" t="s">
        <v>69</v>
      </c>
      <c r="V87" s="34" t="str">
        <f t="shared" ca="1" si="12"/>
        <v>Post-calc.</v>
      </c>
      <c r="W87" s="1" t="str">
        <f t="shared" ca="1" si="13"/>
        <v>Post-calc.</v>
      </c>
      <c r="X87" s="1" t="b">
        <f t="shared" ca="1" si="14"/>
        <v>1</v>
      </c>
      <c r="Z87" s="3">
        <f t="shared" ca="1" si="15"/>
        <v>0</v>
      </c>
    </row>
    <row r="88" spans="1:26" x14ac:dyDescent="0.2">
      <c r="A88" s="34" t="s">
        <v>2680</v>
      </c>
      <c r="B88" s="9" t="str">
        <f t="shared" ca="1" si="10"/>
        <v>40025</v>
      </c>
      <c r="C88" s="30">
        <v>16500</v>
      </c>
      <c r="D88" s="30">
        <v>16500</v>
      </c>
      <c r="E88" s="32"/>
      <c r="F88" s="34" t="s">
        <v>2660</v>
      </c>
      <c r="G88" s="34" t="s">
        <v>5520</v>
      </c>
      <c r="H88" s="34" t="str">
        <f t="shared" ca="1" si="11"/>
        <v>Pre-calc.</v>
      </c>
      <c r="I88" s="3">
        <f t="shared" ca="1" si="8"/>
        <v>0</v>
      </c>
      <c r="M88" s="7" t="s">
        <v>100</v>
      </c>
      <c r="N88" s="9" t="str">
        <f t="shared" ca="1" si="9"/>
        <v>40037</v>
      </c>
      <c r="O88" s="3">
        <v>10860</v>
      </c>
      <c r="P88" s="3">
        <v>10860</v>
      </c>
      <c r="Q88" s="1" t="s">
        <v>8</v>
      </c>
      <c r="R88" s="1" t="s">
        <v>9</v>
      </c>
      <c r="S88" s="1" t="s">
        <v>10</v>
      </c>
      <c r="T88" s="1" t="s">
        <v>69</v>
      </c>
      <c r="V88" s="34" t="str">
        <f t="shared" ca="1" si="12"/>
        <v>Post-calc.</v>
      </c>
      <c r="W88" s="1" t="str">
        <f t="shared" ca="1" si="13"/>
        <v>Post-calc.</v>
      </c>
      <c r="X88" s="1" t="b">
        <f t="shared" ca="1" si="14"/>
        <v>1</v>
      </c>
      <c r="Z88" s="3">
        <f t="shared" ca="1" si="15"/>
        <v>0</v>
      </c>
    </row>
    <row r="89" spans="1:26" x14ac:dyDescent="0.2">
      <c r="A89" s="34" t="s">
        <v>2681</v>
      </c>
      <c r="B89" s="9" t="str">
        <f t="shared" ca="1" si="10"/>
        <v>40026</v>
      </c>
      <c r="C89" s="30">
        <v>1611</v>
      </c>
      <c r="D89" s="30">
        <v>1611</v>
      </c>
      <c r="E89" s="32">
        <v>40210</v>
      </c>
      <c r="F89" s="34" t="s">
        <v>2660</v>
      </c>
      <c r="G89" s="34" t="s">
        <v>5520</v>
      </c>
      <c r="H89" s="34" t="str">
        <f t="shared" ca="1" si="11"/>
        <v>Post-calc.</v>
      </c>
      <c r="I89" s="3">
        <f t="shared" ca="1" si="8"/>
        <v>0</v>
      </c>
      <c r="M89" s="7" t="s">
        <v>101</v>
      </c>
      <c r="N89" s="9" t="str">
        <f t="shared" ca="1" si="9"/>
        <v>40038</v>
      </c>
      <c r="O89" s="3">
        <v>8482</v>
      </c>
      <c r="P89" s="3">
        <v>8482</v>
      </c>
      <c r="Q89" s="1" t="s">
        <v>8</v>
      </c>
      <c r="R89" s="1" t="s">
        <v>9</v>
      </c>
      <c r="S89" s="1" t="s">
        <v>10</v>
      </c>
      <c r="T89" s="1" t="s">
        <v>69</v>
      </c>
      <c r="V89" s="34" t="str">
        <f t="shared" ca="1" si="12"/>
        <v>Post-calc.</v>
      </c>
      <c r="W89" s="1" t="str">
        <f t="shared" ca="1" si="13"/>
        <v>Post-calc.</v>
      </c>
      <c r="X89" s="1" t="b">
        <f t="shared" ca="1" si="14"/>
        <v>1</v>
      </c>
      <c r="Z89" s="3">
        <f t="shared" ca="1" si="15"/>
        <v>0</v>
      </c>
    </row>
    <row r="90" spans="1:26" x14ac:dyDescent="0.2">
      <c r="A90" s="34" t="s">
        <v>2682</v>
      </c>
      <c r="B90" s="9" t="str">
        <f t="shared" ca="1" si="10"/>
        <v>40027</v>
      </c>
      <c r="C90" s="30">
        <v>1122</v>
      </c>
      <c r="D90" s="30">
        <v>1122</v>
      </c>
      <c r="E90" s="32">
        <v>40210</v>
      </c>
      <c r="F90" s="34" t="s">
        <v>2660</v>
      </c>
      <c r="G90" s="34" t="s">
        <v>5520</v>
      </c>
      <c r="H90" s="34" t="str">
        <f t="shared" ca="1" si="11"/>
        <v>Post-calc.</v>
      </c>
      <c r="I90" s="3">
        <f t="shared" ca="1" si="8"/>
        <v>0</v>
      </c>
      <c r="M90" s="7" t="s">
        <v>102</v>
      </c>
      <c r="N90" s="9" t="str">
        <f t="shared" ca="1" si="9"/>
        <v>40039</v>
      </c>
      <c r="O90" s="3">
        <v>1567</v>
      </c>
      <c r="P90" s="3">
        <v>1567</v>
      </c>
      <c r="Q90" s="1" t="s">
        <v>8</v>
      </c>
      <c r="R90" s="1" t="s">
        <v>9</v>
      </c>
      <c r="S90" s="1" t="s">
        <v>10</v>
      </c>
      <c r="T90" s="1" t="s">
        <v>69</v>
      </c>
      <c r="V90" s="34" t="str">
        <f t="shared" ca="1" si="12"/>
        <v>Post-calc.</v>
      </c>
      <c r="W90" s="1" t="str">
        <f t="shared" ca="1" si="13"/>
        <v>Post-calc.</v>
      </c>
      <c r="X90" s="1" t="b">
        <f t="shared" ca="1" si="14"/>
        <v>1</v>
      </c>
      <c r="Z90" s="3">
        <f t="shared" ca="1" si="15"/>
        <v>0</v>
      </c>
    </row>
    <row r="91" spans="1:26" x14ac:dyDescent="0.2">
      <c r="A91" s="34" t="s">
        <v>2683</v>
      </c>
      <c r="B91" s="9" t="str">
        <f t="shared" ca="1" si="10"/>
        <v>40028</v>
      </c>
      <c r="C91" s="30">
        <v>4178</v>
      </c>
      <c r="D91" s="30">
        <v>4178</v>
      </c>
      <c r="E91" s="32">
        <v>40238</v>
      </c>
      <c r="F91" s="34" t="s">
        <v>2660</v>
      </c>
      <c r="G91" s="34" t="s">
        <v>5520</v>
      </c>
      <c r="H91" s="34" t="str">
        <f t="shared" ca="1" si="11"/>
        <v>Post-calc.</v>
      </c>
      <c r="I91" s="3">
        <f t="shared" ca="1" si="8"/>
        <v>0</v>
      </c>
      <c r="M91" s="7" t="s">
        <v>103</v>
      </c>
      <c r="N91" s="9" t="str">
        <f t="shared" ca="1" si="9"/>
        <v>40040</v>
      </c>
      <c r="O91" s="3">
        <v>210</v>
      </c>
      <c r="P91" s="3">
        <v>210</v>
      </c>
      <c r="Q91" s="1" t="s">
        <v>8</v>
      </c>
      <c r="R91" s="1" t="s">
        <v>9</v>
      </c>
      <c r="S91" s="1" t="s">
        <v>10</v>
      </c>
      <c r="T91" s="1" t="s">
        <v>69</v>
      </c>
      <c r="V91" s="34" t="str">
        <f t="shared" ca="1" si="12"/>
        <v>Post-calc.</v>
      </c>
      <c r="W91" s="1" t="str">
        <f t="shared" ca="1" si="13"/>
        <v>Post-calc.</v>
      </c>
      <c r="X91" s="1" t="b">
        <f t="shared" ca="1" si="14"/>
        <v>1</v>
      </c>
      <c r="Z91" s="3">
        <f t="shared" ca="1" si="15"/>
        <v>0</v>
      </c>
    </row>
    <row r="92" spans="1:26" x14ac:dyDescent="0.2">
      <c r="A92" s="34" t="s">
        <v>2684</v>
      </c>
      <c r="B92" s="9" t="str">
        <f t="shared" ca="1" si="10"/>
        <v>40029</v>
      </c>
      <c r="C92" s="30">
        <v>12000</v>
      </c>
      <c r="D92" s="30">
        <v>12000</v>
      </c>
      <c r="E92" s="32">
        <v>40330</v>
      </c>
      <c r="F92" s="34" t="s">
        <v>2660</v>
      </c>
      <c r="G92" s="34" t="s">
        <v>5520</v>
      </c>
      <c r="H92" s="34" t="str">
        <f t="shared" ca="1" si="11"/>
        <v>Post-calc.</v>
      </c>
      <c r="I92" s="3">
        <f t="shared" ca="1" si="8"/>
        <v>0</v>
      </c>
      <c r="M92" s="7" t="s">
        <v>104</v>
      </c>
      <c r="N92" s="9" t="str">
        <f t="shared" ca="1" si="9"/>
        <v>40041</v>
      </c>
      <c r="O92" s="3">
        <v>1540</v>
      </c>
      <c r="P92" s="3">
        <v>1540</v>
      </c>
      <c r="Q92" s="1" t="s">
        <v>8</v>
      </c>
      <c r="R92" s="1" t="s">
        <v>9</v>
      </c>
      <c r="S92" s="1" t="s">
        <v>10</v>
      </c>
      <c r="T92" s="1" t="s">
        <v>69</v>
      </c>
      <c r="V92" s="34" t="str">
        <f t="shared" ca="1" si="12"/>
        <v>Post-calc.</v>
      </c>
      <c r="W92" s="1" t="str">
        <f t="shared" ca="1" si="13"/>
        <v>Post-calc.</v>
      </c>
      <c r="X92" s="1" t="b">
        <f t="shared" ca="1" si="14"/>
        <v>1</v>
      </c>
      <c r="Z92" s="3">
        <f t="shared" ca="1" si="15"/>
        <v>0</v>
      </c>
    </row>
    <row r="93" spans="1:26" x14ac:dyDescent="0.2">
      <c r="A93" s="34" t="s">
        <v>2685</v>
      </c>
      <c r="B93" s="9" t="str">
        <f t="shared" ca="1" si="10"/>
        <v>40030</v>
      </c>
      <c r="C93" s="30">
        <v>1</v>
      </c>
      <c r="D93" s="30">
        <v>1</v>
      </c>
      <c r="E93" s="32">
        <v>40299</v>
      </c>
      <c r="F93" s="34" t="s">
        <v>2660</v>
      </c>
      <c r="G93" s="34" t="s">
        <v>5520</v>
      </c>
      <c r="H93" s="34" t="str">
        <f t="shared" ca="1" si="11"/>
        <v>Post-calc.</v>
      </c>
      <c r="I93" s="23" t="e">
        <f t="shared" ca="1" si="8"/>
        <v>#N/A</v>
      </c>
      <c r="J93" s="18" t="str">
        <f ca="1">VLOOKUP(B93, Remarks!$A$3:$G$400, 7, FALSE)</f>
        <v>Foxpro order but not confirmed</v>
      </c>
      <c r="M93" s="7" t="s">
        <v>105</v>
      </c>
      <c r="N93" s="9" t="str">
        <f t="shared" ca="1" si="9"/>
        <v>40042</v>
      </c>
      <c r="O93" s="3">
        <v>4875</v>
      </c>
      <c r="P93" s="3">
        <v>4875</v>
      </c>
      <c r="Q93" s="1" t="s">
        <v>8</v>
      </c>
      <c r="R93" s="1" t="s">
        <v>9</v>
      </c>
      <c r="S93" s="1" t="s">
        <v>10</v>
      </c>
      <c r="T93" s="1" t="s">
        <v>69</v>
      </c>
      <c r="V93" s="34" t="str">
        <f t="shared" ca="1" si="12"/>
        <v>Post-calc.</v>
      </c>
      <c r="W93" s="1" t="str">
        <f t="shared" ca="1" si="13"/>
        <v>Post-calc.</v>
      </c>
      <c r="X93" s="1" t="b">
        <f t="shared" ca="1" si="14"/>
        <v>1</v>
      </c>
      <c r="Z93" s="3">
        <f t="shared" ca="1" si="15"/>
        <v>0</v>
      </c>
    </row>
    <row r="94" spans="1:26" x14ac:dyDescent="0.2">
      <c r="A94" s="34" t="s">
        <v>2686</v>
      </c>
      <c r="B94" s="9" t="str">
        <f t="shared" ca="1" si="10"/>
        <v>40031</v>
      </c>
      <c r="C94" s="30">
        <v>16578</v>
      </c>
      <c r="D94" s="30">
        <v>16578</v>
      </c>
      <c r="E94" s="32">
        <v>40452</v>
      </c>
      <c r="F94" s="34" t="s">
        <v>2660</v>
      </c>
      <c r="G94" s="34" t="s">
        <v>5520</v>
      </c>
      <c r="H94" s="34" t="str">
        <f t="shared" ca="1" si="11"/>
        <v>Post-calc.</v>
      </c>
      <c r="I94" s="3">
        <f t="shared" ca="1" si="8"/>
        <v>0</v>
      </c>
      <c r="M94" s="7" t="s">
        <v>106</v>
      </c>
      <c r="N94" s="9" t="str">
        <f t="shared" ca="1" si="9"/>
        <v>40043</v>
      </c>
      <c r="O94" s="3">
        <v>1534</v>
      </c>
      <c r="P94" s="3">
        <v>1534</v>
      </c>
      <c r="Q94" s="1" t="s">
        <v>8</v>
      </c>
      <c r="R94" s="1" t="s">
        <v>9</v>
      </c>
      <c r="S94" s="1" t="s">
        <v>10</v>
      </c>
      <c r="T94" s="1" t="s">
        <v>69</v>
      </c>
      <c r="V94" s="34" t="str">
        <f t="shared" ca="1" si="12"/>
        <v>Post-calc.</v>
      </c>
      <c r="W94" s="1" t="str">
        <f t="shared" ca="1" si="13"/>
        <v>Post-calc.</v>
      </c>
      <c r="X94" s="1" t="b">
        <f t="shared" ca="1" si="14"/>
        <v>1</v>
      </c>
      <c r="Z94" s="3">
        <f t="shared" ca="1" si="15"/>
        <v>0</v>
      </c>
    </row>
    <row r="95" spans="1:26" x14ac:dyDescent="0.2">
      <c r="A95" s="34" t="s">
        <v>2687</v>
      </c>
      <c r="B95" s="9" t="str">
        <f t="shared" ca="1" si="10"/>
        <v>40032</v>
      </c>
      <c r="C95" s="30">
        <v>5940</v>
      </c>
      <c r="D95" s="30">
        <v>5940</v>
      </c>
      <c r="E95" s="32">
        <v>40483</v>
      </c>
      <c r="F95" s="34" t="s">
        <v>2660</v>
      </c>
      <c r="G95" s="34" t="s">
        <v>5520</v>
      </c>
      <c r="H95" s="34" t="str">
        <f t="shared" ca="1" si="11"/>
        <v>Post-calc.</v>
      </c>
      <c r="I95" s="3">
        <f t="shared" ca="1" si="8"/>
        <v>0</v>
      </c>
      <c r="M95" s="7" t="s">
        <v>107</v>
      </c>
      <c r="N95" s="9" t="str">
        <f t="shared" ca="1" si="9"/>
        <v>40044</v>
      </c>
      <c r="O95" s="3">
        <v>990</v>
      </c>
      <c r="P95" s="3">
        <v>990</v>
      </c>
      <c r="Q95" s="1" t="s">
        <v>8</v>
      </c>
      <c r="R95" s="1" t="s">
        <v>9</v>
      </c>
      <c r="S95" s="1" t="s">
        <v>10</v>
      </c>
      <c r="T95" s="1" t="s">
        <v>69</v>
      </c>
      <c r="V95" s="34" t="str">
        <f t="shared" ca="1" si="12"/>
        <v>Post-calc.</v>
      </c>
      <c r="W95" s="1" t="str">
        <f t="shared" ca="1" si="13"/>
        <v>Post-calc.</v>
      </c>
      <c r="X95" s="1" t="b">
        <f t="shared" ca="1" si="14"/>
        <v>1</v>
      </c>
      <c r="Z95" s="3">
        <f t="shared" ca="1" si="15"/>
        <v>0</v>
      </c>
    </row>
    <row r="96" spans="1:26" x14ac:dyDescent="0.2">
      <c r="A96" s="34" t="s">
        <v>2688</v>
      </c>
      <c r="B96" s="9" t="str">
        <f t="shared" ca="1" si="10"/>
        <v>40033</v>
      </c>
      <c r="C96" s="30">
        <v>3140</v>
      </c>
      <c r="D96" s="30">
        <v>3140</v>
      </c>
      <c r="E96" s="32">
        <v>40269</v>
      </c>
      <c r="F96" s="34" t="s">
        <v>2660</v>
      </c>
      <c r="G96" s="34" t="s">
        <v>5520</v>
      </c>
      <c r="H96" s="34" t="str">
        <f t="shared" ca="1" si="11"/>
        <v>Post-calc.</v>
      </c>
      <c r="I96" s="3">
        <f t="shared" ca="1" si="8"/>
        <v>0</v>
      </c>
      <c r="M96" s="7" t="s">
        <v>108</v>
      </c>
      <c r="N96" s="9" t="str">
        <f t="shared" ca="1" si="9"/>
        <v>40045</v>
      </c>
      <c r="O96" s="3">
        <v>7328</v>
      </c>
      <c r="P96" s="3">
        <v>7328</v>
      </c>
      <c r="Q96" s="1" t="s">
        <v>8</v>
      </c>
      <c r="R96" s="1" t="s">
        <v>9</v>
      </c>
      <c r="S96" s="1" t="s">
        <v>10</v>
      </c>
      <c r="T96" s="1" t="s">
        <v>69</v>
      </c>
      <c r="V96" s="34" t="str">
        <f t="shared" ca="1" si="12"/>
        <v>Post-calc.</v>
      </c>
      <c r="W96" s="1" t="str">
        <f t="shared" ca="1" si="13"/>
        <v>Post-calc.</v>
      </c>
      <c r="X96" s="1" t="b">
        <f t="shared" ca="1" si="14"/>
        <v>1</v>
      </c>
      <c r="Z96" s="3">
        <f t="shared" ca="1" si="15"/>
        <v>0</v>
      </c>
    </row>
    <row r="97" spans="1:26" x14ac:dyDescent="0.2">
      <c r="A97" s="34" t="s">
        <v>2689</v>
      </c>
      <c r="B97" s="9" t="str">
        <f t="shared" ca="1" si="10"/>
        <v>40034</v>
      </c>
      <c r="C97" s="30">
        <v>5059</v>
      </c>
      <c r="D97" s="30">
        <v>5059</v>
      </c>
      <c r="E97" s="32">
        <v>40269</v>
      </c>
      <c r="F97" s="34" t="s">
        <v>2660</v>
      </c>
      <c r="G97" s="34" t="s">
        <v>5520</v>
      </c>
      <c r="H97" s="34" t="str">
        <f t="shared" ca="1" si="11"/>
        <v>Post-calc.</v>
      </c>
      <c r="I97" s="3">
        <f t="shared" ca="1" si="8"/>
        <v>0</v>
      </c>
      <c r="M97" s="7" t="s">
        <v>109</v>
      </c>
      <c r="N97" s="9" t="str">
        <f t="shared" ca="1" si="9"/>
        <v>40046</v>
      </c>
      <c r="O97" s="3">
        <v>607</v>
      </c>
      <c r="P97" s="3">
        <v>607</v>
      </c>
      <c r="Q97" s="1" t="s">
        <v>8</v>
      </c>
      <c r="R97" s="1" t="s">
        <v>9</v>
      </c>
      <c r="S97" s="1" t="s">
        <v>10</v>
      </c>
      <c r="T97" s="1" t="s">
        <v>69</v>
      </c>
      <c r="V97" s="34" t="str">
        <f t="shared" ca="1" si="12"/>
        <v>Post-calc.</v>
      </c>
      <c r="W97" s="1" t="str">
        <f t="shared" ca="1" si="13"/>
        <v>Post-calc.</v>
      </c>
      <c r="X97" s="1" t="b">
        <f t="shared" ca="1" si="14"/>
        <v>1</v>
      </c>
      <c r="Z97" s="3">
        <f t="shared" ca="1" si="15"/>
        <v>0</v>
      </c>
    </row>
    <row r="98" spans="1:26" x14ac:dyDescent="0.2">
      <c r="A98" s="34" t="s">
        <v>2690</v>
      </c>
      <c r="B98" s="9" t="str">
        <f t="shared" ca="1" si="10"/>
        <v>40035</v>
      </c>
      <c r="C98" s="30">
        <v>8250</v>
      </c>
      <c r="D98" s="30">
        <v>8250</v>
      </c>
      <c r="E98" s="32">
        <v>40422</v>
      </c>
      <c r="F98" s="34" t="s">
        <v>2660</v>
      </c>
      <c r="G98" s="34" t="s">
        <v>5520</v>
      </c>
      <c r="H98" s="34" t="str">
        <f t="shared" ca="1" si="11"/>
        <v>Post-calc.</v>
      </c>
      <c r="I98" s="3">
        <f t="shared" ca="1" si="8"/>
        <v>0</v>
      </c>
      <c r="M98" s="7" t="s">
        <v>110</v>
      </c>
      <c r="N98" s="9" t="str">
        <f t="shared" ca="1" si="9"/>
        <v>40047</v>
      </c>
      <c r="O98" s="3">
        <v>7050</v>
      </c>
      <c r="P98" s="3">
        <v>7050</v>
      </c>
      <c r="Q98" s="1" t="s">
        <v>8</v>
      </c>
      <c r="R98" s="1" t="s">
        <v>9</v>
      </c>
      <c r="S98" s="1" t="s">
        <v>10</v>
      </c>
      <c r="T98" s="1" t="s">
        <v>69</v>
      </c>
      <c r="V98" s="34" t="str">
        <f t="shared" ca="1" si="12"/>
        <v>Post-calc.</v>
      </c>
      <c r="W98" s="1" t="str">
        <f t="shared" ca="1" si="13"/>
        <v>Post-calc.</v>
      </c>
      <c r="X98" s="1" t="b">
        <f t="shared" ca="1" si="14"/>
        <v>1</v>
      </c>
      <c r="Z98" s="3">
        <f t="shared" ca="1" si="15"/>
        <v>0</v>
      </c>
    </row>
    <row r="99" spans="1:26" x14ac:dyDescent="0.2">
      <c r="A99" s="34" t="s">
        <v>2691</v>
      </c>
      <c r="B99" s="9" t="str">
        <f t="shared" ca="1" si="10"/>
        <v>40036</v>
      </c>
      <c r="C99" s="30">
        <v>3328</v>
      </c>
      <c r="D99" s="30">
        <v>3328</v>
      </c>
      <c r="E99" s="32">
        <v>40299</v>
      </c>
      <c r="F99" s="34" t="s">
        <v>2660</v>
      </c>
      <c r="G99" s="34" t="s">
        <v>5520</v>
      </c>
      <c r="H99" s="34" t="str">
        <f t="shared" ca="1" si="11"/>
        <v>Post-calc.</v>
      </c>
      <c r="I99" s="3">
        <f t="shared" ca="1" si="8"/>
        <v>0</v>
      </c>
      <c r="M99" s="7" t="s">
        <v>111</v>
      </c>
      <c r="N99" s="9" t="str">
        <f t="shared" ca="1" si="9"/>
        <v>40048</v>
      </c>
      <c r="O99" s="3">
        <v>9110</v>
      </c>
      <c r="P99" s="3">
        <v>9110</v>
      </c>
      <c r="Q99" s="1" t="s">
        <v>8</v>
      </c>
      <c r="R99" s="1" t="s">
        <v>9</v>
      </c>
      <c r="S99" s="1" t="s">
        <v>10</v>
      </c>
      <c r="T99" s="1" t="s">
        <v>69</v>
      </c>
      <c r="V99" s="34" t="str">
        <f t="shared" ca="1" si="12"/>
        <v>Post-calc.</v>
      </c>
      <c r="W99" s="1" t="str">
        <f t="shared" ca="1" si="13"/>
        <v>Post-calc.</v>
      </c>
      <c r="X99" s="1" t="b">
        <f t="shared" ca="1" si="14"/>
        <v>1</v>
      </c>
      <c r="Z99" s="3">
        <f t="shared" ca="1" si="15"/>
        <v>0</v>
      </c>
    </row>
    <row r="100" spans="1:26" x14ac:dyDescent="0.2">
      <c r="A100" s="34" t="s">
        <v>2692</v>
      </c>
      <c r="B100" s="9" t="str">
        <f t="shared" ca="1" si="10"/>
        <v>40037</v>
      </c>
      <c r="C100" s="30">
        <v>10860</v>
      </c>
      <c r="D100" s="30">
        <v>10860</v>
      </c>
      <c r="E100" s="32">
        <v>40330</v>
      </c>
      <c r="F100" s="34" t="s">
        <v>2660</v>
      </c>
      <c r="G100" s="34" t="s">
        <v>5520</v>
      </c>
      <c r="H100" s="34" t="str">
        <f t="shared" ca="1" si="11"/>
        <v>Post-calc.</v>
      </c>
      <c r="I100" s="3">
        <f t="shared" ca="1" si="8"/>
        <v>0</v>
      </c>
      <c r="M100" s="7" t="s">
        <v>112</v>
      </c>
      <c r="N100" s="9" t="str">
        <f t="shared" ca="1" si="9"/>
        <v>40049</v>
      </c>
      <c r="O100" s="3">
        <v>9413</v>
      </c>
      <c r="P100" s="3">
        <v>9413</v>
      </c>
      <c r="Q100" s="1" t="s">
        <v>8</v>
      </c>
      <c r="R100" s="1" t="s">
        <v>9</v>
      </c>
      <c r="S100" s="1" t="s">
        <v>10</v>
      </c>
      <c r="T100" s="1" t="s">
        <v>69</v>
      </c>
      <c r="V100" s="34" t="str">
        <f t="shared" ca="1" si="12"/>
        <v>Post-calc.</v>
      </c>
      <c r="W100" s="1" t="str">
        <f t="shared" ca="1" si="13"/>
        <v>Post-calc.</v>
      </c>
      <c r="X100" s="1" t="b">
        <f t="shared" ca="1" si="14"/>
        <v>1</v>
      </c>
      <c r="Z100" s="3">
        <f t="shared" ca="1" si="15"/>
        <v>0</v>
      </c>
    </row>
    <row r="101" spans="1:26" x14ac:dyDescent="0.2">
      <c r="A101" s="34" t="s">
        <v>2693</v>
      </c>
      <c r="B101" s="9" t="str">
        <f t="shared" ca="1" si="10"/>
        <v>40038</v>
      </c>
      <c r="C101" s="30">
        <v>8482</v>
      </c>
      <c r="D101" s="30">
        <v>8482</v>
      </c>
      <c r="E101" s="32">
        <v>40391</v>
      </c>
      <c r="F101" s="34" t="s">
        <v>2660</v>
      </c>
      <c r="G101" s="34" t="s">
        <v>5520</v>
      </c>
      <c r="H101" s="34" t="str">
        <f t="shared" ca="1" si="11"/>
        <v>Post-calc.</v>
      </c>
      <c r="I101" s="3">
        <f t="shared" ca="1" si="8"/>
        <v>0</v>
      </c>
      <c r="M101" s="7" t="s">
        <v>113</v>
      </c>
      <c r="N101" s="9" t="str">
        <f t="shared" ca="1" si="9"/>
        <v>40050</v>
      </c>
      <c r="O101" s="3">
        <v>4923</v>
      </c>
      <c r="P101" s="3">
        <v>4923</v>
      </c>
      <c r="Q101" s="1" t="s">
        <v>8</v>
      </c>
      <c r="R101" s="1" t="s">
        <v>9</v>
      </c>
      <c r="S101" s="1" t="s">
        <v>10</v>
      </c>
      <c r="T101" s="1" t="s">
        <v>69</v>
      </c>
      <c r="V101" s="34" t="str">
        <f t="shared" ca="1" si="12"/>
        <v>Post-calc.</v>
      </c>
      <c r="W101" s="1" t="str">
        <f t="shared" ca="1" si="13"/>
        <v>Post-calc.</v>
      </c>
      <c r="X101" s="1" t="b">
        <f t="shared" ca="1" si="14"/>
        <v>1</v>
      </c>
      <c r="Z101" s="3">
        <f t="shared" ca="1" si="15"/>
        <v>0</v>
      </c>
    </row>
    <row r="102" spans="1:26" x14ac:dyDescent="0.2">
      <c r="A102" s="34" t="s">
        <v>2694</v>
      </c>
      <c r="B102" s="9" t="str">
        <f t="shared" ca="1" si="10"/>
        <v>40039</v>
      </c>
      <c r="C102" s="30">
        <v>1567</v>
      </c>
      <c r="D102" s="30">
        <v>1567</v>
      </c>
      <c r="E102" s="32">
        <v>40513</v>
      </c>
      <c r="F102" s="34" t="s">
        <v>2660</v>
      </c>
      <c r="G102" s="34" t="s">
        <v>5520</v>
      </c>
      <c r="H102" s="34" t="str">
        <f t="shared" ca="1" si="11"/>
        <v>Post-calc.</v>
      </c>
      <c r="I102" s="3">
        <f t="shared" ca="1" si="8"/>
        <v>0</v>
      </c>
      <c r="M102" s="7" t="s">
        <v>114</v>
      </c>
      <c r="N102" s="9" t="str">
        <f t="shared" ca="1" si="9"/>
        <v>40051</v>
      </c>
      <c r="O102" s="3">
        <v>1344</v>
      </c>
      <c r="P102" s="3">
        <v>1344</v>
      </c>
      <c r="Q102" s="1" t="s">
        <v>8</v>
      </c>
      <c r="R102" s="1" t="s">
        <v>9</v>
      </c>
      <c r="S102" s="1" t="s">
        <v>10</v>
      </c>
      <c r="T102" s="1" t="s">
        <v>69</v>
      </c>
      <c r="V102" s="34" t="str">
        <f t="shared" ca="1" si="12"/>
        <v>Post-calc.</v>
      </c>
      <c r="W102" s="1" t="str">
        <f t="shared" ca="1" si="13"/>
        <v>Post-calc.</v>
      </c>
      <c r="X102" s="1" t="b">
        <f t="shared" ca="1" si="14"/>
        <v>1</v>
      </c>
      <c r="Z102" s="3">
        <f t="shared" ca="1" si="15"/>
        <v>0</v>
      </c>
    </row>
    <row r="103" spans="1:26" x14ac:dyDescent="0.2">
      <c r="A103" s="34" t="s">
        <v>2695</v>
      </c>
      <c r="B103" s="9" t="str">
        <f t="shared" ca="1" si="10"/>
        <v>40040</v>
      </c>
      <c r="C103" s="30">
        <v>210</v>
      </c>
      <c r="D103" s="30">
        <v>210</v>
      </c>
      <c r="E103" s="32">
        <v>40360</v>
      </c>
      <c r="F103" s="34" t="s">
        <v>2660</v>
      </c>
      <c r="G103" s="34" t="s">
        <v>5520</v>
      </c>
      <c r="H103" s="34" t="str">
        <f t="shared" ca="1" si="11"/>
        <v>Post-calc.</v>
      </c>
      <c r="I103" s="3">
        <f t="shared" ca="1" si="8"/>
        <v>0</v>
      </c>
      <c r="M103" s="7" t="s">
        <v>115</v>
      </c>
      <c r="N103" s="9" t="str">
        <f t="shared" ca="1" si="9"/>
        <v>40052</v>
      </c>
      <c r="O103" s="3">
        <v>25090</v>
      </c>
      <c r="P103" s="3">
        <v>25090</v>
      </c>
      <c r="Q103" s="1" t="s">
        <v>8</v>
      </c>
      <c r="R103" s="1" t="s">
        <v>9</v>
      </c>
      <c r="S103" s="1" t="s">
        <v>10</v>
      </c>
      <c r="T103" s="1" t="s">
        <v>69</v>
      </c>
      <c r="V103" s="34" t="str">
        <f t="shared" ca="1" si="12"/>
        <v>Post-calc.</v>
      </c>
      <c r="W103" s="1" t="str">
        <f t="shared" ca="1" si="13"/>
        <v>Post-calc.</v>
      </c>
      <c r="X103" s="1" t="b">
        <f t="shared" ca="1" si="14"/>
        <v>1</v>
      </c>
      <c r="Z103" s="3">
        <f t="shared" ca="1" si="15"/>
        <v>0</v>
      </c>
    </row>
    <row r="104" spans="1:26" x14ac:dyDescent="0.2">
      <c r="A104" s="34" t="s">
        <v>2696</v>
      </c>
      <c r="B104" s="9" t="str">
        <f t="shared" ca="1" si="10"/>
        <v>40041</v>
      </c>
      <c r="C104" s="30">
        <v>1540</v>
      </c>
      <c r="D104" s="30">
        <v>1540</v>
      </c>
      <c r="E104" s="32">
        <v>40360</v>
      </c>
      <c r="F104" s="34" t="s">
        <v>2660</v>
      </c>
      <c r="G104" s="34" t="s">
        <v>5520</v>
      </c>
      <c r="H104" s="34" t="str">
        <f t="shared" ca="1" si="11"/>
        <v>Post-calc.</v>
      </c>
      <c r="I104" s="3">
        <f t="shared" ca="1" si="8"/>
        <v>0</v>
      </c>
      <c r="M104" s="7" t="s">
        <v>116</v>
      </c>
      <c r="N104" s="9" t="str">
        <f t="shared" ca="1" si="9"/>
        <v>40053</v>
      </c>
      <c r="O104" s="3">
        <v>1090</v>
      </c>
      <c r="P104" s="3">
        <v>1090</v>
      </c>
      <c r="Q104" s="1" t="s">
        <v>8</v>
      </c>
      <c r="R104" s="1" t="s">
        <v>9</v>
      </c>
      <c r="S104" s="1" t="s">
        <v>10</v>
      </c>
      <c r="T104" s="1" t="s">
        <v>69</v>
      </c>
      <c r="V104" s="34" t="str">
        <f t="shared" ca="1" si="12"/>
        <v>Post-calc.</v>
      </c>
      <c r="W104" s="1" t="str">
        <f t="shared" ca="1" si="13"/>
        <v>Post-calc.</v>
      </c>
      <c r="X104" s="1" t="b">
        <f t="shared" ca="1" si="14"/>
        <v>1</v>
      </c>
      <c r="Z104" s="3">
        <f t="shared" ca="1" si="15"/>
        <v>0</v>
      </c>
    </row>
    <row r="105" spans="1:26" x14ac:dyDescent="0.2">
      <c r="A105" s="34" t="s">
        <v>2697</v>
      </c>
      <c r="B105" s="9" t="str">
        <f t="shared" ca="1" si="10"/>
        <v>40042</v>
      </c>
      <c r="C105" s="30">
        <v>4875</v>
      </c>
      <c r="D105" s="30">
        <v>4875</v>
      </c>
      <c r="E105" s="32">
        <v>40391</v>
      </c>
      <c r="F105" s="34" t="s">
        <v>2660</v>
      </c>
      <c r="G105" s="34" t="s">
        <v>5520</v>
      </c>
      <c r="H105" s="34" t="str">
        <f t="shared" ca="1" si="11"/>
        <v>Post-calc.</v>
      </c>
      <c r="I105" s="3">
        <f t="shared" ca="1" si="8"/>
        <v>0</v>
      </c>
      <c r="M105" s="7" t="s">
        <v>117</v>
      </c>
      <c r="N105" s="9" t="str">
        <f t="shared" ca="1" si="9"/>
        <v>40054</v>
      </c>
      <c r="O105" s="3">
        <v>2464</v>
      </c>
      <c r="P105" s="3">
        <v>2464</v>
      </c>
      <c r="Q105" s="1" t="s">
        <v>8</v>
      </c>
      <c r="R105" s="1" t="s">
        <v>9</v>
      </c>
      <c r="S105" s="1" t="s">
        <v>10</v>
      </c>
      <c r="T105" s="1" t="s">
        <v>69</v>
      </c>
      <c r="V105" s="34" t="str">
        <f t="shared" ca="1" si="12"/>
        <v>Post-calc.</v>
      </c>
      <c r="W105" s="1" t="str">
        <f t="shared" ca="1" si="13"/>
        <v>Post-calc.</v>
      </c>
      <c r="X105" s="1" t="b">
        <f t="shared" ca="1" si="14"/>
        <v>1</v>
      </c>
      <c r="Z105" s="3">
        <f t="shared" ca="1" si="15"/>
        <v>0</v>
      </c>
    </row>
    <row r="106" spans="1:26" x14ac:dyDescent="0.2">
      <c r="A106" s="34" t="s">
        <v>2698</v>
      </c>
      <c r="B106" s="9" t="str">
        <f t="shared" ca="1" si="10"/>
        <v>40043</v>
      </c>
      <c r="C106" s="30">
        <v>1534</v>
      </c>
      <c r="D106" s="30">
        <v>1534</v>
      </c>
      <c r="E106" s="32">
        <v>40422</v>
      </c>
      <c r="F106" s="34" t="s">
        <v>2660</v>
      </c>
      <c r="G106" s="34" t="s">
        <v>5520</v>
      </c>
      <c r="H106" s="34" t="str">
        <f t="shared" ca="1" si="11"/>
        <v>Post-calc.</v>
      </c>
      <c r="I106" s="3">
        <f t="shared" ca="1" si="8"/>
        <v>0</v>
      </c>
      <c r="M106" s="7" t="s">
        <v>118</v>
      </c>
      <c r="N106" s="9" t="str">
        <f t="shared" ca="1" si="9"/>
        <v>40055</v>
      </c>
      <c r="O106" s="3">
        <v>5400</v>
      </c>
      <c r="P106" s="3">
        <v>5400</v>
      </c>
      <c r="Q106" s="1" t="s">
        <v>8</v>
      </c>
      <c r="R106" s="1" t="s">
        <v>9</v>
      </c>
      <c r="S106" s="1" t="s">
        <v>10</v>
      </c>
      <c r="T106" s="1" t="s">
        <v>69</v>
      </c>
      <c r="V106" s="34" t="str">
        <f t="shared" ca="1" si="12"/>
        <v>Post-calc.</v>
      </c>
      <c r="W106" s="1" t="str">
        <f t="shared" ca="1" si="13"/>
        <v>Post-calc.</v>
      </c>
      <c r="X106" s="1" t="b">
        <f t="shared" ca="1" si="14"/>
        <v>1</v>
      </c>
      <c r="Z106" s="3">
        <f t="shared" ca="1" si="15"/>
        <v>0</v>
      </c>
    </row>
    <row r="107" spans="1:26" x14ac:dyDescent="0.2">
      <c r="A107" s="34" t="s">
        <v>2699</v>
      </c>
      <c r="B107" s="9" t="str">
        <f t="shared" ca="1" si="10"/>
        <v>40044</v>
      </c>
      <c r="C107" s="30">
        <v>990</v>
      </c>
      <c r="D107" s="30">
        <v>990</v>
      </c>
      <c r="E107" s="32">
        <v>40575</v>
      </c>
      <c r="F107" s="34" t="s">
        <v>2660</v>
      </c>
      <c r="G107" s="34" t="s">
        <v>5520</v>
      </c>
      <c r="H107" s="34" t="str">
        <f t="shared" ca="1" si="11"/>
        <v>Post-calc.</v>
      </c>
      <c r="I107" s="3">
        <f t="shared" ca="1" si="8"/>
        <v>0</v>
      </c>
      <c r="M107" s="7" t="s">
        <v>119</v>
      </c>
      <c r="N107" s="9" t="str">
        <f t="shared" ca="1" si="9"/>
        <v>40056</v>
      </c>
      <c r="O107" s="3">
        <v>202</v>
      </c>
      <c r="P107" s="3">
        <v>202</v>
      </c>
      <c r="Q107" s="1" t="s">
        <v>8</v>
      </c>
      <c r="R107" s="1" t="s">
        <v>9</v>
      </c>
      <c r="S107" s="1" t="s">
        <v>10</v>
      </c>
      <c r="T107" s="1" t="s">
        <v>69</v>
      </c>
      <c r="V107" s="34" t="str">
        <f t="shared" ca="1" si="12"/>
        <v>Post-calc.</v>
      </c>
      <c r="W107" s="1" t="str">
        <f t="shared" ca="1" si="13"/>
        <v>Post-calc.</v>
      </c>
      <c r="X107" s="1" t="b">
        <f t="shared" ca="1" si="14"/>
        <v>1</v>
      </c>
      <c r="Z107" s="3">
        <f t="shared" ca="1" si="15"/>
        <v>0</v>
      </c>
    </row>
    <row r="108" spans="1:26" x14ac:dyDescent="0.2">
      <c r="A108" s="34" t="s">
        <v>2700</v>
      </c>
      <c r="B108" s="9" t="str">
        <f t="shared" ca="1" si="10"/>
        <v>40045</v>
      </c>
      <c r="C108" s="30">
        <v>7328</v>
      </c>
      <c r="D108" s="30">
        <v>7328</v>
      </c>
      <c r="E108" s="32">
        <v>40513</v>
      </c>
      <c r="F108" s="34" t="s">
        <v>2660</v>
      </c>
      <c r="G108" s="34" t="s">
        <v>5520</v>
      </c>
      <c r="H108" s="34" t="str">
        <f t="shared" ca="1" si="11"/>
        <v>Post-calc.</v>
      </c>
      <c r="I108" s="3">
        <f t="shared" ca="1" si="8"/>
        <v>0</v>
      </c>
      <c r="M108" s="7" t="s">
        <v>120</v>
      </c>
      <c r="N108" s="9" t="str">
        <f t="shared" ca="1" si="9"/>
        <v>40058</v>
      </c>
      <c r="O108" s="3">
        <v>7874</v>
      </c>
      <c r="P108" s="3">
        <v>7874</v>
      </c>
      <c r="Q108" s="1" t="s">
        <v>8</v>
      </c>
      <c r="R108" s="1" t="s">
        <v>9</v>
      </c>
      <c r="S108" s="1" t="s">
        <v>10</v>
      </c>
      <c r="T108" s="1" t="s">
        <v>69</v>
      </c>
      <c r="V108" s="34" t="str">
        <f t="shared" ca="1" si="12"/>
        <v>Post-calc.</v>
      </c>
      <c r="W108" s="1" t="str">
        <f t="shared" ca="1" si="13"/>
        <v>Post-calc.</v>
      </c>
      <c r="X108" s="1" t="b">
        <f t="shared" ca="1" si="14"/>
        <v>1</v>
      </c>
      <c r="Z108" s="3">
        <f t="shared" ca="1" si="15"/>
        <v>0</v>
      </c>
    </row>
    <row r="109" spans="1:26" x14ac:dyDescent="0.2">
      <c r="A109" s="34" t="s">
        <v>2701</v>
      </c>
      <c r="B109" s="9" t="str">
        <f t="shared" ca="1" si="10"/>
        <v>40046</v>
      </c>
      <c r="C109" s="30">
        <v>607</v>
      </c>
      <c r="D109" s="30">
        <v>607</v>
      </c>
      <c r="E109" s="32">
        <v>40422</v>
      </c>
      <c r="F109" s="34" t="s">
        <v>2660</v>
      </c>
      <c r="G109" s="34" t="s">
        <v>5520</v>
      </c>
      <c r="H109" s="34" t="str">
        <f t="shared" ca="1" si="11"/>
        <v>Post-calc.</v>
      </c>
      <c r="I109" s="3">
        <f t="shared" ca="1" si="8"/>
        <v>0</v>
      </c>
      <c r="M109" s="7" t="s">
        <v>121</v>
      </c>
      <c r="N109" s="9" t="str">
        <f t="shared" ca="1" si="9"/>
        <v>40060</v>
      </c>
      <c r="O109" s="3">
        <v>10661</v>
      </c>
      <c r="P109" s="3">
        <v>10661</v>
      </c>
      <c r="Q109" s="1" t="s">
        <v>8</v>
      </c>
      <c r="R109" s="1" t="s">
        <v>9</v>
      </c>
      <c r="S109" s="1" t="s">
        <v>10</v>
      </c>
      <c r="T109" s="1" t="s">
        <v>69</v>
      </c>
      <c r="V109" s="34" t="str">
        <f t="shared" ca="1" si="12"/>
        <v>Post-calc.</v>
      </c>
      <c r="W109" s="1" t="str">
        <f t="shared" ca="1" si="13"/>
        <v>Post-calc.</v>
      </c>
      <c r="X109" s="1" t="b">
        <f t="shared" ca="1" si="14"/>
        <v>1</v>
      </c>
      <c r="Z109" s="3">
        <f t="shared" ca="1" si="15"/>
        <v>0</v>
      </c>
    </row>
    <row r="110" spans="1:26" x14ac:dyDescent="0.2">
      <c r="A110" s="34" t="s">
        <v>2702</v>
      </c>
      <c r="B110" s="9" t="str">
        <f t="shared" ca="1" si="10"/>
        <v>40047</v>
      </c>
      <c r="C110" s="30">
        <v>7050</v>
      </c>
      <c r="D110" s="30">
        <v>7050</v>
      </c>
      <c r="E110" s="32">
        <v>40483</v>
      </c>
      <c r="F110" s="34" t="s">
        <v>2660</v>
      </c>
      <c r="G110" s="34" t="s">
        <v>5520</v>
      </c>
      <c r="H110" s="34" t="str">
        <f t="shared" ca="1" si="11"/>
        <v>Post-calc.</v>
      </c>
      <c r="I110" s="3">
        <f t="shared" ca="1" si="8"/>
        <v>0</v>
      </c>
      <c r="M110" s="7" t="s">
        <v>122</v>
      </c>
      <c r="N110" s="9" t="str">
        <f t="shared" ca="1" si="9"/>
        <v>40061</v>
      </c>
      <c r="O110" s="3">
        <v>950</v>
      </c>
      <c r="P110" s="3">
        <v>950</v>
      </c>
      <c r="Q110" s="1" t="s">
        <v>8</v>
      </c>
      <c r="R110" s="1" t="s">
        <v>9</v>
      </c>
      <c r="S110" s="1" t="s">
        <v>10</v>
      </c>
      <c r="T110" s="1" t="s">
        <v>69</v>
      </c>
      <c r="V110" s="34" t="str">
        <f t="shared" ca="1" si="12"/>
        <v>Post-calc.</v>
      </c>
      <c r="W110" s="1" t="str">
        <f t="shared" ca="1" si="13"/>
        <v>Post-calc.</v>
      </c>
      <c r="X110" s="1" t="b">
        <f t="shared" ca="1" si="14"/>
        <v>1</v>
      </c>
      <c r="Z110" s="3">
        <f t="shared" ca="1" si="15"/>
        <v>0</v>
      </c>
    </row>
    <row r="111" spans="1:26" x14ac:dyDescent="0.2">
      <c r="A111" s="34" t="s">
        <v>2703</v>
      </c>
      <c r="B111" s="9" t="str">
        <f t="shared" ca="1" si="10"/>
        <v>40048</v>
      </c>
      <c r="C111" s="30">
        <v>9110</v>
      </c>
      <c r="D111" s="30">
        <v>9110</v>
      </c>
      <c r="E111" s="32">
        <v>40544</v>
      </c>
      <c r="F111" s="34" t="s">
        <v>2660</v>
      </c>
      <c r="G111" s="34" t="s">
        <v>5520</v>
      </c>
      <c r="H111" s="34" t="str">
        <f t="shared" ca="1" si="11"/>
        <v>Post-calc.</v>
      </c>
      <c r="I111" s="3">
        <f t="shared" ca="1" si="8"/>
        <v>0</v>
      </c>
      <c r="M111" s="7" t="s">
        <v>123</v>
      </c>
      <c r="N111" s="9" t="str">
        <f t="shared" ca="1" si="9"/>
        <v>40062</v>
      </c>
      <c r="O111" s="3">
        <v>18944</v>
      </c>
      <c r="P111" s="3">
        <v>18944</v>
      </c>
      <c r="Q111" s="1" t="s">
        <v>8</v>
      </c>
      <c r="R111" s="1" t="s">
        <v>9</v>
      </c>
      <c r="S111" s="1" t="s">
        <v>10</v>
      </c>
      <c r="T111" s="1" t="s">
        <v>69</v>
      </c>
      <c r="V111" s="34" t="str">
        <f t="shared" ca="1" si="12"/>
        <v>Post-calc.</v>
      </c>
      <c r="W111" s="1" t="str">
        <f t="shared" ca="1" si="13"/>
        <v>Post-calc.</v>
      </c>
      <c r="X111" s="1" t="b">
        <f t="shared" ca="1" si="14"/>
        <v>1</v>
      </c>
      <c r="Z111" s="3">
        <f t="shared" ca="1" si="15"/>
        <v>0</v>
      </c>
    </row>
    <row r="112" spans="1:26" x14ac:dyDescent="0.2">
      <c r="A112" s="34" t="s">
        <v>2704</v>
      </c>
      <c r="B112" s="9" t="str">
        <f t="shared" ca="1" si="10"/>
        <v>40049</v>
      </c>
      <c r="C112" s="30">
        <v>9413</v>
      </c>
      <c r="D112" s="30">
        <v>9413</v>
      </c>
      <c r="E112" s="32">
        <v>40513</v>
      </c>
      <c r="F112" s="34" t="s">
        <v>2660</v>
      </c>
      <c r="G112" s="34" t="s">
        <v>5520</v>
      </c>
      <c r="H112" s="34" t="str">
        <f t="shared" ca="1" si="11"/>
        <v>Post-calc.</v>
      </c>
      <c r="I112" s="3">
        <f t="shared" ca="1" si="8"/>
        <v>0</v>
      </c>
      <c r="M112" s="7" t="s">
        <v>124</v>
      </c>
      <c r="N112" s="9" t="str">
        <f t="shared" ca="1" si="9"/>
        <v>40063</v>
      </c>
      <c r="O112" s="3">
        <v>800</v>
      </c>
      <c r="P112" s="3">
        <v>800</v>
      </c>
      <c r="Q112" s="1" t="s">
        <v>8</v>
      </c>
      <c r="R112" s="1" t="s">
        <v>9</v>
      </c>
      <c r="S112" s="1" t="s">
        <v>10</v>
      </c>
      <c r="T112" s="1" t="s">
        <v>69</v>
      </c>
      <c r="V112" s="34" t="str">
        <f t="shared" ca="1" si="12"/>
        <v>Post-calc.</v>
      </c>
      <c r="W112" s="1" t="str">
        <f t="shared" ca="1" si="13"/>
        <v>Post-calc.</v>
      </c>
      <c r="X112" s="1" t="b">
        <f t="shared" ca="1" si="14"/>
        <v>1</v>
      </c>
      <c r="Z112" s="3">
        <f t="shared" ca="1" si="15"/>
        <v>0</v>
      </c>
    </row>
    <row r="113" spans="1:26" x14ac:dyDescent="0.2">
      <c r="A113" s="34" t="s">
        <v>2705</v>
      </c>
      <c r="B113" s="9" t="str">
        <f t="shared" ca="1" si="10"/>
        <v>40050</v>
      </c>
      <c r="C113" s="30">
        <v>4923</v>
      </c>
      <c r="D113" s="30">
        <v>4923</v>
      </c>
      <c r="E113" s="32">
        <v>40575</v>
      </c>
      <c r="F113" s="34" t="s">
        <v>2660</v>
      </c>
      <c r="G113" s="34" t="s">
        <v>5520</v>
      </c>
      <c r="H113" s="34" t="str">
        <f t="shared" ca="1" si="11"/>
        <v>Post-calc.</v>
      </c>
      <c r="I113" s="3">
        <f t="shared" ca="1" si="8"/>
        <v>0</v>
      </c>
      <c r="M113" s="7" t="s">
        <v>125</v>
      </c>
      <c r="N113" s="9" t="str">
        <f t="shared" ca="1" si="9"/>
        <v>40064</v>
      </c>
      <c r="O113" s="3">
        <v>1404</v>
      </c>
      <c r="P113" s="3">
        <v>1404</v>
      </c>
      <c r="Q113" s="1" t="s">
        <v>8</v>
      </c>
      <c r="R113" s="1" t="s">
        <v>9</v>
      </c>
      <c r="S113" s="1" t="s">
        <v>10</v>
      </c>
      <c r="T113" s="1" t="s">
        <v>69</v>
      </c>
      <c r="V113" s="34" t="str">
        <f t="shared" ca="1" si="12"/>
        <v>Post-calc.</v>
      </c>
      <c r="W113" s="1" t="str">
        <f t="shared" ca="1" si="13"/>
        <v>Post-calc.</v>
      </c>
      <c r="X113" s="1" t="b">
        <f t="shared" ca="1" si="14"/>
        <v>1</v>
      </c>
      <c r="Z113" s="3">
        <f t="shared" ca="1" si="15"/>
        <v>0</v>
      </c>
    </row>
    <row r="114" spans="1:26" x14ac:dyDescent="0.2">
      <c r="A114" s="34" t="s">
        <v>2706</v>
      </c>
      <c r="B114" s="9" t="str">
        <f t="shared" ca="1" si="10"/>
        <v>40051</v>
      </c>
      <c r="C114" s="30">
        <v>1344</v>
      </c>
      <c r="D114" s="30">
        <v>1344</v>
      </c>
      <c r="E114" s="32">
        <v>40513</v>
      </c>
      <c r="F114" s="34" t="s">
        <v>2660</v>
      </c>
      <c r="G114" s="34" t="s">
        <v>5520</v>
      </c>
      <c r="H114" s="34" t="str">
        <f t="shared" ca="1" si="11"/>
        <v>Post-calc.</v>
      </c>
      <c r="I114" s="3">
        <f t="shared" ca="1" si="8"/>
        <v>0</v>
      </c>
      <c r="M114" s="7" t="s">
        <v>126</v>
      </c>
      <c r="N114" s="9" t="str">
        <f t="shared" ca="1" si="9"/>
        <v>40065</v>
      </c>
      <c r="O114" s="3">
        <v>2657</v>
      </c>
      <c r="P114" s="3">
        <v>2657</v>
      </c>
      <c r="Q114" s="1" t="s">
        <v>8</v>
      </c>
      <c r="R114" s="1" t="s">
        <v>9</v>
      </c>
      <c r="S114" s="1" t="s">
        <v>10</v>
      </c>
      <c r="T114" s="1" t="s">
        <v>69</v>
      </c>
      <c r="V114" s="34" t="str">
        <f t="shared" ca="1" si="12"/>
        <v>Post-calc.</v>
      </c>
      <c r="W114" s="1" t="str">
        <f t="shared" ca="1" si="13"/>
        <v>Post-calc.</v>
      </c>
      <c r="X114" s="1" t="b">
        <f t="shared" ca="1" si="14"/>
        <v>1</v>
      </c>
      <c r="Z114" s="3">
        <f t="shared" ca="1" si="15"/>
        <v>0</v>
      </c>
    </row>
    <row r="115" spans="1:26" x14ac:dyDescent="0.2">
      <c r="A115" s="34" t="s">
        <v>2707</v>
      </c>
      <c r="B115" s="9" t="str">
        <f t="shared" ca="1" si="10"/>
        <v>40052</v>
      </c>
      <c r="C115" s="30">
        <v>25090</v>
      </c>
      <c r="D115" s="30">
        <v>25090</v>
      </c>
      <c r="E115" s="32">
        <v>40513</v>
      </c>
      <c r="F115" s="34" t="s">
        <v>2660</v>
      </c>
      <c r="G115" s="34" t="s">
        <v>5520</v>
      </c>
      <c r="H115" s="34" t="str">
        <f t="shared" ca="1" si="11"/>
        <v>Post-calc.</v>
      </c>
      <c r="I115" s="3">
        <f t="shared" ca="1" si="8"/>
        <v>0</v>
      </c>
      <c r="M115" s="7" t="s">
        <v>127</v>
      </c>
      <c r="N115" s="9" t="str">
        <f t="shared" ca="1" si="9"/>
        <v>40066</v>
      </c>
      <c r="O115" s="3">
        <v>11107</v>
      </c>
      <c r="P115" s="3">
        <v>11107</v>
      </c>
      <c r="Q115" s="1" t="s">
        <v>8</v>
      </c>
      <c r="R115" s="1" t="s">
        <v>9</v>
      </c>
      <c r="S115" s="1" t="s">
        <v>10</v>
      </c>
      <c r="T115" s="1" t="s">
        <v>69</v>
      </c>
      <c r="V115" s="34" t="str">
        <f t="shared" ca="1" si="12"/>
        <v>Post-calc.</v>
      </c>
      <c r="W115" s="1" t="str">
        <f t="shared" ca="1" si="13"/>
        <v>Post-calc.</v>
      </c>
      <c r="X115" s="1" t="b">
        <f t="shared" ca="1" si="14"/>
        <v>1</v>
      </c>
      <c r="Z115" s="3">
        <f t="shared" ca="1" si="15"/>
        <v>0</v>
      </c>
    </row>
    <row r="116" spans="1:26" x14ac:dyDescent="0.2">
      <c r="A116" s="34" t="s">
        <v>2708</v>
      </c>
      <c r="B116" s="9" t="str">
        <f t="shared" ca="1" si="10"/>
        <v>40053</v>
      </c>
      <c r="C116" s="30">
        <v>1090</v>
      </c>
      <c r="D116" s="30">
        <v>1090</v>
      </c>
      <c r="E116" s="32">
        <v>40634</v>
      </c>
      <c r="F116" s="34" t="s">
        <v>2660</v>
      </c>
      <c r="G116" s="34" t="s">
        <v>5520</v>
      </c>
      <c r="H116" s="34" t="str">
        <f t="shared" ca="1" si="11"/>
        <v>Post-calc.</v>
      </c>
      <c r="I116" s="3">
        <f t="shared" ca="1" si="8"/>
        <v>0</v>
      </c>
      <c r="M116" s="7" t="s">
        <v>128</v>
      </c>
      <c r="N116" s="9" t="str">
        <f t="shared" ca="1" si="9"/>
        <v>40067</v>
      </c>
      <c r="O116" s="3">
        <v>11533</v>
      </c>
      <c r="P116" s="3">
        <v>11533</v>
      </c>
      <c r="Q116" s="1" t="s">
        <v>8</v>
      </c>
      <c r="R116" s="1" t="s">
        <v>9</v>
      </c>
      <c r="S116" s="1" t="s">
        <v>10</v>
      </c>
      <c r="T116" s="1" t="s">
        <v>69</v>
      </c>
      <c r="V116" s="34" t="str">
        <f t="shared" ca="1" si="12"/>
        <v>Post-calc.</v>
      </c>
      <c r="W116" s="1" t="str">
        <f t="shared" ca="1" si="13"/>
        <v>Post-calc.</v>
      </c>
      <c r="X116" s="1" t="b">
        <f t="shared" ca="1" si="14"/>
        <v>1</v>
      </c>
      <c r="Z116" s="3">
        <f t="shared" ca="1" si="15"/>
        <v>0</v>
      </c>
    </row>
    <row r="117" spans="1:26" x14ac:dyDescent="0.2">
      <c r="A117" s="34" t="s">
        <v>2709</v>
      </c>
      <c r="B117" s="9" t="str">
        <f t="shared" ca="1" si="10"/>
        <v>40054</v>
      </c>
      <c r="C117" s="30">
        <v>2464</v>
      </c>
      <c r="D117" s="30">
        <v>2464</v>
      </c>
      <c r="E117" s="32">
        <v>40878</v>
      </c>
      <c r="F117" s="34" t="s">
        <v>2660</v>
      </c>
      <c r="G117" s="34" t="s">
        <v>5520</v>
      </c>
      <c r="H117" s="34" t="str">
        <f t="shared" ca="1" si="11"/>
        <v>Post-calc.</v>
      </c>
      <c r="I117" s="3">
        <f t="shared" ca="1" si="8"/>
        <v>0</v>
      </c>
      <c r="M117" s="7" t="s">
        <v>129</v>
      </c>
      <c r="N117" s="9" t="str">
        <f t="shared" ca="1" si="9"/>
        <v>40068</v>
      </c>
      <c r="O117" s="3">
        <v>9350</v>
      </c>
      <c r="P117" s="3">
        <v>9350</v>
      </c>
      <c r="Q117" s="1" t="s">
        <v>8</v>
      </c>
      <c r="R117" s="1" t="s">
        <v>9</v>
      </c>
      <c r="S117" s="1" t="s">
        <v>10</v>
      </c>
      <c r="T117" s="1" t="s">
        <v>69</v>
      </c>
      <c r="V117" s="34" t="str">
        <f t="shared" ca="1" si="12"/>
        <v>Post-calc.</v>
      </c>
      <c r="W117" s="1" t="str">
        <f t="shared" ca="1" si="13"/>
        <v>Post-calc.</v>
      </c>
      <c r="X117" s="1" t="b">
        <f t="shared" ca="1" si="14"/>
        <v>1</v>
      </c>
      <c r="Z117" s="3">
        <f t="shared" ca="1" si="15"/>
        <v>0</v>
      </c>
    </row>
    <row r="118" spans="1:26" x14ac:dyDescent="0.2">
      <c r="A118" s="34" t="s">
        <v>2710</v>
      </c>
      <c r="B118" s="9" t="str">
        <f t="shared" ca="1" si="10"/>
        <v>40055</v>
      </c>
      <c r="C118" s="30">
        <v>5400</v>
      </c>
      <c r="D118" s="30">
        <v>5400</v>
      </c>
      <c r="E118" s="32">
        <v>40603</v>
      </c>
      <c r="F118" s="34" t="s">
        <v>2660</v>
      </c>
      <c r="G118" s="34" t="s">
        <v>5520</v>
      </c>
      <c r="H118" s="34" t="str">
        <f t="shared" ca="1" si="11"/>
        <v>Post-calc.</v>
      </c>
      <c r="I118" s="3">
        <f t="shared" ca="1" si="8"/>
        <v>0</v>
      </c>
      <c r="M118" s="7" t="s">
        <v>130</v>
      </c>
      <c r="N118" s="9" t="str">
        <f t="shared" ca="1" si="9"/>
        <v>40069</v>
      </c>
      <c r="O118" s="3">
        <v>7482</v>
      </c>
      <c r="P118" s="3">
        <v>7482</v>
      </c>
      <c r="Q118" s="1" t="s">
        <v>8</v>
      </c>
      <c r="R118" s="1" t="s">
        <v>9</v>
      </c>
      <c r="S118" s="1" t="s">
        <v>10</v>
      </c>
      <c r="T118" s="1" t="s">
        <v>69</v>
      </c>
      <c r="V118" s="34" t="str">
        <f t="shared" ca="1" si="12"/>
        <v>Post-calc.</v>
      </c>
      <c r="W118" s="1" t="str">
        <f t="shared" ca="1" si="13"/>
        <v>Post-calc.</v>
      </c>
      <c r="X118" s="1" t="b">
        <f t="shared" ca="1" si="14"/>
        <v>1</v>
      </c>
      <c r="Z118" s="3">
        <f t="shared" ca="1" si="15"/>
        <v>0</v>
      </c>
    </row>
    <row r="119" spans="1:26" x14ac:dyDescent="0.2">
      <c r="A119" s="34" t="s">
        <v>2711</v>
      </c>
      <c r="B119" s="9" t="str">
        <f t="shared" ca="1" si="10"/>
        <v>40056</v>
      </c>
      <c r="C119" s="30">
        <v>202</v>
      </c>
      <c r="D119" s="30">
        <v>202</v>
      </c>
      <c r="E119" s="32">
        <v>40513</v>
      </c>
      <c r="F119" s="34" t="s">
        <v>2660</v>
      </c>
      <c r="G119" s="34" t="s">
        <v>5520</v>
      </c>
      <c r="H119" s="34" t="str">
        <f t="shared" ca="1" si="11"/>
        <v>Post-calc.</v>
      </c>
      <c r="I119" s="3">
        <f t="shared" ca="1" si="8"/>
        <v>0</v>
      </c>
      <c r="M119" s="7" t="s">
        <v>131</v>
      </c>
      <c r="N119" s="9" t="str">
        <f t="shared" ca="1" si="9"/>
        <v>40070</v>
      </c>
      <c r="O119" s="3">
        <v>1372</v>
      </c>
      <c r="P119" s="3">
        <v>1372</v>
      </c>
      <c r="Q119" s="1" t="s">
        <v>8</v>
      </c>
      <c r="R119" s="1" t="s">
        <v>9</v>
      </c>
      <c r="S119" s="1" t="s">
        <v>10</v>
      </c>
      <c r="T119" s="1" t="s">
        <v>69</v>
      </c>
      <c r="V119" s="34" t="str">
        <f t="shared" ca="1" si="12"/>
        <v>Post-calc.</v>
      </c>
      <c r="W119" s="1" t="str">
        <f t="shared" ca="1" si="13"/>
        <v>Post-calc.</v>
      </c>
      <c r="X119" s="1" t="b">
        <f t="shared" ca="1" si="14"/>
        <v>1</v>
      </c>
      <c r="Z119" s="3">
        <f t="shared" ca="1" si="15"/>
        <v>0</v>
      </c>
    </row>
    <row r="120" spans="1:26" x14ac:dyDescent="0.2">
      <c r="A120" s="34" t="s">
        <v>2712</v>
      </c>
      <c r="B120" s="9" t="str">
        <f t="shared" ca="1" si="10"/>
        <v>40057</v>
      </c>
      <c r="C120" s="30">
        <v>1</v>
      </c>
      <c r="D120" s="30">
        <v>1</v>
      </c>
      <c r="E120" s="32">
        <v>40544</v>
      </c>
      <c r="F120" s="34" t="s">
        <v>2660</v>
      </c>
      <c r="G120" s="34" t="s">
        <v>5520</v>
      </c>
      <c r="H120" s="34" t="str">
        <f t="shared" ca="1" si="11"/>
        <v>Post-calc.</v>
      </c>
      <c r="I120" s="23" t="e">
        <f t="shared" ca="1" si="8"/>
        <v>#N/A</v>
      </c>
      <c r="J120" s="18" t="str">
        <f ca="1">VLOOKUP(B120, Remarks!$A$3:$G$400, 7, FALSE)</f>
        <v>Foxpro order but not confirmed</v>
      </c>
      <c r="M120" s="7" t="s">
        <v>132</v>
      </c>
      <c r="N120" s="9" t="str">
        <f t="shared" ca="1" si="9"/>
        <v>40071</v>
      </c>
      <c r="O120" s="3">
        <v>24582</v>
      </c>
      <c r="P120" s="3">
        <v>24582</v>
      </c>
      <c r="Q120" s="1" t="s">
        <v>8</v>
      </c>
      <c r="R120" s="1" t="s">
        <v>9</v>
      </c>
      <c r="S120" s="1" t="s">
        <v>10</v>
      </c>
      <c r="T120" s="1" t="s">
        <v>69</v>
      </c>
      <c r="V120" s="34" t="str">
        <f t="shared" ca="1" si="12"/>
        <v>Post-calc.</v>
      </c>
      <c r="W120" s="1" t="str">
        <f t="shared" ca="1" si="13"/>
        <v>Post-calc.</v>
      </c>
      <c r="X120" s="1" t="b">
        <f t="shared" ca="1" si="14"/>
        <v>1</v>
      </c>
      <c r="Z120" s="3">
        <f t="shared" ca="1" si="15"/>
        <v>0</v>
      </c>
    </row>
    <row r="121" spans="1:26" x14ac:dyDescent="0.2">
      <c r="A121" s="34" t="s">
        <v>2713</v>
      </c>
      <c r="B121" s="9" t="str">
        <f t="shared" ca="1" si="10"/>
        <v>40058</v>
      </c>
      <c r="C121" s="30">
        <v>7874</v>
      </c>
      <c r="D121" s="30">
        <v>7874</v>
      </c>
      <c r="E121" s="32">
        <v>41487</v>
      </c>
      <c r="F121" s="34" t="s">
        <v>2660</v>
      </c>
      <c r="G121" s="34" t="s">
        <v>5520</v>
      </c>
      <c r="H121" s="34" t="str">
        <f t="shared" ca="1" si="11"/>
        <v>Post-calc.</v>
      </c>
      <c r="I121" s="3">
        <f t="shared" ca="1" si="8"/>
        <v>0</v>
      </c>
      <c r="M121" s="7" t="s">
        <v>133</v>
      </c>
      <c r="N121" s="9" t="str">
        <f t="shared" ca="1" si="9"/>
        <v>40072</v>
      </c>
      <c r="O121" s="3">
        <v>7366</v>
      </c>
      <c r="P121" s="3">
        <v>7366</v>
      </c>
      <c r="Q121" s="1" t="s">
        <v>8</v>
      </c>
      <c r="R121" s="1" t="s">
        <v>9</v>
      </c>
      <c r="S121" s="1" t="s">
        <v>10</v>
      </c>
      <c r="T121" s="1" t="s">
        <v>69</v>
      </c>
      <c r="V121" s="34" t="str">
        <f t="shared" ca="1" si="12"/>
        <v>Post-calc.</v>
      </c>
      <c r="W121" s="1" t="str">
        <f t="shared" ca="1" si="13"/>
        <v>Post-calc.</v>
      </c>
      <c r="X121" s="1" t="b">
        <f t="shared" ca="1" si="14"/>
        <v>1</v>
      </c>
      <c r="Z121" s="3">
        <f t="shared" ca="1" si="15"/>
        <v>0</v>
      </c>
    </row>
    <row r="122" spans="1:26" x14ac:dyDescent="0.2">
      <c r="A122" s="34" t="s">
        <v>2714</v>
      </c>
      <c r="B122" s="9" t="str">
        <f t="shared" ca="1" si="10"/>
        <v>40059</v>
      </c>
      <c r="C122" s="30">
        <v>0</v>
      </c>
      <c r="D122" s="30">
        <v>0</v>
      </c>
      <c r="E122" s="32">
        <v>40603</v>
      </c>
      <c r="F122" s="34" t="s">
        <v>2660</v>
      </c>
      <c r="G122" s="34" t="s">
        <v>5520</v>
      </c>
      <c r="H122" s="34" t="str">
        <f t="shared" ca="1" si="11"/>
        <v>Post-calc.</v>
      </c>
      <c r="I122" s="23" t="e">
        <f t="shared" ca="1" si="8"/>
        <v>#N/A</v>
      </c>
      <c r="J122" s="18" t="str">
        <f ca="1">VLOOKUP(B122, Remarks!$A$3:$G$400, 7, FALSE)</f>
        <v>Foxpro order but not confirmed</v>
      </c>
      <c r="M122" s="7" t="s">
        <v>134</v>
      </c>
      <c r="N122" s="9" t="str">
        <f t="shared" ca="1" si="9"/>
        <v>40073</v>
      </c>
      <c r="O122" s="3">
        <v>9473</v>
      </c>
      <c r="P122" s="3">
        <v>9473</v>
      </c>
      <c r="Q122" s="1" t="s">
        <v>8</v>
      </c>
      <c r="R122" s="1" t="s">
        <v>9</v>
      </c>
      <c r="S122" s="1" t="s">
        <v>10</v>
      </c>
      <c r="T122" s="1" t="s">
        <v>69</v>
      </c>
      <c r="V122" s="34" t="str">
        <f t="shared" ca="1" si="12"/>
        <v>Post-calc.</v>
      </c>
      <c r="W122" s="1" t="str">
        <f t="shared" ca="1" si="13"/>
        <v>Post-calc.</v>
      </c>
      <c r="X122" s="1" t="b">
        <f t="shared" ca="1" si="14"/>
        <v>1</v>
      </c>
      <c r="Z122" s="3">
        <f t="shared" ca="1" si="15"/>
        <v>0</v>
      </c>
    </row>
    <row r="123" spans="1:26" x14ac:dyDescent="0.2">
      <c r="A123" s="34" t="s">
        <v>2715</v>
      </c>
      <c r="B123" s="9" t="str">
        <f t="shared" ca="1" si="10"/>
        <v>40060</v>
      </c>
      <c r="C123" s="30">
        <v>10661</v>
      </c>
      <c r="D123" s="30">
        <v>10661</v>
      </c>
      <c r="E123" s="32">
        <v>40575</v>
      </c>
      <c r="F123" s="34" t="s">
        <v>2660</v>
      </c>
      <c r="G123" s="34" t="s">
        <v>5520</v>
      </c>
      <c r="H123" s="34" t="str">
        <f t="shared" ca="1" si="11"/>
        <v>Post-calc.</v>
      </c>
      <c r="I123" s="3">
        <f t="shared" ca="1" si="8"/>
        <v>0</v>
      </c>
      <c r="M123" s="7" t="s">
        <v>135</v>
      </c>
      <c r="N123" s="9" t="str">
        <f t="shared" ca="1" si="9"/>
        <v>40074</v>
      </c>
      <c r="O123" s="3">
        <v>1262</v>
      </c>
      <c r="P123" s="3">
        <v>1262</v>
      </c>
      <c r="Q123" s="1" t="s">
        <v>8</v>
      </c>
      <c r="R123" s="1" t="s">
        <v>9</v>
      </c>
      <c r="S123" s="1" t="s">
        <v>10</v>
      </c>
      <c r="T123" s="1" t="s">
        <v>69</v>
      </c>
      <c r="V123" s="34" t="str">
        <f t="shared" ca="1" si="12"/>
        <v>Post-calc.</v>
      </c>
      <c r="W123" s="1" t="str">
        <f t="shared" ca="1" si="13"/>
        <v>Post-calc.</v>
      </c>
      <c r="X123" s="1" t="b">
        <f t="shared" ca="1" si="14"/>
        <v>1</v>
      </c>
      <c r="Z123" s="3">
        <f t="shared" ca="1" si="15"/>
        <v>0</v>
      </c>
    </row>
    <row r="124" spans="1:26" x14ac:dyDescent="0.2">
      <c r="A124" s="34" t="s">
        <v>2716</v>
      </c>
      <c r="B124" s="9" t="str">
        <f t="shared" ca="1" si="10"/>
        <v>40061</v>
      </c>
      <c r="C124" s="30">
        <v>950</v>
      </c>
      <c r="D124" s="30">
        <v>950</v>
      </c>
      <c r="E124" s="32">
        <v>40513</v>
      </c>
      <c r="F124" s="34" t="s">
        <v>2660</v>
      </c>
      <c r="G124" s="34" t="s">
        <v>5520</v>
      </c>
      <c r="H124" s="34" t="str">
        <f t="shared" ca="1" si="11"/>
        <v>Post-calc.</v>
      </c>
      <c r="I124" s="3">
        <f t="shared" ca="1" si="8"/>
        <v>0</v>
      </c>
      <c r="M124" s="7" t="s">
        <v>136</v>
      </c>
      <c r="N124" s="9" t="str">
        <f t="shared" ca="1" si="9"/>
        <v>40075</v>
      </c>
      <c r="O124" s="3">
        <v>7630</v>
      </c>
      <c r="P124" s="3">
        <v>7630</v>
      </c>
      <c r="Q124" s="1" t="s">
        <v>8</v>
      </c>
      <c r="R124" s="1" t="s">
        <v>9</v>
      </c>
      <c r="S124" s="1" t="s">
        <v>10</v>
      </c>
      <c r="T124" s="1" t="s">
        <v>69</v>
      </c>
      <c r="V124" s="34" t="str">
        <f t="shared" ca="1" si="12"/>
        <v>Post-calc.</v>
      </c>
      <c r="W124" s="1" t="str">
        <f t="shared" ca="1" si="13"/>
        <v>Post-calc.</v>
      </c>
      <c r="X124" s="1" t="b">
        <f t="shared" ca="1" si="14"/>
        <v>1</v>
      </c>
      <c r="Z124" s="3">
        <f t="shared" ca="1" si="15"/>
        <v>0</v>
      </c>
    </row>
    <row r="125" spans="1:26" x14ac:dyDescent="0.2">
      <c r="A125" s="34" t="s">
        <v>2717</v>
      </c>
      <c r="B125" s="9" t="str">
        <f t="shared" ca="1" si="10"/>
        <v>40062</v>
      </c>
      <c r="C125" s="30">
        <v>18944</v>
      </c>
      <c r="D125" s="30">
        <v>18944</v>
      </c>
      <c r="E125" s="32">
        <v>40603</v>
      </c>
      <c r="F125" s="34" t="s">
        <v>2660</v>
      </c>
      <c r="G125" s="34" t="s">
        <v>5520</v>
      </c>
      <c r="H125" s="34" t="str">
        <f t="shared" ca="1" si="11"/>
        <v>Post-calc.</v>
      </c>
      <c r="I125" s="3">
        <f t="shared" ca="1" si="8"/>
        <v>0</v>
      </c>
      <c r="M125" s="7" t="s">
        <v>137</v>
      </c>
      <c r="N125" s="9" t="str">
        <f t="shared" ca="1" si="9"/>
        <v>40076</v>
      </c>
      <c r="O125" s="3">
        <v>11792</v>
      </c>
      <c r="P125" s="3">
        <v>11792</v>
      </c>
      <c r="Q125" s="1" t="s">
        <v>8</v>
      </c>
      <c r="R125" s="1" t="s">
        <v>9</v>
      </c>
      <c r="S125" s="1" t="s">
        <v>10</v>
      </c>
      <c r="T125" s="1" t="s">
        <v>69</v>
      </c>
      <c r="V125" s="34" t="str">
        <f t="shared" ca="1" si="12"/>
        <v>Post-calc.</v>
      </c>
      <c r="W125" s="1" t="str">
        <f t="shared" ca="1" si="13"/>
        <v>Post-calc.</v>
      </c>
      <c r="X125" s="1" t="b">
        <f t="shared" ca="1" si="14"/>
        <v>1</v>
      </c>
      <c r="Z125" s="3">
        <f t="shared" ca="1" si="15"/>
        <v>0</v>
      </c>
    </row>
    <row r="126" spans="1:26" x14ac:dyDescent="0.2">
      <c r="A126" s="34" t="s">
        <v>2718</v>
      </c>
      <c r="B126" s="9" t="str">
        <f t="shared" ca="1" si="10"/>
        <v>40063</v>
      </c>
      <c r="C126" s="30">
        <v>800</v>
      </c>
      <c r="D126" s="30">
        <v>800</v>
      </c>
      <c r="E126" s="32">
        <v>40513</v>
      </c>
      <c r="F126" s="34" t="s">
        <v>2660</v>
      </c>
      <c r="G126" s="34" t="s">
        <v>5520</v>
      </c>
      <c r="H126" s="34" t="str">
        <f t="shared" ca="1" si="11"/>
        <v>Post-calc.</v>
      </c>
      <c r="I126" s="3">
        <f t="shared" ca="1" si="8"/>
        <v>0</v>
      </c>
      <c r="M126" s="7" t="s">
        <v>138</v>
      </c>
      <c r="N126" s="9" t="str">
        <f t="shared" ca="1" si="9"/>
        <v>40077</v>
      </c>
      <c r="O126" s="3">
        <v>914</v>
      </c>
      <c r="P126" s="3">
        <v>914</v>
      </c>
      <c r="Q126" s="1" t="s">
        <v>8</v>
      </c>
      <c r="R126" s="1" t="s">
        <v>9</v>
      </c>
      <c r="S126" s="1" t="s">
        <v>10</v>
      </c>
      <c r="T126" s="1" t="s">
        <v>69</v>
      </c>
      <c r="V126" s="34" t="str">
        <f t="shared" ca="1" si="12"/>
        <v>Post-calc.</v>
      </c>
      <c r="W126" s="1" t="str">
        <f t="shared" ca="1" si="13"/>
        <v>Post-calc.</v>
      </c>
      <c r="X126" s="1" t="b">
        <f t="shared" ca="1" si="14"/>
        <v>1</v>
      </c>
      <c r="Z126" s="3">
        <f t="shared" ca="1" si="15"/>
        <v>0</v>
      </c>
    </row>
    <row r="127" spans="1:26" x14ac:dyDescent="0.2">
      <c r="A127" s="34" t="s">
        <v>2719</v>
      </c>
      <c r="B127" s="9" t="str">
        <f t="shared" ca="1" si="10"/>
        <v>40064</v>
      </c>
      <c r="C127" s="30">
        <v>1404</v>
      </c>
      <c r="D127" s="30">
        <v>1404</v>
      </c>
      <c r="E127" s="32">
        <v>40544</v>
      </c>
      <c r="F127" s="34" t="s">
        <v>2660</v>
      </c>
      <c r="G127" s="34" t="s">
        <v>5520</v>
      </c>
      <c r="H127" s="34" t="str">
        <f t="shared" ca="1" si="11"/>
        <v>Post-calc.</v>
      </c>
      <c r="I127" s="3">
        <f t="shared" ca="1" si="8"/>
        <v>0</v>
      </c>
      <c r="M127" s="7" t="s">
        <v>139</v>
      </c>
      <c r="N127" s="9" t="str">
        <f t="shared" ca="1" si="9"/>
        <v>40078</v>
      </c>
      <c r="O127" s="3">
        <v>9940</v>
      </c>
      <c r="P127" s="3">
        <v>9940</v>
      </c>
      <c r="Q127" s="1" t="s">
        <v>8</v>
      </c>
      <c r="R127" s="1" t="s">
        <v>9</v>
      </c>
      <c r="S127" s="1" t="s">
        <v>10</v>
      </c>
      <c r="T127" s="1" t="s">
        <v>69</v>
      </c>
      <c r="V127" s="34" t="str">
        <f t="shared" ca="1" si="12"/>
        <v>Post-calc.</v>
      </c>
      <c r="W127" s="1" t="str">
        <f t="shared" ca="1" si="13"/>
        <v>Post-calc.</v>
      </c>
      <c r="X127" s="1" t="b">
        <f t="shared" ca="1" si="14"/>
        <v>1</v>
      </c>
      <c r="Z127" s="3">
        <f t="shared" ca="1" si="15"/>
        <v>0</v>
      </c>
    </row>
    <row r="128" spans="1:26" x14ac:dyDescent="0.2">
      <c r="A128" s="34" t="s">
        <v>2720</v>
      </c>
      <c r="B128" s="9" t="str">
        <f t="shared" ca="1" si="10"/>
        <v>40065</v>
      </c>
      <c r="C128" s="30">
        <v>2657</v>
      </c>
      <c r="D128" s="30">
        <v>2657</v>
      </c>
      <c r="E128" s="32">
        <v>40575</v>
      </c>
      <c r="F128" s="34" t="s">
        <v>2660</v>
      </c>
      <c r="G128" s="34" t="s">
        <v>5520</v>
      </c>
      <c r="H128" s="34" t="str">
        <f t="shared" ca="1" si="11"/>
        <v>Post-calc.</v>
      </c>
      <c r="I128" s="3">
        <f t="shared" ca="1" si="8"/>
        <v>0</v>
      </c>
      <c r="M128" s="7" t="s">
        <v>140</v>
      </c>
      <c r="N128" s="9" t="str">
        <f t="shared" ca="1" si="9"/>
        <v>40080</v>
      </c>
      <c r="O128" s="3">
        <v>3914</v>
      </c>
      <c r="P128" s="3">
        <v>3914</v>
      </c>
      <c r="Q128" s="1" t="s">
        <v>8</v>
      </c>
      <c r="R128" s="1" t="s">
        <v>9</v>
      </c>
      <c r="S128" s="1" t="s">
        <v>10</v>
      </c>
      <c r="T128" s="1" t="s">
        <v>69</v>
      </c>
      <c r="V128" s="34" t="str">
        <f t="shared" ca="1" si="12"/>
        <v>Post-calc.</v>
      </c>
      <c r="W128" s="1" t="str">
        <f t="shared" ca="1" si="13"/>
        <v>Post-calc.</v>
      </c>
      <c r="X128" s="1" t="b">
        <f t="shared" ca="1" si="14"/>
        <v>1</v>
      </c>
      <c r="Z128" s="3">
        <f t="shared" ca="1" si="15"/>
        <v>0</v>
      </c>
    </row>
    <row r="129" spans="1:26" x14ac:dyDescent="0.2">
      <c r="A129" s="34" t="s">
        <v>2721</v>
      </c>
      <c r="B129" s="9" t="str">
        <f t="shared" ca="1" si="10"/>
        <v>40066</v>
      </c>
      <c r="C129" s="30">
        <v>11107</v>
      </c>
      <c r="D129" s="30">
        <v>11107</v>
      </c>
      <c r="E129" s="32">
        <v>40603</v>
      </c>
      <c r="F129" s="34" t="s">
        <v>2660</v>
      </c>
      <c r="G129" s="34" t="s">
        <v>5520</v>
      </c>
      <c r="H129" s="34" t="str">
        <f t="shared" ca="1" si="11"/>
        <v>Post-calc.</v>
      </c>
      <c r="I129" s="3">
        <f t="shared" ca="1" si="8"/>
        <v>0</v>
      </c>
      <c r="M129" s="7" t="s">
        <v>141</v>
      </c>
      <c r="N129" s="9" t="str">
        <f t="shared" ca="1" si="9"/>
        <v>40081</v>
      </c>
      <c r="O129" s="3">
        <v>475</v>
      </c>
      <c r="P129" s="3">
        <v>475</v>
      </c>
      <c r="Q129" s="1" t="s">
        <v>8</v>
      </c>
      <c r="R129" s="1" t="s">
        <v>9</v>
      </c>
      <c r="S129" s="1" t="s">
        <v>10</v>
      </c>
      <c r="T129" s="1" t="s">
        <v>69</v>
      </c>
      <c r="V129" s="34" t="str">
        <f t="shared" ca="1" si="12"/>
        <v>Post-calc.</v>
      </c>
      <c r="W129" s="1" t="str">
        <f t="shared" ca="1" si="13"/>
        <v>Post-calc.</v>
      </c>
      <c r="X129" s="1" t="b">
        <f t="shared" ca="1" si="14"/>
        <v>1</v>
      </c>
      <c r="Z129" s="3">
        <f t="shared" ca="1" si="15"/>
        <v>0</v>
      </c>
    </row>
    <row r="130" spans="1:26" x14ac:dyDescent="0.2">
      <c r="A130" s="34" t="s">
        <v>2722</v>
      </c>
      <c r="B130" s="9" t="str">
        <f t="shared" ca="1" si="10"/>
        <v>40067</v>
      </c>
      <c r="C130" s="30">
        <v>11533</v>
      </c>
      <c r="D130" s="30">
        <v>11533</v>
      </c>
      <c r="E130" s="32">
        <v>40787</v>
      </c>
      <c r="F130" s="34" t="s">
        <v>2660</v>
      </c>
      <c r="G130" s="34" t="s">
        <v>5520</v>
      </c>
      <c r="H130" s="34" t="str">
        <f t="shared" ca="1" si="11"/>
        <v>Post-calc.</v>
      </c>
      <c r="I130" s="3">
        <f t="shared" ca="1" si="8"/>
        <v>0</v>
      </c>
      <c r="M130" s="7" t="s">
        <v>142</v>
      </c>
      <c r="N130" s="9" t="str">
        <f t="shared" ca="1" si="9"/>
        <v>40082</v>
      </c>
      <c r="O130" s="3">
        <v>3180</v>
      </c>
      <c r="P130" s="3">
        <v>3180</v>
      </c>
      <c r="Q130" s="1" t="s">
        <v>8</v>
      </c>
      <c r="R130" s="1" t="s">
        <v>9</v>
      </c>
      <c r="S130" s="1" t="s">
        <v>10</v>
      </c>
      <c r="T130" s="1" t="s">
        <v>69</v>
      </c>
      <c r="V130" s="34" t="str">
        <f t="shared" ca="1" si="12"/>
        <v>Post-calc.</v>
      </c>
      <c r="W130" s="1" t="str">
        <f t="shared" ca="1" si="13"/>
        <v>Post-calc.</v>
      </c>
      <c r="X130" s="1" t="b">
        <f t="shared" ca="1" si="14"/>
        <v>1</v>
      </c>
      <c r="Z130" s="3">
        <f t="shared" ca="1" si="15"/>
        <v>0</v>
      </c>
    </row>
    <row r="131" spans="1:26" x14ac:dyDescent="0.2">
      <c r="A131" s="34" t="s">
        <v>2723</v>
      </c>
      <c r="B131" s="9" t="str">
        <f t="shared" ca="1" si="10"/>
        <v>40068</v>
      </c>
      <c r="C131" s="30">
        <v>9350</v>
      </c>
      <c r="D131" s="30">
        <v>9350</v>
      </c>
      <c r="E131" s="32">
        <v>40787</v>
      </c>
      <c r="F131" s="34" t="s">
        <v>2660</v>
      </c>
      <c r="G131" s="34" t="s">
        <v>5520</v>
      </c>
      <c r="H131" s="34" t="str">
        <f t="shared" ca="1" si="11"/>
        <v>Post-calc.</v>
      </c>
      <c r="I131" s="3">
        <f t="shared" ca="1" si="8"/>
        <v>0</v>
      </c>
      <c r="M131" s="7" t="s">
        <v>143</v>
      </c>
      <c r="N131" s="9" t="str">
        <f t="shared" ca="1" si="9"/>
        <v>40083</v>
      </c>
      <c r="O131" s="3">
        <v>317</v>
      </c>
      <c r="P131" s="3">
        <v>317</v>
      </c>
      <c r="Q131" s="1" t="s">
        <v>8</v>
      </c>
      <c r="R131" s="1" t="s">
        <v>9</v>
      </c>
      <c r="S131" s="1" t="s">
        <v>10</v>
      </c>
      <c r="T131" s="1" t="s">
        <v>69</v>
      </c>
      <c r="V131" s="34" t="str">
        <f t="shared" ca="1" si="12"/>
        <v>Post-calc.</v>
      </c>
      <c r="W131" s="1" t="str">
        <f t="shared" ca="1" si="13"/>
        <v>Post-calc.</v>
      </c>
      <c r="X131" s="1" t="b">
        <f t="shared" ca="1" si="14"/>
        <v>1</v>
      </c>
      <c r="Z131" s="3">
        <f t="shared" ca="1" si="15"/>
        <v>0</v>
      </c>
    </row>
    <row r="132" spans="1:26" x14ac:dyDescent="0.2">
      <c r="A132" s="34" t="s">
        <v>2724</v>
      </c>
      <c r="B132" s="9" t="str">
        <f t="shared" ca="1" si="10"/>
        <v>40069</v>
      </c>
      <c r="C132" s="30">
        <v>7482</v>
      </c>
      <c r="D132" s="30">
        <v>7482</v>
      </c>
      <c r="E132" s="32">
        <v>40603</v>
      </c>
      <c r="F132" s="34" t="s">
        <v>2660</v>
      </c>
      <c r="G132" s="34" t="s">
        <v>5520</v>
      </c>
      <c r="H132" s="34" t="str">
        <f t="shared" ca="1" si="11"/>
        <v>Post-calc.</v>
      </c>
      <c r="I132" s="3">
        <f t="shared" ref="I132:I195" ca="1" si="16">+VLOOKUP(B132,$N$4:$P$2559,2,FALSE)-C132</f>
        <v>0</v>
      </c>
      <c r="M132" s="7" t="s">
        <v>144</v>
      </c>
      <c r="N132" s="9" t="str">
        <f t="shared" ref="N132:N195" ca="1" si="17">+LEFT(M132,5)</f>
        <v>40084</v>
      </c>
      <c r="O132" s="3">
        <v>6544</v>
      </c>
      <c r="P132" s="3">
        <v>6544</v>
      </c>
      <c r="Q132" s="1" t="s">
        <v>8</v>
      </c>
      <c r="R132" s="1" t="s">
        <v>9</v>
      </c>
      <c r="S132" s="1" t="s">
        <v>10</v>
      </c>
      <c r="T132" s="1" t="s">
        <v>69</v>
      </c>
      <c r="V132" s="34" t="str">
        <f t="shared" ca="1" si="12"/>
        <v>Post-calc.</v>
      </c>
      <c r="W132" s="1" t="str">
        <f t="shared" ca="1" si="13"/>
        <v>Post-calc.</v>
      </c>
      <c r="X132" s="1" t="b">
        <f t="shared" ca="1" si="14"/>
        <v>1</v>
      </c>
      <c r="Z132" s="3">
        <f t="shared" ca="1" si="15"/>
        <v>0</v>
      </c>
    </row>
    <row r="133" spans="1:26" x14ac:dyDescent="0.2">
      <c r="A133" s="34" t="s">
        <v>2725</v>
      </c>
      <c r="B133" s="9" t="str">
        <f t="shared" ref="B133:B196" ca="1" si="18">+LEFT(A133,5)</f>
        <v>40070</v>
      </c>
      <c r="C133" s="30">
        <v>1372</v>
      </c>
      <c r="D133" s="30">
        <v>1372</v>
      </c>
      <c r="E133" s="32">
        <v>40575</v>
      </c>
      <c r="F133" s="34" t="s">
        <v>2660</v>
      </c>
      <c r="G133" s="34" t="s">
        <v>5520</v>
      </c>
      <c r="H133" s="34" t="str">
        <f t="shared" ref="H133:H196" ca="1" si="19">+IF(E133&gt;1,"Post-calc.","Pre-calc.")</f>
        <v>Post-calc.</v>
      </c>
      <c r="I133" s="3">
        <f t="shared" ca="1" si="16"/>
        <v>0</v>
      </c>
      <c r="M133" s="7" t="s">
        <v>145</v>
      </c>
      <c r="N133" s="9" t="str">
        <f t="shared" ca="1" si="17"/>
        <v>40085</v>
      </c>
      <c r="O133" s="3">
        <v>1718</v>
      </c>
      <c r="P133" s="3">
        <v>1718</v>
      </c>
      <c r="Q133" s="1" t="s">
        <v>8</v>
      </c>
      <c r="R133" s="1" t="s">
        <v>9</v>
      </c>
      <c r="S133" s="1" t="s">
        <v>10</v>
      </c>
      <c r="T133" s="1" t="s">
        <v>69</v>
      </c>
      <c r="V133" s="34" t="str">
        <f t="shared" ref="V133:V196" ca="1" si="20">+VLOOKUP(N133,$B$4:$H$2903,7,FALSE)</f>
        <v>Post-calc.</v>
      </c>
      <c r="W133" s="1" t="str">
        <f t="shared" ref="W133:W196" ca="1" si="21">+Q133</f>
        <v>Post-calc.</v>
      </c>
      <c r="X133" s="1" t="b">
        <f t="shared" ref="X133:X196" ca="1" si="22">+V133=W133</f>
        <v>1</v>
      </c>
      <c r="Z133" s="3">
        <f t="shared" ref="Z133:Z196" ca="1" si="23">+IF(Q133="Post-calc.",VLOOKUP(N133,$B$4:$H$2903,3,FALSE)-P133,VLOOKUP(N133,$B$4:$H$2903,2,FALSE)-P133)</f>
        <v>0</v>
      </c>
    </row>
    <row r="134" spans="1:26" x14ac:dyDescent="0.2">
      <c r="A134" s="34" t="s">
        <v>2726</v>
      </c>
      <c r="B134" s="9" t="str">
        <f t="shared" ca="1" si="18"/>
        <v>40071</v>
      </c>
      <c r="C134" s="30">
        <v>24582</v>
      </c>
      <c r="D134" s="30">
        <v>24582</v>
      </c>
      <c r="E134" s="32">
        <v>40725</v>
      </c>
      <c r="F134" s="34" t="s">
        <v>2660</v>
      </c>
      <c r="G134" s="34" t="s">
        <v>5520</v>
      </c>
      <c r="H134" s="34" t="str">
        <f t="shared" ca="1" si="19"/>
        <v>Post-calc.</v>
      </c>
      <c r="I134" s="3">
        <f t="shared" ca="1" si="16"/>
        <v>0</v>
      </c>
      <c r="M134" s="7" t="s">
        <v>146</v>
      </c>
      <c r="N134" s="9" t="str">
        <f t="shared" ca="1" si="17"/>
        <v>40087</v>
      </c>
      <c r="O134" s="3">
        <v>632</v>
      </c>
      <c r="P134" s="3">
        <v>632</v>
      </c>
      <c r="Q134" s="1" t="s">
        <v>8</v>
      </c>
      <c r="R134" s="1" t="s">
        <v>9</v>
      </c>
      <c r="S134" s="1" t="s">
        <v>10</v>
      </c>
      <c r="T134" s="1" t="s">
        <v>69</v>
      </c>
      <c r="V134" s="34" t="str">
        <f t="shared" ca="1" si="20"/>
        <v>Post-calc.</v>
      </c>
      <c r="W134" s="1" t="str">
        <f t="shared" ca="1" si="21"/>
        <v>Post-calc.</v>
      </c>
      <c r="X134" s="1" t="b">
        <f t="shared" ca="1" si="22"/>
        <v>1</v>
      </c>
      <c r="Z134" s="3">
        <f t="shared" ca="1" si="23"/>
        <v>0</v>
      </c>
    </row>
    <row r="135" spans="1:26" x14ac:dyDescent="0.2">
      <c r="A135" s="34" t="s">
        <v>2727</v>
      </c>
      <c r="B135" s="9" t="str">
        <f t="shared" ca="1" si="18"/>
        <v>40072</v>
      </c>
      <c r="C135" s="30">
        <v>7366</v>
      </c>
      <c r="D135" s="30">
        <v>7366</v>
      </c>
      <c r="E135" s="32">
        <v>40575</v>
      </c>
      <c r="F135" s="34" t="s">
        <v>2660</v>
      </c>
      <c r="G135" s="34" t="s">
        <v>5520</v>
      </c>
      <c r="H135" s="34" t="str">
        <f t="shared" ca="1" si="19"/>
        <v>Post-calc.</v>
      </c>
      <c r="I135" s="3">
        <f t="shared" ca="1" si="16"/>
        <v>0</v>
      </c>
      <c r="M135" s="7" t="s">
        <v>147</v>
      </c>
      <c r="N135" s="9" t="str">
        <f t="shared" ca="1" si="17"/>
        <v>40088</v>
      </c>
      <c r="O135" s="3">
        <v>5534</v>
      </c>
      <c r="P135" s="3">
        <v>5534</v>
      </c>
      <c r="Q135" s="1" t="s">
        <v>8</v>
      </c>
      <c r="R135" s="1" t="s">
        <v>9</v>
      </c>
      <c r="S135" s="1" t="s">
        <v>10</v>
      </c>
      <c r="T135" s="1" t="s">
        <v>69</v>
      </c>
      <c r="V135" s="34" t="str">
        <f t="shared" ca="1" si="20"/>
        <v>Post-calc.</v>
      </c>
      <c r="W135" s="1" t="str">
        <f t="shared" ca="1" si="21"/>
        <v>Post-calc.</v>
      </c>
      <c r="X135" s="1" t="b">
        <f t="shared" ca="1" si="22"/>
        <v>1</v>
      </c>
      <c r="Z135" s="3">
        <f t="shared" ca="1" si="23"/>
        <v>0</v>
      </c>
    </row>
    <row r="136" spans="1:26" x14ac:dyDescent="0.2">
      <c r="A136" s="34" t="s">
        <v>2728</v>
      </c>
      <c r="B136" s="9" t="str">
        <f t="shared" ca="1" si="18"/>
        <v>40073</v>
      </c>
      <c r="C136" s="30">
        <v>9473</v>
      </c>
      <c r="D136" s="30">
        <v>9473</v>
      </c>
      <c r="E136" s="32">
        <v>40603</v>
      </c>
      <c r="F136" s="34" t="s">
        <v>2660</v>
      </c>
      <c r="G136" s="34" t="s">
        <v>5520</v>
      </c>
      <c r="H136" s="34" t="str">
        <f t="shared" ca="1" si="19"/>
        <v>Post-calc.</v>
      </c>
      <c r="I136" s="3">
        <f t="shared" ca="1" si="16"/>
        <v>0</v>
      </c>
      <c r="M136" s="7" t="s">
        <v>148</v>
      </c>
      <c r="N136" s="9" t="str">
        <f t="shared" ca="1" si="17"/>
        <v>40089</v>
      </c>
      <c r="O136" s="3">
        <v>10230</v>
      </c>
      <c r="P136" s="3">
        <v>10230</v>
      </c>
      <c r="Q136" s="1" t="s">
        <v>8</v>
      </c>
      <c r="R136" s="1" t="s">
        <v>9</v>
      </c>
      <c r="S136" s="1" t="s">
        <v>10</v>
      </c>
      <c r="T136" s="1" t="s">
        <v>69</v>
      </c>
      <c r="V136" s="34" t="str">
        <f t="shared" ca="1" si="20"/>
        <v>Post-calc.</v>
      </c>
      <c r="W136" s="1" t="str">
        <f t="shared" ca="1" si="21"/>
        <v>Post-calc.</v>
      </c>
      <c r="X136" s="1" t="b">
        <f t="shared" ca="1" si="22"/>
        <v>1</v>
      </c>
      <c r="Z136" s="3">
        <f t="shared" ca="1" si="23"/>
        <v>0</v>
      </c>
    </row>
    <row r="137" spans="1:26" x14ac:dyDescent="0.2">
      <c r="A137" s="34" t="s">
        <v>2729</v>
      </c>
      <c r="B137" s="9" t="str">
        <f t="shared" ca="1" si="18"/>
        <v>40074</v>
      </c>
      <c r="C137" s="30">
        <v>1262</v>
      </c>
      <c r="D137" s="30">
        <v>1262</v>
      </c>
      <c r="E137" s="32">
        <v>40603</v>
      </c>
      <c r="F137" s="34" t="s">
        <v>2660</v>
      </c>
      <c r="G137" s="34" t="s">
        <v>5520</v>
      </c>
      <c r="H137" s="34" t="str">
        <f t="shared" ca="1" si="19"/>
        <v>Post-calc.</v>
      </c>
      <c r="I137" s="3">
        <f t="shared" ca="1" si="16"/>
        <v>0</v>
      </c>
      <c r="M137" s="7" t="s">
        <v>149</v>
      </c>
      <c r="N137" s="9" t="str">
        <f t="shared" ca="1" si="17"/>
        <v>40090</v>
      </c>
      <c r="O137" s="3">
        <v>4575</v>
      </c>
      <c r="P137" s="3">
        <v>4575</v>
      </c>
      <c r="Q137" s="1" t="s">
        <v>8</v>
      </c>
      <c r="R137" s="1" t="s">
        <v>9</v>
      </c>
      <c r="S137" s="1" t="s">
        <v>10</v>
      </c>
      <c r="T137" s="1" t="s">
        <v>69</v>
      </c>
      <c r="V137" s="34" t="str">
        <f t="shared" ca="1" si="20"/>
        <v>Post-calc.</v>
      </c>
      <c r="W137" s="1" t="str">
        <f t="shared" ca="1" si="21"/>
        <v>Post-calc.</v>
      </c>
      <c r="X137" s="1" t="b">
        <f t="shared" ca="1" si="22"/>
        <v>1</v>
      </c>
      <c r="Z137" s="3">
        <f t="shared" ca="1" si="23"/>
        <v>0</v>
      </c>
    </row>
    <row r="138" spans="1:26" x14ac:dyDescent="0.2">
      <c r="A138" s="34" t="s">
        <v>2730</v>
      </c>
      <c r="B138" s="9" t="str">
        <f t="shared" ca="1" si="18"/>
        <v>40075</v>
      </c>
      <c r="C138" s="30">
        <v>7630</v>
      </c>
      <c r="D138" s="30">
        <v>7630</v>
      </c>
      <c r="E138" s="32">
        <v>40634</v>
      </c>
      <c r="F138" s="34" t="s">
        <v>2660</v>
      </c>
      <c r="G138" s="34" t="s">
        <v>5520</v>
      </c>
      <c r="H138" s="34" t="str">
        <f t="shared" ca="1" si="19"/>
        <v>Post-calc.</v>
      </c>
      <c r="I138" s="3">
        <f t="shared" ca="1" si="16"/>
        <v>0</v>
      </c>
      <c r="M138" s="7" t="s">
        <v>150</v>
      </c>
      <c r="N138" s="9" t="str">
        <f t="shared" ca="1" si="17"/>
        <v>40091</v>
      </c>
      <c r="O138" s="3">
        <v>2698</v>
      </c>
      <c r="P138" s="3">
        <v>2698</v>
      </c>
      <c r="Q138" s="1" t="s">
        <v>8</v>
      </c>
      <c r="R138" s="1" t="s">
        <v>9</v>
      </c>
      <c r="S138" s="1" t="s">
        <v>10</v>
      </c>
      <c r="T138" s="1" t="s">
        <v>69</v>
      </c>
      <c r="V138" s="34" t="str">
        <f t="shared" ca="1" si="20"/>
        <v>Post-calc.</v>
      </c>
      <c r="W138" s="1" t="str">
        <f t="shared" ca="1" si="21"/>
        <v>Post-calc.</v>
      </c>
      <c r="X138" s="1" t="b">
        <f t="shared" ca="1" si="22"/>
        <v>1</v>
      </c>
      <c r="Z138" s="3">
        <f t="shared" ca="1" si="23"/>
        <v>0</v>
      </c>
    </row>
    <row r="139" spans="1:26" x14ac:dyDescent="0.2">
      <c r="A139" s="34" t="s">
        <v>2731</v>
      </c>
      <c r="B139" s="9" t="str">
        <f t="shared" ca="1" si="18"/>
        <v>40076</v>
      </c>
      <c r="C139" s="30">
        <v>11792</v>
      </c>
      <c r="D139" s="30">
        <v>11792</v>
      </c>
      <c r="E139" s="32">
        <v>40634</v>
      </c>
      <c r="F139" s="34" t="s">
        <v>2660</v>
      </c>
      <c r="G139" s="34" t="s">
        <v>5520</v>
      </c>
      <c r="H139" s="34" t="str">
        <f t="shared" ca="1" si="19"/>
        <v>Post-calc.</v>
      </c>
      <c r="I139" s="3">
        <f t="shared" ca="1" si="16"/>
        <v>0</v>
      </c>
      <c r="M139" s="7" t="s">
        <v>151</v>
      </c>
      <c r="N139" s="9" t="str">
        <f t="shared" ca="1" si="17"/>
        <v>40092</v>
      </c>
      <c r="O139" s="3">
        <v>2934</v>
      </c>
      <c r="P139" s="3">
        <v>2934</v>
      </c>
      <c r="Q139" s="1" t="s">
        <v>8</v>
      </c>
      <c r="R139" s="1" t="s">
        <v>9</v>
      </c>
      <c r="S139" s="1" t="s">
        <v>10</v>
      </c>
      <c r="T139" s="1" t="s">
        <v>69</v>
      </c>
      <c r="V139" s="34" t="str">
        <f t="shared" ca="1" si="20"/>
        <v>Post-calc.</v>
      </c>
      <c r="W139" s="1" t="str">
        <f t="shared" ca="1" si="21"/>
        <v>Post-calc.</v>
      </c>
      <c r="X139" s="1" t="b">
        <f t="shared" ca="1" si="22"/>
        <v>1</v>
      </c>
      <c r="Z139" s="3">
        <f t="shared" ca="1" si="23"/>
        <v>0</v>
      </c>
    </row>
    <row r="140" spans="1:26" x14ac:dyDescent="0.2">
      <c r="A140" s="34" t="s">
        <v>2732</v>
      </c>
      <c r="B140" s="9" t="str">
        <f t="shared" ca="1" si="18"/>
        <v>40077</v>
      </c>
      <c r="C140" s="30">
        <v>914</v>
      </c>
      <c r="D140" s="30">
        <v>914</v>
      </c>
      <c r="E140" s="32">
        <v>40603</v>
      </c>
      <c r="F140" s="34" t="s">
        <v>2660</v>
      </c>
      <c r="G140" s="34" t="s">
        <v>5520</v>
      </c>
      <c r="H140" s="34" t="str">
        <f t="shared" ca="1" si="19"/>
        <v>Post-calc.</v>
      </c>
      <c r="I140" s="3">
        <f t="shared" ca="1" si="16"/>
        <v>0</v>
      </c>
      <c r="M140" s="7" t="s">
        <v>152</v>
      </c>
      <c r="N140" s="9" t="str">
        <f t="shared" ca="1" si="17"/>
        <v>40093</v>
      </c>
      <c r="O140" s="3">
        <v>172</v>
      </c>
      <c r="P140" s="3">
        <v>172</v>
      </c>
      <c r="Q140" s="1" t="s">
        <v>8</v>
      </c>
      <c r="R140" s="1" t="s">
        <v>9</v>
      </c>
      <c r="S140" s="1" t="s">
        <v>10</v>
      </c>
      <c r="T140" s="1" t="s">
        <v>69</v>
      </c>
      <c r="V140" s="34" t="str">
        <f t="shared" ca="1" si="20"/>
        <v>Post-calc.</v>
      </c>
      <c r="W140" s="1" t="str">
        <f t="shared" ca="1" si="21"/>
        <v>Post-calc.</v>
      </c>
      <c r="X140" s="1" t="b">
        <f t="shared" ca="1" si="22"/>
        <v>1</v>
      </c>
      <c r="Z140" s="3">
        <f t="shared" ca="1" si="23"/>
        <v>0</v>
      </c>
    </row>
    <row r="141" spans="1:26" x14ac:dyDescent="0.2">
      <c r="A141" s="34" t="s">
        <v>2733</v>
      </c>
      <c r="B141" s="9" t="str">
        <f t="shared" ca="1" si="18"/>
        <v>40078</v>
      </c>
      <c r="C141" s="30">
        <v>9940</v>
      </c>
      <c r="D141" s="30">
        <v>9940</v>
      </c>
      <c r="E141" s="32">
        <v>40634</v>
      </c>
      <c r="F141" s="34" t="s">
        <v>2660</v>
      </c>
      <c r="G141" s="34" t="s">
        <v>5520</v>
      </c>
      <c r="H141" s="34" t="str">
        <f t="shared" ca="1" si="19"/>
        <v>Post-calc.</v>
      </c>
      <c r="I141" s="3">
        <f t="shared" ca="1" si="16"/>
        <v>0</v>
      </c>
      <c r="M141" s="7" t="s">
        <v>153</v>
      </c>
      <c r="N141" s="9" t="str">
        <f t="shared" ca="1" si="17"/>
        <v>40094</v>
      </c>
      <c r="O141" s="3">
        <v>165</v>
      </c>
      <c r="P141" s="3">
        <v>165</v>
      </c>
      <c r="Q141" s="1" t="s">
        <v>8</v>
      </c>
      <c r="R141" s="1" t="s">
        <v>9</v>
      </c>
      <c r="S141" s="1" t="s">
        <v>10</v>
      </c>
      <c r="T141" s="1" t="s">
        <v>69</v>
      </c>
      <c r="V141" s="34" t="str">
        <f t="shared" ca="1" si="20"/>
        <v>Post-calc.</v>
      </c>
      <c r="W141" s="1" t="str">
        <f t="shared" ca="1" si="21"/>
        <v>Post-calc.</v>
      </c>
      <c r="X141" s="1" t="b">
        <f t="shared" ca="1" si="22"/>
        <v>1</v>
      </c>
      <c r="Z141" s="3">
        <f t="shared" ca="1" si="23"/>
        <v>0</v>
      </c>
    </row>
    <row r="142" spans="1:26" x14ac:dyDescent="0.2">
      <c r="A142" s="34" t="s">
        <v>2734</v>
      </c>
      <c r="B142" s="9" t="str">
        <f t="shared" ca="1" si="18"/>
        <v>40080</v>
      </c>
      <c r="C142" s="30">
        <v>3914</v>
      </c>
      <c r="D142" s="30">
        <v>3914</v>
      </c>
      <c r="E142" s="32">
        <v>40634</v>
      </c>
      <c r="F142" s="34" t="s">
        <v>2660</v>
      </c>
      <c r="G142" s="34" t="s">
        <v>5520</v>
      </c>
      <c r="H142" s="34" t="str">
        <f t="shared" ca="1" si="19"/>
        <v>Post-calc.</v>
      </c>
      <c r="I142" s="3">
        <f t="shared" ca="1" si="16"/>
        <v>0</v>
      </c>
      <c r="M142" s="7" t="s">
        <v>154</v>
      </c>
      <c r="N142" s="9" t="str">
        <f t="shared" ca="1" si="17"/>
        <v>40095</v>
      </c>
      <c r="O142" s="3">
        <v>1999</v>
      </c>
      <c r="P142" s="3">
        <v>1999</v>
      </c>
      <c r="Q142" s="1" t="s">
        <v>8</v>
      </c>
      <c r="R142" s="1" t="s">
        <v>9</v>
      </c>
      <c r="S142" s="1" t="s">
        <v>10</v>
      </c>
      <c r="T142" s="1" t="s">
        <v>69</v>
      </c>
      <c r="V142" s="34" t="str">
        <f t="shared" ca="1" si="20"/>
        <v>Post-calc.</v>
      </c>
      <c r="W142" s="1" t="str">
        <f t="shared" ca="1" si="21"/>
        <v>Post-calc.</v>
      </c>
      <c r="X142" s="1" t="b">
        <f t="shared" ca="1" si="22"/>
        <v>1</v>
      </c>
      <c r="Z142" s="3">
        <f t="shared" ca="1" si="23"/>
        <v>0</v>
      </c>
    </row>
    <row r="143" spans="1:26" x14ac:dyDescent="0.2">
      <c r="A143" s="34" t="s">
        <v>2735</v>
      </c>
      <c r="B143" s="9" t="str">
        <f t="shared" ca="1" si="18"/>
        <v>40081</v>
      </c>
      <c r="C143" s="30">
        <v>475</v>
      </c>
      <c r="D143" s="30">
        <v>475</v>
      </c>
      <c r="E143" s="32">
        <v>40634</v>
      </c>
      <c r="F143" s="34" t="s">
        <v>2660</v>
      </c>
      <c r="G143" s="34" t="s">
        <v>5520</v>
      </c>
      <c r="H143" s="34" t="str">
        <f t="shared" ca="1" si="19"/>
        <v>Post-calc.</v>
      </c>
      <c r="I143" s="3">
        <f t="shared" ca="1" si="16"/>
        <v>0</v>
      </c>
      <c r="M143" s="7" t="s">
        <v>155</v>
      </c>
      <c r="N143" s="9" t="str">
        <f t="shared" ca="1" si="17"/>
        <v>40096</v>
      </c>
      <c r="O143" s="3">
        <v>579</v>
      </c>
      <c r="P143" s="3">
        <v>579</v>
      </c>
      <c r="Q143" s="1" t="s">
        <v>8</v>
      </c>
      <c r="R143" s="1" t="s">
        <v>9</v>
      </c>
      <c r="S143" s="1" t="s">
        <v>10</v>
      </c>
      <c r="T143" s="1" t="s">
        <v>69</v>
      </c>
      <c r="V143" s="34" t="str">
        <f t="shared" ca="1" si="20"/>
        <v>Post-calc.</v>
      </c>
      <c r="W143" s="1" t="str">
        <f t="shared" ca="1" si="21"/>
        <v>Post-calc.</v>
      </c>
      <c r="X143" s="1" t="b">
        <f t="shared" ca="1" si="22"/>
        <v>1</v>
      </c>
      <c r="Z143" s="3">
        <f t="shared" ca="1" si="23"/>
        <v>0</v>
      </c>
    </row>
    <row r="144" spans="1:26" x14ac:dyDescent="0.2">
      <c r="A144" s="34" t="s">
        <v>2736</v>
      </c>
      <c r="B144" s="9" t="str">
        <f t="shared" ca="1" si="18"/>
        <v>40082</v>
      </c>
      <c r="C144" s="30">
        <v>3180</v>
      </c>
      <c r="D144" s="30">
        <v>3180</v>
      </c>
      <c r="E144" s="32">
        <v>40603</v>
      </c>
      <c r="F144" s="34" t="s">
        <v>2660</v>
      </c>
      <c r="G144" s="34" t="s">
        <v>5520</v>
      </c>
      <c r="H144" s="34" t="str">
        <f t="shared" ca="1" si="19"/>
        <v>Post-calc.</v>
      </c>
      <c r="I144" s="3">
        <f t="shared" ca="1" si="16"/>
        <v>0</v>
      </c>
      <c r="M144" s="7" t="s">
        <v>156</v>
      </c>
      <c r="N144" s="9" t="str">
        <f t="shared" ca="1" si="17"/>
        <v>40097</v>
      </c>
      <c r="O144" s="3">
        <v>11000</v>
      </c>
      <c r="P144" s="3">
        <v>11000</v>
      </c>
      <c r="Q144" s="1" t="s">
        <v>8</v>
      </c>
      <c r="R144" s="1" t="s">
        <v>9</v>
      </c>
      <c r="S144" s="1" t="s">
        <v>10</v>
      </c>
      <c r="T144" s="1" t="s">
        <v>69</v>
      </c>
      <c r="V144" s="34" t="str">
        <f t="shared" ca="1" si="20"/>
        <v>Post-calc.</v>
      </c>
      <c r="W144" s="1" t="str">
        <f t="shared" ca="1" si="21"/>
        <v>Post-calc.</v>
      </c>
      <c r="X144" s="1" t="b">
        <f t="shared" ca="1" si="22"/>
        <v>1</v>
      </c>
      <c r="Z144" s="3">
        <f t="shared" ca="1" si="23"/>
        <v>0</v>
      </c>
    </row>
    <row r="145" spans="1:26" x14ac:dyDescent="0.2">
      <c r="A145" s="34" t="s">
        <v>2737</v>
      </c>
      <c r="B145" s="9" t="str">
        <f t="shared" ca="1" si="18"/>
        <v>40083</v>
      </c>
      <c r="C145" s="30">
        <v>317</v>
      </c>
      <c r="D145" s="30">
        <v>317</v>
      </c>
      <c r="E145" s="32">
        <v>40603</v>
      </c>
      <c r="F145" s="34" t="s">
        <v>2660</v>
      </c>
      <c r="G145" s="34" t="s">
        <v>5520</v>
      </c>
      <c r="H145" s="34" t="str">
        <f t="shared" ca="1" si="19"/>
        <v>Post-calc.</v>
      </c>
      <c r="I145" s="3">
        <f t="shared" ca="1" si="16"/>
        <v>0</v>
      </c>
      <c r="M145" s="7" t="s">
        <v>157</v>
      </c>
      <c r="N145" s="9" t="str">
        <f t="shared" ca="1" si="17"/>
        <v>40098</v>
      </c>
      <c r="O145" s="3">
        <v>10696</v>
      </c>
      <c r="P145" s="3">
        <v>10696</v>
      </c>
      <c r="Q145" s="1" t="s">
        <v>8</v>
      </c>
      <c r="R145" s="1" t="s">
        <v>9</v>
      </c>
      <c r="S145" s="1" t="s">
        <v>10</v>
      </c>
      <c r="T145" s="1" t="s">
        <v>69</v>
      </c>
      <c r="V145" s="34" t="str">
        <f t="shared" ca="1" si="20"/>
        <v>Post-calc.</v>
      </c>
      <c r="W145" s="1" t="str">
        <f t="shared" ca="1" si="21"/>
        <v>Post-calc.</v>
      </c>
      <c r="X145" s="1" t="b">
        <f t="shared" ca="1" si="22"/>
        <v>1</v>
      </c>
      <c r="Z145" s="3">
        <f t="shared" ca="1" si="23"/>
        <v>0</v>
      </c>
    </row>
    <row r="146" spans="1:26" x14ac:dyDescent="0.2">
      <c r="A146" s="34" t="s">
        <v>2738</v>
      </c>
      <c r="B146" s="9" t="str">
        <f t="shared" ca="1" si="18"/>
        <v>40084</v>
      </c>
      <c r="C146" s="30">
        <v>6544</v>
      </c>
      <c r="D146" s="30">
        <v>6544</v>
      </c>
      <c r="E146" s="32">
        <v>40634</v>
      </c>
      <c r="F146" s="34" t="s">
        <v>2660</v>
      </c>
      <c r="G146" s="34" t="s">
        <v>5520</v>
      </c>
      <c r="H146" s="34" t="str">
        <f t="shared" ca="1" si="19"/>
        <v>Post-calc.</v>
      </c>
      <c r="I146" s="3">
        <f t="shared" ca="1" si="16"/>
        <v>0</v>
      </c>
      <c r="M146" s="7" t="s">
        <v>158</v>
      </c>
      <c r="N146" s="9" t="str">
        <f t="shared" ca="1" si="17"/>
        <v>40099</v>
      </c>
      <c r="O146" s="3">
        <v>7700</v>
      </c>
      <c r="P146" s="3">
        <v>7700</v>
      </c>
      <c r="Q146" s="1" t="s">
        <v>8</v>
      </c>
      <c r="R146" s="1" t="s">
        <v>9</v>
      </c>
      <c r="S146" s="1" t="s">
        <v>10</v>
      </c>
      <c r="T146" s="1" t="s">
        <v>69</v>
      </c>
      <c r="V146" s="34" t="str">
        <f t="shared" ca="1" si="20"/>
        <v>Post-calc.</v>
      </c>
      <c r="W146" s="1" t="str">
        <f t="shared" ca="1" si="21"/>
        <v>Post-calc.</v>
      </c>
      <c r="X146" s="1" t="b">
        <f t="shared" ca="1" si="22"/>
        <v>1</v>
      </c>
      <c r="Z146" s="3">
        <f t="shared" ca="1" si="23"/>
        <v>0</v>
      </c>
    </row>
    <row r="147" spans="1:26" x14ac:dyDescent="0.2">
      <c r="A147" s="34" t="s">
        <v>2739</v>
      </c>
      <c r="B147" s="9" t="str">
        <f t="shared" ca="1" si="18"/>
        <v>40085</v>
      </c>
      <c r="C147" s="30">
        <v>1718</v>
      </c>
      <c r="D147" s="30">
        <v>1718</v>
      </c>
      <c r="E147" s="32">
        <v>40664</v>
      </c>
      <c r="F147" s="34" t="s">
        <v>2660</v>
      </c>
      <c r="G147" s="34" t="s">
        <v>5520</v>
      </c>
      <c r="H147" s="34" t="str">
        <f t="shared" ca="1" si="19"/>
        <v>Post-calc.</v>
      </c>
      <c r="I147" s="3">
        <f t="shared" ca="1" si="16"/>
        <v>0</v>
      </c>
      <c r="M147" s="7" t="s">
        <v>159</v>
      </c>
      <c r="N147" s="9" t="str">
        <f t="shared" ca="1" si="17"/>
        <v>40100</v>
      </c>
      <c r="O147" s="3">
        <v>5308</v>
      </c>
      <c r="P147" s="3">
        <v>5308</v>
      </c>
      <c r="Q147" s="1" t="s">
        <v>8</v>
      </c>
      <c r="R147" s="1" t="s">
        <v>9</v>
      </c>
      <c r="S147" s="1" t="s">
        <v>10</v>
      </c>
      <c r="T147" s="1" t="s">
        <v>69</v>
      </c>
      <c r="V147" s="34" t="str">
        <f t="shared" ca="1" si="20"/>
        <v>Post-calc.</v>
      </c>
      <c r="W147" s="1" t="str">
        <f t="shared" ca="1" si="21"/>
        <v>Post-calc.</v>
      </c>
      <c r="X147" s="1" t="b">
        <f t="shared" ca="1" si="22"/>
        <v>1</v>
      </c>
      <c r="Z147" s="3">
        <f t="shared" ca="1" si="23"/>
        <v>0</v>
      </c>
    </row>
    <row r="148" spans="1:26" x14ac:dyDescent="0.2">
      <c r="A148" s="34" t="s">
        <v>2740</v>
      </c>
      <c r="B148" s="9" t="str">
        <f t="shared" ca="1" si="18"/>
        <v>40086</v>
      </c>
      <c r="C148" s="30">
        <v>1</v>
      </c>
      <c r="D148" s="30">
        <v>1</v>
      </c>
      <c r="E148" s="32">
        <v>40664</v>
      </c>
      <c r="F148" s="34" t="s">
        <v>2660</v>
      </c>
      <c r="G148" s="34" t="s">
        <v>5520</v>
      </c>
      <c r="H148" s="34" t="str">
        <f t="shared" ca="1" si="19"/>
        <v>Post-calc.</v>
      </c>
      <c r="I148" s="23" t="e">
        <f t="shared" ca="1" si="16"/>
        <v>#N/A</v>
      </c>
      <c r="J148" s="18" t="str">
        <f ca="1">VLOOKUP(B148, Remarks!$A$3:$G$400, 7, FALSE)</f>
        <v>Foxpro order but not confirmed</v>
      </c>
      <c r="M148" s="7" t="s">
        <v>160</v>
      </c>
      <c r="N148" s="9" t="str">
        <f t="shared" ca="1" si="17"/>
        <v>40101</v>
      </c>
      <c r="O148" s="3">
        <v>1718</v>
      </c>
      <c r="P148" s="3">
        <v>1718</v>
      </c>
      <c r="Q148" s="1" t="s">
        <v>8</v>
      </c>
      <c r="R148" s="1" t="s">
        <v>9</v>
      </c>
      <c r="S148" s="1" t="s">
        <v>10</v>
      </c>
      <c r="T148" s="1" t="s">
        <v>69</v>
      </c>
      <c r="V148" s="34" t="str">
        <f t="shared" ca="1" si="20"/>
        <v>Post-calc.</v>
      </c>
      <c r="W148" s="1" t="str">
        <f t="shared" ca="1" si="21"/>
        <v>Post-calc.</v>
      </c>
      <c r="X148" s="1" t="b">
        <f t="shared" ca="1" si="22"/>
        <v>1</v>
      </c>
      <c r="Z148" s="3">
        <f t="shared" ca="1" si="23"/>
        <v>0</v>
      </c>
    </row>
    <row r="149" spans="1:26" x14ac:dyDescent="0.2">
      <c r="A149" s="34" t="s">
        <v>2741</v>
      </c>
      <c r="B149" s="9" t="str">
        <f t="shared" ca="1" si="18"/>
        <v>40087</v>
      </c>
      <c r="C149" s="30">
        <v>632</v>
      </c>
      <c r="D149" s="30">
        <v>632</v>
      </c>
      <c r="E149" s="32">
        <v>40603</v>
      </c>
      <c r="F149" s="34" t="s">
        <v>2660</v>
      </c>
      <c r="G149" s="34" t="s">
        <v>5520</v>
      </c>
      <c r="H149" s="34" t="str">
        <f t="shared" ca="1" si="19"/>
        <v>Post-calc.</v>
      </c>
      <c r="I149" s="3">
        <f t="shared" ca="1" si="16"/>
        <v>0</v>
      </c>
      <c r="M149" s="7" t="s">
        <v>161</v>
      </c>
      <c r="N149" s="9" t="str">
        <f t="shared" ca="1" si="17"/>
        <v>40102</v>
      </c>
      <c r="O149" s="3">
        <v>606</v>
      </c>
      <c r="P149" s="3">
        <v>606</v>
      </c>
      <c r="Q149" s="1" t="s">
        <v>8</v>
      </c>
      <c r="R149" s="1" t="s">
        <v>9</v>
      </c>
      <c r="S149" s="1" t="s">
        <v>10</v>
      </c>
      <c r="T149" s="1" t="s">
        <v>69</v>
      </c>
      <c r="V149" s="34" t="str">
        <f t="shared" ca="1" si="20"/>
        <v>Post-calc.</v>
      </c>
      <c r="W149" s="1" t="str">
        <f t="shared" ca="1" si="21"/>
        <v>Post-calc.</v>
      </c>
      <c r="X149" s="1" t="b">
        <f t="shared" ca="1" si="22"/>
        <v>1</v>
      </c>
      <c r="Z149" s="3">
        <f t="shared" ca="1" si="23"/>
        <v>0</v>
      </c>
    </row>
    <row r="150" spans="1:26" x14ac:dyDescent="0.2">
      <c r="A150" s="34" t="s">
        <v>2742</v>
      </c>
      <c r="B150" s="9" t="str">
        <f t="shared" ca="1" si="18"/>
        <v>40088</v>
      </c>
      <c r="C150" s="30">
        <v>5534</v>
      </c>
      <c r="D150" s="30">
        <v>5534</v>
      </c>
      <c r="E150" s="32">
        <v>40695</v>
      </c>
      <c r="F150" s="34" t="s">
        <v>2660</v>
      </c>
      <c r="G150" s="34" t="s">
        <v>5520</v>
      </c>
      <c r="H150" s="34" t="str">
        <f t="shared" ca="1" si="19"/>
        <v>Post-calc.</v>
      </c>
      <c r="I150" s="3">
        <f t="shared" ca="1" si="16"/>
        <v>0</v>
      </c>
      <c r="M150" s="7" t="s">
        <v>162</v>
      </c>
      <c r="N150" s="9" t="str">
        <f t="shared" ca="1" si="17"/>
        <v>40103</v>
      </c>
      <c r="O150" s="3">
        <v>219</v>
      </c>
      <c r="P150" s="3">
        <v>219</v>
      </c>
      <c r="Q150" s="1" t="s">
        <v>8</v>
      </c>
      <c r="R150" s="1" t="s">
        <v>9</v>
      </c>
      <c r="S150" s="1" t="s">
        <v>10</v>
      </c>
      <c r="T150" s="1" t="s">
        <v>69</v>
      </c>
      <c r="V150" s="34" t="str">
        <f t="shared" ca="1" si="20"/>
        <v>Post-calc.</v>
      </c>
      <c r="W150" s="1" t="str">
        <f t="shared" ca="1" si="21"/>
        <v>Post-calc.</v>
      </c>
      <c r="X150" s="1" t="b">
        <f t="shared" ca="1" si="22"/>
        <v>1</v>
      </c>
      <c r="Z150" s="3">
        <f t="shared" ca="1" si="23"/>
        <v>0</v>
      </c>
    </row>
    <row r="151" spans="1:26" x14ac:dyDescent="0.2">
      <c r="A151" s="34" t="s">
        <v>2743</v>
      </c>
      <c r="B151" s="9" t="str">
        <f t="shared" ca="1" si="18"/>
        <v>40089</v>
      </c>
      <c r="C151" s="30">
        <v>10230</v>
      </c>
      <c r="D151" s="30">
        <v>10230</v>
      </c>
      <c r="E151" s="32">
        <v>40787</v>
      </c>
      <c r="F151" s="34" t="s">
        <v>2660</v>
      </c>
      <c r="G151" s="34" t="s">
        <v>5520</v>
      </c>
      <c r="H151" s="34" t="str">
        <f t="shared" ca="1" si="19"/>
        <v>Post-calc.</v>
      </c>
      <c r="I151" s="3">
        <f t="shared" ca="1" si="16"/>
        <v>0</v>
      </c>
      <c r="M151" s="7" t="s">
        <v>163</v>
      </c>
      <c r="N151" s="9" t="str">
        <f t="shared" ca="1" si="17"/>
        <v>40104</v>
      </c>
      <c r="O151" s="3">
        <v>1718</v>
      </c>
      <c r="P151" s="3">
        <v>1718</v>
      </c>
      <c r="Q151" s="1" t="s">
        <v>8</v>
      </c>
      <c r="R151" s="1" t="s">
        <v>9</v>
      </c>
      <c r="S151" s="1" t="s">
        <v>10</v>
      </c>
      <c r="T151" s="1" t="s">
        <v>69</v>
      </c>
      <c r="V151" s="34" t="str">
        <f t="shared" ca="1" si="20"/>
        <v>Post-calc.</v>
      </c>
      <c r="W151" s="1" t="str">
        <f t="shared" ca="1" si="21"/>
        <v>Post-calc.</v>
      </c>
      <c r="X151" s="1" t="b">
        <f t="shared" ca="1" si="22"/>
        <v>1</v>
      </c>
      <c r="Z151" s="3">
        <f t="shared" ca="1" si="23"/>
        <v>0</v>
      </c>
    </row>
    <row r="152" spans="1:26" x14ac:dyDescent="0.2">
      <c r="A152" s="34" t="s">
        <v>2744</v>
      </c>
      <c r="B152" s="9" t="str">
        <f t="shared" ca="1" si="18"/>
        <v>40090</v>
      </c>
      <c r="C152" s="30">
        <v>4575</v>
      </c>
      <c r="D152" s="30">
        <v>4575</v>
      </c>
      <c r="E152" s="32">
        <v>40603</v>
      </c>
      <c r="F152" s="34" t="s">
        <v>2660</v>
      </c>
      <c r="G152" s="34" t="s">
        <v>5520</v>
      </c>
      <c r="H152" s="34" t="str">
        <f t="shared" ca="1" si="19"/>
        <v>Post-calc.</v>
      </c>
      <c r="I152" s="3">
        <f t="shared" ca="1" si="16"/>
        <v>0</v>
      </c>
      <c r="M152" s="7" t="s">
        <v>164</v>
      </c>
      <c r="N152" s="9" t="str">
        <f t="shared" ca="1" si="17"/>
        <v>40105</v>
      </c>
      <c r="O152" s="3">
        <v>202</v>
      </c>
      <c r="P152" s="3">
        <v>202</v>
      </c>
      <c r="Q152" s="1" t="s">
        <v>8</v>
      </c>
      <c r="R152" s="1" t="s">
        <v>9</v>
      </c>
      <c r="S152" s="1" t="s">
        <v>10</v>
      </c>
      <c r="T152" s="1" t="s">
        <v>69</v>
      </c>
      <c r="V152" s="34" t="str">
        <f t="shared" ca="1" si="20"/>
        <v>Post-calc.</v>
      </c>
      <c r="W152" s="1" t="str">
        <f t="shared" ca="1" si="21"/>
        <v>Post-calc.</v>
      </c>
      <c r="X152" s="1" t="b">
        <f t="shared" ca="1" si="22"/>
        <v>1</v>
      </c>
      <c r="Z152" s="3">
        <f t="shared" ca="1" si="23"/>
        <v>0</v>
      </c>
    </row>
    <row r="153" spans="1:26" x14ac:dyDescent="0.2">
      <c r="A153" s="34" t="s">
        <v>2745</v>
      </c>
      <c r="B153" s="9" t="str">
        <f t="shared" ca="1" si="18"/>
        <v>40091</v>
      </c>
      <c r="C153" s="30">
        <v>2698</v>
      </c>
      <c r="D153" s="30">
        <v>2698</v>
      </c>
      <c r="E153" s="32">
        <v>40725</v>
      </c>
      <c r="F153" s="34" t="s">
        <v>2660</v>
      </c>
      <c r="G153" s="34" t="s">
        <v>5520</v>
      </c>
      <c r="H153" s="34" t="str">
        <f t="shared" ca="1" si="19"/>
        <v>Post-calc.</v>
      </c>
      <c r="I153" s="3">
        <f t="shared" ca="1" si="16"/>
        <v>0</v>
      </c>
      <c r="M153" s="7" t="s">
        <v>165</v>
      </c>
      <c r="N153" s="9" t="str">
        <f t="shared" ca="1" si="17"/>
        <v>40106</v>
      </c>
      <c r="O153" s="3">
        <v>1000</v>
      </c>
      <c r="P153" s="3">
        <v>1000</v>
      </c>
      <c r="Q153" s="1" t="s">
        <v>8</v>
      </c>
      <c r="R153" s="1" t="s">
        <v>9</v>
      </c>
      <c r="S153" s="1" t="s">
        <v>10</v>
      </c>
      <c r="T153" s="1" t="s">
        <v>69</v>
      </c>
      <c r="V153" s="34" t="str">
        <f t="shared" ca="1" si="20"/>
        <v>Post-calc.</v>
      </c>
      <c r="W153" s="1" t="str">
        <f t="shared" ca="1" si="21"/>
        <v>Post-calc.</v>
      </c>
      <c r="X153" s="1" t="b">
        <f t="shared" ca="1" si="22"/>
        <v>1</v>
      </c>
      <c r="Z153" s="3">
        <f t="shared" ca="1" si="23"/>
        <v>0</v>
      </c>
    </row>
    <row r="154" spans="1:26" x14ac:dyDescent="0.2">
      <c r="A154" s="34" t="s">
        <v>2746</v>
      </c>
      <c r="B154" s="9" t="str">
        <f t="shared" ca="1" si="18"/>
        <v>40092</v>
      </c>
      <c r="C154" s="30">
        <v>2934</v>
      </c>
      <c r="D154" s="30">
        <v>2934</v>
      </c>
      <c r="E154" s="32">
        <v>40725</v>
      </c>
      <c r="F154" s="34" t="s">
        <v>2660</v>
      </c>
      <c r="G154" s="34" t="s">
        <v>5520</v>
      </c>
      <c r="H154" s="34" t="str">
        <f t="shared" ca="1" si="19"/>
        <v>Post-calc.</v>
      </c>
      <c r="I154" s="3">
        <f t="shared" ca="1" si="16"/>
        <v>0</v>
      </c>
      <c r="M154" s="7" t="s">
        <v>166</v>
      </c>
      <c r="N154" s="9" t="str">
        <f t="shared" ca="1" si="17"/>
        <v>40107</v>
      </c>
      <c r="O154" s="3">
        <v>9070</v>
      </c>
      <c r="P154" s="3">
        <v>9070</v>
      </c>
      <c r="Q154" s="1" t="s">
        <v>8</v>
      </c>
      <c r="R154" s="1" t="s">
        <v>9</v>
      </c>
      <c r="S154" s="1" t="s">
        <v>10</v>
      </c>
      <c r="T154" s="1" t="s">
        <v>69</v>
      </c>
      <c r="V154" s="34" t="str">
        <f t="shared" ca="1" si="20"/>
        <v>Post-calc.</v>
      </c>
      <c r="W154" s="1" t="str">
        <f t="shared" ca="1" si="21"/>
        <v>Post-calc.</v>
      </c>
      <c r="X154" s="1" t="b">
        <f t="shared" ca="1" si="22"/>
        <v>1</v>
      </c>
      <c r="Z154" s="3">
        <f t="shared" ca="1" si="23"/>
        <v>0</v>
      </c>
    </row>
    <row r="155" spans="1:26" x14ac:dyDescent="0.2">
      <c r="A155" s="34" t="s">
        <v>2747</v>
      </c>
      <c r="B155" s="9" t="str">
        <f t="shared" ca="1" si="18"/>
        <v>40093</v>
      </c>
      <c r="C155" s="30">
        <v>172</v>
      </c>
      <c r="D155" s="30">
        <v>172</v>
      </c>
      <c r="E155" s="32">
        <v>40664</v>
      </c>
      <c r="F155" s="34" t="s">
        <v>2660</v>
      </c>
      <c r="G155" s="34" t="s">
        <v>5520</v>
      </c>
      <c r="H155" s="34" t="str">
        <f t="shared" ca="1" si="19"/>
        <v>Post-calc.</v>
      </c>
      <c r="I155" s="3">
        <f t="shared" ca="1" si="16"/>
        <v>0</v>
      </c>
      <c r="M155" s="7" t="s">
        <v>167</v>
      </c>
      <c r="N155" s="9" t="str">
        <f t="shared" ca="1" si="17"/>
        <v>40108</v>
      </c>
      <c r="O155" s="3">
        <v>7349</v>
      </c>
      <c r="P155" s="3">
        <v>7349</v>
      </c>
      <c r="Q155" s="1" t="s">
        <v>8</v>
      </c>
      <c r="R155" s="1" t="s">
        <v>9</v>
      </c>
      <c r="S155" s="1" t="s">
        <v>10</v>
      </c>
      <c r="T155" s="1" t="s">
        <v>69</v>
      </c>
      <c r="V155" s="34" t="str">
        <f t="shared" ca="1" si="20"/>
        <v>Post-calc.</v>
      </c>
      <c r="W155" s="1" t="str">
        <f t="shared" ca="1" si="21"/>
        <v>Post-calc.</v>
      </c>
      <c r="X155" s="1" t="b">
        <f t="shared" ca="1" si="22"/>
        <v>1</v>
      </c>
      <c r="Z155" s="3">
        <f t="shared" ca="1" si="23"/>
        <v>0</v>
      </c>
    </row>
    <row r="156" spans="1:26" x14ac:dyDescent="0.2">
      <c r="A156" s="34" t="s">
        <v>2748</v>
      </c>
      <c r="B156" s="9" t="str">
        <f t="shared" ca="1" si="18"/>
        <v>40094</v>
      </c>
      <c r="C156" s="30">
        <v>165</v>
      </c>
      <c r="D156" s="30">
        <v>165</v>
      </c>
      <c r="E156" s="32">
        <v>40664</v>
      </c>
      <c r="F156" s="34" t="s">
        <v>2660</v>
      </c>
      <c r="G156" s="34" t="s">
        <v>5520</v>
      </c>
      <c r="H156" s="34" t="str">
        <f t="shared" ca="1" si="19"/>
        <v>Post-calc.</v>
      </c>
      <c r="I156" s="3">
        <f t="shared" ca="1" si="16"/>
        <v>0</v>
      </c>
      <c r="M156" s="7" t="s">
        <v>168</v>
      </c>
      <c r="N156" s="9" t="str">
        <f t="shared" ca="1" si="17"/>
        <v>40109</v>
      </c>
      <c r="O156" s="3">
        <v>34360</v>
      </c>
      <c r="P156" s="3">
        <v>34360</v>
      </c>
      <c r="Q156" s="1" t="s">
        <v>8</v>
      </c>
      <c r="R156" s="1" t="s">
        <v>9</v>
      </c>
      <c r="S156" s="1" t="s">
        <v>10</v>
      </c>
      <c r="T156" s="1" t="s">
        <v>69</v>
      </c>
      <c r="V156" s="34" t="str">
        <f t="shared" ca="1" si="20"/>
        <v>Post-calc.</v>
      </c>
      <c r="W156" s="1" t="str">
        <f t="shared" ca="1" si="21"/>
        <v>Post-calc.</v>
      </c>
      <c r="X156" s="1" t="b">
        <f t="shared" ca="1" si="22"/>
        <v>1</v>
      </c>
      <c r="Z156" s="3">
        <f t="shared" ca="1" si="23"/>
        <v>0</v>
      </c>
    </row>
    <row r="157" spans="1:26" x14ac:dyDescent="0.2">
      <c r="A157" s="34" t="s">
        <v>2749</v>
      </c>
      <c r="B157" s="9" t="str">
        <f t="shared" ca="1" si="18"/>
        <v>40095</v>
      </c>
      <c r="C157" s="30">
        <v>1999</v>
      </c>
      <c r="D157" s="30">
        <v>1999</v>
      </c>
      <c r="E157" s="32">
        <v>40848</v>
      </c>
      <c r="F157" s="34" t="s">
        <v>2660</v>
      </c>
      <c r="G157" s="34" t="s">
        <v>5520</v>
      </c>
      <c r="H157" s="34" t="str">
        <f t="shared" ca="1" si="19"/>
        <v>Post-calc.</v>
      </c>
      <c r="I157" s="3">
        <f t="shared" ca="1" si="16"/>
        <v>0</v>
      </c>
      <c r="M157" s="7" t="s">
        <v>169</v>
      </c>
      <c r="N157" s="9" t="str">
        <f t="shared" ca="1" si="17"/>
        <v>40110</v>
      </c>
      <c r="O157" s="3">
        <v>25809</v>
      </c>
      <c r="P157" s="3">
        <v>25809</v>
      </c>
      <c r="Q157" s="1" t="s">
        <v>8</v>
      </c>
      <c r="R157" s="1" t="s">
        <v>9</v>
      </c>
      <c r="S157" s="1" t="s">
        <v>10</v>
      </c>
      <c r="T157" s="1" t="s">
        <v>69</v>
      </c>
      <c r="V157" s="34" t="str">
        <f t="shared" ca="1" si="20"/>
        <v>Post-calc.</v>
      </c>
      <c r="W157" s="1" t="str">
        <f t="shared" ca="1" si="21"/>
        <v>Post-calc.</v>
      </c>
      <c r="X157" s="1" t="b">
        <f t="shared" ca="1" si="22"/>
        <v>1</v>
      </c>
      <c r="Z157" s="3">
        <f t="shared" ca="1" si="23"/>
        <v>0</v>
      </c>
    </row>
    <row r="158" spans="1:26" x14ac:dyDescent="0.2">
      <c r="A158" s="34" t="s">
        <v>2750</v>
      </c>
      <c r="B158" s="9" t="str">
        <f t="shared" ca="1" si="18"/>
        <v>40096</v>
      </c>
      <c r="C158" s="30">
        <v>579</v>
      </c>
      <c r="D158" s="30">
        <v>579</v>
      </c>
      <c r="E158" s="32">
        <v>40664</v>
      </c>
      <c r="F158" s="34" t="s">
        <v>2660</v>
      </c>
      <c r="G158" s="34" t="s">
        <v>5520</v>
      </c>
      <c r="H158" s="34" t="str">
        <f t="shared" ca="1" si="19"/>
        <v>Post-calc.</v>
      </c>
      <c r="I158" s="3">
        <f t="shared" ca="1" si="16"/>
        <v>0</v>
      </c>
      <c r="M158" s="7" t="s">
        <v>170</v>
      </c>
      <c r="N158" s="9" t="str">
        <f t="shared" ca="1" si="17"/>
        <v>40111</v>
      </c>
      <c r="O158" s="3">
        <v>1860</v>
      </c>
      <c r="P158" s="3">
        <v>1860</v>
      </c>
      <c r="Q158" s="1" t="s">
        <v>8</v>
      </c>
      <c r="R158" s="1" t="s">
        <v>9</v>
      </c>
      <c r="S158" s="1" t="s">
        <v>10</v>
      </c>
      <c r="T158" s="1" t="s">
        <v>69</v>
      </c>
      <c r="V158" s="34" t="str">
        <f t="shared" ca="1" si="20"/>
        <v>Post-calc.</v>
      </c>
      <c r="W158" s="1" t="str">
        <f t="shared" ca="1" si="21"/>
        <v>Post-calc.</v>
      </c>
      <c r="X158" s="1" t="b">
        <f t="shared" ca="1" si="22"/>
        <v>1</v>
      </c>
      <c r="Z158" s="3">
        <f t="shared" ca="1" si="23"/>
        <v>0</v>
      </c>
    </row>
    <row r="159" spans="1:26" x14ac:dyDescent="0.2">
      <c r="A159" s="34" t="s">
        <v>2751</v>
      </c>
      <c r="B159" s="9" t="str">
        <f t="shared" ca="1" si="18"/>
        <v>40097</v>
      </c>
      <c r="C159" s="30">
        <v>11000</v>
      </c>
      <c r="D159" s="30">
        <v>11000</v>
      </c>
      <c r="E159" s="32">
        <v>40940</v>
      </c>
      <c r="F159" s="34" t="s">
        <v>2660</v>
      </c>
      <c r="G159" s="34" t="s">
        <v>5520</v>
      </c>
      <c r="H159" s="34" t="str">
        <f t="shared" ca="1" si="19"/>
        <v>Post-calc.</v>
      </c>
      <c r="I159" s="3">
        <f t="shared" ca="1" si="16"/>
        <v>0</v>
      </c>
      <c r="M159" s="7" t="s">
        <v>171</v>
      </c>
      <c r="N159" s="9" t="str">
        <f t="shared" ca="1" si="17"/>
        <v>40112</v>
      </c>
      <c r="O159" s="3">
        <v>1195</v>
      </c>
      <c r="P159" s="3">
        <v>1195</v>
      </c>
      <c r="Q159" s="1" t="s">
        <v>8</v>
      </c>
      <c r="R159" s="1" t="s">
        <v>9</v>
      </c>
      <c r="S159" s="1" t="s">
        <v>10</v>
      </c>
      <c r="T159" s="1" t="s">
        <v>69</v>
      </c>
      <c r="V159" s="34" t="str">
        <f t="shared" ca="1" si="20"/>
        <v>Post-calc.</v>
      </c>
      <c r="W159" s="1" t="str">
        <f t="shared" ca="1" si="21"/>
        <v>Post-calc.</v>
      </c>
      <c r="X159" s="1" t="b">
        <f t="shared" ca="1" si="22"/>
        <v>1</v>
      </c>
      <c r="Z159" s="3">
        <f t="shared" ca="1" si="23"/>
        <v>0</v>
      </c>
    </row>
    <row r="160" spans="1:26" x14ac:dyDescent="0.2">
      <c r="A160" s="34" t="s">
        <v>2752</v>
      </c>
      <c r="B160" s="9" t="str">
        <f t="shared" ca="1" si="18"/>
        <v>40098</v>
      </c>
      <c r="C160" s="30">
        <v>10696</v>
      </c>
      <c r="D160" s="30">
        <v>10696</v>
      </c>
      <c r="E160" s="32">
        <v>40756</v>
      </c>
      <c r="F160" s="34" t="s">
        <v>2660</v>
      </c>
      <c r="G160" s="34" t="s">
        <v>5520</v>
      </c>
      <c r="H160" s="34" t="str">
        <f t="shared" ca="1" si="19"/>
        <v>Post-calc.</v>
      </c>
      <c r="I160" s="3">
        <f t="shared" ca="1" si="16"/>
        <v>0</v>
      </c>
      <c r="M160" s="7" t="s">
        <v>172</v>
      </c>
      <c r="N160" s="9" t="str">
        <f t="shared" ca="1" si="17"/>
        <v>40113</v>
      </c>
      <c r="O160" s="3">
        <v>1872</v>
      </c>
      <c r="P160" s="3">
        <v>1872</v>
      </c>
      <c r="Q160" s="1" t="s">
        <v>8</v>
      </c>
      <c r="R160" s="1" t="s">
        <v>9</v>
      </c>
      <c r="S160" s="1" t="s">
        <v>10</v>
      </c>
      <c r="T160" s="1" t="s">
        <v>69</v>
      </c>
      <c r="V160" s="34" t="str">
        <f t="shared" ca="1" si="20"/>
        <v>Post-calc.</v>
      </c>
      <c r="W160" s="1" t="str">
        <f t="shared" ca="1" si="21"/>
        <v>Post-calc.</v>
      </c>
      <c r="X160" s="1" t="b">
        <f t="shared" ca="1" si="22"/>
        <v>1</v>
      </c>
      <c r="Z160" s="3">
        <f t="shared" ca="1" si="23"/>
        <v>0</v>
      </c>
    </row>
    <row r="161" spans="1:26" x14ac:dyDescent="0.2">
      <c r="A161" s="34" t="s">
        <v>2753</v>
      </c>
      <c r="B161" s="9" t="str">
        <f t="shared" ca="1" si="18"/>
        <v>40099</v>
      </c>
      <c r="C161" s="30">
        <v>7700</v>
      </c>
      <c r="D161" s="30">
        <v>7700</v>
      </c>
      <c r="E161" s="32">
        <v>40787</v>
      </c>
      <c r="F161" s="34" t="s">
        <v>2660</v>
      </c>
      <c r="G161" s="34" t="s">
        <v>5520</v>
      </c>
      <c r="H161" s="34" t="str">
        <f t="shared" ca="1" si="19"/>
        <v>Post-calc.</v>
      </c>
      <c r="I161" s="3">
        <f t="shared" ca="1" si="16"/>
        <v>0</v>
      </c>
      <c r="M161" s="7" t="s">
        <v>173</v>
      </c>
      <c r="N161" s="9" t="str">
        <f t="shared" ca="1" si="17"/>
        <v>40114</v>
      </c>
      <c r="O161" s="3">
        <v>4116</v>
      </c>
      <c r="P161" s="3">
        <v>4116</v>
      </c>
      <c r="Q161" s="1" t="s">
        <v>8</v>
      </c>
      <c r="R161" s="1" t="s">
        <v>9</v>
      </c>
      <c r="S161" s="1" t="s">
        <v>10</v>
      </c>
      <c r="T161" s="1" t="s">
        <v>69</v>
      </c>
      <c r="V161" s="34" t="str">
        <f t="shared" ca="1" si="20"/>
        <v>Post-calc.</v>
      </c>
      <c r="W161" s="1" t="str">
        <f t="shared" ca="1" si="21"/>
        <v>Post-calc.</v>
      </c>
      <c r="X161" s="1" t="b">
        <f t="shared" ca="1" si="22"/>
        <v>1</v>
      </c>
      <c r="Z161" s="3">
        <f t="shared" ca="1" si="23"/>
        <v>0</v>
      </c>
    </row>
    <row r="162" spans="1:26" x14ac:dyDescent="0.2">
      <c r="A162" s="34" t="s">
        <v>2754</v>
      </c>
      <c r="B162" s="9" t="str">
        <f t="shared" ca="1" si="18"/>
        <v>40100</v>
      </c>
      <c r="C162" s="30">
        <v>5308</v>
      </c>
      <c r="D162" s="30">
        <v>5308</v>
      </c>
      <c r="E162" s="32">
        <v>40817</v>
      </c>
      <c r="F162" s="34" t="s">
        <v>2660</v>
      </c>
      <c r="G162" s="34" t="s">
        <v>5520</v>
      </c>
      <c r="H162" s="34" t="str">
        <f t="shared" ca="1" si="19"/>
        <v>Post-calc.</v>
      </c>
      <c r="I162" s="3">
        <f t="shared" ca="1" si="16"/>
        <v>0</v>
      </c>
      <c r="M162" s="7" t="s">
        <v>174</v>
      </c>
      <c r="N162" s="9" t="str">
        <f t="shared" ca="1" si="17"/>
        <v>40115</v>
      </c>
      <c r="O162" s="3">
        <v>1384</v>
      </c>
      <c r="P162" s="3">
        <v>1384</v>
      </c>
      <c r="Q162" s="1" t="s">
        <v>8</v>
      </c>
      <c r="R162" s="1" t="s">
        <v>9</v>
      </c>
      <c r="S162" s="1" t="s">
        <v>10</v>
      </c>
      <c r="T162" s="1" t="s">
        <v>69</v>
      </c>
      <c r="V162" s="34" t="str">
        <f t="shared" ca="1" si="20"/>
        <v>Post-calc.</v>
      </c>
      <c r="W162" s="1" t="str">
        <f t="shared" ca="1" si="21"/>
        <v>Post-calc.</v>
      </c>
      <c r="X162" s="1" t="b">
        <f t="shared" ca="1" si="22"/>
        <v>1</v>
      </c>
      <c r="Z162" s="3">
        <f t="shared" ca="1" si="23"/>
        <v>0</v>
      </c>
    </row>
    <row r="163" spans="1:26" x14ac:dyDescent="0.2">
      <c r="A163" s="34" t="s">
        <v>2755</v>
      </c>
      <c r="B163" s="9" t="str">
        <f t="shared" ca="1" si="18"/>
        <v>40101</v>
      </c>
      <c r="C163" s="30">
        <v>1718</v>
      </c>
      <c r="D163" s="30">
        <v>1718</v>
      </c>
      <c r="E163" s="32">
        <v>40664</v>
      </c>
      <c r="F163" s="34" t="s">
        <v>2660</v>
      </c>
      <c r="G163" s="34" t="s">
        <v>5520</v>
      </c>
      <c r="H163" s="34" t="str">
        <f t="shared" ca="1" si="19"/>
        <v>Post-calc.</v>
      </c>
      <c r="I163" s="3">
        <f t="shared" ca="1" si="16"/>
        <v>0</v>
      </c>
      <c r="M163" s="7" t="s">
        <v>175</v>
      </c>
      <c r="N163" s="9" t="str">
        <f t="shared" ca="1" si="17"/>
        <v>40116</v>
      </c>
      <c r="O163" s="3">
        <v>994</v>
      </c>
      <c r="P163" s="3">
        <v>994</v>
      </c>
      <c r="Q163" s="1" t="s">
        <v>8</v>
      </c>
      <c r="R163" s="1" t="s">
        <v>9</v>
      </c>
      <c r="S163" s="1" t="s">
        <v>10</v>
      </c>
      <c r="T163" s="1" t="s">
        <v>69</v>
      </c>
      <c r="V163" s="34" t="str">
        <f t="shared" ca="1" si="20"/>
        <v>Post-calc.</v>
      </c>
      <c r="W163" s="1" t="str">
        <f t="shared" ca="1" si="21"/>
        <v>Post-calc.</v>
      </c>
      <c r="X163" s="1" t="b">
        <f t="shared" ca="1" si="22"/>
        <v>1</v>
      </c>
      <c r="Z163" s="3">
        <f t="shared" ca="1" si="23"/>
        <v>0</v>
      </c>
    </row>
    <row r="164" spans="1:26" x14ac:dyDescent="0.2">
      <c r="A164" s="34" t="s">
        <v>2756</v>
      </c>
      <c r="B164" s="9" t="str">
        <f t="shared" ca="1" si="18"/>
        <v>40102</v>
      </c>
      <c r="C164" s="30">
        <v>606</v>
      </c>
      <c r="D164" s="30">
        <v>606</v>
      </c>
      <c r="E164" s="32">
        <v>40695</v>
      </c>
      <c r="F164" s="34" t="s">
        <v>2660</v>
      </c>
      <c r="G164" s="34" t="s">
        <v>5520</v>
      </c>
      <c r="H164" s="34" t="str">
        <f t="shared" ca="1" si="19"/>
        <v>Post-calc.</v>
      </c>
      <c r="I164" s="3">
        <f t="shared" ca="1" si="16"/>
        <v>0</v>
      </c>
      <c r="M164" s="7" t="s">
        <v>176</v>
      </c>
      <c r="N164" s="9" t="str">
        <f t="shared" ca="1" si="17"/>
        <v>40117</v>
      </c>
      <c r="O164" s="3">
        <v>865</v>
      </c>
      <c r="P164" s="3">
        <v>865</v>
      </c>
      <c r="Q164" s="1" t="s">
        <v>8</v>
      </c>
      <c r="R164" s="1" t="s">
        <v>9</v>
      </c>
      <c r="S164" s="1" t="s">
        <v>10</v>
      </c>
      <c r="T164" s="1" t="s">
        <v>69</v>
      </c>
      <c r="V164" s="34" t="str">
        <f t="shared" ca="1" si="20"/>
        <v>Post-calc.</v>
      </c>
      <c r="W164" s="1" t="str">
        <f t="shared" ca="1" si="21"/>
        <v>Post-calc.</v>
      </c>
      <c r="X164" s="1" t="b">
        <f t="shared" ca="1" si="22"/>
        <v>1</v>
      </c>
      <c r="Z164" s="3">
        <f t="shared" ca="1" si="23"/>
        <v>0</v>
      </c>
    </row>
    <row r="165" spans="1:26" x14ac:dyDescent="0.2">
      <c r="A165" s="34" t="s">
        <v>2757</v>
      </c>
      <c r="B165" s="9" t="str">
        <f t="shared" ca="1" si="18"/>
        <v>40103</v>
      </c>
      <c r="C165" s="30">
        <v>219</v>
      </c>
      <c r="D165" s="30">
        <v>219</v>
      </c>
      <c r="E165" s="32">
        <v>40695</v>
      </c>
      <c r="F165" s="34" t="s">
        <v>2660</v>
      </c>
      <c r="G165" s="34" t="s">
        <v>5520</v>
      </c>
      <c r="H165" s="34" t="str">
        <f t="shared" ca="1" si="19"/>
        <v>Post-calc.</v>
      </c>
      <c r="I165" s="3">
        <f t="shared" ca="1" si="16"/>
        <v>0</v>
      </c>
      <c r="M165" s="7" t="s">
        <v>177</v>
      </c>
      <c r="N165" s="9" t="str">
        <f t="shared" ca="1" si="17"/>
        <v>40118</v>
      </c>
      <c r="O165" s="3">
        <v>7259</v>
      </c>
      <c r="P165" s="3">
        <v>7259</v>
      </c>
      <c r="Q165" s="1" t="s">
        <v>8</v>
      </c>
      <c r="R165" s="1" t="s">
        <v>9</v>
      </c>
      <c r="S165" s="1" t="s">
        <v>10</v>
      </c>
      <c r="T165" s="1" t="s">
        <v>69</v>
      </c>
      <c r="V165" s="34" t="str">
        <f t="shared" ca="1" si="20"/>
        <v>Post-calc.</v>
      </c>
      <c r="W165" s="1" t="str">
        <f t="shared" ca="1" si="21"/>
        <v>Post-calc.</v>
      </c>
      <c r="X165" s="1" t="b">
        <f t="shared" ca="1" si="22"/>
        <v>1</v>
      </c>
      <c r="Z165" s="3">
        <f t="shared" ca="1" si="23"/>
        <v>0</v>
      </c>
    </row>
    <row r="166" spans="1:26" x14ac:dyDescent="0.2">
      <c r="A166" s="34" t="s">
        <v>2758</v>
      </c>
      <c r="B166" s="9" t="str">
        <f t="shared" ca="1" si="18"/>
        <v>40104</v>
      </c>
      <c r="C166" s="30">
        <v>1718</v>
      </c>
      <c r="D166" s="30">
        <v>1718</v>
      </c>
      <c r="E166" s="32">
        <v>40695</v>
      </c>
      <c r="F166" s="34" t="s">
        <v>2660</v>
      </c>
      <c r="G166" s="34" t="s">
        <v>5520</v>
      </c>
      <c r="H166" s="34" t="str">
        <f t="shared" ca="1" si="19"/>
        <v>Post-calc.</v>
      </c>
      <c r="I166" s="3">
        <f t="shared" ca="1" si="16"/>
        <v>0</v>
      </c>
      <c r="M166" s="7" t="s">
        <v>178</v>
      </c>
      <c r="N166" s="9" t="str">
        <f t="shared" ca="1" si="17"/>
        <v>40119</v>
      </c>
      <c r="O166" s="3">
        <v>9545</v>
      </c>
      <c r="P166" s="3">
        <v>9545</v>
      </c>
      <c r="Q166" s="1" t="s">
        <v>8</v>
      </c>
      <c r="R166" s="1" t="s">
        <v>9</v>
      </c>
      <c r="S166" s="1" t="s">
        <v>10</v>
      </c>
      <c r="T166" s="1" t="s">
        <v>69</v>
      </c>
      <c r="V166" s="34" t="str">
        <f t="shared" ca="1" si="20"/>
        <v>Post-calc.</v>
      </c>
      <c r="W166" s="1" t="str">
        <f t="shared" ca="1" si="21"/>
        <v>Post-calc.</v>
      </c>
      <c r="X166" s="1" t="b">
        <f t="shared" ca="1" si="22"/>
        <v>1</v>
      </c>
      <c r="Z166" s="3">
        <f t="shared" ca="1" si="23"/>
        <v>0</v>
      </c>
    </row>
    <row r="167" spans="1:26" x14ac:dyDescent="0.2">
      <c r="A167" s="34" t="s">
        <v>2759</v>
      </c>
      <c r="B167" s="9" t="str">
        <f t="shared" ca="1" si="18"/>
        <v>40105</v>
      </c>
      <c r="C167" s="30">
        <v>202</v>
      </c>
      <c r="D167" s="30">
        <v>202</v>
      </c>
      <c r="E167" s="32">
        <v>40695</v>
      </c>
      <c r="F167" s="34" t="s">
        <v>2660</v>
      </c>
      <c r="G167" s="34" t="s">
        <v>5520</v>
      </c>
      <c r="H167" s="34" t="str">
        <f t="shared" ca="1" si="19"/>
        <v>Post-calc.</v>
      </c>
      <c r="I167" s="3">
        <f t="shared" ca="1" si="16"/>
        <v>0</v>
      </c>
      <c r="M167" s="7" t="s">
        <v>179</v>
      </c>
      <c r="N167" s="9" t="str">
        <f t="shared" ca="1" si="17"/>
        <v>40120</v>
      </c>
      <c r="O167" s="3">
        <v>8914</v>
      </c>
      <c r="P167" s="3">
        <v>8914</v>
      </c>
      <c r="Q167" s="1" t="s">
        <v>8</v>
      </c>
      <c r="R167" s="1" t="s">
        <v>9</v>
      </c>
      <c r="S167" s="1" t="s">
        <v>10</v>
      </c>
      <c r="T167" s="1" t="s">
        <v>69</v>
      </c>
      <c r="V167" s="34" t="str">
        <f t="shared" ca="1" si="20"/>
        <v>Post-calc.</v>
      </c>
      <c r="W167" s="1" t="str">
        <f t="shared" ca="1" si="21"/>
        <v>Post-calc.</v>
      </c>
      <c r="X167" s="1" t="b">
        <f t="shared" ca="1" si="22"/>
        <v>1</v>
      </c>
      <c r="Z167" s="3">
        <f t="shared" ca="1" si="23"/>
        <v>0</v>
      </c>
    </row>
    <row r="168" spans="1:26" x14ac:dyDescent="0.2">
      <c r="A168" s="34" t="s">
        <v>2760</v>
      </c>
      <c r="B168" s="9" t="str">
        <f t="shared" ca="1" si="18"/>
        <v>40106</v>
      </c>
      <c r="C168" s="30">
        <v>1000</v>
      </c>
      <c r="D168" s="30">
        <v>1000</v>
      </c>
      <c r="E168" s="32">
        <v>40695</v>
      </c>
      <c r="F168" s="34" t="s">
        <v>2660</v>
      </c>
      <c r="G168" s="34" t="s">
        <v>5520</v>
      </c>
      <c r="H168" s="34" t="str">
        <f t="shared" ca="1" si="19"/>
        <v>Post-calc.</v>
      </c>
      <c r="I168" s="3">
        <f t="shared" ca="1" si="16"/>
        <v>0</v>
      </c>
      <c r="M168" s="7" t="s">
        <v>180</v>
      </c>
      <c r="N168" s="9" t="str">
        <f t="shared" ca="1" si="17"/>
        <v>40121</v>
      </c>
      <c r="O168" s="3">
        <v>961</v>
      </c>
      <c r="P168" s="3">
        <v>961</v>
      </c>
      <c r="Q168" s="1" t="s">
        <v>8</v>
      </c>
      <c r="R168" s="1" t="s">
        <v>9</v>
      </c>
      <c r="S168" s="1" t="s">
        <v>10</v>
      </c>
      <c r="T168" s="1" t="s">
        <v>69</v>
      </c>
      <c r="V168" s="34" t="str">
        <f t="shared" ca="1" si="20"/>
        <v>Post-calc.</v>
      </c>
      <c r="W168" s="1" t="str">
        <f t="shared" ca="1" si="21"/>
        <v>Post-calc.</v>
      </c>
      <c r="X168" s="1" t="b">
        <f t="shared" ca="1" si="22"/>
        <v>1</v>
      </c>
      <c r="Z168" s="3">
        <f t="shared" ca="1" si="23"/>
        <v>0</v>
      </c>
    </row>
    <row r="169" spans="1:26" x14ac:dyDescent="0.2">
      <c r="A169" s="34" t="s">
        <v>2761</v>
      </c>
      <c r="B169" s="9" t="str">
        <f t="shared" ca="1" si="18"/>
        <v>40107</v>
      </c>
      <c r="C169" s="30">
        <v>9070</v>
      </c>
      <c r="D169" s="30">
        <v>9070</v>
      </c>
      <c r="E169" s="32">
        <v>40725</v>
      </c>
      <c r="F169" s="34" t="s">
        <v>2660</v>
      </c>
      <c r="G169" s="34" t="s">
        <v>5520</v>
      </c>
      <c r="H169" s="34" t="str">
        <f t="shared" ca="1" si="19"/>
        <v>Post-calc.</v>
      </c>
      <c r="I169" s="3">
        <f t="shared" ca="1" si="16"/>
        <v>0</v>
      </c>
      <c r="M169" s="7" t="s">
        <v>181</v>
      </c>
      <c r="N169" s="9" t="str">
        <f t="shared" ca="1" si="17"/>
        <v>40122</v>
      </c>
      <c r="O169" s="3">
        <v>5083</v>
      </c>
      <c r="P169" s="3">
        <v>5083</v>
      </c>
      <c r="Q169" s="1" t="s">
        <v>8</v>
      </c>
      <c r="R169" s="1" t="s">
        <v>9</v>
      </c>
      <c r="S169" s="1" t="s">
        <v>10</v>
      </c>
      <c r="T169" s="1" t="s">
        <v>69</v>
      </c>
      <c r="V169" s="34" t="str">
        <f t="shared" ca="1" si="20"/>
        <v>Post-calc.</v>
      </c>
      <c r="W169" s="1" t="str">
        <f t="shared" ca="1" si="21"/>
        <v>Post-calc.</v>
      </c>
      <c r="X169" s="1" t="b">
        <f t="shared" ca="1" si="22"/>
        <v>1</v>
      </c>
      <c r="Z169" s="3">
        <f t="shared" ca="1" si="23"/>
        <v>0</v>
      </c>
    </row>
    <row r="170" spans="1:26" x14ac:dyDescent="0.2">
      <c r="A170" s="34" t="s">
        <v>2762</v>
      </c>
      <c r="B170" s="9" t="str">
        <f t="shared" ca="1" si="18"/>
        <v>40108</v>
      </c>
      <c r="C170" s="30">
        <v>7349</v>
      </c>
      <c r="D170" s="30">
        <v>7349</v>
      </c>
      <c r="E170" s="32">
        <v>40725</v>
      </c>
      <c r="F170" s="34" t="s">
        <v>2660</v>
      </c>
      <c r="G170" s="34" t="s">
        <v>5520</v>
      </c>
      <c r="H170" s="34" t="str">
        <f t="shared" ca="1" si="19"/>
        <v>Post-calc.</v>
      </c>
      <c r="I170" s="3">
        <f t="shared" ca="1" si="16"/>
        <v>0</v>
      </c>
      <c r="M170" s="7" t="s">
        <v>182</v>
      </c>
      <c r="N170" s="9" t="str">
        <f t="shared" ca="1" si="17"/>
        <v>40123</v>
      </c>
      <c r="O170" s="3">
        <v>113.38030000000001</v>
      </c>
      <c r="P170" s="3">
        <v>113.38030000000001</v>
      </c>
      <c r="Q170" s="1" t="s">
        <v>8</v>
      </c>
      <c r="R170" s="1" t="s">
        <v>9</v>
      </c>
      <c r="S170" s="1" t="s">
        <v>10</v>
      </c>
      <c r="T170" s="1" t="s">
        <v>69</v>
      </c>
      <c r="V170" s="34" t="str">
        <f t="shared" ca="1" si="20"/>
        <v>Post-calc.</v>
      </c>
      <c r="W170" s="1" t="str">
        <f t="shared" ca="1" si="21"/>
        <v>Post-calc.</v>
      </c>
      <c r="X170" s="1" t="b">
        <f t="shared" ca="1" si="22"/>
        <v>1</v>
      </c>
      <c r="Z170" s="3">
        <f t="shared" ca="1" si="23"/>
        <v>0</v>
      </c>
    </row>
    <row r="171" spans="1:26" x14ac:dyDescent="0.2">
      <c r="A171" s="34" t="s">
        <v>2763</v>
      </c>
      <c r="B171" s="9" t="str">
        <f t="shared" ca="1" si="18"/>
        <v>40109</v>
      </c>
      <c r="C171" s="30">
        <v>34360</v>
      </c>
      <c r="D171" s="30">
        <v>34360</v>
      </c>
      <c r="E171" s="32">
        <v>40756</v>
      </c>
      <c r="F171" s="34" t="s">
        <v>2660</v>
      </c>
      <c r="G171" s="34" t="s">
        <v>5520</v>
      </c>
      <c r="H171" s="34" t="str">
        <f t="shared" ca="1" si="19"/>
        <v>Post-calc.</v>
      </c>
      <c r="I171" s="3">
        <f t="shared" ca="1" si="16"/>
        <v>0</v>
      </c>
      <c r="M171" s="7" t="s">
        <v>183</v>
      </c>
      <c r="N171" s="9" t="str">
        <f t="shared" ca="1" si="17"/>
        <v>40124</v>
      </c>
      <c r="O171" s="3">
        <v>1611</v>
      </c>
      <c r="P171" s="3">
        <v>1611</v>
      </c>
      <c r="Q171" s="1" t="s">
        <v>8</v>
      </c>
      <c r="R171" s="1" t="s">
        <v>9</v>
      </c>
      <c r="S171" s="1" t="s">
        <v>10</v>
      </c>
      <c r="T171" s="1" t="s">
        <v>69</v>
      </c>
      <c r="V171" s="34" t="str">
        <f t="shared" ca="1" si="20"/>
        <v>Post-calc.</v>
      </c>
      <c r="W171" s="1" t="str">
        <f t="shared" ca="1" si="21"/>
        <v>Post-calc.</v>
      </c>
      <c r="X171" s="1" t="b">
        <f t="shared" ca="1" si="22"/>
        <v>1</v>
      </c>
      <c r="Z171" s="3">
        <f t="shared" ca="1" si="23"/>
        <v>0</v>
      </c>
    </row>
    <row r="172" spans="1:26" x14ac:dyDescent="0.2">
      <c r="A172" s="34" t="s">
        <v>2764</v>
      </c>
      <c r="B172" s="9" t="str">
        <f t="shared" ca="1" si="18"/>
        <v>40110</v>
      </c>
      <c r="C172" s="30">
        <v>25809</v>
      </c>
      <c r="D172" s="30">
        <v>25809</v>
      </c>
      <c r="E172" s="32">
        <v>40787</v>
      </c>
      <c r="F172" s="34" t="s">
        <v>2660</v>
      </c>
      <c r="G172" s="34" t="s">
        <v>5520</v>
      </c>
      <c r="H172" s="34" t="str">
        <f t="shared" ca="1" si="19"/>
        <v>Post-calc.</v>
      </c>
      <c r="I172" s="3">
        <f t="shared" ca="1" si="16"/>
        <v>0</v>
      </c>
      <c r="M172" s="7" t="s">
        <v>184</v>
      </c>
      <c r="N172" s="9" t="str">
        <f t="shared" ca="1" si="17"/>
        <v>40125</v>
      </c>
      <c r="O172" s="3">
        <v>10010</v>
      </c>
      <c r="P172" s="3">
        <v>10010</v>
      </c>
      <c r="Q172" s="1" t="s">
        <v>8</v>
      </c>
      <c r="R172" s="1" t="s">
        <v>9</v>
      </c>
      <c r="S172" s="1" t="s">
        <v>10</v>
      </c>
      <c r="T172" s="1" t="s">
        <v>69</v>
      </c>
      <c r="V172" s="34" t="str">
        <f t="shared" ca="1" si="20"/>
        <v>Post-calc.</v>
      </c>
      <c r="W172" s="1" t="str">
        <f t="shared" ca="1" si="21"/>
        <v>Post-calc.</v>
      </c>
      <c r="X172" s="1" t="b">
        <f t="shared" ca="1" si="22"/>
        <v>1</v>
      </c>
      <c r="Z172" s="3">
        <f t="shared" ca="1" si="23"/>
        <v>0</v>
      </c>
    </row>
    <row r="173" spans="1:26" x14ac:dyDescent="0.2">
      <c r="A173" s="34" t="s">
        <v>2765</v>
      </c>
      <c r="B173" s="9" t="str">
        <f t="shared" ca="1" si="18"/>
        <v>40111</v>
      </c>
      <c r="C173" s="30">
        <v>1860</v>
      </c>
      <c r="D173" s="30">
        <v>1860</v>
      </c>
      <c r="E173" s="32">
        <v>40725</v>
      </c>
      <c r="F173" s="34" t="s">
        <v>2660</v>
      </c>
      <c r="G173" s="34" t="s">
        <v>5520</v>
      </c>
      <c r="H173" s="34" t="str">
        <f t="shared" ca="1" si="19"/>
        <v>Post-calc.</v>
      </c>
      <c r="I173" s="3">
        <f t="shared" ca="1" si="16"/>
        <v>0</v>
      </c>
      <c r="M173" s="7" t="s">
        <v>185</v>
      </c>
      <c r="N173" s="9" t="str">
        <f t="shared" ca="1" si="17"/>
        <v>40126</v>
      </c>
      <c r="O173" s="3">
        <v>12070</v>
      </c>
      <c r="P173" s="3">
        <v>12070</v>
      </c>
      <c r="Q173" s="1" t="s">
        <v>8</v>
      </c>
      <c r="R173" s="1" t="s">
        <v>9</v>
      </c>
      <c r="S173" s="1" t="s">
        <v>10</v>
      </c>
      <c r="T173" s="1" t="s">
        <v>69</v>
      </c>
      <c r="V173" s="34" t="str">
        <f t="shared" ca="1" si="20"/>
        <v>Post-calc.</v>
      </c>
      <c r="W173" s="1" t="str">
        <f t="shared" ca="1" si="21"/>
        <v>Post-calc.</v>
      </c>
      <c r="X173" s="1" t="b">
        <f t="shared" ca="1" si="22"/>
        <v>1</v>
      </c>
      <c r="Z173" s="3">
        <f t="shared" ca="1" si="23"/>
        <v>0</v>
      </c>
    </row>
    <row r="174" spans="1:26" x14ac:dyDescent="0.2">
      <c r="A174" s="34" t="s">
        <v>2766</v>
      </c>
      <c r="B174" s="9" t="str">
        <f t="shared" ca="1" si="18"/>
        <v>40112</v>
      </c>
      <c r="C174" s="30">
        <v>1195</v>
      </c>
      <c r="D174" s="30">
        <v>1195</v>
      </c>
      <c r="E174" s="32">
        <v>40725</v>
      </c>
      <c r="F174" s="34" t="s">
        <v>2660</v>
      </c>
      <c r="G174" s="34" t="s">
        <v>5520</v>
      </c>
      <c r="H174" s="34" t="str">
        <f t="shared" ca="1" si="19"/>
        <v>Post-calc.</v>
      </c>
      <c r="I174" s="3">
        <f t="shared" ca="1" si="16"/>
        <v>0</v>
      </c>
      <c r="M174" s="7" t="s">
        <v>186</v>
      </c>
      <c r="N174" s="9" t="str">
        <f t="shared" ca="1" si="17"/>
        <v>40127</v>
      </c>
      <c r="O174" s="3">
        <v>14870</v>
      </c>
      <c r="P174" s="3">
        <v>14870</v>
      </c>
      <c r="Q174" s="1" t="s">
        <v>8</v>
      </c>
      <c r="R174" s="1" t="s">
        <v>9</v>
      </c>
      <c r="S174" s="1" t="s">
        <v>10</v>
      </c>
      <c r="T174" s="1" t="s">
        <v>69</v>
      </c>
      <c r="V174" s="34" t="str">
        <f t="shared" ca="1" si="20"/>
        <v>Post-calc.</v>
      </c>
      <c r="W174" s="1" t="str">
        <f t="shared" ca="1" si="21"/>
        <v>Post-calc.</v>
      </c>
      <c r="X174" s="1" t="b">
        <f t="shared" ca="1" si="22"/>
        <v>1</v>
      </c>
      <c r="Z174" s="3">
        <f t="shared" ca="1" si="23"/>
        <v>0</v>
      </c>
    </row>
    <row r="175" spans="1:26" x14ac:dyDescent="0.2">
      <c r="A175" s="34" t="s">
        <v>2767</v>
      </c>
      <c r="B175" s="9" t="str">
        <f t="shared" ca="1" si="18"/>
        <v>40113</v>
      </c>
      <c r="C175" s="30">
        <v>1872</v>
      </c>
      <c r="D175" s="30">
        <v>1872</v>
      </c>
      <c r="E175" s="32">
        <v>40725</v>
      </c>
      <c r="F175" s="34" t="s">
        <v>2660</v>
      </c>
      <c r="G175" s="34" t="s">
        <v>5520</v>
      </c>
      <c r="H175" s="34" t="str">
        <f t="shared" ca="1" si="19"/>
        <v>Post-calc.</v>
      </c>
      <c r="I175" s="3">
        <f t="shared" ca="1" si="16"/>
        <v>0</v>
      </c>
      <c r="M175" s="7" t="s">
        <v>187</v>
      </c>
      <c r="N175" s="9" t="str">
        <f t="shared" ca="1" si="17"/>
        <v>40128</v>
      </c>
      <c r="O175" s="3">
        <v>8966</v>
      </c>
      <c r="P175" s="3">
        <v>8966</v>
      </c>
      <c r="Q175" s="1" t="s">
        <v>8</v>
      </c>
      <c r="R175" s="1" t="s">
        <v>9</v>
      </c>
      <c r="S175" s="1" t="s">
        <v>10</v>
      </c>
      <c r="T175" s="1" t="s">
        <v>69</v>
      </c>
      <c r="V175" s="34" t="str">
        <f t="shared" ca="1" si="20"/>
        <v>Post-calc.</v>
      </c>
      <c r="W175" s="1" t="str">
        <f t="shared" ca="1" si="21"/>
        <v>Post-calc.</v>
      </c>
      <c r="X175" s="1" t="b">
        <f t="shared" ca="1" si="22"/>
        <v>1</v>
      </c>
      <c r="Z175" s="3">
        <f t="shared" ca="1" si="23"/>
        <v>0</v>
      </c>
    </row>
    <row r="176" spans="1:26" x14ac:dyDescent="0.2">
      <c r="A176" s="34" t="s">
        <v>2768</v>
      </c>
      <c r="B176" s="9" t="str">
        <f t="shared" ca="1" si="18"/>
        <v>40114</v>
      </c>
      <c r="C176" s="30">
        <v>4116</v>
      </c>
      <c r="D176" s="30">
        <v>4116</v>
      </c>
      <c r="E176" s="32">
        <v>40725</v>
      </c>
      <c r="F176" s="34" t="s">
        <v>2660</v>
      </c>
      <c r="G176" s="34" t="s">
        <v>5520</v>
      </c>
      <c r="H176" s="34" t="str">
        <f t="shared" ca="1" si="19"/>
        <v>Post-calc.</v>
      </c>
      <c r="I176" s="3">
        <f t="shared" ca="1" si="16"/>
        <v>0</v>
      </c>
      <c r="M176" s="7" t="s">
        <v>188</v>
      </c>
      <c r="N176" s="9" t="str">
        <f t="shared" ca="1" si="17"/>
        <v>40129</v>
      </c>
      <c r="O176" s="3">
        <v>5719</v>
      </c>
      <c r="P176" s="3">
        <v>5719</v>
      </c>
      <c r="Q176" s="1" t="s">
        <v>8</v>
      </c>
      <c r="R176" s="1" t="s">
        <v>9</v>
      </c>
      <c r="S176" s="1" t="s">
        <v>10</v>
      </c>
      <c r="T176" s="1" t="s">
        <v>69</v>
      </c>
      <c r="V176" s="34" t="str">
        <f t="shared" ca="1" si="20"/>
        <v>Post-calc.</v>
      </c>
      <c r="W176" s="1" t="str">
        <f t="shared" ca="1" si="21"/>
        <v>Post-calc.</v>
      </c>
      <c r="X176" s="1" t="b">
        <f t="shared" ca="1" si="22"/>
        <v>1</v>
      </c>
      <c r="Z176" s="3">
        <f t="shared" ca="1" si="23"/>
        <v>0</v>
      </c>
    </row>
    <row r="177" spans="1:26" x14ac:dyDescent="0.2">
      <c r="A177" s="34" t="s">
        <v>2769</v>
      </c>
      <c r="B177" s="9" t="str">
        <f t="shared" ca="1" si="18"/>
        <v>40115</v>
      </c>
      <c r="C177" s="30">
        <v>1384</v>
      </c>
      <c r="D177" s="30">
        <v>1384</v>
      </c>
      <c r="E177" s="32">
        <v>40725</v>
      </c>
      <c r="F177" s="34" t="s">
        <v>2660</v>
      </c>
      <c r="G177" s="34" t="s">
        <v>5520</v>
      </c>
      <c r="H177" s="34" t="str">
        <f t="shared" ca="1" si="19"/>
        <v>Post-calc.</v>
      </c>
      <c r="I177" s="3">
        <f t="shared" ca="1" si="16"/>
        <v>0</v>
      </c>
      <c r="M177" s="7" t="s">
        <v>189</v>
      </c>
      <c r="N177" s="9" t="str">
        <f t="shared" ca="1" si="17"/>
        <v>40130</v>
      </c>
      <c r="O177" s="3">
        <v>1187</v>
      </c>
      <c r="P177" s="3">
        <v>1187</v>
      </c>
      <c r="Q177" s="1" t="s">
        <v>8</v>
      </c>
      <c r="R177" s="1" t="s">
        <v>9</v>
      </c>
      <c r="S177" s="1" t="s">
        <v>10</v>
      </c>
      <c r="T177" s="1" t="s">
        <v>69</v>
      </c>
      <c r="V177" s="34" t="str">
        <f t="shared" ca="1" si="20"/>
        <v>Post-calc.</v>
      </c>
      <c r="W177" s="1" t="str">
        <f t="shared" ca="1" si="21"/>
        <v>Post-calc.</v>
      </c>
      <c r="X177" s="1" t="b">
        <f t="shared" ca="1" si="22"/>
        <v>1</v>
      </c>
      <c r="Z177" s="3">
        <f t="shared" ca="1" si="23"/>
        <v>0</v>
      </c>
    </row>
    <row r="178" spans="1:26" x14ac:dyDescent="0.2">
      <c r="A178" s="34" t="s">
        <v>2770</v>
      </c>
      <c r="B178" s="9" t="str">
        <f t="shared" ca="1" si="18"/>
        <v>40116</v>
      </c>
      <c r="C178" s="30">
        <v>994</v>
      </c>
      <c r="D178" s="30">
        <v>994</v>
      </c>
      <c r="E178" s="32">
        <v>40756</v>
      </c>
      <c r="F178" s="34" t="s">
        <v>2660</v>
      </c>
      <c r="G178" s="34" t="s">
        <v>5520</v>
      </c>
      <c r="H178" s="34" t="str">
        <f t="shared" ca="1" si="19"/>
        <v>Post-calc.</v>
      </c>
      <c r="I178" s="3">
        <f t="shared" ca="1" si="16"/>
        <v>0</v>
      </c>
      <c r="M178" s="7" t="s">
        <v>190</v>
      </c>
      <c r="N178" s="9" t="str">
        <f t="shared" ca="1" si="17"/>
        <v>40131</v>
      </c>
      <c r="O178" s="3">
        <v>1800</v>
      </c>
      <c r="P178" s="3">
        <v>1800</v>
      </c>
      <c r="Q178" s="1" t="s">
        <v>8</v>
      </c>
      <c r="R178" s="1" t="s">
        <v>9</v>
      </c>
      <c r="S178" s="1" t="s">
        <v>10</v>
      </c>
      <c r="T178" s="1" t="s">
        <v>69</v>
      </c>
      <c r="V178" s="34" t="str">
        <f t="shared" ca="1" si="20"/>
        <v>Post-calc.</v>
      </c>
      <c r="W178" s="1" t="str">
        <f t="shared" ca="1" si="21"/>
        <v>Post-calc.</v>
      </c>
      <c r="X178" s="1" t="b">
        <f t="shared" ca="1" si="22"/>
        <v>1</v>
      </c>
      <c r="Z178" s="3">
        <f t="shared" ca="1" si="23"/>
        <v>0</v>
      </c>
    </row>
    <row r="179" spans="1:26" x14ac:dyDescent="0.2">
      <c r="A179" s="34" t="s">
        <v>2771</v>
      </c>
      <c r="B179" s="9" t="str">
        <f t="shared" ca="1" si="18"/>
        <v>40117</v>
      </c>
      <c r="C179" s="30">
        <v>865</v>
      </c>
      <c r="D179" s="30">
        <v>865</v>
      </c>
      <c r="E179" s="32">
        <v>40756</v>
      </c>
      <c r="F179" s="34" t="s">
        <v>2660</v>
      </c>
      <c r="G179" s="34" t="s">
        <v>5520</v>
      </c>
      <c r="H179" s="34" t="str">
        <f t="shared" ca="1" si="19"/>
        <v>Post-calc.</v>
      </c>
      <c r="I179" s="3">
        <f t="shared" ca="1" si="16"/>
        <v>0</v>
      </c>
      <c r="M179" s="7" t="s">
        <v>191</v>
      </c>
      <c r="N179" s="9" t="str">
        <f t="shared" ca="1" si="17"/>
        <v>40132</v>
      </c>
      <c r="O179" s="3">
        <v>1114</v>
      </c>
      <c r="P179" s="3">
        <v>1114</v>
      </c>
      <c r="Q179" s="1" t="s">
        <v>8</v>
      </c>
      <c r="R179" s="1" t="s">
        <v>9</v>
      </c>
      <c r="S179" s="1" t="s">
        <v>10</v>
      </c>
      <c r="T179" s="1" t="s">
        <v>69</v>
      </c>
      <c r="V179" s="34" t="str">
        <f t="shared" ca="1" si="20"/>
        <v>Post-calc.</v>
      </c>
      <c r="W179" s="1" t="str">
        <f t="shared" ca="1" si="21"/>
        <v>Post-calc.</v>
      </c>
      <c r="X179" s="1" t="b">
        <f t="shared" ca="1" si="22"/>
        <v>1</v>
      </c>
      <c r="Z179" s="3">
        <f t="shared" ca="1" si="23"/>
        <v>0</v>
      </c>
    </row>
    <row r="180" spans="1:26" x14ac:dyDescent="0.2">
      <c r="A180" s="34" t="s">
        <v>2772</v>
      </c>
      <c r="B180" s="9" t="str">
        <f t="shared" ca="1" si="18"/>
        <v>40118</v>
      </c>
      <c r="C180" s="30">
        <v>7259</v>
      </c>
      <c r="D180" s="30">
        <v>7259</v>
      </c>
      <c r="E180" s="32">
        <v>41091</v>
      </c>
      <c r="F180" s="34" t="s">
        <v>2660</v>
      </c>
      <c r="G180" s="34" t="s">
        <v>5520</v>
      </c>
      <c r="H180" s="34" t="str">
        <f t="shared" ca="1" si="19"/>
        <v>Post-calc.</v>
      </c>
      <c r="I180" s="3">
        <f t="shared" ca="1" si="16"/>
        <v>0</v>
      </c>
      <c r="M180" s="7" t="s">
        <v>192</v>
      </c>
      <c r="N180" s="9" t="str">
        <f t="shared" ca="1" si="17"/>
        <v>40133</v>
      </c>
      <c r="O180" s="3">
        <v>9359</v>
      </c>
      <c r="P180" s="3">
        <v>9359</v>
      </c>
      <c r="Q180" s="1" t="s">
        <v>8</v>
      </c>
      <c r="R180" s="1" t="s">
        <v>9</v>
      </c>
      <c r="S180" s="1" t="s">
        <v>10</v>
      </c>
      <c r="T180" s="1" t="s">
        <v>69</v>
      </c>
      <c r="V180" s="34" t="str">
        <f t="shared" ca="1" si="20"/>
        <v>Post-calc.</v>
      </c>
      <c r="W180" s="1" t="str">
        <f t="shared" ca="1" si="21"/>
        <v>Post-calc.</v>
      </c>
      <c r="X180" s="1" t="b">
        <f t="shared" ca="1" si="22"/>
        <v>1</v>
      </c>
      <c r="Z180" s="3">
        <f t="shared" ca="1" si="23"/>
        <v>0</v>
      </c>
    </row>
    <row r="181" spans="1:26" x14ac:dyDescent="0.2">
      <c r="A181" s="34" t="s">
        <v>2773</v>
      </c>
      <c r="B181" s="9" t="str">
        <f t="shared" ca="1" si="18"/>
        <v>40119</v>
      </c>
      <c r="C181" s="30">
        <v>9545</v>
      </c>
      <c r="D181" s="30">
        <v>9545</v>
      </c>
      <c r="E181" s="32">
        <v>41091</v>
      </c>
      <c r="F181" s="34" t="s">
        <v>2660</v>
      </c>
      <c r="G181" s="34" t="s">
        <v>5520</v>
      </c>
      <c r="H181" s="34" t="str">
        <f t="shared" ca="1" si="19"/>
        <v>Post-calc.</v>
      </c>
      <c r="I181" s="3">
        <f t="shared" ca="1" si="16"/>
        <v>0</v>
      </c>
      <c r="M181" s="7" t="s">
        <v>193</v>
      </c>
      <c r="N181" s="9" t="str">
        <f t="shared" ca="1" si="17"/>
        <v>40134</v>
      </c>
      <c r="O181" s="3">
        <v>7800</v>
      </c>
      <c r="P181" s="3">
        <v>7800</v>
      </c>
      <c r="Q181" s="1" t="s">
        <v>8</v>
      </c>
      <c r="R181" s="1" t="s">
        <v>9</v>
      </c>
      <c r="S181" s="1" t="s">
        <v>10</v>
      </c>
      <c r="T181" s="1" t="s">
        <v>69</v>
      </c>
      <c r="V181" s="34" t="str">
        <f t="shared" ca="1" si="20"/>
        <v>Post-calc.</v>
      </c>
      <c r="W181" s="1" t="str">
        <f t="shared" ca="1" si="21"/>
        <v>Post-calc.</v>
      </c>
      <c r="X181" s="1" t="b">
        <f t="shared" ca="1" si="22"/>
        <v>1</v>
      </c>
      <c r="Z181" s="3">
        <f t="shared" ca="1" si="23"/>
        <v>0</v>
      </c>
    </row>
    <row r="182" spans="1:26" x14ac:dyDescent="0.2">
      <c r="A182" s="34" t="s">
        <v>2774</v>
      </c>
      <c r="B182" s="9" t="str">
        <f t="shared" ca="1" si="18"/>
        <v>40120</v>
      </c>
      <c r="C182" s="30">
        <v>8914</v>
      </c>
      <c r="D182" s="30">
        <v>8914</v>
      </c>
      <c r="E182" s="32">
        <v>40725</v>
      </c>
      <c r="F182" s="34" t="s">
        <v>2660</v>
      </c>
      <c r="G182" s="34" t="s">
        <v>5520</v>
      </c>
      <c r="H182" s="34" t="str">
        <f t="shared" ca="1" si="19"/>
        <v>Post-calc.</v>
      </c>
      <c r="I182" s="3">
        <f t="shared" ca="1" si="16"/>
        <v>0</v>
      </c>
      <c r="M182" s="7" t="s">
        <v>194</v>
      </c>
      <c r="N182" s="9" t="str">
        <f t="shared" ca="1" si="17"/>
        <v>40135</v>
      </c>
      <c r="O182" s="3">
        <v>6851</v>
      </c>
      <c r="P182" s="3">
        <v>6851</v>
      </c>
      <c r="Q182" s="1" t="s">
        <v>8</v>
      </c>
      <c r="R182" s="1" t="s">
        <v>9</v>
      </c>
      <c r="S182" s="1" t="s">
        <v>10</v>
      </c>
      <c r="T182" s="1" t="s">
        <v>69</v>
      </c>
      <c r="V182" s="34" t="str">
        <f t="shared" ca="1" si="20"/>
        <v>Post-calc.</v>
      </c>
      <c r="W182" s="1" t="str">
        <f t="shared" ca="1" si="21"/>
        <v>Post-calc.</v>
      </c>
      <c r="X182" s="1" t="b">
        <f t="shared" ca="1" si="22"/>
        <v>1</v>
      </c>
      <c r="Z182" s="3">
        <f t="shared" ca="1" si="23"/>
        <v>0</v>
      </c>
    </row>
    <row r="183" spans="1:26" x14ac:dyDescent="0.2">
      <c r="A183" s="34" t="s">
        <v>2775</v>
      </c>
      <c r="B183" s="9" t="str">
        <f t="shared" ca="1" si="18"/>
        <v>40121</v>
      </c>
      <c r="C183" s="30">
        <v>961</v>
      </c>
      <c r="D183" s="30">
        <v>961</v>
      </c>
      <c r="E183" s="32">
        <v>40787</v>
      </c>
      <c r="F183" s="34" t="s">
        <v>2660</v>
      </c>
      <c r="G183" s="34" t="s">
        <v>5520</v>
      </c>
      <c r="H183" s="34" t="str">
        <f t="shared" ca="1" si="19"/>
        <v>Post-calc.</v>
      </c>
      <c r="I183" s="3">
        <f t="shared" ca="1" si="16"/>
        <v>0</v>
      </c>
      <c r="M183" s="7" t="s">
        <v>195</v>
      </c>
      <c r="N183" s="9" t="str">
        <f t="shared" ca="1" si="17"/>
        <v>40136</v>
      </c>
      <c r="O183" s="3">
        <v>4839</v>
      </c>
      <c r="P183" s="3">
        <v>4839</v>
      </c>
      <c r="Q183" s="1" t="s">
        <v>8</v>
      </c>
      <c r="R183" s="1" t="s">
        <v>9</v>
      </c>
      <c r="S183" s="1" t="s">
        <v>10</v>
      </c>
      <c r="T183" s="1" t="s">
        <v>69</v>
      </c>
      <c r="V183" s="34" t="str">
        <f t="shared" ca="1" si="20"/>
        <v>Post-calc.</v>
      </c>
      <c r="W183" s="1" t="str">
        <f t="shared" ca="1" si="21"/>
        <v>Post-calc.</v>
      </c>
      <c r="X183" s="1" t="b">
        <f t="shared" ca="1" si="22"/>
        <v>1</v>
      </c>
      <c r="Z183" s="3">
        <f t="shared" ca="1" si="23"/>
        <v>0</v>
      </c>
    </row>
    <row r="184" spans="1:26" x14ac:dyDescent="0.2">
      <c r="A184" s="34" t="s">
        <v>2776</v>
      </c>
      <c r="B184" s="9" t="str">
        <f t="shared" ca="1" si="18"/>
        <v>40122</v>
      </c>
      <c r="C184" s="30">
        <v>5083</v>
      </c>
      <c r="D184" s="30">
        <v>5083</v>
      </c>
      <c r="E184" s="32">
        <v>40787</v>
      </c>
      <c r="F184" s="34" t="s">
        <v>2660</v>
      </c>
      <c r="G184" s="34" t="s">
        <v>5520</v>
      </c>
      <c r="H184" s="34" t="str">
        <f t="shared" ca="1" si="19"/>
        <v>Post-calc.</v>
      </c>
      <c r="I184" s="3">
        <f t="shared" ca="1" si="16"/>
        <v>0</v>
      </c>
      <c r="M184" s="7" t="s">
        <v>196</v>
      </c>
      <c r="N184" s="9" t="str">
        <f t="shared" ca="1" si="17"/>
        <v>40137</v>
      </c>
      <c r="O184" s="3">
        <v>6694</v>
      </c>
      <c r="P184" s="3">
        <v>6694</v>
      </c>
      <c r="Q184" s="1" t="s">
        <v>8</v>
      </c>
      <c r="R184" s="1" t="s">
        <v>9</v>
      </c>
      <c r="S184" s="1" t="s">
        <v>10</v>
      </c>
      <c r="T184" s="1" t="s">
        <v>69</v>
      </c>
      <c r="V184" s="34" t="str">
        <f t="shared" ca="1" si="20"/>
        <v>Post-calc.</v>
      </c>
      <c r="W184" s="1" t="str">
        <f t="shared" ca="1" si="21"/>
        <v>Post-calc.</v>
      </c>
      <c r="X184" s="1" t="b">
        <f t="shared" ca="1" si="22"/>
        <v>1</v>
      </c>
      <c r="Z184" s="3">
        <f t="shared" ca="1" si="23"/>
        <v>0</v>
      </c>
    </row>
    <row r="185" spans="1:26" x14ac:dyDescent="0.2">
      <c r="A185" s="34" t="s">
        <v>2777</v>
      </c>
      <c r="B185" s="9" t="str">
        <f t="shared" ca="1" si="18"/>
        <v>40123</v>
      </c>
      <c r="C185" s="30">
        <v>113.38030000000001</v>
      </c>
      <c r="D185" s="30">
        <v>113.38030000000001</v>
      </c>
      <c r="E185" s="32">
        <v>40756</v>
      </c>
      <c r="F185" s="34" t="s">
        <v>2660</v>
      </c>
      <c r="G185" s="34" t="s">
        <v>5520</v>
      </c>
      <c r="H185" s="34" t="str">
        <f t="shared" ca="1" si="19"/>
        <v>Post-calc.</v>
      </c>
      <c r="I185" s="3">
        <f t="shared" ca="1" si="16"/>
        <v>0</v>
      </c>
      <c r="M185" s="7" t="s">
        <v>197</v>
      </c>
      <c r="N185" s="9" t="str">
        <f t="shared" ca="1" si="17"/>
        <v>40138</v>
      </c>
      <c r="O185" s="3">
        <v>20000</v>
      </c>
      <c r="P185" s="3">
        <v>20000</v>
      </c>
      <c r="Q185" s="1" t="s">
        <v>8</v>
      </c>
      <c r="R185" s="1" t="s">
        <v>9</v>
      </c>
      <c r="S185" s="1" t="s">
        <v>10</v>
      </c>
      <c r="T185" s="1" t="s">
        <v>69</v>
      </c>
      <c r="V185" s="34" t="str">
        <f t="shared" ca="1" si="20"/>
        <v>Post-calc.</v>
      </c>
      <c r="W185" s="1" t="str">
        <f t="shared" ca="1" si="21"/>
        <v>Post-calc.</v>
      </c>
      <c r="X185" s="1" t="b">
        <f t="shared" ca="1" si="22"/>
        <v>1</v>
      </c>
      <c r="Z185" s="3">
        <f t="shared" ca="1" si="23"/>
        <v>0</v>
      </c>
    </row>
    <row r="186" spans="1:26" x14ac:dyDescent="0.2">
      <c r="A186" s="34" t="s">
        <v>2778</v>
      </c>
      <c r="B186" s="9" t="str">
        <f t="shared" ca="1" si="18"/>
        <v>40124</v>
      </c>
      <c r="C186" s="30">
        <v>1611</v>
      </c>
      <c r="D186" s="30">
        <v>1611</v>
      </c>
      <c r="E186" s="32">
        <v>40756</v>
      </c>
      <c r="F186" s="34" t="s">
        <v>2660</v>
      </c>
      <c r="G186" s="34" t="s">
        <v>5520</v>
      </c>
      <c r="H186" s="34" t="str">
        <f t="shared" ca="1" si="19"/>
        <v>Post-calc.</v>
      </c>
      <c r="I186" s="3">
        <f t="shared" ca="1" si="16"/>
        <v>0</v>
      </c>
      <c r="M186" s="7" t="s">
        <v>198</v>
      </c>
      <c r="N186" s="9" t="str">
        <f t="shared" ca="1" si="17"/>
        <v>40139</v>
      </c>
      <c r="O186" s="3">
        <v>8918</v>
      </c>
      <c r="P186" s="3">
        <v>8918</v>
      </c>
      <c r="Q186" s="1" t="s">
        <v>8</v>
      </c>
      <c r="R186" s="1" t="s">
        <v>9</v>
      </c>
      <c r="S186" s="1" t="s">
        <v>10</v>
      </c>
      <c r="T186" s="1" t="s">
        <v>69</v>
      </c>
      <c r="V186" s="34" t="str">
        <f t="shared" ca="1" si="20"/>
        <v>Post-calc.</v>
      </c>
      <c r="W186" s="1" t="str">
        <f t="shared" ca="1" si="21"/>
        <v>Post-calc.</v>
      </c>
      <c r="X186" s="1" t="b">
        <f t="shared" ca="1" si="22"/>
        <v>1</v>
      </c>
      <c r="Z186" s="3">
        <f t="shared" ca="1" si="23"/>
        <v>0</v>
      </c>
    </row>
    <row r="187" spans="1:26" x14ac:dyDescent="0.2">
      <c r="A187" s="34" t="s">
        <v>2779</v>
      </c>
      <c r="B187" s="9" t="str">
        <f t="shared" ca="1" si="18"/>
        <v>40125</v>
      </c>
      <c r="C187" s="30">
        <v>10010</v>
      </c>
      <c r="D187" s="30">
        <v>10010</v>
      </c>
      <c r="E187" s="32">
        <v>41122</v>
      </c>
      <c r="F187" s="34" t="s">
        <v>2660</v>
      </c>
      <c r="G187" s="34" t="s">
        <v>5520</v>
      </c>
      <c r="H187" s="34" t="str">
        <f t="shared" ca="1" si="19"/>
        <v>Post-calc.</v>
      </c>
      <c r="I187" s="3">
        <f t="shared" ca="1" si="16"/>
        <v>0</v>
      </c>
      <c r="M187" s="7" t="s">
        <v>199</v>
      </c>
      <c r="N187" s="9" t="str">
        <f t="shared" ca="1" si="17"/>
        <v>40140</v>
      </c>
      <c r="O187" s="3">
        <v>465</v>
      </c>
      <c r="P187" s="3">
        <v>465</v>
      </c>
      <c r="Q187" s="1" t="s">
        <v>8</v>
      </c>
      <c r="R187" s="1" t="s">
        <v>9</v>
      </c>
      <c r="S187" s="1" t="s">
        <v>10</v>
      </c>
      <c r="T187" s="1" t="s">
        <v>69</v>
      </c>
      <c r="V187" s="34" t="str">
        <f t="shared" ca="1" si="20"/>
        <v>Post-calc.</v>
      </c>
      <c r="W187" s="1" t="str">
        <f t="shared" ca="1" si="21"/>
        <v>Post-calc.</v>
      </c>
      <c r="X187" s="1" t="b">
        <f t="shared" ca="1" si="22"/>
        <v>1</v>
      </c>
      <c r="Z187" s="3">
        <f t="shared" ca="1" si="23"/>
        <v>0</v>
      </c>
    </row>
    <row r="188" spans="1:26" x14ac:dyDescent="0.2">
      <c r="A188" s="34" t="s">
        <v>2780</v>
      </c>
      <c r="B188" s="9" t="str">
        <f t="shared" ca="1" si="18"/>
        <v>40126</v>
      </c>
      <c r="C188" s="30">
        <v>12070</v>
      </c>
      <c r="D188" s="30">
        <v>12070</v>
      </c>
      <c r="E188" s="32">
        <v>40817</v>
      </c>
      <c r="F188" s="34" t="s">
        <v>2660</v>
      </c>
      <c r="G188" s="34" t="s">
        <v>5520</v>
      </c>
      <c r="H188" s="34" t="str">
        <f t="shared" ca="1" si="19"/>
        <v>Post-calc.</v>
      </c>
      <c r="I188" s="3">
        <f t="shared" ca="1" si="16"/>
        <v>0</v>
      </c>
      <c r="M188" s="7" t="s">
        <v>200</v>
      </c>
      <c r="N188" s="9" t="str">
        <f t="shared" ca="1" si="17"/>
        <v>40142</v>
      </c>
      <c r="O188" s="3">
        <v>1838</v>
      </c>
      <c r="P188" s="3">
        <v>1838</v>
      </c>
      <c r="Q188" s="1" t="s">
        <v>8</v>
      </c>
      <c r="R188" s="1" t="s">
        <v>9</v>
      </c>
      <c r="S188" s="1" t="s">
        <v>10</v>
      </c>
      <c r="T188" s="1" t="s">
        <v>69</v>
      </c>
      <c r="V188" s="34" t="str">
        <f t="shared" ca="1" si="20"/>
        <v>Post-calc.</v>
      </c>
      <c r="W188" s="1" t="str">
        <f t="shared" ca="1" si="21"/>
        <v>Post-calc.</v>
      </c>
      <c r="X188" s="1" t="b">
        <f t="shared" ca="1" si="22"/>
        <v>1</v>
      </c>
      <c r="Z188" s="3">
        <f t="shared" ca="1" si="23"/>
        <v>0</v>
      </c>
    </row>
    <row r="189" spans="1:26" x14ac:dyDescent="0.2">
      <c r="A189" s="34" t="s">
        <v>2781</v>
      </c>
      <c r="B189" s="9" t="str">
        <f t="shared" ca="1" si="18"/>
        <v>40127</v>
      </c>
      <c r="C189" s="30">
        <v>14870</v>
      </c>
      <c r="D189" s="30">
        <v>14870</v>
      </c>
      <c r="E189" s="32">
        <v>40817</v>
      </c>
      <c r="F189" s="34" t="s">
        <v>2660</v>
      </c>
      <c r="G189" s="34" t="s">
        <v>5520</v>
      </c>
      <c r="H189" s="34" t="str">
        <f t="shared" ca="1" si="19"/>
        <v>Post-calc.</v>
      </c>
      <c r="I189" s="3">
        <f t="shared" ca="1" si="16"/>
        <v>0</v>
      </c>
      <c r="M189" s="7" t="s">
        <v>201</v>
      </c>
      <c r="N189" s="9" t="str">
        <f t="shared" ca="1" si="17"/>
        <v>40144</v>
      </c>
      <c r="O189" s="3">
        <v>7247</v>
      </c>
      <c r="P189" s="3">
        <v>7247</v>
      </c>
      <c r="Q189" s="1" t="s">
        <v>8</v>
      </c>
      <c r="R189" s="1" t="s">
        <v>9</v>
      </c>
      <c r="S189" s="1" t="s">
        <v>10</v>
      </c>
      <c r="T189" s="1" t="s">
        <v>69</v>
      </c>
      <c r="V189" s="34" t="str">
        <f t="shared" ca="1" si="20"/>
        <v>Post-calc.</v>
      </c>
      <c r="W189" s="1" t="str">
        <f t="shared" ca="1" si="21"/>
        <v>Post-calc.</v>
      </c>
      <c r="X189" s="1" t="b">
        <f t="shared" ca="1" si="22"/>
        <v>1</v>
      </c>
      <c r="Z189" s="3">
        <f t="shared" ca="1" si="23"/>
        <v>0</v>
      </c>
    </row>
    <row r="190" spans="1:26" x14ac:dyDescent="0.2">
      <c r="A190" s="34" t="s">
        <v>2782</v>
      </c>
      <c r="B190" s="9" t="str">
        <f t="shared" ca="1" si="18"/>
        <v>40128</v>
      </c>
      <c r="C190" s="30">
        <v>8966</v>
      </c>
      <c r="D190" s="30">
        <v>8966</v>
      </c>
      <c r="E190" s="32">
        <v>40817</v>
      </c>
      <c r="F190" s="34" t="s">
        <v>2660</v>
      </c>
      <c r="G190" s="34" t="s">
        <v>5520</v>
      </c>
      <c r="H190" s="34" t="str">
        <f t="shared" ca="1" si="19"/>
        <v>Post-calc.</v>
      </c>
      <c r="I190" s="3">
        <f t="shared" ca="1" si="16"/>
        <v>0</v>
      </c>
      <c r="M190" s="7" t="s">
        <v>202</v>
      </c>
      <c r="N190" s="9" t="str">
        <f t="shared" ca="1" si="17"/>
        <v>40145</v>
      </c>
      <c r="O190" s="3">
        <v>718</v>
      </c>
      <c r="P190" s="3">
        <v>718</v>
      </c>
      <c r="Q190" s="1" t="s">
        <v>8</v>
      </c>
      <c r="R190" s="1" t="s">
        <v>9</v>
      </c>
      <c r="S190" s="1" t="s">
        <v>10</v>
      </c>
      <c r="T190" s="1" t="s">
        <v>69</v>
      </c>
      <c r="V190" s="34" t="str">
        <f t="shared" ca="1" si="20"/>
        <v>Post-calc.</v>
      </c>
      <c r="W190" s="1" t="str">
        <f t="shared" ca="1" si="21"/>
        <v>Post-calc.</v>
      </c>
      <c r="X190" s="1" t="b">
        <f t="shared" ca="1" si="22"/>
        <v>1</v>
      </c>
      <c r="Z190" s="3">
        <f t="shared" ca="1" si="23"/>
        <v>0</v>
      </c>
    </row>
    <row r="191" spans="1:26" x14ac:dyDescent="0.2">
      <c r="A191" s="34" t="s">
        <v>2783</v>
      </c>
      <c r="B191" s="9" t="str">
        <f t="shared" ca="1" si="18"/>
        <v>40129</v>
      </c>
      <c r="C191" s="30">
        <v>5719</v>
      </c>
      <c r="D191" s="30">
        <v>5719</v>
      </c>
      <c r="E191" s="32">
        <v>40878</v>
      </c>
      <c r="F191" s="34" t="s">
        <v>2660</v>
      </c>
      <c r="G191" s="34" t="s">
        <v>5520</v>
      </c>
      <c r="H191" s="34" t="str">
        <f t="shared" ca="1" si="19"/>
        <v>Post-calc.</v>
      </c>
      <c r="I191" s="3">
        <f t="shared" ca="1" si="16"/>
        <v>0</v>
      </c>
      <c r="M191" s="7" t="s">
        <v>203</v>
      </c>
      <c r="N191" s="9" t="str">
        <f t="shared" ca="1" si="17"/>
        <v>40146</v>
      </c>
      <c r="O191" s="3">
        <v>3284</v>
      </c>
      <c r="P191" s="3">
        <v>3284</v>
      </c>
      <c r="Q191" s="1" t="s">
        <v>8</v>
      </c>
      <c r="R191" s="1" t="s">
        <v>9</v>
      </c>
      <c r="S191" s="1" t="s">
        <v>10</v>
      </c>
      <c r="T191" s="1" t="s">
        <v>69</v>
      </c>
      <c r="V191" s="34" t="str">
        <f t="shared" ca="1" si="20"/>
        <v>Post-calc.</v>
      </c>
      <c r="W191" s="1" t="str">
        <f t="shared" ca="1" si="21"/>
        <v>Post-calc.</v>
      </c>
      <c r="X191" s="1" t="b">
        <f t="shared" ca="1" si="22"/>
        <v>1</v>
      </c>
      <c r="Z191" s="3">
        <f t="shared" ca="1" si="23"/>
        <v>0</v>
      </c>
    </row>
    <row r="192" spans="1:26" x14ac:dyDescent="0.2">
      <c r="A192" s="34" t="s">
        <v>2784</v>
      </c>
      <c r="B192" s="9" t="str">
        <f t="shared" ca="1" si="18"/>
        <v>40130</v>
      </c>
      <c r="C192" s="30">
        <v>1187</v>
      </c>
      <c r="D192" s="30">
        <v>1187</v>
      </c>
      <c r="E192" s="32">
        <v>40787</v>
      </c>
      <c r="F192" s="34" t="s">
        <v>2660</v>
      </c>
      <c r="G192" s="34" t="s">
        <v>5520</v>
      </c>
      <c r="H192" s="34" t="str">
        <f t="shared" ca="1" si="19"/>
        <v>Post-calc.</v>
      </c>
      <c r="I192" s="3">
        <f t="shared" ca="1" si="16"/>
        <v>0</v>
      </c>
      <c r="M192" s="7" t="s">
        <v>204</v>
      </c>
      <c r="N192" s="9" t="str">
        <f t="shared" ca="1" si="17"/>
        <v>40147</v>
      </c>
      <c r="O192" s="3">
        <v>2259</v>
      </c>
      <c r="P192" s="3">
        <v>2259</v>
      </c>
      <c r="Q192" s="1" t="s">
        <v>8</v>
      </c>
      <c r="R192" s="1" t="s">
        <v>9</v>
      </c>
      <c r="S192" s="1" t="s">
        <v>10</v>
      </c>
      <c r="T192" s="1" t="s">
        <v>69</v>
      </c>
      <c r="V192" s="34" t="str">
        <f t="shared" ca="1" si="20"/>
        <v>Post-calc.</v>
      </c>
      <c r="W192" s="1" t="str">
        <f t="shared" ca="1" si="21"/>
        <v>Post-calc.</v>
      </c>
      <c r="X192" s="1" t="b">
        <f t="shared" ca="1" si="22"/>
        <v>1</v>
      </c>
      <c r="Z192" s="3">
        <f t="shared" ca="1" si="23"/>
        <v>0</v>
      </c>
    </row>
    <row r="193" spans="1:26" x14ac:dyDescent="0.2">
      <c r="A193" s="34" t="s">
        <v>2785</v>
      </c>
      <c r="B193" s="9" t="str">
        <f t="shared" ca="1" si="18"/>
        <v>40131</v>
      </c>
      <c r="C193" s="30">
        <v>1800</v>
      </c>
      <c r="D193" s="30">
        <v>1800</v>
      </c>
      <c r="E193" s="32">
        <v>40787</v>
      </c>
      <c r="F193" s="34" t="s">
        <v>2660</v>
      </c>
      <c r="G193" s="34" t="s">
        <v>5520</v>
      </c>
      <c r="H193" s="34" t="str">
        <f t="shared" ca="1" si="19"/>
        <v>Post-calc.</v>
      </c>
      <c r="I193" s="3">
        <f t="shared" ca="1" si="16"/>
        <v>0</v>
      </c>
      <c r="M193" s="7" t="s">
        <v>205</v>
      </c>
      <c r="N193" s="9" t="str">
        <f t="shared" ca="1" si="17"/>
        <v>40148</v>
      </c>
      <c r="O193" s="3">
        <v>1987</v>
      </c>
      <c r="P193" s="3">
        <v>1987</v>
      </c>
      <c r="Q193" s="1" t="s">
        <v>8</v>
      </c>
      <c r="R193" s="1" t="s">
        <v>9</v>
      </c>
      <c r="S193" s="1" t="s">
        <v>10</v>
      </c>
      <c r="T193" s="1" t="s">
        <v>69</v>
      </c>
      <c r="V193" s="34" t="str">
        <f t="shared" ca="1" si="20"/>
        <v>Post-calc.</v>
      </c>
      <c r="W193" s="1" t="str">
        <f t="shared" ca="1" si="21"/>
        <v>Post-calc.</v>
      </c>
      <c r="X193" s="1" t="b">
        <f t="shared" ca="1" si="22"/>
        <v>1</v>
      </c>
      <c r="Z193" s="3">
        <f t="shared" ca="1" si="23"/>
        <v>0</v>
      </c>
    </row>
    <row r="194" spans="1:26" x14ac:dyDescent="0.2">
      <c r="A194" s="34" t="s">
        <v>2786</v>
      </c>
      <c r="B194" s="9" t="str">
        <f t="shared" ca="1" si="18"/>
        <v>40132</v>
      </c>
      <c r="C194" s="30">
        <v>1114</v>
      </c>
      <c r="D194" s="30">
        <v>1114</v>
      </c>
      <c r="E194" s="32">
        <v>40817</v>
      </c>
      <c r="F194" s="34" t="s">
        <v>2660</v>
      </c>
      <c r="G194" s="34" t="s">
        <v>5520</v>
      </c>
      <c r="H194" s="34" t="str">
        <f t="shared" ca="1" si="19"/>
        <v>Post-calc.</v>
      </c>
      <c r="I194" s="3">
        <f t="shared" ca="1" si="16"/>
        <v>0</v>
      </c>
      <c r="M194" s="7" t="s">
        <v>206</v>
      </c>
      <c r="N194" s="9" t="str">
        <f t="shared" ca="1" si="17"/>
        <v>40149</v>
      </c>
      <c r="O194" s="3">
        <v>559</v>
      </c>
      <c r="P194" s="3">
        <v>559</v>
      </c>
      <c r="Q194" s="1" t="s">
        <v>8</v>
      </c>
      <c r="R194" s="1" t="s">
        <v>9</v>
      </c>
      <c r="S194" s="1" t="s">
        <v>10</v>
      </c>
      <c r="T194" s="1" t="s">
        <v>69</v>
      </c>
      <c r="V194" s="34" t="str">
        <f t="shared" ca="1" si="20"/>
        <v>Post-calc.</v>
      </c>
      <c r="W194" s="1" t="str">
        <f t="shared" ca="1" si="21"/>
        <v>Post-calc.</v>
      </c>
      <c r="X194" s="1" t="b">
        <f t="shared" ca="1" si="22"/>
        <v>1</v>
      </c>
      <c r="Z194" s="3">
        <f t="shared" ca="1" si="23"/>
        <v>0</v>
      </c>
    </row>
    <row r="195" spans="1:26" x14ac:dyDescent="0.2">
      <c r="A195" s="34" t="s">
        <v>2787</v>
      </c>
      <c r="B195" s="9" t="str">
        <f t="shared" ca="1" si="18"/>
        <v>40133</v>
      </c>
      <c r="C195" s="30">
        <v>9359</v>
      </c>
      <c r="D195" s="30">
        <v>9359</v>
      </c>
      <c r="E195" s="32">
        <v>40848</v>
      </c>
      <c r="F195" s="34" t="s">
        <v>2660</v>
      </c>
      <c r="G195" s="34" t="s">
        <v>5520</v>
      </c>
      <c r="H195" s="34" t="str">
        <f t="shared" ca="1" si="19"/>
        <v>Post-calc.</v>
      </c>
      <c r="I195" s="3">
        <f t="shared" ca="1" si="16"/>
        <v>0</v>
      </c>
      <c r="M195" s="7" t="s">
        <v>207</v>
      </c>
      <c r="N195" s="9" t="str">
        <f t="shared" ca="1" si="17"/>
        <v>40150</v>
      </c>
      <c r="O195" s="3">
        <v>925</v>
      </c>
      <c r="P195" s="3">
        <v>925</v>
      </c>
      <c r="Q195" s="1" t="s">
        <v>8</v>
      </c>
      <c r="R195" s="1" t="s">
        <v>9</v>
      </c>
      <c r="S195" s="1" t="s">
        <v>10</v>
      </c>
      <c r="T195" s="1" t="s">
        <v>69</v>
      </c>
      <c r="V195" s="34" t="str">
        <f t="shared" ca="1" si="20"/>
        <v>Post-calc.</v>
      </c>
      <c r="W195" s="1" t="str">
        <f t="shared" ca="1" si="21"/>
        <v>Post-calc.</v>
      </c>
      <c r="X195" s="1" t="b">
        <f t="shared" ca="1" si="22"/>
        <v>1</v>
      </c>
      <c r="Z195" s="3">
        <f t="shared" ca="1" si="23"/>
        <v>0</v>
      </c>
    </row>
    <row r="196" spans="1:26" x14ac:dyDescent="0.2">
      <c r="A196" s="34" t="s">
        <v>2788</v>
      </c>
      <c r="B196" s="9" t="str">
        <f t="shared" ca="1" si="18"/>
        <v>40134</v>
      </c>
      <c r="C196" s="30">
        <v>7800</v>
      </c>
      <c r="D196" s="30">
        <v>7800</v>
      </c>
      <c r="E196" s="32">
        <v>40969</v>
      </c>
      <c r="F196" s="34" t="s">
        <v>2660</v>
      </c>
      <c r="G196" s="34" t="s">
        <v>5520</v>
      </c>
      <c r="H196" s="34" t="str">
        <f t="shared" ca="1" si="19"/>
        <v>Post-calc.</v>
      </c>
      <c r="I196" s="3">
        <f t="shared" ref="I196:I259" ca="1" si="24">+VLOOKUP(B196,$N$4:$P$2559,2,FALSE)-C196</f>
        <v>0</v>
      </c>
      <c r="M196" s="7" t="s">
        <v>208</v>
      </c>
      <c r="N196" s="9" t="str">
        <f t="shared" ref="N196:N259" ca="1" si="25">+LEFT(M196,5)</f>
        <v>40151</v>
      </c>
      <c r="O196" s="3">
        <v>4721</v>
      </c>
      <c r="P196" s="3">
        <v>4721</v>
      </c>
      <c r="Q196" s="1" t="s">
        <v>8</v>
      </c>
      <c r="R196" s="1" t="s">
        <v>9</v>
      </c>
      <c r="S196" s="1" t="s">
        <v>10</v>
      </c>
      <c r="T196" s="1" t="s">
        <v>69</v>
      </c>
      <c r="V196" s="34" t="str">
        <f t="shared" ca="1" si="20"/>
        <v>Post-calc.</v>
      </c>
      <c r="W196" s="1" t="str">
        <f t="shared" ca="1" si="21"/>
        <v>Post-calc.</v>
      </c>
      <c r="X196" s="1" t="b">
        <f t="shared" ca="1" si="22"/>
        <v>1</v>
      </c>
      <c r="Z196" s="3">
        <f t="shared" ca="1" si="23"/>
        <v>0</v>
      </c>
    </row>
    <row r="197" spans="1:26" x14ac:dyDescent="0.2">
      <c r="A197" s="34" t="s">
        <v>2789</v>
      </c>
      <c r="B197" s="9" t="str">
        <f t="shared" ref="B197:B260" ca="1" si="26">+LEFT(A197,5)</f>
        <v>40135</v>
      </c>
      <c r="C197" s="30">
        <v>6851</v>
      </c>
      <c r="D197" s="30">
        <v>6851</v>
      </c>
      <c r="E197" s="32">
        <v>40817</v>
      </c>
      <c r="F197" s="34" t="s">
        <v>2660</v>
      </c>
      <c r="G197" s="34" t="s">
        <v>5520</v>
      </c>
      <c r="H197" s="34" t="str">
        <f t="shared" ref="H197:H260" ca="1" si="27">+IF(E197&gt;1,"Post-calc.","Pre-calc.")</f>
        <v>Post-calc.</v>
      </c>
      <c r="I197" s="3">
        <f t="shared" ca="1" si="24"/>
        <v>0</v>
      </c>
      <c r="M197" s="7" t="s">
        <v>209</v>
      </c>
      <c r="N197" s="9" t="str">
        <f t="shared" ca="1" si="25"/>
        <v>40152</v>
      </c>
      <c r="O197" s="3">
        <v>737</v>
      </c>
      <c r="P197" s="3">
        <v>737</v>
      </c>
      <c r="Q197" s="1" t="s">
        <v>8</v>
      </c>
      <c r="R197" s="1" t="s">
        <v>9</v>
      </c>
      <c r="S197" s="1" t="s">
        <v>10</v>
      </c>
      <c r="T197" s="1" t="s">
        <v>69</v>
      </c>
      <c r="V197" s="34" t="str">
        <f t="shared" ref="V197:V260" ca="1" si="28">+VLOOKUP(N197,$B$4:$H$2903,7,FALSE)</f>
        <v>Post-calc.</v>
      </c>
      <c r="W197" s="1" t="str">
        <f t="shared" ref="W197:W260" ca="1" si="29">+Q197</f>
        <v>Post-calc.</v>
      </c>
      <c r="X197" s="1" t="b">
        <f t="shared" ref="X197:X260" ca="1" si="30">+V197=W197</f>
        <v>1</v>
      </c>
      <c r="Z197" s="3">
        <f t="shared" ref="Z197:Z260" ca="1" si="31">+IF(Q197="Post-calc.",VLOOKUP(N197,$B$4:$H$2903,3,FALSE)-P197,VLOOKUP(N197,$B$4:$H$2903,2,FALSE)-P197)</f>
        <v>0</v>
      </c>
    </row>
    <row r="198" spans="1:26" x14ac:dyDescent="0.2">
      <c r="A198" s="34" t="s">
        <v>2790</v>
      </c>
      <c r="B198" s="9" t="str">
        <f t="shared" ca="1" si="26"/>
        <v>40136</v>
      </c>
      <c r="C198" s="30">
        <v>4839</v>
      </c>
      <c r="D198" s="30">
        <v>4839</v>
      </c>
      <c r="E198" s="32">
        <v>40817</v>
      </c>
      <c r="F198" s="34" t="s">
        <v>2660</v>
      </c>
      <c r="G198" s="34" t="s">
        <v>5520</v>
      </c>
      <c r="H198" s="34" t="str">
        <f t="shared" ca="1" si="27"/>
        <v>Post-calc.</v>
      </c>
      <c r="I198" s="3">
        <f t="shared" ca="1" si="24"/>
        <v>0</v>
      </c>
      <c r="M198" s="7" t="s">
        <v>210</v>
      </c>
      <c r="N198" s="9" t="str">
        <f t="shared" ca="1" si="25"/>
        <v>40153</v>
      </c>
      <c r="O198" s="3">
        <v>1363</v>
      </c>
      <c r="P198" s="3">
        <v>1363</v>
      </c>
      <c r="Q198" s="1" t="s">
        <v>8</v>
      </c>
      <c r="R198" s="1" t="s">
        <v>9</v>
      </c>
      <c r="S198" s="1" t="s">
        <v>10</v>
      </c>
      <c r="T198" s="1" t="s">
        <v>69</v>
      </c>
      <c r="V198" s="34" t="str">
        <f t="shared" ca="1" si="28"/>
        <v>Post-calc.</v>
      </c>
      <c r="W198" s="1" t="str">
        <f t="shared" ca="1" si="29"/>
        <v>Post-calc.</v>
      </c>
      <c r="X198" s="1" t="b">
        <f t="shared" ca="1" si="30"/>
        <v>1</v>
      </c>
      <c r="Z198" s="3">
        <f t="shared" ca="1" si="31"/>
        <v>0</v>
      </c>
    </row>
    <row r="199" spans="1:26" x14ac:dyDescent="0.2">
      <c r="A199" s="34" t="s">
        <v>2791</v>
      </c>
      <c r="B199" s="9" t="str">
        <f t="shared" ca="1" si="26"/>
        <v>40137</v>
      </c>
      <c r="C199" s="30">
        <v>6694</v>
      </c>
      <c r="D199" s="30">
        <v>6694</v>
      </c>
      <c r="E199" s="32">
        <v>40878</v>
      </c>
      <c r="F199" s="34" t="s">
        <v>2660</v>
      </c>
      <c r="G199" s="34" t="s">
        <v>5520</v>
      </c>
      <c r="H199" s="34" t="str">
        <f t="shared" ca="1" si="27"/>
        <v>Post-calc.</v>
      </c>
      <c r="I199" s="3">
        <f t="shared" ca="1" si="24"/>
        <v>0</v>
      </c>
      <c r="M199" s="7" t="s">
        <v>211</v>
      </c>
      <c r="N199" s="9" t="str">
        <f t="shared" ca="1" si="25"/>
        <v>40154</v>
      </c>
      <c r="O199" s="3">
        <v>1158</v>
      </c>
      <c r="P199" s="3">
        <v>1158</v>
      </c>
      <c r="Q199" s="1" t="s">
        <v>8</v>
      </c>
      <c r="R199" s="1" t="s">
        <v>9</v>
      </c>
      <c r="S199" s="1" t="s">
        <v>10</v>
      </c>
      <c r="T199" s="1" t="s">
        <v>69</v>
      </c>
      <c r="V199" s="34" t="str">
        <f t="shared" ca="1" si="28"/>
        <v>Post-calc.</v>
      </c>
      <c r="W199" s="1" t="str">
        <f t="shared" ca="1" si="29"/>
        <v>Post-calc.</v>
      </c>
      <c r="X199" s="1" t="b">
        <f t="shared" ca="1" si="30"/>
        <v>1</v>
      </c>
      <c r="Z199" s="3">
        <f t="shared" ca="1" si="31"/>
        <v>0</v>
      </c>
    </row>
    <row r="200" spans="1:26" x14ac:dyDescent="0.2">
      <c r="A200" s="34" t="s">
        <v>2792</v>
      </c>
      <c r="B200" s="9" t="str">
        <f t="shared" ca="1" si="26"/>
        <v>40138</v>
      </c>
      <c r="C200" s="30">
        <v>20000</v>
      </c>
      <c r="D200" s="30">
        <v>20000</v>
      </c>
      <c r="E200" s="32">
        <v>40817</v>
      </c>
      <c r="F200" s="34" t="s">
        <v>2660</v>
      </c>
      <c r="G200" s="34" t="s">
        <v>5520</v>
      </c>
      <c r="H200" s="34" t="str">
        <f t="shared" ca="1" si="27"/>
        <v>Post-calc.</v>
      </c>
      <c r="I200" s="3">
        <f t="shared" ca="1" si="24"/>
        <v>0</v>
      </c>
      <c r="M200" s="7" t="s">
        <v>212</v>
      </c>
      <c r="N200" s="9" t="str">
        <f t="shared" ca="1" si="25"/>
        <v>40155</v>
      </c>
      <c r="O200" s="3">
        <v>893</v>
      </c>
      <c r="P200" s="3">
        <v>893</v>
      </c>
      <c r="Q200" s="1" t="s">
        <v>8</v>
      </c>
      <c r="R200" s="1" t="s">
        <v>9</v>
      </c>
      <c r="S200" s="1" t="s">
        <v>10</v>
      </c>
      <c r="T200" s="1" t="s">
        <v>69</v>
      </c>
      <c r="V200" s="34" t="str">
        <f t="shared" ca="1" si="28"/>
        <v>Post-calc.</v>
      </c>
      <c r="W200" s="1" t="str">
        <f t="shared" ca="1" si="29"/>
        <v>Post-calc.</v>
      </c>
      <c r="X200" s="1" t="b">
        <f t="shared" ca="1" si="30"/>
        <v>1</v>
      </c>
      <c r="Z200" s="3">
        <f t="shared" ca="1" si="31"/>
        <v>0</v>
      </c>
    </row>
    <row r="201" spans="1:26" x14ac:dyDescent="0.2">
      <c r="A201" s="34" t="s">
        <v>2793</v>
      </c>
      <c r="B201" s="9" t="str">
        <f t="shared" ca="1" si="26"/>
        <v>40139</v>
      </c>
      <c r="C201" s="30">
        <v>8918</v>
      </c>
      <c r="D201" s="30">
        <v>8918</v>
      </c>
      <c r="E201" s="32">
        <v>40878</v>
      </c>
      <c r="F201" s="34" t="s">
        <v>2660</v>
      </c>
      <c r="G201" s="34" t="s">
        <v>5520</v>
      </c>
      <c r="H201" s="34" t="str">
        <f t="shared" ca="1" si="27"/>
        <v>Post-calc.</v>
      </c>
      <c r="I201" s="3">
        <f t="shared" ca="1" si="24"/>
        <v>0</v>
      </c>
      <c r="M201" s="7" t="s">
        <v>213</v>
      </c>
      <c r="N201" s="9" t="str">
        <f t="shared" ca="1" si="25"/>
        <v>40156</v>
      </c>
      <c r="O201" s="3">
        <v>29423</v>
      </c>
      <c r="P201" s="3">
        <v>29423</v>
      </c>
      <c r="Q201" s="1" t="s">
        <v>8</v>
      </c>
      <c r="R201" s="1" t="s">
        <v>9</v>
      </c>
      <c r="S201" s="1" t="s">
        <v>10</v>
      </c>
      <c r="T201" s="1" t="s">
        <v>69</v>
      </c>
      <c r="V201" s="34" t="str">
        <f t="shared" ca="1" si="28"/>
        <v>Post-calc.</v>
      </c>
      <c r="W201" s="1" t="str">
        <f t="shared" ca="1" si="29"/>
        <v>Post-calc.</v>
      </c>
      <c r="X201" s="1" t="b">
        <f t="shared" ca="1" si="30"/>
        <v>1</v>
      </c>
      <c r="Z201" s="3">
        <f t="shared" ca="1" si="31"/>
        <v>0</v>
      </c>
    </row>
    <row r="202" spans="1:26" x14ac:dyDescent="0.2">
      <c r="A202" s="34" t="s">
        <v>2794</v>
      </c>
      <c r="B202" s="9" t="str">
        <f t="shared" ca="1" si="26"/>
        <v>40140</v>
      </c>
      <c r="C202" s="30">
        <v>465</v>
      </c>
      <c r="D202" s="30">
        <v>465</v>
      </c>
      <c r="E202" s="32">
        <v>40817</v>
      </c>
      <c r="F202" s="34" t="s">
        <v>2660</v>
      </c>
      <c r="G202" s="34" t="s">
        <v>5520</v>
      </c>
      <c r="H202" s="34" t="str">
        <f t="shared" ca="1" si="27"/>
        <v>Post-calc.</v>
      </c>
      <c r="I202" s="3">
        <f t="shared" ca="1" si="24"/>
        <v>0</v>
      </c>
      <c r="M202" s="7" t="s">
        <v>214</v>
      </c>
      <c r="N202" s="9" t="str">
        <f t="shared" ca="1" si="25"/>
        <v>40157</v>
      </c>
      <c r="O202" s="3">
        <v>30540</v>
      </c>
      <c r="P202" s="3">
        <v>30540</v>
      </c>
      <c r="Q202" s="1" t="s">
        <v>8</v>
      </c>
      <c r="R202" s="1" t="s">
        <v>9</v>
      </c>
      <c r="S202" s="1" t="s">
        <v>10</v>
      </c>
      <c r="T202" s="1" t="s">
        <v>69</v>
      </c>
      <c r="V202" s="34" t="str">
        <f t="shared" ca="1" si="28"/>
        <v>Post-calc.</v>
      </c>
      <c r="W202" s="1" t="str">
        <f t="shared" ca="1" si="29"/>
        <v>Post-calc.</v>
      </c>
      <c r="X202" s="1" t="b">
        <f t="shared" ca="1" si="30"/>
        <v>1</v>
      </c>
      <c r="Z202" s="3">
        <f t="shared" ca="1" si="31"/>
        <v>0</v>
      </c>
    </row>
    <row r="203" spans="1:26" x14ac:dyDescent="0.2">
      <c r="A203" s="34" t="s">
        <v>2795</v>
      </c>
      <c r="B203" s="9" t="str">
        <f t="shared" ca="1" si="26"/>
        <v>40141</v>
      </c>
      <c r="C203" s="30">
        <v>0</v>
      </c>
      <c r="D203" s="30">
        <v>0</v>
      </c>
      <c r="E203" s="32">
        <v>40817</v>
      </c>
      <c r="F203" s="34" t="s">
        <v>2660</v>
      </c>
      <c r="G203" s="34" t="s">
        <v>5520</v>
      </c>
      <c r="H203" s="34" t="str">
        <f t="shared" ca="1" si="27"/>
        <v>Post-calc.</v>
      </c>
      <c r="I203" s="23" t="e">
        <f t="shared" ca="1" si="24"/>
        <v>#N/A</v>
      </c>
      <c r="J203" s="22" t="str">
        <f ca="1">VLOOKUP(B203, Remarks!$A$3:$G$400, 7, FALSE)</f>
        <v>Foxpro order but order complete db2 values are zero so Board filtered out by default</v>
      </c>
      <c r="K203" s="1" t="s">
        <v>5960</v>
      </c>
      <c r="M203" s="7" t="s">
        <v>215</v>
      </c>
      <c r="N203" s="9" t="str">
        <f t="shared" ca="1" si="25"/>
        <v>40158</v>
      </c>
      <c r="O203" s="3">
        <v>1290</v>
      </c>
      <c r="P203" s="3">
        <v>1290</v>
      </c>
      <c r="Q203" s="1" t="s">
        <v>8</v>
      </c>
      <c r="R203" s="1" t="s">
        <v>9</v>
      </c>
      <c r="S203" s="1" t="s">
        <v>10</v>
      </c>
      <c r="T203" s="1" t="s">
        <v>69</v>
      </c>
      <c r="V203" s="34" t="str">
        <f t="shared" ca="1" si="28"/>
        <v>Post-calc.</v>
      </c>
      <c r="W203" s="1" t="str">
        <f t="shared" ca="1" si="29"/>
        <v>Post-calc.</v>
      </c>
      <c r="X203" s="1" t="b">
        <f t="shared" ca="1" si="30"/>
        <v>1</v>
      </c>
      <c r="Z203" s="3">
        <f t="shared" ca="1" si="31"/>
        <v>0</v>
      </c>
    </row>
    <row r="204" spans="1:26" x14ac:dyDescent="0.2">
      <c r="A204" s="34" t="s">
        <v>2796</v>
      </c>
      <c r="B204" s="9" t="str">
        <f t="shared" ca="1" si="26"/>
        <v>40142</v>
      </c>
      <c r="C204" s="30">
        <v>1838</v>
      </c>
      <c r="D204" s="30">
        <v>1838</v>
      </c>
      <c r="E204" s="32">
        <v>40817</v>
      </c>
      <c r="F204" s="34" t="s">
        <v>2660</v>
      </c>
      <c r="G204" s="34" t="s">
        <v>5520</v>
      </c>
      <c r="H204" s="34" t="str">
        <f t="shared" ca="1" si="27"/>
        <v>Post-calc.</v>
      </c>
      <c r="I204" s="3">
        <f t="shared" ca="1" si="24"/>
        <v>0</v>
      </c>
      <c r="M204" s="7" t="s">
        <v>216</v>
      </c>
      <c r="N204" s="9" t="str">
        <f t="shared" ca="1" si="25"/>
        <v>40159</v>
      </c>
      <c r="O204" s="3">
        <v>6126</v>
      </c>
      <c r="P204" s="3">
        <v>6126</v>
      </c>
      <c r="Q204" s="1" t="s">
        <v>8</v>
      </c>
      <c r="R204" s="1" t="s">
        <v>9</v>
      </c>
      <c r="S204" s="1" t="s">
        <v>10</v>
      </c>
      <c r="T204" s="1" t="s">
        <v>69</v>
      </c>
      <c r="V204" s="34" t="str">
        <f t="shared" ca="1" si="28"/>
        <v>Post-calc.</v>
      </c>
      <c r="W204" s="1" t="str">
        <f t="shared" ca="1" si="29"/>
        <v>Post-calc.</v>
      </c>
      <c r="X204" s="1" t="b">
        <f t="shared" ca="1" si="30"/>
        <v>1</v>
      </c>
      <c r="Z204" s="3">
        <f t="shared" ca="1" si="31"/>
        <v>0</v>
      </c>
    </row>
    <row r="205" spans="1:26" x14ac:dyDescent="0.2">
      <c r="A205" s="34" t="s">
        <v>2797</v>
      </c>
      <c r="B205" s="9" t="str">
        <f t="shared" ca="1" si="26"/>
        <v>40143</v>
      </c>
      <c r="C205" s="30">
        <v>1403</v>
      </c>
      <c r="D205" s="30">
        <v>1403</v>
      </c>
      <c r="E205" s="32">
        <v>40848</v>
      </c>
      <c r="F205" s="34" t="s">
        <v>2798</v>
      </c>
      <c r="G205" s="34" t="s">
        <v>5520</v>
      </c>
      <c r="H205" s="34" t="str">
        <f t="shared" ca="1" si="27"/>
        <v>Post-calc.</v>
      </c>
      <c r="I205" s="23" t="e">
        <f t="shared" ca="1" si="24"/>
        <v>#N/A</v>
      </c>
      <c r="J205" s="18" t="str">
        <f ca="1">VLOOKUP(B205, Remarks!$A$3:$G$400, 7, FALSE)</f>
        <v>Foxpro order but not confirmed</v>
      </c>
      <c r="M205" s="7" t="s">
        <v>217</v>
      </c>
      <c r="N205" s="9" t="str">
        <f t="shared" ca="1" si="25"/>
        <v>40160</v>
      </c>
      <c r="O205" s="3">
        <v>43674</v>
      </c>
      <c r="P205" s="3">
        <v>43674</v>
      </c>
      <c r="Q205" s="1" t="s">
        <v>8</v>
      </c>
      <c r="R205" s="1" t="s">
        <v>9</v>
      </c>
      <c r="S205" s="1" t="s">
        <v>10</v>
      </c>
      <c r="T205" s="1" t="s">
        <v>69</v>
      </c>
      <c r="V205" s="34" t="str">
        <f t="shared" ca="1" si="28"/>
        <v>Post-calc.</v>
      </c>
      <c r="W205" s="1" t="str">
        <f t="shared" ca="1" si="29"/>
        <v>Post-calc.</v>
      </c>
      <c r="X205" s="1" t="b">
        <f t="shared" ca="1" si="30"/>
        <v>1</v>
      </c>
      <c r="Z205" s="3">
        <f t="shared" ca="1" si="31"/>
        <v>0</v>
      </c>
    </row>
    <row r="206" spans="1:26" x14ac:dyDescent="0.2">
      <c r="A206" s="34" t="s">
        <v>2799</v>
      </c>
      <c r="B206" s="9" t="str">
        <f t="shared" ca="1" si="26"/>
        <v>40144</v>
      </c>
      <c r="C206" s="30">
        <v>7247</v>
      </c>
      <c r="D206" s="30">
        <v>7247</v>
      </c>
      <c r="E206" s="32">
        <v>40878</v>
      </c>
      <c r="F206" s="34" t="s">
        <v>2660</v>
      </c>
      <c r="G206" s="34" t="s">
        <v>5520</v>
      </c>
      <c r="H206" s="34" t="str">
        <f t="shared" ca="1" si="27"/>
        <v>Post-calc.</v>
      </c>
      <c r="I206" s="3">
        <f t="shared" ca="1" si="24"/>
        <v>0</v>
      </c>
      <c r="M206" s="7" t="s">
        <v>218</v>
      </c>
      <c r="N206" s="9" t="str">
        <f t="shared" ca="1" si="25"/>
        <v>40161</v>
      </c>
      <c r="O206" s="3">
        <v>2987</v>
      </c>
      <c r="P206" s="3">
        <v>2987</v>
      </c>
      <c r="Q206" s="1" t="s">
        <v>8</v>
      </c>
      <c r="R206" s="1" t="s">
        <v>9</v>
      </c>
      <c r="S206" s="1" t="s">
        <v>10</v>
      </c>
      <c r="T206" s="1" t="s">
        <v>69</v>
      </c>
      <c r="V206" s="34" t="str">
        <f t="shared" ca="1" si="28"/>
        <v>Post-calc.</v>
      </c>
      <c r="W206" s="1" t="str">
        <f t="shared" ca="1" si="29"/>
        <v>Post-calc.</v>
      </c>
      <c r="X206" s="1" t="b">
        <f t="shared" ca="1" si="30"/>
        <v>1</v>
      </c>
      <c r="Z206" s="3">
        <f t="shared" ca="1" si="31"/>
        <v>0</v>
      </c>
    </row>
    <row r="207" spans="1:26" x14ac:dyDescent="0.2">
      <c r="A207" s="34" t="s">
        <v>2800</v>
      </c>
      <c r="B207" s="9" t="str">
        <f t="shared" ca="1" si="26"/>
        <v>40145</v>
      </c>
      <c r="C207" s="30">
        <v>718</v>
      </c>
      <c r="D207" s="30">
        <v>718</v>
      </c>
      <c r="E207" s="32">
        <v>40848</v>
      </c>
      <c r="F207" s="34" t="s">
        <v>2660</v>
      </c>
      <c r="G207" s="34" t="s">
        <v>5520</v>
      </c>
      <c r="H207" s="34" t="str">
        <f t="shared" ca="1" si="27"/>
        <v>Post-calc.</v>
      </c>
      <c r="I207" s="3">
        <f t="shared" ca="1" si="24"/>
        <v>0</v>
      </c>
      <c r="M207" s="7" t="s">
        <v>219</v>
      </c>
      <c r="N207" s="9" t="str">
        <f t="shared" ca="1" si="25"/>
        <v>40162</v>
      </c>
      <c r="O207" s="3">
        <v>3504</v>
      </c>
      <c r="P207" s="3">
        <v>3504</v>
      </c>
      <c r="Q207" s="1" t="s">
        <v>8</v>
      </c>
      <c r="R207" s="1" t="s">
        <v>9</v>
      </c>
      <c r="S207" s="1" t="s">
        <v>10</v>
      </c>
      <c r="T207" s="1" t="s">
        <v>69</v>
      </c>
      <c r="V207" s="34" t="str">
        <f t="shared" ca="1" si="28"/>
        <v>Post-calc.</v>
      </c>
      <c r="W207" s="1" t="str">
        <f t="shared" ca="1" si="29"/>
        <v>Post-calc.</v>
      </c>
      <c r="X207" s="1" t="b">
        <f t="shared" ca="1" si="30"/>
        <v>1</v>
      </c>
      <c r="Z207" s="3">
        <f t="shared" ca="1" si="31"/>
        <v>0</v>
      </c>
    </row>
    <row r="208" spans="1:26" x14ac:dyDescent="0.2">
      <c r="A208" s="34" t="s">
        <v>2801</v>
      </c>
      <c r="B208" s="9" t="str">
        <f t="shared" ca="1" si="26"/>
        <v>40146</v>
      </c>
      <c r="C208" s="30">
        <v>3284</v>
      </c>
      <c r="D208" s="30">
        <v>3284</v>
      </c>
      <c r="E208" s="32">
        <v>40848</v>
      </c>
      <c r="F208" s="34" t="s">
        <v>2660</v>
      </c>
      <c r="G208" s="34" t="s">
        <v>5520</v>
      </c>
      <c r="H208" s="34" t="str">
        <f t="shared" ca="1" si="27"/>
        <v>Post-calc.</v>
      </c>
      <c r="I208" s="3">
        <f t="shared" ca="1" si="24"/>
        <v>0</v>
      </c>
      <c r="M208" s="7" t="s">
        <v>220</v>
      </c>
      <c r="N208" s="9" t="str">
        <f t="shared" ca="1" si="25"/>
        <v>40164</v>
      </c>
      <c r="O208" s="3">
        <v>460</v>
      </c>
      <c r="P208" s="3">
        <v>460</v>
      </c>
      <c r="Q208" s="1" t="s">
        <v>8</v>
      </c>
      <c r="R208" s="1" t="s">
        <v>9</v>
      </c>
      <c r="S208" s="1" t="s">
        <v>10</v>
      </c>
      <c r="T208" s="1" t="s">
        <v>69</v>
      </c>
      <c r="V208" s="34" t="str">
        <f t="shared" ca="1" si="28"/>
        <v>Post-calc.</v>
      </c>
      <c r="W208" s="1" t="str">
        <f t="shared" ca="1" si="29"/>
        <v>Post-calc.</v>
      </c>
      <c r="X208" s="1" t="b">
        <f t="shared" ca="1" si="30"/>
        <v>1</v>
      </c>
      <c r="Z208" s="3">
        <f t="shared" ca="1" si="31"/>
        <v>0</v>
      </c>
    </row>
    <row r="209" spans="1:26" x14ac:dyDescent="0.2">
      <c r="A209" s="34" t="s">
        <v>2802</v>
      </c>
      <c r="B209" s="9" t="str">
        <f t="shared" ca="1" si="26"/>
        <v>40147</v>
      </c>
      <c r="C209" s="30">
        <v>2259</v>
      </c>
      <c r="D209" s="30">
        <v>2259</v>
      </c>
      <c r="E209" s="32">
        <v>40848</v>
      </c>
      <c r="F209" s="34" t="s">
        <v>2660</v>
      </c>
      <c r="G209" s="34" t="s">
        <v>5520</v>
      </c>
      <c r="H209" s="34" t="str">
        <f t="shared" ca="1" si="27"/>
        <v>Post-calc.</v>
      </c>
      <c r="I209" s="3">
        <f t="shared" ca="1" si="24"/>
        <v>0</v>
      </c>
      <c r="M209" s="7" t="s">
        <v>221</v>
      </c>
      <c r="N209" s="9" t="str">
        <f t="shared" ca="1" si="25"/>
        <v>40165</v>
      </c>
      <c r="O209" s="3">
        <v>1834</v>
      </c>
      <c r="P209" s="3">
        <v>1834</v>
      </c>
      <c r="Q209" s="1" t="s">
        <v>8</v>
      </c>
      <c r="R209" s="1" t="s">
        <v>9</v>
      </c>
      <c r="S209" s="1" t="s">
        <v>10</v>
      </c>
      <c r="T209" s="1" t="s">
        <v>69</v>
      </c>
      <c r="V209" s="34" t="str">
        <f t="shared" ca="1" si="28"/>
        <v>Post-calc.</v>
      </c>
      <c r="W209" s="1" t="str">
        <f t="shared" ca="1" si="29"/>
        <v>Post-calc.</v>
      </c>
      <c r="X209" s="1" t="b">
        <f t="shared" ca="1" si="30"/>
        <v>1</v>
      </c>
      <c r="Z209" s="3">
        <f t="shared" ca="1" si="31"/>
        <v>0</v>
      </c>
    </row>
    <row r="210" spans="1:26" x14ac:dyDescent="0.2">
      <c r="A210" s="34" t="s">
        <v>2803</v>
      </c>
      <c r="B210" s="9" t="str">
        <f t="shared" ca="1" si="26"/>
        <v>40148</v>
      </c>
      <c r="C210" s="30">
        <v>1987</v>
      </c>
      <c r="D210" s="30">
        <v>1987</v>
      </c>
      <c r="E210" s="32">
        <v>40878</v>
      </c>
      <c r="F210" s="34" t="s">
        <v>2660</v>
      </c>
      <c r="G210" s="34" t="s">
        <v>5520</v>
      </c>
      <c r="H210" s="34" t="str">
        <f t="shared" ca="1" si="27"/>
        <v>Post-calc.</v>
      </c>
      <c r="I210" s="3">
        <f t="shared" ca="1" si="24"/>
        <v>0</v>
      </c>
      <c r="M210" s="7" t="s">
        <v>222</v>
      </c>
      <c r="N210" s="9" t="str">
        <f t="shared" ca="1" si="25"/>
        <v>40166</v>
      </c>
      <c r="O210" s="3">
        <v>15105</v>
      </c>
      <c r="P210" s="3">
        <v>15105</v>
      </c>
      <c r="Q210" s="1" t="s">
        <v>14</v>
      </c>
      <c r="R210" s="1" t="s">
        <v>9</v>
      </c>
      <c r="S210" s="1" t="s">
        <v>10</v>
      </c>
      <c r="T210" s="1" t="s">
        <v>69</v>
      </c>
      <c r="V210" s="34" t="str">
        <f t="shared" ca="1" si="28"/>
        <v>Pre-calc.</v>
      </c>
      <c r="W210" s="1" t="str">
        <f t="shared" ca="1" si="29"/>
        <v>Pre-calc.</v>
      </c>
      <c r="X210" s="1" t="b">
        <f t="shared" ca="1" si="30"/>
        <v>1</v>
      </c>
      <c r="Z210" s="3">
        <f t="shared" ca="1" si="31"/>
        <v>0</v>
      </c>
    </row>
    <row r="211" spans="1:26" x14ac:dyDescent="0.2">
      <c r="A211" s="34" t="s">
        <v>2804</v>
      </c>
      <c r="B211" s="9" t="str">
        <f t="shared" ca="1" si="26"/>
        <v>40149</v>
      </c>
      <c r="C211" s="30">
        <v>559</v>
      </c>
      <c r="D211" s="30">
        <v>559</v>
      </c>
      <c r="E211" s="32">
        <v>40848</v>
      </c>
      <c r="F211" s="34" t="s">
        <v>2660</v>
      </c>
      <c r="G211" s="34" t="s">
        <v>5520</v>
      </c>
      <c r="H211" s="34" t="str">
        <f t="shared" ca="1" si="27"/>
        <v>Post-calc.</v>
      </c>
      <c r="I211" s="3">
        <f t="shared" ca="1" si="24"/>
        <v>0</v>
      </c>
      <c r="M211" s="7" t="s">
        <v>223</v>
      </c>
      <c r="N211" s="9" t="str">
        <f t="shared" ca="1" si="25"/>
        <v>40167</v>
      </c>
      <c r="O211" s="3">
        <v>14027</v>
      </c>
      <c r="P211" s="3">
        <v>14027</v>
      </c>
      <c r="Q211" s="1" t="s">
        <v>8</v>
      </c>
      <c r="R211" s="1" t="s">
        <v>9</v>
      </c>
      <c r="S211" s="1" t="s">
        <v>10</v>
      </c>
      <c r="T211" s="1" t="s">
        <v>69</v>
      </c>
      <c r="V211" s="34" t="str">
        <f t="shared" ca="1" si="28"/>
        <v>Post-calc.</v>
      </c>
      <c r="W211" s="1" t="str">
        <f t="shared" ca="1" si="29"/>
        <v>Post-calc.</v>
      </c>
      <c r="X211" s="1" t="b">
        <f t="shared" ca="1" si="30"/>
        <v>1</v>
      </c>
      <c r="Z211" s="3">
        <f t="shared" ca="1" si="31"/>
        <v>0</v>
      </c>
    </row>
    <row r="212" spans="1:26" x14ac:dyDescent="0.2">
      <c r="A212" s="34" t="s">
        <v>2805</v>
      </c>
      <c r="B212" s="9" t="str">
        <f t="shared" ca="1" si="26"/>
        <v>40150</v>
      </c>
      <c r="C212" s="30">
        <v>925</v>
      </c>
      <c r="D212" s="30">
        <v>925</v>
      </c>
      <c r="E212" s="32">
        <v>40878</v>
      </c>
      <c r="F212" s="34" t="s">
        <v>2660</v>
      </c>
      <c r="G212" s="34" t="s">
        <v>5520</v>
      </c>
      <c r="H212" s="34" t="str">
        <f t="shared" ca="1" si="27"/>
        <v>Post-calc.</v>
      </c>
      <c r="I212" s="3">
        <f t="shared" ca="1" si="24"/>
        <v>0</v>
      </c>
      <c r="M212" s="7" t="s">
        <v>224</v>
      </c>
      <c r="N212" s="9" t="str">
        <f t="shared" ca="1" si="25"/>
        <v>40168</v>
      </c>
      <c r="O212" s="3">
        <v>9485</v>
      </c>
      <c r="P212" s="3">
        <v>9485</v>
      </c>
      <c r="Q212" s="1" t="s">
        <v>8</v>
      </c>
      <c r="R212" s="1" t="s">
        <v>9</v>
      </c>
      <c r="S212" s="1" t="s">
        <v>10</v>
      </c>
      <c r="T212" s="1" t="s">
        <v>69</v>
      </c>
      <c r="V212" s="34" t="str">
        <f t="shared" ca="1" si="28"/>
        <v>Post-calc.</v>
      </c>
      <c r="W212" s="1" t="str">
        <f t="shared" ca="1" si="29"/>
        <v>Post-calc.</v>
      </c>
      <c r="X212" s="1" t="b">
        <f t="shared" ca="1" si="30"/>
        <v>1</v>
      </c>
      <c r="Z212" s="3">
        <f t="shared" ca="1" si="31"/>
        <v>0</v>
      </c>
    </row>
    <row r="213" spans="1:26" x14ac:dyDescent="0.2">
      <c r="A213" s="34" t="s">
        <v>2806</v>
      </c>
      <c r="B213" s="9" t="str">
        <f t="shared" ca="1" si="26"/>
        <v>40151</v>
      </c>
      <c r="C213" s="30">
        <v>4721</v>
      </c>
      <c r="D213" s="30">
        <v>4721</v>
      </c>
      <c r="E213" s="32">
        <v>40878</v>
      </c>
      <c r="F213" s="34" t="s">
        <v>2660</v>
      </c>
      <c r="G213" s="34" t="s">
        <v>5520</v>
      </c>
      <c r="H213" s="34" t="str">
        <f t="shared" ca="1" si="27"/>
        <v>Post-calc.</v>
      </c>
      <c r="I213" s="3">
        <f t="shared" ca="1" si="24"/>
        <v>0</v>
      </c>
      <c r="M213" s="7" t="s">
        <v>225</v>
      </c>
      <c r="N213" s="9" t="str">
        <f t="shared" ca="1" si="25"/>
        <v>40169</v>
      </c>
      <c r="O213" s="3">
        <v>926</v>
      </c>
      <c r="P213" s="3">
        <v>926</v>
      </c>
      <c r="Q213" s="1" t="s">
        <v>8</v>
      </c>
      <c r="R213" s="1" t="s">
        <v>9</v>
      </c>
      <c r="S213" s="1" t="s">
        <v>10</v>
      </c>
      <c r="T213" s="1" t="s">
        <v>69</v>
      </c>
      <c r="V213" s="34" t="str">
        <f t="shared" ca="1" si="28"/>
        <v>Post-calc.</v>
      </c>
      <c r="W213" s="1" t="str">
        <f t="shared" ca="1" si="29"/>
        <v>Post-calc.</v>
      </c>
      <c r="X213" s="1" t="b">
        <f t="shared" ca="1" si="30"/>
        <v>1</v>
      </c>
      <c r="Z213" s="3">
        <f t="shared" ca="1" si="31"/>
        <v>0</v>
      </c>
    </row>
    <row r="214" spans="1:26" x14ac:dyDescent="0.2">
      <c r="A214" s="34" t="s">
        <v>2807</v>
      </c>
      <c r="B214" s="9" t="str">
        <f t="shared" ca="1" si="26"/>
        <v>40152</v>
      </c>
      <c r="C214" s="30">
        <v>737</v>
      </c>
      <c r="D214" s="30">
        <v>737</v>
      </c>
      <c r="E214" s="32">
        <v>40878</v>
      </c>
      <c r="F214" s="34" t="s">
        <v>2660</v>
      </c>
      <c r="G214" s="34" t="s">
        <v>5520</v>
      </c>
      <c r="H214" s="34" t="str">
        <f t="shared" ca="1" si="27"/>
        <v>Post-calc.</v>
      </c>
      <c r="I214" s="3">
        <f t="shared" ca="1" si="24"/>
        <v>0</v>
      </c>
      <c r="M214" s="7" t="s">
        <v>226</v>
      </c>
      <c r="N214" s="9" t="str">
        <f t="shared" ca="1" si="25"/>
        <v>40170</v>
      </c>
      <c r="O214" s="3">
        <v>8691</v>
      </c>
      <c r="P214" s="3">
        <v>8691</v>
      </c>
      <c r="Q214" s="1" t="s">
        <v>8</v>
      </c>
      <c r="R214" s="1" t="s">
        <v>9</v>
      </c>
      <c r="S214" s="1" t="s">
        <v>10</v>
      </c>
      <c r="T214" s="1" t="s">
        <v>69</v>
      </c>
      <c r="V214" s="34" t="str">
        <f t="shared" ca="1" si="28"/>
        <v>Post-calc.</v>
      </c>
      <c r="W214" s="1" t="str">
        <f t="shared" ca="1" si="29"/>
        <v>Post-calc.</v>
      </c>
      <c r="X214" s="1" t="b">
        <f t="shared" ca="1" si="30"/>
        <v>1</v>
      </c>
      <c r="Z214" s="3">
        <f t="shared" ca="1" si="31"/>
        <v>0</v>
      </c>
    </row>
    <row r="215" spans="1:26" x14ac:dyDescent="0.2">
      <c r="A215" s="34" t="s">
        <v>2808</v>
      </c>
      <c r="B215" s="9" t="str">
        <f t="shared" ca="1" si="26"/>
        <v>40153</v>
      </c>
      <c r="C215" s="30">
        <v>1363</v>
      </c>
      <c r="D215" s="30">
        <v>1363</v>
      </c>
      <c r="E215" s="32">
        <v>40878</v>
      </c>
      <c r="F215" s="34" t="s">
        <v>2660</v>
      </c>
      <c r="G215" s="34" t="s">
        <v>5520</v>
      </c>
      <c r="H215" s="34" t="str">
        <f t="shared" ca="1" si="27"/>
        <v>Post-calc.</v>
      </c>
      <c r="I215" s="3">
        <f t="shared" ca="1" si="24"/>
        <v>0</v>
      </c>
      <c r="M215" s="7" t="s">
        <v>227</v>
      </c>
      <c r="N215" s="9" t="str">
        <f t="shared" ca="1" si="25"/>
        <v>40171</v>
      </c>
      <c r="O215" s="3">
        <v>2644</v>
      </c>
      <c r="P215" s="3">
        <v>2644</v>
      </c>
      <c r="Q215" s="1" t="s">
        <v>8</v>
      </c>
      <c r="R215" s="1" t="s">
        <v>9</v>
      </c>
      <c r="S215" s="1" t="s">
        <v>10</v>
      </c>
      <c r="T215" s="1" t="s">
        <v>69</v>
      </c>
      <c r="V215" s="34" t="str">
        <f t="shared" ca="1" si="28"/>
        <v>Post-calc.</v>
      </c>
      <c r="W215" s="1" t="str">
        <f t="shared" ca="1" si="29"/>
        <v>Post-calc.</v>
      </c>
      <c r="X215" s="1" t="b">
        <f t="shared" ca="1" si="30"/>
        <v>1</v>
      </c>
      <c r="Z215" s="3">
        <f t="shared" ca="1" si="31"/>
        <v>0</v>
      </c>
    </row>
    <row r="216" spans="1:26" x14ac:dyDescent="0.2">
      <c r="A216" s="34" t="s">
        <v>2809</v>
      </c>
      <c r="B216" s="9" t="str">
        <f t="shared" ca="1" si="26"/>
        <v>40154</v>
      </c>
      <c r="C216" s="30">
        <v>1158</v>
      </c>
      <c r="D216" s="30">
        <v>1158</v>
      </c>
      <c r="E216" s="32">
        <v>40969</v>
      </c>
      <c r="F216" s="34" t="s">
        <v>2660</v>
      </c>
      <c r="G216" s="34" t="s">
        <v>5520</v>
      </c>
      <c r="H216" s="34" t="str">
        <f t="shared" ca="1" si="27"/>
        <v>Post-calc.</v>
      </c>
      <c r="I216" s="3">
        <f t="shared" ca="1" si="24"/>
        <v>0</v>
      </c>
      <c r="M216" s="7" t="s">
        <v>228</v>
      </c>
      <c r="N216" s="9" t="str">
        <f t="shared" ca="1" si="25"/>
        <v>40172</v>
      </c>
      <c r="O216" s="3">
        <v>957</v>
      </c>
      <c r="P216" s="3">
        <v>957</v>
      </c>
      <c r="Q216" s="1" t="s">
        <v>8</v>
      </c>
      <c r="R216" s="1" t="s">
        <v>9</v>
      </c>
      <c r="S216" s="1" t="s">
        <v>10</v>
      </c>
      <c r="T216" s="1" t="s">
        <v>69</v>
      </c>
      <c r="V216" s="34" t="str">
        <f t="shared" ca="1" si="28"/>
        <v>Post-calc.</v>
      </c>
      <c r="W216" s="1" t="str">
        <f t="shared" ca="1" si="29"/>
        <v>Post-calc.</v>
      </c>
      <c r="X216" s="1" t="b">
        <f t="shared" ca="1" si="30"/>
        <v>1</v>
      </c>
      <c r="Z216" s="3">
        <f t="shared" ca="1" si="31"/>
        <v>0</v>
      </c>
    </row>
    <row r="217" spans="1:26" x14ac:dyDescent="0.2">
      <c r="A217" s="34" t="s">
        <v>2810</v>
      </c>
      <c r="B217" s="9" t="str">
        <f t="shared" ca="1" si="26"/>
        <v>40155</v>
      </c>
      <c r="C217" s="30">
        <v>893</v>
      </c>
      <c r="D217" s="30">
        <v>893</v>
      </c>
      <c r="E217" s="32">
        <v>40878</v>
      </c>
      <c r="F217" s="34" t="s">
        <v>2660</v>
      </c>
      <c r="G217" s="34" t="s">
        <v>5520</v>
      </c>
      <c r="H217" s="34" t="str">
        <f t="shared" ca="1" si="27"/>
        <v>Post-calc.</v>
      </c>
      <c r="I217" s="3">
        <f t="shared" ca="1" si="24"/>
        <v>0</v>
      </c>
      <c r="M217" s="7" t="s">
        <v>229</v>
      </c>
      <c r="N217" s="9" t="str">
        <f t="shared" ca="1" si="25"/>
        <v>40173</v>
      </c>
      <c r="O217" s="3">
        <v>10182</v>
      </c>
      <c r="P217" s="3">
        <v>10182</v>
      </c>
      <c r="Q217" s="1" t="s">
        <v>8</v>
      </c>
      <c r="R217" s="1" t="s">
        <v>9</v>
      </c>
      <c r="S217" s="1" t="s">
        <v>10</v>
      </c>
      <c r="T217" s="1" t="s">
        <v>69</v>
      </c>
      <c r="V217" s="34" t="str">
        <f t="shared" ca="1" si="28"/>
        <v>Post-calc.</v>
      </c>
      <c r="W217" s="1" t="str">
        <f t="shared" ca="1" si="29"/>
        <v>Post-calc.</v>
      </c>
      <c r="X217" s="1" t="b">
        <f t="shared" ca="1" si="30"/>
        <v>1</v>
      </c>
      <c r="Z217" s="3">
        <f t="shared" ca="1" si="31"/>
        <v>0</v>
      </c>
    </row>
    <row r="218" spans="1:26" x14ac:dyDescent="0.2">
      <c r="A218" s="34" t="s">
        <v>2811</v>
      </c>
      <c r="B218" s="9" t="str">
        <f t="shared" ca="1" si="26"/>
        <v>40156</v>
      </c>
      <c r="C218" s="30">
        <v>29423</v>
      </c>
      <c r="D218" s="30">
        <v>29423</v>
      </c>
      <c r="E218" s="32">
        <v>40969</v>
      </c>
      <c r="F218" s="34" t="s">
        <v>2660</v>
      </c>
      <c r="G218" s="34" t="s">
        <v>5520</v>
      </c>
      <c r="H218" s="34" t="str">
        <f t="shared" ca="1" si="27"/>
        <v>Post-calc.</v>
      </c>
      <c r="I218" s="3">
        <f t="shared" ca="1" si="24"/>
        <v>0</v>
      </c>
      <c r="M218" s="7" t="s">
        <v>230</v>
      </c>
      <c r="N218" s="9" t="str">
        <f t="shared" ca="1" si="25"/>
        <v>40174</v>
      </c>
      <c r="O218" s="3">
        <v>8538</v>
      </c>
      <c r="P218" s="3">
        <v>8538</v>
      </c>
      <c r="Q218" s="1" t="s">
        <v>8</v>
      </c>
      <c r="R218" s="1" t="s">
        <v>9</v>
      </c>
      <c r="S218" s="1" t="s">
        <v>10</v>
      </c>
      <c r="T218" s="1" t="s">
        <v>69</v>
      </c>
      <c r="V218" s="34" t="str">
        <f t="shared" ca="1" si="28"/>
        <v>Post-calc.</v>
      </c>
      <c r="W218" s="1" t="str">
        <f t="shared" ca="1" si="29"/>
        <v>Post-calc.</v>
      </c>
      <c r="X218" s="1" t="b">
        <f t="shared" ca="1" si="30"/>
        <v>1</v>
      </c>
      <c r="Z218" s="3">
        <f t="shared" ca="1" si="31"/>
        <v>0</v>
      </c>
    </row>
    <row r="219" spans="1:26" x14ac:dyDescent="0.2">
      <c r="A219" s="34" t="s">
        <v>2812</v>
      </c>
      <c r="B219" s="9" t="str">
        <f t="shared" ca="1" si="26"/>
        <v>40157</v>
      </c>
      <c r="C219" s="30">
        <v>30540</v>
      </c>
      <c r="D219" s="30">
        <v>30540</v>
      </c>
      <c r="E219" s="32">
        <v>41000</v>
      </c>
      <c r="F219" s="34" t="s">
        <v>2660</v>
      </c>
      <c r="G219" s="34" t="s">
        <v>5520</v>
      </c>
      <c r="H219" s="34" t="str">
        <f t="shared" ca="1" si="27"/>
        <v>Post-calc.</v>
      </c>
      <c r="I219" s="3">
        <f t="shared" ca="1" si="24"/>
        <v>0</v>
      </c>
      <c r="M219" s="7" t="s">
        <v>231</v>
      </c>
      <c r="N219" s="9" t="str">
        <f t="shared" ca="1" si="25"/>
        <v>40175</v>
      </c>
      <c r="O219" s="3">
        <v>6160</v>
      </c>
      <c r="P219" s="3">
        <v>6160</v>
      </c>
      <c r="Q219" s="1" t="s">
        <v>8</v>
      </c>
      <c r="R219" s="1" t="s">
        <v>9</v>
      </c>
      <c r="S219" s="1" t="s">
        <v>10</v>
      </c>
      <c r="T219" s="1" t="s">
        <v>69</v>
      </c>
      <c r="V219" s="34" t="str">
        <f t="shared" ca="1" si="28"/>
        <v>Post-calc.</v>
      </c>
      <c r="W219" s="1" t="str">
        <f t="shared" ca="1" si="29"/>
        <v>Post-calc.</v>
      </c>
      <c r="X219" s="1" t="b">
        <f t="shared" ca="1" si="30"/>
        <v>1</v>
      </c>
      <c r="Z219" s="3">
        <f t="shared" ca="1" si="31"/>
        <v>0</v>
      </c>
    </row>
    <row r="220" spans="1:26" x14ac:dyDescent="0.2">
      <c r="A220" s="34" t="s">
        <v>2813</v>
      </c>
      <c r="B220" s="9" t="str">
        <f t="shared" ca="1" si="26"/>
        <v>40158</v>
      </c>
      <c r="C220" s="30">
        <v>1290</v>
      </c>
      <c r="D220" s="30">
        <v>1290</v>
      </c>
      <c r="E220" s="32">
        <v>40909</v>
      </c>
      <c r="F220" s="34" t="s">
        <v>2660</v>
      </c>
      <c r="G220" s="34" t="s">
        <v>5520</v>
      </c>
      <c r="H220" s="34" t="str">
        <f t="shared" ca="1" si="27"/>
        <v>Post-calc.</v>
      </c>
      <c r="I220" s="3">
        <f t="shared" ca="1" si="24"/>
        <v>0</v>
      </c>
      <c r="M220" s="7" t="s">
        <v>232</v>
      </c>
      <c r="N220" s="9" t="str">
        <f t="shared" ca="1" si="25"/>
        <v>40176</v>
      </c>
      <c r="O220" s="3">
        <v>11609</v>
      </c>
      <c r="P220" s="3">
        <v>11609</v>
      </c>
      <c r="Q220" s="1" t="s">
        <v>8</v>
      </c>
      <c r="R220" s="1" t="s">
        <v>9</v>
      </c>
      <c r="S220" s="1" t="s">
        <v>10</v>
      </c>
      <c r="T220" s="1" t="s">
        <v>69</v>
      </c>
      <c r="V220" s="34" t="str">
        <f t="shared" ca="1" si="28"/>
        <v>Post-calc.</v>
      </c>
      <c r="W220" s="1" t="str">
        <f t="shared" ca="1" si="29"/>
        <v>Post-calc.</v>
      </c>
      <c r="X220" s="1" t="b">
        <f t="shared" ca="1" si="30"/>
        <v>1</v>
      </c>
      <c r="Z220" s="3">
        <f t="shared" ca="1" si="31"/>
        <v>0</v>
      </c>
    </row>
    <row r="221" spans="1:26" x14ac:dyDescent="0.2">
      <c r="A221" s="34" t="s">
        <v>2814</v>
      </c>
      <c r="B221" s="9" t="str">
        <f t="shared" ca="1" si="26"/>
        <v>40159</v>
      </c>
      <c r="C221" s="30">
        <v>6126</v>
      </c>
      <c r="D221" s="30">
        <v>6126</v>
      </c>
      <c r="E221" s="32">
        <v>40940</v>
      </c>
      <c r="F221" s="34" t="s">
        <v>2660</v>
      </c>
      <c r="G221" s="34" t="s">
        <v>5520</v>
      </c>
      <c r="H221" s="34" t="str">
        <f t="shared" ca="1" si="27"/>
        <v>Post-calc.</v>
      </c>
      <c r="I221" s="3">
        <f t="shared" ca="1" si="24"/>
        <v>0</v>
      </c>
      <c r="M221" s="7" t="s">
        <v>233</v>
      </c>
      <c r="N221" s="9" t="str">
        <f t="shared" ca="1" si="25"/>
        <v>40177</v>
      </c>
      <c r="O221" s="3">
        <v>6160</v>
      </c>
      <c r="P221" s="3">
        <v>6160</v>
      </c>
      <c r="Q221" s="1" t="s">
        <v>8</v>
      </c>
      <c r="R221" s="1" t="s">
        <v>9</v>
      </c>
      <c r="S221" s="1" t="s">
        <v>10</v>
      </c>
      <c r="T221" s="1" t="s">
        <v>69</v>
      </c>
      <c r="V221" s="34" t="str">
        <f t="shared" ca="1" si="28"/>
        <v>Post-calc.</v>
      </c>
      <c r="W221" s="1" t="str">
        <f t="shared" ca="1" si="29"/>
        <v>Post-calc.</v>
      </c>
      <c r="X221" s="1" t="b">
        <f t="shared" ca="1" si="30"/>
        <v>1</v>
      </c>
      <c r="Z221" s="3">
        <f t="shared" ca="1" si="31"/>
        <v>0</v>
      </c>
    </row>
    <row r="222" spans="1:26" x14ac:dyDescent="0.2">
      <c r="A222" s="34" t="s">
        <v>2815</v>
      </c>
      <c r="B222" s="9" t="str">
        <f t="shared" ca="1" si="26"/>
        <v>40160</v>
      </c>
      <c r="C222" s="30">
        <v>43674</v>
      </c>
      <c r="D222" s="30">
        <v>43674</v>
      </c>
      <c r="E222" s="32">
        <v>41214</v>
      </c>
      <c r="F222" s="34" t="s">
        <v>2660</v>
      </c>
      <c r="G222" s="34" t="s">
        <v>5520</v>
      </c>
      <c r="H222" s="34" t="str">
        <f t="shared" ca="1" si="27"/>
        <v>Post-calc.</v>
      </c>
      <c r="I222" s="3">
        <f t="shared" ca="1" si="24"/>
        <v>0</v>
      </c>
      <c r="M222" s="7" t="s">
        <v>234</v>
      </c>
      <c r="N222" s="9" t="str">
        <f t="shared" ca="1" si="25"/>
        <v>40178</v>
      </c>
      <c r="O222" s="3">
        <v>6160</v>
      </c>
      <c r="P222" s="3">
        <v>6160</v>
      </c>
      <c r="Q222" s="1" t="s">
        <v>8</v>
      </c>
      <c r="R222" s="1" t="s">
        <v>9</v>
      </c>
      <c r="S222" s="1" t="s">
        <v>10</v>
      </c>
      <c r="T222" s="1" t="s">
        <v>69</v>
      </c>
      <c r="V222" s="34" t="str">
        <f t="shared" ca="1" si="28"/>
        <v>Post-calc.</v>
      </c>
      <c r="W222" s="1" t="str">
        <f t="shared" ca="1" si="29"/>
        <v>Post-calc.</v>
      </c>
      <c r="X222" s="1" t="b">
        <f t="shared" ca="1" si="30"/>
        <v>1</v>
      </c>
      <c r="Z222" s="3">
        <f t="shared" ca="1" si="31"/>
        <v>0</v>
      </c>
    </row>
    <row r="223" spans="1:26" x14ac:dyDescent="0.2">
      <c r="A223" s="34" t="s">
        <v>2816</v>
      </c>
      <c r="B223" s="9" t="str">
        <f t="shared" ca="1" si="26"/>
        <v>40161</v>
      </c>
      <c r="C223" s="30">
        <v>2987</v>
      </c>
      <c r="D223" s="30">
        <v>2987</v>
      </c>
      <c r="E223" s="32">
        <v>40969</v>
      </c>
      <c r="F223" s="34" t="s">
        <v>2660</v>
      </c>
      <c r="G223" s="34" t="s">
        <v>5520</v>
      </c>
      <c r="H223" s="34" t="str">
        <f t="shared" ca="1" si="27"/>
        <v>Post-calc.</v>
      </c>
      <c r="I223" s="3">
        <f t="shared" ca="1" si="24"/>
        <v>0</v>
      </c>
      <c r="M223" s="7" t="s">
        <v>235</v>
      </c>
      <c r="N223" s="9" t="str">
        <f t="shared" ca="1" si="25"/>
        <v>40179</v>
      </c>
      <c r="O223" s="3">
        <v>1154</v>
      </c>
      <c r="P223" s="3">
        <v>1154</v>
      </c>
      <c r="Q223" s="1" t="s">
        <v>8</v>
      </c>
      <c r="R223" s="1" t="s">
        <v>9</v>
      </c>
      <c r="S223" s="1" t="s">
        <v>10</v>
      </c>
      <c r="T223" s="1" t="s">
        <v>69</v>
      </c>
      <c r="V223" s="34" t="str">
        <f t="shared" ca="1" si="28"/>
        <v>Post-calc.</v>
      </c>
      <c r="W223" s="1" t="str">
        <f t="shared" ca="1" si="29"/>
        <v>Post-calc.</v>
      </c>
      <c r="X223" s="1" t="b">
        <f t="shared" ca="1" si="30"/>
        <v>1</v>
      </c>
      <c r="Z223" s="3">
        <f t="shared" ca="1" si="31"/>
        <v>0</v>
      </c>
    </row>
    <row r="224" spans="1:26" x14ac:dyDescent="0.2">
      <c r="A224" s="34" t="s">
        <v>2817</v>
      </c>
      <c r="B224" s="9" t="str">
        <f t="shared" ca="1" si="26"/>
        <v>40162</v>
      </c>
      <c r="C224" s="30">
        <v>3504</v>
      </c>
      <c r="D224" s="30">
        <v>3504</v>
      </c>
      <c r="E224" s="32">
        <v>40940</v>
      </c>
      <c r="F224" s="34" t="s">
        <v>2660</v>
      </c>
      <c r="G224" s="34" t="s">
        <v>5520</v>
      </c>
      <c r="H224" s="34" t="str">
        <f t="shared" ca="1" si="27"/>
        <v>Post-calc.</v>
      </c>
      <c r="I224" s="3">
        <f t="shared" ca="1" si="24"/>
        <v>0</v>
      </c>
      <c r="M224" s="7" t="s">
        <v>236</v>
      </c>
      <c r="N224" s="9" t="str">
        <f t="shared" ca="1" si="25"/>
        <v>40180</v>
      </c>
      <c r="O224" s="3">
        <v>5939</v>
      </c>
      <c r="P224" s="3">
        <v>5939</v>
      </c>
      <c r="Q224" s="1" t="s">
        <v>8</v>
      </c>
      <c r="R224" s="1" t="s">
        <v>9</v>
      </c>
      <c r="S224" s="1" t="s">
        <v>10</v>
      </c>
      <c r="T224" s="1" t="s">
        <v>69</v>
      </c>
      <c r="V224" s="34" t="str">
        <f t="shared" ca="1" si="28"/>
        <v>Post-calc.</v>
      </c>
      <c r="W224" s="1" t="str">
        <f t="shared" ca="1" si="29"/>
        <v>Post-calc.</v>
      </c>
      <c r="X224" s="1" t="b">
        <f t="shared" ca="1" si="30"/>
        <v>1</v>
      </c>
      <c r="Z224" s="3">
        <f t="shared" ca="1" si="31"/>
        <v>0</v>
      </c>
    </row>
    <row r="225" spans="1:26" x14ac:dyDescent="0.2">
      <c r="A225" s="34" t="s">
        <v>2818</v>
      </c>
      <c r="B225" s="9" t="str">
        <f t="shared" ca="1" si="26"/>
        <v>40164</v>
      </c>
      <c r="C225" s="30">
        <v>460</v>
      </c>
      <c r="D225" s="30">
        <v>460</v>
      </c>
      <c r="E225" s="32">
        <v>40909</v>
      </c>
      <c r="F225" s="34" t="s">
        <v>2660</v>
      </c>
      <c r="G225" s="34" t="s">
        <v>5520</v>
      </c>
      <c r="H225" s="34" t="str">
        <f t="shared" ca="1" si="27"/>
        <v>Post-calc.</v>
      </c>
      <c r="I225" s="3">
        <f t="shared" ca="1" si="24"/>
        <v>0</v>
      </c>
      <c r="M225" s="7" t="s">
        <v>237</v>
      </c>
      <c r="N225" s="9" t="str">
        <f t="shared" ca="1" si="25"/>
        <v>40181</v>
      </c>
      <c r="O225" s="3">
        <v>17589</v>
      </c>
      <c r="P225" s="3">
        <v>17589</v>
      </c>
      <c r="Q225" s="1" t="s">
        <v>8</v>
      </c>
      <c r="R225" s="1" t="s">
        <v>9</v>
      </c>
      <c r="S225" s="1" t="s">
        <v>10</v>
      </c>
      <c r="T225" s="1" t="s">
        <v>69</v>
      </c>
      <c r="V225" s="34" t="str">
        <f t="shared" ca="1" si="28"/>
        <v>Post-calc.</v>
      </c>
      <c r="W225" s="1" t="str">
        <f t="shared" ca="1" si="29"/>
        <v>Post-calc.</v>
      </c>
      <c r="X225" s="1" t="b">
        <f t="shared" ca="1" si="30"/>
        <v>1</v>
      </c>
      <c r="Z225" s="3">
        <f t="shared" ca="1" si="31"/>
        <v>0</v>
      </c>
    </row>
    <row r="226" spans="1:26" x14ac:dyDescent="0.2">
      <c r="A226" s="34" t="s">
        <v>2819</v>
      </c>
      <c r="B226" s="9" t="str">
        <f t="shared" ca="1" si="26"/>
        <v>40165</v>
      </c>
      <c r="C226" s="30">
        <v>1834</v>
      </c>
      <c r="D226" s="30">
        <v>1834</v>
      </c>
      <c r="E226" s="32">
        <v>40969</v>
      </c>
      <c r="F226" s="34" t="s">
        <v>2660</v>
      </c>
      <c r="G226" s="34" t="s">
        <v>5520</v>
      </c>
      <c r="H226" s="34" t="str">
        <f t="shared" ca="1" si="27"/>
        <v>Post-calc.</v>
      </c>
      <c r="I226" s="3">
        <f t="shared" ca="1" si="24"/>
        <v>0</v>
      </c>
      <c r="M226" s="7" t="s">
        <v>238</v>
      </c>
      <c r="N226" s="9" t="str">
        <f t="shared" ca="1" si="25"/>
        <v>40182</v>
      </c>
      <c r="O226" s="3">
        <v>3836</v>
      </c>
      <c r="P226" s="3">
        <v>3836</v>
      </c>
      <c r="Q226" s="1" t="s">
        <v>8</v>
      </c>
      <c r="R226" s="1" t="s">
        <v>9</v>
      </c>
      <c r="S226" s="1" t="s">
        <v>10</v>
      </c>
      <c r="T226" s="1" t="s">
        <v>69</v>
      </c>
      <c r="V226" s="34" t="str">
        <f t="shared" ca="1" si="28"/>
        <v>Post-calc.</v>
      </c>
      <c r="W226" s="1" t="str">
        <f t="shared" ca="1" si="29"/>
        <v>Post-calc.</v>
      </c>
      <c r="X226" s="1" t="b">
        <f t="shared" ca="1" si="30"/>
        <v>1</v>
      </c>
      <c r="Z226" s="3">
        <f t="shared" ca="1" si="31"/>
        <v>0</v>
      </c>
    </row>
    <row r="227" spans="1:26" x14ac:dyDescent="0.2">
      <c r="A227" s="34" t="s">
        <v>2820</v>
      </c>
      <c r="B227" s="9" t="str">
        <f t="shared" ca="1" si="26"/>
        <v>40166</v>
      </c>
      <c r="C227" s="30">
        <v>15105</v>
      </c>
      <c r="D227" s="30">
        <v>13740</v>
      </c>
      <c r="E227" s="32"/>
      <c r="F227" s="34" t="s">
        <v>2660</v>
      </c>
      <c r="G227" s="34" t="s">
        <v>5520</v>
      </c>
      <c r="H227" s="34" t="str">
        <f t="shared" ca="1" si="27"/>
        <v>Pre-calc.</v>
      </c>
      <c r="I227" s="3">
        <f t="shared" ca="1" si="24"/>
        <v>0</v>
      </c>
      <c r="M227" s="7" t="s">
        <v>239</v>
      </c>
      <c r="N227" s="9" t="str">
        <f t="shared" ca="1" si="25"/>
        <v>40183</v>
      </c>
      <c r="O227" s="3">
        <v>20700</v>
      </c>
      <c r="P227" s="3">
        <v>20700</v>
      </c>
      <c r="Q227" s="1" t="s">
        <v>8</v>
      </c>
      <c r="R227" s="1" t="s">
        <v>9</v>
      </c>
      <c r="S227" s="1" t="s">
        <v>10</v>
      </c>
      <c r="T227" s="1" t="s">
        <v>69</v>
      </c>
      <c r="V227" s="34" t="str">
        <f t="shared" ca="1" si="28"/>
        <v>Post-calc.</v>
      </c>
      <c r="W227" s="1" t="str">
        <f t="shared" ca="1" si="29"/>
        <v>Post-calc.</v>
      </c>
      <c r="X227" s="1" t="b">
        <f t="shared" ca="1" si="30"/>
        <v>1</v>
      </c>
      <c r="Z227" s="3">
        <f t="shared" ca="1" si="31"/>
        <v>0</v>
      </c>
    </row>
    <row r="228" spans="1:26" x14ac:dyDescent="0.2">
      <c r="A228" s="34" t="s">
        <v>2821</v>
      </c>
      <c r="B228" s="9" t="str">
        <f t="shared" ca="1" si="26"/>
        <v>40167</v>
      </c>
      <c r="C228" s="30">
        <v>14027</v>
      </c>
      <c r="D228" s="30">
        <v>14027</v>
      </c>
      <c r="E228" s="32">
        <v>41091</v>
      </c>
      <c r="F228" s="34" t="s">
        <v>2660</v>
      </c>
      <c r="G228" s="34" t="s">
        <v>5520</v>
      </c>
      <c r="H228" s="34" t="str">
        <f t="shared" ca="1" si="27"/>
        <v>Post-calc.</v>
      </c>
      <c r="I228" s="3">
        <f t="shared" ca="1" si="24"/>
        <v>0</v>
      </c>
      <c r="M228" s="7" t="s">
        <v>240</v>
      </c>
      <c r="N228" s="9" t="str">
        <f t="shared" ca="1" si="25"/>
        <v>40184</v>
      </c>
      <c r="O228" s="3">
        <v>6966</v>
      </c>
      <c r="P228" s="3">
        <v>6966</v>
      </c>
      <c r="Q228" s="1" t="s">
        <v>8</v>
      </c>
      <c r="R228" s="1" t="s">
        <v>9</v>
      </c>
      <c r="S228" s="1" t="s">
        <v>10</v>
      </c>
      <c r="T228" s="1" t="s">
        <v>69</v>
      </c>
      <c r="V228" s="34" t="str">
        <f t="shared" ca="1" si="28"/>
        <v>Post-calc.</v>
      </c>
      <c r="W228" s="1" t="str">
        <f t="shared" ca="1" si="29"/>
        <v>Post-calc.</v>
      </c>
      <c r="X228" s="1" t="b">
        <f t="shared" ca="1" si="30"/>
        <v>1</v>
      </c>
      <c r="Z228" s="3">
        <f t="shared" ca="1" si="31"/>
        <v>0</v>
      </c>
    </row>
    <row r="229" spans="1:26" x14ac:dyDescent="0.2">
      <c r="A229" s="34" t="s">
        <v>2822</v>
      </c>
      <c r="B229" s="9" t="str">
        <f t="shared" ca="1" si="26"/>
        <v>40168</v>
      </c>
      <c r="C229" s="30">
        <v>9485</v>
      </c>
      <c r="D229" s="30">
        <v>9485</v>
      </c>
      <c r="E229" s="32">
        <v>41275</v>
      </c>
      <c r="F229" s="34" t="s">
        <v>2660</v>
      </c>
      <c r="G229" s="34" t="s">
        <v>5520</v>
      </c>
      <c r="H229" s="34" t="str">
        <f t="shared" ca="1" si="27"/>
        <v>Post-calc.</v>
      </c>
      <c r="I229" s="3">
        <f t="shared" ca="1" si="24"/>
        <v>0</v>
      </c>
      <c r="M229" s="7" t="s">
        <v>241</v>
      </c>
      <c r="N229" s="9" t="str">
        <f t="shared" ca="1" si="25"/>
        <v>40185</v>
      </c>
      <c r="O229" s="3">
        <v>10664</v>
      </c>
      <c r="P229" s="3">
        <v>10664</v>
      </c>
      <c r="Q229" s="1" t="s">
        <v>8</v>
      </c>
      <c r="R229" s="1" t="s">
        <v>9</v>
      </c>
      <c r="S229" s="1" t="s">
        <v>10</v>
      </c>
      <c r="T229" s="1" t="s">
        <v>69</v>
      </c>
      <c r="V229" s="34" t="str">
        <f t="shared" ca="1" si="28"/>
        <v>Post-calc.</v>
      </c>
      <c r="W229" s="1" t="str">
        <f t="shared" ca="1" si="29"/>
        <v>Post-calc.</v>
      </c>
      <c r="X229" s="1" t="b">
        <f t="shared" ca="1" si="30"/>
        <v>1</v>
      </c>
      <c r="Z229" s="3">
        <f t="shared" ca="1" si="31"/>
        <v>0</v>
      </c>
    </row>
    <row r="230" spans="1:26" x14ac:dyDescent="0.2">
      <c r="A230" s="34" t="s">
        <v>2823</v>
      </c>
      <c r="B230" s="9" t="str">
        <f t="shared" ca="1" si="26"/>
        <v>40169</v>
      </c>
      <c r="C230" s="30">
        <v>926</v>
      </c>
      <c r="D230" s="30">
        <v>926</v>
      </c>
      <c r="E230" s="32">
        <v>40940</v>
      </c>
      <c r="F230" s="34" t="s">
        <v>2660</v>
      </c>
      <c r="G230" s="34" t="s">
        <v>5520</v>
      </c>
      <c r="H230" s="34" t="str">
        <f t="shared" ca="1" si="27"/>
        <v>Post-calc.</v>
      </c>
      <c r="I230" s="3">
        <f t="shared" ca="1" si="24"/>
        <v>0</v>
      </c>
      <c r="M230" s="7" t="s">
        <v>242</v>
      </c>
      <c r="N230" s="9" t="str">
        <f t="shared" ca="1" si="25"/>
        <v>40186</v>
      </c>
      <c r="O230" s="3">
        <v>7649</v>
      </c>
      <c r="P230" s="3">
        <v>7649</v>
      </c>
      <c r="Q230" s="1" t="s">
        <v>8</v>
      </c>
      <c r="R230" s="1" t="s">
        <v>9</v>
      </c>
      <c r="S230" s="1" t="s">
        <v>10</v>
      </c>
      <c r="T230" s="1" t="s">
        <v>69</v>
      </c>
      <c r="V230" s="34" t="str">
        <f t="shared" ca="1" si="28"/>
        <v>Post-calc.</v>
      </c>
      <c r="W230" s="1" t="str">
        <f t="shared" ca="1" si="29"/>
        <v>Post-calc.</v>
      </c>
      <c r="X230" s="1" t="b">
        <f t="shared" ca="1" si="30"/>
        <v>1</v>
      </c>
      <c r="Z230" s="3">
        <f t="shared" ca="1" si="31"/>
        <v>0</v>
      </c>
    </row>
    <row r="231" spans="1:26" x14ac:dyDescent="0.2">
      <c r="A231" s="34" t="s">
        <v>2824</v>
      </c>
      <c r="B231" s="9" t="str">
        <f t="shared" ca="1" si="26"/>
        <v>40170</v>
      </c>
      <c r="C231" s="30">
        <v>8691</v>
      </c>
      <c r="D231" s="30">
        <v>8691</v>
      </c>
      <c r="E231" s="32">
        <v>41030</v>
      </c>
      <c r="F231" s="34" t="s">
        <v>2660</v>
      </c>
      <c r="G231" s="34" t="s">
        <v>5520</v>
      </c>
      <c r="H231" s="34" t="str">
        <f t="shared" ca="1" si="27"/>
        <v>Post-calc.</v>
      </c>
      <c r="I231" s="3">
        <f t="shared" ca="1" si="24"/>
        <v>0</v>
      </c>
      <c r="M231" s="7" t="s">
        <v>243</v>
      </c>
      <c r="N231" s="9" t="str">
        <f t="shared" ca="1" si="25"/>
        <v>40187</v>
      </c>
      <c r="O231" s="3">
        <v>4063</v>
      </c>
      <c r="P231" s="3">
        <v>4063</v>
      </c>
      <c r="Q231" s="1" t="s">
        <v>8</v>
      </c>
      <c r="R231" s="1" t="s">
        <v>9</v>
      </c>
      <c r="S231" s="1" t="s">
        <v>10</v>
      </c>
      <c r="T231" s="1" t="s">
        <v>69</v>
      </c>
      <c r="V231" s="34" t="str">
        <f t="shared" ca="1" si="28"/>
        <v>Post-calc.</v>
      </c>
      <c r="W231" s="1" t="str">
        <f t="shared" ca="1" si="29"/>
        <v>Post-calc.</v>
      </c>
      <c r="X231" s="1" t="b">
        <f t="shared" ca="1" si="30"/>
        <v>1</v>
      </c>
      <c r="Z231" s="3">
        <f t="shared" ca="1" si="31"/>
        <v>0</v>
      </c>
    </row>
    <row r="232" spans="1:26" x14ac:dyDescent="0.2">
      <c r="A232" s="34" t="s">
        <v>2825</v>
      </c>
      <c r="B232" s="9" t="str">
        <f t="shared" ca="1" si="26"/>
        <v>40171</v>
      </c>
      <c r="C232" s="30">
        <v>2644</v>
      </c>
      <c r="D232" s="30">
        <v>2644</v>
      </c>
      <c r="E232" s="32">
        <v>41030</v>
      </c>
      <c r="F232" s="34" t="s">
        <v>2660</v>
      </c>
      <c r="G232" s="34" t="s">
        <v>5520</v>
      </c>
      <c r="H232" s="34" t="str">
        <f t="shared" ca="1" si="27"/>
        <v>Post-calc.</v>
      </c>
      <c r="I232" s="3">
        <f t="shared" ca="1" si="24"/>
        <v>0</v>
      </c>
      <c r="M232" s="7" t="s">
        <v>244</v>
      </c>
      <c r="N232" s="9" t="str">
        <f t="shared" ca="1" si="25"/>
        <v>40188</v>
      </c>
      <c r="O232" s="3">
        <v>1602</v>
      </c>
      <c r="P232" s="3">
        <v>1602</v>
      </c>
      <c r="Q232" s="1" t="s">
        <v>8</v>
      </c>
      <c r="R232" s="1" t="s">
        <v>9</v>
      </c>
      <c r="S232" s="1" t="s">
        <v>10</v>
      </c>
      <c r="T232" s="1" t="s">
        <v>69</v>
      </c>
      <c r="V232" s="34" t="str">
        <f t="shared" ca="1" si="28"/>
        <v>Post-calc.</v>
      </c>
      <c r="W232" s="1" t="str">
        <f t="shared" ca="1" si="29"/>
        <v>Post-calc.</v>
      </c>
      <c r="X232" s="1" t="b">
        <f t="shared" ca="1" si="30"/>
        <v>1</v>
      </c>
      <c r="Z232" s="3">
        <f t="shared" ca="1" si="31"/>
        <v>0</v>
      </c>
    </row>
    <row r="233" spans="1:26" x14ac:dyDescent="0.2">
      <c r="A233" s="34" t="s">
        <v>2826</v>
      </c>
      <c r="B233" s="9" t="str">
        <f t="shared" ca="1" si="26"/>
        <v>40172</v>
      </c>
      <c r="C233" s="30">
        <v>957</v>
      </c>
      <c r="D233" s="30">
        <v>957</v>
      </c>
      <c r="E233" s="32">
        <v>40969</v>
      </c>
      <c r="F233" s="34" t="s">
        <v>2660</v>
      </c>
      <c r="G233" s="34" t="s">
        <v>5520</v>
      </c>
      <c r="H233" s="34" t="str">
        <f t="shared" ca="1" si="27"/>
        <v>Post-calc.</v>
      </c>
      <c r="I233" s="3">
        <f t="shared" ca="1" si="24"/>
        <v>0</v>
      </c>
      <c r="M233" s="7" t="s">
        <v>245</v>
      </c>
      <c r="N233" s="9" t="str">
        <f t="shared" ca="1" si="25"/>
        <v>40189</v>
      </c>
      <c r="O233" s="3">
        <v>2807</v>
      </c>
      <c r="P233" s="3">
        <v>2807</v>
      </c>
      <c r="Q233" s="1" t="s">
        <v>8</v>
      </c>
      <c r="R233" s="1" t="s">
        <v>9</v>
      </c>
      <c r="S233" s="1" t="s">
        <v>10</v>
      </c>
      <c r="T233" s="1" t="s">
        <v>69</v>
      </c>
      <c r="V233" s="34" t="str">
        <f t="shared" ca="1" si="28"/>
        <v>Post-calc.</v>
      </c>
      <c r="W233" s="1" t="str">
        <f t="shared" ca="1" si="29"/>
        <v>Post-calc.</v>
      </c>
      <c r="X233" s="1" t="b">
        <f t="shared" ca="1" si="30"/>
        <v>1</v>
      </c>
      <c r="Z233" s="3">
        <f t="shared" ca="1" si="31"/>
        <v>0</v>
      </c>
    </row>
    <row r="234" spans="1:26" x14ac:dyDescent="0.2">
      <c r="A234" s="34" t="s">
        <v>2827</v>
      </c>
      <c r="B234" s="9" t="str">
        <f t="shared" ca="1" si="26"/>
        <v>40173</v>
      </c>
      <c r="C234" s="30">
        <v>10182</v>
      </c>
      <c r="D234" s="30">
        <v>10182</v>
      </c>
      <c r="E234" s="32">
        <v>41061</v>
      </c>
      <c r="F234" s="34" t="s">
        <v>2660</v>
      </c>
      <c r="G234" s="34" t="s">
        <v>5520</v>
      </c>
      <c r="H234" s="34" t="str">
        <f t="shared" ca="1" si="27"/>
        <v>Post-calc.</v>
      </c>
      <c r="I234" s="3">
        <f t="shared" ca="1" si="24"/>
        <v>0</v>
      </c>
      <c r="M234" s="7" t="s">
        <v>246</v>
      </c>
      <c r="N234" s="9" t="str">
        <f t="shared" ca="1" si="25"/>
        <v>40190</v>
      </c>
      <c r="O234" s="3">
        <v>2823</v>
      </c>
      <c r="P234" s="3">
        <v>2823</v>
      </c>
      <c r="Q234" s="1" t="s">
        <v>8</v>
      </c>
      <c r="R234" s="1" t="s">
        <v>9</v>
      </c>
      <c r="S234" s="1" t="s">
        <v>10</v>
      </c>
      <c r="T234" s="1" t="s">
        <v>69</v>
      </c>
      <c r="V234" s="34" t="str">
        <f t="shared" ca="1" si="28"/>
        <v>Post-calc.</v>
      </c>
      <c r="W234" s="1" t="str">
        <f t="shared" ca="1" si="29"/>
        <v>Post-calc.</v>
      </c>
      <c r="X234" s="1" t="b">
        <f t="shared" ca="1" si="30"/>
        <v>1</v>
      </c>
      <c r="Z234" s="3">
        <f t="shared" ca="1" si="31"/>
        <v>0</v>
      </c>
    </row>
    <row r="235" spans="1:26" x14ac:dyDescent="0.2">
      <c r="A235" s="34" t="s">
        <v>2828</v>
      </c>
      <c r="B235" s="9" t="str">
        <f t="shared" ca="1" si="26"/>
        <v>40174</v>
      </c>
      <c r="C235" s="30">
        <v>8538</v>
      </c>
      <c r="D235" s="30">
        <v>8538</v>
      </c>
      <c r="E235" s="32">
        <v>41730</v>
      </c>
      <c r="F235" s="34" t="s">
        <v>2660</v>
      </c>
      <c r="G235" s="34" t="s">
        <v>5520</v>
      </c>
      <c r="H235" s="34" t="str">
        <f t="shared" ca="1" si="27"/>
        <v>Post-calc.</v>
      </c>
      <c r="I235" s="3">
        <f t="shared" ca="1" si="24"/>
        <v>0</v>
      </c>
      <c r="M235" s="7" t="s">
        <v>247</v>
      </c>
      <c r="N235" s="9" t="str">
        <f t="shared" ca="1" si="25"/>
        <v>40191</v>
      </c>
      <c r="O235" s="3">
        <v>3089.7512000000002</v>
      </c>
      <c r="P235" s="3">
        <v>3089.7512000000002</v>
      </c>
      <c r="Q235" s="1" t="s">
        <v>8</v>
      </c>
      <c r="R235" s="1" t="s">
        <v>9</v>
      </c>
      <c r="S235" s="1" t="s">
        <v>10</v>
      </c>
      <c r="T235" s="1" t="s">
        <v>69</v>
      </c>
      <c r="V235" s="34" t="str">
        <f t="shared" ca="1" si="28"/>
        <v>Post-calc.</v>
      </c>
      <c r="W235" s="1" t="str">
        <f t="shared" ca="1" si="29"/>
        <v>Post-calc.</v>
      </c>
      <c r="X235" s="1" t="b">
        <f t="shared" ca="1" si="30"/>
        <v>1</v>
      </c>
      <c r="Z235" s="3">
        <f t="shared" ca="1" si="31"/>
        <v>0</v>
      </c>
    </row>
    <row r="236" spans="1:26" x14ac:dyDescent="0.2">
      <c r="A236" s="34" t="s">
        <v>2829</v>
      </c>
      <c r="B236" s="9" t="str">
        <f t="shared" ca="1" si="26"/>
        <v>40175</v>
      </c>
      <c r="C236" s="30">
        <v>6160</v>
      </c>
      <c r="D236" s="30">
        <v>6160</v>
      </c>
      <c r="E236" s="32">
        <v>41153</v>
      </c>
      <c r="F236" s="34" t="s">
        <v>2660</v>
      </c>
      <c r="G236" s="34" t="s">
        <v>5520</v>
      </c>
      <c r="H236" s="34" t="str">
        <f t="shared" ca="1" si="27"/>
        <v>Post-calc.</v>
      </c>
      <c r="I236" s="3">
        <f t="shared" ca="1" si="24"/>
        <v>0</v>
      </c>
      <c r="M236" s="7" t="s">
        <v>248</v>
      </c>
      <c r="N236" s="9" t="str">
        <f t="shared" ca="1" si="25"/>
        <v>40192</v>
      </c>
      <c r="O236" s="3">
        <v>300</v>
      </c>
      <c r="P236" s="3">
        <v>300</v>
      </c>
      <c r="Q236" s="1" t="s">
        <v>8</v>
      </c>
      <c r="R236" s="1" t="s">
        <v>9</v>
      </c>
      <c r="S236" s="1" t="s">
        <v>10</v>
      </c>
      <c r="T236" s="1" t="s">
        <v>69</v>
      </c>
      <c r="V236" s="34" t="str">
        <f t="shared" ca="1" si="28"/>
        <v>Post-calc.</v>
      </c>
      <c r="W236" s="1" t="str">
        <f t="shared" ca="1" si="29"/>
        <v>Post-calc.</v>
      </c>
      <c r="X236" s="1" t="b">
        <f t="shared" ca="1" si="30"/>
        <v>1</v>
      </c>
      <c r="Z236" s="3">
        <f t="shared" ca="1" si="31"/>
        <v>0</v>
      </c>
    </row>
    <row r="237" spans="1:26" x14ac:dyDescent="0.2">
      <c r="A237" s="34" t="s">
        <v>2830</v>
      </c>
      <c r="B237" s="9" t="str">
        <f t="shared" ca="1" si="26"/>
        <v>40176</v>
      </c>
      <c r="C237" s="30">
        <v>11609</v>
      </c>
      <c r="D237" s="30">
        <v>11609</v>
      </c>
      <c r="E237" s="32">
        <v>41061</v>
      </c>
      <c r="F237" s="34" t="s">
        <v>2660</v>
      </c>
      <c r="G237" s="34" t="s">
        <v>5520</v>
      </c>
      <c r="H237" s="34" t="str">
        <f t="shared" ca="1" si="27"/>
        <v>Post-calc.</v>
      </c>
      <c r="I237" s="3">
        <f t="shared" ca="1" si="24"/>
        <v>0</v>
      </c>
      <c r="M237" s="7" t="s">
        <v>249</v>
      </c>
      <c r="N237" s="9" t="str">
        <f t="shared" ca="1" si="25"/>
        <v>40193</v>
      </c>
      <c r="O237" s="3">
        <v>510</v>
      </c>
      <c r="P237" s="3">
        <v>510</v>
      </c>
      <c r="Q237" s="1" t="s">
        <v>8</v>
      </c>
      <c r="R237" s="1" t="s">
        <v>9</v>
      </c>
      <c r="S237" s="1" t="s">
        <v>10</v>
      </c>
      <c r="T237" s="1" t="s">
        <v>69</v>
      </c>
      <c r="V237" s="34" t="str">
        <f t="shared" ca="1" si="28"/>
        <v>Post-calc.</v>
      </c>
      <c r="W237" s="1" t="str">
        <f t="shared" ca="1" si="29"/>
        <v>Post-calc.</v>
      </c>
      <c r="X237" s="1" t="b">
        <f t="shared" ca="1" si="30"/>
        <v>1</v>
      </c>
      <c r="Z237" s="3">
        <f t="shared" ca="1" si="31"/>
        <v>0</v>
      </c>
    </row>
    <row r="238" spans="1:26" x14ac:dyDescent="0.2">
      <c r="A238" s="34" t="s">
        <v>2831</v>
      </c>
      <c r="B238" s="9" t="str">
        <f t="shared" ca="1" si="26"/>
        <v>40177</v>
      </c>
      <c r="C238" s="30">
        <v>6160</v>
      </c>
      <c r="D238" s="30">
        <v>6160</v>
      </c>
      <c r="E238" s="32">
        <v>41214</v>
      </c>
      <c r="F238" s="34" t="s">
        <v>2660</v>
      </c>
      <c r="G238" s="34" t="s">
        <v>5520</v>
      </c>
      <c r="H238" s="34" t="str">
        <f t="shared" ca="1" si="27"/>
        <v>Post-calc.</v>
      </c>
      <c r="I238" s="3">
        <f t="shared" ca="1" si="24"/>
        <v>0</v>
      </c>
      <c r="M238" s="7" t="s">
        <v>250</v>
      </c>
      <c r="N238" s="9" t="str">
        <f t="shared" ca="1" si="25"/>
        <v>40194</v>
      </c>
      <c r="O238" s="3">
        <v>355</v>
      </c>
      <c r="P238" s="3">
        <v>355</v>
      </c>
      <c r="Q238" s="1" t="s">
        <v>8</v>
      </c>
      <c r="R238" s="1" t="s">
        <v>9</v>
      </c>
      <c r="S238" s="1" t="s">
        <v>10</v>
      </c>
      <c r="T238" s="1" t="s">
        <v>69</v>
      </c>
      <c r="V238" s="34" t="str">
        <f t="shared" ca="1" si="28"/>
        <v>Post-calc.</v>
      </c>
      <c r="W238" s="1" t="str">
        <f t="shared" ca="1" si="29"/>
        <v>Post-calc.</v>
      </c>
      <c r="X238" s="1" t="b">
        <f t="shared" ca="1" si="30"/>
        <v>1</v>
      </c>
      <c r="Z238" s="3">
        <f t="shared" ca="1" si="31"/>
        <v>0</v>
      </c>
    </row>
    <row r="239" spans="1:26" x14ac:dyDescent="0.2">
      <c r="A239" s="34" t="s">
        <v>2832</v>
      </c>
      <c r="B239" s="9" t="str">
        <f t="shared" ca="1" si="26"/>
        <v>40178</v>
      </c>
      <c r="C239" s="30">
        <v>6160</v>
      </c>
      <c r="D239" s="30">
        <v>6160</v>
      </c>
      <c r="E239" s="32">
        <v>41183</v>
      </c>
      <c r="F239" s="34" t="s">
        <v>2660</v>
      </c>
      <c r="G239" s="34" t="s">
        <v>5520</v>
      </c>
      <c r="H239" s="34" t="str">
        <f t="shared" ca="1" si="27"/>
        <v>Post-calc.</v>
      </c>
      <c r="I239" s="3">
        <f t="shared" ca="1" si="24"/>
        <v>0</v>
      </c>
      <c r="M239" s="7" t="s">
        <v>251</v>
      </c>
      <c r="N239" s="9" t="str">
        <f t="shared" ca="1" si="25"/>
        <v>40195</v>
      </c>
      <c r="O239" s="3">
        <v>2412</v>
      </c>
      <c r="P239" s="3">
        <v>2412</v>
      </c>
      <c r="Q239" s="1" t="s">
        <v>8</v>
      </c>
      <c r="R239" s="1" t="s">
        <v>9</v>
      </c>
      <c r="S239" s="1" t="s">
        <v>10</v>
      </c>
      <c r="T239" s="1" t="s">
        <v>69</v>
      </c>
      <c r="V239" s="34" t="str">
        <f t="shared" ca="1" si="28"/>
        <v>Post-calc.</v>
      </c>
      <c r="W239" s="1" t="str">
        <f t="shared" ca="1" si="29"/>
        <v>Post-calc.</v>
      </c>
      <c r="X239" s="1" t="b">
        <f t="shared" ca="1" si="30"/>
        <v>1</v>
      </c>
      <c r="Z239" s="3">
        <f t="shared" ca="1" si="31"/>
        <v>0</v>
      </c>
    </row>
    <row r="240" spans="1:26" x14ac:dyDescent="0.2">
      <c r="A240" s="34" t="s">
        <v>2833</v>
      </c>
      <c r="B240" s="9" t="str">
        <f t="shared" ca="1" si="26"/>
        <v>40179</v>
      </c>
      <c r="C240" s="30">
        <v>1154</v>
      </c>
      <c r="D240" s="30">
        <v>1154</v>
      </c>
      <c r="E240" s="32">
        <v>41000</v>
      </c>
      <c r="F240" s="34" t="s">
        <v>2660</v>
      </c>
      <c r="G240" s="34" t="s">
        <v>5520</v>
      </c>
      <c r="H240" s="34" t="str">
        <f t="shared" ca="1" si="27"/>
        <v>Post-calc.</v>
      </c>
      <c r="I240" s="3">
        <f t="shared" ca="1" si="24"/>
        <v>0</v>
      </c>
      <c r="M240" s="7" t="s">
        <v>252</v>
      </c>
      <c r="N240" s="9" t="str">
        <f t="shared" ca="1" si="25"/>
        <v>40197</v>
      </c>
      <c r="O240" s="3">
        <v>13722</v>
      </c>
      <c r="P240" s="3">
        <v>13722</v>
      </c>
      <c r="Q240" s="1" t="s">
        <v>8</v>
      </c>
      <c r="R240" s="1" t="s">
        <v>9</v>
      </c>
      <c r="S240" s="1" t="s">
        <v>10</v>
      </c>
      <c r="T240" s="1" t="s">
        <v>69</v>
      </c>
      <c r="V240" s="34" t="str">
        <f t="shared" ca="1" si="28"/>
        <v>Post-calc.</v>
      </c>
      <c r="W240" s="1" t="str">
        <f t="shared" ca="1" si="29"/>
        <v>Post-calc.</v>
      </c>
      <c r="X240" s="1" t="b">
        <f t="shared" ca="1" si="30"/>
        <v>1</v>
      </c>
      <c r="Z240" s="3">
        <f t="shared" ca="1" si="31"/>
        <v>0</v>
      </c>
    </row>
    <row r="241" spans="1:26" x14ac:dyDescent="0.2">
      <c r="A241" s="34" t="s">
        <v>2834</v>
      </c>
      <c r="B241" s="9" t="str">
        <f t="shared" ca="1" si="26"/>
        <v>40180</v>
      </c>
      <c r="C241" s="30">
        <v>5939</v>
      </c>
      <c r="D241" s="30">
        <v>5939</v>
      </c>
      <c r="E241" s="32">
        <v>41214</v>
      </c>
      <c r="F241" s="34" t="s">
        <v>2660</v>
      </c>
      <c r="G241" s="34" t="s">
        <v>5520</v>
      </c>
      <c r="H241" s="34" t="str">
        <f t="shared" ca="1" si="27"/>
        <v>Post-calc.</v>
      </c>
      <c r="I241" s="3">
        <f t="shared" ca="1" si="24"/>
        <v>0</v>
      </c>
      <c r="M241" s="7" t="s">
        <v>253</v>
      </c>
      <c r="N241" s="9" t="str">
        <f t="shared" ca="1" si="25"/>
        <v>40198</v>
      </c>
      <c r="O241" s="3">
        <v>6500</v>
      </c>
      <c r="P241" s="3">
        <v>6500</v>
      </c>
      <c r="Q241" s="1" t="s">
        <v>8</v>
      </c>
      <c r="R241" s="1" t="s">
        <v>9</v>
      </c>
      <c r="S241" s="1" t="s">
        <v>10</v>
      </c>
      <c r="T241" s="1" t="s">
        <v>69</v>
      </c>
      <c r="V241" s="34" t="str">
        <f t="shared" ca="1" si="28"/>
        <v>Post-calc.</v>
      </c>
      <c r="W241" s="1" t="str">
        <f t="shared" ca="1" si="29"/>
        <v>Post-calc.</v>
      </c>
      <c r="X241" s="1" t="b">
        <f t="shared" ca="1" si="30"/>
        <v>1</v>
      </c>
      <c r="Z241" s="3">
        <f t="shared" ca="1" si="31"/>
        <v>0</v>
      </c>
    </row>
    <row r="242" spans="1:26" x14ac:dyDescent="0.2">
      <c r="A242" s="34" t="s">
        <v>2835</v>
      </c>
      <c r="B242" s="9" t="str">
        <f t="shared" ca="1" si="26"/>
        <v>40181</v>
      </c>
      <c r="C242" s="30">
        <v>17589</v>
      </c>
      <c r="D242" s="30">
        <v>17589</v>
      </c>
      <c r="E242" s="32">
        <v>41091</v>
      </c>
      <c r="F242" s="34" t="s">
        <v>2660</v>
      </c>
      <c r="G242" s="34" t="s">
        <v>5520</v>
      </c>
      <c r="H242" s="34" t="str">
        <f t="shared" ca="1" si="27"/>
        <v>Post-calc.</v>
      </c>
      <c r="I242" s="3">
        <f t="shared" ca="1" si="24"/>
        <v>0</v>
      </c>
      <c r="M242" s="7" t="s">
        <v>254</v>
      </c>
      <c r="N242" s="9" t="str">
        <f t="shared" ca="1" si="25"/>
        <v>40199</v>
      </c>
      <c r="O242" s="3">
        <v>20100</v>
      </c>
      <c r="P242" s="3">
        <v>20100</v>
      </c>
      <c r="Q242" s="1" t="s">
        <v>8</v>
      </c>
      <c r="R242" s="1" t="s">
        <v>9</v>
      </c>
      <c r="S242" s="1" t="s">
        <v>10</v>
      </c>
      <c r="T242" s="1" t="s">
        <v>69</v>
      </c>
      <c r="V242" s="34" t="str">
        <f t="shared" ca="1" si="28"/>
        <v>Post-calc.</v>
      </c>
      <c r="W242" s="1" t="str">
        <f t="shared" ca="1" si="29"/>
        <v>Post-calc.</v>
      </c>
      <c r="X242" s="1" t="b">
        <f t="shared" ca="1" si="30"/>
        <v>1</v>
      </c>
      <c r="Z242" s="3">
        <f t="shared" ca="1" si="31"/>
        <v>0</v>
      </c>
    </row>
    <row r="243" spans="1:26" x14ac:dyDescent="0.2">
      <c r="A243" s="34" t="s">
        <v>2836</v>
      </c>
      <c r="B243" s="9" t="str">
        <f t="shared" ca="1" si="26"/>
        <v>40182</v>
      </c>
      <c r="C243" s="30">
        <v>3836</v>
      </c>
      <c r="D243" s="30">
        <v>3836</v>
      </c>
      <c r="E243" s="32">
        <v>41061</v>
      </c>
      <c r="F243" s="34" t="s">
        <v>2660</v>
      </c>
      <c r="G243" s="34" t="s">
        <v>5520</v>
      </c>
      <c r="H243" s="34" t="str">
        <f t="shared" ca="1" si="27"/>
        <v>Post-calc.</v>
      </c>
      <c r="I243" s="3">
        <f t="shared" ca="1" si="24"/>
        <v>0</v>
      </c>
      <c r="M243" s="7" t="s">
        <v>255</v>
      </c>
      <c r="N243" s="9" t="str">
        <f t="shared" ca="1" si="25"/>
        <v>40200</v>
      </c>
      <c r="O243" s="3">
        <v>8484</v>
      </c>
      <c r="P243" s="3">
        <v>8484</v>
      </c>
      <c r="Q243" s="1" t="s">
        <v>8</v>
      </c>
      <c r="R243" s="1" t="s">
        <v>9</v>
      </c>
      <c r="S243" s="1" t="s">
        <v>10</v>
      </c>
      <c r="T243" s="1" t="s">
        <v>69</v>
      </c>
      <c r="V243" s="34" t="str">
        <f t="shared" ca="1" si="28"/>
        <v>Post-calc.</v>
      </c>
      <c r="W243" s="1" t="str">
        <f t="shared" ca="1" si="29"/>
        <v>Post-calc.</v>
      </c>
      <c r="X243" s="1" t="b">
        <f t="shared" ca="1" si="30"/>
        <v>1</v>
      </c>
      <c r="Z243" s="3">
        <f t="shared" ca="1" si="31"/>
        <v>0</v>
      </c>
    </row>
    <row r="244" spans="1:26" x14ac:dyDescent="0.2">
      <c r="A244" s="34" t="s">
        <v>2837</v>
      </c>
      <c r="B244" s="9" t="str">
        <f t="shared" ca="1" si="26"/>
        <v>40183</v>
      </c>
      <c r="C244" s="30">
        <v>20700</v>
      </c>
      <c r="D244" s="30">
        <v>20700</v>
      </c>
      <c r="E244" s="32">
        <v>41030</v>
      </c>
      <c r="F244" s="34" t="s">
        <v>2660</v>
      </c>
      <c r="G244" s="34" t="s">
        <v>5520</v>
      </c>
      <c r="H244" s="34" t="str">
        <f t="shared" ca="1" si="27"/>
        <v>Post-calc.</v>
      </c>
      <c r="I244" s="3">
        <f t="shared" ca="1" si="24"/>
        <v>0</v>
      </c>
      <c r="M244" s="7" t="s">
        <v>256</v>
      </c>
      <c r="N244" s="9" t="str">
        <f t="shared" ca="1" si="25"/>
        <v>40201</v>
      </c>
      <c r="O244" s="3">
        <v>12487</v>
      </c>
      <c r="P244" s="3">
        <v>12487</v>
      </c>
      <c r="Q244" s="1" t="s">
        <v>8</v>
      </c>
      <c r="R244" s="1" t="s">
        <v>9</v>
      </c>
      <c r="S244" s="1" t="s">
        <v>10</v>
      </c>
      <c r="T244" s="1" t="s">
        <v>69</v>
      </c>
      <c r="V244" s="34" t="str">
        <f t="shared" ca="1" si="28"/>
        <v>Post-calc.</v>
      </c>
      <c r="W244" s="1" t="str">
        <f t="shared" ca="1" si="29"/>
        <v>Post-calc.</v>
      </c>
      <c r="X244" s="1" t="b">
        <f t="shared" ca="1" si="30"/>
        <v>1</v>
      </c>
      <c r="Z244" s="3">
        <f t="shared" ca="1" si="31"/>
        <v>0</v>
      </c>
    </row>
    <row r="245" spans="1:26" x14ac:dyDescent="0.2">
      <c r="A245" s="34" t="s">
        <v>2838</v>
      </c>
      <c r="B245" s="9" t="str">
        <f t="shared" ca="1" si="26"/>
        <v>40184</v>
      </c>
      <c r="C245" s="30">
        <v>6966</v>
      </c>
      <c r="D245" s="30">
        <v>6966</v>
      </c>
      <c r="E245" s="32">
        <v>41275</v>
      </c>
      <c r="F245" s="34" t="s">
        <v>2660</v>
      </c>
      <c r="G245" s="34" t="s">
        <v>5520</v>
      </c>
      <c r="H245" s="34" t="str">
        <f t="shared" ca="1" si="27"/>
        <v>Post-calc.</v>
      </c>
      <c r="I245" s="3">
        <f t="shared" ca="1" si="24"/>
        <v>0</v>
      </c>
      <c r="M245" s="7" t="s">
        <v>257</v>
      </c>
      <c r="N245" s="9" t="str">
        <f t="shared" ca="1" si="25"/>
        <v>40202</v>
      </c>
      <c r="O245" s="3">
        <v>2000</v>
      </c>
      <c r="P245" s="3">
        <v>2000</v>
      </c>
      <c r="Q245" s="1" t="s">
        <v>8</v>
      </c>
      <c r="R245" s="1" t="s">
        <v>9</v>
      </c>
      <c r="S245" s="1" t="s">
        <v>10</v>
      </c>
      <c r="T245" s="1" t="s">
        <v>69</v>
      </c>
      <c r="V245" s="34" t="str">
        <f t="shared" ca="1" si="28"/>
        <v>Post-calc.</v>
      </c>
      <c r="W245" s="1" t="str">
        <f t="shared" ca="1" si="29"/>
        <v>Post-calc.</v>
      </c>
      <c r="X245" s="1" t="b">
        <f t="shared" ca="1" si="30"/>
        <v>1</v>
      </c>
      <c r="Z245" s="3">
        <f t="shared" ca="1" si="31"/>
        <v>0</v>
      </c>
    </row>
    <row r="246" spans="1:26" x14ac:dyDescent="0.2">
      <c r="A246" s="34" t="s">
        <v>2839</v>
      </c>
      <c r="B246" s="9" t="str">
        <f t="shared" ca="1" si="26"/>
        <v>40185</v>
      </c>
      <c r="C246" s="30">
        <v>10664</v>
      </c>
      <c r="D246" s="30">
        <v>10664</v>
      </c>
      <c r="E246" s="32">
        <v>41183</v>
      </c>
      <c r="F246" s="34" t="s">
        <v>2660</v>
      </c>
      <c r="G246" s="34" t="s">
        <v>5520</v>
      </c>
      <c r="H246" s="34" t="str">
        <f t="shared" ca="1" si="27"/>
        <v>Post-calc.</v>
      </c>
      <c r="I246" s="3">
        <f t="shared" ca="1" si="24"/>
        <v>0</v>
      </c>
      <c r="M246" s="7" t="s">
        <v>258</v>
      </c>
      <c r="N246" s="9" t="str">
        <f t="shared" ca="1" si="25"/>
        <v>40203</v>
      </c>
      <c r="O246" s="3">
        <v>1092</v>
      </c>
      <c r="P246" s="3">
        <v>1092</v>
      </c>
      <c r="Q246" s="1" t="s">
        <v>8</v>
      </c>
      <c r="R246" s="1" t="s">
        <v>9</v>
      </c>
      <c r="S246" s="1" t="s">
        <v>10</v>
      </c>
      <c r="T246" s="1" t="s">
        <v>69</v>
      </c>
      <c r="V246" s="34" t="str">
        <f t="shared" ca="1" si="28"/>
        <v>Post-calc.</v>
      </c>
      <c r="W246" s="1" t="str">
        <f t="shared" ca="1" si="29"/>
        <v>Post-calc.</v>
      </c>
      <c r="X246" s="1" t="b">
        <f t="shared" ca="1" si="30"/>
        <v>1</v>
      </c>
      <c r="Z246" s="3">
        <f t="shared" ca="1" si="31"/>
        <v>0</v>
      </c>
    </row>
    <row r="247" spans="1:26" x14ac:dyDescent="0.2">
      <c r="A247" s="34" t="s">
        <v>2840</v>
      </c>
      <c r="B247" s="9" t="str">
        <f t="shared" ca="1" si="26"/>
        <v>40186</v>
      </c>
      <c r="C247" s="30">
        <v>7649</v>
      </c>
      <c r="D247" s="30">
        <v>7649</v>
      </c>
      <c r="E247" s="32">
        <v>41061</v>
      </c>
      <c r="F247" s="34" t="s">
        <v>2660</v>
      </c>
      <c r="G247" s="34" t="s">
        <v>5520</v>
      </c>
      <c r="H247" s="34" t="str">
        <f t="shared" ca="1" si="27"/>
        <v>Post-calc.</v>
      </c>
      <c r="I247" s="3">
        <f t="shared" ca="1" si="24"/>
        <v>0</v>
      </c>
      <c r="M247" s="7" t="s">
        <v>259</v>
      </c>
      <c r="N247" s="9" t="str">
        <f t="shared" ca="1" si="25"/>
        <v>40204</v>
      </c>
      <c r="O247" s="3">
        <v>1263</v>
      </c>
      <c r="P247" s="3">
        <v>1263</v>
      </c>
      <c r="Q247" s="1" t="s">
        <v>8</v>
      </c>
      <c r="R247" s="1" t="s">
        <v>9</v>
      </c>
      <c r="S247" s="1" t="s">
        <v>10</v>
      </c>
      <c r="T247" s="1" t="s">
        <v>69</v>
      </c>
      <c r="V247" s="34" t="str">
        <f t="shared" ca="1" si="28"/>
        <v>Post-calc.</v>
      </c>
      <c r="W247" s="1" t="str">
        <f t="shared" ca="1" si="29"/>
        <v>Post-calc.</v>
      </c>
      <c r="X247" s="1" t="b">
        <f t="shared" ca="1" si="30"/>
        <v>1</v>
      </c>
      <c r="Z247" s="3">
        <f t="shared" ca="1" si="31"/>
        <v>0</v>
      </c>
    </row>
    <row r="248" spans="1:26" x14ac:dyDescent="0.2">
      <c r="A248" s="34" t="s">
        <v>2841</v>
      </c>
      <c r="B248" s="9" t="str">
        <f t="shared" ca="1" si="26"/>
        <v>40187</v>
      </c>
      <c r="C248" s="30">
        <v>4063</v>
      </c>
      <c r="D248" s="30">
        <v>4063</v>
      </c>
      <c r="E248" s="32">
        <v>41091</v>
      </c>
      <c r="F248" s="34" t="s">
        <v>2660</v>
      </c>
      <c r="G248" s="34" t="s">
        <v>5520</v>
      </c>
      <c r="H248" s="34" t="str">
        <f t="shared" ca="1" si="27"/>
        <v>Post-calc.</v>
      </c>
      <c r="I248" s="3">
        <f t="shared" ca="1" si="24"/>
        <v>0</v>
      </c>
      <c r="M248" s="7" t="s">
        <v>260</v>
      </c>
      <c r="N248" s="9" t="str">
        <f t="shared" ca="1" si="25"/>
        <v>40205</v>
      </c>
      <c r="O248" s="3">
        <v>599</v>
      </c>
      <c r="P248" s="3">
        <v>599</v>
      </c>
      <c r="Q248" s="1" t="s">
        <v>8</v>
      </c>
      <c r="R248" s="1" t="s">
        <v>9</v>
      </c>
      <c r="S248" s="1" t="s">
        <v>10</v>
      </c>
      <c r="T248" s="1" t="s">
        <v>69</v>
      </c>
      <c r="V248" s="34" t="str">
        <f t="shared" ca="1" si="28"/>
        <v>Post-calc.</v>
      </c>
      <c r="W248" s="1" t="str">
        <f t="shared" ca="1" si="29"/>
        <v>Post-calc.</v>
      </c>
      <c r="X248" s="1" t="b">
        <f t="shared" ca="1" si="30"/>
        <v>1</v>
      </c>
      <c r="Z248" s="3">
        <f t="shared" ca="1" si="31"/>
        <v>0</v>
      </c>
    </row>
    <row r="249" spans="1:26" x14ac:dyDescent="0.2">
      <c r="A249" s="34" t="s">
        <v>2842</v>
      </c>
      <c r="B249" s="9" t="str">
        <f t="shared" ca="1" si="26"/>
        <v>40188</v>
      </c>
      <c r="C249" s="30">
        <v>1602</v>
      </c>
      <c r="D249" s="30">
        <v>1602</v>
      </c>
      <c r="E249" s="32">
        <v>41061</v>
      </c>
      <c r="F249" s="34" t="s">
        <v>2660</v>
      </c>
      <c r="G249" s="34" t="s">
        <v>5520</v>
      </c>
      <c r="H249" s="34" t="str">
        <f t="shared" ca="1" si="27"/>
        <v>Post-calc.</v>
      </c>
      <c r="I249" s="3">
        <f t="shared" ca="1" si="24"/>
        <v>0</v>
      </c>
      <c r="M249" s="7" t="s">
        <v>261</v>
      </c>
      <c r="N249" s="9" t="str">
        <f t="shared" ca="1" si="25"/>
        <v>40206</v>
      </c>
      <c r="O249" s="3">
        <v>1585</v>
      </c>
      <c r="P249" s="3">
        <v>1585</v>
      </c>
      <c r="Q249" s="1" t="s">
        <v>8</v>
      </c>
      <c r="R249" s="1" t="s">
        <v>9</v>
      </c>
      <c r="S249" s="1" t="s">
        <v>10</v>
      </c>
      <c r="T249" s="1" t="s">
        <v>69</v>
      </c>
      <c r="V249" s="34" t="str">
        <f t="shared" ca="1" si="28"/>
        <v>Post-calc.</v>
      </c>
      <c r="W249" s="1" t="str">
        <f t="shared" ca="1" si="29"/>
        <v>Post-calc.</v>
      </c>
      <c r="X249" s="1" t="b">
        <f t="shared" ca="1" si="30"/>
        <v>1</v>
      </c>
      <c r="Z249" s="3">
        <f t="shared" ca="1" si="31"/>
        <v>0</v>
      </c>
    </row>
    <row r="250" spans="1:26" x14ac:dyDescent="0.2">
      <c r="A250" s="34" t="s">
        <v>2843</v>
      </c>
      <c r="B250" s="9" t="str">
        <f t="shared" ca="1" si="26"/>
        <v>40189</v>
      </c>
      <c r="C250" s="30">
        <v>2807</v>
      </c>
      <c r="D250" s="30">
        <v>2807</v>
      </c>
      <c r="E250" s="32">
        <v>41061</v>
      </c>
      <c r="F250" s="34" t="s">
        <v>2660</v>
      </c>
      <c r="G250" s="34" t="s">
        <v>5520</v>
      </c>
      <c r="H250" s="34" t="str">
        <f t="shared" ca="1" si="27"/>
        <v>Post-calc.</v>
      </c>
      <c r="I250" s="3">
        <f t="shared" ca="1" si="24"/>
        <v>0</v>
      </c>
      <c r="M250" s="7" t="s">
        <v>262</v>
      </c>
      <c r="N250" s="9" t="str">
        <f t="shared" ca="1" si="25"/>
        <v>40207</v>
      </c>
      <c r="O250" s="3">
        <v>5783</v>
      </c>
      <c r="P250" s="3">
        <v>5783</v>
      </c>
      <c r="Q250" s="1" t="s">
        <v>8</v>
      </c>
      <c r="R250" s="1" t="s">
        <v>9</v>
      </c>
      <c r="S250" s="1" t="s">
        <v>10</v>
      </c>
      <c r="T250" s="1" t="s">
        <v>69</v>
      </c>
      <c r="V250" s="34" t="str">
        <f t="shared" ca="1" si="28"/>
        <v>Post-calc.</v>
      </c>
      <c r="W250" s="1" t="str">
        <f t="shared" ca="1" si="29"/>
        <v>Post-calc.</v>
      </c>
      <c r="X250" s="1" t="b">
        <f t="shared" ca="1" si="30"/>
        <v>1</v>
      </c>
      <c r="Z250" s="3">
        <f t="shared" ca="1" si="31"/>
        <v>0</v>
      </c>
    </row>
    <row r="251" spans="1:26" x14ac:dyDescent="0.2">
      <c r="A251" s="34" t="s">
        <v>2844</v>
      </c>
      <c r="B251" s="9" t="str">
        <f t="shared" ca="1" si="26"/>
        <v>40190</v>
      </c>
      <c r="C251" s="30">
        <v>2823</v>
      </c>
      <c r="D251" s="30">
        <v>2823</v>
      </c>
      <c r="E251" s="32">
        <v>41183</v>
      </c>
      <c r="F251" s="34" t="s">
        <v>2660</v>
      </c>
      <c r="G251" s="34" t="s">
        <v>5520</v>
      </c>
      <c r="H251" s="34" t="str">
        <f t="shared" ca="1" si="27"/>
        <v>Post-calc.</v>
      </c>
      <c r="I251" s="3">
        <f t="shared" ca="1" si="24"/>
        <v>0</v>
      </c>
      <c r="M251" s="7" t="s">
        <v>263</v>
      </c>
      <c r="N251" s="9" t="str">
        <f t="shared" ca="1" si="25"/>
        <v>40208</v>
      </c>
      <c r="O251" s="3">
        <v>15740</v>
      </c>
      <c r="P251" s="3">
        <v>15740</v>
      </c>
      <c r="Q251" s="1" t="s">
        <v>8</v>
      </c>
      <c r="R251" s="1" t="s">
        <v>9</v>
      </c>
      <c r="S251" s="1" t="s">
        <v>10</v>
      </c>
      <c r="T251" s="1" t="s">
        <v>69</v>
      </c>
      <c r="V251" s="34" t="str">
        <f t="shared" ca="1" si="28"/>
        <v>Post-calc.</v>
      </c>
      <c r="W251" s="1" t="str">
        <f t="shared" ca="1" si="29"/>
        <v>Post-calc.</v>
      </c>
      <c r="X251" s="1" t="b">
        <f t="shared" ca="1" si="30"/>
        <v>1</v>
      </c>
      <c r="Z251" s="3">
        <f t="shared" ca="1" si="31"/>
        <v>0</v>
      </c>
    </row>
    <row r="252" spans="1:26" x14ac:dyDescent="0.2">
      <c r="A252" s="34" t="s">
        <v>2845</v>
      </c>
      <c r="B252" s="9" t="str">
        <f t="shared" ca="1" si="26"/>
        <v>40191</v>
      </c>
      <c r="C252" s="30">
        <v>3089.7512000000002</v>
      </c>
      <c r="D252" s="30">
        <v>3089.7512000000002</v>
      </c>
      <c r="E252" s="32">
        <v>41061</v>
      </c>
      <c r="F252" s="34" t="s">
        <v>2660</v>
      </c>
      <c r="G252" s="34" t="s">
        <v>5520</v>
      </c>
      <c r="H252" s="34" t="str">
        <f t="shared" ca="1" si="27"/>
        <v>Post-calc.</v>
      </c>
      <c r="I252" s="3">
        <f t="shared" ca="1" si="24"/>
        <v>0</v>
      </c>
      <c r="M252" s="7" t="s">
        <v>264</v>
      </c>
      <c r="N252" s="9" t="str">
        <f t="shared" ca="1" si="25"/>
        <v>40209</v>
      </c>
      <c r="O252" s="3">
        <v>720</v>
      </c>
      <c r="P252" s="3">
        <v>720</v>
      </c>
      <c r="Q252" s="1" t="s">
        <v>8</v>
      </c>
      <c r="R252" s="1" t="s">
        <v>9</v>
      </c>
      <c r="S252" s="1" t="s">
        <v>10</v>
      </c>
      <c r="T252" s="1" t="s">
        <v>69</v>
      </c>
      <c r="V252" s="34" t="str">
        <f t="shared" ca="1" si="28"/>
        <v>Post-calc.</v>
      </c>
      <c r="W252" s="1" t="str">
        <f t="shared" ca="1" si="29"/>
        <v>Post-calc.</v>
      </c>
      <c r="X252" s="1" t="b">
        <f t="shared" ca="1" si="30"/>
        <v>1</v>
      </c>
      <c r="Z252" s="3">
        <f t="shared" ca="1" si="31"/>
        <v>0</v>
      </c>
    </row>
    <row r="253" spans="1:26" x14ac:dyDescent="0.2">
      <c r="A253" s="34" t="s">
        <v>2846</v>
      </c>
      <c r="B253" s="9" t="str">
        <f t="shared" ca="1" si="26"/>
        <v>40192</v>
      </c>
      <c r="C253" s="30">
        <v>300</v>
      </c>
      <c r="D253" s="30">
        <v>300</v>
      </c>
      <c r="E253" s="32">
        <v>41061</v>
      </c>
      <c r="F253" s="34" t="s">
        <v>2660</v>
      </c>
      <c r="G253" s="34" t="s">
        <v>5520</v>
      </c>
      <c r="H253" s="34" t="str">
        <f t="shared" ca="1" si="27"/>
        <v>Post-calc.</v>
      </c>
      <c r="I253" s="3">
        <f t="shared" ca="1" si="24"/>
        <v>0</v>
      </c>
      <c r="M253" s="7" t="s">
        <v>265</v>
      </c>
      <c r="N253" s="9" t="str">
        <f t="shared" ca="1" si="25"/>
        <v>40210</v>
      </c>
      <c r="O253" s="3">
        <v>7039</v>
      </c>
      <c r="P253" s="3">
        <v>7039</v>
      </c>
      <c r="Q253" s="1" t="s">
        <v>8</v>
      </c>
      <c r="R253" s="1" t="s">
        <v>9</v>
      </c>
      <c r="S253" s="1" t="s">
        <v>10</v>
      </c>
      <c r="T253" s="1" t="s">
        <v>69</v>
      </c>
      <c r="V253" s="34" t="str">
        <f t="shared" ca="1" si="28"/>
        <v>Post-calc.</v>
      </c>
      <c r="W253" s="1" t="str">
        <f t="shared" ca="1" si="29"/>
        <v>Post-calc.</v>
      </c>
      <c r="X253" s="1" t="b">
        <f t="shared" ca="1" si="30"/>
        <v>1</v>
      </c>
      <c r="Z253" s="3">
        <f t="shared" ca="1" si="31"/>
        <v>0</v>
      </c>
    </row>
    <row r="254" spans="1:26" x14ac:dyDescent="0.2">
      <c r="A254" s="34" t="s">
        <v>2847</v>
      </c>
      <c r="B254" s="9" t="str">
        <f t="shared" ca="1" si="26"/>
        <v>40193</v>
      </c>
      <c r="C254" s="30">
        <v>510</v>
      </c>
      <c r="D254" s="30">
        <v>510</v>
      </c>
      <c r="E254" s="32">
        <v>41061</v>
      </c>
      <c r="F254" s="34" t="s">
        <v>2660</v>
      </c>
      <c r="G254" s="34" t="s">
        <v>5520</v>
      </c>
      <c r="H254" s="34" t="str">
        <f t="shared" ca="1" si="27"/>
        <v>Post-calc.</v>
      </c>
      <c r="I254" s="3">
        <f t="shared" ca="1" si="24"/>
        <v>0</v>
      </c>
      <c r="M254" s="7" t="s">
        <v>266</v>
      </c>
      <c r="N254" s="9" t="str">
        <f t="shared" ca="1" si="25"/>
        <v>40211</v>
      </c>
      <c r="O254" s="3">
        <v>1974</v>
      </c>
      <c r="P254" s="3">
        <v>1974</v>
      </c>
      <c r="Q254" s="1" t="s">
        <v>8</v>
      </c>
      <c r="R254" s="1" t="s">
        <v>9</v>
      </c>
      <c r="S254" s="1" t="s">
        <v>10</v>
      </c>
      <c r="T254" s="1" t="s">
        <v>69</v>
      </c>
      <c r="V254" s="34" t="str">
        <f t="shared" ca="1" si="28"/>
        <v>Post-calc.</v>
      </c>
      <c r="W254" s="1" t="str">
        <f t="shared" ca="1" si="29"/>
        <v>Post-calc.</v>
      </c>
      <c r="X254" s="1" t="b">
        <f t="shared" ca="1" si="30"/>
        <v>1</v>
      </c>
      <c r="Z254" s="3">
        <f t="shared" ca="1" si="31"/>
        <v>0</v>
      </c>
    </row>
    <row r="255" spans="1:26" x14ac:dyDescent="0.2">
      <c r="A255" s="34" t="s">
        <v>2848</v>
      </c>
      <c r="B255" s="9" t="str">
        <f t="shared" ca="1" si="26"/>
        <v>40194</v>
      </c>
      <c r="C255" s="30">
        <v>355</v>
      </c>
      <c r="D255" s="30">
        <v>355</v>
      </c>
      <c r="E255" s="32">
        <v>41183</v>
      </c>
      <c r="F255" s="34" t="s">
        <v>2660</v>
      </c>
      <c r="G255" s="34" t="s">
        <v>5520</v>
      </c>
      <c r="H255" s="34" t="str">
        <f t="shared" ca="1" si="27"/>
        <v>Post-calc.</v>
      </c>
      <c r="I255" s="3">
        <f t="shared" ca="1" si="24"/>
        <v>0</v>
      </c>
      <c r="M255" s="7" t="s">
        <v>267</v>
      </c>
      <c r="N255" s="9" t="str">
        <f t="shared" ca="1" si="25"/>
        <v>40212</v>
      </c>
      <c r="O255" s="3">
        <v>1060</v>
      </c>
      <c r="P255" s="3">
        <v>1060</v>
      </c>
      <c r="Q255" s="1" t="s">
        <v>8</v>
      </c>
      <c r="R255" s="1" t="s">
        <v>9</v>
      </c>
      <c r="S255" s="1" t="s">
        <v>10</v>
      </c>
      <c r="T255" s="1" t="s">
        <v>69</v>
      </c>
      <c r="V255" s="34" t="str">
        <f t="shared" ca="1" si="28"/>
        <v>Post-calc.</v>
      </c>
      <c r="W255" s="1" t="str">
        <f t="shared" ca="1" si="29"/>
        <v>Post-calc.</v>
      </c>
      <c r="X255" s="1" t="b">
        <f t="shared" ca="1" si="30"/>
        <v>1</v>
      </c>
      <c r="Z255" s="3">
        <f t="shared" ca="1" si="31"/>
        <v>0</v>
      </c>
    </row>
    <row r="256" spans="1:26" x14ac:dyDescent="0.2">
      <c r="A256" s="34" t="s">
        <v>2849</v>
      </c>
      <c r="B256" s="9" t="str">
        <f t="shared" ca="1" si="26"/>
        <v>40195</v>
      </c>
      <c r="C256" s="30">
        <v>2412</v>
      </c>
      <c r="D256" s="30">
        <v>2412</v>
      </c>
      <c r="E256" s="32">
        <v>41091</v>
      </c>
      <c r="F256" s="34" t="s">
        <v>2660</v>
      </c>
      <c r="G256" s="34" t="s">
        <v>5520</v>
      </c>
      <c r="H256" s="34" t="str">
        <f t="shared" ca="1" si="27"/>
        <v>Post-calc.</v>
      </c>
      <c r="I256" s="3">
        <f t="shared" ca="1" si="24"/>
        <v>0</v>
      </c>
      <c r="M256" s="7" t="s">
        <v>268</v>
      </c>
      <c r="N256" s="9" t="str">
        <f t="shared" ca="1" si="25"/>
        <v>40213</v>
      </c>
      <c r="O256" s="3">
        <v>1917</v>
      </c>
      <c r="P256" s="3">
        <v>1917</v>
      </c>
      <c r="Q256" s="1" t="s">
        <v>8</v>
      </c>
      <c r="R256" s="1" t="s">
        <v>9</v>
      </c>
      <c r="S256" s="1" t="s">
        <v>10</v>
      </c>
      <c r="T256" s="1" t="s">
        <v>69</v>
      </c>
      <c r="V256" s="34" t="str">
        <f t="shared" ca="1" si="28"/>
        <v>Post-calc.</v>
      </c>
      <c r="W256" s="1" t="str">
        <f t="shared" ca="1" si="29"/>
        <v>Post-calc.</v>
      </c>
      <c r="X256" s="1" t="b">
        <f t="shared" ca="1" si="30"/>
        <v>1</v>
      </c>
      <c r="Z256" s="3">
        <f t="shared" ca="1" si="31"/>
        <v>0</v>
      </c>
    </row>
    <row r="257" spans="1:26" x14ac:dyDescent="0.2">
      <c r="A257" s="34" t="s">
        <v>2850</v>
      </c>
      <c r="B257" s="9" t="str">
        <f t="shared" ca="1" si="26"/>
        <v>40196</v>
      </c>
      <c r="C257" s="30">
        <v>0</v>
      </c>
      <c r="D257" s="30">
        <v>0</v>
      </c>
      <c r="E257" s="32">
        <v>41153</v>
      </c>
      <c r="F257" s="34" t="s">
        <v>2660</v>
      </c>
      <c r="G257" s="34" t="s">
        <v>5520</v>
      </c>
      <c r="H257" s="34" t="str">
        <f t="shared" ca="1" si="27"/>
        <v>Post-calc.</v>
      </c>
      <c r="I257" s="23" t="e">
        <f t="shared" ca="1" si="24"/>
        <v>#N/A</v>
      </c>
      <c r="J257" s="22" t="str">
        <f ca="1">VLOOKUP(B257, Remarks!$A$3:$G$400, 7, FALSE)</f>
        <v>Foxpro order but order complete db2 values are zero so Board filtered out by default</v>
      </c>
      <c r="K257" s="1" t="s">
        <v>5960</v>
      </c>
      <c r="M257" s="7" t="s">
        <v>269</v>
      </c>
      <c r="N257" s="9" t="str">
        <f t="shared" ca="1" si="25"/>
        <v>40214</v>
      </c>
      <c r="O257" s="3">
        <v>1510</v>
      </c>
      <c r="P257" s="3">
        <v>1510</v>
      </c>
      <c r="Q257" s="1" t="s">
        <v>8</v>
      </c>
      <c r="R257" s="1" t="s">
        <v>9</v>
      </c>
      <c r="S257" s="1" t="s">
        <v>10</v>
      </c>
      <c r="T257" s="1" t="s">
        <v>69</v>
      </c>
      <c r="V257" s="34" t="str">
        <f t="shared" ca="1" si="28"/>
        <v>Post-calc.</v>
      </c>
      <c r="W257" s="1" t="str">
        <f t="shared" ca="1" si="29"/>
        <v>Post-calc.</v>
      </c>
      <c r="X257" s="1" t="b">
        <f t="shared" ca="1" si="30"/>
        <v>1</v>
      </c>
      <c r="Z257" s="3">
        <f t="shared" ca="1" si="31"/>
        <v>0</v>
      </c>
    </row>
    <row r="258" spans="1:26" x14ac:dyDescent="0.2">
      <c r="A258" s="34" t="s">
        <v>2851</v>
      </c>
      <c r="B258" s="9" t="str">
        <f t="shared" ca="1" si="26"/>
        <v>40197</v>
      </c>
      <c r="C258" s="30">
        <v>13722</v>
      </c>
      <c r="D258" s="30">
        <v>13722</v>
      </c>
      <c r="E258" s="32">
        <v>41153</v>
      </c>
      <c r="F258" s="34" t="s">
        <v>2660</v>
      </c>
      <c r="G258" s="34" t="s">
        <v>5520</v>
      </c>
      <c r="H258" s="34" t="str">
        <f t="shared" ca="1" si="27"/>
        <v>Post-calc.</v>
      </c>
      <c r="I258" s="3">
        <f t="shared" ca="1" si="24"/>
        <v>0</v>
      </c>
      <c r="M258" s="7" t="s">
        <v>270</v>
      </c>
      <c r="N258" s="9" t="str">
        <f t="shared" ca="1" si="25"/>
        <v>40215</v>
      </c>
      <c r="O258" s="3">
        <v>878</v>
      </c>
      <c r="P258" s="3">
        <v>878</v>
      </c>
      <c r="Q258" s="1" t="s">
        <v>8</v>
      </c>
      <c r="R258" s="1" t="s">
        <v>9</v>
      </c>
      <c r="S258" s="1" t="s">
        <v>10</v>
      </c>
      <c r="T258" s="1" t="s">
        <v>69</v>
      </c>
      <c r="V258" s="34" t="str">
        <f t="shared" ca="1" si="28"/>
        <v>Post-calc.</v>
      </c>
      <c r="W258" s="1" t="str">
        <f t="shared" ca="1" si="29"/>
        <v>Post-calc.</v>
      </c>
      <c r="X258" s="1" t="b">
        <f t="shared" ca="1" si="30"/>
        <v>1</v>
      </c>
      <c r="Z258" s="3">
        <f t="shared" ca="1" si="31"/>
        <v>0</v>
      </c>
    </row>
    <row r="259" spans="1:26" x14ac:dyDescent="0.2">
      <c r="A259" s="34" t="s">
        <v>2852</v>
      </c>
      <c r="B259" s="9" t="str">
        <f t="shared" ca="1" si="26"/>
        <v>40198</v>
      </c>
      <c r="C259" s="30">
        <v>6500</v>
      </c>
      <c r="D259" s="30">
        <v>6500</v>
      </c>
      <c r="E259" s="32">
        <v>41091</v>
      </c>
      <c r="F259" s="34" t="s">
        <v>2660</v>
      </c>
      <c r="G259" s="34" t="s">
        <v>5520</v>
      </c>
      <c r="H259" s="34" t="str">
        <f t="shared" ca="1" si="27"/>
        <v>Post-calc.</v>
      </c>
      <c r="I259" s="3">
        <f t="shared" ca="1" si="24"/>
        <v>0</v>
      </c>
      <c r="M259" s="7" t="s">
        <v>271</v>
      </c>
      <c r="N259" s="9" t="str">
        <f t="shared" ca="1" si="25"/>
        <v>40216</v>
      </c>
      <c r="O259" s="3">
        <v>-28</v>
      </c>
      <c r="P259" s="3">
        <v>-28</v>
      </c>
      <c r="Q259" s="1" t="s">
        <v>8</v>
      </c>
      <c r="R259" s="1" t="s">
        <v>9</v>
      </c>
      <c r="S259" s="1" t="s">
        <v>10</v>
      </c>
      <c r="T259" s="1" t="s">
        <v>69</v>
      </c>
      <c r="V259" s="34" t="str">
        <f t="shared" ca="1" si="28"/>
        <v>Post-calc.</v>
      </c>
      <c r="W259" s="1" t="str">
        <f t="shared" ca="1" si="29"/>
        <v>Post-calc.</v>
      </c>
      <c r="X259" s="1" t="b">
        <f t="shared" ca="1" si="30"/>
        <v>1</v>
      </c>
      <c r="Z259" s="3">
        <f t="shared" ca="1" si="31"/>
        <v>0</v>
      </c>
    </row>
    <row r="260" spans="1:26" x14ac:dyDescent="0.2">
      <c r="A260" s="34" t="s">
        <v>2853</v>
      </c>
      <c r="B260" s="9" t="str">
        <f t="shared" ca="1" si="26"/>
        <v>40199</v>
      </c>
      <c r="C260" s="30">
        <v>20100</v>
      </c>
      <c r="D260" s="30">
        <v>20100</v>
      </c>
      <c r="E260" s="32">
        <v>41153</v>
      </c>
      <c r="F260" s="34" t="s">
        <v>2660</v>
      </c>
      <c r="G260" s="34" t="s">
        <v>5520</v>
      </c>
      <c r="H260" s="34" t="str">
        <f t="shared" ca="1" si="27"/>
        <v>Post-calc.</v>
      </c>
      <c r="I260" s="3">
        <f t="shared" ref="I260:I323" ca="1" si="32">+VLOOKUP(B260,$N$4:$P$2559,2,FALSE)-C260</f>
        <v>0</v>
      </c>
      <c r="M260" s="7" t="s">
        <v>272</v>
      </c>
      <c r="N260" s="9" t="str">
        <f t="shared" ref="N260:N323" ca="1" si="33">+LEFT(M260,5)</f>
        <v>40217</v>
      </c>
      <c r="O260" s="3">
        <v>2200</v>
      </c>
      <c r="P260" s="3">
        <v>2200</v>
      </c>
      <c r="Q260" s="1" t="s">
        <v>8</v>
      </c>
      <c r="R260" s="1" t="s">
        <v>9</v>
      </c>
      <c r="S260" s="1" t="s">
        <v>10</v>
      </c>
      <c r="T260" s="1" t="s">
        <v>69</v>
      </c>
      <c r="V260" s="34" t="str">
        <f t="shared" ca="1" si="28"/>
        <v>Post-calc.</v>
      </c>
      <c r="W260" s="1" t="str">
        <f t="shared" ca="1" si="29"/>
        <v>Post-calc.</v>
      </c>
      <c r="X260" s="1" t="b">
        <f t="shared" ca="1" si="30"/>
        <v>1</v>
      </c>
      <c r="Z260" s="3">
        <f t="shared" ca="1" si="31"/>
        <v>0</v>
      </c>
    </row>
    <row r="261" spans="1:26" x14ac:dyDescent="0.2">
      <c r="A261" s="34" t="s">
        <v>2854</v>
      </c>
      <c r="B261" s="9" t="str">
        <f t="shared" ref="B261:B324" ca="1" si="34">+LEFT(A261,5)</f>
        <v>40200</v>
      </c>
      <c r="C261" s="30">
        <v>8484</v>
      </c>
      <c r="D261" s="30">
        <v>8484</v>
      </c>
      <c r="E261" s="32">
        <v>41214</v>
      </c>
      <c r="F261" s="34" t="s">
        <v>2660</v>
      </c>
      <c r="G261" s="34" t="s">
        <v>5520</v>
      </c>
      <c r="H261" s="34" t="str">
        <f t="shared" ref="H261:H324" ca="1" si="35">+IF(E261&gt;1,"Post-calc.","Pre-calc.")</f>
        <v>Post-calc.</v>
      </c>
      <c r="I261" s="3">
        <f t="shared" ca="1" si="32"/>
        <v>0</v>
      </c>
      <c r="M261" s="7" t="s">
        <v>273</v>
      </c>
      <c r="N261" s="9" t="str">
        <f t="shared" ca="1" si="33"/>
        <v>40218</v>
      </c>
      <c r="O261" s="3">
        <v>1870</v>
      </c>
      <c r="P261" s="3">
        <v>1870</v>
      </c>
      <c r="Q261" s="1" t="s">
        <v>8</v>
      </c>
      <c r="R261" s="1" t="s">
        <v>9</v>
      </c>
      <c r="S261" s="1" t="s">
        <v>10</v>
      </c>
      <c r="T261" s="1" t="s">
        <v>69</v>
      </c>
      <c r="V261" s="34" t="str">
        <f t="shared" ref="V261:V324" ca="1" si="36">+VLOOKUP(N261,$B$4:$H$2903,7,FALSE)</f>
        <v>Post-calc.</v>
      </c>
      <c r="W261" s="1" t="str">
        <f t="shared" ref="W261:W324" ca="1" si="37">+Q261</f>
        <v>Post-calc.</v>
      </c>
      <c r="X261" s="1" t="b">
        <f t="shared" ref="X261:X324" ca="1" si="38">+V261=W261</f>
        <v>1</v>
      </c>
      <c r="Z261" s="3">
        <f t="shared" ref="Z261:Z324" ca="1" si="39">+IF(Q261="Post-calc.",VLOOKUP(N261,$B$4:$H$2903,3,FALSE)-P261,VLOOKUP(N261,$B$4:$H$2903,2,FALSE)-P261)</f>
        <v>0</v>
      </c>
    </row>
    <row r="262" spans="1:26" x14ac:dyDescent="0.2">
      <c r="A262" s="34" t="s">
        <v>2855</v>
      </c>
      <c r="B262" s="9" t="str">
        <f t="shared" ca="1" si="34"/>
        <v>40201</v>
      </c>
      <c r="C262" s="30">
        <v>12487</v>
      </c>
      <c r="D262" s="30">
        <v>12487</v>
      </c>
      <c r="E262" s="32">
        <v>41244</v>
      </c>
      <c r="F262" s="34" t="s">
        <v>2660</v>
      </c>
      <c r="G262" s="34" t="s">
        <v>5520</v>
      </c>
      <c r="H262" s="34" t="str">
        <f t="shared" ca="1" si="35"/>
        <v>Post-calc.</v>
      </c>
      <c r="I262" s="3">
        <f t="shared" ca="1" si="32"/>
        <v>0</v>
      </c>
      <c r="M262" s="7" t="s">
        <v>274</v>
      </c>
      <c r="N262" s="9" t="str">
        <f t="shared" ca="1" si="33"/>
        <v>40219</v>
      </c>
      <c r="O262" s="3">
        <v>480</v>
      </c>
      <c r="P262" s="3">
        <v>480</v>
      </c>
      <c r="Q262" s="1" t="s">
        <v>8</v>
      </c>
      <c r="R262" s="1" t="s">
        <v>9</v>
      </c>
      <c r="S262" s="1" t="s">
        <v>10</v>
      </c>
      <c r="T262" s="1" t="s">
        <v>69</v>
      </c>
      <c r="V262" s="34" t="str">
        <f t="shared" ca="1" si="36"/>
        <v>Post-calc.</v>
      </c>
      <c r="W262" s="1" t="str">
        <f t="shared" ca="1" si="37"/>
        <v>Post-calc.</v>
      </c>
      <c r="X262" s="1" t="b">
        <f t="shared" ca="1" si="38"/>
        <v>1</v>
      </c>
      <c r="Z262" s="3">
        <f t="shared" ca="1" si="39"/>
        <v>0</v>
      </c>
    </row>
    <row r="263" spans="1:26" x14ac:dyDescent="0.2">
      <c r="A263" s="34" t="s">
        <v>2856</v>
      </c>
      <c r="B263" s="9" t="str">
        <f t="shared" ca="1" si="34"/>
        <v>40202</v>
      </c>
      <c r="C263" s="30">
        <v>2000</v>
      </c>
      <c r="D263" s="30">
        <v>2000</v>
      </c>
      <c r="E263" s="32">
        <v>41183</v>
      </c>
      <c r="F263" s="34" t="s">
        <v>2660</v>
      </c>
      <c r="G263" s="34" t="s">
        <v>5520</v>
      </c>
      <c r="H263" s="34" t="str">
        <f t="shared" ca="1" si="35"/>
        <v>Post-calc.</v>
      </c>
      <c r="I263" s="3">
        <f t="shared" ca="1" si="32"/>
        <v>0</v>
      </c>
      <c r="M263" s="7" t="s">
        <v>275</v>
      </c>
      <c r="N263" s="9" t="str">
        <f t="shared" ca="1" si="33"/>
        <v>40220</v>
      </c>
      <c r="O263" s="3">
        <v>13253</v>
      </c>
      <c r="P263" s="3">
        <v>13253</v>
      </c>
      <c r="Q263" s="1" t="s">
        <v>8</v>
      </c>
      <c r="R263" s="1" t="s">
        <v>9</v>
      </c>
      <c r="S263" s="1" t="s">
        <v>10</v>
      </c>
      <c r="T263" s="1" t="s">
        <v>69</v>
      </c>
      <c r="V263" s="34" t="str">
        <f t="shared" ca="1" si="36"/>
        <v>Post-calc.</v>
      </c>
      <c r="W263" s="1" t="str">
        <f t="shared" ca="1" si="37"/>
        <v>Post-calc.</v>
      </c>
      <c r="X263" s="1" t="b">
        <f t="shared" ca="1" si="38"/>
        <v>1</v>
      </c>
      <c r="Z263" s="3">
        <f t="shared" ca="1" si="39"/>
        <v>0</v>
      </c>
    </row>
    <row r="264" spans="1:26" x14ac:dyDescent="0.2">
      <c r="A264" s="34" t="s">
        <v>2857</v>
      </c>
      <c r="B264" s="9" t="str">
        <f t="shared" ca="1" si="34"/>
        <v>40203</v>
      </c>
      <c r="C264" s="30">
        <v>1092</v>
      </c>
      <c r="D264" s="30">
        <v>1092</v>
      </c>
      <c r="E264" s="32">
        <v>41214</v>
      </c>
      <c r="F264" s="34" t="s">
        <v>2660</v>
      </c>
      <c r="G264" s="34" t="s">
        <v>5520</v>
      </c>
      <c r="H264" s="34" t="str">
        <f t="shared" ca="1" si="35"/>
        <v>Post-calc.</v>
      </c>
      <c r="I264" s="3">
        <f t="shared" ca="1" si="32"/>
        <v>0</v>
      </c>
      <c r="M264" s="7" t="s">
        <v>276</v>
      </c>
      <c r="N264" s="9" t="str">
        <f t="shared" ca="1" si="33"/>
        <v>40221</v>
      </c>
      <c r="O264" s="3">
        <v>2250</v>
      </c>
      <c r="P264" s="3">
        <v>2250</v>
      </c>
      <c r="Q264" s="1" t="s">
        <v>8</v>
      </c>
      <c r="R264" s="1" t="s">
        <v>9</v>
      </c>
      <c r="S264" s="1" t="s">
        <v>10</v>
      </c>
      <c r="T264" s="1" t="s">
        <v>69</v>
      </c>
      <c r="V264" s="34" t="str">
        <f t="shared" ca="1" si="36"/>
        <v>Post-calc.</v>
      </c>
      <c r="W264" s="1" t="str">
        <f t="shared" ca="1" si="37"/>
        <v>Post-calc.</v>
      </c>
      <c r="X264" s="1" t="b">
        <f t="shared" ca="1" si="38"/>
        <v>1</v>
      </c>
      <c r="Z264" s="3">
        <f t="shared" ca="1" si="39"/>
        <v>0</v>
      </c>
    </row>
    <row r="265" spans="1:26" x14ac:dyDescent="0.2">
      <c r="A265" s="34" t="s">
        <v>2858</v>
      </c>
      <c r="B265" s="9" t="str">
        <f t="shared" ca="1" si="34"/>
        <v>40204</v>
      </c>
      <c r="C265" s="30">
        <v>1263</v>
      </c>
      <c r="D265" s="30">
        <v>1263</v>
      </c>
      <c r="E265" s="32">
        <v>41122</v>
      </c>
      <c r="F265" s="34" t="s">
        <v>2660</v>
      </c>
      <c r="G265" s="34" t="s">
        <v>5520</v>
      </c>
      <c r="H265" s="34" t="str">
        <f t="shared" ca="1" si="35"/>
        <v>Post-calc.</v>
      </c>
      <c r="I265" s="3">
        <f t="shared" ca="1" si="32"/>
        <v>0</v>
      </c>
      <c r="M265" s="7" t="s">
        <v>277</v>
      </c>
      <c r="N265" s="9" t="str">
        <f t="shared" ca="1" si="33"/>
        <v>40222</v>
      </c>
      <c r="O265" s="3">
        <v>10724</v>
      </c>
      <c r="P265" s="3">
        <v>10724</v>
      </c>
      <c r="Q265" s="1" t="s">
        <v>8</v>
      </c>
      <c r="R265" s="1" t="s">
        <v>9</v>
      </c>
      <c r="S265" s="1" t="s">
        <v>10</v>
      </c>
      <c r="T265" s="1" t="s">
        <v>69</v>
      </c>
      <c r="V265" s="34" t="str">
        <f t="shared" ca="1" si="36"/>
        <v>Post-calc.</v>
      </c>
      <c r="W265" s="1" t="str">
        <f t="shared" ca="1" si="37"/>
        <v>Post-calc.</v>
      </c>
      <c r="X265" s="1" t="b">
        <f t="shared" ca="1" si="38"/>
        <v>1</v>
      </c>
      <c r="Z265" s="3">
        <f t="shared" ca="1" si="39"/>
        <v>0</v>
      </c>
    </row>
    <row r="266" spans="1:26" x14ac:dyDescent="0.2">
      <c r="A266" s="34" t="s">
        <v>2859</v>
      </c>
      <c r="B266" s="9" t="str">
        <f t="shared" ca="1" si="34"/>
        <v>40205</v>
      </c>
      <c r="C266" s="30">
        <v>599</v>
      </c>
      <c r="D266" s="30">
        <v>599</v>
      </c>
      <c r="E266" s="32">
        <v>41153</v>
      </c>
      <c r="F266" s="34" t="s">
        <v>2660</v>
      </c>
      <c r="G266" s="34" t="s">
        <v>5520</v>
      </c>
      <c r="H266" s="34" t="str">
        <f t="shared" ca="1" si="35"/>
        <v>Post-calc.</v>
      </c>
      <c r="I266" s="3">
        <f t="shared" ca="1" si="32"/>
        <v>0</v>
      </c>
      <c r="M266" s="7" t="s">
        <v>278</v>
      </c>
      <c r="N266" s="9" t="str">
        <f t="shared" ca="1" si="33"/>
        <v>40223</v>
      </c>
      <c r="O266" s="3">
        <v>3021</v>
      </c>
      <c r="P266" s="3">
        <v>3021</v>
      </c>
      <c r="Q266" s="1" t="s">
        <v>8</v>
      </c>
      <c r="R266" s="1" t="s">
        <v>9</v>
      </c>
      <c r="S266" s="1" t="s">
        <v>10</v>
      </c>
      <c r="T266" s="1" t="s">
        <v>69</v>
      </c>
      <c r="V266" s="34" t="str">
        <f t="shared" ca="1" si="36"/>
        <v>Post-calc.</v>
      </c>
      <c r="W266" s="1" t="str">
        <f t="shared" ca="1" si="37"/>
        <v>Post-calc.</v>
      </c>
      <c r="X266" s="1" t="b">
        <f t="shared" ca="1" si="38"/>
        <v>1</v>
      </c>
      <c r="Z266" s="3">
        <f t="shared" ca="1" si="39"/>
        <v>0</v>
      </c>
    </row>
    <row r="267" spans="1:26" x14ac:dyDescent="0.2">
      <c r="A267" s="34" t="s">
        <v>2860</v>
      </c>
      <c r="B267" s="9" t="str">
        <f t="shared" ca="1" si="34"/>
        <v>40206</v>
      </c>
      <c r="C267" s="30">
        <v>1585</v>
      </c>
      <c r="D267" s="30">
        <v>1585</v>
      </c>
      <c r="E267" s="32">
        <v>41153</v>
      </c>
      <c r="F267" s="34" t="s">
        <v>2660</v>
      </c>
      <c r="G267" s="34" t="s">
        <v>5520</v>
      </c>
      <c r="H267" s="34" t="str">
        <f t="shared" ca="1" si="35"/>
        <v>Post-calc.</v>
      </c>
      <c r="I267" s="3">
        <f t="shared" ca="1" si="32"/>
        <v>0</v>
      </c>
      <c r="M267" s="7" t="s">
        <v>279</v>
      </c>
      <c r="N267" s="9" t="str">
        <f t="shared" ca="1" si="33"/>
        <v>40224</v>
      </c>
      <c r="O267" s="3">
        <v>2082</v>
      </c>
      <c r="P267" s="3">
        <v>2082</v>
      </c>
      <c r="Q267" s="1" t="s">
        <v>8</v>
      </c>
      <c r="R267" s="1" t="s">
        <v>9</v>
      </c>
      <c r="S267" s="1" t="s">
        <v>10</v>
      </c>
      <c r="T267" s="1" t="s">
        <v>69</v>
      </c>
      <c r="V267" s="34" t="str">
        <f t="shared" ca="1" si="36"/>
        <v>Post-calc.</v>
      </c>
      <c r="W267" s="1" t="str">
        <f t="shared" ca="1" si="37"/>
        <v>Post-calc.</v>
      </c>
      <c r="X267" s="1" t="b">
        <f t="shared" ca="1" si="38"/>
        <v>1</v>
      </c>
      <c r="Z267" s="3">
        <f t="shared" ca="1" si="39"/>
        <v>0</v>
      </c>
    </row>
    <row r="268" spans="1:26" x14ac:dyDescent="0.2">
      <c r="A268" s="34" t="s">
        <v>2861</v>
      </c>
      <c r="B268" s="9" t="str">
        <f t="shared" ca="1" si="34"/>
        <v>40207</v>
      </c>
      <c r="C268" s="30">
        <v>5783</v>
      </c>
      <c r="D268" s="30">
        <v>5783</v>
      </c>
      <c r="E268" s="32">
        <v>41183</v>
      </c>
      <c r="F268" s="34" t="s">
        <v>2660</v>
      </c>
      <c r="G268" s="34" t="s">
        <v>5520</v>
      </c>
      <c r="H268" s="34" t="str">
        <f t="shared" ca="1" si="35"/>
        <v>Post-calc.</v>
      </c>
      <c r="I268" s="3">
        <f t="shared" ca="1" si="32"/>
        <v>0</v>
      </c>
      <c r="M268" s="7" t="s">
        <v>280</v>
      </c>
      <c r="N268" s="9" t="str">
        <f t="shared" ca="1" si="33"/>
        <v>40225</v>
      </c>
      <c r="O268" s="3">
        <v>1095</v>
      </c>
      <c r="P268" s="3">
        <v>1095</v>
      </c>
      <c r="Q268" s="1" t="s">
        <v>8</v>
      </c>
      <c r="R268" s="1" t="s">
        <v>9</v>
      </c>
      <c r="S268" s="1" t="s">
        <v>10</v>
      </c>
      <c r="T268" s="1" t="s">
        <v>69</v>
      </c>
      <c r="V268" s="34" t="str">
        <f t="shared" ca="1" si="36"/>
        <v>Post-calc.</v>
      </c>
      <c r="W268" s="1" t="str">
        <f t="shared" ca="1" si="37"/>
        <v>Post-calc.</v>
      </c>
      <c r="X268" s="1" t="b">
        <f t="shared" ca="1" si="38"/>
        <v>1</v>
      </c>
      <c r="Z268" s="3">
        <f t="shared" ca="1" si="39"/>
        <v>0</v>
      </c>
    </row>
    <row r="269" spans="1:26" x14ac:dyDescent="0.2">
      <c r="A269" s="34" t="s">
        <v>2862</v>
      </c>
      <c r="B269" s="9" t="str">
        <f t="shared" ca="1" si="34"/>
        <v>40208</v>
      </c>
      <c r="C269" s="30">
        <v>15740</v>
      </c>
      <c r="D269" s="30">
        <v>15740</v>
      </c>
      <c r="E269" s="32">
        <v>41548</v>
      </c>
      <c r="F269" s="34" t="s">
        <v>2660</v>
      </c>
      <c r="G269" s="34" t="s">
        <v>5520</v>
      </c>
      <c r="H269" s="34" t="str">
        <f t="shared" ca="1" si="35"/>
        <v>Post-calc.</v>
      </c>
      <c r="I269" s="3">
        <f t="shared" ca="1" si="32"/>
        <v>0</v>
      </c>
      <c r="M269" s="7" t="s">
        <v>281</v>
      </c>
      <c r="N269" s="9" t="str">
        <f t="shared" ca="1" si="33"/>
        <v>40226</v>
      </c>
      <c r="O269" s="3">
        <v>1623</v>
      </c>
      <c r="P269" s="3">
        <v>1623</v>
      </c>
      <c r="Q269" s="1" t="s">
        <v>8</v>
      </c>
      <c r="R269" s="1" t="s">
        <v>9</v>
      </c>
      <c r="S269" s="1" t="s">
        <v>10</v>
      </c>
      <c r="T269" s="1" t="s">
        <v>69</v>
      </c>
      <c r="V269" s="34" t="str">
        <f t="shared" ca="1" si="36"/>
        <v>Post-calc.</v>
      </c>
      <c r="W269" s="1" t="str">
        <f t="shared" ca="1" si="37"/>
        <v>Post-calc.</v>
      </c>
      <c r="X269" s="1" t="b">
        <f t="shared" ca="1" si="38"/>
        <v>1</v>
      </c>
      <c r="Z269" s="3">
        <f t="shared" ca="1" si="39"/>
        <v>0</v>
      </c>
    </row>
    <row r="270" spans="1:26" x14ac:dyDescent="0.2">
      <c r="A270" s="34" t="s">
        <v>2863</v>
      </c>
      <c r="B270" s="9" t="str">
        <f t="shared" ca="1" si="34"/>
        <v>40209</v>
      </c>
      <c r="C270" s="30">
        <v>720</v>
      </c>
      <c r="D270" s="30">
        <v>720</v>
      </c>
      <c r="E270" s="32">
        <v>41244</v>
      </c>
      <c r="F270" s="34" t="s">
        <v>2660</v>
      </c>
      <c r="G270" s="34" t="s">
        <v>5520</v>
      </c>
      <c r="H270" s="34" t="str">
        <f t="shared" ca="1" si="35"/>
        <v>Post-calc.</v>
      </c>
      <c r="I270" s="3">
        <f t="shared" ca="1" si="32"/>
        <v>0</v>
      </c>
      <c r="M270" s="7" t="s">
        <v>282</v>
      </c>
      <c r="N270" s="9" t="str">
        <f t="shared" ca="1" si="33"/>
        <v>40227</v>
      </c>
      <c r="O270" s="3">
        <v>308</v>
      </c>
      <c r="P270" s="3">
        <v>308</v>
      </c>
      <c r="Q270" s="1" t="s">
        <v>8</v>
      </c>
      <c r="R270" s="1" t="s">
        <v>9</v>
      </c>
      <c r="S270" s="1" t="s">
        <v>10</v>
      </c>
      <c r="T270" s="1" t="s">
        <v>69</v>
      </c>
      <c r="V270" s="34" t="str">
        <f t="shared" ca="1" si="36"/>
        <v>Post-calc.</v>
      </c>
      <c r="W270" s="1" t="str">
        <f t="shared" ca="1" si="37"/>
        <v>Post-calc.</v>
      </c>
      <c r="X270" s="1" t="b">
        <f t="shared" ca="1" si="38"/>
        <v>1</v>
      </c>
      <c r="Z270" s="3">
        <f t="shared" ca="1" si="39"/>
        <v>0</v>
      </c>
    </row>
    <row r="271" spans="1:26" x14ac:dyDescent="0.2">
      <c r="A271" s="34" t="s">
        <v>2864</v>
      </c>
      <c r="B271" s="9" t="str">
        <f t="shared" ca="1" si="34"/>
        <v>40210</v>
      </c>
      <c r="C271" s="30">
        <v>7039</v>
      </c>
      <c r="D271" s="30">
        <v>7039</v>
      </c>
      <c r="E271" s="32">
        <v>41275</v>
      </c>
      <c r="F271" s="34" t="s">
        <v>2660</v>
      </c>
      <c r="G271" s="34" t="s">
        <v>5520</v>
      </c>
      <c r="H271" s="34" t="str">
        <f t="shared" ca="1" si="35"/>
        <v>Post-calc.</v>
      </c>
      <c r="I271" s="3">
        <f t="shared" ca="1" si="32"/>
        <v>0</v>
      </c>
      <c r="M271" s="7" t="s">
        <v>283</v>
      </c>
      <c r="N271" s="9" t="str">
        <f t="shared" ca="1" si="33"/>
        <v>40228</v>
      </c>
      <c r="O271" s="3">
        <v>8349</v>
      </c>
      <c r="P271" s="3">
        <v>8349</v>
      </c>
      <c r="Q271" s="1" t="s">
        <v>8</v>
      </c>
      <c r="R271" s="1" t="s">
        <v>9</v>
      </c>
      <c r="S271" s="1" t="s">
        <v>10</v>
      </c>
      <c r="T271" s="1" t="s">
        <v>69</v>
      </c>
      <c r="V271" s="34" t="str">
        <f t="shared" ca="1" si="36"/>
        <v>Post-calc.</v>
      </c>
      <c r="W271" s="1" t="str">
        <f t="shared" ca="1" si="37"/>
        <v>Post-calc.</v>
      </c>
      <c r="X271" s="1" t="b">
        <f t="shared" ca="1" si="38"/>
        <v>1</v>
      </c>
      <c r="Z271" s="3">
        <f t="shared" ca="1" si="39"/>
        <v>0</v>
      </c>
    </row>
    <row r="272" spans="1:26" x14ac:dyDescent="0.2">
      <c r="A272" s="34" t="s">
        <v>2865</v>
      </c>
      <c r="B272" s="9" t="str">
        <f t="shared" ca="1" si="34"/>
        <v>40211</v>
      </c>
      <c r="C272" s="30">
        <v>1974</v>
      </c>
      <c r="D272" s="30">
        <v>1974</v>
      </c>
      <c r="E272" s="32">
        <v>41153</v>
      </c>
      <c r="F272" s="34" t="s">
        <v>2660</v>
      </c>
      <c r="G272" s="34" t="s">
        <v>5520</v>
      </c>
      <c r="H272" s="34" t="str">
        <f t="shared" ca="1" si="35"/>
        <v>Post-calc.</v>
      </c>
      <c r="I272" s="3">
        <f t="shared" ca="1" si="32"/>
        <v>0</v>
      </c>
      <c r="M272" s="7" t="s">
        <v>284</v>
      </c>
      <c r="N272" s="9" t="str">
        <f t="shared" ca="1" si="33"/>
        <v>40229</v>
      </c>
      <c r="O272" s="3">
        <v>1535</v>
      </c>
      <c r="P272" s="3">
        <v>1535</v>
      </c>
      <c r="Q272" s="1" t="s">
        <v>8</v>
      </c>
      <c r="R272" s="1" t="s">
        <v>9</v>
      </c>
      <c r="S272" s="1" t="s">
        <v>10</v>
      </c>
      <c r="T272" s="1" t="s">
        <v>69</v>
      </c>
      <c r="V272" s="34" t="str">
        <f t="shared" ca="1" si="36"/>
        <v>Post-calc.</v>
      </c>
      <c r="W272" s="1" t="str">
        <f t="shared" ca="1" si="37"/>
        <v>Post-calc.</v>
      </c>
      <c r="X272" s="1" t="b">
        <f t="shared" ca="1" si="38"/>
        <v>1</v>
      </c>
      <c r="Z272" s="3">
        <f t="shared" ca="1" si="39"/>
        <v>0</v>
      </c>
    </row>
    <row r="273" spans="1:26" x14ac:dyDescent="0.2">
      <c r="A273" s="34" t="s">
        <v>2866</v>
      </c>
      <c r="B273" s="9" t="str">
        <f t="shared" ca="1" si="34"/>
        <v>40212</v>
      </c>
      <c r="C273" s="30">
        <v>1060</v>
      </c>
      <c r="D273" s="30">
        <v>1060</v>
      </c>
      <c r="E273" s="32">
        <v>41365</v>
      </c>
      <c r="F273" s="34" t="s">
        <v>2660</v>
      </c>
      <c r="G273" s="34" t="s">
        <v>5520</v>
      </c>
      <c r="H273" s="34" t="str">
        <f t="shared" ca="1" si="35"/>
        <v>Post-calc.</v>
      </c>
      <c r="I273" s="3">
        <f t="shared" ca="1" si="32"/>
        <v>0</v>
      </c>
      <c r="M273" s="7" t="s">
        <v>285</v>
      </c>
      <c r="N273" s="9" t="str">
        <f t="shared" ca="1" si="33"/>
        <v>40230</v>
      </c>
      <c r="O273" s="3">
        <v>1486</v>
      </c>
      <c r="P273" s="3">
        <v>1486</v>
      </c>
      <c r="Q273" s="1" t="s">
        <v>8</v>
      </c>
      <c r="R273" s="1" t="s">
        <v>9</v>
      </c>
      <c r="S273" s="1" t="s">
        <v>10</v>
      </c>
      <c r="T273" s="1" t="s">
        <v>69</v>
      </c>
      <c r="V273" s="34" t="str">
        <f t="shared" ca="1" si="36"/>
        <v>Post-calc.</v>
      </c>
      <c r="W273" s="1" t="str">
        <f t="shared" ca="1" si="37"/>
        <v>Post-calc.</v>
      </c>
      <c r="X273" s="1" t="b">
        <f t="shared" ca="1" si="38"/>
        <v>1</v>
      </c>
      <c r="Z273" s="3">
        <f t="shared" ca="1" si="39"/>
        <v>0</v>
      </c>
    </row>
    <row r="274" spans="1:26" x14ac:dyDescent="0.2">
      <c r="A274" s="34" t="s">
        <v>2867</v>
      </c>
      <c r="B274" s="9" t="str">
        <f t="shared" ca="1" si="34"/>
        <v>40213</v>
      </c>
      <c r="C274" s="30">
        <v>1917</v>
      </c>
      <c r="D274" s="30">
        <v>1917</v>
      </c>
      <c r="E274" s="32">
        <v>41183</v>
      </c>
      <c r="F274" s="34" t="s">
        <v>2660</v>
      </c>
      <c r="G274" s="34" t="s">
        <v>5520</v>
      </c>
      <c r="H274" s="34" t="str">
        <f t="shared" ca="1" si="35"/>
        <v>Post-calc.</v>
      </c>
      <c r="I274" s="3">
        <f t="shared" ca="1" si="32"/>
        <v>0</v>
      </c>
      <c r="M274" s="7" t="s">
        <v>286</v>
      </c>
      <c r="N274" s="9" t="str">
        <f t="shared" ca="1" si="33"/>
        <v>40231</v>
      </c>
      <c r="O274" s="3">
        <v>1759</v>
      </c>
      <c r="P274" s="3">
        <v>1759</v>
      </c>
      <c r="Q274" s="1" t="s">
        <v>8</v>
      </c>
      <c r="R274" s="1" t="s">
        <v>9</v>
      </c>
      <c r="S274" s="1" t="s">
        <v>10</v>
      </c>
      <c r="T274" s="1" t="s">
        <v>69</v>
      </c>
      <c r="V274" s="34" t="str">
        <f t="shared" ca="1" si="36"/>
        <v>Post-calc.</v>
      </c>
      <c r="W274" s="1" t="str">
        <f t="shared" ca="1" si="37"/>
        <v>Post-calc.</v>
      </c>
      <c r="X274" s="1" t="b">
        <f t="shared" ca="1" si="38"/>
        <v>1</v>
      </c>
      <c r="Z274" s="3">
        <f t="shared" ca="1" si="39"/>
        <v>0</v>
      </c>
    </row>
    <row r="275" spans="1:26" x14ac:dyDescent="0.2">
      <c r="A275" s="34" t="s">
        <v>2868</v>
      </c>
      <c r="B275" s="9" t="str">
        <f t="shared" ca="1" si="34"/>
        <v>40214</v>
      </c>
      <c r="C275" s="30">
        <v>1510</v>
      </c>
      <c r="D275" s="30">
        <v>1510</v>
      </c>
      <c r="E275" s="32">
        <v>41183</v>
      </c>
      <c r="F275" s="34" t="s">
        <v>2660</v>
      </c>
      <c r="G275" s="34" t="s">
        <v>5520</v>
      </c>
      <c r="H275" s="34" t="str">
        <f t="shared" ca="1" si="35"/>
        <v>Post-calc.</v>
      </c>
      <c r="I275" s="3">
        <f t="shared" ca="1" si="32"/>
        <v>0</v>
      </c>
      <c r="M275" s="7" t="s">
        <v>287</v>
      </c>
      <c r="N275" s="9" t="str">
        <f t="shared" ca="1" si="33"/>
        <v>40232</v>
      </c>
      <c r="O275" s="3">
        <v>4004</v>
      </c>
      <c r="P275" s="3">
        <v>4004</v>
      </c>
      <c r="Q275" s="1" t="s">
        <v>8</v>
      </c>
      <c r="R275" s="1" t="s">
        <v>9</v>
      </c>
      <c r="S275" s="1" t="s">
        <v>10</v>
      </c>
      <c r="T275" s="1" t="s">
        <v>69</v>
      </c>
      <c r="V275" s="34" t="str">
        <f t="shared" ca="1" si="36"/>
        <v>Post-calc.</v>
      </c>
      <c r="W275" s="1" t="str">
        <f t="shared" ca="1" si="37"/>
        <v>Post-calc.</v>
      </c>
      <c r="X275" s="1" t="b">
        <f t="shared" ca="1" si="38"/>
        <v>1</v>
      </c>
      <c r="Z275" s="3">
        <f t="shared" ca="1" si="39"/>
        <v>0</v>
      </c>
    </row>
    <row r="276" spans="1:26" x14ac:dyDescent="0.2">
      <c r="A276" s="34" t="s">
        <v>2869</v>
      </c>
      <c r="B276" s="9" t="str">
        <f t="shared" ca="1" si="34"/>
        <v>40215</v>
      </c>
      <c r="C276" s="30">
        <v>878</v>
      </c>
      <c r="D276" s="30">
        <v>878</v>
      </c>
      <c r="E276" s="32">
        <v>41183</v>
      </c>
      <c r="F276" s="34" t="s">
        <v>2660</v>
      </c>
      <c r="G276" s="34" t="s">
        <v>5520</v>
      </c>
      <c r="H276" s="34" t="str">
        <f t="shared" ca="1" si="35"/>
        <v>Post-calc.</v>
      </c>
      <c r="I276" s="3">
        <f t="shared" ca="1" si="32"/>
        <v>0</v>
      </c>
      <c r="M276" s="7" t="s">
        <v>288</v>
      </c>
      <c r="N276" s="9" t="str">
        <f t="shared" ca="1" si="33"/>
        <v>40233</v>
      </c>
      <c r="O276" s="3">
        <v>1935</v>
      </c>
      <c r="P276" s="3">
        <v>1935</v>
      </c>
      <c r="Q276" s="1" t="s">
        <v>8</v>
      </c>
      <c r="R276" s="1" t="s">
        <v>9</v>
      </c>
      <c r="S276" s="1" t="s">
        <v>10</v>
      </c>
      <c r="T276" s="1" t="s">
        <v>69</v>
      </c>
      <c r="V276" s="34" t="str">
        <f t="shared" ca="1" si="36"/>
        <v>Post-calc.</v>
      </c>
      <c r="W276" s="1" t="str">
        <f t="shared" ca="1" si="37"/>
        <v>Post-calc.</v>
      </c>
      <c r="X276" s="1" t="b">
        <f t="shared" ca="1" si="38"/>
        <v>1</v>
      </c>
      <c r="Z276" s="3">
        <f t="shared" ca="1" si="39"/>
        <v>0</v>
      </c>
    </row>
    <row r="277" spans="1:26" x14ac:dyDescent="0.2">
      <c r="A277" s="34" t="s">
        <v>2870</v>
      </c>
      <c r="B277" s="9" t="str">
        <f t="shared" ca="1" si="34"/>
        <v>40216</v>
      </c>
      <c r="C277" s="30">
        <v>-28</v>
      </c>
      <c r="D277" s="30">
        <v>-28</v>
      </c>
      <c r="E277" s="32">
        <v>41214</v>
      </c>
      <c r="F277" s="34" t="s">
        <v>2660</v>
      </c>
      <c r="G277" s="34" t="s">
        <v>5520</v>
      </c>
      <c r="H277" s="34" t="str">
        <f t="shared" ca="1" si="35"/>
        <v>Post-calc.</v>
      </c>
      <c r="I277" s="3">
        <f t="shared" ca="1" si="32"/>
        <v>0</v>
      </c>
      <c r="M277" s="7" t="s">
        <v>289</v>
      </c>
      <c r="N277" s="9" t="str">
        <f t="shared" ca="1" si="33"/>
        <v>40234</v>
      </c>
      <c r="O277" s="3">
        <v>5799</v>
      </c>
      <c r="P277" s="3">
        <v>5799</v>
      </c>
      <c r="Q277" s="1" t="s">
        <v>8</v>
      </c>
      <c r="R277" s="1" t="s">
        <v>9</v>
      </c>
      <c r="S277" s="1" t="s">
        <v>10</v>
      </c>
      <c r="T277" s="1" t="s">
        <v>69</v>
      </c>
      <c r="V277" s="34" t="str">
        <f t="shared" ca="1" si="36"/>
        <v>Post-calc.</v>
      </c>
      <c r="W277" s="1" t="str">
        <f t="shared" ca="1" si="37"/>
        <v>Post-calc.</v>
      </c>
      <c r="X277" s="1" t="b">
        <f t="shared" ca="1" si="38"/>
        <v>1</v>
      </c>
      <c r="Z277" s="3">
        <f t="shared" ca="1" si="39"/>
        <v>0</v>
      </c>
    </row>
    <row r="278" spans="1:26" x14ac:dyDescent="0.2">
      <c r="A278" s="34" t="s">
        <v>2871</v>
      </c>
      <c r="B278" s="9" t="str">
        <f t="shared" ca="1" si="34"/>
        <v>40217</v>
      </c>
      <c r="C278" s="30">
        <v>2200</v>
      </c>
      <c r="D278" s="30">
        <v>2200</v>
      </c>
      <c r="E278" s="32">
        <v>41214</v>
      </c>
      <c r="F278" s="34" t="s">
        <v>2660</v>
      </c>
      <c r="G278" s="34" t="s">
        <v>5520</v>
      </c>
      <c r="H278" s="34" t="str">
        <f t="shared" ca="1" si="35"/>
        <v>Post-calc.</v>
      </c>
      <c r="I278" s="3">
        <f t="shared" ca="1" si="32"/>
        <v>0</v>
      </c>
      <c r="M278" s="7" t="s">
        <v>290</v>
      </c>
      <c r="N278" s="9" t="str">
        <f t="shared" ca="1" si="33"/>
        <v>40236</v>
      </c>
      <c r="O278" s="3">
        <v>1785</v>
      </c>
      <c r="P278" s="3">
        <v>1785</v>
      </c>
      <c r="Q278" s="1" t="s">
        <v>8</v>
      </c>
      <c r="R278" s="1" t="s">
        <v>9</v>
      </c>
      <c r="S278" s="1" t="s">
        <v>10</v>
      </c>
      <c r="T278" s="1" t="s">
        <v>69</v>
      </c>
      <c r="V278" s="34" t="str">
        <f t="shared" ca="1" si="36"/>
        <v>Post-calc.</v>
      </c>
      <c r="W278" s="1" t="str">
        <f t="shared" ca="1" si="37"/>
        <v>Post-calc.</v>
      </c>
      <c r="X278" s="1" t="b">
        <f t="shared" ca="1" si="38"/>
        <v>1</v>
      </c>
      <c r="Z278" s="3">
        <f t="shared" ca="1" si="39"/>
        <v>0</v>
      </c>
    </row>
    <row r="279" spans="1:26" x14ac:dyDescent="0.2">
      <c r="A279" s="34" t="s">
        <v>2872</v>
      </c>
      <c r="B279" s="9" t="str">
        <f t="shared" ca="1" si="34"/>
        <v>40218</v>
      </c>
      <c r="C279" s="30">
        <v>1870</v>
      </c>
      <c r="D279" s="30">
        <v>1870</v>
      </c>
      <c r="E279" s="32">
        <v>41365</v>
      </c>
      <c r="F279" s="34" t="s">
        <v>2660</v>
      </c>
      <c r="G279" s="34" t="s">
        <v>5520</v>
      </c>
      <c r="H279" s="34" t="str">
        <f t="shared" ca="1" si="35"/>
        <v>Post-calc.</v>
      </c>
      <c r="I279" s="3">
        <f t="shared" ca="1" si="32"/>
        <v>0</v>
      </c>
      <c r="M279" s="7" t="s">
        <v>291</v>
      </c>
      <c r="N279" s="9" t="str">
        <f t="shared" ca="1" si="33"/>
        <v>40237</v>
      </c>
      <c r="O279" s="3">
        <v>512</v>
      </c>
      <c r="P279" s="3">
        <v>512</v>
      </c>
      <c r="Q279" s="1" t="s">
        <v>8</v>
      </c>
      <c r="R279" s="1" t="s">
        <v>9</v>
      </c>
      <c r="S279" s="1" t="s">
        <v>10</v>
      </c>
      <c r="T279" s="1" t="s">
        <v>69</v>
      </c>
      <c r="V279" s="34" t="str">
        <f t="shared" ca="1" si="36"/>
        <v>Post-calc.</v>
      </c>
      <c r="W279" s="1" t="str">
        <f t="shared" ca="1" si="37"/>
        <v>Post-calc.</v>
      </c>
      <c r="X279" s="1" t="b">
        <f t="shared" ca="1" si="38"/>
        <v>1</v>
      </c>
      <c r="Z279" s="3">
        <f t="shared" ca="1" si="39"/>
        <v>0</v>
      </c>
    </row>
    <row r="280" spans="1:26" x14ac:dyDescent="0.2">
      <c r="A280" s="34" t="s">
        <v>2873</v>
      </c>
      <c r="B280" s="9" t="str">
        <f t="shared" ca="1" si="34"/>
        <v>40219</v>
      </c>
      <c r="C280" s="30">
        <v>480</v>
      </c>
      <c r="D280" s="30">
        <v>480</v>
      </c>
      <c r="E280" s="32">
        <v>41183</v>
      </c>
      <c r="F280" s="34" t="s">
        <v>2660</v>
      </c>
      <c r="G280" s="34" t="s">
        <v>5520</v>
      </c>
      <c r="H280" s="34" t="str">
        <f t="shared" ca="1" si="35"/>
        <v>Post-calc.</v>
      </c>
      <c r="I280" s="3">
        <f t="shared" ca="1" si="32"/>
        <v>0</v>
      </c>
      <c r="M280" s="7" t="s">
        <v>292</v>
      </c>
      <c r="N280" s="9" t="str">
        <f t="shared" ca="1" si="33"/>
        <v>40238</v>
      </c>
      <c r="O280" s="3">
        <v>11504</v>
      </c>
      <c r="P280" s="3">
        <v>11504</v>
      </c>
      <c r="Q280" s="1" t="s">
        <v>8</v>
      </c>
      <c r="R280" s="1" t="s">
        <v>9</v>
      </c>
      <c r="S280" s="1" t="s">
        <v>10</v>
      </c>
      <c r="T280" s="1" t="s">
        <v>69</v>
      </c>
      <c r="V280" s="34" t="str">
        <f t="shared" ca="1" si="36"/>
        <v>Post-calc.</v>
      </c>
      <c r="W280" s="1" t="str">
        <f t="shared" ca="1" si="37"/>
        <v>Post-calc.</v>
      </c>
      <c r="X280" s="1" t="b">
        <f t="shared" ca="1" si="38"/>
        <v>1</v>
      </c>
      <c r="Z280" s="3">
        <f t="shared" ca="1" si="39"/>
        <v>0</v>
      </c>
    </row>
    <row r="281" spans="1:26" x14ac:dyDescent="0.2">
      <c r="A281" s="34" t="s">
        <v>2874</v>
      </c>
      <c r="B281" s="9" t="str">
        <f t="shared" ca="1" si="34"/>
        <v>40220</v>
      </c>
      <c r="C281" s="30">
        <v>13253</v>
      </c>
      <c r="D281" s="30">
        <v>13253</v>
      </c>
      <c r="E281" s="32">
        <v>41426</v>
      </c>
      <c r="F281" s="34" t="s">
        <v>2660</v>
      </c>
      <c r="G281" s="34" t="s">
        <v>5520</v>
      </c>
      <c r="H281" s="34" t="str">
        <f t="shared" ca="1" si="35"/>
        <v>Post-calc.</v>
      </c>
      <c r="I281" s="3">
        <f t="shared" ca="1" si="32"/>
        <v>0</v>
      </c>
      <c r="M281" s="7" t="s">
        <v>293</v>
      </c>
      <c r="N281" s="9" t="str">
        <f t="shared" ca="1" si="33"/>
        <v>40239</v>
      </c>
      <c r="O281" s="3">
        <v>7913</v>
      </c>
      <c r="P281" s="3"/>
      <c r="Q281" s="1" t="s">
        <v>8</v>
      </c>
      <c r="R281" s="1" t="s">
        <v>9</v>
      </c>
      <c r="S281" s="1" t="s">
        <v>10</v>
      </c>
      <c r="T281" s="1" t="s">
        <v>69</v>
      </c>
      <c r="V281" s="34" t="str">
        <f t="shared" ca="1" si="36"/>
        <v>Post-calc.</v>
      </c>
      <c r="W281" s="1" t="str">
        <f t="shared" ca="1" si="37"/>
        <v>Post-calc.</v>
      </c>
      <c r="X281" s="1" t="b">
        <f t="shared" ca="1" si="38"/>
        <v>1</v>
      </c>
      <c r="Z281" s="3">
        <f t="shared" ca="1" si="39"/>
        <v>0</v>
      </c>
    </row>
    <row r="282" spans="1:26" x14ac:dyDescent="0.2">
      <c r="A282" s="34" t="s">
        <v>2875</v>
      </c>
      <c r="B282" s="9" t="str">
        <f t="shared" ca="1" si="34"/>
        <v>40221</v>
      </c>
      <c r="C282" s="30">
        <v>2250</v>
      </c>
      <c r="D282" s="30">
        <v>2250</v>
      </c>
      <c r="E282" s="32">
        <v>41244</v>
      </c>
      <c r="F282" s="34" t="s">
        <v>2660</v>
      </c>
      <c r="G282" s="34" t="s">
        <v>5520</v>
      </c>
      <c r="H282" s="34" t="str">
        <f t="shared" ca="1" si="35"/>
        <v>Post-calc.</v>
      </c>
      <c r="I282" s="3">
        <f t="shared" ca="1" si="32"/>
        <v>0</v>
      </c>
      <c r="M282" s="7" t="s">
        <v>294</v>
      </c>
      <c r="N282" s="9" t="str">
        <f t="shared" ca="1" si="33"/>
        <v>40240</v>
      </c>
      <c r="O282" s="3">
        <v>7043</v>
      </c>
      <c r="P282" s="3"/>
      <c r="Q282" s="1" t="s">
        <v>8</v>
      </c>
      <c r="R282" s="1" t="s">
        <v>9</v>
      </c>
      <c r="S282" s="1" t="s">
        <v>10</v>
      </c>
      <c r="T282" s="1" t="s">
        <v>69</v>
      </c>
      <c r="V282" s="34" t="str">
        <f t="shared" ca="1" si="36"/>
        <v>Post-calc.</v>
      </c>
      <c r="W282" s="1" t="str">
        <f t="shared" ca="1" si="37"/>
        <v>Post-calc.</v>
      </c>
      <c r="X282" s="1" t="b">
        <f t="shared" ca="1" si="38"/>
        <v>1</v>
      </c>
      <c r="Z282" s="3">
        <f t="shared" ca="1" si="39"/>
        <v>0</v>
      </c>
    </row>
    <row r="283" spans="1:26" x14ac:dyDescent="0.2">
      <c r="A283" s="34" t="s">
        <v>2876</v>
      </c>
      <c r="B283" s="9" t="str">
        <f t="shared" ca="1" si="34"/>
        <v>40222</v>
      </c>
      <c r="C283" s="30">
        <v>10724</v>
      </c>
      <c r="D283" s="30">
        <v>10724</v>
      </c>
      <c r="E283" s="32">
        <v>41518</v>
      </c>
      <c r="F283" s="34" t="s">
        <v>2660</v>
      </c>
      <c r="G283" s="34" t="s">
        <v>5520</v>
      </c>
      <c r="H283" s="34" t="str">
        <f t="shared" ca="1" si="35"/>
        <v>Post-calc.</v>
      </c>
      <c r="I283" s="3">
        <f t="shared" ca="1" si="32"/>
        <v>0</v>
      </c>
      <c r="M283" s="7" t="s">
        <v>295</v>
      </c>
      <c r="N283" s="9" t="str">
        <f t="shared" ca="1" si="33"/>
        <v>40241</v>
      </c>
      <c r="O283" s="3">
        <v>1060</v>
      </c>
      <c r="P283" s="3"/>
      <c r="Q283" s="1" t="s">
        <v>8</v>
      </c>
      <c r="R283" s="1" t="s">
        <v>9</v>
      </c>
      <c r="S283" s="1" t="s">
        <v>10</v>
      </c>
      <c r="T283" s="1" t="s">
        <v>69</v>
      </c>
      <c r="V283" s="34" t="str">
        <f t="shared" ca="1" si="36"/>
        <v>Post-calc.</v>
      </c>
      <c r="W283" s="1" t="str">
        <f t="shared" ca="1" si="37"/>
        <v>Post-calc.</v>
      </c>
      <c r="X283" s="1" t="b">
        <f t="shared" ca="1" si="38"/>
        <v>1</v>
      </c>
      <c r="Z283" s="3">
        <f t="shared" ca="1" si="39"/>
        <v>0</v>
      </c>
    </row>
    <row r="284" spans="1:26" x14ac:dyDescent="0.2">
      <c r="A284" s="34" t="s">
        <v>2877</v>
      </c>
      <c r="B284" s="9" t="str">
        <f t="shared" ca="1" si="34"/>
        <v>40223</v>
      </c>
      <c r="C284" s="30">
        <v>3021</v>
      </c>
      <c r="D284" s="30">
        <v>3021</v>
      </c>
      <c r="E284" s="32">
        <v>41518</v>
      </c>
      <c r="F284" s="34" t="s">
        <v>2660</v>
      </c>
      <c r="G284" s="34" t="s">
        <v>5520</v>
      </c>
      <c r="H284" s="34" t="str">
        <f t="shared" ca="1" si="35"/>
        <v>Post-calc.</v>
      </c>
      <c r="I284" s="3">
        <f t="shared" ca="1" si="32"/>
        <v>0</v>
      </c>
      <c r="M284" s="7" t="s">
        <v>296</v>
      </c>
      <c r="N284" s="9" t="str">
        <f t="shared" ca="1" si="33"/>
        <v>40242</v>
      </c>
      <c r="O284" s="3">
        <v>17402</v>
      </c>
      <c r="P284" s="3"/>
      <c r="Q284" s="1" t="s">
        <v>8</v>
      </c>
      <c r="R284" s="1" t="s">
        <v>9</v>
      </c>
      <c r="S284" s="1" t="s">
        <v>10</v>
      </c>
      <c r="T284" s="1" t="s">
        <v>69</v>
      </c>
      <c r="V284" s="34" t="str">
        <f t="shared" ca="1" si="36"/>
        <v>Post-calc.</v>
      </c>
      <c r="W284" s="1" t="str">
        <f t="shared" ca="1" si="37"/>
        <v>Post-calc.</v>
      </c>
      <c r="X284" s="1" t="b">
        <f t="shared" ca="1" si="38"/>
        <v>1</v>
      </c>
      <c r="Z284" s="3">
        <f t="shared" ca="1" si="39"/>
        <v>0</v>
      </c>
    </row>
    <row r="285" spans="1:26" x14ac:dyDescent="0.2">
      <c r="A285" s="34" t="s">
        <v>2878</v>
      </c>
      <c r="B285" s="9" t="str">
        <f t="shared" ca="1" si="34"/>
        <v>40224</v>
      </c>
      <c r="C285" s="30">
        <v>2082</v>
      </c>
      <c r="D285" s="30">
        <v>2082</v>
      </c>
      <c r="E285" s="32">
        <v>41214</v>
      </c>
      <c r="F285" s="34" t="s">
        <v>2660</v>
      </c>
      <c r="G285" s="34" t="s">
        <v>5520</v>
      </c>
      <c r="H285" s="34" t="str">
        <f t="shared" ca="1" si="35"/>
        <v>Post-calc.</v>
      </c>
      <c r="I285" s="3">
        <f t="shared" ca="1" si="32"/>
        <v>0</v>
      </c>
      <c r="M285" s="7" t="s">
        <v>297</v>
      </c>
      <c r="N285" s="9" t="str">
        <f t="shared" ca="1" si="33"/>
        <v>40243</v>
      </c>
      <c r="O285" s="3">
        <v>2087</v>
      </c>
      <c r="P285" s="3"/>
      <c r="Q285" s="1" t="s">
        <v>8</v>
      </c>
      <c r="R285" s="1" t="s">
        <v>9</v>
      </c>
      <c r="S285" s="1" t="s">
        <v>10</v>
      </c>
      <c r="T285" s="1" t="s">
        <v>69</v>
      </c>
      <c r="V285" s="34" t="str">
        <f t="shared" ca="1" si="36"/>
        <v>Post-calc.</v>
      </c>
      <c r="W285" s="1" t="str">
        <f t="shared" ca="1" si="37"/>
        <v>Post-calc.</v>
      </c>
      <c r="X285" s="1" t="b">
        <f t="shared" ca="1" si="38"/>
        <v>1</v>
      </c>
      <c r="Z285" s="3">
        <f t="shared" ca="1" si="39"/>
        <v>0</v>
      </c>
    </row>
    <row r="286" spans="1:26" x14ac:dyDescent="0.2">
      <c r="A286" s="34" t="s">
        <v>2879</v>
      </c>
      <c r="B286" s="9" t="str">
        <f t="shared" ca="1" si="34"/>
        <v>40225</v>
      </c>
      <c r="C286" s="30">
        <v>1095</v>
      </c>
      <c r="D286" s="30">
        <v>1095</v>
      </c>
      <c r="E286" s="32">
        <v>41214</v>
      </c>
      <c r="F286" s="34" t="s">
        <v>2660</v>
      </c>
      <c r="G286" s="34" t="s">
        <v>5520</v>
      </c>
      <c r="H286" s="34" t="str">
        <f t="shared" ca="1" si="35"/>
        <v>Post-calc.</v>
      </c>
      <c r="I286" s="3">
        <f t="shared" ca="1" si="32"/>
        <v>0</v>
      </c>
      <c r="M286" s="7" t="s">
        <v>298</v>
      </c>
      <c r="N286" s="9" t="str">
        <f t="shared" ca="1" si="33"/>
        <v>40244</v>
      </c>
      <c r="O286" s="3">
        <v>2218</v>
      </c>
      <c r="P286" s="3"/>
      <c r="Q286" s="1" t="s">
        <v>8</v>
      </c>
      <c r="R286" s="1" t="s">
        <v>9</v>
      </c>
      <c r="S286" s="1" t="s">
        <v>10</v>
      </c>
      <c r="T286" s="1" t="s">
        <v>69</v>
      </c>
      <c r="V286" s="34" t="str">
        <f t="shared" ca="1" si="36"/>
        <v>Post-calc.</v>
      </c>
      <c r="W286" s="1" t="str">
        <f t="shared" ca="1" si="37"/>
        <v>Post-calc.</v>
      </c>
      <c r="X286" s="1" t="b">
        <f t="shared" ca="1" si="38"/>
        <v>1</v>
      </c>
      <c r="Z286" s="3">
        <f t="shared" ca="1" si="39"/>
        <v>0</v>
      </c>
    </row>
    <row r="287" spans="1:26" x14ac:dyDescent="0.2">
      <c r="A287" s="34" t="s">
        <v>2880</v>
      </c>
      <c r="B287" s="9" t="str">
        <f t="shared" ca="1" si="34"/>
        <v>40226</v>
      </c>
      <c r="C287" s="30">
        <v>1623</v>
      </c>
      <c r="D287" s="30">
        <v>1623</v>
      </c>
      <c r="E287" s="32">
        <v>41244</v>
      </c>
      <c r="F287" s="34" t="s">
        <v>2660</v>
      </c>
      <c r="G287" s="34" t="s">
        <v>5520</v>
      </c>
      <c r="H287" s="34" t="str">
        <f t="shared" ca="1" si="35"/>
        <v>Post-calc.</v>
      </c>
      <c r="I287" s="3">
        <f t="shared" ca="1" si="32"/>
        <v>0</v>
      </c>
      <c r="M287" s="7" t="s">
        <v>299</v>
      </c>
      <c r="N287" s="9" t="str">
        <f t="shared" ca="1" si="33"/>
        <v>40245</v>
      </c>
      <c r="O287" s="3">
        <v>15696</v>
      </c>
      <c r="P287" s="3"/>
      <c r="Q287" s="1" t="s">
        <v>8</v>
      </c>
      <c r="R287" s="1" t="s">
        <v>9</v>
      </c>
      <c r="S287" s="1" t="s">
        <v>10</v>
      </c>
      <c r="T287" s="1" t="s">
        <v>69</v>
      </c>
      <c r="V287" s="34" t="str">
        <f t="shared" ca="1" si="36"/>
        <v>Post-calc.</v>
      </c>
      <c r="W287" s="1" t="str">
        <f t="shared" ca="1" si="37"/>
        <v>Post-calc.</v>
      </c>
      <c r="X287" s="1" t="b">
        <f t="shared" ca="1" si="38"/>
        <v>1</v>
      </c>
      <c r="Z287" s="3">
        <f t="shared" ca="1" si="39"/>
        <v>0</v>
      </c>
    </row>
    <row r="288" spans="1:26" x14ac:dyDescent="0.2">
      <c r="A288" s="34" t="s">
        <v>2881</v>
      </c>
      <c r="B288" s="9" t="str">
        <f t="shared" ca="1" si="34"/>
        <v>40227</v>
      </c>
      <c r="C288" s="30">
        <v>308</v>
      </c>
      <c r="D288" s="30">
        <v>308</v>
      </c>
      <c r="E288" s="32">
        <v>41244</v>
      </c>
      <c r="F288" s="34" t="s">
        <v>2660</v>
      </c>
      <c r="G288" s="34" t="s">
        <v>5520</v>
      </c>
      <c r="H288" s="34" t="str">
        <f t="shared" ca="1" si="35"/>
        <v>Post-calc.</v>
      </c>
      <c r="I288" s="3">
        <f t="shared" ca="1" si="32"/>
        <v>0</v>
      </c>
      <c r="M288" s="7" t="s">
        <v>300</v>
      </c>
      <c r="N288" s="9" t="str">
        <f t="shared" ca="1" si="33"/>
        <v>40246</v>
      </c>
      <c r="O288" s="3">
        <v>-72</v>
      </c>
      <c r="P288" s="3"/>
      <c r="Q288" s="1" t="s">
        <v>8</v>
      </c>
      <c r="R288" s="1" t="s">
        <v>9</v>
      </c>
      <c r="S288" s="1" t="s">
        <v>10</v>
      </c>
      <c r="T288" s="1" t="s">
        <v>69</v>
      </c>
      <c r="V288" s="34" t="str">
        <f t="shared" ca="1" si="36"/>
        <v>Post-calc.</v>
      </c>
      <c r="W288" s="1" t="str">
        <f t="shared" ca="1" si="37"/>
        <v>Post-calc.</v>
      </c>
      <c r="X288" s="1" t="b">
        <f t="shared" ca="1" si="38"/>
        <v>1</v>
      </c>
      <c r="Z288" s="3">
        <f t="shared" ca="1" si="39"/>
        <v>0</v>
      </c>
    </row>
    <row r="289" spans="1:28" x14ac:dyDescent="0.2">
      <c r="A289" s="34" t="s">
        <v>2882</v>
      </c>
      <c r="B289" s="9" t="str">
        <f t="shared" ca="1" si="34"/>
        <v>40228</v>
      </c>
      <c r="C289" s="30">
        <v>8349</v>
      </c>
      <c r="D289" s="30">
        <v>8349</v>
      </c>
      <c r="E289" s="32">
        <v>41518</v>
      </c>
      <c r="F289" s="34" t="s">
        <v>2660</v>
      </c>
      <c r="G289" s="34" t="s">
        <v>5520</v>
      </c>
      <c r="H289" s="34" t="str">
        <f t="shared" ca="1" si="35"/>
        <v>Post-calc.</v>
      </c>
      <c r="I289" s="3">
        <f t="shared" ca="1" si="32"/>
        <v>0</v>
      </c>
      <c r="M289" s="7" t="s">
        <v>301</v>
      </c>
      <c r="N289" s="9" t="str">
        <f t="shared" ca="1" si="33"/>
        <v>40247</v>
      </c>
      <c r="O289" s="3">
        <v>30096</v>
      </c>
      <c r="P289" s="3"/>
      <c r="Q289" s="1" t="s">
        <v>8</v>
      </c>
      <c r="R289" s="1" t="s">
        <v>9</v>
      </c>
      <c r="S289" s="1" t="s">
        <v>10</v>
      </c>
      <c r="T289" s="1" t="s">
        <v>69</v>
      </c>
      <c r="V289" s="34" t="str">
        <f t="shared" ca="1" si="36"/>
        <v>Post-calc.</v>
      </c>
      <c r="W289" s="1" t="str">
        <f t="shared" ca="1" si="37"/>
        <v>Post-calc.</v>
      </c>
      <c r="X289" s="1" t="b">
        <f t="shared" ca="1" si="38"/>
        <v>1</v>
      </c>
      <c r="Z289" s="3">
        <f t="shared" ca="1" si="39"/>
        <v>0</v>
      </c>
    </row>
    <row r="290" spans="1:28" x14ac:dyDescent="0.2">
      <c r="A290" s="34" t="s">
        <v>2883</v>
      </c>
      <c r="B290" s="9" t="str">
        <f t="shared" ca="1" si="34"/>
        <v>40229</v>
      </c>
      <c r="C290" s="30">
        <v>1535</v>
      </c>
      <c r="D290" s="30">
        <v>1535</v>
      </c>
      <c r="E290" s="32">
        <v>41214</v>
      </c>
      <c r="F290" s="34" t="s">
        <v>2660</v>
      </c>
      <c r="G290" s="34" t="s">
        <v>5520</v>
      </c>
      <c r="H290" s="34" t="str">
        <f t="shared" ca="1" si="35"/>
        <v>Post-calc.</v>
      </c>
      <c r="I290" s="3">
        <f t="shared" ca="1" si="32"/>
        <v>0</v>
      </c>
      <c r="M290" s="7" t="s">
        <v>302</v>
      </c>
      <c r="N290" s="9" t="str">
        <f t="shared" ca="1" si="33"/>
        <v>40248</v>
      </c>
      <c r="O290" s="3">
        <v>1893</v>
      </c>
      <c r="P290" s="3"/>
      <c r="Q290" s="1" t="s">
        <v>8</v>
      </c>
      <c r="R290" s="1" t="s">
        <v>9</v>
      </c>
      <c r="S290" s="1" t="s">
        <v>10</v>
      </c>
      <c r="T290" s="1" t="s">
        <v>69</v>
      </c>
      <c r="V290" s="34" t="str">
        <f t="shared" ca="1" si="36"/>
        <v>Post-calc.</v>
      </c>
      <c r="W290" s="1" t="str">
        <f t="shared" ca="1" si="37"/>
        <v>Post-calc.</v>
      </c>
      <c r="X290" s="1" t="b">
        <f t="shared" ca="1" si="38"/>
        <v>1</v>
      </c>
      <c r="Z290" s="3">
        <f t="shared" ca="1" si="39"/>
        <v>0</v>
      </c>
    </row>
    <row r="291" spans="1:28" x14ac:dyDescent="0.2">
      <c r="A291" s="34" t="s">
        <v>2884</v>
      </c>
      <c r="B291" s="9" t="str">
        <f t="shared" ca="1" si="34"/>
        <v>40230</v>
      </c>
      <c r="C291" s="30">
        <v>1486</v>
      </c>
      <c r="D291" s="30">
        <v>1486</v>
      </c>
      <c r="E291" s="32">
        <v>41306</v>
      </c>
      <c r="F291" s="34" t="s">
        <v>2660</v>
      </c>
      <c r="G291" s="34" t="s">
        <v>5520</v>
      </c>
      <c r="H291" s="34" t="str">
        <f t="shared" ca="1" si="35"/>
        <v>Post-calc.</v>
      </c>
      <c r="I291" s="3">
        <f t="shared" ca="1" si="32"/>
        <v>0</v>
      </c>
      <c r="M291" s="7" t="s">
        <v>303</v>
      </c>
      <c r="N291" s="9" t="str">
        <f t="shared" ca="1" si="33"/>
        <v>40249</v>
      </c>
      <c r="O291" s="3">
        <v>4069</v>
      </c>
      <c r="P291" s="3"/>
      <c r="Q291" s="1" t="s">
        <v>8</v>
      </c>
      <c r="R291" s="1" t="s">
        <v>9</v>
      </c>
      <c r="S291" s="1" t="s">
        <v>10</v>
      </c>
      <c r="T291" s="1" t="s">
        <v>69</v>
      </c>
      <c r="V291" s="34" t="str">
        <f t="shared" ca="1" si="36"/>
        <v>Post-calc.</v>
      </c>
      <c r="W291" s="1" t="str">
        <f t="shared" ca="1" si="37"/>
        <v>Post-calc.</v>
      </c>
      <c r="X291" s="1" t="b">
        <f t="shared" ca="1" si="38"/>
        <v>1</v>
      </c>
      <c r="Z291" s="3">
        <f t="shared" ca="1" si="39"/>
        <v>0</v>
      </c>
    </row>
    <row r="292" spans="1:28" x14ac:dyDescent="0.2">
      <c r="A292" s="34" t="s">
        <v>2885</v>
      </c>
      <c r="B292" s="9" t="str">
        <f t="shared" ca="1" si="34"/>
        <v>40231</v>
      </c>
      <c r="C292" s="30">
        <v>1759</v>
      </c>
      <c r="D292" s="30">
        <v>1759</v>
      </c>
      <c r="E292" s="32">
        <v>41214</v>
      </c>
      <c r="F292" s="34" t="s">
        <v>2660</v>
      </c>
      <c r="G292" s="34" t="s">
        <v>5520</v>
      </c>
      <c r="H292" s="34" t="str">
        <f t="shared" ca="1" si="35"/>
        <v>Post-calc.</v>
      </c>
      <c r="I292" s="3">
        <f t="shared" ca="1" si="32"/>
        <v>0</v>
      </c>
      <c r="M292" s="7" t="s">
        <v>304</v>
      </c>
      <c r="N292" s="9" t="str">
        <f t="shared" ca="1" si="33"/>
        <v>40250</v>
      </c>
      <c r="O292" s="3">
        <v>3720</v>
      </c>
      <c r="P292" s="3"/>
      <c r="Q292" s="1" t="s">
        <v>8</v>
      </c>
      <c r="R292" s="1" t="s">
        <v>9</v>
      </c>
      <c r="S292" s="1" t="s">
        <v>10</v>
      </c>
      <c r="T292" s="1" t="s">
        <v>69</v>
      </c>
      <c r="V292" s="34" t="str">
        <f t="shared" ca="1" si="36"/>
        <v>Post-calc.</v>
      </c>
      <c r="W292" s="1" t="str">
        <f t="shared" ca="1" si="37"/>
        <v>Post-calc.</v>
      </c>
      <c r="X292" s="1" t="b">
        <f t="shared" ca="1" si="38"/>
        <v>1</v>
      </c>
      <c r="Z292" s="3">
        <f t="shared" ca="1" si="39"/>
        <v>0</v>
      </c>
    </row>
    <row r="293" spans="1:28" x14ac:dyDescent="0.2">
      <c r="A293" s="34" t="s">
        <v>2886</v>
      </c>
      <c r="B293" s="9" t="str">
        <f t="shared" ca="1" si="34"/>
        <v>40232</v>
      </c>
      <c r="C293" s="30">
        <v>4004</v>
      </c>
      <c r="D293" s="30">
        <v>4004</v>
      </c>
      <c r="E293" s="32">
        <v>41275</v>
      </c>
      <c r="F293" s="34" t="s">
        <v>2660</v>
      </c>
      <c r="G293" s="34" t="s">
        <v>5520</v>
      </c>
      <c r="H293" s="34" t="str">
        <f t="shared" ca="1" si="35"/>
        <v>Post-calc.</v>
      </c>
      <c r="I293" s="3">
        <f t="shared" ca="1" si="32"/>
        <v>0</v>
      </c>
      <c r="M293" s="7" t="s">
        <v>305</v>
      </c>
      <c r="N293" s="9" t="str">
        <f t="shared" ca="1" si="33"/>
        <v>40251</v>
      </c>
      <c r="O293" s="3">
        <v>1933</v>
      </c>
      <c r="P293" s="3"/>
      <c r="Q293" s="1" t="s">
        <v>8</v>
      </c>
      <c r="R293" s="1" t="s">
        <v>9</v>
      </c>
      <c r="S293" s="1" t="s">
        <v>10</v>
      </c>
      <c r="T293" s="1" t="s">
        <v>69</v>
      </c>
      <c r="V293" s="34" t="str">
        <f t="shared" ca="1" si="36"/>
        <v>Post-calc.</v>
      </c>
      <c r="W293" s="1" t="str">
        <f t="shared" ca="1" si="37"/>
        <v>Post-calc.</v>
      </c>
      <c r="X293" s="1" t="b">
        <f t="shared" ca="1" si="38"/>
        <v>1</v>
      </c>
      <c r="Z293" s="3">
        <f t="shared" ca="1" si="39"/>
        <v>0</v>
      </c>
    </row>
    <row r="294" spans="1:28" x14ac:dyDescent="0.2">
      <c r="A294" s="34" t="s">
        <v>2887</v>
      </c>
      <c r="B294" s="9" t="str">
        <f t="shared" ca="1" si="34"/>
        <v>40233</v>
      </c>
      <c r="C294" s="30">
        <v>1935</v>
      </c>
      <c r="D294" s="30">
        <v>1935</v>
      </c>
      <c r="E294" s="32">
        <v>41244</v>
      </c>
      <c r="F294" s="34" t="s">
        <v>2660</v>
      </c>
      <c r="G294" s="34" t="s">
        <v>5520</v>
      </c>
      <c r="H294" s="34" t="str">
        <f t="shared" ca="1" si="35"/>
        <v>Post-calc.</v>
      </c>
      <c r="I294" s="3">
        <f t="shared" ca="1" si="32"/>
        <v>0</v>
      </c>
      <c r="M294" s="7" t="s">
        <v>306</v>
      </c>
      <c r="N294" s="9" t="str">
        <f t="shared" ca="1" si="33"/>
        <v>40252</v>
      </c>
      <c r="O294" s="3">
        <v>1121</v>
      </c>
      <c r="P294" s="3"/>
      <c r="Q294" s="1" t="s">
        <v>8</v>
      </c>
      <c r="R294" s="1" t="s">
        <v>9</v>
      </c>
      <c r="S294" s="1" t="s">
        <v>10</v>
      </c>
      <c r="T294" s="1" t="s">
        <v>69</v>
      </c>
      <c r="V294" s="34" t="str">
        <f t="shared" ca="1" si="36"/>
        <v>Post-calc.</v>
      </c>
      <c r="W294" s="1" t="str">
        <f t="shared" ca="1" si="37"/>
        <v>Post-calc.</v>
      </c>
      <c r="X294" s="1" t="b">
        <f t="shared" ca="1" si="38"/>
        <v>1</v>
      </c>
      <c r="Z294" s="3">
        <f t="shared" ca="1" si="39"/>
        <v>0</v>
      </c>
    </row>
    <row r="295" spans="1:28" x14ac:dyDescent="0.2">
      <c r="A295" s="34" t="s">
        <v>2888</v>
      </c>
      <c r="B295" s="9" t="str">
        <f t="shared" ca="1" si="34"/>
        <v>40234</v>
      </c>
      <c r="C295" s="30">
        <v>5799</v>
      </c>
      <c r="D295" s="30">
        <v>5799</v>
      </c>
      <c r="E295" s="32">
        <v>41244</v>
      </c>
      <c r="F295" s="34" t="s">
        <v>2660</v>
      </c>
      <c r="G295" s="34" t="s">
        <v>5520</v>
      </c>
      <c r="H295" s="34" t="str">
        <f t="shared" ca="1" si="35"/>
        <v>Post-calc.</v>
      </c>
      <c r="I295" s="3">
        <f t="shared" ca="1" si="32"/>
        <v>0</v>
      </c>
      <c r="M295" s="7" t="s">
        <v>307</v>
      </c>
      <c r="N295" s="9" t="str">
        <f t="shared" ca="1" si="33"/>
        <v>40253</v>
      </c>
      <c r="O295" s="3">
        <v>1160</v>
      </c>
      <c r="P295" s="3"/>
      <c r="Q295" s="1" t="s">
        <v>8</v>
      </c>
      <c r="R295" s="1" t="s">
        <v>9</v>
      </c>
      <c r="S295" s="1" t="s">
        <v>10</v>
      </c>
      <c r="T295" s="1" t="s">
        <v>69</v>
      </c>
      <c r="V295" s="34" t="str">
        <f t="shared" ca="1" si="36"/>
        <v>Post-calc.</v>
      </c>
      <c r="W295" s="1" t="str">
        <f t="shared" ca="1" si="37"/>
        <v>Post-calc.</v>
      </c>
      <c r="X295" s="1" t="b">
        <f t="shared" ca="1" si="38"/>
        <v>1</v>
      </c>
      <c r="Z295" s="3">
        <f t="shared" ca="1" si="39"/>
        <v>0</v>
      </c>
    </row>
    <row r="296" spans="1:28" x14ac:dyDescent="0.2">
      <c r="A296" s="34" t="s">
        <v>2889</v>
      </c>
      <c r="B296" s="9" t="str">
        <f t="shared" ca="1" si="34"/>
        <v>40236</v>
      </c>
      <c r="C296" s="30">
        <v>1785</v>
      </c>
      <c r="D296" s="30">
        <v>1785</v>
      </c>
      <c r="E296" s="32">
        <v>41244</v>
      </c>
      <c r="F296" s="34" t="s">
        <v>2660</v>
      </c>
      <c r="G296" s="34" t="s">
        <v>5520</v>
      </c>
      <c r="H296" s="34" t="str">
        <f t="shared" ca="1" si="35"/>
        <v>Post-calc.</v>
      </c>
      <c r="I296" s="3">
        <f t="shared" ca="1" si="32"/>
        <v>0</v>
      </c>
      <c r="M296" s="7" t="s">
        <v>308</v>
      </c>
      <c r="N296" s="9" t="str">
        <f t="shared" ca="1" si="33"/>
        <v>40254</v>
      </c>
      <c r="O296" s="3">
        <v>779</v>
      </c>
      <c r="P296" s="3"/>
      <c r="Q296" s="1" t="s">
        <v>8</v>
      </c>
      <c r="R296" s="1" t="s">
        <v>9</v>
      </c>
      <c r="S296" s="1" t="s">
        <v>10</v>
      </c>
      <c r="T296" s="1" t="s">
        <v>69</v>
      </c>
      <c r="V296" s="34" t="str">
        <f t="shared" ca="1" si="36"/>
        <v>Post-calc.</v>
      </c>
      <c r="W296" s="1" t="str">
        <f t="shared" ca="1" si="37"/>
        <v>Post-calc.</v>
      </c>
      <c r="X296" s="1" t="b">
        <f t="shared" ca="1" si="38"/>
        <v>1</v>
      </c>
      <c r="Z296" s="3">
        <f t="shared" ca="1" si="39"/>
        <v>0</v>
      </c>
    </row>
    <row r="297" spans="1:28" x14ac:dyDescent="0.2">
      <c r="A297" s="34" t="s">
        <v>2890</v>
      </c>
      <c r="B297" s="9" t="str">
        <f t="shared" ca="1" si="34"/>
        <v>40237</v>
      </c>
      <c r="C297" s="30">
        <v>512</v>
      </c>
      <c r="D297" s="30">
        <v>512</v>
      </c>
      <c r="E297" s="32">
        <v>41244</v>
      </c>
      <c r="F297" s="34" t="s">
        <v>2660</v>
      </c>
      <c r="G297" s="34" t="s">
        <v>5520</v>
      </c>
      <c r="H297" s="34" t="str">
        <f t="shared" ca="1" si="35"/>
        <v>Post-calc.</v>
      </c>
      <c r="I297" s="3">
        <f t="shared" ca="1" si="32"/>
        <v>0</v>
      </c>
      <c r="M297" s="7" t="s">
        <v>309</v>
      </c>
      <c r="N297" s="9" t="str">
        <f t="shared" ca="1" si="33"/>
        <v>40255</v>
      </c>
      <c r="O297" s="3">
        <v>865</v>
      </c>
      <c r="P297" s="3">
        <v>858.53</v>
      </c>
      <c r="Q297" s="1" t="s">
        <v>8</v>
      </c>
      <c r="R297" s="1" t="s">
        <v>9</v>
      </c>
      <c r="S297" s="1" t="s">
        <v>10</v>
      </c>
      <c r="T297" s="1" t="s">
        <v>69</v>
      </c>
      <c r="V297" s="21" t="str">
        <f t="shared" ca="1" si="36"/>
        <v>Pre-calc.</v>
      </c>
      <c r="W297" s="22" t="str">
        <f t="shared" ca="1" si="37"/>
        <v>Post-calc.</v>
      </c>
      <c r="X297" s="22" t="b">
        <f ca="1">+V297=W297</f>
        <v>0</v>
      </c>
      <c r="Y297" s="42" t="s">
        <v>5957</v>
      </c>
      <c r="Z297" s="40">
        <f t="shared" ca="1" si="39"/>
        <v>-858.53</v>
      </c>
      <c r="AA297" s="42" t="s">
        <v>5958</v>
      </c>
      <c r="AB297" s="1" t="s">
        <v>5963</v>
      </c>
    </row>
    <row r="298" spans="1:28" x14ac:dyDescent="0.2">
      <c r="A298" s="34" t="s">
        <v>2891</v>
      </c>
      <c r="B298" s="9" t="str">
        <f t="shared" ca="1" si="34"/>
        <v>40238</v>
      </c>
      <c r="C298" s="30">
        <v>11504</v>
      </c>
      <c r="D298" s="30">
        <v>11504</v>
      </c>
      <c r="E298" s="32">
        <v>41244</v>
      </c>
      <c r="F298" s="34" t="s">
        <v>2660</v>
      </c>
      <c r="G298" s="34" t="s">
        <v>5520</v>
      </c>
      <c r="H298" s="34" t="str">
        <f t="shared" ca="1" si="35"/>
        <v>Post-calc.</v>
      </c>
      <c r="I298" s="3">
        <f t="shared" ca="1" si="32"/>
        <v>0</v>
      </c>
      <c r="M298" s="7" t="s">
        <v>310</v>
      </c>
      <c r="N298" s="9" t="str">
        <f t="shared" ca="1" si="33"/>
        <v>40257</v>
      </c>
      <c r="O298" s="3">
        <v>1693</v>
      </c>
      <c r="P298" s="3"/>
      <c r="Q298" s="1" t="s">
        <v>8</v>
      </c>
      <c r="R298" s="1" t="s">
        <v>9</v>
      </c>
      <c r="S298" s="1" t="s">
        <v>10</v>
      </c>
      <c r="T298" s="1" t="s">
        <v>69</v>
      </c>
      <c r="V298" s="34" t="str">
        <f t="shared" ca="1" si="36"/>
        <v>Post-calc.</v>
      </c>
      <c r="W298" s="1" t="str">
        <f t="shared" ca="1" si="37"/>
        <v>Post-calc.</v>
      </c>
      <c r="X298" s="1" t="b">
        <f t="shared" ca="1" si="38"/>
        <v>1</v>
      </c>
      <c r="Z298" s="3">
        <f t="shared" ca="1" si="39"/>
        <v>0</v>
      </c>
    </row>
    <row r="299" spans="1:28" x14ac:dyDescent="0.2">
      <c r="A299" s="34" t="s">
        <v>2892</v>
      </c>
      <c r="B299" s="9" t="str">
        <f t="shared" ca="1" si="34"/>
        <v>40239</v>
      </c>
      <c r="C299" s="30">
        <v>7913</v>
      </c>
      <c r="D299" s="30">
        <v>0</v>
      </c>
      <c r="E299" s="32">
        <v>41425</v>
      </c>
      <c r="F299" s="34" t="s">
        <v>2660</v>
      </c>
      <c r="G299" s="34" t="s">
        <v>5520</v>
      </c>
      <c r="H299" s="34" t="str">
        <f t="shared" ca="1" si="35"/>
        <v>Post-calc.</v>
      </c>
      <c r="I299" s="3">
        <f t="shared" ca="1" si="32"/>
        <v>0</v>
      </c>
      <c r="M299" s="7" t="s">
        <v>311</v>
      </c>
      <c r="N299" s="9" t="str">
        <f t="shared" ca="1" si="33"/>
        <v>40258</v>
      </c>
      <c r="O299" s="3">
        <v>910</v>
      </c>
      <c r="P299" s="3"/>
      <c r="Q299" s="1" t="s">
        <v>8</v>
      </c>
      <c r="R299" s="1" t="s">
        <v>9</v>
      </c>
      <c r="S299" s="1" t="s">
        <v>10</v>
      </c>
      <c r="T299" s="1" t="s">
        <v>69</v>
      </c>
      <c r="V299" s="34" t="str">
        <f t="shared" ca="1" si="36"/>
        <v>Post-calc.</v>
      </c>
      <c r="W299" s="1" t="str">
        <f t="shared" ca="1" si="37"/>
        <v>Post-calc.</v>
      </c>
      <c r="X299" s="1" t="b">
        <f t="shared" ca="1" si="38"/>
        <v>1</v>
      </c>
      <c r="Z299" s="3">
        <f t="shared" ca="1" si="39"/>
        <v>0</v>
      </c>
    </row>
    <row r="300" spans="1:28" x14ac:dyDescent="0.2">
      <c r="A300" s="34" t="s">
        <v>2893</v>
      </c>
      <c r="B300" s="9" t="str">
        <f t="shared" ca="1" si="34"/>
        <v>40240</v>
      </c>
      <c r="C300" s="30">
        <v>7043</v>
      </c>
      <c r="D300" s="30">
        <v>0</v>
      </c>
      <c r="E300" s="32">
        <v>41425</v>
      </c>
      <c r="F300" s="34" t="s">
        <v>2660</v>
      </c>
      <c r="G300" s="34" t="s">
        <v>5520</v>
      </c>
      <c r="H300" s="34" t="str">
        <f t="shared" ca="1" si="35"/>
        <v>Post-calc.</v>
      </c>
      <c r="I300" s="3">
        <f t="shared" ca="1" si="32"/>
        <v>0</v>
      </c>
      <c r="M300" s="7" t="s">
        <v>312</v>
      </c>
      <c r="N300" s="9" t="str">
        <f t="shared" ca="1" si="33"/>
        <v>40259</v>
      </c>
      <c r="O300" s="3">
        <v>1538</v>
      </c>
      <c r="P300" s="3"/>
      <c r="Q300" s="1" t="s">
        <v>8</v>
      </c>
      <c r="R300" s="1" t="s">
        <v>9</v>
      </c>
      <c r="S300" s="1" t="s">
        <v>10</v>
      </c>
      <c r="T300" s="1" t="s">
        <v>69</v>
      </c>
      <c r="V300" s="34" t="str">
        <f t="shared" ca="1" si="36"/>
        <v>Post-calc.</v>
      </c>
      <c r="W300" s="1" t="str">
        <f t="shared" ca="1" si="37"/>
        <v>Post-calc.</v>
      </c>
      <c r="X300" s="1" t="b">
        <f t="shared" ca="1" si="38"/>
        <v>1</v>
      </c>
      <c r="Z300" s="3">
        <f t="shared" ca="1" si="39"/>
        <v>0</v>
      </c>
    </row>
    <row r="301" spans="1:28" x14ac:dyDescent="0.2">
      <c r="A301" s="34" t="s">
        <v>2894</v>
      </c>
      <c r="B301" s="9" t="str">
        <f t="shared" ca="1" si="34"/>
        <v>40241</v>
      </c>
      <c r="C301" s="30">
        <v>1060</v>
      </c>
      <c r="D301" s="30">
        <v>0</v>
      </c>
      <c r="E301" s="32">
        <v>41333</v>
      </c>
      <c r="F301" s="34" t="s">
        <v>2660</v>
      </c>
      <c r="G301" s="34" t="s">
        <v>5520</v>
      </c>
      <c r="H301" s="34" t="str">
        <f t="shared" ca="1" si="35"/>
        <v>Post-calc.</v>
      </c>
      <c r="I301" s="3">
        <f t="shared" ca="1" si="32"/>
        <v>0</v>
      </c>
      <c r="M301" s="7" t="s">
        <v>313</v>
      </c>
      <c r="N301" s="9" t="str">
        <f t="shared" ca="1" si="33"/>
        <v>40260</v>
      </c>
      <c r="O301" s="3">
        <v>1241</v>
      </c>
      <c r="P301" s="3"/>
      <c r="Q301" s="1" t="s">
        <v>8</v>
      </c>
      <c r="R301" s="1" t="s">
        <v>9</v>
      </c>
      <c r="S301" s="1" t="s">
        <v>10</v>
      </c>
      <c r="T301" s="1" t="s">
        <v>69</v>
      </c>
      <c r="V301" s="34" t="str">
        <f t="shared" ca="1" si="36"/>
        <v>Post-calc.</v>
      </c>
      <c r="W301" s="1" t="str">
        <f t="shared" ca="1" si="37"/>
        <v>Post-calc.</v>
      </c>
      <c r="X301" s="1" t="b">
        <f t="shared" ca="1" si="38"/>
        <v>1</v>
      </c>
      <c r="Z301" s="3">
        <f t="shared" ca="1" si="39"/>
        <v>0</v>
      </c>
    </row>
    <row r="302" spans="1:28" x14ac:dyDescent="0.2">
      <c r="A302" s="34" t="s">
        <v>2895</v>
      </c>
      <c r="B302" s="9" t="str">
        <f t="shared" ca="1" si="34"/>
        <v>40242</v>
      </c>
      <c r="C302" s="30">
        <v>17402</v>
      </c>
      <c r="D302" s="30">
        <v>0</v>
      </c>
      <c r="E302" s="32">
        <v>41425</v>
      </c>
      <c r="F302" s="34" t="s">
        <v>2660</v>
      </c>
      <c r="G302" s="34" t="s">
        <v>5520</v>
      </c>
      <c r="H302" s="34" t="str">
        <f t="shared" ca="1" si="35"/>
        <v>Post-calc.</v>
      </c>
      <c r="I302" s="3">
        <f t="shared" ca="1" si="32"/>
        <v>0</v>
      </c>
      <c r="M302" s="7" t="s">
        <v>314</v>
      </c>
      <c r="N302" s="9" t="str">
        <f t="shared" ca="1" si="33"/>
        <v>40261</v>
      </c>
      <c r="O302" s="3">
        <v>759</v>
      </c>
      <c r="P302" s="3"/>
      <c r="Q302" s="1" t="s">
        <v>8</v>
      </c>
      <c r="R302" s="1" t="s">
        <v>9</v>
      </c>
      <c r="S302" s="1" t="s">
        <v>10</v>
      </c>
      <c r="T302" s="1" t="s">
        <v>69</v>
      </c>
      <c r="V302" s="34" t="str">
        <f t="shared" ca="1" si="36"/>
        <v>Post-calc.</v>
      </c>
      <c r="W302" s="1" t="str">
        <f t="shared" ca="1" si="37"/>
        <v>Post-calc.</v>
      </c>
      <c r="X302" s="1" t="b">
        <f t="shared" ca="1" si="38"/>
        <v>1</v>
      </c>
      <c r="Z302" s="3">
        <f t="shared" ca="1" si="39"/>
        <v>0</v>
      </c>
    </row>
    <row r="303" spans="1:28" x14ac:dyDescent="0.2">
      <c r="A303" s="34" t="s">
        <v>2896</v>
      </c>
      <c r="B303" s="9" t="str">
        <f t="shared" ca="1" si="34"/>
        <v>40243</v>
      </c>
      <c r="C303" s="30">
        <v>2087</v>
      </c>
      <c r="D303" s="30">
        <v>0</v>
      </c>
      <c r="E303" s="32">
        <v>41305</v>
      </c>
      <c r="F303" s="34" t="s">
        <v>2660</v>
      </c>
      <c r="G303" s="34" t="s">
        <v>5520</v>
      </c>
      <c r="H303" s="34" t="str">
        <f t="shared" ca="1" si="35"/>
        <v>Post-calc.</v>
      </c>
      <c r="I303" s="3">
        <f t="shared" ca="1" si="32"/>
        <v>0</v>
      </c>
      <c r="M303" s="7" t="s">
        <v>315</v>
      </c>
      <c r="N303" s="9" t="str">
        <f t="shared" ca="1" si="33"/>
        <v>40262</v>
      </c>
      <c r="O303" s="3">
        <v>12389</v>
      </c>
      <c r="P303" s="3"/>
      <c r="Q303" s="1" t="s">
        <v>8</v>
      </c>
      <c r="R303" s="1" t="s">
        <v>9</v>
      </c>
      <c r="S303" s="1" t="s">
        <v>10</v>
      </c>
      <c r="T303" s="1" t="s">
        <v>69</v>
      </c>
      <c r="V303" s="34" t="str">
        <f t="shared" ca="1" si="36"/>
        <v>Post-calc.</v>
      </c>
      <c r="W303" s="1" t="str">
        <f t="shared" ca="1" si="37"/>
        <v>Post-calc.</v>
      </c>
      <c r="X303" s="1" t="b">
        <f t="shared" ca="1" si="38"/>
        <v>1</v>
      </c>
      <c r="Z303" s="3">
        <f t="shared" ca="1" si="39"/>
        <v>0</v>
      </c>
    </row>
    <row r="304" spans="1:28" x14ac:dyDescent="0.2">
      <c r="A304" s="34" t="s">
        <v>2897</v>
      </c>
      <c r="B304" s="9" t="str">
        <f t="shared" ca="1" si="34"/>
        <v>40244</v>
      </c>
      <c r="C304" s="30">
        <v>2218</v>
      </c>
      <c r="D304" s="30">
        <v>0</v>
      </c>
      <c r="E304" s="32">
        <v>41394</v>
      </c>
      <c r="F304" s="34" t="s">
        <v>2660</v>
      </c>
      <c r="G304" s="34" t="s">
        <v>5520</v>
      </c>
      <c r="H304" s="34" t="str">
        <f t="shared" ca="1" si="35"/>
        <v>Post-calc.</v>
      </c>
      <c r="I304" s="3">
        <f t="shared" ca="1" si="32"/>
        <v>0</v>
      </c>
      <c r="M304" s="7" t="s">
        <v>316</v>
      </c>
      <c r="N304" s="9" t="str">
        <f t="shared" ca="1" si="33"/>
        <v>40263</v>
      </c>
      <c r="O304" s="3">
        <v>1701</v>
      </c>
      <c r="P304" s="3"/>
      <c r="Q304" s="1" t="s">
        <v>8</v>
      </c>
      <c r="R304" s="1" t="s">
        <v>9</v>
      </c>
      <c r="S304" s="1" t="s">
        <v>10</v>
      </c>
      <c r="T304" s="1" t="s">
        <v>69</v>
      </c>
      <c r="V304" s="34" t="str">
        <f t="shared" ca="1" si="36"/>
        <v>Post-calc.</v>
      </c>
      <c r="W304" s="1" t="str">
        <f t="shared" ca="1" si="37"/>
        <v>Post-calc.</v>
      </c>
      <c r="X304" s="1" t="b">
        <f t="shared" ca="1" si="38"/>
        <v>1</v>
      </c>
      <c r="Z304" s="3">
        <f t="shared" ca="1" si="39"/>
        <v>0</v>
      </c>
    </row>
    <row r="305" spans="1:26" x14ac:dyDescent="0.2">
      <c r="A305" s="34" t="s">
        <v>2898</v>
      </c>
      <c r="B305" s="9" t="str">
        <f t="shared" ca="1" si="34"/>
        <v>40245</v>
      </c>
      <c r="C305" s="30">
        <v>15696</v>
      </c>
      <c r="D305" s="30">
        <v>0</v>
      </c>
      <c r="E305" s="32">
        <v>41486</v>
      </c>
      <c r="F305" s="34" t="s">
        <v>2660</v>
      </c>
      <c r="G305" s="34" t="s">
        <v>5520</v>
      </c>
      <c r="H305" s="34" t="str">
        <f t="shared" ca="1" si="35"/>
        <v>Post-calc.</v>
      </c>
      <c r="I305" s="3">
        <f t="shared" ca="1" si="32"/>
        <v>0</v>
      </c>
      <c r="M305" s="7" t="s">
        <v>317</v>
      </c>
      <c r="N305" s="9" t="str">
        <f t="shared" ca="1" si="33"/>
        <v>40264</v>
      </c>
      <c r="O305" s="3">
        <v>14259</v>
      </c>
      <c r="P305" s="3"/>
      <c r="Q305" s="1" t="s">
        <v>8</v>
      </c>
      <c r="R305" s="1" t="s">
        <v>9</v>
      </c>
      <c r="S305" s="1" t="s">
        <v>10</v>
      </c>
      <c r="T305" s="1" t="s">
        <v>69</v>
      </c>
      <c r="V305" s="34" t="str">
        <f t="shared" ca="1" si="36"/>
        <v>Post-calc.</v>
      </c>
      <c r="W305" s="1" t="str">
        <f t="shared" ca="1" si="37"/>
        <v>Post-calc.</v>
      </c>
      <c r="X305" s="1" t="b">
        <f t="shared" ca="1" si="38"/>
        <v>1</v>
      </c>
      <c r="Z305" s="3">
        <f t="shared" ca="1" si="39"/>
        <v>0</v>
      </c>
    </row>
    <row r="306" spans="1:26" x14ac:dyDescent="0.2">
      <c r="A306" s="34" t="s">
        <v>2899</v>
      </c>
      <c r="B306" s="9" t="str">
        <f t="shared" ca="1" si="34"/>
        <v>40246</v>
      </c>
      <c r="C306" s="30">
        <v>-72</v>
      </c>
      <c r="D306" s="30">
        <v>0</v>
      </c>
      <c r="E306" s="32">
        <v>41333</v>
      </c>
      <c r="F306" s="34" t="s">
        <v>2660</v>
      </c>
      <c r="G306" s="34" t="s">
        <v>5520</v>
      </c>
      <c r="H306" s="34" t="str">
        <f t="shared" ca="1" si="35"/>
        <v>Post-calc.</v>
      </c>
      <c r="I306" s="3">
        <f t="shared" ca="1" si="32"/>
        <v>0</v>
      </c>
      <c r="M306" s="7" t="s">
        <v>318</v>
      </c>
      <c r="N306" s="9" t="str">
        <f t="shared" ca="1" si="33"/>
        <v>40265</v>
      </c>
      <c r="O306" s="3">
        <v>1623</v>
      </c>
      <c r="P306" s="3"/>
      <c r="Q306" s="1" t="s">
        <v>8</v>
      </c>
      <c r="R306" s="1" t="s">
        <v>9</v>
      </c>
      <c r="S306" s="1" t="s">
        <v>10</v>
      </c>
      <c r="T306" s="1" t="s">
        <v>69</v>
      </c>
      <c r="V306" s="34" t="str">
        <f t="shared" ca="1" si="36"/>
        <v>Post-calc.</v>
      </c>
      <c r="W306" s="1" t="str">
        <f t="shared" ca="1" si="37"/>
        <v>Post-calc.</v>
      </c>
      <c r="X306" s="1" t="b">
        <f t="shared" ca="1" si="38"/>
        <v>1</v>
      </c>
      <c r="Z306" s="3">
        <f t="shared" ca="1" si="39"/>
        <v>0</v>
      </c>
    </row>
    <row r="307" spans="1:26" x14ac:dyDescent="0.2">
      <c r="A307" s="34" t="s">
        <v>2900</v>
      </c>
      <c r="B307" s="9" t="str">
        <f t="shared" ca="1" si="34"/>
        <v>40247</v>
      </c>
      <c r="C307" s="30">
        <v>30096</v>
      </c>
      <c r="D307" s="30">
        <v>0</v>
      </c>
      <c r="E307" s="32">
        <v>41608</v>
      </c>
      <c r="F307" s="34" t="s">
        <v>2660</v>
      </c>
      <c r="G307" s="34" t="s">
        <v>5520</v>
      </c>
      <c r="H307" s="34" t="str">
        <f t="shared" ca="1" si="35"/>
        <v>Post-calc.</v>
      </c>
      <c r="I307" s="3">
        <f t="shared" ca="1" si="32"/>
        <v>0</v>
      </c>
      <c r="M307" s="7" t="s">
        <v>319</v>
      </c>
      <c r="N307" s="9" t="str">
        <f t="shared" ca="1" si="33"/>
        <v>40267</v>
      </c>
      <c r="O307" s="3">
        <v>770</v>
      </c>
      <c r="P307" s="3"/>
      <c r="Q307" s="1" t="s">
        <v>8</v>
      </c>
      <c r="R307" s="1" t="s">
        <v>9</v>
      </c>
      <c r="S307" s="1" t="s">
        <v>10</v>
      </c>
      <c r="T307" s="1" t="s">
        <v>69</v>
      </c>
      <c r="V307" s="34" t="str">
        <f t="shared" ca="1" si="36"/>
        <v>Post-calc.</v>
      </c>
      <c r="W307" s="1" t="str">
        <f t="shared" ca="1" si="37"/>
        <v>Post-calc.</v>
      </c>
      <c r="X307" s="1" t="b">
        <f t="shared" ca="1" si="38"/>
        <v>1</v>
      </c>
      <c r="Z307" s="3">
        <f t="shared" ca="1" si="39"/>
        <v>0</v>
      </c>
    </row>
    <row r="308" spans="1:26" x14ac:dyDescent="0.2">
      <c r="A308" s="34" t="s">
        <v>2901</v>
      </c>
      <c r="B308" s="9" t="str">
        <f t="shared" ca="1" si="34"/>
        <v>40248</v>
      </c>
      <c r="C308" s="30">
        <v>1893</v>
      </c>
      <c r="D308" s="30">
        <v>0</v>
      </c>
      <c r="E308" s="32">
        <v>41333</v>
      </c>
      <c r="F308" s="34" t="s">
        <v>2660</v>
      </c>
      <c r="G308" s="34" t="s">
        <v>5520</v>
      </c>
      <c r="H308" s="34" t="str">
        <f t="shared" ca="1" si="35"/>
        <v>Post-calc.</v>
      </c>
      <c r="I308" s="3">
        <f t="shared" ca="1" si="32"/>
        <v>0</v>
      </c>
      <c r="M308" s="7" t="s">
        <v>320</v>
      </c>
      <c r="N308" s="9" t="str">
        <f t="shared" ca="1" si="33"/>
        <v>40268</v>
      </c>
      <c r="O308" s="3">
        <v>1800</v>
      </c>
      <c r="P308" s="3"/>
      <c r="Q308" s="1" t="s">
        <v>8</v>
      </c>
      <c r="R308" s="1" t="s">
        <v>9</v>
      </c>
      <c r="S308" s="1" t="s">
        <v>10</v>
      </c>
      <c r="T308" s="1" t="s">
        <v>69</v>
      </c>
      <c r="V308" s="34" t="str">
        <f t="shared" ca="1" si="36"/>
        <v>Post-calc.</v>
      </c>
      <c r="W308" s="1" t="str">
        <f t="shared" ca="1" si="37"/>
        <v>Post-calc.</v>
      </c>
      <c r="X308" s="1" t="b">
        <f t="shared" ca="1" si="38"/>
        <v>1</v>
      </c>
      <c r="Z308" s="3">
        <f t="shared" ca="1" si="39"/>
        <v>0</v>
      </c>
    </row>
    <row r="309" spans="1:26" x14ac:dyDescent="0.2">
      <c r="A309" s="34" t="s">
        <v>2902</v>
      </c>
      <c r="B309" s="9" t="str">
        <f t="shared" ca="1" si="34"/>
        <v>40249</v>
      </c>
      <c r="C309" s="30">
        <v>4069</v>
      </c>
      <c r="D309" s="30">
        <v>0</v>
      </c>
      <c r="E309" s="32">
        <v>41394</v>
      </c>
      <c r="F309" s="34" t="s">
        <v>2660</v>
      </c>
      <c r="G309" s="34" t="s">
        <v>5520</v>
      </c>
      <c r="H309" s="34" t="str">
        <f t="shared" ca="1" si="35"/>
        <v>Post-calc.</v>
      </c>
      <c r="I309" s="3">
        <f t="shared" ca="1" si="32"/>
        <v>0</v>
      </c>
      <c r="M309" s="7" t="s">
        <v>321</v>
      </c>
      <c r="N309" s="9" t="str">
        <f t="shared" ca="1" si="33"/>
        <v>40269</v>
      </c>
      <c r="O309" s="3">
        <v>5772</v>
      </c>
      <c r="P309" s="3"/>
      <c r="Q309" s="1" t="s">
        <v>8</v>
      </c>
      <c r="R309" s="1" t="s">
        <v>9</v>
      </c>
      <c r="S309" s="1" t="s">
        <v>10</v>
      </c>
      <c r="T309" s="1" t="s">
        <v>69</v>
      </c>
      <c r="V309" s="34" t="str">
        <f t="shared" ca="1" si="36"/>
        <v>Post-calc.</v>
      </c>
      <c r="W309" s="1" t="str">
        <f t="shared" ca="1" si="37"/>
        <v>Post-calc.</v>
      </c>
      <c r="X309" s="1" t="b">
        <f t="shared" ca="1" si="38"/>
        <v>1</v>
      </c>
      <c r="Z309" s="3">
        <f t="shared" ca="1" si="39"/>
        <v>0</v>
      </c>
    </row>
    <row r="310" spans="1:26" x14ac:dyDescent="0.2">
      <c r="A310" s="34" t="s">
        <v>2903</v>
      </c>
      <c r="B310" s="9" t="str">
        <f t="shared" ca="1" si="34"/>
        <v>40250</v>
      </c>
      <c r="C310" s="30">
        <v>3720</v>
      </c>
      <c r="D310" s="30">
        <v>0</v>
      </c>
      <c r="E310" s="32">
        <v>41333</v>
      </c>
      <c r="F310" s="34" t="s">
        <v>2660</v>
      </c>
      <c r="G310" s="34" t="s">
        <v>5520</v>
      </c>
      <c r="H310" s="34" t="str">
        <f t="shared" ca="1" si="35"/>
        <v>Post-calc.</v>
      </c>
      <c r="I310" s="3">
        <f t="shared" ca="1" si="32"/>
        <v>0</v>
      </c>
      <c r="M310" s="7" t="s">
        <v>322</v>
      </c>
      <c r="N310" s="9" t="str">
        <f t="shared" ca="1" si="33"/>
        <v>40270</v>
      </c>
      <c r="O310" s="3">
        <v>16754</v>
      </c>
      <c r="P310" s="3"/>
      <c r="Q310" s="1" t="s">
        <v>8</v>
      </c>
      <c r="R310" s="1" t="s">
        <v>9</v>
      </c>
      <c r="S310" s="1" t="s">
        <v>10</v>
      </c>
      <c r="T310" s="1" t="s">
        <v>69</v>
      </c>
      <c r="V310" s="34" t="str">
        <f t="shared" ca="1" si="36"/>
        <v>Post-calc.</v>
      </c>
      <c r="W310" s="1" t="str">
        <f t="shared" ca="1" si="37"/>
        <v>Post-calc.</v>
      </c>
      <c r="X310" s="1" t="b">
        <f t="shared" ca="1" si="38"/>
        <v>1</v>
      </c>
      <c r="Z310" s="3">
        <f t="shared" ca="1" si="39"/>
        <v>0</v>
      </c>
    </row>
    <row r="311" spans="1:26" x14ac:dyDescent="0.2">
      <c r="A311" s="34" t="s">
        <v>2904</v>
      </c>
      <c r="B311" s="9" t="str">
        <f t="shared" ca="1" si="34"/>
        <v>40251</v>
      </c>
      <c r="C311" s="30">
        <v>1933</v>
      </c>
      <c r="D311" s="30">
        <v>0</v>
      </c>
      <c r="E311" s="32">
        <v>41333</v>
      </c>
      <c r="F311" s="34" t="s">
        <v>2660</v>
      </c>
      <c r="G311" s="34" t="s">
        <v>5520</v>
      </c>
      <c r="H311" s="34" t="str">
        <f t="shared" ca="1" si="35"/>
        <v>Post-calc.</v>
      </c>
      <c r="I311" s="3">
        <f t="shared" ca="1" si="32"/>
        <v>0</v>
      </c>
      <c r="M311" s="7" t="s">
        <v>323</v>
      </c>
      <c r="N311" s="9" t="str">
        <f t="shared" ca="1" si="33"/>
        <v>40271</v>
      </c>
      <c r="O311" s="3">
        <v>18712</v>
      </c>
      <c r="P311" s="3"/>
      <c r="Q311" s="1" t="s">
        <v>8</v>
      </c>
      <c r="R311" s="1" t="s">
        <v>9</v>
      </c>
      <c r="S311" s="1" t="s">
        <v>10</v>
      </c>
      <c r="T311" s="1" t="s">
        <v>69</v>
      </c>
      <c r="V311" s="34" t="str">
        <f t="shared" ca="1" si="36"/>
        <v>Post-calc.</v>
      </c>
      <c r="W311" s="1" t="str">
        <f t="shared" ca="1" si="37"/>
        <v>Post-calc.</v>
      </c>
      <c r="X311" s="1" t="b">
        <f t="shared" ca="1" si="38"/>
        <v>1</v>
      </c>
      <c r="Z311" s="3">
        <f t="shared" ca="1" si="39"/>
        <v>0</v>
      </c>
    </row>
    <row r="312" spans="1:26" x14ac:dyDescent="0.2">
      <c r="A312" s="34" t="s">
        <v>2905</v>
      </c>
      <c r="B312" s="9" t="str">
        <f t="shared" ca="1" si="34"/>
        <v>40252</v>
      </c>
      <c r="C312" s="30">
        <v>1121</v>
      </c>
      <c r="D312" s="30">
        <v>0</v>
      </c>
      <c r="E312" s="32">
        <v>41364</v>
      </c>
      <c r="F312" s="34" t="s">
        <v>2660</v>
      </c>
      <c r="G312" s="34" t="s">
        <v>5520</v>
      </c>
      <c r="H312" s="34" t="str">
        <f t="shared" ca="1" si="35"/>
        <v>Post-calc.</v>
      </c>
      <c r="I312" s="3">
        <f t="shared" ca="1" si="32"/>
        <v>0</v>
      </c>
      <c r="M312" s="7" t="s">
        <v>324</v>
      </c>
      <c r="N312" s="9" t="str">
        <f t="shared" ca="1" si="33"/>
        <v>40272</v>
      </c>
      <c r="O312" s="3">
        <v>6250</v>
      </c>
      <c r="P312" s="3"/>
      <c r="Q312" s="1" t="s">
        <v>8</v>
      </c>
      <c r="R312" s="1" t="s">
        <v>9</v>
      </c>
      <c r="S312" s="1" t="s">
        <v>10</v>
      </c>
      <c r="T312" s="1" t="s">
        <v>69</v>
      </c>
      <c r="V312" s="34" t="str">
        <f t="shared" ca="1" si="36"/>
        <v>Post-calc.</v>
      </c>
      <c r="W312" s="1" t="str">
        <f t="shared" ca="1" si="37"/>
        <v>Post-calc.</v>
      </c>
      <c r="X312" s="1" t="b">
        <f t="shared" ca="1" si="38"/>
        <v>1</v>
      </c>
      <c r="Z312" s="3">
        <f t="shared" ca="1" si="39"/>
        <v>0</v>
      </c>
    </row>
    <row r="313" spans="1:26" x14ac:dyDescent="0.2">
      <c r="A313" s="34" t="s">
        <v>2906</v>
      </c>
      <c r="B313" s="9" t="str">
        <f t="shared" ca="1" si="34"/>
        <v>40253</v>
      </c>
      <c r="C313" s="30">
        <v>1160</v>
      </c>
      <c r="D313" s="30">
        <v>0</v>
      </c>
      <c r="E313" s="32">
        <v>41333</v>
      </c>
      <c r="F313" s="34" t="s">
        <v>2660</v>
      </c>
      <c r="G313" s="34" t="s">
        <v>5520</v>
      </c>
      <c r="H313" s="34" t="str">
        <f t="shared" ca="1" si="35"/>
        <v>Post-calc.</v>
      </c>
      <c r="I313" s="3">
        <f t="shared" ca="1" si="32"/>
        <v>0</v>
      </c>
      <c r="M313" s="7" t="s">
        <v>325</v>
      </c>
      <c r="N313" s="9" t="str">
        <f t="shared" ca="1" si="33"/>
        <v>40273</v>
      </c>
      <c r="O313" s="3">
        <v>5143</v>
      </c>
      <c r="P313" s="3"/>
      <c r="Q313" s="1" t="s">
        <v>8</v>
      </c>
      <c r="R313" s="1" t="s">
        <v>9</v>
      </c>
      <c r="S313" s="1" t="s">
        <v>10</v>
      </c>
      <c r="T313" s="1" t="s">
        <v>69</v>
      </c>
      <c r="V313" s="34" t="str">
        <f t="shared" ca="1" si="36"/>
        <v>Post-calc.</v>
      </c>
      <c r="W313" s="1" t="str">
        <f t="shared" ca="1" si="37"/>
        <v>Post-calc.</v>
      </c>
      <c r="X313" s="1" t="b">
        <f t="shared" ca="1" si="38"/>
        <v>1</v>
      </c>
      <c r="Z313" s="3">
        <f t="shared" ca="1" si="39"/>
        <v>0</v>
      </c>
    </row>
    <row r="314" spans="1:26" x14ac:dyDescent="0.2">
      <c r="A314" s="34" t="s">
        <v>2907</v>
      </c>
      <c r="B314" s="9" t="str">
        <f t="shared" ca="1" si="34"/>
        <v>40254</v>
      </c>
      <c r="C314" s="30">
        <v>779</v>
      </c>
      <c r="D314" s="30">
        <v>0</v>
      </c>
      <c r="E314" s="32">
        <v>41364</v>
      </c>
      <c r="F314" s="34" t="s">
        <v>2660</v>
      </c>
      <c r="G314" s="34" t="s">
        <v>5520</v>
      </c>
      <c r="H314" s="34" t="str">
        <f t="shared" ca="1" si="35"/>
        <v>Post-calc.</v>
      </c>
      <c r="I314" s="3">
        <f t="shared" ca="1" si="32"/>
        <v>0</v>
      </c>
      <c r="M314" s="7" t="s">
        <v>326</v>
      </c>
      <c r="N314" s="9" t="str">
        <f t="shared" ca="1" si="33"/>
        <v>40274</v>
      </c>
      <c r="O314" s="3">
        <v>3848</v>
      </c>
      <c r="P314" s="3"/>
      <c r="Q314" s="1" t="s">
        <v>8</v>
      </c>
      <c r="R314" s="1" t="s">
        <v>9</v>
      </c>
      <c r="S314" s="1" t="s">
        <v>10</v>
      </c>
      <c r="T314" s="1" t="s">
        <v>69</v>
      </c>
      <c r="V314" s="34" t="str">
        <f t="shared" ca="1" si="36"/>
        <v>Post-calc.</v>
      </c>
      <c r="W314" s="1" t="str">
        <f t="shared" ca="1" si="37"/>
        <v>Post-calc.</v>
      </c>
      <c r="X314" s="1" t="b">
        <f t="shared" ca="1" si="38"/>
        <v>1</v>
      </c>
      <c r="Z314" s="3">
        <f t="shared" ca="1" si="39"/>
        <v>0</v>
      </c>
    </row>
    <row r="315" spans="1:26" x14ac:dyDescent="0.2">
      <c r="A315" s="34" t="s">
        <v>2908</v>
      </c>
      <c r="B315" s="9" t="str">
        <f t="shared" ca="1" si="34"/>
        <v>40255</v>
      </c>
      <c r="C315" s="30">
        <v>865</v>
      </c>
      <c r="D315" s="30">
        <v>0</v>
      </c>
      <c r="E315" s="32"/>
      <c r="F315" s="34" t="s">
        <v>2660</v>
      </c>
      <c r="G315" s="34" t="s">
        <v>5520</v>
      </c>
      <c r="H315" s="34" t="str">
        <f t="shared" ca="1" si="35"/>
        <v>Pre-calc.</v>
      </c>
      <c r="I315" s="3">
        <f t="shared" ca="1" si="32"/>
        <v>0</v>
      </c>
      <c r="M315" s="7" t="s">
        <v>327</v>
      </c>
      <c r="N315" s="9" t="str">
        <f t="shared" ca="1" si="33"/>
        <v>40275</v>
      </c>
      <c r="O315" s="3">
        <v>459</v>
      </c>
      <c r="P315" s="3"/>
      <c r="Q315" s="1" t="s">
        <v>8</v>
      </c>
      <c r="R315" s="1" t="s">
        <v>9</v>
      </c>
      <c r="S315" s="1" t="s">
        <v>10</v>
      </c>
      <c r="T315" s="1" t="s">
        <v>69</v>
      </c>
      <c r="V315" s="34" t="str">
        <f t="shared" ca="1" si="36"/>
        <v>Post-calc.</v>
      </c>
      <c r="W315" s="1" t="str">
        <f t="shared" ca="1" si="37"/>
        <v>Post-calc.</v>
      </c>
      <c r="X315" s="1" t="b">
        <f t="shared" ca="1" si="38"/>
        <v>1</v>
      </c>
      <c r="Z315" s="3">
        <f t="shared" ca="1" si="39"/>
        <v>0</v>
      </c>
    </row>
    <row r="316" spans="1:26" x14ac:dyDescent="0.2">
      <c r="A316" s="34" t="s">
        <v>2909</v>
      </c>
      <c r="B316" s="9" t="str">
        <f t="shared" ca="1" si="34"/>
        <v>40256</v>
      </c>
      <c r="C316" s="30">
        <v>0</v>
      </c>
      <c r="D316" s="30">
        <v>0</v>
      </c>
      <c r="E316" s="32">
        <v>41333</v>
      </c>
      <c r="F316" s="34" t="s">
        <v>2660</v>
      </c>
      <c r="G316" s="34" t="s">
        <v>5520</v>
      </c>
      <c r="H316" s="34" t="str">
        <f t="shared" ca="1" si="35"/>
        <v>Post-calc.</v>
      </c>
      <c r="I316" s="23" t="e">
        <f t="shared" ca="1" si="32"/>
        <v>#N/A</v>
      </c>
      <c r="J316" s="18" t="str">
        <f ca="1">VLOOKUP(B316, Remarks!$A$3:$G$400, 7, FALSE)</f>
        <v>Foxpro order but not confirmed</v>
      </c>
      <c r="M316" s="7" t="s">
        <v>328</v>
      </c>
      <c r="N316" s="9" t="str">
        <f t="shared" ca="1" si="33"/>
        <v>40276</v>
      </c>
      <c r="O316" s="3">
        <v>28481</v>
      </c>
      <c r="P316" s="3"/>
      <c r="Q316" s="1" t="s">
        <v>8</v>
      </c>
      <c r="R316" s="1" t="s">
        <v>9</v>
      </c>
      <c r="S316" s="1" t="s">
        <v>10</v>
      </c>
      <c r="T316" s="1" t="s">
        <v>69</v>
      </c>
      <c r="V316" s="34" t="str">
        <f t="shared" ca="1" si="36"/>
        <v>Post-calc.</v>
      </c>
      <c r="W316" s="1" t="str">
        <f t="shared" ca="1" si="37"/>
        <v>Post-calc.</v>
      </c>
      <c r="X316" s="1" t="b">
        <f t="shared" ca="1" si="38"/>
        <v>1</v>
      </c>
      <c r="Z316" s="3">
        <f t="shared" ca="1" si="39"/>
        <v>0</v>
      </c>
    </row>
    <row r="317" spans="1:26" x14ac:dyDescent="0.2">
      <c r="A317" s="34" t="s">
        <v>2910</v>
      </c>
      <c r="B317" s="9" t="str">
        <f t="shared" ca="1" si="34"/>
        <v>40257</v>
      </c>
      <c r="C317" s="30">
        <v>1693</v>
      </c>
      <c r="D317" s="30">
        <v>0</v>
      </c>
      <c r="E317" s="32">
        <v>41333</v>
      </c>
      <c r="F317" s="34" t="s">
        <v>2660</v>
      </c>
      <c r="G317" s="34" t="s">
        <v>5520</v>
      </c>
      <c r="H317" s="34" t="str">
        <f t="shared" ca="1" si="35"/>
        <v>Post-calc.</v>
      </c>
      <c r="I317" s="3">
        <f t="shared" ca="1" si="32"/>
        <v>0</v>
      </c>
      <c r="M317" s="7" t="s">
        <v>329</v>
      </c>
      <c r="N317" s="9" t="str">
        <f t="shared" ca="1" si="33"/>
        <v>40277</v>
      </c>
      <c r="O317" s="3">
        <v>2200</v>
      </c>
      <c r="P317" s="3"/>
      <c r="Q317" s="1" t="s">
        <v>8</v>
      </c>
      <c r="R317" s="1" t="s">
        <v>9</v>
      </c>
      <c r="S317" s="1" t="s">
        <v>10</v>
      </c>
      <c r="T317" s="1" t="s">
        <v>69</v>
      </c>
      <c r="V317" s="34" t="str">
        <f t="shared" ca="1" si="36"/>
        <v>Post-calc.</v>
      </c>
      <c r="W317" s="1" t="str">
        <f t="shared" ca="1" si="37"/>
        <v>Post-calc.</v>
      </c>
      <c r="X317" s="1" t="b">
        <f t="shared" ca="1" si="38"/>
        <v>1</v>
      </c>
      <c r="Z317" s="3">
        <f t="shared" ca="1" si="39"/>
        <v>0</v>
      </c>
    </row>
    <row r="318" spans="1:26" x14ac:dyDescent="0.2">
      <c r="A318" s="34" t="s">
        <v>2911</v>
      </c>
      <c r="B318" s="9" t="str">
        <f t="shared" ca="1" si="34"/>
        <v>40258</v>
      </c>
      <c r="C318" s="30">
        <v>910</v>
      </c>
      <c r="D318" s="30">
        <v>0</v>
      </c>
      <c r="E318" s="32">
        <v>41364</v>
      </c>
      <c r="F318" s="34" t="s">
        <v>2660</v>
      </c>
      <c r="G318" s="34" t="s">
        <v>5520</v>
      </c>
      <c r="H318" s="34" t="str">
        <f t="shared" ca="1" si="35"/>
        <v>Post-calc.</v>
      </c>
      <c r="I318" s="3">
        <f t="shared" ca="1" si="32"/>
        <v>0</v>
      </c>
      <c r="M318" s="7" t="s">
        <v>330</v>
      </c>
      <c r="N318" s="9" t="str">
        <f t="shared" ca="1" si="33"/>
        <v>40278</v>
      </c>
      <c r="O318" s="3">
        <v>3988</v>
      </c>
      <c r="P318" s="3"/>
      <c r="Q318" s="1" t="s">
        <v>8</v>
      </c>
      <c r="R318" s="1" t="s">
        <v>9</v>
      </c>
      <c r="S318" s="1" t="s">
        <v>10</v>
      </c>
      <c r="T318" s="1" t="s">
        <v>69</v>
      </c>
      <c r="V318" s="34" t="str">
        <f t="shared" ca="1" si="36"/>
        <v>Post-calc.</v>
      </c>
      <c r="W318" s="1" t="str">
        <f t="shared" ca="1" si="37"/>
        <v>Post-calc.</v>
      </c>
      <c r="X318" s="1" t="b">
        <f t="shared" ca="1" si="38"/>
        <v>1</v>
      </c>
      <c r="Z318" s="3">
        <f t="shared" ca="1" si="39"/>
        <v>0</v>
      </c>
    </row>
    <row r="319" spans="1:26" x14ac:dyDescent="0.2">
      <c r="A319" s="34" t="s">
        <v>2912</v>
      </c>
      <c r="B319" s="9" t="str">
        <f t="shared" ca="1" si="34"/>
        <v>40259</v>
      </c>
      <c r="C319" s="30">
        <v>1538</v>
      </c>
      <c r="D319" s="30">
        <v>0</v>
      </c>
      <c r="E319" s="32">
        <v>41364</v>
      </c>
      <c r="F319" s="34" t="s">
        <v>2660</v>
      </c>
      <c r="G319" s="34" t="s">
        <v>5520</v>
      </c>
      <c r="H319" s="34" t="str">
        <f t="shared" ca="1" si="35"/>
        <v>Post-calc.</v>
      </c>
      <c r="I319" s="3">
        <f t="shared" ca="1" si="32"/>
        <v>0</v>
      </c>
      <c r="M319" s="7" t="s">
        <v>331</v>
      </c>
      <c r="N319" s="9" t="str">
        <f t="shared" ca="1" si="33"/>
        <v>40279</v>
      </c>
      <c r="O319" s="3">
        <v>12179</v>
      </c>
      <c r="P319" s="3"/>
      <c r="Q319" s="1" t="s">
        <v>8</v>
      </c>
      <c r="R319" s="1" t="s">
        <v>9</v>
      </c>
      <c r="S319" s="1" t="s">
        <v>10</v>
      </c>
      <c r="T319" s="1" t="s">
        <v>69</v>
      </c>
      <c r="V319" s="34" t="str">
        <f t="shared" ca="1" si="36"/>
        <v>Post-calc.</v>
      </c>
      <c r="W319" s="1" t="str">
        <f t="shared" ca="1" si="37"/>
        <v>Post-calc.</v>
      </c>
      <c r="X319" s="1" t="b">
        <f t="shared" ca="1" si="38"/>
        <v>1</v>
      </c>
      <c r="Z319" s="3">
        <f t="shared" ca="1" si="39"/>
        <v>0</v>
      </c>
    </row>
    <row r="320" spans="1:26" x14ac:dyDescent="0.2">
      <c r="A320" s="34" t="s">
        <v>2913</v>
      </c>
      <c r="B320" s="9" t="str">
        <f t="shared" ca="1" si="34"/>
        <v>40260</v>
      </c>
      <c r="C320" s="30">
        <v>1241</v>
      </c>
      <c r="D320" s="30">
        <v>0</v>
      </c>
      <c r="E320" s="32">
        <v>41364</v>
      </c>
      <c r="F320" s="34" t="s">
        <v>2660</v>
      </c>
      <c r="G320" s="34" t="s">
        <v>5520</v>
      </c>
      <c r="H320" s="34" t="str">
        <f t="shared" ca="1" si="35"/>
        <v>Post-calc.</v>
      </c>
      <c r="I320" s="3">
        <f t="shared" ca="1" si="32"/>
        <v>0</v>
      </c>
      <c r="M320" s="7" t="s">
        <v>332</v>
      </c>
      <c r="N320" s="9" t="str">
        <f t="shared" ca="1" si="33"/>
        <v>40280</v>
      </c>
      <c r="O320" s="3">
        <v>11759</v>
      </c>
      <c r="P320" s="3"/>
      <c r="Q320" s="1" t="s">
        <v>8</v>
      </c>
      <c r="R320" s="1" t="s">
        <v>9</v>
      </c>
      <c r="S320" s="1" t="s">
        <v>10</v>
      </c>
      <c r="T320" s="1" t="s">
        <v>69</v>
      </c>
      <c r="V320" s="34" t="str">
        <f t="shared" ca="1" si="36"/>
        <v>Post-calc.</v>
      </c>
      <c r="W320" s="1" t="str">
        <f t="shared" ca="1" si="37"/>
        <v>Post-calc.</v>
      </c>
      <c r="X320" s="1" t="b">
        <f t="shared" ca="1" si="38"/>
        <v>1</v>
      </c>
      <c r="Z320" s="3">
        <f t="shared" ca="1" si="39"/>
        <v>0</v>
      </c>
    </row>
    <row r="321" spans="1:26" x14ac:dyDescent="0.2">
      <c r="A321" s="34" t="s">
        <v>2914</v>
      </c>
      <c r="B321" s="9" t="str">
        <f t="shared" ca="1" si="34"/>
        <v>40261</v>
      </c>
      <c r="C321" s="30">
        <v>759</v>
      </c>
      <c r="D321" s="30">
        <v>0</v>
      </c>
      <c r="E321" s="32">
        <v>41364</v>
      </c>
      <c r="F321" s="34" t="s">
        <v>2660</v>
      </c>
      <c r="G321" s="34" t="s">
        <v>5520</v>
      </c>
      <c r="H321" s="34" t="str">
        <f t="shared" ca="1" si="35"/>
        <v>Post-calc.</v>
      </c>
      <c r="I321" s="3">
        <f t="shared" ca="1" si="32"/>
        <v>0</v>
      </c>
      <c r="M321" s="7" t="s">
        <v>333</v>
      </c>
      <c r="N321" s="9" t="str">
        <f t="shared" ca="1" si="33"/>
        <v>40281</v>
      </c>
      <c r="O321" s="3">
        <v>1552</v>
      </c>
      <c r="P321" s="3"/>
      <c r="Q321" s="1" t="s">
        <v>8</v>
      </c>
      <c r="R321" s="1" t="s">
        <v>9</v>
      </c>
      <c r="S321" s="1" t="s">
        <v>10</v>
      </c>
      <c r="T321" s="1" t="s">
        <v>69</v>
      </c>
      <c r="V321" s="34" t="str">
        <f t="shared" ca="1" si="36"/>
        <v>Post-calc.</v>
      </c>
      <c r="W321" s="1" t="str">
        <f t="shared" ca="1" si="37"/>
        <v>Post-calc.</v>
      </c>
      <c r="X321" s="1" t="b">
        <f t="shared" ca="1" si="38"/>
        <v>1</v>
      </c>
      <c r="Z321" s="3">
        <f t="shared" ca="1" si="39"/>
        <v>0</v>
      </c>
    </row>
    <row r="322" spans="1:26" x14ac:dyDescent="0.2">
      <c r="A322" s="34" t="s">
        <v>2915</v>
      </c>
      <c r="B322" s="9" t="str">
        <f t="shared" ca="1" si="34"/>
        <v>40262</v>
      </c>
      <c r="C322" s="30">
        <v>12389</v>
      </c>
      <c r="D322" s="30">
        <v>0</v>
      </c>
      <c r="E322" s="32">
        <v>41759</v>
      </c>
      <c r="F322" s="34" t="s">
        <v>2660</v>
      </c>
      <c r="G322" s="34" t="s">
        <v>5520</v>
      </c>
      <c r="H322" s="34" t="str">
        <f t="shared" ca="1" si="35"/>
        <v>Post-calc.</v>
      </c>
      <c r="I322" s="3">
        <f t="shared" ca="1" si="32"/>
        <v>0</v>
      </c>
      <c r="M322" s="7" t="s">
        <v>334</v>
      </c>
      <c r="N322" s="9" t="str">
        <f t="shared" ca="1" si="33"/>
        <v>40282</v>
      </c>
      <c r="O322" s="3">
        <v>5240</v>
      </c>
      <c r="P322" s="3"/>
      <c r="Q322" s="1" t="s">
        <v>8</v>
      </c>
      <c r="R322" s="1" t="s">
        <v>9</v>
      </c>
      <c r="S322" s="1" t="s">
        <v>10</v>
      </c>
      <c r="T322" s="1" t="s">
        <v>69</v>
      </c>
      <c r="V322" s="34" t="str">
        <f t="shared" ca="1" si="36"/>
        <v>Post-calc.</v>
      </c>
      <c r="W322" s="1" t="str">
        <f t="shared" ca="1" si="37"/>
        <v>Post-calc.</v>
      </c>
      <c r="X322" s="1" t="b">
        <f t="shared" ca="1" si="38"/>
        <v>1</v>
      </c>
      <c r="Z322" s="3">
        <f t="shared" ca="1" si="39"/>
        <v>0</v>
      </c>
    </row>
    <row r="323" spans="1:26" x14ac:dyDescent="0.2">
      <c r="A323" s="34" t="s">
        <v>2916</v>
      </c>
      <c r="B323" s="9" t="str">
        <f t="shared" ca="1" si="34"/>
        <v>40263</v>
      </c>
      <c r="C323" s="30">
        <v>1701</v>
      </c>
      <c r="D323" s="30">
        <v>0</v>
      </c>
      <c r="E323" s="32">
        <v>41364</v>
      </c>
      <c r="F323" s="34" t="s">
        <v>2660</v>
      </c>
      <c r="G323" s="34" t="s">
        <v>5520</v>
      </c>
      <c r="H323" s="34" t="str">
        <f t="shared" ca="1" si="35"/>
        <v>Post-calc.</v>
      </c>
      <c r="I323" s="3">
        <f t="shared" ca="1" si="32"/>
        <v>0</v>
      </c>
      <c r="M323" s="7" t="s">
        <v>335</v>
      </c>
      <c r="N323" s="9" t="str">
        <f t="shared" ca="1" si="33"/>
        <v>40283</v>
      </c>
      <c r="O323" s="3">
        <v>1653</v>
      </c>
      <c r="P323" s="3"/>
      <c r="Q323" s="1" t="s">
        <v>8</v>
      </c>
      <c r="R323" s="1" t="s">
        <v>9</v>
      </c>
      <c r="S323" s="1" t="s">
        <v>10</v>
      </c>
      <c r="T323" s="1" t="s">
        <v>69</v>
      </c>
      <c r="V323" s="34" t="str">
        <f t="shared" ca="1" si="36"/>
        <v>Post-calc.</v>
      </c>
      <c r="W323" s="1" t="str">
        <f t="shared" ca="1" si="37"/>
        <v>Post-calc.</v>
      </c>
      <c r="X323" s="1" t="b">
        <f t="shared" ca="1" si="38"/>
        <v>1</v>
      </c>
      <c r="Z323" s="3">
        <f t="shared" ca="1" si="39"/>
        <v>0</v>
      </c>
    </row>
    <row r="324" spans="1:26" x14ac:dyDescent="0.2">
      <c r="A324" s="34" t="s">
        <v>2917</v>
      </c>
      <c r="B324" s="9" t="str">
        <f t="shared" ca="1" si="34"/>
        <v>40264</v>
      </c>
      <c r="C324" s="30">
        <v>14259</v>
      </c>
      <c r="D324" s="30">
        <v>0</v>
      </c>
      <c r="E324" s="32">
        <v>41517</v>
      </c>
      <c r="F324" s="34" t="s">
        <v>2660</v>
      </c>
      <c r="G324" s="34" t="s">
        <v>5520</v>
      </c>
      <c r="H324" s="34" t="str">
        <f t="shared" ca="1" si="35"/>
        <v>Post-calc.</v>
      </c>
      <c r="I324" s="3">
        <f t="shared" ref="I324:I387" ca="1" si="40">+VLOOKUP(B324,$N$4:$P$2559,2,FALSE)-C324</f>
        <v>0</v>
      </c>
      <c r="M324" s="7" t="s">
        <v>336</v>
      </c>
      <c r="N324" s="9" t="str">
        <f t="shared" ref="N324:N387" ca="1" si="41">+LEFT(M324,5)</f>
        <v>40284</v>
      </c>
      <c r="O324" s="3">
        <v>747</v>
      </c>
      <c r="P324" s="3"/>
      <c r="Q324" s="1" t="s">
        <v>8</v>
      </c>
      <c r="R324" s="1" t="s">
        <v>9</v>
      </c>
      <c r="S324" s="1" t="s">
        <v>10</v>
      </c>
      <c r="T324" s="1" t="s">
        <v>69</v>
      </c>
      <c r="V324" s="34" t="str">
        <f t="shared" ca="1" si="36"/>
        <v>Post-calc.</v>
      </c>
      <c r="W324" s="1" t="str">
        <f t="shared" ca="1" si="37"/>
        <v>Post-calc.</v>
      </c>
      <c r="X324" s="1" t="b">
        <f t="shared" ca="1" si="38"/>
        <v>1</v>
      </c>
      <c r="Z324" s="3">
        <f t="shared" ca="1" si="39"/>
        <v>0</v>
      </c>
    </row>
    <row r="325" spans="1:26" x14ac:dyDescent="0.2">
      <c r="A325" s="34" t="s">
        <v>2918</v>
      </c>
      <c r="B325" s="9" t="str">
        <f t="shared" ref="B325:B388" ca="1" si="42">+LEFT(A325,5)</f>
        <v>40265</v>
      </c>
      <c r="C325" s="30">
        <v>1623</v>
      </c>
      <c r="D325" s="30">
        <v>0</v>
      </c>
      <c r="E325" s="32">
        <v>41364</v>
      </c>
      <c r="F325" s="34" t="s">
        <v>2660</v>
      </c>
      <c r="G325" s="34" t="s">
        <v>5520</v>
      </c>
      <c r="H325" s="34" t="str">
        <f t="shared" ref="H325:H388" ca="1" si="43">+IF(E325&gt;1,"Post-calc.","Pre-calc.")</f>
        <v>Post-calc.</v>
      </c>
      <c r="I325" s="3">
        <f t="shared" ca="1" si="40"/>
        <v>0</v>
      </c>
      <c r="M325" s="7" t="s">
        <v>337</v>
      </c>
      <c r="N325" s="9" t="str">
        <f t="shared" ca="1" si="41"/>
        <v>40285</v>
      </c>
      <c r="O325" s="3">
        <v>2252</v>
      </c>
      <c r="P325" s="3"/>
      <c r="Q325" s="1" t="s">
        <v>8</v>
      </c>
      <c r="R325" s="1" t="s">
        <v>9</v>
      </c>
      <c r="S325" s="1" t="s">
        <v>10</v>
      </c>
      <c r="T325" s="1" t="s">
        <v>69</v>
      </c>
      <c r="V325" s="34" t="str">
        <f t="shared" ref="V325:V388" ca="1" si="44">+VLOOKUP(N325,$B$4:$H$2903,7,FALSE)</f>
        <v>Post-calc.</v>
      </c>
      <c r="W325" s="1" t="str">
        <f t="shared" ref="W325:W388" ca="1" si="45">+Q325</f>
        <v>Post-calc.</v>
      </c>
      <c r="X325" s="1" t="b">
        <f t="shared" ref="X325:X388" ca="1" si="46">+V325=W325</f>
        <v>1</v>
      </c>
      <c r="Z325" s="3">
        <f t="shared" ref="Z325:Z388" ca="1" si="47">+IF(Q325="Post-calc.",VLOOKUP(N325,$B$4:$H$2903,3,FALSE)-P325,VLOOKUP(N325,$B$4:$H$2903,2,FALSE)-P325)</f>
        <v>0</v>
      </c>
    </row>
    <row r="326" spans="1:26" x14ac:dyDescent="0.2">
      <c r="A326" s="34" t="s">
        <v>2919</v>
      </c>
      <c r="B326" s="9" t="str">
        <f t="shared" ca="1" si="42"/>
        <v>40267</v>
      </c>
      <c r="C326" s="30">
        <v>770</v>
      </c>
      <c r="D326" s="30">
        <v>0</v>
      </c>
      <c r="E326" s="32">
        <v>41394</v>
      </c>
      <c r="F326" s="34" t="s">
        <v>2660</v>
      </c>
      <c r="G326" s="34" t="s">
        <v>5520</v>
      </c>
      <c r="H326" s="34" t="str">
        <f t="shared" ca="1" si="43"/>
        <v>Post-calc.</v>
      </c>
      <c r="I326" s="3">
        <f t="shared" ca="1" si="40"/>
        <v>0</v>
      </c>
      <c r="M326" s="7" t="s">
        <v>338</v>
      </c>
      <c r="N326" s="9" t="str">
        <f t="shared" ca="1" si="41"/>
        <v>40286</v>
      </c>
      <c r="O326" s="3">
        <v>7267</v>
      </c>
      <c r="P326" s="3"/>
      <c r="Q326" s="1" t="s">
        <v>8</v>
      </c>
      <c r="R326" s="1" t="s">
        <v>9</v>
      </c>
      <c r="S326" s="1" t="s">
        <v>10</v>
      </c>
      <c r="T326" s="1" t="s">
        <v>69</v>
      </c>
      <c r="V326" s="34" t="str">
        <f t="shared" ca="1" si="44"/>
        <v>Post-calc.</v>
      </c>
      <c r="W326" s="1" t="str">
        <f t="shared" ca="1" si="45"/>
        <v>Post-calc.</v>
      </c>
      <c r="X326" s="1" t="b">
        <f t="shared" ca="1" si="46"/>
        <v>1</v>
      </c>
      <c r="Z326" s="3">
        <f t="shared" ca="1" si="47"/>
        <v>0</v>
      </c>
    </row>
    <row r="327" spans="1:26" x14ac:dyDescent="0.2">
      <c r="A327" s="34" t="s">
        <v>2920</v>
      </c>
      <c r="B327" s="9" t="str">
        <f t="shared" ca="1" si="42"/>
        <v>40268</v>
      </c>
      <c r="C327" s="30">
        <v>1800</v>
      </c>
      <c r="D327" s="30">
        <v>0</v>
      </c>
      <c r="E327" s="32">
        <v>41394</v>
      </c>
      <c r="F327" s="34" t="s">
        <v>2660</v>
      </c>
      <c r="G327" s="34" t="s">
        <v>5520</v>
      </c>
      <c r="H327" s="34" t="str">
        <f t="shared" ca="1" si="43"/>
        <v>Post-calc.</v>
      </c>
      <c r="I327" s="3">
        <f t="shared" ca="1" si="40"/>
        <v>0</v>
      </c>
      <c r="M327" s="7" t="s">
        <v>339</v>
      </c>
      <c r="N327" s="9" t="str">
        <f t="shared" ca="1" si="41"/>
        <v>40287</v>
      </c>
      <c r="O327" s="3">
        <v>1477</v>
      </c>
      <c r="P327" s="3"/>
      <c r="Q327" s="1" t="s">
        <v>8</v>
      </c>
      <c r="R327" s="1" t="s">
        <v>9</v>
      </c>
      <c r="S327" s="1" t="s">
        <v>10</v>
      </c>
      <c r="T327" s="1" t="s">
        <v>69</v>
      </c>
      <c r="V327" s="34" t="str">
        <f t="shared" ca="1" si="44"/>
        <v>Post-calc.</v>
      </c>
      <c r="W327" s="1" t="str">
        <f t="shared" ca="1" si="45"/>
        <v>Post-calc.</v>
      </c>
      <c r="X327" s="1" t="b">
        <f t="shared" ca="1" si="46"/>
        <v>1</v>
      </c>
      <c r="Z327" s="3">
        <f t="shared" ca="1" si="47"/>
        <v>0</v>
      </c>
    </row>
    <row r="328" spans="1:26" x14ac:dyDescent="0.2">
      <c r="A328" s="34" t="s">
        <v>2921</v>
      </c>
      <c r="B328" s="9" t="str">
        <f t="shared" ca="1" si="42"/>
        <v>40269</v>
      </c>
      <c r="C328" s="30">
        <v>5772</v>
      </c>
      <c r="D328" s="30">
        <v>0</v>
      </c>
      <c r="E328" s="32">
        <v>41486</v>
      </c>
      <c r="F328" s="34" t="s">
        <v>2660</v>
      </c>
      <c r="G328" s="34" t="s">
        <v>5520</v>
      </c>
      <c r="H328" s="34" t="str">
        <f t="shared" ca="1" si="43"/>
        <v>Post-calc.</v>
      </c>
      <c r="I328" s="3">
        <f t="shared" ca="1" si="40"/>
        <v>0</v>
      </c>
      <c r="M328" s="7" t="s">
        <v>340</v>
      </c>
      <c r="N328" s="9" t="str">
        <f t="shared" ca="1" si="41"/>
        <v>40288</v>
      </c>
      <c r="O328" s="3">
        <v>3264</v>
      </c>
      <c r="P328" s="3"/>
      <c r="Q328" s="1" t="s">
        <v>8</v>
      </c>
      <c r="R328" s="1" t="s">
        <v>9</v>
      </c>
      <c r="S328" s="1" t="s">
        <v>10</v>
      </c>
      <c r="T328" s="1" t="s">
        <v>69</v>
      </c>
      <c r="V328" s="34" t="str">
        <f t="shared" ca="1" si="44"/>
        <v>Post-calc.</v>
      </c>
      <c r="W328" s="1" t="str">
        <f t="shared" ca="1" si="45"/>
        <v>Post-calc.</v>
      </c>
      <c r="X328" s="1" t="b">
        <f t="shared" ca="1" si="46"/>
        <v>1</v>
      </c>
      <c r="Z328" s="3">
        <f t="shared" ca="1" si="47"/>
        <v>0</v>
      </c>
    </row>
    <row r="329" spans="1:26" x14ac:dyDescent="0.2">
      <c r="A329" s="34" t="s">
        <v>2922</v>
      </c>
      <c r="B329" s="9" t="str">
        <f t="shared" ca="1" si="42"/>
        <v>40270</v>
      </c>
      <c r="C329" s="30">
        <v>16754</v>
      </c>
      <c r="D329" s="30">
        <v>0</v>
      </c>
      <c r="E329" s="32">
        <v>41517</v>
      </c>
      <c r="F329" s="34" t="s">
        <v>2660</v>
      </c>
      <c r="G329" s="34" t="s">
        <v>5520</v>
      </c>
      <c r="H329" s="34" t="str">
        <f t="shared" ca="1" si="43"/>
        <v>Post-calc.</v>
      </c>
      <c r="I329" s="3">
        <f t="shared" ca="1" si="40"/>
        <v>0</v>
      </c>
      <c r="M329" s="7" t="s">
        <v>341</v>
      </c>
      <c r="N329" s="9" t="str">
        <f t="shared" ca="1" si="41"/>
        <v>40289</v>
      </c>
      <c r="O329" s="3">
        <v>2102</v>
      </c>
      <c r="P329" s="3"/>
      <c r="Q329" s="1" t="s">
        <v>8</v>
      </c>
      <c r="R329" s="1" t="s">
        <v>9</v>
      </c>
      <c r="S329" s="1" t="s">
        <v>10</v>
      </c>
      <c r="T329" s="1" t="s">
        <v>69</v>
      </c>
      <c r="V329" s="34" t="str">
        <f t="shared" ca="1" si="44"/>
        <v>Post-calc.</v>
      </c>
      <c r="W329" s="1" t="str">
        <f t="shared" ca="1" si="45"/>
        <v>Post-calc.</v>
      </c>
      <c r="X329" s="1" t="b">
        <f t="shared" ca="1" si="46"/>
        <v>1</v>
      </c>
      <c r="Z329" s="3">
        <f t="shared" ca="1" si="47"/>
        <v>0</v>
      </c>
    </row>
    <row r="330" spans="1:26" x14ac:dyDescent="0.2">
      <c r="A330" s="34" t="s">
        <v>2923</v>
      </c>
      <c r="B330" s="9" t="str">
        <f t="shared" ca="1" si="42"/>
        <v>40271</v>
      </c>
      <c r="C330" s="30">
        <v>18712</v>
      </c>
      <c r="D330" s="30">
        <v>0</v>
      </c>
      <c r="E330" s="32">
        <v>41517</v>
      </c>
      <c r="F330" s="34" t="s">
        <v>2660</v>
      </c>
      <c r="G330" s="34" t="s">
        <v>5520</v>
      </c>
      <c r="H330" s="34" t="str">
        <f t="shared" ca="1" si="43"/>
        <v>Post-calc.</v>
      </c>
      <c r="I330" s="3">
        <f t="shared" ca="1" si="40"/>
        <v>0</v>
      </c>
      <c r="M330" s="7" t="s">
        <v>342</v>
      </c>
      <c r="N330" s="9" t="str">
        <f t="shared" ca="1" si="41"/>
        <v>40290</v>
      </c>
      <c r="O330" s="3">
        <v>1186</v>
      </c>
      <c r="P330" s="3"/>
      <c r="Q330" s="1" t="s">
        <v>8</v>
      </c>
      <c r="R330" s="1" t="s">
        <v>9</v>
      </c>
      <c r="S330" s="1" t="s">
        <v>10</v>
      </c>
      <c r="T330" s="1" t="s">
        <v>69</v>
      </c>
      <c r="V330" s="34" t="str">
        <f t="shared" ca="1" si="44"/>
        <v>Post-calc.</v>
      </c>
      <c r="W330" s="1" t="str">
        <f t="shared" ca="1" si="45"/>
        <v>Post-calc.</v>
      </c>
      <c r="X330" s="1" t="b">
        <f t="shared" ca="1" si="46"/>
        <v>1</v>
      </c>
      <c r="Z330" s="3">
        <f t="shared" ca="1" si="47"/>
        <v>0</v>
      </c>
    </row>
    <row r="331" spans="1:26" x14ac:dyDescent="0.2">
      <c r="A331" s="34" t="s">
        <v>2924</v>
      </c>
      <c r="B331" s="9" t="str">
        <f t="shared" ca="1" si="42"/>
        <v>40272</v>
      </c>
      <c r="C331" s="30">
        <v>6250</v>
      </c>
      <c r="D331" s="30">
        <v>0</v>
      </c>
      <c r="E331" s="32">
        <v>41394</v>
      </c>
      <c r="F331" s="34" t="s">
        <v>2660</v>
      </c>
      <c r="G331" s="34" t="s">
        <v>5520</v>
      </c>
      <c r="H331" s="34" t="str">
        <f t="shared" ca="1" si="43"/>
        <v>Post-calc.</v>
      </c>
      <c r="I331" s="3">
        <f t="shared" ca="1" si="40"/>
        <v>0</v>
      </c>
      <c r="M331" s="7" t="s">
        <v>343</v>
      </c>
      <c r="N331" s="9" t="str">
        <f t="shared" ca="1" si="41"/>
        <v>40291</v>
      </c>
      <c r="O331" s="3">
        <v>13439</v>
      </c>
      <c r="P331" s="3"/>
      <c r="Q331" s="1" t="s">
        <v>8</v>
      </c>
      <c r="R331" s="1" t="s">
        <v>9</v>
      </c>
      <c r="S331" s="1" t="s">
        <v>10</v>
      </c>
      <c r="T331" s="1" t="s">
        <v>69</v>
      </c>
      <c r="V331" s="34" t="str">
        <f t="shared" ca="1" si="44"/>
        <v>Post-calc.</v>
      </c>
      <c r="W331" s="1" t="str">
        <f t="shared" ca="1" si="45"/>
        <v>Post-calc.</v>
      </c>
      <c r="X331" s="1" t="b">
        <f t="shared" ca="1" si="46"/>
        <v>1</v>
      </c>
      <c r="Z331" s="3">
        <f t="shared" ca="1" si="47"/>
        <v>0</v>
      </c>
    </row>
    <row r="332" spans="1:26" x14ac:dyDescent="0.2">
      <c r="A332" s="34" t="s">
        <v>2925</v>
      </c>
      <c r="B332" s="9" t="str">
        <f t="shared" ca="1" si="42"/>
        <v>40273</v>
      </c>
      <c r="C332" s="30">
        <v>5143</v>
      </c>
      <c r="D332" s="30">
        <v>0</v>
      </c>
      <c r="E332" s="32">
        <v>41425</v>
      </c>
      <c r="F332" s="34" t="s">
        <v>2660</v>
      </c>
      <c r="G332" s="34" t="s">
        <v>5520</v>
      </c>
      <c r="H332" s="34" t="str">
        <f t="shared" ca="1" si="43"/>
        <v>Post-calc.</v>
      </c>
      <c r="I332" s="3">
        <f t="shared" ca="1" si="40"/>
        <v>0</v>
      </c>
      <c r="M332" s="7" t="s">
        <v>344</v>
      </c>
      <c r="N332" s="9" t="str">
        <f t="shared" ca="1" si="41"/>
        <v>40292</v>
      </c>
      <c r="O332" s="3">
        <v>5077</v>
      </c>
      <c r="P332" s="3"/>
      <c r="Q332" s="1" t="s">
        <v>8</v>
      </c>
      <c r="R332" s="1" t="s">
        <v>9</v>
      </c>
      <c r="S332" s="1" t="s">
        <v>10</v>
      </c>
      <c r="T332" s="1" t="s">
        <v>69</v>
      </c>
      <c r="V332" s="34" t="str">
        <f t="shared" ca="1" si="44"/>
        <v>Post-calc.</v>
      </c>
      <c r="W332" s="1" t="str">
        <f t="shared" ca="1" si="45"/>
        <v>Post-calc.</v>
      </c>
      <c r="X332" s="1" t="b">
        <f t="shared" ca="1" si="46"/>
        <v>1</v>
      </c>
      <c r="Z332" s="3">
        <f t="shared" ca="1" si="47"/>
        <v>0</v>
      </c>
    </row>
    <row r="333" spans="1:26" x14ac:dyDescent="0.2">
      <c r="A333" s="34" t="s">
        <v>2926</v>
      </c>
      <c r="B333" s="9" t="str">
        <f t="shared" ca="1" si="42"/>
        <v>40274</v>
      </c>
      <c r="C333" s="30">
        <v>3848</v>
      </c>
      <c r="D333" s="30">
        <v>0</v>
      </c>
      <c r="E333" s="32">
        <v>41394</v>
      </c>
      <c r="F333" s="34" t="s">
        <v>2660</v>
      </c>
      <c r="G333" s="34" t="s">
        <v>5520</v>
      </c>
      <c r="H333" s="34" t="str">
        <f t="shared" ca="1" si="43"/>
        <v>Post-calc.</v>
      </c>
      <c r="I333" s="3">
        <f t="shared" ca="1" si="40"/>
        <v>0</v>
      </c>
      <c r="M333" s="7" t="s">
        <v>345</v>
      </c>
      <c r="N333" s="9" t="str">
        <f t="shared" ca="1" si="41"/>
        <v>40293</v>
      </c>
      <c r="O333" s="3">
        <v>820</v>
      </c>
      <c r="P333" s="3"/>
      <c r="Q333" s="1" t="s">
        <v>8</v>
      </c>
      <c r="R333" s="1" t="s">
        <v>9</v>
      </c>
      <c r="S333" s="1" t="s">
        <v>10</v>
      </c>
      <c r="T333" s="1" t="s">
        <v>69</v>
      </c>
      <c r="V333" s="34" t="str">
        <f t="shared" ca="1" si="44"/>
        <v>Post-calc.</v>
      </c>
      <c r="W333" s="1" t="str">
        <f t="shared" ca="1" si="45"/>
        <v>Post-calc.</v>
      </c>
      <c r="X333" s="1" t="b">
        <f t="shared" ca="1" si="46"/>
        <v>1</v>
      </c>
      <c r="Z333" s="3">
        <f t="shared" ca="1" si="47"/>
        <v>0</v>
      </c>
    </row>
    <row r="334" spans="1:26" x14ac:dyDescent="0.2">
      <c r="A334" s="34" t="s">
        <v>2927</v>
      </c>
      <c r="B334" s="9" t="str">
        <f t="shared" ca="1" si="42"/>
        <v>40275</v>
      </c>
      <c r="C334" s="30">
        <v>459</v>
      </c>
      <c r="D334" s="30">
        <v>0</v>
      </c>
      <c r="E334" s="32">
        <v>41394</v>
      </c>
      <c r="F334" s="34" t="s">
        <v>2660</v>
      </c>
      <c r="G334" s="34" t="s">
        <v>5520</v>
      </c>
      <c r="H334" s="34" t="str">
        <f t="shared" ca="1" si="43"/>
        <v>Post-calc.</v>
      </c>
      <c r="I334" s="3">
        <f t="shared" ca="1" si="40"/>
        <v>0</v>
      </c>
      <c r="M334" s="7" t="s">
        <v>346</v>
      </c>
      <c r="N334" s="9" t="str">
        <f t="shared" ca="1" si="41"/>
        <v>40294</v>
      </c>
      <c r="O334" s="3">
        <v>1279</v>
      </c>
      <c r="P334" s="3"/>
      <c r="Q334" s="1" t="s">
        <v>8</v>
      </c>
      <c r="R334" s="1" t="s">
        <v>9</v>
      </c>
      <c r="S334" s="1" t="s">
        <v>10</v>
      </c>
      <c r="T334" s="1" t="s">
        <v>69</v>
      </c>
      <c r="V334" s="34" t="str">
        <f t="shared" ca="1" si="44"/>
        <v>Post-calc.</v>
      </c>
      <c r="W334" s="1" t="str">
        <f t="shared" ca="1" si="45"/>
        <v>Post-calc.</v>
      </c>
      <c r="X334" s="1" t="b">
        <f t="shared" ca="1" si="46"/>
        <v>1</v>
      </c>
      <c r="Z334" s="3">
        <f t="shared" ca="1" si="47"/>
        <v>0</v>
      </c>
    </row>
    <row r="335" spans="1:26" x14ac:dyDescent="0.2">
      <c r="A335" s="34" t="s">
        <v>2928</v>
      </c>
      <c r="B335" s="9" t="str">
        <f t="shared" ca="1" si="42"/>
        <v>40276</v>
      </c>
      <c r="C335" s="30">
        <v>28481</v>
      </c>
      <c r="D335" s="30">
        <v>0</v>
      </c>
      <c r="E335" s="32">
        <v>41394</v>
      </c>
      <c r="F335" s="34" t="s">
        <v>2660</v>
      </c>
      <c r="G335" s="34" t="s">
        <v>5520</v>
      </c>
      <c r="H335" s="34" t="str">
        <f t="shared" ca="1" si="43"/>
        <v>Post-calc.</v>
      </c>
      <c r="I335" s="3">
        <f t="shared" ca="1" si="40"/>
        <v>0</v>
      </c>
      <c r="M335" s="7" t="s">
        <v>347</v>
      </c>
      <c r="N335" s="9" t="str">
        <f t="shared" ca="1" si="41"/>
        <v>40295</v>
      </c>
      <c r="O335" s="3">
        <v>8642</v>
      </c>
      <c r="P335" s="3"/>
      <c r="Q335" s="1" t="s">
        <v>8</v>
      </c>
      <c r="R335" s="1" t="s">
        <v>9</v>
      </c>
      <c r="S335" s="1" t="s">
        <v>10</v>
      </c>
      <c r="T335" s="1" t="s">
        <v>69</v>
      </c>
      <c r="V335" s="34" t="str">
        <f t="shared" ca="1" si="44"/>
        <v>Post-calc.</v>
      </c>
      <c r="W335" s="1" t="str">
        <f t="shared" ca="1" si="45"/>
        <v>Post-calc.</v>
      </c>
      <c r="X335" s="1" t="b">
        <f t="shared" ca="1" si="46"/>
        <v>1</v>
      </c>
      <c r="Z335" s="3">
        <f t="shared" ca="1" si="47"/>
        <v>0</v>
      </c>
    </row>
    <row r="336" spans="1:26" x14ac:dyDescent="0.2">
      <c r="A336" s="34" t="s">
        <v>2929</v>
      </c>
      <c r="B336" s="9" t="str">
        <f t="shared" ca="1" si="42"/>
        <v>40277</v>
      </c>
      <c r="C336" s="30">
        <v>2200</v>
      </c>
      <c r="D336" s="30">
        <v>0</v>
      </c>
      <c r="E336" s="32">
        <v>41394</v>
      </c>
      <c r="F336" s="34" t="s">
        <v>2660</v>
      </c>
      <c r="G336" s="34" t="s">
        <v>5520</v>
      </c>
      <c r="H336" s="34" t="str">
        <f t="shared" ca="1" si="43"/>
        <v>Post-calc.</v>
      </c>
      <c r="I336" s="3">
        <f t="shared" ca="1" si="40"/>
        <v>0</v>
      </c>
      <c r="M336" s="7" t="s">
        <v>348</v>
      </c>
      <c r="N336" s="9" t="str">
        <f t="shared" ca="1" si="41"/>
        <v>40296</v>
      </c>
      <c r="O336" s="3">
        <v>1971</v>
      </c>
      <c r="P336" s="3"/>
      <c r="Q336" s="1" t="s">
        <v>8</v>
      </c>
      <c r="R336" s="1" t="s">
        <v>9</v>
      </c>
      <c r="S336" s="1" t="s">
        <v>10</v>
      </c>
      <c r="T336" s="1" t="s">
        <v>69</v>
      </c>
      <c r="V336" s="34" t="str">
        <f t="shared" ca="1" si="44"/>
        <v>Post-calc.</v>
      </c>
      <c r="W336" s="1" t="str">
        <f t="shared" ca="1" si="45"/>
        <v>Post-calc.</v>
      </c>
      <c r="X336" s="1" t="b">
        <f t="shared" ca="1" si="46"/>
        <v>1</v>
      </c>
      <c r="Z336" s="3">
        <f t="shared" ca="1" si="47"/>
        <v>0</v>
      </c>
    </row>
    <row r="337" spans="1:26" x14ac:dyDescent="0.2">
      <c r="A337" s="34" t="s">
        <v>2930</v>
      </c>
      <c r="B337" s="9" t="str">
        <f t="shared" ca="1" si="42"/>
        <v>40278</v>
      </c>
      <c r="C337" s="30">
        <v>3988</v>
      </c>
      <c r="D337" s="30">
        <v>0</v>
      </c>
      <c r="E337" s="32">
        <v>41425</v>
      </c>
      <c r="F337" s="34" t="s">
        <v>2660</v>
      </c>
      <c r="G337" s="34" t="s">
        <v>5520</v>
      </c>
      <c r="H337" s="34" t="str">
        <f t="shared" ca="1" si="43"/>
        <v>Post-calc.</v>
      </c>
      <c r="I337" s="3">
        <f t="shared" ca="1" si="40"/>
        <v>0</v>
      </c>
      <c r="M337" s="7" t="s">
        <v>349</v>
      </c>
      <c r="N337" s="9" t="str">
        <f t="shared" ca="1" si="41"/>
        <v>40297</v>
      </c>
      <c r="O337" s="3">
        <v>8574</v>
      </c>
      <c r="P337" s="3"/>
      <c r="Q337" s="1" t="s">
        <v>8</v>
      </c>
      <c r="R337" s="1" t="s">
        <v>9</v>
      </c>
      <c r="S337" s="1" t="s">
        <v>10</v>
      </c>
      <c r="T337" s="1" t="s">
        <v>69</v>
      </c>
      <c r="V337" s="34" t="str">
        <f t="shared" ca="1" si="44"/>
        <v>Post-calc.</v>
      </c>
      <c r="W337" s="1" t="str">
        <f t="shared" ca="1" si="45"/>
        <v>Post-calc.</v>
      </c>
      <c r="X337" s="1" t="b">
        <f t="shared" ca="1" si="46"/>
        <v>1</v>
      </c>
      <c r="Z337" s="3">
        <f t="shared" ca="1" si="47"/>
        <v>0</v>
      </c>
    </row>
    <row r="338" spans="1:26" x14ac:dyDescent="0.2">
      <c r="A338" s="34" t="s">
        <v>2931</v>
      </c>
      <c r="B338" s="9" t="str">
        <f t="shared" ca="1" si="42"/>
        <v>40279</v>
      </c>
      <c r="C338" s="30">
        <v>12179</v>
      </c>
      <c r="D338" s="30">
        <v>0</v>
      </c>
      <c r="E338" s="32">
        <v>41698</v>
      </c>
      <c r="F338" s="34" t="s">
        <v>2660</v>
      </c>
      <c r="G338" s="34" t="s">
        <v>5520</v>
      </c>
      <c r="H338" s="34" t="str">
        <f t="shared" ca="1" si="43"/>
        <v>Post-calc.</v>
      </c>
      <c r="I338" s="3">
        <f t="shared" ca="1" si="40"/>
        <v>0</v>
      </c>
      <c r="M338" s="7" t="s">
        <v>350</v>
      </c>
      <c r="N338" s="9" t="str">
        <f t="shared" ca="1" si="41"/>
        <v>40298</v>
      </c>
      <c r="O338" s="3">
        <v>1276</v>
      </c>
      <c r="P338" s="3"/>
      <c r="Q338" s="1" t="s">
        <v>8</v>
      </c>
      <c r="R338" s="1" t="s">
        <v>9</v>
      </c>
      <c r="S338" s="1" t="s">
        <v>10</v>
      </c>
      <c r="T338" s="1" t="s">
        <v>69</v>
      </c>
      <c r="V338" s="34" t="str">
        <f t="shared" ca="1" si="44"/>
        <v>Post-calc.</v>
      </c>
      <c r="W338" s="1" t="str">
        <f t="shared" ca="1" si="45"/>
        <v>Post-calc.</v>
      </c>
      <c r="X338" s="1" t="b">
        <f t="shared" ca="1" si="46"/>
        <v>1</v>
      </c>
      <c r="Z338" s="3">
        <f t="shared" ca="1" si="47"/>
        <v>0</v>
      </c>
    </row>
    <row r="339" spans="1:26" x14ac:dyDescent="0.2">
      <c r="A339" s="34" t="s">
        <v>2932</v>
      </c>
      <c r="B339" s="9" t="str">
        <f t="shared" ca="1" si="42"/>
        <v>40280</v>
      </c>
      <c r="C339" s="30">
        <v>11759</v>
      </c>
      <c r="D339" s="30">
        <v>0</v>
      </c>
      <c r="E339" s="32">
        <v>41547</v>
      </c>
      <c r="F339" s="34" t="s">
        <v>2660</v>
      </c>
      <c r="G339" s="34" t="s">
        <v>5520</v>
      </c>
      <c r="H339" s="34" t="str">
        <f t="shared" ca="1" si="43"/>
        <v>Post-calc.</v>
      </c>
      <c r="I339" s="3">
        <f t="shared" ca="1" si="40"/>
        <v>0</v>
      </c>
      <c r="M339" s="7" t="s">
        <v>351</v>
      </c>
      <c r="N339" s="9" t="str">
        <f t="shared" ca="1" si="41"/>
        <v>40299</v>
      </c>
      <c r="O339" s="3">
        <v>2602</v>
      </c>
      <c r="P339" s="3"/>
      <c r="Q339" s="1" t="s">
        <v>8</v>
      </c>
      <c r="R339" s="1" t="s">
        <v>9</v>
      </c>
      <c r="S339" s="1" t="s">
        <v>10</v>
      </c>
      <c r="T339" s="1" t="s">
        <v>69</v>
      </c>
      <c r="V339" s="34" t="str">
        <f t="shared" ca="1" si="44"/>
        <v>Post-calc.</v>
      </c>
      <c r="W339" s="1" t="str">
        <f t="shared" ca="1" si="45"/>
        <v>Post-calc.</v>
      </c>
      <c r="X339" s="1" t="b">
        <f t="shared" ca="1" si="46"/>
        <v>1</v>
      </c>
      <c r="Z339" s="3">
        <f t="shared" ca="1" si="47"/>
        <v>0</v>
      </c>
    </row>
    <row r="340" spans="1:26" x14ac:dyDescent="0.2">
      <c r="A340" s="34" t="s">
        <v>2933</v>
      </c>
      <c r="B340" s="9" t="str">
        <f t="shared" ca="1" si="42"/>
        <v>40281</v>
      </c>
      <c r="C340" s="30">
        <v>1552</v>
      </c>
      <c r="D340" s="30">
        <v>0</v>
      </c>
      <c r="E340" s="32">
        <v>41425</v>
      </c>
      <c r="F340" s="34" t="s">
        <v>2660</v>
      </c>
      <c r="G340" s="34" t="s">
        <v>5520</v>
      </c>
      <c r="H340" s="34" t="str">
        <f t="shared" ca="1" si="43"/>
        <v>Post-calc.</v>
      </c>
      <c r="I340" s="3">
        <f t="shared" ca="1" si="40"/>
        <v>0</v>
      </c>
      <c r="M340" s="7" t="s">
        <v>352</v>
      </c>
      <c r="N340" s="9" t="str">
        <f t="shared" ca="1" si="41"/>
        <v>40300</v>
      </c>
      <c r="O340" s="3">
        <v>1337</v>
      </c>
      <c r="P340" s="3"/>
      <c r="Q340" s="1" t="s">
        <v>8</v>
      </c>
      <c r="R340" s="1" t="s">
        <v>9</v>
      </c>
      <c r="S340" s="1" t="s">
        <v>10</v>
      </c>
      <c r="T340" s="1" t="s">
        <v>69</v>
      </c>
      <c r="V340" s="34" t="str">
        <f t="shared" ca="1" si="44"/>
        <v>Post-calc.</v>
      </c>
      <c r="W340" s="1" t="str">
        <f t="shared" ca="1" si="45"/>
        <v>Post-calc.</v>
      </c>
      <c r="X340" s="1" t="b">
        <f t="shared" ca="1" si="46"/>
        <v>1</v>
      </c>
      <c r="Z340" s="3">
        <f t="shared" ca="1" si="47"/>
        <v>0</v>
      </c>
    </row>
    <row r="341" spans="1:26" x14ac:dyDescent="0.2">
      <c r="A341" s="34" t="s">
        <v>2934</v>
      </c>
      <c r="B341" s="9" t="str">
        <f t="shared" ca="1" si="42"/>
        <v>40282</v>
      </c>
      <c r="C341" s="30">
        <v>5240</v>
      </c>
      <c r="D341" s="30">
        <v>0</v>
      </c>
      <c r="E341" s="32">
        <v>41425</v>
      </c>
      <c r="F341" s="34" t="s">
        <v>2660</v>
      </c>
      <c r="G341" s="34" t="s">
        <v>5520</v>
      </c>
      <c r="H341" s="34" t="str">
        <f t="shared" ca="1" si="43"/>
        <v>Post-calc.</v>
      </c>
      <c r="I341" s="3">
        <f t="shared" ca="1" si="40"/>
        <v>0</v>
      </c>
      <c r="M341" s="7" t="s">
        <v>353</v>
      </c>
      <c r="N341" s="9" t="str">
        <f t="shared" ca="1" si="41"/>
        <v>40301</v>
      </c>
      <c r="O341" s="3">
        <v>13053</v>
      </c>
      <c r="P341" s="3"/>
      <c r="Q341" s="1" t="s">
        <v>8</v>
      </c>
      <c r="R341" s="1" t="s">
        <v>9</v>
      </c>
      <c r="S341" s="1" t="s">
        <v>10</v>
      </c>
      <c r="T341" s="1" t="s">
        <v>69</v>
      </c>
      <c r="V341" s="34" t="str">
        <f t="shared" ca="1" si="44"/>
        <v>Post-calc.</v>
      </c>
      <c r="W341" s="1" t="str">
        <f t="shared" ca="1" si="45"/>
        <v>Post-calc.</v>
      </c>
      <c r="X341" s="1" t="b">
        <f t="shared" ca="1" si="46"/>
        <v>1</v>
      </c>
      <c r="Z341" s="3">
        <f t="shared" ca="1" si="47"/>
        <v>0</v>
      </c>
    </row>
    <row r="342" spans="1:26" x14ac:dyDescent="0.2">
      <c r="A342" s="34" t="s">
        <v>2935</v>
      </c>
      <c r="B342" s="9" t="str">
        <f t="shared" ca="1" si="42"/>
        <v>40283</v>
      </c>
      <c r="C342" s="30">
        <v>1653</v>
      </c>
      <c r="D342" s="30">
        <v>0</v>
      </c>
      <c r="E342" s="32">
        <v>41425</v>
      </c>
      <c r="F342" s="34" t="s">
        <v>2660</v>
      </c>
      <c r="G342" s="34" t="s">
        <v>5520</v>
      </c>
      <c r="H342" s="34" t="str">
        <f t="shared" ca="1" si="43"/>
        <v>Post-calc.</v>
      </c>
      <c r="I342" s="3">
        <f t="shared" ca="1" si="40"/>
        <v>0</v>
      </c>
      <c r="M342" s="7" t="s">
        <v>354</v>
      </c>
      <c r="N342" s="9" t="str">
        <f t="shared" ca="1" si="41"/>
        <v>40302</v>
      </c>
      <c r="O342" s="3">
        <v>12862</v>
      </c>
      <c r="P342" s="3"/>
      <c r="Q342" s="1" t="s">
        <v>8</v>
      </c>
      <c r="R342" s="1" t="s">
        <v>9</v>
      </c>
      <c r="S342" s="1" t="s">
        <v>10</v>
      </c>
      <c r="T342" s="1" t="s">
        <v>69</v>
      </c>
      <c r="V342" s="34" t="str">
        <f t="shared" ca="1" si="44"/>
        <v>Post-calc.</v>
      </c>
      <c r="W342" s="1" t="str">
        <f t="shared" ca="1" si="45"/>
        <v>Post-calc.</v>
      </c>
      <c r="X342" s="1" t="b">
        <f t="shared" ca="1" si="46"/>
        <v>1</v>
      </c>
      <c r="Z342" s="3">
        <f t="shared" ca="1" si="47"/>
        <v>0</v>
      </c>
    </row>
    <row r="343" spans="1:26" x14ac:dyDescent="0.2">
      <c r="A343" s="34" t="s">
        <v>2936</v>
      </c>
      <c r="B343" s="9" t="str">
        <f t="shared" ca="1" si="42"/>
        <v>40284</v>
      </c>
      <c r="C343" s="30">
        <v>747</v>
      </c>
      <c r="D343" s="30">
        <v>0</v>
      </c>
      <c r="E343" s="32">
        <v>41455</v>
      </c>
      <c r="F343" s="34" t="s">
        <v>2660</v>
      </c>
      <c r="G343" s="34" t="s">
        <v>5520</v>
      </c>
      <c r="H343" s="34" t="str">
        <f t="shared" ca="1" si="43"/>
        <v>Post-calc.</v>
      </c>
      <c r="I343" s="3">
        <f t="shared" ca="1" si="40"/>
        <v>0</v>
      </c>
      <c r="M343" s="7" t="s">
        <v>355</v>
      </c>
      <c r="N343" s="9" t="str">
        <f t="shared" ca="1" si="41"/>
        <v>40303</v>
      </c>
      <c r="O343" s="3">
        <v>10612</v>
      </c>
      <c r="P343" s="3"/>
      <c r="Q343" s="1" t="s">
        <v>8</v>
      </c>
      <c r="R343" s="1" t="s">
        <v>9</v>
      </c>
      <c r="S343" s="1" t="s">
        <v>10</v>
      </c>
      <c r="T343" s="1" t="s">
        <v>69</v>
      </c>
      <c r="V343" s="34" t="str">
        <f t="shared" ca="1" si="44"/>
        <v>Post-calc.</v>
      </c>
      <c r="W343" s="1" t="str">
        <f t="shared" ca="1" si="45"/>
        <v>Post-calc.</v>
      </c>
      <c r="X343" s="1" t="b">
        <f t="shared" ca="1" si="46"/>
        <v>1</v>
      </c>
      <c r="Z343" s="3">
        <f t="shared" ca="1" si="47"/>
        <v>0</v>
      </c>
    </row>
    <row r="344" spans="1:26" x14ac:dyDescent="0.2">
      <c r="A344" s="34" t="s">
        <v>2937</v>
      </c>
      <c r="B344" s="9" t="str">
        <f t="shared" ca="1" si="42"/>
        <v>40285</v>
      </c>
      <c r="C344" s="30">
        <v>2252</v>
      </c>
      <c r="D344" s="30">
        <v>0</v>
      </c>
      <c r="E344" s="32">
        <v>41425</v>
      </c>
      <c r="F344" s="34" t="s">
        <v>2660</v>
      </c>
      <c r="G344" s="34" t="s">
        <v>5520</v>
      </c>
      <c r="H344" s="34" t="str">
        <f t="shared" ca="1" si="43"/>
        <v>Post-calc.</v>
      </c>
      <c r="I344" s="3">
        <f t="shared" ca="1" si="40"/>
        <v>0</v>
      </c>
      <c r="M344" s="7" t="s">
        <v>356</v>
      </c>
      <c r="N344" s="9" t="str">
        <f t="shared" ca="1" si="41"/>
        <v>40304</v>
      </c>
      <c r="O344" s="3">
        <v>4572</v>
      </c>
      <c r="P344" s="3"/>
      <c r="Q344" s="1" t="s">
        <v>8</v>
      </c>
      <c r="R344" s="1" t="s">
        <v>9</v>
      </c>
      <c r="S344" s="1" t="s">
        <v>10</v>
      </c>
      <c r="T344" s="1" t="s">
        <v>69</v>
      </c>
      <c r="V344" s="34" t="str">
        <f t="shared" ca="1" si="44"/>
        <v>Post-calc.</v>
      </c>
      <c r="W344" s="1" t="str">
        <f t="shared" ca="1" si="45"/>
        <v>Post-calc.</v>
      </c>
      <c r="X344" s="1" t="b">
        <f t="shared" ca="1" si="46"/>
        <v>1</v>
      </c>
      <c r="Z344" s="3">
        <f t="shared" ca="1" si="47"/>
        <v>0</v>
      </c>
    </row>
    <row r="345" spans="1:26" x14ac:dyDescent="0.2">
      <c r="A345" s="34" t="s">
        <v>2938</v>
      </c>
      <c r="B345" s="9" t="str">
        <f t="shared" ca="1" si="42"/>
        <v>40286</v>
      </c>
      <c r="C345" s="30">
        <v>7267</v>
      </c>
      <c r="D345" s="30">
        <v>0</v>
      </c>
      <c r="E345" s="32">
        <v>41455</v>
      </c>
      <c r="F345" s="34" t="s">
        <v>2660</v>
      </c>
      <c r="G345" s="34" t="s">
        <v>5520</v>
      </c>
      <c r="H345" s="34" t="str">
        <f t="shared" ca="1" si="43"/>
        <v>Post-calc.</v>
      </c>
      <c r="I345" s="3">
        <f t="shared" ca="1" si="40"/>
        <v>0</v>
      </c>
      <c r="M345" s="7" t="s">
        <v>357</v>
      </c>
      <c r="N345" s="9" t="str">
        <f t="shared" ca="1" si="41"/>
        <v>40305</v>
      </c>
      <c r="O345" s="3">
        <v>3219</v>
      </c>
      <c r="P345" s="3"/>
      <c r="Q345" s="1" t="s">
        <v>8</v>
      </c>
      <c r="R345" s="1" t="s">
        <v>9</v>
      </c>
      <c r="S345" s="1" t="s">
        <v>10</v>
      </c>
      <c r="T345" s="1" t="s">
        <v>69</v>
      </c>
      <c r="V345" s="34" t="str">
        <f t="shared" ca="1" si="44"/>
        <v>Post-calc.</v>
      </c>
      <c r="W345" s="1" t="str">
        <f t="shared" ca="1" si="45"/>
        <v>Post-calc.</v>
      </c>
      <c r="X345" s="1" t="b">
        <f t="shared" ca="1" si="46"/>
        <v>1</v>
      </c>
      <c r="Z345" s="3">
        <f t="shared" ca="1" si="47"/>
        <v>0</v>
      </c>
    </row>
    <row r="346" spans="1:26" x14ac:dyDescent="0.2">
      <c r="A346" s="34" t="s">
        <v>2939</v>
      </c>
      <c r="B346" s="9" t="str">
        <f t="shared" ca="1" si="42"/>
        <v>40287</v>
      </c>
      <c r="C346" s="30">
        <v>1477</v>
      </c>
      <c r="D346" s="30">
        <v>0</v>
      </c>
      <c r="E346" s="32">
        <v>41486</v>
      </c>
      <c r="F346" s="34" t="s">
        <v>2660</v>
      </c>
      <c r="G346" s="34" t="s">
        <v>5520</v>
      </c>
      <c r="H346" s="34" t="str">
        <f t="shared" ca="1" si="43"/>
        <v>Post-calc.</v>
      </c>
      <c r="I346" s="3">
        <f t="shared" ca="1" si="40"/>
        <v>0</v>
      </c>
      <c r="M346" s="7" t="s">
        <v>358</v>
      </c>
      <c r="N346" s="9" t="str">
        <f t="shared" ca="1" si="41"/>
        <v>40306</v>
      </c>
      <c r="O346" s="3">
        <v>206</v>
      </c>
      <c r="P346" s="3"/>
      <c r="Q346" s="1" t="s">
        <v>8</v>
      </c>
      <c r="R346" s="1" t="s">
        <v>9</v>
      </c>
      <c r="S346" s="1" t="s">
        <v>10</v>
      </c>
      <c r="T346" s="1" t="s">
        <v>69</v>
      </c>
      <c r="V346" s="34" t="str">
        <f t="shared" ca="1" si="44"/>
        <v>Post-calc.</v>
      </c>
      <c r="W346" s="1" t="str">
        <f t="shared" ca="1" si="45"/>
        <v>Post-calc.</v>
      </c>
      <c r="X346" s="1" t="b">
        <f t="shared" ca="1" si="46"/>
        <v>1</v>
      </c>
      <c r="Z346" s="3">
        <f t="shared" ca="1" si="47"/>
        <v>0</v>
      </c>
    </row>
    <row r="347" spans="1:26" x14ac:dyDescent="0.2">
      <c r="A347" s="34" t="s">
        <v>2940</v>
      </c>
      <c r="B347" s="9" t="str">
        <f t="shared" ca="1" si="42"/>
        <v>40288</v>
      </c>
      <c r="C347" s="30">
        <v>3264</v>
      </c>
      <c r="D347" s="30">
        <v>0</v>
      </c>
      <c r="E347" s="32">
        <v>41425</v>
      </c>
      <c r="F347" s="34" t="s">
        <v>2660</v>
      </c>
      <c r="G347" s="34" t="s">
        <v>5520</v>
      </c>
      <c r="H347" s="34" t="str">
        <f t="shared" ca="1" si="43"/>
        <v>Post-calc.</v>
      </c>
      <c r="I347" s="3">
        <f t="shared" ca="1" si="40"/>
        <v>0</v>
      </c>
      <c r="M347" s="7" t="s">
        <v>359</v>
      </c>
      <c r="N347" s="9" t="str">
        <f t="shared" ca="1" si="41"/>
        <v>40307</v>
      </c>
      <c r="O347" s="3">
        <v>853</v>
      </c>
      <c r="P347" s="3"/>
      <c r="Q347" s="1" t="s">
        <v>8</v>
      </c>
      <c r="R347" s="1" t="s">
        <v>9</v>
      </c>
      <c r="S347" s="1" t="s">
        <v>10</v>
      </c>
      <c r="T347" s="1" t="s">
        <v>69</v>
      </c>
      <c r="V347" s="34" t="str">
        <f t="shared" ca="1" si="44"/>
        <v>Post-calc.</v>
      </c>
      <c r="W347" s="1" t="str">
        <f t="shared" ca="1" si="45"/>
        <v>Post-calc.</v>
      </c>
      <c r="X347" s="1" t="b">
        <f t="shared" ca="1" si="46"/>
        <v>1</v>
      </c>
      <c r="Z347" s="3">
        <f t="shared" ca="1" si="47"/>
        <v>0</v>
      </c>
    </row>
    <row r="348" spans="1:26" x14ac:dyDescent="0.2">
      <c r="A348" s="34" t="s">
        <v>2941</v>
      </c>
      <c r="B348" s="9" t="str">
        <f t="shared" ca="1" si="42"/>
        <v>40289</v>
      </c>
      <c r="C348" s="30">
        <v>2102</v>
      </c>
      <c r="D348" s="30">
        <v>0</v>
      </c>
      <c r="E348" s="32">
        <v>41425</v>
      </c>
      <c r="F348" s="34" t="s">
        <v>2660</v>
      </c>
      <c r="G348" s="34" t="s">
        <v>5520</v>
      </c>
      <c r="H348" s="34" t="str">
        <f t="shared" ca="1" si="43"/>
        <v>Post-calc.</v>
      </c>
      <c r="I348" s="3">
        <f t="shared" ca="1" si="40"/>
        <v>0</v>
      </c>
      <c r="M348" s="7" t="s">
        <v>360</v>
      </c>
      <c r="N348" s="9" t="str">
        <f t="shared" ca="1" si="41"/>
        <v>40308</v>
      </c>
      <c r="O348" s="3">
        <v>8399</v>
      </c>
      <c r="P348" s="3"/>
      <c r="Q348" s="1" t="s">
        <v>8</v>
      </c>
      <c r="R348" s="1" t="s">
        <v>9</v>
      </c>
      <c r="S348" s="1" t="s">
        <v>10</v>
      </c>
      <c r="T348" s="1" t="s">
        <v>69</v>
      </c>
      <c r="V348" s="34" t="str">
        <f t="shared" ca="1" si="44"/>
        <v>Post-calc.</v>
      </c>
      <c r="W348" s="1" t="str">
        <f t="shared" ca="1" si="45"/>
        <v>Post-calc.</v>
      </c>
      <c r="X348" s="1" t="b">
        <f t="shared" ca="1" si="46"/>
        <v>1</v>
      </c>
      <c r="Z348" s="3">
        <f t="shared" ca="1" si="47"/>
        <v>0</v>
      </c>
    </row>
    <row r="349" spans="1:26" x14ac:dyDescent="0.2">
      <c r="A349" s="34" t="s">
        <v>2942</v>
      </c>
      <c r="B349" s="9" t="str">
        <f t="shared" ca="1" si="42"/>
        <v>40290</v>
      </c>
      <c r="C349" s="30">
        <v>1186</v>
      </c>
      <c r="D349" s="30">
        <v>0</v>
      </c>
      <c r="E349" s="32">
        <v>41425</v>
      </c>
      <c r="F349" s="34" t="s">
        <v>2660</v>
      </c>
      <c r="G349" s="34" t="s">
        <v>5520</v>
      </c>
      <c r="H349" s="34" t="str">
        <f t="shared" ca="1" si="43"/>
        <v>Post-calc.</v>
      </c>
      <c r="I349" s="3">
        <f t="shared" ca="1" si="40"/>
        <v>0</v>
      </c>
      <c r="M349" s="7" t="s">
        <v>361</v>
      </c>
      <c r="N349" s="9" t="str">
        <f t="shared" ca="1" si="41"/>
        <v>40309</v>
      </c>
      <c r="O349" s="3">
        <v>1099</v>
      </c>
      <c r="P349" s="3"/>
      <c r="Q349" s="1" t="s">
        <v>8</v>
      </c>
      <c r="R349" s="1" t="s">
        <v>9</v>
      </c>
      <c r="S349" s="1" t="s">
        <v>10</v>
      </c>
      <c r="T349" s="1" t="s">
        <v>69</v>
      </c>
      <c r="V349" s="34" t="str">
        <f t="shared" ca="1" si="44"/>
        <v>Post-calc.</v>
      </c>
      <c r="W349" s="1" t="str">
        <f t="shared" ca="1" si="45"/>
        <v>Post-calc.</v>
      </c>
      <c r="X349" s="1" t="b">
        <f t="shared" ca="1" si="46"/>
        <v>1</v>
      </c>
      <c r="Z349" s="3">
        <f t="shared" ca="1" si="47"/>
        <v>0</v>
      </c>
    </row>
    <row r="350" spans="1:26" x14ac:dyDescent="0.2">
      <c r="A350" s="34" t="s">
        <v>2943</v>
      </c>
      <c r="B350" s="9" t="str">
        <f t="shared" ca="1" si="42"/>
        <v>40291</v>
      </c>
      <c r="C350" s="30">
        <v>13439</v>
      </c>
      <c r="D350" s="30">
        <v>0</v>
      </c>
      <c r="E350" s="32">
        <v>41578</v>
      </c>
      <c r="F350" s="34" t="s">
        <v>2660</v>
      </c>
      <c r="G350" s="34" t="s">
        <v>5520</v>
      </c>
      <c r="H350" s="34" t="str">
        <f t="shared" ca="1" si="43"/>
        <v>Post-calc.</v>
      </c>
      <c r="I350" s="3">
        <f t="shared" ca="1" si="40"/>
        <v>0</v>
      </c>
      <c r="M350" s="7" t="s">
        <v>362</v>
      </c>
      <c r="N350" s="9" t="str">
        <f t="shared" ca="1" si="41"/>
        <v>40310</v>
      </c>
      <c r="O350" s="3">
        <v>17050</v>
      </c>
      <c r="P350" s="3"/>
      <c r="Q350" s="1" t="s">
        <v>8</v>
      </c>
      <c r="R350" s="1" t="s">
        <v>9</v>
      </c>
      <c r="S350" s="1" t="s">
        <v>10</v>
      </c>
      <c r="T350" s="1" t="s">
        <v>69</v>
      </c>
      <c r="V350" s="34" t="str">
        <f t="shared" ca="1" si="44"/>
        <v>Post-calc.</v>
      </c>
      <c r="W350" s="1" t="str">
        <f t="shared" ca="1" si="45"/>
        <v>Post-calc.</v>
      </c>
      <c r="X350" s="1" t="b">
        <f t="shared" ca="1" si="46"/>
        <v>1</v>
      </c>
      <c r="Z350" s="3">
        <f t="shared" ca="1" si="47"/>
        <v>0</v>
      </c>
    </row>
    <row r="351" spans="1:26" x14ac:dyDescent="0.2">
      <c r="A351" s="34" t="s">
        <v>2944</v>
      </c>
      <c r="B351" s="9" t="str">
        <f t="shared" ca="1" si="42"/>
        <v>40292</v>
      </c>
      <c r="C351" s="30">
        <v>5077</v>
      </c>
      <c r="D351" s="30">
        <v>0</v>
      </c>
      <c r="E351" s="32">
        <v>41455</v>
      </c>
      <c r="F351" s="34" t="s">
        <v>2660</v>
      </c>
      <c r="G351" s="34" t="s">
        <v>5520</v>
      </c>
      <c r="H351" s="34" t="str">
        <f t="shared" ca="1" si="43"/>
        <v>Post-calc.</v>
      </c>
      <c r="I351" s="3">
        <f t="shared" ca="1" si="40"/>
        <v>0</v>
      </c>
      <c r="M351" s="7" t="s">
        <v>363</v>
      </c>
      <c r="N351" s="9" t="str">
        <f t="shared" ca="1" si="41"/>
        <v>40311</v>
      </c>
      <c r="O351" s="3">
        <v>6900</v>
      </c>
      <c r="P351" s="3"/>
      <c r="Q351" s="1" t="s">
        <v>8</v>
      </c>
      <c r="R351" s="1" t="s">
        <v>9</v>
      </c>
      <c r="S351" s="1" t="s">
        <v>10</v>
      </c>
      <c r="T351" s="1" t="s">
        <v>69</v>
      </c>
      <c r="V351" s="34" t="str">
        <f t="shared" ca="1" si="44"/>
        <v>Post-calc.</v>
      </c>
      <c r="W351" s="1" t="str">
        <f t="shared" ca="1" si="45"/>
        <v>Post-calc.</v>
      </c>
      <c r="X351" s="1" t="b">
        <f t="shared" ca="1" si="46"/>
        <v>1</v>
      </c>
      <c r="Z351" s="3">
        <f t="shared" ca="1" si="47"/>
        <v>0</v>
      </c>
    </row>
    <row r="352" spans="1:26" x14ac:dyDescent="0.2">
      <c r="A352" s="34" t="s">
        <v>2945</v>
      </c>
      <c r="B352" s="9" t="str">
        <f t="shared" ca="1" si="42"/>
        <v>40293</v>
      </c>
      <c r="C352" s="30">
        <v>820</v>
      </c>
      <c r="D352" s="30">
        <v>0</v>
      </c>
      <c r="E352" s="32">
        <v>41455</v>
      </c>
      <c r="F352" s="34" t="s">
        <v>2660</v>
      </c>
      <c r="G352" s="34" t="s">
        <v>5520</v>
      </c>
      <c r="H352" s="34" t="str">
        <f t="shared" ca="1" si="43"/>
        <v>Post-calc.</v>
      </c>
      <c r="I352" s="3">
        <f t="shared" ca="1" si="40"/>
        <v>0</v>
      </c>
      <c r="M352" s="7" t="s">
        <v>364</v>
      </c>
      <c r="N352" s="9" t="str">
        <f t="shared" ca="1" si="41"/>
        <v>40312</v>
      </c>
      <c r="O352" s="3">
        <v>3465</v>
      </c>
      <c r="P352" s="3"/>
      <c r="Q352" s="1" t="s">
        <v>8</v>
      </c>
      <c r="R352" s="1" t="s">
        <v>9</v>
      </c>
      <c r="S352" s="1" t="s">
        <v>10</v>
      </c>
      <c r="T352" s="1" t="s">
        <v>69</v>
      </c>
      <c r="V352" s="34" t="str">
        <f t="shared" ca="1" si="44"/>
        <v>Post-calc.</v>
      </c>
      <c r="W352" s="1" t="str">
        <f t="shared" ca="1" si="45"/>
        <v>Post-calc.</v>
      </c>
      <c r="X352" s="1" t="b">
        <f t="shared" ca="1" si="46"/>
        <v>1</v>
      </c>
      <c r="Z352" s="3">
        <f t="shared" ca="1" si="47"/>
        <v>0</v>
      </c>
    </row>
    <row r="353" spans="1:26" x14ac:dyDescent="0.2">
      <c r="A353" s="34" t="s">
        <v>2946</v>
      </c>
      <c r="B353" s="9" t="str">
        <f t="shared" ca="1" si="42"/>
        <v>40294</v>
      </c>
      <c r="C353" s="30">
        <v>1279</v>
      </c>
      <c r="D353" s="30">
        <v>0</v>
      </c>
      <c r="E353" s="32">
        <v>41486</v>
      </c>
      <c r="F353" s="34" t="s">
        <v>2660</v>
      </c>
      <c r="G353" s="34" t="s">
        <v>5520</v>
      </c>
      <c r="H353" s="34" t="str">
        <f t="shared" ca="1" si="43"/>
        <v>Post-calc.</v>
      </c>
      <c r="I353" s="3">
        <f t="shared" ca="1" si="40"/>
        <v>0</v>
      </c>
      <c r="M353" s="7" t="s">
        <v>365</v>
      </c>
      <c r="N353" s="9" t="str">
        <f t="shared" ca="1" si="41"/>
        <v>40313</v>
      </c>
      <c r="O353" s="3">
        <v>6766</v>
      </c>
      <c r="P353" s="3"/>
      <c r="Q353" s="1" t="s">
        <v>8</v>
      </c>
      <c r="R353" s="1" t="s">
        <v>9</v>
      </c>
      <c r="S353" s="1" t="s">
        <v>10</v>
      </c>
      <c r="T353" s="1" t="s">
        <v>69</v>
      </c>
      <c r="V353" s="34" t="str">
        <f t="shared" ca="1" si="44"/>
        <v>Post-calc.</v>
      </c>
      <c r="W353" s="1" t="str">
        <f t="shared" ca="1" si="45"/>
        <v>Post-calc.</v>
      </c>
      <c r="X353" s="1" t="b">
        <f t="shared" ca="1" si="46"/>
        <v>1</v>
      </c>
      <c r="Z353" s="3">
        <f t="shared" ca="1" si="47"/>
        <v>0</v>
      </c>
    </row>
    <row r="354" spans="1:26" x14ac:dyDescent="0.2">
      <c r="A354" s="34" t="s">
        <v>2947</v>
      </c>
      <c r="B354" s="9" t="str">
        <f t="shared" ca="1" si="42"/>
        <v>40295</v>
      </c>
      <c r="C354" s="30">
        <v>8642</v>
      </c>
      <c r="D354" s="30">
        <v>0</v>
      </c>
      <c r="E354" s="32">
        <v>41517</v>
      </c>
      <c r="F354" s="34" t="s">
        <v>2660</v>
      </c>
      <c r="G354" s="34" t="s">
        <v>5520</v>
      </c>
      <c r="H354" s="34" t="str">
        <f t="shared" ca="1" si="43"/>
        <v>Post-calc.</v>
      </c>
      <c r="I354" s="3">
        <f t="shared" ca="1" si="40"/>
        <v>0</v>
      </c>
      <c r="M354" s="7" t="s">
        <v>366</v>
      </c>
      <c r="N354" s="9" t="str">
        <f t="shared" ca="1" si="41"/>
        <v>40314</v>
      </c>
      <c r="O354" s="3">
        <v>8745</v>
      </c>
      <c r="P354" s="3"/>
      <c r="Q354" s="1" t="s">
        <v>8</v>
      </c>
      <c r="R354" s="1" t="s">
        <v>9</v>
      </c>
      <c r="S354" s="1" t="s">
        <v>10</v>
      </c>
      <c r="T354" s="1" t="s">
        <v>69</v>
      </c>
      <c r="V354" s="34" t="str">
        <f t="shared" ca="1" si="44"/>
        <v>Post-calc.</v>
      </c>
      <c r="W354" s="1" t="str">
        <f t="shared" ca="1" si="45"/>
        <v>Post-calc.</v>
      </c>
      <c r="X354" s="1" t="b">
        <f t="shared" ca="1" si="46"/>
        <v>1</v>
      </c>
      <c r="Z354" s="3">
        <f t="shared" ca="1" si="47"/>
        <v>0</v>
      </c>
    </row>
    <row r="355" spans="1:26" x14ac:dyDescent="0.2">
      <c r="A355" s="34" t="s">
        <v>2948</v>
      </c>
      <c r="B355" s="9" t="str">
        <f t="shared" ca="1" si="42"/>
        <v>40296</v>
      </c>
      <c r="C355" s="30">
        <v>1971</v>
      </c>
      <c r="D355" s="30">
        <v>0</v>
      </c>
      <c r="E355" s="32">
        <v>41455</v>
      </c>
      <c r="F355" s="34" t="s">
        <v>2660</v>
      </c>
      <c r="G355" s="34" t="s">
        <v>5520</v>
      </c>
      <c r="H355" s="34" t="str">
        <f t="shared" ca="1" si="43"/>
        <v>Post-calc.</v>
      </c>
      <c r="I355" s="3">
        <f t="shared" ca="1" si="40"/>
        <v>0</v>
      </c>
      <c r="M355" s="7" t="s">
        <v>367</v>
      </c>
      <c r="N355" s="9" t="str">
        <f t="shared" ca="1" si="41"/>
        <v>40315</v>
      </c>
      <c r="O355" s="3">
        <v>4484</v>
      </c>
      <c r="P355" s="3"/>
      <c r="Q355" s="1" t="s">
        <v>8</v>
      </c>
      <c r="R355" s="1" t="s">
        <v>9</v>
      </c>
      <c r="S355" s="1" t="s">
        <v>10</v>
      </c>
      <c r="T355" s="1" t="s">
        <v>69</v>
      </c>
      <c r="V355" s="34" t="str">
        <f t="shared" ca="1" si="44"/>
        <v>Post-calc.</v>
      </c>
      <c r="W355" s="1" t="str">
        <f t="shared" ca="1" si="45"/>
        <v>Post-calc.</v>
      </c>
      <c r="X355" s="1" t="b">
        <f t="shared" ca="1" si="46"/>
        <v>1</v>
      </c>
      <c r="Z355" s="3">
        <f t="shared" ca="1" si="47"/>
        <v>0</v>
      </c>
    </row>
    <row r="356" spans="1:26" x14ac:dyDescent="0.2">
      <c r="A356" s="34" t="s">
        <v>2949</v>
      </c>
      <c r="B356" s="9" t="str">
        <f t="shared" ca="1" si="42"/>
        <v>40297</v>
      </c>
      <c r="C356" s="30">
        <v>8574</v>
      </c>
      <c r="D356" s="30">
        <v>0</v>
      </c>
      <c r="E356" s="32">
        <v>41486</v>
      </c>
      <c r="F356" s="34" t="s">
        <v>2660</v>
      </c>
      <c r="G356" s="34" t="s">
        <v>5520</v>
      </c>
      <c r="H356" s="34" t="str">
        <f t="shared" ca="1" si="43"/>
        <v>Post-calc.</v>
      </c>
      <c r="I356" s="3">
        <f t="shared" ca="1" si="40"/>
        <v>0</v>
      </c>
      <c r="M356" s="7" t="s">
        <v>368</v>
      </c>
      <c r="N356" s="9" t="str">
        <f t="shared" ca="1" si="41"/>
        <v>40317</v>
      </c>
      <c r="O356" s="3">
        <v>6230</v>
      </c>
      <c r="P356" s="3"/>
      <c r="Q356" s="1" t="s">
        <v>8</v>
      </c>
      <c r="R356" s="1" t="s">
        <v>9</v>
      </c>
      <c r="S356" s="1" t="s">
        <v>10</v>
      </c>
      <c r="T356" s="1" t="s">
        <v>69</v>
      </c>
      <c r="V356" s="34" t="str">
        <f t="shared" ca="1" si="44"/>
        <v>Post-calc.</v>
      </c>
      <c r="W356" s="1" t="str">
        <f t="shared" ca="1" si="45"/>
        <v>Post-calc.</v>
      </c>
      <c r="X356" s="1" t="b">
        <f t="shared" ca="1" si="46"/>
        <v>1</v>
      </c>
      <c r="Z356" s="3">
        <f t="shared" ca="1" si="47"/>
        <v>0</v>
      </c>
    </row>
    <row r="357" spans="1:26" x14ac:dyDescent="0.2">
      <c r="A357" s="34" t="s">
        <v>2950</v>
      </c>
      <c r="B357" s="9" t="str">
        <f t="shared" ca="1" si="42"/>
        <v>40298</v>
      </c>
      <c r="C357" s="30">
        <v>1276</v>
      </c>
      <c r="D357" s="30">
        <v>0</v>
      </c>
      <c r="E357" s="32">
        <v>41455</v>
      </c>
      <c r="F357" s="34" t="s">
        <v>2660</v>
      </c>
      <c r="G357" s="34" t="s">
        <v>5520</v>
      </c>
      <c r="H357" s="34" t="str">
        <f t="shared" ca="1" si="43"/>
        <v>Post-calc.</v>
      </c>
      <c r="I357" s="3">
        <f t="shared" ca="1" si="40"/>
        <v>0</v>
      </c>
      <c r="M357" s="7" t="s">
        <v>369</v>
      </c>
      <c r="N357" s="9" t="str">
        <f t="shared" ca="1" si="41"/>
        <v>40318</v>
      </c>
      <c r="O357" s="3">
        <v>867</v>
      </c>
      <c r="P357" s="3"/>
      <c r="Q357" s="1" t="s">
        <v>8</v>
      </c>
      <c r="R357" s="1" t="s">
        <v>9</v>
      </c>
      <c r="S357" s="1" t="s">
        <v>10</v>
      </c>
      <c r="T357" s="1" t="s">
        <v>69</v>
      </c>
      <c r="V357" s="34" t="str">
        <f t="shared" ca="1" si="44"/>
        <v>Post-calc.</v>
      </c>
      <c r="W357" s="1" t="str">
        <f t="shared" ca="1" si="45"/>
        <v>Post-calc.</v>
      </c>
      <c r="X357" s="1" t="b">
        <f t="shared" ca="1" si="46"/>
        <v>1</v>
      </c>
      <c r="Z357" s="3">
        <f t="shared" ca="1" si="47"/>
        <v>0</v>
      </c>
    </row>
    <row r="358" spans="1:26" x14ac:dyDescent="0.2">
      <c r="A358" s="34" t="s">
        <v>2951</v>
      </c>
      <c r="B358" s="9" t="str">
        <f t="shared" ca="1" si="42"/>
        <v>40299</v>
      </c>
      <c r="C358" s="30">
        <v>2602</v>
      </c>
      <c r="D358" s="30">
        <v>0</v>
      </c>
      <c r="E358" s="32">
        <v>41486</v>
      </c>
      <c r="F358" s="34" t="s">
        <v>2660</v>
      </c>
      <c r="G358" s="34" t="s">
        <v>5520</v>
      </c>
      <c r="H358" s="34" t="str">
        <f t="shared" ca="1" si="43"/>
        <v>Post-calc.</v>
      </c>
      <c r="I358" s="3">
        <f t="shared" ca="1" si="40"/>
        <v>0</v>
      </c>
      <c r="M358" s="7" t="s">
        <v>370</v>
      </c>
      <c r="N358" s="9" t="str">
        <f t="shared" ca="1" si="41"/>
        <v>40319</v>
      </c>
      <c r="O358" s="3">
        <v>153</v>
      </c>
      <c r="P358" s="3"/>
      <c r="Q358" s="1" t="s">
        <v>8</v>
      </c>
      <c r="R358" s="1" t="s">
        <v>9</v>
      </c>
      <c r="S358" s="1" t="s">
        <v>10</v>
      </c>
      <c r="T358" s="1" t="s">
        <v>69</v>
      </c>
      <c r="V358" s="34" t="str">
        <f t="shared" ca="1" si="44"/>
        <v>Post-calc.</v>
      </c>
      <c r="W358" s="1" t="str">
        <f t="shared" ca="1" si="45"/>
        <v>Post-calc.</v>
      </c>
      <c r="X358" s="1" t="b">
        <f t="shared" ca="1" si="46"/>
        <v>1</v>
      </c>
      <c r="Z358" s="3">
        <f t="shared" ca="1" si="47"/>
        <v>0</v>
      </c>
    </row>
    <row r="359" spans="1:26" x14ac:dyDescent="0.2">
      <c r="A359" s="34" t="s">
        <v>2952</v>
      </c>
      <c r="B359" s="9" t="str">
        <f t="shared" ca="1" si="42"/>
        <v>40300</v>
      </c>
      <c r="C359" s="30">
        <v>1337</v>
      </c>
      <c r="D359" s="30">
        <v>0</v>
      </c>
      <c r="E359" s="32">
        <v>41455</v>
      </c>
      <c r="F359" s="34" t="s">
        <v>2660</v>
      </c>
      <c r="G359" s="34" t="s">
        <v>5520</v>
      </c>
      <c r="H359" s="34" t="str">
        <f t="shared" ca="1" si="43"/>
        <v>Post-calc.</v>
      </c>
      <c r="I359" s="3">
        <f t="shared" ca="1" si="40"/>
        <v>0</v>
      </c>
      <c r="M359" s="7" t="s">
        <v>371</v>
      </c>
      <c r="N359" s="9" t="str">
        <f t="shared" ca="1" si="41"/>
        <v>40320</v>
      </c>
      <c r="O359" s="3">
        <v>4062</v>
      </c>
      <c r="P359" s="3"/>
      <c r="Q359" s="1" t="s">
        <v>8</v>
      </c>
      <c r="R359" s="1" t="s">
        <v>9</v>
      </c>
      <c r="S359" s="1" t="s">
        <v>10</v>
      </c>
      <c r="T359" s="1" t="s">
        <v>69</v>
      </c>
      <c r="V359" s="34" t="str">
        <f t="shared" ca="1" si="44"/>
        <v>Post-calc.</v>
      </c>
      <c r="W359" s="1" t="str">
        <f t="shared" ca="1" si="45"/>
        <v>Post-calc.</v>
      </c>
      <c r="X359" s="1" t="b">
        <f t="shared" ca="1" si="46"/>
        <v>1</v>
      </c>
      <c r="Z359" s="3">
        <f t="shared" ca="1" si="47"/>
        <v>0</v>
      </c>
    </row>
    <row r="360" spans="1:26" x14ac:dyDescent="0.2">
      <c r="A360" s="34" t="s">
        <v>2953</v>
      </c>
      <c r="B360" s="9" t="str">
        <f t="shared" ca="1" si="42"/>
        <v>40301</v>
      </c>
      <c r="C360" s="30">
        <v>13053</v>
      </c>
      <c r="D360" s="30">
        <v>0</v>
      </c>
      <c r="E360" s="32">
        <v>41578</v>
      </c>
      <c r="F360" s="34" t="s">
        <v>2660</v>
      </c>
      <c r="G360" s="34" t="s">
        <v>5520</v>
      </c>
      <c r="H360" s="34" t="str">
        <f t="shared" ca="1" si="43"/>
        <v>Post-calc.</v>
      </c>
      <c r="I360" s="3">
        <f t="shared" ca="1" si="40"/>
        <v>0</v>
      </c>
      <c r="M360" s="7" t="s">
        <v>372</v>
      </c>
      <c r="N360" s="9" t="str">
        <f t="shared" ca="1" si="41"/>
        <v>40321</v>
      </c>
      <c r="O360" s="3">
        <v>1538</v>
      </c>
      <c r="P360" s="3"/>
      <c r="Q360" s="1" t="s">
        <v>8</v>
      </c>
      <c r="R360" s="1" t="s">
        <v>9</v>
      </c>
      <c r="S360" s="1" t="s">
        <v>10</v>
      </c>
      <c r="T360" s="1" t="s">
        <v>69</v>
      </c>
      <c r="V360" s="34" t="str">
        <f t="shared" ca="1" si="44"/>
        <v>Post-calc.</v>
      </c>
      <c r="W360" s="1" t="str">
        <f t="shared" ca="1" si="45"/>
        <v>Post-calc.</v>
      </c>
      <c r="X360" s="1" t="b">
        <f t="shared" ca="1" si="46"/>
        <v>1</v>
      </c>
      <c r="Z360" s="3">
        <f t="shared" ca="1" si="47"/>
        <v>0</v>
      </c>
    </row>
    <row r="361" spans="1:26" x14ac:dyDescent="0.2">
      <c r="A361" s="34" t="s">
        <v>2954</v>
      </c>
      <c r="B361" s="9" t="str">
        <f t="shared" ca="1" si="42"/>
        <v>40302</v>
      </c>
      <c r="C361" s="30">
        <v>12862</v>
      </c>
      <c r="D361" s="30">
        <v>0</v>
      </c>
      <c r="E361" s="32">
        <v>41486</v>
      </c>
      <c r="F361" s="34" t="s">
        <v>2660</v>
      </c>
      <c r="G361" s="34" t="s">
        <v>5520</v>
      </c>
      <c r="H361" s="34" t="str">
        <f t="shared" ca="1" si="43"/>
        <v>Post-calc.</v>
      </c>
      <c r="I361" s="3">
        <f t="shared" ca="1" si="40"/>
        <v>0</v>
      </c>
      <c r="M361" s="7" t="s">
        <v>373</v>
      </c>
      <c r="N361" s="9" t="str">
        <f t="shared" ca="1" si="41"/>
        <v>40322</v>
      </c>
      <c r="O361" s="3">
        <v>1096</v>
      </c>
      <c r="P361" s="3"/>
      <c r="Q361" s="1" t="s">
        <v>8</v>
      </c>
      <c r="R361" s="1" t="s">
        <v>9</v>
      </c>
      <c r="S361" s="1" t="s">
        <v>10</v>
      </c>
      <c r="T361" s="1" t="s">
        <v>69</v>
      </c>
      <c r="V361" s="34" t="str">
        <f t="shared" ca="1" si="44"/>
        <v>Post-calc.</v>
      </c>
      <c r="W361" s="1" t="str">
        <f t="shared" ca="1" si="45"/>
        <v>Post-calc.</v>
      </c>
      <c r="X361" s="1" t="b">
        <f t="shared" ca="1" si="46"/>
        <v>1</v>
      </c>
      <c r="Z361" s="3">
        <f t="shared" ca="1" si="47"/>
        <v>0</v>
      </c>
    </row>
    <row r="362" spans="1:26" x14ac:dyDescent="0.2">
      <c r="A362" s="34" t="s">
        <v>2955</v>
      </c>
      <c r="B362" s="9" t="str">
        <f t="shared" ca="1" si="42"/>
        <v>40303</v>
      </c>
      <c r="C362" s="30">
        <v>10612</v>
      </c>
      <c r="D362" s="30">
        <v>0</v>
      </c>
      <c r="E362" s="32">
        <v>41517</v>
      </c>
      <c r="F362" s="34" t="s">
        <v>2660</v>
      </c>
      <c r="G362" s="34" t="s">
        <v>5520</v>
      </c>
      <c r="H362" s="34" t="str">
        <f t="shared" ca="1" si="43"/>
        <v>Post-calc.</v>
      </c>
      <c r="I362" s="3">
        <f t="shared" ca="1" si="40"/>
        <v>0</v>
      </c>
      <c r="M362" s="7" t="s">
        <v>374</v>
      </c>
      <c r="N362" s="9" t="str">
        <f t="shared" ca="1" si="41"/>
        <v>40323</v>
      </c>
      <c r="O362" s="3">
        <v>8125</v>
      </c>
      <c r="P362" s="3"/>
      <c r="Q362" s="1" t="s">
        <v>8</v>
      </c>
      <c r="R362" s="1" t="s">
        <v>9</v>
      </c>
      <c r="S362" s="1" t="s">
        <v>10</v>
      </c>
      <c r="T362" s="1" t="s">
        <v>69</v>
      </c>
      <c r="V362" s="34" t="str">
        <f t="shared" ca="1" si="44"/>
        <v>Post-calc.</v>
      </c>
      <c r="W362" s="1" t="str">
        <f t="shared" ca="1" si="45"/>
        <v>Post-calc.</v>
      </c>
      <c r="X362" s="1" t="b">
        <f t="shared" ca="1" si="46"/>
        <v>1</v>
      </c>
      <c r="Z362" s="3">
        <f t="shared" ca="1" si="47"/>
        <v>0</v>
      </c>
    </row>
    <row r="363" spans="1:26" x14ac:dyDescent="0.2">
      <c r="A363" s="34" t="s">
        <v>2956</v>
      </c>
      <c r="B363" s="9" t="str">
        <f t="shared" ca="1" si="42"/>
        <v>40304</v>
      </c>
      <c r="C363" s="30">
        <v>4572</v>
      </c>
      <c r="D363" s="30">
        <v>0</v>
      </c>
      <c r="E363" s="32">
        <v>41486</v>
      </c>
      <c r="F363" s="34" t="s">
        <v>2660</v>
      </c>
      <c r="G363" s="34" t="s">
        <v>5520</v>
      </c>
      <c r="H363" s="34" t="str">
        <f t="shared" ca="1" si="43"/>
        <v>Post-calc.</v>
      </c>
      <c r="I363" s="3">
        <f t="shared" ca="1" si="40"/>
        <v>0</v>
      </c>
      <c r="M363" s="7" t="s">
        <v>375</v>
      </c>
      <c r="N363" s="9" t="str">
        <f t="shared" ca="1" si="41"/>
        <v>40324</v>
      </c>
      <c r="O363" s="3">
        <v>5765</v>
      </c>
      <c r="P363" s="3"/>
      <c r="Q363" s="1" t="s">
        <v>8</v>
      </c>
      <c r="R363" s="1" t="s">
        <v>9</v>
      </c>
      <c r="S363" s="1" t="s">
        <v>10</v>
      </c>
      <c r="T363" s="1" t="s">
        <v>69</v>
      </c>
      <c r="V363" s="34" t="str">
        <f t="shared" ca="1" si="44"/>
        <v>Post-calc.</v>
      </c>
      <c r="W363" s="1" t="str">
        <f t="shared" ca="1" si="45"/>
        <v>Post-calc.</v>
      </c>
      <c r="X363" s="1" t="b">
        <f t="shared" ca="1" si="46"/>
        <v>1</v>
      </c>
      <c r="Z363" s="3">
        <f t="shared" ca="1" si="47"/>
        <v>0</v>
      </c>
    </row>
    <row r="364" spans="1:26" x14ac:dyDescent="0.2">
      <c r="A364" s="34" t="s">
        <v>2957</v>
      </c>
      <c r="B364" s="9" t="str">
        <f t="shared" ca="1" si="42"/>
        <v>40305</v>
      </c>
      <c r="C364" s="30">
        <v>3219</v>
      </c>
      <c r="D364" s="30">
        <v>0</v>
      </c>
      <c r="E364" s="32">
        <v>41517</v>
      </c>
      <c r="F364" s="34" t="s">
        <v>2660</v>
      </c>
      <c r="G364" s="34" t="s">
        <v>5520</v>
      </c>
      <c r="H364" s="34" t="str">
        <f t="shared" ca="1" si="43"/>
        <v>Post-calc.</v>
      </c>
      <c r="I364" s="3">
        <f t="shared" ca="1" si="40"/>
        <v>0</v>
      </c>
      <c r="M364" s="7" t="s">
        <v>376</v>
      </c>
      <c r="N364" s="9" t="str">
        <f t="shared" ca="1" si="41"/>
        <v>40325</v>
      </c>
      <c r="O364" s="3">
        <v>254</v>
      </c>
      <c r="P364" s="3"/>
      <c r="Q364" s="1" t="s">
        <v>8</v>
      </c>
      <c r="R364" s="1" t="s">
        <v>9</v>
      </c>
      <c r="S364" s="1" t="s">
        <v>10</v>
      </c>
      <c r="T364" s="1" t="s">
        <v>69</v>
      </c>
      <c r="V364" s="34" t="str">
        <f t="shared" ca="1" si="44"/>
        <v>Post-calc.</v>
      </c>
      <c r="W364" s="1" t="str">
        <f t="shared" ca="1" si="45"/>
        <v>Post-calc.</v>
      </c>
      <c r="X364" s="1" t="b">
        <f t="shared" ca="1" si="46"/>
        <v>1</v>
      </c>
      <c r="Z364" s="3">
        <f t="shared" ca="1" si="47"/>
        <v>0</v>
      </c>
    </row>
    <row r="365" spans="1:26" x14ac:dyDescent="0.2">
      <c r="A365" s="34" t="s">
        <v>2958</v>
      </c>
      <c r="B365" s="9" t="str">
        <f t="shared" ca="1" si="42"/>
        <v>40306</v>
      </c>
      <c r="C365" s="30">
        <v>206</v>
      </c>
      <c r="D365" s="30">
        <v>0</v>
      </c>
      <c r="E365" s="32">
        <v>41455</v>
      </c>
      <c r="F365" s="34" t="s">
        <v>2660</v>
      </c>
      <c r="G365" s="34" t="s">
        <v>5520</v>
      </c>
      <c r="H365" s="34" t="str">
        <f t="shared" ca="1" si="43"/>
        <v>Post-calc.</v>
      </c>
      <c r="I365" s="3">
        <f t="shared" ca="1" si="40"/>
        <v>0</v>
      </c>
      <c r="M365" s="7" t="s">
        <v>377</v>
      </c>
      <c r="N365" s="9" t="str">
        <f t="shared" ca="1" si="41"/>
        <v>40326</v>
      </c>
      <c r="O365" s="3">
        <v>299</v>
      </c>
      <c r="P365" s="3"/>
      <c r="Q365" s="1" t="s">
        <v>8</v>
      </c>
      <c r="R365" s="1" t="s">
        <v>9</v>
      </c>
      <c r="S365" s="1" t="s">
        <v>10</v>
      </c>
      <c r="T365" s="1" t="s">
        <v>69</v>
      </c>
      <c r="V365" s="34" t="str">
        <f t="shared" ca="1" si="44"/>
        <v>Post-calc.</v>
      </c>
      <c r="W365" s="1" t="str">
        <f t="shared" ca="1" si="45"/>
        <v>Post-calc.</v>
      </c>
      <c r="X365" s="1" t="b">
        <f t="shared" ca="1" si="46"/>
        <v>1</v>
      </c>
      <c r="Z365" s="3">
        <f t="shared" ca="1" si="47"/>
        <v>0</v>
      </c>
    </row>
    <row r="366" spans="1:26" x14ac:dyDescent="0.2">
      <c r="A366" s="34" t="s">
        <v>2959</v>
      </c>
      <c r="B366" s="9" t="str">
        <f t="shared" ca="1" si="42"/>
        <v>40307</v>
      </c>
      <c r="C366" s="30">
        <v>853</v>
      </c>
      <c r="D366" s="30">
        <v>0</v>
      </c>
      <c r="E366" s="32">
        <v>41455</v>
      </c>
      <c r="F366" s="34" t="s">
        <v>2660</v>
      </c>
      <c r="G366" s="34" t="s">
        <v>5520</v>
      </c>
      <c r="H366" s="34" t="str">
        <f t="shared" ca="1" si="43"/>
        <v>Post-calc.</v>
      </c>
      <c r="I366" s="3">
        <f t="shared" ca="1" si="40"/>
        <v>0</v>
      </c>
      <c r="M366" s="7" t="s">
        <v>378</v>
      </c>
      <c r="N366" s="9" t="str">
        <f t="shared" ca="1" si="41"/>
        <v>40327</v>
      </c>
      <c r="O366" s="3">
        <v>275</v>
      </c>
      <c r="P366" s="3"/>
      <c r="Q366" s="1" t="s">
        <v>8</v>
      </c>
      <c r="R366" s="1" t="s">
        <v>9</v>
      </c>
      <c r="S366" s="1" t="s">
        <v>10</v>
      </c>
      <c r="T366" s="1" t="s">
        <v>69</v>
      </c>
      <c r="V366" s="34" t="str">
        <f t="shared" ca="1" si="44"/>
        <v>Post-calc.</v>
      </c>
      <c r="W366" s="1" t="str">
        <f t="shared" ca="1" si="45"/>
        <v>Post-calc.</v>
      </c>
      <c r="X366" s="1" t="b">
        <f t="shared" ca="1" si="46"/>
        <v>1</v>
      </c>
      <c r="Z366" s="3">
        <f t="shared" ca="1" si="47"/>
        <v>0</v>
      </c>
    </row>
    <row r="367" spans="1:26" x14ac:dyDescent="0.2">
      <c r="A367" s="34" t="s">
        <v>2960</v>
      </c>
      <c r="B367" s="9" t="str">
        <f t="shared" ca="1" si="42"/>
        <v>40308</v>
      </c>
      <c r="C367" s="30">
        <v>8399</v>
      </c>
      <c r="D367" s="30">
        <v>0</v>
      </c>
      <c r="E367" s="32">
        <v>41547</v>
      </c>
      <c r="F367" s="34" t="s">
        <v>2660</v>
      </c>
      <c r="G367" s="34" t="s">
        <v>5520</v>
      </c>
      <c r="H367" s="34" t="str">
        <f t="shared" ca="1" si="43"/>
        <v>Post-calc.</v>
      </c>
      <c r="I367" s="3">
        <f t="shared" ca="1" si="40"/>
        <v>0</v>
      </c>
      <c r="M367" s="7" t="s">
        <v>379</v>
      </c>
      <c r="N367" s="9" t="str">
        <f t="shared" ca="1" si="41"/>
        <v>40328</v>
      </c>
      <c r="O367" s="3">
        <v>20933</v>
      </c>
      <c r="P367" s="3"/>
      <c r="Q367" s="1" t="s">
        <v>8</v>
      </c>
      <c r="R367" s="1" t="s">
        <v>9</v>
      </c>
      <c r="S367" s="1" t="s">
        <v>10</v>
      </c>
      <c r="T367" s="1" t="s">
        <v>69</v>
      </c>
      <c r="V367" s="34" t="str">
        <f t="shared" ca="1" si="44"/>
        <v>Post-calc.</v>
      </c>
      <c r="W367" s="1" t="str">
        <f t="shared" ca="1" si="45"/>
        <v>Post-calc.</v>
      </c>
      <c r="X367" s="1" t="b">
        <f t="shared" ca="1" si="46"/>
        <v>1</v>
      </c>
      <c r="Z367" s="3">
        <f t="shared" ca="1" si="47"/>
        <v>0</v>
      </c>
    </row>
    <row r="368" spans="1:26" x14ac:dyDescent="0.2">
      <c r="A368" s="34" t="s">
        <v>2961</v>
      </c>
      <c r="B368" s="9" t="str">
        <f t="shared" ca="1" si="42"/>
        <v>40309</v>
      </c>
      <c r="C368" s="30">
        <v>1099</v>
      </c>
      <c r="D368" s="30">
        <v>0</v>
      </c>
      <c r="E368" s="32">
        <v>41486</v>
      </c>
      <c r="F368" s="34" t="s">
        <v>2660</v>
      </c>
      <c r="G368" s="34" t="s">
        <v>5520</v>
      </c>
      <c r="H368" s="34" t="str">
        <f t="shared" ca="1" si="43"/>
        <v>Post-calc.</v>
      </c>
      <c r="I368" s="3">
        <f t="shared" ca="1" si="40"/>
        <v>0</v>
      </c>
      <c r="M368" s="7" t="s">
        <v>380</v>
      </c>
      <c r="N368" s="9" t="str">
        <f t="shared" ca="1" si="41"/>
        <v>40329</v>
      </c>
      <c r="O368" s="3">
        <v>17079</v>
      </c>
      <c r="P368" s="3"/>
      <c r="Q368" s="1" t="s">
        <v>8</v>
      </c>
      <c r="R368" s="1" t="s">
        <v>9</v>
      </c>
      <c r="S368" s="1" t="s">
        <v>10</v>
      </c>
      <c r="T368" s="1" t="s">
        <v>69</v>
      </c>
      <c r="V368" s="34" t="str">
        <f t="shared" ca="1" si="44"/>
        <v>Post-calc.</v>
      </c>
      <c r="W368" s="1" t="str">
        <f t="shared" ca="1" si="45"/>
        <v>Post-calc.</v>
      </c>
      <c r="X368" s="1" t="b">
        <f t="shared" ca="1" si="46"/>
        <v>1</v>
      </c>
      <c r="Z368" s="3">
        <f t="shared" ca="1" si="47"/>
        <v>0</v>
      </c>
    </row>
    <row r="369" spans="1:26" x14ac:dyDescent="0.2">
      <c r="A369" s="34" t="s">
        <v>2962</v>
      </c>
      <c r="B369" s="9" t="str">
        <f t="shared" ca="1" si="42"/>
        <v>40310</v>
      </c>
      <c r="C369" s="30">
        <v>17050</v>
      </c>
      <c r="D369" s="30">
        <v>0</v>
      </c>
      <c r="E369" s="32">
        <v>41759</v>
      </c>
      <c r="F369" s="34" t="s">
        <v>2660</v>
      </c>
      <c r="G369" s="34" t="s">
        <v>5520</v>
      </c>
      <c r="H369" s="34" t="str">
        <f t="shared" ca="1" si="43"/>
        <v>Post-calc.</v>
      </c>
      <c r="I369" s="3">
        <f t="shared" ca="1" si="40"/>
        <v>0</v>
      </c>
      <c r="M369" s="7" t="s">
        <v>381</v>
      </c>
      <c r="N369" s="9" t="str">
        <f t="shared" ca="1" si="41"/>
        <v>40330</v>
      </c>
      <c r="O369" s="3">
        <v>11759</v>
      </c>
      <c r="P369" s="3"/>
      <c r="Q369" s="1" t="s">
        <v>8</v>
      </c>
      <c r="R369" s="1" t="s">
        <v>9</v>
      </c>
      <c r="S369" s="1" t="s">
        <v>10</v>
      </c>
      <c r="T369" s="1" t="s">
        <v>69</v>
      </c>
      <c r="V369" s="34" t="str">
        <f t="shared" ca="1" si="44"/>
        <v>Post-calc.</v>
      </c>
      <c r="W369" s="1" t="str">
        <f t="shared" ca="1" si="45"/>
        <v>Post-calc.</v>
      </c>
      <c r="X369" s="1" t="b">
        <f t="shared" ca="1" si="46"/>
        <v>1</v>
      </c>
      <c r="Z369" s="3">
        <f t="shared" ca="1" si="47"/>
        <v>0</v>
      </c>
    </row>
    <row r="370" spans="1:26" x14ac:dyDescent="0.2">
      <c r="A370" s="34" t="s">
        <v>2963</v>
      </c>
      <c r="B370" s="9" t="str">
        <f t="shared" ca="1" si="42"/>
        <v>40311</v>
      </c>
      <c r="C370" s="30">
        <v>6900</v>
      </c>
      <c r="D370" s="30">
        <v>0</v>
      </c>
      <c r="E370" s="32">
        <v>41790</v>
      </c>
      <c r="F370" s="34" t="s">
        <v>2660</v>
      </c>
      <c r="G370" s="34" t="s">
        <v>5520</v>
      </c>
      <c r="H370" s="34" t="str">
        <f t="shared" ca="1" si="43"/>
        <v>Post-calc.</v>
      </c>
      <c r="I370" s="3">
        <f t="shared" ca="1" si="40"/>
        <v>0</v>
      </c>
      <c r="M370" s="7" t="s">
        <v>382</v>
      </c>
      <c r="N370" s="9" t="str">
        <f t="shared" ca="1" si="41"/>
        <v>40331</v>
      </c>
      <c r="O370" s="3">
        <v>1100</v>
      </c>
      <c r="P370" s="3"/>
      <c r="Q370" s="1" t="s">
        <v>8</v>
      </c>
      <c r="R370" s="1" t="s">
        <v>9</v>
      </c>
      <c r="S370" s="1" t="s">
        <v>10</v>
      </c>
      <c r="T370" s="1" t="s">
        <v>69</v>
      </c>
      <c r="V370" s="34" t="str">
        <f t="shared" ca="1" si="44"/>
        <v>Post-calc.</v>
      </c>
      <c r="W370" s="1" t="str">
        <f t="shared" ca="1" si="45"/>
        <v>Post-calc.</v>
      </c>
      <c r="X370" s="1" t="b">
        <f t="shared" ca="1" si="46"/>
        <v>1</v>
      </c>
      <c r="Z370" s="3">
        <f t="shared" ca="1" si="47"/>
        <v>0</v>
      </c>
    </row>
    <row r="371" spans="1:26" x14ac:dyDescent="0.2">
      <c r="A371" s="34" t="s">
        <v>2964</v>
      </c>
      <c r="B371" s="9" t="str">
        <f t="shared" ca="1" si="42"/>
        <v>40312</v>
      </c>
      <c r="C371" s="30">
        <v>3465</v>
      </c>
      <c r="D371" s="30">
        <v>0</v>
      </c>
      <c r="E371" s="32">
        <v>41517</v>
      </c>
      <c r="F371" s="34" t="s">
        <v>2660</v>
      </c>
      <c r="G371" s="34" t="s">
        <v>5520</v>
      </c>
      <c r="H371" s="34" t="str">
        <f t="shared" ca="1" si="43"/>
        <v>Post-calc.</v>
      </c>
      <c r="I371" s="3">
        <f t="shared" ca="1" si="40"/>
        <v>0</v>
      </c>
      <c r="M371" s="7" t="s">
        <v>383</v>
      </c>
      <c r="N371" s="9" t="str">
        <f t="shared" ca="1" si="41"/>
        <v>40332</v>
      </c>
      <c r="O371" s="3">
        <v>610</v>
      </c>
      <c r="P371" s="3"/>
      <c r="Q371" s="1" t="s">
        <v>8</v>
      </c>
      <c r="R371" s="1" t="s">
        <v>9</v>
      </c>
      <c r="S371" s="1" t="s">
        <v>10</v>
      </c>
      <c r="T371" s="1" t="s">
        <v>69</v>
      </c>
      <c r="V371" s="34" t="str">
        <f t="shared" ca="1" si="44"/>
        <v>Post-calc.</v>
      </c>
      <c r="W371" s="1" t="str">
        <f t="shared" ca="1" si="45"/>
        <v>Post-calc.</v>
      </c>
      <c r="X371" s="1" t="b">
        <f t="shared" ca="1" si="46"/>
        <v>1</v>
      </c>
      <c r="Z371" s="3">
        <f t="shared" ca="1" si="47"/>
        <v>0</v>
      </c>
    </row>
    <row r="372" spans="1:26" x14ac:dyDescent="0.2">
      <c r="A372" s="34" t="s">
        <v>2965</v>
      </c>
      <c r="B372" s="9" t="str">
        <f t="shared" ca="1" si="42"/>
        <v>40313</v>
      </c>
      <c r="C372" s="30">
        <v>6766</v>
      </c>
      <c r="D372" s="30">
        <v>0</v>
      </c>
      <c r="E372" s="32">
        <v>41639</v>
      </c>
      <c r="F372" s="34" t="s">
        <v>2660</v>
      </c>
      <c r="G372" s="34" t="s">
        <v>5520</v>
      </c>
      <c r="H372" s="34" t="str">
        <f t="shared" ca="1" si="43"/>
        <v>Post-calc.</v>
      </c>
      <c r="I372" s="3">
        <f t="shared" ca="1" si="40"/>
        <v>0</v>
      </c>
      <c r="M372" s="7" t="s">
        <v>384</v>
      </c>
      <c r="N372" s="9" t="str">
        <f t="shared" ca="1" si="41"/>
        <v>40333</v>
      </c>
      <c r="O372" s="3">
        <v>1237</v>
      </c>
      <c r="P372" s="3"/>
      <c r="Q372" s="1" t="s">
        <v>8</v>
      </c>
      <c r="R372" s="1" t="s">
        <v>9</v>
      </c>
      <c r="S372" s="1" t="s">
        <v>10</v>
      </c>
      <c r="T372" s="1" t="s">
        <v>69</v>
      </c>
      <c r="V372" s="34" t="str">
        <f t="shared" ca="1" si="44"/>
        <v>Post-calc.</v>
      </c>
      <c r="W372" s="1" t="str">
        <f t="shared" ca="1" si="45"/>
        <v>Post-calc.</v>
      </c>
      <c r="X372" s="1" t="b">
        <f t="shared" ca="1" si="46"/>
        <v>1</v>
      </c>
      <c r="Z372" s="3">
        <f t="shared" ca="1" si="47"/>
        <v>0</v>
      </c>
    </row>
    <row r="373" spans="1:26" x14ac:dyDescent="0.2">
      <c r="A373" s="34" t="s">
        <v>2966</v>
      </c>
      <c r="B373" s="9" t="str">
        <f t="shared" ca="1" si="42"/>
        <v>40314</v>
      </c>
      <c r="C373" s="30">
        <v>8745</v>
      </c>
      <c r="D373" s="30">
        <v>0</v>
      </c>
      <c r="E373" s="32">
        <v>41578</v>
      </c>
      <c r="F373" s="34" t="s">
        <v>2660</v>
      </c>
      <c r="G373" s="34" t="s">
        <v>5520</v>
      </c>
      <c r="H373" s="34" t="str">
        <f t="shared" ca="1" si="43"/>
        <v>Post-calc.</v>
      </c>
      <c r="I373" s="3">
        <f t="shared" ca="1" si="40"/>
        <v>0</v>
      </c>
      <c r="M373" s="7" t="s">
        <v>385</v>
      </c>
      <c r="N373" s="9" t="str">
        <f t="shared" ca="1" si="41"/>
        <v>40334</v>
      </c>
      <c r="O373" s="3">
        <v>2831</v>
      </c>
      <c r="P373" s="3"/>
      <c r="Q373" s="1" t="s">
        <v>8</v>
      </c>
      <c r="R373" s="1" t="s">
        <v>9</v>
      </c>
      <c r="S373" s="1" t="s">
        <v>10</v>
      </c>
      <c r="T373" s="1" t="s">
        <v>69</v>
      </c>
      <c r="V373" s="34" t="str">
        <f t="shared" ca="1" si="44"/>
        <v>Post-calc.</v>
      </c>
      <c r="W373" s="1" t="str">
        <f t="shared" ca="1" si="45"/>
        <v>Post-calc.</v>
      </c>
      <c r="X373" s="1" t="b">
        <f t="shared" ca="1" si="46"/>
        <v>1</v>
      </c>
      <c r="Z373" s="3">
        <f t="shared" ca="1" si="47"/>
        <v>0</v>
      </c>
    </row>
    <row r="374" spans="1:26" x14ac:dyDescent="0.2">
      <c r="A374" s="34" t="s">
        <v>2967</v>
      </c>
      <c r="B374" s="9" t="str">
        <f t="shared" ca="1" si="42"/>
        <v>40315</v>
      </c>
      <c r="C374" s="30">
        <v>4484</v>
      </c>
      <c r="D374" s="30">
        <v>0</v>
      </c>
      <c r="E374" s="32">
        <v>41547</v>
      </c>
      <c r="F374" s="34" t="s">
        <v>2660</v>
      </c>
      <c r="G374" s="34" t="s">
        <v>5520</v>
      </c>
      <c r="H374" s="34" t="str">
        <f t="shared" ca="1" si="43"/>
        <v>Post-calc.</v>
      </c>
      <c r="I374" s="3">
        <f t="shared" ca="1" si="40"/>
        <v>0</v>
      </c>
      <c r="M374" s="7" t="s">
        <v>386</v>
      </c>
      <c r="N374" s="9" t="str">
        <f t="shared" ca="1" si="41"/>
        <v>40335</v>
      </c>
      <c r="O374" s="3">
        <v>12579</v>
      </c>
      <c r="P374" s="3"/>
      <c r="Q374" s="1" t="s">
        <v>8</v>
      </c>
      <c r="R374" s="1" t="s">
        <v>9</v>
      </c>
      <c r="S374" s="1" t="s">
        <v>10</v>
      </c>
      <c r="T374" s="1" t="s">
        <v>69</v>
      </c>
      <c r="V374" s="34" t="str">
        <f t="shared" ca="1" si="44"/>
        <v>Post-calc.</v>
      </c>
      <c r="W374" s="1" t="str">
        <f t="shared" ca="1" si="45"/>
        <v>Post-calc.</v>
      </c>
      <c r="X374" s="1" t="b">
        <f t="shared" ca="1" si="46"/>
        <v>1</v>
      </c>
      <c r="Z374" s="3">
        <f t="shared" ca="1" si="47"/>
        <v>0</v>
      </c>
    </row>
    <row r="375" spans="1:26" x14ac:dyDescent="0.2">
      <c r="A375" s="34" t="s">
        <v>2968</v>
      </c>
      <c r="B375" s="9" t="str">
        <f t="shared" ca="1" si="42"/>
        <v>40316</v>
      </c>
      <c r="C375" s="30">
        <v>0</v>
      </c>
      <c r="D375" s="30">
        <v>0</v>
      </c>
      <c r="E375" s="32">
        <v>41517</v>
      </c>
      <c r="F375" s="34" t="s">
        <v>2660</v>
      </c>
      <c r="G375" s="34" t="s">
        <v>5520</v>
      </c>
      <c r="H375" s="34" t="str">
        <f t="shared" ca="1" si="43"/>
        <v>Post-calc.</v>
      </c>
      <c r="I375" s="23" t="e">
        <f t="shared" ca="1" si="40"/>
        <v>#N/A</v>
      </c>
      <c r="J375" s="18" t="str">
        <f ca="1">VLOOKUP(B375, Remarks!$A$3:$G$400, 7, FALSE)</f>
        <v>Foxpro order but not confirmed</v>
      </c>
      <c r="M375" s="7" t="s">
        <v>387</v>
      </c>
      <c r="N375" s="9" t="str">
        <f t="shared" ca="1" si="41"/>
        <v>40336</v>
      </c>
      <c r="O375" s="3">
        <v>159</v>
      </c>
      <c r="P375" s="3"/>
      <c r="Q375" s="1" t="s">
        <v>8</v>
      </c>
      <c r="R375" s="1" t="s">
        <v>9</v>
      </c>
      <c r="S375" s="1" t="s">
        <v>10</v>
      </c>
      <c r="T375" s="1" t="s">
        <v>69</v>
      </c>
      <c r="V375" s="34" t="str">
        <f t="shared" ca="1" si="44"/>
        <v>Post-calc.</v>
      </c>
      <c r="W375" s="1" t="str">
        <f t="shared" ca="1" si="45"/>
        <v>Post-calc.</v>
      </c>
      <c r="X375" s="1" t="b">
        <f t="shared" ca="1" si="46"/>
        <v>1</v>
      </c>
      <c r="Z375" s="3">
        <f t="shared" ca="1" si="47"/>
        <v>0</v>
      </c>
    </row>
    <row r="376" spans="1:26" x14ac:dyDescent="0.2">
      <c r="A376" s="34" t="s">
        <v>2969</v>
      </c>
      <c r="B376" s="9" t="str">
        <f t="shared" ca="1" si="42"/>
        <v>40317</v>
      </c>
      <c r="C376" s="30">
        <v>6230</v>
      </c>
      <c r="D376" s="30">
        <v>0</v>
      </c>
      <c r="E376" s="32">
        <v>41517</v>
      </c>
      <c r="F376" s="34" t="s">
        <v>2660</v>
      </c>
      <c r="G376" s="34" t="s">
        <v>5520</v>
      </c>
      <c r="H376" s="34" t="str">
        <f t="shared" ca="1" si="43"/>
        <v>Post-calc.</v>
      </c>
      <c r="I376" s="3">
        <f t="shared" ca="1" si="40"/>
        <v>0</v>
      </c>
      <c r="M376" s="7" t="s">
        <v>388</v>
      </c>
      <c r="N376" s="9" t="str">
        <f t="shared" ca="1" si="41"/>
        <v>40337</v>
      </c>
      <c r="O376" s="3">
        <v>99</v>
      </c>
      <c r="P376" s="3"/>
      <c r="Q376" s="1" t="s">
        <v>8</v>
      </c>
      <c r="R376" s="1" t="s">
        <v>9</v>
      </c>
      <c r="S376" s="1" t="s">
        <v>10</v>
      </c>
      <c r="T376" s="1" t="s">
        <v>69</v>
      </c>
      <c r="V376" s="34" t="str">
        <f t="shared" ca="1" si="44"/>
        <v>Post-calc.</v>
      </c>
      <c r="W376" s="1" t="str">
        <f t="shared" ca="1" si="45"/>
        <v>Post-calc.</v>
      </c>
      <c r="X376" s="1" t="b">
        <f t="shared" ca="1" si="46"/>
        <v>1</v>
      </c>
      <c r="Z376" s="3">
        <f t="shared" ca="1" si="47"/>
        <v>0</v>
      </c>
    </row>
    <row r="377" spans="1:26" x14ac:dyDescent="0.2">
      <c r="A377" s="34" t="s">
        <v>2970</v>
      </c>
      <c r="B377" s="9" t="str">
        <f t="shared" ca="1" si="42"/>
        <v>40318</v>
      </c>
      <c r="C377" s="30">
        <v>867</v>
      </c>
      <c r="D377" s="30">
        <v>0</v>
      </c>
      <c r="E377" s="32">
        <v>41517</v>
      </c>
      <c r="F377" s="34" t="s">
        <v>2660</v>
      </c>
      <c r="G377" s="34" t="s">
        <v>5520</v>
      </c>
      <c r="H377" s="34" t="str">
        <f t="shared" ca="1" si="43"/>
        <v>Post-calc.</v>
      </c>
      <c r="I377" s="3">
        <f t="shared" ca="1" si="40"/>
        <v>0</v>
      </c>
      <c r="M377" s="7" t="s">
        <v>389</v>
      </c>
      <c r="N377" s="9" t="str">
        <f t="shared" ca="1" si="41"/>
        <v>40338</v>
      </c>
      <c r="O377" s="3">
        <v>1894</v>
      </c>
      <c r="P377" s="3"/>
      <c r="Q377" s="1" t="s">
        <v>8</v>
      </c>
      <c r="R377" s="1" t="s">
        <v>9</v>
      </c>
      <c r="S377" s="1" t="s">
        <v>10</v>
      </c>
      <c r="T377" s="1" t="s">
        <v>69</v>
      </c>
      <c r="V377" s="34" t="str">
        <f t="shared" ca="1" si="44"/>
        <v>Post-calc.</v>
      </c>
      <c r="W377" s="1" t="str">
        <f t="shared" ca="1" si="45"/>
        <v>Post-calc.</v>
      </c>
      <c r="X377" s="1" t="b">
        <f t="shared" ca="1" si="46"/>
        <v>1</v>
      </c>
      <c r="Z377" s="3">
        <f t="shared" ca="1" si="47"/>
        <v>0</v>
      </c>
    </row>
    <row r="378" spans="1:26" x14ac:dyDescent="0.2">
      <c r="A378" s="34" t="s">
        <v>2971</v>
      </c>
      <c r="B378" s="9" t="str">
        <f t="shared" ca="1" si="42"/>
        <v>40319</v>
      </c>
      <c r="C378" s="30">
        <v>153</v>
      </c>
      <c r="D378" s="30">
        <v>0</v>
      </c>
      <c r="E378" s="32">
        <v>41517</v>
      </c>
      <c r="F378" s="34" t="s">
        <v>2660</v>
      </c>
      <c r="G378" s="34" t="s">
        <v>5520</v>
      </c>
      <c r="H378" s="34" t="str">
        <f t="shared" ca="1" si="43"/>
        <v>Post-calc.</v>
      </c>
      <c r="I378" s="3">
        <f t="shared" ca="1" si="40"/>
        <v>0</v>
      </c>
      <c r="M378" s="7" t="s">
        <v>390</v>
      </c>
      <c r="N378" s="9" t="str">
        <f t="shared" ca="1" si="41"/>
        <v>40339</v>
      </c>
      <c r="O378" s="3">
        <v>226</v>
      </c>
      <c r="P378" s="3"/>
      <c r="Q378" s="1" t="s">
        <v>8</v>
      </c>
      <c r="R378" s="1" t="s">
        <v>9</v>
      </c>
      <c r="S378" s="1" t="s">
        <v>10</v>
      </c>
      <c r="T378" s="1" t="s">
        <v>69</v>
      </c>
      <c r="V378" s="34" t="str">
        <f t="shared" ca="1" si="44"/>
        <v>Post-calc.</v>
      </c>
      <c r="W378" s="1" t="str">
        <f t="shared" ca="1" si="45"/>
        <v>Post-calc.</v>
      </c>
      <c r="X378" s="1" t="b">
        <f t="shared" ca="1" si="46"/>
        <v>1</v>
      </c>
      <c r="Z378" s="3">
        <f t="shared" ca="1" si="47"/>
        <v>0</v>
      </c>
    </row>
    <row r="379" spans="1:26" x14ac:dyDescent="0.2">
      <c r="A379" s="34" t="s">
        <v>2972</v>
      </c>
      <c r="B379" s="9" t="str">
        <f t="shared" ca="1" si="42"/>
        <v>40320</v>
      </c>
      <c r="C379" s="30">
        <v>4062</v>
      </c>
      <c r="D379" s="30">
        <v>0</v>
      </c>
      <c r="E379" s="32">
        <v>41517</v>
      </c>
      <c r="F379" s="34" t="s">
        <v>2660</v>
      </c>
      <c r="G379" s="34" t="s">
        <v>5520</v>
      </c>
      <c r="H379" s="34" t="str">
        <f t="shared" ca="1" si="43"/>
        <v>Post-calc.</v>
      </c>
      <c r="I379" s="3">
        <f t="shared" ca="1" si="40"/>
        <v>0</v>
      </c>
      <c r="M379" s="7" t="s">
        <v>391</v>
      </c>
      <c r="N379" s="9" t="str">
        <f t="shared" ca="1" si="41"/>
        <v>40340</v>
      </c>
      <c r="O379" s="3">
        <v>818</v>
      </c>
      <c r="P379" s="3"/>
      <c r="Q379" s="1" t="s">
        <v>8</v>
      </c>
      <c r="R379" s="1" t="s">
        <v>9</v>
      </c>
      <c r="S379" s="1" t="s">
        <v>10</v>
      </c>
      <c r="T379" s="1" t="s">
        <v>69</v>
      </c>
      <c r="V379" s="34" t="str">
        <f t="shared" ca="1" si="44"/>
        <v>Post-calc.</v>
      </c>
      <c r="W379" s="1" t="str">
        <f t="shared" ca="1" si="45"/>
        <v>Post-calc.</v>
      </c>
      <c r="X379" s="1" t="b">
        <f t="shared" ca="1" si="46"/>
        <v>1</v>
      </c>
      <c r="Z379" s="3">
        <f t="shared" ca="1" si="47"/>
        <v>0</v>
      </c>
    </row>
    <row r="380" spans="1:26" x14ac:dyDescent="0.2">
      <c r="A380" s="34" t="s">
        <v>2973</v>
      </c>
      <c r="B380" s="9" t="str">
        <f t="shared" ca="1" si="42"/>
        <v>40321</v>
      </c>
      <c r="C380" s="30">
        <v>1538</v>
      </c>
      <c r="D380" s="30">
        <v>0</v>
      </c>
      <c r="E380" s="32">
        <v>41517</v>
      </c>
      <c r="F380" s="34" t="s">
        <v>2660</v>
      </c>
      <c r="G380" s="34" t="s">
        <v>5520</v>
      </c>
      <c r="H380" s="34" t="str">
        <f t="shared" ca="1" si="43"/>
        <v>Post-calc.</v>
      </c>
      <c r="I380" s="3">
        <f t="shared" ca="1" si="40"/>
        <v>0</v>
      </c>
      <c r="M380" s="7" t="s">
        <v>392</v>
      </c>
      <c r="N380" s="9" t="str">
        <f t="shared" ca="1" si="41"/>
        <v>40341</v>
      </c>
      <c r="O380" s="3">
        <v>440</v>
      </c>
      <c r="P380" s="3"/>
      <c r="Q380" s="1" t="s">
        <v>8</v>
      </c>
      <c r="R380" s="1" t="s">
        <v>9</v>
      </c>
      <c r="S380" s="1" t="s">
        <v>10</v>
      </c>
      <c r="T380" s="1" t="s">
        <v>69</v>
      </c>
      <c r="V380" s="34" t="str">
        <f t="shared" ca="1" si="44"/>
        <v>Post-calc.</v>
      </c>
      <c r="W380" s="1" t="str">
        <f t="shared" ca="1" si="45"/>
        <v>Post-calc.</v>
      </c>
      <c r="X380" s="1" t="b">
        <f t="shared" ca="1" si="46"/>
        <v>1</v>
      </c>
      <c r="Z380" s="3">
        <f t="shared" ca="1" si="47"/>
        <v>0</v>
      </c>
    </row>
    <row r="381" spans="1:26" x14ac:dyDescent="0.2">
      <c r="A381" s="34" t="s">
        <v>2974</v>
      </c>
      <c r="B381" s="9" t="str">
        <f t="shared" ca="1" si="42"/>
        <v>40322</v>
      </c>
      <c r="C381" s="30">
        <v>1096</v>
      </c>
      <c r="D381" s="30">
        <v>0</v>
      </c>
      <c r="E381" s="32">
        <v>41517</v>
      </c>
      <c r="F381" s="34" t="s">
        <v>2660</v>
      </c>
      <c r="G381" s="34" t="s">
        <v>5520</v>
      </c>
      <c r="H381" s="34" t="str">
        <f t="shared" ca="1" si="43"/>
        <v>Post-calc.</v>
      </c>
      <c r="I381" s="3">
        <f t="shared" ca="1" si="40"/>
        <v>0</v>
      </c>
      <c r="M381" s="7" t="s">
        <v>393</v>
      </c>
      <c r="N381" s="9" t="str">
        <f t="shared" ca="1" si="41"/>
        <v>40342</v>
      </c>
      <c r="O381" s="3">
        <v>17462</v>
      </c>
      <c r="P381" s="3"/>
      <c r="Q381" s="1" t="s">
        <v>8</v>
      </c>
      <c r="R381" s="1" t="s">
        <v>9</v>
      </c>
      <c r="S381" s="1" t="s">
        <v>10</v>
      </c>
      <c r="T381" s="1" t="s">
        <v>69</v>
      </c>
      <c r="V381" s="34" t="str">
        <f t="shared" ca="1" si="44"/>
        <v>Post-calc.</v>
      </c>
      <c r="W381" s="1" t="str">
        <f t="shared" ca="1" si="45"/>
        <v>Post-calc.</v>
      </c>
      <c r="X381" s="1" t="b">
        <f t="shared" ca="1" si="46"/>
        <v>1</v>
      </c>
      <c r="Z381" s="3">
        <f t="shared" ca="1" si="47"/>
        <v>0</v>
      </c>
    </row>
    <row r="382" spans="1:26" x14ac:dyDescent="0.2">
      <c r="A382" s="34" t="s">
        <v>2975</v>
      </c>
      <c r="B382" s="9" t="str">
        <f t="shared" ca="1" si="42"/>
        <v>40323</v>
      </c>
      <c r="C382" s="30">
        <v>8125</v>
      </c>
      <c r="D382" s="30">
        <v>0</v>
      </c>
      <c r="E382" s="32">
        <v>41608</v>
      </c>
      <c r="F382" s="34" t="s">
        <v>2660</v>
      </c>
      <c r="G382" s="34" t="s">
        <v>5520</v>
      </c>
      <c r="H382" s="34" t="str">
        <f t="shared" ca="1" si="43"/>
        <v>Post-calc.</v>
      </c>
      <c r="I382" s="3">
        <f t="shared" ca="1" si="40"/>
        <v>0</v>
      </c>
      <c r="M382" s="7" t="s">
        <v>394</v>
      </c>
      <c r="N382" s="9" t="str">
        <f t="shared" ca="1" si="41"/>
        <v>40343</v>
      </c>
      <c r="O382" s="3">
        <v>747</v>
      </c>
      <c r="P382" s="3"/>
      <c r="Q382" s="1" t="s">
        <v>8</v>
      </c>
      <c r="R382" s="1" t="s">
        <v>9</v>
      </c>
      <c r="S382" s="1" t="s">
        <v>10</v>
      </c>
      <c r="T382" s="1" t="s">
        <v>69</v>
      </c>
      <c r="V382" s="34" t="str">
        <f t="shared" ca="1" si="44"/>
        <v>Post-calc.</v>
      </c>
      <c r="W382" s="1" t="str">
        <f t="shared" ca="1" si="45"/>
        <v>Post-calc.</v>
      </c>
      <c r="X382" s="1" t="b">
        <f t="shared" ca="1" si="46"/>
        <v>1</v>
      </c>
      <c r="Z382" s="3">
        <f t="shared" ca="1" si="47"/>
        <v>0</v>
      </c>
    </row>
    <row r="383" spans="1:26" x14ac:dyDescent="0.2">
      <c r="A383" s="34" t="s">
        <v>2976</v>
      </c>
      <c r="B383" s="9" t="str">
        <f t="shared" ca="1" si="42"/>
        <v>40324</v>
      </c>
      <c r="C383" s="30">
        <v>5765</v>
      </c>
      <c r="D383" s="30">
        <v>0</v>
      </c>
      <c r="E383" s="32">
        <v>41578</v>
      </c>
      <c r="F383" s="34" t="s">
        <v>2660</v>
      </c>
      <c r="G383" s="34" t="s">
        <v>5520</v>
      </c>
      <c r="H383" s="34" t="str">
        <f t="shared" ca="1" si="43"/>
        <v>Post-calc.</v>
      </c>
      <c r="I383" s="3">
        <f t="shared" ca="1" si="40"/>
        <v>0</v>
      </c>
      <c r="M383" s="7" t="s">
        <v>395</v>
      </c>
      <c r="N383" s="9" t="str">
        <f t="shared" ca="1" si="41"/>
        <v>40344</v>
      </c>
      <c r="O383" s="3">
        <v>10745</v>
      </c>
      <c r="P383" s="3"/>
      <c r="Q383" s="1" t="s">
        <v>8</v>
      </c>
      <c r="R383" s="1" t="s">
        <v>9</v>
      </c>
      <c r="S383" s="1" t="s">
        <v>10</v>
      </c>
      <c r="T383" s="1" t="s">
        <v>69</v>
      </c>
      <c r="V383" s="34" t="str">
        <f t="shared" ca="1" si="44"/>
        <v>Post-calc.</v>
      </c>
      <c r="W383" s="1" t="str">
        <f t="shared" ca="1" si="45"/>
        <v>Post-calc.</v>
      </c>
      <c r="X383" s="1" t="b">
        <f t="shared" ca="1" si="46"/>
        <v>1</v>
      </c>
      <c r="Z383" s="3">
        <f t="shared" ca="1" si="47"/>
        <v>0</v>
      </c>
    </row>
    <row r="384" spans="1:26" x14ac:dyDescent="0.2">
      <c r="A384" s="34" t="s">
        <v>2977</v>
      </c>
      <c r="B384" s="9" t="str">
        <f t="shared" ca="1" si="42"/>
        <v>40325</v>
      </c>
      <c r="C384" s="30">
        <v>254</v>
      </c>
      <c r="D384" s="30">
        <v>0</v>
      </c>
      <c r="E384" s="32">
        <v>41547</v>
      </c>
      <c r="F384" s="34" t="s">
        <v>2660</v>
      </c>
      <c r="G384" s="34" t="s">
        <v>5520</v>
      </c>
      <c r="H384" s="34" t="str">
        <f t="shared" ca="1" si="43"/>
        <v>Post-calc.</v>
      </c>
      <c r="I384" s="3">
        <f t="shared" ca="1" si="40"/>
        <v>0</v>
      </c>
      <c r="M384" s="7" t="s">
        <v>396</v>
      </c>
      <c r="N384" s="9" t="str">
        <f t="shared" ca="1" si="41"/>
        <v>40345</v>
      </c>
      <c r="O384" s="3">
        <v>10745</v>
      </c>
      <c r="P384" s="3"/>
      <c r="Q384" s="1" t="s">
        <v>8</v>
      </c>
      <c r="R384" s="1" t="s">
        <v>9</v>
      </c>
      <c r="S384" s="1" t="s">
        <v>10</v>
      </c>
      <c r="T384" s="1" t="s">
        <v>69</v>
      </c>
      <c r="V384" s="34" t="str">
        <f t="shared" ca="1" si="44"/>
        <v>Post-calc.</v>
      </c>
      <c r="W384" s="1" t="str">
        <f t="shared" ca="1" si="45"/>
        <v>Post-calc.</v>
      </c>
      <c r="X384" s="1" t="b">
        <f t="shared" ca="1" si="46"/>
        <v>1</v>
      </c>
      <c r="Z384" s="3">
        <f t="shared" ca="1" si="47"/>
        <v>0</v>
      </c>
    </row>
    <row r="385" spans="1:26" x14ac:dyDescent="0.2">
      <c r="A385" s="34" t="s">
        <v>2978</v>
      </c>
      <c r="B385" s="9" t="str">
        <f t="shared" ca="1" si="42"/>
        <v>40326</v>
      </c>
      <c r="C385" s="30">
        <v>299</v>
      </c>
      <c r="D385" s="30">
        <v>0</v>
      </c>
      <c r="E385" s="32">
        <v>41517</v>
      </c>
      <c r="F385" s="34" t="s">
        <v>2660</v>
      </c>
      <c r="G385" s="34" t="s">
        <v>5520</v>
      </c>
      <c r="H385" s="34" t="str">
        <f t="shared" ca="1" si="43"/>
        <v>Post-calc.</v>
      </c>
      <c r="I385" s="3">
        <f t="shared" ca="1" si="40"/>
        <v>0</v>
      </c>
      <c r="M385" s="7" t="s">
        <v>397</v>
      </c>
      <c r="N385" s="9" t="str">
        <f t="shared" ca="1" si="41"/>
        <v>40346</v>
      </c>
      <c r="O385" s="3">
        <v>2171</v>
      </c>
      <c r="P385" s="3"/>
      <c r="Q385" s="1" t="s">
        <v>8</v>
      </c>
      <c r="R385" s="1" t="s">
        <v>9</v>
      </c>
      <c r="S385" s="1" t="s">
        <v>10</v>
      </c>
      <c r="T385" s="1" t="s">
        <v>69</v>
      </c>
      <c r="V385" s="34" t="str">
        <f t="shared" ca="1" si="44"/>
        <v>Post-calc.</v>
      </c>
      <c r="W385" s="1" t="str">
        <f t="shared" ca="1" si="45"/>
        <v>Post-calc.</v>
      </c>
      <c r="X385" s="1" t="b">
        <f t="shared" ca="1" si="46"/>
        <v>1</v>
      </c>
      <c r="Z385" s="3">
        <f t="shared" ca="1" si="47"/>
        <v>0</v>
      </c>
    </row>
    <row r="386" spans="1:26" x14ac:dyDescent="0.2">
      <c r="A386" s="34" t="s">
        <v>2979</v>
      </c>
      <c r="B386" s="9" t="str">
        <f t="shared" ca="1" si="42"/>
        <v>40327</v>
      </c>
      <c r="C386" s="30">
        <v>275</v>
      </c>
      <c r="D386" s="30">
        <v>0</v>
      </c>
      <c r="E386" s="32">
        <v>41578</v>
      </c>
      <c r="F386" s="34" t="s">
        <v>2660</v>
      </c>
      <c r="G386" s="34" t="s">
        <v>5520</v>
      </c>
      <c r="H386" s="34" t="str">
        <f t="shared" ca="1" si="43"/>
        <v>Post-calc.</v>
      </c>
      <c r="I386" s="3">
        <f t="shared" ca="1" si="40"/>
        <v>0</v>
      </c>
      <c r="M386" s="7" t="s">
        <v>398</v>
      </c>
      <c r="N386" s="9" t="str">
        <f t="shared" ca="1" si="41"/>
        <v>40347</v>
      </c>
      <c r="O386" s="3">
        <v>24970</v>
      </c>
      <c r="P386" s="3"/>
      <c r="Q386" s="1" t="s">
        <v>8</v>
      </c>
      <c r="R386" s="1" t="s">
        <v>9</v>
      </c>
      <c r="S386" s="1" t="s">
        <v>10</v>
      </c>
      <c r="T386" s="1" t="s">
        <v>69</v>
      </c>
      <c r="V386" s="34" t="str">
        <f t="shared" ca="1" si="44"/>
        <v>Post-calc.</v>
      </c>
      <c r="W386" s="1" t="str">
        <f t="shared" ca="1" si="45"/>
        <v>Post-calc.</v>
      </c>
      <c r="X386" s="1" t="b">
        <f t="shared" ca="1" si="46"/>
        <v>1</v>
      </c>
      <c r="Z386" s="3">
        <f t="shared" ca="1" si="47"/>
        <v>0</v>
      </c>
    </row>
    <row r="387" spans="1:26" x14ac:dyDescent="0.2">
      <c r="A387" s="34" t="s">
        <v>2980</v>
      </c>
      <c r="B387" s="9" t="str">
        <f t="shared" ca="1" si="42"/>
        <v>40328</v>
      </c>
      <c r="C387" s="30">
        <v>20933</v>
      </c>
      <c r="D387" s="30">
        <v>0</v>
      </c>
      <c r="E387" s="32">
        <v>41698</v>
      </c>
      <c r="F387" s="34" t="s">
        <v>2660</v>
      </c>
      <c r="G387" s="34" t="s">
        <v>5520</v>
      </c>
      <c r="H387" s="34" t="str">
        <f t="shared" ca="1" si="43"/>
        <v>Post-calc.</v>
      </c>
      <c r="I387" s="3">
        <f t="shared" ca="1" si="40"/>
        <v>0</v>
      </c>
      <c r="M387" s="7" t="s">
        <v>399</v>
      </c>
      <c r="N387" s="9" t="str">
        <f t="shared" ca="1" si="41"/>
        <v>40348</v>
      </c>
      <c r="O387" s="3">
        <v>15906</v>
      </c>
      <c r="P387" s="3"/>
      <c r="Q387" s="1" t="s">
        <v>8</v>
      </c>
      <c r="R387" s="1" t="s">
        <v>9</v>
      </c>
      <c r="S387" s="1" t="s">
        <v>10</v>
      </c>
      <c r="T387" s="1" t="s">
        <v>69</v>
      </c>
      <c r="V387" s="34" t="str">
        <f t="shared" ca="1" si="44"/>
        <v>Post-calc.</v>
      </c>
      <c r="W387" s="1" t="str">
        <f t="shared" ca="1" si="45"/>
        <v>Post-calc.</v>
      </c>
      <c r="X387" s="1" t="b">
        <f t="shared" ca="1" si="46"/>
        <v>1</v>
      </c>
      <c r="Z387" s="3">
        <f t="shared" ca="1" si="47"/>
        <v>0</v>
      </c>
    </row>
    <row r="388" spans="1:26" x14ac:dyDescent="0.2">
      <c r="A388" s="34" t="s">
        <v>2981</v>
      </c>
      <c r="B388" s="9" t="str">
        <f t="shared" ca="1" si="42"/>
        <v>40329</v>
      </c>
      <c r="C388" s="30">
        <v>17079</v>
      </c>
      <c r="D388" s="30">
        <v>0</v>
      </c>
      <c r="E388" s="32">
        <v>41639</v>
      </c>
      <c r="F388" s="34" t="s">
        <v>2660</v>
      </c>
      <c r="G388" s="34" t="s">
        <v>5520</v>
      </c>
      <c r="H388" s="34" t="str">
        <f t="shared" ca="1" si="43"/>
        <v>Post-calc.</v>
      </c>
      <c r="I388" s="3">
        <f t="shared" ref="I388:I451" ca="1" si="48">+VLOOKUP(B388,$N$4:$P$2559,2,FALSE)-C388</f>
        <v>0</v>
      </c>
      <c r="M388" s="7" t="s">
        <v>400</v>
      </c>
      <c r="N388" s="9" t="str">
        <f t="shared" ref="N388:N451" ca="1" si="49">+LEFT(M388,5)</f>
        <v>40349</v>
      </c>
      <c r="O388" s="3">
        <v>2885</v>
      </c>
      <c r="P388" s="3"/>
      <c r="Q388" s="1" t="s">
        <v>8</v>
      </c>
      <c r="R388" s="1" t="s">
        <v>9</v>
      </c>
      <c r="S388" s="1" t="s">
        <v>10</v>
      </c>
      <c r="T388" s="1" t="s">
        <v>69</v>
      </c>
      <c r="V388" s="34" t="str">
        <f t="shared" ca="1" si="44"/>
        <v>Post-calc.</v>
      </c>
      <c r="W388" s="1" t="str">
        <f t="shared" ca="1" si="45"/>
        <v>Post-calc.</v>
      </c>
      <c r="X388" s="1" t="b">
        <f t="shared" ca="1" si="46"/>
        <v>1</v>
      </c>
      <c r="Z388" s="3">
        <f t="shared" ca="1" si="47"/>
        <v>0</v>
      </c>
    </row>
    <row r="389" spans="1:26" x14ac:dyDescent="0.2">
      <c r="A389" s="34" t="s">
        <v>2982</v>
      </c>
      <c r="B389" s="9" t="str">
        <f t="shared" ref="B389:B452" ca="1" si="50">+LEFT(A389,5)</f>
        <v>40330</v>
      </c>
      <c r="C389" s="30">
        <v>11759</v>
      </c>
      <c r="D389" s="30">
        <v>0</v>
      </c>
      <c r="E389" s="32">
        <v>41608</v>
      </c>
      <c r="F389" s="34" t="s">
        <v>2660</v>
      </c>
      <c r="G389" s="34" t="s">
        <v>5520</v>
      </c>
      <c r="H389" s="34" t="str">
        <f t="shared" ref="H389:H452" ca="1" si="51">+IF(E389&gt;1,"Post-calc.","Pre-calc.")</f>
        <v>Post-calc.</v>
      </c>
      <c r="I389" s="3">
        <f t="shared" ca="1" si="48"/>
        <v>0</v>
      </c>
      <c r="M389" s="7" t="s">
        <v>401</v>
      </c>
      <c r="N389" s="9" t="str">
        <f t="shared" ca="1" si="49"/>
        <v>40350</v>
      </c>
      <c r="O389" s="3">
        <v>5592</v>
      </c>
      <c r="P389" s="3"/>
      <c r="Q389" s="1" t="s">
        <v>8</v>
      </c>
      <c r="R389" s="1" t="s">
        <v>9</v>
      </c>
      <c r="S389" s="1" t="s">
        <v>10</v>
      </c>
      <c r="T389" s="1" t="s">
        <v>69</v>
      </c>
      <c r="V389" s="34" t="str">
        <f t="shared" ref="V389:V452" ca="1" si="52">+VLOOKUP(N389,$B$4:$H$2903,7,FALSE)</f>
        <v>Post-calc.</v>
      </c>
      <c r="W389" s="1" t="str">
        <f t="shared" ref="W389:W452" ca="1" si="53">+Q389</f>
        <v>Post-calc.</v>
      </c>
      <c r="X389" s="1" t="b">
        <f t="shared" ref="X389:X452" ca="1" si="54">+V389=W389</f>
        <v>1</v>
      </c>
      <c r="Z389" s="3">
        <f t="shared" ref="Z389:Z452" ca="1" si="55">+IF(Q389="Post-calc.",VLOOKUP(N389,$B$4:$H$2903,3,FALSE)-P389,VLOOKUP(N389,$B$4:$H$2903,2,FALSE)-P389)</f>
        <v>0</v>
      </c>
    </row>
    <row r="390" spans="1:26" x14ac:dyDescent="0.2">
      <c r="A390" s="34" t="s">
        <v>2983</v>
      </c>
      <c r="B390" s="9" t="str">
        <f t="shared" ca="1" si="50"/>
        <v>40331</v>
      </c>
      <c r="C390" s="30">
        <v>1100</v>
      </c>
      <c r="D390" s="30">
        <v>0</v>
      </c>
      <c r="E390" s="32">
        <v>41547</v>
      </c>
      <c r="F390" s="34" t="s">
        <v>2660</v>
      </c>
      <c r="G390" s="34" t="s">
        <v>5520</v>
      </c>
      <c r="H390" s="34" t="str">
        <f t="shared" ca="1" si="51"/>
        <v>Post-calc.</v>
      </c>
      <c r="I390" s="3">
        <f t="shared" ca="1" si="48"/>
        <v>0</v>
      </c>
      <c r="M390" s="7" t="s">
        <v>402</v>
      </c>
      <c r="N390" s="9" t="str">
        <f t="shared" ca="1" si="49"/>
        <v>40351</v>
      </c>
      <c r="O390" s="3">
        <v>229</v>
      </c>
      <c r="P390" s="3"/>
      <c r="Q390" s="1" t="s">
        <v>8</v>
      </c>
      <c r="R390" s="1" t="s">
        <v>9</v>
      </c>
      <c r="S390" s="1" t="s">
        <v>10</v>
      </c>
      <c r="T390" s="1" t="s">
        <v>69</v>
      </c>
      <c r="V390" s="34" t="str">
        <f t="shared" ca="1" si="52"/>
        <v>Post-calc.</v>
      </c>
      <c r="W390" s="1" t="str">
        <f t="shared" ca="1" si="53"/>
        <v>Post-calc.</v>
      </c>
      <c r="X390" s="1" t="b">
        <f t="shared" ca="1" si="54"/>
        <v>1</v>
      </c>
      <c r="Z390" s="3">
        <f t="shared" ca="1" si="55"/>
        <v>0</v>
      </c>
    </row>
    <row r="391" spans="1:26" x14ac:dyDescent="0.2">
      <c r="A391" s="34" t="s">
        <v>2984</v>
      </c>
      <c r="B391" s="9" t="str">
        <f t="shared" ca="1" si="50"/>
        <v>40332</v>
      </c>
      <c r="C391" s="30">
        <v>610</v>
      </c>
      <c r="D391" s="30">
        <v>0</v>
      </c>
      <c r="E391" s="32">
        <v>41547</v>
      </c>
      <c r="F391" s="34" t="s">
        <v>2660</v>
      </c>
      <c r="G391" s="34" t="s">
        <v>5520</v>
      </c>
      <c r="H391" s="34" t="str">
        <f t="shared" ca="1" si="51"/>
        <v>Post-calc.</v>
      </c>
      <c r="I391" s="3">
        <f t="shared" ca="1" si="48"/>
        <v>0</v>
      </c>
      <c r="M391" s="7" t="s">
        <v>403</v>
      </c>
      <c r="N391" s="9" t="str">
        <f t="shared" ca="1" si="49"/>
        <v>40352</v>
      </c>
      <c r="O391" s="3">
        <v>891</v>
      </c>
      <c r="P391" s="3"/>
      <c r="Q391" s="1" t="s">
        <v>8</v>
      </c>
      <c r="R391" s="1" t="s">
        <v>9</v>
      </c>
      <c r="S391" s="1" t="s">
        <v>10</v>
      </c>
      <c r="T391" s="1" t="s">
        <v>69</v>
      </c>
      <c r="V391" s="34" t="str">
        <f t="shared" ca="1" si="52"/>
        <v>Post-calc.</v>
      </c>
      <c r="W391" s="1" t="str">
        <f t="shared" ca="1" si="53"/>
        <v>Post-calc.</v>
      </c>
      <c r="X391" s="1" t="b">
        <f t="shared" ca="1" si="54"/>
        <v>1</v>
      </c>
      <c r="Z391" s="3">
        <f t="shared" ca="1" si="55"/>
        <v>0</v>
      </c>
    </row>
    <row r="392" spans="1:26" x14ac:dyDescent="0.2">
      <c r="A392" s="34" t="s">
        <v>2985</v>
      </c>
      <c r="B392" s="9" t="str">
        <f t="shared" ca="1" si="50"/>
        <v>40333</v>
      </c>
      <c r="C392" s="30">
        <v>1237</v>
      </c>
      <c r="D392" s="30">
        <v>0</v>
      </c>
      <c r="E392" s="32">
        <v>41547</v>
      </c>
      <c r="F392" s="34" t="s">
        <v>2660</v>
      </c>
      <c r="G392" s="34" t="s">
        <v>5520</v>
      </c>
      <c r="H392" s="34" t="str">
        <f t="shared" ca="1" si="51"/>
        <v>Post-calc.</v>
      </c>
      <c r="I392" s="3">
        <f t="shared" ca="1" si="48"/>
        <v>0</v>
      </c>
      <c r="M392" s="7" t="s">
        <v>404</v>
      </c>
      <c r="N392" s="9" t="str">
        <f t="shared" ca="1" si="49"/>
        <v>40353</v>
      </c>
      <c r="O392" s="3">
        <v>4763</v>
      </c>
      <c r="P392" s="3"/>
      <c r="Q392" s="1" t="s">
        <v>8</v>
      </c>
      <c r="R392" s="1" t="s">
        <v>9</v>
      </c>
      <c r="S392" s="1" t="s">
        <v>10</v>
      </c>
      <c r="T392" s="1" t="s">
        <v>69</v>
      </c>
      <c r="V392" s="34" t="str">
        <f t="shared" ca="1" si="52"/>
        <v>Post-calc.</v>
      </c>
      <c r="W392" s="1" t="str">
        <f t="shared" ca="1" si="53"/>
        <v>Post-calc.</v>
      </c>
      <c r="X392" s="1" t="b">
        <f t="shared" ca="1" si="54"/>
        <v>1</v>
      </c>
      <c r="Z392" s="3">
        <f t="shared" ca="1" si="55"/>
        <v>0</v>
      </c>
    </row>
    <row r="393" spans="1:26" x14ac:dyDescent="0.2">
      <c r="A393" s="34" t="s">
        <v>2986</v>
      </c>
      <c r="B393" s="9" t="str">
        <f t="shared" ca="1" si="50"/>
        <v>40334</v>
      </c>
      <c r="C393" s="30">
        <v>2831</v>
      </c>
      <c r="D393" s="30">
        <v>0</v>
      </c>
      <c r="E393" s="32">
        <v>41608</v>
      </c>
      <c r="F393" s="34" t="s">
        <v>2660</v>
      </c>
      <c r="G393" s="34" t="s">
        <v>5520</v>
      </c>
      <c r="H393" s="34" t="str">
        <f t="shared" ca="1" si="51"/>
        <v>Post-calc.</v>
      </c>
      <c r="I393" s="3">
        <f t="shared" ca="1" si="48"/>
        <v>0</v>
      </c>
      <c r="M393" s="7" t="s">
        <v>405</v>
      </c>
      <c r="N393" s="9" t="str">
        <f t="shared" ca="1" si="49"/>
        <v>40354</v>
      </c>
      <c r="O393" s="3">
        <v>9905</v>
      </c>
      <c r="P393" s="3"/>
      <c r="Q393" s="1" t="s">
        <v>8</v>
      </c>
      <c r="R393" s="1" t="s">
        <v>9</v>
      </c>
      <c r="S393" s="1" t="s">
        <v>10</v>
      </c>
      <c r="T393" s="1" t="s">
        <v>69</v>
      </c>
      <c r="V393" s="34" t="str">
        <f t="shared" ca="1" si="52"/>
        <v>Post-calc.</v>
      </c>
      <c r="W393" s="1" t="str">
        <f t="shared" ca="1" si="53"/>
        <v>Post-calc.</v>
      </c>
      <c r="X393" s="1" t="b">
        <f t="shared" ca="1" si="54"/>
        <v>1</v>
      </c>
      <c r="Z393" s="3">
        <f t="shared" ca="1" si="55"/>
        <v>0</v>
      </c>
    </row>
    <row r="394" spans="1:26" x14ac:dyDescent="0.2">
      <c r="A394" s="34" t="s">
        <v>2987</v>
      </c>
      <c r="B394" s="9" t="str">
        <f t="shared" ca="1" si="50"/>
        <v>40335</v>
      </c>
      <c r="C394" s="30">
        <v>12579</v>
      </c>
      <c r="D394" s="30">
        <v>0</v>
      </c>
      <c r="E394" s="32">
        <v>41547</v>
      </c>
      <c r="F394" s="34" t="s">
        <v>2660</v>
      </c>
      <c r="G394" s="34" t="s">
        <v>5520</v>
      </c>
      <c r="H394" s="34" t="str">
        <f t="shared" ca="1" si="51"/>
        <v>Post-calc.</v>
      </c>
      <c r="I394" s="3">
        <f t="shared" ca="1" si="48"/>
        <v>0</v>
      </c>
      <c r="M394" s="7" t="s">
        <v>406</v>
      </c>
      <c r="N394" s="9" t="str">
        <f t="shared" ca="1" si="49"/>
        <v>40356</v>
      </c>
      <c r="O394" s="3">
        <v>4096</v>
      </c>
      <c r="P394" s="3"/>
      <c r="Q394" s="1" t="s">
        <v>8</v>
      </c>
      <c r="R394" s="1" t="s">
        <v>9</v>
      </c>
      <c r="S394" s="1" t="s">
        <v>10</v>
      </c>
      <c r="T394" s="1" t="s">
        <v>69</v>
      </c>
      <c r="V394" s="34" t="str">
        <f t="shared" ca="1" si="52"/>
        <v>Post-calc.</v>
      </c>
      <c r="W394" s="1" t="str">
        <f t="shared" ca="1" si="53"/>
        <v>Post-calc.</v>
      </c>
      <c r="X394" s="1" t="b">
        <f t="shared" ca="1" si="54"/>
        <v>1</v>
      </c>
      <c r="Z394" s="3">
        <f t="shared" ca="1" si="55"/>
        <v>0</v>
      </c>
    </row>
    <row r="395" spans="1:26" x14ac:dyDescent="0.2">
      <c r="A395" s="34" t="s">
        <v>2988</v>
      </c>
      <c r="B395" s="9" t="str">
        <f t="shared" ca="1" si="50"/>
        <v>40336</v>
      </c>
      <c r="C395" s="30">
        <v>159</v>
      </c>
      <c r="D395" s="30">
        <v>0</v>
      </c>
      <c r="E395" s="32">
        <v>41578</v>
      </c>
      <c r="F395" s="34" t="s">
        <v>2660</v>
      </c>
      <c r="G395" s="34" t="s">
        <v>5520</v>
      </c>
      <c r="H395" s="34" t="str">
        <f t="shared" ca="1" si="51"/>
        <v>Post-calc.</v>
      </c>
      <c r="I395" s="3">
        <f t="shared" ca="1" si="48"/>
        <v>0</v>
      </c>
      <c r="M395" s="7" t="s">
        <v>407</v>
      </c>
      <c r="N395" s="9" t="str">
        <f t="shared" ca="1" si="49"/>
        <v>40357</v>
      </c>
      <c r="O395" s="3">
        <v>678</v>
      </c>
      <c r="P395" s="3"/>
      <c r="Q395" s="1" t="s">
        <v>8</v>
      </c>
      <c r="R395" s="1" t="s">
        <v>9</v>
      </c>
      <c r="S395" s="1" t="s">
        <v>10</v>
      </c>
      <c r="T395" s="1" t="s">
        <v>69</v>
      </c>
      <c r="V395" s="34" t="str">
        <f t="shared" ca="1" si="52"/>
        <v>Post-calc.</v>
      </c>
      <c r="W395" s="1" t="str">
        <f t="shared" ca="1" si="53"/>
        <v>Post-calc.</v>
      </c>
      <c r="X395" s="1" t="b">
        <f t="shared" ca="1" si="54"/>
        <v>1</v>
      </c>
      <c r="Z395" s="3">
        <f t="shared" ca="1" si="55"/>
        <v>0</v>
      </c>
    </row>
    <row r="396" spans="1:26" x14ac:dyDescent="0.2">
      <c r="A396" s="34" t="s">
        <v>2989</v>
      </c>
      <c r="B396" s="9" t="str">
        <f t="shared" ca="1" si="50"/>
        <v>40337</v>
      </c>
      <c r="C396" s="30">
        <v>99</v>
      </c>
      <c r="D396" s="30">
        <v>0</v>
      </c>
      <c r="E396" s="32">
        <v>41578</v>
      </c>
      <c r="F396" s="34" t="s">
        <v>2660</v>
      </c>
      <c r="G396" s="34" t="s">
        <v>5520</v>
      </c>
      <c r="H396" s="34" t="str">
        <f t="shared" ca="1" si="51"/>
        <v>Post-calc.</v>
      </c>
      <c r="I396" s="3">
        <f t="shared" ca="1" si="48"/>
        <v>0</v>
      </c>
      <c r="M396" s="7" t="s">
        <v>408</v>
      </c>
      <c r="N396" s="9" t="str">
        <f t="shared" ca="1" si="49"/>
        <v>40358</v>
      </c>
      <c r="O396" s="3">
        <v>7458</v>
      </c>
      <c r="P396" s="3"/>
      <c r="Q396" s="1" t="s">
        <v>8</v>
      </c>
      <c r="R396" s="1" t="s">
        <v>9</v>
      </c>
      <c r="S396" s="1" t="s">
        <v>10</v>
      </c>
      <c r="T396" s="1" t="s">
        <v>69</v>
      </c>
      <c r="V396" s="34" t="str">
        <f t="shared" ca="1" si="52"/>
        <v>Post-calc.</v>
      </c>
      <c r="W396" s="1" t="str">
        <f t="shared" ca="1" si="53"/>
        <v>Post-calc.</v>
      </c>
      <c r="X396" s="1" t="b">
        <f t="shared" ca="1" si="54"/>
        <v>1</v>
      </c>
      <c r="Z396" s="3">
        <f t="shared" ca="1" si="55"/>
        <v>0</v>
      </c>
    </row>
    <row r="397" spans="1:26" x14ac:dyDescent="0.2">
      <c r="A397" s="34" t="s">
        <v>2990</v>
      </c>
      <c r="B397" s="9" t="str">
        <f t="shared" ca="1" si="50"/>
        <v>40338</v>
      </c>
      <c r="C397" s="30">
        <v>1894</v>
      </c>
      <c r="D397" s="30">
        <v>0</v>
      </c>
      <c r="E397" s="32">
        <v>41608</v>
      </c>
      <c r="F397" s="34" t="s">
        <v>2660</v>
      </c>
      <c r="G397" s="34" t="s">
        <v>5520</v>
      </c>
      <c r="H397" s="34" t="str">
        <f t="shared" ca="1" si="51"/>
        <v>Post-calc.</v>
      </c>
      <c r="I397" s="3">
        <f t="shared" ca="1" si="48"/>
        <v>0</v>
      </c>
      <c r="M397" s="7" t="s">
        <v>409</v>
      </c>
      <c r="N397" s="9" t="str">
        <f t="shared" ca="1" si="49"/>
        <v>40359</v>
      </c>
      <c r="O397" s="3">
        <v>11004</v>
      </c>
      <c r="P397" s="3"/>
      <c r="Q397" s="1" t="s">
        <v>8</v>
      </c>
      <c r="R397" s="1" t="s">
        <v>9</v>
      </c>
      <c r="S397" s="1" t="s">
        <v>10</v>
      </c>
      <c r="T397" s="1" t="s">
        <v>69</v>
      </c>
      <c r="V397" s="34" t="str">
        <f t="shared" ca="1" si="52"/>
        <v>Post-calc.</v>
      </c>
      <c r="W397" s="1" t="str">
        <f t="shared" ca="1" si="53"/>
        <v>Post-calc.</v>
      </c>
      <c r="X397" s="1" t="b">
        <f t="shared" ca="1" si="54"/>
        <v>1</v>
      </c>
      <c r="Z397" s="3">
        <f t="shared" ca="1" si="55"/>
        <v>0</v>
      </c>
    </row>
    <row r="398" spans="1:26" x14ac:dyDescent="0.2">
      <c r="A398" s="34" t="s">
        <v>2991</v>
      </c>
      <c r="B398" s="9" t="str">
        <f t="shared" ca="1" si="50"/>
        <v>40339</v>
      </c>
      <c r="C398" s="30">
        <v>226</v>
      </c>
      <c r="D398" s="30">
        <v>0</v>
      </c>
      <c r="E398" s="32">
        <v>41578</v>
      </c>
      <c r="F398" s="34" t="s">
        <v>2660</v>
      </c>
      <c r="G398" s="34" t="s">
        <v>5520</v>
      </c>
      <c r="H398" s="34" t="str">
        <f t="shared" ca="1" si="51"/>
        <v>Post-calc.</v>
      </c>
      <c r="I398" s="3">
        <f t="shared" ca="1" si="48"/>
        <v>0</v>
      </c>
      <c r="M398" s="7" t="s">
        <v>410</v>
      </c>
      <c r="N398" s="9" t="str">
        <f t="shared" ca="1" si="49"/>
        <v>40360</v>
      </c>
      <c r="O398" s="3">
        <v>1531</v>
      </c>
      <c r="P398" s="3"/>
      <c r="Q398" s="1" t="s">
        <v>8</v>
      </c>
      <c r="R398" s="1" t="s">
        <v>9</v>
      </c>
      <c r="S398" s="1" t="s">
        <v>10</v>
      </c>
      <c r="T398" s="1" t="s">
        <v>69</v>
      </c>
      <c r="V398" s="34" t="str">
        <f t="shared" ca="1" si="52"/>
        <v>Post-calc.</v>
      </c>
      <c r="W398" s="1" t="str">
        <f t="shared" ca="1" si="53"/>
        <v>Post-calc.</v>
      </c>
      <c r="X398" s="1" t="b">
        <f t="shared" ca="1" si="54"/>
        <v>1</v>
      </c>
      <c r="Z398" s="3">
        <f t="shared" ca="1" si="55"/>
        <v>0</v>
      </c>
    </row>
    <row r="399" spans="1:26" x14ac:dyDescent="0.2">
      <c r="A399" s="34" t="s">
        <v>2992</v>
      </c>
      <c r="B399" s="9" t="str">
        <f t="shared" ca="1" si="50"/>
        <v>40340</v>
      </c>
      <c r="C399" s="30">
        <v>818</v>
      </c>
      <c r="D399" s="30">
        <v>0</v>
      </c>
      <c r="E399" s="32">
        <v>41639</v>
      </c>
      <c r="F399" s="34" t="s">
        <v>2660</v>
      </c>
      <c r="G399" s="34" t="s">
        <v>5520</v>
      </c>
      <c r="H399" s="34" t="str">
        <f t="shared" ca="1" si="51"/>
        <v>Post-calc.</v>
      </c>
      <c r="I399" s="3">
        <f t="shared" ca="1" si="48"/>
        <v>0</v>
      </c>
      <c r="M399" s="7" t="s">
        <v>411</v>
      </c>
      <c r="N399" s="9" t="str">
        <f t="shared" ca="1" si="49"/>
        <v>40361</v>
      </c>
      <c r="O399" s="3">
        <v>1992</v>
      </c>
      <c r="P399" s="3"/>
      <c r="Q399" s="1" t="s">
        <v>8</v>
      </c>
      <c r="R399" s="1" t="s">
        <v>9</v>
      </c>
      <c r="S399" s="1" t="s">
        <v>10</v>
      </c>
      <c r="T399" s="1" t="s">
        <v>69</v>
      </c>
      <c r="V399" s="34" t="str">
        <f t="shared" ca="1" si="52"/>
        <v>Post-calc.</v>
      </c>
      <c r="W399" s="1" t="str">
        <f t="shared" ca="1" si="53"/>
        <v>Post-calc.</v>
      </c>
      <c r="X399" s="1" t="b">
        <f t="shared" ca="1" si="54"/>
        <v>1</v>
      </c>
      <c r="Z399" s="3">
        <f t="shared" ca="1" si="55"/>
        <v>0</v>
      </c>
    </row>
    <row r="400" spans="1:26" x14ac:dyDescent="0.2">
      <c r="A400" s="34" t="s">
        <v>2993</v>
      </c>
      <c r="B400" s="9" t="str">
        <f t="shared" ca="1" si="50"/>
        <v>40341</v>
      </c>
      <c r="C400" s="30">
        <v>440</v>
      </c>
      <c r="D400" s="30">
        <v>0</v>
      </c>
      <c r="E400" s="32">
        <v>41578</v>
      </c>
      <c r="F400" s="34" t="s">
        <v>2660</v>
      </c>
      <c r="G400" s="34" t="s">
        <v>5520</v>
      </c>
      <c r="H400" s="34" t="str">
        <f t="shared" ca="1" si="51"/>
        <v>Post-calc.</v>
      </c>
      <c r="I400" s="3">
        <f t="shared" ca="1" si="48"/>
        <v>0</v>
      </c>
      <c r="M400" s="7" t="s">
        <v>412</v>
      </c>
      <c r="N400" s="9" t="str">
        <f t="shared" ca="1" si="49"/>
        <v>40362</v>
      </c>
      <c r="O400" s="3">
        <v>4447</v>
      </c>
      <c r="P400" s="3"/>
      <c r="Q400" s="1" t="s">
        <v>8</v>
      </c>
      <c r="R400" s="1" t="s">
        <v>9</v>
      </c>
      <c r="S400" s="1" t="s">
        <v>10</v>
      </c>
      <c r="T400" s="1" t="s">
        <v>69</v>
      </c>
      <c r="V400" s="34" t="str">
        <f t="shared" ca="1" si="52"/>
        <v>Post-calc.</v>
      </c>
      <c r="W400" s="1" t="str">
        <f t="shared" ca="1" si="53"/>
        <v>Post-calc.</v>
      </c>
      <c r="X400" s="1" t="b">
        <f t="shared" ca="1" si="54"/>
        <v>1</v>
      </c>
      <c r="Z400" s="3">
        <f t="shared" ca="1" si="55"/>
        <v>0</v>
      </c>
    </row>
    <row r="401" spans="1:26" x14ac:dyDescent="0.2">
      <c r="A401" s="34" t="s">
        <v>2994</v>
      </c>
      <c r="B401" s="9" t="str">
        <f t="shared" ca="1" si="50"/>
        <v>40342</v>
      </c>
      <c r="C401" s="30">
        <v>17462</v>
      </c>
      <c r="D401" s="30">
        <v>0</v>
      </c>
      <c r="E401" s="32">
        <v>41670</v>
      </c>
      <c r="F401" s="34" t="s">
        <v>2660</v>
      </c>
      <c r="G401" s="34" t="s">
        <v>5520</v>
      </c>
      <c r="H401" s="34" t="str">
        <f t="shared" ca="1" si="51"/>
        <v>Post-calc.</v>
      </c>
      <c r="I401" s="3">
        <f t="shared" ca="1" si="48"/>
        <v>0</v>
      </c>
      <c r="M401" s="7" t="s">
        <v>413</v>
      </c>
      <c r="N401" s="9" t="str">
        <f t="shared" ca="1" si="49"/>
        <v>40363</v>
      </c>
      <c r="O401" s="3">
        <v>904</v>
      </c>
      <c r="P401" s="3"/>
      <c r="Q401" s="1" t="s">
        <v>8</v>
      </c>
      <c r="R401" s="1" t="s">
        <v>9</v>
      </c>
      <c r="S401" s="1" t="s">
        <v>10</v>
      </c>
      <c r="T401" s="1" t="s">
        <v>69</v>
      </c>
      <c r="V401" s="34" t="str">
        <f t="shared" ca="1" si="52"/>
        <v>Post-calc.</v>
      </c>
      <c r="W401" s="1" t="str">
        <f t="shared" ca="1" si="53"/>
        <v>Post-calc.</v>
      </c>
      <c r="X401" s="1" t="b">
        <f t="shared" ca="1" si="54"/>
        <v>1</v>
      </c>
      <c r="Z401" s="3">
        <f t="shared" ca="1" si="55"/>
        <v>0</v>
      </c>
    </row>
    <row r="402" spans="1:26" x14ac:dyDescent="0.2">
      <c r="A402" s="34" t="s">
        <v>2995</v>
      </c>
      <c r="B402" s="9" t="str">
        <f t="shared" ca="1" si="50"/>
        <v>40343</v>
      </c>
      <c r="C402" s="30">
        <v>747</v>
      </c>
      <c r="D402" s="30">
        <v>0</v>
      </c>
      <c r="E402" s="32">
        <v>41578</v>
      </c>
      <c r="F402" s="34" t="s">
        <v>2660</v>
      </c>
      <c r="G402" s="34" t="s">
        <v>5520</v>
      </c>
      <c r="H402" s="34" t="str">
        <f t="shared" ca="1" si="51"/>
        <v>Post-calc.</v>
      </c>
      <c r="I402" s="3">
        <f t="shared" ca="1" si="48"/>
        <v>0</v>
      </c>
      <c r="M402" s="7" t="s">
        <v>414</v>
      </c>
      <c r="N402" s="9" t="str">
        <f t="shared" ca="1" si="49"/>
        <v>40364</v>
      </c>
      <c r="O402" s="3">
        <v>1722</v>
      </c>
      <c r="P402" s="3"/>
      <c r="Q402" s="1" t="s">
        <v>8</v>
      </c>
      <c r="R402" s="1" t="s">
        <v>9</v>
      </c>
      <c r="S402" s="1" t="s">
        <v>10</v>
      </c>
      <c r="T402" s="1" t="s">
        <v>69</v>
      </c>
      <c r="V402" s="34" t="str">
        <f t="shared" ca="1" si="52"/>
        <v>Post-calc.</v>
      </c>
      <c r="W402" s="1" t="str">
        <f t="shared" ca="1" si="53"/>
        <v>Post-calc.</v>
      </c>
      <c r="X402" s="1" t="b">
        <f t="shared" ca="1" si="54"/>
        <v>1</v>
      </c>
      <c r="Z402" s="3">
        <f t="shared" ca="1" si="55"/>
        <v>0</v>
      </c>
    </row>
    <row r="403" spans="1:26" x14ac:dyDescent="0.2">
      <c r="A403" s="34" t="s">
        <v>2996</v>
      </c>
      <c r="B403" s="9" t="str">
        <f t="shared" ca="1" si="50"/>
        <v>40344</v>
      </c>
      <c r="C403" s="30">
        <v>10745</v>
      </c>
      <c r="D403" s="30">
        <v>0</v>
      </c>
      <c r="E403" s="32">
        <v>41698</v>
      </c>
      <c r="F403" s="34" t="s">
        <v>2660</v>
      </c>
      <c r="G403" s="34" t="s">
        <v>5520</v>
      </c>
      <c r="H403" s="34" t="str">
        <f t="shared" ca="1" si="51"/>
        <v>Post-calc.</v>
      </c>
      <c r="I403" s="3">
        <f t="shared" ca="1" si="48"/>
        <v>0</v>
      </c>
      <c r="M403" s="7" t="s">
        <v>415</v>
      </c>
      <c r="N403" s="9" t="str">
        <f t="shared" ca="1" si="49"/>
        <v>40365</v>
      </c>
      <c r="O403" s="3">
        <v>2656</v>
      </c>
      <c r="P403" s="3"/>
      <c r="Q403" s="1" t="s">
        <v>8</v>
      </c>
      <c r="R403" s="1" t="s">
        <v>9</v>
      </c>
      <c r="S403" s="1" t="s">
        <v>10</v>
      </c>
      <c r="T403" s="1" t="s">
        <v>69</v>
      </c>
      <c r="V403" s="34" t="str">
        <f t="shared" ca="1" si="52"/>
        <v>Post-calc.</v>
      </c>
      <c r="W403" s="1" t="str">
        <f t="shared" ca="1" si="53"/>
        <v>Post-calc.</v>
      </c>
      <c r="X403" s="1" t="b">
        <f t="shared" ca="1" si="54"/>
        <v>1</v>
      </c>
      <c r="Z403" s="3">
        <f t="shared" ca="1" si="55"/>
        <v>0</v>
      </c>
    </row>
    <row r="404" spans="1:26" x14ac:dyDescent="0.2">
      <c r="A404" s="34" t="s">
        <v>2997</v>
      </c>
      <c r="B404" s="9" t="str">
        <f t="shared" ca="1" si="50"/>
        <v>40345</v>
      </c>
      <c r="C404" s="30">
        <v>10745</v>
      </c>
      <c r="D404" s="30">
        <v>0</v>
      </c>
      <c r="E404" s="32">
        <v>41698</v>
      </c>
      <c r="F404" s="34" t="s">
        <v>2660</v>
      </c>
      <c r="G404" s="34" t="s">
        <v>5520</v>
      </c>
      <c r="H404" s="34" t="str">
        <f t="shared" ca="1" si="51"/>
        <v>Post-calc.</v>
      </c>
      <c r="I404" s="3">
        <f t="shared" ca="1" si="48"/>
        <v>0</v>
      </c>
      <c r="M404" s="7" t="s">
        <v>416</v>
      </c>
      <c r="N404" s="9" t="str">
        <f t="shared" ca="1" si="49"/>
        <v>40366</v>
      </c>
      <c r="O404" s="3">
        <v>22275</v>
      </c>
      <c r="P404" s="3"/>
      <c r="Q404" s="1" t="s">
        <v>8</v>
      </c>
      <c r="R404" s="1" t="s">
        <v>9</v>
      </c>
      <c r="S404" s="1" t="s">
        <v>10</v>
      </c>
      <c r="T404" s="1" t="s">
        <v>69</v>
      </c>
      <c r="V404" s="34" t="str">
        <f t="shared" ca="1" si="52"/>
        <v>Post-calc.</v>
      </c>
      <c r="W404" s="1" t="str">
        <f t="shared" ca="1" si="53"/>
        <v>Post-calc.</v>
      </c>
      <c r="X404" s="1" t="b">
        <f t="shared" ca="1" si="54"/>
        <v>1</v>
      </c>
      <c r="Z404" s="3">
        <f t="shared" ca="1" si="55"/>
        <v>0</v>
      </c>
    </row>
    <row r="405" spans="1:26" x14ac:dyDescent="0.2">
      <c r="A405" s="34" t="s">
        <v>2998</v>
      </c>
      <c r="B405" s="9" t="str">
        <f t="shared" ca="1" si="50"/>
        <v>40346</v>
      </c>
      <c r="C405" s="30">
        <v>2171</v>
      </c>
      <c r="D405" s="30">
        <v>0</v>
      </c>
      <c r="E405" s="32">
        <v>41639</v>
      </c>
      <c r="F405" s="34" t="s">
        <v>2660</v>
      </c>
      <c r="G405" s="34" t="s">
        <v>5520</v>
      </c>
      <c r="H405" s="34" t="str">
        <f t="shared" ca="1" si="51"/>
        <v>Post-calc.</v>
      </c>
      <c r="I405" s="3">
        <f t="shared" ca="1" si="48"/>
        <v>0</v>
      </c>
      <c r="M405" s="7" t="s">
        <v>417</v>
      </c>
      <c r="N405" s="9" t="str">
        <f t="shared" ca="1" si="49"/>
        <v>40367</v>
      </c>
      <c r="O405" s="3">
        <v>775</v>
      </c>
      <c r="P405" s="3"/>
      <c r="Q405" s="1" t="s">
        <v>8</v>
      </c>
      <c r="R405" s="1" t="s">
        <v>9</v>
      </c>
      <c r="S405" s="1" t="s">
        <v>10</v>
      </c>
      <c r="T405" s="1" t="s">
        <v>69</v>
      </c>
      <c r="V405" s="34" t="str">
        <f t="shared" ca="1" si="52"/>
        <v>Post-calc.</v>
      </c>
      <c r="W405" s="1" t="str">
        <f t="shared" ca="1" si="53"/>
        <v>Post-calc.</v>
      </c>
      <c r="X405" s="1" t="b">
        <f t="shared" ca="1" si="54"/>
        <v>1</v>
      </c>
      <c r="Z405" s="3">
        <f t="shared" ca="1" si="55"/>
        <v>0</v>
      </c>
    </row>
    <row r="406" spans="1:26" x14ac:dyDescent="0.2">
      <c r="A406" s="34" t="s">
        <v>2999</v>
      </c>
      <c r="B406" s="9" t="str">
        <f t="shared" ca="1" si="50"/>
        <v>40347</v>
      </c>
      <c r="C406" s="30">
        <v>24970</v>
      </c>
      <c r="D406" s="30">
        <v>0</v>
      </c>
      <c r="E406" s="32">
        <v>41820</v>
      </c>
      <c r="F406" s="34" t="s">
        <v>2660</v>
      </c>
      <c r="G406" s="34" t="s">
        <v>5520</v>
      </c>
      <c r="H406" s="34" t="str">
        <f t="shared" ca="1" si="51"/>
        <v>Post-calc.</v>
      </c>
      <c r="I406" s="3">
        <f t="shared" ca="1" si="48"/>
        <v>0</v>
      </c>
      <c r="M406" s="7" t="s">
        <v>418</v>
      </c>
      <c r="N406" s="9" t="str">
        <f t="shared" ca="1" si="49"/>
        <v>40368</v>
      </c>
      <c r="O406" s="3">
        <v>13584</v>
      </c>
      <c r="P406" s="3"/>
      <c r="Q406" s="1" t="s">
        <v>8</v>
      </c>
      <c r="R406" s="1" t="s">
        <v>9</v>
      </c>
      <c r="S406" s="1" t="s">
        <v>10</v>
      </c>
      <c r="T406" s="1" t="s">
        <v>69</v>
      </c>
      <c r="V406" s="34" t="str">
        <f t="shared" ca="1" si="52"/>
        <v>Post-calc.</v>
      </c>
      <c r="W406" s="1" t="str">
        <f t="shared" ca="1" si="53"/>
        <v>Post-calc.</v>
      </c>
      <c r="X406" s="1" t="b">
        <f t="shared" ca="1" si="54"/>
        <v>1</v>
      </c>
      <c r="Z406" s="3">
        <f t="shared" ca="1" si="55"/>
        <v>0</v>
      </c>
    </row>
    <row r="407" spans="1:26" x14ac:dyDescent="0.2">
      <c r="A407" s="34" t="s">
        <v>3000</v>
      </c>
      <c r="B407" s="9" t="str">
        <f t="shared" ca="1" si="50"/>
        <v>40348</v>
      </c>
      <c r="C407" s="30">
        <v>15906</v>
      </c>
      <c r="D407" s="30">
        <v>0</v>
      </c>
      <c r="E407" s="32">
        <v>41729</v>
      </c>
      <c r="F407" s="34" t="s">
        <v>2660</v>
      </c>
      <c r="G407" s="34" t="s">
        <v>5520</v>
      </c>
      <c r="H407" s="34" t="str">
        <f t="shared" ca="1" si="51"/>
        <v>Post-calc.</v>
      </c>
      <c r="I407" s="3">
        <f t="shared" ca="1" si="48"/>
        <v>0</v>
      </c>
      <c r="M407" s="7" t="s">
        <v>419</v>
      </c>
      <c r="N407" s="9" t="str">
        <f t="shared" ca="1" si="49"/>
        <v>40369</v>
      </c>
      <c r="O407" s="3">
        <v>13584</v>
      </c>
      <c r="P407" s="3">
        <v>13584</v>
      </c>
      <c r="Q407" s="1" t="s">
        <v>14</v>
      </c>
      <c r="R407" s="1" t="s">
        <v>9</v>
      </c>
      <c r="S407" s="1" t="s">
        <v>10</v>
      </c>
      <c r="T407" s="1" t="s">
        <v>69</v>
      </c>
      <c r="V407" s="34" t="str">
        <f t="shared" ca="1" si="52"/>
        <v>Pre-calc.</v>
      </c>
      <c r="W407" s="1" t="str">
        <f t="shared" ca="1" si="53"/>
        <v>Pre-calc.</v>
      </c>
      <c r="X407" s="1" t="b">
        <f t="shared" ca="1" si="54"/>
        <v>1</v>
      </c>
      <c r="Z407" s="3">
        <f t="shared" ca="1" si="55"/>
        <v>0</v>
      </c>
    </row>
    <row r="408" spans="1:26" x14ac:dyDescent="0.2">
      <c r="A408" s="34" t="s">
        <v>3001</v>
      </c>
      <c r="B408" s="9" t="str">
        <f t="shared" ca="1" si="50"/>
        <v>40349</v>
      </c>
      <c r="C408" s="30">
        <v>2885</v>
      </c>
      <c r="D408" s="30">
        <v>0</v>
      </c>
      <c r="E408" s="32">
        <v>41578</v>
      </c>
      <c r="F408" s="34" t="s">
        <v>2660</v>
      </c>
      <c r="G408" s="34" t="s">
        <v>5520</v>
      </c>
      <c r="H408" s="34" t="str">
        <f t="shared" ca="1" si="51"/>
        <v>Post-calc.</v>
      </c>
      <c r="I408" s="3">
        <f t="shared" ca="1" si="48"/>
        <v>0</v>
      </c>
      <c r="M408" s="7" t="s">
        <v>420</v>
      </c>
      <c r="N408" s="9" t="str">
        <f t="shared" ca="1" si="49"/>
        <v>40370</v>
      </c>
      <c r="O408" s="3">
        <v>4744</v>
      </c>
      <c r="P408" s="3"/>
      <c r="Q408" s="1" t="s">
        <v>8</v>
      </c>
      <c r="R408" s="1" t="s">
        <v>9</v>
      </c>
      <c r="S408" s="1" t="s">
        <v>10</v>
      </c>
      <c r="T408" s="1" t="s">
        <v>69</v>
      </c>
      <c r="V408" s="34" t="str">
        <f t="shared" ca="1" si="52"/>
        <v>Post-calc.</v>
      </c>
      <c r="W408" s="1" t="str">
        <f t="shared" ca="1" si="53"/>
        <v>Post-calc.</v>
      </c>
      <c r="X408" s="1" t="b">
        <f t="shared" ca="1" si="54"/>
        <v>1</v>
      </c>
      <c r="Z408" s="3">
        <f t="shared" ca="1" si="55"/>
        <v>0</v>
      </c>
    </row>
    <row r="409" spans="1:26" x14ac:dyDescent="0.2">
      <c r="A409" s="34" t="s">
        <v>3002</v>
      </c>
      <c r="B409" s="9" t="str">
        <f t="shared" ca="1" si="50"/>
        <v>40350</v>
      </c>
      <c r="C409" s="30">
        <v>5592</v>
      </c>
      <c r="D409" s="30">
        <v>0</v>
      </c>
      <c r="E409" s="32">
        <v>41578</v>
      </c>
      <c r="F409" s="34" t="s">
        <v>2660</v>
      </c>
      <c r="G409" s="34" t="s">
        <v>5520</v>
      </c>
      <c r="H409" s="34" t="str">
        <f t="shared" ca="1" si="51"/>
        <v>Post-calc.</v>
      </c>
      <c r="I409" s="3">
        <f t="shared" ca="1" si="48"/>
        <v>0</v>
      </c>
      <c r="M409" s="7" t="s">
        <v>421</v>
      </c>
      <c r="N409" s="9" t="str">
        <f t="shared" ca="1" si="49"/>
        <v>40371</v>
      </c>
      <c r="O409" s="3">
        <v>2250</v>
      </c>
      <c r="P409" s="3"/>
      <c r="Q409" s="1" t="s">
        <v>8</v>
      </c>
      <c r="R409" s="1" t="s">
        <v>9</v>
      </c>
      <c r="S409" s="1" t="s">
        <v>10</v>
      </c>
      <c r="T409" s="1" t="s">
        <v>69</v>
      </c>
      <c r="V409" s="34" t="str">
        <f t="shared" ca="1" si="52"/>
        <v>Post-calc.</v>
      </c>
      <c r="W409" s="1" t="str">
        <f t="shared" ca="1" si="53"/>
        <v>Post-calc.</v>
      </c>
      <c r="X409" s="1" t="b">
        <f t="shared" ca="1" si="54"/>
        <v>1</v>
      </c>
      <c r="Z409" s="3">
        <f t="shared" ca="1" si="55"/>
        <v>0</v>
      </c>
    </row>
    <row r="410" spans="1:26" x14ac:dyDescent="0.2">
      <c r="A410" s="34" t="s">
        <v>3003</v>
      </c>
      <c r="B410" s="9" t="str">
        <f t="shared" ca="1" si="50"/>
        <v>40351</v>
      </c>
      <c r="C410" s="30">
        <v>229</v>
      </c>
      <c r="D410" s="30">
        <v>0</v>
      </c>
      <c r="E410" s="32">
        <v>41608</v>
      </c>
      <c r="F410" s="34" t="s">
        <v>2660</v>
      </c>
      <c r="G410" s="34" t="s">
        <v>5520</v>
      </c>
      <c r="H410" s="34" t="str">
        <f t="shared" ca="1" si="51"/>
        <v>Post-calc.</v>
      </c>
      <c r="I410" s="3">
        <f t="shared" ca="1" si="48"/>
        <v>0</v>
      </c>
      <c r="M410" s="7" t="s">
        <v>422</v>
      </c>
      <c r="N410" s="9" t="str">
        <f t="shared" ca="1" si="49"/>
        <v>40372</v>
      </c>
      <c r="O410" s="3">
        <v>4950</v>
      </c>
      <c r="P410" s="3"/>
      <c r="Q410" s="1" t="s">
        <v>8</v>
      </c>
      <c r="R410" s="1" t="s">
        <v>9</v>
      </c>
      <c r="S410" s="1" t="s">
        <v>10</v>
      </c>
      <c r="T410" s="1" t="s">
        <v>69</v>
      </c>
      <c r="V410" s="34" t="str">
        <f t="shared" ca="1" si="52"/>
        <v>Post-calc.</v>
      </c>
      <c r="W410" s="1" t="str">
        <f t="shared" ca="1" si="53"/>
        <v>Post-calc.</v>
      </c>
      <c r="X410" s="1" t="b">
        <f t="shared" ca="1" si="54"/>
        <v>1</v>
      </c>
      <c r="Z410" s="3">
        <f t="shared" ca="1" si="55"/>
        <v>0</v>
      </c>
    </row>
    <row r="411" spans="1:26" x14ac:dyDescent="0.2">
      <c r="A411" s="34" t="s">
        <v>3004</v>
      </c>
      <c r="B411" s="9" t="str">
        <f t="shared" ca="1" si="50"/>
        <v>40352</v>
      </c>
      <c r="C411" s="30">
        <v>891</v>
      </c>
      <c r="D411" s="30">
        <v>0</v>
      </c>
      <c r="E411" s="32">
        <v>41639</v>
      </c>
      <c r="F411" s="34" t="s">
        <v>2660</v>
      </c>
      <c r="G411" s="34" t="s">
        <v>5520</v>
      </c>
      <c r="H411" s="34" t="str">
        <f t="shared" ca="1" si="51"/>
        <v>Post-calc.</v>
      </c>
      <c r="I411" s="3">
        <f t="shared" ca="1" si="48"/>
        <v>0</v>
      </c>
      <c r="M411" s="7" t="s">
        <v>423</v>
      </c>
      <c r="N411" s="9" t="str">
        <f t="shared" ca="1" si="49"/>
        <v>40373</v>
      </c>
      <c r="O411" s="3">
        <v>18758</v>
      </c>
      <c r="P411" s="3"/>
      <c r="Q411" s="1" t="s">
        <v>8</v>
      </c>
      <c r="R411" s="1" t="s">
        <v>9</v>
      </c>
      <c r="S411" s="1" t="s">
        <v>10</v>
      </c>
      <c r="T411" s="1" t="s">
        <v>69</v>
      </c>
      <c r="V411" s="34" t="str">
        <f t="shared" ca="1" si="52"/>
        <v>Post-calc.</v>
      </c>
      <c r="W411" s="1" t="str">
        <f t="shared" ca="1" si="53"/>
        <v>Post-calc.</v>
      </c>
      <c r="X411" s="1" t="b">
        <f t="shared" ca="1" si="54"/>
        <v>1</v>
      </c>
      <c r="Z411" s="3">
        <f t="shared" ca="1" si="55"/>
        <v>0</v>
      </c>
    </row>
    <row r="412" spans="1:26" x14ac:dyDescent="0.2">
      <c r="A412" s="34" t="s">
        <v>3005</v>
      </c>
      <c r="B412" s="9" t="str">
        <f t="shared" ca="1" si="50"/>
        <v>40353</v>
      </c>
      <c r="C412" s="30">
        <v>4763</v>
      </c>
      <c r="D412" s="30">
        <v>0</v>
      </c>
      <c r="E412" s="32">
        <v>41608</v>
      </c>
      <c r="F412" s="34" t="s">
        <v>2660</v>
      </c>
      <c r="G412" s="34" t="s">
        <v>5520</v>
      </c>
      <c r="H412" s="34" t="str">
        <f t="shared" ca="1" si="51"/>
        <v>Post-calc.</v>
      </c>
      <c r="I412" s="3">
        <f t="shared" ca="1" si="48"/>
        <v>0</v>
      </c>
      <c r="M412" s="7" t="s">
        <v>424</v>
      </c>
      <c r="N412" s="9" t="str">
        <f t="shared" ca="1" si="49"/>
        <v>40374</v>
      </c>
      <c r="O412" s="3">
        <v>2487</v>
      </c>
      <c r="P412" s="3"/>
      <c r="Q412" s="1" t="s">
        <v>8</v>
      </c>
      <c r="R412" s="1" t="s">
        <v>9</v>
      </c>
      <c r="S412" s="1" t="s">
        <v>10</v>
      </c>
      <c r="T412" s="1" t="s">
        <v>69</v>
      </c>
      <c r="V412" s="34" t="str">
        <f t="shared" ca="1" si="52"/>
        <v>Post-calc.</v>
      </c>
      <c r="W412" s="1" t="str">
        <f t="shared" ca="1" si="53"/>
        <v>Post-calc.</v>
      </c>
      <c r="X412" s="1" t="b">
        <f t="shared" ca="1" si="54"/>
        <v>1</v>
      </c>
      <c r="Z412" s="3">
        <f t="shared" ca="1" si="55"/>
        <v>0</v>
      </c>
    </row>
    <row r="413" spans="1:26" x14ac:dyDescent="0.2">
      <c r="A413" s="34" t="s">
        <v>3006</v>
      </c>
      <c r="B413" s="9" t="str">
        <f t="shared" ca="1" si="50"/>
        <v>40354</v>
      </c>
      <c r="C413" s="30">
        <v>9905</v>
      </c>
      <c r="D413" s="30">
        <v>0</v>
      </c>
      <c r="E413" s="32">
        <v>41698</v>
      </c>
      <c r="F413" s="34" t="s">
        <v>2660</v>
      </c>
      <c r="G413" s="34" t="s">
        <v>5520</v>
      </c>
      <c r="H413" s="34" t="str">
        <f t="shared" ca="1" si="51"/>
        <v>Post-calc.</v>
      </c>
      <c r="I413" s="3">
        <f t="shared" ca="1" si="48"/>
        <v>0</v>
      </c>
      <c r="M413" s="7" t="s">
        <v>425</v>
      </c>
      <c r="N413" s="9" t="str">
        <f t="shared" ca="1" si="49"/>
        <v>40375</v>
      </c>
      <c r="O413" s="3">
        <v>4333</v>
      </c>
      <c r="P413" s="3"/>
      <c r="Q413" s="1" t="s">
        <v>8</v>
      </c>
      <c r="R413" s="1" t="s">
        <v>9</v>
      </c>
      <c r="S413" s="1" t="s">
        <v>10</v>
      </c>
      <c r="T413" s="1" t="s">
        <v>69</v>
      </c>
      <c r="V413" s="34" t="str">
        <f t="shared" ca="1" si="52"/>
        <v>Post-calc.</v>
      </c>
      <c r="W413" s="1" t="str">
        <f t="shared" ca="1" si="53"/>
        <v>Post-calc.</v>
      </c>
      <c r="X413" s="1" t="b">
        <f t="shared" ca="1" si="54"/>
        <v>1</v>
      </c>
      <c r="Z413" s="3">
        <f t="shared" ca="1" si="55"/>
        <v>0</v>
      </c>
    </row>
    <row r="414" spans="1:26" x14ac:dyDescent="0.2">
      <c r="A414" s="34" t="s">
        <v>3007</v>
      </c>
      <c r="B414" s="9" t="str">
        <f t="shared" ca="1" si="50"/>
        <v>40356</v>
      </c>
      <c r="C414" s="30">
        <v>4096</v>
      </c>
      <c r="D414" s="30">
        <v>0</v>
      </c>
      <c r="E414" s="32">
        <v>41729</v>
      </c>
      <c r="F414" s="34" t="s">
        <v>2660</v>
      </c>
      <c r="G414" s="34" t="s">
        <v>5520</v>
      </c>
      <c r="H414" s="34" t="str">
        <f t="shared" ca="1" si="51"/>
        <v>Post-calc.</v>
      </c>
      <c r="I414" s="3">
        <f t="shared" ca="1" si="48"/>
        <v>0</v>
      </c>
      <c r="M414" s="7" t="s">
        <v>426</v>
      </c>
      <c r="N414" s="9" t="str">
        <f t="shared" ca="1" si="49"/>
        <v>40376</v>
      </c>
      <c r="O414" s="3">
        <v>8554</v>
      </c>
      <c r="P414" s="3"/>
      <c r="Q414" s="1" t="s">
        <v>8</v>
      </c>
      <c r="R414" s="1" t="s">
        <v>9</v>
      </c>
      <c r="S414" s="1" t="s">
        <v>10</v>
      </c>
      <c r="T414" s="1" t="s">
        <v>69</v>
      </c>
      <c r="V414" s="34" t="str">
        <f t="shared" ca="1" si="52"/>
        <v>Post-calc.</v>
      </c>
      <c r="W414" s="1" t="str">
        <f t="shared" ca="1" si="53"/>
        <v>Post-calc.</v>
      </c>
      <c r="X414" s="1" t="b">
        <f t="shared" ca="1" si="54"/>
        <v>1</v>
      </c>
      <c r="Z414" s="3">
        <f t="shared" ca="1" si="55"/>
        <v>0</v>
      </c>
    </row>
    <row r="415" spans="1:26" x14ac:dyDescent="0.2">
      <c r="A415" s="34" t="s">
        <v>3008</v>
      </c>
      <c r="B415" s="9" t="str">
        <f t="shared" ca="1" si="50"/>
        <v>40357</v>
      </c>
      <c r="C415" s="30">
        <v>678</v>
      </c>
      <c r="D415" s="30">
        <v>0</v>
      </c>
      <c r="E415" s="32">
        <v>41639</v>
      </c>
      <c r="F415" s="34" t="s">
        <v>2660</v>
      </c>
      <c r="G415" s="34" t="s">
        <v>5520</v>
      </c>
      <c r="H415" s="34" t="str">
        <f t="shared" ca="1" si="51"/>
        <v>Post-calc.</v>
      </c>
      <c r="I415" s="3">
        <f t="shared" ca="1" si="48"/>
        <v>0</v>
      </c>
      <c r="M415" s="7" t="s">
        <v>427</v>
      </c>
      <c r="N415" s="9" t="str">
        <f t="shared" ca="1" si="49"/>
        <v>40377</v>
      </c>
      <c r="O415" s="3">
        <v>664</v>
      </c>
      <c r="P415" s="3"/>
      <c r="Q415" s="1" t="s">
        <v>8</v>
      </c>
      <c r="R415" s="1" t="s">
        <v>9</v>
      </c>
      <c r="S415" s="1" t="s">
        <v>10</v>
      </c>
      <c r="T415" s="1" t="s">
        <v>69</v>
      </c>
      <c r="V415" s="34" t="str">
        <f t="shared" ca="1" si="52"/>
        <v>Post-calc.</v>
      </c>
      <c r="W415" s="1" t="str">
        <f t="shared" ca="1" si="53"/>
        <v>Post-calc.</v>
      </c>
      <c r="X415" s="1" t="b">
        <f t="shared" ca="1" si="54"/>
        <v>1</v>
      </c>
      <c r="Z415" s="3">
        <f t="shared" ca="1" si="55"/>
        <v>0</v>
      </c>
    </row>
    <row r="416" spans="1:26" x14ac:dyDescent="0.2">
      <c r="A416" s="34" t="s">
        <v>3009</v>
      </c>
      <c r="B416" s="9" t="str">
        <f t="shared" ca="1" si="50"/>
        <v>40358</v>
      </c>
      <c r="C416" s="30">
        <v>7458</v>
      </c>
      <c r="D416" s="30">
        <v>0</v>
      </c>
      <c r="E416" s="32">
        <v>41759</v>
      </c>
      <c r="F416" s="34" t="s">
        <v>2660</v>
      </c>
      <c r="G416" s="34" t="s">
        <v>5520</v>
      </c>
      <c r="H416" s="34" t="str">
        <f t="shared" ca="1" si="51"/>
        <v>Post-calc.</v>
      </c>
      <c r="I416" s="3">
        <f t="shared" ca="1" si="48"/>
        <v>0</v>
      </c>
      <c r="M416" s="7" t="s">
        <v>428</v>
      </c>
      <c r="N416" s="9" t="str">
        <f t="shared" ca="1" si="49"/>
        <v>40378</v>
      </c>
      <c r="O416" s="3">
        <v>11024</v>
      </c>
      <c r="P416" s="3"/>
      <c r="Q416" s="1" t="s">
        <v>8</v>
      </c>
      <c r="R416" s="1" t="s">
        <v>9</v>
      </c>
      <c r="S416" s="1" t="s">
        <v>10</v>
      </c>
      <c r="T416" s="1" t="s">
        <v>69</v>
      </c>
      <c r="V416" s="34" t="str">
        <f t="shared" ca="1" si="52"/>
        <v>Post-calc.</v>
      </c>
      <c r="W416" s="1" t="str">
        <f t="shared" ca="1" si="53"/>
        <v>Post-calc.</v>
      </c>
      <c r="X416" s="1" t="b">
        <f t="shared" ca="1" si="54"/>
        <v>1</v>
      </c>
      <c r="Z416" s="3">
        <f t="shared" ca="1" si="55"/>
        <v>0</v>
      </c>
    </row>
    <row r="417" spans="1:26" x14ac:dyDescent="0.2">
      <c r="A417" s="34" t="s">
        <v>3010</v>
      </c>
      <c r="B417" s="9" t="str">
        <f t="shared" ca="1" si="50"/>
        <v>40359</v>
      </c>
      <c r="C417" s="30">
        <v>11004</v>
      </c>
      <c r="D417" s="30">
        <v>0</v>
      </c>
      <c r="E417" s="32">
        <v>41759</v>
      </c>
      <c r="F417" s="34" t="s">
        <v>2660</v>
      </c>
      <c r="G417" s="34" t="s">
        <v>5520</v>
      </c>
      <c r="H417" s="34" t="str">
        <f t="shared" ca="1" si="51"/>
        <v>Post-calc.</v>
      </c>
      <c r="I417" s="3">
        <f t="shared" ca="1" si="48"/>
        <v>0</v>
      </c>
      <c r="M417" s="7" t="s">
        <v>429</v>
      </c>
      <c r="N417" s="9" t="str">
        <f t="shared" ca="1" si="49"/>
        <v>40379</v>
      </c>
      <c r="O417" s="3">
        <v>14300</v>
      </c>
      <c r="P417" s="3"/>
      <c r="Q417" s="1" t="s">
        <v>8</v>
      </c>
      <c r="R417" s="1" t="s">
        <v>9</v>
      </c>
      <c r="S417" s="1" t="s">
        <v>10</v>
      </c>
      <c r="T417" s="1" t="s">
        <v>69</v>
      </c>
      <c r="V417" s="34" t="str">
        <f t="shared" ca="1" si="52"/>
        <v>Post-calc.</v>
      </c>
      <c r="W417" s="1" t="str">
        <f t="shared" ca="1" si="53"/>
        <v>Post-calc.</v>
      </c>
      <c r="X417" s="1" t="b">
        <f t="shared" ca="1" si="54"/>
        <v>1</v>
      </c>
      <c r="Z417" s="3">
        <f t="shared" ca="1" si="55"/>
        <v>0</v>
      </c>
    </row>
    <row r="418" spans="1:26" x14ac:dyDescent="0.2">
      <c r="A418" s="34" t="s">
        <v>3011</v>
      </c>
      <c r="B418" s="9" t="str">
        <f t="shared" ca="1" si="50"/>
        <v>40360</v>
      </c>
      <c r="C418" s="30">
        <v>1531</v>
      </c>
      <c r="D418" s="30">
        <v>0</v>
      </c>
      <c r="E418" s="32">
        <v>41639</v>
      </c>
      <c r="F418" s="34" t="s">
        <v>2660</v>
      </c>
      <c r="G418" s="34" t="s">
        <v>5520</v>
      </c>
      <c r="H418" s="34" t="str">
        <f t="shared" ca="1" si="51"/>
        <v>Post-calc.</v>
      </c>
      <c r="I418" s="3">
        <f t="shared" ca="1" si="48"/>
        <v>0</v>
      </c>
      <c r="M418" s="7" t="s">
        <v>430</v>
      </c>
      <c r="N418" s="9" t="str">
        <f t="shared" ca="1" si="49"/>
        <v>40380</v>
      </c>
      <c r="O418" s="3">
        <v>1035</v>
      </c>
      <c r="P418" s="3"/>
      <c r="Q418" s="1" t="s">
        <v>8</v>
      </c>
      <c r="R418" s="1" t="s">
        <v>9</v>
      </c>
      <c r="S418" s="1" t="s">
        <v>10</v>
      </c>
      <c r="T418" s="1" t="s">
        <v>69</v>
      </c>
      <c r="V418" s="34" t="str">
        <f t="shared" ca="1" si="52"/>
        <v>Post-calc.</v>
      </c>
      <c r="W418" s="1" t="str">
        <f t="shared" ca="1" si="53"/>
        <v>Post-calc.</v>
      </c>
      <c r="X418" s="1" t="b">
        <f t="shared" ca="1" si="54"/>
        <v>1</v>
      </c>
      <c r="Z418" s="3">
        <f t="shared" ca="1" si="55"/>
        <v>0</v>
      </c>
    </row>
    <row r="419" spans="1:26" x14ac:dyDescent="0.2">
      <c r="A419" s="34" t="s">
        <v>3012</v>
      </c>
      <c r="B419" s="9" t="str">
        <f t="shared" ca="1" si="50"/>
        <v>40361</v>
      </c>
      <c r="C419" s="30">
        <v>1992</v>
      </c>
      <c r="D419" s="30">
        <v>0</v>
      </c>
      <c r="E419" s="32">
        <v>41639</v>
      </c>
      <c r="F419" s="34" t="s">
        <v>2660</v>
      </c>
      <c r="G419" s="34" t="s">
        <v>5520</v>
      </c>
      <c r="H419" s="34" t="str">
        <f t="shared" ca="1" si="51"/>
        <v>Post-calc.</v>
      </c>
      <c r="I419" s="3">
        <f t="shared" ca="1" si="48"/>
        <v>0</v>
      </c>
      <c r="M419" s="7" t="s">
        <v>431</v>
      </c>
      <c r="N419" s="9" t="str">
        <f t="shared" ca="1" si="49"/>
        <v>40381</v>
      </c>
      <c r="O419" s="3">
        <v>2245</v>
      </c>
      <c r="P419" s="3"/>
      <c r="Q419" s="1" t="s">
        <v>8</v>
      </c>
      <c r="R419" s="1" t="s">
        <v>9</v>
      </c>
      <c r="S419" s="1" t="s">
        <v>10</v>
      </c>
      <c r="T419" s="1" t="s">
        <v>69</v>
      </c>
      <c r="V419" s="34" t="str">
        <f t="shared" ca="1" si="52"/>
        <v>Post-calc.</v>
      </c>
      <c r="W419" s="1" t="str">
        <f t="shared" ca="1" si="53"/>
        <v>Post-calc.</v>
      </c>
      <c r="X419" s="1" t="b">
        <f t="shared" ca="1" si="54"/>
        <v>1</v>
      </c>
      <c r="Z419" s="3">
        <f t="shared" ca="1" si="55"/>
        <v>0</v>
      </c>
    </row>
    <row r="420" spans="1:26" x14ac:dyDescent="0.2">
      <c r="A420" s="34" t="s">
        <v>3013</v>
      </c>
      <c r="B420" s="9" t="str">
        <f t="shared" ca="1" si="50"/>
        <v>40362</v>
      </c>
      <c r="C420" s="30">
        <v>4447</v>
      </c>
      <c r="D420" s="30">
        <v>0</v>
      </c>
      <c r="E420" s="32">
        <v>41698</v>
      </c>
      <c r="F420" s="34" t="s">
        <v>2660</v>
      </c>
      <c r="G420" s="34" t="s">
        <v>5520</v>
      </c>
      <c r="H420" s="34" t="str">
        <f t="shared" ca="1" si="51"/>
        <v>Post-calc.</v>
      </c>
      <c r="I420" s="3">
        <f t="shared" ca="1" si="48"/>
        <v>0</v>
      </c>
      <c r="M420" s="7" t="s">
        <v>432</v>
      </c>
      <c r="N420" s="9" t="str">
        <f t="shared" ca="1" si="49"/>
        <v>40382</v>
      </c>
      <c r="O420" s="3">
        <v>905</v>
      </c>
      <c r="P420" s="3"/>
      <c r="Q420" s="1" t="s">
        <v>8</v>
      </c>
      <c r="R420" s="1" t="s">
        <v>9</v>
      </c>
      <c r="S420" s="1" t="s">
        <v>10</v>
      </c>
      <c r="T420" s="1" t="s">
        <v>69</v>
      </c>
      <c r="V420" s="34" t="str">
        <f t="shared" ca="1" si="52"/>
        <v>Post-calc.</v>
      </c>
      <c r="W420" s="1" t="str">
        <f t="shared" ca="1" si="53"/>
        <v>Post-calc.</v>
      </c>
      <c r="X420" s="1" t="b">
        <f t="shared" ca="1" si="54"/>
        <v>1</v>
      </c>
      <c r="Z420" s="3">
        <f t="shared" ca="1" si="55"/>
        <v>0</v>
      </c>
    </row>
    <row r="421" spans="1:26" x14ac:dyDescent="0.2">
      <c r="A421" s="34" t="s">
        <v>3014</v>
      </c>
      <c r="B421" s="9" t="str">
        <f t="shared" ca="1" si="50"/>
        <v>40363</v>
      </c>
      <c r="C421" s="30">
        <v>904</v>
      </c>
      <c r="D421" s="30">
        <v>0</v>
      </c>
      <c r="E421" s="32">
        <v>41670</v>
      </c>
      <c r="F421" s="34" t="s">
        <v>2660</v>
      </c>
      <c r="G421" s="34" t="s">
        <v>5520</v>
      </c>
      <c r="H421" s="34" t="str">
        <f t="shared" ca="1" si="51"/>
        <v>Post-calc.</v>
      </c>
      <c r="I421" s="3">
        <f t="shared" ca="1" si="48"/>
        <v>0</v>
      </c>
      <c r="M421" s="7" t="s">
        <v>433</v>
      </c>
      <c r="N421" s="9" t="str">
        <f t="shared" ca="1" si="49"/>
        <v>40383</v>
      </c>
      <c r="O421" s="3">
        <v>2488</v>
      </c>
      <c r="P421" s="3"/>
      <c r="Q421" s="1" t="s">
        <v>8</v>
      </c>
      <c r="R421" s="1" t="s">
        <v>9</v>
      </c>
      <c r="S421" s="1" t="s">
        <v>10</v>
      </c>
      <c r="T421" s="1" t="s">
        <v>69</v>
      </c>
      <c r="V421" s="34" t="str">
        <f t="shared" ca="1" si="52"/>
        <v>Post-calc.</v>
      </c>
      <c r="W421" s="1" t="str">
        <f t="shared" ca="1" si="53"/>
        <v>Post-calc.</v>
      </c>
      <c r="X421" s="1" t="b">
        <f t="shared" ca="1" si="54"/>
        <v>1</v>
      </c>
      <c r="Z421" s="3">
        <f t="shared" ca="1" si="55"/>
        <v>0</v>
      </c>
    </row>
    <row r="422" spans="1:26" x14ac:dyDescent="0.2">
      <c r="A422" s="34" t="s">
        <v>3015</v>
      </c>
      <c r="B422" s="9" t="str">
        <f t="shared" ca="1" si="50"/>
        <v>40364</v>
      </c>
      <c r="C422" s="30">
        <v>1722</v>
      </c>
      <c r="D422" s="30">
        <v>0</v>
      </c>
      <c r="E422" s="32">
        <v>41670</v>
      </c>
      <c r="F422" s="34" t="s">
        <v>2660</v>
      </c>
      <c r="G422" s="34" t="s">
        <v>5520</v>
      </c>
      <c r="H422" s="34" t="str">
        <f t="shared" ca="1" si="51"/>
        <v>Post-calc.</v>
      </c>
      <c r="I422" s="3">
        <f t="shared" ca="1" si="48"/>
        <v>0</v>
      </c>
      <c r="M422" s="7" t="s">
        <v>434</v>
      </c>
      <c r="N422" s="9" t="str">
        <f t="shared" ca="1" si="49"/>
        <v>40384</v>
      </c>
      <c r="O422" s="3">
        <v>4494</v>
      </c>
      <c r="P422" s="3"/>
      <c r="Q422" s="1" t="s">
        <v>8</v>
      </c>
      <c r="R422" s="1" t="s">
        <v>9</v>
      </c>
      <c r="S422" s="1" t="s">
        <v>10</v>
      </c>
      <c r="T422" s="1" t="s">
        <v>69</v>
      </c>
      <c r="V422" s="34" t="str">
        <f t="shared" ca="1" si="52"/>
        <v>Post-calc.</v>
      </c>
      <c r="W422" s="1" t="str">
        <f t="shared" ca="1" si="53"/>
        <v>Post-calc.</v>
      </c>
      <c r="X422" s="1" t="b">
        <f t="shared" ca="1" si="54"/>
        <v>1</v>
      </c>
      <c r="Z422" s="3">
        <f t="shared" ca="1" si="55"/>
        <v>0</v>
      </c>
    </row>
    <row r="423" spans="1:26" x14ac:dyDescent="0.2">
      <c r="A423" s="34" t="s">
        <v>3016</v>
      </c>
      <c r="B423" s="9" t="str">
        <f t="shared" ca="1" si="50"/>
        <v>40365</v>
      </c>
      <c r="C423" s="30">
        <v>2656</v>
      </c>
      <c r="D423" s="30">
        <v>0</v>
      </c>
      <c r="E423" s="32">
        <v>41670</v>
      </c>
      <c r="F423" s="34" t="s">
        <v>2660</v>
      </c>
      <c r="G423" s="34" t="s">
        <v>5520</v>
      </c>
      <c r="H423" s="34" t="str">
        <f t="shared" ca="1" si="51"/>
        <v>Post-calc.</v>
      </c>
      <c r="I423" s="3">
        <f t="shared" ca="1" si="48"/>
        <v>0</v>
      </c>
      <c r="M423" s="7" t="s">
        <v>435</v>
      </c>
      <c r="N423" s="9" t="str">
        <f t="shared" ca="1" si="49"/>
        <v>40385</v>
      </c>
      <c r="O423" s="3">
        <v>307</v>
      </c>
      <c r="P423" s="3"/>
      <c r="Q423" s="1" t="s">
        <v>8</v>
      </c>
      <c r="R423" s="1" t="s">
        <v>9</v>
      </c>
      <c r="S423" s="1" t="s">
        <v>10</v>
      </c>
      <c r="T423" s="1" t="s">
        <v>69</v>
      </c>
      <c r="V423" s="34" t="str">
        <f t="shared" ca="1" si="52"/>
        <v>Post-calc.</v>
      </c>
      <c r="W423" s="1" t="str">
        <f t="shared" ca="1" si="53"/>
        <v>Post-calc.</v>
      </c>
      <c r="X423" s="1" t="b">
        <f t="shared" ca="1" si="54"/>
        <v>1</v>
      </c>
      <c r="Z423" s="3">
        <f t="shared" ca="1" si="55"/>
        <v>0</v>
      </c>
    </row>
    <row r="424" spans="1:26" x14ac:dyDescent="0.2">
      <c r="A424" s="34" t="s">
        <v>3017</v>
      </c>
      <c r="B424" s="9" t="str">
        <f t="shared" ca="1" si="50"/>
        <v>40366</v>
      </c>
      <c r="C424" s="30">
        <v>22275</v>
      </c>
      <c r="D424" s="30">
        <v>0</v>
      </c>
      <c r="E424" s="32">
        <v>41820</v>
      </c>
      <c r="F424" s="34" t="s">
        <v>2660</v>
      </c>
      <c r="G424" s="34" t="s">
        <v>5520</v>
      </c>
      <c r="H424" s="34" t="str">
        <f t="shared" ca="1" si="51"/>
        <v>Post-calc.</v>
      </c>
      <c r="I424" s="3">
        <f t="shared" ca="1" si="48"/>
        <v>0</v>
      </c>
      <c r="M424" s="7" t="s">
        <v>436</v>
      </c>
      <c r="N424" s="9" t="str">
        <f t="shared" ca="1" si="49"/>
        <v>40386</v>
      </c>
      <c r="O424" s="3">
        <v>2788</v>
      </c>
      <c r="P424" s="3"/>
      <c r="Q424" s="1" t="s">
        <v>8</v>
      </c>
      <c r="R424" s="1" t="s">
        <v>9</v>
      </c>
      <c r="S424" s="1" t="s">
        <v>10</v>
      </c>
      <c r="T424" s="1" t="s">
        <v>69</v>
      </c>
      <c r="V424" s="34" t="str">
        <f t="shared" ca="1" si="52"/>
        <v>Post-calc.</v>
      </c>
      <c r="W424" s="1" t="str">
        <f t="shared" ca="1" si="53"/>
        <v>Post-calc.</v>
      </c>
      <c r="X424" s="1" t="b">
        <f t="shared" ca="1" si="54"/>
        <v>1</v>
      </c>
      <c r="Z424" s="3">
        <f t="shared" ca="1" si="55"/>
        <v>0</v>
      </c>
    </row>
    <row r="425" spans="1:26" x14ac:dyDescent="0.2">
      <c r="A425" s="34" t="s">
        <v>3018</v>
      </c>
      <c r="B425" s="9" t="str">
        <f t="shared" ca="1" si="50"/>
        <v>40367</v>
      </c>
      <c r="C425" s="30">
        <v>775</v>
      </c>
      <c r="D425" s="30">
        <v>0</v>
      </c>
      <c r="E425" s="32">
        <v>41670</v>
      </c>
      <c r="F425" s="34" t="s">
        <v>2660</v>
      </c>
      <c r="G425" s="34" t="s">
        <v>5520</v>
      </c>
      <c r="H425" s="34" t="str">
        <f t="shared" ca="1" si="51"/>
        <v>Post-calc.</v>
      </c>
      <c r="I425" s="3">
        <f t="shared" ca="1" si="48"/>
        <v>0</v>
      </c>
      <c r="M425" s="7" t="s">
        <v>437</v>
      </c>
      <c r="N425" s="9" t="str">
        <f t="shared" ca="1" si="49"/>
        <v>40387</v>
      </c>
      <c r="O425" s="3">
        <v>216</v>
      </c>
      <c r="P425" s="3"/>
      <c r="Q425" s="1" t="s">
        <v>8</v>
      </c>
      <c r="R425" s="1" t="s">
        <v>9</v>
      </c>
      <c r="S425" s="1" t="s">
        <v>10</v>
      </c>
      <c r="T425" s="1" t="s">
        <v>69</v>
      </c>
      <c r="V425" s="34" t="str">
        <f t="shared" ca="1" si="52"/>
        <v>Post-calc.</v>
      </c>
      <c r="W425" s="1" t="str">
        <f t="shared" ca="1" si="53"/>
        <v>Post-calc.</v>
      </c>
      <c r="X425" s="1" t="b">
        <f t="shared" ca="1" si="54"/>
        <v>1</v>
      </c>
      <c r="Z425" s="3">
        <f t="shared" ca="1" si="55"/>
        <v>0</v>
      </c>
    </row>
    <row r="426" spans="1:26" x14ac:dyDescent="0.2">
      <c r="A426" s="34" t="s">
        <v>3019</v>
      </c>
      <c r="B426" s="9" t="str">
        <f t="shared" ca="1" si="50"/>
        <v>40368</v>
      </c>
      <c r="C426" s="30">
        <v>13584</v>
      </c>
      <c r="D426" s="30">
        <v>0</v>
      </c>
      <c r="E426" s="32">
        <v>41820</v>
      </c>
      <c r="F426" s="34" t="s">
        <v>2660</v>
      </c>
      <c r="G426" s="34" t="s">
        <v>5520</v>
      </c>
      <c r="H426" s="34" t="str">
        <f t="shared" ca="1" si="51"/>
        <v>Post-calc.</v>
      </c>
      <c r="I426" s="3">
        <f t="shared" ca="1" si="48"/>
        <v>0</v>
      </c>
      <c r="M426" s="7" t="s">
        <v>438</v>
      </c>
      <c r="N426" s="9" t="str">
        <f t="shared" ca="1" si="49"/>
        <v>40388</v>
      </c>
      <c r="O426" s="3">
        <v>278</v>
      </c>
      <c r="P426" s="3"/>
      <c r="Q426" s="1" t="s">
        <v>8</v>
      </c>
      <c r="R426" s="1" t="s">
        <v>9</v>
      </c>
      <c r="S426" s="1" t="s">
        <v>10</v>
      </c>
      <c r="T426" s="1" t="s">
        <v>69</v>
      </c>
      <c r="V426" s="34" t="str">
        <f t="shared" ca="1" si="52"/>
        <v>Post-calc.</v>
      </c>
      <c r="W426" s="1" t="str">
        <f t="shared" ca="1" si="53"/>
        <v>Post-calc.</v>
      </c>
      <c r="X426" s="1" t="b">
        <f t="shared" ca="1" si="54"/>
        <v>1</v>
      </c>
      <c r="Z426" s="3">
        <f t="shared" ca="1" si="55"/>
        <v>0</v>
      </c>
    </row>
    <row r="427" spans="1:26" x14ac:dyDescent="0.2">
      <c r="A427" s="34" t="s">
        <v>3020</v>
      </c>
      <c r="B427" s="9" t="str">
        <f t="shared" ca="1" si="50"/>
        <v>40369</v>
      </c>
      <c r="C427" s="30">
        <v>13584</v>
      </c>
      <c r="D427" s="30">
        <v>-448.13</v>
      </c>
      <c r="E427" s="32"/>
      <c r="F427" s="34" t="s">
        <v>2660</v>
      </c>
      <c r="G427" s="34" t="s">
        <v>5520</v>
      </c>
      <c r="H427" s="34" t="str">
        <f t="shared" ca="1" si="51"/>
        <v>Pre-calc.</v>
      </c>
      <c r="I427" s="3">
        <f t="shared" ca="1" si="48"/>
        <v>0</v>
      </c>
      <c r="M427" s="7" t="s">
        <v>439</v>
      </c>
      <c r="N427" s="9" t="str">
        <f t="shared" ca="1" si="49"/>
        <v>40389</v>
      </c>
      <c r="O427" s="3">
        <v>885</v>
      </c>
      <c r="P427" s="3"/>
      <c r="Q427" s="1" t="s">
        <v>8</v>
      </c>
      <c r="R427" s="1" t="s">
        <v>9</v>
      </c>
      <c r="S427" s="1" t="s">
        <v>10</v>
      </c>
      <c r="T427" s="1" t="s">
        <v>69</v>
      </c>
      <c r="V427" s="34" t="str">
        <f t="shared" ca="1" si="52"/>
        <v>Post-calc.</v>
      </c>
      <c r="W427" s="1" t="str">
        <f t="shared" ca="1" si="53"/>
        <v>Post-calc.</v>
      </c>
      <c r="X427" s="1" t="b">
        <f t="shared" ca="1" si="54"/>
        <v>1</v>
      </c>
      <c r="Z427" s="3">
        <f t="shared" ca="1" si="55"/>
        <v>0</v>
      </c>
    </row>
    <row r="428" spans="1:26" x14ac:dyDescent="0.2">
      <c r="A428" s="34" t="s">
        <v>3021</v>
      </c>
      <c r="B428" s="9" t="str">
        <f t="shared" ca="1" si="50"/>
        <v>40370</v>
      </c>
      <c r="C428" s="30">
        <v>4744</v>
      </c>
      <c r="D428" s="30">
        <v>0</v>
      </c>
      <c r="E428" s="32">
        <v>41759</v>
      </c>
      <c r="F428" s="34" t="s">
        <v>2660</v>
      </c>
      <c r="G428" s="34" t="s">
        <v>5520</v>
      </c>
      <c r="H428" s="34" t="str">
        <f t="shared" ca="1" si="51"/>
        <v>Post-calc.</v>
      </c>
      <c r="I428" s="3">
        <f t="shared" ca="1" si="48"/>
        <v>0</v>
      </c>
      <c r="M428" s="7" t="s">
        <v>440</v>
      </c>
      <c r="N428" s="9" t="str">
        <f t="shared" ca="1" si="49"/>
        <v>40390</v>
      </c>
      <c r="O428" s="3">
        <v>153</v>
      </c>
      <c r="P428" s="3"/>
      <c r="Q428" s="1" t="s">
        <v>8</v>
      </c>
      <c r="R428" s="1" t="s">
        <v>9</v>
      </c>
      <c r="S428" s="1" t="s">
        <v>10</v>
      </c>
      <c r="T428" s="1" t="s">
        <v>69</v>
      </c>
      <c r="V428" s="34" t="str">
        <f t="shared" ca="1" si="52"/>
        <v>Post-calc.</v>
      </c>
      <c r="W428" s="1" t="str">
        <f t="shared" ca="1" si="53"/>
        <v>Post-calc.</v>
      </c>
      <c r="X428" s="1" t="b">
        <f t="shared" ca="1" si="54"/>
        <v>1</v>
      </c>
      <c r="Z428" s="3">
        <f t="shared" ca="1" si="55"/>
        <v>0</v>
      </c>
    </row>
    <row r="429" spans="1:26" x14ac:dyDescent="0.2">
      <c r="A429" s="34" t="s">
        <v>3022</v>
      </c>
      <c r="B429" s="9" t="str">
        <f t="shared" ca="1" si="50"/>
        <v>40371</v>
      </c>
      <c r="C429" s="30">
        <v>2250</v>
      </c>
      <c r="D429" s="30">
        <v>0</v>
      </c>
      <c r="E429" s="32">
        <v>41670</v>
      </c>
      <c r="F429" s="34" t="s">
        <v>2660</v>
      </c>
      <c r="G429" s="34" t="s">
        <v>5520</v>
      </c>
      <c r="H429" s="34" t="str">
        <f t="shared" ca="1" si="51"/>
        <v>Post-calc.</v>
      </c>
      <c r="I429" s="3">
        <f t="shared" ca="1" si="48"/>
        <v>0</v>
      </c>
      <c r="M429" s="7" t="s">
        <v>441</v>
      </c>
      <c r="N429" s="9" t="str">
        <f t="shared" ca="1" si="49"/>
        <v>40391</v>
      </c>
      <c r="O429" s="3">
        <v>130</v>
      </c>
      <c r="P429" s="3"/>
      <c r="Q429" s="1" t="s">
        <v>8</v>
      </c>
      <c r="R429" s="1" t="s">
        <v>9</v>
      </c>
      <c r="S429" s="1" t="s">
        <v>10</v>
      </c>
      <c r="T429" s="1" t="s">
        <v>69</v>
      </c>
      <c r="V429" s="34" t="str">
        <f t="shared" ca="1" si="52"/>
        <v>Post-calc.</v>
      </c>
      <c r="W429" s="1" t="str">
        <f t="shared" ca="1" si="53"/>
        <v>Post-calc.</v>
      </c>
      <c r="X429" s="1" t="b">
        <f t="shared" ca="1" si="54"/>
        <v>1</v>
      </c>
      <c r="Z429" s="3">
        <f t="shared" ca="1" si="55"/>
        <v>0</v>
      </c>
    </row>
    <row r="430" spans="1:26" x14ac:dyDescent="0.2">
      <c r="A430" s="34" t="s">
        <v>3023</v>
      </c>
      <c r="B430" s="9" t="str">
        <f t="shared" ca="1" si="50"/>
        <v>40372</v>
      </c>
      <c r="C430" s="30">
        <v>4950</v>
      </c>
      <c r="D430" s="30">
        <v>0</v>
      </c>
      <c r="E430" s="32">
        <v>41670</v>
      </c>
      <c r="F430" s="34" t="s">
        <v>2660</v>
      </c>
      <c r="G430" s="34" t="s">
        <v>5520</v>
      </c>
      <c r="H430" s="34" t="str">
        <f t="shared" ca="1" si="51"/>
        <v>Post-calc.</v>
      </c>
      <c r="I430" s="3">
        <f t="shared" ca="1" si="48"/>
        <v>0</v>
      </c>
      <c r="M430" s="7" t="s">
        <v>442</v>
      </c>
      <c r="N430" s="9" t="str">
        <f t="shared" ca="1" si="49"/>
        <v>40392</v>
      </c>
      <c r="O430" s="3">
        <v>154</v>
      </c>
      <c r="P430" s="3"/>
      <c r="Q430" s="1" t="s">
        <v>8</v>
      </c>
      <c r="R430" s="1" t="s">
        <v>9</v>
      </c>
      <c r="S430" s="1" t="s">
        <v>10</v>
      </c>
      <c r="T430" s="1" t="s">
        <v>69</v>
      </c>
      <c r="V430" s="34" t="str">
        <f t="shared" ca="1" si="52"/>
        <v>Post-calc.</v>
      </c>
      <c r="W430" s="1" t="str">
        <f t="shared" ca="1" si="53"/>
        <v>Post-calc.</v>
      </c>
      <c r="X430" s="1" t="b">
        <f t="shared" ca="1" si="54"/>
        <v>1</v>
      </c>
      <c r="Z430" s="3">
        <f t="shared" ca="1" si="55"/>
        <v>0</v>
      </c>
    </row>
    <row r="431" spans="1:26" x14ac:dyDescent="0.2">
      <c r="A431" s="34" t="s">
        <v>3024</v>
      </c>
      <c r="B431" s="9" t="str">
        <f t="shared" ca="1" si="50"/>
        <v>40373</v>
      </c>
      <c r="C431" s="30">
        <v>18758</v>
      </c>
      <c r="D431" s="30">
        <v>0</v>
      </c>
      <c r="E431" s="32">
        <v>42063</v>
      </c>
      <c r="F431" s="34" t="s">
        <v>2660</v>
      </c>
      <c r="G431" s="34" t="s">
        <v>5520</v>
      </c>
      <c r="H431" s="34" t="str">
        <f t="shared" ca="1" si="51"/>
        <v>Post-calc.</v>
      </c>
      <c r="I431" s="3">
        <f t="shared" ca="1" si="48"/>
        <v>0</v>
      </c>
      <c r="M431" s="7" t="s">
        <v>443</v>
      </c>
      <c r="N431" s="9" t="str">
        <f t="shared" ca="1" si="49"/>
        <v>40393</v>
      </c>
      <c r="O431" s="3">
        <v>308</v>
      </c>
      <c r="P431" s="3"/>
      <c r="Q431" s="1" t="s">
        <v>8</v>
      </c>
      <c r="R431" s="1" t="s">
        <v>9</v>
      </c>
      <c r="S431" s="1" t="s">
        <v>10</v>
      </c>
      <c r="T431" s="1" t="s">
        <v>69</v>
      </c>
      <c r="V431" s="34" t="str">
        <f t="shared" ca="1" si="52"/>
        <v>Post-calc.</v>
      </c>
      <c r="W431" s="1" t="str">
        <f t="shared" ca="1" si="53"/>
        <v>Post-calc.</v>
      </c>
      <c r="X431" s="1" t="b">
        <f t="shared" ca="1" si="54"/>
        <v>1</v>
      </c>
      <c r="Z431" s="3">
        <f t="shared" ca="1" si="55"/>
        <v>0</v>
      </c>
    </row>
    <row r="432" spans="1:26" x14ac:dyDescent="0.2">
      <c r="A432" s="34" t="s">
        <v>3025</v>
      </c>
      <c r="B432" s="9" t="str">
        <f t="shared" ca="1" si="50"/>
        <v>40374</v>
      </c>
      <c r="C432" s="30">
        <v>2487</v>
      </c>
      <c r="D432" s="30">
        <v>0</v>
      </c>
      <c r="E432" s="32">
        <v>41698</v>
      </c>
      <c r="F432" s="34" t="s">
        <v>2660</v>
      </c>
      <c r="G432" s="34" t="s">
        <v>5520</v>
      </c>
      <c r="H432" s="34" t="str">
        <f t="shared" ca="1" si="51"/>
        <v>Post-calc.</v>
      </c>
      <c r="I432" s="3">
        <f t="shared" ca="1" si="48"/>
        <v>0</v>
      </c>
      <c r="M432" s="7" t="s">
        <v>444</v>
      </c>
      <c r="N432" s="9" t="str">
        <f t="shared" ca="1" si="49"/>
        <v>40394</v>
      </c>
      <c r="O432" s="3">
        <v>308</v>
      </c>
      <c r="P432" s="3"/>
      <c r="Q432" s="1" t="s">
        <v>8</v>
      </c>
      <c r="R432" s="1" t="s">
        <v>9</v>
      </c>
      <c r="S432" s="1" t="s">
        <v>10</v>
      </c>
      <c r="T432" s="1" t="s">
        <v>69</v>
      </c>
      <c r="V432" s="34" t="str">
        <f t="shared" ca="1" si="52"/>
        <v>Post-calc.</v>
      </c>
      <c r="W432" s="1" t="str">
        <f t="shared" ca="1" si="53"/>
        <v>Post-calc.</v>
      </c>
      <c r="X432" s="1" t="b">
        <f t="shared" ca="1" si="54"/>
        <v>1</v>
      </c>
      <c r="Z432" s="3">
        <f t="shared" ca="1" si="55"/>
        <v>0</v>
      </c>
    </row>
    <row r="433" spans="1:26" x14ac:dyDescent="0.2">
      <c r="A433" s="34" t="s">
        <v>3026</v>
      </c>
      <c r="B433" s="9" t="str">
        <f t="shared" ca="1" si="50"/>
        <v>40375</v>
      </c>
      <c r="C433" s="30">
        <v>4333</v>
      </c>
      <c r="D433" s="30">
        <v>0</v>
      </c>
      <c r="E433" s="32">
        <v>41729</v>
      </c>
      <c r="F433" s="34" t="s">
        <v>2660</v>
      </c>
      <c r="G433" s="34" t="s">
        <v>5520</v>
      </c>
      <c r="H433" s="34" t="str">
        <f t="shared" ca="1" si="51"/>
        <v>Post-calc.</v>
      </c>
      <c r="I433" s="3">
        <f t="shared" ca="1" si="48"/>
        <v>0</v>
      </c>
      <c r="M433" s="7" t="s">
        <v>445</v>
      </c>
      <c r="N433" s="9" t="str">
        <f t="shared" ca="1" si="49"/>
        <v>40395</v>
      </c>
      <c r="O433" s="3">
        <v>1218</v>
      </c>
      <c r="P433" s="3"/>
      <c r="Q433" s="1" t="s">
        <v>8</v>
      </c>
      <c r="R433" s="1" t="s">
        <v>9</v>
      </c>
      <c r="S433" s="1" t="s">
        <v>10</v>
      </c>
      <c r="T433" s="1" t="s">
        <v>69</v>
      </c>
      <c r="V433" s="34" t="str">
        <f t="shared" ca="1" si="52"/>
        <v>Post-calc.</v>
      </c>
      <c r="W433" s="1" t="str">
        <f t="shared" ca="1" si="53"/>
        <v>Post-calc.</v>
      </c>
      <c r="X433" s="1" t="b">
        <f t="shared" ca="1" si="54"/>
        <v>1</v>
      </c>
      <c r="Z433" s="3">
        <f t="shared" ca="1" si="55"/>
        <v>0</v>
      </c>
    </row>
    <row r="434" spans="1:26" x14ac:dyDescent="0.2">
      <c r="A434" s="34" t="s">
        <v>3027</v>
      </c>
      <c r="B434" s="9" t="str">
        <f t="shared" ca="1" si="50"/>
        <v>40376</v>
      </c>
      <c r="C434" s="30">
        <v>8554</v>
      </c>
      <c r="D434" s="30">
        <v>0</v>
      </c>
      <c r="E434" s="32">
        <v>41759</v>
      </c>
      <c r="F434" s="34" t="s">
        <v>2660</v>
      </c>
      <c r="G434" s="34" t="s">
        <v>5520</v>
      </c>
      <c r="H434" s="34" t="str">
        <f t="shared" ca="1" si="51"/>
        <v>Post-calc.</v>
      </c>
      <c r="I434" s="3">
        <f t="shared" ca="1" si="48"/>
        <v>0</v>
      </c>
      <c r="M434" s="7" t="s">
        <v>446</v>
      </c>
      <c r="N434" s="9" t="str">
        <f t="shared" ca="1" si="49"/>
        <v>40396</v>
      </c>
      <c r="O434" s="3">
        <v>73</v>
      </c>
      <c r="P434" s="3"/>
      <c r="Q434" s="1" t="s">
        <v>8</v>
      </c>
      <c r="R434" s="1" t="s">
        <v>9</v>
      </c>
      <c r="S434" s="1" t="s">
        <v>10</v>
      </c>
      <c r="T434" s="1" t="s">
        <v>69</v>
      </c>
      <c r="V434" s="34" t="str">
        <f t="shared" ca="1" si="52"/>
        <v>Post-calc.</v>
      </c>
      <c r="W434" s="1" t="str">
        <f t="shared" ca="1" si="53"/>
        <v>Post-calc.</v>
      </c>
      <c r="X434" s="1" t="b">
        <f t="shared" ca="1" si="54"/>
        <v>1</v>
      </c>
      <c r="Z434" s="3">
        <f t="shared" ca="1" si="55"/>
        <v>0</v>
      </c>
    </row>
    <row r="435" spans="1:26" x14ac:dyDescent="0.2">
      <c r="A435" s="34" t="s">
        <v>3028</v>
      </c>
      <c r="B435" s="9" t="str">
        <f t="shared" ca="1" si="50"/>
        <v>40377</v>
      </c>
      <c r="C435" s="30">
        <v>664</v>
      </c>
      <c r="D435" s="30">
        <v>0</v>
      </c>
      <c r="E435" s="32">
        <v>41698</v>
      </c>
      <c r="F435" s="34" t="s">
        <v>2660</v>
      </c>
      <c r="G435" s="34" t="s">
        <v>5520</v>
      </c>
      <c r="H435" s="34" t="str">
        <f t="shared" ca="1" si="51"/>
        <v>Post-calc.</v>
      </c>
      <c r="I435" s="3">
        <f t="shared" ca="1" si="48"/>
        <v>0</v>
      </c>
      <c r="M435" s="7" t="s">
        <v>447</v>
      </c>
      <c r="N435" s="9" t="str">
        <f t="shared" ca="1" si="49"/>
        <v>40397</v>
      </c>
      <c r="O435" s="3">
        <v>11234</v>
      </c>
      <c r="P435" s="3"/>
      <c r="Q435" s="1" t="s">
        <v>8</v>
      </c>
      <c r="R435" s="1" t="s">
        <v>9</v>
      </c>
      <c r="S435" s="1" t="s">
        <v>10</v>
      </c>
      <c r="T435" s="1" t="s">
        <v>69</v>
      </c>
      <c r="V435" s="34" t="str">
        <f t="shared" ca="1" si="52"/>
        <v>Post-calc.</v>
      </c>
      <c r="W435" s="1" t="str">
        <f t="shared" ca="1" si="53"/>
        <v>Post-calc.</v>
      </c>
      <c r="X435" s="1" t="b">
        <f t="shared" ca="1" si="54"/>
        <v>1</v>
      </c>
      <c r="Z435" s="3">
        <f t="shared" ca="1" si="55"/>
        <v>0</v>
      </c>
    </row>
    <row r="436" spans="1:26" x14ac:dyDescent="0.2">
      <c r="A436" s="34" t="s">
        <v>3029</v>
      </c>
      <c r="B436" s="9" t="str">
        <f t="shared" ca="1" si="50"/>
        <v>40378</v>
      </c>
      <c r="C436" s="30">
        <v>11024</v>
      </c>
      <c r="D436" s="30">
        <v>0</v>
      </c>
      <c r="E436" s="32">
        <v>41912</v>
      </c>
      <c r="F436" s="34" t="s">
        <v>2660</v>
      </c>
      <c r="G436" s="34" t="s">
        <v>5520</v>
      </c>
      <c r="H436" s="34" t="str">
        <f t="shared" ca="1" si="51"/>
        <v>Post-calc.</v>
      </c>
      <c r="I436" s="3">
        <f t="shared" ca="1" si="48"/>
        <v>0</v>
      </c>
      <c r="M436" s="7" t="s">
        <v>448</v>
      </c>
      <c r="N436" s="9" t="str">
        <f t="shared" ca="1" si="49"/>
        <v>40398</v>
      </c>
      <c r="O436" s="3">
        <v>23875</v>
      </c>
      <c r="P436" s="3"/>
      <c r="Q436" s="1" t="s">
        <v>8</v>
      </c>
      <c r="R436" s="1" t="s">
        <v>9</v>
      </c>
      <c r="S436" s="1" t="s">
        <v>10</v>
      </c>
      <c r="T436" s="1" t="s">
        <v>69</v>
      </c>
      <c r="V436" s="34" t="str">
        <f t="shared" ca="1" si="52"/>
        <v>Post-calc.</v>
      </c>
      <c r="W436" s="1" t="str">
        <f t="shared" ca="1" si="53"/>
        <v>Post-calc.</v>
      </c>
      <c r="X436" s="1" t="b">
        <f t="shared" ca="1" si="54"/>
        <v>1</v>
      </c>
      <c r="Z436" s="3">
        <f t="shared" ca="1" si="55"/>
        <v>0</v>
      </c>
    </row>
    <row r="437" spans="1:26" x14ac:dyDescent="0.2">
      <c r="A437" s="34" t="s">
        <v>3030</v>
      </c>
      <c r="B437" s="9" t="str">
        <f t="shared" ca="1" si="50"/>
        <v>40379</v>
      </c>
      <c r="C437" s="30">
        <v>14300</v>
      </c>
      <c r="D437" s="30">
        <v>0</v>
      </c>
      <c r="E437" s="32">
        <v>41820</v>
      </c>
      <c r="F437" s="34" t="s">
        <v>2660</v>
      </c>
      <c r="G437" s="34" t="s">
        <v>5520</v>
      </c>
      <c r="H437" s="34" t="str">
        <f t="shared" ca="1" si="51"/>
        <v>Post-calc.</v>
      </c>
      <c r="I437" s="3">
        <f t="shared" ca="1" si="48"/>
        <v>0</v>
      </c>
      <c r="M437" s="7" t="s">
        <v>449</v>
      </c>
      <c r="N437" s="9" t="str">
        <f t="shared" ca="1" si="49"/>
        <v>40399</v>
      </c>
      <c r="O437" s="3">
        <v>5260</v>
      </c>
      <c r="P437" s="3"/>
      <c r="Q437" s="1" t="s">
        <v>8</v>
      </c>
      <c r="R437" s="1" t="s">
        <v>9</v>
      </c>
      <c r="S437" s="1" t="s">
        <v>10</v>
      </c>
      <c r="T437" s="1" t="s">
        <v>69</v>
      </c>
      <c r="V437" s="34" t="str">
        <f t="shared" ca="1" si="52"/>
        <v>Post-calc.</v>
      </c>
      <c r="W437" s="1" t="str">
        <f t="shared" ca="1" si="53"/>
        <v>Post-calc.</v>
      </c>
      <c r="X437" s="1" t="b">
        <f t="shared" ca="1" si="54"/>
        <v>1</v>
      </c>
      <c r="Z437" s="3">
        <f t="shared" ca="1" si="55"/>
        <v>0</v>
      </c>
    </row>
    <row r="438" spans="1:26" x14ac:dyDescent="0.2">
      <c r="A438" s="34" t="s">
        <v>3031</v>
      </c>
      <c r="B438" s="9" t="str">
        <f t="shared" ca="1" si="50"/>
        <v>40380</v>
      </c>
      <c r="C438" s="30">
        <v>1035</v>
      </c>
      <c r="D438" s="30">
        <v>0</v>
      </c>
      <c r="E438" s="32">
        <v>41729</v>
      </c>
      <c r="F438" s="34" t="s">
        <v>2660</v>
      </c>
      <c r="G438" s="34" t="s">
        <v>5520</v>
      </c>
      <c r="H438" s="34" t="str">
        <f t="shared" ca="1" si="51"/>
        <v>Post-calc.</v>
      </c>
      <c r="I438" s="3">
        <f t="shared" ca="1" si="48"/>
        <v>0</v>
      </c>
      <c r="M438" s="7" t="s">
        <v>450</v>
      </c>
      <c r="N438" s="9" t="str">
        <f t="shared" ca="1" si="49"/>
        <v>40400</v>
      </c>
      <c r="O438" s="3">
        <v>5773</v>
      </c>
      <c r="P438" s="3"/>
      <c r="Q438" s="1" t="s">
        <v>8</v>
      </c>
      <c r="R438" s="1" t="s">
        <v>9</v>
      </c>
      <c r="S438" s="1" t="s">
        <v>10</v>
      </c>
      <c r="T438" s="1" t="s">
        <v>69</v>
      </c>
      <c r="V438" s="34" t="str">
        <f t="shared" ca="1" si="52"/>
        <v>Post-calc.</v>
      </c>
      <c r="W438" s="1" t="str">
        <f t="shared" ca="1" si="53"/>
        <v>Post-calc.</v>
      </c>
      <c r="X438" s="1" t="b">
        <f t="shared" ca="1" si="54"/>
        <v>1</v>
      </c>
      <c r="Z438" s="3">
        <f t="shared" ca="1" si="55"/>
        <v>0</v>
      </c>
    </row>
    <row r="439" spans="1:26" x14ac:dyDescent="0.2">
      <c r="A439" s="34" t="s">
        <v>3032</v>
      </c>
      <c r="B439" s="9" t="str">
        <f t="shared" ca="1" si="50"/>
        <v>40381</v>
      </c>
      <c r="C439" s="30">
        <v>2245</v>
      </c>
      <c r="D439" s="30">
        <v>0</v>
      </c>
      <c r="E439" s="32">
        <v>41729</v>
      </c>
      <c r="F439" s="34" t="s">
        <v>2660</v>
      </c>
      <c r="G439" s="34" t="s">
        <v>5520</v>
      </c>
      <c r="H439" s="34" t="str">
        <f t="shared" ca="1" si="51"/>
        <v>Post-calc.</v>
      </c>
      <c r="I439" s="3">
        <f t="shared" ca="1" si="48"/>
        <v>0</v>
      </c>
      <c r="M439" s="7" t="s">
        <v>451</v>
      </c>
      <c r="N439" s="9" t="str">
        <f t="shared" ca="1" si="49"/>
        <v>40401</v>
      </c>
      <c r="O439" s="3">
        <v>3696</v>
      </c>
      <c r="P439" s="3"/>
      <c r="Q439" s="1" t="s">
        <v>8</v>
      </c>
      <c r="R439" s="1" t="s">
        <v>9</v>
      </c>
      <c r="S439" s="1" t="s">
        <v>10</v>
      </c>
      <c r="T439" s="1" t="s">
        <v>69</v>
      </c>
      <c r="V439" s="34" t="str">
        <f t="shared" ca="1" si="52"/>
        <v>Post-calc.</v>
      </c>
      <c r="W439" s="1" t="str">
        <f t="shared" ca="1" si="53"/>
        <v>Post-calc.</v>
      </c>
      <c r="X439" s="1" t="b">
        <f t="shared" ca="1" si="54"/>
        <v>1</v>
      </c>
      <c r="Z439" s="3">
        <f t="shared" ca="1" si="55"/>
        <v>0</v>
      </c>
    </row>
    <row r="440" spans="1:26" x14ac:dyDescent="0.2">
      <c r="A440" s="34" t="s">
        <v>3033</v>
      </c>
      <c r="B440" s="9" t="str">
        <f t="shared" ca="1" si="50"/>
        <v>40382</v>
      </c>
      <c r="C440" s="30">
        <v>905</v>
      </c>
      <c r="D440" s="30">
        <v>0</v>
      </c>
      <c r="E440" s="32">
        <v>41759</v>
      </c>
      <c r="F440" s="34" t="s">
        <v>2660</v>
      </c>
      <c r="G440" s="34" t="s">
        <v>5520</v>
      </c>
      <c r="H440" s="34" t="str">
        <f t="shared" ca="1" si="51"/>
        <v>Post-calc.</v>
      </c>
      <c r="I440" s="3">
        <f t="shared" ca="1" si="48"/>
        <v>0</v>
      </c>
      <c r="M440" s="7" t="s">
        <v>452</v>
      </c>
      <c r="N440" s="9" t="str">
        <f t="shared" ca="1" si="49"/>
        <v>40402</v>
      </c>
      <c r="O440" s="3">
        <v>331</v>
      </c>
      <c r="P440" s="3"/>
      <c r="Q440" s="1" t="s">
        <v>8</v>
      </c>
      <c r="R440" s="1" t="s">
        <v>9</v>
      </c>
      <c r="S440" s="1" t="s">
        <v>10</v>
      </c>
      <c r="T440" s="1" t="s">
        <v>69</v>
      </c>
      <c r="V440" s="34" t="str">
        <f t="shared" ca="1" si="52"/>
        <v>Post-calc.</v>
      </c>
      <c r="W440" s="1" t="str">
        <f t="shared" ca="1" si="53"/>
        <v>Post-calc.</v>
      </c>
      <c r="X440" s="1" t="b">
        <f t="shared" ca="1" si="54"/>
        <v>1</v>
      </c>
      <c r="Z440" s="3">
        <f t="shared" ca="1" si="55"/>
        <v>0</v>
      </c>
    </row>
    <row r="441" spans="1:26" x14ac:dyDescent="0.2">
      <c r="A441" s="34" t="s">
        <v>3034</v>
      </c>
      <c r="B441" s="9" t="str">
        <f t="shared" ca="1" si="50"/>
        <v>40383</v>
      </c>
      <c r="C441" s="30">
        <v>2488</v>
      </c>
      <c r="D441" s="30">
        <v>0</v>
      </c>
      <c r="E441" s="32">
        <v>41759</v>
      </c>
      <c r="F441" s="34" t="s">
        <v>2660</v>
      </c>
      <c r="G441" s="34" t="s">
        <v>5520</v>
      </c>
      <c r="H441" s="34" t="str">
        <f t="shared" ca="1" si="51"/>
        <v>Post-calc.</v>
      </c>
      <c r="I441" s="3">
        <f t="shared" ca="1" si="48"/>
        <v>0</v>
      </c>
      <c r="M441" s="7" t="s">
        <v>453</v>
      </c>
      <c r="N441" s="9" t="str">
        <f t="shared" ca="1" si="49"/>
        <v>40403</v>
      </c>
      <c r="O441" s="3">
        <v>235</v>
      </c>
      <c r="P441" s="3"/>
      <c r="Q441" s="1" t="s">
        <v>8</v>
      </c>
      <c r="R441" s="1" t="s">
        <v>9</v>
      </c>
      <c r="S441" s="1" t="s">
        <v>10</v>
      </c>
      <c r="T441" s="1" t="s">
        <v>69</v>
      </c>
      <c r="V441" s="34" t="str">
        <f t="shared" ca="1" si="52"/>
        <v>Post-calc.</v>
      </c>
      <c r="W441" s="1" t="str">
        <f t="shared" ca="1" si="53"/>
        <v>Post-calc.</v>
      </c>
      <c r="X441" s="1" t="b">
        <f t="shared" ca="1" si="54"/>
        <v>1</v>
      </c>
      <c r="Z441" s="3">
        <f t="shared" ca="1" si="55"/>
        <v>0</v>
      </c>
    </row>
    <row r="442" spans="1:26" x14ac:dyDescent="0.2">
      <c r="A442" s="34" t="s">
        <v>3035</v>
      </c>
      <c r="B442" s="9" t="str">
        <f t="shared" ca="1" si="50"/>
        <v>40384</v>
      </c>
      <c r="C442" s="30">
        <v>4494</v>
      </c>
      <c r="D442" s="30">
        <v>0</v>
      </c>
      <c r="E442" s="32">
        <v>41790</v>
      </c>
      <c r="F442" s="34" t="s">
        <v>2660</v>
      </c>
      <c r="G442" s="34" t="s">
        <v>5520</v>
      </c>
      <c r="H442" s="34" t="str">
        <f t="shared" ca="1" si="51"/>
        <v>Post-calc.</v>
      </c>
      <c r="I442" s="3">
        <f t="shared" ca="1" si="48"/>
        <v>0</v>
      </c>
      <c r="M442" s="7" t="s">
        <v>454</v>
      </c>
      <c r="N442" s="9" t="str">
        <f t="shared" ca="1" si="49"/>
        <v>40404</v>
      </c>
      <c r="O442" s="3">
        <v>271</v>
      </c>
      <c r="P442" s="3"/>
      <c r="Q442" s="1" t="s">
        <v>8</v>
      </c>
      <c r="R442" s="1" t="s">
        <v>9</v>
      </c>
      <c r="S442" s="1" t="s">
        <v>10</v>
      </c>
      <c r="T442" s="1" t="s">
        <v>69</v>
      </c>
      <c r="V442" s="34" t="str">
        <f t="shared" ca="1" si="52"/>
        <v>Post-calc.</v>
      </c>
      <c r="W442" s="1" t="str">
        <f t="shared" ca="1" si="53"/>
        <v>Post-calc.</v>
      </c>
      <c r="X442" s="1" t="b">
        <f t="shared" ca="1" si="54"/>
        <v>1</v>
      </c>
      <c r="Z442" s="3">
        <f t="shared" ca="1" si="55"/>
        <v>0</v>
      </c>
    </row>
    <row r="443" spans="1:26" x14ac:dyDescent="0.2">
      <c r="A443" s="34" t="s">
        <v>3036</v>
      </c>
      <c r="B443" s="9" t="str">
        <f t="shared" ca="1" si="50"/>
        <v>40385</v>
      </c>
      <c r="C443" s="30">
        <v>307</v>
      </c>
      <c r="D443" s="30">
        <v>0</v>
      </c>
      <c r="E443" s="32">
        <v>41729</v>
      </c>
      <c r="F443" s="34" t="s">
        <v>2660</v>
      </c>
      <c r="G443" s="34" t="s">
        <v>5520</v>
      </c>
      <c r="H443" s="34" t="str">
        <f t="shared" ca="1" si="51"/>
        <v>Post-calc.</v>
      </c>
      <c r="I443" s="3">
        <f t="shared" ca="1" si="48"/>
        <v>0</v>
      </c>
      <c r="M443" s="7" t="s">
        <v>455</v>
      </c>
      <c r="N443" s="9" t="str">
        <f t="shared" ca="1" si="49"/>
        <v>40405</v>
      </c>
      <c r="O443" s="3">
        <v>1435</v>
      </c>
      <c r="P443" s="3"/>
      <c r="Q443" s="1" t="s">
        <v>8</v>
      </c>
      <c r="R443" s="1" t="s">
        <v>9</v>
      </c>
      <c r="S443" s="1" t="s">
        <v>10</v>
      </c>
      <c r="T443" s="1" t="s">
        <v>69</v>
      </c>
      <c r="V443" s="34" t="str">
        <f t="shared" ca="1" si="52"/>
        <v>Post-calc.</v>
      </c>
      <c r="W443" s="1" t="str">
        <f t="shared" ca="1" si="53"/>
        <v>Post-calc.</v>
      </c>
      <c r="X443" s="1" t="b">
        <f t="shared" ca="1" si="54"/>
        <v>1</v>
      </c>
      <c r="Z443" s="3">
        <f t="shared" ca="1" si="55"/>
        <v>0</v>
      </c>
    </row>
    <row r="444" spans="1:26" x14ac:dyDescent="0.2">
      <c r="A444" s="34" t="s">
        <v>3037</v>
      </c>
      <c r="B444" s="9" t="str">
        <f t="shared" ca="1" si="50"/>
        <v>40386</v>
      </c>
      <c r="C444" s="30">
        <v>2788</v>
      </c>
      <c r="D444" s="30">
        <v>0</v>
      </c>
      <c r="E444" s="32">
        <v>41790</v>
      </c>
      <c r="F444" s="34" t="s">
        <v>2660</v>
      </c>
      <c r="G444" s="34" t="s">
        <v>5520</v>
      </c>
      <c r="H444" s="34" t="str">
        <f t="shared" ca="1" si="51"/>
        <v>Post-calc.</v>
      </c>
      <c r="I444" s="3">
        <f t="shared" ca="1" si="48"/>
        <v>0</v>
      </c>
      <c r="M444" s="7" t="s">
        <v>456</v>
      </c>
      <c r="N444" s="9" t="str">
        <f t="shared" ca="1" si="49"/>
        <v>40406</v>
      </c>
      <c r="O444" s="3">
        <v>1350</v>
      </c>
      <c r="P444" s="3"/>
      <c r="Q444" s="1" t="s">
        <v>8</v>
      </c>
      <c r="R444" s="1" t="s">
        <v>9</v>
      </c>
      <c r="S444" s="1" t="s">
        <v>10</v>
      </c>
      <c r="T444" s="1" t="s">
        <v>69</v>
      </c>
      <c r="V444" s="34" t="str">
        <f t="shared" ca="1" si="52"/>
        <v>Post-calc.</v>
      </c>
      <c r="W444" s="1" t="str">
        <f t="shared" ca="1" si="53"/>
        <v>Post-calc.</v>
      </c>
      <c r="X444" s="1" t="b">
        <f t="shared" ca="1" si="54"/>
        <v>1</v>
      </c>
      <c r="Z444" s="3">
        <f t="shared" ca="1" si="55"/>
        <v>0</v>
      </c>
    </row>
    <row r="445" spans="1:26" x14ac:dyDescent="0.2">
      <c r="A445" s="34" t="s">
        <v>3038</v>
      </c>
      <c r="B445" s="9" t="str">
        <f t="shared" ca="1" si="50"/>
        <v>40387</v>
      </c>
      <c r="C445" s="30">
        <v>216</v>
      </c>
      <c r="D445" s="30">
        <v>0</v>
      </c>
      <c r="E445" s="32">
        <v>41729</v>
      </c>
      <c r="F445" s="34" t="s">
        <v>2660</v>
      </c>
      <c r="G445" s="34" t="s">
        <v>5520</v>
      </c>
      <c r="H445" s="34" t="str">
        <f t="shared" ca="1" si="51"/>
        <v>Post-calc.</v>
      </c>
      <c r="I445" s="3">
        <f t="shared" ca="1" si="48"/>
        <v>0</v>
      </c>
      <c r="M445" s="7" t="s">
        <v>457</v>
      </c>
      <c r="N445" s="9" t="str">
        <f t="shared" ca="1" si="49"/>
        <v>40407</v>
      </c>
      <c r="O445" s="3">
        <v>1350</v>
      </c>
      <c r="P445" s="3"/>
      <c r="Q445" s="1" t="s">
        <v>8</v>
      </c>
      <c r="R445" s="1" t="s">
        <v>9</v>
      </c>
      <c r="S445" s="1" t="s">
        <v>10</v>
      </c>
      <c r="T445" s="1" t="s">
        <v>69</v>
      </c>
      <c r="V445" s="34" t="str">
        <f t="shared" ca="1" si="52"/>
        <v>Post-calc.</v>
      </c>
      <c r="W445" s="1" t="str">
        <f t="shared" ca="1" si="53"/>
        <v>Post-calc.</v>
      </c>
      <c r="X445" s="1" t="b">
        <f t="shared" ca="1" si="54"/>
        <v>1</v>
      </c>
      <c r="Z445" s="3">
        <f t="shared" ca="1" si="55"/>
        <v>0</v>
      </c>
    </row>
    <row r="446" spans="1:26" x14ac:dyDescent="0.2">
      <c r="A446" s="34" t="s">
        <v>3039</v>
      </c>
      <c r="B446" s="9" t="str">
        <f t="shared" ca="1" si="50"/>
        <v>40388</v>
      </c>
      <c r="C446" s="30">
        <v>278</v>
      </c>
      <c r="D446" s="30">
        <v>0</v>
      </c>
      <c r="E446" s="32">
        <v>41759</v>
      </c>
      <c r="F446" s="34" t="s">
        <v>2660</v>
      </c>
      <c r="G446" s="34" t="s">
        <v>5520</v>
      </c>
      <c r="H446" s="34" t="str">
        <f t="shared" ca="1" si="51"/>
        <v>Post-calc.</v>
      </c>
      <c r="I446" s="3">
        <f t="shared" ca="1" si="48"/>
        <v>0</v>
      </c>
      <c r="M446" s="7" t="s">
        <v>458</v>
      </c>
      <c r="N446" s="9" t="str">
        <f t="shared" ca="1" si="49"/>
        <v>40408</v>
      </c>
      <c r="O446" s="3">
        <v>9100</v>
      </c>
      <c r="P446" s="3"/>
      <c r="Q446" s="1" t="s">
        <v>8</v>
      </c>
      <c r="R446" s="1" t="s">
        <v>9</v>
      </c>
      <c r="S446" s="1" t="s">
        <v>10</v>
      </c>
      <c r="T446" s="1" t="s">
        <v>69</v>
      </c>
      <c r="V446" s="34" t="str">
        <f t="shared" ca="1" si="52"/>
        <v>Post-calc.</v>
      </c>
      <c r="W446" s="1" t="str">
        <f t="shared" ca="1" si="53"/>
        <v>Post-calc.</v>
      </c>
      <c r="X446" s="1" t="b">
        <f t="shared" ca="1" si="54"/>
        <v>1</v>
      </c>
      <c r="Z446" s="3">
        <f t="shared" ca="1" si="55"/>
        <v>0</v>
      </c>
    </row>
    <row r="447" spans="1:26" x14ac:dyDescent="0.2">
      <c r="A447" s="34" t="s">
        <v>3040</v>
      </c>
      <c r="B447" s="9" t="str">
        <f t="shared" ca="1" si="50"/>
        <v>40389</v>
      </c>
      <c r="C447" s="30">
        <v>885</v>
      </c>
      <c r="D447" s="30">
        <v>0</v>
      </c>
      <c r="E447" s="32">
        <v>41759</v>
      </c>
      <c r="F447" s="34" t="s">
        <v>2660</v>
      </c>
      <c r="G447" s="34" t="s">
        <v>5520</v>
      </c>
      <c r="H447" s="34" t="str">
        <f t="shared" ca="1" si="51"/>
        <v>Post-calc.</v>
      </c>
      <c r="I447" s="3">
        <f t="shared" ca="1" si="48"/>
        <v>0</v>
      </c>
      <c r="M447" s="7" t="s">
        <v>459</v>
      </c>
      <c r="N447" s="9" t="str">
        <f t="shared" ca="1" si="49"/>
        <v>40409</v>
      </c>
      <c r="O447" s="3">
        <v>136</v>
      </c>
      <c r="P447" s="3"/>
      <c r="Q447" s="1" t="s">
        <v>8</v>
      </c>
      <c r="R447" s="1" t="s">
        <v>9</v>
      </c>
      <c r="S447" s="1" t="s">
        <v>10</v>
      </c>
      <c r="T447" s="1" t="s">
        <v>69</v>
      </c>
      <c r="V447" s="34" t="str">
        <f t="shared" ca="1" si="52"/>
        <v>Post-calc.</v>
      </c>
      <c r="W447" s="1" t="str">
        <f t="shared" ca="1" si="53"/>
        <v>Post-calc.</v>
      </c>
      <c r="X447" s="1" t="b">
        <f t="shared" ca="1" si="54"/>
        <v>1</v>
      </c>
      <c r="Z447" s="3">
        <f t="shared" ca="1" si="55"/>
        <v>0</v>
      </c>
    </row>
    <row r="448" spans="1:26" x14ac:dyDescent="0.2">
      <c r="A448" s="34" t="s">
        <v>3041</v>
      </c>
      <c r="B448" s="9" t="str">
        <f t="shared" ca="1" si="50"/>
        <v>40390</v>
      </c>
      <c r="C448" s="30">
        <v>153</v>
      </c>
      <c r="D448" s="30">
        <v>0</v>
      </c>
      <c r="E448" s="32">
        <v>41759</v>
      </c>
      <c r="F448" s="34" t="s">
        <v>2660</v>
      </c>
      <c r="G448" s="34" t="s">
        <v>5520</v>
      </c>
      <c r="H448" s="34" t="str">
        <f t="shared" ca="1" si="51"/>
        <v>Post-calc.</v>
      </c>
      <c r="I448" s="3">
        <f t="shared" ca="1" si="48"/>
        <v>0</v>
      </c>
      <c r="M448" s="7" t="s">
        <v>460</v>
      </c>
      <c r="N448" s="9" t="str">
        <f t="shared" ca="1" si="49"/>
        <v>40410</v>
      </c>
      <c r="O448" s="3">
        <v>3411</v>
      </c>
      <c r="P448" s="3"/>
      <c r="Q448" s="1" t="s">
        <v>8</v>
      </c>
      <c r="R448" s="1" t="s">
        <v>9</v>
      </c>
      <c r="S448" s="1" t="s">
        <v>10</v>
      </c>
      <c r="T448" s="1" t="s">
        <v>69</v>
      </c>
      <c r="V448" s="34" t="str">
        <f t="shared" ca="1" si="52"/>
        <v>Post-calc.</v>
      </c>
      <c r="W448" s="1" t="str">
        <f t="shared" ca="1" si="53"/>
        <v>Post-calc.</v>
      </c>
      <c r="X448" s="1" t="b">
        <f t="shared" ca="1" si="54"/>
        <v>1</v>
      </c>
      <c r="Z448" s="3">
        <f t="shared" ca="1" si="55"/>
        <v>0</v>
      </c>
    </row>
    <row r="449" spans="1:26" x14ac:dyDescent="0.2">
      <c r="A449" s="34" t="s">
        <v>3042</v>
      </c>
      <c r="B449" s="9" t="str">
        <f t="shared" ca="1" si="50"/>
        <v>40391</v>
      </c>
      <c r="C449" s="30">
        <v>130</v>
      </c>
      <c r="D449" s="30">
        <v>0</v>
      </c>
      <c r="E449" s="32">
        <v>41759</v>
      </c>
      <c r="F449" s="34" t="s">
        <v>2660</v>
      </c>
      <c r="G449" s="34" t="s">
        <v>5520</v>
      </c>
      <c r="H449" s="34" t="str">
        <f t="shared" ca="1" si="51"/>
        <v>Post-calc.</v>
      </c>
      <c r="I449" s="3">
        <f t="shared" ca="1" si="48"/>
        <v>0</v>
      </c>
      <c r="M449" s="7" t="s">
        <v>461</v>
      </c>
      <c r="N449" s="9" t="str">
        <f t="shared" ca="1" si="49"/>
        <v>40411</v>
      </c>
      <c r="O449" s="3">
        <v>76</v>
      </c>
      <c r="P449" s="3"/>
      <c r="Q449" s="1" t="s">
        <v>8</v>
      </c>
      <c r="R449" s="1" t="s">
        <v>9</v>
      </c>
      <c r="S449" s="1" t="s">
        <v>10</v>
      </c>
      <c r="T449" s="1" t="s">
        <v>69</v>
      </c>
      <c r="V449" s="34" t="str">
        <f t="shared" ca="1" si="52"/>
        <v>Post-calc.</v>
      </c>
      <c r="W449" s="1" t="str">
        <f t="shared" ca="1" si="53"/>
        <v>Post-calc.</v>
      </c>
      <c r="X449" s="1" t="b">
        <f t="shared" ca="1" si="54"/>
        <v>1</v>
      </c>
      <c r="Z449" s="3">
        <f t="shared" ca="1" si="55"/>
        <v>0</v>
      </c>
    </row>
    <row r="450" spans="1:26" x14ac:dyDescent="0.2">
      <c r="A450" s="34" t="s">
        <v>3043</v>
      </c>
      <c r="B450" s="9" t="str">
        <f t="shared" ca="1" si="50"/>
        <v>40392</v>
      </c>
      <c r="C450" s="30">
        <v>154</v>
      </c>
      <c r="D450" s="30">
        <v>0</v>
      </c>
      <c r="E450" s="32">
        <v>41759</v>
      </c>
      <c r="F450" s="34" t="s">
        <v>2660</v>
      </c>
      <c r="G450" s="34" t="s">
        <v>5520</v>
      </c>
      <c r="H450" s="34" t="str">
        <f t="shared" ca="1" si="51"/>
        <v>Post-calc.</v>
      </c>
      <c r="I450" s="3">
        <f t="shared" ca="1" si="48"/>
        <v>0</v>
      </c>
      <c r="M450" s="7" t="s">
        <v>462</v>
      </c>
      <c r="N450" s="9" t="str">
        <f t="shared" ca="1" si="49"/>
        <v>40412</v>
      </c>
      <c r="O450" s="3">
        <v>310</v>
      </c>
      <c r="P450" s="3"/>
      <c r="Q450" s="1" t="s">
        <v>8</v>
      </c>
      <c r="R450" s="1" t="s">
        <v>9</v>
      </c>
      <c r="S450" s="1" t="s">
        <v>10</v>
      </c>
      <c r="T450" s="1" t="s">
        <v>69</v>
      </c>
      <c r="V450" s="34" t="str">
        <f t="shared" ca="1" si="52"/>
        <v>Post-calc.</v>
      </c>
      <c r="W450" s="1" t="str">
        <f t="shared" ca="1" si="53"/>
        <v>Post-calc.</v>
      </c>
      <c r="X450" s="1" t="b">
        <f t="shared" ca="1" si="54"/>
        <v>1</v>
      </c>
      <c r="Z450" s="3">
        <f t="shared" ca="1" si="55"/>
        <v>0</v>
      </c>
    </row>
    <row r="451" spans="1:26" x14ac:dyDescent="0.2">
      <c r="A451" s="34" t="s">
        <v>3044</v>
      </c>
      <c r="B451" s="9" t="str">
        <f t="shared" ca="1" si="50"/>
        <v>40393</v>
      </c>
      <c r="C451" s="30">
        <v>308</v>
      </c>
      <c r="D451" s="30">
        <v>0</v>
      </c>
      <c r="E451" s="32">
        <v>41759</v>
      </c>
      <c r="F451" s="34" t="s">
        <v>2660</v>
      </c>
      <c r="G451" s="34" t="s">
        <v>5520</v>
      </c>
      <c r="H451" s="34" t="str">
        <f t="shared" ca="1" si="51"/>
        <v>Post-calc.</v>
      </c>
      <c r="I451" s="3">
        <f t="shared" ca="1" si="48"/>
        <v>0</v>
      </c>
      <c r="M451" s="7" t="s">
        <v>463</v>
      </c>
      <c r="N451" s="9" t="str">
        <f t="shared" ca="1" si="49"/>
        <v>40413</v>
      </c>
      <c r="O451" s="3">
        <v>7872</v>
      </c>
      <c r="P451" s="3"/>
      <c r="Q451" s="1" t="s">
        <v>8</v>
      </c>
      <c r="R451" s="1" t="s">
        <v>9</v>
      </c>
      <c r="S451" s="1" t="s">
        <v>10</v>
      </c>
      <c r="T451" s="1" t="s">
        <v>69</v>
      </c>
      <c r="V451" s="34" t="str">
        <f t="shared" ca="1" si="52"/>
        <v>Post-calc.</v>
      </c>
      <c r="W451" s="1" t="str">
        <f t="shared" ca="1" si="53"/>
        <v>Post-calc.</v>
      </c>
      <c r="X451" s="1" t="b">
        <f t="shared" ca="1" si="54"/>
        <v>1</v>
      </c>
      <c r="Z451" s="3">
        <f t="shared" ca="1" si="55"/>
        <v>0</v>
      </c>
    </row>
    <row r="452" spans="1:26" x14ac:dyDescent="0.2">
      <c r="A452" s="34" t="s">
        <v>3045</v>
      </c>
      <c r="B452" s="9" t="str">
        <f t="shared" ca="1" si="50"/>
        <v>40394</v>
      </c>
      <c r="C452" s="30">
        <v>308</v>
      </c>
      <c r="D452" s="30">
        <v>0</v>
      </c>
      <c r="E452" s="32">
        <v>41759</v>
      </c>
      <c r="F452" s="34" t="s">
        <v>2660</v>
      </c>
      <c r="G452" s="34" t="s">
        <v>5520</v>
      </c>
      <c r="H452" s="34" t="str">
        <f t="shared" ca="1" si="51"/>
        <v>Post-calc.</v>
      </c>
      <c r="I452" s="3">
        <f t="shared" ref="I452:I515" ca="1" si="56">+VLOOKUP(B452,$N$4:$P$2559,2,FALSE)-C452</f>
        <v>0</v>
      </c>
      <c r="M452" s="7" t="s">
        <v>464</v>
      </c>
      <c r="N452" s="9" t="str">
        <f t="shared" ref="N452:N515" ca="1" si="57">+LEFT(M452,5)</f>
        <v>40414</v>
      </c>
      <c r="O452" s="3">
        <v>487</v>
      </c>
      <c r="P452" s="3"/>
      <c r="Q452" s="1" t="s">
        <v>8</v>
      </c>
      <c r="R452" s="1" t="s">
        <v>9</v>
      </c>
      <c r="S452" s="1" t="s">
        <v>10</v>
      </c>
      <c r="T452" s="1" t="s">
        <v>69</v>
      </c>
      <c r="V452" s="34" t="str">
        <f t="shared" ca="1" si="52"/>
        <v>Post-calc.</v>
      </c>
      <c r="W452" s="1" t="str">
        <f t="shared" ca="1" si="53"/>
        <v>Post-calc.</v>
      </c>
      <c r="X452" s="1" t="b">
        <f t="shared" ca="1" si="54"/>
        <v>1</v>
      </c>
      <c r="Z452" s="3">
        <f t="shared" ca="1" si="55"/>
        <v>0</v>
      </c>
    </row>
    <row r="453" spans="1:26" x14ac:dyDescent="0.2">
      <c r="A453" s="34" t="s">
        <v>3046</v>
      </c>
      <c r="B453" s="9" t="str">
        <f t="shared" ref="B453:B516" ca="1" si="58">+LEFT(A453,5)</f>
        <v>40395</v>
      </c>
      <c r="C453" s="30">
        <v>1218</v>
      </c>
      <c r="D453" s="30">
        <v>0</v>
      </c>
      <c r="E453" s="32">
        <v>41759</v>
      </c>
      <c r="F453" s="34" t="s">
        <v>2660</v>
      </c>
      <c r="G453" s="34" t="s">
        <v>5520</v>
      </c>
      <c r="H453" s="34" t="str">
        <f t="shared" ref="H453:H516" ca="1" si="59">+IF(E453&gt;1,"Post-calc.","Pre-calc.")</f>
        <v>Post-calc.</v>
      </c>
      <c r="I453" s="3">
        <f t="shared" ca="1" si="56"/>
        <v>0</v>
      </c>
      <c r="M453" s="7" t="s">
        <v>465</v>
      </c>
      <c r="N453" s="9" t="str">
        <f t="shared" ca="1" si="57"/>
        <v>40415</v>
      </c>
      <c r="O453" s="3">
        <v>439</v>
      </c>
      <c r="P453" s="3"/>
      <c r="Q453" s="1" t="s">
        <v>8</v>
      </c>
      <c r="R453" s="1" t="s">
        <v>9</v>
      </c>
      <c r="S453" s="1" t="s">
        <v>10</v>
      </c>
      <c r="T453" s="1" t="s">
        <v>69</v>
      </c>
      <c r="V453" s="34" t="str">
        <f t="shared" ref="V453:V516" ca="1" si="60">+VLOOKUP(N453,$B$4:$H$2903,7,FALSE)</f>
        <v>Post-calc.</v>
      </c>
      <c r="W453" s="1" t="str">
        <f t="shared" ref="W453:W516" ca="1" si="61">+Q453</f>
        <v>Post-calc.</v>
      </c>
      <c r="X453" s="1" t="b">
        <f t="shared" ref="X453:X516" ca="1" si="62">+V453=W453</f>
        <v>1</v>
      </c>
      <c r="Z453" s="3">
        <f t="shared" ref="Z453:Z516" ca="1" si="63">+IF(Q453="Post-calc.",VLOOKUP(N453,$B$4:$H$2903,3,FALSE)-P453,VLOOKUP(N453,$B$4:$H$2903,2,FALSE)-P453)</f>
        <v>0</v>
      </c>
    </row>
    <row r="454" spans="1:26" x14ac:dyDescent="0.2">
      <c r="A454" s="34" t="s">
        <v>3047</v>
      </c>
      <c r="B454" s="9" t="str">
        <f t="shared" ca="1" si="58"/>
        <v>40396</v>
      </c>
      <c r="C454" s="30">
        <v>73</v>
      </c>
      <c r="D454" s="30">
        <v>0</v>
      </c>
      <c r="E454" s="32">
        <v>41759</v>
      </c>
      <c r="F454" s="34" t="s">
        <v>2660</v>
      </c>
      <c r="G454" s="34" t="s">
        <v>5520</v>
      </c>
      <c r="H454" s="34" t="str">
        <f t="shared" ca="1" si="59"/>
        <v>Post-calc.</v>
      </c>
      <c r="I454" s="3">
        <f t="shared" ca="1" si="56"/>
        <v>0</v>
      </c>
      <c r="M454" s="7" t="s">
        <v>466</v>
      </c>
      <c r="N454" s="9" t="str">
        <f t="shared" ca="1" si="57"/>
        <v>40416</v>
      </c>
      <c r="O454" s="3">
        <v>230</v>
      </c>
      <c r="P454" s="3"/>
      <c r="Q454" s="1" t="s">
        <v>8</v>
      </c>
      <c r="R454" s="1" t="s">
        <v>9</v>
      </c>
      <c r="S454" s="1" t="s">
        <v>10</v>
      </c>
      <c r="T454" s="1" t="s">
        <v>69</v>
      </c>
      <c r="V454" s="34" t="str">
        <f t="shared" ca="1" si="60"/>
        <v>Post-calc.</v>
      </c>
      <c r="W454" s="1" t="str">
        <f t="shared" ca="1" si="61"/>
        <v>Post-calc.</v>
      </c>
      <c r="X454" s="1" t="b">
        <f t="shared" ca="1" si="62"/>
        <v>1</v>
      </c>
      <c r="Z454" s="3">
        <f t="shared" ca="1" si="63"/>
        <v>0</v>
      </c>
    </row>
    <row r="455" spans="1:26" x14ac:dyDescent="0.2">
      <c r="A455" s="34" t="s">
        <v>3048</v>
      </c>
      <c r="B455" s="9" t="str">
        <f t="shared" ca="1" si="58"/>
        <v>40397</v>
      </c>
      <c r="C455" s="30">
        <v>11234</v>
      </c>
      <c r="D455" s="30">
        <v>0</v>
      </c>
      <c r="E455" s="32">
        <v>41912</v>
      </c>
      <c r="F455" s="34" t="s">
        <v>2660</v>
      </c>
      <c r="G455" s="34" t="s">
        <v>5520</v>
      </c>
      <c r="H455" s="34" t="str">
        <f t="shared" ca="1" si="59"/>
        <v>Post-calc.</v>
      </c>
      <c r="I455" s="3">
        <f t="shared" ca="1" si="56"/>
        <v>0</v>
      </c>
      <c r="M455" s="7" t="s">
        <v>467</v>
      </c>
      <c r="N455" s="9" t="str">
        <f t="shared" ca="1" si="57"/>
        <v>40417</v>
      </c>
      <c r="O455" s="3">
        <v>1382</v>
      </c>
      <c r="P455" s="3"/>
      <c r="Q455" s="1" t="s">
        <v>8</v>
      </c>
      <c r="R455" s="1" t="s">
        <v>9</v>
      </c>
      <c r="S455" s="1" t="s">
        <v>10</v>
      </c>
      <c r="T455" s="1" t="s">
        <v>69</v>
      </c>
      <c r="V455" s="34" t="str">
        <f t="shared" ca="1" si="60"/>
        <v>Post-calc.</v>
      </c>
      <c r="W455" s="1" t="str">
        <f t="shared" ca="1" si="61"/>
        <v>Post-calc.</v>
      </c>
      <c r="X455" s="1" t="b">
        <f t="shared" ca="1" si="62"/>
        <v>1</v>
      </c>
      <c r="Z455" s="3">
        <f t="shared" ca="1" si="63"/>
        <v>0</v>
      </c>
    </row>
    <row r="456" spans="1:26" x14ac:dyDescent="0.2">
      <c r="A456" s="34" t="s">
        <v>3049</v>
      </c>
      <c r="B456" s="9" t="str">
        <f t="shared" ca="1" si="58"/>
        <v>40398</v>
      </c>
      <c r="C456" s="30">
        <v>23875</v>
      </c>
      <c r="D456" s="30">
        <v>0</v>
      </c>
      <c r="E456" s="32">
        <v>41790</v>
      </c>
      <c r="F456" s="34" t="s">
        <v>2660</v>
      </c>
      <c r="G456" s="34" t="s">
        <v>5520</v>
      </c>
      <c r="H456" s="34" t="str">
        <f t="shared" ca="1" si="59"/>
        <v>Post-calc.</v>
      </c>
      <c r="I456" s="3">
        <f t="shared" ca="1" si="56"/>
        <v>0</v>
      </c>
      <c r="M456" s="7" t="s">
        <v>468</v>
      </c>
      <c r="N456" s="9" t="str">
        <f t="shared" ca="1" si="57"/>
        <v>40418</v>
      </c>
      <c r="O456" s="3">
        <v>5084</v>
      </c>
      <c r="P456" s="3"/>
      <c r="Q456" s="1" t="s">
        <v>8</v>
      </c>
      <c r="R456" s="1" t="s">
        <v>9</v>
      </c>
      <c r="S456" s="1" t="s">
        <v>10</v>
      </c>
      <c r="T456" s="1" t="s">
        <v>69</v>
      </c>
      <c r="V456" s="34" t="str">
        <f t="shared" ca="1" si="60"/>
        <v>Post-calc.</v>
      </c>
      <c r="W456" s="1" t="str">
        <f t="shared" ca="1" si="61"/>
        <v>Post-calc.</v>
      </c>
      <c r="X456" s="1" t="b">
        <f t="shared" ca="1" si="62"/>
        <v>1</v>
      </c>
      <c r="Z456" s="3">
        <f t="shared" ca="1" si="63"/>
        <v>0</v>
      </c>
    </row>
    <row r="457" spans="1:26" x14ac:dyDescent="0.2">
      <c r="A457" s="34" t="s">
        <v>3050</v>
      </c>
      <c r="B457" s="9" t="str">
        <f t="shared" ca="1" si="58"/>
        <v>40399</v>
      </c>
      <c r="C457" s="30">
        <v>5260</v>
      </c>
      <c r="D457" s="30">
        <v>0</v>
      </c>
      <c r="E457" s="32">
        <v>41790</v>
      </c>
      <c r="F457" s="34" t="s">
        <v>2660</v>
      </c>
      <c r="G457" s="34" t="s">
        <v>5520</v>
      </c>
      <c r="H457" s="34" t="str">
        <f t="shared" ca="1" si="59"/>
        <v>Post-calc.</v>
      </c>
      <c r="I457" s="3">
        <f t="shared" ca="1" si="56"/>
        <v>0</v>
      </c>
      <c r="M457" s="7" t="s">
        <v>469</v>
      </c>
      <c r="N457" s="9" t="str">
        <f t="shared" ca="1" si="57"/>
        <v>40419</v>
      </c>
      <c r="O457" s="3">
        <v>1400</v>
      </c>
      <c r="P457" s="3"/>
      <c r="Q457" s="1" t="s">
        <v>8</v>
      </c>
      <c r="R457" s="1" t="s">
        <v>9</v>
      </c>
      <c r="S457" s="1" t="s">
        <v>10</v>
      </c>
      <c r="T457" s="1" t="s">
        <v>69</v>
      </c>
      <c r="V457" s="34" t="str">
        <f t="shared" ca="1" si="60"/>
        <v>Post-calc.</v>
      </c>
      <c r="W457" s="1" t="str">
        <f t="shared" ca="1" si="61"/>
        <v>Post-calc.</v>
      </c>
      <c r="X457" s="1" t="b">
        <f t="shared" ca="1" si="62"/>
        <v>1</v>
      </c>
      <c r="Z457" s="3">
        <f t="shared" ca="1" si="63"/>
        <v>0</v>
      </c>
    </row>
    <row r="458" spans="1:26" x14ac:dyDescent="0.2">
      <c r="A458" s="34" t="s">
        <v>3051</v>
      </c>
      <c r="B458" s="9" t="str">
        <f t="shared" ca="1" si="58"/>
        <v>40400</v>
      </c>
      <c r="C458" s="30">
        <v>5773</v>
      </c>
      <c r="D458" s="30">
        <v>0</v>
      </c>
      <c r="E458" s="32">
        <v>41820</v>
      </c>
      <c r="F458" s="34" t="s">
        <v>2660</v>
      </c>
      <c r="G458" s="34" t="s">
        <v>5520</v>
      </c>
      <c r="H458" s="34" t="str">
        <f t="shared" ca="1" si="59"/>
        <v>Post-calc.</v>
      </c>
      <c r="I458" s="3">
        <f t="shared" ca="1" si="56"/>
        <v>0</v>
      </c>
      <c r="M458" s="7" t="s">
        <v>470</v>
      </c>
      <c r="N458" s="9" t="str">
        <f t="shared" ca="1" si="57"/>
        <v>40421</v>
      </c>
      <c r="O458" s="3">
        <v>3184</v>
      </c>
      <c r="P458" s="3"/>
      <c r="Q458" s="1" t="s">
        <v>8</v>
      </c>
      <c r="R458" s="1" t="s">
        <v>9</v>
      </c>
      <c r="S458" s="1" t="s">
        <v>10</v>
      </c>
      <c r="T458" s="1" t="s">
        <v>69</v>
      </c>
      <c r="V458" s="34" t="str">
        <f t="shared" ca="1" si="60"/>
        <v>Post-calc.</v>
      </c>
      <c r="W458" s="1" t="str">
        <f t="shared" ca="1" si="61"/>
        <v>Post-calc.</v>
      </c>
      <c r="X458" s="1" t="b">
        <f t="shared" ca="1" si="62"/>
        <v>1</v>
      </c>
      <c r="Z458" s="3">
        <f t="shared" ca="1" si="63"/>
        <v>0</v>
      </c>
    </row>
    <row r="459" spans="1:26" x14ac:dyDescent="0.2">
      <c r="A459" s="34" t="s">
        <v>3052</v>
      </c>
      <c r="B459" s="9" t="str">
        <f t="shared" ca="1" si="58"/>
        <v>40401</v>
      </c>
      <c r="C459" s="30">
        <v>3696</v>
      </c>
      <c r="D459" s="30">
        <v>0</v>
      </c>
      <c r="E459" s="32">
        <v>41820</v>
      </c>
      <c r="F459" s="34" t="s">
        <v>2660</v>
      </c>
      <c r="G459" s="34" t="s">
        <v>5520</v>
      </c>
      <c r="H459" s="34" t="str">
        <f t="shared" ca="1" si="59"/>
        <v>Post-calc.</v>
      </c>
      <c r="I459" s="3">
        <f t="shared" ca="1" si="56"/>
        <v>0</v>
      </c>
      <c r="M459" s="7" t="s">
        <v>471</v>
      </c>
      <c r="N459" s="9" t="str">
        <f t="shared" ca="1" si="57"/>
        <v>40422</v>
      </c>
      <c r="O459" s="3">
        <v>994</v>
      </c>
      <c r="P459" s="3"/>
      <c r="Q459" s="1" t="s">
        <v>8</v>
      </c>
      <c r="R459" s="1" t="s">
        <v>9</v>
      </c>
      <c r="S459" s="1" t="s">
        <v>10</v>
      </c>
      <c r="T459" s="1" t="s">
        <v>69</v>
      </c>
      <c r="V459" s="34" t="str">
        <f t="shared" ca="1" si="60"/>
        <v>Post-calc.</v>
      </c>
      <c r="W459" s="1" t="str">
        <f t="shared" ca="1" si="61"/>
        <v>Post-calc.</v>
      </c>
      <c r="X459" s="1" t="b">
        <f t="shared" ca="1" si="62"/>
        <v>1</v>
      </c>
      <c r="Z459" s="3">
        <f t="shared" ca="1" si="63"/>
        <v>0</v>
      </c>
    </row>
    <row r="460" spans="1:26" x14ac:dyDescent="0.2">
      <c r="A460" s="34" t="s">
        <v>3053</v>
      </c>
      <c r="B460" s="9" t="str">
        <f t="shared" ca="1" si="58"/>
        <v>40402</v>
      </c>
      <c r="C460" s="30">
        <v>331</v>
      </c>
      <c r="D460" s="30">
        <v>0</v>
      </c>
      <c r="E460" s="32">
        <v>41790</v>
      </c>
      <c r="F460" s="34" t="s">
        <v>2660</v>
      </c>
      <c r="G460" s="34" t="s">
        <v>5520</v>
      </c>
      <c r="H460" s="34" t="str">
        <f t="shared" ca="1" si="59"/>
        <v>Post-calc.</v>
      </c>
      <c r="I460" s="3">
        <f t="shared" ca="1" si="56"/>
        <v>0</v>
      </c>
      <c r="M460" s="7" t="s">
        <v>472</v>
      </c>
      <c r="N460" s="9" t="str">
        <f t="shared" ca="1" si="57"/>
        <v>40423</v>
      </c>
      <c r="O460" s="3">
        <v>5200</v>
      </c>
      <c r="P460" s="3"/>
      <c r="Q460" s="1" t="s">
        <v>8</v>
      </c>
      <c r="R460" s="1" t="s">
        <v>9</v>
      </c>
      <c r="S460" s="1" t="s">
        <v>10</v>
      </c>
      <c r="T460" s="1" t="s">
        <v>69</v>
      </c>
      <c r="V460" s="34" t="str">
        <f t="shared" ca="1" si="60"/>
        <v>Post-calc.</v>
      </c>
      <c r="W460" s="1" t="str">
        <f t="shared" ca="1" si="61"/>
        <v>Post-calc.</v>
      </c>
      <c r="X460" s="1" t="b">
        <f t="shared" ca="1" si="62"/>
        <v>1</v>
      </c>
      <c r="Z460" s="3">
        <f t="shared" ca="1" si="63"/>
        <v>0</v>
      </c>
    </row>
    <row r="461" spans="1:26" x14ac:dyDescent="0.2">
      <c r="A461" s="34" t="s">
        <v>3054</v>
      </c>
      <c r="B461" s="9" t="str">
        <f t="shared" ca="1" si="58"/>
        <v>40403</v>
      </c>
      <c r="C461" s="30">
        <v>235</v>
      </c>
      <c r="D461" s="30">
        <v>0</v>
      </c>
      <c r="E461" s="32">
        <v>41790</v>
      </c>
      <c r="F461" s="34" t="s">
        <v>2660</v>
      </c>
      <c r="G461" s="34" t="s">
        <v>5520</v>
      </c>
      <c r="H461" s="34" t="str">
        <f t="shared" ca="1" si="59"/>
        <v>Post-calc.</v>
      </c>
      <c r="I461" s="3">
        <f t="shared" ca="1" si="56"/>
        <v>0</v>
      </c>
      <c r="M461" s="7" t="s">
        <v>473</v>
      </c>
      <c r="N461" s="9" t="str">
        <f t="shared" ca="1" si="57"/>
        <v>40424</v>
      </c>
      <c r="O461" s="3">
        <v>293</v>
      </c>
      <c r="P461" s="3"/>
      <c r="Q461" s="1" t="s">
        <v>8</v>
      </c>
      <c r="R461" s="1" t="s">
        <v>9</v>
      </c>
      <c r="S461" s="1" t="s">
        <v>10</v>
      </c>
      <c r="T461" s="1" t="s">
        <v>69</v>
      </c>
      <c r="V461" s="34" t="str">
        <f t="shared" ca="1" si="60"/>
        <v>Post-calc.</v>
      </c>
      <c r="W461" s="1" t="str">
        <f t="shared" ca="1" si="61"/>
        <v>Post-calc.</v>
      </c>
      <c r="X461" s="1" t="b">
        <f t="shared" ca="1" si="62"/>
        <v>1</v>
      </c>
      <c r="Z461" s="3">
        <f t="shared" ca="1" si="63"/>
        <v>0</v>
      </c>
    </row>
    <row r="462" spans="1:26" x14ac:dyDescent="0.2">
      <c r="A462" s="34" t="s">
        <v>3055</v>
      </c>
      <c r="B462" s="9" t="str">
        <f t="shared" ca="1" si="58"/>
        <v>40404</v>
      </c>
      <c r="C462" s="30">
        <v>271</v>
      </c>
      <c r="D462" s="30">
        <v>0</v>
      </c>
      <c r="E462" s="32">
        <v>41790</v>
      </c>
      <c r="F462" s="34" t="s">
        <v>2660</v>
      </c>
      <c r="G462" s="34" t="s">
        <v>5520</v>
      </c>
      <c r="H462" s="34" t="str">
        <f t="shared" ca="1" si="59"/>
        <v>Post-calc.</v>
      </c>
      <c r="I462" s="3">
        <f t="shared" ca="1" si="56"/>
        <v>0</v>
      </c>
      <c r="M462" s="7" t="s">
        <v>474</v>
      </c>
      <c r="N462" s="9" t="str">
        <f t="shared" ca="1" si="57"/>
        <v>40425</v>
      </c>
      <c r="O462" s="3">
        <v>662</v>
      </c>
      <c r="P462" s="3"/>
      <c r="Q462" s="1" t="s">
        <v>8</v>
      </c>
      <c r="R462" s="1" t="s">
        <v>9</v>
      </c>
      <c r="S462" s="1" t="s">
        <v>10</v>
      </c>
      <c r="T462" s="1" t="s">
        <v>69</v>
      </c>
      <c r="V462" s="34" t="str">
        <f t="shared" ca="1" si="60"/>
        <v>Post-calc.</v>
      </c>
      <c r="W462" s="1" t="str">
        <f t="shared" ca="1" si="61"/>
        <v>Post-calc.</v>
      </c>
      <c r="X462" s="1" t="b">
        <f t="shared" ca="1" si="62"/>
        <v>1</v>
      </c>
      <c r="Z462" s="3">
        <f t="shared" ca="1" si="63"/>
        <v>0</v>
      </c>
    </row>
    <row r="463" spans="1:26" x14ac:dyDescent="0.2">
      <c r="A463" s="34" t="s">
        <v>3056</v>
      </c>
      <c r="B463" s="9" t="str">
        <f t="shared" ca="1" si="58"/>
        <v>40405</v>
      </c>
      <c r="C463" s="30">
        <v>1435</v>
      </c>
      <c r="D463" s="30">
        <v>0</v>
      </c>
      <c r="E463" s="32">
        <v>41790</v>
      </c>
      <c r="F463" s="34" t="s">
        <v>2660</v>
      </c>
      <c r="G463" s="34" t="s">
        <v>5520</v>
      </c>
      <c r="H463" s="34" t="str">
        <f t="shared" ca="1" si="59"/>
        <v>Post-calc.</v>
      </c>
      <c r="I463" s="3">
        <f t="shared" ca="1" si="56"/>
        <v>0</v>
      </c>
      <c r="M463" s="7" t="s">
        <v>475</v>
      </c>
      <c r="N463" s="9" t="str">
        <f t="shared" ca="1" si="57"/>
        <v>40426</v>
      </c>
      <c r="O463" s="3">
        <v>11284</v>
      </c>
      <c r="P463" s="3"/>
      <c r="Q463" s="1" t="s">
        <v>8</v>
      </c>
      <c r="R463" s="1" t="s">
        <v>9</v>
      </c>
      <c r="S463" s="1" t="s">
        <v>10</v>
      </c>
      <c r="T463" s="1" t="s">
        <v>69</v>
      </c>
      <c r="V463" s="34" t="str">
        <f t="shared" ca="1" si="60"/>
        <v>Post-calc.</v>
      </c>
      <c r="W463" s="1" t="str">
        <f t="shared" ca="1" si="61"/>
        <v>Post-calc.</v>
      </c>
      <c r="X463" s="1" t="b">
        <f t="shared" ca="1" si="62"/>
        <v>1</v>
      </c>
      <c r="Z463" s="3">
        <f t="shared" ca="1" si="63"/>
        <v>0</v>
      </c>
    </row>
    <row r="464" spans="1:26" x14ac:dyDescent="0.2">
      <c r="A464" s="34" t="s">
        <v>3057</v>
      </c>
      <c r="B464" s="9" t="str">
        <f t="shared" ca="1" si="58"/>
        <v>40406</v>
      </c>
      <c r="C464" s="30">
        <v>1350</v>
      </c>
      <c r="D464" s="30">
        <v>0</v>
      </c>
      <c r="E464" s="32">
        <v>41790</v>
      </c>
      <c r="F464" s="34" t="s">
        <v>2660</v>
      </c>
      <c r="G464" s="34" t="s">
        <v>5520</v>
      </c>
      <c r="H464" s="34" t="str">
        <f t="shared" ca="1" si="59"/>
        <v>Post-calc.</v>
      </c>
      <c r="I464" s="3">
        <f t="shared" ca="1" si="56"/>
        <v>0</v>
      </c>
      <c r="M464" s="7" t="s">
        <v>476</v>
      </c>
      <c r="N464" s="9" t="str">
        <f t="shared" ca="1" si="57"/>
        <v>40427</v>
      </c>
      <c r="O464" s="3">
        <v>1760</v>
      </c>
      <c r="P464" s="3"/>
      <c r="Q464" s="1" t="s">
        <v>8</v>
      </c>
      <c r="R464" s="1" t="s">
        <v>9</v>
      </c>
      <c r="S464" s="1" t="s">
        <v>10</v>
      </c>
      <c r="T464" s="1" t="s">
        <v>69</v>
      </c>
      <c r="V464" s="34" t="str">
        <f t="shared" ca="1" si="60"/>
        <v>Post-calc.</v>
      </c>
      <c r="W464" s="1" t="str">
        <f t="shared" ca="1" si="61"/>
        <v>Post-calc.</v>
      </c>
      <c r="X464" s="1" t="b">
        <f t="shared" ca="1" si="62"/>
        <v>1</v>
      </c>
      <c r="Z464" s="3">
        <f t="shared" ca="1" si="63"/>
        <v>0</v>
      </c>
    </row>
    <row r="465" spans="1:26" x14ac:dyDescent="0.2">
      <c r="A465" s="34" t="s">
        <v>3058</v>
      </c>
      <c r="B465" s="9" t="str">
        <f t="shared" ca="1" si="58"/>
        <v>40407</v>
      </c>
      <c r="C465" s="30">
        <v>1350</v>
      </c>
      <c r="D465" s="30">
        <v>0</v>
      </c>
      <c r="E465" s="32">
        <v>41790</v>
      </c>
      <c r="F465" s="34" t="s">
        <v>2660</v>
      </c>
      <c r="G465" s="34" t="s">
        <v>5520</v>
      </c>
      <c r="H465" s="34" t="str">
        <f t="shared" ca="1" si="59"/>
        <v>Post-calc.</v>
      </c>
      <c r="I465" s="3">
        <f t="shared" ca="1" si="56"/>
        <v>0</v>
      </c>
      <c r="M465" s="7" t="s">
        <v>477</v>
      </c>
      <c r="N465" s="9" t="str">
        <f t="shared" ca="1" si="57"/>
        <v>40428</v>
      </c>
      <c r="O465" s="3">
        <v>231</v>
      </c>
      <c r="P465" s="3"/>
      <c r="Q465" s="1" t="s">
        <v>8</v>
      </c>
      <c r="R465" s="1" t="s">
        <v>9</v>
      </c>
      <c r="S465" s="1" t="s">
        <v>10</v>
      </c>
      <c r="T465" s="1" t="s">
        <v>69</v>
      </c>
      <c r="V465" s="34" t="str">
        <f t="shared" ca="1" si="60"/>
        <v>Post-calc.</v>
      </c>
      <c r="W465" s="1" t="str">
        <f t="shared" ca="1" si="61"/>
        <v>Post-calc.</v>
      </c>
      <c r="X465" s="1" t="b">
        <f t="shared" ca="1" si="62"/>
        <v>1</v>
      </c>
      <c r="Z465" s="3">
        <f t="shared" ca="1" si="63"/>
        <v>0</v>
      </c>
    </row>
    <row r="466" spans="1:26" x14ac:dyDescent="0.2">
      <c r="A466" s="34" t="s">
        <v>3059</v>
      </c>
      <c r="B466" s="9" t="str">
        <f t="shared" ca="1" si="58"/>
        <v>40408</v>
      </c>
      <c r="C466" s="30">
        <v>9100</v>
      </c>
      <c r="D466" s="30">
        <v>0</v>
      </c>
      <c r="E466" s="32">
        <v>41790</v>
      </c>
      <c r="F466" s="34" t="s">
        <v>2660</v>
      </c>
      <c r="G466" s="34" t="s">
        <v>5520</v>
      </c>
      <c r="H466" s="34" t="str">
        <f t="shared" ca="1" si="59"/>
        <v>Post-calc.</v>
      </c>
      <c r="I466" s="3">
        <f t="shared" ca="1" si="56"/>
        <v>0</v>
      </c>
      <c r="M466" s="7" t="s">
        <v>478</v>
      </c>
      <c r="N466" s="9" t="str">
        <f t="shared" ca="1" si="57"/>
        <v>40429</v>
      </c>
      <c r="O466" s="3">
        <v>335</v>
      </c>
      <c r="P466" s="3"/>
      <c r="Q466" s="1" t="s">
        <v>8</v>
      </c>
      <c r="R466" s="1" t="s">
        <v>9</v>
      </c>
      <c r="S466" s="1" t="s">
        <v>10</v>
      </c>
      <c r="T466" s="1" t="s">
        <v>69</v>
      </c>
      <c r="V466" s="34" t="str">
        <f t="shared" ca="1" si="60"/>
        <v>Post-calc.</v>
      </c>
      <c r="W466" s="1" t="str">
        <f t="shared" ca="1" si="61"/>
        <v>Post-calc.</v>
      </c>
      <c r="X466" s="1" t="b">
        <f t="shared" ca="1" si="62"/>
        <v>1</v>
      </c>
      <c r="Z466" s="3">
        <f t="shared" ca="1" si="63"/>
        <v>0</v>
      </c>
    </row>
    <row r="467" spans="1:26" x14ac:dyDescent="0.2">
      <c r="A467" s="34" t="s">
        <v>3060</v>
      </c>
      <c r="B467" s="9" t="str">
        <f t="shared" ca="1" si="58"/>
        <v>40409</v>
      </c>
      <c r="C467" s="30">
        <v>136</v>
      </c>
      <c r="D467" s="30">
        <v>0</v>
      </c>
      <c r="E467" s="32">
        <v>41851</v>
      </c>
      <c r="F467" s="34" t="s">
        <v>2660</v>
      </c>
      <c r="G467" s="34" t="s">
        <v>5520</v>
      </c>
      <c r="H467" s="34" t="str">
        <f t="shared" ca="1" si="59"/>
        <v>Post-calc.</v>
      </c>
      <c r="I467" s="3">
        <f t="shared" ca="1" si="56"/>
        <v>0</v>
      </c>
      <c r="M467" s="7" t="s">
        <v>479</v>
      </c>
      <c r="N467" s="9" t="str">
        <f t="shared" ca="1" si="57"/>
        <v>40430</v>
      </c>
      <c r="O467" s="3">
        <v>126</v>
      </c>
      <c r="P467" s="3"/>
      <c r="Q467" s="1" t="s">
        <v>8</v>
      </c>
      <c r="R467" s="1" t="s">
        <v>9</v>
      </c>
      <c r="S467" s="1" t="s">
        <v>10</v>
      </c>
      <c r="T467" s="1" t="s">
        <v>69</v>
      </c>
      <c r="V467" s="34" t="str">
        <f t="shared" ca="1" si="60"/>
        <v>Post-calc.</v>
      </c>
      <c r="W467" s="1" t="str">
        <f t="shared" ca="1" si="61"/>
        <v>Post-calc.</v>
      </c>
      <c r="X467" s="1" t="b">
        <f t="shared" ca="1" si="62"/>
        <v>1</v>
      </c>
      <c r="Z467" s="3">
        <f t="shared" ca="1" si="63"/>
        <v>0</v>
      </c>
    </row>
    <row r="468" spans="1:26" x14ac:dyDescent="0.2">
      <c r="A468" s="34" t="s">
        <v>3061</v>
      </c>
      <c r="B468" s="9" t="str">
        <f t="shared" ca="1" si="58"/>
        <v>40410</v>
      </c>
      <c r="C468" s="30">
        <v>3411</v>
      </c>
      <c r="D468" s="30">
        <v>0</v>
      </c>
      <c r="E468" s="32">
        <v>41820</v>
      </c>
      <c r="F468" s="34" t="s">
        <v>2660</v>
      </c>
      <c r="G468" s="34" t="s">
        <v>5520</v>
      </c>
      <c r="H468" s="34" t="str">
        <f t="shared" ca="1" si="59"/>
        <v>Post-calc.</v>
      </c>
      <c r="I468" s="3">
        <f t="shared" ca="1" si="56"/>
        <v>0</v>
      </c>
      <c r="M468" s="7" t="s">
        <v>480</v>
      </c>
      <c r="N468" s="9" t="str">
        <f t="shared" ca="1" si="57"/>
        <v>40431</v>
      </c>
      <c r="O468" s="3">
        <v>2766</v>
      </c>
      <c r="P468" s="3"/>
      <c r="Q468" s="1" t="s">
        <v>8</v>
      </c>
      <c r="R468" s="1" t="s">
        <v>9</v>
      </c>
      <c r="S468" s="1" t="s">
        <v>10</v>
      </c>
      <c r="T468" s="1" t="s">
        <v>69</v>
      </c>
      <c r="V468" s="34" t="str">
        <f t="shared" ca="1" si="60"/>
        <v>Post-calc.</v>
      </c>
      <c r="W468" s="1" t="str">
        <f t="shared" ca="1" si="61"/>
        <v>Post-calc.</v>
      </c>
      <c r="X468" s="1" t="b">
        <f t="shared" ca="1" si="62"/>
        <v>1</v>
      </c>
      <c r="Z468" s="3">
        <f t="shared" ca="1" si="63"/>
        <v>0</v>
      </c>
    </row>
    <row r="469" spans="1:26" x14ac:dyDescent="0.2">
      <c r="A469" s="34" t="s">
        <v>3062</v>
      </c>
      <c r="B469" s="9" t="str">
        <f t="shared" ca="1" si="58"/>
        <v>40411</v>
      </c>
      <c r="C469" s="30">
        <v>76</v>
      </c>
      <c r="D469" s="30">
        <v>0</v>
      </c>
      <c r="E469" s="32">
        <v>41790</v>
      </c>
      <c r="F469" s="34" t="s">
        <v>2660</v>
      </c>
      <c r="G469" s="34" t="s">
        <v>5520</v>
      </c>
      <c r="H469" s="34" t="str">
        <f t="shared" ca="1" si="59"/>
        <v>Post-calc.</v>
      </c>
      <c r="I469" s="3">
        <f t="shared" ca="1" si="56"/>
        <v>0</v>
      </c>
      <c r="M469" s="7" t="s">
        <v>481</v>
      </c>
      <c r="N469" s="9" t="str">
        <f t="shared" ca="1" si="57"/>
        <v>40432</v>
      </c>
      <c r="O469" s="3">
        <v>2885</v>
      </c>
      <c r="P469" s="3"/>
      <c r="Q469" s="1" t="s">
        <v>8</v>
      </c>
      <c r="R469" s="1" t="s">
        <v>9</v>
      </c>
      <c r="S469" s="1" t="s">
        <v>10</v>
      </c>
      <c r="T469" s="1" t="s">
        <v>69</v>
      </c>
      <c r="V469" s="34" t="str">
        <f t="shared" ca="1" si="60"/>
        <v>Post-calc.</v>
      </c>
      <c r="W469" s="1" t="str">
        <f t="shared" ca="1" si="61"/>
        <v>Post-calc.</v>
      </c>
      <c r="X469" s="1" t="b">
        <f t="shared" ca="1" si="62"/>
        <v>1</v>
      </c>
      <c r="Z469" s="3">
        <f t="shared" ca="1" si="63"/>
        <v>0</v>
      </c>
    </row>
    <row r="470" spans="1:26" x14ac:dyDescent="0.2">
      <c r="A470" s="34" t="s">
        <v>3063</v>
      </c>
      <c r="B470" s="9" t="str">
        <f t="shared" ca="1" si="58"/>
        <v>40412</v>
      </c>
      <c r="C470" s="30">
        <v>310</v>
      </c>
      <c r="D470" s="30">
        <v>0</v>
      </c>
      <c r="E470" s="32">
        <v>41790</v>
      </c>
      <c r="F470" s="34" t="s">
        <v>2660</v>
      </c>
      <c r="G470" s="34" t="s">
        <v>5520</v>
      </c>
      <c r="H470" s="34" t="str">
        <f t="shared" ca="1" si="59"/>
        <v>Post-calc.</v>
      </c>
      <c r="I470" s="3">
        <f t="shared" ca="1" si="56"/>
        <v>0</v>
      </c>
      <c r="M470" s="7" t="s">
        <v>482</v>
      </c>
      <c r="N470" s="9" t="str">
        <f t="shared" ca="1" si="57"/>
        <v>40433</v>
      </c>
      <c r="O470" s="3">
        <v>3048</v>
      </c>
      <c r="P470" s="3"/>
      <c r="Q470" s="1" t="s">
        <v>8</v>
      </c>
      <c r="R470" s="1" t="s">
        <v>9</v>
      </c>
      <c r="S470" s="1" t="s">
        <v>10</v>
      </c>
      <c r="T470" s="1" t="s">
        <v>69</v>
      </c>
      <c r="V470" s="34" t="str">
        <f t="shared" ca="1" si="60"/>
        <v>Post-calc.</v>
      </c>
      <c r="W470" s="1" t="str">
        <f t="shared" ca="1" si="61"/>
        <v>Post-calc.</v>
      </c>
      <c r="X470" s="1" t="b">
        <f t="shared" ca="1" si="62"/>
        <v>1</v>
      </c>
      <c r="Z470" s="3">
        <f t="shared" ca="1" si="63"/>
        <v>0</v>
      </c>
    </row>
    <row r="471" spans="1:26" x14ac:dyDescent="0.2">
      <c r="A471" s="34" t="s">
        <v>3064</v>
      </c>
      <c r="B471" s="9" t="str">
        <f t="shared" ca="1" si="58"/>
        <v>40413</v>
      </c>
      <c r="C471" s="30">
        <v>7872</v>
      </c>
      <c r="D471" s="30">
        <v>0</v>
      </c>
      <c r="E471" s="32">
        <v>41851</v>
      </c>
      <c r="F471" s="34" t="s">
        <v>2660</v>
      </c>
      <c r="G471" s="34" t="s">
        <v>5520</v>
      </c>
      <c r="H471" s="34" t="str">
        <f t="shared" ca="1" si="59"/>
        <v>Post-calc.</v>
      </c>
      <c r="I471" s="3">
        <f t="shared" ca="1" si="56"/>
        <v>0</v>
      </c>
      <c r="M471" s="7" t="s">
        <v>483</v>
      </c>
      <c r="N471" s="9" t="str">
        <f t="shared" ca="1" si="57"/>
        <v>40434</v>
      </c>
      <c r="O471" s="3">
        <v>692</v>
      </c>
      <c r="P471" s="3"/>
      <c r="Q471" s="1" t="s">
        <v>8</v>
      </c>
      <c r="R471" s="1" t="s">
        <v>9</v>
      </c>
      <c r="S471" s="1" t="s">
        <v>10</v>
      </c>
      <c r="T471" s="1" t="s">
        <v>69</v>
      </c>
      <c r="V471" s="34" t="str">
        <f t="shared" ca="1" si="60"/>
        <v>Post-calc.</v>
      </c>
      <c r="W471" s="1" t="str">
        <f t="shared" ca="1" si="61"/>
        <v>Post-calc.</v>
      </c>
      <c r="X471" s="1" t="b">
        <f t="shared" ca="1" si="62"/>
        <v>1</v>
      </c>
      <c r="Z471" s="3">
        <f t="shared" ca="1" si="63"/>
        <v>0</v>
      </c>
    </row>
    <row r="472" spans="1:26" x14ac:dyDescent="0.2">
      <c r="A472" s="34" t="s">
        <v>3065</v>
      </c>
      <c r="B472" s="9" t="str">
        <f t="shared" ca="1" si="58"/>
        <v>40414</v>
      </c>
      <c r="C472" s="30">
        <v>487</v>
      </c>
      <c r="D472" s="30">
        <v>0</v>
      </c>
      <c r="E472" s="32">
        <v>41943</v>
      </c>
      <c r="F472" s="34" t="s">
        <v>2660</v>
      </c>
      <c r="G472" s="34" t="s">
        <v>5520</v>
      </c>
      <c r="H472" s="34" t="str">
        <f t="shared" ca="1" si="59"/>
        <v>Post-calc.</v>
      </c>
      <c r="I472" s="3">
        <f t="shared" ca="1" si="56"/>
        <v>0</v>
      </c>
      <c r="M472" s="7" t="s">
        <v>484</v>
      </c>
      <c r="N472" s="9" t="str">
        <f t="shared" ca="1" si="57"/>
        <v>40435</v>
      </c>
      <c r="O472" s="3">
        <v>600</v>
      </c>
      <c r="P472" s="3"/>
      <c r="Q472" s="1" t="s">
        <v>8</v>
      </c>
      <c r="R472" s="1" t="s">
        <v>9</v>
      </c>
      <c r="S472" s="1" t="s">
        <v>10</v>
      </c>
      <c r="T472" s="1" t="s">
        <v>69</v>
      </c>
      <c r="V472" s="34" t="str">
        <f t="shared" ca="1" si="60"/>
        <v>Post-calc.</v>
      </c>
      <c r="W472" s="1" t="str">
        <f t="shared" ca="1" si="61"/>
        <v>Post-calc.</v>
      </c>
      <c r="X472" s="1" t="b">
        <f t="shared" ca="1" si="62"/>
        <v>1</v>
      </c>
      <c r="Z472" s="3">
        <f t="shared" ca="1" si="63"/>
        <v>0</v>
      </c>
    </row>
    <row r="473" spans="1:26" x14ac:dyDescent="0.2">
      <c r="A473" s="34" t="s">
        <v>3066</v>
      </c>
      <c r="B473" s="9" t="str">
        <f t="shared" ca="1" si="58"/>
        <v>40415</v>
      </c>
      <c r="C473" s="30">
        <v>439</v>
      </c>
      <c r="D473" s="30">
        <v>0</v>
      </c>
      <c r="E473" s="32">
        <v>41790</v>
      </c>
      <c r="F473" s="34" t="s">
        <v>2660</v>
      </c>
      <c r="G473" s="34" t="s">
        <v>5520</v>
      </c>
      <c r="H473" s="34" t="str">
        <f t="shared" ca="1" si="59"/>
        <v>Post-calc.</v>
      </c>
      <c r="I473" s="3">
        <f t="shared" ca="1" si="56"/>
        <v>0</v>
      </c>
      <c r="M473" s="7" t="s">
        <v>485</v>
      </c>
      <c r="N473" s="9" t="str">
        <f t="shared" ca="1" si="57"/>
        <v>40436</v>
      </c>
      <c r="O473" s="3">
        <v>2113</v>
      </c>
      <c r="P473" s="3"/>
      <c r="Q473" s="1" t="s">
        <v>8</v>
      </c>
      <c r="R473" s="1" t="s">
        <v>9</v>
      </c>
      <c r="S473" s="1" t="s">
        <v>10</v>
      </c>
      <c r="T473" s="1" t="s">
        <v>69</v>
      </c>
      <c r="V473" s="34" t="str">
        <f t="shared" ca="1" si="60"/>
        <v>Post-calc.</v>
      </c>
      <c r="W473" s="1" t="str">
        <f t="shared" ca="1" si="61"/>
        <v>Post-calc.</v>
      </c>
      <c r="X473" s="1" t="b">
        <f t="shared" ca="1" si="62"/>
        <v>1</v>
      </c>
      <c r="Z473" s="3">
        <f t="shared" ca="1" si="63"/>
        <v>0</v>
      </c>
    </row>
    <row r="474" spans="1:26" x14ac:dyDescent="0.2">
      <c r="A474" s="34" t="s">
        <v>3067</v>
      </c>
      <c r="B474" s="9" t="str">
        <f t="shared" ca="1" si="58"/>
        <v>40416</v>
      </c>
      <c r="C474" s="30">
        <v>230</v>
      </c>
      <c r="D474" s="30">
        <v>0</v>
      </c>
      <c r="E474" s="32">
        <v>41790</v>
      </c>
      <c r="F474" s="34" t="s">
        <v>2660</v>
      </c>
      <c r="G474" s="34" t="s">
        <v>5520</v>
      </c>
      <c r="H474" s="34" t="str">
        <f t="shared" ca="1" si="59"/>
        <v>Post-calc.</v>
      </c>
      <c r="I474" s="3">
        <f t="shared" ca="1" si="56"/>
        <v>0</v>
      </c>
      <c r="M474" s="7" t="s">
        <v>486</v>
      </c>
      <c r="N474" s="9" t="str">
        <f t="shared" ca="1" si="57"/>
        <v>40437</v>
      </c>
      <c r="O474" s="3">
        <v>5507</v>
      </c>
      <c r="P474" s="3"/>
      <c r="Q474" s="1" t="s">
        <v>8</v>
      </c>
      <c r="R474" s="1" t="s">
        <v>9</v>
      </c>
      <c r="S474" s="1" t="s">
        <v>10</v>
      </c>
      <c r="T474" s="1" t="s">
        <v>69</v>
      </c>
      <c r="V474" s="34" t="str">
        <f t="shared" ca="1" si="60"/>
        <v>Post-calc.</v>
      </c>
      <c r="W474" s="1" t="str">
        <f t="shared" ca="1" si="61"/>
        <v>Post-calc.</v>
      </c>
      <c r="X474" s="1" t="b">
        <f t="shared" ca="1" si="62"/>
        <v>1</v>
      </c>
      <c r="Z474" s="3">
        <f t="shared" ca="1" si="63"/>
        <v>0</v>
      </c>
    </row>
    <row r="475" spans="1:26" x14ac:dyDescent="0.2">
      <c r="A475" s="34" t="s">
        <v>3068</v>
      </c>
      <c r="B475" s="9" t="str">
        <f t="shared" ca="1" si="58"/>
        <v>40417</v>
      </c>
      <c r="C475" s="30">
        <v>1382</v>
      </c>
      <c r="D475" s="30">
        <v>0</v>
      </c>
      <c r="E475" s="32">
        <v>41790</v>
      </c>
      <c r="F475" s="34" t="s">
        <v>2660</v>
      </c>
      <c r="G475" s="34" t="s">
        <v>5520</v>
      </c>
      <c r="H475" s="34" t="str">
        <f t="shared" ca="1" si="59"/>
        <v>Post-calc.</v>
      </c>
      <c r="I475" s="3">
        <f t="shared" ca="1" si="56"/>
        <v>0</v>
      </c>
      <c r="M475" s="7" t="s">
        <v>487</v>
      </c>
      <c r="N475" s="9" t="str">
        <f t="shared" ca="1" si="57"/>
        <v>40438</v>
      </c>
      <c r="O475" s="3">
        <v>735</v>
      </c>
      <c r="P475" s="3"/>
      <c r="Q475" s="1" t="s">
        <v>8</v>
      </c>
      <c r="R475" s="1" t="s">
        <v>9</v>
      </c>
      <c r="S475" s="1" t="s">
        <v>10</v>
      </c>
      <c r="T475" s="1" t="s">
        <v>69</v>
      </c>
      <c r="V475" s="34" t="str">
        <f t="shared" ca="1" si="60"/>
        <v>Post-calc.</v>
      </c>
      <c r="W475" s="1" t="str">
        <f t="shared" ca="1" si="61"/>
        <v>Post-calc.</v>
      </c>
      <c r="X475" s="1" t="b">
        <f t="shared" ca="1" si="62"/>
        <v>1</v>
      </c>
      <c r="Z475" s="3">
        <f t="shared" ca="1" si="63"/>
        <v>0</v>
      </c>
    </row>
    <row r="476" spans="1:26" x14ac:dyDescent="0.2">
      <c r="A476" s="34" t="s">
        <v>3069</v>
      </c>
      <c r="B476" s="9" t="str">
        <f t="shared" ca="1" si="58"/>
        <v>40418</v>
      </c>
      <c r="C476" s="30">
        <v>5084</v>
      </c>
      <c r="D476" s="30">
        <v>0</v>
      </c>
      <c r="E476" s="32">
        <v>41820</v>
      </c>
      <c r="F476" s="34" t="s">
        <v>2660</v>
      </c>
      <c r="G476" s="34" t="s">
        <v>5520</v>
      </c>
      <c r="H476" s="34" t="str">
        <f t="shared" ca="1" si="59"/>
        <v>Post-calc.</v>
      </c>
      <c r="I476" s="3">
        <f t="shared" ca="1" si="56"/>
        <v>0</v>
      </c>
      <c r="M476" s="7" t="s">
        <v>488</v>
      </c>
      <c r="N476" s="9" t="str">
        <f t="shared" ca="1" si="57"/>
        <v>40439</v>
      </c>
      <c r="O476" s="3">
        <v>147</v>
      </c>
      <c r="P476" s="3"/>
      <c r="Q476" s="1" t="s">
        <v>8</v>
      </c>
      <c r="R476" s="1" t="s">
        <v>9</v>
      </c>
      <c r="S476" s="1" t="s">
        <v>10</v>
      </c>
      <c r="T476" s="1" t="s">
        <v>69</v>
      </c>
      <c r="V476" s="34" t="str">
        <f t="shared" ca="1" si="60"/>
        <v>Post-calc.</v>
      </c>
      <c r="W476" s="1" t="str">
        <f t="shared" ca="1" si="61"/>
        <v>Post-calc.</v>
      </c>
      <c r="X476" s="1" t="b">
        <f t="shared" ca="1" si="62"/>
        <v>1</v>
      </c>
      <c r="Z476" s="3">
        <f t="shared" ca="1" si="63"/>
        <v>0</v>
      </c>
    </row>
    <row r="477" spans="1:26" x14ac:dyDescent="0.2">
      <c r="A477" s="34" t="s">
        <v>3070</v>
      </c>
      <c r="B477" s="9" t="str">
        <f t="shared" ca="1" si="58"/>
        <v>40419</v>
      </c>
      <c r="C477" s="30">
        <v>1400</v>
      </c>
      <c r="D477" s="30">
        <v>0</v>
      </c>
      <c r="E477" s="32">
        <v>41820</v>
      </c>
      <c r="F477" s="34" t="s">
        <v>2660</v>
      </c>
      <c r="G477" s="34" t="s">
        <v>5520</v>
      </c>
      <c r="H477" s="34" t="str">
        <f t="shared" ca="1" si="59"/>
        <v>Post-calc.</v>
      </c>
      <c r="I477" s="3">
        <f t="shared" ca="1" si="56"/>
        <v>0</v>
      </c>
      <c r="M477" s="7" t="s">
        <v>489</v>
      </c>
      <c r="N477" s="9" t="str">
        <f t="shared" ca="1" si="57"/>
        <v>40440</v>
      </c>
      <c r="O477" s="3">
        <v>1572</v>
      </c>
      <c r="P477" s="3"/>
      <c r="Q477" s="1" t="s">
        <v>8</v>
      </c>
      <c r="R477" s="1" t="s">
        <v>9</v>
      </c>
      <c r="S477" s="1" t="s">
        <v>10</v>
      </c>
      <c r="T477" s="1" t="s">
        <v>69</v>
      </c>
      <c r="V477" s="34" t="str">
        <f t="shared" ca="1" si="60"/>
        <v>Post-calc.</v>
      </c>
      <c r="W477" s="1" t="str">
        <f t="shared" ca="1" si="61"/>
        <v>Post-calc.</v>
      </c>
      <c r="X477" s="1" t="b">
        <f t="shared" ca="1" si="62"/>
        <v>1</v>
      </c>
      <c r="Z477" s="3">
        <f t="shared" ca="1" si="63"/>
        <v>0</v>
      </c>
    </row>
    <row r="478" spans="1:26" x14ac:dyDescent="0.2">
      <c r="A478" s="34" t="s">
        <v>3071</v>
      </c>
      <c r="B478" s="9" t="str">
        <f t="shared" ca="1" si="58"/>
        <v>40421</v>
      </c>
      <c r="C478" s="30">
        <v>3184</v>
      </c>
      <c r="D478" s="30">
        <v>0</v>
      </c>
      <c r="E478" s="32">
        <v>41820</v>
      </c>
      <c r="F478" s="34" t="s">
        <v>2660</v>
      </c>
      <c r="G478" s="34" t="s">
        <v>5520</v>
      </c>
      <c r="H478" s="34" t="str">
        <f t="shared" ca="1" si="59"/>
        <v>Post-calc.</v>
      </c>
      <c r="I478" s="3">
        <f t="shared" ca="1" si="56"/>
        <v>0</v>
      </c>
      <c r="M478" s="7" t="s">
        <v>490</v>
      </c>
      <c r="N478" s="9" t="str">
        <f t="shared" ca="1" si="57"/>
        <v>40442</v>
      </c>
      <c r="O478" s="3">
        <v>2851</v>
      </c>
      <c r="P478" s="3"/>
      <c r="Q478" s="1" t="s">
        <v>8</v>
      </c>
      <c r="R478" s="1" t="s">
        <v>9</v>
      </c>
      <c r="S478" s="1" t="s">
        <v>10</v>
      </c>
      <c r="T478" s="1" t="s">
        <v>69</v>
      </c>
      <c r="V478" s="34" t="str">
        <f t="shared" ca="1" si="60"/>
        <v>Post-calc.</v>
      </c>
      <c r="W478" s="1" t="str">
        <f t="shared" ca="1" si="61"/>
        <v>Post-calc.</v>
      </c>
      <c r="X478" s="1" t="b">
        <f t="shared" ca="1" si="62"/>
        <v>1</v>
      </c>
      <c r="Z478" s="3">
        <f t="shared" ca="1" si="63"/>
        <v>0</v>
      </c>
    </row>
    <row r="479" spans="1:26" x14ac:dyDescent="0.2">
      <c r="A479" s="34" t="s">
        <v>3072</v>
      </c>
      <c r="B479" s="9" t="str">
        <f t="shared" ca="1" si="58"/>
        <v>40422</v>
      </c>
      <c r="C479" s="30">
        <v>994</v>
      </c>
      <c r="D479" s="30">
        <v>0</v>
      </c>
      <c r="E479" s="32">
        <v>41851</v>
      </c>
      <c r="F479" s="34" t="s">
        <v>2660</v>
      </c>
      <c r="G479" s="34" t="s">
        <v>5520</v>
      </c>
      <c r="H479" s="34" t="str">
        <f t="shared" ca="1" si="59"/>
        <v>Post-calc.</v>
      </c>
      <c r="I479" s="3">
        <f t="shared" ca="1" si="56"/>
        <v>0</v>
      </c>
      <c r="M479" s="7" t="s">
        <v>491</v>
      </c>
      <c r="N479" s="9" t="str">
        <f t="shared" ca="1" si="57"/>
        <v>40443</v>
      </c>
      <c r="O479" s="3">
        <v>529</v>
      </c>
      <c r="P479" s="3"/>
      <c r="Q479" s="1" t="s">
        <v>8</v>
      </c>
      <c r="R479" s="1" t="s">
        <v>9</v>
      </c>
      <c r="S479" s="1" t="s">
        <v>10</v>
      </c>
      <c r="T479" s="1" t="s">
        <v>69</v>
      </c>
      <c r="V479" s="34" t="str">
        <f t="shared" ca="1" si="60"/>
        <v>Post-calc.</v>
      </c>
      <c r="W479" s="1" t="str">
        <f t="shared" ca="1" si="61"/>
        <v>Post-calc.</v>
      </c>
      <c r="X479" s="1" t="b">
        <f t="shared" ca="1" si="62"/>
        <v>1</v>
      </c>
      <c r="Z479" s="3">
        <f t="shared" ca="1" si="63"/>
        <v>0</v>
      </c>
    </row>
    <row r="480" spans="1:26" x14ac:dyDescent="0.2">
      <c r="A480" s="34" t="s">
        <v>3073</v>
      </c>
      <c r="B480" s="9" t="str">
        <f t="shared" ca="1" si="58"/>
        <v>40423</v>
      </c>
      <c r="C480" s="30">
        <v>5200</v>
      </c>
      <c r="D480" s="30">
        <v>0</v>
      </c>
      <c r="E480" s="32">
        <v>41820</v>
      </c>
      <c r="F480" s="34" t="s">
        <v>2660</v>
      </c>
      <c r="G480" s="34" t="s">
        <v>5520</v>
      </c>
      <c r="H480" s="34" t="str">
        <f t="shared" ca="1" si="59"/>
        <v>Post-calc.</v>
      </c>
      <c r="I480" s="3">
        <f t="shared" ca="1" si="56"/>
        <v>0</v>
      </c>
      <c r="M480" s="7" t="s">
        <v>492</v>
      </c>
      <c r="N480" s="9" t="str">
        <f t="shared" ca="1" si="57"/>
        <v>40444</v>
      </c>
      <c r="O480" s="3">
        <v>10919</v>
      </c>
      <c r="P480" s="3"/>
      <c r="Q480" s="1" t="s">
        <v>8</v>
      </c>
      <c r="R480" s="1" t="s">
        <v>9</v>
      </c>
      <c r="S480" s="1" t="s">
        <v>10</v>
      </c>
      <c r="T480" s="1" t="s">
        <v>69</v>
      </c>
      <c r="V480" s="34" t="str">
        <f t="shared" ca="1" si="60"/>
        <v>Post-calc.</v>
      </c>
      <c r="W480" s="1" t="str">
        <f t="shared" ca="1" si="61"/>
        <v>Post-calc.</v>
      </c>
      <c r="X480" s="1" t="b">
        <f t="shared" ca="1" si="62"/>
        <v>1</v>
      </c>
      <c r="Z480" s="3">
        <f t="shared" ca="1" si="63"/>
        <v>0</v>
      </c>
    </row>
    <row r="481" spans="1:26" x14ac:dyDescent="0.2">
      <c r="A481" s="34" t="s">
        <v>3074</v>
      </c>
      <c r="B481" s="9" t="str">
        <f t="shared" ca="1" si="58"/>
        <v>40424</v>
      </c>
      <c r="C481" s="30">
        <v>293</v>
      </c>
      <c r="D481" s="30">
        <v>0</v>
      </c>
      <c r="E481" s="32">
        <v>41820</v>
      </c>
      <c r="F481" s="34" t="s">
        <v>2660</v>
      </c>
      <c r="G481" s="34" t="s">
        <v>5520</v>
      </c>
      <c r="H481" s="34" t="str">
        <f t="shared" ca="1" si="59"/>
        <v>Post-calc.</v>
      </c>
      <c r="I481" s="3">
        <f t="shared" ca="1" si="56"/>
        <v>0</v>
      </c>
      <c r="M481" s="7" t="s">
        <v>493</v>
      </c>
      <c r="N481" s="9" t="str">
        <f t="shared" ca="1" si="57"/>
        <v>40445</v>
      </c>
      <c r="O481" s="3">
        <v>3150</v>
      </c>
      <c r="P481" s="3"/>
      <c r="Q481" s="1" t="s">
        <v>8</v>
      </c>
      <c r="R481" s="1" t="s">
        <v>9</v>
      </c>
      <c r="S481" s="1" t="s">
        <v>10</v>
      </c>
      <c r="T481" s="1" t="s">
        <v>69</v>
      </c>
      <c r="V481" s="34" t="str">
        <f t="shared" ca="1" si="60"/>
        <v>Post-calc.</v>
      </c>
      <c r="W481" s="1" t="str">
        <f t="shared" ca="1" si="61"/>
        <v>Post-calc.</v>
      </c>
      <c r="X481" s="1" t="b">
        <f t="shared" ca="1" si="62"/>
        <v>1</v>
      </c>
      <c r="Z481" s="3">
        <f t="shared" ca="1" si="63"/>
        <v>0</v>
      </c>
    </row>
    <row r="482" spans="1:26" x14ac:dyDescent="0.2">
      <c r="A482" s="34" t="s">
        <v>3075</v>
      </c>
      <c r="B482" s="9" t="str">
        <f t="shared" ca="1" si="58"/>
        <v>40425</v>
      </c>
      <c r="C482" s="30">
        <v>662</v>
      </c>
      <c r="D482" s="30">
        <v>0</v>
      </c>
      <c r="E482" s="32">
        <v>41851</v>
      </c>
      <c r="F482" s="34" t="s">
        <v>2660</v>
      </c>
      <c r="G482" s="34" t="s">
        <v>5520</v>
      </c>
      <c r="H482" s="34" t="str">
        <f t="shared" ca="1" si="59"/>
        <v>Post-calc.</v>
      </c>
      <c r="I482" s="3">
        <f t="shared" ca="1" si="56"/>
        <v>0</v>
      </c>
      <c r="M482" s="7" t="s">
        <v>494</v>
      </c>
      <c r="N482" s="9" t="str">
        <f t="shared" ca="1" si="57"/>
        <v>40446</v>
      </c>
      <c r="O482" s="3">
        <v>6014</v>
      </c>
      <c r="P482" s="3"/>
      <c r="Q482" s="1" t="s">
        <v>8</v>
      </c>
      <c r="R482" s="1" t="s">
        <v>9</v>
      </c>
      <c r="S482" s="1" t="s">
        <v>10</v>
      </c>
      <c r="T482" s="1" t="s">
        <v>69</v>
      </c>
      <c r="V482" s="34" t="str">
        <f t="shared" ca="1" si="60"/>
        <v>Post-calc.</v>
      </c>
      <c r="W482" s="1" t="str">
        <f t="shared" ca="1" si="61"/>
        <v>Post-calc.</v>
      </c>
      <c r="X482" s="1" t="b">
        <f t="shared" ca="1" si="62"/>
        <v>1</v>
      </c>
      <c r="Z482" s="3">
        <f t="shared" ca="1" si="63"/>
        <v>0</v>
      </c>
    </row>
    <row r="483" spans="1:26" x14ac:dyDescent="0.2">
      <c r="A483" s="34" t="s">
        <v>3076</v>
      </c>
      <c r="B483" s="9" t="str">
        <f t="shared" ca="1" si="58"/>
        <v>40426</v>
      </c>
      <c r="C483" s="30">
        <v>11284</v>
      </c>
      <c r="D483" s="30">
        <v>0</v>
      </c>
      <c r="E483" s="32">
        <v>41912</v>
      </c>
      <c r="F483" s="34" t="s">
        <v>2660</v>
      </c>
      <c r="G483" s="34" t="s">
        <v>5520</v>
      </c>
      <c r="H483" s="34" t="str">
        <f t="shared" ca="1" si="59"/>
        <v>Post-calc.</v>
      </c>
      <c r="I483" s="3">
        <f t="shared" ca="1" si="56"/>
        <v>0</v>
      </c>
      <c r="M483" s="7" t="s">
        <v>495</v>
      </c>
      <c r="N483" s="9" t="str">
        <f t="shared" ca="1" si="57"/>
        <v>40447</v>
      </c>
      <c r="O483" s="3">
        <v>825</v>
      </c>
      <c r="P483" s="3"/>
      <c r="Q483" s="1" t="s">
        <v>8</v>
      </c>
      <c r="R483" s="1" t="s">
        <v>9</v>
      </c>
      <c r="S483" s="1" t="s">
        <v>10</v>
      </c>
      <c r="T483" s="1" t="s">
        <v>69</v>
      </c>
      <c r="V483" s="34" t="str">
        <f t="shared" ca="1" si="60"/>
        <v>Post-calc.</v>
      </c>
      <c r="W483" s="1" t="str">
        <f t="shared" ca="1" si="61"/>
        <v>Post-calc.</v>
      </c>
      <c r="X483" s="1" t="b">
        <f t="shared" ca="1" si="62"/>
        <v>1</v>
      </c>
      <c r="Z483" s="3">
        <f t="shared" ca="1" si="63"/>
        <v>0</v>
      </c>
    </row>
    <row r="484" spans="1:26" x14ac:dyDescent="0.2">
      <c r="A484" s="34" t="s">
        <v>3077</v>
      </c>
      <c r="B484" s="9" t="str">
        <f t="shared" ca="1" si="58"/>
        <v>40427</v>
      </c>
      <c r="C484" s="30">
        <v>1760</v>
      </c>
      <c r="D484" s="30">
        <v>0</v>
      </c>
      <c r="E484" s="32">
        <v>41882</v>
      </c>
      <c r="F484" s="34" t="s">
        <v>2660</v>
      </c>
      <c r="G484" s="34" t="s">
        <v>5520</v>
      </c>
      <c r="H484" s="34" t="str">
        <f t="shared" ca="1" si="59"/>
        <v>Post-calc.</v>
      </c>
      <c r="I484" s="3">
        <f t="shared" ca="1" si="56"/>
        <v>0</v>
      </c>
      <c r="M484" s="7" t="s">
        <v>496</v>
      </c>
      <c r="N484" s="9" t="str">
        <f t="shared" ca="1" si="57"/>
        <v>40448</v>
      </c>
      <c r="O484" s="3">
        <v>1631</v>
      </c>
      <c r="P484" s="3"/>
      <c r="Q484" s="1" t="s">
        <v>8</v>
      </c>
      <c r="R484" s="1" t="s">
        <v>9</v>
      </c>
      <c r="S484" s="1" t="s">
        <v>10</v>
      </c>
      <c r="T484" s="1" t="s">
        <v>69</v>
      </c>
      <c r="V484" s="34" t="str">
        <f t="shared" ca="1" si="60"/>
        <v>Post-calc.</v>
      </c>
      <c r="W484" s="1" t="str">
        <f t="shared" ca="1" si="61"/>
        <v>Post-calc.</v>
      </c>
      <c r="X484" s="1" t="b">
        <f t="shared" ca="1" si="62"/>
        <v>1</v>
      </c>
      <c r="Z484" s="3">
        <f t="shared" ca="1" si="63"/>
        <v>0</v>
      </c>
    </row>
    <row r="485" spans="1:26" x14ac:dyDescent="0.2">
      <c r="A485" s="34" t="s">
        <v>3078</v>
      </c>
      <c r="B485" s="9" t="str">
        <f t="shared" ca="1" si="58"/>
        <v>40428</v>
      </c>
      <c r="C485" s="30">
        <v>231</v>
      </c>
      <c r="D485" s="30">
        <v>0</v>
      </c>
      <c r="E485" s="32">
        <v>41820</v>
      </c>
      <c r="F485" s="34" t="s">
        <v>2660</v>
      </c>
      <c r="G485" s="34" t="s">
        <v>5520</v>
      </c>
      <c r="H485" s="34" t="str">
        <f t="shared" ca="1" si="59"/>
        <v>Post-calc.</v>
      </c>
      <c r="I485" s="3">
        <f t="shared" ca="1" si="56"/>
        <v>0</v>
      </c>
      <c r="M485" s="7" t="s">
        <v>497</v>
      </c>
      <c r="N485" s="9" t="str">
        <f t="shared" ca="1" si="57"/>
        <v>40449</v>
      </c>
      <c r="O485" s="3">
        <v>1022</v>
      </c>
      <c r="P485" s="3"/>
      <c r="Q485" s="1" t="s">
        <v>8</v>
      </c>
      <c r="R485" s="1" t="s">
        <v>9</v>
      </c>
      <c r="S485" s="1" t="s">
        <v>10</v>
      </c>
      <c r="T485" s="1" t="s">
        <v>69</v>
      </c>
      <c r="V485" s="34" t="str">
        <f t="shared" ca="1" si="60"/>
        <v>Post-calc.</v>
      </c>
      <c r="W485" s="1" t="str">
        <f t="shared" ca="1" si="61"/>
        <v>Post-calc.</v>
      </c>
      <c r="X485" s="1" t="b">
        <f t="shared" ca="1" si="62"/>
        <v>1</v>
      </c>
      <c r="Z485" s="3">
        <f t="shared" ca="1" si="63"/>
        <v>0</v>
      </c>
    </row>
    <row r="486" spans="1:26" x14ac:dyDescent="0.2">
      <c r="A486" s="34" t="s">
        <v>3079</v>
      </c>
      <c r="B486" s="9" t="str">
        <f t="shared" ca="1" si="58"/>
        <v>40429</v>
      </c>
      <c r="C486" s="30">
        <v>335</v>
      </c>
      <c r="D486" s="30">
        <v>0</v>
      </c>
      <c r="E486" s="32">
        <v>41820</v>
      </c>
      <c r="F486" s="34" t="s">
        <v>2660</v>
      </c>
      <c r="G486" s="34" t="s">
        <v>5520</v>
      </c>
      <c r="H486" s="34" t="str">
        <f t="shared" ca="1" si="59"/>
        <v>Post-calc.</v>
      </c>
      <c r="I486" s="3">
        <f t="shared" ca="1" si="56"/>
        <v>0</v>
      </c>
      <c r="M486" s="7" t="s">
        <v>498</v>
      </c>
      <c r="N486" s="9" t="str">
        <f t="shared" ca="1" si="57"/>
        <v>40450</v>
      </c>
      <c r="O486" s="3">
        <v>136</v>
      </c>
      <c r="P486" s="3"/>
      <c r="Q486" s="1" t="s">
        <v>8</v>
      </c>
      <c r="R486" s="1" t="s">
        <v>9</v>
      </c>
      <c r="S486" s="1" t="s">
        <v>10</v>
      </c>
      <c r="T486" s="1" t="s">
        <v>69</v>
      </c>
      <c r="V486" s="34" t="str">
        <f t="shared" ca="1" si="60"/>
        <v>Post-calc.</v>
      </c>
      <c r="W486" s="1" t="str">
        <f t="shared" ca="1" si="61"/>
        <v>Post-calc.</v>
      </c>
      <c r="X486" s="1" t="b">
        <f t="shared" ca="1" si="62"/>
        <v>1</v>
      </c>
      <c r="Z486" s="3">
        <f t="shared" ca="1" si="63"/>
        <v>0</v>
      </c>
    </row>
    <row r="487" spans="1:26" x14ac:dyDescent="0.2">
      <c r="A487" s="34" t="s">
        <v>3080</v>
      </c>
      <c r="B487" s="9" t="str">
        <f t="shared" ca="1" si="58"/>
        <v>40430</v>
      </c>
      <c r="C487" s="30">
        <v>126</v>
      </c>
      <c r="D487" s="30">
        <v>0</v>
      </c>
      <c r="E487" s="32">
        <v>41820</v>
      </c>
      <c r="F487" s="34" t="s">
        <v>2660</v>
      </c>
      <c r="G487" s="34" t="s">
        <v>5520</v>
      </c>
      <c r="H487" s="34" t="str">
        <f t="shared" ca="1" si="59"/>
        <v>Post-calc.</v>
      </c>
      <c r="I487" s="3">
        <f t="shared" ca="1" si="56"/>
        <v>0</v>
      </c>
      <c r="M487" s="7" t="s">
        <v>499</v>
      </c>
      <c r="N487" s="9" t="str">
        <f t="shared" ca="1" si="57"/>
        <v>40451</v>
      </c>
      <c r="O487" s="3">
        <v>1136</v>
      </c>
      <c r="P487" s="3"/>
      <c r="Q487" s="1" t="s">
        <v>8</v>
      </c>
      <c r="R487" s="1" t="s">
        <v>9</v>
      </c>
      <c r="S487" s="1" t="s">
        <v>10</v>
      </c>
      <c r="T487" s="1" t="s">
        <v>69</v>
      </c>
      <c r="V487" s="34" t="str">
        <f t="shared" ca="1" si="60"/>
        <v>Post-calc.</v>
      </c>
      <c r="W487" s="1" t="str">
        <f t="shared" ca="1" si="61"/>
        <v>Post-calc.</v>
      </c>
      <c r="X487" s="1" t="b">
        <f t="shared" ca="1" si="62"/>
        <v>1</v>
      </c>
      <c r="Z487" s="3">
        <f t="shared" ca="1" si="63"/>
        <v>0</v>
      </c>
    </row>
    <row r="488" spans="1:26" x14ac:dyDescent="0.2">
      <c r="A488" s="34" t="s">
        <v>3081</v>
      </c>
      <c r="B488" s="9" t="str">
        <f t="shared" ca="1" si="58"/>
        <v>40431</v>
      </c>
      <c r="C488" s="30">
        <v>2766</v>
      </c>
      <c r="D488" s="30">
        <v>0</v>
      </c>
      <c r="E488" s="32">
        <v>41820</v>
      </c>
      <c r="F488" s="34" t="s">
        <v>2660</v>
      </c>
      <c r="G488" s="34" t="s">
        <v>5520</v>
      </c>
      <c r="H488" s="34" t="str">
        <f t="shared" ca="1" si="59"/>
        <v>Post-calc.</v>
      </c>
      <c r="I488" s="3">
        <f t="shared" ca="1" si="56"/>
        <v>0</v>
      </c>
      <c r="M488" s="7" t="s">
        <v>500</v>
      </c>
      <c r="N488" s="9" t="str">
        <f t="shared" ca="1" si="57"/>
        <v>40452</v>
      </c>
      <c r="O488" s="3">
        <v>175</v>
      </c>
      <c r="P488" s="3"/>
      <c r="Q488" s="1" t="s">
        <v>8</v>
      </c>
      <c r="R488" s="1" t="s">
        <v>9</v>
      </c>
      <c r="S488" s="1" t="s">
        <v>10</v>
      </c>
      <c r="T488" s="1" t="s">
        <v>69</v>
      </c>
      <c r="V488" s="34" t="str">
        <f t="shared" ca="1" si="60"/>
        <v>Post-calc.</v>
      </c>
      <c r="W488" s="1" t="str">
        <f t="shared" ca="1" si="61"/>
        <v>Post-calc.</v>
      </c>
      <c r="X488" s="1" t="b">
        <f t="shared" ca="1" si="62"/>
        <v>1</v>
      </c>
      <c r="Z488" s="3">
        <f t="shared" ca="1" si="63"/>
        <v>0</v>
      </c>
    </row>
    <row r="489" spans="1:26" x14ac:dyDescent="0.2">
      <c r="A489" s="34" t="s">
        <v>3082</v>
      </c>
      <c r="B489" s="9" t="str">
        <f t="shared" ca="1" si="58"/>
        <v>40432</v>
      </c>
      <c r="C489" s="30">
        <v>2885</v>
      </c>
      <c r="D489" s="30">
        <v>0</v>
      </c>
      <c r="E489" s="32">
        <v>41851</v>
      </c>
      <c r="F489" s="34" t="s">
        <v>2660</v>
      </c>
      <c r="G489" s="34" t="s">
        <v>5520</v>
      </c>
      <c r="H489" s="34" t="str">
        <f t="shared" ca="1" si="59"/>
        <v>Post-calc.</v>
      </c>
      <c r="I489" s="3">
        <f t="shared" ca="1" si="56"/>
        <v>0</v>
      </c>
      <c r="M489" s="7" t="s">
        <v>501</v>
      </c>
      <c r="N489" s="9" t="str">
        <f t="shared" ca="1" si="57"/>
        <v>40453</v>
      </c>
      <c r="O489" s="3">
        <v>2890</v>
      </c>
      <c r="P489" s="3"/>
      <c r="Q489" s="1" t="s">
        <v>8</v>
      </c>
      <c r="R489" s="1" t="s">
        <v>9</v>
      </c>
      <c r="S489" s="1" t="s">
        <v>10</v>
      </c>
      <c r="T489" s="1" t="s">
        <v>69</v>
      </c>
      <c r="V489" s="34" t="str">
        <f t="shared" ca="1" si="60"/>
        <v>Post-calc.</v>
      </c>
      <c r="W489" s="1" t="str">
        <f t="shared" ca="1" si="61"/>
        <v>Post-calc.</v>
      </c>
      <c r="X489" s="1" t="b">
        <f t="shared" ca="1" si="62"/>
        <v>1</v>
      </c>
      <c r="Z489" s="3">
        <f t="shared" ca="1" si="63"/>
        <v>0</v>
      </c>
    </row>
    <row r="490" spans="1:26" x14ac:dyDescent="0.2">
      <c r="A490" s="34" t="s">
        <v>3083</v>
      </c>
      <c r="B490" s="9" t="str">
        <f t="shared" ca="1" si="58"/>
        <v>40433</v>
      </c>
      <c r="C490" s="30">
        <v>3048</v>
      </c>
      <c r="D490" s="30">
        <v>0</v>
      </c>
      <c r="E490" s="32">
        <v>41943</v>
      </c>
      <c r="F490" s="34" t="s">
        <v>2660</v>
      </c>
      <c r="G490" s="34" t="s">
        <v>5520</v>
      </c>
      <c r="H490" s="34" t="str">
        <f t="shared" ca="1" si="59"/>
        <v>Post-calc.</v>
      </c>
      <c r="I490" s="3">
        <f t="shared" ca="1" si="56"/>
        <v>0</v>
      </c>
      <c r="M490" s="7" t="s">
        <v>502</v>
      </c>
      <c r="N490" s="9" t="str">
        <f t="shared" ca="1" si="57"/>
        <v>40454</v>
      </c>
      <c r="O490" s="3">
        <v>1816</v>
      </c>
      <c r="P490" s="3"/>
      <c r="Q490" s="1" t="s">
        <v>8</v>
      </c>
      <c r="R490" s="1" t="s">
        <v>9</v>
      </c>
      <c r="S490" s="1" t="s">
        <v>10</v>
      </c>
      <c r="T490" s="1" t="s">
        <v>69</v>
      </c>
      <c r="V490" s="34" t="str">
        <f t="shared" ca="1" si="60"/>
        <v>Post-calc.</v>
      </c>
      <c r="W490" s="1" t="str">
        <f t="shared" ca="1" si="61"/>
        <v>Post-calc.</v>
      </c>
      <c r="X490" s="1" t="b">
        <f t="shared" ca="1" si="62"/>
        <v>1</v>
      </c>
      <c r="Z490" s="3">
        <f t="shared" ca="1" si="63"/>
        <v>0</v>
      </c>
    </row>
    <row r="491" spans="1:26" x14ac:dyDescent="0.2">
      <c r="A491" s="34" t="s">
        <v>3084</v>
      </c>
      <c r="B491" s="9" t="str">
        <f t="shared" ca="1" si="58"/>
        <v>40434</v>
      </c>
      <c r="C491" s="30">
        <v>692</v>
      </c>
      <c r="D491" s="30">
        <v>0</v>
      </c>
      <c r="E491" s="32">
        <v>41912</v>
      </c>
      <c r="F491" s="34" t="s">
        <v>2660</v>
      </c>
      <c r="G491" s="34" t="s">
        <v>5520</v>
      </c>
      <c r="H491" s="34" t="str">
        <f t="shared" ca="1" si="59"/>
        <v>Post-calc.</v>
      </c>
      <c r="I491" s="3">
        <f t="shared" ca="1" si="56"/>
        <v>0</v>
      </c>
      <c r="M491" s="7" t="s">
        <v>503</v>
      </c>
      <c r="N491" s="9" t="str">
        <f t="shared" ca="1" si="57"/>
        <v>40455</v>
      </c>
      <c r="O491" s="3">
        <v>4559</v>
      </c>
      <c r="P491" s="3"/>
      <c r="Q491" s="1" t="s">
        <v>8</v>
      </c>
      <c r="R491" s="1" t="s">
        <v>9</v>
      </c>
      <c r="S491" s="1" t="s">
        <v>10</v>
      </c>
      <c r="T491" s="1" t="s">
        <v>69</v>
      </c>
      <c r="V491" s="34" t="str">
        <f t="shared" ca="1" si="60"/>
        <v>Post-calc.</v>
      </c>
      <c r="W491" s="1" t="str">
        <f t="shared" ca="1" si="61"/>
        <v>Post-calc.</v>
      </c>
      <c r="X491" s="1" t="b">
        <f t="shared" ca="1" si="62"/>
        <v>1</v>
      </c>
      <c r="Z491" s="3">
        <f t="shared" ca="1" si="63"/>
        <v>0</v>
      </c>
    </row>
    <row r="492" spans="1:26" x14ac:dyDescent="0.2">
      <c r="A492" s="34" t="s">
        <v>3085</v>
      </c>
      <c r="B492" s="9" t="str">
        <f t="shared" ca="1" si="58"/>
        <v>40435</v>
      </c>
      <c r="C492" s="30">
        <v>600</v>
      </c>
      <c r="D492" s="30">
        <v>0</v>
      </c>
      <c r="E492" s="32">
        <v>41820</v>
      </c>
      <c r="F492" s="34" t="s">
        <v>2660</v>
      </c>
      <c r="G492" s="34" t="s">
        <v>5520</v>
      </c>
      <c r="H492" s="34" t="str">
        <f t="shared" ca="1" si="59"/>
        <v>Post-calc.</v>
      </c>
      <c r="I492" s="3">
        <f t="shared" ca="1" si="56"/>
        <v>0</v>
      </c>
      <c r="M492" s="7" t="s">
        <v>504</v>
      </c>
      <c r="N492" s="9" t="str">
        <f t="shared" ca="1" si="57"/>
        <v>40456</v>
      </c>
      <c r="O492" s="3">
        <v>4956</v>
      </c>
      <c r="P492" s="3"/>
      <c r="Q492" s="1" t="s">
        <v>8</v>
      </c>
      <c r="R492" s="1" t="s">
        <v>9</v>
      </c>
      <c r="S492" s="1" t="s">
        <v>10</v>
      </c>
      <c r="T492" s="1" t="s">
        <v>69</v>
      </c>
      <c r="V492" s="34" t="str">
        <f t="shared" ca="1" si="60"/>
        <v>Post-calc.</v>
      </c>
      <c r="W492" s="1" t="str">
        <f t="shared" ca="1" si="61"/>
        <v>Post-calc.</v>
      </c>
      <c r="X492" s="1" t="b">
        <f t="shared" ca="1" si="62"/>
        <v>1</v>
      </c>
      <c r="Z492" s="3">
        <f t="shared" ca="1" si="63"/>
        <v>0</v>
      </c>
    </row>
    <row r="493" spans="1:26" x14ac:dyDescent="0.2">
      <c r="A493" s="34" t="s">
        <v>3086</v>
      </c>
      <c r="B493" s="9" t="str">
        <f t="shared" ca="1" si="58"/>
        <v>40436</v>
      </c>
      <c r="C493" s="30">
        <v>2113</v>
      </c>
      <c r="D493" s="30">
        <v>0</v>
      </c>
      <c r="E493" s="32">
        <v>42035</v>
      </c>
      <c r="F493" s="34" t="s">
        <v>2660</v>
      </c>
      <c r="G493" s="34" t="s">
        <v>5520</v>
      </c>
      <c r="H493" s="34" t="str">
        <f t="shared" ca="1" si="59"/>
        <v>Post-calc.</v>
      </c>
      <c r="I493" s="3">
        <f t="shared" ca="1" si="56"/>
        <v>0</v>
      </c>
      <c r="M493" s="7" t="s">
        <v>505</v>
      </c>
      <c r="N493" s="9" t="str">
        <f t="shared" ca="1" si="57"/>
        <v>40457</v>
      </c>
      <c r="O493" s="3">
        <v>1965</v>
      </c>
      <c r="P493" s="3"/>
      <c r="Q493" s="1" t="s">
        <v>8</v>
      </c>
      <c r="R493" s="1" t="s">
        <v>9</v>
      </c>
      <c r="S493" s="1" t="s">
        <v>10</v>
      </c>
      <c r="T493" s="1" t="s">
        <v>69</v>
      </c>
      <c r="V493" s="34" t="str">
        <f t="shared" ca="1" si="60"/>
        <v>Post-calc.</v>
      </c>
      <c r="W493" s="1" t="str">
        <f t="shared" ca="1" si="61"/>
        <v>Post-calc.</v>
      </c>
      <c r="X493" s="1" t="b">
        <f t="shared" ca="1" si="62"/>
        <v>1</v>
      </c>
      <c r="Z493" s="3">
        <f t="shared" ca="1" si="63"/>
        <v>0</v>
      </c>
    </row>
    <row r="494" spans="1:26" x14ac:dyDescent="0.2">
      <c r="A494" s="34" t="s">
        <v>3087</v>
      </c>
      <c r="B494" s="9" t="str">
        <f t="shared" ca="1" si="58"/>
        <v>40437</v>
      </c>
      <c r="C494" s="30">
        <v>5507</v>
      </c>
      <c r="D494" s="30">
        <v>0</v>
      </c>
      <c r="E494" s="32">
        <v>41820</v>
      </c>
      <c r="F494" s="34" t="s">
        <v>2660</v>
      </c>
      <c r="G494" s="34" t="s">
        <v>5520</v>
      </c>
      <c r="H494" s="34" t="str">
        <f t="shared" ca="1" si="59"/>
        <v>Post-calc.</v>
      </c>
      <c r="I494" s="3">
        <f t="shared" ca="1" si="56"/>
        <v>0</v>
      </c>
      <c r="M494" s="7" t="s">
        <v>506</v>
      </c>
      <c r="N494" s="9" t="str">
        <f t="shared" ca="1" si="57"/>
        <v>40458</v>
      </c>
      <c r="O494" s="3">
        <v>4368</v>
      </c>
      <c r="P494" s="3"/>
      <c r="Q494" s="1" t="s">
        <v>8</v>
      </c>
      <c r="R494" s="1" t="s">
        <v>9</v>
      </c>
      <c r="S494" s="1" t="s">
        <v>10</v>
      </c>
      <c r="T494" s="1" t="s">
        <v>69</v>
      </c>
      <c r="V494" s="34" t="str">
        <f t="shared" ca="1" si="60"/>
        <v>Post-calc.</v>
      </c>
      <c r="W494" s="1" t="str">
        <f t="shared" ca="1" si="61"/>
        <v>Post-calc.</v>
      </c>
      <c r="X494" s="1" t="b">
        <f t="shared" ca="1" si="62"/>
        <v>1</v>
      </c>
      <c r="Z494" s="3">
        <f t="shared" ca="1" si="63"/>
        <v>0</v>
      </c>
    </row>
    <row r="495" spans="1:26" x14ac:dyDescent="0.2">
      <c r="A495" s="34" t="s">
        <v>3088</v>
      </c>
      <c r="B495" s="9" t="str">
        <f t="shared" ca="1" si="58"/>
        <v>40438</v>
      </c>
      <c r="C495" s="30">
        <v>735</v>
      </c>
      <c r="D495" s="30">
        <v>0</v>
      </c>
      <c r="E495" s="32">
        <v>41820</v>
      </c>
      <c r="F495" s="34" t="s">
        <v>2660</v>
      </c>
      <c r="G495" s="34" t="s">
        <v>5520</v>
      </c>
      <c r="H495" s="34" t="str">
        <f t="shared" ca="1" si="59"/>
        <v>Post-calc.</v>
      </c>
      <c r="I495" s="3">
        <f t="shared" ca="1" si="56"/>
        <v>0</v>
      </c>
      <c r="M495" s="7" t="s">
        <v>507</v>
      </c>
      <c r="N495" s="9" t="str">
        <f t="shared" ca="1" si="57"/>
        <v>40459</v>
      </c>
      <c r="O495" s="3">
        <v>5717</v>
      </c>
      <c r="P495" s="3"/>
      <c r="Q495" s="1" t="s">
        <v>8</v>
      </c>
      <c r="R495" s="1" t="s">
        <v>9</v>
      </c>
      <c r="S495" s="1" t="s">
        <v>10</v>
      </c>
      <c r="T495" s="1" t="s">
        <v>69</v>
      </c>
      <c r="V495" s="34" t="str">
        <f t="shared" ca="1" si="60"/>
        <v>Post-calc.</v>
      </c>
      <c r="W495" s="1" t="str">
        <f t="shared" ca="1" si="61"/>
        <v>Post-calc.</v>
      </c>
      <c r="X495" s="1" t="b">
        <f t="shared" ca="1" si="62"/>
        <v>1</v>
      </c>
      <c r="Z495" s="3">
        <f t="shared" ca="1" si="63"/>
        <v>0</v>
      </c>
    </row>
    <row r="496" spans="1:26" x14ac:dyDescent="0.2">
      <c r="A496" s="34" t="s">
        <v>3089</v>
      </c>
      <c r="B496" s="9" t="str">
        <f t="shared" ca="1" si="58"/>
        <v>40439</v>
      </c>
      <c r="C496" s="30">
        <v>147</v>
      </c>
      <c r="D496" s="30">
        <v>0</v>
      </c>
      <c r="E496" s="32">
        <v>41820</v>
      </c>
      <c r="F496" s="34" t="s">
        <v>2660</v>
      </c>
      <c r="G496" s="34" t="s">
        <v>5520</v>
      </c>
      <c r="H496" s="34" t="str">
        <f t="shared" ca="1" si="59"/>
        <v>Post-calc.</v>
      </c>
      <c r="I496" s="3">
        <f t="shared" ca="1" si="56"/>
        <v>0</v>
      </c>
      <c r="M496" s="7" t="s">
        <v>508</v>
      </c>
      <c r="N496" s="9" t="str">
        <f t="shared" ca="1" si="57"/>
        <v>40460</v>
      </c>
      <c r="O496" s="3">
        <v>2200</v>
      </c>
      <c r="P496" s="3"/>
      <c r="Q496" s="1" t="s">
        <v>8</v>
      </c>
      <c r="R496" s="1" t="s">
        <v>9</v>
      </c>
      <c r="S496" s="1" t="s">
        <v>10</v>
      </c>
      <c r="T496" s="1" t="s">
        <v>69</v>
      </c>
      <c r="V496" s="34" t="str">
        <f t="shared" ca="1" si="60"/>
        <v>Post-calc.</v>
      </c>
      <c r="W496" s="1" t="str">
        <f t="shared" ca="1" si="61"/>
        <v>Post-calc.</v>
      </c>
      <c r="X496" s="1" t="b">
        <f t="shared" ca="1" si="62"/>
        <v>1</v>
      </c>
      <c r="Z496" s="3">
        <f t="shared" ca="1" si="63"/>
        <v>0</v>
      </c>
    </row>
    <row r="497" spans="1:26" x14ac:dyDescent="0.2">
      <c r="A497" s="34" t="s">
        <v>3090</v>
      </c>
      <c r="B497" s="9" t="str">
        <f t="shared" ca="1" si="58"/>
        <v>40440</v>
      </c>
      <c r="C497" s="30">
        <v>1572</v>
      </c>
      <c r="D497" s="30">
        <v>0</v>
      </c>
      <c r="E497" s="32">
        <v>41820</v>
      </c>
      <c r="F497" s="34" t="s">
        <v>2660</v>
      </c>
      <c r="G497" s="34" t="s">
        <v>5520</v>
      </c>
      <c r="H497" s="34" t="str">
        <f t="shared" ca="1" si="59"/>
        <v>Post-calc.</v>
      </c>
      <c r="I497" s="3">
        <f t="shared" ca="1" si="56"/>
        <v>0</v>
      </c>
      <c r="M497" s="7" t="s">
        <v>509</v>
      </c>
      <c r="N497" s="9" t="str">
        <f t="shared" ca="1" si="57"/>
        <v>40461</v>
      </c>
      <c r="O497" s="3">
        <v>2500</v>
      </c>
      <c r="P497" s="3"/>
      <c r="Q497" s="1" t="s">
        <v>8</v>
      </c>
      <c r="R497" s="1" t="s">
        <v>9</v>
      </c>
      <c r="S497" s="1" t="s">
        <v>10</v>
      </c>
      <c r="T497" s="1" t="s">
        <v>69</v>
      </c>
      <c r="V497" s="34" t="str">
        <f t="shared" ca="1" si="60"/>
        <v>Post-calc.</v>
      </c>
      <c r="W497" s="1" t="str">
        <f t="shared" ca="1" si="61"/>
        <v>Post-calc.</v>
      </c>
      <c r="X497" s="1" t="b">
        <f t="shared" ca="1" si="62"/>
        <v>1</v>
      </c>
      <c r="Z497" s="3">
        <f t="shared" ca="1" si="63"/>
        <v>0</v>
      </c>
    </row>
    <row r="498" spans="1:26" x14ac:dyDescent="0.2">
      <c r="A498" s="34" t="s">
        <v>3091</v>
      </c>
      <c r="B498" s="9" t="str">
        <f t="shared" ca="1" si="58"/>
        <v>40441</v>
      </c>
      <c r="C498" s="30">
        <v>0</v>
      </c>
      <c r="D498" s="30">
        <v>0</v>
      </c>
      <c r="E498" s="32">
        <v>41851</v>
      </c>
      <c r="F498" s="34" t="s">
        <v>2660</v>
      </c>
      <c r="G498" s="34" t="s">
        <v>5520</v>
      </c>
      <c r="H498" s="34" t="str">
        <f t="shared" ca="1" si="59"/>
        <v>Post-calc.</v>
      </c>
      <c r="I498" s="23" t="e">
        <f t="shared" ca="1" si="56"/>
        <v>#N/A</v>
      </c>
      <c r="J498" s="18" t="str">
        <f ca="1">VLOOKUP(B498, Remarks!$A$3:$G$400, 7, FALSE)</f>
        <v>Foxpro order but not confirmed</v>
      </c>
      <c r="M498" s="7" t="s">
        <v>510</v>
      </c>
      <c r="N498" s="9" t="str">
        <f t="shared" ca="1" si="57"/>
        <v>40462</v>
      </c>
      <c r="O498" s="3">
        <v>1597</v>
      </c>
      <c r="P498" s="3"/>
      <c r="Q498" s="1" t="s">
        <v>8</v>
      </c>
      <c r="R498" s="1" t="s">
        <v>9</v>
      </c>
      <c r="S498" s="1" t="s">
        <v>10</v>
      </c>
      <c r="T498" s="1" t="s">
        <v>69</v>
      </c>
      <c r="V498" s="34" t="str">
        <f t="shared" ca="1" si="60"/>
        <v>Post-calc.</v>
      </c>
      <c r="W498" s="1" t="str">
        <f t="shared" ca="1" si="61"/>
        <v>Post-calc.</v>
      </c>
      <c r="X498" s="1" t="b">
        <f t="shared" ca="1" si="62"/>
        <v>1</v>
      </c>
      <c r="Z498" s="3">
        <f t="shared" ca="1" si="63"/>
        <v>0</v>
      </c>
    </row>
    <row r="499" spans="1:26" x14ac:dyDescent="0.2">
      <c r="A499" s="34" t="s">
        <v>3092</v>
      </c>
      <c r="B499" s="9" t="str">
        <f t="shared" ca="1" si="58"/>
        <v>40442</v>
      </c>
      <c r="C499" s="30">
        <v>2851</v>
      </c>
      <c r="D499" s="30">
        <v>0</v>
      </c>
      <c r="E499" s="32">
        <v>41851</v>
      </c>
      <c r="F499" s="34" t="s">
        <v>2660</v>
      </c>
      <c r="G499" s="34" t="s">
        <v>5520</v>
      </c>
      <c r="H499" s="34" t="str">
        <f t="shared" ca="1" si="59"/>
        <v>Post-calc.</v>
      </c>
      <c r="I499" s="3">
        <f t="shared" ca="1" si="56"/>
        <v>0</v>
      </c>
      <c r="M499" s="7" t="s">
        <v>511</v>
      </c>
      <c r="N499" s="9" t="str">
        <f t="shared" ca="1" si="57"/>
        <v>40463</v>
      </c>
      <c r="O499" s="3">
        <v>3729</v>
      </c>
      <c r="P499" s="3"/>
      <c r="Q499" s="1" t="s">
        <v>8</v>
      </c>
      <c r="R499" s="1" t="s">
        <v>9</v>
      </c>
      <c r="S499" s="1" t="s">
        <v>10</v>
      </c>
      <c r="T499" s="1" t="s">
        <v>69</v>
      </c>
      <c r="V499" s="34" t="str">
        <f t="shared" ca="1" si="60"/>
        <v>Post-calc.</v>
      </c>
      <c r="W499" s="1" t="str">
        <f t="shared" ca="1" si="61"/>
        <v>Post-calc.</v>
      </c>
      <c r="X499" s="1" t="b">
        <f t="shared" ca="1" si="62"/>
        <v>1</v>
      </c>
      <c r="Z499" s="3">
        <f t="shared" ca="1" si="63"/>
        <v>0</v>
      </c>
    </row>
    <row r="500" spans="1:26" x14ac:dyDescent="0.2">
      <c r="A500" s="34" t="s">
        <v>3093</v>
      </c>
      <c r="B500" s="9" t="str">
        <f t="shared" ca="1" si="58"/>
        <v>40443</v>
      </c>
      <c r="C500" s="30">
        <v>529</v>
      </c>
      <c r="D500" s="30">
        <v>0</v>
      </c>
      <c r="E500" s="32">
        <v>41851</v>
      </c>
      <c r="F500" s="34" t="s">
        <v>2660</v>
      </c>
      <c r="G500" s="34" t="s">
        <v>5520</v>
      </c>
      <c r="H500" s="34" t="str">
        <f t="shared" ca="1" si="59"/>
        <v>Post-calc.</v>
      </c>
      <c r="I500" s="3">
        <f t="shared" ca="1" si="56"/>
        <v>0</v>
      </c>
      <c r="M500" s="7" t="s">
        <v>512</v>
      </c>
      <c r="N500" s="9" t="str">
        <f t="shared" ca="1" si="57"/>
        <v>40464</v>
      </c>
      <c r="O500" s="3">
        <v>2275</v>
      </c>
      <c r="P500" s="3"/>
      <c r="Q500" s="1" t="s">
        <v>8</v>
      </c>
      <c r="R500" s="1" t="s">
        <v>9</v>
      </c>
      <c r="S500" s="1" t="s">
        <v>10</v>
      </c>
      <c r="T500" s="1" t="s">
        <v>69</v>
      </c>
      <c r="V500" s="34" t="str">
        <f t="shared" ca="1" si="60"/>
        <v>Post-calc.</v>
      </c>
      <c r="W500" s="1" t="str">
        <f t="shared" ca="1" si="61"/>
        <v>Post-calc.</v>
      </c>
      <c r="X500" s="1" t="b">
        <f t="shared" ca="1" si="62"/>
        <v>1</v>
      </c>
      <c r="Z500" s="3">
        <f t="shared" ca="1" si="63"/>
        <v>0</v>
      </c>
    </row>
    <row r="501" spans="1:26" x14ac:dyDescent="0.2">
      <c r="A501" s="34" t="s">
        <v>3094</v>
      </c>
      <c r="B501" s="9" t="str">
        <f t="shared" ca="1" si="58"/>
        <v>40444</v>
      </c>
      <c r="C501" s="30">
        <v>10919</v>
      </c>
      <c r="D501" s="30">
        <v>0</v>
      </c>
      <c r="E501" s="32">
        <v>42063</v>
      </c>
      <c r="F501" s="34" t="s">
        <v>2660</v>
      </c>
      <c r="G501" s="34" t="s">
        <v>5520</v>
      </c>
      <c r="H501" s="34" t="str">
        <f t="shared" ca="1" si="59"/>
        <v>Post-calc.</v>
      </c>
      <c r="I501" s="3">
        <f t="shared" ca="1" si="56"/>
        <v>0</v>
      </c>
      <c r="M501" s="7" t="s">
        <v>513</v>
      </c>
      <c r="N501" s="9" t="str">
        <f t="shared" ca="1" si="57"/>
        <v>40465</v>
      </c>
      <c r="O501" s="3">
        <v>2055</v>
      </c>
      <c r="P501" s="3"/>
      <c r="Q501" s="1" t="s">
        <v>8</v>
      </c>
      <c r="R501" s="1" t="s">
        <v>9</v>
      </c>
      <c r="S501" s="1" t="s">
        <v>10</v>
      </c>
      <c r="T501" s="1" t="s">
        <v>69</v>
      </c>
      <c r="V501" s="34" t="str">
        <f t="shared" ca="1" si="60"/>
        <v>Post-calc.</v>
      </c>
      <c r="W501" s="1" t="str">
        <f t="shared" ca="1" si="61"/>
        <v>Post-calc.</v>
      </c>
      <c r="X501" s="1" t="b">
        <f t="shared" ca="1" si="62"/>
        <v>1</v>
      </c>
      <c r="Z501" s="3">
        <f t="shared" ca="1" si="63"/>
        <v>0</v>
      </c>
    </row>
    <row r="502" spans="1:26" x14ac:dyDescent="0.2">
      <c r="A502" s="34" t="s">
        <v>3095</v>
      </c>
      <c r="B502" s="9" t="str">
        <f t="shared" ca="1" si="58"/>
        <v>40445</v>
      </c>
      <c r="C502" s="30">
        <v>3150</v>
      </c>
      <c r="D502" s="30">
        <v>0</v>
      </c>
      <c r="E502" s="32">
        <v>41851</v>
      </c>
      <c r="F502" s="34" t="s">
        <v>2660</v>
      </c>
      <c r="G502" s="34" t="s">
        <v>5520</v>
      </c>
      <c r="H502" s="34" t="str">
        <f t="shared" ca="1" si="59"/>
        <v>Post-calc.</v>
      </c>
      <c r="I502" s="3">
        <f t="shared" ca="1" si="56"/>
        <v>0</v>
      </c>
      <c r="M502" s="7" t="s">
        <v>514</v>
      </c>
      <c r="N502" s="9" t="str">
        <f t="shared" ca="1" si="57"/>
        <v>40466</v>
      </c>
      <c r="O502" s="3">
        <v>141</v>
      </c>
      <c r="P502" s="3"/>
      <c r="Q502" s="1" t="s">
        <v>8</v>
      </c>
      <c r="R502" s="1" t="s">
        <v>9</v>
      </c>
      <c r="S502" s="1" t="s">
        <v>10</v>
      </c>
      <c r="T502" s="1" t="s">
        <v>69</v>
      </c>
      <c r="V502" s="34" t="str">
        <f t="shared" ca="1" si="60"/>
        <v>Post-calc.</v>
      </c>
      <c r="W502" s="1" t="str">
        <f t="shared" ca="1" si="61"/>
        <v>Post-calc.</v>
      </c>
      <c r="X502" s="1" t="b">
        <f t="shared" ca="1" si="62"/>
        <v>1</v>
      </c>
      <c r="Z502" s="3">
        <f t="shared" ca="1" si="63"/>
        <v>0</v>
      </c>
    </row>
    <row r="503" spans="1:26" x14ac:dyDescent="0.2">
      <c r="A503" s="34" t="s">
        <v>3096</v>
      </c>
      <c r="B503" s="9" t="str">
        <f t="shared" ca="1" si="58"/>
        <v>40446</v>
      </c>
      <c r="C503" s="30">
        <v>6014</v>
      </c>
      <c r="D503" s="30">
        <v>0</v>
      </c>
      <c r="E503" s="32">
        <v>42094</v>
      </c>
      <c r="F503" s="34" t="s">
        <v>2660</v>
      </c>
      <c r="G503" s="34" t="s">
        <v>5520</v>
      </c>
      <c r="H503" s="34" t="str">
        <f t="shared" ca="1" si="59"/>
        <v>Post-calc.</v>
      </c>
      <c r="I503" s="3">
        <f t="shared" ca="1" si="56"/>
        <v>0</v>
      </c>
      <c r="M503" s="7" t="s">
        <v>515</v>
      </c>
      <c r="N503" s="9" t="str">
        <f t="shared" ca="1" si="57"/>
        <v>40467</v>
      </c>
      <c r="O503" s="3">
        <v>15495</v>
      </c>
      <c r="P503" s="3">
        <v>15495</v>
      </c>
      <c r="Q503" s="1" t="s">
        <v>14</v>
      </c>
      <c r="R503" s="1" t="s">
        <v>9</v>
      </c>
      <c r="S503" s="1" t="s">
        <v>10</v>
      </c>
      <c r="T503" s="1" t="s">
        <v>69</v>
      </c>
      <c r="V503" s="34" t="str">
        <f t="shared" ca="1" si="60"/>
        <v>Pre-calc.</v>
      </c>
      <c r="W503" s="1" t="str">
        <f t="shared" ca="1" si="61"/>
        <v>Pre-calc.</v>
      </c>
      <c r="X503" s="1" t="b">
        <f t="shared" ca="1" si="62"/>
        <v>1</v>
      </c>
      <c r="Z503" s="3">
        <f t="shared" ca="1" si="63"/>
        <v>0</v>
      </c>
    </row>
    <row r="504" spans="1:26" x14ac:dyDescent="0.2">
      <c r="A504" s="34" t="s">
        <v>3097</v>
      </c>
      <c r="B504" s="9" t="str">
        <f t="shared" ca="1" si="58"/>
        <v>40447</v>
      </c>
      <c r="C504" s="30">
        <v>825</v>
      </c>
      <c r="D504" s="30">
        <v>0</v>
      </c>
      <c r="E504" s="32">
        <v>41851</v>
      </c>
      <c r="F504" s="34" t="s">
        <v>2660</v>
      </c>
      <c r="G504" s="34" t="s">
        <v>5520</v>
      </c>
      <c r="H504" s="34" t="str">
        <f t="shared" ca="1" si="59"/>
        <v>Post-calc.</v>
      </c>
      <c r="I504" s="3">
        <f t="shared" ca="1" si="56"/>
        <v>0</v>
      </c>
      <c r="M504" s="7" t="s">
        <v>516</v>
      </c>
      <c r="N504" s="9" t="str">
        <f t="shared" ca="1" si="57"/>
        <v>40468</v>
      </c>
      <c r="O504" s="3">
        <v>2140</v>
      </c>
      <c r="P504" s="3"/>
      <c r="Q504" s="1" t="s">
        <v>8</v>
      </c>
      <c r="R504" s="1" t="s">
        <v>9</v>
      </c>
      <c r="S504" s="1" t="s">
        <v>10</v>
      </c>
      <c r="T504" s="1" t="s">
        <v>69</v>
      </c>
      <c r="V504" s="34" t="str">
        <f t="shared" ca="1" si="60"/>
        <v>Post-calc.</v>
      </c>
      <c r="W504" s="1" t="str">
        <f t="shared" ca="1" si="61"/>
        <v>Post-calc.</v>
      </c>
      <c r="X504" s="1" t="b">
        <f t="shared" ca="1" si="62"/>
        <v>1</v>
      </c>
      <c r="Z504" s="3">
        <f t="shared" ca="1" si="63"/>
        <v>0</v>
      </c>
    </row>
    <row r="505" spans="1:26" x14ac:dyDescent="0.2">
      <c r="A505" s="34" t="s">
        <v>3098</v>
      </c>
      <c r="B505" s="9" t="str">
        <f t="shared" ca="1" si="58"/>
        <v>40448</v>
      </c>
      <c r="C505" s="30">
        <v>1631</v>
      </c>
      <c r="D505" s="30">
        <v>0</v>
      </c>
      <c r="E505" s="32">
        <v>41851</v>
      </c>
      <c r="F505" s="34" t="s">
        <v>2660</v>
      </c>
      <c r="G505" s="34" t="s">
        <v>5520</v>
      </c>
      <c r="H505" s="34" t="str">
        <f t="shared" ca="1" si="59"/>
        <v>Post-calc.</v>
      </c>
      <c r="I505" s="3">
        <f t="shared" ca="1" si="56"/>
        <v>0</v>
      </c>
      <c r="M505" s="7" t="s">
        <v>517</v>
      </c>
      <c r="N505" s="9" t="str">
        <f t="shared" ca="1" si="57"/>
        <v>40469</v>
      </c>
      <c r="O505" s="3">
        <v>10919</v>
      </c>
      <c r="P505" s="3"/>
      <c r="Q505" s="1" t="s">
        <v>8</v>
      </c>
      <c r="R505" s="1" t="s">
        <v>9</v>
      </c>
      <c r="S505" s="1" t="s">
        <v>10</v>
      </c>
      <c r="T505" s="1" t="s">
        <v>69</v>
      </c>
      <c r="V505" s="34" t="str">
        <f t="shared" ca="1" si="60"/>
        <v>Post-calc.</v>
      </c>
      <c r="W505" s="1" t="str">
        <f t="shared" ca="1" si="61"/>
        <v>Post-calc.</v>
      </c>
      <c r="X505" s="1" t="b">
        <f t="shared" ca="1" si="62"/>
        <v>1</v>
      </c>
      <c r="Z505" s="3">
        <f t="shared" ca="1" si="63"/>
        <v>0</v>
      </c>
    </row>
    <row r="506" spans="1:26" x14ac:dyDescent="0.2">
      <c r="A506" s="34" t="s">
        <v>3099</v>
      </c>
      <c r="B506" s="9" t="str">
        <f t="shared" ca="1" si="58"/>
        <v>40449</v>
      </c>
      <c r="C506" s="30">
        <v>1022</v>
      </c>
      <c r="D506" s="30">
        <v>0</v>
      </c>
      <c r="E506" s="32">
        <v>41882</v>
      </c>
      <c r="F506" s="34" t="s">
        <v>2660</v>
      </c>
      <c r="G506" s="34" t="s">
        <v>5520</v>
      </c>
      <c r="H506" s="34" t="str">
        <f t="shared" ca="1" si="59"/>
        <v>Post-calc.</v>
      </c>
      <c r="I506" s="3">
        <f t="shared" ca="1" si="56"/>
        <v>0</v>
      </c>
      <c r="M506" s="7" t="s">
        <v>518</v>
      </c>
      <c r="N506" s="9" t="str">
        <f t="shared" ca="1" si="57"/>
        <v>40471</v>
      </c>
      <c r="O506" s="3">
        <v>10919</v>
      </c>
      <c r="P506" s="3">
        <v>10919</v>
      </c>
      <c r="Q506" s="1" t="s">
        <v>14</v>
      </c>
      <c r="R506" s="1" t="s">
        <v>9</v>
      </c>
      <c r="S506" s="1" t="s">
        <v>10</v>
      </c>
      <c r="T506" s="1" t="s">
        <v>69</v>
      </c>
      <c r="V506" s="34" t="str">
        <f t="shared" ca="1" si="60"/>
        <v>Pre-calc.</v>
      </c>
      <c r="W506" s="1" t="str">
        <f t="shared" ca="1" si="61"/>
        <v>Pre-calc.</v>
      </c>
      <c r="X506" s="1" t="b">
        <f t="shared" ca="1" si="62"/>
        <v>1</v>
      </c>
      <c r="Z506" s="3">
        <f t="shared" ca="1" si="63"/>
        <v>0</v>
      </c>
    </row>
    <row r="507" spans="1:26" x14ac:dyDescent="0.2">
      <c r="A507" s="34" t="s">
        <v>3100</v>
      </c>
      <c r="B507" s="9" t="str">
        <f t="shared" ca="1" si="58"/>
        <v>40450</v>
      </c>
      <c r="C507" s="30">
        <v>136</v>
      </c>
      <c r="D507" s="30">
        <v>0</v>
      </c>
      <c r="E507" s="32">
        <v>41851</v>
      </c>
      <c r="F507" s="34" t="s">
        <v>2660</v>
      </c>
      <c r="G507" s="34" t="s">
        <v>5520</v>
      </c>
      <c r="H507" s="34" t="str">
        <f t="shared" ca="1" si="59"/>
        <v>Post-calc.</v>
      </c>
      <c r="I507" s="3">
        <f t="shared" ca="1" si="56"/>
        <v>0</v>
      </c>
      <c r="M507" s="7" t="s">
        <v>519</v>
      </c>
      <c r="N507" s="9" t="str">
        <f t="shared" ca="1" si="57"/>
        <v>40472</v>
      </c>
      <c r="O507" s="3">
        <v>912</v>
      </c>
      <c r="P507" s="3"/>
      <c r="Q507" s="1" t="s">
        <v>8</v>
      </c>
      <c r="R507" s="1" t="s">
        <v>9</v>
      </c>
      <c r="S507" s="1" t="s">
        <v>10</v>
      </c>
      <c r="T507" s="1" t="s">
        <v>69</v>
      </c>
      <c r="V507" s="34" t="str">
        <f t="shared" ca="1" si="60"/>
        <v>Post-calc.</v>
      </c>
      <c r="W507" s="1" t="str">
        <f t="shared" ca="1" si="61"/>
        <v>Post-calc.</v>
      </c>
      <c r="X507" s="1" t="b">
        <f t="shared" ca="1" si="62"/>
        <v>1</v>
      </c>
      <c r="Z507" s="3">
        <f t="shared" ca="1" si="63"/>
        <v>0</v>
      </c>
    </row>
    <row r="508" spans="1:26" x14ac:dyDescent="0.2">
      <c r="A508" s="34" t="s">
        <v>3101</v>
      </c>
      <c r="B508" s="9" t="str">
        <f t="shared" ca="1" si="58"/>
        <v>40451</v>
      </c>
      <c r="C508" s="30">
        <v>1136</v>
      </c>
      <c r="D508" s="30">
        <v>0</v>
      </c>
      <c r="E508" s="32">
        <v>41973</v>
      </c>
      <c r="F508" s="34" t="s">
        <v>2660</v>
      </c>
      <c r="G508" s="34" t="s">
        <v>5520</v>
      </c>
      <c r="H508" s="34" t="str">
        <f t="shared" ca="1" si="59"/>
        <v>Post-calc.</v>
      </c>
      <c r="I508" s="3">
        <f t="shared" ca="1" si="56"/>
        <v>0</v>
      </c>
      <c r="M508" s="7" t="s">
        <v>520</v>
      </c>
      <c r="N508" s="9" t="str">
        <f t="shared" ca="1" si="57"/>
        <v>40473</v>
      </c>
      <c r="O508" s="3">
        <v>1749</v>
      </c>
      <c r="P508" s="3"/>
      <c r="Q508" s="1" t="s">
        <v>8</v>
      </c>
      <c r="R508" s="1" t="s">
        <v>9</v>
      </c>
      <c r="S508" s="1" t="s">
        <v>10</v>
      </c>
      <c r="T508" s="1" t="s">
        <v>69</v>
      </c>
      <c r="V508" s="34" t="str">
        <f t="shared" ca="1" si="60"/>
        <v>Post-calc.</v>
      </c>
      <c r="W508" s="1" t="str">
        <f t="shared" ca="1" si="61"/>
        <v>Post-calc.</v>
      </c>
      <c r="X508" s="1" t="b">
        <f t="shared" ca="1" si="62"/>
        <v>1</v>
      </c>
      <c r="Z508" s="3">
        <f t="shared" ca="1" si="63"/>
        <v>0</v>
      </c>
    </row>
    <row r="509" spans="1:26" x14ac:dyDescent="0.2">
      <c r="A509" s="34" t="s">
        <v>3102</v>
      </c>
      <c r="B509" s="9" t="str">
        <f t="shared" ca="1" si="58"/>
        <v>40452</v>
      </c>
      <c r="C509" s="30">
        <v>175</v>
      </c>
      <c r="D509" s="30">
        <v>0</v>
      </c>
      <c r="E509" s="32">
        <v>41851</v>
      </c>
      <c r="F509" s="34" t="s">
        <v>2660</v>
      </c>
      <c r="G509" s="34" t="s">
        <v>5520</v>
      </c>
      <c r="H509" s="34" t="str">
        <f t="shared" ca="1" si="59"/>
        <v>Post-calc.</v>
      </c>
      <c r="I509" s="3">
        <f t="shared" ca="1" si="56"/>
        <v>0</v>
      </c>
      <c r="M509" s="7" t="s">
        <v>521</v>
      </c>
      <c r="N509" s="9" t="str">
        <f t="shared" ca="1" si="57"/>
        <v>40474</v>
      </c>
      <c r="O509" s="3">
        <v>3971</v>
      </c>
      <c r="P509" s="3"/>
      <c r="Q509" s="1" t="s">
        <v>8</v>
      </c>
      <c r="R509" s="1" t="s">
        <v>9</v>
      </c>
      <c r="S509" s="1" t="s">
        <v>10</v>
      </c>
      <c r="T509" s="1" t="s">
        <v>69</v>
      </c>
      <c r="V509" s="34" t="str">
        <f t="shared" ca="1" si="60"/>
        <v>Post-calc.</v>
      </c>
      <c r="W509" s="1" t="str">
        <f t="shared" ca="1" si="61"/>
        <v>Post-calc.</v>
      </c>
      <c r="X509" s="1" t="b">
        <f t="shared" ca="1" si="62"/>
        <v>1</v>
      </c>
      <c r="Z509" s="3">
        <f t="shared" ca="1" si="63"/>
        <v>0</v>
      </c>
    </row>
    <row r="510" spans="1:26" x14ac:dyDescent="0.2">
      <c r="A510" s="34" t="s">
        <v>3103</v>
      </c>
      <c r="B510" s="9" t="str">
        <f t="shared" ca="1" si="58"/>
        <v>40453</v>
      </c>
      <c r="C510" s="30">
        <v>2890</v>
      </c>
      <c r="D510" s="30">
        <v>0</v>
      </c>
      <c r="E510" s="32">
        <v>42035</v>
      </c>
      <c r="F510" s="34" t="s">
        <v>2660</v>
      </c>
      <c r="G510" s="34" t="s">
        <v>5520</v>
      </c>
      <c r="H510" s="34" t="str">
        <f t="shared" ca="1" si="59"/>
        <v>Post-calc.</v>
      </c>
      <c r="I510" s="3">
        <f t="shared" ca="1" si="56"/>
        <v>0</v>
      </c>
      <c r="M510" s="7" t="s">
        <v>522</v>
      </c>
      <c r="N510" s="9" t="str">
        <f t="shared" ca="1" si="57"/>
        <v>40475</v>
      </c>
      <c r="O510" s="3">
        <v>2603</v>
      </c>
      <c r="P510" s="3"/>
      <c r="Q510" s="1" t="s">
        <v>8</v>
      </c>
      <c r="R510" s="1" t="s">
        <v>9</v>
      </c>
      <c r="S510" s="1" t="s">
        <v>10</v>
      </c>
      <c r="T510" s="1" t="s">
        <v>69</v>
      </c>
      <c r="V510" s="34" t="str">
        <f t="shared" ca="1" si="60"/>
        <v>Post-calc.</v>
      </c>
      <c r="W510" s="1" t="str">
        <f t="shared" ca="1" si="61"/>
        <v>Post-calc.</v>
      </c>
      <c r="X510" s="1" t="b">
        <f t="shared" ca="1" si="62"/>
        <v>1</v>
      </c>
      <c r="Z510" s="3">
        <f t="shared" ca="1" si="63"/>
        <v>0</v>
      </c>
    </row>
    <row r="511" spans="1:26" x14ac:dyDescent="0.2">
      <c r="A511" s="34" t="s">
        <v>3104</v>
      </c>
      <c r="B511" s="9" t="str">
        <f t="shared" ca="1" si="58"/>
        <v>40454</v>
      </c>
      <c r="C511" s="30">
        <v>1816</v>
      </c>
      <c r="D511" s="30">
        <v>0</v>
      </c>
      <c r="E511" s="32">
        <v>41851</v>
      </c>
      <c r="F511" s="34" t="s">
        <v>2660</v>
      </c>
      <c r="G511" s="34" t="s">
        <v>5520</v>
      </c>
      <c r="H511" s="34" t="str">
        <f t="shared" ca="1" si="59"/>
        <v>Post-calc.</v>
      </c>
      <c r="I511" s="3">
        <f t="shared" ca="1" si="56"/>
        <v>0</v>
      </c>
      <c r="M511" s="7" t="s">
        <v>523</v>
      </c>
      <c r="N511" s="9" t="str">
        <f t="shared" ca="1" si="57"/>
        <v>40476</v>
      </c>
      <c r="O511" s="3">
        <v>3056</v>
      </c>
      <c r="P511" s="3"/>
      <c r="Q511" s="1" t="s">
        <v>8</v>
      </c>
      <c r="R511" s="1" t="s">
        <v>9</v>
      </c>
      <c r="S511" s="1" t="s">
        <v>10</v>
      </c>
      <c r="T511" s="1" t="s">
        <v>69</v>
      </c>
      <c r="V511" s="34" t="str">
        <f t="shared" ca="1" si="60"/>
        <v>Post-calc.</v>
      </c>
      <c r="W511" s="1" t="str">
        <f t="shared" ca="1" si="61"/>
        <v>Post-calc.</v>
      </c>
      <c r="X511" s="1" t="b">
        <f t="shared" ca="1" si="62"/>
        <v>1</v>
      </c>
      <c r="Z511" s="3">
        <f t="shared" ca="1" si="63"/>
        <v>0</v>
      </c>
    </row>
    <row r="512" spans="1:26" x14ac:dyDescent="0.2">
      <c r="A512" s="34" t="s">
        <v>3105</v>
      </c>
      <c r="B512" s="9" t="str">
        <f t="shared" ca="1" si="58"/>
        <v>40455</v>
      </c>
      <c r="C512" s="30">
        <v>4559</v>
      </c>
      <c r="D512" s="30">
        <v>0</v>
      </c>
      <c r="E512" s="32">
        <v>41912</v>
      </c>
      <c r="F512" s="34" t="s">
        <v>2660</v>
      </c>
      <c r="G512" s="34" t="s">
        <v>5520</v>
      </c>
      <c r="H512" s="34" t="str">
        <f t="shared" ca="1" si="59"/>
        <v>Post-calc.</v>
      </c>
      <c r="I512" s="3">
        <f t="shared" ca="1" si="56"/>
        <v>0</v>
      </c>
      <c r="M512" s="7" t="s">
        <v>524</v>
      </c>
      <c r="N512" s="9" t="str">
        <f t="shared" ca="1" si="57"/>
        <v>40477</v>
      </c>
      <c r="O512" s="3">
        <v>1511</v>
      </c>
      <c r="P512" s="3"/>
      <c r="Q512" s="1" t="s">
        <v>8</v>
      </c>
      <c r="R512" s="1" t="s">
        <v>9</v>
      </c>
      <c r="S512" s="1" t="s">
        <v>10</v>
      </c>
      <c r="T512" s="1" t="s">
        <v>69</v>
      </c>
      <c r="V512" s="34" t="str">
        <f t="shared" ca="1" si="60"/>
        <v>Post-calc.</v>
      </c>
      <c r="W512" s="1" t="str">
        <f t="shared" ca="1" si="61"/>
        <v>Post-calc.</v>
      </c>
      <c r="X512" s="1" t="b">
        <f t="shared" ca="1" si="62"/>
        <v>1</v>
      </c>
      <c r="Z512" s="3">
        <f t="shared" ca="1" si="63"/>
        <v>0</v>
      </c>
    </row>
    <row r="513" spans="1:26" x14ac:dyDescent="0.2">
      <c r="A513" s="34" t="s">
        <v>3106</v>
      </c>
      <c r="B513" s="9" t="str">
        <f t="shared" ca="1" si="58"/>
        <v>40456</v>
      </c>
      <c r="C513" s="30">
        <v>4956</v>
      </c>
      <c r="D513" s="30">
        <v>0</v>
      </c>
      <c r="E513" s="32">
        <v>41851</v>
      </c>
      <c r="F513" s="34" t="s">
        <v>2660</v>
      </c>
      <c r="G513" s="34" t="s">
        <v>5520</v>
      </c>
      <c r="H513" s="34" t="str">
        <f t="shared" ca="1" si="59"/>
        <v>Post-calc.</v>
      </c>
      <c r="I513" s="3">
        <f t="shared" ca="1" si="56"/>
        <v>0</v>
      </c>
      <c r="M513" s="7" t="s">
        <v>525</v>
      </c>
      <c r="N513" s="9" t="str">
        <f t="shared" ca="1" si="57"/>
        <v>40478</v>
      </c>
      <c r="O513" s="3">
        <v>176</v>
      </c>
      <c r="P513" s="3"/>
      <c r="Q513" s="1" t="s">
        <v>8</v>
      </c>
      <c r="R513" s="1" t="s">
        <v>9</v>
      </c>
      <c r="S513" s="1" t="s">
        <v>10</v>
      </c>
      <c r="T513" s="1" t="s">
        <v>69</v>
      </c>
      <c r="V513" s="34" t="str">
        <f t="shared" ca="1" si="60"/>
        <v>Post-calc.</v>
      </c>
      <c r="W513" s="1" t="str">
        <f t="shared" ca="1" si="61"/>
        <v>Post-calc.</v>
      </c>
      <c r="X513" s="1" t="b">
        <f t="shared" ca="1" si="62"/>
        <v>1</v>
      </c>
      <c r="Z513" s="3">
        <f t="shared" ca="1" si="63"/>
        <v>0</v>
      </c>
    </row>
    <row r="514" spans="1:26" x14ac:dyDescent="0.2">
      <c r="A514" s="34" t="s">
        <v>3107</v>
      </c>
      <c r="B514" s="9" t="str">
        <f t="shared" ca="1" si="58"/>
        <v>40457</v>
      </c>
      <c r="C514" s="30">
        <v>1965</v>
      </c>
      <c r="D514" s="30">
        <v>0</v>
      </c>
      <c r="E514" s="32">
        <v>41851</v>
      </c>
      <c r="F514" s="34" t="s">
        <v>2660</v>
      </c>
      <c r="G514" s="34" t="s">
        <v>5520</v>
      </c>
      <c r="H514" s="34" t="str">
        <f t="shared" ca="1" si="59"/>
        <v>Post-calc.</v>
      </c>
      <c r="I514" s="3">
        <f t="shared" ca="1" si="56"/>
        <v>0</v>
      </c>
      <c r="M514" s="7" t="s">
        <v>526</v>
      </c>
      <c r="N514" s="9" t="str">
        <f t="shared" ca="1" si="57"/>
        <v>40479</v>
      </c>
      <c r="O514" s="3">
        <v>1954</v>
      </c>
      <c r="P514" s="3"/>
      <c r="Q514" s="1" t="s">
        <v>8</v>
      </c>
      <c r="R514" s="1" t="s">
        <v>9</v>
      </c>
      <c r="S514" s="1" t="s">
        <v>10</v>
      </c>
      <c r="T514" s="1" t="s">
        <v>69</v>
      </c>
      <c r="V514" s="34" t="str">
        <f t="shared" ca="1" si="60"/>
        <v>Post-calc.</v>
      </c>
      <c r="W514" s="1" t="str">
        <f t="shared" ca="1" si="61"/>
        <v>Post-calc.</v>
      </c>
      <c r="X514" s="1" t="b">
        <f t="shared" ca="1" si="62"/>
        <v>1</v>
      </c>
      <c r="Z514" s="3">
        <f t="shared" ca="1" si="63"/>
        <v>0</v>
      </c>
    </row>
    <row r="515" spans="1:26" x14ac:dyDescent="0.2">
      <c r="A515" s="34" t="s">
        <v>3108</v>
      </c>
      <c r="B515" s="9" t="str">
        <f t="shared" ca="1" si="58"/>
        <v>40458</v>
      </c>
      <c r="C515" s="30">
        <v>4368</v>
      </c>
      <c r="D515" s="30">
        <v>0</v>
      </c>
      <c r="E515" s="32">
        <v>41882</v>
      </c>
      <c r="F515" s="34" t="s">
        <v>2660</v>
      </c>
      <c r="G515" s="34" t="s">
        <v>5520</v>
      </c>
      <c r="H515" s="34" t="str">
        <f t="shared" ca="1" si="59"/>
        <v>Post-calc.</v>
      </c>
      <c r="I515" s="3">
        <f t="shared" ca="1" si="56"/>
        <v>0</v>
      </c>
      <c r="M515" s="7" t="s">
        <v>527</v>
      </c>
      <c r="N515" s="9" t="str">
        <f t="shared" ca="1" si="57"/>
        <v>40480</v>
      </c>
      <c r="O515" s="3">
        <v>1415</v>
      </c>
      <c r="P515" s="3"/>
      <c r="Q515" s="1" t="s">
        <v>8</v>
      </c>
      <c r="R515" s="1" t="s">
        <v>9</v>
      </c>
      <c r="S515" s="1" t="s">
        <v>10</v>
      </c>
      <c r="T515" s="1" t="s">
        <v>69</v>
      </c>
      <c r="V515" s="34" t="str">
        <f t="shared" ca="1" si="60"/>
        <v>Post-calc.</v>
      </c>
      <c r="W515" s="1" t="str">
        <f t="shared" ca="1" si="61"/>
        <v>Post-calc.</v>
      </c>
      <c r="X515" s="1" t="b">
        <f t="shared" ca="1" si="62"/>
        <v>1</v>
      </c>
      <c r="Z515" s="3">
        <f t="shared" ca="1" si="63"/>
        <v>0</v>
      </c>
    </row>
    <row r="516" spans="1:26" x14ac:dyDescent="0.2">
      <c r="A516" s="34" t="s">
        <v>3109</v>
      </c>
      <c r="B516" s="9" t="str">
        <f t="shared" ca="1" si="58"/>
        <v>40459</v>
      </c>
      <c r="C516" s="30">
        <v>5717</v>
      </c>
      <c r="D516" s="30">
        <v>0</v>
      </c>
      <c r="E516" s="32">
        <v>41882</v>
      </c>
      <c r="F516" s="34" t="s">
        <v>2660</v>
      </c>
      <c r="G516" s="34" t="s">
        <v>5520</v>
      </c>
      <c r="H516" s="34" t="str">
        <f t="shared" ca="1" si="59"/>
        <v>Post-calc.</v>
      </c>
      <c r="I516" s="3">
        <f t="shared" ref="I516:I579" ca="1" si="64">+VLOOKUP(B516,$N$4:$P$2559,2,FALSE)-C516</f>
        <v>0</v>
      </c>
      <c r="M516" s="7" t="s">
        <v>528</v>
      </c>
      <c r="N516" s="9" t="str">
        <f t="shared" ref="N516:N579" ca="1" si="65">+LEFT(M516,5)</f>
        <v>40481</v>
      </c>
      <c r="O516" s="3">
        <v>823</v>
      </c>
      <c r="P516" s="3"/>
      <c r="Q516" s="1" t="s">
        <v>8</v>
      </c>
      <c r="R516" s="1" t="s">
        <v>9</v>
      </c>
      <c r="S516" s="1" t="s">
        <v>10</v>
      </c>
      <c r="T516" s="1" t="s">
        <v>69</v>
      </c>
      <c r="V516" s="34" t="str">
        <f t="shared" ca="1" si="60"/>
        <v>Post-calc.</v>
      </c>
      <c r="W516" s="1" t="str">
        <f t="shared" ca="1" si="61"/>
        <v>Post-calc.</v>
      </c>
      <c r="X516" s="1" t="b">
        <f t="shared" ca="1" si="62"/>
        <v>1</v>
      </c>
      <c r="Z516" s="3">
        <f t="shared" ca="1" si="63"/>
        <v>0</v>
      </c>
    </row>
    <row r="517" spans="1:26" x14ac:dyDescent="0.2">
      <c r="A517" s="34" t="s">
        <v>3110</v>
      </c>
      <c r="B517" s="9" t="str">
        <f t="shared" ref="B517:B580" ca="1" si="66">+LEFT(A517,5)</f>
        <v>40460</v>
      </c>
      <c r="C517" s="30">
        <v>2200</v>
      </c>
      <c r="D517" s="30">
        <v>0</v>
      </c>
      <c r="E517" s="32">
        <v>41882</v>
      </c>
      <c r="F517" s="34" t="s">
        <v>2660</v>
      </c>
      <c r="G517" s="34" t="s">
        <v>5520</v>
      </c>
      <c r="H517" s="34" t="str">
        <f t="shared" ref="H517:H580" ca="1" si="67">+IF(E517&gt;1,"Post-calc.","Pre-calc.")</f>
        <v>Post-calc.</v>
      </c>
      <c r="I517" s="3">
        <f t="shared" ca="1" si="64"/>
        <v>0</v>
      </c>
      <c r="M517" s="7" t="s">
        <v>529</v>
      </c>
      <c r="N517" s="9" t="str">
        <f t="shared" ca="1" si="65"/>
        <v>40482</v>
      </c>
      <c r="O517" s="3">
        <v>2515</v>
      </c>
      <c r="P517" s="3"/>
      <c r="Q517" s="1" t="s">
        <v>8</v>
      </c>
      <c r="R517" s="1" t="s">
        <v>9</v>
      </c>
      <c r="S517" s="1" t="s">
        <v>10</v>
      </c>
      <c r="T517" s="1" t="s">
        <v>69</v>
      </c>
      <c r="V517" s="34" t="str">
        <f t="shared" ref="V517:V580" ca="1" si="68">+VLOOKUP(N517,$B$4:$H$2903,7,FALSE)</f>
        <v>Post-calc.</v>
      </c>
      <c r="W517" s="1" t="str">
        <f t="shared" ref="W517:W580" ca="1" si="69">+Q517</f>
        <v>Post-calc.</v>
      </c>
      <c r="X517" s="1" t="b">
        <f t="shared" ref="X517:X580" ca="1" si="70">+V517=W517</f>
        <v>1</v>
      </c>
      <c r="Z517" s="3">
        <f t="shared" ref="Z517:Z580" ca="1" si="71">+IF(Q517="Post-calc.",VLOOKUP(N517,$B$4:$H$2903,3,FALSE)-P517,VLOOKUP(N517,$B$4:$H$2903,2,FALSE)-P517)</f>
        <v>0</v>
      </c>
    </row>
    <row r="518" spans="1:26" x14ac:dyDescent="0.2">
      <c r="A518" s="34" t="s">
        <v>3111</v>
      </c>
      <c r="B518" s="9" t="str">
        <f t="shared" ca="1" si="66"/>
        <v>40461</v>
      </c>
      <c r="C518" s="30">
        <v>2500</v>
      </c>
      <c r="D518" s="30">
        <v>0</v>
      </c>
      <c r="E518" s="32">
        <v>41882</v>
      </c>
      <c r="F518" s="34" t="s">
        <v>2660</v>
      </c>
      <c r="G518" s="34" t="s">
        <v>5520</v>
      </c>
      <c r="H518" s="34" t="str">
        <f t="shared" ca="1" si="67"/>
        <v>Post-calc.</v>
      </c>
      <c r="I518" s="3">
        <f t="shared" ca="1" si="64"/>
        <v>0</v>
      </c>
      <c r="M518" s="7" t="s">
        <v>530</v>
      </c>
      <c r="N518" s="9" t="str">
        <f t="shared" ca="1" si="65"/>
        <v>40483</v>
      </c>
      <c r="O518" s="3">
        <v>421</v>
      </c>
      <c r="P518" s="3"/>
      <c r="Q518" s="1" t="s">
        <v>8</v>
      </c>
      <c r="R518" s="1" t="s">
        <v>9</v>
      </c>
      <c r="S518" s="1" t="s">
        <v>10</v>
      </c>
      <c r="T518" s="1" t="s">
        <v>69</v>
      </c>
      <c r="V518" s="34" t="str">
        <f t="shared" ca="1" si="68"/>
        <v>Post-calc.</v>
      </c>
      <c r="W518" s="1" t="str">
        <f t="shared" ca="1" si="69"/>
        <v>Post-calc.</v>
      </c>
      <c r="X518" s="1" t="b">
        <f t="shared" ca="1" si="70"/>
        <v>1</v>
      </c>
      <c r="Z518" s="3">
        <f t="shared" ca="1" si="71"/>
        <v>0</v>
      </c>
    </row>
    <row r="519" spans="1:26" x14ac:dyDescent="0.2">
      <c r="A519" s="34" t="s">
        <v>3112</v>
      </c>
      <c r="B519" s="9" t="str">
        <f t="shared" ca="1" si="66"/>
        <v>40462</v>
      </c>
      <c r="C519" s="30">
        <v>1597</v>
      </c>
      <c r="D519" s="30">
        <v>0</v>
      </c>
      <c r="E519" s="32">
        <v>42004</v>
      </c>
      <c r="F519" s="34" t="s">
        <v>2660</v>
      </c>
      <c r="G519" s="34" t="s">
        <v>5520</v>
      </c>
      <c r="H519" s="34" t="str">
        <f t="shared" ca="1" si="67"/>
        <v>Post-calc.</v>
      </c>
      <c r="I519" s="3">
        <f t="shared" ca="1" si="64"/>
        <v>0</v>
      </c>
      <c r="M519" s="7" t="s">
        <v>531</v>
      </c>
      <c r="N519" s="9" t="str">
        <f t="shared" ca="1" si="65"/>
        <v>40484</v>
      </c>
      <c r="O519" s="3">
        <v>1837</v>
      </c>
      <c r="P519" s="3"/>
      <c r="Q519" s="1" t="s">
        <v>8</v>
      </c>
      <c r="R519" s="1" t="s">
        <v>9</v>
      </c>
      <c r="S519" s="1" t="s">
        <v>10</v>
      </c>
      <c r="T519" s="1" t="s">
        <v>69</v>
      </c>
      <c r="V519" s="34" t="str">
        <f t="shared" ca="1" si="68"/>
        <v>Post-calc.</v>
      </c>
      <c r="W519" s="1" t="str">
        <f t="shared" ca="1" si="69"/>
        <v>Post-calc.</v>
      </c>
      <c r="X519" s="1" t="b">
        <f t="shared" ca="1" si="70"/>
        <v>1</v>
      </c>
      <c r="Z519" s="3">
        <f t="shared" ca="1" si="71"/>
        <v>0</v>
      </c>
    </row>
    <row r="520" spans="1:26" x14ac:dyDescent="0.2">
      <c r="A520" s="34" t="s">
        <v>3113</v>
      </c>
      <c r="B520" s="9" t="str">
        <f t="shared" ca="1" si="66"/>
        <v>40463</v>
      </c>
      <c r="C520" s="30">
        <v>3729</v>
      </c>
      <c r="D520" s="30">
        <v>0</v>
      </c>
      <c r="E520" s="32">
        <v>41912</v>
      </c>
      <c r="F520" s="34" t="s">
        <v>2660</v>
      </c>
      <c r="G520" s="34" t="s">
        <v>5520</v>
      </c>
      <c r="H520" s="34" t="str">
        <f t="shared" ca="1" si="67"/>
        <v>Post-calc.</v>
      </c>
      <c r="I520" s="3">
        <f t="shared" ca="1" si="64"/>
        <v>0</v>
      </c>
      <c r="M520" s="7" t="s">
        <v>532</v>
      </c>
      <c r="N520" s="9" t="str">
        <f t="shared" ca="1" si="65"/>
        <v>40485</v>
      </c>
      <c r="O520" s="3">
        <v>153</v>
      </c>
      <c r="P520" s="3"/>
      <c r="Q520" s="1" t="s">
        <v>8</v>
      </c>
      <c r="R520" s="1" t="s">
        <v>9</v>
      </c>
      <c r="S520" s="1" t="s">
        <v>10</v>
      </c>
      <c r="T520" s="1" t="s">
        <v>69</v>
      </c>
      <c r="V520" s="34" t="str">
        <f t="shared" ca="1" si="68"/>
        <v>Post-calc.</v>
      </c>
      <c r="W520" s="1" t="str">
        <f t="shared" ca="1" si="69"/>
        <v>Post-calc.</v>
      </c>
      <c r="X520" s="1" t="b">
        <f t="shared" ca="1" si="70"/>
        <v>1</v>
      </c>
      <c r="Z520" s="3">
        <f t="shared" ca="1" si="71"/>
        <v>0</v>
      </c>
    </row>
    <row r="521" spans="1:26" x14ac:dyDescent="0.2">
      <c r="A521" s="34" t="s">
        <v>3114</v>
      </c>
      <c r="B521" s="9" t="str">
        <f t="shared" ca="1" si="66"/>
        <v>40464</v>
      </c>
      <c r="C521" s="30">
        <v>2275</v>
      </c>
      <c r="D521" s="30">
        <v>0</v>
      </c>
      <c r="E521" s="32">
        <v>41882</v>
      </c>
      <c r="F521" s="34" t="s">
        <v>2660</v>
      </c>
      <c r="G521" s="34" t="s">
        <v>5520</v>
      </c>
      <c r="H521" s="34" t="str">
        <f t="shared" ca="1" si="67"/>
        <v>Post-calc.</v>
      </c>
      <c r="I521" s="3">
        <f t="shared" ca="1" si="64"/>
        <v>0</v>
      </c>
      <c r="M521" s="7" t="s">
        <v>533</v>
      </c>
      <c r="N521" s="9" t="str">
        <f t="shared" ca="1" si="65"/>
        <v>40487</v>
      </c>
      <c r="O521" s="3">
        <v>153</v>
      </c>
      <c r="P521" s="3"/>
      <c r="Q521" s="1" t="s">
        <v>8</v>
      </c>
      <c r="R521" s="1" t="s">
        <v>9</v>
      </c>
      <c r="S521" s="1" t="s">
        <v>10</v>
      </c>
      <c r="T521" s="1" t="s">
        <v>69</v>
      </c>
      <c r="V521" s="34" t="str">
        <f t="shared" ca="1" si="68"/>
        <v>Post-calc.</v>
      </c>
      <c r="W521" s="1" t="str">
        <f t="shared" ca="1" si="69"/>
        <v>Post-calc.</v>
      </c>
      <c r="X521" s="1" t="b">
        <f t="shared" ca="1" si="70"/>
        <v>1</v>
      </c>
      <c r="Z521" s="3">
        <f t="shared" ca="1" si="71"/>
        <v>0</v>
      </c>
    </row>
    <row r="522" spans="1:26" x14ac:dyDescent="0.2">
      <c r="A522" s="34" t="s">
        <v>3115</v>
      </c>
      <c r="B522" s="9" t="str">
        <f t="shared" ca="1" si="66"/>
        <v>40465</v>
      </c>
      <c r="C522" s="30">
        <v>2055</v>
      </c>
      <c r="D522" s="30">
        <v>0</v>
      </c>
      <c r="E522" s="32">
        <v>41882</v>
      </c>
      <c r="F522" s="34" t="s">
        <v>2660</v>
      </c>
      <c r="G522" s="34" t="s">
        <v>5520</v>
      </c>
      <c r="H522" s="34" t="str">
        <f t="shared" ca="1" si="67"/>
        <v>Post-calc.</v>
      </c>
      <c r="I522" s="3">
        <f t="shared" ca="1" si="64"/>
        <v>0</v>
      </c>
      <c r="M522" s="7" t="s">
        <v>534</v>
      </c>
      <c r="N522" s="9" t="str">
        <f t="shared" ca="1" si="65"/>
        <v>40488</v>
      </c>
      <c r="O522" s="3">
        <v>34884</v>
      </c>
      <c r="P522" s="3">
        <v>34884</v>
      </c>
      <c r="Q522" s="1" t="s">
        <v>14</v>
      </c>
      <c r="R522" s="1" t="s">
        <v>9</v>
      </c>
      <c r="S522" s="1" t="s">
        <v>10</v>
      </c>
      <c r="T522" s="1" t="s">
        <v>69</v>
      </c>
      <c r="V522" s="34" t="str">
        <f t="shared" ca="1" si="68"/>
        <v>Pre-calc.</v>
      </c>
      <c r="W522" s="1" t="str">
        <f t="shared" ca="1" si="69"/>
        <v>Pre-calc.</v>
      </c>
      <c r="X522" s="1" t="b">
        <f t="shared" ca="1" si="70"/>
        <v>1</v>
      </c>
      <c r="Z522" s="3">
        <f t="shared" ca="1" si="71"/>
        <v>0</v>
      </c>
    </row>
    <row r="523" spans="1:26" x14ac:dyDescent="0.2">
      <c r="A523" s="34" t="s">
        <v>3116</v>
      </c>
      <c r="B523" s="9" t="str">
        <f t="shared" ca="1" si="66"/>
        <v>40466</v>
      </c>
      <c r="C523" s="30">
        <v>141</v>
      </c>
      <c r="D523" s="30">
        <v>0</v>
      </c>
      <c r="E523" s="32">
        <v>41882</v>
      </c>
      <c r="F523" s="34" t="s">
        <v>2660</v>
      </c>
      <c r="G523" s="34" t="s">
        <v>5520</v>
      </c>
      <c r="H523" s="34" t="str">
        <f t="shared" ca="1" si="67"/>
        <v>Post-calc.</v>
      </c>
      <c r="I523" s="3">
        <f t="shared" ca="1" si="64"/>
        <v>0</v>
      </c>
      <c r="M523" s="7" t="s">
        <v>535</v>
      </c>
      <c r="N523" s="9" t="str">
        <f t="shared" ca="1" si="65"/>
        <v>40489</v>
      </c>
      <c r="O523" s="3">
        <v>1376</v>
      </c>
      <c r="P523" s="3"/>
      <c r="Q523" s="1" t="s">
        <v>8</v>
      </c>
      <c r="R523" s="1" t="s">
        <v>9</v>
      </c>
      <c r="S523" s="1" t="s">
        <v>10</v>
      </c>
      <c r="T523" s="1" t="s">
        <v>69</v>
      </c>
      <c r="V523" s="34" t="str">
        <f t="shared" ca="1" si="68"/>
        <v>Post-calc.</v>
      </c>
      <c r="W523" s="1" t="str">
        <f t="shared" ca="1" si="69"/>
        <v>Post-calc.</v>
      </c>
      <c r="X523" s="1" t="b">
        <f t="shared" ca="1" si="70"/>
        <v>1</v>
      </c>
      <c r="Z523" s="3">
        <f t="shared" ca="1" si="71"/>
        <v>0</v>
      </c>
    </row>
    <row r="524" spans="1:26" x14ac:dyDescent="0.2">
      <c r="A524" s="34" t="s">
        <v>3117</v>
      </c>
      <c r="B524" s="9" t="str">
        <f t="shared" ca="1" si="66"/>
        <v>40467</v>
      </c>
      <c r="C524" s="30">
        <v>15495</v>
      </c>
      <c r="D524" s="30">
        <v>0</v>
      </c>
      <c r="E524" s="32"/>
      <c r="F524" s="34" t="s">
        <v>2660</v>
      </c>
      <c r="G524" s="34" t="s">
        <v>5520</v>
      </c>
      <c r="H524" s="34" t="str">
        <f t="shared" ca="1" si="67"/>
        <v>Pre-calc.</v>
      </c>
      <c r="I524" s="3">
        <f t="shared" ca="1" si="64"/>
        <v>0</v>
      </c>
      <c r="M524" s="7" t="s">
        <v>536</v>
      </c>
      <c r="N524" s="9" t="str">
        <f t="shared" ca="1" si="65"/>
        <v>40490</v>
      </c>
      <c r="O524" s="3">
        <v>2535</v>
      </c>
      <c r="P524" s="3"/>
      <c r="Q524" s="1" t="s">
        <v>8</v>
      </c>
      <c r="R524" s="1" t="s">
        <v>9</v>
      </c>
      <c r="S524" s="1" t="s">
        <v>10</v>
      </c>
      <c r="T524" s="1" t="s">
        <v>69</v>
      </c>
      <c r="V524" s="34" t="str">
        <f t="shared" ca="1" si="68"/>
        <v>Post-calc.</v>
      </c>
      <c r="W524" s="1" t="str">
        <f t="shared" ca="1" si="69"/>
        <v>Post-calc.</v>
      </c>
      <c r="X524" s="1" t="b">
        <f t="shared" ca="1" si="70"/>
        <v>1</v>
      </c>
      <c r="Z524" s="3">
        <f t="shared" ca="1" si="71"/>
        <v>0</v>
      </c>
    </row>
    <row r="525" spans="1:26" x14ac:dyDescent="0.2">
      <c r="A525" s="34" t="s">
        <v>3118</v>
      </c>
      <c r="B525" s="9" t="str">
        <f t="shared" ca="1" si="66"/>
        <v>40468</v>
      </c>
      <c r="C525" s="30">
        <v>2140</v>
      </c>
      <c r="D525" s="30">
        <v>0</v>
      </c>
      <c r="E525" s="32">
        <v>41943</v>
      </c>
      <c r="F525" s="34" t="s">
        <v>2660</v>
      </c>
      <c r="G525" s="34" t="s">
        <v>5520</v>
      </c>
      <c r="H525" s="34" t="str">
        <f t="shared" ca="1" si="67"/>
        <v>Post-calc.</v>
      </c>
      <c r="I525" s="3">
        <f t="shared" ca="1" si="64"/>
        <v>0</v>
      </c>
      <c r="M525" s="7" t="s">
        <v>537</v>
      </c>
      <c r="N525" s="9" t="str">
        <f t="shared" ca="1" si="65"/>
        <v>40491</v>
      </c>
      <c r="O525" s="3">
        <v>1049</v>
      </c>
      <c r="P525" s="3"/>
      <c r="Q525" s="1" t="s">
        <v>8</v>
      </c>
      <c r="R525" s="1" t="s">
        <v>9</v>
      </c>
      <c r="S525" s="1" t="s">
        <v>10</v>
      </c>
      <c r="T525" s="1" t="s">
        <v>69</v>
      </c>
      <c r="V525" s="34" t="str">
        <f t="shared" ca="1" si="68"/>
        <v>Post-calc.</v>
      </c>
      <c r="W525" s="1" t="str">
        <f t="shared" ca="1" si="69"/>
        <v>Post-calc.</v>
      </c>
      <c r="X525" s="1" t="b">
        <f t="shared" ca="1" si="70"/>
        <v>1</v>
      </c>
      <c r="Z525" s="3">
        <f t="shared" ca="1" si="71"/>
        <v>0</v>
      </c>
    </row>
    <row r="526" spans="1:26" x14ac:dyDescent="0.2">
      <c r="A526" s="34" t="s">
        <v>3119</v>
      </c>
      <c r="B526" s="9" t="str">
        <f t="shared" ca="1" si="66"/>
        <v>40469</v>
      </c>
      <c r="C526" s="30">
        <v>10919</v>
      </c>
      <c r="D526" s="30">
        <v>0</v>
      </c>
      <c r="E526" s="32">
        <v>41973</v>
      </c>
      <c r="F526" s="34" t="s">
        <v>2660</v>
      </c>
      <c r="G526" s="34" t="s">
        <v>5520</v>
      </c>
      <c r="H526" s="34" t="str">
        <f t="shared" ca="1" si="67"/>
        <v>Post-calc.</v>
      </c>
      <c r="I526" s="3">
        <f t="shared" ca="1" si="64"/>
        <v>0</v>
      </c>
      <c r="M526" s="7" t="s">
        <v>538</v>
      </c>
      <c r="N526" s="9" t="str">
        <f t="shared" ca="1" si="65"/>
        <v>40492</v>
      </c>
      <c r="O526" s="3">
        <v>1521</v>
      </c>
      <c r="P526" s="3"/>
      <c r="Q526" s="1" t="s">
        <v>8</v>
      </c>
      <c r="R526" s="1" t="s">
        <v>9</v>
      </c>
      <c r="S526" s="1" t="s">
        <v>10</v>
      </c>
      <c r="T526" s="1" t="s">
        <v>69</v>
      </c>
      <c r="V526" s="34" t="str">
        <f t="shared" ca="1" si="68"/>
        <v>Post-calc.</v>
      </c>
      <c r="W526" s="1" t="str">
        <f t="shared" ca="1" si="69"/>
        <v>Post-calc.</v>
      </c>
      <c r="X526" s="1" t="b">
        <f t="shared" ca="1" si="70"/>
        <v>1</v>
      </c>
      <c r="Z526" s="3">
        <f t="shared" ca="1" si="71"/>
        <v>0</v>
      </c>
    </row>
    <row r="527" spans="1:26" x14ac:dyDescent="0.2">
      <c r="A527" s="34" t="s">
        <v>3120</v>
      </c>
      <c r="B527" s="9" t="str">
        <f t="shared" ca="1" si="66"/>
        <v>40470</v>
      </c>
      <c r="C527" s="30">
        <v>600</v>
      </c>
      <c r="D527" s="30">
        <v>0</v>
      </c>
      <c r="E527" s="32">
        <v>41882</v>
      </c>
      <c r="F527" s="34" t="s">
        <v>2798</v>
      </c>
      <c r="G527" s="34" t="s">
        <v>5520</v>
      </c>
      <c r="H527" s="34" t="str">
        <f t="shared" ca="1" si="67"/>
        <v>Post-calc.</v>
      </c>
      <c r="I527" s="23" t="e">
        <f t="shared" ca="1" si="64"/>
        <v>#N/A</v>
      </c>
      <c r="J527" s="18" t="str">
        <f ca="1">VLOOKUP(B527, Remarks!$A$3:$G$400, 7, FALSE)</f>
        <v>Foxpro order but Procurement Center is Rieckermann GmbH as well as not Purchased from PC was filtered out</v>
      </c>
      <c r="M527" s="7" t="s">
        <v>539</v>
      </c>
      <c r="N527" s="9" t="str">
        <f t="shared" ca="1" si="65"/>
        <v>40493</v>
      </c>
      <c r="O527" s="3">
        <v>2757</v>
      </c>
      <c r="P527" s="3"/>
      <c r="Q527" s="1" t="s">
        <v>8</v>
      </c>
      <c r="R527" s="1" t="s">
        <v>9</v>
      </c>
      <c r="S527" s="1" t="s">
        <v>10</v>
      </c>
      <c r="T527" s="1" t="s">
        <v>69</v>
      </c>
      <c r="V527" s="34" t="str">
        <f t="shared" ca="1" si="68"/>
        <v>Post-calc.</v>
      </c>
      <c r="W527" s="1" t="str">
        <f t="shared" ca="1" si="69"/>
        <v>Post-calc.</v>
      </c>
      <c r="X527" s="1" t="b">
        <f t="shared" ca="1" si="70"/>
        <v>1</v>
      </c>
      <c r="Z527" s="3">
        <f t="shared" ca="1" si="71"/>
        <v>0</v>
      </c>
    </row>
    <row r="528" spans="1:26" x14ac:dyDescent="0.2">
      <c r="A528" s="34" t="s">
        <v>3121</v>
      </c>
      <c r="B528" s="9" t="str">
        <f t="shared" ca="1" si="66"/>
        <v>40471</v>
      </c>
      <c r="C528" s="30">
        <v>10919</v>
      </c>
      <c r="D528" s="30">
        <v>0</v>
      </c>
      <c r="E528" s="32"/>
      <c r="F528" s="34" t="s">
        <v>2660</v>
      </c>
      <c r="G528" s="34" t="s">
        <v>5520</v>
      </c>
      <c r="H528" s="34" t="str">
        <f t="shared" ca="1" si="67"/>
        <v>Pre-calc.</v>
      </c>
      <c r="I528" s="3">
        <f t="shared" ca="1" si="64"/>
        <v>0</v>
      </c>
      <c r="M528" s="7" t="s">
        <v>540</v>
      </c>
      <c r="N528" s="9" t="str">
        <f t="shared" ca="1" si="65"/>
        <v>40494</v>
      </c>
      <c r="O528" s="3">
        <v>2152</v>
      </c>
      <c r="P528" s="3"/>
      <c r="Q528" s="1" t="s">
        <v>8</v>
      </c>
      <c r="R528" s="1" t="s">
        <v>9</v>
      </c>
      <c r="S528" s="1" t="s">
        <v>10</v>
      </c>
      <c r="T528" s="1" t="s">
        <v>69</v>
      </c>
      <c r="V528" s="34" t="str">
        <f t="shared" ca="1" si="68"/>
        <v>Post-calc.</v>
      </c>
      <c r="W528" s="1" t="str">
        <f t="shared" ca="1" si="69"/>
        <v>Post-calc.</v>
      </c>
      <c r="X528" s="1" t="b">
        <f t="shared" ca="1" si="70"/>
        <v>1</v>
      </c>
      <c r="Z528" s="3">
        <f t="shared" ca="1" si="71"/>
        <v>0</v>
      </c>
    </row>
    <row r="529" spans="1:26" x14ac:dyDescent="0.2">
      <c r="A529" s="34" t="s">
        <v>3122</v>
      </c>
      <c r="B529" s="9" t="str">
        <f t="shared" ca="1" si="66"/>
        <v>40472</v>
      </c>
      <c r="C529" s="30">
        <v>912</v>
      </c>
      <c r="D529" s="30">
        <v>0</v>
      </c>
      <c r="E529" s="32">
        <v>41912</v>
      </c>
      <c r="F529" s="34" t="s">
        <v>2660</v>
      </c>
      <c r="G529" s="34" t="s">
        <v>5520</v>
      </c>
      <c r="H529" s="34" t="str">
        <f t="shared" ca="1" si="67"/>
        <v>Post-calc.</v>
      </c>
      <c r="I529" s="3">
        <f t="shared" ca="1" si="64"/>
        <v>0</v>
      </c>
      <c r="M529" s="7" t="s">
        <v>541</v>
      </c>
      <c r="N529" s="9" t="str">
        <f t="shared" ca="1" si="65"/>
        <v>40495</v>
      </c>
      <c r="O529" s="3">
        <v>607</v>
      </c>
      <c r="P529" s="3"/>
      <c r="Q529" s="1" t="s">
        <v>8</v>
      </c>
      <c r="R529" s="1" t="s">
        <v>9</v>
      </c>
      <c r="S529" s="1" t="s">
        <v>10</v>
      </c>
      <c r="T529" s="1" t="s">
        <v>69</v>
      </c>
      <c r="V529" s="34" t="str">
        <f t="shared" ca="1" si="68"/>
        <v>Post-calc.</v>
      </c>
      <c r="W529" s="1" t="str">
        <f t="shared" ca="1" si="69"/>
        <v>Post-calc.</v>
      </c>
      <c r="X529" s="1" t="b">
        <f t="shared" ca="1" si="70"/>
        <v>1</v>
      </c>
      <c r="Z529" s="3">
        <f t="shared" ca="1" si="71"/>
        <v>0</v>
      </c>
    </row>
    <row r="530" spans="1:26" x14ac:dyDescent="0.2">
      <c r="A530" s="34" t="s">
        <v>3123</v>
      </c>
      <c r="B530" s="9" t="str">
        <f t="shared" ca="1" si="66"/>
        <v>40473</v>
      </c>
      <c r="C530" s="30">
        <v>1749</v>
      </c>
      <c r="D530" s="30">
        <v>0</v>
      </c>
      <c r="E530" s="32">
        <v>41912</v>
      </c>
      <c r="F530" s="34" t="s">
        <v>2660</v>
      </c>
      <c r="G530" s="34" t="s">
        <v>5520</v>
      </c>
      <c r="H530" s="34" t="str">
        <f t="shared" ca="1" si="67"/>
        <v>Post-calc.</v>
      </c>
      <c r="I530" s="3">
        <f t="shared" ca="1" si="64"/>
        <v>0</v>
      </c>
      <c r="M530" s="7" t="s">
        <v>542</v>
      </c>
      <c r="N530" s="9" t="str">
        <f t="shared" ca="1" si="65"/>
        <v>40496</v>
      </c>
      <c r="O530" s="3">
        <v>196</v>
      </c>
      <c r="P530" s="3"/>
      <c r="Q530" s="1" t="s">
        <v>8</v>
      </c>
      <c r="R530" s="1" t="s">
        <v>9</v>
      </c>
      <c r="S530" s="1" t="s">
        <v>10</v>
      </c>
      <c r="T530" s="1" t="s">
        <v>69</v>
      </c>
      <c r="V530" s="34" t="str">
        <f t="shared" ca="1" si="68"/>
        <v>Post-calc.</v>
      </c>
      <c r="W530" s="1" t="str">
        <f t="shared" ca="1" si="69"/>
        <v>Post-calc.</v>
      </c>
      <c r="X530" s="1" t="b">
        <f t="shared" ca="1" si="70"/>
        <v>1</v>
      </c>
      <c r="Z530" s="3">
        <f t="shared" ca="1" si="71"/>
        <v>0</v>
      </c>
    </row>
    <row r="531" spans="1:26" x14ac:dyDescent="0.2">
      <c r="A531" s="34" t="s">
        <v>3124</v>
      </c>
      <c r="B531" s="9" t="str">
        <f t="shared" ca="1" si="66"/>
        <v>40474</v>
      </c>
      <c r="C531" s="30">
        <v>3971</v>
      </c>
      <c r="D531" s="30">
        <v>0</v>
      </c>
      <c r="E531" s="32">
        <v>41943</v>
      </c>
      <c r="F531" s="34" t="s">
        <v>2660</v>
      </c>
      <c r="G531" s="34" t="s">
        <v>5520</v>
      </c>
      <c r="H531" s="34" t="str">
        <f t="shared" ca="1" si="67"/>
        <v>Post-calc.</v>
      </c>
      <c r="I531" s="3">
        <f t="shared" ca="1" si="64"/>
        <v>0</v>
      </c>
      <c r="M531" s="7" t="s">
        <v>543</v>
      </c>
      <c r="N531" s="9" t="str">
        <f t="shared" ca="1" si="65"/>
        <v>40497</v>
      </c>
      <c r="O531" s="3">
        <v>156</v>
      </c>
      <c r="P531" s="3"/>
      <c r="Q531" s="1" t="s">
        <v>8</v>
      </c>
      <c r="R531" s="1" t="s">
        <v>9</v>
      </c>
      <c r="S531" s="1" t="s">
        <v>10</v>
      </c>
      <c r="T531" s="1" t="s">
        <v>69</v>
      </c>
      <c r="V531" s="34" t="str">
        <f t="shared" ca="1" si="68"/>
        <v>Post-calc.</v>
      </c>
      <c r="W531" s="1" t="str">
        <f t="shared" ca="1" si="69"/>
        <v>Post-calc.</v>
      </c>
      <c r="X531" s="1" t="b">
        <f t="shared" ca="1" si="70"/>
        <v>1</v>
      </c>
      <c r="Z531" s="3">
        <f t="shared" ca="1" si="71"/>
        <v>0</v>
      </c>
    </row>
    <row r="532" spans="1:26" x14ac:dyDescent="0.2">
      <c r="A532" s="34" t="s">
        <v>3125</v>
      </c>
      <c r="B532" s="9" t="str">
        <f t="shared" ca="1" si="66"/>
        <v>40475</v>
      </c>
      <c r="C532" s="30">
        <v>2603</v>
      </c>
      <c r="D532" s="30">
        <v>0</v>
      </c>
      <c r="E532" s="32">
        <v>41943</v>
      </c>
      <c r="F532" s="34" t="s">
        <v>2660</v>
      </c>
      <c r="G532" s="34" t="s">
        <v>5520</v>
      </c>
      <c r="H532" s="34" t="str">
        <f t="shared" ca="1" si="67"/>
        <v>Post-calc.</v>
      </c>
      <c r="I532" s="3">
        <f t="shared" ca="1" si="64"/>
        <v>0</v>
      </c>
      <c r="M532" s="7" t="s">
        <v>544</v>
      </c>
      <c r="N532" s="9" t="str">
        <f t="shared" ca="1" si="65"/>
        <v>40498</v>
      </c>
      <c r="O532" s="3">
        <v>1947</v>
      </c>
      <c r="P532" s="3"/>
      <c r="Q532" s="1" t="s">
        <v>8</v>
      </c>
      <c r="R532" s="1" t="s">
        <v>9</v>
      </c>
      <c r="S532" s="1" t="s">
        <v>10</v>
      </c>
      <c r="T532" s="1" t="s">
        <v>69</v>
      </c>
      <c r="V532" s="34" t="str">
        <f t="shared" ca="1" si="68"/>
        <v>Post-calc.</v>
      </c>
      <c r="W532" s="1" t="str">
        <f t="shared" ca="1" si="69"/>
        <v>Post-calc.</v>
      </c>
      <c r="X532" s="1" t="b">
        <f t="shared" ca="1" si="70"/>
        <v>1</v>
      </c>
      <c r="Z532" s="3">
        <f t="shared" ca="1" si="71"/>
        <v>0</v>
      </c>
    </row>
    <row r="533" spans="1:26" x14ac:dyDescent="0.2">
      <c r="A533" s="34" t="s">
        <v>3126</v>
      </c>
      <c r="B533" s="9" t="str">
        <f t="shared" ca="1" si="66"/>
        <v>40476</v>
      </c>
      <c r="C533" s="30">
        <v>3056</v>
      </c>
      <c r="D533" s="30">
        <v>0</v>
      </c>
      <c r="E533" s="32">
        <v>42094</v>
      </c>
      <c r="F533" s="34" t="s">
        <v>2660</v>
      </c>
      <c r="G533" s="34" t="s">
        <v>5520</v>
      </c>
      <c r="H533" s="34" t="str">
        <f t="shared" ca="1" si="67"/>
        <v>Post-calc.</v>
      </c>
      <c r="I533" s="3">
        <f t="shared" ca="1" si="64"/>
        <v>0</v>
      </c>
      <c r="M533" s="7" t="s">
        <v>545</v>
      </c>
      <c r="N533" s="9" t="str">
        <f t="shared" ca="1" si="65"/>
        <v>40499</v>
      </c>
      <c r="O533" s="3">
        <v>1837</v>
      </c>
      <c r="P533" s="3"/>
      <c r="Q533" s="1" t="s">
        <v>8</v>
      </c>
      <c r="R533" s="1" t="s">
        <v>9</v>
      </c>
      <c r="S533" s="1" t="s">
        <v>10</v>
      </c>
      <c r="T533" s="1" t="s">
        <v>69</v>
      </c>
      <c r="V533" s="34" t="str">
        <f t="shared" ca="1" si="68"/>
        <v>Post-calc.</v>
      </c>
      <c r="W533" s="1" t="str">
        <f t="shared" ca="1" si="69"/>
        <v>Post-calc.</v>
      </c>
      <c r="X533" s="1" t="b">
        <f t="shared" ca="1" si="70"/>
        <v>1</v>
      </c>
      <c r="Z533" s="3">
        <f t="shared" ca="1" si="71"/>
        <v>0</v>
      </c>
    </row>
    <row r="534" spans="1:26" x14ac:dyDescent="0.2">
      <c r="A534" s="34" t="s">
        <v>3127</v>
      </c>
      <c r="B534" s="9" t="str">
        <f t="shared" ca="1" si="66"/>
        <v>40477</v>
      </c>
      <c r="C534" s="30">
        <v>1511</v>
      </c>
      <c r="D534" s="30">
        <v>0</v>
      </c>
      <c r="E534" s="32">
        <v>41912</v>
      </c>
      <c r="F534" s="34" t="s">
        <v>2660</v>
      </c>
      <c r="G534" s="34" t="s">
        <v>5520</v>
      </c>
      <c r="H534" s="34" t="str">
        <f t="shared" ca="1" si="67"/>
        <v>Post-calc.</v>
      </c>
      <c r="I534" s="3">
        <f t="shared" ca="1" si="64"/>
        <v>0</v>
      </c>
      <c r="M534" s="7" t="s">
        <v>546</v>
      </c>
      <c r="N534" s="9" t="str">
        <f t="shared" ca="1" si="65"/>
        <v>40500</v>
      </c>
      <c r="O534" s="3">
        <v>3100</v>
      </c>
      <c r="P534" s="3"/>
      <c r="Q534" s="1" t="s">
        <v>8</v>
      </c>
      <c r="R534" s="1" t="s">
        <v>9</v>
      </c>
      <c r="S534" s="1" t="s">
        <v>10</v>
      </c>
      <c r="T534" s="1" t="s">
        <v>69</v>
      </c>
      <c r="V534" s="34" t="str">
        <f t="shared" ca="1" si="68"/>
        <v>Post-calc.</v>
      </c>
      <c r="W534" s="1" t="str">
        <f t="shared" ca="1" si="69"/>
        <v>Post-calc.</v>
      </c>
      <c r="X534" s="1" t="b">
        <f t="shared" ca="1" si="70"/>
        <v>1</v>
      </c>
      <c r="Z534" s="3">
        <f t="shared" ca="1" si="71"/>
        <v>0</v>
      </c>
    </row>
    <row r="535" spans="1:26" x14ac:dyDescent="0.2">
      <c r="A535" s="34" t="s">
        <v>3128</v>
      </c>
      <c r="B535" s="9" t="str">
        <f t="shared" ca="1" si="66"/>
        <v>40478</v>
      </c>
      <c r="C535" s="30">
        <v>176</v>
      </c>
      <c r="D535" s="30">
        <v>0</v>
      </c>
      <c r="E535" s="32">
        <v>41912</v>
      </c>
      <c r="F535" s="34" t="s">
        <v>2660</v>
      </c>
      <c r="G535" s="34" t="s">
        <v>5520</v>
      </c>
      <c r="H535" s="34" t="str">
        <f t="shared" ca="1" si="67"/>
        <v>Post-calc.</v>
      </c>
      <c r="I535" s="3">
        <f t="shared" ca="1" si="64"/>
        <v>0</v>
      </c>
      <c r="M535" s="7" t="s">
        <v>547</v>
      </c>
      <c r="N535" s="9" t="str">
        <f t="shared" ca="1" si="65"/>
        <v>40501</v>
      </c>
      <c r="O535" s="3">
        <v>1600</v>
      </c>
      <c r="P535" s="3"/>
      <c r="Q535" s="1" t="s">
        <v>8</v>
      </c>
      <c r="R535" s="1" t="s">
        <v>9</v>
      </c>
      <c r="S535" s="1" t="s">
        <v>10</v>
      </c>
      <c r="T535" s="1" t="s">
        <v>69</v>
      </c>
      <c r="V535" s="34" t="str">
        <f t="shared" ca="1" si="68"/>
        <v>Post-calc.</v>
      </c>
      <c r="W535" s="1" t="str">
        <f t="shared" ca="1" si="69"/>
        <v>Post-calc.</v>
      </c>
      <c r="X535" s="1" t="b">
        <f t="shared" ca="1" si="70"/>
        <v>1</v>
      </c>
      <c r="Z535" s="3">
        <f t="shared" ca="1" si="71"/>
        <v>0</v>
      </c>
    </row>
    <row r="536" spans="1:26" x14ac:dyDescent="0.2">
      <c r="A536" s="34" t="s">
        <v>3129</v>
      </c>
      <c r="B536" s="9" t="str">
        <f t="shared" ca="1" si="66"/>
        <v>40479</v>
      </c>
      <c r="C536" s="30">
        <v>1954</v>
      </c>
      <c r="D536" s="30">
        <v>0</v>
      </c>
      <c r="E536" s="32">
        <v>41943</v>
      </c>
      <c r="F536" s="34" t="s">
        <v>2660</v>
      </c>
      <c r="G536" s="34" t="s">
        <v>5520</v>
      </c>
      <c r="H536" s="34" t="str">
        <f t="shared" ca="1" si="67"/>
        <v>Post-calc.</v>
      </c>
      <c r="I536" s="3">
        <f t="shared" ca="1" si="64"/>
        <v>0</v>
      </c>
      <c r="M536" s="7" t="s">
        <v>548</v>
      </c>
      <c r="N536" s="9" t="str">
        <f t="shared" ca="1" si="65"/>
        <v>40502</v>
      </c>
      <c r="O536" s="3">
        <v>3098</v>
      </c>
      <c r="P536" s="3"/>
      <c r="Q536" s="1" t="s">
        <v>8</v>
      </c>
      <c r="R536" s="1" t="s">
        <v>9</v>
      </c>
      <c r="S536" s="1" t="s">
        <v>10</v>
      </c>
      <c r="T536" s="1" t="s">
        <v>69</v>
      </c>
      <c r="V536" s="34" t="str">
        <f t="shared" ca="1" si="68"/>
        <v>Post-calc.</v>
      </c>
      <c r="W536" s="1" t="str">
        <f t="shared" ca="1" si="69"/>
        <v>Post-calc.</v>
      </c>
      <c r="X536" s="1" t="b">
        <f t="shared" ca="1" si="70"/>
        <v>1</v>
      </c>
      <c r="Z536" s="3">
        <f t="shared" ca="1" si="71"/>
        <v>0</v>
      </c>
    </row>
    <row r="537" spans="1:26" x14ac:dyDescent="0.2">
      <c r="A537" s="34" t="s">
        <v>3130</v>
      </c>
      <c r="B537" s="9" t="str">
        <f t="shared" ca="1" si="66"/>
        <v>40480</v>
      </c>
      <c r="C537" s="30">
        <v>1415</v>
      </c>
      <c r="D537" s="30">
        <v>0</v>
      </c>
      <c r="E537" s="32">
        <v>41912</v>
      </c>
      <c r="F537" s="34" t="s">
        <v>2660</v>
      </c>
      <c r="G537" s="34" t="s">
        <v>5520</v>
      </c>
      <c r="H537" s="34" t="str">
        <f t="shared" ca="1" si="67"/>
        <v>Post-calc.</v>
      </c>
      <c r="I537" s="3">
        <f t="shared" ca="1" si="64"/>
        <v>0</v>
      </c>
      <c r="M537" s="7" t="s">
        <v>549</v>
      </c>
      <c r="N537" s="9" t="str">
        <f t="shared" ca="1" si="65"/>
        <v>40503</v>
      </c>
      <c r="O537" s="3">
        <v>900</v>
      </c>
      <c r="P537" s="3"/>
      <c r="Q537" s="1" t="s">
        <v>8</v>
      </c>
      <c r="R537" s="1" t="s">
        <v>9</v>
      </c>
      <c r="S537" s="1" t="s">
        <v>10</v>
      </c>
      <c r="T537" s="1" t="s">
        <v>69</v>
      </c>
      <c r="V537" s="34" t="str">
        <f t="shared" ca="1" si="68"/>
        <v>Post-calc.</v>
      </c>
      <c r="W537" s="1" t="str">
        <f t="shared" ca="1" si="69"/>
        <v>Post-calc.</v>
      </c>
      <c r="X537" s="1" t="b">
        <f t="shared" ca="1" si="70"/>
        <v>1</v>
      </c>
      <c r="Z537" s="3">
        <f t="shared" ca="1" si="71"/>
        <v>0</v>
      </c>
    </row>
    <row r="538" spans="1:26" x14ac:dyDescent="0.2">
      <c r="A538" s="34" t="s">
        <v>3131</v>
      </c>
      <c r="B538" s="9" t="str">
        <f t="shared" ca="1" si="66"/>
        <v>40481</v>
      </c>
      <c r="C538" s="30">
        <v>823</v>
      </c>
      <c r="D538" s="30">
        <v>0</v>
      </c>
      <c r="E538" s="32">
        <v>41943</v>
      </c>
      <c r="F538" s="34" t="s">
        <v>2660</v>
      </c>
      <c r="G538" s="34" t="s">
        <v>5520</v>
      </c>
      <c r="H538" s="34" t="str">
        <f t="shared" ca="1" si="67"/>
        <v>Post-calc.</v>
      </c>
      <c r="I538" s="3">
        <f t="shared" ca="1" si="64"/>
        <v>0</v>
      </c>
      <c r="M538" s="7" t="s">
        <v>550</v>
      </c>
      <c r="N538" s="9" t="str">
        <f t="shared" ca="1" si="65"/>
        <v>40504</v>
      </c>
      <c r="O538" s="3">
        <v>458</v>
      </c>
      <c r="P538" s="3"/>
      <c r="Q538" s="1" t="s">
        <v>8</v>
      </c>
      <c r="R538" s="1" t="s">
        <v>9</v>
      </c>
      <c r="S538" s="1" t="s">
        <v>10</v>
      </c>
      <c r="T538" s="1" t="s">
        <v>69</v>
      </c>
      <c r="V538" s="34" t="str">
        <f t="shared" ca="1" si="68"/>
        <v>Post-calc.</v>
      </c>
      <c r="W538" s="1" t="str">
        <f t="shared" ca="1" si="69"/>
        <v>Post-calc.</v>
      </c>
      <c r="X538" s="1" t="b">
        <f t="shared" ca="1" si="70"/>
        <v>1</v>
      </c>
      <c r="Z538" s="3">
        <f t="shared" ca="1" si="71"/>
        <v>0</v>
      </c>
    </row>
    <row r="539" spans="1:26" x14ac:dyDescent="0.2">
      <c r="A539" s="34" t="s">
        <v>3132</v>
      </c>
      <c r="B539" s="9" t="str">
        <f t="shared" ca="1" si="66"/>
        <v>40482</v>
      </c>
      <c r="C539" s="30">
        <v>2515</v>
      </c>
      <c r="D539" s="30">
        <v>0</v>
      </c>
      <c r="E539" s="32">
        <v>41943</v>
      </c>
      <c r="F539" s="34" t="s">
        <v>2660</v>
      </c>
      <c r="G539" s="34" t="s">
        <v>5520</v>
      </c>
      <c r="H539" s="34" t="str">
        <f t="shared" ca="1" si="67"/>
        <v>Post-calc.</v>
      </c>
      <c r="I539" s="3">
        <f t="shared" ca="1" si="64"/>
        <v>0</v>
      </c>
      <c r="M539" s="7" t="s">
        <v>551</v>
      </c>
      <c r="N539" s="9" t="str">
        <f t="shared" ca="1" si="65"/>
        <v>40505</v>
      </c>
      <c r="O539" s="3">
        <v>808</v>
      </c>
      <c r="P539" s="3"/>
      <c r="Q539" s="1" t="s">
        <v>8</v>
      </c>
      <c r="R539" s="1" t="s">
        <v>9</v>
      </c>
      <c r="S539" s="1" t="s">
        <v>10</v>
      </c>
      <c r="T539" s="1" t="s">
        <v>69</v>
      </c>
      <c r="V539" s="34" t="str">
        <f t="shared" ca="1" si="68"/>
        <v>Post-calc.</v>
      </c>
      <c r="W539" s="1" t="str">
        <f t="shared" ca="1" si="69"/>
        <v>Post-calc.</v>
      </c>
      <c r="X539" s="1" t="b">
        <f t="shared" ca="1" si="70"/>
        <v>1</v>
      </c>
      <c r="Z539" s="3">
        <f t="shared" ca="1" si="71"/>
        <v>0</v>
      </c>
    </row>
    <row r="540" spans="1:26" x14ac:dyDescent="0.2">
      <c r="A540" s="34" t="s">
        <v>3133</v>
      </c>
      <c r="B540" s="9" t="str">
        <f t="shared" ca="1" si="66"/>
        <v>40483</v>
      </c>
      <c r="C540" s="30">
        <v>421</v>
      </c>
      <c r="D540" s="30">
        <v>0</v>
      </c>
      <c r="E540" s="32">
        <v>41943</v>
      </c>
      <c r="F540" s="34" t="s">
        <v>2660</v>
      </c>
      <c r="G540" s="34" t="s">
        <v>5520</v>
      </c>
      <c r="H540" s="34" t="str">
        <f t="shared" ca="1" si="67"/>
        <v>Post-calc.</v>
      </c>
      <c r="I540" s="3">
        <f t="shared" ca="1" si="64"/>
        <v>0</v>
      </c>
      <c r="M540" s="7" t="s">
        <v>552</v>
      </c>
      <c r="N540" s="9" t="str">
        <f t="shared" ca="1" si="65"/>
        <v>40506</v>
      </c>
      <c r="O540" s="3">
        <v>14069</v>
      </c>
      <c r="P540" s="3"/>
      <c r="Q540" s="1" t="s">
        <v>8</v>
      </c>
      <c r="R540" s="1" t="s">
        <v>9</v>
      </c>
      <c r="S540" s="1" t="s">
        <v>10</v>
      </c>
      <c r="T540" s="1" t="s">
        <v>69</v>
      </c>
      <c r="V540" s="34" t="str">
        <f t="shared" ca="1" si="68"/>
        <v>Post-calc.</v>
      </c>
      <c r="W540" s="1" t="str">
        <f t="shared" ca="1" si="69"/>
        <v>Post-calc.</v>
      </c>
      <c r="X540" s="1" t="b">
        <f t="shared" ca="1" si="70"/>
        <v>1</v>
      </c>
      <c r="Z540" s="3">
        <f t="shared" ca="1" si="71"/>
        <v>0</v>
      </c>
    </row>
    <row r="541" spans="1:26" x14ac:dyDescent="0.2">
      <c r="A541" s="34" t="s">
        <v>3134</v>
      </c>
      <c r="B541" s="9" t="str">
        <f t="shared" ca="1" si="66"/>
        <v>40484</v>
      </c>
      <c r="C541" s="30">
        <v>1837</v>
      </c>
      <c r="D541" s="30">
        <v>0</v>
      </c>
      <c r="E541" s="32">
        <v>41943</v>
      </c>
      <c r="F541" s="34" t="s">
        <v>2660</v>
      </c>
      <c r="G541" s="34" t="s">
        <v>5520</v>
      </c>
      <c r="H541" s="34" t="str">
        <f t="shared" ca="1" si="67"/>
        <v>Post-calc.</v>
      </c>
      <c r="I541" s="3">
        <f t="shared" ca="1" si="64"/>
        <v>0</v>
      </c>
      <c r="M541" s="7" t="s">
        <v>553</v>
      </c>
      <c r="N541" s="9" t="str">
        <f t="shared" ca="1" si="65"/>
        <v>40507</v>
      </c>
      <c r="O541" s="3">
        <v>10919</v>
      </c>
      <c r="P541" s="3">
        <v>10919</v>
      </c>
      <c r="Q541" s="1" t="s">
        <v>14</v>
      </c>
      <c r="R541" s="1" t="s">
        <v>9</v>
      </c>
      <c r="S541" s="1" t="s">
        <v>10</v>
      </c>
      <c r="T541" s="1" t="s">
        <v>69</v>
      </c>
      <c r="V541" s="34" t="str">
        <f t="shared" ca="1" si="68"/>
        <v>Pre-calc.</v>
      </c>
      <c r="W541" s="1" t="str">
        <f t="shared" ca="1" si="69"/>
        <v>Pre-calc.</v>
      </c>
      <c r="X541" s="1" t="b">
        <f t="shared" ca="1" si="70"/>
        <v>1</v>
      </c>
      <c r="Z541" s="3">
        <f t="shared" ca="1" si="71"/>
        <v>0</v>
      </c>
    </row>
    <row r="542" spans="1:26" x14ac:dyDescent="0.2">
      <c r="A542" s="34" t="s">
        <v>3135</v>
      </c>
      <c r="B542" s="9" t="str">
        <f t="shared" ca="1" si="66"/>
        <v>40485</v>
      </c>
      <c r="C542" s="30">
        <v>153</v>
      </c>
      <c r="D542" s="30">
        <v>0</v>
      </c>
      <c r="E542" s="32">
        <v>41943</v>
      </c>
      <c r="F542" s="34" t="s">
        <v>2660</v>
      </c>
      <c r="G542" s="34" t="s">
        <v>5520</v>
      </c>
      <c r="H542" s="34" t="str">
        <f t="shared" ca="1" si="67"/>
        <v>Post-calc.</v>
      </c>
      <c r="I542" s="3">
        <f t="shared" ca="1" si="64"/>
        <v>0</v>
      </c>
      <c r="M542" s="7" t="s">
        <v>554</v>
      </c>
      <c r="N542" s="9" t="str">
        <f t="shared" ca="1" si="65"/>
        <v>40508</v>
      </c>
      <c r="O542" s="3">
        <v>1194</v>
      </c>
      <c r="P542" s="3"/>
      <c r="Q542" s="1" t="s">
        <v>8</v>
      </c>
      <c r="R542" s="1" t="s">
        <v>9</v>
      </c>
      <c r="S542" s="1" t="s">
        <v>10</v>
      </c>
      <c r="T542" s="1" t="s">
        <v>69</v>
      </c>
      <c r="V542" s="34" t="str">
        <f t="shared" ca="1" si="68"/>
        <v>Post-calc.</v>
      </c>
      <c r="W542" s="1" t="str">
        <f t="shared" ca="1" si="69"/>
        <v>Post-calc.</v>
      </c>
      <c r="X542" s="1" t="b">
        <f t="shared" ca="1" si="70"/>
        <v>1</v>
      </c>
      <c r="Z542" s="3">
        <f t="shared" ca="1" si="71"/>
        <v>0</v>
      </c>
    </row>
    <row r="543" spans="1:26" x14ac:dyDescent="0.2">
      <c r="A543" s="34" t="s">
        <v>3136</v>
      </c>
      <c r="B543" s="9" t="str">
        <f t="shared" ca="1" si="66"/>
        <v>40487</v>
      </c>
      <c r="C543" s="30">
        <v>153</v>
      </c>
      <c r="D543" s="30">
        <v>0</v>
      </c>
      <c r="E543" s="32">
        <v>41943</v>
      </c>
      <c r="F543" s="34" t="s">
        <v>2660</v>
      </c>
      <c r="G543" s="34" t="s">
        <v>5520</v>
      </c>
      <c r="H543" s="34" t="str">
        <f t="shared" ca="1" si="67"/>
        <v>Post-calc.</v>
      </c>
      <c r="I543" s="3">
        <f t="shared" ca="1" si="64"/>
        <v>0</v>
      </c>
      <c r="M543" s="7" t="s">
        <v>555</v>
      </c>
      <c r="N543" s="9" t="str">
        <f t="shared" ca="1" si="65"/>
        <v>40509</v>
      </c>
      <c r="O543" s="3">
        <v>815</v>
      </c>
      <c r="P543" s="3"/>
      <c r="Q543" s="1" t="s">
        <v>8</v>
      </c>
      <c r="R543" s="1" t="s">
        <v>9</v>
      </c>
      <c r="S543" s="1" t="s">
        <v>10</v>
      </c>
      <c r="T543" s="1" t="s">
        <v>69</v>
      </c>
      <c r="V543" s="34" t="str">
        <f t="shared" ca="1" si="68"/>
        <v>Post-calc.</v>
      </c>
      <c r="W543" s="1" t="str">
        <f t="shared" ca="1" si="69"/>
        <v>Post-calc.</v>
      </c>
      <c r="X543" s="1" t="b">
        <f t="shared" ca="1" si="70"/>
        <v>1</v>
      </c>
      <c r="Z543" s="3">
        <f t="shared" ca="1" si="71"/>
        <v>0</v>
      </c>
    </row>
    <row r="544" spans="1:26" x14ac:dyDescent="0.2">
      <c r="A544" s="34" t="s">
        <v>3137</v>
      </c>
      <c r="B544" s="9" t="str">
        <f t="shared" ca="1" si="66"/>
        <v>40488</v>
      </c>
      <c r="C544" s="30">
        <v>34884</v>
      </c>
      <c r="D544" s="30">
        <v>0</v>
      </c>
      <c r="E544" s="32"/>
      <c r="F544" s="34" t="s">
        <v>2660</v>
      </c>
      <c r="G544" s="34" t="s">
        <v>5520</v>
      </c>
      <c r="H544" s="34" t="str">
        <f t="shared" ca="1" si="67"/>
        <v>Pre-calc.</v>
      </c>
      <c r="I544" s="3">
        <f t="shared" ca="1" si="64"/>
        <v>0</v>
      </c>
      <c r="M544" s="7" t="s">
        <v>556</v>
      </c>
      <c r="N544" s="9" t="str">
        <f t="shared" ca="1" si="65"/>
        <v>40510</v>
      </c>
      <c r="O544" s="3">
        <v>155</v>
      </c>
      <c r="P544" s="3"/>
      <c r="Q544" s="1" t="s">
        <v>8</v>
      </c>
      <c r="R544" s="1" t="s">
        <v>9</v>
      </c>
      <c r="S544" s="1" t="s">
        <v>10</v>
      </c>
      <c r="T544" s="1" t="s">
        <v>69</v>
      </c>
      <c r="V544" s="34" t="str">
        <f t="shared" ca="1" si="68"/>
        <v>Post-calc.</v>
      </c>
      <c r="W544" s="1" t="str">
        <f t="shared" ca="1" si="69"/>
        <v>Post-calc.</v>
      </c>
      <c r="X544" s="1" t="b">
        <f t="shared" ca="1" si="70"/>
        <v>1</v>
      </c>
      <c r="Z544" s="3">
        <f t="shared" ca="1" si="71"/>
        <v>0</v>
      </c>
    </row>
    <row r="545" spans="1:26" x14ac:dyDescent="0.2">
      <c r="A545" s="34" t="s">
        <v>3138</v>
      </c>
      <c r="B545" s="9" t="str">
        <f t="shared" ca="1" si="66"/>
        <v>40489</v>
      </c>
      <c r="C545" s="30">
        <v>1376</v>
      </c>
      <c r="D545" s="30">
        <v>0</v>
      </c>
      <c r="E545" s="32">
        <v>41973</v>
      </c>
      <c r="F545" s="34" t="s">
        <v>2660</v>
      </c>
      <c r="G545" s="34" t="s">
        <v>5520</v>
      </c>
      <c r="H545" s="34" t="str">
        <f t="shared" ca="1" si="67"/>
        <v>Post-calc.</v>
      </c>
      <c r="I545" s="3">
        <f t="shared" ca="1" si="64"/>
        <v>0</v>
      </c>
      <c r="M545" s="7" t="s">
        <v>557</v>
      </c>
      <c r="N545" s="9" t="str">
        <f t="shared" ca="1" si="65"/>
        <v>40511</v>
      </c>
      <c r="O545" s="3">
        <v>3319</v>
      </c>
      <c r="P545" s="3"/>
      <c r="Q545" s="1" t="s">
        <v>8</v>
      </c>
      <c r="R545" s="1" t="s">
        <v>9</v>
      </c>
      <c r="S545" s="1" t="s">
        <v>10</v>
      </c>
      <c r="T545" s="1" t="s">
        <v>69</v>
      </c>
      <c r="V545" s="34" t="str">
        <f t="shared" ca="1" si="68"/>
        <v>Post-calc.</v>
      </c>
      <c r="W545" s="1" t="str">
        <f t="shared" ca="1" si="69"/>
        <v>Post-calc.</v>
      </c>
      <c r="X545" s="1" t="b">
        <f t="shared" ca="1" si="70"/>
        <v>1</v>
      </c>
      <c r="Z545" s="3">
        <f t="shared" ca="1" si="71"/>
        <v>0</v>
      </c>
    </row>
    <row r="546" spans="1:26" x14ac:dyDescent="0.2">
      <c r="A546" s="34" t="s">
        <v>3139</v>
      </c>
      <c r="B546" s="9" t="str">
        <f t="shared" ca="1" si="66"/>
        <v>40490</v>
      </c>
      <c r="C546" s="30">
        <v>2535</v>
      </c>
      <c r="D546" s="30">
        <v>0</v>
      </c>
      <c r="E546" s="32">
        <v>42094</v>
      </c>
      <c r="F546" s="34" t="s">
        <v>2660</v>
      </c>
      <c r="G546" s="34" t="s">
        <v>5520</v>
      </c>
      <c r="H546" s="34" t="str">
        <f t="shared" ca="1" si="67"/>
        <v>Post-calc.</v>
      </c>
      <c r="I546" s="3">
        <f t="shared" ca="1" si="64"/>
        <v>0</v>
      </c>
      <c r="M546" s="7" t="s">
        <v>558</v>
      </c>
      <c r="N546" s="9" t="str">
        <f t="shared" ca="1" si="65"/>
        <v>40512</v>
      </c>
      <c r="O546" s="3">
        <v>1235</v>
      </c>
      <c r="P546" s="3"/>
      <c r="Q546" s="1" t="s">
        <v>8</v>
      </c>
      <c r="R546" s="1" t="s">
        <v>9</v>
      </c>
      <c r="S546" s="1" t="s">
        <v>10</v>
      </c>
      <c r="T546" s="1" t="s">
        <v>69</v>
      </c>
      <c r="V546" s="34" t="str">
        <f t="shared" ca="1" si="68"/>
        <v>Post-calc.</v>
      </c>
      <c r="W546" s="1" t="str">
        <f t="shared" ca="1" si="69"/>
        <v>Post-calc.</v>
      </c>
      <c r="X546" s="1" t="b">
        <f t="shared" ca="1" si="70"/>
        <v>1</v>
      </c>
      <c r="Z546" s="3">
        <f t="shared" ca="1" si="71"/>
        <v>0</v>
      </c>
    </row>
    <row r="547" spans="1:26" x14ac:dyDescent="0.2">
      <c r="A547" s="34" t="s">
        <v>3140</v>
      </c>
      <c r="B547" s="9" t="str">
        <f t="shared" ca="1" si="66"/>
        <v>40491</v>
      </c>
      <c r="C547" s="30">
        <v>1049</v>
      </c>
      <c r="D547" s="30">
        <v>0</v>
      </c>
      <c r="E547" s="32">
        <v>41943</v>
      </c>
      <c r="F547" s="34" t="s">
        <v>2660</v>
      </c>
      <c r="G547" s="34" t="s">
        <v>5520</v>
      </c>
      <c r="H547" s="34" t="str">
        <f t="shared" ca="1" si="67"/>
        <v>Post-calc.</v>
      </c>
      <c r="I547" s="3">
        <f t="shared" ca="1" si="64"/>
        <v>0</v>
      </c>
      <c r="M547" s="7" t="s">
        <v>559</v>
      </c>
      <c r="N547" s="9" t="str">
        <f t="shared" ca="1" si="65"/>
        <v>40513</v>
      </c>
      <c r="O547" s="3">
        <v>1049</v>
      </c>
      <c r="P547" s="3"/>
      <c r="Q547" s="1" t="s">
        <v>8</v>
      </c>
      <c r="R547" s="1" t="s">
        <v>9</v>
      </c>
      <c r="S547" s="1" t="s">
        <v>10</v>
      </c>
      <c r="T547" s="1" t="s">
        <v>69</v>
      </c>
      <c r="V547" s="34" t="str">
        <f t="shared" ca="1" si="68"/>
        <v>Post-calc.</v>
      </c>
      <c r="W547" s="1" t="str">
        <f t="shared" ca="1" si="69"/>
        <v>Post-calc.</v>
      </c>
      <c r="X547" s="1" t="b">
        <f t="shared" ca="1" si="70"/>
        <v>1</v>
      </c>
      <c r="Z547" s="3">
        <f t="shared" ca="1" si="71"/>
        <v>0</v>
      </c>
    </row>
    <row r="548" spans="1:26" x14ac:dyDescent="0.2">
      <c r="A548" s="34" t="s">
        <v>3141</v>
      </c>
      <c r="B548" s="9" t="str">
        <f t="shared" ca="1" si="66"/>
        <v>40492</v>
      </c>
      <c r="C548" s="30">
        <v>1521</v>
      </c>
      <c r="D548" s="30">
        <v>0</v>
      </c>
      <c r="E548" s="32">
        <v>41943</v>
      </c>
      <c r="F548" s="34" t="s">
        <v>2660</v>
      </c>
      <c r="G548" s="34" t="s">
        <v>5520</v>
      </c>
      <c r="H548" s="34" t="str">
        <f t="shared" ca="1" si="67"/>
        <v>Post-calc.</v>
      </c>
      <c r="I548" s="3">
        <f t="shared" ca="1" si="64"/>
        <v>0</v>
      </c>
      <c r="M548" s="7" t="s">
        <v>560</v>
      </c>
      <c r="N548" s="9" t="str">
        <f t="shared" ca="1" si="65"/>
        <v>40514</v>
      </c>
      <c r="O548" s="3">
        <v>902</v>
      </c>
      <c r="P548" s="3"/>
      <c r="Q548" s="1" t="s">
        <v>8</v>
      </c>
      <c r="R548" s="1" t="s">
        <v>9</v>
      </c>
      <c r="S548" s="1" t="s">
        <v>10</v>
      </c>
      <c r="T548" s="1" t="s">
        <v>69</v>
      </c>
      <c r="V548" s="34" t="str">
        <f t="shared" ca="1" si="68"/>
        <v>Post-calc.</v>
      </c>
      <c r="W548" s="1" t="str">
        <f t="shared" ca="1" si="69"/>
        <v>Post-calc.</v>
      </c>
      <c r="X548" s="1" t="b">
        <f t="shared" ca="1" si="70"/>
        <v>1</v>
      </c>
      <c r="Z548" s="3">
        <f t="shared" ca="1" si="71"/>
        <v>0</v>
      </c>
    </row>
    <row r="549" spans="1:26" x14ac:dyDescent="0.2">
      <c r="A549" s="34" t="s">
        <v>3142</v>
      </c>
      <c r="B549" s="9" t="str">
        <f t="shared" ca="1" si="66"/>
        <v>40493</v>
      </c>
      <c r="C549" s="30">
        <v>2757</v>
      </c>
      <c r="D549" s="30">
        <v>0</v>
      </c>
      <c r="E549" s="32">
        <v>42004</v>
      </c>
      <c r="F549" s="34" t="s">
        <v>2660</v>
      </c>
      <c r="G549" s="34" t="s">
        <v>5520</v>
      </c>
      <c r="H549" s="34" t="str">
        <f t="shared" ca="1" si="67"/>
        <v>Post-calc.</v>
      </c>
      <c r="I549" s="3">
        <f t="shared" ca="1" si="64"/>
        <v>0</v>
      </c>
      <c r="M549" s="7" t="s">
        <v>561</v>
      </c>
      <c r="N549" s="9" t="str">
        <f t="shared" ca="1" si="65"/>
        <v>40515</v>
      </c>
      <c r="O549" s="3">
        <v>8576</v>
      </c>
      <c r="P549" s="3"/>
      <c r="Q549" s="1" t="s">
        <v>8</v>
      </c>
      <c r="R549" s="1" t="s">
        <v>9</v>
      </c>
      <c r="S549" s="1" t="s">
        <v>10</v>
      </c>
      <c r="T549" s="1" t="s">
        <v>69</v>
      </c>
      <c r="V549" s="34" t="str">
        <f t="shared" ca="1" si="68"/>
        <v>Post-calc.</v>
      </c>
      <c r="W549" s="1" t="str">
        <f t="shared" ca="1" si="69"/>
        <v>Post-calc.</v>
      </c>
      <c r="X549" s="1" t="b">
        <f t="shared" ca="1" si="70"/>
        <v>1</v>
      </c>
      <c r="Z549" s="3">
        <f t="shared" ca="1" si="71"/>
        <v>0</v>
      </c>
    </row>
    <row r="550" spans="1:26" x14ac:dyDescent="0.2">
      <c r="A550" s="34" t="s">
        <v>3143</v>
      </c>
      <c r="B550" s="9" t="str">
        <f t="shared" ca="1" si="66"/>
        <v>40494</v>
      </c>
      <c r="C550" s="30">
        <v>2152</v>
      </c>
      <c r="D550" s="30">
        <v>0</v>
      </c>
      <c r="E550" s="32">
        <v>42004</v>
      </c>
      <c r="F550" s="34" t="s">
        <v>2660</v>
      </c>
      <c r="G550" s="34" t="s">
        <v>5520</v>
      </c>
      <c r="H550" s="34" t="str">
        <f t="shared" ca="1" si="67"/>
        <v>Post-calc.</v>
      </c>
      <c r="I550" s="3">
        <f t="shared" ca="1" si="64"/>
        <v>0</v>
      </c>
      <c r="M550" s="7" t="s">
        <v>562</v>
      </c>
      <c r="N550" s="9" t="str">
        <f t="shared" ca="1" si="65"/>
        <v>40516</v>
      </c>
      <c r="O550" s="3">
        <v>490</v>
      </c>
      <c r="P550" s="3"/>
      <c r="Q550" s="1" t="s">
        <v>8</v>
      </c>
      <c r="R550" s="1" t="s">
        <v>9</v>
      </c>
      <c r="S550" s="1" t="s">
        <v>10</v>
      </c>
      <c r="T550" s="1" t="s">
        <v>69</v>
      </c>
      <c r="V550" s="34" t="str">
        <f t="shared" ca="1" si="68"/>
        <v>Post-calc.</v>
      </c>
      <c r="W550" s="1" t="str">
        <f t="shared" ca="1" si="69"/>
        <v>Post-calc.</v>
      </c>
      <c r="X550" s="1" t="b">
        <f t="shared" ca="1" si="70"/>
        <v>1</v>
      </c>
      <c r="Z550" s="3">
        <f t="shared" ca="1" si="71"/>
        <v>0</v>
      </c>
    </row>
    <row r="551" spans="1:26" x14ac:dyDescent="0.2">
      <c r="A551" s="34" t="s">
        <v>3144</v>
      </c>
      <c r="B551" s="9" t="str">
        <f t="shared" ca="1" si="66"/>
        <v>40495</v>
      </c>
      <c r="C551" s="30">
        <v>607</v>
      </c>
      <c r="D551" s="30">
        <v>0</v>
      </c>
      <c r="E551" s="32">
        <v>41943</v>
      </c>
      <c r="F551" s="34" t="s">
        <v>2660</v>
      </c>
      <c r="G551" s="34" t="s">
        <v>5520</v>
      </c>
      <c r="H551" s="34" t="str">
        <f t="shared" ca="1" si="67"/>
        <v>Post-calc.</v>
      </c>
      <c r="I551" s="3">
        <f t="shared" ca="1" si="64"/>
        <v>0</v>
      </c>
      <c r="M551" s="7" t="s">
        <v>563</v>
      </c>
      <c r="N551" s="9" t="str">
        <f t="shared" ca="1" si="65"/>
        <v>40517</v>
      </c>
      <c r="O551" s="3">
        <v>5528</v>
      </c>
      <c r="P551" s="3"/>
      <c r="Q551" s="1" t="s">
        <v>8</v>
      </c>
      <c r="R551" s="1" t="s">
        <v>9</v>
      </c>
      <c r="S551" s="1" t="s">
        <v>10</v>
      </c>
      <c r="T551" s="1" t="s">
        <v>69</v>
      </c>
      <c r="V551" s="34" t="str">
        <f t="shared" ca="1" si="68"/>
        <v>Post-calc.</v>
      </c>
      <c r="W551" s="1" t="str">
        <f t="shared" ca="1" si="69"/>
        <v>Post-calc.</v>
      </c>
      <c r="X551" s="1" t="b">
        <f t="shared" ca="1" si="70"/>
        <v>1</v>
      </c>
      <c r="Z551" s="3">
        <f t="shared" ca="1" si="71"/>
        <v>0</v>
      </c>
    </row>
    <row r="552" spans="1:26" x14ac:dyDescent="0.2">
      <c r="A552" s="34" t="s">
        <v>3145</v>
      </c>
      <c r="B552" s="9" t="str">
        <f t="shared" ca="1" si="66"/>
        <v>40496</v>
      </c>
      <c r="C552" s="30">
        <v>196</v>
      </c>
      <c r="D552" s="30">
        <v>0</v>
      </c>
      <c r="E552" s="32">
        <v>41943</v>
      </c>
      <c r="F552" s="34" t="s">
        <v>2660</v>
      </c>
      <c r="G552" s="34" t="s">
        <v>5520</v>
      </c>
      <c r="H552" s="34" t="str">
        <f t="shared" ca="1" si="67"/>
        <v>Post-calc.</v>
      </c>
      <c r="I552" s="3">
        <f t="shared" ca="1" si="64"/>
        <v>0</v>
      </c>
      <c r="M552" s="7" t="s">
        <v>564</v>
      </c>
      <c r="N552" s="9" t="str">
        <f t="shared" ca="1" si="65"/>
        <v>40518</v>
      </c>
      <c r="O552" s="3">
        <v>1644</v>
      </c>
      <c r="P552" s="3"/>
      <c r="Q552" s="1" t="s">
        <v>8</v>
      </c>
      <c r="R552" s="1" t="s">
        <v>9</v>
      </c>
      <c r="S552" s="1" t="s">
        <v>10</v>
      </c>
      <c r="T552" s="1" t="s">
        <v>69</v>
      </c>
      <c r="V552" s="34" t="str">
        <f t="shared" ca="1" si="68"/>
        <v>Post-calc.</v>
      </c>
      <c r="W552" s="1" t="str">
        <f t="shared" ca="1" si="69"/>
        <v>Post-calc.</v>
      </c>
      <c r="X552" s="1" t="b">
        <f t="shared" ca="1" si="70"/>
        <v>1</v>
      </c>
      <c r="Z552" s="3">
        <f t="shared" ca="1" si="71"/>
        <v>0</v>
      </c>
    </row>
    <row r="553" spans="1:26" x14ac:dyDescent="0.2">
      <c r="A553" s="34" t="s">
        <v>3146</v>
      </c>
      <c r="B553" s="9" t="str">
        <f t="shared" ca="1" si="66"/>
        <v>40497</v>
      </c>
      <c r="C553" s="30">
        <v>156</v>
      </c>
      <c r="D553" s="30">
        <v>0</v>
      </c>
      <c r="E553" s="32">
        <v>41943</v>
      </c>
      <c r="F553" s="34" t="s">
        <v>2660</v>
      </c>
      <c r="G553" s="34" t="s">
        <v>5520</v>
      </c>
      <c r="H553" s="34" t="str">
        <f t="shared" ca="1" si="67"/>
        <v>Post-calc.</v>
      </c>
      <c r="I553" s="3">
        <f t="shared" ca="1" si="64"/>
        <v>0</v>
      </c>
      <c r="M553" s="7" t="s">
        <v>565</v>
      </c>
      <c r="N553" s="9" t="str">
        <f t="shared" ca="1" si="65"/>
        <v>40519</v>
      </c>
      <c r="O553" s="3">
        <v>2400</v>
      </c>
      <c r="P553" s="3"/>
      <c r="Q553" s="1" t="s">
        <v>8</v>
      </c>
      <c r="R553" s="1" t="s">
        <v>9</v>
      </c>
      <c r="S553" s="1" t="s">
        <v>10</v>
      </c>
      <c r="T553" s="1" t="s">
        <v>69</v>
      </c>
      <c r="V553" s="34" t="str">
        <f t="shared" ca="1" si="68"/>
        <v>Post-calc.</v>
      </c>
      <c r="W553" s="1" t="str">
        <f t="shared" ca="1" si="69"/>
        <v>Post-calc.</v>
      </c>
      <c r="X553" s="1" t="b">
        <f t="shared" ca="1" si="70"/>
        <v>1</v>
      </c>
      <c r="Z553" s="3">
        <f t="shared" ca="1" si="71"/>
        <v>0</v>
      </c>
    </row>
    <row r="554" spans="1:26" x14ac:dyDescent="0.2">
      <c r="A554" s="34" t="s">
        <v>3147</v>
      </c>
      <c r="B554" s="9" t="str">
        <f t="shared" ca="1" si="66"/>
        <v>40498</v>
      </c>
      <c r="C554" s="30">
        <v>1947</v>
      </c>
      <c r="D554" s="30">
        <v>0</v>
      </c>
      <c r="E554" s="32">
        <v>41973</v>
      </c>
      <c r="F554" s="34" t="s">
        <v>2660</v>
      </c>
      <c r="G554" s="34" t="s">
        <v>5520</v>
      </c>
      <c r="H554" s="34" t="str">
        <f t="shared" ca="1" si="67"/>
        <v>Post-calc.</v>
      </c>
      <c r="I554" s="3">
        <f t="shared" ca="1" si="64"/>
        <v>0</v>
      </c>
      <c r="M554" s="7" t="s">
        <v>566</v>
      </c>
      <c r="N554" s="9" t="str">
        <f t="shared" ca="1" si="65"/>
        <v>40520</v>
      </c>
      <c r="O554" s="3">
        <v>900</v>
      </c>
      <c r="P554" s="3"/>
      <c r="Q554" s="1" t="s">
        <v>8</v>
      </c>
      <c r="R554" s="1" t="s">
        <v>9</v>
      </c>
      <c r="S554" s="1" t="s">
        <v>10</v>
      </c>
      <c r="T554" s="1" t="s">
        <v>69</v>
      </c>
      <c r="V554" s="34" t="str">
        <f t="shared" ca="1" si="68"/>
        <v>Post-calc.</v>
      </c>
      <c r="W554" s="1" t="str">
        <f t="shared" ca="1" si="69"/>
        <v>Post-calc.</v>
      </c>
      <c r="X554" s="1" t="b">
        <f t="shared" ca="1" si="70"/>
        <v>1</v>
      </c>
      <c r="Z554" s="3">
        <f t="shared" ca="1" si="71"/>
        <v>0</v>
      </c>
    </row>
    <row r="555" spans="1:26" x14ac:dyDescent="0.2">
      <c r="A555" s="34" t="s">
        <v>3148</v>
      </c>
      <c r="B555" s="9" t="str">
        <f t="shared" ca="1" si="66"/>
        <v>40499</v>
      </c>
      <c r="C555" s="30">
        <v>1837</v>
      </c>
      <c r="D555" s="30">
        <v>0</v>
      </c>
      <c r="E555" s="32">
        <v>42124</v>
      </c>
      <c r="F555" s="34" t="s">
        <v>2660</v>
      </c>
      <c r="G555" s="34" t="s">
        <v>5520</v>
      </c>
      <c r="H555" s="34" t="str">
        <f t="shared" ca="1" si="67"/>
        <v>Post-calc.</v>
      </c>
      <c r="I555" s="3">
        <f t="shared" ca="1" si="64"/>
        <v>0</v>
      </c>
      <c r="M555" s="7" t="s">
        <v>567</v>
      </c>
      <c r="N555" s="9" t="str">
        <f t="shared" ca="1" si="65"/>
        <v>40521</v>
      </c>
      <c r="O555" s="3">
        <v>-400</v>
      </c>
      <c r="P555" s="3"/>
      <c r="Q555" s="1" t="s">
        <v>8</v>
      </c>
      <c r="R555" s="1" t="s">
        <v>9</v>
      </c>
      <c r="S555" s="1" t="s">
        <v>10</v>
      </c>
      <c r="T555" s="1" t="s">
        <v>69</v>
      </c>
      <c r="V555" s="34" t="str">
        <f t="shared" ca="1" si="68"/>
        <v>Post-calc.</v>
      </c>
      <c r="W555" s="1" t="str">
        <f t="shared" ca="1" si="69"/>
        <v>Post-calc.</v>
      </c>
      <c r="X555" s="1" t="b">
        <f t="shared" ca="1" si="70"/>
        <v>1</v>
      </c>
      <c r="Z555" s="3">
        <f t="shared" ca="1" si="71"/>
        <v>0</v>
      </c>
    </row>
    <row r="556" spans="1:26" x14ac:dyDescent="0.2">
      <c r="A556" s="34" t="s">
        <v>3149</v>
      </c>
      <c r="B556" s="9" t="str">
        <f t="shared" ca="1" si="66"/>
        <v>40500</v>
      </c>
      <c r="C556" s="30">
        <v>3100</v>
      </c>
      <c r="D556" s="30">
        <v>0</v>
      </c>
      <c r="E556" s="32">
        <v>41943</v>
      </c>
      <c r="F556" s="34" t="s">
        <v>2660</v>
      </c>
      <c r="G556" s="34" t="s">
        <v>5520</v>
      </c>
      <c r="H556" s="34" t="str">
        <f t="shared" ca="1" si="67"/>
        <v>Post-calc.</v>
      </c>
      <c r="I556" s="3">
        <f t="shared" ca="1" si="64"/>
        <v>0</v>
      </c>
      <c r="M556" s="7" t="s">
        <v>568</v>
      </c>
      <c r="N556" s="9" t="str">
        <f t="shared" ca="1" si="65"/>
        <v>40522</v>
      </c>
      <c r="O556" s="3">
        <v>260</v>
      </c>
      <c r="P556" s="3"/>
      <c r="Q556" s="1" t="s">
        <v>8</v>
      </c>
      <c r="R556" s="1" t="s">
        <v>9</v>
      </c>
      <c r="S556" s="1" t="s">
        <v>10</v>
      </c>
      <c r="T556" s="1" t="s">
        <v>69</v>
      </c>
      <c r="V556" s="34" t="str">
        <f t="shared" ca="1" si="68"/>
        <v>Post-calc.</v>
      </c>
      <c r="W556" s="1" t="str">
        <f t="shared" ca="1" si="69"/>
        <v>Post-calc.</v>
      </c>
      <c r="X556" s="1" t="b">
        <f t="shared" ca="1" si="70"/>
        <v>1</v>
      </c>
      <c r="Z556" s="3">
        <f t="shared" ca="1" si="71"/>
        <v>0</v>
      </c>
    </row>
    <row r="557" spans="1:26" x14ac:dyDescent="0.2">
      <c r="A557" s="34" t="s">
        <v>3150</v>
      </c>
      <c r="B557" s="9" t="str">
        <f t="shared" ca="1" si="66"/>
        <v>40501</v>
      </c>
      <c r="C557" s="30">
        <v>1600</v>
      </c>
      <c r="D557" s="30">
        <v>0</v>
      </c>
      <c r="E557" s="32">
        <v>41943</v>
      </c>
      <c r="F557" s="34" t="s">
        <v>2660</v>
      </c>
      <c r="G557" s="34" t="s">
        <v>5520</v>
      </c>
      <c r="H557" s="34" t="str">
        <f t="shared" ca="1" si="67"/>
        <v>Post-calc.</v>
      </c>
      <c r="I557" s="3">
        <f t="shared" ca="1" si="64"/>
        <v>0</v>
      </c>
      <c r="M557" s="7" t="s">
        <v>569</v>
      </c>
      <c r="N557" s="9" t="str">
        <f t="shared" ca="1" si="65"/>
        <v>40523</v>
      </c>
      <c r="O557" s="3">
        <v>7852</v>
      </c>
      <c r="P557" s="3"/>
      <c r="Q557" s="1" t="s">
        <v>8</v>
      </c>
      <c r="R557" s="1" t="s">
        <v>9</v>
      </c>
      <c r="S557" s="1" t="s">
        <v>10</v>
      </c>
      <c r="T557" s="1" t="s">
        <v>69</v>
      </c>
      <c r="V557" s="34" t="str">
        <f t="shared" ca="1" si="68"/>
        <v>Post-calc.</v>
      </c>
      <c r="W557" s="1" t="str">
        <f t="shared" ca="1" si="69"/>
        <v>Post-calc.</v>
      </c>
      <c r="X557" s="1" t="b">
        <f t="shared" ca="1" si="70"/>
        <v>1</v>
      </c>
      <c r="Z557" s="3">
        <f t="shared" ca="1" si="71"/>
        <v>0</v>
      </c>
    </row>
    <row r="558" spans="1:26" x14ac:dyDescent="0.2">
      <c r="A558" s="34" t="s">
        <v>3151</v>
      </c>
      <c r="B558" s="9" t="str">
        <f t="shared" ca="1" si="66"/>
        <v>40502</v>
      </c>
      <c r="C558" s="30">
        <v>3098</v>
      </c>
      <c r="D558" s="30">
        <v>0</v>
      </c>
      <c r="E558" s="32">
        <v>41973</v>
      </c>
      <c r="F558" s="34" t="s">
        <v>2660</v>
      </c>
      <c r="G558" s="34" t="s">
        <v>5520</v>
      </c>
      <c r="H558" s="34" t="str">
        <f t="shared" ca="1" si="67"/>
        <v>Post-calc.</v>
      </c>
      <c r="I558" s="3">
        <f t="shared" ca="1" si="64"/>
        <v>0</v>
      </c>
      <c r="M558" s="7" t="s">
        <v>570</v>
      </c>
      <c r="N558" s="9" t="str">
        <f t="shared" ca="1" si="65"/>
        <v>40524</v>
      </c>
      <c r="O558" s="3">
        <v>1305</v>
      </c>
      <c r="P558" s="3"/>
      <c r="Q558" s="1" t="s">
        <v>8</v>
      </c>
      <c r="R558" s="1" t="s">
        <v>9</v>
      </c>
      <c r="S558" s="1" t="s">
        <v>10</v>
      </c>
      <c r="T558" s="1" t="s">
        <v>69</v>
      </c>
      <c r="V558" s="34" t="str">
        <f t="shared" ca="1" si="68"/>
        <v>Post-calc.</v>
      </c>
      <c r="W558" s="1" t="str">
        <f t="shared" ca="1" si="69"/>
        <v>Post-calc.</v>
      </c>
      <c r="X558" s="1" t="b">
        <f t="shared" ca="1" si="70"/>
        <v>1</v>
      </c>
      <c r="Z558" s="3">
        <f t="shared" ca="1" si="71"/>
        <v>0</v>
      </c>
    </row>
    <row r="559" spans="1:26" x14ac:dyDescent="0.2">
      <c r="A559" s="34" t="s">
        <v>3152</v>
      </c>
      <c r="B559" s="9" t="str">
        <f t="shared" ca="1" si="66"/>
        <v>40503</v>
      </c>
      <c r="C559" s="30">
        <v>900</v>
      </c>
      <c r="D559" s="30">
        <v>0</v>
      </c>
      <c r="E559" s="32">
        <v>41943</v>
      </c>
      <c r="F559" s="34" t="s">
        <v>2660</v>
      </c>
      <c r="G559" s="34" t="s">
        <v>5520</v>
      </c>
      <c r="H559" s="34" t="str">
        <f t="shared" ca="1" si="67"/>
        <v>Post-calc.</v>
      </c>
      <c r="I559" s="3">
        <f t="shared" ca="1" si="64"/>
        <v>0</v>
      </c>
      <c r="M559" s="7" t="s">
        <v>571</v>
      </c>
      <c r="N559" s="9" t="str">
        <f t="shared" ca="1" si="65"/>
        <v>40525</v>
      </c>
      <c r="O559" s="3">
        <v>619</v>
      </c>
      <c r="P559" s="3">
        <v>625.52</v>
      </c>
      <c r="Q559" s="1" t="s">
        <v>8</v>
      </c>
      <c r="R559" s="1" t="s">
        <v>9</v>
      </c>
      <c r="S559" s="1" t="s">
        <v>10</v>
      </c>
      <c r="T559" s="1" t="s">
        <v>69</v>
      </c>
      <c r="V559" s="34" t="str">
        <f t="shared" ca="1" si="68"/>
        <v>Post-calc.</v>
      </c>
      <c r="W559" s="1" t="str">
        <f t="shared" ca="1" si="69"/>
        <v>Post-calc.</v>
      </c>
      <c r="X559" s="1" t="b">
        <f t="shared" ca="1" si="70"/>
        <v>1</v>
      </c>
      <c r="Z559" s="3">
        <f t="shared" ca="1" si="71"/>
        <v>0</v>
      </c>
    </row>
    <row r="560" spans="1:26" x14ac:dyDescent="0.2">
      <c r="A560" s="34" t="s">
        <v>3153</v>
      </c>
      <c r="B560" s="9" t="str">
        <f t="shared" ca="1" si="66"/>
        <v>40504</v>
      </c>
      <c r="C560" s="30">
        <v>458</v>
      </c>
      <c r="D560" s="30">
        <v>0</v>
      </c>
      <c r="E560" s="32">
        <v>42094</v>
      </c>
      <c r="F560" s="34" t="s">
        <v>2660</v>
      </c>
      <c r="G560" s="34" t="s">
        <v>5520</v>
      </c>
      <c r="H560" s="34" t="str">
        <f t="shared" ca="1" si="67"/>
        <v>Post-calc.</v>
      </c>
      <c r="I560" s="3">
        <f t="shared" ca="1" si="64"/>
        <v>0</v>
      </c>
      <c r="M560" s="7" t="s">
        <v>572</v>
      </c>
      <c r="N560" s="9" t="str">
        <f t="shared" ca="1" si="65"/>
        <v>40526</v>
      </c>
      <c r="O560" s="3">
        <v>1538</v>
      </c>
      <c r="P560" s="3">
        <v>1565.38</v>
      </c>
      <c r="Q560" s="1" t="s">
        <v>8</v>
      </c>
      <c r="R560" s="1" t="s">
        <v>9</v>
      </c>
      <c r="S560" s="1" t="s">
        <v>10</v>
      </c>
      <c r="T560" s="1" t="s">
        <v>69</v>
      </c>
      <c r="V560" s="34" t="str">
        <f t="shared" ca="1" si="68"/>
        <v>Post-calc.</v>
      </c>
      <c r="W560" s="1" t="str">
        <f t="shared" ca="1" si="69"/>
        <v>Post-calc.</v>
      </c>
      <c r="X560" s="1" t="b">
        <f t="shared" ca="1" si="70"/>
        <v>1</v>
      </c>
      <c r="Z560" s="3">
        <f t="shared" ca="1" si="71"/>
        <v>0</v>
      </c>
    </row>
    <row r="561" spans="1:26" x14ac:dyDescent="0.2">
      <c r="A561" s="34" t="s">
        <v>3154</v>
      </c>
      <c r="B561" s="9" t="str">
        <f t="shared" ca="1" si="66"/>
        <v>40505</v>
      </c>
      <c r="C561" s="30">
        <v>808</v>
      </c>
      <c r="D561" s="30">
        <v>0</v>
      </c>
      <c r="E561" s="32">
        <v>41973</v>
      </c>
      <c r="F561" s="34" t="s">
        <v>2660</v>
      </c>
      <c r="G561" s="34" t="s">
        <v>5520</v>
      </c>
      <c r="H561" s="34" t="str">
        <f t="shared" ca="1" si="67"/>
        <v>Post-calc.</v>
      </c>
      <c r="I561" s="3">
        <f t="shared" ca="1" si="64"/>
        <v>0</v>
      </c>
      <c r="M561" s="7" t="s">
        <v>573</v>
      </c>
      <c r="N561" s="9" t="str">
        <f t="shared" ca="1" si="65"/>
        <v>40527</v>
      </c>
      <c r="O561" s="3">
        <v>459</v>
      </c>
      <c r="P561" s="3">
        <v>509.31020000000001</v>
      </c>
      <c r="Q561" s="1" t="s">
        <v>8</v>
      </c>
      <c r="R561" s="1" t="s">
        <v>9</v>
      </c>
      <c r="S561" s="1" t="s">
        <v>10</v>
      </c>
      <c r="T561" s="1" t="s">
        <v>69</v>
      </c>
      <c r="V561" s="34" t="str">
        <f t="shared" ca="1" si="68"/>
        <v>Post-calc.</v>
      </c>
      <c r="W561" s="1" t="str">
        <f t="shared" ca="1" si="69"/>
        <v>Post-calc.</v>
      </c>
      <c r="X561" s="1" t="b">
        <f t="shared" ca="1" si="70"/>
        <v>1</v>
      </c>
      <c r="Z561" s="3">
        <f t="shared" ca="1" si="71"/>
        <v>0</v>
      </c>
    </row>
    <row r="562" spans="1:26" x14ac:dyDescent="0.2">
      <c r="A562" s="34" t="s">
        <v>3155</v>
      </c>
      <c r="B562" s="9" t="str">
        <f t="shared" ca="1" si="66"/>
        <v>40506</v>
      </c>
      <c r="C562" s="30">
        <v>14069</v>
      </c>
      <c r="D562" s="30">
        <v>0</v>
      </c>
      <c r="E562" s="32">
        <v>42063</v>
      </c>
      <c r="F562" s="34" t="s">
        <v>2660</v>
      </c>
      <c r="G562" s="34" t="s">
        <v>5520</v>
      </c>
      <c r="H562" s="34" t="str">
        <f t="shared" ca="1" si="67"/>
        <v>Post-calc.</v>
      </c>
      <c r="I562" s="3">
        <f t="shared" ca="1" si="64"/>
        <v>0</v>
      </c>
      <c r="M562" s="7" t="s">
        <v>574</v>
      </c>
      <c r="N562" s="9" t="str">
        <f t="shared" ca="1" si="65"/>
        <v>40528</v>
      </c>
      <c r="O562" s="3">
        <v>1483</v>
      </c>
      <c r="P562" s="3">
        <v>1608.1106</v>
      </c>
      <c r="Q562" s="1" t="s">
        <v>8</v>
      </c>
      <c r="R562" s="1" t="s">
        <v>9</v>
      </c>
      <c r="S562" s="1" t="s">
        <v>10</v>
      </c>
      <c r="T562" s="1" t="s">
        <v>69</v>
      </c>
      <c r="V562" s="34" t="str">
        <f t="shared" ca="1" si="68"/>
        <v>Post-calc.</v>
      </c>
      <c r="W562" s="1" t="str">
        <f t="shared" ca="1" si="69"/>
        <v>Post-calc.</v>
      </c>
      <c r="X562" s="1" t="b">
        <f t="shared" ca="1" si="70"/>
        <v>1</v>
      </c>
      <c r="Z562" s="3">
        <f t="shared" ca="1" si="71"/>
        <v>0</v>
      </c>
    </row>
    <row r="563" spans="1:26" x14ac:dyDescent="0.2">
      <c r="A563" s="34" t="s">
        <v>3156</v>
      </c>
      <c r="B563" s="9" t="str">
        <f t="shared" ca="1" si="66"/>
        <v>40507</v>
      </c>
      <c r="C563" s="30">
        <v>10919</v>
      </c>
      <c r="D563" s="30">
        <v>0</v>
      </c>
      <c r="E563" s="32"/>
      <c r="F563" s="34" t="s">
        <v>2660</v>
      </c>
      <c r="G563" s="34" t="s">
        <v>5520</v>
      </c>
      <c r="H563" s="34" t="str">
        <f t="shared" ca="1" si="67"/>
        <v>Pre-calc.</v>
      </c>
      <c r="I563" s="3">
        <f t="shared" ca="1" si="64"/>
        <v>0</v>
      </c>
      <c r="M563" s="7" t="s">
        <v>575</v>
      </c>
      <c r="N563" s="9" t="str">
        <f t="shared" ca="1" si="65"/>
        <v>40529</v>
      </c>
      <c r="O563" s="3">
        <v>1824</v>
      </c>
      <c r="P563" s="3">
        <v>1800.6</v>
      </c>
      <c r="Q563" s="1" t="s">
        <v>8</v>
      </c>
      <c r="R563" s="1" t="s">
        <v>9</v>
      </c>
      <c r="S563" s="1" t="s">
        <v>10</v>
      </c>
      <c r="T563" s="1" t="s">
        <v>69</v>
      </c>
      <c r="V563" s="34" t="str">
        <f t="shared" ca="1" si="68"/>
        <v>Post-calc.</v>
      </c>
      <c r="W563" s="1" t="str">
        <f t="shared" ca="1" si="69"/>
        <v>Post-calc.</v>
      </c>
      <c r="X563" s="1" t="b">
        <f t="shared" ca="1" si="70"/>
        <v>1</v>
      </c>
      <c r="Z563" s="3">
        <f t="shared" ca="1" si="71"/>
        <v>0</v>
      </c>
    </row>
    <row r="564" spans="1:26" x14ac:dyDescent="0.2">
      <c r="A564" s="34" t="s">
        <v>3157</v>
      </c>
      <c r="B564" s="9" t="str">
        <f t="shared" ca="1" si="66"/>
        <v>40508</v>
      </c>
      <c r="C564" s="30">
        <v>1194</v>
      </c>
      <c r="D564" s="30">
        <v>0</v>
      </c>
      <c r="E564" s="32">
        <v>42035</v>
      </c>
      <c r="F564" s="34" t="s">
        <v>2660</v>
      </c>
      <c r="G564" s="34" t="s">
        <v>5520</v>
      </c>
      <c r="H564" s="34" t="str">
        <f t="shared" ca="1" si="67"/>
        <v>Post-calc.</v>
      </c>
      <c r="I564" s="3">
        <f t="shared" ca="1" si="64"/>
        <v>0</v>
      </c>
      <c r="M564" s="7" t="s">
        <v>576</v>
      </c>
      <c r="N564" s="9" t="str">
        <f t="shared" ca="1" si="65"/>
        <v>40531</v>
      </c>
      <c r="O564" s="3">
        <v>578</v>
      </c>
      <c r="P564" s="3">
        <v>760.07</v>
      </c>
      <c r="Q564" s="1" t="s">
        <v>8</v>
      </c>
      <c r="R564" s="1" t="s">
        <v>9</v>
      </c>
      <c r="S564" s="1" t="s">
        <v>10</v>
      </c>
      <c r="T564" s="1" t="s">
        <v>69</v>
      </c>
      <c r="V564" s="34" t="str">
        <f t="shared" ca="1" si="68"/>
        <v>Post-calc.</v>
      </c>
      <c r="W564" s="1" t="str">
        <f t="shared" ca="1" si="69"/>
        <v>Post-calc.</v>
      </c>
      <c r="X564" s="1" t="b">
        <f t="shared" ca="1" si="70"/>
        <v>1</v>
      </c>
      <c r="Z564" s="3">
        <f t="shared" ca="1" si="71"/>
        <v>0</v>
      </c>
    </row>
    <row r="565" spans="1:26" x14ac:dyDescent="0.2">
      <c r="A565" s="34" t="s">
        <v>3158</v>
      </c>
      <c r="B565" s="9" t="str">
        <f t="shared" ca="1" si="66"/>
        <v>40509</v>
      </c>
      <c r="C565" s="30">
        <v>815</v>
      </c>
      <c r="D565" s="30">
        <v>0</v>
      </c>
      <c r="E565" s="32">
        <v>41973</v>
      </c>
      <c r="F565" s="34" t="s">
        <v>2660</v>
      </c>
      <c r="G565" s="34" t="s">
        <v>5520</v>
      </c>
      <c r="H565" s="34" t="str">
        <f t="shared" ca="1" si="67"/>
        <v>Post-calc.</v>
      </c>
      <c r="I565" s="3">
        <f t="shared" ca="1" si="64"/>
        <v>0</v>
      </c>
      <c r="M565" s="7" t="s">
        <v>577</v>
      </c>
      <c r="N565" s="9" t="str">
        <f t="shared" ca="1" si="65"/>
        <v>40532</v>
      </c>
      <c r="O565" s="3">
        <v>108</v>
      </c>
      <c r="P565" s="3">
        <v>186.7491</v>
      </c>
      <c r="Q565" s="1" t="s">
        <v>8</v>
      </c>
      <c r="R565" s="1" t="s">
        <v>9</v>
      </c>
      <c r="S565" s="1" t="s">
        <v>10</v>
      </c>
      <c r="T565" s="1" t="s">
        <v>69</v>
      </c>
      <c r="V565" s="34" t="str">
        <f t="shared" ca="1" si="68"/>
        <v>Post-calc.</v>
      </c>
      <c r="W565" s="1" t="str">
        <f t="shared" ca="1" si="69"/>
        <v>Post-calc.</v>
      </c>
      <c r="X565" s="1" t="b">
        <f t="shared" ca="1" si="70"/>
        <v>1</v>
      </c>
      <c r="Z565" s="3">
        <f t="shared" ca="1" si="71"/>
        <v>0</v>
      </c>
    </row>
    <row r="566" spans="1:26" x14ac:dyDescent="0.2">
      <c r="A566" s="34" t="s">
        <v>3159</v>
      </c>
      <c r="B566" s="9" t="str">
        <f t="shared" ca="1" si="66"/>
        <v>40510</v>
      </c>
      <c r="C566" s="30">
        <v>155</v>
      </c>
      <c r="D566" s="30">
        <v>0</v>
      </c>
      <c r="E566" s="32">
        <v>41973</v>
      </c>
      <c r="F566" s="34" t="s">
        <v>2660</v>
      </c>
      <c r="G566" s="34" t="s">
        <v>5520</v>
      </c>
      <c r="H566" s="34" t="str">
        <f t="shared" ca="1" si="67"/>
        <v>Post-calc.</v>
      </c>
      <c r="I566" s="3">
        <f t="shared" ca="1" si="64"/>
        <v>0</v>
      </c>
      <c r="M566" s="7" t="s">
        <v>578</v>
      </c>
      <c r="N566" s="9" t="str">
        <f t="shared" ca="1" si="65"/>
        <v>40533</v>
      </c>
      <c r="O566" s="3">
        <v>824</v>
      </c>
      <c r="P566" s="3">
        <v>1120.5388</v>
      </c>
      <c r="Q566" s="1" t="s">
        <v>8</v>
      </c>
      <c r="R566" s="1" t="s">
        <v>9</v>
      </c>
      <c r="S566" s="1" t="s">
        <v>10</v>
      </c>
      <c r="T566" s="1" t="s">
        <v>69</v>
      </c>
      <c r="V566" s="34" t="str">
        <f t="shared" ca="1" si="68"/>
        <v>Post-calc.</v>
      </c>
      <c r="W566" s="1" t="str">
        <f t="shared" ca="1" si="69"/>
        <v>Post-calc.</v>
      </c>
      <c r="X566" s="1" t="b">
        <f t="shared" ca="1" si="70"/>
        <v>1</v>
      </c>
      <c r="Z566" s="3">
        <f t="shared" ca="1" si="71"/>
        <v>0</v>
      </c>
    </row>
    <row r="567" spans="1:26" x14ac:dyDescent="0.2">
      <c r="A567" s="34" t="s">
        <v>3160</v>
      </c>
      <c r="B567" s="9" t="str">
        <f t="shared" ca="1" si="66"/>
        <v>40511</v>
      </c>
      <c r="C567" s="30">
        <v>3319</v>
      </c>
      <c r="D567" s="30">
        <v>0</v>
      </c>
      <c r="E567" s="32">
        <v>42035</v>
      </c>
      <c r="F567" s="34" t="s">
        <v>2660</v>
      </c>
      <c r="G567" s="34" t="s">
        <v>5520</v>
      </c>
      <c r="H567" s="34" t="str">
        <f t="shared" ca="1" si="67"/>
        <v>Post-calc.</v>
      </c>
      <c r="I567" s="3">
        <f t="shared" ca="1" si="64"/>
        <v>0</v>
      </c>
      <c r="M567" s="7" t="s">
        <v>579</v>
      </c>
      <c r="N567" s="9" t="str">
        <f t="shared" ca="1" si="65"/>
        <v>40534</v>
      </c>
      <c r="O567" s="3">
        <v>751</v>
      </c>
      <c r="P567" s="3">
        <v>975.62</v>
      </c>
      <c r="Q567" s="1" t="s">
        <v>8</v>
      </c>
      <c r="R567" s="1" t="s">
        <v>9</v>
      </c>
      <c r="S567" s="1" t="s">
        <v>10</v>
      </c>
      <c r="T567" s="1" t="s">
        <v>69</v>
      </c>
      <c r="V567" s="34" t="str">
        <f t="shared" ca="1" si="68"/>
        <v>Post-calc.</v>
      </c>
      <c r="W567" s="1" t="str">
        <f t="shared" ca="1" si="69"/>
        <v>Post-calc.</v>
      </c>
      <c r="X567" s="1" t="b">
        <f t="shared" ca="1" si="70"/>
        <v>1</v>
      </c>
      <c r="Z567" s="3">
        <f t="shared" ca="1" si="71"/>
        <v>0</v>
      </c>
    </row>
    <row r="568" spans="1:26" x14ac:dyDescent="0.2">
      <c r="A568" s="34" t="s">
        <v>3161</v>
      </c>
      <c r="B568" s="9" t="str">
        <f t="shared" ca="1" si="66"/>
        <v>40512</v>
      </c>
      <c r="C568" s="30">
        <v>1235</v>
      </c>
      <c r="D568" s="30">
        <v>0</v>
      </c>
      <c r="E568" s="32">
        <v>41973</v>
      </c>
      <c r="F568" s="34" t="s">
        <v>2660</v>
      </c>
      <c r="G568" s="34" t="s">
        <v>5520</v>
      </c>
      <c r="H568" s="34" t="str">
        <f t="shared" ca="1" si="67"/>
        <v>Post-calc.</v>
      </c>
      <c r="I568" s="3">
        <f t="shared" ca="1" si="64"/>
        <v>0</v>
      </c>
      <c r="M568" s="7" t="s">
        <v>580</v>
      </c>
      <c r="N568" s="9" t="str">
        <f t="shared" ca="1" si="65"/>
        <v>40535</v>
      </c>
      <c r="O568" s="3">
        <v>300</v>
      </c>
      <c r="P568" s="3">
        <v>282.58</v>
      </c>
      <c r="Q568" s="1" t="s">
        <v>8</v>
      </c>
      <c r="R568" s="1" t="s">
        <v>9</v>
      </c>
      <c r="S568" s="1" t="s">
        <v>10</v>
      </c>
      <c r="T568" s="1" t="s">
        <v>69</v>
      </c>
      <c r="V568" s="34" t="str">
        <f t="shared" ca="1" si="68"/>
        <v>Post-calc.</v>
      </c>
      <c r="W568" s="1" t="str">
        <f t="shared" ca="1" si="69"/>
        <v>Post-calc.</v>
      </c>
      <c r="X568" s="1" t="b">
        <f t="shared" ca="1" si="70"/>
        <v>1</v>
      </c>
      <c r="Z568" s="3">
        <f t="shared" ca="1" si="71"/>
        <v>0</v>
      </c>
    </row>
    <row r="569" spans="1:26" x14ac:dyDescent="0.2">
      <c r="A569" s="34" t="s">
        <v>3162</v>
      </c>
      <c r="B569" s="9" t="str">
        <f t="shared" ca="1" si="66"/>
        <v>40513</v>
      </c>
      <c r="C569" s="30">
        <v>1049</v>
      </c>
      <c r="D569" s="30">
        <v>0</v>
      </c>
      <c r="E569" s="32">
        <v>42004</v>
      </c>
      <c r="F569" s="34" t="s">
        <v>2660</v>
      </c>
      <c r="G569" s="34" t="s">
        <v>5520</v>
      </c>
      <c r="H569" s="34" t="str">
        <f t="shared" ca="1" si="67"/>
        <v>Post-calc.</v>
      </c>
      <c r="I569" s="3">
        <f t="shared" ca="1" si="64"/>
        <v>0</v>
      </c>
      <c r="M569" s="7" t="s">
        <v>581</v>
      </c>
      <c r="N569" s="9" t="str">
        <f t="shared" ca="1" si="65"/>
        <v>40536</v>
      </c>
      <c r="O569" s="3">
        <v>318</v>
      </c>
      <c r="P569" s="3">
        <v>346.31650000000002</v>
      </c>
      <c r="Q569" s="1" t="s">
        <v>8</v>
      </c>
      <c r="R569" s="1" t="s">
        <v>9</v>
      </c>
      <c r="S569" s="1" t="s">
        <v>10</v>
      </c>
      <c r="T569" s="1" t="s">
        <v>69</v>
      </c>
      <c r="V569" s="34" t="str">
        <f t="shared" ca="1" si="68"/>
        <v>Post-calc.</v>
      </c>
      <c r="W569" s="1" t="str">
        <f t="shared" ca="1" si="69"/>
        <v>Post-calc.</v>
      </c>
      <c r="X569" s="1" t="b">
        <f t="shared" ca="1" si="70"/>
        <v>1</v>
      </c>
      <c r="Z569" s="3">
        <f t="shared" ca="1" si="71"/>
        <v>0</v>
      </c>
    </row>
    <row r="570" spans="1:26" x14ac:dyDescent="0.2">
      <c r="A570" s="34" t="s">
        <v>3163</v>
      </c>
      <c r="B570" s="9" t="str">
        <f t="shared" ca="1" si="66"/>
        <v>40514</v>
      </c>
      <c r="C570" s="30">
        <v>902</v>
      </c>
      <c r="D570" s="30">
        <v>0</v>
      </c>
      <c r="E570" s="32">
        <v>41973</v>
      </c>
      <c r="F570" s="34" t="s">
        <v>2660</v>
      </c>
      <c r="G570" s="34" t="s">
        <v>5520</v>
      </c>
      <c r="H570" s="34" t="str">
        <f t="shared" ca="1" si="67"/>
        <v>Post-calc.</v>
      </c>
      <c r="I570" s="3">
        <f t="shared" ca="1" si="64"/>
        <v>0</v>
      </c>
      <c r="M570" s="7" t="s">
        <v>582</v>
      </c>
      <c r="N570" s="9" t="str">
        <f t="shared" ca="1" si="65"/>
        <v>40537</v>
      </c>
      <c r="O570" s="3">
        <v>8206</v>
      </c>
      <c r="P570" s="3">
        <v>8137.52</v>
      </c>
      <c r="Q570" s="1" t="s">
        <v>8</v>
      </c>
      <c r="R570" s="1" t="s">
        <v>9</v>
      </c>
      <c r="S570" s="1" t="s">
        <v>10</v>
      </c>
      <c r="T570" s="1" t="s">
        <v>69</v>
      </c>
      <c r="V570" s="34" t="str">
        <f t="shared" ca="1" si="68"/>
        <v>Post-calc.</v>
      </c>
      <c r="W570" s="1" t="str">
        <f t="shared" ca="1" si="69"/>
        <v>Post-calc.</v>
      </c>
      <c r="X570" s="1" t="b">
        <f t="shared" ca="1" si="70"/>
        <v>1</v>
      </c>
      <c r="Z570" s="3">
        <f t="shared" ca="1" si="71"/>
        <v>0</v>
      </c>
    </row>
    <row r="571" spans="1:26" x14ac:dyDescent="0.2">
      <c r="A571" s="34" t="s">
        <v>3164</v>
      </c>
      <c r="B571" s="9" t="str">
        <f t="shared" ca="1" si="66"/>
        <v>40515</v>
      </c>
      <c r="C571" s="30">
        <v>8576</v>
      </c>
      <c r="D571" s="30">
        <v>0</v>
      </c>
      <c r="E571" s="32">
        <v>41973</v>
      </c>
      <c r="F571" s="34" t="s">
        <v>2660</v>
      </c>
      <c r="G571" s="34" t="s">
        <v>5520</v>
      </c>
      <c r="H571" s="34" t="str">
        <f t="shared" ca="1" si="67"/>
        <v>Post-calc.</v>
      </c>
      <c r="I571" s="3">
        <f t="shared" ca="1" si="64"/>
        <v>0</v>
      </c>
      <c r="M571" s="7" t="s">
        <v>583</v>
      </c>
      <c r="N571" s="9" t="str">
        <f t="shared" ca="1" si="65"/>
        <v>40538</v>
      </c>
      <c r="O571" s="3">
        <v>1600</v>
      </c>
      <c r="P571" s="3">
        <v>2927.43</v>
      </c>
      <c r="Q571" s="1" t="s">
        <v>8</v>
      </c>
      <c r="R571" s="1" t="s">
        <v>9</v>
      </c>
      <c r="S571" s="1" t="s">
        <v>10</v>
      </c>
      <c r="T571" s="1" t="s">
        <v>69</v>
      </c>
      <c r="V571" s="34" t="str">
        <f t="shared" ca="1" si="68"/>
        <v>Post-calc.</v>
      </c>
      <c r="W571" s="1" t="str">
        <f t="shared" ca="1" si="69"/>
        <v>Post-calc.</v>
      </c>
      <c r="X571" s="1" t="b">
        <f t="shared" ca="1" si="70"/>
        <v>1</v>
      </c>
      <c r="Z571" s="3">
        <f t="shared" ca="1" si="71"/>
        <v>0</v>
      </c>
    </row>
    <row r="572" spans="1:26" x14ac:dyDescent="0.2">
      <c r="A572" s="34" t="s">
        <v>3165</v>
      </c>
      <c r="B572" s="9" t="str">
        <f t="shared" ca="1" si="66"/>
        <v>40516</v>
      </c>
      <c r="C572" s="30">
        <v>490</v>
      </c>
      <c r="D572" s="30">
        <v>0</v>
      </c>
      <c r="E572" s="32">
        <v>41973</v>
      </c>
      <c r="F572" s="34" t="s">
        <v>2660</v>
      </c>
      <c r="G572" s="34" t="s">
        <v>5520</v>
      </c>
      <c r="H572" s="34" t="str">
        <f t="shared" ca="1" si="67"/>
        <v>Post-calc.</v>
      </c>
      <c r="I572" s="3">
        <f t="shared" ca="1" si="64"/>
        <v>0</v>
      </c>
      <c r="M572" s="7" t="s">
        <v>584</v>
      </c>
      <c r="N572" s="9" t="str">
        <f t="shared" ca="1" si="65"/>
        <v>40539</v>
      </c>
      <c r="O572" s="3">
        <v>981</v>
      </c>
      <c r="P572" s="3">
        <v>834.88</v>
      </c>
      <c r="Q572" s="1" t="s">
        <v>8</v>
      </c>
      <c r="R572" s="1" t="s">
        <v>9</v>
      </c>
      <c r="S572" s="1" t="s">
        <v>10</v>
      </c>
      <c r="T572" s="1" t="s">
        <v>69</v>
      </c>
      <c r="V572" s="34" t="str">
        <f t="shared" ca="1" si="68"/>
        <v>Post-calc.</v>
      </c>
      <c r="W572" s="1" t="str">
        <f t="shared" ca="1" si="69"/>
        <v>Post-calc.</v>
      </c>
      <c r="X572" s="1" t="b">
        <f t="shared" ca="1" si="70"/>
        <v>1</v>
      </c>
      <c r="Z572" s="3">
        <f t="shared" ca="1" si="71"/>
        <v>0</v>
      </c>
    </row>
    <row r="573" spans="1:26" x14ac:dyDescent="0.2">
      <c r="A573" s="34" t="s">
        <v>3166</v>
      </c>
      <c r="B573" s="9" t="str">
        <f t="shared" ca="1" si="66"/>
        <v>40517</v>
      </c>
      <c r="C573" s="30">
        <v>5528</v>
      </c>
      <c r="D573" s="30">
        <v>0</v>
      </c>
      <c r="E573" s="32">
        <v>42124</v>
      </c>
      <c r="F573" s="34" t="s">
        <v>2660</v>
      </c>
      <c r="G573" s="34" t="s">
        <v>5520</v>
      </c>
      <c r="H573" s="34" t="str">
        <f t="shared" ca="1" si="67"/>
        <v>Post-calc.</v>
      </c>
      <c r="I573" s="3">
        <f t="shared" ca="1" si="64"/>
        <v>0</v>
      </c>
      <c r="M573" s="7" t="s">
        <v>585</v>
      </c>
      <c r="N573" s="9" t="str">
        <f t="shared" ca="1" si="65"/>
        <v>40540</v>
      </c>
      <c r="O573" s="3">
        <v>15265</v>
      </c>
      <c r="P573" s="3">
        <v>19591.323700000001</v>
      </c>
      <c r="Q573" s="1" t="s">
        <v>8</v>
      </c>
      <c r="R573" s="1" t="s">
        <v>9</v>
      </c>
      <c r="S573" s="1" t="s">
        <v>10</v>
      </c>
      <c r="T573" s="1" t="s">
        <v>69</v>
      </c>
      <c r="V573" s="34" t="str">
        <f t="shared" ca="1" si="68"/>
        <v>Post-calc.</v>
      </c>
      <c r="W573" s="1" t="str">
        <f t="shared" ca="1" si="69"/>
        <v>Post-calc.</v>
      </c>
      <c r="X573" s="1" t="b">
        <f t="shared" ca="1" si="70"/>
        <v>1</v>
      </c>
      <c r="Z573" s="3">
        <f t="shared" ca="1" si="71"/>
        <v>0</v>
      </c>
    </row>
    <row r="574" spans="1:26" x14ac:dyDescent="0.2">
      <c r="A574" s="34" t="s">
        <v>3167</v>
      </c>
      <c r="B574" s="9" t="str">
        <f t="shared" ca="1" si="66"/>
        <v>40518</v>
      </c>
      <c r="C574" s="30">
        <v>1644</v>
      </c>
      <c r="D574" s="30">
        <v>0</v>
      </c>
      <c r="E574" s="32">
        <v>42004</v>
      </c>
      <c r="F574" s="34" t="s">
        <v>2660</v>
      </c>
      <c r="G574" s="34" t="s">
        <v>5520</v>
      </c>
      <c r="H574" s="34" t="str">
        <f t="shared" ca="1" si="67"/>
        <v>Post-calc.</v>
      </c>
      <c r="I574" s="3">
        <f t="shared" ca="1" si="64"/>
        <v>0</v>
      </c>
      <c r="M574" s="7" t="s">
        <v>586</v>
      </c>
      <c r="N574" s="9" t="str">
        <f t="shared" ca="1" si="65"/>
        <v>40541</v>
      </c>
      <c r="O574" s="3">
        <v>982</v>
      </c>
      <c r="P574" s="3">
        <v>1077.6697999999999</v>
      </c>
      <c r="Q574" s="1" t="s">
        <v>8</v>
      </c>
      <c r="R574" s="1" t="s">
        <v>9</v>
      </c>
      <c r="S574" s="1" t="s">
        <v>10</v>
      </c>
      <c r="T574" s="1" t="s">
        <v>69</v>
      </c>
      <c r="V574" s="34" t="str">
        <f t="shared" ca="1" si="68"/>
        <v>Post-calc.</v>
      </c>
      <c r="W574" s="1" t="str">
        <f t="shared" ca="1" si="69"/>
        <v>Post-calc.</v>
      </c>
      <c r="X574" s="1" t="b">
        <f t="shared" ca="1" si="70"/>
        <v>1</v>
      </c>
      <c r="Z574" s="3">
        <f t="shared" ca="1" si="71"/>
        <v>0</v>
      </c>
    </row>
    <row r="575" spans="1:26" x14ac:dyDescent="0.2">
      <c r="A575" s="34" t="s">
        <v>3168</v>
      </c>
      <c r="B575" s="9" t="str">
        <f t="shared" ca="1" si="66"/>
        <v>40519</v>
      </c>
      <c r="C575" s="30">
        <v>2400</v>
      </c>
      <c r="D575" s="30">
        <v>0</v>
      </c>
      <c r="E575" s="32">
        <v>42004</v>
      </c>
      <c r="F575" s="34" t="s">
        <v>2660</v>
      </c>
      <c r="G575" s="34" t="s">
        <v>5520</v>
      </c>
      <c r="H575" s="34" t="str">
        <f t="shared" ca="1" si="67"/>
        <v>Post-calc.</v>
      </c>
      <c r="I575" s="3">
        <f t="shared" ca="1" si="64"/>
        <v>0</v>
      </c>
      <c r="M575" s="7" t="s">
        <v>587</v>
      </c>
      <c r="N575" s="9" t="str">
        <f t="shared" ca="1" si="65"/>
        <v>40542</v>
      </c>
      <c r="O575" s="3">
        <v>1909</v>
      </c>
      <c r="P575" s="3">
        <v>2629.17</v>
      </c>
      <c r="Q575" s="1" t="s">
        <v>8</v>
      </c>
      <c r="R575" s="1" t="s">
        <v>9</v>
      </c>
      <c r="S575" s="1" t="s">
        <v>10</v>
      </c>
      <c r="T575" s="1" t="s">
        <v>69</v>
      </c>
      <c r="V575" s="34" t="str">
        <f t="shared" ca="1" si="68"/>
        <v>Post-calc.</v>
      </c>
      <c r="W575" s="1" t="str">
        <f t="shared" ca="1" si="69"/>
        <v>Post-calc.</v>
      </c>
      <c r="X575" s="1" t="b">
        <f t="shared" ca="1" si="70"/>
        <v>1</v>
      </c>
      <c r="Z575" s="3">
        <f t="shared" ca="1" si="71"/>
        <v>0</v>
      </c>
    </row>
    <row r="576" spans="1:26" x14ac:dyDescent="0.2">
      <c r="A576" s="34" t="s">
        <v>3169</v>
      </c>
      <c r="B576" s="9" t="str">
        <f t="shared" ca="1" si="66"/>
        <v>40520</v>
      </c>
      <c r="C576" s="30">
        <v>900</v>
      </c>
      <c r="D576" s="30">
        <v>0</v>
      </c>
      <c r="E576" s="32">
        <v>42004</v>
      </c>
      <c r="F576" s="34" t="s">
        <v>2660</v>
      </c>
      <c r="G576" s="34" t="s">
        <v>5520</v>
      </c>
      <c r="H576" s="34" t="str">
        <f t="shared" ca="1" si="67"/>
        <v>Post-calc.</v>
      </c>
      <c r="I576" s="3">
        <f t="shared" ca="1" si="64"/>
        <v>0</v>
      </c>
      <c r="M576" s="7" t="s">
        <v>588</v>
      </c>
      <c r="N576" s="9" t="str">
        <f t="shared" ca="1" si="65"/>
        <v>40543</v>
      </c>
      <c r="O576" s="3">
        <v>16546</v>
      </c>
      <c r="P576" s="3">
        <v>-3380.75</v>
      </c>
      <c r="Q576" s="1" t="s">
        <v>8</v>
      </c>
      <c r="R576" s="1" t="s">
        <v>9</v>
      </c>
      <c r="S576" s="1" t="s">
        <v>10</v>
      </c>
      <c r="T576" s="1" t="s">
        <v>69</v>
      </c>
      <c r="V576" s="34" t="str">
        <f t="shared" ca="1" si="68"/>
        <v>Post-calc.</v>
      </c>
      <c r="W576" s="1" t="str">
        <f t="shared" ca="1" si="69"/>
        <v>Post-calc.</v>
      </c>
      <c r="X576" s="1" t="b">
        <f t="shared" ca="1" si="70"/>
        <v>1</v>
      </c>
      <c r="Z576" s="3">
        <f t="shared" ca="1" si="71"/>
        <v>0</v>
      </c>
    </row>
    <row r="577" spans="1:26" x14ac:dyDescent="0.2">
      <c r="A577" s="34" t="s">
        <v>3170</v>
      </c>
      <c r="B577" s="9" t="str">
        <f t="shared" ca="1" si="66"/>
        <v>40521</v>
      </c>
      <c r="C577" s="30">
        <v>-400</v>
      </c>
      <c r="D577" s="30">
        <v>0</v>
      </c>
      <c r="E577" s="32">
        <v>42004</v>
      </c>
      <c r="F577" s="34" t="s">
        <v>2660</v>
      </c>
      <c r="G577" s="34" t="s">
        <v>5520</v>
      </c>
      <c r="H577" s="34" t="str">
        <f t="shared" ca="1" si="67"/>
        <v>Post-calc.</v>
      </c>
      <c r="I577" s="3">
        <f t="shared" ca="1" si="64"/>
        <v>0</v>
      </c>
      <c r="M577" s="7" t="s">
        <v>589</v>
      </c>
      <c r="N577" s="9" t="str">
        <f t="shared" ca="1" si="65"/>
        <v>40544</v>
      </c>
      <c r="O577" s="3">
        <v>2677</v>
      </c>
      <c r="P577" s="3">
        <v>2640.65</v>
      </c>
      <c r="Q577" s="1" t="s">
        <v>8</v>
      </c>
      <c r="R577" s="1" t="s">
        <v>9</v>
      </c>
      <c r="S577" s="1" t="s">
        <v>10</v>
      </c>
      <c r="T577" s="1" t="s">
        <v>69</v>
      </c>
      <c r="V577" s="34" t="str">
        <f t="shared" ca="1" si="68"/>
        <v>Post-calc.</v>
      </c>
      <c r="W577" s="1" t="str">
        <f t="shared" ca="1" si="69"/>
        <v>Post-calc.</v>
      </c>
      <c r="X577" s="1" t="b">
        <f t="shared" ca="1" si="70"/>
        <v>1</v>
      </c>
      <c r="Z577" s="3">
        <f t="shared" ca="1" si="71"/>
        <v>0</v>
      </c>
    </row>
    <row r="578" spans="1:26" x14ac:dyDescent="0.2">
      <c r="A578" s="34" t="s">
        <v>3171</v>
      </c>
      <c r="B578" s="9" t="str">
        <f t="shared" ca="1" si="66"/>
        <v>40522</v>
      </c>
      <c r="C578" s="30">
        <v>260</v>
      </c>
      <c r="D578" s="30">
        <v>0</v>
      </c>
      <c r="E578" s="32">
        <v>42094</v>
      </c>
      <c r="F578" s="34" t="s">
        <v>2660</v>
      </c>
      <c r="G578" s="34" t="s">
        <v>5520</v>
      </c>
      <c r="H578" s="34" t="str">
        <f t="shared" ca="1" si="67"/>
        <v>Post-calc.</v>
      </c>
      <c r="I578" s="3">
        <f t="shared" ca="1" si="64"/>
        <v>0</v>
      </c>
      <c r="M578" s="7" t="s">
        <v>590</v>
      </c>
      <c r="N578" s="9" t="str">
        <f t="shared" ca="1" si="65"/>
        <v>40545</v>
      </c>
      <c r="O578" s="3">
        <v>6814</v>
      </c>
      <c r="P578" s="3">
        <v>7058.38</v>
      </c>
      <c r="Q578" s="1" t="s">
        <v>8</v>
      </c>
      <c r="R578" s="1" t="s">
        <v>9</v>
      </c>
      <c r="S578" s="1" t="s">
        <v>10</v>
      </c>
      <c r="T578" s="1" t="s">
        <v>69</v>
      </c>
      <c r="V578" s="34" t="str">
        <f t="shared" ca="1" si="68"/>
        <v>Post-calc.</v>
      </c>
      <c r="W578" s="1" t="str">
        <f t="shared" ca="1" si="69"/>
        <v>Post-calc.</v>
      </c>
      <c r="X578" s="1" t="b">
        <f t="shared" ca="1" si="70"/>
        <v>1</v>
      </c>
      <c r="Z578" s="3">
        <f t="shared" ca="1" si="71"/>
        <v>0</v>
      </c>
    </row>
    <row r="579" spans="1:26" x14ac:dyDescent="0.2">
      <c r="A579" s="34" t="s">
        <v>3172</v>
      </c>
      <c r="B579" s="9" t="str">
        <f t="shared" ca="1" si="66"/>
        <v>40523</v>
      </c>
      <c r="C579" s="30">
        <v>7852</v>
      </c>
      <c r="D579" s="30">
        <v>0</v>
      </c>
      <c r="E579" s="32">
        <v>42094</v>
      </c>
      <c r="F579" s="34" t="s">
        <v>2660</v>
      </c>
      <c r="G579" s="34" t="s">
        <v>5520</v>
      </c>
      <c r="H579" s="34" t="str">
        <f t="shared" ca="1" si="67"/>
        <v>Post-calc.</v>
      </c>
      <c r="I579" s="3">
        <f t="shared" ca="1" si="64"/>
        <v>0</v>
      </c>
      <c r="M579" s="7" t="s">
        <v>591</v>
      </c>
      <c r="N579" s="9" t="str">
        <f t="shared" ca="1" si="65"/>
        <v>40546</v>
      </c>
      <c r="O579" s="3">
        <v>172</v>
      </c>
      <c r="P579" s="3">
        <v>162.88</v>
      </c>
      <c r="Q579" s="1" t="s">
        <v>8</v>
      </c>
      <c r="R579" s="1" t="s">
        <v>9</v>
      </c>
      <c r="S579" s="1" t="s">
        <v>10</v>
      </c>
      <c r="T579" s="1" t="s">
        <v>69</v>
      </c>
      <c r="V579" s="34" t="str">
        <f t="shared" ca="1" si="68"/>
        <v>Post-calc.</v>
      </c>
      <c r="W579" s="1" t="str">
        <f t="shared" ca="1" si="69"/>
        <v>Post-calc.</v>
      </c>
      <c r="X579" s="1" t="b">
        <f t="shared" ca="1" si="70"/>
        <v>1</v>
      </c>
      <c r="Z579" s="3">
        <f t="shared" ca="1" si="71"/>
        <v>0</v>
      </c>
    </row>
    <row r="580" spans="1:26" x14ac:dyDescent="0.2">
      <c r="A580" s="34" t="s">
        <v>3173</v>
      </c>
      <c r="B580" s="9" t="str">
        <f t="shared" ca="1" si="66"/>
        <v>40524</v>
      </c>
      <c r="C580" s="30">
        <v>1305</v>
      </c>
      <c r="D580" s="30">
        <v>0</v>
      </c>
      <c r="E580" s="32">
        <v>42094</v>
      </c>
      <c r="F580" s="34" t="s">
        <v>2660</v>
      </c>
      <c r="G580" s="34" t="s">
        <v>5520</v>
      </c>
      <c r="H580" s="34" t="str">
        <f t="shared" ca="1" si="67"/>
        <v>Post-calc.</v>
      </c>
      <c r="I580" s="3">
        <f t="shared" ref="I580:I643" ca="1" si="72">+VLOOKUP(B580,$N$4:$P$2559,2,FALSE)-C580</f>
        <v>0</v>
      </c>
      <c r="M580" s="7" t="s">
        <v>592</v>
      </c>
      <c r="N580" s="9" t="str">
        <f t="shared" ref="N580:N643" ca="1" si="73">+LEFT(M580,5)</f>
        <v>40548</v>
      </c>
      <c r="O580" s="3">
        <v>1478</v>
      </c>
      <c r="P580" s="3">
        <v>1919.88</v>
      </c>
      <c r="Q580" s="1" t="s">
        <v>8</v>
      </c>
      <c r="R580" s="1" t="s">
        <v>9</v>
      </c>
      <c r="S580" s="1" t="s">
        <v>10</v>
      </c>
      <c r="T580" s="1" t="s">
        <v>69</v>
      </c>
      <c r="V580" s="34" t="str">
        <f t="shared" ca="1" si="68"/>
        <v>Post-calc.</v>
      </c>
      <c r="W580" s="1" t="str">
        <f t="shared" ca="1" si="69"/>
        <v>Post-calc.</v>
      </c>
      <c r="X580" s="1" t="b">
        <f t="shared" ca="1" si="70"/>
        <v>1</v>
      </c>
      <c r="Z580" s="3">
        <f t="shared" ca="1" si="71"/>
        <v>0</v>
      </c>
    </row>
    <row r="581" spans="1:26" x14ac:dyDescent="0.2">
      <c r="A581" s="34" t="s">
        <v>3174</v>
      </c>
      <c r="B581" s="9" t="str">
        <f t="shared" ref="B581:B644" ca="1" si="74">+LEFT(A581,5)</f>
        <v>40525</v>
      </c>
      <c r="C581" s="30">
        <v>619</v>
      </c>
      <c r="D581" s="30">
        <v>625.52</v>
      </c>
      <c r="E581" s="32">
        <v>42521</v>
      </c>
      <c r="F581" s="34" t="s">
        <v>2660</v>
      </c>
      <c r="G581" s="34" t="s">
        <v>5520</v>
      </c>
      <c r="H581" s="34" t="str">
        <f t="shared" ref="H581:H644" ca="1" si="75">+IF(E581&gt;1,"Post-calc.","Pre-calc.")</f>
        <v>Post-calc.</v>
      </c>
      <c r="I581" s="3">
        <f t="shared" ca="1" si="72"/>
        <v>0</v>
      </c>
      <c r="M581" s="7" t="s">
        <v>593</v>
      </c>
      <c r="N581" s="9" t="str">
        <f t="shared" ca="1" si="73"/>
        <v>40549</v>
      </c>
      <c r="O581" s="3">
        <v>3740</v>
      </c>
      <c r="P581" s="3">
        <v>5100</v>
      </c>
      <c r="Q581" s="1" t="s">
        <v>8</v>
      </c>
      <c r="R581" s="1" t="s">
        <v>9</v>
      </c>
      <c r="S581" s="1" t="s">
        <v>10</v>
      </c>
      <c r="T581" s="1" t="s">
        <v>69</v>
      </c>
      <c r="V581" s="34" t="str">
        <f t="shared" ref="V581:V644" ca="1" si="76">+VLOOKUP(N581,$B$4:$H$2903,7,FALSE)</f>
        <v>Post-calc.</v>
      </c>
      <c r="W581" s="1" t="str">
        <f t="shared" ref="W581:W644" ca="1" si="77">+Q581</f>
        <v>Post-calc.</v>
      </c>
      <c r="X581" s="1" t="b">
        <f t="shared" ref="X581:X644" ca="1" si="78">+V581=W581</f>
        <v>1</v>
      </c>
      <c r="Z581" s="3">
        <f t="shared" ref="Z581:Z644" ca="1" si="79">+IF(Q581="Post-calc.",VLOOKUP(N581,$B$4:$H$2903,3,FALSE)-P581,VLOOKUP(N581,$B$4:$H$2903,2,FALSE)-P581)</f>
        <v>0</v>
      </c>
    </row>
    <row r="582" spans="1:26" x14ac:dyDescent="0.2">
      <c r="A582" s="34" t="s">
        <v>3175</v>
      </c>
      <c r="B582" s="9" t="str">
        <f t="shared" ca="1" si="74"/>
        <v>40526</v>
      </c>
      <c r="C582" s="30">
        <v>1538</v>
      </c>
      <c r="D582" s="30">
        <v>1565.38</v>
      </c>
      <c r="E582" s="32">
        <v>42521</v>
      </c>
      <c r="F582" s="34" t="s">
        <v>2660</v>
      </c>
      <c r="G582" s="34" t="s">
        <v>5520</v>
      </c>
      <c r="H582" s="34" t="str">
        <f t="shared" ca="1" si="75"/>
        <v>Post-calc.</v>
      </c>
      <c r="I582" s="3">
        <f t="shared" ca="1" si="72"/>
        <v>0</v>
      </c>
      <c r="M582" s="7" t="s">
        <v>594</v>
      </c>
      <c r="N582" s="9" t="str">
        <f t="shared" ca="1" si="73"/>
        <v>40553</v>
      </c>
      <c r="O582" s="3">
        <v>2040</v>
      </c>
      <c r="P582" s="3">
        <v>2137.69</v>
      </c>
      <c r="Q582" s="1" t="s">
        <v>8</v>
      </c>
      <c r="R582" s="1" t="s">
        <v>9</v>
      </c>
      <c r="S582" s="1" t="s">
        <v>10</v>
      </c>
      <c r="T582" s="1" t="s">
        <v>69</v>
      </c>
      <c r="V582" s="34" t="str">
        <f t="shared" ca="1" si="76"/>
        <v>Post-calc.</v>
      </c>
      <c r="W582" s="1" t="str">
        <f t="shared" ca="1" si="77"/>
        <v>Post-calc.</v>
      </c>
      <c r="X582" s="1" t="b">
        <f t="shared" ca="1" si="78"/>
        <v>1</v>
      </c>
      <c r="Z582" s="3">
        <f t="shared" ca="1" si="79"/>
        <v>0</v>
      </c>
    </row>
    <row r="583" spans="1:26" x14ac:dyDescent="0.2">
      <c r="A583" s="34" t="s">
        <v>3176</v>
      </c>
      <c r="B583" s="9" t="str">
        <f t="shared" ca="1" si="74"/>
        <v>40527</v>
      </c>
      <c r="C583" s="30">
        <v>459</v>
      </c>
      <c r="D583" s="30">
        <v>509.31020000000001</v>
      </c>
      <c r="E583" s="32">
        <v>42529</v>
      </c>
      <c r="F583" s="34" t="s">
        <v>2660</v>
      </c>
      <c r="G583" s="34" t="s">
        <v>5520</v>
      </c>
      <c r="H583" s="34" t="str">
        <f t="shared" ca="1" si="75"/>
        <v>Post-calc.</v>
      </c>
      <c r="I583" s="3">
        <f t="shared" ca="1" si="72"/>
        <v>0</v>
      </c>
      <c r="M583" s="7" t="s">
        <v>595</v>
      </c>
      <c r="N583" s="9" t="str">
        <f t="shared" ca="1" si="73"/>
        <v>40554</v>
      </c>
      <c r="O583" s="3">
        <v>7953</v>
      </c>
      <c r="P583" s="3">
        <v>7578.9772999999996</v>
      </c>
      <c r="Q583" s="1" t="s">
        <v>8</v>
      </c>
      <c r="R583" s="1" t="s">
        <v>9</v>
      </c>
      <c r="S583" s="1" t="s">
        <v>10</v>
      </c>
      <c r="T583" s="1" t="s">
        <v>69</v>
      </c>
      <c r="V583" s="34" t="str">
        <f t="shared" ca="1" si="76"/>
        <v>Post-calc.</v>
      </c>
      <c r="W583" s="1" t="str">
        <f t="shared" ca="1" si="77"/>
        <v>Post-calc.</v>
      </c>
      <c r="X583" s="1" t="b">
        <f t="shared" ca="1" si="78"/>
        <v>1</v>
      </c>
      <c r="Z583" s="3">
        <f t="shared" ca="1" si="79"/>
        <v>0</v>
      </c>
    </row>
    <row r="584" spans="1:26" x14ac:dyDescent="0.2">
      <c r="A584" s="34" t="s">
        <v>3177</v>
      </c>
      <c r="B584" s="9" t="str">
        <f t="shared" ca="1" si="74"/>
        <v>40528</v>
      </c>
      <c r="C584" s="30">
        <v>1483</v>
      </c>
      <c r="D584" s="30">
        <v>1608.1106</v>
      </c>
      <c r="E584" s="32">
        <v>42529</v>
      </c>
      <c r="F584" s="34" t="s">
        <v>2660</v>
      </c>
      <c r="G584" s="34" t="s">
        <v>5520</v>
      </c>
      <c r="H584" s="34" t="str">
        <f t="shared" ca="1" si="75"/>
        <v>Post-calc.</v>
      </c>
      <c r="I584" s="3">
        <f t="shared" ca="1" si="72"/>
        <v>0</v>
      </c>
      <c r="M584" s="7" t="s">
        <v>596</v>
      </c>
      <c r="N584" s="9" t="str">
        <f t="shared" ca="1" si="73"/>
        <v>40555</v>
      </c>
      <c r="O584" s="3">
        <v>3250</v>
      </c>
      <c r="P584" s="3">
        <v>4966.42</v>
      </c>
      <c r="Q584" s="1" t="s">
        <v>8</v>
      </c>
      <c r="R584" s="1" t="s">
        <v>9</v>
      </c>
      <c r="S584" s="1" t="s">
        <v>10</v>
      </c>
      <c r="T584" s="1" t="s">
        <v>69</v>
      </c>
      <c r="V584" s="34" t="str">
        <f t="shared" ca="1" si="76"/>
        <v>Post-calc.</v>
      </c>
      <c r="W584" s="1" t="str">
        <f t="shared" ca="1" si="77"/>
        <v>Post-calc.</v>
      </c>
      <c r="X584" s="1" t="b">
        <f t="shared" ca="1" si="78"/>
        <v>1</v>
      </c>
      <c r="Z584" s="3">
        <f t="shared" ca="1" si="79"/>
        <v>0</v>
      </c>
    </row>
    <row r="585" spans="1:26" x14ac:dyDescent="0.2">
      <c r="A585" s="34" t="s">
        <v>3178</v>
      </c>
      <c r="B585" s="9" t="str">
        <f t="shared" ca="1" si="74"/>
        <v>40529</v>
      </c>
      <c r="C585" s="30">
        <v>1824</v>
      </c>
      <c r="D585" s="30">
        <v>1800.6</v>
      </c>
      <c r="E585" s="32">
        <v>42529</v>
      </c>
      <c r="F585" s="34" t="s">
        <v>2660</v>
      </c>
      <c r="G585" s="34" t="s">
        <v>5520</v>
      </c>
      <c r="H585" s="34" t="str">
        <f t="shared" ca="1" si="75"/>
        <v>Post-calc.</v>
      </c>
      <c r="I585" s="3">
        <f t="shared" ca="1" si="72"/>
        <v>0</v>
      </c>
      <c r="M585" s="7" t="s">
        <v>597</v>
      </c>
      <c r="N585" s="9" t="str">
        <f t="shared" ca="1" si="73"/>
        <v>40558</v>
      </c>
      <c r="O585" s="3">
        <v>2115</v>
      </c>
      <c r="P585" s="3">
        <v>2401.0412999999999</v>
      </c>
      <c r="Q585" s="1" t="s">
        <v>8</v>
      </c>
      <c r="R585" s="1" t="s">
        <v>9</v>
      </c>
      <c r="S585" s="1" t="s">
        <v>10</v>
      </c>
      <c r="T585" s="1" t="s">
        <v>69</v>
      </c>
      <c r="V585" s="34" t="str">
        <f t="shared" ca="1" si="76"/>
        <v>Post-calc.</v>
      </c>
      <c r="W585" s="1" t="str">
        <f t="shared" ca="1" si="77"/>
        <v>Post-calc.</v>
      </c>
      <c r="X585" s="1" t="b">
        <f t="shared" ca="1" si="78"/>
        <v>1</v>
      </c>
      <c r="Z585" s="3">
        <f t="shared" ca="1" si="79"/>
        <v>0</v>
      </c>
    </row>
    <row r="586" spans="1:26" x14ac:dyDescent="0.2">
      <c r="A586" s="34" t="s">
        <v>3179</v>
      </c>
      <c r="B586" s="9" t="str">
        <f t="shared" ca="1" si="74"/>
        <v>40531</v>
      </c>
      <c r="C586" s="30">
        <v>578</v>
      </c>
      <c r="D586" s="30">
        <v>760.07</v>
      </c>
      <c r="E586" s="32">
        <v>42521</v>
      </c>
      <c r="F586" s="34" t="s">
        <v>2660</v>
      </c>
      <c r="G586" s="34" t="s">
        <v>5520</v>
      </c>
      <c r="H586" s="34" t="str">
        <f t="shared" ca="1" si="75"/>
        <v>Post-calc.</v>
      </c>
      <c r="I586" s="3">
        <f t="shared" ca="1" si="72"/>
        <v>0</v>
      </c>
      <c r="M586" s="7" t="s">
        <v>598</v>
      </c>
      <c r="N586" s="9" t="str">
        <f t="shared" ca="1" si="73"/>
        <v>40559</v>
      </c>
      <c r="O586" s="3">
        <v>1555</v>
      </c>
      <c r="P586" s="3">
        <v>2047.2556</v>
      </c>
      <c r="Q586" s="1" t="s">
        <v>8</v>
      </c>
      <c r="R586" s="1" t="s">
        <v>9</v>
      </c>
      <c r="S586" s="1" t="s">
        <v>10</v>
      </c>
      <c r="T586" s="1" t="s">
        <v>69</v>
      </c>
      <c r="V586" s="34" t="str">
        <f t="shared" ca="1" si="76"/>
        <v>Post-calc.</v>
      </c>
      <c r="W586" s="1" t="str">
        <f t="shared" ca="1" si="77"/>
        <v>Post-calc.</v>
      </c>
      <c r="X586" s="1" t="b">
        <f t="shared" ca="1" si="78"/>
        <v>1</v>
      </c>
      <c r="Z586" s="3">
        <f t="shared" ca="1" si="79"/>
        <v>0</v>
      </c>
    </row>
    <row r="587" spans="1:26" x14ac:dyDescent="0.2">
      <c r="A587" s="34" t="s">
        <v>3180</v>
      </c>
      <c r="B587" s="9" t="str">
        <f t="shared" ca="1" si="74"/>
        <v>40532</v>
      </c>
      <c r="C587" s="30">
        <v>108</v>
      </c>
      <c r="D587" s="30">
        <v>186.7491</v>
      </c>
      <c r="E587" s="32">
        <v>42529</v>
      </c>
      <c r="F587" s="34" t="s">
        <v>2660</v>
      </c>
      <c r="G587" s="34" t="s">
        <v>5520</v>
      </c>
      <c r="H587" s="34" t="str">
        <f t="shared" ca="1" si="75"/>
        <v>Post-calc.</v>
      </c>
      <c r="I587" s="3">
        <f t="shared" ca="1" si="72"/>
        <v>0</v>
      </c>
      <c r="M587" s="7" t="s">
        <v>599</v>
      </c>
      <c r="N587" s="9" t="str">
        <f t="shared" ca="1" si="73"/>
        <v>40560</v>
      </c>
      <c r="O587" s="3">
        <v>1110</v>
      </c>
      <c r="P587" s="3">
        <v>1410.8622</v>
      </c>
      <c r="Q587" s="1" t="s">
        <v>8</v>
      </c>
      <c r="R587" s="1" t="s">
        <v>9</v>
      </c>
      <c r="S587" s="1" t="s">
        <v>10</v>
      </c>
      <c r="T587" s="1" t="s">
        <v>69</v>
      </c>
      <c r="V587" s="34" t="str">
        <f t="shared" ca="1" si="76"/>
        <v>Post-calc.</v>
      </c>
      <c r="W587" s="1" t="str">
        <f t="shared" ca="1" si="77"/>
        <v>Post-calc.</v>
      </c>
      <c r="X587" s="1" t="b">
        <f t="shared" ca="1" si="78"/>
        <v>1</v>
      </c>
      <c r="Z587" s="3">
        <f t="shared" ca="1" si="79"/>
        <v>0</v>
      </c>
    </row>
    <row r="588" spans="1:26" x14ac:dyDescent="0.2">
      <c r="A588" s="34" t="s">
        <v>3181</v>
      </c>
      <c r="B588" s="9" t="str">
        <f t="shared" ca="1" si="74"/>
        <v>40533</v>
      </c>
      <c r="C588" s="30">
        <v>824</v>
      </c>
      <c r="D588" s="30">
        <v>1120.5388</v>
      </c>
      <c r="E588" s="32">
        <v>42529</v>
      </c>
      <c r="F588" s="34" t="s">
        <v>2660</v>
      </c>
      <c r="G588" s="34" t="s">
        <v>5520</v>
      </c>
      <c r="H588" s="34" t="str">
        <f t="shared" ca="1" si="75"/>
        <v>Post-calc.</v>
      </c>
      <c r="I588" s="3">
        <f t="shared" ca="1" si="72"/>
        <v>0</v>
      </c>
      <c r="M588" s="7" t="s">
        <v>600</v>
      </c>
      <c r="N588" s="9" t="str">
        <f t="shared" ca="1" si="73"/>
        <v>40561</v>
      </c>
      <c r="O588" s="3">
        <v>1004</v>
      </c>
      <c r="P588" s="3">
        <v>959.99</v>
      </c>
      <c r="Q588" s="1" t="s">
        <v>8</v>
      </c>
      <c r="R588" s="1" t="s">
        <v>9</v>
      </c>
      <c r="S588" s="1" t="s">
        <v>10</v>
      </c>
      <c r="T588" s="1" t="s">
        <v>69</v>
      </c>
      <c r="V588" s="34" t="str">
        <f t="shared" ca="1" si="76"/>
        <v>Post-calc.</v>
      </c>
      <c r="W588" s="1" t="str">
        <f t="shared" ca="1" si="77"/>
        <v>Post-calc.</v>
      </c>
      <c r="X588" s="1" t="b">
        <f t="shared" ca="1" si="78"/>
        <v>1</v>
      </c>
      <c r="Z588" s="3">
        <f t="shared" ca="1" si="79"/>
        <v>0</v>
      </c>
    </row>
    <row r="589" spans="1:26" x14ac:dyDescent="0.2">
      <c r="A589" s="34" t="s">
        <v>3182</v>
      </c>
      <c r="B589" s="9" t="str">
        <f t="shared" ca="1" si="74"/>
        <v>40534</v>
      </c>
      <c r="C589" s="30">
        <v>751</v>
      </c>
      <c r="D589" s="30">
        <v>975.62</v>
      </c>
      <c r="E589" s="32">
        <v>42521</v>
      </c>
      <c r="F589" s="34" t="s">
        <v>2660</v>
      </c>
      <c r="G589" s="34" t="s">
        <v>5520</v>
      </c>
      <c r="H589" s="34" t="str">
        <f t="shared" ca="1" si="75"/>
        <v>Post-calc.</v>
      </c>
      <c r="I589" s="3">
        <f t="shared" ca="1" si="72"/>
        <v>0</v>
      </c>
      <c r="M589" s="7" t="s">
        <v>601</v>
      </c>
      <c r="N589" s="9" t="str">
        <f t="shared" ca="1" si="73"/>
        <v>40562</v>
      </c>
      <c r="O589" s="3">
        <v>1550</v>
      </c>
      <c r="P589" s="3">
        <v>1550.46</v>
      </c>
      <c r="Q589" s="1" t="s">
        <v>8</v>
      </c>
      <c r="R589" s="1" t="s">
        <v>9</v>
      </c>
      <c r="S589" s="1" t="s">
        <v>10</v>
      </c>
      <c r="T589" s="1" t="s">
        <v>69</v>
      </c>
      <c r="V589" s="34" t="str">
        <f t="shared" ca="1" si="76"/>
        <v>Post-calc.</v>
      </c>
      <c r="W589" s="1" t="str">
        <f t="shared" ca="1" si="77"/>
        <v>Post-calc.</v>
      </c>
      <c r="X589" s="1" t="b">
        <f t="shared" ca="1" si="78"/>
        <v>1</v>
      </c>
      <c r="Z589" s="3">
        <f t="shared" ca="1" si="79"/>
        <v>0</v>
      </c>
    </row>
    <row r="590" spans="1:26" x14ac:dyDescent="0.2">
      <c r="A590" s="34" t="s">
        <v>3183</v>
      </c>
      <c r="B590" s="9" t="str">
        <f t="shared" ca="1" si="74"/>
        <v>40535</v>
      </c>
      <c r="C590" s="30">
        <v>300</v>
      </c>
      <c r="D590" s="30">
        <v>282.58</v>
      </c>
      <c r="E590" s="32">
        <v>42521</v>
      </c>
      <c r="F590" s="34" t="s">
        <v>2660</v>
      </c>
      <c r="G590" s="34" t="s">
        <v>5520</v>
      </c>
      <c r="H590" s="34" t="str">
        <f t="shared" ca="1" si="75"/>
        <v>Post-calc.</v>
      </c>
      <c r="I590" s="3">
        <f t="shared" ca="1" si="72"/>
        <v>0</v>
      </c>
      <c r="M590" s="7" t="s">
        <v>602</v>
      </c>
      <c r="N590" s="9" t="str">
        <f t="shared" ca="1" si="73"/>
        <v>40563</v>
      </c>
      <c r="O590" s="3">
        <v>600</v>
      </c>
      <c r="P590" s="3">
        <v>525.23</v>
      </c>
      <c r="Q590" s="1" t="s">
        <v>8</v>
      </c>
      <c r="R590" s="1" t="s">
        <v>9</v>
      </c>
      <c r="S590" s="1" t="s">
        <v>10</v>
      </c>
      <c r="T590" s="1" t="s">
        <v>69</v>
      </c>
      <c r="V590" s="34" t="str">
        <f t="shared" ca="1" si="76"/>
        <v>Post-calc.</v>
      </c>
      <c r="W590" s="1" t="str">
        <f t="shared" ca="1" si="77"/>
        <v>Post-calc.</v>
      </c>
      <c r="X590" s="1" t="b">
        <f t="shared" ca="1" si="78"/>
        <v>1</v>
      </c>
      <c r="Z590" s="3">
        <f t="shared" ca="1" si="79"/>
        <v>0</v>
      </c>
    </row>
    <row r="591" spans="1:26" x14ac:dyDescent="0.2">
      <c r="A591" s="34" t="s">
        <v>3184</v>
      </c>
      <c r="B591" s="9" t="str">
        <f t="shared" ca="1" si="74"/>
        <v>40536</v>
      </c>
      <c r="C591" s="30">
        <v>318</v>
      </c>
      <c r="D591" s="30">
        <v>346.31650000000002</v>
      </c>
      <c r="E591" s="32">
        <v>42529</v>
      </c>
      <c r="F591" s="34" t="s">
        <v>2660</v>
      </c>
      <c r="G591" s="34" t="s">
        <v>5520</v>
      </c>
      <c r="H591" s="34" t="str">
        <f t="shared" ca="1" si="75"/>
        <v>Post-calc.</v>
      </c>
      <c r="I591" s="3">
        <f t="shared" ca="1" si="72"/>
        <v>0</v>
      </c>
      <c r="M591" s="7" t="s">
        <v>603</v>
      </c>
      <c r="N591" s="9" t="str">
        <f t="shared" ca="1" si="73"/>
        <v>40564</v>
      </c>
      <c r="O591" s="3">
        <v>596</v>
      </c>
      <c r="P591" s="3">
        <v>319.95999999999998</v>
      </c>
      <c r="Q591" s="1" t="s">
        <v>8</v>
      </c>
      <c r="R591" s="1" t="s">
        <v>9</v>
      </c>
      <c r="S591" s="1" t="s">
        <v>10</v>
      </c>
      <c r="T591" s="1" t="s">
        <v>69</v>
      </c>
      <c r="V591" s="34" t="str">
        <f t="shared" ca="1" si="76"/>
        <v>Post-calc.</v>
      </c>
      <c r="W591" s="1" t="str">
        <f t="shared" ca="1" si="77"/>
        <v>Post-calc.</v>
      </c>
      <c r="X591" s="1" t="b">
        <f t="shared" ca="1" si="78"/>
        <v>1</v>
      </c>
      <c r="Z591" s="3">
        <f t="shared" ca="1" si="79"/>
        <v>0</v>
      </c>
    </row>
    <row r="592" spans="1:26" x14ac:dyDescent="0.2">
      <c r="A592" s="34" t="s">
        <v>3185</v>
      </c>
      <c r="B592" s="9" t="str">
        <f t="shared" ca="1" si="74"/>
        <v>40537</v>
      </c>
      <c r="C592" s="30">
        <v>8206</v>
      </c>
      <c r="D592" s="30">
        <v>8137.52</v>
      </c>
      <c r="E592" s="32">
        <v>42521</v>
      </c>
      <c r="F592" s="34" t="s">
        <v>2660</v>
      </c>
      <c r="G592" s="34" t="s">
        <v>5520</v>
      </c>
      <c r="H592" s="34" t="str">
        <f t="shared" ca="1" si="75"/>
        <v>Post-calc.</v>
      </c>
      <c r="I592" s="3">
        <f t="shared" ca="1" si="72"/>
        <v>0</v>
      </c>
      <c r="M592" s="7" t="s">
        <v>604</v>
      </c>
      <c r="N592" s="9" t="str">
        <f t="shared" ca="1" si="73"/>
        <v>40565</v>
      </c>
      <c r="O592" s="3">
        <v>1554</v>
      </c>
      <c r="P592" s="3">
        <v>1534.6864</v>
      </c>
      <c r="Q592" s="1" t="s">
        <v>8</v>
      </c>
      <c r="R592" s="1" t="s">
        <v>9</v>
      </c>
      <c r="S592" s="1" t="s">
        <v>10</v>
      </c>
      <c r="T592" s="1" t="s">
        <v>69</v>
      </c>
      <c r="V592" s="34" t="str">
        <f t="shared" ca="1" si="76"/>
        <v>Post-calc.</v>
      </c>
      <c r="W592" s="1" t="str">
        <f t="shared" ca="1" si="77"/>
        <v>Post-calc.</v>
      </c>
      <c r="X592" s="1" t="b">
        <f t="shared" ca="1" si="78"/>
        <v>1</v>
      </c>
      <c r="Z592" s="3">
        <f t="shared" ca="1" si="79"/>
        <v>0</v>
      </c>
    </row>
    <row r="593" spans="1:26" x14ac:dyDescent="0.2">
      <c r="A593" s="34" t="s">
        <v>3186</v>
      </c>
      <c r="B593" s="9" t="str">
        <f t="shared" ca="1" si="74"/>
        <v>40538</v>
      </c>
      <c r="C593" s="30">
        <v>1600</v>
      </c>
      <c r="D593" s="30">
        <v>2927.43</v>
      </c>
      <c r="E593" s="32">
        <v>42529</v>
      </c>
      <c r="F593" s="34" t="s">
        <v>2660</v>
      </c>
      <c r="G593" s="34" t="s">
        <v>5520</v>
      </c>
      <c r="H593" s="34" t="str">
        <f t="shared" ca="1" si="75"/>
        <v>Post-calc.</v>
      </c>
      <c r="I593" s="3">
        <f t="shared" ca="1" si="72"/>
        <v>0</v>
      </c>
      <c r="M593" s="7" t="s">
        <v>605</v>
      </c>
      <c r="N593" s="9" t="str">
        <f t="shared" ca="1" si="73"/>
        <v>40566</v>
      </c>
      <c r="O593" s="3">
        <v>4250</v>
      </c>
      <c r="P593" s="3">
        <v>2725.99</v>
      </c>
      <c r="Q593" s="1" t="s">
        <v>8</v>
      </c>
      <c r="R593" s="1" t="s">
        <v>9</v>
      </c>
      <c r="S593" s="1" t="s">
        <v>10</v>
      </c>
      <c r="T593" s="1" t="s">
        <v>69</v>
      </c>
      <c r="V593" s="34" t="str">
        <f t="shared" ca="1" si="76"/>
        <v>Post-calc.</v>
      </c>
      <c r="W593" s="1" t="str">
        <f t="shared" ca="1" si="77"/>
        <v>Post-calc.</v>
      </c>
      <c r="X593" s="1" t="b">
        <f t="shared" ca="1" si="78"/>
        <v>1</v>
      </c>
      <c r="Z593" s="3">
        <f t="shared" ca="1" si="79"/>
        <v>0</v>
      </c>
    </row>
    <row r="594" spans="1:26" x14ac:dyDescent="0.2">
      <c r="A594" s="34" t="s">
        <v>3187</v>
      </c>
      <c r="B594" s="9" t="str">
        <f t="shared" ca="1" si="74"/>
        <v>40539</v>
      </c>
      <c r="C594" s="30">
        <v>981</v>
      </c>
      <c r="D594" s="30">
        <v>834.88</v>
      </c>
      <c r="E594" s="32">
        <v>42521</v>
      </c>
      <c r="F594" s="34" t="s">
        <v>2660</v>
      </c>
      <c r="G594" s="34" t="s">
        <v>5520</v>
      </c>
      <c r="H594" s="34" t="str">
        <f t="shared" ca="1" si="75"/>
        <v>Post-calc.</v>
      </c>
      <c r="I594" s="3">
        <f t="shared" ca="1" si="72"/>
        <v>0</v>
      </c>
      <c r="M594" s="7" t="s">
        <v>606</v>
      </c>
      <c r="N594" s="9" t="str">
        <f t="shared" ca="1" si="73"/>
        <v>40567</v>
      </c>
      <c r="O594" s="3">
        <v>8590</v>
      </c>
      <c r="P594" s="3">
        <v>14233.45</v>
      </c>
      <c r="Q594" s="1" t="s">
        <v>8</v>
      </c>
      <c r="R594" s="1" t="s">
        <v>9</v>
      </c>
      <c r="S594" s="1" t="s">
        <v>10</v>
      </c>
      <c r="T594" s="1" t="s">
        <v>69</v>
      </c>
      <c r="V594" s="34" t="str">
        <f t="shared" ca="1" si="76"/>
        <v>Post-calc.</v>
      </c>
      <c r="W594" s="1" t="str">
        <f t="shared" ca="1" si="77"/>
        <v>Post-calc.</v>
      </c>
      <c r="X594" s="1" t="b">
        <f t="shared" ca="1" si="78"/>
        <v>1</v>
      </c>
      <c r="Z594" s="3">
        <f t="shared" ca="1" si="79"/>
        <v>0</v>
      </c>
    </row>
    <row r="595" spans="1:26" x14ac:dyDescent="0.2">
      <c r="A595" s="34" t="s">
        <v>3188</v>
      </c>
      <c r="B595" s="9" t="str">
        <f t="shared" ca="1" si="74"/>
        <v>40540</v>
      </c>
      <c r="C595" s="30">
        <v>15265</v>
      </c>
      <c r="D595" s="30">
        <v>19591.323700000001</v>
      </c>
      <c r="E595" s="32">
        <v>42529</v>
      </c>
      <c r="F595" s="34" t="s">
        <v>2660</v>
      </c>
      <c r="G595" s="34" t="s">
        <v>5520</v>
      </c>
      <c r="H595" s="34" t="str">
        <f t="shared" ca="1" si="75"/>
        <v>Post-calc.</v>
      </c>
      <c r="I595" s="3">
        <f t="shared" ca="1" si="72"/>
        <v>0</v>
      </c>
      <c r="M595" s="7" t="s">
        <v>607</v>
      </c>
      <c r="N595" s="9" t="str">
        <f t="shared" ca="1" si="73"/>
        <v>40568</v>
      </c>
      <c r="O595" s="3">
        <v>8074</v>
      </c>
      <c r="P595" s="3">
        <v>7909.03</v>
      </c>
      <c r="Q595" s="1" t="s">
        <v>8</v>
      </c>
      <c r="R595" s="1" t="s">
        <v>9</v>
      </c>
      <c r="S595" s="1" t="s">
        <v>10</v>
      </c>
      <c r="T595" s="1" t="s">
        <v>69</v>
      </c>
      <c r="V595" s="34" t="str">
        <f t="shared" ca="1" si="76"/>
        <v>Post-calc.</v>
      </c>
      <c r="W595" s="1" t="str">
        <f t="shared" ca="1" si="77"/>
        <v>Post-calc.</v>
      </c>
      <c r="X595" s="1" t="b">
        <f t="shared" ca="1" si="78"/>
        <v>1</v>
      </c>
      <c r="Z595" s="3">
        <f t="shared" ca="1" si="79"/>
        <v>0</v>
      </c>
    </row>
    <row r="596" spans="1:26" x14ac:dyDescent="0.2">
      <c r="A596" s="34" t="s">
        <v>3189</v>
      </c>
      <c r="B596" s="9" t="str">
        <f t="shared" ca="1" si="74"/>
        <v>40541</v>
      </c>
      <c r="C596" s="30">
        <v>982</v>
      </c>
      <c r="D596" s="30">
        <v>1077.6697999999999</v>
      </c>
      <c r="E596" s="32">
        <v>42529</v>
      </c>
      <c r="F596" s="34" t="s">
        <v>2660</v>
      </c>
      <c r="G596" s="34" t="s">
        <v>5520</v>
      </c>
      <c r="H596" s="34" t="str">
        <f t="shared" ca="1" si="75"/>
        <v>Post-calc.</v>
      </c>
      <c r="I596" s="3">
        <f t="shared" ca="1" si="72"/>
        <v>0</v>
      </c>
      <c r="M596" s="7" t="s">
        <v>608</v>
      </c>
      <c r="N596" s="9" t="str">
        <f t="shared" ca="1" si="73"/>
        <v>40569</v>
      </c>
      <c r="O596" s="3">
        <v>8227</v>
      </c>
      <c r="P596" s="3">
        <v>7816.78</v>
      </c>
      <c r="Q596" s="1" t="s">
        <v>8</v>
      </c>
      <c r="R596" s="1" t="s">
        <v>9</v>
      </c>
      <c r="S596" s="1" t="s">
        <v>10</v>
      </c>
      <c r="T596" s="1" t="s">
        <v>69</v>
      </c>
      <c r="V596" s="34" t="str">
        <f t="shared" ca="1" si="76"/>
        <v>Post-calc.</v>
      </c>
      <c r="W596" s="1" t="str">
        <f t="shared" ca="1" si="77"/>
        <v>Post-calc.</v>
      </c>
      <c r="X596" s="1" t="b">
        <f t="shared" ca="1" si="78"/>
        <v>1</v>
      </c>
      <c r="Z596" s="3">
        <f t="shared" ca="1" si="79"/>
        <v>0</v>
      </c>
    </row>
    <row r="597" spans="1:26" x14ac:dyDescent="0.2">
      <c r="A597" s="34" t="s">
        <v>3190</v>
      </c>
      <c r="B597" s="9" t="str">
        <f t="shared" ca="1" si="74"/>
        <v>40542</v>
      </c>
      <c r="C597" s="30">
        <v>1909</v>
      </c>
      <c r="D597" s="30">
        <v>2629.17</v>
      </c>
      <c r="E597" s="32">
        <v>42521</v>
      </c>
      <c r="F597" s="34" t="s">
        <v>2660</v>
      </c>
      <c r="G597" s="34" t="s">
        <v>5520</v>
      </c>
      <c r="H597" s="34" t="str">
        <f t="shared" ca="1" si="75"/>
        <v>Post-calc.</v>
      </c>
      <c r="I597" s="3">
        <f t="shared" ca="1" si="72"/>
        <v>0</v>
      </c>
      <c r="M597" s="7" t="s">
        <v>609</v>
      </c>
      <c r="N597" s="9" t="str">
        <f t="shared" ca="1" si="73"/>
        <v>40570</v>
      </c>
      <c r="O597" s="3">
        <v>551</v>
      </c>
      <c r="P597" s="3">
        <v>660.3954</v>
      </c>
      <c r="Q597" s="1" t="s">
        <v>8</v>
      </c>
      <c r="R597" s="1" t="s">
        <v>9</v>
      </c>
      <c r="S597" s="1" t="s">
        <v>10</v>
      </c>
      <c r="T597" s="1" t="s">
        <v>69</v>
      </c>
      <c r="V597" s="34" t="str">
        <f t="shared" ca="1" si="76"/>
        <v>Post-calc.</v>
      </c>
      <c r="W597" s="1" t="str">
        <f t="shared" ca="1" si="77"/>
        <v>Post-calc.</v>
      </c>
      <c r="X597" s="1" t="b">
        <f t="shared" ca="1" si="78"/>
        <v>1</v>
      </c>
      <c r="Z597" s="3">
        <f t="shared" ca="1" si="79"/>
        <v>0</v>
      </c>
    </row>
    <row r="598" spans="1:26" x14ac:dyDescent="0.2">
      <c r="A598" s="34" t="s">
        <v>3191</v>
      </c>
      <c r="B598" s="9" t="str">
        <f t="shared" ca="1" si="74"/>
        <v>40543</v>
      </c>
      <c r="C598" s="30">
        <v>16546</v>
      </c>
      <c r="D598" s="30">
        <v>-3380.75</v>
      </c>
      <c r="E598" s="32">
        <v>42521</v>
      </c>
      <c r="F598" s="34" t="s">
        <v>2660</v>
      </c>
      <c r="G598" s="34" t="s">
        <v>5520</v>
      </c>
      <c r="H598" s="34" t="str">
        <f t="shared" ca="1" si="75"/>
        <v>Post-calc.</v>
      </c>
      <c r="I598" s="3">
        <f t="shared" ca="1" si="72"/>
        <v>0</v>
      </c>
      <c r="M598" s="7" t="s">
        <v>610</v>
      </c>
      <c r="N598" s="9" t="str">
        <f t="shared" ca="1" si="73"/>
        <v>40572</v>
      </c>
      <c r="O598" s="3">
        <v>5857</v>
      </c>
      <c r="P598" s="3">
        <v>5743.7</v>
      </c>
      <c r="Q598" s="1" t="s">
        <v>8</v>
      </c>
      <c r="R598" s="1" t="s">
        <v>9</v>
      </c>
      <c r="S598" s="1" t="s">
        <v>10</v>
      </c>
      <c r="T598" s="1" t="s">
        <v>69</v>
      </c>
      <c r="V598" s="34" t="str">
        <f t="shared" ca="1" si="76"/>
        <v>Post-calc.</v>
      </c>
      <c r="W598" s="1" t="str">
        <f t="shared" ca="1" si="77"/>
        <v>Post-calc.</v>
      </c>
      <c r="X598" s="1" t="b">
        <f t="shared" ca="1" si="78"/>
        <v>1</v>
      </c>
      <c r="Z598" s="3">
        <f t="shared" ca="1" si="79"/>
        <v>0</v>
      </c>
    </row>
    <row r="599" spans="1:26" x14ac:dyDescent="0.2">
      <c r="A599" s="34" t="s">
        <v>3192</v>
      </c>
      <c r="B599" s="9" t="str">
        <f t="shared" ca="1" si="74"/>
        <v>40544</v>
      </c>
      <c r="C599" s="30">
        <v>2677</v>
      </c>
      <c r="D599" s="30">
        <v>2640.65</v>
      </c>
      <c r="E599" s="32">
        <v>42521</v>
      </c>
      <c r="F599" s="34" t="s">
        <v>2660</v>
      </c>
      <c r="G599" s="34" t="s">
        <v>5520</v>
      </c>
      <c r="H599" s="34" t="str">
        <f t="shared" ca="1" si="75"/>
        <v>Post-calc.</v>
      </c>
      <c r="I599" s="3">
        <f t="shared" ca="1" si="72"/>
        <v>0</v>
      </c>
      <c r="M599" s="7" t="s">
        <v>611</v>
      </c>
      <c r="N599" s="9" t="str">
        <f t="shared" ca="1" si="73"/>
        <v>40573</v>
      </c>
      <c r="O599" s="3">
        <v>1286</v>
      </c>
      <c r="P599" s="3">
        <v>1286</v>
      </c>
      <c r="Q599" s="1" t="s">
        <v>14</v>
      </c>
      <c r="R599" s="1" t="s">
        <v>9</v>
      </c>
      <c r="S599" s="1" t="s">
        <v>10</v>
      </c>
      <c r="T599" s="1" t="s">
        <v>69</v>
      </c>
      <c r="V599" s="34" t="str">
        <f t="shared" ca="1" si="76"/>
        <v>Pre-calc.</v>
      </c>
      <c r="W599" s="1" t="str">
        <f t="shared" ca="1" si="77"/>
        <v>Pre-calc.</v>
      </c>
      <c r="X599" s="1" t="b">
        <f t="shared" ca="1" si="78"/>
        <v>1</v>
      </c>
      <c r="Z599" s="3">
        <f t="shared" ca="1" si="79"/>
        <v>0</v>
      </c>
    </row>
    <row r="600" spans="1:26" x14ac:dyDescent="0.2">
      <c r="A600" s="34" t="s">
        <v>3193</v>
      </c>
      <c r="B600" s="9" t="str">
        <f t="shared" ca="1" si="74"/>
        <v>40545</v>
      </c>
      <c r="C600" s="30">
        <v>6814</v>
      </c>
      <c r="D600" s="30">
        <v>7058.38</v>
      </c>
      <c r="E600" s="32">
        <v>42521</v>
      </c>
      <c r="F600" s="34" t="s">
        <v>2660</v>
      </c>
      <c r="G600" s="34" t="s">
        <v>5520</v>
      </c>
      <c r="H600" s="34" t="str">
        <f t="shared" ca="1" si="75"/>
        <v>Post-calc.</v>
      </c>
      <c r="I600" s="3">
        <f t="shared" ca="1" si="72"/>
        <v>0</v>
      </c>
      <c r="M600" s="7" t="s">
        <v>612</v>
      </c>
      <c r="N600" s="9" t="str">
        <f t="shared" ca="1" si="73"/>
        <v>40574</v>
      </c>
      <c r="O600" s="3">
        <v>8502.83</v>
      </c>
      <c r="P600" s="3">
        <v>105410</v>
      </c>
      <c r="Q600" s="1" t="s">
        <v>8</v>
      </c>
      <c r="R600" s="1" t="s">
        <v>9</v>
      </c>
      <c r="S600" s="1" t="s">
        <v>10</v>
      </c>
      <c r="T600" s="1" t="s">
        <v>69</v>
      </c>
      <c r="V600" s="34" t="str">
        <f t="shared" ca="1" si="76"/>
        <v>Post-calc.</v>
      </c>
      <c r="W600" s="1" t="str">
        <f t="shared" ca="1" si="77"/>
        <v>Post-calc.</v>
      </c>
      <c r="X600" s="1" t="b">
        <f t="shared" ca="1" si="78"/>
        <v>1</v>
      </c>
      <c r="Z600" s="3">
        <f t="shared" ca="1" si="79"/>
        <v>0</v>
      </c>
    </row>
    <row r="601" spans="1:26" x14ac:dyDescent="0.2">
      <c r="A601" s="34" t="s">
        <v>3194</v>
      </c>
      <c r="B601" s="9" t="str">
        <f t="shared" ca="1" si="74"/>
        <v>40546</v>
      </c>
      <c r="C601" s="30">
        <v>172</v>
      </c>
      <c r="D601" s="30">
        <v>162.88</v>
      </c>
      <c r="E601" s="32">
        <v>42521</v>
      </c>
      <c r="F601" s="34" t="s">
        <v>2660</v>
      </c>
      <c r="G601" s="34" t="s">
        <v>5520</v>
      </c>
      <c r="H601" s="34" t="str">
        <f t="shared" ca="1" si="75"/>
        <v>Post-calc.</v>
      </c>
      <c r="I601" s="3">
        <f t="shared" ca="1" si="72"/>
        <v>0</v>
      </c>
      <c r="M601" s="7" t="s">
        <v>613</v>
      </c>
      <c r="N601" s="9" t="str">
        <f t="shared" ca="1" si="73"/>
        <v>40576</v>
      </c>
      <c r="O601" s="3">
        <v>900</v>
      </c>
      <c r="P601" s="3">
        <v>900</v>
      </c>
      <c r="Q601" s="1" t="s">
        <v>8</v>
      </c>
      <c r="R601" s="1" t="s">
        <v>9</v>
      </c>
      <c r="S601" s="1" t="s">
        <v>10</v>
      </c>
      <c r="T601" s="1" t="s">
        <v>69</v>
      </c>
      <c r="V601" s="34" t="str">
        <f t="shared" ca="1" si="76"/>
        <v>Post-calc.</v>
      </c>
      <c r="W601" s="1" t="str">
        <f t="shared" ca="1" si="77"/>
        <v>Post-calc.</v>
      </c>
      <c r="X601" s="1" t="b">
        <f t="shared" ca="1" si="78"/>
        <v>1</v>
      </c>
      <c r="Z601" s="3">
        <f t="shared" ca="1" si="79"/>
        <v>0</v>
      </c>
    </row>
    <row r="602" spans="1:26" x14ac:dyDescent="0.2">
      <c r="A602" s="34" t="s">
        <v>3195</v>
      </c>
      <c r="B602" s="9" t="str">
        <f t="shared" ca="1" si="74"/>
        <v>40548</v>
      </c>
      <c r="C602" s="30">
        <v>1478</v>
      </c>
      <c r="D602" s="30">
        <v>1919.88</v>
      </c>
      <c r="E602" s="32">
        <v>42521</v>
      </c>
      <c r="F602" s="34" t="s">
        <v>2660</v>
      </c>
      <c r="G602" s="34" t="s">
        <v>5520</v>
      </c>
      <c r="H602" s="34" t="str">
        <f t="shared" ca="1" si="75"/>
        <v>Post-calc.</v>
      </c>
      <c r="I602" s="3">
        <f t="shared" ca="1" si="72"/>
        <v>0</v>
      </c>
      <c r="M602" s="7" t="s">
        <v>614</v>
      </c>
      <c r="N602" s="9" t="str">
        <f t="shared" ca="1" si="73"/>
        <v>40577</v>
      </c>
      <c r="O602" s="3">
        <v>5200</v>
      </c>
      <c r="P602" s="3">
        <v>5200</v>
      </c>
      <c r="Q602" s="1" t="s">
        <v>8</v>
      </c>
      <c r="R602" s="1" t="s">
        <v>9</v>
      </c>
      <c r="S602" s="1" t="s">
        <v>10</v>
      </c>
      <c r="T602" s="1" t="s">
        <v>69</v>
      </c>
      <c r="V602" s="34" t="str">
        <f t="shared" ca="1" si="76"/>
        <v>Post-calc.</v>
      </c>
      <c r="W602" s="1" t="str">
        <f t="shared" ca="1" si="77"/>
        <v>Post-calc.</v>
      </c>
      <c r="X602" s="1" t="b">
        <f t="shared" ca="1" si="78"/>
        <v>1</v>
      </c>
      <c r="Z602" s="3">
        <f t="shared" ca="1" si="79"/>
        <v>0</v>
      </c>
    </row>
    <row r="603" spans="1:26" x14ac:dyDescent="0.2">
      <c r="A603" s="34" t="s">
        <v>3196</v>
      </c>
      <c r="B603" s="9" t="str">
        <f t="shared" ca="1" si="74"/>
        <v>40549</v>
      </c>
      <c r="C603" s="30">
        <v>3740</v>
      </c>
      <c r="D603" s="30">
        <v>5100</v>
      </c>
      <c r="E603" s="32">
        <v>42521</v>
      </c>
      <c r="F603" s="34" t="s">
        <v>2660</v>
      </c>
      <c r="G603" s="34" t="s">
        <v>5520</v>
      </c>
      <c r="H603" s="34" t="str">
        <f t="shared" ca="1" si="75"/>
        <v>Post-calc.</v>
      </c>
      <c r="I603" s="3">
        <f t="shared" ca="1" si="72"/>
        <v>0</v>
      </c>
      <c r="M603" s="7" t="s">
        <v>615</v>
      </c>
      <c r="N603" s="9" t="str">
        <f t="shared" ca="1" si="73"/>
        <v>40578</v>
      </c>
      <c r="O603" s="3">
        <v>1839</v>
      </c>
      <c r="P603" s="3">
        <v>1818.8</v>
      </c>
      <c r="Q603" s="1" t="s">
        <v>8</v>
      </c>
      <c r="R603" s="1" t="s">
        <v>9</v>
      </c>
      <c r="S603" s="1" t="s">
        <v>10</v>
      </c>
      <c r="T603" s="1" t="s">
        <v>69</v>
      </c>
      <c r="V603" s="34" t="str">
        <f t="shared" ca="1" si="76"/>
        <v>Post-calc.</v>
      </c>
      <c r="W603" s="1" t="str">
        <f t="shared" ca="1" si="77"/>
        <v>Post-calc.</v>
      </c>
      <c r="X603" s="1" t="b">
        <f t="shared" ca="1" si="78"/>
        <v>1</v>
      </c>
      <c r="Z603" s="3">
        <f t="shared" ca="1" si="79"/>
        <v>0</v>
      </c>
    </row>
    <row r="604" spans="1:26" x14ac:dyDescent="0.2">
      <c r="A604" s="34" t="s">
        <v>3197</v>
      </c>
      <c r="B604" s="9" t="str">
        <f t="shared" ca="1" si="74"/>
        <v>40553</v>
      </c>
      <c r="C604" s="30">
        <v>2040</v>
      </c>
      <c r="D604" s="30">
        <v>2137.69</v>
      </c>
      <c r="E604" s="32">
        <v>42521</v>
      </c>
      <c r="F604" s="34" t="s">
        <v>2660</v>
      </c>
      <c r="G604" s="34" t="s">
        <v>5520</v>
      </c>
      <c r="H604" s="34" t="str">
        <f t="shared" ca="1" si="75"/>
        <v>Post-calc.</v>
      </c>
      <c r="I604" s="3">
        <f t="shared" ca="1" si="72"/>
        <v>0</v>
      </c>
      <c r="M604" s="7" t="s">
        <v>616</v>
      </c>
      <c r="N604" s="9" t="str">
        <f t="shared" ca="1" si="73"/>
        <v>40579</v>
      </c>
      <c r="O604" s="3">
        <v>432</v>
      </c>
      <c r="P604" s="3">
        <v>384.89</v>
      </c>
      <c r="Q604" s="1" t="s">
        <v>8</v>
      </c>
      <c r="R604" s="1" t="s">
        <v>9</v>
      </c>
      <c r="S604" s="1" t="s">
        <v>10</v>
      </c>
      <c r="T604" s="1" t="s">
        <v>69</v>
      </c>
      <c r="V604" s="34" t="str">
        <f t="shared" ca="1" si="76"/>
        <v>Post-calc.</v>
      </c>
      <c r="W604" s="1" t="str">
        <f t="shared" ca="1" si="77"/>
        <v>Post-calc.</v>
      </c>
      <c r="X604" s="1" t="b">
        <f t="shared" ca="1" si="78"/>
        <v>1</v>
      </c>
      <c r="Z604" s="3">
        <f t="shared" ca="1" si="79"/>
        <v>0</v>
      </c>
    </row>
    <row r="605" spans="1:26" x14ac:dyDescent="0.2">
      <c r="A605" s="34" t="s">
        <v>3198</v>
      </c>
      <c r="B605" s="9" t="str">
        <f t="shared" ca="1" si="74"/>
        <v>40554</v>
      </c>
      <c r="C605" s="30">
        <v>7953</v>
      </c>
      <c r="D605" s="30">
        <v>7578.9772999999996</v>
      </c>
      <c r="E605" s="32">
        <v>42529</v>
      </c>
      <c r="F605" s="34" t="s">
        <v>2660</v>
      </c>
      <c r="G605" s="34" t="s">
        <v>5520</v>
      </c>
      <c r="H605" s="34" t="str">
        <f t="shared" ca="1" si="75"/>
        <v>Post-calc.</v>
      </c>
      <c r="I605" s="3">
        <f t="shared" ca="1" si="72"/>
        <v>0</v>
      </c>
      <c r="M605" s="7" t="s">
        <v>617</v>
      </c>
      <c r="N605" s="9" t="str">
        <f t="shared" ca="1" si="73"/>
        <v>40580</v>
      </c>
      <c r="O605" s="3">
        <v>1103</v>
      </c>
      <c r="P605" s="3">
        <v>1037.44</v>
      </c>
      <c r="Q605" s="1" t="s">
        <v>8</v>
      </c>
      <c r="R605" s="1" t="s">
        <v>9</v>
      </c>
      <c r="S605" s="1" t="s">
        <v>10</v>
      </c>
      <c r="T605" s="1" t="s">
        <v>69</v>
      </c>
      <c r="V605" s="34" t="str">
        <f t="shared" ca="1" si="76"/>
        <v>Post-calc.</v>
      </c>
      <c r="W605" s="1" t="str">
        <f t="shared" ca="1" si="77"/>
        <v>Post-calc.</v>
      </c>
      <c r="X605" s="1" t="b">
        <f t="shared" ca="1" si="78"/>
        <v>1</v>
      </c>
      <c r="Z605" s="3">
        <f t="shared" ca="1" si="79"/>
        <v>0</v>
      </c>
    </row>
    <row r="606" spans="1:26" x14ac:dyDescent="0.2">
      <c r="A606" s="34" t="s">
        <v>3199</v>
      </c>
      <c r="B606" s="9" t="str">
        <f t="shared" ca="1" si="74"/>
        <v>40555</v>
      </c>
      <c r="C606" s="30">
        <v>3250</v>
      </c>
      <c r="D606" s="30">
        <v>4966.42</v>
      </c>
      <c r="E606" s="32">
        <v>42521</v>
      </c>
      <c r="F606" s="34" t="s">
        <v>2660</v>
      </c>
      <c r="G606" s="34" t="s">
        <v>5520</v>
      </c>
      <c r="H606" s="34" t="str">
        <f t="shared" ca="1" si="75"/>
        <v>Post-calc.</v>
      </c>
      <c r="I606" s="3">
        <f t="shared" ca="1" si="72"/>
        <v>0</v>
      </c>
      <c r="M606" s="7" t="s">
        <v>618</v>
      </c>
      <c r="N606" s="9" t="str">
        <f t="shared" ca="1" si="73"/>
        <v>40581</v>
      </c>
      <c r="O606" s="3">
        <v>83</v>
      </c>
      <c r="P606" s="3"/>
      <c r="Q606" s="1" t="s">
        <v>8</v>
      </c>
      <c r="R606" s="1" t="s">
        <v>9</v>
      </c>
      <c r="S606" s="1" t="s">
        <v>10</v>
      </c>
      <c r="T606" s="1" t="s">
        <v>69</v>
      </c>
      <c r="V606" s="34" t="str">
        <f t="shared" ca="1" si="76"/>
        <v>Post-calc.</v>
      </c>
      <c r="W606" s="1" t="str">
        <f t="shared" ca="1" si="77"/>
        <v>Post-calc.</v>
      </c>
      <c r="X606" s="1" t="b">
        <f t="shared" ca="1" si="78"/>
        <v>1</v>
      </c>
      <c r="Z606" s="3">
        <f t="shared" ca="1" si="79"/>
        <v>0</v>
      </c>
    </row>
    <row r="607" spans="1:26" x14ac:dyDescent="0.2">
      <c r="A607" s="34" t="s">
        <v>3200</v>
      </c>
      <c r="B607" s="9" t="str">
        <f t="shared" ca="1" si="74"/>
        <v>40558</v>
      </c>
      <c r="C607" s="30">
        <v>2115</v>
      </c>
      <c r="D607" s="30">
        <v>2401.0412999999999</v>
      </c>
      <c r="E607" s="32">
        <v>42529</v>
      </c>
      <c r="F607" s="34" t="s">
        <v>2660</v>
      </c>
      <c r="G607" s="34" t="s">
        <v>5520</v>
      </c>
      <c r="H607" s="34" t="str">
        <f t="shared" ca="1" si="75"/>
        <v>Post-calc.</v>
      </c>
      <c r="I607" s="3">
        <f t="shared" ca="1" si="72"/>
        <v>0</v>
      </c>
      <c r="M607" s="7" t="s">
        <v>619</v>
      </c>
      <c r="N607" s="9" t="str">
        <f t="shared" ca="1" si="73"/>
        <v>40582</v>
      </c>
      <c r="O607" s="3">
        <v>22152.503100000002</v>
      </c>
      <c r="P607" s="3">
        <v>22152.503100000002</v>
      </c>
      <c r="Q607" s="1" t="s">
        <v>14</v>
      </c>
      <c r="R607" s="1" t="s">
        <v>9</v>
      </c>
      <c r="S607" s="1" t="s">
        <v>10</v>
      </c>
      <c r="T607" s="1" t="s">
        <v>69</v>
      </c>
      <c r="V607" s="34" t="str">
        <f t="shared" ca="1" si="76"/>
        <v>Pre-calc.</v>
      </c>
      <c r="W607" s="1" t="str">
        <f t="shared" ca="1" si="77"/>
        <v>Pre-calc.</v>
      </c>
      <c r="X607" s="1" t="b">
        <f t="shared" ca="1" si="78"/>
        <v>1</v>
      </c>
      <c r="Z607" s="3">
        <f t="shared" ca="1" si="79"/>
        <v>0</v>
      </c>
    </row>
    <row r="608" spans="1:26" x14ac:dyDescent="0.2">
      <c r="A608" s="34" t="s">
        <v>3201</v>
      </c>
      <c r="B608" s="9" t="str">
        <f t="shared" ca="1" si="74"/>
        <v>40559</v>
      </c>
      <c r="C608" s="30">
        <v>1555</v>
      </c>
      <c r="D608" s="30">
        <v>2047.2556</v>
      </c>
      <c r="E608" s="32">
        <v>42529</v>
      </c>
      <c r="F608" s="34" t="s">
        <v>2660</v>
      </c>
      <c r="G608" s="34" t="s">
        <v>5520</v>
      </c>
      <c r="H608" s="34" t="str">
        <f t="shared" ca="1" si="75"/>
        <v>Post-calc.</v>
      </c>
      <c r="I608" s="3">
        <f t="shared" ca="1" si="72"/>
        <v>0</v>
      </c>
      <c r="M608" s="7" t="s">
        <v>620</v>
      </c>
      <c r="N608" s="9" t="str">
        <f t="shared" ca="1" si="73"/>
        <v>40584</v>
      </c>
      <c r="O608" s="3">
        <v>40251.2192</v>
      </c>
      <c r="P608" s="3">
        <v>40251.2192</v>
      </c>
      <c r="Q608" s="1" t="s">
        <v>14</v>
      </c>
      <c r="R608" s="1" t="s">
        <v>9</v>
      </c>
      <c r="S608" s="1" t="s">
        <v>10</v>
      </c>
      <c r="T608" s="1" t="s">
        <v>69</v>
      </c>
      <c r="V608" s="34" t="str">
        <f t="shared" ca="1" si="76"/>
        <v>Pre-calc.</v>
      </c>
      <c r="W608" s="1" t="str">
        <f t="shared" ca="1" si="77"/>
        <v>Pre-calc.</v>
      </c>
      <c r="X608" s="1" t="b">
        <f t="shared" ca="1" si="78"/>
        <v>1</v>
      </c>
      <c r="Z608" s="3">
        <f t="shared" ca="1" si="79"/>
        <v>0</v>
      </c>
    </row>
    <row r="609" spans="1:26" x14ac:dyDescent="0.2">
      <c r="A609" s="34" t="s">
        <v>3202</v>
      </c>
      <c r="B609" s="9" t="str">
        <f t="shared" ca="1" si="74"/>
        <v>40560</v>
      </c>
      <c r="C609" s="30">
        <v>1110</v>
      </c>
      <c r="D609" s="30">
        <v>1410.8622</v>
      </c>
      <c r="E609" s="32">
        <v>42529</v>
      </c>
      <c r="F609" s="34" t="s">
        <v>2660</v>
      </c>
      <c r="G609" s="34" t="s">
        <v>5520</v>
      </c>
      <c r="H609" s="34" t="str">
        <f t="shared" ca="1" si="75"/>
        <v>Post-calc.</v>
      </c>
      <c r="I609" s="3">
        <f t="shared" ca="1" si="72"/>
        <v>0</v>
      </c>
      <c r="M609" s="7" t="s">
        <v>621</v>
      </c>
      <c r="N609" s="9" t="str">
        <f t="shared" ca="1" si="73"/>
        <v>40585</v>
      </c>
      <c r="O609" s="3">
        <v>1364</v>
      </c>
      <c r="P609" s="3">
        <v>1364</v>
      </c>
      <c r="Q609" s="1" t="s">
        <v>14</v>
      </c>
      <c r="R609" s="1" t="s">
        <v>9</v>
      </c>
      <c r="S609" s="1" t="s">
        <v>10</v>
      </c>
      <c r="T609" s="1" t="s">
        <v>69</v>
      </c>
      <c r="V609" s="34" t="str">
        <f t="shared" ca="1" si="76"/>
        <v>Pre-calc.</v>
      </c>
      <c r="W609" s="1" t="str">
        <f t="shared" ca="1" si="77"/>
        <v>Pre-calc.</v>
      </c>
      <c r="X609" s="1" t="b">
        <f t="shared" ca="1" si="78"/>
        <v>1</v>
      </c>
      <c r="Z609" s="3">
        <f t="shared" ca="1" si="79"/>
        <v>0</v>
      </c>
    </row>
    <row r="610" spans="1:26" x14ac:dyDescent="0.2">
      <c r="A610" s="34" t="s">
        <v>3203</v>
      </c>
      <c r="B610" s="9" t="str">
        <f t="shared" ca="1" si="74"/>
        <v>40561</v>
      </c>
      <c r="C610" s="30">
        <v>1004</v>
      </c>
      <c r="D610" s="30">
        <v>959.99</v>
      </c>
      <c r="E610" s="32">
        <v>42529</v>
      </c>
      <c r="F610" s="34" t="s">
        <v>2660</v>
      </c>
      <c r="G610" s="34" t="s">
        <v>5520</v>
      </c>
      <c r="H610" s="34" t="str">
        <f t="shared" ca="1" si="75"/>
        <v>Post-calc.</v>
      </c>
      <c r="I610" s="3">
        <f t="shared" ca="1" si="72"/>
        <v>0</v>
      </c>
      <c r="M610" s="7" t="s">
        <v>622</v>
      </c>
      <c r="N610" s="9" t="str">
        <f t="shared" ca="1" si="73"/>
        <v>40589</v>
      </c>
      <c r="O610" s="3">
        <v>1657</v>
      </c>
      <c r="P610" s="3"/>
      <c r="Q610" s="1" t="s">
        <v>8</v>
      </c>
      <c r="R610" s="1" t="s">
        <v>9</v>
      </c>
      <c r="S610" s="1" t="s">
        <v>10</v>
      </c>
      <c r="T610" s="1" t="s">
        <v>69</v>
      </c>
      <c r="V610" s="34" t="str">
        <f t="shared" ca="1" si="76"/>
        <v>Post-calc.</v>
      </c>
      <c r="W610" s="1" t="str">
        <f t="shared" ca="1" si="77"/>
        <v>Post-calc.</v>
      </c>
      <c r="X610" s="1" t="b">
        <f t="shared" ca="1" si="78"/>
        <v>1</v>
      </c>
      <c r="Z610" s="3">
        <f t="shared" ca="1" si="79"/>
        <v>0</v>
      </c>
    </row>
    <row r="611" spans="1:26" x14ac:dyDescent="0.2">
      <c r="A611" s="34" t="s">
        <v>3204</v>
      </c>
      <c r="B611" s="9" t="str">
        <f t="shared" ca="1" si="74"/>
        <v>40562</v>
      </c>
      <c r="C611" s="30">
        <v>1550</v>
      </c>
      <c r="D611" s="30">
        <v>1550.46</v>
      </c>
      <c r="E611" s="32">
        <v>42521</v>
      </c>
      <c r="F611" s="34" t="s">
        <v>2660</v>
      </c>
      <c r="G611" s="34" t="s">
        <v>5520</v>
      </c>
      <c r="H611" s="34" t="str">
        <f t="shared" ca="1" si="75"/>
        <v>Post-calc.</v>
      </c>
      <c r="I611" s="3">
        <f t="shared" ca="1" si="72"/>
        <v>0</v>
      </c>
      <c r="M611" s="7" t="s">
        <v>623</v>
      </c>
      <c r="N611" s="9" t="str">
        <f t="shared" ca="1" si="73"/>
        <v>40590</v>
      </c>
      <c r="O611" s="3">
        <v>3468</v>
      </c>
      <c r="P611" s="3"/>
      <c r="Q611" s="1" t="s">
        <v>8</v>
      </c>
      <c r="R611" s="1" t="s">
        <v>9</v>
      </c>
      <c r="S611" s="1" t="s">
        <v>10</v>
      </c>
      <c r="T611" s="1" t="s">
        <v>69</v>
      </c>
      <c r="V611" s="34" t="str">
        <f t="shared" ca="1" si="76"/>
        <v>Post-calc.</v>
      </c>
      <c r="W611" s="1" t="str">
        <f t="shared" ca="1" si="77"/>
        <v>Post-calc.</v>
      </c>
      <c r="X611" s="1" t="b">
        <f t="shared" ca="1" si="78"/>
        <v>1</v>
      </c>
      <c r="Z611" s="3">
        <f t="shared" ca="1" si="79"/>
        <v>0</v>
      </c>
    </row>
    <row r="612" spans="1:26" x14ac:dyDescent="0.2">
      <c r="A612" s="34" t="s">
        <v>3205</v>
      </c>
      <c r="B612" s="9" t="str">
        <f t="shared" ca="1" si="74"/>
        <v>40563</v>
      </c>
      <c r="C612" s="30">
        <v>600</v>
      </c>
      <c r="D612" s="30">
        <v>525.23</v>
      </c>
      <c r="E612" s="32">
        <v>42521</v>
      </c>
      <c r="F612" s="34" t="s">
        <v>2660</v>
      </c>
      <c r="G612" s="34" t="s">
        <v>5520</v>
      </c>
      <c r="H612" s="34" t="str">
        <f t="shared" ca="1" si="75"/>
        <v>Post-calc.</v>
      </c>
      <c r="I612" s="3">
        <f t="shared" ca="1" si="72"/>
        <v>0</v>
      </c>
      <c r="M612" s="7" t="s">
        <v>624</v>
      </c>
      <c r="N612" s="9" t="str">
        <f t="shared" ca="1" si="73"/>
        <v>40591</v>
      </c>
      <c r="O612" s="3">
        <v>4059</v>
      </c>
      <c r="P612" s="3">
        <v>4059</v>
      </c>
      <c r="Q612" s="1" t="s">
        <v>14</v>
      </c>
      <c r="R612" s="1" t="s">
        <v>9</v>
      </c>
      <c r="S612" s="1" t="s">
        <v>10</v>
      </c>
      <c r="T612" s="1" t="s">
        <v>69</v>
      </c>
      <c r="V612" s="34" t="str">
        <f t="shared" ca="1" si="76"/>
        <v>Pre-calc.</v>
      </c>
      <c r="W612" s="1" t="str">
        <f t="shared" ca="1" si="77"/>
        <v>Pre-calc.</v>
      </c>
      <c r="X612" s="1" t="b">
        <f t="shared" ca="1" si="78"/>
        <v>1</v>
      </c>
      <c r="Z612" s="3">
        <f t="shared" ca="1" si="79"/>
        <v>0</v>
      </c>
    </row>
    <row r="613" spans="1:26" x14ac:dyDescent="0.2">
      <c r="A613" s="34" t="s">
        <v>3206</v>
      </c>
      <c r="B613" s="9" t="str">
        <f t="shared" ca="1" si="74"/>
        <v>40564</v>
      </c>
      <c r="C613" s="30">
        <v>596</v>
      </c>
      <c r="D613" s="30">
        <v>319.95999999999998</v>
      </c>
      <c r="E613" s="32">
        <v>42529</v>
      </c>
      <c r="F613" s="34" t="s">
        <v>2660</v>
      </c>
      <c r="G613" s="34" t="s">
        <v>5520</v>
      </c>
      <c r="H613" s="34" t="str">
        <f t="shared" ca="1" si="75"/>
        <v>Post-calc.</v>
      </c>
      <c r="I613" s="3">
        <f t="shared" ca="1" si="72"/>
        <v>0</v>
      </c>
      <c r="M613" s="7" t="s">
        <v>625</v>
      </c>
      <c r="N613" s="9" t="str">
        <f t="shared" ca="1" si="73"/>
        <v>40592</v>
      </c>
      <c r="O613" s="3">
        <v>1502</v>
      </c>
      <c r="P613" s="3">
        <v>1502.11</v>
      </c>
      <c r="Q613" s="1" t="s">
        <v>8</v>
      </c>
      <c r="R613" s="1" t="s">
        <v>9</v>
      </c>
      <c r="S613" s="1" t="s">
        <v>10</v>
      </c>
      <c r="T613" s="1" t="s">
        <v>69</v>
      </c>
      <c r="V613" s="34" t="str">
        <f t="shared" ca="1" si="76"/>
        <v>Post-calc.</v>
      </c>
      <c r="W613" s="1" t="str">
        <f t="shared" ca="1" si="77"/>
        <v>Post-calc.</v>
      </c>
      <c r="X613" s="1" t="b">
        <f t="shared" ca="1" si="78"/>
        <v>1</v>
      </c>
      <c r="Z613" s="3">
        <f t="shared" ca="1" si="79"/>
        <v>0</v>
      </c>
    </row>
    <row r="614" spans="1:26" x14ac:dyDescent="0.2">
      <c r="A614" s="34" t="s">
        <v>3207</v>
      </c>
      <c r="B614" s="9" t="str">
        <f t="shared" ca="1" si="74"/>
        <v>40565</v>
      </c>
      <c r="C614" s="30">
        <v>1554</v>
      </c>
      <c r="D614" s="30">
        <v>1534.6864</v>
      </c>
      <c r="E614" s="32">
        <v>42529</v>
      </c>
      <c r="F614" s="34" t="s">
        <v>2660</v>
      </c>
      <c r="G614" s="34" t="s">
        <v>5520</v>
      </c>
      <c r="H614" s="34" t="str">
        <f t="shared" ca="1" si="75"/>
        <v>Post-calc.</v>
      </c>
      <c r="I614" s="3">
        <f t="shared" ca="1" si="72"/>
        <v>0</v>
      </c>
      <c r="M614" s="7" t="s">
        <v>626</v>
      </c>
      <c r="N614" s="9" t="str">
        <f t="shared" ca="1" si="73"/>
        <v>40593</v>
      </c>
      <c r="O614" s="3">
        <v>22261</v>
      </c>
      <c r="P614" s="3">
        <v>22261</v>
      </c>
      <c r="Q614" s="1" t="s">
        <v>14</v>
      </c>
      <c r="R614" s="1" t="s">
        <v>9</v>
      </c>
      <c r="S614" s="1" t="s">
        <v>10</v>
      </c>
      <c r="T614" s="1" t="s">
        <v>69</v>
      </c>
      <c r="V614" s="34" t="str">
        <f t="shared" ca="1" si="76"/>
        <v>Pre-calc.</v>
      </c>
      <c r="W614" s="1" t="str">
        <f t="shared" ca="1" si="77"/>
        <v>Pre-calc.</v>
      </c>
      <c r="X614" s="1" t="b">
        <f t="shared" ca="1" si="78"/>
        <v>1</v>
      </c>
      <c r="Z614" s="3">
        <f t="shared" ca="1" si="79"/>
        <v>0</v>
      </c>
    </row>
    <row r="615" spans="1:26" x14ac:dyDescent="0.2">
      <c r="A615" s="34" t="s">
        <v>3208</v>
      </c>
      <c r="B615" s="9" t="str">
        <f t="shared" ca="1" si="74"/>
        <v>40566</v>
      </c>
      <c r="C615" s="30">
        <v>4250</v>
      </c>
      <c r="D615" s="30">
        <v>2725.99</v>
      </c>
      <c r="E615" s="32">
        <v>42521</v>
      </c>
      <c r="F615" s="34" t="s">
        <v>2660</v>
      </c>
      <c r="G615" s="34" t="s">
        <v>5520</v>
      </c>
      <c r="H615" s="34" t="str">
        <f t="shared" ca="1" si="75"/>
        <v>Post-calc.</v>
      </c>
      <c r="I615" s="3">
        <f t="shared" ca="1" si="72"/>
        <v>0</v>
      </c>
      <c r="M615" s="7" t="s">
        <v>627</v>
      </c>
      <c r="N615" s="9" t="str">
        <f t="shared" ca="1" si="73"/>
        <v>40594</v>
      </c>
      <c r="O615" s="3">
        <v>1559</v>
      </c>
      <c r="P615" s="3">
        <v>1740.55</v>
      </c>
      <c r="Q615" s="1" t="s">
        <v>8</v>
      </c>
      <c r="R615" s="1" t="s">
        <v>9</v>
      </c>
      <c r="S615" s="1" t="s">
        <v>10</v>
      </c>
      <c r="T615" s="1" t="s">
        <v>69</v>
      </c>
      <c r="V615" s="34" t="str">
        <f t="shared" ca="1" si="76"/>
        <v>Post-calc.</v>
      </c>
      <c r="W615" s="1" t="str">
        <f t="shared" ca="1" si="77"/>
        <v>Post-calc.</v>
      </c>
      <c r="X615" s="1" t="b">
        <f t="shared" ca="1" si="78"/>
        <v>1</v>
      </c>
      <c r="Z615" s="3">
        <f t="shared" ca="1" si="79"/>
        <v>0</v>
      </c>
    </row>
    <row r="616" spans="1:26" x14ac:dyDescent="0.2">
      <c r="A616" s="34" t="s">
        <v>3209</v>
      </c>
      <c r="B616" s="9" t="str">
        <f t="shared" ca="1" si="74"/>
        <v>40567</v>
      </c>
      <c r="C616" s="30">
        <v>8590</v>
      </c>
      <c r="D616" s="30">
        <v>14233.45</v>
      </c>
      <c r="E616" s="32">
        <v>42521</v>
      </c>
      <c r="F616" s="34" t="s">
        <v>2660</v>
      </c>
      <c r="G616" s="34" t="s">
        <v>5520</v>
      </c>
      <c r="H616" s="34" t="str">
        <f t="shared" ca="1" si="75"/>
        <v>Post-calc.</v>
      </c>
      <c r="I616" s="3">
        <f t="shared" ca="1" si="72"/>
        <v>0</v>
      </c>
      <c r="M616" s="7" t="s">
        <v>628</v>
      </c>
      <c r="N616" s="9" t="str">
        <f t="shared" ca="1" si="73"/>
        <v>40595</v>
      </c>
      <c r="O616" s="3">
        <v>2697</v>
      </c>
      <c r="P616" s="3">
        <v>2697</v>
      </c>
      <c r="Q616" s="1" t="s">
        <v>14</v>
      </c>
      <c r="R616" s="1" t="s">
        <v>9</v>
      </c>
      <c r="S616" s="1" t="s">
        <v>10</v>
      </c>
      <c r="T616" s="1" t="s">
        <v>69</v>
      </c>
      <c r="V616" s="34" t="str">
        <f t="shared" ca="1" si="76"/>
        <v>Pre-calc.</v>
      </c>
      <c r="W616" s="1" t="str">
        <f t="shared" ca="1" si="77"/>
        <v>Pre-calc.</v>
      </c>
      <c r="X616" s="1" t="b">
        <f t="shared" ca="1" si="78"/>
        <v>1</v>
      </c>
      <c r="Z616" s="3">
        <f t="shared" ca="1" si="79"/>
        <v>0</v>
      </c>
    </row>
    <row r="617" spans="1:26" x14ac:dyDescent="0.2">
      <c r="A617" s="34" t="s">
        <v>3210</v>
      </c>
      <c r="B617" s="9" t="str">
        <f t="shared" ca="1" si="74"/>
        <v>40568</v>
      </c>
      <c r="C617" s="30">
        <v>8074</v>
      </c>
      <c r="D617" s="30">
        <v>7909.03</v>
      </c>
      <c r="E617" s="32">
        <v>42521</v>
      </c>
      <c r="F617" s="34" t="s">
        <v>2660</v>
      </c>
      <c r="G617" s="34" t="s">
        <v>5520</v>
      </c>
      <c r="H617" s="34" t="str">
        <f t="shared" ca="1" si="75"/>
        <v>Post-calc.</v>
      </c>
      <c r="I617" s="3">
        <f t="shared" ca="1" si="72"/>
        <v>0</v>
      </c>
      <c r="M617" s="7" t="s">
        <v>629</v>
      </c>
      <c r="N617" s="9" t="str">
        <f t="shared" ca="1" si="73"/>
        <v>40596</v>
      </c>
      <c r="O617" s="3">
        <v>2077.52</v>
      </c>
      <c r="P617" s="3">
        <v>6124.48</v>
      </c>
      <c r="Q617" s="1" t="s">
        <v>8</v>
      </c>
      <c r="R617" s="1" t="s">
        <v>9</v>
      </c>
      <c r="S617" s="1" t="s">
        <v>10</v>
      </c>
      <c r="T617" s="1" t="s">
        <v>69</v>
      </c>
      <c r="V617" s="34" t="str">
        <f t="shared" ca="1" si="76"/>
        <v>Post-calc.</v>
      </c>
      <c r="W617" s="1" t="str">
        <f t="shared" ca="1" si="77"/>
        <v>Post-calc.</v>
      </c>
      <c r="X617" s="1" t="b">
        <f t="shared" ca="1" si="78"/>
        <v>1</v>
      </c>
      <c r="Z617" s="3">
        <f t="shared" ca="1" si="79"/>
        <v>0</v>
      </c>
    </row>
    <row r="618" spans="1:26" x14ac:dyDescent="0.2">
      <c r="A618" s="34" t="s">
        <v>3211</v>
      </c>
      <c r="B618" s="9" t="str">
        <f t="shared" ca="1" si="74"/>
        <v>40569</v>
      </c>
      <c r="C618" s="30">
        <v>8227</v>
      </c>
      <c r="D618" s="30">
        <v>7816.78</v>
      </c>
      <c r="E618" s="32">
        <v>42521</v>
      </c>
      <c r="F618" s="34" t="s">
        <v>2660</v>
      </c>
      <c r="G618" s="34" t="s">
        <v>5520</v>
      </c>
      <c r="H618" s="34" t="str">
        <f t="shared" ca="1" si="75"/>
        <v>Post-calc.</v>
      </c>
      <c r="I618" s="3">
        <f t="shared" ca="1" si="72"/>
        <v>0</v>
      </c>
      <c r="M618" s="7" t="s">
        <v>630</v>
      </c>
      <c r="N618" s="9" t="str">
        <f t="shared" ca="1" si="73"/>
        <v>40597</v>
      </c>
      <c r="O618" s="3">
        <v>3344</v>
      </c>
      <c r="P618" s="3">
        <v>3344</v>
      </c>
      <c r="Q618" s="1" t="s">
        <v>14</v>
      </c>
      <c r="R618" s="1" t="s">
        <v>9</v>
      </c>
      <c r="S618" s="1" t="s">
        <v>10</v>
      </c>
      <c r="T618" s="1" t="s">
        <v>69</v>
      </c>
      <c r="V618" s="34" t="str">
        <f t="shared" ca="1" si="76"/>
        <v>Pre-calc.</v>
      </c>
      <c r="W618" s="1" t="str">
        <f t="shared" ca="1" si="77"/>
        <v>Pre-calc.</v>
      </c>
      <c r="X618" s="1" t="b">
        <f t="shared" ca="1" si="78"/>
        <v>1</v>
      </c>
      <c r="Z618" s="3">
        <f t="shared" ca="1" si="79"/>
        <v>0</v>
      </c>
    </row>
    <row r="619" spans="1:26" x14ac:dyDescent="0.2">
      <c r="A619" s="34" t="s">
        <v>3212</v>
      </c>
      <c r="B619" s="9" t="str">
        <f t="shared" ca="1" si="74"/>
        <v>40570</v>
      </c>
      <c r="C619" s="30">
        <v>551</v>
      </c>
      <c r="D619" s="30">
        <v>660.3954</v>
      </c>
      <c r="E619" s="32">
        <v>42529</v>
      </c>
      <c r="F619" s="34" t="s">
        <v>2660</v>
      </c>
      <c r="G619" s="34" t="s">
        <v>5520</v>
      </c>
      <c r="H619" s="34" t="str">
        <f t="shared" ca="1" si="75"/>
        <v>Post-calc.</v>
      </c>
      <c r="I619" s="3">
        <f t="shared" ca="1" si="72"/>
        <v>0</v>
      </c>
      <c r="M619" s="7" t="s">
        <v>631</v>
      </c>
      <c r="N619" s="9" t="str">
        <f t="shared" ca="1" si="73"/>
        <v>40598</v>
      </c>
      <c r="O619" s="3">
        <v>10472.59</v>
      </c>
      <c r="P619" s="3">
        <v>10398.290000000001</v>
      </c>
      <c r="Q619" s="1" t="s">
        <v>8</v>
      </c>
      <c r="R619" s="1" t="s">
        <v>9</v>
      </c>
      <c r="S619" s="1" t="s">
        <v>10</v>
      </c>
      <c r="T619" s="1" t="s">
        <v>69</v>
      </c>
      <c r="V619" s="34" t="str">
        <f t="shared" ca="1" si="76"/>
        <v>Post-calc.</v>
      </c>
      <c r="W619" s="1" t="str">
        <f t="shared" ca="1" si="77"/>
        <v>Post-calc.</v>
      </c>
      <c r="X619" s="1" t="b">
        <f t="shared" ca="1" si="78"/>
        <v>1</v>
      </c>
      <c r="Z619" s="3">
        <f t="shared" ca="1" si="79"/>
        <v>0</v>
      </c>
    </row>
    <row r="620" spans="1:26" x14ac:dyDescent="0.2">
      <c r="A620" s="34" t="s">
        <v>3213</v>
      </c>
      <c r="B620" s="9" t="str">
        <f t="shared" ca="1" si="74"/>
        <v>40572</v>
      </c>
      <c r="C620" s="30">
        <v>5857</v>
      </c>
      <c r="D620" s="30">
        <v>5743.7</v>
      </c>
      <c r="E620" s="32">
        <v>42521</v>
      </c>
      <c r="F620" s="34" t="s">
        <v>2660</v>
      </c>
      <c r="G620" s="34" t="s">
        <v>5520</v>
      </c>
      <c r="H620" s="34" t="str">
        <f t="shared" ca="1" si="75"/>
        <v>Post-calc.</v>
      </c>
      <c r="I620" s="3">
        <f t="shared" ca="1" si="72"/>
        <v>0</v>
      </c>
      <c r="M620" s="7" t="s">
        <v>632</v>
      </c>
      <c r="N620" s="9" t="str">
        <f t="shared" ca="1" si="73"/>
        <v>40599</v>
      </c>
      <c r="O620" s="3">
        <v>653.03</v>
      </c>
      <c r="P620" s="3">
        <v>650.29</v>
      </c>
      <c r="Q620" s="1" t="s">
        <v>8</v>
      </c>
      <c r="R620" s="1" t="s">
        <v>9</v>
      </c>
      <c r="S620" s="1" t="s">
        <v>10</v>
      </c>
      <c r="T620" s="1" t="s">
        <v>69</v>
      </c>
      <c r="V620" s="34" t="str">
        <f t="shared" ca="1" si="76"/>
        <v>Post-calc.</v>
      </c>
      <c r="W620" s="1" t="str">
        <f t="shared" ca="1" si="77"/>
        <v>Post-calc.</v>
      </c>
      <c r="X620" s="1" t="b">
        <f t="shared" ca="1" si="78"/>
        <v>1</v>
      </c>
      <c r="Z620" s="3">
        <f t="shared" ca="1" si="79"/>
        <v>0</v>
      </c>
    </row>
    <row r="621" spans="1:26" x14ac:dyDescent="0.2">
      <c r="A621" s="34" t="s">
        <v>3214</v>
      </c>
      <c r="B621" s="9" t="str">
        <f t="shared" ca="1" si="74"/>
        <v>40573</v>
      </c>
      <c r="C621" s="30">
        <v>1286</v>
      </c>
      <c r="D621" s="30">
        <v>0</v>
      </c>
      <c r="E621" s="32"/>
      <c r="F621" s="34" t="s">
        <v>2660</v>
      </c>
      <c r="G621" s="34" t="s">
        <v>5520</v>
      </c>
      <c r="H621" s="34" t="str">
        <f t="shared" ca="1" si="75"/>
        <v>Pre-calc.</v>
      </c>
      <c r="I621" s="3">
        <f t="shared" ca="1" si="72"/>
        <v>0</v>
      </c>
      <c r="M621" s="7" t="s">
        <v>633</v>
      </c>
      <c r="N621" s="9" t="str">
        <f t="shared" ca="1" si="73"/>
        <v>40601</v>
      </c>
      <c r="O621" s="3">
        <v>1084</v>
      </c>
      <c r="P621" s="3"/>
      <c r="Q621" s="1" t="s">
        <v>8</v>
      </c>
      <c r="R621" s="1" t="s">
        <v>9</v>
      </c>
      <c r="S621" s="1" t="s">
        <v>10</v>
      </c>
      <c r="T621" s="1" t="s">
        <v>69</v>
      </c>
      <c r="V621" s="34" t="str">
        <f t="shared" ca="1" si="76"/>
        <v>Post-calc.</v>
      </c>
      <c r="W621" s="1" t="str">
        <f t="shared" ca="1" si="77"/>
        <v>Post-calc.</v>
      </c>
      <c r="X621" s="1" t="b">
        <f t="shared" ca="1" si="78"/>
        <v>1</v>
      </c>
      <c r="Z621" s="3">
        <f t="shared" ca="1" si="79"/>
        <v>0</v>
      </c>
    </row>
    <row r="622" spans="1:26" x14ac:dyDescent="0.2">
      <c r="A622" s="34" t="s">
        <v>3215</v>
      </c>
      <c r="B622" s="9" t="str">
        <f t="shared" ca="1" si="74"/>
        <v>40574</v>
      </c>
      <c r="C622" s="30">
        <v>8502.83</v>
      </c>
      <c r="D622" s="30">
        <v>105410</v>
      </c>
      <c r="E622" s="32">
        <v>42521</v>
      </c>
      <c r="F622" s="34" t="s">
        <v>2660</v>
      </c>
      <c r="G622" s="34" t="s">
        <v>5520</v>
      </c>
      <c r="H622" s="34" t="str">
        <f t="shared" ca="1" si="75"/>
        <v>Post-calc.</v>
      </c>
      <c r="I622" s="3">
        <f t="shared" ca="1" si="72"/>
        <v>0</v>
      </c>
      <c r="M622" s="7" t="s">
        <v>634</v>
      </c>
      <c r="N622" s="9" t="str">
        <f t="shared" ca="1" si="73"/>
        <v>40602</v>
      </c>
      <c r="O622" s="3">
        <v>2209</v>
      </c>
      <c r="P622" s="3">
        <v>2209</v>
      </c>
      <c r="Q622" s="1" t="s">
        <v>14</v>
      </c>
      <c r="R622" s="1" t="s">
        <v>9</v>
      </c>
      <c r="S622" s="1" t="s">
        <v>10</v>
      </c>
      <c r="T622" s="1" t="s">
        <v>69</v>
      </c>
      <c r="V622" s="34" t="str">
        <f t="shared" ca="1" si="76"/>
        <v>Pre-calc.</v>
      </c>
      <c r="W622" s="1" t="str">
        <f t="shared" ca="1" si="77"/>
        <v>Pre-calc.</v>
      </c>
      <c r="X622" s="1" t="b">
        <f t="shared" ca="1" si="78"/>
        <v>1</v>
      </c>
      <c r="Z622" s="3">
        <f t="shared" ca="1" si="79"/>
        <v>0</v>
      </c>
    </row>
    <row r="623" spans="1:26" x14ac:dyDescent="0.2">
      <c r="A623" s="34" t="s">
        <v>3216</v>
      </c>
      <c r="B623" s="9" t="str">
        <f t="shared" ca="1" si="74"/>
        <v>40576</v>
      </c>
      <c r="C623" s="30">
        <v>900</v>
      </c>
      <c r="D623" s="30">
        <v>900</v>
      </c>
      <c r="E623" s="32">
        <v>42521</v>
      </c>
      <c r="F623" s="34" t="s">
        <v>2660</v>
      </c>
      <c r="G623" s="34" t="s">
        <v>5520</v>
      </c>
      <c r="H623" s="34" t="str">
        <f t="shared" ca="1" si="75"/>
        <v>Post-calc.</v>
      </c>
      <c r="I623" s="3">
        <f t="shared" ca="1" si="72"/>
        <v>0</v>
      </c>
      <c r="M623" s="7" t="s">
        <v>635</v>
      </c>
      <c r="N623" s="9" t="str">
        <f t="shared" ca="1" si="73"/>
        <v>40603</v>
      </c>
      <c r="O623" s="3">
        <v>7563</v>
      </c>
      <c r="P623" s="3">
        <v>7961.53</v>
      </c>
      <c r="Q623" s="1" t="s">
        <v>8</v>
      </c>
      <c r="R623" s="1" t="s">
        <v>9</v>
      </c>
      <c r="S623" s="1" t="s">
        <v>10</v>
      </c>
      <c r="T623" s="1" t="s">
        <v>69</v>
      </c>
      <c r="V623" s="34" t="str">
        <f t="shared" ca="1" si="76"/>
        <v>Post-calc.</v>
      </c>
      <c r="W623" s="1" t="str">
        <f t="shared" ca="1" si="77"/>
        <v>Post-calc.</v>
      </c>
      <c r="X623" s="1" t="b">
        <f t="shared" ca="1" si="78"/>
        <v>1</v>
      </c>
      <c r="Z623" s="3">
        <f t="shared" ca="1" si="79"/>
        <v>0</v>
      </c>
    </row>
    <row r="624" spans="1:26" x14ac:dyDescent="0.2">
      <c r="A624" s="34" t="s">
        <v>3217</v>
      </c>
      <c r="B624" s="9" t="str">
        <f t="shared" ca="1" si="74"/>
        <v>40577</v>
      </c>
      <c r="C624" s="30">
        <v>5200</v>
      </c>
      <c r="D624" s="30">
        <v>5200</v>
      </c>
      <c r="E624" s="32">
        <v>42521</v>
      </c>
      <c r="F624" s="34" t="s">
        <v>2660</v>
      </c>
      <c r="G624" s="34" t="s">
        <v>5520</v>
      </c>
      <c r="H624" s="34" t="str">
        <f t="shared" ca="1" si="75"/>
        <v>Post-calc.</v>
      </c>
      <c r="I624" s="3">
        <f t="shared" ca="1" si="72"/>
        <v>0</v>
      </c>
      <c r="M624" s="7" t="s">
        <v>636</v>
      </c>
      <c r="N624" s="9" t="str">
        <f t="shared" ca="1" si="73"/>
        <v>40604</v>
      </c>
      <c r="O624" s="3">
        <v>5593</v>
      </c>
      <c r="P624" s="3"/>
      <c r="Q624" s="1" t="s">
        <v>8</v>
      </c>
      <c r="R624" s="1" t="s">
        <v>9</v>
      </c>
      <c r="S624" s="1" t="s">
        <v>10</v>
      </c>
      <c r="T624" s="1" t="s">
        <v>69</v>
      </c>
      <c r="V624" s="34" t="str">
        <f t="shared" ca="1" si="76"/>
        <v>Post-calc.</v>
      </c>
      <c r="W624" s="1" t="str">
        <f t="shared" ca="1" si="77"/>
        <v>Post-calc.</v>
      </c>
      <c r="X624" s="1" t="b">
        <f t="shared" ca="1" si="78"/>
        <v>1</v>
      </c>
      <c r="Z624" s="3">
        <f t="shared" ca="1" si="79"/>
        <v>0</v>
      </c>
    </row>
    <row r="625" spans="1:26" x14ac:dyDescent="0.2">
      <c r="A625" s="34" t="s">
        <v>3218</v>
      </c>
      <c r="B625" s="9" t="str">
        <f t="shared" ca="1" si="74"/>
        <v>40578</v>
      </c>
      <c r="C625" s="30">
        <v>1839</v>
      </c>
      <c r="D625" s="30">
        <v>1818.8</v>
      </c>
      <c r="E625" s="32">
        <v>42521</v>
      </c>
      <c r="F625" s="34" t="s">
        <v>2660</v>
      </c>
      <c r="G625" s="34" t="s">
        <v>5520</v>
      </c>
      <c r="H625" s="34" t="str">
        <f t="shared" ca="1" si="75"/>
        <v>Post-calc.</v>
      </c>
      <c r="I625" s="3">
        <f t="shared" ca="1" si="72"/>
        <v>0</v>
      </c>
      <c r="M625" s="7" t="s">
        <v>637</v>
      </c>
      <c r="N625" s="9" t="str">
        <f t="shared" ca="1" si="73"/>
        <v>40605</v>
      </c>
      <c r="O625" s="3">
        <v>3635.25</v>
      </c>
      <c r="P625" s="3">
        <v>7714.51</v>
      </c>
      <c r="Q625" s="1" t="s">
        <v>8</v>
      </c>
      <c r="R625" s="1" t="s">
        <v>9</v>
      </c>
      <c r="S625" s="1" t="s">
        <v>10</v>
      </c>
      <c r="T625" s="1" t="s">
        <v>69</v>
      </c>
      <c r="V625" s="34" t="str">
        <f t="shared" ca="1" si="76"/>
        <v>Post-calc.</v>
      </c>
      <c r="W625" s="1" t="str">
        <f t="shared" ca="1" si="77"/>
        <v>Post-calc.</v>
      </c>
      <c r="X625" s="1" t="b">
        <f t="shared" ca="1" si="78"/>
        <v>1</v>
      </c>
      <c r="Z625" s="3">
        <f t="shared" ca="1" si="79"/>
        <v>0</v>
      </c>
    </row>
    <row r="626" spans="1:26" x14ac:dyDescent="0.2">
      <c r="A626" s="34" t="s">
        <v>3219</v>
      </c>
      <c r="B626" s="9" t="str">
        <f t="shared" ca="1" si="74"/>
        <v>40579</v>
      </c>
      <c r="C626" s="30">
        <v>432</v>
      </c>
      <c r="D626" s="30">
        <v>384.89</v>
      </c>
      <c r="E626" s="32">
        <v>42521</v>
      </c>
      <c r="F626" s="34" t="s">
        <v>2660</v>
      </c>
      <c r="G626" s="34" t="s">
        <v>5520</v>
      </c>
      <c r="H626" s="34" t="str">
        <f t="shared" ca="1" si="75"/>
        <v>Post-calc.</v>
      </c>
      <c r="I626" s="3">
        <f t="shared" ca="1" si="72"/>
        <v>0</v>
      </c>
      <c r="M626" s="7" t="s">
        <v>638</v>
      </c>
      <c r="N626" s="9" t="str">
        <f t="shared" ca="1" si="73"/>
        <v>40606</v>
      </c>
      <c r="O626" s="3">
        <v>349</v>
      </c>
      <c r="P626" s="3"/>
      <c r="Q626" s="1" t="s">
        <v>8</v>
      </c>
      <c r="R626" s="1" t="s">
        <v>9</v>
      </c>
      <c r="S626" s="1" t="s">
        <v>10</v>
      </c>
      <c r="T626" s="1" t="s">
        <v>69</v>
      </c>
      <c r="V626" s="34" t="str">
        <f t="shared" ca="1" si="76"/>
        <v>Post-calc.</v>
      </c>
      <c r="W626" s="1" t="str">
        <f t="shared" ca="1" si="77"/>
        <v>Post-calc.</v>
      </c>
      <c r="X626" s="1" t="b">
        <f t="shared" ca="1" si="78"/>
        <v>1</v>
      </c>
      <c r="Z626" s="3">
        <f t="shared" ca="1" si="79"/>
        <v>0</v>
      </c>
    </row>
    <row r="627" spans="1:26" x14ac:dyDescent="0.2">
      <c r="A627" s="34" t="s">
        <v>3220</v>
      </c>
      <c r="B627" s="9" t="str">
        <f t="shared" ca="1" si="74"/>
        <v>40580</v>
      </c>
      <c r="C627" s="30">
        <v>1103</v>
      </c>
      <c r="D627" s="30">
        <v>1037.44</v>
      </c>
      <c r="E627" s="32">
        <v>42521</v>
      </c>
      <c r="F627" s="34" t="s">
        <v>2660</v>
      </c>
      <c r="G627" s="34" t="s">
        <v>5520</v>
      </c>
      <c r="H627" s="34" t="str">
        <f t="shared" ca="1" si="75"/>
        <v>Post-calc.</v>
      </c>
      <c r="I627" s="3">
        <f t="shared" ca="1" si="72"/>
        <v>0</v>
      </c>
      <c r="M627" s="7" t="s">
        <v>639</v>
      </c>
      <c r="N627" s="9" t="str">
        <f t="shared" ca="1" si="73"/>
        <v>40607</v>
      </c>
      <c r="O627" s="3">
        <v>270</v>
      </c>
      <c r="P627" s="3"/>
      <c r="Q627" s="1" t="s">
        <v>8</v>
      </c>
      <c r="R627" s="1" t="s">
        <v>9</v>
      </c>
      <c r="S627" s="1" t="s">
        <v>10</v>
      </c>
      <c r="T627" s="1" t="s">
        <v>69</v>
      </c>
      <c r="V627" s="34" t="str">
        <f t="shared" ca="1" si="76"/>
        <v>Post-calc.</v>
      </c>
      <c r="W627" s="1" t="str">
        <f t="shared" ca="1" si="77"/>
        <v>Post-calc.</v>
      </c>
      <c r="X627" s="1" t="b">
        <f t="shared" ca="1" si="78"/>
        <v>1</v>
      </c>
      <c r="Z627" s="3">
        <f t="shared" ca="1" si="79"/>
        <v>0</v>
      </c>
    </row>
    <row r="628" spans="1:26" x14ac:dyDescent="0.2">
      <c r="A628" s="34" t="s">
        <v>3221</v>
      </c>
      <c r="B628" s="9" t="str">
        <f t="shared" ca="1" si="74"/>
        <v>40581</v>
      </c>
      <c r="C628" s="30">
        <v>83</v>
      </c>
      <c r="D628" s="30">
        <v>0</v>
      </c>
      <c r="E628" s="32">
        <v>42155</v>
      </c>
      <c r="F628" s="34" t="s">
        <v>2660</v>
      </c>
      <c r="G628" s="34" t="s">
        <v>5520</v>
      </c>
      <c r="H628" s="34" t="str">
        <f t="shared" ca="1" si="75"/>
        <v>Post-calc.</v>
      </c>
      <c r="I628" s="3">
        <f t="shared" ca="1" si="72"/>
        <v>0</v>
      </c>
      <c r="M628" s="7" t="s">
        <v>640</v>
      </c>
      <c r="N628" s="9" t="str">
        <f t="shared" ca="1" si="73"/>
        <v>40608</v>
      </c>
      <c r="O628" s="3">
        <v>300</v>
      </c>
      <c r="P628" s="3">
        <v>282.52999999999997</v>
      </c>
      <c r="Q628" s="1" t="s">
        <v>8</v>
      </c>
      <c r="R628" s="1" t="s">
        <v>9</v>
      </c>
      <c r="S628" s="1" t="s">
        <v>10</v>
      </c>
      <c r="T628" s="1" t="s">
        <v>69</v>
      </c>
      <c r="V628" s="34" t="str">
        <f t="shared" ca="1" si="76"/>
        <v>Post-calc.</v>
      </c>
      <c r="W628" s="1" t="str">
        <f t="shared" ca="1" si="77"/>
        <v>Post-calc.</v>
      </c>
      <c r="X628" s="1" t="b">
        <f t="shared" ca="1" si="78"/>
        <v>1</v>
      </c>
      <c r="Z628" s="3">
        <f t="shared" ca="1" si="79"/>
        <v>0</v>
      </c>
    </row>
    <row r="629" spans="1:26" x14ac:dyDescent="0.2">
      <c r="A629" s="34" t="s">
        <v>3222</v>
      </c>
      <c r="B629" s="9" t="str">
        <f t="shared" ca="1" si="74"/>
        <v>40582</v>
      </c>
      <c r="C629" s="30">
        <v>22152.503100000002</v>
      </c>
      <c r="D629" s="30">
        <v>0</v>
      </c>
      <c r="E629" s="32"/>
      <c r="F629" s="34" t="s">
        <v>2660</v>
      </c>
      <c r="G629" s="34" t="s">
        <v>5520</v>
      </c>
      <c r="H629" s="34" t="str">
        <f t="shared" ca="1" si="75"/>
        <v>Pre-calc.</v>
      </c>
      <c r="I629" s="3">
        <f t="shared" ca="1" si="72"/>
        <v>0</v>
      </c>
      <c r="M629" s="7" t="s">
        <v>641</v>
      </c>
      <c r="N629" s="9" t="str">
        <f t="shared" ca="1" si="73"/>
        <v>40609</v>
      </c>
      <c r="O629" s="3">
        <v>8399</v>
      </c>
      <c r="P629" s="3">
        <v>6155.88</v>
      </c>
      <c r="Q629" s="1" t="s">
        <v>8</v>
      </c>
      <c r="R629" s="1" t="s">
        <v>9</v>
      </c>
      <c r="S629" s="1" t="s">
        <v>10</v>
      </c>
      <c r="T629" s="1" t="s">
        <v>69</v>
      </c>
      <c r="V629" s="34" t="str">
        <f t="shared" ca="1" si="76"/>
        <v>Post-calc.</v>
      </c>
      <c r="W629" s="1" t="str">
        <f t="shared" ca="1" si="77"/>
        <v>Post-calc.</v>
      </c>
      <c r="X629" s="1" t="b">
        <f t="shared" ca="1" si="78"/>
        <v>1</v>
      </c>
      <c r="Z629" s="3">
        <f t="shared" ca="1" si="79"/>
        <v>0</v>
      </c>
    </row>
    <row r="630" spans="1:26" x14ac:dyDescent="0.2">
      <c r="A630" s="34" t="s">
        <v>3223</v>
      </c>
      <c r="B630" s="9" t="str">
        <f t="shared" ca="1" si="74"/>
        <v>40584</v>
      </c>
      <c r="C630" s="30">
        <v>40251.2192</v>
      </c>
      <c r="D630" s="30">
        <v>0</v>
      </c>
      <c r="E630" s="32"/>
      <c r="F630" s="34" t="s">
        <v>2660</v>
      </c>
      <c r="G630" s="34" t="s">
        <v>5520</v>
      </c>
      <c r="H630" s="34" t="str">
        <f t="shared" ca="1" si="75"/>
        <v>Pre-calc.</v>
      </c>
      <c r="I630" s="3">
        <f t="shared" ca="1" si="72"/>
        <v>0</v>
      </c>
      <c r="M630" s="7" t="s">
        <v>642</v>
      </c>
      <c r="N630" s="9" t="str">
        <f t="shared" ca="1" si="73"/>
        <v>40610</v>
      </c>
      <c r="O630" s="3">
        <v>1146.28</v>
      </c>
      <c r="P630" s="3">
        <v>1297.83</v>
      </c>
      <c r="Q630" s="1" t="s">
        <v>8</v>
      </c>
      <c r="R630" s="1" t="s">
        <v>9</v>
      </c>
      <c r="S630" s="1" t="s">
        <v>10</v>
      </c>
      <c r="T630" s="1" t="s">
        <v>69</v>
      </c>
      <c r="V630" s="34" t="str">
        <f t="shared" ca="1" si="76"/>
        <v>Post-calc.</v>
      </c>
      <c r="W630" s="1" t="str">
        <f t="shared" ca="1" si="77"/>
        <v>Post-calc.</v>
      </c>
      <c r="X630" s="1" t="b">
        <f t="shared" ca="1" si="78"/>
        <v>1</v>
      </c>
      <c r="Z630" s="3">
        <f t="shared" ca="1" si="79"/>
        <v>0</v>
      </c>
    </row>
    <row r="631" spans="1:26" x14ac:dyDescent="0.2">
      <c r="A631" s="34" t="s">
        <v>3224</v>
      </c>
      <c r="B631" s="9" t="str">
        <f t="shared" ca="1" si="74"/>
        <v>40585</v>
      </c>
      <c r="C631" s="30">
        <v>1364</v>
      </c>
      <c r="D631" s="30">
        <v>0</v>
      </c>
      <c r="E631" s="32"/>
      <c r="F631" s="34" t="s">
        <v>2660</v>
      </c>
      <c r="G631" s="34" t="s">
        <v>5520</v>
      </c>
      <c r="H631" s="34" t="str">
        <f t="shared" ca="1" si="75"/>
        <v>Pre-calc.</v>
      </c>
      <c r="I631" s="3">
        <f t="shared" ca="1" si="72"/>
        <v>0</v>
      </c>
      <c r="M631" s="7" t="s">
        <v>643</v>
      </c>
      <c r="N631" s="9" t="str">
        <f t="shared" ca="1" si="73"/>
        <v>40611</v>
      </c>
      <c r="O631" s="3">
        <v>4082.96</v>
      </c>
      <c r="P631" s="3">
        <v>4049.66</v>
      </c>
      <c r="Q631" s="1" t="s">
        <v>8</v>
      </c>
      <c r="R631" s="1" t="s">
        <v>9</v>
      </c>
      <c r="S631" s="1" t="s">
        <v>10</v>
      </c>
      <c r="T631" s="1" t="s">
        <v>69</v>
      </c>
      <c r="V631" s="34" t="str">
        <f t="shared" ca="1" si="76"/>
        <v>Post-calc.</v>
      </c>
      <c r="W631" s="1" t="str">
        <f t="shared" ca="1" si="77"/>
        <v>Post-calc.</v>
      </c>
      <c r="X631" s="1" t="b">
        <f t="shared" ca="1" si="78"/>
        <v>1</v>
      </c>
      <c r="Z631" s="3">
        <f t="shared" ca="1" si="79"/>
        <v>0</v>
      </c>
    </row>
    <row r="632" spans="1:26" x14ac:dyDescent="0.2">
      <c r="A632" s="34" t="s">
        <v>3225</v>
      </c>
      <c r="B632" s="9" t="str">
        <f t="shared" ca="1" si="74"/>
        <v>40589</v>
      </c>
      <c r="C632" s="30">
        <v>1657</v>
      </c>
      <c r="D632" s="30">
        <v>0</v>
      </c>
      <c r="E632" s="32">
        <v>42155</v>
      </c>
      <c r="F632" s="34" t="s">
        <v>2660</v>
      </c>
      <c r="G632" s="34" t="s">
        <v>5520</v>
      </c>
      <c r="H632" s="34" t="str">
        <f t="shared" ca="1" si="75"/>
        <v>Post-calc.</v>
      </c>
      <c r="I632" s="3">
        <f t="shared" ca="1" si="72"/>
        <v>0</v>
      </c>
      <c r="M632" s="7" t="s">
        <v>644</v>
      </c>
      <c r="N632" s="9" t="str">
        <f t="shared" ca="1" si="73"/>
        <v>40612</v>
      </c>
      <c r="O632" s="3">
        <v>5280.1988000000001</v>
      </c>
      <c r="P632" s="3">
        <v>4543.5861999999997</v>
      </c>
      <c r="Q632" s="1" t="s">
        <v>8</v>
      </c>
      <c r="R632" s="1" t="s">
        <v>9</v>
      </c>
      <c r="S632" s="1" t="s">
        <v>10</v>
      </c>
      <c r="T632" s="1" t="s">
        <v>69</v>
      </c>
      <c r="V632" s="34" t="str">
        <f t="shared" ca="1" si="76"/>
        <v>Post-calc.</v>
      </c>
      <c r="W632" s="1" t="str">
        <f t="shared" ca="1" si="77"/>
        <v>Post-calc.</v>
      </c>
      <c r="X632" s="1" t="b">
        <f t="shared" ca="1" si="78"/>
        <v>1</v>
      </c>
      <c r="Z632" s="3">
        <f t="shared" ca="1" si="79"/>
        <v>0</v>
      </c>
    </row>
    <row r="633" spans="1:26" x14ac:dyDescent="0.2">
      <c r="A633" s="34" t="s">
        <v>3226</v>
      </c>
      <c r="B633" s="9" t="str">
        <f t="shared" ca="1" si="74"/>
        <v>40590</v>
      </c>
      <c r="C633" s="30">
        <v>3468</v>
      </c>
      <c r="D633" s="30">
        <v>0</v>
      </c>
      <c r="E633" s="32">
        <v>42155</v>
      </c>
      <c r="F633" s="34" t="s">
        <v>2660</v>
      </c>
      <c r="G633" s="34" t="s">
        <v>5520</v>
      </c>
      <c r="H633" s="34" t="str">
        <f t="shared" ca="1" si="75"/>
        <v>Post-calc.</v>
      </c>
      <c r="I633" s="3">
        <f t="shared" ca="1" si="72"/>
        <v>0</v>
      </c>
      <c r="M633" s="7" t="s">
        <v>645</v>
      </c>
      <c r="N633" s="9" t="str">
        <f t="shared" ca="1" si="73"/>
        <v>40710</v>
      </c>
      <c r="O633" s="3">
        <v>3328.5</v>
      </c>
      <c r="P633" s="3">
        <v>6544.82</v>
      </c>
      <c r="Q633" s="1" t="s">
        <v>8</v>
      </c>
      <c r="R633" s="1" t="s">
        <v>9</v>
      </c>
      <c r="S633" s="1" t="s">
        <v>10</v>
      </c>
      <c r="T633" s="1" t="s">
        <v>69</v>
      </c>
      <c r="V633" s="34" t="str">
        <f t="shared" ca="1" si="76"/>
        <v>Post-calc.</v>
      </c>
      <c r="W633" s="1" t="str">
        <f t="shared" ca="1" si="77"/>
        <v>Post-calc.</v>
      </c>
      <c r="X633" s="1" t="b">
        <f t="shared" ca="1" si="78"/>
        <v>1</v>
      </c>
      <c r="Z633" s="3">
        <f t="shared" ca="1" si="79"/>
        <v>0</v>
      </c>
    </row>
    <row r="634" spans="1:26" x14ac:dyDescent="0.2">
      <c r="A634" s="34" t="s">
        <v>3227</v>
      </c>
      <c r="B634" s="9" t="str">
        <f t="shared" ca="1" si="74"/>
        <v>40591</v>
      </c>
      <c r="C634" s="30">
        <v>4059</v>
      </c>
      <c r="D634" s="30">
        <v>0</v>
      </c>
      <c r="E634" s="32"/>
      <c r="F634" s="34" t="s">
        <v>2660</v>
      </c>
      <c r="G634" s="34" t="s">
        <v>5520</v>
      </c>
      <c r="H634" s="34" t="str">
        <f t="shared" ca="1" si="75"/>
        <v>Pre-calc.</v>
      </c>
      <c r="I634" s="3">
        <f t="shared" ca="1" si="72"/>
        <v>0</v>
      </c>
      <c r="M634" s="7" t="s">
        <v>646</v>
      </c>
      <c r="N634" s="9" t="str">
        <f t="shared" ca="1" si="73"/>
        <v>40711</v>
      </c>
      <c r="O634" s="3">
        <v>1383.86</v>
      </c>
      <c r="P634" s="3">
        <v>1316.25</v>
      </c>
      <c r="Q634" s="1" t="s">
        <v>8</v>
      </c>
      <c r="R634" s="1" t="s">
        <v>9</v>
      </c>
      <c r="S634" s="1" t="s">
        <v>10</v>
      </c>
      <c r="T634" s="1" t="s">
        <v>69</v>
      </c>
      <c r="V634" s="34" t="str">
        <f t="shared" ca="1" si="76"/>
        <v>Post-calc.</v>
      </c>
      <c r="W634" s="1" t="str">
        <f t="shared" ca="1" si="77"/>
        <v>Post-calc.</v>
      </c>
      <c r="X634" s="1" t="b">
        <f t="shared" ca="1" si="78"/>
        <v>1</v>
      </c>
      <c r="Z634" s="3">
        <f t="shared" ca="1" si="79"/>
        <v>0</v>
      </c>
    </row>
    <row r="635" spans="1:26" x14ac:dyDescent="0.2">
      <c r="A635" s="34" t="s">
        <v>3228</v>
      </c>
      <c r="B635" s="9" t="str">
        <f t="shared" ca="1" si="74"/>
        <v>40592</v>
      </c>
      <c r="C635" s="30">
        <v>1502</v>
      </c>
      <c r="D635" s="30">
        <v>1502.11</v>
      </c>
      <c r="E635" s="32">
        <v>42521</v>
      </c>
      <c r="F635" s="34" t="s">
        <v>2660</v>
      </c>
      <c r="G635" s="34" t="s">
        <v>5520</v>
      </c>
      <c r="H635" s="34" t="str">
        <f t="shared" ca="1" si="75"/>
        <v>Post-calc.</v>
      </c>
      <c r="I635" s="3">
        <f t="shared" ca="1" si="72"/>
        <v>0</v>
      </c>
      <c r="M635" s="7" t="s">
        <v>647</v>
      </c>
      <c r="N635" s="9" t="str">
        <f t="shared" ca="1" si="73"/>
        <v>49754</v>
      </c>
      <c r="O635" s="3">
        <v>6737</v>
      </c>
      <c r="P635" s="3">
        <v>6737</v>
      </c>
      <c r="Q635" s="1" t="s">
        <v>8</v>
      </c>
      <c r="R635" s="1" t="s">
        <v>9</v>
      </c>
      <c r="S635" s="1" t="s">
        <v>10</v>
      </c>
      <c r="T635" s="1" t="s">
        <v>648</v>
      </c>
      <c r="V635" s="34" t="str">
        <f t="shared" ca="1" si="76"/>
        <v>Post-calc.</v>
      </c>
      <c r="W635" s="1" t="str">
        <f t="shared" ca="1" si="77"/>
        <v>Post-calc.</v>
      </c>
      <c r="X635" s="1" t="b">
        <f t="shared" ca="1" si="78"/>
        <v>1</v>
      </c>
      <c r="Z635" s="3">
        <f t="shared" ca="1" si="79"/>
        <v>0</v>
      </c>
    </row>
    <row r="636" spans="1:26" x14ac:dyDescent="0.2">
      <c r="A636" s="34" t="s">
        <v>3229</v>
      </c>
      <c r="B636" s="9" t="str">
        <f t="shared" ca="1" si="74"/>
        <v>40593</v>
      </c>
      <c r="C636" s="30">
        <v>22261</v>
      </c>
      <c r="D636" s="30">
        <v>0</v>
      </c>
      <c r="E636" s="32"/>
      <c r="F636" s="34" t="s">
        <v>2660</v>
      </c>
      <c r="G636" s="34" t="s">
        <v>5520</v>
      </c>
      <c r="H636" s="34" t="str">
        <f t="shared" ca="1" si="75"/>
        <v>Pre-calc.</v>
      </c>
      <c r="I636" s="3">
        <f t="shared" ca="1" si="72"/>
        <v>0</v>
      </c>
      <c r="M636" s="7" t="s">
        <v>649</v>
      </c>
      <c r="N636" s="9" t="str">
        <f t="shared" ca="1" si="73"/>
        <v>49780</v>
      </c>
      <c r="O636" s="3">
        <v>2058</v>
      </c>
      <c r="P636" s="3">
        <v>2058</v>
      </c>
      <c r="Q636" s="1" t="s">
        <v>8</v>
      </c>
      <c r="R636" s="1" t="s">
        <v>9</v>
      </c>
      <c r="S636" s="1" t="s">
        <v>10</v>
      </c>
      <c r="T636" s="1" t="s">
        <v>648</v>
      </c>
      <c r="V636" s="34" t="str">
        <f t="shared" ca="1" si="76"/>
        <v>Post-calc.</v>
      </c>
      <c r="W636" s="1" t="str">
        <f t="shared" ca="1" si="77"/>
        <v>Post-calc.</v>
      </c>
      <c r="X636" s="1" t="b">
        <f t="shared" ca="1" si="78"/>
        <v>1</v>
      </c>
      <c r="Z636" s="3">
        <f t="shared" ca="1" si="79"/>
        <v>0</v>
      </c>
    </row>
    <row r="637" spans="1:26" x14ac:dyDescent="0.2">
      <c r="A637" s="34" t="s">
        <v>3230</v>
      </c>
      <c r="B637" s="9" t="str">
        <f t="shared" ca="1" si="74"/>
        <v>40594</v>
      </c>
      <c r="C637" s="30">
        <v>1559</v>
      </c>
      <c r="D637" s="30">
        <v>1740.55</v>
      </c>
      <c r="E637" s="32">
        <v>42521</v>
      </c>
      <c r="F637" s="34" t="s">
        <v>2660</v>
      </c>
      <c r="G637" s="34" t="s">
        <v>5520</v>
      </c>
      <c r="H637" s="34" t="str">
        <f t="shared" ca="1" si="75"/>
        <v>Post-calc.</v>
      </c>
      <c r="I637" s="3">
        <f t="shared" ca="1" si="72"/>
        <v>0</v>
      </c>
      <c r="M637" s="7" t="s">
        <v>650</v>
      </c>
      <c r="N637" s="9" t="str">
        <f t="shared" ca="1" si="73"/>
        <v>49782</v>
      </c>
      <c r="O637" s="3">
        <v>142</v>
      </c>
      <c r="P637" s="3">
        <v>142</v>
      </c>
      <c r="Q637" s="1" t="s">
        <v>8</v>
      </c>
      <c r="R637" s="1" t="s">
        <v>9</v>
      </c>
      <c r="S637" s="1" t="s">
        <v>10</v>
      </c>
      <c r="T637" s="1" t="s">
        <v>648</v>
      </c>
      <c r="V637" s="34" t="str">
        <f t="shared" ca="1" si="76"/>
        <v>Post-calc.</v>
      </c>
      <c r="W637" s="1" t="str">
        <f t="shared" ca="1" si="77"/>
        <v>Post-calc.</v>
      </c>
      <c r="X637" s="1" t="b">
        <f t="shared" ca="1" si="78"/>
        <v>1</v>
      </c>
      <c r="Z637" s="3">
        <f t="shared" ca="1" si="79"/>
        <v>0</v>
      </c>
    </row>
    <row r="638" spans="1:26" x14ac:dyDescent="0.2">
      <c r="A638" s="34" t="s">
        <v>3231</v>
      </c>
      <c r="B638" s="9" t="str">
        <f t="shared" ca="1" si="74"/>
        <v>40595</v>
      </c>
      <c r="C638" s="30">
        <v>2697</v>
      </c>
      <c r="D638" s="30">
        <v>0</v>
      </c>
      <c r="E638" s="32"/>
      <c r="F638" s="34" t="s">
        <v>2660</v>
      </c>
      <c r="G638" s="34" t="s">
        <v>5520</v>
      </c>
      <c r="H638" s="34" t="str">
        <f t="shared" ca="1" si="75"/>
        <v>Pre-calc.</v>
      </c>
      <c r="I638" s="3">
        <f t="shared" ca="1" si="72"/>
        <v>0</v>
      </c>
      <c r="M638" s="7" t="s">
        <v>651</v>
      </c>
      <c r="N638" s="9" t="str">
        <f t="shared" ca="1" si="73"/>
        <v>49784</v>
      </c>
      <c r="O638" s="3">
        <v>4129</v>
      </c>
      <c r="P638" s="3">
        <v>4129</v>
      </c>
      <c r="Q638" s="1" t="s">
        <v>8</v>
      </c>
      <c r="R638" s="1" t="s">
        <v>9</v>
      </c>
      <c r="S638" s="1" t="s">
        <v>10</v>
      </c>
      <c r="T638" s="1" t="s">
        <v>648</v>
      </c>
      <c r="V638" s="34" t="str">
        <f t="shared" ca="1" si="76"/>
        <v>Post-calc.</v>
      </c>
      <c r="W638" s="1" t="str">
        <f t="shared" ca="1" si="77"/>
        <v>Post-calc.</v>
      </c>
      <c r="X638" s="1" t="b">
        <f t="shared" ca="1" si="78"/>
        <v>1</v>
      </c>
      <c r="Z638" s="3">
        <f t="shared" ca="1" si="79"/>
        <v>0</v>
      </c>
    </row>
    <row r="639" spans="1:26" x14ac:dyDescent="0.2">
      <c r="A639" s="34" t="s">
        <v>3232</v>
      </c>
      <c r="B639" s="9" t="str">
        <f t="shared" ca="1" si="74"/>
        <v>40596</v>
      </c>
      <c r="C639" s="30">
        <v>2077.52</v>
      </c>
      <c r="D639" s="30">
        <v>6124.48</v>
      </c>
      <c r="E639" s="32">
        <v>42521</v>
      </c>
      <c r="F639" s="34" t="s">
        <v>2660</v>
      </c>
      <c r="G639" s="34" t="s">
        <v>5520</v>
      </c>
      <c r="H639" s="34" t="str">
        <f t="shared" ca="1" si="75"/>
        <v>Post-calc.</v>
      </c>
      <c r="I639" s="3">
        <f t="shared" ca="1" si="72"/>
        <v>0</v>
      </c>
      <c r="M639" s="7" t="s">
        <v>652</v>
      </c>
      <c r="N639" s="9" t="str">
        <f t="shared" ca="1" si="73"/>
        <v>49788</v>
      </c>
      <c r="O639" s="3">
        <v>6649</v>
      </c>
      <c r="P639" s="3">
        <v>6649</v>
      </c>
      <c r="Q639" s="1" t="s">
        <v>8</v>
      </c>
      <c r="R639" s="1" t="s">
        <v>9</v>
      </c>
      <c r="S639" s="1" t="s">
        <v>10</v>
      </c>
      <c r="T639" s="1" t="s">
        <v>648</v>
      </c>
      <c r="V639" s="34" t="str">
        <f t="shared" ca="1" si="76"/>
        <v>Post-calc.</v>
      </c>
      <c r="W639" s="1" t="str">
        <f t="shared" ca="1" si="77"/>
        <v>Post-calc.</v>
      </c>
      <c r="X639" s="1" t="b">
        <f t="shared" ca="1" si="78"/>
        <v>1</v>
      </c>
      <c r="Z639" s="3">
        <f t="shared" ca="1" si="79"/>
        <v>0</v>
      </c>
    </row>
    <row r="640" spans="1:26" x14ac:dyDescent="0.2">
      <c r="A640" s="34" t="s">
        <v>3233</v>
      </c>
      <c r="B640" s="9" t="str">
        <f t="shared" ca="1" si="74"/>
        <v>40597</v>
      </c>
      <c r="C640" s="30">
        <v>3344</v>
      </c>
      <c r="D640" s="30">
        <v>0</v>
      </c>
      <c r="E640" s="32"/>
      <c r="F640" s="34" t="s">
        <v>2660</v>
      </c>
      <c r="G640" s="34" t="s">
        <v>5520</v>
      </c>
      <c r="H640" s="34" t="str">
        <f t="shared" ca="1" si="75"/>
        <v>Pre-calc.</v>
      </c>
      <c r="I640" s="3">
        <f t="shared" ca="1" si="72"/>
        <v>0</v>
      </c>
      <c r="M640" s="7" t="s">
        <v>653</v>
      </c>
      <c r="N640" s="9" t="str">
        <f t="shared" ca="1" si="73"/>
        <v>49792</v>
      </c>
      <c r="O640" s="3">
        <v>10898</v>
      </c>
      <c r="P640" s="3">
        <v>10898</v>
      </c>
      <c r="Q640" s="1" t="s">
        <v>8</v>
      </c>
      <c r="R640" s="1" t="s">
        <v>9</v>
      </c>
      <c r="S640" s="1" t="s">
        <v>10</v>
      </c>
      <c r="T640" s="1" t="s">
        <v>648</v>
      </c>
      <c r="V640" s="34" t="str">
        <f t="shared" ca="1" si="76"/>
        <v>Post-calc.</v>
      </c>
      <c r="W640" s="1" t="str">
        <f t="shared" ca="1" si="77"/>
        <v>Post-calc.</v>
      </c>
      <c r="X640" s="1" t="b">
        <f t="shared" ca="1" si="78"/>
        <v>1</v>
      </c>
      <c r="Z640" s="3">
        <f t="shared" ca="1" si="79"/>
        <v>0</v>
      </c>
    </row>
    <row r="641" spans="1:26" x14ac:dyDescent="0.2">
      <c r="A641" s="34" t="s">
        <v>3234</v>
      </c>
      <c r="B641" s="9" t="str">
        <f t="shared" ca="1" si="74"/>
        <v>40598</v>
      </c>
      <c r="C641" s="30">
        <v>10472.59</v>
      </c>
      <c r="D641" s="30">
        <v>10398.290000000001</v>
      </c>
      <c r="E641" s="32">
        <v>42521</v>
      </c>
      <c r="F641" s="34" t="s">
        <v>2660</v>
      </c>
      <c r="G641" s="34" t="s">
        <v>5520</v>
      </c>
      <c r="H641" s="34" t="str">
        <f t="shared" ca="1" si="75"/>
        <v>Post-calc.</v>
      </c>
      <c r="I641" s="3">
        <f t="shared" ca="1" si="72"/>
        <v>0</v>
      </c>
      <c r="M641" s="7" t="s">
        <v>654</v>
      </c>
      <c r="N641" s="9" t="str">
        <f t="shared" ca="1" si="73"/>
        <v>49793</v>
      </c>
      <c r="O641" s="3">
        <v>5395.1193000000003</v>
      </c>
      <c r="P641" s="3">
        <v>5395.1193000000003</v>
      </c>
      <c r="Q641" s="1" t="s">
        <v>8</v>
      </c>
      <c r="R641" s="1" t="s">
        <v>9</v>
      </c>
      <c r="S641" s="1" t="s">
        <v>10</v>
      </c>
      <c r="T641" s="1" t="s">
        <v>648</v>
      </c>
      <c r="V641" s="34" t="str">
        <f t="shared" ca="1" si="76"/>
        <v>Post-calc.</v>
      </c>
      <c r="W641" s="1" t="str">
        <f t="shared" ca="1" si="77"/>
        <v>Post-calc.</v>
      </c>
      <c r="X641" s="1" t="b">
        <f t="shared" ca="1" si="78"/>
        <v>1</v>
      </c>
      <c r="Z641" s="3">
        <f t="shared" ca="1" si="79"/>
        <v>0</v>
      </c>
    </row>
    <row r="642" spans="1:26" x14ac:dyDescent="0.2">
      <c r="A642" s="34" t="s">
        <v>3235</v>
      </c>
      <c r="B642" s="9" t="str">
        <f t="shared" ca="1" si="74"/>
        <v>40599</v>
      </c>
      <c r="C642" s="30">
        <v>653.03</v>
      </c>
      <c r="D642" s="30">
        <v>650.29</v>
      </c>
      <c r="E642" s="32">
        <v>42521</v>
      </c>
      <c r="F642" s="34" t="s">
        <v>2660</v>
      </c>
      <c r="G642" s="34" t="s">
        <v>5520</v>
      </c>
      <c r="H642" s="34" t="str">
        <f t="shared" ca="1" si="75"/>
        <v>Post-calc.</v>
      </c>
      <c r="I642" s="3">
        <f t="shared" ca="1" si="72"/>
        <v>0</v>
      </c>
      <c r="M642" s="7" t="s">
        <v>655</v>
      </c>
      <c r="N642" s="9" t="str">
        <f t="shared" ca="1" si="73"/>
        <v>49795</v>
      </c>
      <c r="O642" s="3">
        <v>4393</v>
      </c>
      <c r="P642" s="3">
        <v>4393</v>
      </c>
      <c r="Q642" s="1" t="s">
        <v>8</v>
      </c>
      <c r="R642" s="1" t="s">
        <v>9</v>
      </c>
      <c r="S642" s="1" t="s">
        <v>10</v>
      </c>
      <c r="T642" s="1" t="s">
        <v>648</v>
      </c>
      <c r="V642" s="34" t="str">
        <f t="shared" ca="1" si="76"/>
        <v>Post-calc.</v>
      </c>
      <c r="W642" s="1" t="str">
        <f t="shared" ca="1" si="77"/>
        <v>Post-calc.</v>
      </c>
      <c r="X642" s="1" t="b">
        <f t="shared" ca="1" si="78"/>
        <v>1</v>
      </c>
      <c r="Z642" s="3">
        <f t="shared" ca="1" si="79"/>
        <v>0</v>
      </c>
    </row>
    <row r="643" spans="1:26" x14ac:dyDescent="0.2">
      <c r="A643" s="34" t="s">
        <v>3236</v>
      </c>
      <c r="B643" s="9" t="str">
        <f t="shared" ca="1" si="74"/>
        <v>40601</v>
      </c>
      <c r="C643" s="30">
        <v>1084</v>
      </c>
      <c r="D643" s="30">
        <v>0</v>
      </c>
      <c r="E643" s="32">
        <v>42155</v>
      </c>
      <c r="F643" s="34" t="s">
        <v>2660</v>
      </c>
      <c r="G643" s="34" t="s">
        <v>5520</v>
      </c>
      <c r="H643" s="34" t="str">
        <f t="shared" ca="1" si="75"/>
        <v>Post-calc.</v>
      </c>
      <c r="I643" s="3">
        <f t="shared" ca="1" si="72"/>
        <v>0</v>
      </c>
      <c r="M643" s="7" t="s">
        <v>656</v>
      </c>
      <c r="N643" s="9" t="str">
        <f t="shared" ca="1" si="73"/>
        <v>49808</v>
      </c>
      <c r="O643" s="3">
        <v>670.84180000000003</v>
      </c>
      <c r="P643" s="3">
        <v>670.84180000000003</v>
      </c>
      <c r="Q643" s="1" t="s">
        <v>8</v>
      </c>
      <c r="R643" s="1" t="s">
        <v>9</v>
      </c>
      <c r="S643" s="1" t="s">
        <v>10</v>
      </c>
      <c r="T643" s="1" t="s">
        <v>648</v>
      </c>
      <c r="V643" s="34" t="str">
        <f t="shared" ca="1" si="76"/>
        <v>Post-calc.</v>
      </c>
      <c r="W643" s="1" t="str">
        <f t="shared" ca="1" si="77"/>
        <v>Post-calc.</v>
      </c>
      <c r="X643" s="1" t="b">
        <f t="shared" ca="1" si="78"/>
        <v>1</v>
      </c>
      <c r="Z643" s="3">
        <f t="shared" ca="1" si="79"/>
        <v>0</v>
      </c>
    </row>
    <row r="644" spans="1:26" x14ac:dyDescent="0.2">
      <c r="A644" s="34" t="s">
        <v>3237</v>
      </c>
      <c r="B644" s="9" t="str">
        <f t="shared" ca="1" si="74"/>
        <v>40602</v>
      </c>
      <c r="C644" s="30">
        <v>2209</v>
      </c>
      <c r="D644" s="30">
        <v>0</v>
      </c>
      <c r="E644" s="32"/>
      <c r="F644" s="34" t="s">
        <v>2660</v>
      </c>
      <c r="G644" s="34" t="s">
        <v>5520</v>
      </c>
      <c r="H644" s="34" t="str">
        <f t="shared" ca="1" si="75"/>
        <v>Pre-calc.</v>
      </c>
      <c r="I644" s="3">
        <f t="shared" ref="I644:I707" ca="1" si="80">+VLOOKUP(B644,$N$4:$P$2559,2,FALSE)-C644</f>
        <v>0</v>
      </c>
      <c r="M644" s="7" t="s">
        <v>657</v>
      </c>
      <c r="N644" s="9" t="str">
        <f t="shared" ref="N644:N707" ca="1" si="81">+LEFT(M644,5)</f>
        <v>49809</v>
      </c>
      <c r="O644" s="3">
        <v>1934</v>
      </c>
      <c r="P644" s="3">
        <v>1934</v>
      </c>
      <c r="Q644" s="1" t="s">
        <v>8</v>
      </c>
      <c r="R644" s="1" t="s">
        <v>9</v>
      </c>
      <c r="S644" s="1" t="s">
        <v>10</v>
      </c>
      <c r="T644" s="1" t="s">
        <v>648</v>
      </c>
      <c r="V644" s="34" t="str">
        <f t="shared" ca="1" si="76"/>
        <v>Post-calc.</v>
      </c>
      <c r="W644" s="1" t="str">
        <f t="shared" ca="1" si="77"/>
        <v>Post-calc.</v>
      </c>
      <c r="X644" s="1" t="b">
        <f t="shared" ca="1" si="78"/>
        <v>1</v>
      </c>
      <c r="Z644" s="3">
        <f t="shared" ca="1" si="79"/>
        <v>0</v>
      </c>
    </row>
    <row r="645" spans="1:26" x14ac:dyDescent="0.2">
      <c r="A645" s="34" t="s">
        <v>3238</v>
      </c>
      <c r="B645" s="9" t="str">
        <f t="shared" ref="B645:B708" ca="1" si="82">+LEFT(A645,5)</f>
        <v>40603</v>
      </c>
      <c r="C645" s="30">
        <v>7563</v>
      </c>
      <c r="D645" s="30">
        <v>7961.53</v>
      </c>
      <c r="E645" s="32">
        <v>42521</v>
      </c>
      <c r="F645" s="34" t="s">
        <v>2660</v>
      </c>
      <c r="G645" s="34" t="s">
        <v>5520</v>
      </c>
      <c r="H645" s="34" t="str">
        <f t="shared" ref="H645:H708" ca="1" si="83">+IF(E645&gt;1,"Post-calc.","Pre-calc.")</f>
        <v>Post-calc.</v>
      </c>
      <c r="I645" s="3">
        <f t="shared" ca="1" si="80"/>
        <v>0</v>
      </c>
      <c r="M645" s="7" t="s">
        <v>658</v>
      </c>
      <c r="N645" s="9" t="str">
        <f t="shared" ca="1" si="81"/>
        <v>49819</v>
      </c>
      <c r="O645" s="3">
        <v>1779</v>
      </c>
      <c r="P645" s="3">
        <v>1779</v>
      </c>
      <c r="Q645" s="1" t="s">
        <v>8</v>
      </c>
      <c r="R645" s="1" t="s">
        <v>9</v>
      </c>
      <c r="S645" s="1" t="s">
        <v>10</v>
      </c>
      <c r="T645" s="1" t="s">
        <v>648</v>
      </c>
      <c r="V645" s="34" t="str">
        <f t="shared" ref="V645:V708" ca="1" si="84">+VLOOKUP(N645,$B$4:$H$2903,7,FALSE)</f>
        <v>Post-calc.</v>
      </c>
      <c r="W645" s="1" t="str">
        <f t="shared" ref="W645:W708" ca="1" si="85">+Q645</f>
        <v>Post-calc.</v>
      </c>
      <c r="X645" s="1" t="b">
        <f t="shared" ref="X645:X708" ca="1" si="86">+V645=W645</f>
        <v>1</v>
      </c>
      <c r="Z645" s="3">
        <f t="shared" ref="Z645:Z708" ca="1" si="87">+IF(Q645="Post-calc.",VLOOKUP(N645,$B$4:$H$2903,3,FALSE)-P645,VLOOKUP(N645,$B$4:$H$2903,2,FALSE)-P645)</f>
        <v>0</v>
      </c>
    </row>
    <row r="646" spans="1:26" x14ac:dyDescent="0.2">
      <c r="A646" s="34" t="s">
        <v>3239</v>
      </c>
      <c r="B646" s="9" t="str">
        <f t="shared" ca="1" si="82"/>
        <v>40604</v>
      </c>
      <c r="C646" s="30">
        <v>5593</v>
      </c>
      <c r="D646" s="30">
        <v>0</v>
      </c>
      <c r="E646" s="32">
        <v>42155</v>
      </c>
      <c r="F646" s="34" t="s">
        <v>2660</v>
      </c>
      <c r="G646" s="34" t="s">
        <v>5520</v>
      </c>
      <c r="H646" s="34" t="str">
        <f t="shared" ca="1" si="83"/>
        <v>Post-calc.</v>
      </c>
      <c r="I646" s="3">
        <f t="shared" ca="1" si="80"/>
        <v>0</v>
      </c>
      <c r="M646" s="7" t="s">
        <v>659</v>
      </c>
      <c r="N646" s="9" t="str">
        <f t="shared" ca="1" si="81"/>
        <v>49822</v>
      </c>
      <c r="O646" s="3">
        <v>1086</v>
      </c>
      <c r="P646" s="3">
        <v>1086</v>
      </c>
      <c r="Q646" s="1" t="s">
        <v>8</v>
      </c>
      <c r="R646" s="1" t="s">
        <v>9</v>
      </c>
      <c r="S646" s="1" t="s">
        <v>10</v>
      </c>
      <c r="T646" s="1" t="s">
        <v>648</v>
      </c>
      <c r="V646" s="34" t="str">
        <f t="shared" ca="1" si="84"/>
        <v>Post-calc.</v>
      </c>
      <c r="W646" s="1" t="str">
        <f t="shared" ca="1" si="85"/>
        <v>Post-calc.</v>
      </c>
      <c r="X646" s="1" t="b">
        <f t="shared" ca="1" si="86"/>
        <v>1</v>
      </c>
      <c r="Z646" s="3">
        <f t="shared" ca="1" si="87"/>
        <v>0</v>
      </c>
    </row>
    <row r="647" spans="1:26" x14ac:dyDescent="0.2">
      <c r="A647" s="34" t="s">
        <v>3240</v>
      </c>
      <c r="B647" s="9" t="str">
        <f t="shared" ca="1" si="82"/>
        <v>40605</v>
      </c>
      <c r="C647" s="30">
        <v>3635.25</v>
      </c>
      <c r="D647" s="30">
        <v>7714.51</v>
      </c>
      <c r="E647" s="32">
        <v>42521</v>
      </c>
      <c r="F647" s="34" t="s">
        <v>2660</v>
      </c>
      <c r="G647" s="34" t="s">
        <v>5520</v>
      </c>
      <c r="H647" s="34" t="str">
        <f t="shared" ca="1" si="83"/>
        <v>Post-calc.</v>
      </c>
      <c r="I647" s="3">
        <f t="shared" ca="1" si="80"/>
        <v>0</v>
      </c>
      <c r="M647" s="7" t="s">
        <v>660</v>
      </c>
      <c r="N647" s="9" t="str">
        <f t="shared" ca="1" si="81"/>
        <v>49825</v>
      </c>
      <c r="O647" s="3">
        <v>86.1</v>
      </c>
      <c r="P647" s="3">
        <v>86.1</v>
      </c>
      <c r="Q647" s="1" t="s">
        <v>8</v>
      </c>
      <c r="R647" s="1" t="s">
        <v>9</v>
      </c>
      <c r="S647" s="1" t="s">
        <v>10</v>
      </c>
      <c r="T647" s="1" t="s">
        <v>648</v>
      </c>
      <c r="V647" s="34" t="str">
        <f t="shared" ca="1" si="84"/>
        <v>Post-calc.</v>
      </c>
      <c r="W647" s="1" t="str">
        <f t="shared" ca="1" si="85"/>
        <v>Post-calc.</v>
      </c>
      <c r="X647" s="1" t="b">
        <f t="shared" ca="1" si="86"/>
        <v>1</v>
      </c>
      <c r="Z647" s="3">
        <f t="shared" ca="1" si="87"/>
        <v>0</v>
      </c>
    </row>
    <row r="648" spans="1:26" x14ac:dyDescent="0.2">
      <c r="A648" s="34" t="s">
        <v>3241</v>
      </c>
      <c r="B648" s="9" t="str">
        <f t="shared" ca="1" si="82"/>
        <v>40606</v>
      </c>
      <c r="C648" s="30">
        <v>349</v>
      </c>
      <c r="D648" s="30">
        <v>0</v>
      </c>
      <c r="E648" s="32">
        <v>42185</v>
      </c>
      <c r="F648" s="34" t="s">
        <v>2660</v>
      </c>
      <c r="G648" s="34" t="s">
        <v>5520</v>
      </c>
      <c r="H648" s="34" t="str">
        <f t="shared" ca="1" si="83"/>
        <v>Post-calc.</v>
      </c>
      <c r="I648" s="3">
        <f t="shared" ca="1" si="80"/>
        <v>0</v>
      </c>
      <c r="M648" s="7" t="s">
        <v>661</v>
      </c>
      <c r="N648" s="9" t="str">
        <f t="shared" ca="1" si="81"/>
        <v>49828</v>
      </c>
      <c r="O648" s="3">
        <v>1200</v>
      </c>
      <c r="P648" s="3">
        <v>1200</v>
      </c>
      <c r="Q648" s="1" t="s">
        <v>8</v>
      </c>
      <c r="R648" s="1" t="s">
        <v>9</v>
      </c>
      <c r="S648" s="1" t="s">
        <v>10</v>
      </c>
      <c r="T648" s="1" t="s">
        <v>648</v>
      </c>
      <c r="V648" s="34" t="str">
        <f t="shared" ca="1" si="84"/>
        <v>Post-calc.</v>
      </c>
      <c r="W648" s="1" t="str">
        <f t="shared" ca="1" si="85"/>
        <v>Post-calc.</v>
      </c>
      <c r="X648" s="1" t="b">
        <f t="shared" ca="1" si="86"/>
        <v>1</v>
      </c>
      <c r="Z648" s="3">
        <f t="shared" ca="1" si="87"/>
        <v>0</v>
      </c>
    </row>
    <row r="649" spans="1:26" x14ac:dyDescent="0.2">
      <c r="A649" s="34" t="s">
        <v>3242</v>
      </c>
      <c r="B649" s="9" t="str">
        <f t="shared" ca="1" si="82"/>
        <v>40607</v>
      </c>
      <c r="C649" s="30">
        <v>270</v>
      </c>
      <c r="D649" s="30">
        <v>0</v>
      </c>
      <c r="E649" s="32">
        <v>42185</v>
      </c>
      <c r="F649" s="34" t="s">
        <v>2660</v>
      </c>
      <c r="G649" s="34" t="s">
        <v>5520</v>
      </c>
      <c r="H649" s="34" t="str">
        <f t="shared" ca="1" si="83"/>
        <v>Post-calc.</v>
      </c>
      <c r="I649" s="3">
        <f t="shared" ca="1" si="80"/>
        <v>0</v>
      </c>
      <c r="M649" s="7" t="s">
        <v>662</v>
      </c>
      <c r="N649" s="9" t="str">
        <f t="shared" ca="1" si="81"/>
        <v>49832</v>
      </c>
      <c r="O649" s="3">
        <v>350</v>
      </c>
      <c r="P649" s="3">
        <v>350</v>
      </c>
      <c r="Q649" s="1" t="s">
        <v>8</v>
      </c>
      <c r="R649" s="1" t="s">
        <v>9</v>
      </c>
      <c r="S649" s="1" t="s">
        <v>10</v>
      </c>
      <c r="T649" s="1" t="s">
        <v>648</v>
      </c>
      <c r="V649" s="34" t="str">
        <f t="shared" ca="1" si="84"/>
        <v>Post-calc.</v>
      </c>
      <c r="W649" s="1" t="str">
        <f t="shared" ca="1" si="85"/>
        <v>Post-calc.</v>
      </c>
      <c r="X649" s="1" t="b">
        <f t="shared" ca="1" si="86"/>
        <v>1</v>
      </c>
      <c r="Z649" s="3">
        <f t="shared" ca="1" si="87"/>
        <v>0</v>
      </c>
    </row>
    <row r="650" spans="1:26" x14ac:dyDescent="0.2">
      <c r="A650" s="34" t="s">
        <v>3243</v>
      </c>
      <c r="B650" s="9" t="str">
        <f t="shared" ca="1" si="82"/>
        <v>40608</v>
      </c>
      <c r="C650" s="30">
        <v>300</v>
      </c>
      <c r="D650" s="30">
        <v>282.52999999999997</v>
      </c>
      <c r="E650" s="32">
        <v>42521</v>
      </c>
      <c r="F650" s="34" t="s">
        <v>2660</v>
      </c>
      <c r="G650" s="34" t="s">
        <v>5520</v>
      </c>
      <c r="H650" s="34" t="str">
        <f t="shared" ca="1" si="83"/>
        <v>Post-calc.</v>
      </c>
      <c r="I650" s="3">
        <f t="shared" ca="1" si="80"/>
        <v>0</v>
      </c>
      <c r="M650" s="7" t="s">
        <v>663</v>
      </c>
      <c r="N650" s="9" t="str">
        <f t="shared" ca="1" si="81"/>
        <v>49838</v>
      </c>
      <c r="O650" s="3">
        <v>199.5</v>
      </c>
      <c r="P650" s="3">
        <v>199.5</v>
      </c>
      <c r="Q650" s="1" t="s">
        <v>8</v>
      </c>
      <c r="R650" s="1" t="s">
        <v>9</v>
      </c>
      <c r="S650" s="1" t="s">
        <v>10</v>
      </c>
      <c r="T650" s="1" t="s">
        <v>648</v>
      </c>
      <c r="V650" s="34" t="str">
        <f t="shared" ca="1" si="84"/>
        <v>Post-calc.</v>
      </c>
      <c r="W650" s="1" t="str">
        <f t="shared" ca="1" si="85"/>
        <v>Post-calc.</v>
      </c>
      <c r="X650" s="1" t="b">
        <f t="shared" ca="1" si="86"/>
        <v>1</v>
      </c>
      <c r="Z650" s="3">
        <f t="shared" ca="1" si="87"/>
        <v>0</v>
      </c>
    </row>
    <row r="651" spans="1:26" x14ac:dyDescent="0.2">
      <c r="A651" s="34" t="s">
        <v>3244</v>
      </c>
      <c r="B651" s="9" t="str">
        <f t="shared" ca="1" si="82"/>
        <v>40609</v>
      </c>
      <c r="C651" s="30">
        <v>8399</v>
      </c>
      <c r="D651" s="30">
        <v>6155.88</v>
      </c>
      <c r="E651" s="32">
        <v>42521</v>
      </c>
      <c r="F651" s="34" t="s">
        <v>2660</v>
      </c>
      <c r="G651" s="34" t="s">
        <v>5520</v>
      </c>
      <c r="H651" s="34" t="str">
        <f t="shared" ca="1" si="83"/>
        <v>Post-calc.</v>
      </c>
      <c r="I651" s="3">
        <f t="shared" ca="1" si="80"/>
        <v>0</v>
      </c>
      <c r="M651" s="7" t="s">
        <v>664</v>
      </c>
      <c r="N651" s="9" t="str">
        <f t="shared" ca="1" si="81"/>
        <v>49841</v>
      </c>
      <c r="O651" s="3">
        <v>11018</v>
      </c>
      <c r="P651" s="3">
        <v>11018</v>
      </c>
      <c r="Q651" s="1" t="s">
        <v>8</v>
      </c>
      <c r="R651" s="1" t="s">
        <v>9</v>
      </c>
      <c r="S651" s="1" t="s">
        <v>10</v>
      </c>
      <c r="T651" s="1" t="s">
        <v>648</v>
      </c>
      <c r="V651" s="34" t="str">
        <f t="shared" ca="1" si="84"/>
        <v>Post-calc.</v>
      </c>
      <c r="W651" s="1" t="str">
        <f t="shared" ca="1" si="85"/>
        <v>Post-calc.</v>
      </c>
      <c r="X651" s="1" t="b">
        <f t="shared" ca="1" si="86"/>
        <v>1</v>
      </c>
      <c r="Z651" s="3">
        <f t="shared" ca="1" si="87"/>
        <v>0</v>
      </c>
    </row>
    <row r="652" spans="1:26" x14ac:dyDescent="0.2">
      <c r="A652" s="34" t="s">
        <v>3245</v>
      </c>
      <c r="B652" s="9" t="str">
        <f t="shared" ca="1" si="82"/>
        <v>40610</v>
      </c>
      <c r="C652" s="30">
        <v>1146.28</v>
      </c>
      <c r="D652" s="30">
        <v>1297.83</v>
      </c>
      <c r="E652" s="32">
        <v>42521</v>
      </c>
      <c r="F652" s="34" t="s">
        <v>2660</v>
      </c>
      <c r="G652" s="34" t="s">
        <v>5520</v>
      </c>
      <c r="H652" s="34" t="str">
        <f t="shared" ca="1" si="83"/>
        <v>Post-calc.</v>
      </c>
      <c r="I652" s="3">
        <f t="shared" ca="1" si="80"/>
        <v>0</v>
      </c>
      <c r="M652" s="7" t="s">
        <v>665</v>
      </c>
      <c r="N652" s="9" t="str">
        <f t="shared" ca="1" si="81"/>
        <v>49843</v>
      </c>
      <c r="O652" s="3">
        <v>335</v>
      </c>
      <c r="P652" s="3">
        <v>335</v>
      </c>
      <c r="Q652" s="1" t="s">
        <v>8</v>
      </c>
      <c r="R652" s="1" t="s">
        <v>9</v>
      </c>
      <c r="S652" s="1" t="s">
        <v>10</v>
      </c>
      <c r="T652" s="1" t="s">
        <v>648</v>
      </c>
      <c r="V652" s="34" t="str">
        <f t="shared" ca="1" si="84"/>
        <v>Post-calc.</v>
      </c>
      <c r="W652" s="1" t="str">
        <f t="shared" ca="1" si="85"/>
        <v>Post-calc.</v>
      </c>
      <c r="X652" s="1" t="b">
        <f t="shared" ca="1" si="86"/>
        <v>1</v>
      </c>
      <c r="Z652" s="3">
        <f t="shared" ca="1" si="87"/>
        <v>0</v>
      </c>
    </row>
    <row r="653" spans="1:26" x14ac:dyDescent="0.2">
      <c r="A653" s="34" t="s">
        <v>3246</v>
      </c>
      <c r="B653" s="9" t="str">
        <f t="shared" ca="1" si="82"/>
        <v>40611</v>
      </c>
      <c r="C653" s="30">
        <v>4082.96</v>
      </c>
      <c r="D653" s="30">
        <v>4049.66</v>
      </c>
      <c r="E653" s="32">
        <v>42521</v>
      </c>
      <c r="F653" s="34" t="s">
        <v>2660</v>
      </c>
      <c r="G653" s="34" t="s">
        <v>5520</v>
      </c>
      <c r="H653" s="34" t="str">
        <f t="shared" ca="1" si="83"/>
        <v>Post-calc.</v>
      </c>
      <c r="I653" s="3">
        <f t="shared" ca="1" si="80"/>
        <v>0</v>
      </c>
      <c r="M653" s="7" t="s">
        <v>666</v>
      </c>
      <c r="N653" s="9" t="str">
        <f t="shared" ca="1" si="81"/>
        <v>49853</v>
      </c>
      <c r="O653" s="3">
        <v>350</v>
      </c>
      <c r="P653" s="3">
        <v>350</v>
      </c>
      <c r="Q653" s="1" t="s">
        <v>8</v>
      </c>
      <c r="R653" s="1" t="s">
        <v>9</v>
      </c>
      <c r="S653" s="1" t="s">
        <v>10</v>
      </c>
      <c r="T653" s="1" t="s">
        <v>648</v>
      </c>
      <c r="V653" s="34" t="str">
        <f t="shared" ca="1" si="84"/>
        <v>Post-calc.</v>
      </c>
      <c r="W653" s="1" t="str">
        <f t="shared" ca="1" si="85"/>
        <v>Post-calc.</v>
      </c>
      <c r="X653" s="1" t="b">
        <f t="shared" ca="1" si="86"/>
        <v>1</v>
      </c>
      <c r="Z653" s="3">
        <f t="shared" ca="1" si="87"/>
        <v>0</v>
      </c>
    </row>
    <row r="654" spans="1:26" x14ac:dyDescent="0.2">
      <c r="A654" s="34" t="s">
        <v>3247</v>
      </c>
      <c r="B654" s="9" t="str">
        <f t="shared" ca="1" si="82"/>
        <v>40612</v>
      </c>
      <c r="C654" s="30">
        <v>5280.1988000000001</v>
      </c>
      <c r="D654" s="30">
        <v>4543.5861999999997</v>
      </c>
      <c r="E654" s="32">
        <v>42521</v>
      </c>
      <c r="F654" s="34" t="s">
        <v>2660</v>
      </c>
      <c r="G654" s="34" t="s">
        <v>5520</v>
      </c>
      <c r="H654" s="34" t="str">
        <f t="shared" ca="1" si="83"/>
        <v>Post-calc.</v>
      </c>
      <c r="I654" s="3">
        <f t="shared" ca="1" si="80"/>
        <v>0</v>
      </c>
      <c r="M654" s="7" t="s">
        <v>667</v>
      </c>
      <c r="N654" s="9" t="str">
        <f t="shared" ca="1" si="81"/>
        <v>49859</v>
      </c>
      <c r="O654" s="3">
        <v>6551</v>
      </c>
      <c r="P654" s="3">
        <v>6551</v>
      </c>
      <c r="Q654" s="1" t="s">
        <v>8</v>
      </c>
      <c r="R654" s="1" t="s">
        <v>9</v>
      </c>
      <c r="S654" s="1" t="s">
        <v>10</v>
      </c>
      <c r="T654" s="1" t="s">
        <v>648</v>
      </c>
      <c r="V654" s="34" t="str">
        <f t="shared" ca="1" si="84"/>
        <v>Post-calc.</v>
      </c>
      <c r="W654" s="1" t="str">
        <f t="shared" ca="1" si="85"/>
        <v>Post-calc.</v>
      </c>
      <c r="X654" s="1" t="b">
        <f t="shared" ca="1" si="86"/>
        <v>1</v>
      </c>
      <c r="Z654" s="3">
        <f t="shared" ca="1" si="87"/>
        <v>0</v>
      </c>
    </row>
    <row r="655" spans="1:26" x14ac:dyDescent="0.2">
      <c r="A655" s="34" t="s">
        <v>3248</v>
      </c>
      <c r="B655" s="9" t="str">
        <f t="shared" ca="1" si="82"/>
        <v>40710</v>
      </c>
      <c r="C655" s="30">
        <v>3328.5</v>
      </c>
      <c r="D655" s="30">
        <v>6544.82</v>
      </c>
      <c r="E655" s="32">
        <v>42521</v>
      </c>
      <c r="F655" s="34" t="s">
        <v>2660</v>
      </c>
      <c r="G655" s="34" t="s">
        <v>5520</v>
      </c>
      <c r="H655" s="34" t="str">
        <f t="shared" ca="1" si="83"/>
        <v>Post-calc.</v>
      </c>
      <c r="I655" s="3">
        <f t="shared" ca="1" si="80"/>
        <v>0</v>
      </c>
      <c r="M655" s="7" t="s">
        <v>668</v>
      </c>
      <c r="N655" s="9" t="str">
        <f t="shared" ca="1" si="81"/>
        <v>49862</v>
      </c>
      <c r="O655" s="3">
        <v>511</v>
      </c>
      <c r="P655" s="3">
        <v>511</v>
      </c>
      <c r="Q655" s="1" t="s">
        <v>8</v>
      </c>
      <c r="R655" s="1" t="s">
        <v>9</v>
      </c>
      <c r="S655" s="1" t="s">
        <v>10</v>
      </c>
      <c r="T655" s="1" t="s">
        <v>648</v>
      </c>
      <c r="V655" s="34" t="str">
        <f t="shared" ca="1" si="84"/>
        <v>Post-calc.</v>
      </c>
      <c r="W655" s="1" t="str">
        <f t="shared" ca="1" si="85"/>
        <v>Post-calc.</v>
      </c>
      <c r="X655" s="1" t="b">
        <f t="shared" ca="1" si="86"/>
        <v>1</v>
      </c>
      <c r="Z655" s="3">
        <f t="shared" ca="1" si="87"/>
        <v>0</v>
      </c>
    </row>
    <row r="656" spans="1:26" x14ac:dyDescent="0.2">
      <c r="A656" s="34" t="s">
        <v>3249</v>
      </c>
      <c r="B656" s="9" t="str">
        <f t="shared" ca="1" si="82"/>
        <v>40711</v>
      </c>
      <c r="C656" s="30">
        <v>1383.86</v>
      </c>
      <c r="D656" s="30">
        <v>1316.25</v>
      </c>
      <c r="E656" s="32">
        <v>42521</v>
      </c>
      <c r="F656" s="34" t="s">
        <v>2660</v>
      </c>
      <c r="G656" s="34" t="s">
        <v>5520</v>
      </c>
      <c r="H656" s="34" t="str">
        <f t="shared" ca="1" si="83"/>
        <v>Post-calc.</v>
      </c>
      <c r="I656" s="3">
        <f t="shared" ca="1" si="80"/>
        <v>0</v>
      </c>
      <c r="M656" s="7" t="s">
        <v>669</v>
      </c>
      <c r="N656" s="9" t="str">
        <f t="shared" ca="1" si="81"/>
        <v>49876</v>
      </c>
      <c r="O656" s="3">
        <v>3348</v>
      </c>
      <c r="P656" s="3">
        <v>3348</v>
      </c>
      <c r="Q656" s="1" t="s">
        <v>8</v>
      </c>
      <c r="R656" s="1" t="s">
        <v>9</v>
      </c>
      <c r="S656" s="1" t="s">
        <v>10</v>
      </c>
      <c r="T656" s="1" t="s">
        <v>648</v>
      </c>
      <c r="V656" s="34" t="str">
        <f t="shared" ca="1" si="84"/>
        <v>Post-calc.</v>
      </c>
      <c r="W656" s="1" t="str">
        <f t="shared" ca="1" si="85"/>
        <v>Post-calc.</v>
      </c>
      <c r="X656" s="1" t="b">
        <f t="shared" ca="1" si="86"/>
        <v>1</v>
      </c>
      <c r="Z656" s="3">
        <f t="shared" ca="1" si="87"/>
        <v>0</v>
      </c>
    </row>
    <row r="657" spans="1:26" x14ac:dyDescent="0.2">
      <c r="A657" s="34" t="s">
        <v>3250</v>
      </c>
      <c r="B657" s="9" t="str">
        <f t="shared" ca="1" si="82"/>
        <v>49754</v>
      </c>
      <c r="C657" s="30">
        <v>6737</v>
      </c>
      <c r="D657" s="30">
        <v>6737</v>
      </c>
      <c r="E657" s="32">
        <v>39539</v>
      </c>
      <c r="F657" s="34" t="s">
        <v>2594</v>
      </c>
      <c r="G657" s="34" t="s">
        <v>5520</v>
      </c>
      <c r="H657" s="34" t="str">
        <f t="shared" ca="1" si="83"/>
        <v>Post-calc.</v>
      </c>
      <c r="I657" s="3">
        <f t="shared" ca="1" si="80"/>
        <v>0</v>
      </c>
      <c r="M657" s="7" t="s">
        <v>670</v>
      </c>
      <c r="N657" s="9" t="str">
        <f t="shared" ca="1" si="81"/>
        <v>49880</v>
      </c>
      <c r="O657" s="3">
        <v>1561</v>
      </c>
      <c r="P657" s="3">
        <v>1561</v>
      </c>
      <c r="Q657" s="1" t="s">
        <v>8</v>
      </c>
      <c r="R657" s="1" t="s">
        <v>9</v>
      </c>
      <c r="S657" s="1" t="s">
        <v>10</v>
      </c>
      <c r="T657" s="1" t="s">
        <v>648</v>
      </c>
      <c r="V657" s="34" t="str">
        <f t="shared" ca="1" si="84"/>
        <v>Post-calc.</v>
      </c>
      <c r="W657" s="1" t="str">
        <f t="shared" ca="1" si="85"/>
        <v>Post-calc.</v>
      </c>
      <c r="X657" s="1" t="b">
        <f t="shared" ca="1" si="86"/>
        <v>1</v>
      </c>
      <c r="Z657" s="3">
        <f t="shared" ca="1" si="87"/>
        <v>0</v>
      </c>
    </row>
    <row r="658" spans="1:26" x14ac:dyDescent="0.2">
      <c r="A658" s="34" t="s">
        <v>3251</v>
      </c>
      <c r="B658" s="9" t="str">
        <f t="shared" ca="1" si="82"/>
        <v>49776</v>
      </c>
      <c r="C658" s="30">
        <v>310.24040000000002</v>
      </c>
      <c r="D658" s="30">
        <v>310.24040000000002</v>
      </c>
      <c r="E658" s="32">
        <v>39448</v>
      </c>
      <c r="F658" s="34" t="s">
        <v>2594</v>
      </c>
      <c r="G658" s="34" t="s">
        <v>5520</v>
      </c>
      <c r="H658" s="34" t="str">
        <f t="shared" ca="1" si="83"/>
        <v>Post-calc.</v>
      </c>
      <c r="I658" s="23" t="e">
        <f t="shared" ca="1" si="80"/>
        <v>#N/A</v>
      </c>
      <c r="J658" s="22" t="str">
        <f ca="1">VLOOKUP(B658, Remarks!$A$3:$G$400, 7, FALSE)</f>
        <v>Foxpro order but Product is Spare Part Onward Charges was filtered out</v>
      </c>
      <c r="K658" s="1" t="s">
        <v>5960</v>
      </c>
      <c r="M658" s="7" t="s">
        <v>671</v>
      </c>
      <c r="N658" s="9" t="str">
        <f t="shared" ca="1" si="81"/>
        <v>49882</v>
      </c>
      <c r="O658" s="3">
        <v>19334</v>
      </c>
      <c r="P658" s="3">
        <v>19334</v>
      </c>
      <c r="Q658" s="1" t="s">
        <v>8</v>
      </c>
      <c r="R658" s="1" t="s">
        <v>9</v>
      </c>
      <c r="S658" s="1" t="s">
        <v>10</v>
      </c>
      <c r="T658" s="1" t="s">
        <v>648</v>
      </c>
      <c r="V658" s="34" t="str">
        <f t="shared" ca="1" si="84"/>
        <v>Post-calc.</v>
      </c>
      <c r="W658" s="1" t="str">
        <f t="shared" ca="1" si="85"/>
        <v>Post-calc.</v>
      </c>
      <c r="X658" s="1" t="b">
        <f t="shared" ca="1" si="86"/>
        <v>1</v>
      </c>
      <c r="Z658" s="3">
        <f t="shared" ca="1" si="87"/>
        <v>0</v>
      </c>
    </row>
    <row r="659" spans="1:26" x14ac:dyDescent="0.2">
      <c r="A659" s="34" t="s">
        <v>3252</v>
      </c>
      <c r="B659" s="9" t="str">
        <f t="shared" ca="1" si="82"/>
        <v>49780</v>
      </c>
      <c r="C659" s="30">
        <v>2058</v>
      </c>
      <c r="D659" s="30">
        <v>2058</v>
      </c>
      <c r="E659" s="32">
        <v>39448</v>
      </c>
      <c r="F659" s="34" t="s">
        <v>2594</v>
      </c>
      <c r="G659" s="34" t="s">
        <v>5520</v>
      </c>
      <c r="H659" s="34" t="str">
        <f t="shared" ca="1" si="83"/>
        <v>Post-calc.</v>
      </c>
      <c r="I659" s="3">
        <f t="shared" ca="1" si="80"/>
        <v>0</v>
      </c>
      <c r="M659" s="7" t="s">
        <v>672</v>
      </c>
      <c r="N659" s="9" t="str">
        <f t="shared" ca="1" si="81"/>
        <v>49885</v>
      </c>
      <c r="O659" s="3">
        <v>8201</v>
      </c>
      <c r="P659" s="3">
        <v>8201</v>
      </c>
      <c r="Q659" s="1" t="s">
        <v>8</v>
      </c>
      <c r="R659" s="1" t="s">
        <v>9</v>
      </c>
      <c r="S659" s="1" t="s">
        <v>10</v>
      </c>
      <c r="T659" s="1" t="s">
        <v>648</v>
      </c>
      <c r="V659" s="34" t="str">
        <f t="shared" ca="1" si="84"/>
        <v>Post-calc.</v>
      </c>
      <c r="W659" s="1" t="str">
        <f t="shared" ca="1" si="85"/>
        <v>Post-calc.</v>
      </c>
      <c r="X659" s="1" t="b">
        <f t="shared" ca="1" si="86"/>
        <v>1</v>
      </c>
      <c r="Z659" s="3">
        <f t="shared" ca="1" si="87"/>
        <v>0</v>
      </c>
    </row>
    <row r="660" spans="1:26" x14ac:dyDescent="0.2">
      <c r="A660" s="34" t="s">
        <v>3253</v>
      </c>
      <c r="B660" s="9" t="str">
        <f t="shared" ca="1" si="82"/>
        <v>49782</v>
      </c>
      <c r="C660" s="30">
        <v>142</v>
      </c>
      <c r="D660" s="30">
        <v>142</v>
      </c>
      <c r="E660" s="32">
        <v>39448</v>
      </c>
      <c r="F660" s="34" t="s">
        <v>2594</v>
      </c>
      <c r="G660" s="34" t="s">
        <v>5520</v>
      </c>
      <c r="H660" s="34" t="str">
        <f t="shared" ca="1" si="83"/>
        <v>Post-calc.</v>
      </c>
      <c r="I660" s="3">
        <f t="shared" ca="1" si="80"/>
        <v>0</v>
      </c>
      <c r="M660" s="7" t="s">
        <v>673</v>
      </c>
      <c r="N660" s="9" t="str">
        <f t="shared" ca="1" si="81"/>
        <v>49886</v>
      </c>
      <c r="O660" s="3">
        <v>444.93959999999998</v>
      </c>
      <c r="P660" s="3">
        <v>444.93959999999998</v>
      </c>
      <c r="Q660" s="1" t="s">
        <v>8</v>
      </c>
      <c r="R660" s="1" t="s">
        <v>9</v>
      </c>
      <c r="S660" s="1" t="s">
        <v>10</v>
      </c>
      <c r="T660" s="1" t="s">
        <v>648</v>
      </c>
      <c r="V660" s="34" t="str">
        <f t="shared" ca="1" si="84"/>
        <v>Post-calc.</v>
      </c>
      <c r="W660" s="1" t="str">
        <f t="shared" ca="1" si="85"/>
        <v>Post-calc.</v>
      </c>
      <c r="X660" s="1" t="b">
        <f t="shared" ca="1" si="86"/>
        <v>1</v>
      </c>
      <c r="Z660" s="3">
        <f t="shared" ca="1" si="87"/>
        <v>0</v>
      </c>
    </row>
    <row r="661" spans="1:26" x14ac:dyDescent="0.2">
      <c r="A661" s="34" t="s">
        <v>3254</v>
      </c>
      <c r="B661" s="9" t="str">
        <f t="shared" ca="1" si="82"/>
        <v>49783</v>
      </c>
      <c r="C661" s="30">
        <v>1674</v>
      </c>
      <c r="D661" s="30">
        <v>1674</v>
      </c>
      <c r="E661" s="32">
        <v>39630</v>
      </c>
      <c r="F661" s="34" t="s">
        <v>2798</v>
      </c>
      <c r="G661" s="34" t="s">
        <v>5520</v>
      </c>
      <c r="H661" s="34" t="str">
        <f t="shared" ca="1" si="83"/>
        <v>Post-calc.</v>
      </c>
      <c r="I661" s="23" t="e">
        <f t="shared" ca="1" si="80"/>
        <v>#N/A</v>
      </c>
      <c r="J661" s="18" t="str">
        <f ca="1">VLOOKUP(B661, Remarks!$A$3:$G$400, 7, FALSE)</f>
        <v>Foxpro order but Procurement Center is Rieckermann GmbH as well as not Purchased from PC was filtered out</v>
      </c>
      <c r="M661" s="7" t="s">
        <v>674</v>
      </c>
      <c r="N661" s="9" t="str">
        <f t="shared" ca="1" si="81"/>
        <v>49892</v>
      </c>
      <c r="O661" s="3">
        <v>1594</v>
      </c>
      <c r="P661" s="3">
        <v>1594</v>
      </c>
      <c r="Q661" s="1" t="s">
        <v>8</v>
      </c>
      <c r="R661" s="1" t="s">
        <v>9</v>
      </c>
      <c r="S661" s="1" t="s">
        <v>10</v>
      </c>
      <c r="T661" s="1" t="s">
        <v>648</v>
      </c>
      <c r="V661" s="34" t="str">
        <f t="shared" ca="1" si="84"/>
        <v>Post-calc.</v>
      </c>
      <c r="W661" s="1" t="str">
        <f t="shared" ca="1" si="85"/>
        <v>Post-calc.</v>
      </c>
      <c r="X661" s="1" t="b">
        <f t="shared" ca="1" si="86"/>
        <v>1</v>
      </c>
      <c r="Z661" s="3">
        <f t="shared" ca="1" si="87"/>
        <v>0</v>
      </c>
    </row>
    <row r="662" spans="1:26" x14ac:dyDescent="0.2">
      <c r="A662" s="34" t="s">
        <v>3255</v>
      </c>
      <c r="B662" s="9" t="str">
        <f t="shared" ca="1" si="82"/>
        <v>49784</v>
      </c>
      <c r="C662" s="30">
        <v>4129</v>
      </c>
      <c r="D662" s="30">
        <v>4129</v>
      </c>
      <c r="E662" s="32">
        <v>39479</v>
      </c>
      <c r="F662" s="34" t="s">
        <v>2594</v>
      </c>
      <c r="G662" s="34" t="s">
        <v>5520</v>
      </c>
      <c r="H662" s="34" t="str">
        <f t="shared" ca="1" si="83"/>
        <v>Post-calc.</v>
      </c>
      <c r="I662" s="3">
        <f t="shared" ca="1" si="80"/>
        <v>0</v>
      </c>
      <c r="M662" s="7" t="s">
        <v>675</v>
      </c>
      <c r="N662" s="9" t="str">
        <f t="shared" ca="1" si="81"/>
        <v>49895</v>
      </c>
      <c r="O662" s="3">
        <v>599</v>
      </c>
      <c r="P662" s="3">
        <v>599</v>
      </c>
      <c r="Q662" s="1" t="s">
        <v>8</v>
      </c>
      <c r="R662" s="1" t="s">
        <v>9</v>
      </c>
      <c r="S662" s="1" t="s">
        <v>10</v>
      </c>
      <c r="T662" s="1" t="s">
        <v>648</v>
      </c>
      <c r="V662" s="34" t="str">
        <f t="shared" ca="1" si="84"/>
        <v>Post-calc.</v>
      </c>
      <c r="W662" s="1" t="str">
        <f t="shared" ca="1" si="85"/>
        <v>Post-calc.</v>
      </c>
      <c r="X662" s="1" t="b">
        <f t="shared" ca="1" si="86"/>
        <v>1</v>
      </c>
      <c r="Z662" s="3">
        <f t="shared" ca="1" si="87"/>
        <v>0</v>
      </c>
    </row>
    <row r="663" spans="1:26" x14ac:dyDescent="0.2">
      <c r="A663" s="34" t="s">
        <v>3256</v>
      </c>
      <c r="B663" s="9" t="str">
        <f t="shared" ca="1" si="82"/>
        <v>49787</v>
      </c>
      <c r="C663" s="30">
        <v>1297</v>
      </c>
      <c r="D663" s="30">
        <v>1297</v>
      </c>
      <c r="E663" s="32">
        <v>39600</v>
      </c>
      <c r="F663" s="34" t="s">
        <v>2594</v>
      </c>
      <c r="G663" s="34" t="s">
        <v>5520</v>
      </c>
      <c r="H663" s="34" t="str">
        <f t="shared" ca="1" si="83"/>
        <v>Post-calc.</v>
      </c>
      <c r="I663" s="23" t="e">
        <f t="shared" ca="1" si="80"/>
        <v>#N/A</v>
      </c>
      <c r="J663" s="22" t="str">
        <f ca="1">VLOOKUP(B663, Remarks!$A$3:$G$400, 7, FALSE)</f>
        <v>Foxpro order but Product is Spare Part Onward Charges was filtered out</v>
      </c>
      <c r="K663" s="1" t="s">
        <v>5960</v>
      </c>
      <c r="M663" s="7" t="s">
        <v>676</v>
      </c>
      <c r="N663" s="9" t="str">
        <f t="shared" ca="1" si="81"/>
        <v>49898</v>
      </c>
      <c r="O663" s="3">
        <v>307</v>
      </c>
      <c r="P663" s="3">
        <v>307</v>
      </c>
      <c r="Q663" s="1" t="s">
        <v>8</v>
      </c>
      <c r="R663" s="1" t="s">
        <v>9</v>
      </c>
      <c r="S663" s="1" t="s">
        <v>10</v>
      </c>
      <c r="T663" s="1" t="s">
        <v>648</v>
      </c>
      <c r="V663" s="34" t="str">
        <f t="shared" ca="1" si="84"/>
        <v>Post-calc.</v>
      </c>
      <c r="W663" s="1" t="str">
        <f t="shared" ca="1" si="85"/>
        <v>Post-calc.</v>
      </c>
      <c r="X663" s="1" t="b">
        <f t="shared" ca="1" si="86"/>
        <v>1</v>
      </c>
      <c r="Z663" s="3">
        <f t="shared" ca="1" si="87"/>
        <v>0</v>
      </c>
    </row>
    <row r="664" spans="1:26" x14ac:dyDescent="0.2">
      <c r="A664" s="34" t="s">
        <v>3257</v>
      </c>
      <c r="B664" s="9" t="str">
        <f t="shared" ca="1" si="82"/>
        <v>49788</v>
      </c>
      <c r="C664" s="30">
        <v>6649</v>
      </c>
      <c r="D664" s="30">
        <v>6649</v>
      </c>
      <c r="E664" s="32">
        <v>39630</v>
      </c>
      <c r="F664" s="34" t="s">
        <v>2594</v>
      </c>
      <c r="G664" s="34" t="s">
        <v>5520</v>
      </c>
      <c r="H664" s="34" t="str">
        <f t="shared" ca="1" si="83"/>
        <v>Post-calc.</v>
      </c>
      <c r="I664" s="3">
        <f t="shared" ca="1" si="80"/>
        <v>0</v>
      </c>
      <c r="M664" s="7" t="s">
        <v>677</v>
      </c>
      <c r="N664" s="9" t="str">
        <f t="shared" ca="1" si="81"/>
        <v>49900</v>
      </c>
      <c r="O664" s="3">
        <v>3227</v>
      </c>
      <c r="P664" s="3">
        <v>3227</v>
      </c>
      <c r="Q664" s="1" t="s">
        <v>8</v>
      </c>
      <c r="R664" s="1" t="s">
        <v>9</v>
      </c>
      <c r="S664" s="1" t="s">
        <v>10</v>
      </c>
      <c r="T664" s="1" t="s">
        <v>648</v>
      </c>
      <c r="V664" s="34" t="str">
        <f t="shared" ca="1" si="84"/>
        <v>Post-calc.</v>
      </c>
      <c r="W664" s="1" t="str">
        <f t="shared" ca="1" si="85"/>
        <v>Post-calc.</v>
      </c>
      <c r="X664" s="1" t="b">
        <f t="shared" ca="1" si="86"/>
        <v>1</v>
      </c>
      <c r="Z664" s="3">
        <f t="shared" ca="1" si="87"/>
        <v>0</v>
      </c>
    </row>
    <row r="665" spans="1:26" x14ac:dyDescent="0.2">
      <c r="A665" s="34" t="s">
        <v>3258</v>
      </c>
      <c r="B665" s="9" t="str">
        <f t="shared" ca="1" si="82"/>
        <v>49791</v>
      </c>
      <c r="C665" s="30">
        <v>0</v>
      </c>
      <c r="D665" s="30">
        <v>0</v>
      </c>
      <c r="E665" s="32">
        <v>39448</v>
      </c>
      <c r="F665" s="34" t="s">
        <v>2594</v>
      </c>
      <c r="G665" s="34" t="s">
        <v>5520</v>
      </c>
      <c r="H665" s="34" t="str">
        <f t="shared" ca="1" si="83"/>
        <v>Post-calc.</v>
      </c>
      <c r="I665" s="23" t="e">
        <f t="shared" ca="1" si="80"/>
        <v>#N/A</v>
      </c>
      <c r="J665" s="18" t="str">
        <f ca="1">VLOOKUP(B665, Remarks!$A$3:$G$400, 7, FALSE)</f>
        <v>Foxpro order but not confirmed</v>
      </c>
      <c r="M665" s="7" t="s">
        <v>678</v>
      </c>
      <c r="N665" s="9" t="str">
        <f t="shared" ca="1" si="81"/>
        <v>49905</v>
      </c>
      <c r="O665" s="3">
        <v>3040</v>
      </c>
      <c r="P665" s="3">
        <v>3040</v>
      </c>
      <c r="Q665" s="1" t="s">
        <v>8</v>
      </c>
      <c r="R665" s="1" t="s">
        <v>9</v>
      </c>
      <c r="S665" s="1" t="s">
        <v>10</v>
      </c>
      <c r="T665" s="1" t="s">
        <v>648</v>
      </c>
      <c r="V665" s="34" t="str">
        <f t="shared" ca="1" si="84"/>
        <v>Post-calc.</v>
      </c>
      <c r="W665" s="1" t="str">
        <f t="shared" ca="1" si="85"/>
        <v>Post-calc.</v>
      </c>
      <c r="X665" s="1" t="b">
        <f t="shared" ca="1" si="86"/>
        <v>1</v>
      </c>
      <c r="Z665" s="3">
        <f t="shared" ca="1" si="87"/>
        <v>0</v>
      </c>
    </row>
    <row r="666" spans="1:26" x14ac:dyDescent="0.2">
      <c r="A666" s="34" t="s">
        <v>3259</v>
      </c>
      <c r="B666" s="9" t="str">
        <f t="shared" ca="1" si="82"/>
        <v>49792</v>
      </c>
      <c r="C666" s="30">
        <v>10898</v>
      </c>
      <c r="D666" s="30">
        <v>10898</v>
      </c>
      <c r="E666" s="32">
        <v>39630</v>
      </c>
      <c r="F666" s="34" t="s">
        <v>2594</v>
      </c>
      <c r="G666" s="34" t="s">
        <v>5520</v>
      </c>
      <c r="H666" s="34" t="str">
        <f t="shared" ca="1" si="83"/>
        <v>Post-calc.</v>
      </c>
      <c r="I666" s="3">
        <f t="shared" ca="1" si="80"/>
        <v>0</v>
      </c>
      <c r="M666" s="7" t="s">
        <v>679</v>
      </c>
      <c r="N666" s="9" t="str">
        <f t="shared" ca="1" si="81"/>
        <v>49906</v>
      </c>
      <c r="O666" s="3">
        <v>1401.6776</v>
      </c>
      <c r="P666" s="3">
        <v>1401.6776</v>
      </c>
      <c r="Q666" s="1" t="s">
        <v>8</v>
      </c>
      <c r="R666" s="1" t="s">
        <v>9</v>
      </c>
      <c r="S666" s="1" t="s">
        <v>10</v>
      </c>
      <c r="T666" s="1" t="s">
        <v>648</v>
      </c>
      <c r="V666" s="34" t="str">
        <f t="shared" ca="1" si="84"/>
        <v>Post-calc.</v>
      </c>
      <c r="W666" s="1" t="str">
        <f t="shared" ca="1" si="85"/>
        <v>Post-calc.</v>
      </c>
      <c r="X666" s="1" t="b">
        <f t="shared" ca="1" si="86"/>
        <v>1</v>
      </c>
      <c r="Z666" s="3">
        <f t="shared" ca="1" si="87"/>
        <v>0</v>
      </c>
    </row>
    <row r="667" spans="1:26" x14ac:dyDescent="0.2">
      <c r="A667" s="34" t="s">
        <v>3260</v>
      </c>
      <c r="B667" s="9" t="str">
        <f t="shared" ca="1" si="82"/>
        <v>49793</v>
      </c>
      <c r="C667" s="30">
        <v>5395.1193000000003</v>
      </c>
      <c r="D667" s="30">
        <v>5395.1193000000003</v>
      </c>
      <c r="E667" s="32">
        <v>39783</v>
      </c>
      <c r="F667" s="34" t="s">
        <v>2594</v>
      </c>
      <c r="G667" s="34" t="s">
        <v>5520</v>
      </c>
      <c r="H667" s="34" t="str">
        <f t="shared" ca="1" si="83"/>
        <v>Post-calc.</v>
      </c>
      <c r="I667" s="3">
        <f t="shared" ca="1" si="80"/>
        <v>0</v>
      </c>
      <c r="M667" s="7" t="s">
        <v>680</v>
      </c>
      <c r="N667" s="9" t="str">
        <f t="shared" ca="1" si="81"/>
        <v>49907</v>
      </c>
      <c r="O667" s="3">
        <v>149.5</v>
      </c>
      <c r="P667" s="3">
        <v>149.5</v>
      </c>
      <c r="Q667" s="1" t="s">
        <v>8</v>
      </c>
      <c r="R667" s="1" t="s">
        <v>9</v>
      </c>
      <c r="S667" s="1" t="s">
        <v>10</v>
      </c>
      <c r="T667" s="1" t="s">
        <v>648</v>
      </c>
      <c r="V667" s="34" t="str">
        <f t="shared" ca="1" si="84"/>
        <v>Post-calc.</v>
      </c>
      <c r="W667" s="1" t="str">
        <f t="shared" ca="1" si="85"/>
        <v>Post-calc.</v>
      </c>
      <c r="X667" s="1" t="b">
        <f t="shared" ca="1" si="86"/>
        <v>1</v>
      </c>
      <c r="Z667" s="3">
        <f t="shared" ca="1" si="87"/>
        <v>0</v>
      </c>
    </row>
    <row r="668" spans="1:26" x14ac:dyDescent="0.2">
      <c r="A668" s="34" t="s">
        <v>3261</v>
      </c>
      <c r="B668" s="9" t="str">
        <f t="shared" ca="1" si="82"/>
        <v>49795</v>
      </c>
      <c r="C668" s="30">
        <v>4393</v>
      </c>
      <c r="D668" s="30">
        <v>4393</v>
      </c>
      <c r="E668" s="32">
        <v>39661</v>
      </c>
      <c r="F668" s="34" t="s">
        <v>2594</v>
      </c>
      <c r="G668" s="34" t="s">
        <v>5520</v>
      </c>
      <c r="H668" s="34" t="str">
        <f t="shared" ca="1" si="83"/>
        <v>Post-calc.</v>
      </c>
      <c r="I668" s="3">
        <f t="shared" ca="1" si="80"/>
        <v>0</v>
      </c>
      <c r="M668" s="7" t="s">
        <v>681</v>
      </c>
      <c r="N668" s="9" t="str">
        <f t="shared" ca="1" si="81"/>
        <v>49914</v>
      </c>
      <c r="O668" s="3">
        <v>982</v>
      </c>
      <c r="P668" s="3">
        <v>982</v>
      </c>
      <c r="Q668" s="1" t="s">
        <v>8</v>
      </c>
      <c r="R668" s="1" t="s">
        <v>9</v>
      </c>
      <c r="S668" s="1" t="s">
        <v>10</v>
      </c>
      <c r="T668" s="1" t="s">
        <v>648</v>
      </c>
      <c r="V668" s="34" t="str">
        <f t="shared" ca="1" si="84"/>
        <v>Post-calc.</v>
      </c>
      <c r="W668" s="1" t="str">
        <f t="shared" ca="1" si="85"/>
        <v>Post-calc.</v>
      </c>
      <c r="X668" s="1" t="b">
        <f t="shared" ca="1" si="86"/>
        <v>1</v>
      </c>
      <c r="Z668" s="3">
        <f t="shared" ca="1" si="87"/>
        <v>0</v>
      </c>
    </row>
    <row r="669" spans="1:26" x14ac:dyDescent="0.2">
      <c r="A669" s="34" t="s">
        <v>3262</v>
      </c>
      <c r="B669" s="9" t="str">
        <f t="shared" ca="1" si="82"/>
        <v>49796</v>
      </c>
      <c r="C669" s="30">
        <v>75.826099999999997</v>
      </c>
      <c r="D669" s="30">
        <v>75.826099999999997</v>
      </c>
      <c r="E669" s="32">
        <v>39692</v>
      </c>
      <c r="F669" s="34" t="s">
        <v>2594</v>
      </c>
      <c r="G669" s="34" t="s">
        <v>5520</v>
      </c>
      <c r="H669" s="34" t="str">
        <f t="shared" ca="1" si="83"/>
        <v>Post-calc.</v>
      </c>
      <c r="I669" s="23" t="e">
        <f t="shared" ca="1" si="80"/>
        <v>#N/A</v>
      </c>
      <c r="J669" s="22" t="str">
        <f ca="1">VLOOKUP(B669, Remarks!$A$3:$G$400, 7, FALSE)</f>
        <v>Foxpro order but Product is Spare Part Onward Charges was filtered out</v>
      </c>
      <c r="K669" s="1" t="s">
        <v>5960</v>
      </c>
      <c r="M669" s="7" t="s">
        <v>682</v>
      </c>
      <c r="N669" s="9" t="str">
        <f t="shared" ca="1" si="81"/>
        <v>49919</v>
      </c>
      <c r="O669" s="3">
        <v>5453</v>
      </c>
      <c r="P669" s="3">
        <v>5453</v>
      </c>
      <c r="Q669" s="1" t="s">
        <v>8</v>
      </c>
      <c r="R669" s="1" t="s">
        <v>9</v>
      </c>
      <c r="S669" s="1" t="s">
        <v>10</v>
      </c>
      <c r="T669" s="1" t="s">
        <v>648</v>
      </c>
      <c r="V669" s="34" t="str">
        <f t="shared" ca="1" si="84"/>
        <v>Post-calc.</v>
      </c>
      <c r="W669" s="1" t="str">
        <f t="shared" ca="1" si="85"/>
        <v>Post-calc.</v>
      </c>
      <c r="X669" s="1" t="b">
        <f t="shared" ca="1" si="86"/>
        <v>1</v>
      </c>
      <c r="Z669" s="3">
        <f t="shared" ca="1" si="87"/>
        <v>0</v>
      </c>
    </row>
    <row r="670" spans="1:26" x14ac:dyDescent="0.2">
      <c r="A670" s="34" t="s">
        <v>3263</v>
      </c>
      <c r="B670" s="9" t="str">
        <f t="shared" ca="1" si="82"/>
        <v>49798</v>
      </c>
      <c r="C670" s="30">
        <v>427</v>
      </c>
      <c r="D670" s="30">
        <v>427</v>
      </c>
      <c r="E670" s="32">
        <v>39692</v>
      </c>
      <c r="F670" s="34" t="s">
        <v>2594</v>
      </c>
      <c r="G670" s="34" t="s">
        <v>5520</v>
      </c>
      <c r="H670" s="34" t="str">
        <f t="shared" ca="1" si="83"/>
        <v>Post-calc.</v>
      </c>
      <c r="I670" s="23" t="e">
        <f t="shared" ca="1" si="80"/>
        <v>#N/A</v>
      </c>
      <c r="J670" s="22" t="str">
        <f ca="1">VLOOKUP(B670, Remarks!$A$3:$G$400, 7, FALSE)</f>
        <v>Foxpro order but Product is Spare Part Onward Charges was filtered out</v>
      </c>
      <c r="K670" s="1" t="s">
        <v>5960</v>
      </c>
      <c r="M670" s="7" t="s">
        <v>683</v>
      </c>
      <c r="N670" s="9" t="str">
        <f t="shared" ca="1" si="81"/>
        <v>49932</v>
      </c>
      <c r="O670" s="3">
        <v>24094</v>
      </c>
      <c r="P670" s="3">
        <v>24094</v>
      </c>
      <c r="Q670" s="1" t="s">
        <v>8</v>
      </c>
      <c r="R670" s="1" t="s">
        <v>9</v>
      </c>
      <c r="S670" s="1" t="s">
        <v>10</v>
      </c>
      <c r="T670" s="1" t="s">
        <v>648</v>
      </c>
      <c r="V670" s="34" t="str">
        <f t="shared" ca="1" si="84"/>
        <v>Post-calc.</v>
      </c>
      <c r="W670" s="1" t="str">
        <f t="shared" ca="1" si="85"/>
        <v>Post-calc.</v>
      </c>
      <c r="X670" s="1" t="b">
        <f t="shared" ca="1" si="86"/>
        <v>1</v>
      </c>
      <c r="Z670" s="3">
        <f t="shared" ca="1" si="87"/>
        <v>0</v>
      </c>
    </row>
    <row r="671" spans="1:26" x14ac:dyDescent="0.2">
      <c r="A671" s="34" t="s">
        <v>3264</v>
      </c>
      <c r="B671" s="9" t="str">
        <f t="shared" ca="1" si="82"/>
        <v>49799</v>
      </c>
      <c r="C671" s="30">
        <v>1623</v>
      </c>
      <c r="D671" s="30">
        <v>1623</v>
      </c>
      <c r="E671" s="32">
        <v>39569</v>
      </c>
      <c r="F671" s="34" t="s">
        <v>2594</v>
      </c>
      <c r="G671" s="34" t="s">
        <v>5520</v>
      </c>
      <c r="H671" s="34" t="str">
        <f t="shared" ca="1" si="83"/>
        <v>Post-calc.</v>
      </c>
      <c r="I671" s="23" t="e">
        <f t="shared" ca="1" si="80"/>
        <v>#N/A</v>
      </c>
      <c r="J671" s="22" t="str">
        <f ca="1">VLOOKUP(B671, Remarks!$A$3:$G$400, 7, FALSE)</f>
        <v>Foxpro order but Product is Spare Part Onward Charges was filtered out</v>
      </c>
      <c r="K671" s="1" t="s">
        <v>5960</v>
      </c>
      <c r="M671" s="7" t="s">
        <v>684</v>
      </c>
      <c r="N671" s="9" t="str">
        <f t="shared" ca="1" si="81"/>
        <v>49935</v>
      </c>
      <c r="O671" s="3">
        <v>2992</v>
      </c>
      <c r="P671" s="3">
        <v>2992</v>
      </c>
      <c r="Q671" s="1" t="s">
        <v>8</v>
      </c>
      <c r="R671" s="1" t="s">
        <v>9</v>
      </c>
      <c r="S671" s="1" t="s">
        <v>10</v>
      </c>
      <c r="T671" s="1" t="s">
        <v>648</v>
      </c>
      <c r="V671" s="34" t="str">
        <f t="shared" ca="1" si="84"/>
        <v>Post-calc.</v>
      </c>
      <c r="W671" s="1" t="str">
        <f t="shared" ca="1" si="85"/>
        <v>Post-calc.</v>
      </c>
      <c r="X671" s="1" t="b">
        <f t="shared" ca="1" si="86"/>
        <v>1</v>
      </c>
      <c r="Z671" s="3">
        <f t="shared" ca="1" si="87"/>
        <v>0</v>
      </c>
    </row>
    <row r="672" spans="1:26" x14ac:dyDescent="0.2">
      <c r="A672" s="34" t="s">
        <v>3265</v>
      </c>
      <c r="B672" s="9" t="str">
        <f t="shared" ca="1" si="82"/>
        <v>49807</v>
      </c>
      <c r="C672" s="30">
        <v>53</v>
      </c>
      <c r="D672" s="30">
        <v>53</v>
      </c>
      <c r="E672" s="32">
        <v>39539</v>
      </c>
      <c r="F672" s="34" t="s">
        <v>2594</v>
      </c>
      <c r="G672" s="34" t="s">
        <v>5520</v>
      </c>
      <c r="H672" s="34" t="str">
        <f t="shared" ca="1" si="83"/>
        <v>Post-calc.</v>
      </c>
      <c r="I672" s="23" t="e">
        <f t="shared" ca="1" si="80"/>
        <v>#N/A</v>
      </c>
      <c r="J672" s="22" t="str">
        <f ca="1">VLOOKUP(B672, Remarks!$A$3:$G$400, 7, FALSE)</f>
        <v>Foxpro order but Product is Spare Part Onward Charges was filtered out</v>
      </c>
      <c r="K672" s="1" t="s">
        <v>5960</v>
      </c>
      <c r="M672" s="7" t="s">
        <v>685</v>
      </c>
      <c r="N672" s="9" t="str">
        <f t="shared" ca="1" si="81"/>
        <v>49943</v>
      </c>
      <c r="O672" s="3">
        <v>319</v>
      </c>
      <c r="P672" s="3">
        <v>319</v>
      </c>
      <c r="Q672" s="1" t="s">
        <v>8</v>
      </c>
      <c r="R672" s="1" t="s">
        <v>9</v>
      </c>
      <c r="S672" s="1" t="s">
        <v>10</v>
      </c>
      <c r="T672" s="1" t="s">
        <v>648</v>
      </c>
      <c r="V672" s="34" t="str">
        <f t="shared" ca="1" si="84"/>
        <v>Post-calc.</v>
      </c>
      <c r="W672" s="1" t="str">
        <f t="shared" ca="1" si="85"/>
        <v>Post-calc.</v>
      </c>
      <c r="X672" s="1" t="b">
        <f t="shared" ca="1" si="86"/>
        <v>1</v>
      </c>
      <c r="Z672" s="3">
        <f t="shared" ca="1" si="87"/>
        <v>0</v>
      </c>
    </row>
    <row r="673" spans="1:26" x14ac:dyDescent="0.2">
      <c r="A673" s="34" t="s">
        <v>3266</v>
      </c>
      <c r="B673" s="9" t="str">
        <f t="shared" ca="1" si="82"/>
        <v>49808</v>
      </c>
      <c r="C673" s="30">
        <v>670.84180000000003</v>
      </c>
      <c r="D673" s="30">
        <v>670.84180000000003</v>
      </c>
      <c r="E673" s="32">
        <v>39569</v>
      </c>
      <c r="F673" s="34" t="s">
        <v>2594</v>
      </c>
      <c r="G673" s="34" t="s">
        <v>5520</v>
      </c>
      <c r="H673" s="34" t="str">
        <f t="shared" ca="1" si="83"/>
        <v>Post-calc.</v>
      </c>
      <c r="I673" s="3">
        <f t="shared" ca="1" si="80"/>
        <v>0</v>
      </c>
      <c r="M673" s="7" t="s">
        <v>686</v>
      </c>
      <c r="N673" s="9" t="str">
        <f t="shared" ca="1" si="81"/>
        <v>49945</v>
      </c>
      <c r="O673" s="3">
        <v>2784</v>
      </c>
      <c r="P673" s="3">
        <v>2784</v>
      </c>
      <c r="Q673" s="1" t="s">
        <v>8</v>
      </c>
      <c r="R673" s="1" t="s">
        <v>9</v>
      </c>
      <c r="S673" s="1" t="s">
        <v>10</v>
      </c>
      <c r="T673" s="1" t="s">
        <v>648</v>
      </c>
      <c r="V673" s="34" t="str">
        <f t="shared" ca="1" si="84"/>
        <v>Post-calc.</v>
      </c>
      <c r="W673" s="1" t="str">
        <f t="shared" ca="1" si="85"/>
        <v>Post-calc.</v>
      </c>
      <c r="X673" s="1" t="b">
        <f t="shared" ca="1" si="86"/>
        <v>1</v>
      </c>
      <c r="Z673" s="3">
        <f t="shared" ca="1" si="87"/>
        <v>0</v>
      </c>
    </row>
    <row r="674" spans="1:26" x14ac:dyDescent="0.2">
      <c r="A674" s="34" t="s">
        <v>3267</v>
      </c>
      <c r="B674" s="9" t="str">
        <f t="shared" ca="1" si="82"/>
        <v>49809</v>
      </c>
      <c r="C674" s="30">
        <v>1934</v>
      </c>
      <c r="D674" s="30">
        <v>1934</v>
      </c>
      <c r="E674" s="32">
        <v>39539</v>
      </c>
      <c r="F674" s="34" t="s">
        <v>2594</v>
      </c>
      <c r="G674" s="34" t="s">
        <v>5520</v>
      </c>
      <c r="H674" s="34" t="str">
        <f t="shared" ca="1" si="83"/>
        <v>Post-calc.</v>
      </c>
      <c r="I674" s="3">
        <f t="shared" ca="1" si="80"/>
        <v>0</v>
      </c>
      <c r="M674" s="7" t="s">
        <v>687</v>
      </c>
      <c r="N674" s="9" t="str">
        <f t="shared" ca="1" si="81"/>
        <v>49946</v>
      </c>
      <c r="O674" s="3">
        <v>3690</v>
      </c>
      <c r="P674" s="3">
        <v>3690</v>
      </c>
      <c r="Q674" s="1" t="s">
        <v>8</v>
      </c>
      <c r="R674" s="1" t="s">
        <v>9</v>
      </c>
      <c r="S674" s="1" t="s">
        <v>10</v>
      </c>
      <c r="T674" s="1" t="s">
        <v>648</v>
      </c>
      <c r="V674" s="34" t="str">
        <f t="shared" ca="1" si="84"/>
        <v>Post-calc.</v>
      </c>
      <c r="W674" s="1" t="str">
        <f t="shared" ca="1" si="85"/>
        <v>Post-calc.</v>
      </c>
      <c r="X674" s="1" t="b">
        <f t="shared" ca="1" si="86"/>
        <v>1</v>
      </c>
      <c r="Z674" s="3">
        <f t="shared" ca="1" si="87"/>
        <v>0</v>
      </c>
    </row>
    <row r="675" spans="1:26" x14ac:dyDescent="0.2">
      <c r="A675" s="34" t="s">
        <v>3268</v>
      </c>
      <c r="B675" s="9" t="str">
        <f t="shared" ca="1" si="82"/>
        <v>49810</v>
      </c>
      <c r="C675" s="30">
        <v>0</v>
      </c>
      <c r="D675" s="30">
        <v>0</v>
      </c>
      <c r="E675" s="32">
        <v>39539</v>
      </c>
      <c r="F675" s="34" t="s">
        <v>2798</v>
      </c>
      <c r="G675" s="34" t="s">
        <v>5520</v>
      </c>
      <c r="H675" s="34" t="str">
        <f t="shared" ca="1" si="83"/>
        <v>Post-calc.</v>
      </c>
      <c r="I675" s="23" t="e">
        <f t="shared" ca="1" si="80"/>
        <v>#N/A</v>
      </c>
      <c r="J675" s="18" t="str">
        <f ca="1">VLOOKUP(B675, Remarks!$A$3:$G$400, 7, FALSE)</f>
        <v>Foxpro order but Procurement Center is Rieckermann GmbH as well as not Purchased from PC was filtered out</v>
      </c>
      <c r="M675" s="7" t="s">
        <v>688</v>
      </c>
      <c r="N675" s="9" t="str">
        <f t="shared" ca="1" si="81"/>
        <v>49950</v>
      </c>
      <c r="O675" s="3">
        <v>688</v>
      </c>
      <c r="P675" s="3">
        <v>688</v>
      </c>
      <c r="Q675" s="1" t="s">
        <v>8</v>
      </c>
      <c r="R675" s="1" t="s">
        <v>9</v>
      </c>
      <c r="S675" s="1" t="s">
        <v>10</v>
      </c>
      <c r="T675" s="1" t="s">
        <v>648</v>
      </c>
      <c r="V675" s="34" t="str">
        <f t="shared" ca="1" si="84"/>
        <v>Post-calc.</v>
      </c>
      <c r="W675" s="1" t="str">
        <f t="shared" ca="1" si="85"/>
        <v>Post-calc.</v>
      </c>
      <c r="X675" s="1" t="b">
        <f t="shared" ca="1" si="86"/>
        <v>1</v>
      </c>
      <c r="Z675" s="3">
        <f t="shared" ca="1" si="87"/>
        <v>0</v>
      </c>
    </row>
    <row r="676" spans="1:26" x14ac:dyDescent="0.2">
      <c r="A676" s="34" t="s">
        <v>3269</v>
      </c>
      <c r="B676" s="9" t="str">
        <f t="shared" ca="1" si="82"/>
        <v>49812</v>
      </c>
      <c r="C676" s="30">
        <v>0</v>
      </c>
      <c r="D676" s="30">
        <v>0</v>
      </c>
      <c r="E676" s="32">
        <v>39539</v>
      </c>
      <c r="F676" s="34" t="s">
        <v>2798</v>
      </c>
      <c r="G676" s="34" t="s">
        <v>5520</v>
      </c>
      <c r="H676" s="34" t="str">
        <f t="shared" ca="1" si="83"/>
        <v>Post-calc.</v>
      </c>
      <c r="I676" s="23" t="e">
        <f t="shared" ca="1" si="80"/>
        <v>#N/A</v>
      </c>
      <c r="J676" s="18" t="str">
        <f ca="1">VLOOKUP(B676, Remarks!$A$3:$G$400, 7, FALSE)</f>
        <v>Foxpro order but Procurement Center is Rieckermann GmbH as well as not Purchased from PC was filtered out</v>
      </c>
      <c r="M676" s="7" t="s">
        <v>689</v>
      </c>
      <c r="N676" s="9" t="str">
        <f t="shared" ca="1" si="81"/>
        <v>49953</v>
      </c>
      <c r="O676" s="3">
        <v>300</v>
      </c>
      <c r="P676" s="3">
        <v>300</v>
      </c>
      <c r="Q676" s="1" t="s">
        <v>8</v>
      </c>
      <c r="R676" s="1" t="s">
        <v>9</v>
      </c>
      <c r="S676" s="1" t="s">
        <v>10</v>
      </c>
      <c r="T676" s="1" t="s">
        <v>648</v>
      </c>
      <c r="V676" s="34" t="str">
        <f t="shared" ca="1" si="84"/>
        <v>Post-calc.</v>
      </c>
      <c r="W676" s="1" t="str">
        <f t="shared" ca="1" si="85"/>
        <v>Post-calc.</v>
      </c>
      <c r="X676" s="1" t="b">
        <f t="shared" ca="1" si="86"/>
        <v>1</v>
      </c>
      <c r="Z676" s="3">
        <f t="shared" ca="1" si="87"/>
        <v>0</v>
      </c>
    </row>
    <row r="677" spans="1:26" x14ac:dyDescent="0.2">
      <c r="A677" s="34" t="s">
        <v>3270</v>
      </c>
      <c r="B677" s="9" t="str">
        <f t="shared" ca="1" si="82"/>
        <v>49816</v>
      </c>
      <c r="C677" s="30">
        <v>316</v>
      </c>
      <c r="D677" s="30">
        <v>316</v>
      </c>
      <c r="E677" s="32">
        <v>39692</v>
      </c>
      <c r="F677" s="34" t="s">
        <v>2594</v>
      </c>
      <c r="G677" s="34" t="s">
        <v>5520</v>
      </c>
      <c r="H677" s="34" t="str">
        <f t="shared" ca="1" si="83"/>
        <v>Post-calc.</v>
      </c>
      <c r="I677" s="23" t="e">
        <f t="shared" ca="1" si="80"/>
        <v>#N/A</v>
      </c>
      <c r="J677" s="22" t="str">
        <f ca="1">VLOOKUP(B677, Remarks!$A$3:$G$400, 7, FALSE)</f>
        <v>Foxpro order but Product is Spare Part Onward Charges was filtered out</v>
      </c>
      <c r="K677" s="1" t="s">
        <v>5960</v>
      </c>
      <c r="M677" s="7" t="s">
        <v>690</v>
      </c>
      <c r="N677" s="9" t="str">
        <f t="shared" ca="1" si="81"/>
        <v>49955</v>
      </c>
      <c r="O677" s="3">
        <v>2315</v>
      </c>
      <c r="P677" s="3">
        <v>2315</v>
      </c>
      <c r="Q677" s="1" t="s">
        <v>8</v>
      </c>
      <c r="R677" s="1" t="s">
        <v>9</v>
      </c>
      <c r="S677" s="1" t="s">
        <v>10</v>
      </c>
      <c r="T677" s="1" t="s">
        <v>648</v>
      </c>
      <c r="V677" s="34" t="str">
        <f t="shared" ca="1" si="84"/>
        <v>Post-calc.</v>
      </c>
      <c r="W677" s="1" t="str">
        <f t="shared" ca="1" si="85"/>
        <v>Post-calc.</v>
      </c>
      <c r="X677" s="1" t="b">
        <f t="shared" ca="1" si="86"/>
        <v>1</v>
      </c>
      <c r="Z677" s="3">
        <f t="shared" ca="1" si="87"/>
        <v>0</v>
      </c>
    </row>
    <row r="678" spans="1:26" x14ac:dyDescent="0.2">
      <c r="A678" s="34" t="s">
        <v>3271</v>
      </c>
      <c r="B678" s="9" t="str">
        <f t="shared" ca="1" si="82"/>
        <v>49819</v>
      </c>
      <c r="C678" s="30">
        <v>1779</v>
      </c>
      <c r="D678" s="30">
        <v>1779</v>
      </c>
      <c r="E678" s="32">
        <v>39569</v>
      </c>
      <c r="F678" s="34" t="s">
        <v>2594</v>
      </c>
      <c r="G678" s="34" t="s">
        <v>5520</v>
      </c>
      <c r="H678" s="34" t="str">
        <f t="shared" ca="1" si="83"/>
        <v>Post-calc.</v>
      </c>
      <c r="I678" s="3">
        <f t="shared" ca="1" si="80"/>
        <v>0</v>
      </c>
      <c r="M678" s="7" t="s">
        <v>691</v>
      </c>
      <c r="N678" s="9" t="str">
        <f t="shared" ca="1" si="81"/>
        <v>49956</v>
      </c>
      <c r="O678" s="3">
        <v>619.65139999999997</v>
      </c>
      <c r="P678" s="3">
        <v>619.65139999999997</v>
      </c>
      <c r="Q678" s="1" t="s">
        <v>8</v>
      </c>
      <c r="R678" s="1" t="s">
        <v>9</v>
      </c>
      <c r="S678" s="1" t="s">
        <v>10</v>
      </c>
      <c r="T678" s="1" t="s">
        <v>648</v>
      </c>
      <c r="V678" s="34" t="str">
        <f t="shared" ca="1" si="84"/>
        <v>Post-calc.</v>
      </c>
      <c r="W678" s="1" t="str">
        <f t="shared" ca="1" si="85"/>
        <v>Post-calc.</v>
      </c>
      <c r="X678" s="1" t="b">
        <f t="shared" ca="1" si="86"/>
        <v>1</v>
      </c>
      <c r="Z678" s="3">
        <f t="shared" ca="1" si="87"/>
        <v>0</v>
      </c>
    </row>
    <row r="679" spans="1:26" x14ac:dyDescent="0.2">
      <c r="A679" s="34" t="s">
        <v>3272</v>
      </c>
      <c r="B679" s="9" t="str">
        <f t="shared" ca="1" si="82"/>
        <v>49822</v>
      </c>
      <c r="C679" s="30">
        <v>1086</v>
      </c>
      <c r="D679" s="30">
        <v>1086</v>
      </c>
      <c r="E679" s="32">
        <v>39600</v>
      </c>
      <c r="F679" s="34" t="s">
        <v>2594</v>
      </c>
      <c r="G679" s="34" t="s">
        <v>5520</v>
      </c>
      <c r="H679" s="34" t="str">
        <f t="shared" ca="1" si="83"/>
        <v>Post-calc.</v>
      </c>
      <c r="I679" s="3">
        <f t="shared" ca="1" si="80"/>
        <v>0</v>
      </c>
      <c r="M679" s="7" t="s">
        <v>692</v>
      </c>
      <c r="N679" s="9" t="str">
        <f t="shared" ca="1" si="81"/>
        <v>49960</v>
      </c>
      <c r="O679" s="3">
        <v>1508</v>
      </c>
      <c r="P679" s="3">
        <v>1508</v>
      </c>
      <c r="Q679" s="1" t="s">
        <v>8</v>
      </c>
      <c r="R679" s="1" t="s">
        <v>9</v>
      </c>
      <c r="S679" s="1" t="s">
        <v>10</v>
      </c>
      <c r="T679" s="1" t="s">
        <v>648</v>
      </c>
      <c r="V679" s="34" t="str">
        <f t="shared" ca="1" si="84"/>
        <v>Post-calc.</v>
      </c>
      <c r="W679" s="1" t="str">
        <f t="shared" ca="1" si="85"/>
        <v>Post-calc.</v>
      </c>
      <c r="X679" s="1" t="b">
        <f t="shared" ca="1" si="86"/>
        <v>1</v>
      </c>
      <c r="Z679" s="3">
        <f t="shared" ca="1" si="87"/>
        <v>0</v>
      </c>
    </row>
    <row r="680" spans="1:26" x14ac:dyDescent="0.2">
      <c r="A680" s="34" t="s">
        <v>3273</v>
      </c>
      <c r="B680" s="9" t="str">
        <f t="shared" ca="1" si="82"/>
        <v>49825</v>
      </c>
      <c r="C680" s="30">
        <v>86.1</v>
      </c>
      <c r="D680" s="30">
        <v>86.1</v>
      </c>
      <c r="E680" s="32">
        <v>39600</v>
      </c>
      <c r="F680" s="34" t="s">
        <v>2594</v>
      </c>
      <c r="G680" s="34" t="s">
        <v>5520</v>
      </c>
      <c r="H680" s="34" t="str">
        <f t="shared" ca="1" si="83"/>
        <v>Post-calc.</v>
      </c>
      <c r="I680" s="3">
        <f t="shared" ca="1" si="80"/>
        <v>0</v>
      </c>
      <c r="M680" s="7" t="s">
        <v>693</v>
      </c>
      <c r="N680" s="9" t="str">
        <f t="shared" ca="1" si="81"/>
        <v>49963</v>
      </c>
      <c r="O680" s="3">
        <v>693.87099999999998</v>
      </c>
      <c r="P680" s="3">
        <v>693.87099999999998</v>
      </c>
      <c r="Q680" s="1" t="s">
        <v>8</v>
      </c>
      <c r="R680" s="1" t="s">
        <v>9</v>
      </c>
      <c r="S680" s="1" t="s">
        <v>10</v>
      </c>
      <c r="T680" s="1" t="s">
        <v>648</v>
      </c>
      <c r="V680" s="34" t="str">
        <f t="shared" ca="1" si="84"/>
        <v>Post-calc.</v>
      </c>
      <c r="W680" s="1" t="str">
        <f t="shared" ca="1" si="85"/>
        <v>Post-calc.</v>
      </c>
      <c r="X680" s="1" t="b">
        <f t="shared" ca="1" si="86"/>
        <v>1</v>
      </c>
      <c r="Z680" s="3">
        <f t="shared" ca="1" si="87"/>
        <v>0</v>
      </c>
    </row>
    <row r="681" spans="1:26" x14ac:dyDescent="0.2">
      <c r="A681" s="34" t="s">
        <v>3274</v>
      </c>
      <c r="B681" s="9" t="str">
        <f t="shared" ca="1" si="82"/>
        <v>49828</v>
      </c>
      <c r="C681" s="30">
        <v>1200</v>
      </c>
      <c r="D681" s="30">
        <v>1200</v>
      </c>
      <c r="E681" s="32">
        <v>39600</v>
      </c>
      <c r="F681" s="34" t="s">
        <v>2594</v>
      </c>
      <c r="G681" s="34" t="s">
        <v>5520</v>
      </c>
      <c r="H681" s="34" t="str">
        <f t="shared" ca="1" si="83"/>
        <v>Post-calc.</v>
      </c>
      <c r="I681" s="3">
        <f t="shared" ca="1" si="80"/>
        <v>0</v>
      </c>
      <c r="M681" s="7" t="s">
        <v>694</v>
      </c>
      <c r="N681" s="9" t="str">
        <f t="shared" ca="1" si="81"/>
        <v>49964</v>
      </c>
      <c r="O681" s="3">
        <v>735</v>
      </c>
      <c r="P681" s="3">
        <v>735</v>
      </c>
      <c r="Q681" s="1" t="s">
        <v>8</v>
      </c>
      <c r="R681" s="1" t="s">
        <v>9</v>
      </c>
      <c r="S681" s="1" t="s">
        <v>10</v>
      </c>
      <c r="T681" s="1" t="s">
        <v>648</v>
      </c>
      <c r="V681" s="34" t="str">
        <f t="shared" ca="1" si="84"/>
        <v>Post-calc.</v>
      </c>
      <c r="W681" s="1" t="str">
        <f t="shared" ca="1" si="85"/>
        <v>Post-calc.</v>
      </c>
      <c r="X681" s="1" t="b">
        <f t="shared" ca="1" si="86"/>
        <v>1</v>
      </c>
      <c r="Z681" s="3">
        <f t="shared" ca="1" si="87"/>
        <v>0</v>
      </c>
    </row>
    <row r="682" spans="1:26" x14ac:dyDescent="0.2">
      <c r="A682" s="34" t="s">
        <v>3275</v>
      </c>
      <c r="B682" s="9" t="str">
        <f t="shared" ca="1" si="82"/>
        <v>49829</v>
      </c>
      <c r="C682" s="30">
        <v>519</v>
      </c>
      <c r="D682" s="30">
        <v>519</v>
      </c>
      <c r="E682" s="32">
        <v>39448</v>
      </c>
      <c r="F682" s="34" t="s">
        <v>2594</v>
      </c>
      <c r="G682" s="34" t="s">
        <v>5520</v>
      </c>
      <c r="H682" s="34" t="str">
        <f t="shared" ca="1" si="83"/>
        <v>Post-calc.</v>
      </c>
      <c r="I682" s="23" t="e">
        <f t="shared" ca="1" si="80"/>
        <v>#N/A</v>
      </c>
      <c r="J682" s="18" t="str">
        <f ca="1">VLOOKUP(B682, Remarks!$A$3:$G$400, 7, FALSE)</f>
        <v>Foxpro order but not confirmed</v>
      </c>
      <c r="M682" s="7" t="s">
        <v>695</v>
      </c>
      <c r="N682" s="9" t="str">
        <f t="shared" ca="1" si="81"/>
        <v>49966</v>
      </c>
      <c r="O682" s="3">
        <v>329</v>
      </c>
      <c r="P682" s="3">
        <v>329</v>
      </c>
      <c r="Q682" s="1" t="s">
        <v>8</v>
      </c>
      <c r="R682" s="1" t="s">
        <v>9</v>
      </c>
      <c r="S682" s="1" t="s">
        <v>10</v>
      </c>
      <c r="T682" s="1" t="s">
        <v>648</v>
      </c>
      <c r="V682" s="34" t="str">
        <f t="shared" ca="1" si="84"/>
        <v>Post-calc.</v>
      </c>
      <c r="W682" s="1" t="str">
        <f t="shared" ca="1" si="85"/>
        <v>Post-calc.</v>
      </c>
      <c r="X682" s="1" t="b">
        <f t="shared" ca="1" si="86"/>
        <v>1</v>
      </c>
      <c r="Z682" s="3">
        <f t="shared" ca="1" si="87"/>
        <v>0</v>
      </c>
    </row>
    <row r="683" spans="1:26" x14ac:dyDescent="0.2">
      <c r="A683" s="34" t="s">
        <v>3276</v>
      </c>
      <c r="B683" s="9" t="str">
        <f t="shared" ca="1" si="82"/>
        <v>49832</v>
      </c>
      <c r="C683" s="30">
        <v>350</v>
      </c>
      <c r="D683" s="30">
        <v>350</v>
      </c>
      <c r="E683" s="32">
        <v>39600</v>
      </c>
      <c r="F683" s="34" t="s">
        <v>2594</v>
      </c>
      <c r="G683" s="34" t="s">
        <v>5520</v>
      </c>
      <c r="H683" s="34" t="str">
        <f t="shared" ca="1" si="83"/>
        <v>Post-calc.</v>
      </c>
      <c r="I683" s="3">
        <f t="shared" ca="1" si="80"/>
        <v>0</v>
      </c>
      <c r="M683" s="7" t="s">
        <v>696</v>
      </c>
      <c r="N683" s="9" t="str">
        <f t="shared" ca="1" si="81"/>
        <v>49969</v>
      </c>
      <c r="O683" s="3">
        <v>270.58449999999999</v>
      </c>
      <c r="P683" s="3">
        <v>270.58449999999999</v>
      </c>
      <c r="Q683" s="1" t="s">
        <v>8</v>
      </c>
      <c r="R683" s="1" t="s">
        <v>9</v>
      </c>
      <c r="S683" s="1" t="s">
        <v>10</v>
      </c>
      <c r="T683" s="1" t="s">
        <v>648</v>
      </c>
      <c r="V683" s="34" t="str">
        <f t="shared" ca="1" si="84"/>
        <v>Post-calc.</v>
      </c>
      <c r="W683" s="1" t="str">
        <f t="shared" ca="1" si="85"/>
        <v>Post-calc.</v>
      </c>
      <c r="X683" s="1" t="b">
        <f t="shared" ca="1" si="86"/>
        <v>1</v>
      </c>
      <c r="Z683" s="3">
        <f t="shared" ca="1" si="87"/>
        <v>0</v>
      </c>
    </row>
    <row r="684" spans="1:26" x14ac:dyDescent="0.2">
      <c r="A684" s="34" t="s">
        <v>3277</v>
      </c>
      <c r="B684" s="9" t="str">
        <f t="shared" ca="1" si="82"/>
        <v>49836</v>
      </c>
      <c r="C684" s="30">
        <v>1584</v>
      </c>
      <c r="D684" s="30">
        <v>1584</v>
      </c>
      <c r="E684" s="32">
        <v>39692</v>
      </c>
      <c r="F684" s="34" t="s">
        <v>2594</v>
      </c>
      <c r="G684" s="34" t="s">
        <v>5520</v>
      </c>
      <c r="H684" s="34" t="str">
        <f t="shared" ca="1" si="83"/>
        <v>Post-calc.</v>
      </c>
      <c r="I684" s="23" t="e">
        <f t="shared" ca="1" si="80"/>
        <v>#N/A</v>
      </c>
      <c r="J684" s="18" t="str">
        <f ca="1">VLOOKUP(B684, Remarks!$A$3:$G$400, 7, FALSE)</f>
        <v>Foxpro order but not confirmed</v>
      </c>
      <c r="M684" s="7" t="s">
        <v>697</v>
      </c>
      <c r="N684" s="9" t="str">
        <f t="shared" ca="1" si="81"/>
        <v>49981</v>
      </c>
      <c r="O684" s="3">
        <v>3412.9411</v>
      </c>
      <c r="P684" s="3">
        <v>3412.9411</v>
      </c>
      <c r="Q684" s="1" t="s">
        <v>8</v>
      </c>
      <c r="R684" s="1" t="s">
        <v>9</v>
      </c>
      <c r="S684" s="1" t="s">
        <v>10</v>
      </c>
      <c r="T684" s="1" t="s">
        <v>648</v>
      </c>
      <c r="V684" s="34" t="str">
        <f t="shared" ca="1" si="84"/>
        <v>Post-calc.</v>
      </c>
      <c r="W684" s="1" t="str">
        <f t="shared" ca="1" si="85"/>
        <v>Post-calc.</v>
      </c>
      <c r="X684" s="1" t="b">
        <f t="shared" ca="1" si="86"/>
        <v>1</v>
      </c>
      <c r="Z684" s="3">
        <f t="shared" ca="1" si="87"/>
        <v>0</v>
      </c>
    </row>
    <row r="685" spans="1:26" x14ac:dyDescent="0.2">
      <c r="A685" s="34" t="s">
        <v>3278</v>
      </c>
      <c r="B685" s="9" t="str">
        <f t="shared" ca="1" si="82"/>
        <v>49837</v>
      </c>
      <c r="C685" s="30">
        <v>290</v>
      </c>
      <c r="D685" s="30">
        <v>290</v>
      </c>
      <c r="E685" s="32">
        <v>39630</v>
      </c>
      <c r="F685" s="34" t="s">
        <v>2594</v>
      </c>
      <c r="G685" s="34" t="s">
        <v>5520</v>
      </c>
      <c r="H685" s="34" t="str">
        <f t="shared" ca="1" si="83"/>
        <v>Post-calc.</v>
      </c>
      <c r="I685" s="23" t="e">
        <f t="shared" ca="1" si="80"/>
        <v>#N/A</v>
      </c>
      <c r="J685" s="22" t="str">
        <f ca="1">VLOOKUP(B685, Remarks!$A$3:$G$400, 7, FALSE)</f>
        <v>Foxpro order but Product is Spare Part Onward Charges was filtered out</v>
      </c>
      <c r="K685" s="1" t="s">
        <v>5960</v>
      </c>
      <c r="M685" s="7" t="s">
        <v>698</v>
      </c>
      <c r="N685" s="9" t="str">
        <f t="shared" ca="1" si="81"/>
        <v>49983</v>
      </c>
      <c r="O685" s="3">
        <v>285</v>
      </c>
      <c r="P685" s="3">
        <v>285</v>
      </c>
      <c r="Q685" s="1" t="s">
        <v>8</v>
      </c>
      <c r="R685" s="1" t="s">
        <v>9</v>
      </c>
      <c r="S685" s="1" t="s">
        <v>10</v>
      </c>
      <c r="T685" s="1" t="s">
        <v>648</v>
      </c>
      <c r="V685" s="34" t="str">
        <f t="shared" ca="1" si="84"/>
        <v>Post-calc.</v>
      </c>
      <c r="W685" s="1" t="str">
        <f t="shared" ca="1" si="85"/>
        <v>Post-calc.</v>
      </c>
      <c r="X685" s="1" t="b">
        <f t="shared" ca="1" si="86"/>
        <v>1</v>
      </c>
      <c r="Z685" s="3">
        <f t="shared" ca="1" si="87"/>
        <v>0</v>
      </c>
    </row>
    <row r="686" spans="1:26" x14ac:dyDescent="0.2">
      <c r="A686" s="34" t="s">
        <v>3279</v>
      </c>
      <c r="B686" s="9" t="str">
        <f t="shared" ca="1" si="82"/>
        <v>49838</v>
      </c>
      <c r="C686" s="30">
        <v>199.5</v>
      </c>
      <c r="D686" s="30">
        <v>199.5</v>
      </c>
      <c r="E686" s="32">
        <v>39630</v>
      </c>
      <c r="F686" s="34" t="s">
        <v>2594</v>
      </c>
      <c r="G686" s="34" t="s">
        <v>5520</v>
      </c>
      <c r="H686" s="34" t="str">
        <f t="shared" ca="1" si="83"/>
        <v>Post-calc.</v>
      </c>
      <c r="I686" s="3">
        <f t="shared" ca="1" si="80"/>
        <v>0</v>
      </c>
      <c r="M686" s="7" t="s">
        <v>699</v>
      </c>
      <c r="N686" s="9" t="str">
        <f t="shared" ca="1" si="81"/>
        <v>49989</v>
      </c>
      <c r="O686" s="3">
        <v>1094</v>
      </c>
      <c r="P686" s="3">
        <v>1094</v>
      </c>
      <c r="Q686" s="1" t="s">
        <v>8</v>
      </c>
      <c r="R686" s="1" t="s">
        <v>9</v>
      </c>
      <c r="S686" s="1" t="s">
        <v>10</v>
      </c>
      <c r="T686" s="1" t="s">
        <v>648</v>
      </c>
      <c r="V686" s="34" t="str">
        <f t="shared" ca="1" si="84"/>
        <v>Post-calc.</v>
      </c>
      <c r="W686" s="1" t="str">
        <f t="shared" ca="1" si="85"/>
        <v>Post-calc.</v>
      </c>
      <c r="X686" s="1" t="b">
        <f t="shared" ca="1" si="86"/>
        <v>1</v>
      </c>
      <c r="Z686" s="3">
        <f t="shared" ca="1" si="87"/>
        <v>0</v>
      </c>
    </row>
    <row r="687" spans="1:26" x14ac:dyDescent="0.2">
      <c r="A687" s="34" t="s">
        <v>3280</v>
      </c>
      <c r="B687" s="9" t="str">
        <f t="shared" ca="1" si="82"/>
        <v>49841</v>
      </c>
      <c r="C687" s="30">
        <v>11018</v>
      </c>
      <c r="D687" s="30">
        <v>11018</v>
      </c>
      <c r="E687" s="32">
        <v>39753</v>
      </c>
      <c r="F687" s="34" t="s">
        <v>2594</v>
      </c>
      <c r="G687" s="34" t="s">
        <v>5520</v>
      </c>
      <c r="H687" s="34" t="str">
        <f t="shared" ca="1" si="83"/>
        <v>Post-calc.</v>
      </c>
      <c r="I687" s="3">
        <f t="shared" ca="1" si="80"/>
        <v>0</v>
      </c>
      <c r="M687" s="7" t="s">
        <v>700</v>
      </c>
      <c r="N687" s="9" t="str">
        <f t="shared" ca="1" si="81"/>
        <v>49992</v>
      </c>
      <c r="O687" s="3">
        <v>299</v>
      </c>
      <c r="P687" s="3">
        <v>299</v>
      </c>
      <c r="Q687" s="1" t="s">
        <v>8</v>
      </c>
      <c r="R687" s="1" t="s">
        <v>9</v>
      </c>
      <c r="S687" s="1" t="s">
        <v>10</v>
      </c>
      <c r="T687" s="1" t="s">
        <v>648</v>
      </c>
      <c r="V687" s="34" t="str">
        <f t="shared" ca="1" si="84"/>
        <v>Post-calc.</v>
      </c>
      <c r="W687" s="1" t="str">
        <f t="shared" ca="1" si="85"/>
        <v>Post-calc.</v>
      </c>
      <c r="X687" s="1" t="b">
        <f t="shared" ca="1" si="86"/>
        <v>1</v>
      </c>
      <c r="Z687" s="3">
        <f t="shared" ca="1" si="87"/>
        <v>0</v>
      </c>
    </row>
    <row r="688" spans="1:26" x14ac:dyDescent="0.2">
      <c r="A688" s="34" t="s">
        <v>3281</v>
      </c>
      <c r="B688" s="9" t="str">
        <f t="shared" ca="1" si="82"/>
        <v>49843</v>
      </c>
      <c r="C688" s="30">
        <v>335</v>
      </c>
      <c r="D688" s="30">
        <v>335</v>
      </c>
      <c r="E688" s="32">
        <v>39630</v>
      </c>
      <c r="F688" s="34" t="s">
        <v>2594</v>
      </c>
      <c r="G688" s="34" t="s">
        <v>5520</v>
      </c>
      <c r="H688" s="34" t="str">
        <f t="shared" ca="1" si="83"/>
        <v>Post-calc.</v>
      </c>
      <c r="I688" s="3">
        <f t="shared" ca="1" si="80"/>
        <v>0</v>
      </c>
      <c r="M688" s="7" t="s">
        <v>701</v>
      </c>
      <c r="N688" s="9" t="str">
        <f t="shared" ca="1" si="81"/>
        <v>49994</v>
      </c>
      <c r="O688" s="3">
        <v>734</v>
      </c>
      <c r="P688" s="3">
        <v>734</v>
      </c>
      <c r="Q688" s="1" t="s">
        <v>8</v>
      </c>
      <c r="R688" s="1" t="s">
        <v>9</v>
      </c>
      <c r="S688" s="1" t="s">
        <v>10</v>
      </c>
      <c r="T688" s="1" t="s">
        <v>648</v>
      </c>
      <c r="V688" s="34" t="str">
        <f t="shared" ca="1" si="84"/>
        <v>Post-calc.</v>
      </c>
      <c r="W688" s="1" t="str">
        <f t="shared" ca="1" si="85"/>
        <v>Post-calc.</v>
      </c>
      <c r="X688" s="1" t="b">
        <f t="shared" ca="1" si="86"/>
        <v>1</v>
      </c>
      <c r="Z688" s="3">
        <f t="shared" ca="1" si="87"/>
        <v>0</v>
      </c>
    </row>
    <row r="689" spans="1:26" x14ac:dyDescent="0.2">
      <c r="A689" s="34" t="s">
        <v>3282</v>
      </c>
      <c r="B689" s="9" t="str">
        <f t="shared" ca="1" si="82"/>
        <v>49853</v>
      </c>
      <c r="C689" s="30">
        <v>350</v>
      </c>
      <c r="D689" s="30">
        <v>350</v>
      </c>
      <c r="E689" s="32">
        <v>39661</v>
      </c>
      <c r="F689" s="34" t="s">
        <v>2594</v>
      </c>
      <c r="G689" s="34" t="s">
        <v>5520</v>
      </c>
      <c r="H689" s="34" t="str">
        <f t="shared" ca="1" si="83"/>
        <v>Post-calc.</v>
      </c>
      <c r="I689" s="3">
        <f t="shared" ca="1" si="80"/>
        <v>0</v>
      </c>
      <c r="M689" s="7" t="s">
        <v>702</v>
      </c>
      <c r="N689" s="9" t="str">
        <f t="shared" ca="1" si="81"/>
        <v>49997</v>
      </c>
      <c r="O689" s="3">
        <v>953</v>
      </c>
      <c r="P689" s="3">
        <v>953</v>
      </c>
      <c r="Q689" s="1" t="s">
        <v>8</v>
      </c>
      <c r="R689" s="1" t="s">
        <v>9</v>
      </c>
      <c r="S689" s="1" t="s">
        <v>10</v>
      </c>
      <c r="T689" s="1" t="s">
        <v>648</v>
      </c>
      <c r="V689" s="34" t="str">
        <f t="shared" ca="1" si="84"/>
        <v>Post-calc.</v>
      </c>
      <c r="W689" s="1" t="str">
        <f t="shared" ca="1" si="85"/>
        <v>Post-calc.</v>
      </c>
      <c r="X689" s="1" t="b">
        <f t="shared" ca="1" si="86"/>
        <v>1</v>
      </c>
      <c r="Z689" s="3">
        <f t="shared" ca="1" si="87"/>
        <v>0</v>
      </c>
    </row>
    <row r="690" spans="1:26" x14ac:dyDescent="0.2">
      <c r="A690" s="34" t="s">
        <v>3283</v>
      </c>
      <c r="B690" s="9" t="str">
        <f t="shared" ca="1" si="82"/>
        <v>49858</v>
      </c>
      <c r="C690" s="30">
        <v>41</v>
      </c>
      <c r="D690" s="30">
        <v>41</v>
      </c>
      <c r="E690" s="32">
        <v>39630</v>
      </c>
      <c r="F690" s="34" t="s">
        <v>2594</v>
      </c>
      <c r="G690" s="34" t="s">
        <v>5520</v>
      </c>
      <c r="H690" s="34" t="str">
        <f t="shared" ca="1" si="83"/>
        <v>Post-calc.</v>
      </c>
      <c r="I690" s="23" t="e">
        <f t="shared" ca="1" si="80"/>
        <v>#N/A</v>
      </c>
      <c r="J690" s="22" t="str">
        <f ca="1">VLOOKUP(B690, Remarks!$A$3:$G$400, 7, FALSE)</f>
        <v>Foxpro order but Product is Spare Part Onward Charges was filtered out</v>
      </c>
      <c r="K690" s="1" t="s">
        <v>5960</v>
      </c>
      <c r="M690" s="7" t="s">
        <v>703</v>
      </c>
      <c r="N690" s="9" t="str">
        <f t="shared" ca="1" si="81"/>
        <v>49998</v>
      </c>
      <c r="O690" s="3">
        <v>1619.2443000000001</v>
      </c>
      <c r="P690" s="3">
        <v>1619.2443000000001</v>
      </c>
      <c r="Q690" s="1" t="s">
        <v>8</v>
      </c>
      <c r="R690" s="1" t="s">
        <v>9</v>
      </c>
      <c r="S690" s="1" t="s">
        <v>10</v>
      </c>
      <c r="T690" s="1" t="s">
        <v>648</v>
      </c>
      <c r="V690" s="34" t="str">
        <f t="shared" ca="1" si="84"/>
        <v>Post-calc.</v>
      </c>
      <c r="W690" s="1" t="str">
        <f t="shared" ca="1" si="85"/>
        <v>Post-calc.</v>
      </c>
      <c r="X690" s="1" t="b">
        <f t="shared" ca="1" si="86"/>
        <v>1</v>
      </c>
      <c r="Z690" s="3">
        <f t="shared" ca="1" si="87"/>
        <v>0</v>
      </c>
    </row>
    <row r="691" spans="1:26" x14ac:dyDescent="0.2">
      <c r="A691" s="34" t="s">
        <v>3284</v>
      </c>
      <c r="B691" s="9" t="str">
        <f t="shared" ca="1" si="82"/>
        <v>49859</v>
      </c>
      <c r="C691" s="30">
        <v>6551</v>
      </c>
      <c r="D691" s="30">
        <v>6551</v>
      </c>
      <c r="E691" s="32">
        <v>39722</v>
      </c>
      <c r="F691" s="34" t="s">
        <v>2594</v>
      </c>
      <c r="G691" s="34" t="s">
        <v>5520</v>
      </c>
      <c r="H691" s="34" t="str">
        <f t="shared" ca="1" si="83"/>
        <v>Post-calc.</v>
      </c>
      <c r="I691" s="3">
        <f t="shared" ca="1" si="80"/>
        <v>0</v>
      </c>
      <c r="M691" s="7" t="s">
        <v>704</v>
      </c>
      <c r="N691" s="9" t="str">
        <f t="shared" ca="1" si="81"/>
        <v>49A10</v>
      </c>
      <c r="O691" s="3">
        <v>5400</v>
      </c>
      <c r="P691" s="3">
        <v>5400</v>
      </c>
      <c r="Q691" s="1" t="s">
        <v>8</v>
      </c>
      <c r="R691" s="1" t="s">
        <v>9</v>
      </c>
      <c r="S691" s="1" t="s">
        <v>10</v>
      </c>
      <c r="T691" s="1" t="s">
        <v>648</v>
      </c>
      <c r="V691" s="34" t="str">
        <f t="shared" ca="1" si="84"/>
        <v>Post-calc.</v>
      </c>
      <c r="W691" s="1" t="str">
        <f t="shared" ca="1" si="85"/>
        <v>Post-calc.</v>
      </c>
      <c r="X691" s="1" t="b">
        <f t="shared" ca="1" si="86"/>
        <v>1</v>
      </c>
      <c r="Z691" s="3">
        <f t="shared" ca="1" si="87"/>
        <v>0</v>
      </c>
    </row>
    <row r="692" spans="1:26" x14ac:dyDescent="0.2">
      <c r="A692" s="34" t="s">
        <v>3285</v>
      </c>
      <c r="B692" s="9" t="str">
        <f t="shared" ca="1" si="82"/>
        <v>49861</v>
      </c>
      <c r="C692" s="30">
        <v>40</v>
      </c>
      <c r="D692" s="30">
        <v>40</v>
      </c>
      <c r="E692" s="32">
        <v>39722</v>
      </c>
      <c r="F692" s="34" t="s">
        <v>2594</v>
      </c>
      <c r="G692" s="34" t="s">
        <v>5520</v>
      </c>
      <c r="H692" s="34" t="str">
        <f t="shared" ca="1" si="83"/>
        <v>Post-calc.</v>
      </c>
      <c r="I692" s="23" t="e">
        <f t="shared" ca="1" si="80"/>
        <v>#N/A</v>
      </c>
      <c r="J692" s="22" t="str">
        <f ca="1">VLOOKUP(B692, Remarks!$A$3:$G$400, 7, FALSE)</f>
        <v>Foxpro order but Product is Spare Part Onward Charges was filtered out</v>
      </c>
      <c r="K692" s="1" t="s">
        <v>5960</v>
      </c>
      <c r="M692" s="7" t="s">
        <v>705</v>
      </c>
      <c r="N692" s="9" t="str">
        <f t="shared" ca="1" si="81"/>
        <v>49A30</v>
      </c>
      <c r="O692" s="3">
        <v>2848.4018000000001</v>
      </c>
      <c r="P692" s="3">
        <v>2848.4018000000001</v>
      </c>
      <c r="Q692" s="1" t="s">
        <v>8</v>
      </c>
      <c r="R692" s="1" t="s">
        <v>9</v>
      </c>
      <c r="S692" s="1" t="s">
        <v>10</v>
      </c>
      <c r="T692" s="1" t="s">
        <v>648</v>
      </c>
      <c r="V692" s="34" t="str">
        <f t="shared" ca="1" si="84"/>
        <v>Post-calc.</v>
      </c>
      <c r="W692" s="1" t="str">
        <f t="shared" ca="1" si="85"/>
        <v>Post-calc.</v>
      </c>
      <c r="X692" s="1" t="b">
        <f t="shared" ca="1" si="86"/>
        <v>1</v>
      </c>
      <c r="Z692" s="3">
        <f t="shared" ca="1" si="87"/>
        <v>0</v>
      </c>
    </row>
    <row r="693" spans="1:26" x14ac:dyDescent="0.2">
      <c r="A693" s="34" t="s">
        <v>3286</v>
      </c>
      <c r="B693" s="9" t="str">
        <f t="shared" ca="1" si="82"/>
        <v>49862</v>
      </c>
      <c r="C693" s="30">
        <v>511</v>
      </c>
      <c r="D693" s="30">
        <v>511</v>
      </c>
      <c r="E693" s="32">
        <v>39722</v>
      </c>
      <c r="F693" s="34" t="s">
        <v>2594</v>
      </c>
      <c r="G693" s="34" t="s">
        <v>5520</v>
      </c>
      <c r="H693" s="34" t="str">
        <f t="shared" ca="1" si="83"/>
        <v>Post-calc.</v>
      </c>
      <c r="I693" s="3">
        <f t="shared" ca="1" si="80"/>
        <v>0</v>
      </c>
      <c r="M693" s="7" t="s">
        <v>706</v>
      </c>
      <c r="N693" s="9" t="str">
        <f t="shared" ca="1" si="81"/>
        <v>49A36</v>
      </c>
      <c r="O693" s="3">
        <v>2302.9562000000001</v>
      </c>
      <c r="P693" s="3">
        <v>2302.9562000000001</v>
      </c>
      <c r="Q693" s="1" t="s">
        <v>8</v>
      </c>
      <c r="R693" s="1" t="s">
        <v>9</v>
      </c>
      <c r="S693" s="1" t="s">
        <v>10</v>
      </c>
      <c r="T693" s="1" t="s">
        <v>648</v>
      </c>
      <c r="V693" s="34" t="str">
        <f t="shared" ca="1" si="84"/>
        <v>Post-calc.</v>
      </c>
      <c r="W693" s="1" t="str">
        <f t="shared" ca="1" si="85"/>
        <v>Post-calc.</v>
      </c>
      <c r="X693" s="1" t="b">
        <f t="shared" ca="1" si="86"/>
        <v>1</v>
      </c>
      <c r="Z693" s="3">
        <f t="shared" ca="1" si="87"/>
        <v>0</v>
      </c>
    </row>
    <row r="694" spans="1:26" x14ac:dyDescent="0.2">
      <c r="A694" s="34" t="s">
        <v>3287</v>
      </c>
      <c r="B694" s="9" t="str">
        <f t="shared" ca="1" si="82"/>
        <v>49865</v>
      </c>
      <c r="C694" s="30">
        <v>137</v>
      </c>
      <c r="D694" s="30">
        <v>137</v>
      </c>
      <c r="E694" s="32">
        <v>39722</v>
      </c>
      <c r="F694" s="34" t="s">
        <v>2594</v>
      </c>
      <c r="G694" s="34" t="s">
        <v>5520</v>
      </c>
      <c r="H694" s="34" t="str">
        <f t="shared" ca="1" si="83"/>
        <v>Post-calc.</v>
      </c>
      <c r="I694" s="23" t="e">
        <f t="shared" ca="1" si="80"/>
        <v>#N/A</v>
      </c>
      <c r="J694" s="22" t="str">
        <f ca="1">VLOOKUP(B694, Remarks!$A$3:$G$400, 7, FALSE)</f>
        <v>Foxpro order but Product is Spare Part Onward Charges was filtered out</v>
      </c>
      <c r="K694" s="1" t="s">
        <v>5960</v>
      </c>
      <c r="M694" s="7" t="s">
        <v>707</v>
      </c>
      <c r="N694" s="9" t="str">
        <f t="shared" ca="1" si="81"/>
        <v>49A50</v>
      </c>
      <c r="O694" s="3">
        <v>280</v>
      </c>
      <c r="P694" s="3">
        <v>280</v>
      </c>
      <c r="Q694" s="1" t="s">
        <v>8</v>
      </c>
      <c r="R694" s="1" t="s">
        <v>9</v>
      </c>
      <c r="S694" s="1" t="s">
        <v>10</v>
      </c>
      <c r="T694" s="1" t="s">
        <v>648</v>
      </c>
      <c r="V694" s="34" t="str">
        <f t="shared" ca="1" si="84"/>
        <v>Post-calc.</v>
      </c>
      <c r="W694" s="1" t="str">
        <f t="shared" ca="1" si="85"/>
        <v>Post-calc.</v>
      </c>
      <c r="X694" s="1" t="b">
        <f t="shared" ca="1" si="86"/>
        <v>1</v>
      </c>
      <c r="Z694" s="3">
        <f t="shared" ca="1" si="87"/>
        <v>0</v>
      </c>
    </row>
    <row r="695" spans="1:26" x14ac:dyDescent="0.2">
      <c r="A695" s="34" t="s">
        <v>3288</v>
      </c>
      <c r="B695" s="9" t="str">
        <f t="shared" ca="1" si="82"/>
        <v>49866</v>
      </c>
      <c r="C695" s="30">
        <v>1073.9668999999999</v>
      </c>
      <c r="D695" s="30">
        <v>1073.9668999999999</v>
      </c>
      <c r="E695" s="32">
        <v>39692</v>
      </c>
      <c r="F695" s="34" t="s">
        <v>2594</v>
      </c>
      <c r="G695" s="34" t="s">
        <v>5520</v>
      </c>
      <c r="H695" s="34" t="str">
        <f t="shared" ca="1" si="83"/>
        <v>Post-calc.</v>
      </c>
      <c r="I695" s="23" t="e">
        <f t="shared" ca="1" si="80"/>
        <v>#N/A</v>
      </c>
      <c r="J695" s="22" t="str">
        <f ca="1">VLOOKUP(B695, Remarks!$A$3:$G$400, 7, FALSE)</f>
        <v>Foxpro order but Product is Spare Part Onward Charges was filtered out</v>
      </c>
      <c r="K695" s="1" t="s">
        <v>5960</v>
      </c>
      <c r="M695" s="7" t="s">
        <v>708</v>
      </c>
      <c r="N695" s="9" t="str">
        <f t="shared" ca="1" si="81"/>
        <v>49A54</v>
      </c>
      <c r="O695" s="3">
        <v>300.76780000000002</v>
      </c>
      <c r="P695" s="3">
        <v>300.76780000000002</v>
      </c>
      <c r="Q695" s="1" t="s">
        <v>8</v>
      </c>
      <c r="R695" s="1" t="s">
        <v>9</v>
      </c>
      <c r="S695" s="1" t="s">
        <v>10</v>
      </c>
      <c r="T695" s="1" t="s">
        <v>648</v>
      </c>
      <c r="V695" s="34" t="str">
        <f t="shared" ca="1" si="84"/>
        <v>Post-calc.</v>
      </c>
      <c r="W695" s="1" t="str">
        <f t="shared" ca="1" si="85"/>
        <v>Post-calc.</v>
      </c>
      <c r="X695" s="1" t="b">
        <f t="shared" ca="1" si="86"/>
        <v>1</v>
      </c>
      <c r="Z695" s="3">
        <f t="shared" ca="1" si="87"/>
        <v>0</v>
      </c>
    </row>
    <row r="696" spans="1:26" x14ac:dyDescent="0.2">
      <c r="A696" s="34" t="s">
        <v>3289</v>
      </c>
      <c r="B696" s="9" t="str">
        <f t="shared" ca="1" si="82"/>
        <v>49867</v>
      </c>
      <c r="C696" s="30">
        <v>78.871200000000002</v>
      </c>
      <c r="D696" s="30">
        <v>78.871200000000002</v>
      </c>
      <c r="E696" s="32">
        <v>39600</v>
      </c>
      <c r="F696" s="34" t="s">
        <v>2594</v>
      </c>
      <c r="G696" s="34" t="s">
        <v>5520</v>
      </c>
      <c r="H696" s="34" t="str">
        <f t="shared" ca="1" si="83"/>
        <v>Post-calc.</v>
      </c>
      <c r="I696" s="23" t="e">
        <f t="shared" ca="1" si="80"/>
        <v>#N/A</v>
      </c>
      <c r="J696" s="22" t="str">
        <f ca="1">VLOOKUP(B696, Remarks!$A$3:$G$400, 7, FALSE)</f>
        <v>Foxpro order but Product is Spare Part Onward Charges was filtered out</v>
      </c>
      <c r="K696" s="1" t="s">
        <v>5960</v>
      </c>
      <c r="M696" s="7" t="s">
        <v>709</v>
      </c>
      <c r="N696" s="9" t="str">
        <f t="shared" ca="1" si="81"/>
        <v>49A60</v>
      </c>
      <c r="O696" s="3">
        <v>3691</v>
      </c>
      <c r="P696" s="3">
        <v>3691</v>
      </c>
      <c r="Q696" s="1" t="s">
        <v>8</v>
      </c>
      <c r="R696" s="1" t="s">
        <v>9</v>
      </c>
      <c r="S696" s="1" t="s">
        <v>10</v>
      </c>
      <c r="T696" s="1" t="s">
        <v>648</v>
      </c>
      <c r="V696" s="34" t="str">
        <f t="shared" ca="1" si="84"/>
        <v>Post-calc.</v>
      </c>
      <c r="W696" s="1" t="str">
        <f t="shared" ca="1" si="85"/>
        <v>Post-calc.</v>
      </c>
      <c r="X696" s="1" t="b">
        <f t="shared" ca="1" si="86"/>
        <v>1</v>
      </c>
      <c r="Z696" s="3">
        <f t="shared" ca="1" si="87"/>
        <v>0</v>
      </c>
    </row>
    <row r="697" spans="1:26" x14ac:dyDescent="0.2">
      <c r="A697" s="34" t="s">
        <v>3290</v>
      </c>
      <c r="B697" s="9" t="str">
        <f t="shared" ca="1" si="82"/>
        <v>49868</v>
      </c>
      <c r="C697" s="30">
        <v>794</v>
      </c>
      <c r="D697" s="30">
        <v>794</v>
      </c>
      <c r="E697" s="32">
        <v>39753</v>
      </c>
      <c r="F697" s="34" t="s">
        <v>2594</v>
      </c>
      <c r="G697" s="34" t="s">
        <v>5520</v>
      </c>
      <c r="H697" s="34" t="str">
        <f t="shared" ca="1" si="83"/>
        <v>Post-calc.</v>
      </c>
      <c r="I697" s="23" t="e">
        <f t="shared" ca="1" si="80"/>
        <v>#N/A</v>
      </c>
      <c r="J697" s="22" t="str">
        <f ca="1">VLOOKUP(B697, Remarks!$A$3:$G$400, 7, FALSE)</f>
        <v>Foxpro order but Product is Spare Part Onward Charges was filtered out</v>
      </c>
      <c r="K697" s="1" t="s">
        <v>5960</v>
      </c>
      <c r="M697" s="7" t="s">
        <v>710</v>
      </c>
      <c r="N697" s="9" t="str">
        <f t="shared" ca="1" si="81"/>
        <v>49A66</v>
      </c>
      <c r="O697" s="3">
        <v>1290.9774</v>
      </c>
      <c r="P697" s="3">
        <v>1290.9774</v>
      </c>
      <c r="Q697" s="1" t="s">
        <v>8</v>
      </c>
      <c r="R697" s="1" t="s">
        <v>9</v>
      </c>
      <c r="S697" s="1" t="s">
        <v>10</v>
      </c>
      <c r="T697" s="1" t="s">
        <v>648</v>
      </c>
      <c r="V697" s="34" t="str">
        <f t="shared" ca="1" si="84"/>
        <v>Post-calc.</v>
      </c>
      <c r="W697" s="1" t="str">
        <f t="shared" ca="1" si="85"/>
        <v>Post-calc.</v>
      </c>
      <c r="X697" s="1" t="b">
        <f t="shared" ca="1" si="86"/>
        <v>1</v>
      </c>
      <c r="Z697" s="3">
        <f t="shared" ca="1" si="87"/>
        <v>0</v>
      </c>
    </row>
    <row r="698" spans="1:26" x14ac:dyDescent="0.2">
      <c r="A698" s="34" t="s">
        <v>3291</v>
      </c>
      <c r="B698" s="9" t="str">
        <f t="shared" ca="1" si="82"/>
        <v>49870</v>
      </c>
      <c r="C698" s="30">
        <v>55</v>
      </c>
      <c r="D698" s="30">
        <v>55</v>
      </c>
      <c r="E698" s="32">
        <v>39753</v>
      </c>
      <c r="F698" s="34" t="s">
        <v>2594</v>
      </c>
      <c r="G698" s="34" t="s">
        <v>5520</v>
      </c>
      <c r="H698" s="34" t="str">
        <f t="shared" ca="1" si="83"/>
        <v>Post-calc.</v>
      </c>
      <c r="I698" s="23" t="e">
        <f t="shared" ca="1" si="80"/>
        <v>#N/A</v>
      </c>
      <c r="J698" s="22" t="str">
        <f ca="1">VLOOKUP(B698, Remarks!$A$3:$G$400, 7, FALSE)</f>
        <v>Foxpro order but Product is Spare Part Onward Charges was filtered out</v>
      </c>
      <c r="K698" s="1" t="s">
        <v>5960</v>
      </c>
      <c r="M698" s="7" t="s">
        <v>711</v>
      </c>
      <c r="N698" s="9" t="str">
        <f t="shared" ca="1" si="81"/>
        <v>49A69</v>
      </c>
      <c r="O698" s="3">
        <v>3131.4185000000002</v>
      </c>
      <c r="P698" s="3">
        <v>3131.4185000000002</v>
      </c>
      <c r="Q698" s="1" t="s">
        <v>8</v>
      </c>
      <c r="R698" s="1" t="s">
        <v>9</v>
      </c>
      <c r="S698" s="1" t="s">
        <v>10</v>
      </c>
      <c r="T698" s="1" t="s">
        <v>648</v>
      </c>
      <c r="V698" s="34" t="str">
        <f t="shared" ca="1" si="84"/>
        <v>Post-calc.</v>
      </c>
      <c r="W698" s="1" t="str">
        <f t="shared" ca="1" si="85"/>
        <v>Post-calc.</v>
      </c>
      <c r="X698" s="1" t="b">
        <f t="shared" ca="1" si="86"/>
        <v>1</v>
      </c>
      <c r="Z698" s="3">
        <f t="shared" ca="1" si="87"/>
        <v>0</v>
      </c>
    </row>
    <row r="699" spans="1:26" x14ac:dyDescent="0.2">
      <c r="A699" s="34" t="s">
        <v>3292</v>
      </c>
      <c r="B699" s="9" t="str">
        <f t="shared" ca="1" si="82"/>
        <v>49871</v>
      </c>
      <c r="C699" s="30">
        <v>37.0488</v>
      </c>
      <c r="D699" s="30">
        <v>37.0488</v>
      </c>
      <c r="E699" s="32">
        <v>39722</v>
      </c>
      <c r="F699" s="34" t="s">
        <v>2594</v>
      </c>
      <c r="G699" s="34" t="s">
        <v>5520</v>
      </c>
      <c r="H699" s="34" t="str">
        <f t="shared" ca="1" si="83"/>
        <v>Post-calc.</v>
      </c>
      <c r="I699" s="23" t="e">
        <f t="shared" ca="1" si="80"/>
        <v>#N/A</v>
      </c>
      <c r="J699" s="22" t="str">
        <f ca="1">VLOOKUP(B699, Remarks!$A$3:$G$400, 7, FALSE)</f>
        <v>Foxpro order but Product is Spare Part Onward Charges was filtered out</v>
      </c>
      <c r="K699" s="1" t="s">
        <v>5960</v>
      </c>
      <c r="M699" s="7" t="s">
        <v>712</v>
      </c>
      <c r="N699" s="9" t="str">
        <f t="shared" ca="1" si="81"/>
        <v>49A79</v>
      </c>
      <c r="O699" s="3">
        <v>348.85550000000001</v>
      </c>
      <c r="P699" s="3">
        <v>348.85550000000001</v>
      </c>
      <c r="Q699" s="1" t="s">
        <v>8</v>
      </c>
      <c r="R699" s="1" t="s">
        <v>9</v>
      </c>
      <c r="S699" s="1" t="s">
        <v>10</v>
      </c>
      <c r="T699" s="1" t="s">
        <v>648</v>
      </c>
      <c r="V699" s="34" t="str">
        <f t="shared" ca="1" si="84"/>
        <v>Post-calc.</v>
      </c>
      <c r="W699" s="1" t="str">
        <f t="shared" ca="1" si="85"/>
        <v>Post-calc.</v>
      </c>
      <c r="X699" s="1" t="b">
        <f t="shared" ca="1" si="86"/>
        <v>1</v>
      </c>
      <c r="Z699" s="3">
        <f t="shared" ca="1" si="87"/>
        <v>0</v>
      </c>
    </row>
    <row r="700" spans="1:26" x14ac:dyDescent="0.2">
      <c r="A700" s="34" t="s">
        <v>3293</v>
      </c>
      <c r="B700" s="9" t="str">
        <f t="shared" ca="1" si="82"/>
        <v>49872</v>
      </c>
      <c r="C700" s="30">
        <v>300</v>
      </c>
      <c r="D700" s="30">
        <v>300</v>
      </c>
      <c r="E700" s="32">
        <v>39722</v>
      </c>
      <c r="F700" s="34" t="s">
        <v>2594</v>
      </c>
      <c r="G700" s="34" t="s">
        <v>5520</v>
      </c>
      <c r="H700" s="34" t="str">
        <f t="shared" ca="1" si="83"/>
        <v>Post-calc.</v>
      </c>
      <c r="I700" s="23" t="e">
        <f t="shared" ca="1" si="80"/>
        <v>#N/A</v>
      </c>
      <c r="J700" s="22" t="str">
        <f ca="1">VLOOKUP(B700, Remarks!$A$3:$G$400, 7, FALSE)</f>
        <v>Foxpro order but Product is Spare Part Onward Charges was filtered out</v>
      </c>
      <c r="K700" s="1" t="s">
        <v>5960</v>
      </c>
      <c r="M700" s="7" t="s">
        <v>713</v>
      </c>
      <c r="N700" s="9" t="str">
        <f t="shared" ca="1" si="81"/>
        <v>49A96</v>
      </c>
      <c r="O700" s="3">
        <v>710.10140000000001</v>
      </c>
      <c r="P700" s="3">
        <v>710.10140000000001</v>
      </c>
      <c r="Q700" s="1" t="s">
        <v>8</v>
      </c>
      <c r="R700" s="1" t="s">
        <v>9</v>
      </c>
      <c r="S700" s="1" t="s">
        <v>10</v>
      </c>
      <c r="T700" s="1" t="s">
        <v>648</v>
      </c>
      <c r="V700" s="34" t="str">
        <f t="shared" ca="1" si="84"/>
        <v>Post-calc.</v>
      </c>
      <c r="W700" s="1" t="str">
        <f t="shared" ca="1" si="85"/>
        <v>Post-calc.</v>
      </c>
      <c r="X700" s="1" t="b">
        <f t="shared" ca="1" si="86"/>
        <v>1</v>
      </c>
      <c r="Z700" s="3">
        <f t="shared" ca="1" si="87"/>
        <v>0</v>
      </c>
    </row>
    <row r="701" spans="1:26" x14ac:dyDescent="0.2">
      <c r="A701" s="34" t="s">
        <v>3294</v>
      </c>
      <c r="B701" s="9" t="str">
        <f t="shared" ca="1" si="82"/>
        <v>49873</v>
      </c>
      <c r="C701" s="30">
        <v>166</v>
      </c>
      <c r="D701" s="30">
        <v>166</v>
      </c>
      <c r="E701" s="32">
        <v>39722</v>
      </c>
      <c r="F701" s="34" t="s">
        <v>2594</v>
      </c>
      <c r="G701" s="34" t="s">
        <v>5520</v>
      </c>
      <c r="H701" s="34" t="str">
        <f t="shared" ca="1" si="83"/>
        <v>Post-calc.</v>
      </c>
      <c r="I701" s="23" t="e">
        <f t="shared" ca="1" si="80"/>
        <v>#N/A</v>
      </c>
      <c r="J701" s="18" t="str">
        <f ca="1">VLOOKUP(B701, Remarks!$A$3:$G$400, 7, FALSE)</f>
        <v>Foxpro order but not confirmed</v>
      </c>
      <c r="M701" s="7" t="s">
        <v>714</v>
      </c>
      <c r="N701" s="9" t="str">
        <f t="shared" ca="1" si="81"/>
        <v>49B06</v>
      </c>
      <c r="O701" s="3">
        <v>1853</v>
      </c>
      <c r="P701" s="3">
        <v>1853</v>
      </c>
      <c r="Q701" s="1" t="s">
        <v>8</v>
      </c>
      <c r="R701" s="1" t="s">
        <v>9</v>
      </c>
      <c r="S701" s="1" t="s">
        <v>10</v>
      </c>
      <c r="T701" s="1" t="s">
        <v>648</v>
      </c>
      <c r="V701" s="34" t="str">
        <f t="shared" ca="1" si="84"/>
        <v>Post-calc.</v>
      </c>
      <c r="W701" s="1" t="str">
        <f t="shared" ca="1" si="85"/>
        <v>Post-calc.</v>
      </c>
      <c r="X701" s="1" t="b">
        <f t="shared" ca="1" si="86"/>
        <v>1</v>
      </c>
      <c r="Z701" s="3">
        <f t="shared" ca="1" si="87"/>
        <v>0</v>
      </c>
    </row>
    <row r="702" spans="1:26" x14ac:dyDescent="0.2">
      <c r="A702" s="34" t="s">
        <v>3295</v>
      </c>
      <c r="B702" s="9" t="str">
        <f t="shared" ca="1" si="82"/>
        <v>49874</v>
      </c>
      <c r="C702" s="30">
        <v>32</v>
      </c>
      <c r="D702" s="30">
        <v>32</v>
      </c>
      <c r="E702" s="32">
        <v>39722</v>
      </c>
      <c r="F702" s="34" t="s">
        <v>2594</v>
      </c>
      <c r="G702" s="34" t="s">
        <v>5520</v>
      </c>
      <c r="H702" s="34" t="str">
        <f t="shared" ca="1" si="83"/>
        <v>Post-calc.</v>
      </c>
      <c r="I702" s="23" t="e">
        <f t="shared" ca="1" si="80"/>
        <v>#N/A</v>
      </c>
      <c r="J702" s="22" t="str">
        <f ca="1">VLOOKUP(B702, Remarks!$A$3:$G$400, 7, FALSE)</f>
        <v>Foxpro order but Product is Spare Part Onward Charges was filtered out</v>
      </c>
      <c r="K702" s="1" t="s">
        <v>5960</v>
      </c>
      <c r="M702" s="7" t="s">
        <v>715</v>
      </c>
      <c r="N702" s="9" t="str">
        <f t="shared" ca="1" si="81"/>
        <v>49B26</v>
      </c>
      <c r="O702" s="3">
        <v>752</v>
      </c>
      <c r="P702" s="3">
        <v>752</v>
      </c>
      <c r="Q702" s="1" t="s">
        <v>8</v>
      </c>
      <c r="R702" s="1" t="s">
        <v>9</v>
      </c>
      <c r="S702" s="1" t="s">
        <v>10</v>
      </c>
      <c r="T702" s="1" t="s">
        <v>648</v>
      </c>
      <c r="V702" s="34" t="str">
        <f t="shared" ca="1" si="84"/>
        <v>Post-calc.</v>
      </c>
      <c r="W702" s="1" t="str">
        <f t="shared" ca="1" si="85"/>
        <v>Post-calc.</v>
      </c>
      <c r="X702" s="1" t="b">
        <f t="shared" ca="1" si="86"/>
        <v>1</v>
      </c>
      <c r="Z702" s="3">
        <f t="shared" ca="1" si="87"/>
        <v>0</v>
      </c>
    </row>
    <row r="703" spans="1:26" x14ac:dyDescent="0.2">
      <c r="A703" s="34" t="s">
        <v>3296</v>
      </c>
      <c r="B703" s="9" t="str">
        <f t="shared" ca="1" si="82"/>
        <v>49875</v>
      </c>
      <c r="C703" s="30">
        <v>106</v>
      </c>
      <c r="D703" s="30">
        <v>106</v>
      </c>
      <c r="E703" s="32">
        <v>39722</v>
      </c>
      <c r="F703" s="34" t="s">
        <v>2594</v>
      </c>
      <c r="G703" s="34" t="s">
        <v>5520</v>
      </c>
      <c r="H703" s="34" t="str">
        <f t="shared" ca="1" si="83"/>
        <v>Post-calc.</v>
      </c>
      <c r="I703" s="23" t="e">
        <f t="shared" ca="1" si="80"/>
        <v>#N/A</v>
      </c>
      <c r="J703" s="22" t="str">
        <f ca="1">VLOOKUP(B703, Remarks!$A$3:$G$400, 7, FALSE)</f>
        <v>Foxpro order but Product is Spare Part Onward Charges was filtered out</v>
      </c>
      <c r="K703" s="1" t="s">
        <v>5960</v>
      </c>
      <c r="M703" s="7" t="s">
        <v>716</v>
      </c>
      <c r="N703" s="9" t="str">
        <f t="shared" ca="1" si="81"/>
        <v>49B29</v>
      </c>
      <c r="O703" s="3">
        <v>1044</v>
      </c>
      <c r="P703" s="3">
        <v>1044</v>
      </c>
      <c r="Q703" s="1" t="s">
        <v>8</v>
      </c>
      <c r="R703" s="1" t="s">
        <v>9</v>
      </c>
      <c r="S703" s="1" t="s">
        <v>10</v>
      </c>
      <c r="T703" s="1" t="s">
        <v>648</v>
      </c>
      <c r="V703" s="34" t="str">
        <f t="shared" ca="1" si="84"/>
        <v>Post-calc.</v>
      </c>
      <c r="W703" s="1" t="str">
        <f t="shared" ca="1" si="85"/>
        <v>Post-calc.</v>
      </c>
      <c r="X703" s="1" t="b">
        <f t="shared" ca="1" si="86"/>
        <v>1</v>
      </c>
      <c r="Z703" s="3">
        <f t="shared" ca="1" si="87"/>
        <v>0</v>
      </c>
    </row>
    <row r="704" spans="1:26" x14ac:dyDescent="0.2">
      <c r="A704" s="34" t="s">
        <v>3297</v>
      </c>
      <c r="B704" s="9" t="str">
        <f t="shared" ca="1" si="82"/>
        <v>49876</v>
      </c>
      <c r="C704" s="30">
        <v>3348</v>
      </c>
      <c r="D704" s="30">
        <v>3348</v>
      </c>
      <c r="E704" s="32">
        <v>39783</v>
      </c>
      <c r="F704" s="34" t="s">
        <v>2594</v>
      </c>
      <c r="G704" s="34" t="s">
        <v>5520</v>
      </c>
      <c r="H704" s="34" t="str">
        <f t="shared" ca="1" si="83"/>
        <v>Post-calc.</v>
      </c>
      <c r="I704" s="3">
        <f t="shared" ca="1" si="80"/>
        <v>0</v>
      </c>
      <c r="M704" s="7" t="s">
        <v>717</v>
      </c>
      <c r="N704" s="9" t="str">
        <f t="shared" ca="1" si="81"/>
        <v>49B45</v>
      </c>
      <c r="O704" s="3">
        <v>13797</v>
      </c>
      <c r="P704" s="3">
        <v>13797</v>
      </c>
      <c r="Q704" s="1" t="s">
        <v>8</v>
      </c>
      <c r="R704" s="1" t="s">
        <v>9</v>
      </c>
      <c r="S704" s="1" t="s">
        <v>10</v>
      </c>
      <c r="T704" s="1" t="s">
        <v>648</v>
      </c>
      <c r="V704" s="34" t="str">
        <f t="shared" ca="1" si="84"/>
        <v>Post-calc.</v>
      </c>
      <c r="W704" s="1" t="str">
        <f t="shared" ca="1" si="85"/>
        <v>Post-calc.</v>
      </c>
      <c r="X704" s="1" t="b">
        <f t="shared" ca="1" si="86"/>
        <v>1</v>
      </c>
      <c r="Z704" s="3">
        <f t="shared" ca="1" si="87"/>
        <v>0</v>
      </c>
    </row>
    <row r="705" spans="1:26" x14ac:dyDescent="0.2">
      <c r="A705" s="34" t="s">
        <v>3298</v>
      </c>
      <c r="B705" s="9" t="str">
        <f t="shared" ca="1" si="82"/>
        <v>49879</v>
      </c>
      <c r="C705" s="30">
        <v>71</v>
      </c>
      <c r="D705" s="30">
        <v>71</v>
      </c>
      <c r="E705" s="32">
        <v>39753</v>
      </c>
      <c r="F705" s="34" t="s">
        <v>2594</v>
      </c>
      <c r="G705" s="34" t="s">
        <v>5520</v>
      </c>
      <c r="H705" s="34" t="str">
        <f t="shared" ca="1" si="83"/>
        <v>Post-calc.</v>
      </c>
      <c r="I705" s="23" t="e">
        <f t="shared" ca="1" si="80"/>
        <v>#N/A</v>
      </c>
      <c r="J705" s="22" t="str">
        <f ca="1">VLOOKUP(B705, Remarks!$A$3:$G$400, 7, FALSE)</f>
        <v>Foxpro order but Product is Spare Part Onward Charges was filtered out</v>
      </c>
      <c r="K705" s="1" t="s">
        <v>5960</v>
      </c>
      <c r="M705" s="7" t="s">
        <v>718</v>
      </c>
      <c r="N705" s="9" t="str">
        <f t="shared" ca="1" si="81"/>
        <v>49B59</v>
      </c>
      <c r="O705" s="3">
        <v>752</v>
      </c>
      <c r="P705" s="3">
        <v>752</v>
      </c>
      <c r="Q705" s="1" t="s">
        <v>8</v>
      </c>
      <c r="R705" s="1" t="s">
        <v>9</v>
      </c>
      <c r="S705" s="1" t="s">
        <v>10</v>
      </c>
      <c r="T705" s="1" t="s">
        <v>648</v>
      </c>
      <c r="V705" s="34" t="str">
        <f t="shared" ca="1" si="84"/>
        <v>Post-calc.</v>
      </c>
      <c r="W705" s="1" t="str">
        <f t="shared" ca="1" si="85"/>
        <v>Post-calc.</v>
      </c>
      <c r="X705" s="1" t="b">
        <f t="shared" ca="1" si="86"/>
        <v>1</v>
      </c>
      <c r="Z705" s="3">
        <f t="shared" ca="1" si="87"/>
        <v>0</v>
      </c>
    </row>
    <row r="706" spans="1:26" x14ac:dyDescent="0.2">
      <c r="A706" s="34" t="s">
        <v>3299</v>
      </c>
      <c r="B706" s="9" t="str">
        <f t="shared" ca="1" si="82"/>
        <v>49880</v>
      </c>
      <c r="C706" s="30">
        <v>1561</v>
      </c>
      <c r="D706" s="30">
        <v>1561</v>
      </c>
      <c r="E706" s="32">
        <v>39873</v>
      </c>
      <c r="F706" s="34" t="s">
        <v>2594</v>
      </c>
      <c r="G706" s="34" t="s">
        <v>5520</v>
      </c>
      <c r="H706" s="34" t="str">
        <f t="shared" ca="1" si="83"/>
        <v>Post-calc.</v>
      </c>
      <c r="I706" s="3">
        <f t="shared" ca="1" si="80"/>
        <v>0</v>
      </c>
      <c r="M706" s="7" t="s">
        <v>719</v>
      </c>
      <c r="N706" s="9" t="str">
        <f t="shared" ca="1" si="81"/>
        <v>49C22</v>
      </c>
      <c r="O706" s="3">
        <v>2519.4501</v>
      </c>
      <c r="P706" s="3">
        <v>2519.4501</v>
      </c>
      <c r="Q706" s="1" t="s">
        <v>8</v>
      </c>
      <c r="R706" s="1" t="s">
        <v>9</v>
      </c>
      <c r="S706" s="1" t="s">
        <v>10</v>
      </c>
      <c r="T706" s="1" t="s">
        <v>648</v>
      </c>
      <c r="V706" s="34" t="str">
        <f t="shared" ca="1" si="84"/>
        <v>Post-calc.</v>
      </c>
      <c r="W706" s="1" t="str">
        <f t="shared" ca="1" si="85"/>
        <v>Post-calc.</v>
      </c>
      <c r="X706" s="1" t="b">
        <f t="shared" ca="1" si="86"/>
        <v>1</v>
      </c>
      <c r="Z706" s="3">
        <f t="shared" ca="1" si="87"/>
        <v>0</v>
      </c>
    </row>
    <row r="707" spans="1:26" x14ac:dyDescent="0.2">
      <c r="A707" s="34" t="s">
        <v>3300</v>
      </c>
      <c r="B707" s="9" t="str">
        <f t="shared" ca="1" si="82"/>
        <v>49881</v>
      </c>
      <c r="C707" s="30">
        <v>578</v>
      </c>
      <c r="D707" s="30">
        <v>578</v>
      </c>
      <c r="E707" s="32">
        <v>39753</v>
      </c>
      <c r="F707" s="34" t="s">
        <v>2594</v>
      </c>
      <c r="G707" s="34" t="s">
        <v>5520</v>
      </c>
      <c r="H707" s="34" t="str">
        <f t="shared" ca="1" si="83"/>
        <v>Post-calc.</v>
      </c>
      <c r="I707" s="23" t="e">
        <f t="shared" ca="1" si="80"/>
        <v>#N/A</v>
      </c>
      <c r="J707" s="22" t="str">
        <f ca="1">VLOOKUP(B707, Remarks!$A$3:$G$400, 7, FALSE)</f>
        <v>Foxpro order but Product is Spare Part Onward Charges was filtered out</v>
      </c>
      <c r="K707" s="1" t="s">
        <v>5960</v>
      </c>
      <c r="M707" s="7" t="s">
        <v>720</v>
      </c>
      <c r="N707" s="9" t="str">
        <f t="shared" ca="1" si="81"/>
        <v>49C48</v>
      </c>
      <c r="O707" s="3">
        <v>1107</v>
      </c>
      <c r="P707" s="3">
        <v>1107</v>
      </c>
      <c r="Q707" s="1" t="s">
        <v>8</v>
      </c>
      <c r="R707" s="1" t="s">
        <v>9</v>
      </c>
      <c r="S707" s="1" t="s">
        <v>10</v>
      </c>
      <c r="T707" s="1" t="s">
        <v>648</v>
      </c>
      <c r="V707" s="34" t="str">
        <f t="shared" ca="1" si="84"/>
        <v>Post-calc.</v>
      </c>
      <c r="W707" s="1" t="str">
        <f t="shared" ca="1" si="85"/>
        <v>Post-calc.</v>
      </c>
      <c r="X707" s="1" t="b">
        <f t="shared" ca="1" si="86"/>
        <v>1</v>
      </c>
      <c r="Z707" s="3">
        <f t="shared" ca="1" si="87"/>
        <v>0</v>
      </c>
    </row>
    <row r="708" spans="1:26" x14ac:dyDescent="0.2">
      <c r="A708" s="34" t="s">
        <v>3301</v>
      </c>
      <c r="B708" s="9" t="str">
        <f t="shared" ca="1" si="82"/>
        <v>49882</v>
      </c>
      <c r="C708" s="30">
        <v>19334</v>
      </c>
      <c r="D708" s="30">
        <v>19334</v>
      </c>
      <c r="E708" s="32">
        <v>39934</v>
      </c>
      <c r="F708" s="34" t="s">
        <v>2594</v>
      </c>
      <c r="G708" s="34" t="s">
        <v>5520</v>
      </c>
      <c r="H708" s="34" t="str">
        <f t="shared" ca="1" si="83"/>
        <v>Post-calc.</v>
      </c>
      <c r="I708" s="3">
        <f t="shared" ref="I708:I771" ca="1" si="88">+VLOOKUP(B708,$N$4:$P$2559,2,FALSE)-C708</f>
        <v>0</v>
      </c>
      <c r="M708" s="7" t="s">
        <v>721</v>
      </c>
      <c r="N708" s="9" t="str">
        <f t="shared" ref="N708:N771" ca="1" si="89">+LEFT(M708,5)</f>
        <v>49C50</v>
      </c>
      <c r="O708" s="3">
        <v>1403</v>
      </c>
      <c r="P708" s="3">
        <v>1403</v>
      </c>
      <c r="Q708" s="1" t="s">
        <v>8</v>
      </c>
      <c r="R708" s="1" t="s">
        <v>9</v>
      </c>
      <c r="S708" s="1" t="s">
        <v>10</v>
      </c>
      <c r="T708" s="1" t="s">
        <v>648</v>
      </c>
      <c r="V708" s="34" t="str">
        <f t="shared" ca="1" si="84"/>
        <v>Post-calc.</v>
      </c>
      <c r="W708" s="1" t="str">
        <f t="shared" ca="1" si="85"/>
        <v>Post-calc.</v>
      </c>
      <c r="X708" s="1" t="b">
        <f t="shared" ca="1" si="86"/>
        <v>1</v>
      </c>
      <c r="Z708" s="3">
        <f t="shared" ca="1" si="87"/>
        <v>0</v>
      </c>
    </row>
    <row r="709" spans="1:26" x14ac:dyDescent="0.2">
      <c r="A709" s="34" t="s">
        <v>3302</v>
      </c>
      <c r="B709" s="9" t="str">
        <f t="shared" ref="B709:B772" ca="1" si="90">+LEFT(A709,5)</f>
        <v>49885</v>
      </c>
      <c r="C709" s="30">
        <v>8201</v>
      </c>
      <c r="D709" s="30">
        <v>8201</v>
      </c>
      <c r="E709" s="32">
        <v>39783</v>
      </c>
      <c r="F709" s="34" t="s">
        <v>2594</v>
      </c>
      <c r="G709" s="34" t="s">
        <v>5520</v>
      </c>
      <c r="H709" s="34" t="str">
        <f t="shared" ref="H709:H772" ca="1" si="91">+IF(E709&gt;1,"Post-calc.","Pre-calc.")</f>
        <v>Post-calc.</v>
      </c>
      <c r="I709" s="3">
        <f t="shared" ca="1" si="88"/>
        <v>0</v>
      </c>
      <c r="M709" s="7" t="s">
        <v>722</v>
      </c>
      <c r="N709" s="9" t="str">
        <f t="shared" ca="1" si="89"/>
        <v>49C52</v>
      </c>
      <c r="O709" s="3">
        <v>808</v>
      </c>
      <c r="P709" s="3">
        <v>808</v>
      </c>
      <c r="Q709" s="1" t="s">
        <v>8</v>
      </c>
      <c r="R709" s="1" t="s">
        <v>9</v>
      </c>
      <c r="S709" s="1" t="s">
        <v>10</v>
      </c>
      <c r="T709" s="1" t="s">
        <v>648</v>
      </c>
      <c r="V709" s="34" t="str">
        <f t="shared" ref="V709:V772" ca="1" si="92">+VLOOKUP(N709,$B$4:$H$2903,7,FALSE)</f>
        <v>Post-calc.</v>
      </c>
      <c r="W709" s="1" t="str">
        <f t="shared" ref="W709:W772" ca="1" si="93">+Q709</f>
        <v>Post-calc.</v>
      </c>
      <c r="X709" s="1" t="b">
        <f t="shared" ref="X709:X772" ca="1" si="94">+V709=W709</f>
        <v>1</v>
      </c>
      <c r="Z709" s="3">
        <f t="shared" ref="Z709:Z772" ca="1" si="95">+IF(Q709="Post-calc.",VLOOKUP(N709,$B$4:$H$2903,3,FALSE)-P709,VLOOKUP(N709,$B$4:$H$2903,2,FALSE)-P709)</f>
        <v>0</v>
      </c>
    </row>
    <row r="710" spans="1:26" x14ac:dyDescent="0.2">
      <c r="A710" s="34" t="s">
        <v>3303</v>
      </c>
      <c r="B710" s="9" t="str">
        <f t="shared" ca="1" si="90"/>
        <v>49886</v>
      </c>
      <c r="C710" s="30">
        <v>444.93959999999998</v>
      </c>
      <c r="D710" s="30">
        <v>444.93959999999998</v>
      </c>
      <c r="E710" s="32">
        <v>39783</v>
      </c>
      <c r="F710" s="34" t="s">
        <v>2594</v>
      </c>
      <c r="G710" s="34" t="s">
        <v>5520</v>
      </c>
      <c r="H710" s="34" t="str">
        <f t="shared" ca="1" si="91"/>
        <v>Post-calc.</v>
      </c>
      <c r="I710" s="3">
        <f t="shared" ca="1" si="88"/>
        <v>0</v>
      </c>
      <c r="M710" s="7" t="s">
        <v>723</v>
      </c>
      <c r="N710" s="9" t="str">
        <f t="shared" ca="1" si="89"/>
        <v>49C56</v>
      </c>
      <c r="O710" s="3">
        <v>550</v>
      </c>
      <c r="P710" s="3">
        <v>550</v>
      </c>
      <c r="Q710" s="1" t="s">
        <v>8</v>
      </c>
      <c r="R710" s="1" t="s">
        <v>9</v>
      </c>
      <c r="S710" s="1" t="s">
        <v>10</v>
      </c>
      <c r="T710" s="1" t="s">
        <v>648</v>
      </c>
      <c r="V710" s="34" t="str">
        <f t="shared" ca="1" si="92"/>
        <v>Post-calc.</v>
      </c>
      <c r="W710" s="1" t="str">
        <f t="shared" ca="1" si="93"/>
        <v>Post-calc.</v>
      </c>
      <c r="X710" s="1" t="b">
        <f t="shared" ca="1" si="94"/>
        <v>1</v>
      </c>
      <c r="Z710" s="3">
        <f t="shared" ca="1" si="95"/>
        <v>0</v>
      </c>
    </row>
    <row r="711" spans="1:26" x14ac:dyDescent="0.2">
      <c r="A711" s="34" t="s">
        <v>3304</v>
      </c>
      <c r="B711" s="9" t="str">
        <f t="shared" ca="1" si="90"/>
        <v>49887</v>
      </c>
      <c r="C711" s="30">
        <v>453</v>
      </c>
      <c r="D711" s="30">
        <v>453</v>
      </c>
      <c r="E711" s="32">
        <v>39753</v>
      </c>
      <c r="F711" s="34" t="s">
        <v>2594</v>
      </c>
      <c r="G711" s="34" t="s">
        <v>5520</v>
      </c>
      <c r="H711" s="34" t="str">
        <f t="shared" ca="1" si="91"/>
        <v>Post-calc.</v>
      </c>
      <c r="I711" s="23" t="e">
        <f t="shared" ca="1" si="88"/>
        <v>#N/A</v>
      </c>
      <c r="J711" s="22" t="str">
        <f ca="1">VLOOKUP(B711, Remarks!$A$3:$G$400, 7, FALSE)</f>
        <v>Foxpro order but Product is Spare Part Onward Charges was filtered out</v>
      </c>
      <c r="K711" s="1" t="s">
        <v>5960</v>
      </c>
      <c r="M711" s="7" t="s">
        <v>724</v>
      </c>
      <c r="N711" s="9" t="str">
        <f t="shared" ca="1" si="89"/>
        <v>49C58</v>
      </c>
      <c r="O711" s="3">
        <v>1214</v>
      </c>
      <c r="P711" s="3">
        <v>1214</v>
      </c>
      <c r="Q711" s="1" t="s">
        <v>8</v>
      </c>
      <c r="R711" s="1" t="s">
        <v>9</v>
      </c>
      <c r="S711" s="1" t="s">
        <v>10</v>
      </c>
      <c r="T711" s="1" t="s">
        <v>648</v>
      </c>
      <c r="V711" s="34" t="str">
        <f t="shared" ca="1" si="92"/>
        <v>Post-calc.</v>
      </c>
      <c r="W711" s="1" t="str">
        <f t="shared" ca="1" si="93"/>
        <v>Post-calc.</v>
      </c>
      <c r="X711" s="1" t="b">
        <f t="shared" ca="1" si="94"/>
        <v>1</v>
      </c>
      <c r="Z711" s="3">
        <f t="shared" ca="1" si="95"/>
        <v>0</v>
      </c>
    </row>
    <row r="712" spans="1:26" x14ac:dyDescent="0.2">
      <c r="A712" s="34" t="s">
        <v>3305</v>
      </c>
      <c r="B712" s="9" t="str">
        <f t="shared" ca="1" si="90"/>
        <v>49888</v>
      </c>
      <c r="C712" s="30">
        <v>3323</v>
      </c>
      <c r="D712" s="30">
        <v>3323</v>
      </c>
      <c r="E712" s="32">
        <v>39783</v>
      </c>
      <c r="F712" s="34" t="s">
        <v>2594</v>
      </c>
      <c r="G712" s="34" t="s">
        <v>5520</v>
      </c>
      <c r="H712" s="34" t="str">
        <f t="shared" ca="1" si="91"/>
        <v>Post-calc.</v>
      </c>
      <c r="I712" s="23" t="e">
        <f t="shared" ca="1" si="88"/>
        <v>#N/A</v>
      </c>
      <c r="J712" s="22" t="str">
        <f ca="1">VLOOKUP(B712, Remarks!$A$3:$G$400, 7, FALSE)</f>
        <v>Foxpro order but Product is Spare Part Onward Charges was filtered out</v>
      </c>
      <c r="K712" s="1" t="s">
        <v>5960</v>
      </c>
      <c r="M712" s="7" t="s">
        <v>725</v>
      </c>
      <c r="N712" s="9" t="str">
        <f t="shared" ca="1" si="89"/>
        <v>49C66</v>
      </c>
      <c r="O712" s="3">
        <v>206</v>
      </c>
      <c r="P712" s="3">
        <v>206</v>
      </c>
      <c r="Q712" s="1" t="s">
        <v>8</v>
      </c>
      <c r="R712" s="1" t="s">
        <v>9</v>
      </c>
      <c r="S712" s="1" t="s">
        <v>10</v>
      </c>
      <c r="T712" s="1" t="s">
        <v>648</v>
      </c>
      <c r="V712" s="34" t="str">
        <f t="shared" ca="1" si="92"/>
        <v>Post-calc.</v>
      </c>
      <c r="W712" s="1" t="str">
        <f t="shared" ca="1" si="93"/>
        <v>Post-calc.</v>
      </c>
      <c r="X712" s="1" t="b">
        <f t="shared" ca="1" si="94"/>
        <v>1</v>
      </c>
      <c r="Z712" s="3">
        <f t="shared" ca="1" si="95"/>
        <v>0</v>
      </c>
    </row>
    <row r="713" spans="1:26" x14ac:dyDescent="0.2">
      <c r="A713" s="34" t="s">
        <v>3306</v>
      </c>
      <c r="B713" s="9" t="str">
        <f t="shared" ca="1" si="90"/>
        <v>49890</v>
      </c>
      <c r="C713" s="30">
        <v>18</v>
      </c>
      <c r="D713" s="30">
        <v>18</v>
      </c>
      <c r="E713" s="32">
        <v>39753</v>
      </c>
      <c r="F713" s="34" t="s">
        <v>2594</v>
      </c>
      <c r="G713" s="34" t="s">
        <v>5520</v>
      </c>
      <c r="H713" s="34" t="str">
        <f t="shared" ca="1" si="91"/>
        <v>Post-calc.</v>
      </c>
      <c r="I713" s="23" t="e">
        <f t="shared" ca="1" si="88"/>
        <v>#N/A</v>
      </c>
      <c r="J713" s="22" t="str">
        <f ca="1">VLOOKUP(B713, Remarks!$A$3:$G$400, 7, FALSE)</f>
        <v>Foxpro order but Product is Spare Part Onward Charges was filtered out</v>
      </c>
      <c r="K713" s="1" t="s">
        <v>5960</v>
      </c>
      <c r="M713" s="7" t="s">
        <v>726</v>
      </c>
      <c r="N713" s="9" t="str">
        <f t="shared" ca="1" si="89"/>
        <v>49C76</v>
      </c>
      <c r="O713" s="3">
        <v>2878</v>
      </c>
      <c r="P713" s="3">
        <v>2878</v>
      </c>
      <c r="Q713" s="1" t="s">
        <v>8</v>
      </c>
      <c r="R713" s="1" t="s">
        <v>9</v>
      </c>
      <c r="S713" s="1" t="s">
        <v>10</v>
      </c>
      <c r="T713" s="1" t="s">
        <v>648</v>
      </c>
      <c r="V713" s="34" t="str">
        <f t="shared" ca="1" si="92"/>
        <v>Post-calc.</v>
      </c>
      <c r="W713" s="1" t="str">
        <f t="shared" ca="1" si="93"/>
        <v>Post-calc.</v>
      </c>
      <c r="X713" s="1" t="b">
        <f t="shared" ca="1" si="94"/>
        <v>1</v>
      </c>
      <c r="Z713" s="3">
        <f t="shared" ca="1" si="95"/>
        <v>0</v>
      </c>
    </row>
    <row r="714" spans="1:26" x14ac:dyDescent="0.2">
      <c r="A714" s="34" t="s">
        <v>3307</v>
      </c>
      <c r="B714" s="9" t="str">
        <f t="shared" ca="1" si="90"/>
        <v>49892</v>
      </c>
      <c r="C714" s="30">
        <v>1594</v>
      </c>
      <c r="D714" s="30">
        <v>1594</v>
      </c>
      <c r="E714" s="32">
        <v>39783</v>
      </c>
      <c r="F714" s="34" t="s">
        <v>2594</v>
      </c>
      <c r="G714" s="34" t="s">
        <v>5520</v>
      </c>
      <c r="H714" s="34" t="str">
        <f t="shared" ca="1" si="91"/>
        <v>Post-calc.</v>
      </c>
      <c r="I714" s="3">
        <f t="shared" ca="1" si="88"/>
        <v>0</v>
      </c>
      <c r="M714" s="7" t="s">
        <v>727</v>
      </c>
      <c r="N714" s="9" t="str">
        <f t="shared" ca="1" si="89"/>
        <v>49C95</v>
      </c>
      <c r="O714" s="3">
        <v>380.95830000000001</v>
      </c>
      <c r="P714" s="3">
        <v>380.95830000000001</v>
      </c>
      <c r="Q714" s="1" t="s">
        <v>8</v>
      </c>
      <c r="R714" s="1" t="s">
        <v>9</v>
      </c>
      <c r="S714" s="1" t="s">
        <v>10</v>
      </c>
      <c r="T714" s="1" t="s">
        <v>648</v>
      </c>
      <c r="V714" s="34" t="str">
        <f t="shared" ca="1" si="92"/>
        <v>Post-calc.</v>
      </c>
      <c r="W714" s="1" t="str">
        <f t="shared" ca="1" si="93"/>
        <v>Post-calc.</v>
      </c>
      <c r="X714" s="1" t="b">
        <f t="shared" ca="1" si="94"/>
        <v>1</v>
      </c>
      <c r="Z714" s="3">
        <f t="shared" ca="1" si="95"/>
        <v>0</v>
      </c>
    </row>
    <row r="715" spans="1:26" x14ac:dyDescent="0.2">
      <c r="A715" s="34" t="s">
        <v>3308</v>
      </c>
      <c r="B715" s="9" t="str">
        <f t="shared" ca="1" si="90"/>
        <v>49895</v>
      </c>
      <c r="C715" s="30">
        <v>599</v>
      </c>
      <c r="D715" s="30">
        <v>599</v>
      </c>
      <c r="E715" s="32">
        <v>39783</v>
      </c>
      <c r="F715" s="34" t="s">
        <v>2594</v>
      </c>
      <c r="G715" s="34" t="s">
        <v>5520</v>
      </c>
      <c r="H715" s="34" t="str">
        <f t="shared" ca="1" si="91"/>
        <v>Post-calc.</v>
      </c>
      <c r="I715" s="3">
        <f t="shared" ca="1" si="88"/>
        <v>0</v>
      </c>
      <c r="M715" s="7" t="s">
        <v>728</v>
      </c>
      <c r="N715" s="9" t="str">
        <f t="shared" ca="1" si="89"/>
        <v>49D06</v>
      </c>
      <c r="O715" s="3">
        <v>326</v>
      </c>
      <c r="P715" s="3">
        <v>326</v>
      </c>
      <c r="Q715" s="1" t="s">
        <v>8</v>
      </c>
      <c r="R715" s="1" t="s">
        <v>9</v>
      </c>
      <c r="S715" s="1" t="s">
        <v>10</v>
      </c>
      <c r="T715" s="1" t="s">
        <v>648</v>
      </c>
      <c r="V715" s="34" t="str">
        <f t="shared" ca="1" si="92"/>
        <v>Post-calc.</v>
      </c>
      <c r="W715" s="1" t="str">
        <f t="shared" ca="1" si="93"/>
        <v>Post-calc.</v>
      </c>
      <c r="X715" s="1" t="b">
        <f t="shared" ca="1" si="94"/>
        <v>1</v>
      </c>
      <c r="Z715" s="3">
        <f t="shared" ca="1" si="95"/>
        <v>0</v>
      </c>
    </row>
    <row r="716" spans="1:26" x14ac:dyDescent="0.2">
      <c r="A716" s="34" t="s">
        <v>3309</v>
      </c>
      <c r="B716" s="9" t="str">
        <f t="shared" ca="1" si="90"/>
        <v>49896</v>
      </c>
      <c r="C716" s="30">
        <v>6992.2255999999998</v>
      </c>
      <c r="D716" s="30">
        <v>6992.2255999999998</v>
      </c>
      <c r="E716" s="32">
        <v>39783</v>
      </c>
      <c r="F716" s="34" t="s">
        <v>2594</v>
      </c>
      <c r="G716" s="34" t="s">
        <v>5520</v>
      </c>
      <c r="H716" s="34" t="str">
        <f t="shared" ca="1" si="91"/>
        <v>Post-calc.</v>
      </c>
      <c r="I716" s="23" t="e">
        <f t="shared" ca="1" si="88"/>
        <v>#N/A</v>
      </c>
      <c r="J716" s="18" t="str">
        <f ca="1">VLOOKUP(B716, Remarks!$A$3:$G$400, 7, FALSE)</f>
        <v>Foxpro order but not confirmed</v>
      </c>
      <c r="M716" s="7" t="s">
        <v>729</v>
      </c>
      <c r="N716" s="9" t="str">
        <f t="shared" ca="1" si="89"/>
        <v>49D13</v>
      </c>
      <c r="O716" s="3">
        <v>14.7913</v>
      </c>
      <c r="P716" s="3">
        <v>14.7913</v>
      </c>
      <c r="Q716" s="1" t="s">
        <v>8</v>
      </c>
      <c r="R716" s="1" t="s">
        <v>9</v>
      </c>
      <c r="S716" s="1" t="s">
        <v>10</v>
      </c>
      <c r="T716" s="1" t="s">
        <v>648</v>
      </c>
      <c r="V716" s="34" t="str">
        <f t="shared" ca="1" si="92"/>
        <v>Post-calc.</v>
      </c>
      <c r="W716" s="1" t="str">
        <f t="shared" ca="1" si="93"/>
        <v>Post-calc.</v>
      </c>
      <c r="X716" s="1" t="b">
        <f t="shared" ca="1" si="94"/>
        <v>1</v>
      </c>
      <c r="Z716" s="3">
        <f t="shared" ca="1" si="95"/>
        <v>0</v>
      </c>
    </row>
    <row r="717" spans="1:26" x14ac:dyDescent="0.2">
      <c r="A717" s="34" t="s">
        <v>3310</v>
      </c>
      <c r="B717" s="9" t="str">
        <f t="shared" ca="1" si="90"/>
        <v>49897</v>
      </c>
      <c r="C717" s="30">
        <v>1397.1998000000001</v>
      </c>
      <c r="D717" s="30">
        <v>1397.1998000000001</v>
      </c>
      <c r="E717" s="32">
        <v>39783</v>
      </c>
      <c r="F717" s="34" t="s">
        <v>2594</v>
      </c>
      <c r="G717" s="34" t="s">
        <v>5520</v>
      </c>
      <c r="H717" s="34" t="str">
        <f t="shared" ca="1" si="91"/>
        <v>Post-calc.</v>
      </c>
      <c r="I717" s="23" t="e">
        <f t="shared" ca="1" si="88"/>
        <v>#N/A</v>
      </c>
      <c r="J717" s="22" t="str">
        <f ca="1">VLOOKUP(B717, Remarks!$A$3:$G$400, 7, FALSE)</f>
        <v>Foxpro order but Product is Spare Part Onward Charges was filtered out</v>
      </c>
      <c r="K717" s="1" t="s">
        <v>5960</v>
      </c>
      <c r="M717" s="7" t="s">
        <v>730</v>
      </c>
      <c r="N717" s="9" t="str">
        <f t="shared" ca="1" si="89"/>
        <v>49D38</v>
      </c>
      <c r="O717" s="3">
        <v>2225</v>
      </c>
      <c r="P717" s="3">
        <v>2225</v>
      </c>
      <c r="Q717" s="1" t="s">
        <v>8</v>
      </c>
      <c r="R717" s="1" t="s">
        <v>9</v>
      </c>
      <c r="S717" s="1" t="s">
        <v>10</v>
      </c>
      <c r="T717" s="1" t="s">
        <v>648</v>
      </c>
      <c r="V717" s="34" t="str">
        <f t="shared" ca="1" si="92"/>
        <v>Post-calc.</v>
      </c>
      <c r="W717" s="1" t="str">
        <f t="shared" ca="1" si="93"/>
        <v>Post-calc.</v>
      </c>
      <c r="X717" s="1" t="b">
        <f t="shared" ca="1" si="94"/>
        <v>1</v>
      </c>
      <c r="Z717" s="3">
        <f t="shared" ca="1" si="95"/>
        <v>0</v>
      </c>
    </row>
    <row r="718" spans="1:26" x14ac:dyDescent="0.2">
      <c r="A718" s="34" t="s">
        <v>3311</v>
      </c>
      <c r="B718" s="9" t="str">
        <f t="shared" ca="1" si="90"/>
        <v>49898</v>
      </c>
      <c r="C718" s="30">
        <v>307</v>
      </c>
      <c r="D718" s="30">
        <v>307</v>
      </c>
      <c r="E718" s="32">
        <v>39783</v>
      </c>
      <c r="F718" s="34" t="s">
        <v>2594</v>
      </c>
      <c r="G718" s="34" t="s">
        <v>5520</v>
      </c>
      <c r="H718" s="34" t="str">
        <f t="shared" ca="1" si="91"/>
        <v>Post-calc.</v>
      </c>
      <c r="I718" s="3">
        <f t="shared" ca="1" si="88"/>
        <v>0</v>
      </c>
      <c r="M718" s="7" t="s">
        <v>731</v>
      </c>
      <c r="N718" s="9" t="str">
        <f t="shared" ca="1" si="89"/>
        <v>49D43</v>
      </c>
      <c r="O718" s="3">
        <v>2944.3072999999999</v>
      </c>
      <c r="P718" s="3">
        <v>2944.3072999999999</v>
      </c>
      <c r="Q718" s="1" t="s">
        <v>8</v>
      </c>
      <c r="R718" s="1" t="s">
        <v>9</v>
      </c>
      <c r="S718" s="1" t="s">
        <v>10</v>
      </c>
      <c r="T718" s="1" t="s">
        <v>648</v>
      </c>
      <c r="V718" s="34" t="str">
        <f t="shared" ca="1" si="92"/>
        <v>Post-calc.</v>
      </c>
      <c r="W718" s="1" t="str">
        <f t="shared" ca="1" si="93"/>
        <v>Post-calc.</v>
      </c>
      <c r="X718" s="1" t="b">
        <f t="shared" ca="1" si="94"/>
        <v>1</v>
      </c>
      <c r="Z718" s="3">
        <f t="shared" ca="1" si="95"/>
        <v>0</v>
      </c>
    </row>
    <row r="719" spans="1:26" x14ac:dyDescent="0.2">
      <c r="A719" s="34" t="s">
        <v>3312</v>
      </c>
      <c r="B719" s="9" t="str">
        <f t="shared" ca="1" si="90"/>
        <v>49900</v>
      </c>
      <c r="C719" s="30">
        <v>3227</v>
      </c>
      <c r="D719" s="30">
        <v>3227</v>
      </c>
      <c r="E719" s="32">
        <v>39965</v>
      </c>
      <c r="F719" s="34" t="s">
        <v>2594</v>
      </c>
      <c r="G719" s="34" t="s">
        <v>5520</v>
      </c>
      <c r="H719" s="34" t="str">
        <f t="shared" ca="1" si="91"/>
        <v>Post-calc.</v>
      </c>
      <c r="I719" s="3">
        <f t="shared" ca="1" si="88"/>
        <v>0</v>
      </c>
      <c r="M719" s="7" t="s">
        <v>732</v>
      </c>
      <c r="N719" s="9" t="str">
        <f t="shared" ca="1" si="89"/>
        <v>49D46</v>
      </c>
      <c r="O719" s="3">
        <v>5314.2030999999997</v>
      </c>
      <c r="P719" s="3">
        <v>5314.2030999999997</v>
      </c>
      <c r="Q719" s="1" t="s">
        <v>8</v>
      </c>
      <c r="R719" s="1" t="s">
        <v>9</v>
      </c>
      <c r="S719" s="1" t="s">
        <v>10</v>
      </c>
      <c r="T719" s="1" t="s">
        <v>648</v>
      </c>
      <c r="V719" s="34" t="str">
        <f t="shared" ca="1" si="92"/>
        <v>Post-calc.</v>
      </c>
      <c r="W719" s="1" t="str">
        <f t="shared" ca="1" si="93"/>
        <v>Post-calc.</v>
      </c>
      <c r="X719" s="1" t="b">
        <f t="shared" ca="1" si="94"/>
        <v>1</v>
      </c>
      <c r="Z719" s="3">
        <f t="shared" ca="1" si="95"/>
        <v>0</v>
      </c>
    </row>
    <row r="720" spans="1:26" x14ac:dyDescent="0.2">
      <c r="A720" s="34" t="s">
        <v>3313</v>
      </c>
      <c r="B720" s="9" t="str">
        <f t="shared" ca="1" si="90"/>
        <v>49902</v>
      </c>
      <c r="C720" s="30">
        <v>22</v>
      </c>
      <c r="D720" s="30">
        <v>22</v>
      </c>
      <c r="E720" s="32">
        <v>39814</v>
      </c>
      <c r="F720" s="34" t="s">
        <v>2594</v>
      </c>
      <c r="G720" s="34" t="s">
        <v>5520</v>
      </c>
      <c r="H720" s="34" t="str">
        <f t="shared" ca="1" si="91"/>
        <v>Post-calc.</v>
      </c>
      <c r="I720" s="23" t="e">
        <f t="shared" ca="1" si="88"/>
        <v>#N/A</v>
      </c>
      <c r="J720" s="22" t="str">
        <f ca="1">VLOOKUP(B720, Remarks!$A$3:$G$400, 7, FALSE)</f>
        <v>Foxpro order but Product is Spare Part Onward Charges was filtered out</v>
      </c>
      <c r="K720" s="1" t="s">
        <v>5960</v>
      </c>
      <c r="M720" s="7" t="s">
        <v>733</v>
      </c>
      <c r="N720" s="9" t="str">
        <f t="shared" ca="1" si="89"/>
        <v>49D62</v>
      </c>
      <c r="O720" s="3">
        <v>992</v>
      </c>
      <c r="P720" s="3">
        <v>992</v>
      </c>
      <c r="Q720" s="1" t="s">
        <v>8</v>
      </c>
      <c r="R720" s="1" t="s">
        <v>9</v>
      </c>
      <c r="S720" s="1" t="s">
        <v>10</v>
      </c>
      <c r="T720" s="1" t="s">
        <v>648</v>
      </c>
      <c r="V720" s="34" t="str">
        <f t="shared" ca="1" si="92"/>
        <v>Post-calc.</v>
      </c>
      <c r="W720" s="1" t="str">
        <f t="shared" ca="1" si="93"/>
        <v>Post-calc.</v>
      </c>
      <c r="X720" s="1" t="b">
        <f t="shared" ca="1" si="94"/>
        <v>1</v>
      </c>
      <c r="Z720" s="3">
        <f t="shared" ca="1" si="95"/>
        <v>0</v>
      </c>
    </row>
    <row r="721" spans="1:26" x14ac:dyDescent="0.2">
      <c r="A721" s="34" t="s">
        <v>3314</v>
      </c>
      <c r="B721" s="9" t="str">
        <f t="shared" ca="1" si="90"/>
        <v>49903</v>
      </c>
      <c r="C721" s="30">
        <v>1640</v>
      </c>
      <c r="D721" s="30">
        <v>1640</v>
      </c>
      <c r="E721" s="32">
        <v>39873</v>
      </c>
      <c r="F721" s="34" t="s">
        <v>2594</v>
      </c>
      <c r="G721" s="34" t="s">
        <v>5520</v>
      </c>
      <c r="H721" s="34" t="str">
        <f t="shared" ca="1" si="91"/>
        <v>Post-calc.</v>
      </c>
      <c r="I721" s="23" t="e">
        <f t="shared" ca="1" si="88"/>
        <v>#N/A</v>
      </c>
      <c r="J721" s="22" t="str">
        <f ca="1">VLOOKUP(B721, Remarks!$A$3:$G$400, 7, FALSE)</f>
        <v>Foxpro order but Product is Spare Part Onward Charges was filtered out</v>
      </c>
      <c r="K721" s="1" t="s">
        <v>5960</v>
      </c>
      <c r="M721" s="7" t="s">
        <v>734</v>
      </c>
      <c r="N721" s="9" t="str">
        <f t="shared" ca="1" si="89"/>
        <v>49D79</v>
      </c>
      <c r="O721" s="3">
        <v>304</v>
      </c>
      <c r="P721" s="3">
        <v>304</v>
      </c>
      <c r="Q721" s="1" t="s">
        <v>8</v>
      </c>
      <c r="R721" s="1" t="s">
        <v>9</v>
      </c>
      <c r="S721" s="1" t="s">
        <v>10</v>
      </c>
      <c r="T721" s="1" t="s">
        <v>648</v>
      </c>
      <c r="V721" s="34" t="str">
        <f t="shared" ca="1" si="92"/>
        <v>Post-calc.</v>
      </c>
      <c r="W721" s="1" t="str">
        <f t="shared" ca="1" si="93"/>
        <v>Post-calc.</v>
      </c>
      <c r="X721" s="1" t="b">
        <f t="shared" ca="1" si="94"/>
        <v>1</v>
      </c>
      <c r="Z721" s="3">
        <f t="shared" ca="1" si="95"/>
        <v>0</v>
      </c>
    </row>
    <row r="722" spans="1:26" x14ac:dyDescent="0.2">
      <c r="A722" s="34" t="s">
        <v>3315</v>
      </c>
      <c r="B722" s="9" t="str">
        <f t="shared" ca="1" si="90"/>
        <v>49905</v>
      </c>
      <c r="C722" s="30">
        <v>3040</v>
      </c>
      <c r="D722" s="30">
        <v>3040</v>
      </c>
      <c r="E722" s="32">
        <v>39873</v>
      </c>
      <c r="F722" s="34" t="s">
        <v>2594</v>
      </c>
      <c r="G722" s="34" t="s">
        <v>5520</v>
      </c>
      <c r="H722" s="34" t="str">
        <f t="shared" ca="1" si="91"/>
        <v>Post-calc.</v>
      </c>
      <c r="I722" s="3">
        <f t="shared" ca="1" si="88"/>
        <v>0</v>
      </c>
      <c r="M722" s="7" t="s">
        <v>735</v>
      </c>
      <c r="N722" s="9" t="str">
        <f t="shared" ca="1" si="89"/>
        <v>49D80</v>
      </c>
      <c r="O722" s="3">
        <v>568</v>
      </c>
      <c r="P722" s="3">
        <v>568</v>
      </c>
      <c r="Q722" s="1" t="s">
        <v>8</v>
      </c>
      <c r="R722" s="1" t="s">
        <v>9</v>
      </c>
      <c r="S722" s="1" t="s">
        <v>10</v>
      </c>
      <c r="T722" s="1" t="s">
        <v>648</v>
      </c>
      <c r="V722" s="34" t="str">
        <f t="shared" ca="1" si="92"/>
        <v>Post-calc.</v>
      </c>
      <c r="W722" s="1" t="str">
        <f t="shared" ca="1" si="93"/>
        <v>Post-calc.</v>
      </c>
      <c r="X722" s="1" t="b">
        <f t="shared" ca="1" si="94"/>
        <v>1</v>
      </c>
      <c r="Z722" s="3">
        <f t="shared" ca="1" si="95"/>
        <v>0</v>
      </c>
    </row>
    <row r="723" spans="1:26" x14ac:dyDescent="0.2">
      <c r="A723" s="34" t="s">
        <v>3316</v>
      </c>
      <c r="B723" s="9" t="str">
        <f t="shared" ca="1" si="90"/>
        <v>49906</v>
      </c>
      <c r="C723" s="30">
        <v>1401.6776</v>
      </c>
      <c r="D723" s="30">
        <v>1401.6776</v>
      </c>
      <c r="E723" s="32">
        <v>39845</v>
      </c>
      <c r="F723" s="34" t="s">
        <v>2594</v>
      </c>
      <c r="G723" s="34" t="s">
        <v>5520</v>
      </c>
      <c r="H723" s="34" t="str">
        <f t="shared" ca="1" si="91"/>
        <v>Post-calc.</v>
      </c>
      <c r="I723" s="3">
        <f t="shared" ca="1" si="88"/>
        <v>0</v>
      </c>
      <c r="M723" s="7" t="s">
        <v>736</v>
      </c>
      <c r="N723" s="9" t="str">
        <f t="shared" ca="1" si="89"/>
        <v>49D84</v>
      </c>
      <c r="O723" s="3">
        <v>1089.271</v>
      </c>
      <c r="P723" s="3">
        <v>1089.271</v>
      </c>
      <c r="Q723" s="1" t="s">
        <v>8</v>
      </c>
      <c r="R723" s="1" t="s">
        <v>9</v>
      </c>
      <c r="S723" s="1" t="s">
        <v>10</v>
      </c>
      <c r="T723" s="1" t="s">
        <v>648</v>
      </c>
      <c r="V723" s="34" t="str">
        <f t="shared" ca="1" si="92"/>
        <v>Post-calc.</v>
      </c>
      <c r="W723" s="1" t="str">
        <f t="shared" ca="1" si="93"/>
        <v>Post-calc.</v>
      </c>
      <c r="X723" s="1" t="b">
        <f t="shared" ca="1" si="94"/>
        <v>1</v>
      </c>
      <c r="Z723" s="3">
        <f t="shared" ca="1" si="95"/>
        <v>0</v>
      </c>
    </row>
    <row r="724" spans="1:26" x14ac:dyDescent="0.2">
      <c r="A724" s="34" t="s">
        <v>3317</v>
      </c>
      <c r="B724" s="9" t="str">
        <f t="shared" ca="1" si="90"/>
        <v>49907</v>
      </c>
      <c r="C724" s="30">
        <v>149.5</v>
      </c>
      <c r="D724" s="30">
        <v>149.5</v>
      </c>
      <c r="E724" s="32">
        <v>39845</v>
      </c>
      <c r="F724" s="34" t="s">
        <v>2594</v>
      </c>
      <c r="G724" s="34" t="s">
        <v>5520</v>
      </c>
      <c r="H724" s="34" t="str">
        <f t="shared" ca="1" si="91"/>
        <v>Post-calc.</v>
      </c>
      <c r="I724" s="3">
        <f t="shared" ca="1" si="88"/>
        <v>0</v>
      </c>
      <c r="M724" s="7" t="s">
        <v>737</v>
      </c>
      <c r="N724" s="9" t="str">
        <f t="shared" ca="1" si="89"/>
        <v>49E02</v>
      </c>
      <c r="O724" s="3">
        <v>661.46479999999997</v>
      </c>
      <c r="P724" s="3">
        <v>661.46479999999997</v>
      </c>
      <c r="Q724" s="1" t="s">
        <v>8</v>
      </c>
      <c r="R724" s="1" t="s">
        <v>9</v>
      </c>
      <c r="S724" s="1" t="s">
        <v>10</v>
      </c>
      <c r="T724" s="1" t="s">
        <v>648</v>
      </c>
      <c r="V724" s="34" t="str">
        <f t="shared" ca="1" si="92"/>
        <v>Post-calc.</v>
      </c>
      <c r="W724" s="1" t="str">
        <f t="shared" ca="1" si="93"/>
        <v>Post-calc.</v>
      </c>
      <c r="X724" s="1" t="b">
        <f t="shared" ca="1" si="94"/>
        <v>1</v>
      </c>
      <c r="Z724" s="3">
        <f t="shared" ca="1" si="95"/>
        <v>0</v>
      </c>
    </row>
    <row r="725" spans="1:26" x14ac:dyDescent="0.2">
      <c r="A725" s="34" t="s">
        <v>3318</v>
      </c>
      <c r="B725" s="9" t="str">
        <f t="shared" ca="1" si="90"/>
        <v>49908</v>
      </c>
      <c r="C725" s="30">
        <v>96.333299999999994</v>
      </c>
      <c r="D725" s="30">
        <v>96.333299999999994</v>
      </c>
      <c r="E725" s="32">
        <v>39845</v>
      </c>
      <c r="F725" s="34" t="s">
        <v>2594</v>
      </c>
      <c r="G725" s="34" t="s">
        <v>5520</v>
      </c>
      <c r="H725" s="34" t="str">
        <f t="shared" ca="1" si="91"/>
        <v>Post-calc.</v>
      </c>
      <c r="I725" s="23" t="e">
        <f t="shared" ca="1" si="88"/>
        <v>#N/A</v>
      </c>
      <c r="J725" s="22" t="str">
        <f ca="1">VLOOKUP(B725, Remarks!$A$3:$G$400, 7, FALSE)</f>
        <v>Foxpro order but Product is Spare Part Onward Charges was filtered out</v>
      </c>
      <c r="K725" s="1" t="s">
        <v>5960</v>
      </c>
      <c r="M725" s="7" t="s">
        <v>738</v>
      </c>
      <c r="N725" s="9" t="str">
        <f t="shared" ca="1" si="89"/>
        <v>49E10</v>
      </c>
      <c r="O725" s="3">
        <v>983</v>
      </c>
      <c r="P725" s="3">
        <v>983</v>
      </c>
      <c r="Q725" s="1" t="s">
        <v>8</v>
      </c>
      <c r="R725" s="1" t="s">
        <v>9</v>
      </c>
      <c r="S725" s="1" t="s">
        <v>10</v>
      </c>
      <c r="T725" s="1" t="s">
        <v>648</v>
      </c>
      <c r="V725" s="34" t="str">
        <f t="shared" ca="1" si="92"/>
        <v>Post-calc.</v>
      </c>
      <c r="W725" s="1" t="str">
        <f t="shared" ca="1" si="93"/>
        <v>Post-calc.</v>
      </c>
      <c r="X725" s="1" t="b">
        <f t="shared" ca="1" si="94"/>
        <v>1</v>
      </c>
      <c r="Z725" s="3">
        <f t="shared" ca="1" si="95"/>
        <v>0</v>
      </c>
    </row>
    <row r="726" spans="1:26" x14ac:dyDescent="0.2">
      <c r="A726" s="34" t="s">
        <v>3319</v>
      </c>
      <c r="B726" s="9" t="str">
        <f t="shared" ca="1" si="90"/>
        <v>49909</v>
      </c>
      <c r="C726" s="30">
        <v>390</v>
      </c>
      <c r="D726" s="30">
        <v>390</v>
      </c>
      <c r="E726" s="32">
        <v>39873</v>
      </c>
      <c r="F726" s="34" t="s">
        <v>2594</v>
      </c>
      <c r="G726" s="34" t="s">
        <v>5520</v>
      </c>
      <c r="H726" s="34" t="str">
        <f t="shared" ca="1" si="91"/>
        <v>Post-calc.</v>
      </c>
      <c r="I726" s="23" t="e">
        <f t="shared" ca="1" si="88"/>
        <v>#N/A</v>
      </c>
      <c r="J726" s="22" t="str">
        <f ca="1">VLOOKUP(B726, Remarks!$A$3:$G$400, 7, FALSE)</f>
        <v>Foxpro order but Product is Spare Part Onward Charges was filtered out</v>
      </c>
      <c r="K726" s="1" t="s">
        <v>5960</v>
      </c>
      <c r="M726" s="7" t="s">
        <v>739</v>
      </c>
      <c r="N726" s="9" t="str">
        <f t="shared" ca="1" si="89"/>
        <v>49E17</v>
      </c>
      <c r="O726" s="3">
        <v>313</v>
      </c>
      <c r="P726" s="3">
        <v>313</v>
      </c>
      <c r="Q726" s="1" t="s">
        <v>8</v>
      </c>
      <c r="R726" s="1" t="s">
        <v>9</v>
      </c>
      <c r="S726" s="1" t="s">
        <v>10</v>
      </c>
      <c r="T726" s="1" t="s">
        <v>648</v>
      </c>
      <c r="V726" s="34" t="str">
        <f t="shared" ca="1" si="92"/>
        <v>Post-calc.</v>
      </c>
      <c r="W726" s="1" t="str">
        <f t="shared" ca="1" si="93"/>
        <v>Post-calc.</v>
      </c>
      <c r="X726" s="1" t="b">
        <f t="shared" ca="1" si="94"/>
        <v>1</v>
      </c>
      <c r="Z726" s="3">
        <f t="shared" ca="1" si="95"/>
        <v>0</v>
      </c>
    </row>
    <row r="727" spans="1:26" x14ac:dyDescent="0.2">
      <c r="A727" s="34" t="s">
        <v>3320</v>
      </c>
      <c r="B727" s="9" t="str">
        <f t="shared" ca="1" si="90"/>
        <v>49911</v>
      </c>
      <c r="C727" s="30">
        <v>27</v>
      </c>
      <c r="D727" s="30">
        <v>27</v>
      </c>
      <c r="E727" s="32">
        <v>39873</v>
      </c>
      <c r="F727" s="34" t="s">
        <v>2594</v>
      </c>
      <c r="G727" s="34" t="s">
        <v>5520</v>
      </c>
      <c r="H727" s="34" t="str">
        <f t="shared" ca="1" si="91"/>
        <v>Post-calc.</v>
      </c>
      <c r="I727" s="23" t="e">
        <f t="shared" ca="1" si="88"/>
        <v>#N/A</v>
      </c>
      <c r="J727" s="22" t="str">
        <f ca="1">VLOOKUP(B727, Remarks!$A$3:$G$400, 7, FALSE)</f>
        <v>Foxpro order but Product is Spare Part Onward Charges was filtered out</v>
      </c>
      <c r="K727" s="1" t="s">
        <v>5960</v>
      </c>
      <c r="M727" s="7" t="s">
        <v>740</v>
      </c>
      <c r="N727" s="9" t="str">
        <f t="shared" ca="1" si="89"/>
        <v>49E32</v>
      </c>
      <c r="O727" s="3">
        <v>632</v>
      </c>
      <c r="P727" s="3">
        <v>632</v>
      </c>
      <c r="Q727" s="1" t="s">
        <v>8</v>
      </c>
      <c r="R727" s="1" t="s">
        <v>9</v>
      </c>
      <c r="S727" s="1" t="s">
        <v>10</v>
      </c>
      <c r="T727" s="1" t="s">
        <v>648</v>
      </c>
      <c r="V727" s="34" t="str">
        <f t="shared" ca="1" si="92"/>
        <v>Post-calc.</v>
      </c>
      <c r="W727" s="1" t="str">
        <f t="shared" ca="1" si="93"/>
        <v>Post-calc.</v>
      </c>
      <c r="X727" s="1" t="b">
        <f t="shared" ca="1" si="94"/>
        <v>1</v>
      </c>
      <c r="Z727" s="3">
        <f t="shared" ca="1" si="95"/>
        <v>0</v>
      </c>
    </row>
    <row r="728" spans="1:26" x14ac:dyDescent="0.2">
      <c r="A728" s="34" t="s">
        <v>3321</v>
      </c>
      <c r="B728" s="9" t="str">
        <f t="shared" ca="1" si="90"/>
        <v>49912</v>
      </c>
      <c r="C728" s="30">
        <v>16</v>
      </c>
      <c r="D728" s="30">
        <v>16</v>
      </c>
      <c r="E728" s="32">
        <v>39845</v>
      </c>
      <c r="F728" s="34" t="s">
        <v>2594</v>
      </c>
      <c r="G728" s="34" t="s">
        <v>5520</v>
      </c>
      <c r="H728" s="34" t="str">
        <f t="shared" ca="1" si="91"/>
        <v>Post-calc.</v>
      </c>
      <c r="I728" s="23" t="e">
        <f t="shared" ca="1" si="88"/>
        <v>#N/A</v>
      </c>
      <c r="J728" s="22" t="str">
        <f ca="1">VLOOKUP(B728, Remarks!$A$3:$G$400, 7, FALSE)</f>
        <v>Foxpro order but Product is Spare Part Onward Charges was filtered out</v>
      </c>
      <c r="K728" s="1" t="s">
        <v>5960</v>
      </c>
      <c r="M728" s="7" t="s">
        <v>741</v>
      </c>
      <c r="N728" s="9" t="str">
        <f t="shared" ca="1" si="89"/>
        <v>49E73</v>
      </c>
      <c r="O728" s="3">
        <v>878.82979999999998</v>
      </c>
      <c r="P728" s="3">
        <v>878.82979999999998</v>
      </c>
      <c r="Q728" s="1" t="s">
        <v>8</v>
      </c>
      <c r="R728" s="1" t="s">
        <v>9</v>
      </c>
      <c r="S728" s="1" t="s">
        <v>10</v>
      </c>
      <c r="T728" s="1" t="s">
        <v>648</v>
      </c>
      <c r="V728" s="34" t="str">
        <f t="shared" ca="1" si="92"/>
        <v>Post-calc.</v>
      </c>
      <c r="W728" s="1" t="str">
        <f t="shared" ca="1" si="93"/>
        <v>Post-calc.</v>
      </c>
      <c r="X728" s="1" t="b">
        <f t="shared" ca="1" si="94"/>
        <v>1</v>
      </c>
      <c r="Z728" s="3">
        <f t="shared" ca="1" si="95"/>
        <v>0</v>
      </c>
    </row>
    <row r="729" spans="1:26" x14ac:dyDescent="0.2">
      <c r="A729" s="34" t="s">
        <v>3322</v>
      </c>
      <c r="B729" s="9" t="str">
        <f t="shared" ca="1" si="90"/>
        <v>49913</v>
      </c>
      <c r="C729" s="30">
        <v>727</v>
      </c>
      <c r="D729" s="30">
        <v>727</v>
      </c>
      <c r="E729" s="32">
        <v>39845</v>
      </c>
      <c r="F729" s="34" t="s">
        <v>2594</v>
      </c>
      <c r="G729" s="34" t="s">
        <v>5520</v>
      </c>
      <c r="H729" s="34" t="str">
        <f t="shared" ca="1" si="91"/>
        <v>Post-calc.</v>
      </c>
      <c r="I729" s="23" t="e">
        <f t="shared" ca="1" si="88"/>
        <v>#N/A</v>
      </c>
      <c r="J729" s="22" t="str">
        <f ca="1">VLOOKUP(B729, Remarks!$A$3:$G$400, 7, FALSE)</f>
        <v>Foxpro order but Product is Spare Part Onward Charges was filtered out</v>
      </c>
      <c r="K729" s="1" t="s">
        <v>5960</v>
      </c>
      <c r="M729" s="7" t="s">
        <v>742</v>
      </c>
      <c r="N729" s="9" t="str">
        <f t="shared" ca="1" si="89"/>
        <v>49E74</v>
      </c>
      <c r="O729" s="3">
        <v>1048</v>
      </c>
      <c r="P729" s="3">
        <v>1048</v>
      </c>
      <c r="Q729" s="1" t="s">
        <v>8</v>
      </c>
      <c r="R729" s="1" t="s">
        <v>9</v>
      </c>
      <c r="S729" s="1" t="s">
        <v>10</v>
      </c>
      <c r="T729" s="1" t="s">
        <v>648</v>
      </c>
      <c r="V729" s="34" t="str">
        <f t="shared" ca="1" si="92"/>
        <v>Post-calc.</v>
      </c>
      <c r="W729" s="1" t="str">
        <f t="shared" ca="1" si="93"/>
        <v>Post-calc.</v>
      </c>
      <c r="X729" s="1" t="b">
        <f t="shared" ca="1" si="94"/>
        <v>1</v>
      </c>
      <c r="Z729" s="3">
        <f t="shared" ca="1" si="95"/>
        <v>0</v>
      </c>
    </row>
    <row r="730" spans="1:26" x14ac:dyDescent="0.2">
      <c r="A730" s="34" t="s">
        <v>3323</v>
      </c>
      <c r="B730" s="9" t="str">
        <f t="shared" ca="1" si="90"/>
        <v>49914</v>
      </c>
      <c r="C730" s="30">
        <v>982</v>
      </c>
      <c r="D730" s="30">
        <v>982</v>
      </c>
      <c r="E730" s="32">
        <v>39873</v>
      </c>
      <c r="F730" s="34" t="s">
        <v>2594</v>
      </c>
      <c r="G730" s="34" t="s">
        <v>5520</v>
      </c>
      <c r="H730" s="34" t="str">
        <f t="shared" ca="1" si="91"/>
        <v>Post-calc.</v>
      </c>
      <c r="I730" s="3">
        <f t="shared" ca="1" si="88"/>
        <v>0</v>
      </c>
      <c r="M730" s="7" t="s">
        <v>743</v>
      </c>
      <c r="N730" s="9" t="str">
        <f t="shared" ca="1" si="89"/>
        <v>49F42</v>
      </c>
      <c r="O730" s="3">
        <v>1166</v>
      </c>
      <c r="P730" s="3">
        <v>1166</v>
      </c>
      <c r="Q730" s="1" t="s">
        <v>8</v>
      </c>
      <c r="R730" s="1" t="s">
        <v>9</v>
      </c>
      <c r="S730" s="1" t="s">
        <v>10</v>
      </c>
      <c r="T730" s="1" t="s">
        <v>648</v>
      </c>
      <c r="V730" s="34" t="str">
        <f t="shared" ca="1" si="92"/>
        <v>Post-calc.</v>
      </c>
      <c r="W730" s="1" t="str">
        <f t="shared" ca="1" si="93"/>
        <v>Post-calc.</v>
      </c>
      <c r="X730" s="1" t="b">
        <f t="shared" ca="1" si="94"/>
        <v>1</v>
      </c>
      <c r="Z730" s="3">
        <f t="shared" ca="1" si="95"/>
        <v>0</v>
      </c>
    </row>
    <row r="731" spans="1:26" x14ac:dyDescent="0.2">
      <c r="A731" s="34" t="s">
        <v>3324</v>
      </c>
      <c r="B731" s="9" t="str">
        <f t="shared" ca="1" si="90"/>
        <v>49915</v>
      </c>
      <c r="C731" s="30">
        <v>707</v>
      </c>
      <c r="D731" s="30">
        <v>707</v>
      </c>
      <c r="E731" s="32">
        <v>39904</v>
      </c>
      <c r="F731" s="34" t="s">
        <v>2594</v>
      </c>
      <c r="G731" s="34" t="s">
        <v>5520</v>
      </c>
      <c r="H731" s="34" t="str">
        <f t="shared" ca="1" si="91"/>
        <v>Post-calc.</v>
      </c>
      <c r="I731" s="23" t="e">
        <f t="shared" ca="1" si="88"/>
        <v>#N/A</v>
      </c>
      <c r="J731" s="22" t="str">
        <f ca="1">VLOOKUP(B731, Remarks!$A$3:$G$400, 7, FALSE)</f>
        <v>Foxpro order but Product is Spare Part Onward Charges was filtered out</v>
      </c>
      <c r="K731" s="1" t="s">
        <v>5960</v>
      </c>
      <c r="M731" s="7" t="s">
        <v>744</v>
      </c>
      <c r="N731" s="9" t="str">
        <f t="shared" ca="1" si="89"/>
        <v>49F60</v>
      </c>
      <c r="O731" s="3">
        <v>3618.9014999999999</v>
      </c>
      <c r="P731" s="3">
        <v>3618.9014999999999</v>
      </c>
      <c r="Q731" s="1" t="s">
        <v>8</v>
      </c>
      <c r="R731" s="1" t="s">
        <v>9</v>
      </c>
      <c r="S731" s="1" t="s">
        <v>10</v>
      </c>
      <c r="T731" s="1" t="s">
        <v>648</v>
      </c>
      <c r="V731" s="34" t="str">
        <f t="shared" ca="1" si="92"/>
        <v>Post-calc.</v>
      </c>
      <c r="W731" s="1" t="str">
        <f t="shared" ca="1" si="93"/>
        <v>Post-calc.</v>
      </c>
      <c r="X731" s="1" t="b">
        <f t="shared" ca="1" si="94"/>
        <v>1</v>
      </c>
      <c r="Z731" s="3">
        <f t="shared" ca="1" si="95"/>
        <v>0</v>
      </c>
    </row>
    <row r="732" spans="1:26" x14ac:dyDescent="0.2">
      <c r="A732" s="34" t="s">
        <v>3325</v>
      </c>
      <c r="B732" s="9" t="str">
        <f t="shared" ca="1" si="90"/>
        <v>49916</v>
      </c>
      <c r="C732" s="30">
        <v>491</v>
      </c>
      <c r="D732" s="30">
        <v>491</v>
      </c>
      <c r="E732" s="32">
        <v>39873</v>
      </c>
      <c r="F732" s="34" t="s">
        <v>2594</v>
      </c>
      <c r="G732" s="34" t="s">
        <v>5520</v>
      </c>
      <c r="H732" s="34" t="str">
        <f t="shared" ca="1" si="91"/>
        <v>Post-calc.</v>
      </c>
      <c r="I732" s="23" t="e">
        <f t="shared" ca="1" si="88"/>
        <v>#N/A</v>
      </c>
      <c r="J732" s="22" t="str">
        <f ca="1">VLOOKUP(B732, Remarks!$A$3:$G$400, 7, FALSE)</f>
        <v>Foxpro order but Product is Spare Part Onward Charges was filtered out</v>
      </c>
      <c r="K732" s="1" t="s">
        <v>5960</v>
      </c>
      <c r="M732" s="7" t="s">
        <v>745</v>
      </c>
      <c r="N732" s="9" t="str">
        <f t="shared" ca="1" si="89"/>
        <v>49F98</v>
      </c>
      <c r="O732" s="3">
        <v>788</v>
      </c>
      <c r="P732" s="3">
        <v>788</v>
      </c>
      <c r="Q732" s="1" t="s">
        <v>8</v>
      </c>
      <c r="R732" s="1" t="s">
        <v>9</v>
      </c>
      <c r="S732" s="1" t="s">
        <v>10</v>
      </c>
      <c r="T732" s="1" t="s">
        <v>648</v>
      </c>
      <c r="V732" s="34" t="str">
        <f t="shared" ca="1" si="92"/>
        <v>Post-calc.</v>
      </c>
      <c r="W732" s="1" t="str">
        <f t="shared" ca="1" si="93"/>
        <v>Post-calc.</v>
      </c>
      <c r="X732" s="1" t="b">
        <f t="shared" ca="1" si="94"/>
        <v>1</v>
      </c>
      <c r="Z732" s="3">
        <f t="shared" ca="1" si="95"/>
        <v>0</v>
      </c>
    </row>
    <row r="733" spans="1:26" x14ac:dyDescent="0.2">
      <c r="A733" s="34" t="s">
        <v>3326</v>
      </c>
      <c r="B733" s="9" t="str">
        <f t="shared" ca="1" si="90"/>
        <v>49919</v>
      </c>
      <c r="C733" s="30">
        <v>5453</v>
      </c>
      <c r="D733" s="30">
        <v>5453</v>
      </c>
      <c r="E733" s="32">
        <v>39934</v>
      </c>
      <c r="F733" s="34" t="s">
        <v>2594</v>
      </c>
      <c r="G733" s="34" t="s">
        <v>5520</v>
      </c>
      <c r="H733" s="34" t="str">
        <f t="shared" ca="1" si="91"/>
        <v>Post-calc.</v>
      </c>
      <c r="I733" s="3">
        <f t="shared" ca="1" si="88"/>
        <v>0</v>
      </c>
      <c r="M733" s="7" t="s">
        <v>746</v>
      </c>
      <c r="N733" s="9" t="str">
        <f t="shared" ca="1" si="89"/>
        <v>49G07</v>
      </c>
      <c r="O733" s="3">
        <v>240</v>
      </c>
      <c r="P733" s="3">
        <v>240</v>
      </c>
      <c r="Q733" s="1" t="s">
        <v>8</v>
      </c>
      <c r="R733" s="1" t="s">
        <v>9</v>
      </c>
      <c r="S733" s="1" t="s">
        <v>10</v>
      </c>
      <c r="T733" s="1" t="s">
        <v>648</v>
      </c>
      <c r="V733" s="34" t="str">
        <f t="shared" ca="1" si="92"/>
        <v>Post-calc.</v>
      </c>
      <c r="W733" s="1" t="str">
        <f t="shared" ca="1" si="93"/>
        <v>Post-calc.</v>
      </c>
      <c r="X733" s="1" t="b">
        <f t="shared" ca="1" si="94"/>
        <v>1</v>
      </c>
      <c r="Z733" s="3">
        <f t="shared" ca="1" si="95"/>
        <v>0</v>
      </c>
    </row>
    <row r="734" spans="1:26" x14ac:dyDescent="0.2">
      <c r="A734" s="34" t="s">
        <v>3327</v>
      </c>
      <c r="B734" s="9" t="str">
        <f t="shared" ca="1" si="90"/>
        <v>49920</v>
      </c>
      <c r="C734" s="30">
        <v>2056</v>
      </c>
      <c r="D734" s="30">
        <v>2056</v>
      </c>
      <c r="E734" s="32">
        <v>39904</v>
      </c>
      <c r="F734" s="34" t="s">
        <v>2594</v>
      </c>
      <c r="G734" s="34" t="s">
        <v>5520</v>
      </c>
      <c r="H734" s="34" t="str">
        <f t="shared" ca="1" si="91"/>
        <v>Post-calc.</v>
      </c>
      <c r="I734" s="23" t="e">
        <f t="shared" ca="1" si="88"/>
        <v>#N/A</v>
      </c>
      <c r="J734" s="22" t="str">
        <f ca="1">VLOOKUP(B734, Remarks!$A$3:$G$400, 7, FALSE)</f>
        <v>Foxpro order but Product is Spare Part Onward Charges was filtered out</v>
      </c>
      <c r="K734" s="1" t="s">
        <v>5960</v>
      </c>
      <c r="M734" s="7" t="s">
        <v>747</v>
      </c>
      <c r="N734" s="9" t="str">
        <f t="shared" ca="1" si="89"/>
        <v>49G30</v>
      </c>
      <c r="O734" s="3">
        <v>1579</v>
      </c>
      <c r="P734" s="3">
        <v>1579</v>
      </c>
      <c r="Q734" s="1" t="s">
        <v>8</v>
      </c>
      <c r="R734" s="1" t="s">
        <v>9</v>
      </c>
      <c r="S734" s="1" t="s">
        <v>10</v>
      </c>
      <c r="T734" s="1" t="s">
        <v>648</v>
      </c>
      <c r="V734" s="34" t="str">
        <f t="shared" ca="1" si="92"/>
        <v>Post-calc.</v>
      </c>
      <c r="W734" s="1" t="str">
        <f t="shared" ca="1" si="93"/>
        <v>Post-calc.</v>
      </c>
      <c r="X734" s="1" t="b">
        <f t="shared" ca="1" si="94"/>
        <v>1</v>
      </c>
      <c r="Z734" s="3">
        <f t="shared" ca="1" si="95"/>
        <v>0</v>
      </c>
    </row>
    <row r="735" spans="1:26" x14ac:dyDescent="0.2">
      <c r="A735" s="34" t="s">
        <v>3328</v>
      </c>
      <c r="B735" s="9" t="str">
        <f t="shared" ca="1" si="90"/>
        <v>49922</v>
      </c>
      <c r="C735" s="30">
        <v>58</v>
      </c>
      <c r="D735" s="30">
        <v>58</v>
      </c>
      <c r="E735" s="32">
        <v>39965</v>
      </c>
      <c r="F735" s="34" t="s">
        <v>2594</v>
      </c>
      <c r="G735" s="34" t="s">
        <v>5520</v>
      </c>
      <c r="H735" s="34" t="str">
        <f t="shared" ca="1" si="91"/>
        <v>Post-calc.</v>
      </c>
      <c r="I735" s="23" t="e">
        <f t="shared" ca="1" si="88"/>
        <v>#N/A</v>
      </c>
      <c r="J735" s="22" t="str">
        <f ca="1">VLOOKUP(B735, Remarks!$A$3:$G$400, 7, FALSE)</f>
        <v>Foxpro order but Product is Spare Part Onward Charges was filtered out</v>
      </c>
      <c r="K735" s="1" t="s">
        <v>5960</v>
      </c>
      <c r="M735" s="7" t="s">
        <v>748</v>
      </c>
      <c r="N735" s="9" t="str">
        <f t="shared" ca="1" si="89"/>
        <v>49G51</v>
      </c>
      <c r="O735" s="3">
        <v>352.41</v>
      </c>
      <c r="P735" s="3">
        <v>352.41</v>
      </c>
      <c r="Q735" s="1" t="s">
        <v>8</v>
      </c>
      <c r="R735" s="1" t="s">
        <v>9</v>
      </c>
      <c r="S735" s="1" t="s">
        <v>10</v>
      </c>
      <c r="T735" s="1" t="s">
        <v>648</v>
      </c>
      <c r="V735" s="34" t="str">
        <f t="shared" ca="1" si="92"/>
        <v>Post-calc.</v>
      </c>
      <c r="W735" s="1" t="str">
        <f t="shared" ca="1" si="93"/>
        <v>Post-calc.</v>
      </c>
      <c r="X735" s="1" t="b">
        <f t="shared" ca="1" si="94"/>
        <v>1</v>
      </c>
      <c r="Z735" s="3">
        <f t="shared" ca="1" si="95"/>
        <v>0</v>
      </c>
    </row>
    <row r="736" spans="1:26" x14ac:dyDescent="0.2">
      <c r="A736" s="34" t="s">
        <v>3329</v>
      </c>
      <c r="B736" s="9" t="str">
        <f t="shared" ca="1" si="90"/>
        <v>49926</v>
      </c>
      <c r="C736" s="30">
        <v>320</v>
      </c>
      <c r="D736" s="30">
        <v>320</v>
      </c>
      <c r="E736" s="32">
        <v>39904</v>
      </c>
      <c r="F736" s="34" t="s">
        <v>2594</v>
      </c>
      <c r="G736" s="34" t="s">
        <v>5520</v>
      </c>
      <c r="H736" s="34" t="str">
        <f t="shared" ca="1" si="91"/>
        <v>Post-calc.</v>
      </c>
      <c r="I736" s="23" t="e">
        <f t="shared" ca="1" si="88"/>
        <v>#N/A</v>
      </c>
      <c r="J736" s="22" t="str">
        <f ca="1">VLOOKUP(B736, Remarks!$A$3:$G$400, 7, FALSE)</f>
        <v>Foxpro order but Product is Spare Part Onward Charges was filtered out</v>
      </c>
      <c r="K736" s="1" t="s">
        <v>5960</v>
      </c>
      <c r="M736" s="7" t="s">
        <v>749</v>
      </c>
      <c r="N736" s="9" t="str">
        <f t="shared" ca="1" si="89"/>
        <v>49G94</v>
      </c>
      <c r="O736" s="3">
        <v>2631</v>
      </c>
      <c r="P736" s="3">
        <v>2631</v>
      </c>
      <c r="Q736" s="1" t="s">
        <v>8</v>
      </c>
      <c r="R736" s="1" t="s">
        <v>9</v>
      </c>
      <c r="S736" s="1" t="s">
        <v>10</v>
      </c>
      <c r="T736" s="1" t="s">
        <v>648</v>
      </c>
      <c r="V736" s="34" t="str">
        <f t="shared" ca="1" si="92"/>
        <v>Post-calc.</v>
      </c>
      <c r="W736" s="1" t="str">
        <f t="shared" ca="1" si="93"/>
        <v>Post-calc.</v>
      </c>
      <c r="X736" s="1" t="b">
        <f t="shared" ca="1" si="94"/>
        <v>1</v>
      </c>
      <c r="Z736" s="3">
        <f t="shared" ca="1" si="95"/>
        <v>0</v>
      </c>
    </row>
    <row r="737" spans="1:28" x14ac:dyDescent="0.2">
      <c r="A737" s="34" t="s">
        <v>3330</v>
      </c>
      <c r="B737" s="9" t="str">
        <f t="shared" ca="1" si="90"/>
        <v>49928</v>
      </c>
      <c r="C737" s="30">
        <v>23.25</v>
      </c>
      <c r="D737" s="30">
        <v>23.25</v>
      </c>
      <c r="E737" s="32">
        <v>39934</v>
      </c>
      <c r="F737" s="34" t="s">
        <v>2594</v>
      </c>
      <c r="G737" s="34" t="s">
        <v>5520</v>
      </c>
      <c r="H737" s="34" t="str">
        <f t="shared" ca="1" si="91"/>
        <v>Post-calc.</v>
      </c>
      <c r="I737" s="23" t="e">
        <f t="shared" ca="1" si="88"/>
        <v>#N/A</v>
      </c>
      <c r="J737" s="22" t="str">
        <f ca="1">VLOOKUP(B737, Remarks!$A$3:$G$400, 7, FALSE)</f>
        <v>Foxpro order but Product is Spare Part Onward Charges was filtered out</v>
      </c>
      <c r="K737" s="1" t="s">
        <v>5960</v>
      </c>
      <c r="M737" s="7" t="s">
        <v>750</v>
      </c>
      <c r="N737" s="9" t="str">
        <f t="shared" ca="1" si="89"/>
        <v>49G95</v>
      </c>
      <c r="O737" s="3">
        <v>3387</v>
      </c>
      <c r="P737" s="3">
        <v>3387</v>
      </c>
      <c r="Q737" s="1" t="s">
        <v>8</v>
      </c>
      <c r="R737" s="1" t="s">
        <v>9</v>
      </c>
      <c r="S737" s="1" t="s">
        <v>10</v>
      </c>
      <c r="T737" s="1" t="s">
        <v>648</v>
      </c>
      <c r="V737" s="34" t="str">
        <f t="shared" ca="1" si="92"/>
        <v>Post-calc.</v>
      </c>
      <c r="W737" s="1" t="str">
        <f t="shared" ca="1" si="93"/>
        <v>Post-calc.</v>
      </c>
      <c r="X737" s="1" t="b">
        <f t="shared" ca="1" si="94"/>
        <v>1</v>
      </c>
      <c r="Z737" s="3">
        <f t="shared" ca="1" si="95"/>
        <v>0</v>
      </c>
    </row>
    <row r="738" spans="1:28" x14ac:dyDescent="0.2">
      <c r="A738" s="34" t="s">
        <v>3331</v>
      </c>
      <c r="B738" s="9" t="str">
        <f t="shared" ca="1" si="90"/>
        <v>49929</v>
      </c>
      <c r="C738" s="30">
        <v>323</v>
      </c>
      <c r="D738" s="30">
        <v>323</v>
      </c>
      <c r="E738" s="32">
        <v>39873</v>
      </c>
      <c r="F738" s="34" t="s">
        <v>2594</v>
      </c>
      <c r="G738" s="34" t="s">
        <v>5520</v>
      </c>
      <c r="H738" s="34" t="str">
        <f t="shared" ca="1" si="91"/>
        <v>Post-calc.</v>
      </c>
      <c r="I738" s="23" t="e">
        <f t="shared" ca="1" si="88"/>
        <v>#N/A</v>
      </c>
      <c r="J738" s="22" t="str">
        <f ca="1">VLOOKUP(B738, Remarks!$A$3:$G$400, 7, FALSE)</f>
        <v>Foxpro order but Product is Spare Part Onward Charges was filtered out</v>
      </c>
      <c r="K738" s="1" t="s">
        <v>5960</v>
      </c>
      <c r="M738" s="7" t="s">
        <v>751</v>
      </c>
      <c r="N738" s="9" t="str">
        <f t="shared" ca="1" si="89"/>
        <v>49H04</v>
      </c>
      <c r="O738" s="3">
        <v>732.19349999999997</v>
      </c>
      <c r="P738" s="3">
        <v>732.19349999999997</v>
      </c>
      <c r="Q738" s="1" t="s">
        <v>8</v>
      </c>
      <c r="R738" s="1" t="s">
        <v>9</v>
      </c>
      <c r="S738" s="1" t="s">
        <v>10</v>
      </c>
      <c r="T738" s="1" t="s">
        <v>648</v>
      </c>
      <c r="V738" s="34" t="str">
        <f t="shared" ca="1" si="92"/>
        <v>Post-calc.</v>
      </c>
      <c r="W738" s="1" t="str">
        <f t="shared" ca="1" si="93"/>
        <v>Post-calc.</v>
      </c>
      <c r="X738" s="1" t="b">
        <f t="shared" ca="1" si="94"/>
        <v>1</v>
      </c>
      <c r="Z738" s="3">
        <f t="shared" ca="1" si="95"/>
        <v>0</v>
      </c>
    </row>
    <row r="739" spans="1:28" x14ac:dyDescent="0.2">
      <c r="A739" s="34" t="s">
        <v>3332</v>
      </c>
      <c r="B739" s="9" t="str">
        <f t="shared" ca="1" si="90"/>
        <v>49930</v>
      </c>
      <c r="C739" s="30">
        <v>721</v>
      </c>
      <c r="D739" s="30">
        <v>721</v>
      </c>
      <c r="E739" s="32">
        <v>39934</v>
      </c>
      <c r="F739" s="34" t="s">
        <v>2594</v>
      </c>
      <c r="G739" s="34" t="s">
        <v>5520</v>
      </c>
      <c r="H739" s="34" t="str">
        <f t="shared" ca="1" si="91"/>
        <v>Post-calc.</v>
      </c>
      <c r="I739" s="23" t="e">
        <f t="shared" ca="1" si="88"/>
        <v>#N/A</v>
      </c>
      <c r="J739" s="22" t="str">
        <f ca="1">VLOOKUP(B739, Remarks!$A$3:$G$400, 7, FALSE)</f>
        <v>Foxpro order but Product is Spare Part Onward Charges was filtered out</v>
      </c>
      <c r="K739" s="1" t="s">
        <v>5960</v>
      </c>
      <c r="M739" s="7" t="s">
        <v>752</v>
      </c>
      <c r="N739" s="9" t="str">
        <f t="shared" ca="1" si="89"/>
        <v>49H06</v>
      </c>
      <c r="O739" s="3">
        <v>722.37450000000001</v>
      </c>
      <c r="P739" s="3">
        <v>722.37450000000001</v>
      </c>
      <c r="Q739" s="1" t="s">
        <v>8</v>
      </c>
      <c r="R739" s="1" t="s">
        <v>9</v>
      </c>
      <c r="S739" s="1" t="s">
        <v>10</v>
      </c>
      <c r="T739" s="1" t="s">
        <v>648</v>
      </c>
      <c r="V739" s="34" t="str">
        <f t="shared" ca="1" si="92"/>
        <v>Post-calc.</v>
      </c>
      <c r="W739" s="1" t="str">
        <f t="shared" ca="1" si="93"/>
        <v>Post-calc.</v>
      </c>
      <c r="X739" s="1" t="b">
        <f t="shared" ca="1" si="94"/>
        <v>1</v>
      </c>
      <c r="Z739" s="3">
        <f t="shared" ca="1" si="95"/>
        <v>0</v>
      </c>
    </row>
    <row r="740" spans="1:28" x14ac:dyDescent="0.2">
      <c r="A740" s="34" t="s">
        <v>3333</v>
      </c>
      <c r="B740" s="9" t="str">
        <f t="shared" ca="1" si="90"/>
        <v>49931</v>
      </c>
      <c r="C740" s="30">
        <v>855</v>
      </c>
      <c r="D740" s="30">
        <v>855</v>
      </c>
      <c r="E740" s="32">
        <v>39934</v>
      </c>
      <c r="F740" s="34" t="s">
        <v>2594</v>
      </c>
      <c r="G740" s="34" t="s">
        <v>5520</v>
      </c>
      <c r="H740" s="34" t="str">
        <f t="shared" ca="1" si="91"/>
        <v>Post-calc.</v>
      </c>
      <c r="I740" s="23" t="e">
        <f t="shared" ca="1" si="88"/>
        <v>#N/A</v>
      </c>
      <c r="J740" s="22" t="str">
        <f ca="1">VLOOKUP(B740, Remarks!$A$3:$G$400, 7, FALSE)</f>
        <v>Foxpro order but Product is Spare Part Onward Charges was filtered out</v>
      </c>
      <c r="K740" s="1" t="s">
        <v>5960</v>
      </c>
      <c r="M740" s="7" t="s">
        <v>753</v>
      </c>
      <c r="N740" s="9" t="str">
        <f t="shared" ca="1" si="89"/>
        <v>49H73</v>
      </c>
      <c r="O740" s="3">
        <v>3835.7163</v>
      </c>
      <c r="P740" s="3">
        <v>3835.7163</v>
      </c>
      <c r="Q740" s="1" t="s">
        <v>8</v>
      </c>
      <c r="R740" s="1" t="s">
        <v>9</v>
      </c>
      <c r="S740" s="1" t="s">
        <v>10</v>
      </c>
      <c r="T740" s="1" t="s">
        <v>648</v>
      </c>
      <c r="V740" s="34" t="str">
        <f t="shared" ca="1" si="92"/>
        <v>Post-calc.</v>
      </c>
      <c r="W740" s="1" t="str">
        <f t="shared" ca="1" si="93"/>
        <v>Post-calc.</v>
      </c>
      <c r="X740" s="1" t="b">
        <f t="shared" ca="1" si="94"/>
        <v>1</v>
      </c>
      <c r="Z740" s="3">
        <f t="shared" ca="1" si="95"/>
        <v>0</v>
      </c>
    </row>
    <row r="741" spans="1:28" x14ac:dyDescent="0.2">
      <c r="A741" s="34" t="s">
        <v>3334</v>
      </c>
      <c r="B741" s="9" t="str">
        <f t="shared" ca="1" si="90"/>
        <v>49932</v>
      </c>
      <c r="C741" s="30">
        <v>24094</v>
      </c>
      <c r="D741" s="30">
        <v>24094</v>
      </c>
      <c r="E741" s="32">
        <v>40026</v>
      </c>
      <c r="F741" s="34" t="s">
        <v>2594</v>
      </c>
      <c r="G741" s="34" t="s">
        <v>5520</v>
      </c>
      <c r="H741" s="34" t="str">
        <f t="shared" ca="1" si="91"/>
        <v>Post-calc.</v>
      </c>
      <c r="I741" s="3">
        <f t="shared" ca="1" si="88"/>
        <v>0</v>
      </c>
      <c r="M741" s="7" t="s">
        <v>754</v>
      </c>
      <c r="N741" s="9" t="str">
        <f t="shared" ca="1" si="89"/>
        <v>49H83</v>
      </c>
      <c r="O741" s="3">
        <v>1269</v>
      </c>
      <c r="P741" s="3">
        <v>1269</v>
      </c>
      <c r="Q741" s="1" t="s">
        <v>8</v>
      </c>
      <c r="R741" s="1" t="s">
        <v>9</v>
      </c>
      <c r="S741" s="1" t="s">
        <v>10</v>
      </c>
      <c r="T741" s="1" t="s">
        <v>648</v>
      </c>
      <c r="V741" s="34" t="str">
        <f t="shared" ca="1" si="92"/>
        <v>Post-calc.</v>
      </c>
      <c r="W741" s="1" t="str">
        <f t="shared" ca="1" si="93"/>
        <v>Post-calc.</v>
      </c>
      <c r="X741" s="1" t="b">
        <f t="shared" ca="1" si="94"/>
        <v>1</v>
      </c>
      <c r="Z741" s="3">
        <f t="shared" ca="1" si="95"/>
        <v>0</v>
      </c>
    </row>
    <row r="742" spans="1:28" x14ac:dyDescent="0.2">
      <c r="A742" s="34" t="s">
        <v>3335</v>
      </c>
      <c r="B742" s="9" t="str">
        <f t="shared" ca="1" si="90"/>
        <v>49934</v>
      </c>
      <c r="C742" s="30">
        <v>385</v>
      </c>
      <c r="D742" s="30">
        <v>385</v>
      </c>
      <c r="E742" s="32">
        <v>39934</v>
      </c>
      <c r="F742" s="34" t="s">
        <v>2594</v>
      </c>
      <c r="G742" s="34" t="s">
        <v>5520</v>
      </c>
      <c r="H742" s="34" t="str">
        <f t="shared" ca="1" si="91"/>
        <v>Post-calc.</v>
      </c>
      <c r="I742" s="23" t="e">
        <f t="shared" ca="1" si="88"/>
        <v>#N/A</v>
      </c>
      <c r="J742" s="22" t="str">
        <f ca="1">VLOOKUP(B742, Remarks!$A$3:$G$400, 7, FALSE)</f>
        <v>Foxpro order but Product is Spare Part Onward Charges was filtered out</v>
      </c>
      <c r="K742" s="1" t="s">
        <v>5960</v>
      </c>
      <c r="M742" s="7" t="s">
        <v>755</v>
      </c>
      <c r="N742" s="9" t="str">
        <f t="shared" ca="1" si="89"/>
        <v>49I02</v>
      </c>
      <c r="O742" s="3">
        <v>1537</v>
      </c>
      <c r="P742" s="3">
        <v>1537</v>
      </c>
      <c r="Q742" s="1" t="s">
        <v>8</v>
      </c>
      <c r="R742" s="1" t="s">
        <v>9</v>
      </c>
      <c r="S742" s="1" t="s">
        <v>10</v>
      </c>
      <c r="T742" s="1" t="s">
        <v>648</v>
      </c>
      <c r="V742" s="34" t="str">
        <f t="shared" ca="1" si="92"/>
        <v>Post-calc.</v>
      </c>
      <c r="W742" s="1" t="str">
        <f t="shared" ca="1" si="93"/>
        <v>Post-calc.</v>
      </c>
      <c r="X742" s="1" t="b">
        <f t="shared" ca="1" si="94"/>
        <v>1</v>
      </c>
      <c r="Z742" s="3">
        <f t="shared" ca="1" si="95"/>
        <v>0</v>
      </c>
    </row>
    <row r="743" spans="1:28" x14ac:dyDescent="0.2">
      <c r="A743" s="34" t="s">
        <v>3336</v>
      </c>
      <c r="B743" s="9" t="str">
        <f t="shared" ca="1" si="90"/>
        <v>49935</v>
      </c>
      <c r="C743" s="30">
        <v>2992</v>
      </c>
      <c r="D743" s="30">
        <v>2992</v>
      </c>
      <c r="E743" s="32">
        <v>39995</v>
      </c>
      <c r="F743" s="34" t="s">
        <v>2594</v>
      </c>
      <c r="G743" s="34" t="s">
        <v>5520</v>
      </c>
      <c r="H743" s="34" t="str">
        <f t="shared" ca="1" si="91"/>
        <v>Post-calc.</v>
      </c>
      <c r="I743" s="3">
        <f t="shared" ca="1" si="88"/>
        <v>0</v>
      </c>
      <c r="M743" s="7" t="s">
        <v>756</v>
      </c>
      <c r="N743" s="9" t="str">
        <f t="shared" ca="1" si="89"/>
        <v>49I06</v>
      </c>
      <c r="O743" s="3">
        <v>3511</v>
      </c>
      <c r="P743" s="3">
        <v>3511</v>
      </c>
      <c r="Q743" s="1" t="s">
        <v>8</v>
      </c>
      <c r="R743" s="1" t="s">
        <v>9</v>
      </c>
      <c r="S743" s="1" t="s">
        <v>10</v>
      </c>
      <c r="T743" s="1" t="s">
        <v>648</v>
      </c>
      <c r="V743" s="34" t="str">
        <f t="shared" ca="1" si="92"/>
        <v>Post-calc.</v>
      </c>
      <c r="W743" s="1" t="str">
        <f t="shared" ca="1" si="93"/>
        <v>Post-calc.</v>
      </c>
      <c r="X743" s="1" t="b">
        <f t="shared" ca="1" si="94"/>
        <v>1</v>
      </c>
      <c r="Z743" s="3">
        <f t="shared" ca="1" si="95"/>
        <v>0</v>
      </c>
    </row>
    <row r="744" spans="1:28" x14ac:dyDescent="0.2">
      <c r="A744" s="34" t="s">
        <v>3337</v>
      </c>
      <c r="B744" s="9" t="str">
        <f t="shared" ca="1" si="90"/>
        <v>49938</v>
      </c>
      <c r="C744" s="30">
        <v>1300</v>
      </c>
      <c r="D744" s="30">
        <v>1300</v>
      </c>
      <c r="E744" s="32">
        <v>39995</v>
      </c>
      <c r="F744" s="34" t="s">
        <v>2594</v>
      </c>
      <c r="G744" s="34" t="s">
        <v>5520</v>
      </c>
      <c r="H744" s="34" t="str">
        <f t="shared" ca="1" si="91"/>
        <v>Post-calc.</v>
      </c>
      <c r="I744" s="23" t="e">
        <f t="shared" ca="1" si="88"/>
        <v>#N/A</v>
      </c>
      <c r="J744" s="22" t="str">
        <f ca="1">VLOOKUP(B744, Remarks!$A$3:$G$400, 7, FALSE)</f>
        <v>Foxpro order but Product is Spare Part Onward Charges was filtered out</v>
      </c>
      <c r="K744" s="1" t="s">
        <v>5960</v>
      </c>
      <c r="M744" s="7" t="s">
        <v>757</v>
      </c>
      <c r="N744" s="9" t="str">
        <f t="shared" ca="1" si="89"/>
        <v>49I07</v>
      </c>
      <c r="O744" s="3">
        <v>1500</v>
      </c>
      <c r="P744" s="3">
        <v>1500</v>
      </c>
      <c r="Q744" s="1" t="s">
        <v>8</v>
      </c>
      <c r="R744" s="1" t="s">
        <v>9</v>
      </c>
      <c r="S744" s="1" t="s">
        <v>10</v>
      </c>
      <c r="T744" s="1" t="s">
        <v>648</v>
      </c>
      <c r="V744" s="34" t="str">
        <f t="shared" ca="1" si="92"/>
        <v>Post-calc.</v>
      </c>
      <c r="W744" s="1" t="str">
        <f t="shared" ca="1" si="93"/>
        <v>Post-calc.</v>
      </c>
      <c r="X744" s="1" t="b">
        <f t="shared" ca="1" si="94"/>
        <v>1</v>
      </c>
      <c r="Z744" s="3">
        <f t="shared" ca="1" si="95"/>
        <v>0</v>
      </c>
    </row>
    <row r="745" spans="1:28" x14ac:dyDescent="0.2">
      <c r="A745" s="34" t="s">
        <v>3338</v>
      </c>
      <c r="B745" s="9" t="str">
        <f t="shared" ca="1" si="90"/>
        <v>49942</v>
      </c>
      <c r="C745" s="30">
        <v>436</v>
      </c>
      <c r="D745" s="30">
        <v>436</v>
      </c>
      <c r="E745" s="32">
        <v>40026</v>
      </c>
      <c r="F745" s="34" t="s">
        <v>2594</v>
      </c>
      <c r="G745" s="34" t="s">
        <v>5520</v>
      </c>
      <c r="H745" s="34" t="str">
        <f t="shared" ca="1" si="91"/>
        <v>Post-calc.</v>
      </c>
      <c r="I745" s="23" t="e">
        <f t="shared" ca="1" si="88"/>
        <v>#N/A</v>
      </c>
      <c r="J745" s="22" t="str">
        <f ca="1">VLOOKUP(B745, Remarks!$A$3:$G$400, 7, FALSE)</f>
        <v>Foxpro order but Product is Spare Part Onward Charges was filtered out</v>
      </c>
      <c r="K745" s="1" t="s">
        <v>5960</v>
      </c>
      <c r="M745" s="7" t="s">
        <v>758</v>
      </c>
      <c r="N745" s="9" t="str">
        <f t="shared" ca="1" si="89"/>
        <v>49I51</v>
      </c>
      <c r="O745" s="3">
        <v>3442</v>
      </c>
      <c r="P745" s="3"/>
      <c r="Q745" s="1" t="s">
        <v>8</v>
      </c>
      <c r="R745" s="1" t="s">
        <v>9</v>
      </c>
      <c r="S745" s="1" t="s">
        <v>10</v>
      </c>
      <c r="T745" s="1" t="s">
        <v>648</v>
      </c>
      <c r="V745" s="34" t="str">
        <f t="shared" ca="1" si="92"/>
        <v>Post-calc.</v>
      </c>
      <c r="W745" s="1" t="str">
        <f t="shared" ca="1" si="93"/>
        <v>Post-calc.</v>
      </c>
      <c r="X745" s="1" t="b">
        <f t="shared" ca="1" si="94"/>
        <v>1</v>
      </c>
      <c r="Z745" s="3">
        <f t="shared" ca="1" si="95"/>
        <v>0</v>
      </c>
    </row>
    <row r="746" spans="1:28" x14ac:dyDescent="0.2">
      <c r="A746" s="34" t="s">
        <v>3339</v>
      </c>
      <c r="B746" s="9" t="str">
        <f t="shared" ca="1" si="90"/>
        <v>49943</v>
      </c>
      <c r="C746" s="30">
        <v>319</v>
      </c>
      <c r="D746" s="30">
        <v>319</v>
      </c>
      <c r="E746" s="32">
        <v>39965</v>
      </c>
      <c r="F746" s="34" t="s">
        <v>2594</v>
      </c>
      <c r="G746" s="34" t="s">
        <v>5520</v>
      </c>
      <c r="H746" s="34" t="str">
        <f t="shared" ca="1" si="91"/>
        <v>Post-calc.</v>
      </c>
      <c r="I746" s="3">
        <f t="shared" ca="1" si="88"/>
        <v>0</v>
      </c>
      <c r="M746" s="7" t="s">
        <v>759</v>
      </c>
      <c r="N746" s="9" t="str">
        <f t="shared" ca="1" si="89"/>
        <v>49I63</v>
      </c>
      <c r="O746" s="3">
        <v>3545</v>
      </c>
      <c r="P746" s="3"/>
      <c r="Q746" s="1" t="s">
        <v>8</v>
      </c>
      <c r="R746" s="1" t="s">
        <v>9</v>
      </c>
      <c r="S746" s="1" t="s">
        <v>10</v>
      </c>
      <c r="T746" s="1" t="s">
        <v>648</v>
      </c>
      <c r="V746" s="34" t="str">
        <f t="shared" ca="1" si="92"/>
        <v>Post-calc.</v>
      </c>
      <c r="W746" s="1" t="str">
        <f t="shared" ca="1" si="93"/>
        <v>Post-calc.</v>
      </c>
      <c r="X746" s="1" t="b">
        <f t="shared" ca="1" si="94"/>
        <v>1</v>
      </c>
      <c r="Z746" s="3">
        <f t="shared" ca="1" si="95"/>
        <v>0</v>
      </c>
    </row>
    <row r="747" spans="1:28" x14ac:dyDescent="0.2">
      <c r="A747" s="34" t="s">
        <v>3340</v>
      </c>
      <c r="B747" s="9" t="str">
        <f t="shared" ca="1" si="90"/>
        <v>49945</v>
      </c>
      <c r="C747" s="30">
        <v>2784</v>
      </c>
      <c r="D747" s="30">
        <v>2784</v>
      </c>
      <c r="E747" s="32">
        <v>40148</v>
      </c>
      <c r="F747" s="34" t="s">
        <v>2594</v>
      </c>
      <c r="G747" s="34" t="s">
        <v>5520</v>
      </c>
      <c r="H747" s="34" t="str">
        <f t="shared" ca="1" si="91"/>
        <v>Post-calc.</v>
      </c>
      <c r="I747" s="3">
        <f t="shared" ca="1" si="88"/>
        <v>0</v>
      </c>
      <c r="M747" s="7" t="s">
        <v>760</v>
      </c>
      <c r="N747" s="9" t="str">
        <f t="shared" ca="1" si="89"/>
        <v>49I66</v>
      </c>
      <c r="O747" s="3">
        <v>1206</v>
      </c>
      <c r="P747" s="3">
        <v>1175.6242</v>
      </c>
      <c r="Q747" s="1" t="s">
        <v>8</v>
      </c>
      <c r="R747" s="1" t="s">
        <v>9</v>
      </c>
      <c r="S747" s="1" t="s">
        <v>10</v>
      </c>
      <c r="T747" s="1" t="s">
        <v>648</v>
      </c>
      <c r="V747" s="21" t="str">
        <f t="shared" ca="1" si="92"/>
        <v>Pre-calc.</v>
      </c>
      <c r="W747" s="22" t="str">
        <f t="shared" ca="1" si="93"/>
        <v>Post-calc.</v>
      </c>
      <c r="X747" s="22" t="b">
        <f t="shared" ca="1" si="94"/>
        <v>0</v>
      </c>
      <c r="Y747" s="42" t="s">
        <v>5957</v>
      </c>
      <c r="Z747" s="40">
        <f t="shared" ca="1" si="95"/>
        <v>-1175.6242</v>
      </c>
      <c r="AA747" s="42" t="s">
        <v>5958</v>
      </c>
      <c r="AB747" s="1" t="s">
        <v>5963</v>
      </c>
    </row>
    <row r="748" spans="1:28" x14ac:dyDescent="0.2">
      <c r="A748" s="34" t="s">
        <v>3341</v>
      </c>
      <c r="B748" s="9" t="str">
        <f t="shared" ca="1" si="90"/>
        <v>49946</v>
      </c>
      <c r="C748" s="30">
        <v>3690</v>
      </c>
      <c r="D748" s="30">
        <v>3690</v>
      </c>
      <c r="E748" s="32">
        <v>39995</v>
      </c>
      <c r="F748" s="34" t="s">
        <v>2594</v>
      </c>
      <c r="G748" s="34" t="s">
        <v>5520</v>
      </c>
      <c r="H748" s="34" t="str">
        <f t="shared" ca="1" si="91"/>
        <v>Post-calc.</v>
      </c>
      <c r="I748" s="3">
        <f t="shared" ca="1" si="88"/>
        <v>0</v>
      </c>
      <c r="M748" s="7" t="s">
        <v>761</v>
      </c>
      <c r="N748" s="9" t="str">
        <f t="shared" ca="1" si="89"/>
        <v>49I74</v>
      </c>
      <c r="O748" s="3">
        <v>603</v>
      </c>
      <c r="P748" s="3"/>
      <c r="Q748" s="1" t="s">
        <v>8</v>
      </c>
      <c r="R748" s="1" t="s">
        <v>9</v>
      </c>
      <c r="S748" s="1" t="s">
        <v>10</v>
      </c>
      <c r="T748" s="1" t="s">
        <v>648</v>
      </c>
      <c r="V748" s="34" t="str">
        <f t="shared" ca="1" si="92"/>
        <v>Post-calc.</v>
      </c>
      <c r="W748" s="1" t="str">
        <f t="shared" ca="1" si="93"/>
        <v>Post-calc.</v>
      </c>
      <c r="X748" s="1" t="b">
        <f t="shared" ca="1" si="94"/>
        <v>1</v>
      </c>
      <c r="Z748" s="3">
        <f t="shared" ca="1" si="95"/>
        <v>0</v>
      </c>
    </row>
    <row r="749" spans="1:28" x14ac:dyDescent="0.2">
      <c r="A749" s="34" t="s">
        <v>3342</v>
      </c>
      <c r="B749" s="9" t="str">
        <f t="shared" ca="1" si="90"/>
        <v>49948</v>
      </c>
      <c r="C749" s="30">
        <v>109.6413</v>
      </c>
      <c r="D749" s="30">
        <v>109.6413</v>
      </c>
      <c r="E749" s="32">
        <v>39965</v>
      </c>
      <c r="F749" s="34" t="s">
        <v>2594</v>
      </c>
      <c r="G749" s="34" t="s">
        <v>5520</v>
      </c>
      <c r="H749" s="34" t="str">
        <f t="shared" ca="1" si="91"/>
        <v>Post-calc.</v>
      </c>
      <c r="I749" s="23" t="e">
        <f t="shared" ca="1" si="88"/>
        <v>#N/A</v>
      </c>
      <c r="J749" s="22" t="str">
        <f ca="1">VLOOKUP(B749, Remarks!$A$3:$G$400, 7, FALSE)</f>
        <v>Foxpro order but Product is Spare Part Onward Charges was filtered out</v>
      </c>
      <c r="K749" s="1" t="s">
        <v>5960</v>
      </c>
      <c r="M749" s="7" t="s">
        <v>762</v>
      </c>
      <c r="N749" s="9" t="str">
        <f t="shared" ca="1" si="89"/>
        <v>49I82</v>
      </c>
      <c r="O749" s="3">
        <v>4044</v>
      </c>
      <c r="P749" s="3">
        <v>4013.1329999999998</v>
      </c>
      <c r="Q749" s="1" t="s">
        <v>8</v>
      </c>
      <c r="R749" s="1" t="s">
        <v>9</v>
      </c>
      <c r="S749" s="1" t="s">
        <v>10</v>
      </c>
      <c r="T749" s="1" t="s">
        <v>648</v>
      </c>
      <c r="V749" s="21" t="str">
        <f ca="1">+VLOOKUP(N749,$B$4:$H$2903,7,FALSE)</f>
        <v>Pre-calc.</v>
      </c>
      <c r="W749" s="22" t="str">
        <f t="shared" ca="1" si="93"/>
        <v>Post-calc.</v>
      </c>
      <c r="X749" s="22" t="b">
        <f t="shared" ca="1" si="94"/>
        <v>0</v>
      </c>
      <c r="Y749" s="42" t="s">
        <v>5957</v>
      </c>
      <c r="Z749" s="40">
        <f t="shared" ca="1" si="95"/>
        <v>-4013.1329999999998</v>
      </c>
      <c r="AA749" s="42" t="s">
        <v>5958</v>
      </c>
      <c r="AB749" s="1" t="s">
        <v>5963</v>
      </c>
    </row>
    <row r="750" spans="1:28" x14ac:dyDescent="0.2">
      <c r="A750" s="34" t="s">
        <v>3343</v>
      </c>
      <c r="B750" s="9" t="str">
        <f t="shared" ca="1" si="90"/>
        <v>49950</v>
      </c>
      <c r="C750" s="30">
        <v>688</v>
      </c>
      <c r="D750" s="30">
        <v>688</v>
      </c>
      <c r="E750" s="32">
        <v>39965</v>
      </c>
      <c r="F750" s="34" t="s">
        <v>2594</v>
      </c>
      <c r="G750" s="34" t="s">
        <v>5520</v>
      </c>
      <c r="H750" s="34" t="str">
        <f t="shared" ca="1" si="91"/>
        <v>Post-calc.</v>
      </c>
      <c r="I750" s="3">
        <f t="shared" ca="1" si="88"/>
        <v>0</v>
      </c>
      <c r="M750" s="7" t="s">
        <v>763</v>
      </c>
      <c r="N750" s="9" t="str">
        <f t="shared" ca="1" si="89"/>
        <v>49I90</v>
      </c>
      <c r="O750" s="3">
        <v>854</v>
      </c>
      <c r="P750" s="3"/>
      <c r="Q750" s="1" t="s">
        <v>8</v>
      </c>
      <c r="R750" s="1" t="s">
        <v>9</v>
      </c>
      <c r="S750" s="1" t="s">
        <v>10</v>
      </c>
      <c r="T750" s="1" t="s">
        <v>648</v>
      </c>
      <c r="V750" s="34" t="str">
        <f t="shared" ca="1" si="92"/>
        <v>Post-calc.</v>
      </c>
      <c r="W750" s="1" t="str">
        <f t="shared" ca="1" si="93"/>
        <v>Post-calc.</v>
      </c>
      <c r="X750" s="1" t="b">
        <f t="shared" ca="1" si="94"/>
        <v>1</v>
      </c>
      <c r="Z750" s="3">
        <f t="shared" ca="1" si="95"/>
        <v>0</v>
      </c>
    </row>
    <row r="751" spans="1:28" x14ac:dyDescent="0.2">
      <c r="A751" s="34" t="s">
        <v>3344</v>
      </c>
      <c r="B751" s="9" t="str">
        <f t="shared" ca="1" si="90"/>
        <v>49951</v>
      </c>
      <c r="C751" s="30">
        <v>103</v>
      </c>
      <c r="D751" s="30">
        <v>103</v>
      </c>
      <c r="E751" s="32">
        <v>39995</v>
      </c>
      <c r="F751" s="34" t="s">
        <v>2594</v>
      </c>
      <c r="G751" s="34" t="s">
        <v>5520</v>
      </c>
      <c r="H751" s="34" t="str">
        <f t="shared" ca="1" si="91"/>
        <v>Post-calc.</v>
      </c>
      <c r="I751" s="23" t="e">
        <f t="shared" ca="1" si="88"/>
        <v>#N/A</v>
      </c>
      <c r="J751" s="22" t="str">
        <f ca="1">VLOOKUP(B751, Remarks!$A$3:$G$400, 7, FALSE)</f>
        <v>Foxpro order but Product is Spare Part Onward Charges was filtered out</v>
      </c>
      <c r="K751" s="1" t="s">
        <v>5960</v>
      </c>
      <c r="M751" s="7" t="s">
        <v>764</v>
      </c>
      <c r="N751" s="9" t="str">
        <f t="shared" ca="1" si="89"/>
        <v>49I93</v>
      </c>
      <c r="O751" s="3">
        <v>2334</v>
      </c>
      <c r="P751" s="3">
        <v>2138.3678</v>
      </c>
      <c r="Q751" s="1" t="s">
        <v>8</v>
      </c>
      <c r="R751" s="1" t="s">
        <v>9</v>
      </c>
      <c r="S751" s="1" t="s">
        <v>10</v>
      </c>
      <c r="T751" s="1" t="s">
        <v>648</v>
      </c>
      <c r="V751" s="21" t="str">
        <f t="shared" ca="1" si="92"/>
        <v>Pre-calc.</v>
      </c>
      <c r="W751" s="22" t="str">
        <f t="shared" ca="1" si="93"/>
        <v>Post-calc.</v>
      </c>
      <c r="X751" s="22" t="b">
        <f t="shared" ca="1" si="94"/>
        <v>0</v>
      </c>
      <c r="Y751" s="42" t="s">
        <v>5957</v>
      </c>
      <c r="Z751" s="40">
        <f t="shared" ca="1" si="95"/>
        <v>-2138.3678</v>
      </c>
      <c r="AA751" s="42" t="s">
        <v>5958</v>
      </c>
      <c r="AB751" s="1" t="s">
        <v>5963</v>
      </c>
    </row>
    <row r="752" spans="1:28" x14ac:dyDescent="0.2">
      <c r="A752" s="34" t="s">
        <v>3345</v>
      </c>
      <c r="B752" s="9" t="str">
        <f t="shared" ca="1" si="90"/>
        <v>49953</v>
      </c>
      <c r="C752" s="30">
        <v>300</v>
      </c>
      <c r="D752" s="30">
        <v>300</v>
      </c>
      <c r="E752" s="32">
        <v>39995</v>
      </c>
      <c r="F752" s="34" t="s">
        <v>2594</v>
      </c>
      <c r="G752" s="34" t="s">
        <v>5520</v>
      </c>
      <c r="H752" s="34" t="str">
        <f t="shared" ca="1" si="91"/>
        <v>Post-calc.</v>
      </c>
      <c r="I752" s="3">
        <f t="shared" ca="1" si="88"/>
        <v>0</v>
      </c>
      <c r="M752" s="7" t="s">
        <v>765</v>
      </c>
      <c r="N752" s="9" t="str">
        <f t="shared" ca="1" si="89"/>
        <v>49J04</v>
      </c>
      <c r="O752" s="3">
        <v>2745</v>
      </c>
      <c r="P752" s="3">
        <v>2794.9949000000001</v>
      </c>
      <c r="Q752" s="1" t="s">
        <v>8</v>
      </c>
      <c r="R752" s="1" t="s">
        <v>9</v>
      </c>
      <c r="S752" s="1" t="s">
        <v>10</v>
      </c>
      <c r="T752" s="1" t="s">
        <v>648</v>
      </c>
      <c r="V752" s="21" t="str">
        <f t="shared" ca="1" si="92"/>
        <v>Pre-calc.</v>
      </c>
      <c r="W752" s="22" t="str">
        <f t="shared" ca="1" si="93"/>
        <v>Post-calc.</v>
      </c>
      <c r="X752" s="22" t="b">
        <f t="shared" ca="1" si="94"/>
        <v>0</v>
      </c>
      <c r="Y752" s="42" t="s">
        <v>5957</v>
      </c>
      <c r="Z752" s="40">
        <f t="shared" ca="1" si="95"/>
        <v>-2794.9949000000001</v>
      </c>
      <c r="AA752" s="42" t="s">
        <v>5958</v>
      </c>
      <c r="AB752" s="1" t="s">
        <v>5963</v>
      </c>
    </row>
    <row r="753" spans="1:28" x14ac:dyDescent="0.2">
      <c r="A753" s="34" t="s">
        <v>3346</v>
      </c>
      <c r="B753" s="9" t="str">
        <f t="shared" ca="1" si="90"/>
        <v>49955</v>
      </c>
      <c r="C753" s="30">
        <v>2315</v>
      </c>
      <c r="D753" s="30">
        <v>2315</v>
      </c>
      <c r="E753" s="32">
        <v>40026</v>
      </c>
      <c r="F753" s="34" t="s">
        <v>2594</v>
      </c>
      <c r="G753" s="34" t="s">
        <v>5520</v>
      </c>
      <c r="H753" s="34" t="str">
        <f t="shared" ca="1" si="91"/>
        <v>Post-calc.</v>
      </c>
      <c r="I753" s="3">
        <f t="shared" ca="1" si="88"/>
        <v>0</v>
      </c>
      <c r="M753" s="7" t="s">
        <v>766</v>
      </c>
      <c r="N753" s="9" t="str">
        <f t="shared" ca="1" si="89"/>
        <v>49J11</v>
      </c>
      <c r="O753" s="3">
        <v>2130</v>
      </c>
      <c r="P753" s="3">
        <v>3716.3144000000002</v>
      </c>
      <c r="Q753" s="1" t="s">
        <v>8</v>
      </c>
      <c r="R753" s="1" t="s">
        <v>9</v>
      </c>
      <c r="S753" s="1" t="s">
        <v>10</v>
      </c>
      <c r="T753" s="1" t="s">
        <v>648</v>
      </c>
      <c r="V753" s="21" t="str">
        <f t="shared" ca="1" si="92"/>
        <v>Pre-calc.</v>
      </c>
      <c r="W753" s="22" t="str">
        <f t="shared" ca="1" si="93"/>
        <v>Post-calc.</v>
      </c>
      <c r="X753" s="22" t="b">
        <f t="shared" ca="1" si="94"/>
        <v>0</v>
      </c>
      <c r="Y753" s="42" t="s">
        <v>5957</v>
      </c>
      <c r="Z753" s="40">
        <f t="shared" ca="1" si="95"/>
        <v>-3716.3144000000002</v>
      </c>
      <c r="AA753" s="42" t="s">
        <v>5958</v>
      </c>
      <c r="AB753" s="1" t="s">
        <v>5963</v>
      </c>
    </row>
    <row r="754" spans="1:28" x14ac:dyDescent="0.2">
      <c r="A754" s="34" t="s">
        <v>3347</v>
      </c>
      <c r="B754" s="9" t="str">
        <f t="shared" ca="1" si="90"/>
        <v>49956</v>
      </c>
      <c r="C754" s="30">
        <v>619.65139999999997</v>
      </c>
      <c r="D754" s="30">
        <v>619.65139999999997</v>
      </c>
      <c r="E754" s="32">
        <v>39995</v>
      </c>
      <c r="F754" s="34" t="s">
        <v>2594</v>
      </c>
      <c r="G754" s="34" t="s">
        <v>5520</v>
      </c>
      <c r="H754" s="34" t="str">
        <f t="shared" ca="1" si="91"/>
        <v>Post-calc.</v>
      </c>
      <c r="I754" s="3">
        <f t="shared" ca="1" si="88"/>
        <v>0</v>
      </c>
      <c r="M754" s="7" t="s">
        <v>767</v>
      </c>
      <c r="N754" s="9" t="str">
        <f t="shared" ca="1" si="89"/>
        <v>49J21</v>
      </c>
      <c r="O754" s="3">
        <v>411</v>
      </c>
      <c r="P754" s="3">
        <v>1759.7118</v>
      </c>
      <c r="Q754" s="1" t="s">
        <v>8</v>
      </c>
      <c r="R754" s="1" t="s">
        <v>9</v>
      </c>
      <c r="S754" s="1" t="s">
        <v>10</v>
      </c>
      <c r="T754" s="1" t="s">
        <v>648</v>
      </c>
      <c r="V754" s="21" t="str">
        <f t="shared" ca="1" si="92"/>
        <v>Pre-calc.</v>
      </c>
      <c r="W754" s="22" t="str">
        <f t="shared" ca="1" si="93"/>
        <v>Post-calc.</v>
      </c>
      <c r="X754" s="22" t="b">
        <f t="shared" ca="1" si="94"/>
        <v>0</v>
      </c>
      <c r="Y754" s="42" t="s">
        <v>5957</v>
      </c>
      <c r="Z754" s="40">
        <f t="shared" ca="1" si="95"/>
        <v>-1759.7118</v>
      </c>
      <c r="AA754" s="42" t="s">
        <v>5958</v>
      </c>
      <c r="AB754" s="1" t="s">
        <v>5963</v>
      </c>
    </row>
    <row r="755" spans="1:28" x14ac:dyDescent="0.2">
      <c r="A755" s="34" t="s">
        <v>3348</v>
      </c>
      <c r="B755" s="9" t="str">
        <f t="shared" ca="1" si="90"/>
        <v>49958</v>
      </c>
      <c r="C755" s="30">
        <v>153</v>
      </c>
      <c r="D755" s="30">
        <v>153</v>
      </c>
      <c r="E755" s="32">
        <v>39965</v>
      </c>
      <c r="F755" s="34" t="s">
        <v>2594</v>
      </c>
      <c r="G755" s="34" t="s">
        <v>5520</v>
      </c>
      <c r="H755" s="34" t="str">
        <f t="shared" ca="1" si="91"/>
        <v>Post-calc.</v>
      </c>
      <c r="I755" s="23" t="e">
        <f t="shared" ca="1" si="88"/>
        <v>#N/A</v>
      </c>
      <c r="J755" s="22" t="str">
        <f ca="1">VLOOKUP(B755, Remarks!$A$3:$G$400, 7, FALSE)</f>
        <v>Foxpro order but Product is Spare Part Onward Charges was filtered out</v>
      </c>
      <c r="K755" s="1" t="s">
        <v>5960</v>
      </c>
      <c r="M755" s="7" t="s">
        <v>768</v>
      </c>
      <c r="N755" s="9" t="str">
        <f t="shared" ca="1" si="89"/>
        <v>49J35</v>
      </c>
      <c r="O755" s="3">
        <v>3510</v>
      </c>
      <c r="P755" s="3">
        <v>3526.5488</v>
      </c>
      <c r="Q755" s="1" t="s">
        <v>8</v>
      </c>
      <c r="R755" s="1" t="s">
        <v>9</v>
      </c>
      <c r="S755" s="1" t="s">
        <v>10</v>
      </c>
      <c r="T755" s="1" t="s">
        <v>648</v>
      </c>
      <c r="V755" s="21" t="str">
        <f t="shared" ca="1" si="92"/>
        <v>Pre-calc.</v>
      </c>
      <c r="W755" s="22" t="str">
        <f t="shared" ca="1" si="93"/>
        <v>Post-calc.</v>
      </c>
      <c r="X755" s="22" t="b">
        <f t="shared" ca="1" si="94"/>
        <v>0</v>
      </c>
      <c r="Y755" s="42" t="s">
        <v>5957</v>
      </c>
      <c r="Z755" s="40">
        <f t="shared" ca="1" si="95"/>
        <v>-3526.5488</v>
      </c>
      <c r="AA755" s="42" t="s">
        <v>5958</v>
      </c>
      <c r="AB755" s="1" t="s">
        <v>5963</v>
      </c>
    </row>
    <row r="756" spans="1:28" x14ac:dyDescent="0.2">
      <c r="A756" s="34" t="s">
        <v>3349</v>
      </c>
      <c r="B756" s="9" t="str">
        <f t="shared" ca="1" si="90"/>
        <v>49960</v>
      </c>
      <c r="C756" s="30">
        <v>1508</v>
      </c>
      <c r="D756" s="30">
        <v>1508</v>
      </c>
      <c r="E756" s="32">
        <v>40026</v>
      </c>
      <c r="F756" s="34" t="s">
        <v>2594</v>
      </c>
      <c r="G756" s="34" t="s">
        <v>5520</v>
      </c>
      <c r="H756" s="34" t="str">
        <f t="shared" ca="1" si="91"/>
        <v>Post-calc.</v>
      </c>
      <c r="I756" s="3">
        <f t="shared" ca="1" si="88"/>
        <v>0</v>
      </c>
      <c r="M756" s="7" t="s">
        <v>769</v>
      </c>
      <c r="N756" s="9" t="str">
        <f t="shared" ca="1" si="89"/>
        <v>49J67</v>
      </c>
      <c r="O756" s="3">
        <v>932</v>
      </c>
      <c r="P756" s="3">
        <v>930.70249999999999</v>
      </c>
      <c r="Q756" s="1" t="s">
        <v>8</v>
      </c>
      <c r="R756" s="1" t="s">
        <v>9</v>
      </c>
      <c r="S756" s="1" t="s">
        <v>10</v>
      </c>
      <c r="T756" s="1" t="s">
        <v>648</v>
      </c>
      <c r="V756" s="21" t="str">
        <f t="shared" ca="1" si="92"/>
        <v>Pre-calc.</v>
      </c>
      <c r="W756" s="22" t="str">
        <f t="shared" ca="1" si="93"/>
        <v>Post-calc.</v>
      </c>
      <c r="X756" s="22" t="b">
        <f t="shared" ca="1" si="94"/>
        <v>0</v>
      </c>
      <c r="Y756" s="42" t="s">
        <v>5957</v>
      </c>
      <c r="Z756" s="40">
        <f t="shared" ca="1" si="95"/>
        <v>-930.70249999999999</v>
      </c>
      <c r="AA756" s="42" t="s">
        <v>5958</v>
      </c>
      <c r="AB756" s="1" t="s">
        <v>5963</v>
      </c>
    </row>
    <row r="757" spans="1:28" x14ac:dyDescent="0.2">
      <c r="A757" s="34" t="s">
        <v>3350</v>
      </c>
      <c r="B757" s="9" t="str">
        <f t="shared" ca="1" si="90"/>
        <v>49962</v>
      </c>
      <c r="C757" s="30">
        <v>450</v>
      </c>
      <c r="D757" s="30">
        <v>450</v>
      </c>
      <c r="E757" s="32">
        <v>40057</v>
      </c>
      <c r="F757" s="34" t="s">
        <v>2594</v>
      </c>
      <c r="G757" s="34" t="s">
        <v>5520</v>
      </c>
      <c r="H757" s="34" t="str">
        <f t="shared" ca="1" si="91"/>
        <v>Post-calc.</v>
      </c>
      <c r="I757" s="23" t="e">
        <f t="shared" ca="1" si="88"/>
        <v>#N/A</v>
      </c>
      <c r="J757" s="22" t="str">
        <f ca="1">VLOOKUP(B757, Remarks!$A$3:$G$400, 7, FALSE)</f>
        <v>Foxpro order but Product is Spare Part Onward Charges was filtered out</v>
      </c>
      <c r="K757" s="1" t="s">
        <v>5960</v>
      </c>
      <c r="M757" s="7" t="s">
        <v>770</v>
      </c>
      <c r="N757" s="9" t="str">
        <f t="shared" ca="1" si="89"/>
        <v>49J99</v>
      </c>
      <c r="O757" s="3">
        <v>495</v>
      </c>
      <c r="P757" s="3"/>
      <c r="Q757" s="1" t="s">
        <v>8</v>
      </c>
      <c r="R757" s="1" t="s">
        <v>9</v>
      </c>
      <c r="S757" s="1" t="s">
        <v>10</v>
      </c>
      <c r="T757" s="1" t="s">
        <v>648</v>
      </c>
      <c r="V757" s="34" t="str">
        <f t="shared" ca="1" si="92"/>
        <v>Post-calc.</v>
      </c>
      <c r="W757" s="1" t="str">
        <f t="shared" ca="1" si="93"/>
        <v>Post-calc.</v>
      </c>
      <c r="X757" s="1" t="b">
        <f t="shared" ca="1" si="94"/>
        <v>1</v>
      </c>
      <c r="Z757" s="3">
        <f t="shared" ca="1" si="95"/>
        <v>0</v>
      </c>
    </row>
    <row r="758" spans="1:28" x14ac:dyDescent="0.2">
      <c r="A758" s="34" t="s">
        <v>3351</v>
      </c>
      <c r="B758" s="9" t="str">
        <f t="shared" ca="1" si="90"/>
        <v>49963</v>
      </c>
      <c r="C758" s="30">
        <v>693.87099999999998</v>
      </c>
      <c r="D758" s="30">
        <v>693.87099999999998</v>
      </c>
      <c r="E758" s="32">
        <v>40026</v>
      </c>
      <c r="F758" s="34" t="s">
        <v>2594</v>
      </c>
      <c r="G758" s="34" t="s">
        <v>5520</v>
      </c>
      <c r="H758" s="34" t="str">
        <f t="shared" ca="1" si="91"/>
        <v>Post-calc.</v>
      </c>
      <c r="I758" s="3">
        <f t="shared" ca="1" si="88"/>
        <v>0</v>
      </c>
      <c r="M758" s="7" t="s">
        <v>771</v>
      </c>
      <c r="N758" s="9" t="str">
        <f t="shared" ca="1" si="89"/>
        <v>49K06</v>
      </c>
      <c r="O758" s="3">
        <v>753</v>
      </c>
      <c r="P758" s="3"/>
      <c r="Q758" s="1" t="s">
        <v>8</v>
      </c>
      <c r="R758" s="1" t="s">
        <v>9</v>
      </c>
      <c r="S758" s="1" t="s">
        <v>10</v>
      </c>
      <c r="T758" s="1" t="s">
        <v>648</v>
      </c>
      <c r="V758" s="34" t="str">
        <f t="shared" ca="1" si="92"/>
        <v>Post-calc.</v>
      </c>
      <c r="W758" s="1" t="str">
        <f t="shared" ca="1" si="93"/>
        <v>Post-calc.</v>
      </c>
      <c r="X758" s="1" t="b">
        <f t="shared" ca="1" si="94"/>
        <v>1</v>
      </c>
      <c r="Z758" s="3">
        <f t="shared" ca="1" si="95"/>
        <v>0</v>
      </c>
    </row>
    <row r="759" spans="1:28" x14ac:dyDescent="0.2">
      <c r="A759" s="34" t="s">
        <v>3352</v>
      </c>
      <c r="B759" s="9" t="str">
        <f t="shared" ca="1" si="90"/>
        <v>49964</v>
      </c>
      <c r="C759" s="30">
        <v>735</v>
      </c>
      <c r="D759" s="30">
        <v>735</v>
      </c>
      <c r="E759" s="32">
        <v>40087</v>
      </c>
      <c r="F759" s="34" t="s">
        <v>2594</v>
      </c>
      <c r="G759" s="34" t="s">
        <v>5520</v>
      </c>
      <c r="H759" s="34" t="str">
        <f t="shared" ca="1" si="91"/>
        <v>Post-calc.</v>
      </c>
      <c r="I759" s="3">
        <f t="shared" ca="1" si="88"/>
        <v>0</v>
      </c>
      <c r="M759" s="7" t="s">
        <v>772</v>
      </c>
      <c r="N759" s="9" t="str">
        <f t="shared" ca="1" si="89"/>
        <v>49K58</v>
      </c>
      <c r="O759" s="3">
        <v>1147</v>
      </c>
      <c r="P759" s="3"/>
      <c r="Q759" s="1" t="s">
        <v>8</v>
      </c>
      <c r="R759" s="1" t="s">
        <v>9</v>
      </c>
      <c r="S759" s="1" t="s">
        <v>10</v>
      </c>
      <c r="T759" s="1" t="s">
        <v>648</v>
      </c>
      <c r="V759" s="34" t="str">
        <f t="shared" ca="1" si="92"/>
        <v>Post-calc.</v>
      </c>
      <c r="W759" s="1" t="str">
        <f t="shared" ca="1" si="93"/>
        <v>Post-calc.</v>
      </c>
      <c r="X759" s="1" t="b">
        <f t="shared" ca="1" si="94"/>
        <v>1</v>
      </c>
      <c r="Z759" s="3">
        <f t="shared" ca="1" si="95"/>
        <v>0</v>
      </c>
    </row>
    <row r="760" spans="1:28" x14ac:dyDescent="0.2">
      <c r="A760" s="34" t="s">
        <v>3353</v>
      </c>
      <c r="B760" s="9" t="str">
        <f t="shared" ca="1" si="90"/>
        <v>49966</v>
      </c>
      <c r="C760" s="30">
        <v>329</v>
      </c>
      <c r="D760" s="30">
        <v>329</v>
      </c>
      <c r="E760" s="32">
        <v>40026</v>
      </c>
      <c r="F760" s="34" t="s">
        <v>2594</v>
      </c>
      <c r="G760" s="34" t="s">
        <v>5520</v>
      </c>
      <c r="H760" s="34" t="str">
        <f t="shared" ca="1" si="91"/>
        <v>Post-calc.</v>
      </c>
      <c r="I760" s="3">
        <f t="shared" ca="1" si="88"/>
        <v>0</v>
      </c>
      <c r="M760" s="7" t="s">
        <v>773</v>
      </c>
      <c r="N760" s="9" t="str">
        <f t="shared" ca="1" si="89"/>
        <v>49K65</v>
      </c>
      <c r="O760" s="3">
        <v>327</v>
      </c>
      <c r="P760" s="3"/>
      <c r="Q760" s="1" t="s">
        <v>8</v>
      </c>
      <c r="R760" s="1" t="s">
        <v>9</v>
      </c>
      <c r="S760" s="1" t="s">
        <v>10</v>
      </c>
      <c r="T760" s="1" t="s">
        <v>648</v>
      </c>
      <c r="V760" s="34" t="str">
        <f t="shared" ca="1" si="92"/>
        <v>Post-calc.</v>
      </c>
      <c r="W760" s="1" t="str">
        <f t="shared" ca="1" si="93"/>
        <v>Post-calc.</v>
      </c>
      <c r="X760" s="1" t="b">
        <f t="shared" ca="1" si="94"/>
        <v>1</v>
      </c>
      <c r="Z760" s="3">
        <f t="shared" ca="1" si="95"/>
        <v>0</v>
      </c>
    </row>
    <row r="761" spans="1:28" x14ac:dyDescent="0.2">
      <c r="A761" s="34" t="s">
        <v>3354</v>
      </c>
      <c r="B761" s="9" t="str">
        <f t="shared" ca="1" si="90"/>
        <v>49968</v>
      </c>
      <c r="C761" s="30">
        <v>981</v>
      </c>
      <c r="D761" s="30">
        <v>981</v>
      </c>
      <c r="E761" s="32">
        <v>40026</v>
      </c>
      <c r="F761" s="34" t="s">
        <v>2594</v>
      </c>
      <c r="G761" s="34" t="s">
        <v>5520</v>
      </c>
      <c r="H761" s="34" t="str">
        <f t="shared" ca="1" si="91"/>
        <v>Post-calc.</v>
      </c>
      <c r="I761" s="23" t="e">
        <f t="shared" ca="1" si="88"/>
        <v>#N/A</v>
      </c>
      <c r="J761" s="22" t="str">
        <f ca="1">VLOOKUP(B761, Remarks!$A$3:$G$400, 7, FALSE)</f>
        <v>Foxpro order but Product is Spare Part Onward Charges was filtered out</v>
      </c>
      <c r="K761" s="1" t="s">
        <v>5960</v>
      </c>
      <c r="M761" s="7" t="s">
        <v>774</v>
      </c>
      <c r="N761" s="9" t="str">
        <f t="shared" ca="1" si="89"/>
        <v>49K70</v>
      </c>
      <c r="O761" s="3">
        <v>899</v>
      </c>
      <c r="P761" s="3"/>
      <c r="Q761" s="1" t="s">
        <v>8</v>
      </c>
      <c r="R761" s="1" t="s">
        <v>9</v>
      </c>
      <c r="S761" s="1" t="s">
        <v>10</v>
      </c>
      <c r="T761" s="1" t="s">
        <v>648</v>
      </c>
      <c r="V761" s="34" t="str">
        <f t="shared" ca="1" si="92"/>
        <v>Post-calc.</v>
      </c>
      <c r="W761" s="1" t="str">
        <f t="shared" ca="1" si="93"/>
        <v>Post-calc.</v>
      </c>
      <c r="X761" s="1" t="b">
        <f t="shared" ca="1" si="94"/>
        <v>1</v>
      </c>
      <c r="Z761" s="3">
        <f t="shared" ca="1" si="95"/>
        <v>0</v>
      </c>
    </row>
    <row r="762" spans="1:28" x14ac:dyDescent="0.2">
      <c r="A762" s="34" t="s">
        <v>3355</v>
      </c>
      <c r="B762" s="9" t="str">
        <f t="shared" ca="1" si="90"/>
        <v>49969</v>
      </c>
      <c r="C762" s="30">
        <v>270.58449999999999</v>
      </c>
      <c r="D762" s="30">
        <v>270.58449999999999</v>
      </c>
      <c r="E762" s="32">
        <v>40026</v>
      </c>
      <c r="F762" s="34" t="s">
        <v>2594</v>
      </c>
      <c r="G762" s="34" t="s">
        <v>5520</v>
      </c>
      <c r="H762" s="34" t="str">
        <f t="shared" ca="1" si="91"/>
        <v>Post-calc.</v>
      </c>
      <c r="I762" s="3">
        <f t="shared" ca="1" si="88"/>
        <v>0</v>
      </c>
      <c r="M762" s="7" t="s">
        <v>775</v>
      </c>
      <c r="N762" s="9" t="str">
        <f t="shared" ca="1" si="89"/>
        <v>49K84</v>
      </c>
      <c r="O762" s="3">
        <v>323</v>
      </c>
      <c r="P762" s="3"/>
      <c r="Q762" s="1" t="s">
        <v>8</v>
      </c>
      <c r="R762" s="1" t="s">
        <v>9</v>
      </c>
      <c r="S762" s="1" t="s">
        <v>10</v>
      </c>
      <c r="T762" s="1" t="s">
        <v>648</v>
      </c>
      <c r="V762" s="34" t="str">
        <f t="shared" ca="1" si="92"/>
        <v>Post-calc.</v>
      </c>
      <c r="W762" s="1" t="str">
        <f t="shared" ca="1" si="93"/>
        <v>Post-calc.</v>
      </c>
      <c r="X762" s="1" t="b">
        <f t="shared" ca="1" si="94"/>
        <v>1</v>
      </c>
      <c r="Z762" s="3">
        <f t="shared" ca="1" si="95"/>
        <v>0</v>
      </c>
    </row>
    <row r="763" spans="1:28" x14ac:dyDescent="0.2">
      <c r="A763" s="34" t="s">
        <v>3356</v>
      </c>
      <c r="B763" s="9" t="str">
        <f t="shared" ca="1" si="90"/>
        <v>49971</v>
      </c>
      <c r="C763" s="30">
        <v>170.15629999999999</v>
      </c>
      <c r="D763" s="30">
        <v>170.15629999999999</v>
      </c>
      <c r="E763" s="32">
        <v>40057</v>
      </c>
      <c r="F763" s="34" t="s">
        <v>2594</v>
      </c>
      <c r="G763" s="34" t="s">
        <v>5520</v>
      </c>
      <c r="H763" s="34" t="str">
        <f t="shared" ca="1" si="91"/>
        <v>Post-calc.</v>
      </c>
      <c r="I763" s="23" t="e">
        <f t="shared" ca="1" si="88"/>
        <v>#N/A</v>
      </c>
      <c r="J763" s="22" t="str">
        <f ca="1">VLOOKUP(B763, Remarks!$A$3:$G$400, 7, FALSE)</f>
        <v>Foxpro order but Product is Spare Part Onward Charges was filtered out</v>
      </c>
      <c r="K763" s="1" t="s">
        <v>5960</v>
      </c>
      <c r="M763" s="7" t="s">
        <v>776</v>
      </c>
      <c r="N763" s="9" t="str">
        <f t="shared" ca="1" si="89"/>
        <v>49K86</v>
      </c>
      <c r="O763" s="3">
        <v>1905</v>
      </c>
      <c r="P763" s="3"/>
      <c r="Q763" s="1" t="s">
        <v>8</v>
      </c>
      <c r="R763" s="1" t="s">
        <v>9</v>
      </c>
      <c r="S763" s="1" t="s">
        <v>10</v>
      </c>
      <c r="T763" s="1" t="s">
        <v>648</v>
      </c>
      <c r="V763" s="34" t="str">
        <f t="shared" ca="1" si="92"/>
        <v>Post-calc.</v>
      </c>
      <c r="W763" s="1" t="str">
        <f t="shared" ca="1" si="93"/>
        <v>Post-calc.</v>
      </c>
      <c r="X763" s="1" t="b">
        <f t="shared" ca="1" si="94"/>
        <v>1</v>
      </c>
      <c r="Z763" s="3">
        <f t="shared" ca="1" si="95"/>
        <v>0</v>
      </c>
    </row>
    <row r="764" spans="1:28" x14ac:dyDescent="0.2">
      <c r="A764" s="34" t="s">
        <v>3357</v>
      </c>
      <c r="B764" s="9" t="str">
        <f t="shared" ca="1" si="90"/>
        <v>49976</v>
      </c>
      <c r="C764" s="30">
        <v>162</v>
      </c>
      <c r="D764" s="30">
        <v>162</v>
      </c>
      <c r="E764" s="32">
        <v>40057</v>
      </c>
      <c r="F764" s="34" t="s">
        <v>2594</v>
      </c>
      <c r="G764" s="34" t="s">
        <v>5520</v>
      </c>
      <c r="H764" s="34" t="str">
        <f t="shared" ca="1" si="91"/>
        <v>Post-calc.</v>
      </c>
      <c r="I764" s="23" t="e">
        <f t="shared" ca="1" si="88"/>
        <v>#N/A</v>
      </c>
      <c r="J764" s="22" t="str">
        <f ca="1">VLOOKUP(B764, Remarks!$A$3:$G$400, 7, FALSE)</f>
        <v>Foxpro order but Product is Spare Part Onward Charges was filtered out</v>
      </c>
      <c r="K764" s="1" t="s">
        <v>5960</v>
      </c>
      <c r="M764" s="7" t="s">
        <v>777</v>
      </c>
      <c r="N764" s="9" t="str">
        <f t="shared" ca="1" si="89"/>
        <v>49L01</v>
      </c>
      <c r="O764" s="3">
        <v>72</v>
      </c>
      <c r="P764" s="3"/>
      <c r="Q764" s="1" t="s">
        <v>8</v>
      </c>
      <c r="R764" s="1" t="s">
        <v>9</v>
      </c>
      <c r="S764" s="1" t="s">
        <v>10</v>
      </c>
      <c r="T764" s="1" t="s">
        <v>648</v>
      </c>
      <c r="V764" s="34" t="str">
        <f t="shared" ca="1" si="92"/>
        <v>Post-calc.</v>
      </c>
      <c r="W764" s="1" t="str">
        <f t="shared" ca="1" si="93"/>
        <v>Post-calc.</v>
      </c>
      <c r="X764" s="1" t="b">
        <f t="shared" ca="1" si="94"/>
        <v>1</v>
      </c>
      <c r="Z764" s="3">
        <f t="shared" ca="1" si="95"/>
        <v>0</v>
      </c>
    </row>
    <row r="765" spans="1:28" x14ac:dyDescent="0.2">
      <c r="A765" s="34" t="s">
        <v>3358</v>
      </c>
      <c r="B765" s="9" t="str">
        <f t="shared" ca="1" si="90"/>
        <v>49978</v>
      </c>
      <c r="C765" s="30">
        <v>362</v>
      </c>
      <c r="D765" s="30">
        <v>362</v>
      </c>
      <c r="E765" s="32">
        <v>40057</v>
      </c>
      <c r="F765" s="34" t="s">
        <v>2594</v>
      </c>
      <c r="G765" s="34" t="s">
        <v>5520</v>
      </c>
      <c r="H765" s="34" t="str">
        <f t="shared" ca="1" si="91"/>
        <v>Post-calc.</v>
      </c>
      <c r="I765" s="23" t="e">
        <f t="shared" ca="1" si="88"/>
        <v>#N/A</v>
      </c>
      <c r="J765" s="22" t="str">
        <f ca="1">VLOOKUP(B765, Remarks!$A$3:$G$400, 7, FALSE)</f>
        <v>Foxpro order but Product is Spare Part Onward Charges was filtered out</v>
      </c>
      <c r="K765" s="1" t="s">
        <v>5960</v>
      </c>
      <c r="M765" s="7" t="s">
        <v>778</v>
      </c>
      <c r="N765" s="9" t="str">
        <f t="shared" ca="1" si="89"/>
        <v>49L18</v>
      </c>
      <c r="O765" s="3">
        <v>1167</v>
      </c>
      <c r="P765" s="3"/>
      <c r="Q765" s="1" t="s">
        <v>8</v>
      </c>
      <c r="R765" s="1" t="s">
        <v>9</v>
      </c>
      <c r="S765" s="1" t="s">
        <v>10</v>
      </c>
      <c r="T765" s="1" t="s">
        <v>648</v>
      </c>
      <c r="V765" s="34" t="str">
        <f t="shared" ca="1" si="92"/>
        <v>Post-calc.</v>
      </c>
      <c r="W765" s="1" t="str">
        <f t="shared" ca="1" si="93"/>
        <v>Post-calc.</v>
      </c>
      <c r="X765" s="1" t="b">
        <f t="shared" ca="1" si="94"/>
        <v>1</v>
      </c>
      <c r="Z765" s="3">
        <f t="shared" ca="1" si="95"/>
        <v>0</v>
      </c>
    </row>
    <row r="766" spans="1:28" x14ac:dyDescent="0.2">
      <c r="A766" s="34" t="s">
        <v>3359</v>
      </c>
      <c r="B766" s="9" t="str">
        <f t="shared" ca="1" si="90"/>
        <v>49980</v>
      </c>
      <c r="C766" s="30">
        <v>109</v>
      </c>
      <c r="D766" s="30">
        <v>109</v>
      </c>
      <c r="E766" s="32">
        <v>40057</v>
      </c>
      <c r="F766" s="34" t="s">
        <v>2594</v>
      </c>
      <c r="G766" s="34" t="s">
        <v>5520</v>
      </c>
      <c r="H766" s="34" t="str">
        <f t="shared" ca="1" si="91"/>
        <v>Post-calc.</v>
      </c>
      <c r="I766" s="23" t="e">
        <f t="shared" ca="1" si="88"/>
        <v>#N/A</v>
      </c>
      <c r="J766" s="22" t="str">
        <f ca="1">VLOOKUP(B766, Remarks!$A$3:$G$400, 7, FALSE)</f>
        <v>Foxpro order but Product is Spare Part Onward Charges was filtered out</v>
      </c>
      <c r="K766" s="1" t="s">
        <v>5960</v>
      </c>
      <c r="M766" s="7" t="s">
        <v>779</v>
      </c>
      <c r="N766" s="9" t="str">
        <f t="shared" ca="1" si="89"/>
        <v>49L34</v>
      </c>
      <c r="O766" s="3">
        <v>592</v>
      </c>
      <c r="P766" s="3"/>
      <c r="Q766" s="1" t="s">
        <v>8</v>
      </c>
      <c r="R766" s="1" t="s">
        <v>9</v>
      </c>
      <c r="S766" s="1" t="s">
        <v>10</v>
      </c>
      <c r="T766" s="1" t="s">
        <v>648</v>
      </c>
      <c r="V766" s="34" t="str">
        <f t="shared" ca="1" si="92"/>
        <v>Post-calc.</v>
      </c>
      <c r="W766" s="1" t="str">
        <f t="shared" ca="1" si="93"/>
        <v>Post-calc.</v>
      </c>
      <c r="X766" s="1" t="b">
        <f t="shared" ca="1" si="94"/>
        <v>1</v>
      </c>
      <c r="Z766" s="3">
        <f t="shared" ca="1" si="95"/>
        <v>0</v>
      </c>
    </row>
    <row r="767" spans="1:28" x14ac:dyDescent="0.2">
      <c r="A767" s="34" t="s">
        <v>3360</v>
      </c>
      <c r="B767" s="9" t="str">
        <f t="shared" ca="1" si="90"/>
        <v>49981</v>
      </c>
      <c r="C767" s="30">
        <v>3412.9411</v>
      </c>
      <c r="D767" s="30">
        <v>3412.9411</v>
      </c>
      <c r="E767" s="32">
        <v>40087</v>
      </c>
      <c r="F767" s="34" t="s">
        <v>2594</v>
      </c>
      <c r="G767" s="34" t="s">
        <v>5520</v>
      </c>
      <c r="H767" s="34" t="str">
        <f t="shared" ca="1" si="91"/>
        <v>Post-calc.</v>
      </c>
      <c r="I767" s="3">
        <f t="shared" ca="1" si="88"/>
        <v>0</v>
      </c>
      <c r="M767" s="7" t="s">
        <v>780</v>
      </c>
      <c r="N767" s="9" t="str">
        <f t="shared" ca="1" si="89"/>
        <v>49L41</v>
      </c>
      <c r="O767" s="3">
        <v>347</v>
      </c>
      <c r="P767" s="3"/>
      <c r="Q767" s="1" t="s">
        <v>8</v>
      </c>
      <c r="R767" s="1" t="s">
        <v>9</v>
      </c>
      <c r="S767" s="1" t="s">
        <v>10</v>
      </c>
      <c r="T767" s="1" t="s">
        <v>648</v>
      </c>
      <c r="V767" s="34" t="str">
        <f t="shared" ca="1" si="92"/>
        <v>Post-calc.</v>
      </c>
      <c r="W767" s="1" t="str">
        <f t="shared" ca="1" si="93"/>
        <v>Post-calc.</v>
      </c>
      <c r="X767" s="1" t="b">
        <f t="shared" ca="1" si="94"/>
        <v>1</v>
      </c>
      <c r="Z767" s="3">
        <f t="shared" ca="1" si="95"/>
        <v>0</v>
      </c>
    </row>
    <row r="768" spans="1:28" x14ac:dyDescent="0.2">
      <c r="A768" s="34" t="s">
        <v>3361</v>
      </c>
      <c r="B768" s="9" t="str">
        <f t="shared" ca="1" si="90"/>
        <v>49982</v>
      </c>
      <c r="C768" s="30">
        <v>63</v>
      </c>
      <c r="D768" s="30">
        <v>63</v>
      </c>
      <c r="E768" s="32">
        <v>40118</v>
      </c>
      <c r="F768" s="34" t="s">
        <v>2594</v>
      </c>
      <c r="G768" s="34" t="s">
        <v>5520</v>
      </c>
      <c r="H768" s="34" t="str">
        <f t="shared" ca="1" si="91"/>
        <v>Post-calc.</v>
      </c>
      <c r="I768" s="23" t="e">
        <f t="shared" ca="1" si="88"/>
        <v>#N/A</v>
      </c>
      <c r="J768" s="22" t="str">
        <f ca="1">VLOOKUP(B768, Remarks!$A$3:$G$400, 7, FALSE)</f>
        <v>Foxpro order but Product is Spare Part Onward Charges was filtered out</v>
      </c>
      <c r="K768" s="1" t="s">
        <v>5960</v>
      </c>
      <c r="M768" s="7" t="s">
        <v>781</v>
      </c>
      <c r="N768" s="9" t="str">
        <f t="shared" ca="1" si="89"/>
        <v>49L44</v>
      </c>
      <c r="O768" s="3">
        <v>531</v>
      </c>
      <c r="P768" s="3"/>
      <c r="Q768" s="1" t="s">
        <v>8</v>
      </c>
      <c r="R768" s="1" t="s">
        <v>9</v>
      </c>
      <c r="S768" s="1" t="s">
        <v>10</v>
      </c>
      <c r="T768" s="1" t="s">
        <v>648</v>
      </c>
      <c r="V768" s="34" t="str">
        <f t="shared" ca="1" si="92"/>
        <v>Post-calc.</v>
      </c>
      <c r="W768" s="1" t="str">
        <f t="shared" ca="1" si="93"/>
        <v>Post-calc.</v>
      </c>
      <c r="X768" s="1" t="b">
        <f t="shared" ca="1" si="94"/>
        <v>1</v>
      </c>
      <c r="Z768" s="3">
        <f t="shared" ca="1" si="95"/>
        <v>0</v>
      </c>
    </row>
    <row r="769" spans="1:26" x14ac:dyDescent="0.2">
      <c r="A769" s="34" t="s">
        <v>3362</v>
      </c>
      <c r="B769" s="9" t="str">
        <f t="shared" ca="1" si="90"/>
        <v>49983</v>
      </c>
      <c r="C769" s="30">
        <v>285</v>
      </c>
      <c r="D769" s="30">
        <v>285</v>
      </c>
      <c r="E769" s="32">
        <v>40087</v>
      </c>
      <c r="F769" s="34" t="s">
        <v>2594</v>
      </c>
      <c r="G769" s="34" t="s">
        <v>5520</v>
      </c>
      <c r="H769" s="34" t="str">
        <f t="shared" ca="1" si="91"/>
        <v>Post-calc.</v>
      </c>
      <c r="I769" s="3">
        <f t="shared" ca="1" si="88"/>
        <v>0</v>
      </c>
      <c r="M769" s="7" t="s">
        <v>782</v>
      </c>
      <c r="N769" s="9" t="str">
        <f t="shared" ca="1" si="89"/>
        <v>49L47</v>
      </c>
      <c r="O769" s="3">
        <v>616</v>
      </c>
      <c r="P769" s="3"/>
      <c r="Q769" s="1" t="s">
        <v>8</v>
      </c>
      <c r="R769" s="1" t="s">
        <v>9</v>
      </c>
      <c r="S769" s="1" t="s">
        <v>10</v>
      </c>
      <c r="T769" s="1" t="s">
        <v>648</v>
      </c>
      <c r="V769" s="34" t="str">
        <f t="shared" ca="1" si="92"/>
        <v>Post-calc.</v>
      </c>
      <c r="W769" s="1" t="str">
        <f t="shared" ca="1" si="93"/>
        <v>Post-calc.</v>
      </c>
      <c r="X769" s="1" t="b">
        <f t="shared" ca="1" si="94"/>
        <v>1</v>
      </c>
      <c r="Z769" s="3">
        <f t="shared" ca="1" si="95"/>
        <v>0</v>
      </c>
    </row>
    <row r="770" spans="1:26" x14ac:dyDescent="0.2">
      <c r="A770" s="34" t="s">
        <v>3363</v>
      </c>
      <c r="B770" s="9" t="str">
        <f t="shared" ca="1" si="90"/>
        <v>49985</v>
      </c>
      <c r="C770" s="30">
        <v>118.1005</v>
      </c>
      <c r="D770" s="30">
        <v>118.1005</v>
      </c>
      <c r="E770" s="32">
        <v>40057</v>
      </c>
      <c r="F770" s="34" t="s">
        <v>2594</v>
      </c>
      <c r="G770" s="34" t="s">
        <v>5520</v>
      </c>
      <c r="H770" s="34" t="str">
        <f t="shared" ca="1" si="91"/>
        <v>Post-calc.</v>
      </c>
      <c r="I770" s="23" t="e">
        <f t="shared" ca="1" si="88"/>
        <v>#N/A</v>
      </c>
      <c r="J770" s="22" t="str">
        <f ca="1">VLOOKUP(B770, Remarks!$A$3:$G$400, 7, FALSE)</f>
        <v>Foxpro order but Product is Spare Part Onward Charges was filtered out</v>
      </c>
      <c r="K770" s="1" t="s">
        <v>5960</v>
      </c>
      <c r="M770" s="7" t="s">
        <v>783</v>
      </c>
      <c r="N770" s="9" t="str">
        <f t="shared" ca="1" si="89"/>
        <v>49L55</v>
      </c>
      <c r="O770" s="3">
        <v>163</v>
      </c>
      <c r="P770" s="3"/>
      <c r="Q770" s="1" t="s">
        <v>8</v>
      </c>
      <c r="R770" s="1" t="s">
        <v>9</v>
      </c>
      <c r="S770" s="1" t="s">
        <v>10</v>
      </c>
      <c r="T770" s="1" t="s">
        <v>648</v>
      </c>
      <c r="V770" s="34" t="str">
        <f t="shared" ca="1" si="92"/>
        <v>Post-calc.</v>
      </c>
      <c r="W770" s="1" t="str">
        <f t="shared" ca="1" si="93"/>
        <v>Post-calc.</v>
      </c>
      <c r="X770" s="1" t="b">
        <f t="shared" ca="1" si="94"/>
        <v>1</v>
      </c>
      <c r="Z770" s="3">
        <f t="shared" ca="1" si="95"/>
        <v>0</v>
      </c>
    </row>
    <row r="771" spans="1:26" x14ac:dyDescent="0.2">
      <c r="A771" s="34" t="s">
        <v>3364</v>
      </c>
      <c r="B771" s="9" t="str">
        <f t="shared" ca="1" si="90"/>
        <v>49986</v>
      </c>
      <c r="C771" s="30">
        <v>771</v>
      </c>
      <c r="D771" s="30">
        <v>771</v>
      </c>
      <c r="E771" s="32">
        <v>40087</v>
      </c>
      <c r="F771" s="34" t="s">
        <v>2594</v>
      </c>
      <c r="G771" s="34" t="s">
        <v>5520</v>
      </c>
      <c r="H771" s="34" t="str">
        <f t="shared" ca="1" si="91"/>
        <v>Post-calc.</v>
      </c>
      <c r="I771" s="23" t="e">
        <f t="shared" ca="1" si="88"/>
        <v>#N/A</v>
      </c>
      <c r="J771" s="22" t="str">
        <f ca="1">VLOOKUP(B771, Remarks!$A$3:$G$400, 7, FALSE)</f>
        <v>Foxpro order but Product is Spare Part Onward Charges was filtered out</v>
      </c>
      <c r="K771" s="1" t="s">
        <v>5960</v>
      </c>
      <c r="M771" s="7" t="s">
        <v>784</v>
      </c>
      <c r="N771" s="9" t="str">
        <f t="shared" ca="1" si="89"/>
        <v>49L58</v>
      </c>
      <c r="O771" s="3">
        <v>1391</v>
      </c>
      <c r="P771" s="3"/>
      <c r="Q771" s="1" t="s">
        <v>8</v>
      </c>
      <c r="R771" s="1" t="s">
        <v>9</v>
      </c>
      <c r="S771" s="1" t="s">
        <v>10</v>
      </c>
      <c r="T771" s="1" t="s">
        <v>648</v>
      </c>
      <c r="V771" s="34" t="str">
        <f t="shared" ca="1" si="92"/>
        <v>Post-calc.</v>
      </c>
      <c r="W771" s="1" t="str">
        <f t="shared" ca="1" si="93"/>
        <v>Post-calc.</v>
      </c>
      <c r="X771" s="1" t="b">
        <f t="shared" ca="1" si="94"/>
        <v>1</v>
      </c>
      <c r="Z771" s="3">
        <f t="shared" ca="1" si="95"/>
        <v>0</v>
      </c>
    </row>
    <row r="772" spans="1:26" x14ac:dyDescent="0.2">
      <c r="A772" s="34" t="s">
        <v>3365</v>
      </c>
      <c r="B772" s="9" t="str">
        <f t="shared" ca="1" si="90"/>
        <v>49988</v>
      </c>
      <c r="C772" s="30">
        <v>328</v>
      </c>
      <c r="D772" s="30">
        <v>328</v>
      </c>
      <c r="E772" s="32">
        <v>40118</v>
      </c>
      <c r="F772" s="34" t="s">
        <v>2594</v>
      </c>
      <c r="G772" s="34" t="s">
        <v>5520</v>
      </c>
      <c r="H772" s="34" t="str">
        <f t="shared" ca="1" si="91"/>
        <v>Post-calc.</v>
      </c>
      <c r="I772" s="23" t="e">
        <f t="shared" ref="I772:I835" ca="1" si="96">+VLOOKUP(B772,$N$4:$P$2559,2,FALSE)-C772</f>
        <v>#N/A</v>
      </c>
      <c r="J772" s="22" t="str">
        <f ca="1">VLOOKUP(B772, Remarks!$A$3:$G$400, 7, FALSE)</f>
        <v>Foxpro order but Product is Spare Part Onward Charges was filtered out</v>
      </c>
      <c r="K772" s="1" t="s">
        <v>5960</v>
      </c>
      <c r="M772" s="7" t="s">
        <v>785</v>
      </c>
      <c r="N772" s="9" t="str">
        <f t="shared" ref="N772:N835" ca="1" si="97">+LEFT(M772,5)</f>
        <v>49L63</v>
      </c>
      <c r="O772" s="3">
        <v>1380</v>
      </c>
      <c r="P772" s="3">
        <v>1296.1796999999999</v>
      </c>
      <c r="Q772" s="1" t="s">
        <v>8</v>
      </c>
      <c r="R772" s="1" t="s">
        <v>9</v>
      </c>
      <c r="S772" s="1" t="s">
        <v>10</v>
      </c>
      <c r="T772" s="1" t="s">
        <v>648</v>
      </c>
      <c r="V772" s="34" t="str">
        <f t="shared" ca="1" si="92"/>
        <v>Post-calc.</v>
      </c>
      <c r="W772" s="1" t="str">
        <f t="shared" ca="1" si="93"/>
        <v>Post-calc.</v>
      </c>
      <c r="X772" s="1" t="b">
        <f t="shared" ca="1" si="94"/>
        <v>1</v>
      </c>
      <c r="Z772" s="3">
        <f t="shared" ca="1" si="95"/>
        <v>0</v>
      </c>
    </row>
    <row r="773" spans="1:26" x14ac:dyDescent="0.2">
      <c r="A773" s="34" t="s">
        <v>3366</v>
      </c>
      <c r="B773" s="9" t="str">
        <f t="shared" ref="B773:B836" ca="1" si="98">+LEFT(A773,5)</f>
        <v>49989</v>
      </c>
      <c r="C773" s="30">
        <v>1094</v>
      </c>
      <c r="D773" s="30">
        <v>1094</v>
      </c>
      <c r="E773" s="32">
        <v>40087</v>
      </c>
      <c r="F773" s="34" t="s">
        <v>2594</v>
      </c>
      <c r="G773" s="34" t="s">
        <v>5520</v>
      </c>
      <c r="H773" s="34" t="str">
        <f t="shared" ref="H773:H836" ca="1" si="99">+IF(E773&gt;1,"Post-calc.","Pre-calc.")</f>
        <v>Post-calc.</v>
      </c>
      <c r="I773" s="3">
        <f t="shared" ca="1" si="96"/>
        <v>0</v>
      </c>
      <c r="M773" s="7" t="s">
        <v>786</v>
      </c>
      <c r="N773" s="9" t="str">
        <f t="shared" ca="1" si="97"/>
        <v>49L75</v>
      </c>
      <c r="O773" s="3">
        <v>1963</v>
      </c>
      <c r="P773" s="3"/>
      <c r="Q773" s="1" t="s">
        <v>8</v>
      </c>
      <c r="R773" s="1" t="s">
        <v>9</v>
      </c>
      <c r="S773" s="1" t="s">
        <v>10</v>
      </c>
      <c r="T773" s="1" t="s">
        <v>648</v>
      </c>
      <c r="V773" s="34" t="str">
        <f t="shared" ref="V773:V836" ca="1" si="100">+VLOOKUP(N773,$B$4:$H$2903,7,FALSE)</f>
        <v>Post-calc.</v>
      </c>
      <c r="W773" s="1" t="str">
        <f t="shared" ref="W773:W836" ca="1" si="101">+Q773</f>
        <v>Post-calc.</v>
      </c>
      <c r="X773" s="1" t="b">
        <f t="shared" ref="X773:X836" ca="1" si="102">+V773=W773</f>
        <v>1</v>
      </c>
      <c r="Z773" s="3">
        <f t="shared" ref="Z773:Z836" ca="1" si="103">+IF(Q773="Post-calc.",VLOOKUP(N773,$B$4:$H$2903,3,FALSE)-P773,VLOOKUP(N773,$B$4:$H$2903,2,FALSE)-P773)</f>
        <v>0</v>
      </c>
    </row>
    <row r="774" spans="1:26" x14ac:dyDescent="0.2">
      <c r="A774" s="34" t="s">
        <v>3367</v>
      </c>
      <c r="B774" s="9" t="str">
        <f t="shared" ca="1" si="98"/>
        <v>49992</v>
      </c>
      <c r="C774" s="30">
        <v>299</v>
      </c>
      <c r="D774" s="30">
        <v>299</v>
      </c>
      <c r="E774" s="32">
        <v>40148</v>
      </c>
      <c r="F774" s="34" t="s">
        <v>2594</v>
      </c>
      <c r="G774" s="34" t="s">
        <v>5520</v>
      </c>
      <c r="H774" s="34" t="str">
        <f t="shared" ca="1" si="99"/>
        <v>Post-calc.</v>
      </c>
      <c r="I774" s="3">
        <f t="shared" ca="1" si="96"/>
        <v>0</v>
      </c>
      <c r="M774" s="7" t="s">
        <v>787</v>
      </c>
      <c r="N774" s="9" t="str">
        <f t="shared" ca="1" si="97"/>
        <v>49L80</v>
      </c>
      <c r="O774" s="3">
        <v>373</v>
      </c>
      <c r="P774" s="3">
        <v>381.87599999999998</v>
      </c>
      <c r="Q774" s="1" t="s">
        <v>8</v>
      </c>
      <c r="R774" s="1" t="s">
        <v>9</v>
      </c>
      <c r="S774" s="1" t="s">
        <v>10</v>
      </c>
      <c r="T774" s="1" t="s">
        <v>648</v>
      </c>
      <c r="V774" s="34" t="str">
        <f t="shared" ca="1" si="100"/>
        <v>Post-calc.</v>
      </c>
      <c r="W774" s="1" t="str">
        <f t="shared" ca="1" si="101"/>
        <v>Post-calc.</v>
      </c>
      <c r="X774" s="1" t="b">
        <f t="shared" ca="1" si="102"/>
        <v>1</v>
      </c>
      <c r="Z774" s="3">
        <f t="shared" ca="1" si="103"/>
        <v>0</v>
      </c>
    </row>
    <row r="775" spans="1:26" x14ac:dyDescent="0.2">
      <c r="A775" s="34" t="s">
        <v>3368</v>
      </c>
      <c r="B775" s="9" t="str">
        <f t="shared" ca="1" si="98"/>
        <v>49994</v>
      </c>
      <c r="C775" s="30">
        <v>734</v>
      </c>
      <c r="D775" s="30">
        <v>734</v>
      </c>
      <c r="E775" s="32">
        <v>40118</v>
      </c>
      <c r="F775" s="34" t="s">
        <v>2594</v>
      </c>
      <c r="G775" s="34" t="s">
        <v>5520</v>
      </c>
      <c r="H775" s="34" t="str">
        <f t="shared" ca="1" si="99"/>
        <v>Post-calc.</v>
      </c>
      <c r="I775" s="3">
        <f t="shared" ca="1" si="96"/>
        <v>0</v>
      </c>
      <c r="M775" s="7" t="s">
        <v>788</v>
      </c>
      <c r="N775" s="9" t="str">
        <f t="shared" ca="1" si="97"/>
        <v>49L82</v>
      </c>
      <c r="O775" s="3">
        <v>379</v>
      </c>
      <c r="P775" s="3">
        <v>400.27550000000002</v>
      </c>
      <c r="Q775" s="1" t="s">
        <v>8</v>
      </c>
      <c r="R775" s="1" t="s">
        <v>9</v>
      </c>
      <c r="S775" s="1" t="s">
        <v>10</v>
      </c>
      <c r="T775" s="1" t="s">
        <v>648</v>
      </c>
      <c r="V775" s="34" t="str">
        <f t="shared" ca="1" si="100"/>
        <v>Post-calc.</v>
      </c>
      <c r="W775" s="1" t="str">
        <f t="shared" ca="1" si="101"/>
        <v>Post-calc.</v>
      </c>
      <c r="X775" s="1" t="b">
        <f t="shared" ca="1" si="102"/>
        <v>1</v>
      </c>
      <c r="Z775" s="3">
        <f t="shared" ca="1" si="103"/>
        <v>0</v>
      </c>
    </row>
    <row r="776" spans="1:26" x14ac:dyDescent="0.2">
      <c r="A776" s="34" t="s">
        <v>3369</v>
      </c>
      <c r="B776" s="9" t="str">
        <f t="shared" ca="1" si="98"/>
        <v>49996</v>
      </c>
      <c r="C776" s="30">
        <v>81</v>
      </c>
      <c r="D776" s="30">
        <v>81</v>
      </c>
      <c r="E776" s="32">
        <v>40118</v>
      </c>
      <c r="F776" s="34" t="s">
        <v>2594</v>
      </c>
      <c r="G776" s="34" t="s">
        <v>5520</v>
      </c>
      <c r="H776" s="34" t="str">
        <f t="shared" ca="1" si="99"/>
        <v>Post-calc.</v>
      </c>
      <c r="I776" s="23" t="e">
        <f t="shared" ca="1" si="96"/>
        <v>#N/A</v>
      </c>
      <c r="J776" s="22" t="str">
        <f ca="1">VLOOKUP(B776, Remarks!$A$3:$G$400, 7, FALSE)</f>
        <v>Foxpro order but Product is Spare Part Onward Charges was filtered out</v>
      </c>
      <c r="K776" s="1" t="s">
        <v>5960</v>
      </c>
      <c r="M776" s="7" t="s">
        <v>789</v>
      </c>
      <c r="N776" s="9" t="str">
        <f t="shared" ca="1" si="97"/>
        <v>49L96</v>
      </c>
      <c r="O776" s="3">
        <v>324</v>
      </c>
      <c r="P776" s="3">
        <v>331.76920000000001</v>
      </c>
      <c r="Q776" s="1" t="s">
        <v>8</v>
      </c>
      <c r="R776" s="1" t="s">
        <v>9</v>
      </c>
      <c r="S776" s="1" t="s">
        <v>10</v>
      </c>
      <c r="T776" s="1" t="s">
        <v>648</v>
      </c>
      <c r="V776" s="34" t="str">
        <f t="shared" ca="1" si="100"/>
        <v>Post-calc.</v>
      </c>
      <c r="W776" s="1" t="str">
        <f t="shared" ca="1" si="101"/>
        <v>Post-calc.</v>
      </c>
      <c r="X776" s="1" t="b">
        <f t="shared" ca="1" si="102"/>
        <v>1</v>
      </c>
      <c r="Z776" s="3">
        <f t="shared" ca="1" si="103"/>
        <v>0</v>
      </c>
    </row>
    <row r="777" spans="1:26" x14ac:dyDescent="0.2">
      <c r="A777" s="34" t="s">
        <v>3370</v>
      </c>
      <c r="B777" s="9" t="str">
        <f t="shared" ca="1" si="98"/>
        <v>49997</v>
      </c>
      <c r="C777" s="30">
        <v>953</v>
      </c>
      <c r="D777" s="30">
        <v>953</v>
      </c>
      <c r="E777" s="32">
        <v>40118</v>
      </c>
      <c r="F777" s="34" t="s">
        <v>2594</v>
      </c>
      <c r="G777" s="34" t="s">
        <v>5520</v>
      </c>
      <c r="H777" s="34" t="str">
        <f t="shared" ca="1" si="99"/>
        <v>Post-calc.</v>
      </c>
      <c r="I777" s="3">
        <f t="shared" ca="1" si="96"/>
        <v>0</v>
      </c>
      <c r="M777" s="7" t="s">
        <v>790</v>
      </c>
      <c r="N777" s="9" t="str">
        <f t="shared" ca="1" si="97"/>
        <v>49L99</v>
      </c>
      <c r="O777" s="3">
        <v>218</v>
      </c>
      <c r="P777" s="3">
        <v>212.46190000000001</v>
      </c>
      <c r="Q777" s="1" t="s">
        <v>8</v>
      </c>
      <c r="R777" s="1" t="s">
        <v>9</v>
      </c>
      <c r="S777" s="1" t="s">
        <v>10</v>
      </c>
      <c r="T777" s="1" t="s">
        <v>648</v>
      </c>
      <c r="V777" s="34" t="str">
        <f t="shared" ca="1" si="100"/>
        <v>Post-calc.</v>
      </c>
      <c r="W777" s="1" t="str">
        <f t="shared" ca="1" si="101"/>
        <v>Post-calc.</v>
      </c>
      <c r="X777" s="1" t="b">
        <f t="shared" ca="1" si="102"/>
        <v>1</v>
      </c>
      <c r="Z777" s="3">
        <f t="shared" ca="1" si="103"/>
        <v>0</v>
      </c>
    </row>
    <row r="778" spans="1:26" x14ac:dyDescent="0.2">
      <c r="A778" s="34" t="s">
        <v>3371</v>
      </c>
      <c r="B778" s="9" t="str">
        <f t="shared" ca="1" si="98"/>
        <v>49998</v>
      </c>
      <c r="C778" s="30">
        <v>1619.2443000000001</v>
      </c>
      <c r="D778" s="30">
        <v>1619.2443000000001</v>
      </c>
      <c r="E778" s="32">
        <v>40148</v>
      </c>
      <c r="F778" s="34" t="s">
        <v>2594</v>
      </c>
      <c r="G778" s="34" t="s">
        <v>5520</v>
      </c>
      <c r="H778" s="34" t="str">
        <f t="shared" ca="1" si="99"/>
        <v>Post-calc.</v>
      </c>
      <c r="I778" s="3">
        <f t="shared" ca="1" si="96"/>
        <v>0</v>
      </c>
      <c r="M778" s="7" t="s">
        <v>791</v>
      </c>
      <c r="N778" s="9" t="str">
        <f t="shared" ca="1" si="97"/>
        <v>49M11</v>
      </c>
      <c r="O778" s="3">
        <v>200</v>
      </c>
      <c r="P778" s="3">
        <v>192.44239999999999</v>
      </c>
      <c r="Q778" s="1" t="s">
        <v>8</v>
      </c>
      <c r="R778" s="1" t="s">
        <v>9</v>
      </c>
      <c r="S778" s="1" t="s">
        <v>10</v>
      </c>
      <c r="T778" s="1" t="s">
        <v>648</v>
      </c>
      <c r="V778" s="34" t="str">
        <f t="shared" ca="1" si="100"/>
        <v>Post-calc.</v>
      </c>
      <c r="W778" s="1" t="str">
        <f t="shared" ca="1" si="101"/>
        <v>Post-calc.</v>
      </c>
      <c r="X778" s="1" t="b">
        <f t="shared" ca="1" si="102"/>
        <v>1</v>
      </c>
      <c r="Z778" s="3">
        <f t="shared" ca="1" si="103"/>
        <v>0</v>
      </c>
    </row>
    <row r="779" spans="1:26" x14ac:dyDescent="0.2">
      <c r="A779" s="34" t="s">
        <v>3372</v>
      </c>
      <c r="B779" s="9" t="str">
        <f t="shared" ca="1" si="98"/>
        <v>49999</v>
      </c>
      <c r="C779" s="30">
        <v>269</v>
      </c>
      <c r="D779" s="30">
        <v>269</v>
      </c>
      <c r="E779" s="32">
        <v>40148</v>
      </c>
      <c r="F779" s="34" t="s">
        <v>2594</v>
      </c>
      <c r="G779" s="34" t="s">
        <v>5520</v>
      </c>
      <c r="H779" s="34" t="str">
        <f t="shared" ca="1" si="99"/>
        <v>Post-calc.</v>
      </c>
      <c r="I779" s="23" t="e">
        <f t="shared" ca="1" si="96"/>
        <v>#N/A</v>
      </c>
      <c r="J779" s="22" t="str">
        <f ca="1">VLOOKUP(B779, Remarks!$A$3:$G$400, 7, FALSE)</f>
        <v>Foxpro order but Product is Spare Part Onward Charges was filtered out</v>
      </c>
      <c r="K779" s="1" t="s">
        <v>5960</v>
      </c>
      <c r="M779" s="7" t="s">
        <v>792</v>
      </c>
      <c r="N779" s="9" t="str">
        <f t="shared" ca="1" si="97"/>
        <v>49M15</v>
      </c>
      <c r="O779" s="3">
        <v>374</v>
      </c>
      <c r="P779" s="3">
        <v>370.2672</v>
      </c>
      <c r="Q779" s="1" t="s">
        <v>8</v>
      </c>
      <c r="R779" s="1" t="s">
        <v>9</v>
      </c>
      <c r="S779" s="1" t="s">
        <v>10</v>
      </c>
      <c r="T779" s="1" t="s">
        <v>648</v>
      </c>
      <c r="V779" s="34" t="str">
        <f t="shared" ca="1" si="100"/>
        <v>Post-calc.</v>
      </c>
      <c r="W779" s="1" t="str">
        <f t="shared" ca="1" si="101"/>
        <v>Post-calc.</v>
      </c>
      <c r="X779" s="1" t="b">
        <f t="shared" ca="1" si="102"/>
        <v>1</v>
      </c>
      <c r="Z779" s="3">
        <f t="shared" ca="1" si="103"/>
        <v>0</v>
      </c>
    </row>
    <row r="780" spans="1:26" x14ac:dyDescent="0.2">
      <c r="A780" s="34" t="s">
        <v>3373</v>
      </c>
      <c r="B780" s="9" t="str">
        <f t="shared" ca="1" si="98"/>
        <v>49A03</v>
      </c>
      <c r="C780" s="30">
        <v>207</v>
      </c>
      <c r="D780" s="30">
        <v>207</v>
      </c>
      <c r="E780" s="32">
        <v>40179</v>
      </c>
      <c r="F780" s="34" t="s">
        <v>2594</v>
      </c>
      <c r="G780" s="34" t="s">
        <v>5520</v>
      </c>
      <c r="H780" s="34" t="str">
        <f t="shared" ca="1" si="99"/>
        <v>Post-calc.</v>
      </c>
      <c r="I780" s="23" t="e">
        <f t="shared" ca="1" si="96"/>
        <v>#N/A</v>
      </c>
      <c r="J780" s="22" t="str">
        <f ca="1">VLOOKUP(B780, Remarks!$A$3:$G$400, 7, FALSE)</f>
        <v>Foxpro order but Product is Spare Part Onward Charges was filtered out</v>
      </c>
      <c r="K780" s="1" t="s">
        <v>5960</v>
      </c>
      <c r="M780" s="7" t="s">
        <v>793</v>
      </c>
      <c r="N780" s="9" t="str">
        <f t="shared" ca="1" si="97"/>
        <v>49M17</v>
      </c>
      <c r="O780" s="3">
        <v>881</v>
      </c>
      <c r="P780" s="3">
        <v>890.02769999999998</v>
      </c>
      <c r="Q780" s="1" t="s">
        <v>8</v>
      </c>
      <c r="R780" s="1" t="s">
        <v>9</v>
      </c>
      <c r="S780" s="1" t="s">
        <v>10</v>
      </c>
      <c r="T780" s="1" t="s">
        <v>648</v>
      </c>
      <c r="V780" s="34" t="str">
        <f t="shared" ca="1" si="100"/>
        <v>Post-calc.</v>
      </c>
      <c r="W780" s="1" t="str">
        <f t="shared" ca="1" si="101"/>
        <v>Post-calc.</v>
      </c>
      <c r="X780" s="1" t="b">
        <f t="shared" ca="1" si="102"/>
        <v>1</v>
      </c>
      <c r="Z780" s="3">
        <f t="shared" ca="1" si="103"/>
        <v>0</v>
      </c>
    </row>
    <row r="781" spans="1:26" x14ac:dyDescent="0.2">
      <c r="A781" s="34" t="s">
        <v>3374</v>
      </c>
      <c r="B781" s="9" t="str">
        <f t="shared" ca="1" si="98"/>
        <v>49A06</v>
      </c>
      <c r="C781" s="30">
        <v>27</v>
      </c>
      <c r="D781" s="30">
        <v>27</v>
      </c>
      <c r="E781" s="32">
        <v>40179</v>
      </c>
      <c r="F781" s="34" t="s">
        <v>2594</v>
      </c>
      <c r="G781" s="34" t="s">
        <v>5520</v>
      </c>
      <c r="H781" s="34" t="str">
        <f t="shared" ca="1" si="99"/>
        <v>Post-calc.</v>
      </c>
      <c r="I781" s="23" t="e">
        <f t="shared" ca="1" si="96"/>
        <v>#N/A</v>
      </c>
      <c r="J781" s="22" t="str">
        <f ca="1">VLOOKUP(B781, Remarks!$A$3:$G$400, 7, FALSE)</f>
        <v>Foxpro order but Product is Spare Part Onward Charges was filtered out</v>
      </c>
      <c r="K781" s="1" t="s">
        <v>5960</v>
      </c>
      <c r="M781" s="7" t="s">
        <v>794</v>
      </c>
      <c r="N781" s="9" t="str">
        <f t="shared" ca="1" si="97"/>
        <v>49M20</v>
      </c>
      <c r="O781" s="3">
        <v>197</v>
      </c>
      <c r="P781" s="3">
        <v>199.86340000000001</v>
      </c>
      <c r="Q781" s="1" t="s">
        <v>8</v>
      </c>
      <c r="R781" s="1" t="s">
        <v>9</v>
      </c>
      <c r="S781" s="1" t="s">
        <v>10</v>
      </c>
      <c r="T781" s="1" t="s">
        <v>648</v>
      </c>
      <c r="V781" s="34" t="str">
        <f t="shared" ca="1" si="100"/>
        <v>Post-calc.</v>
      </c>
      <c r="W781" s="1" t="str">
        <f t="shared" ca="1" si="101"/>
        <v>Post-calc.</v>
      </c>
      <c r="X781" s="1" t="b">
        <f t="shared" ca="1" si="102"/>
        <v>1</v>
      </c>
      <c r="Z781" s="3">
        <f t="shared" ca="1" si="103"/>
        <v>0</v>
      </c>
    </row>
    <row r="782" spans="1:26" x14ac:dyDescent="0.2">
      <c r="A782" s="34" t="s">
        <v>3375</v>
      </c>
      <c r="B782" s="9" t="str">
        <f t="shared" ca="1" si="98"/>
        <v>49A07</v>
      </c>
      <c r="C782" s="30">
        <v>898</v>
      </c>
      <c r="D782" s="30">
        <v>898</v>
      </c>
      <c r="E782" s="32">
        <v>40179</v>
      </c>
      <c r="F782" s="34" t="s">
        <v>2594</v>
      </c>
      <c r="G782" s="34" t="s">
        <v>5520</v>
      </c>
      <c r="H782" s="34" t="str">
        <f t="shared" ca="1" si="99"/>
        <v>Post-calc.</v>
      </c>
      <c r="I782" s="23" t="e">
        <f t="shared" ca="1" si="96"/>
        <v>#N/A</v>
      </c>
      <c r="J782" s="22" t="str">
        <f ca="1">VLOOKUP(B782, Remarks!$A$3:$G$400, 7, FALSE)</f>
        <v>Foxpro order but Product is Spare Part Onward Charges was filtered out</v>
      </c>
      <c r="K782" s="1" t="s">
        <v>5960</v>
      </c>
      <c r="M782" s="7" t="s">
        <v>795</v>
      </c>
      <c r="N782" s="9" t="str">
        <f t="shared" ca="1" si="97"/>
        <v>49M39</v>
      </c>
      <c r="O782" s="3">
        <v>17377</v>
      </c>
      <c r="P782" s="3">
        <v>8014</v>
      </c>
      <c r="Q782" s="1" t="s">
        <v>8</v>
      </c>
      <c r="R782" s="1" t="s">
        <v>9</v>
      </c>
      <c r="S782" s="1" t="s">
        <v>10</v>
      </c>
      <c r="T782" s="1" t="s">
        <v>648</v>
      </c>
      <c r="V782" s="34" t="str">
        <f t="shared" ca="1" si="100"/>
        <v>Post-calc.</v>
      </c>
      <c r="W782" s="1" t="str">
        <f t="shared" ca="1" si="101"/>
        <v>Post-calc.</v>
      </c>
      <c r="X782" s="1" t="b">
        <f t="shared" ca="1" si="102"/>
        <v>1</v>
      </c>
      <c r="Z782" s="3">
        <f t="shared" ca="1" si="103"/>
        <v>0</v>
      </c>
    </row>
    <row r="783" spans="1:26" x14ac:dyDescent="0.2">
      <c r="A783" s="34" t="s">
        <v>3376</v>
      </c>
      <c r="B783" s="9" t="str">
        <f t="shared" ca="1" si="98"/>
        <v>49A08</v>
      </c>
      <c r="C783" s="30">
        <v>103</v>
      </c>
      <c r="D783" s="30">
        <v>103</v>
      </c>
      <c r="E783" s="32">
        <v>40179</v>
      </c>
      <c r="F783" s="34" t="s">
        <v>2594</v>
      </c>
      <c r="G783" s="34" t="s">
        <v>5520</v>
      </c>
      <c r="H783" s="34" t="str">
        <f t="shared" ca="1" si="99"/>
        <v>Post-calc.</v>
      </c>
      <c r="I783" s="23" t="e">
        <f t="shared" ca="1" si="96"/>
        <v>#N/A</v>
      </c>
      <c r="J783" s="22" t="str">
        <f ca="1">VLOOKUP(B783, Remarks!$A$3:$G$400, 7, FALSE)</f>
        <v>Foxpro order but Product is Spare Part Onward Charges was filtered out</v>
      </c>
      <c r="K783" s="1" t="s">
        <v>5960</v>
      </c>
      <c r="M783" s="7" t="s">
        <v>796</v>
      </c>
      <c r="N783" s="9" t="str">
        <f t="shared" ca="1" si="97"/>
        <v>49M45</v>
      </c>
      <c r="O783" s="3">
        <v>1977</v>
      </c>
      <c r="P783" s="3">
        <v>4346.0478000000003</v>
      </c>
      <c r="Q783" s="1" t="s">
        <v>8</v>
      </c>
      <c r="R783" s="1" t="s">
        <v>9</v>
      </c>
      <c r="S783" s="1" t="s">
        <v>10</v>
      </c>
      <c r="T783" s="1" t="s">
        <v>648</v>
      </c>
      <c r="V783" s="34" t="str">
        <f t="shared" ca="1" si="100"/>
        <v>Post-calc.</v>
      </c>
      <c r="W783" s="1" t="str">
        <f t="shared" ca="1" si="101"/>
        <v>Post-calc.</v>
      </c>
      <c r="X783" s="1" t="b">
        <f t="shared" ca="1" si="102"/>
        <v>1</v>
      </c>
      <c r="Z783" s="3">
        <f t="shared" ca="1" si="103"/>
        <v>0</v>
      </c>
    </row>
    <row r="784" spans="1:26" x14ac:dyDescent="0.2">
      <c r="A784" s="34" t="s">
        <v>3377</v>
      </c>
      <c r="B784" s="9" t="str">
        <f t="shared" ca="1" si="98"/>
        <v>49A09</v>
      </c>
      <c r="C784" s="30">
        <v>722</v>
      </c>
      <c r="D784" s="30">
        <v>722</v>
      </c>
      <c r="E784" s="32">
        <v>40179</v>
      </c>
      <c r="F784" s="34" t="s">
        <v>2594</v>
      </c>
      <c r="G784" s="34" t="s">
        <v>5520</v>
      </c>
      <c r="H784" s="34" t="str">
        <f t="shared" ca="1" si="99"/>
        <v>Post-calc.</v>
      </c>
      <c r="I784" s="23" t="e">
        <f t="shared" ca="1" si="96"/>
        <v>#N/A</v>
      </c>
      <c r="J784" s="22" t="str">
        <f ca="1">VLOOKUP(B784, Remarks!$A$3:$G$400, 7, FALSE)</f>
        <v>Foxpro order but Product is Spare Part Onward Charges was filtered out</v>
      </c>
      <c r="K784" s="1" t="s">
        <v>5960</v>
      </c>
      <c r="M784" s="7" t="s">
        <v>797</v>
      </c>
      <c r="N784" s="9" t="str">
        <f t="shared" ca="1" si="97"/>
        <v>4A314</v>
      </c>
      <c r="O784" s="3">
        <v>300</v>
      </c>
      <c r="P784" s="3">
        <v>300</v>
      </c>
      <c r="Q784" s="1" t="s">
        <v>8</v>
      </c>
      <c r="R784" s="1" t="s">
        <v>9</v>
      </c>
      <c r="S784" s="1" t="s">
        <v>10</v>
      </c>
      <c r="T784" s="1" t="s">
        <v>798</v>
      </c>
      <c r="V784" s="34" t="str">
        <f t="shared" ca="1" si="100"/>
        <v>Post-calc.</v>
      </c>
      <c r="W784" s="1" t="str">
        <f t="shared" ca="1" si="101"/>
        <v>Post-calc.</v>
      </c>
      <c r="X784" s="1" t="b">
        <f t="shared" ca="1" si="102"/>
        <v>1</v>
      </c>
      <c r="Z784" s="3">
        <f t="shared" ca="1" si="103"/>
        <v>0</v>
      </c>
    </row>
    <row r="785" spans="1:26" x14ac:dyDescent="0.2">
      <c r="A785" s="34" t="s">
        <v>3378</v>
      </c>
      <c r="B785" s="9" t="str">
        <f t="shared" ca="1" si="98"/>
        <v>49A10</v>
      </c>
      <c r="C785" s="30">
        <v>5400</v>
      </c>
      <c r="D785" s="30">
        <v>5400</v>
      </c>
      <c r="E785" s="32">
        <v>40269</v>
      </c>
      <c r="F785" s="34" t="s">
        <v>2594</v>
      </c>
      <c r="G785" s="34" t="s">
        <v>5520</v>
      </c>
      <c r="H785" s="34" t="str">
        <f t="shared" ca="1" si="99"/>
        <v>Post-calc.</v>
      </c>
      <c r="I785" s="3">
        <f t="shared" ca="1" si="96"/>
        <v>0</v>
      </c>
      <c r="M785" s="7" t="s">
        <v>799</v>
      </c>
      <c r="N785" s="9" t="str">
        <f t="shared" ca="1" si="97"/>
        <v>4A340</v>
      </c>
      <c r="O785" s="3">
        <v>216.61060000000001</v>
      </c>
      <c r="P785" s="3">
        <v>216.61060000000001</v>
      </c>
      <c r="Q785" s="1" t="s">
        <v>8</v>
      </c>
      <c r="R785" s="1" t="s">
        <v>9</v>
      </c>
      <c r="S785" s="1" t="s">
        <v>10</v>
      </c>
      <c r="T785" s="1" t="s">
        <v>798</v>
      </c>
      <c r="V785" s="34" t="str">
        <f t="shared" ca="1" si="100"/>
        <v>Post-calc.</v>
      </c>
      <c r="W785" s="1" t="str">
        <f t="shared" ca="1" si="101"/>
        <v>Post-calc.</v>
      </c>
      <c r="X785" s="1" t="b">
        <f t="shared" ca="1" si="102"/>
        <v>1</v>
      </c>
      <c r="Z785" s="3">
        <f t="shared" ca="1" si="103"/>
        <v>0</v>
      </c>
    </row>
    <row r="786" spans="1:26" x14ac:dyDescent="0.2">
      <c r="A786" s="34" t="s">
        <v>3379</v>
      </c>
      <c r="B786" s="9" t="str">
        <f t="shared" ca="1" si="98"/>
        <v>49A12</v>
      </c>
      <c r="C786" s="30">
        <v>13</v>
      </c>
      <c r="D786" s="30">
        <v>13</v>
      </c>
      <c r="E786" s="32">
        <v>40179</v>
      </c>
      <c r="F786" s="34" t="s">
        <v>2594</v>
      </c>
      <c r="G786" s="34" t="s">
        <v>5520</v>
      </c>
      <c r="H786" s="34" t="str">
        <f t="shared" ca="1" si="99"/>
        <v>Post-calc.</v>
      </c>
      <c r="I786" s="23" t="e">
        <f t="shared" ca="1" si="96"/>
        <v>#N/A</v>
      </c>
      <c r="J786" s="22" t="str">
        <f ca="1">VLOOKUP(B786, Remarks!$A$3:$G$400, 7, FALSE)</f>
        <v>Foxpro order but Product is Spare Part Onward Charges was filtered out</v>
      </c>
      <c r="K786" s="1" t="s">
        <v>5960</v>
      </c>
      <c r="M786" s="7" t="s">
        <v>800</v>
      </c>
      <c r="N786" s="9" t="str">
        <f t="shared" ca="1" si="97"/>
        <v>4A366</v>
      </c>
      <c r="O786" s="3">
        <v>211.18700000000001</v>
      </c>
      <c r="P786" s="3">
        <v>211.18700000000001</v>
      </c>
      <c r="Q786" s="1" t="s">
        <v>8</v>
      </c>
      <c r="R786" s="1" t="s">
        <v>9</v>
      </c>
      <c r="S786" s="1" t="s">
        <v>10</v>
      </c>
      <c r="T786" s="1" t="s">
        <v>798</v>
      </c>
      <c r="V786" s="34" t="str">
        <f t="shared" ca="1" si="100"/>
        <v>Post-calc.</v>
      </c>
      <c r="W786" s="1" t="str">
        <f t="shared" ca="1" si="101"/>
        <v>Post-calc.</v>
      </c>
      <c r="X786" s="1" t="b">
        <f t="shared" ca="1" si="102"/>
        <v>1</v>
      </c>
      <c r="Z786" s="3">
        <f t="shared" ca="1" si="103"/>
        <v>0</v>
      </c>
    </row>
    <row r="787" spans="1:26" x14ac:dyDescent="0.2">
      <c r="A787" s="34" t="s">
        <v>3380</v>
      </c>
      <c r="B787" s="9" t="str">
        <f t="shared" ca="1" si="98"/>
        <v>49A18</v>
      </c>
      <c r="C787" s="30">
        <v>426</v>
      </c>
      <c r="D787" s="30">
        <v>426</v>
      </c>
      <c r="E787" s="32">
        <v>40179</v>
      </c>
      <c r="F787" s="34" t="s">
        <v>2594</v>
      </c>
      <c r="G787" s="34" t="s">
        <v>5520</v>
      </c>
      <c r="H787" s="34" t="str">
        <f t="shared" ca="1" si="99"/>
        <v>Post-calc.</v>
      </c>
      <c r="I787" s="23" t="e">
        <f t="shared" ca="1" si="96"/>
        <v>#N/A</v>
      </c>
      <c r="J787" s="22" t="str">
        <f ca="1">VLOOKUP(B787, Remarks!$A$3:$G$400, 7, FALSE)</f>
        <v>Foxpro order but Product is Spare Part Onward Charges was filtered out</v>
      </c>
      <c r="K787" s="1" t="s">
        <v>5960</v>
      </c>
      <c r="M787" s="7" t="s">
        <v>801</v>
      </c>
      <c r="N787" s="9" t="str">
        <f t="shared" ca="1" si="97"/>
        <v>4A417</v>
      </c>
      <c r="O787" s="3">
        <v>82.644599999999997</v>
      </c>
      <c r="P787" s="3">
        <v>82.644599999999997</v>
      </c>
      <c r="Q787" s="1" t="s">
        <v>8</v>
      </c>
      <c r="R787" s="1" t="s">
        <v>9</v>
      </c>
      <c r="S787" s="1" t="s">
        <v>10</v>
      </c>
      <c r="T787" s="1" t="s">
        <v>798</v>
      </c>
      <c r="V787" s="34" t="str">
        <f t="shared" ca="1" si="100"/>
        <v>Post-calc.</v>
      </c>
      <c r="W787" s="1" t="str">
        <f t="shared" ca="1" si="101"/>
        <v>Post-calc.</v>
      </c>
      <c r="X787" s="1" t="b">
        <f t="shared" ca="1" si="102"/>
        <v>1</v>
      </c>
      <c r="Z787" s="3">
        <f t="shared" ca="1" si="103"/>
        <v>0</v>
      </c>
    </row>
    <row r="788" spans="1:26" x14ac:dyDescent="0.2">
      <c r="A788" s="34" t="s">
        <v>3381</v>
      </c>
      <c r="B788" s="9" t="str">
        <f t="shared" ca="1" si="98"/>
        <v>49A19</v>
      </c>
      <c r="C788" s="30">
        <v>251</v>
      </c>
      <c r="D788" s="30">
        <v>251</v>
      </c>
      <c r="E788" s="32">
        <v>40210</v>
      </c>
      <c r="F788" s="34" t="s">
        <v>2594</v>
      </c>
      <c r="G788" s="34" t="s">
        <v>5520</v>
      </c>
      <c r="H788" s="34" t="str">
        <f t="shared" ca="1" si="99"/>
        <v>Post-calc.</v>
      </c>
      <c r="I788" s="23" t="e">
        <f t="shared" ca="1" si="96"/>
        <v>#N/A</v>
      </c>
      <c r="J788" s="22" t="str">
        <f ca="1">VLOOKUP(B788, Remarks!$A$3:$G$400, 7, FALSE)</f>
        <v>Foxpro order but Product is Spare Part Onward Charges was filtered out</v>
      </c>
      <c r="K788" s="1" t="s">
        <v>5960</v>
      </c>
      <c r="M788" s="7" t="s">
        <v>802</v>
      </c>
      <c r="N788" s="9" t="str">
        <f t="shared" ca="1" si="97"/>
        <v>4A445</v>
      </c>
      <c r="O788" s="3">
        <v>1077.4521999999999</v>
      </c>
      <c r="P788" s="3">
        <v>1077.4521999999999</v>
      </c>
      <c r="Q788" s="1" t="s">
        <v>8</v>
      </c>
      <c r="R788" s="1" t="s">
        <v>9</v>
      </c>
      <c r="S788" s="1" t="s">
        <v>10</v>
      </c>
      <c r="T788" s="1" t="s">
        <v>798</v>
      </c>
      <c r="V788" s="34" t="str">
        <f t="shared" ca="1" si="100"/>
        <v>Post-calc.</v>
      </c>
      <c r="W788" s="1" t="str">
        <f t="shared" ca="1" si="101"/>
        <v>Post-calc.</v>
      </c>
      <c r="X788" s="1" t="b">
        <f t="shared" ca="1" si="102"/>
        <v>1</v>
      </c>
      <c r="Z788" s="3">
        <f t="shared" ca="1" si="103"/>
        <v>0</v>
      </c>
    </row>
    <row r="789" spans="1:26" x14ac:dyDescent="0.2">
      <c r="A789" s="34" t="s">
        <v>3382</v>
      </c>
      <c r="B789" s="9" t="str">
        <f t="shared" ca="1" si="98"/>
        <v>49A24</v>
      </c>
      <c r="C789" s="30">
        <v>1327</v>
      </c>
      <c r="D789" s="30">
        <v>1327</v>
      </c>
      <c r="E789" s="32">
        <v>40179</v>
      </c>
      <c r="F789" s="34" t="s">
        <v>2594</v>
      </c>
      <c r="G789" s="34" t="s">
        <v>5520</v>
      </c>
      <c r="H789" s="34" t="str">
        <f t="shared" ca="1" si="99"/>
        <v>Post-calc.</v>
      </c>
      <c r="I789" s="23" t="e">
        <f t="shared" ca="1" si="96"/>
        <v>#N/A</v>
      </c>
      <c r="J789" s="22" t="str">
        <f ca="1">VLOOKUP(B789, Remarks!$A$3:$G$400, 7, FALSE)</f>
        <v>Foxpro order but Product is Spare Part Onward Charges was filtered out</v>
      </c>
      <c r="K789" s="1" t="s">
        <v>5960</v>
      </c>
      <c r="M789" s="7" t="s">
        <v>803</v>
      </c>
      <c r="N789" s="9" t="str">
        <f t="shared" ca="1" si="97"/>
        <v>4A460</v>
      </c>
      <c r="O789" s="3">
        <v>20180</v>
      </c>
      <c r="P789" s="3">
        <v>20180</v>
      </c>
      <c r="Q789" s="1" t="s">
        <v>8</v>
      </c>
      <c r="R789" s="1" t="s">
        <v>9</v>
      </c>
      <c r="S789" s="1" t="s">
        <v>10</v>
      </c>
      <c r="T789" s="1" t="s">
        <v>798</v>
      </c>
      <c r="V789" s="34" t="str">
        <f t="shared" ca="1" si="100"/>
        <v>Post-calc.</v>
      </c>
      <c r="W789" s="1" t="str">
        <f t="shared" ca="1" si="101"/>
        <v>Post-calc.</v>
      </c>
      <c r="X789" s="1" t="b">
        <f t="shared" ca="1" si="102"/>
        <v>1</v>
      </c>
      <c r="Z789" s="3">
        <f t="shared" ca="1" si="103"/>
        <v>0</v>
      </c>
    </row>
    <row r="790" spans="1:26" x14ac:dyDescent="0.2">
      <c r="A790" s="34" t="s">
        <v>3383</v>
      </c>
      <c r="B790" s="9" t="str">
        <f t="shared" ca="1" si="98"/>
        <v>49A29</v>
      </c>
      <c r="C790" s="30">
        <v>59</v>
      </c>
      <c r="D790" s="30">
        <v>59</v>
      </c>
      <c r="E790" s="32">
        <v>40210</v>
      </c>
      <c r="F790" s="34" t="s">
        <v>2594</v>
      </c>
      <c r="G790" s="34" t="s">
        <v>5520</v>
      </c>
      <c r="H790" s="34" t="str">
        <f t="shared" ca="1" si="99"/>
        <v>Post-calc.</v>
      </c>
      <c r="I790" s="23" t="e">
        <f t="shared" ca="1" si="96"/>
        <v>#N/A</v>
      </c>
      <c r="J790" s="22" t="str">
        <f ca="1">VLOOKUP(B790, Remarks!$A$3:$G$400, 7, FALSE)</f>
        <v>Foxpro order but Product is Spare Part Onward Charges was filtered out</v>
      </c>
      <c r="K790" s="1" t="s">
        <v>5960</v>
      </c>
      <c r="M790" s="7" t="s">
        <v>804</v>
      </c>
      <c r="N790" s="9" t="str">
        <f t="shared" ca="1" si="97"/>
        <v>4A466</v>
      </c>
      <c r="O790" s="3">
        <v>200</v>
      </c>
      <c r="P790" s="3">
        <v>200</v>
      </c>
      <c r="Q790" s="1" t="s">
        <v>8</v>
      </c>
      <c r="R790" s="1" t="s">
        <v>9</v>
      </c>
      <c r="S790" s="1" t="s">
        <v>10</v>
      </c>
      <c r="T790" s="1" t="s">
        <v>798</v>
      </c>
      <c r="V790" s="34" t="str">
        <f t="shared" ca="1" si="100"/>
        <v>Post-calc.</v>
      </c>
      <c r="W790" s="1" t="str">
        <f t="shared" ca="1" si="101"/>
        <v>Post-calc.</v>
      </c>
      <c r="X790" s="1" t="b">
        <f t="shared" ca="1" si="102"/>
        <v>1</v>
      </c>
      <c r="Z790" s="3">
        <f t="shared" ca="1" si="103"/>
        <v>0</v>
      </c>
    </row>
    <row r="791" spans="1:26" x14ac:dyDescent="0.2">
      <c r="A791" s="34" t="s">
        <v>3384</v>
      </c>
      <c r="B791" s="9" t="str">
        <f t="shared" ca="1" si="98"/>
        <v>49A30</v>
      </c>
      <c r="C791" s="30">
        <v>2848.4018000000001</v>
      </c>
      <c r="D791" s="30">
        <v>2848.4018000000001</v>
      </c>
      <c r="E791" s="32">
        <v>40330</v>
      </c>
      <c r="F791" s="34" t="s">
        <v>2594</v>
      </c>
      <c r="G791" s="34" t="s">
        <v>5520</v>
      </c>
      <c r="H791" s="34" t="str">
        <f t="shared" ca="1" si="99"/>
        <v>Post-calc.</v>
      </c>
      <c r="I791" s="3">
        <f t="shared" ca="1" si="96"/>
        <v>0</v>
      </c>
      <c r="M791" s="7" t="s">
        <v>805</v>
      </c>
      <c r="N791" s="9" t="str">
        <f t="shared" ca="1" si="97"/>
        <v>4A573</v>
      </c>
      <c r="O791" s="3">
        <v>1000</v>
      </c>
      <c r="P791" s="3">
        <v>1000</v>
      </c>
      <c r="Q791" s="1" t="s">
        <v>8</v>
      </c>
      <c r="R791" s="1" t="s">
        <v>9</v>
      </c>
      <c r="S791" s="1" t="s">
        <v>10</v>
      </c>
      <c r="T791" s="1" t="s">
        <v>798</v>
      </c>
      <c r="V791" s="34" t="str">
        <f t="shared" ca="1" si="100"/>
        <v>Post-calc.</v>
      </c>
      <c r="W791" s="1" t="str">
        <f t="shared" ca="1" si="101"/>
        <v>Post-calc.</v>
      </c>
      <c r="X791" s="1" t="b">
        <f t="shared" ca="1" si="102"/>
        <v>1</v>
      </c>
      <c r="Z791" s="3">
        <f t="shared" ca="1" si="103"/>
        <v>0</v>
      </c>
    </row>
    <row r="792" spans="1:26" x14ac:dyDescent="0.2">
      <c r="A792" s="34" t="s">
        <v>3385</v>
      </c>
      <c r="B792" s="9" t="str">
        <f t="shared" ca="1" si="98"/>
        <v>49A33</v>
      </c>
      <c r="C792" s="30">
        <v>12</v>
      </c>
      <c r="D792" s="30">
        <v>12</v>
      </c>
      <c r="E792" s="32">
        <v>40210</v>
      </c>
      <c r="F792" s="34" t="s">
        <v>2594</v>
      </c>
      <c r="G792" s="34" t="s">
        <v>5520</v>
      </c>
      <c r="H792" s="34" t="str">
        <f t="shared" ca="1" si="99"/>
        <v>Post-calc.</v>
      </c>
      <c r="I792" s="23" t="e">
        <f t="shared" ca="1" si="96"/>
        <v>#N/A</v>
      </c>
      <c r="J792" s="22" t="str">
        <f ca="1">VLOOKUP(B792, Remarks!$A$3:$G$400, 7, FALSE)</f>
        <v>Foxpro order but Product is Spare Part Onward Charges was filtered out</v>
      </c>
      <c r="K792" s="1" t="s">
        <v>5960</v>
      </c>
      <c r="M792" s="7" t="s">
        <v>806</v>
      </c>
      <c r="N792" s="9" t="str">
        <f t="shared" ca="1" si="97"/>
        <v>4A595</v>
      </c>
      <c r="O792" s="3">
        <v>210</v>
      </c>
      <c r="P792" s="3">
        <v>210</v>
      </c>
      <c r="Q792" s="1" t="s">
        <v>8</v>
      </c>
      <c r="R792" s="1" t="s">
        <v>9</v>
      </c>
      <c r="S792" s="1" t="s">
        <v>10</v>
      </c>
      <c r="T792" s="1" t="s">
        <v>798</v>
      </c>
      <c r="V792" s="34" t="str">
        <f t="shared" ca="1" si="100"/>
        <v>Post-calc.</v>
      </c>
      <c r="W792" s="1" t="str">
        <f t="shared" ca="1" si="101"/>
        <v>Post-calc.</v>
      </c>
      <c r="X792" s="1" t="b">
        <f t="shared" ca="1" si="102"/>
        <v>1</v>
      </c>
      <c r="Z792" s="3">
        <f t="shared" ca="1" si="103"/>
        <v>0</v>
      </c>
    </row>
    <row r="793" spans="1:26" x14ac:dyDescent="0.2">
      <c r="A793" s="34" t="s">
        <v>3386</v>
      </c>
      <c r="B793" s="9" t="str">
        <f t="shared" ca="1" si="98"/>
        <v>49A36</v>
      </c>
      <c r="C793" s="30">
        <v>2302.9562000000001</v>
      </c>
      <c r="D793" s="30">
        <v>2302.9562000000001</v>
      </c>
      <c r="E793" s="32">
        <v>40210</v>
      </c>
      <c r="F793" s="34" t="s">
        <v>2594</v>
      </c>
      <c r="G793" s="34" t="s">
        <v>5520</v>
      </c>
      <c r="H793" s="34" t="str">
        <f t="shared" ca="1" si="99"/>
        <v>Post-calc.</v>
      </c>
      <c r="I793" s="3">
        <f t="shared" ca="1" si="96"/>
        <v>0</v>
      </c>
      <c r="M793" s="7" t="s">
        <v>807</v>
      </c>
      <c r="N793" s="9" t="str">
        <f t="shared" ca="1" si="97"/>
        <v>4A628</v>
      </c>
      <c r="O793" s="3">
        <v>500</v>
      </c>
      <c r="P793" s="3">
        <v>500</v>
      </c>
      <c r="Q793" s="1" t="s">
        <v>8</v>
      </c>
      <c r="R793" s="1" t="s">
        <v>9</v>
      </c>
      <c r="S793" s="1" t="s">
        <v>10</v>
      </c>
      <c r="T793" s="1" t="s">
        <v>798</v>
      </c>
      <c r="V793" s="34" t="str">
        <f t="shared" ca="1" si="100"/>
        <v>Post-calc.</v>
      </c>
      <c r="W793" s="1" t="str">
        <f t="shared" ca="1" si="101"/>
        <v>Post-calc.</v>
      </c>
      <c r="X793" s="1" t="b">
        <f t="shared" ca="1" si="102"/>
        <v>1</v>
      </c>
      <c r="Z793" s="3">
        <f t="shared" ca="1" si="103"/>
        <v>0</v>
      </c>
    </row>
    <row r="794" spans="1:26" x14ac:dyDescent="0.2">
      <c r="A794" s="34" t="s">
        <v>3387</v>
      </c>
      <c r="B794" s="9" t="str">
        <f t="shared" ca="1" si="98"/>
        <v>49A38</v>
      </c>
      <c r="C794" s="30">
        <v>801</v>
      </c>
      <c r="D794" s="30">
        <v>801</v>
      </c>
      <c r="E794" s="32">
        <v>40238</v>
      </c>
      <c r="F794" s="34" t="s">
        <v>2594</v>
      </c>
      <c r="G794" s="34" t="s">
        <v>5520</v>
      </c>
      <c r="H794" s="34" t="str">
        <f t="shared" ca="1" si="99"/>
        <v>Post-calc.</v>
      </c>
      <c r="I794" s="23" t="e">
        <f t="shared" ca="1" si="96"/>
        <v>#N/A</v>
      </c>
      <c r="J794" s="22" t="str">
        <f ca="1">VLOOKUP(B794, Remarks!$A$3:$G$400, 7, FALSE)</f>
        <v>Foxpro order but Product is Spare Part Onward Charges was filtered out</v>
      </c>
      <c r="K794" s="1" t="s">
        <v>5960</v>
      </c>
      <c r="M794" s="7" t="s">
        <v>808</v>
      </c>
      <c r="N794" s="9" t="str">
        <f t="shared" ca="1" si="97"/>
        <v>4A728</v>
      </c>
      <c r="O794" s="3">
        <v>7000</v>
      </c>
      <c r="P794" s="3">
        <v>7000</v>
      </c>
      <c r="Q794" s="1" t="s">
        <v>8</v>
      </c>
      <c r="R794" s="1" t="s">
        <v>9</v>
      </c>
      <c r="S794" s="1" t="s">
        <v>10</v>
      </c>
      <c r="T794" s="1" t="s">
        <v>798</v>
      </c>
      <c r="V794" s="34" t="str">
        <f t="shared" ca="1" si="100"/>
        <v>Post-calc.</v>
      </c>
      <c r="W794" s="1" t="str">
        <f t="shared" ca="1" si="101"/>
        <v>Post-calc.</v>
      </c>
      <c r="X794" s="1" t="b">
        <f t="shared" ca="1" si="102"/>
        <v>1</v>
      </c>
      <c r="Z794" s="3">
        <f t="shared" ca="1" si="103"/>
        <v>0</v>
      </c>
    </row>
    <row r="795" spans="1:26" x14ac:dyDescent="0.2">
      <c r="A795" s="34" t="s">
        <v>3388</v>
      </c>
      <c r="B795" s="9" t="str">
        <f t="shared" ca="1" si="98"/>
        <v>49A40</v>
      </c>
      <c r="C795" s="30">
        <v>51</v>
      </c>
      <c r="D795" s="30">
        <v>51</v>
      </c>
      <c r="E795" s="32">
        <v>40330</v>
      </c>
      <c r="F795" s="34" t="s">
        <v>2594</v>
      </c>
      <c r="G795" s="34" t="s">
        <v>5520</v>
      </c>
      <c r="H795" s="34" t="str">
        <f t="shared" ca="1" si="99"/>
        <v>Post-calc.</v>
      </c>
      <c r="I795" s="23" t="e">
        <f t="shared" ca="1" si="96"/>
        <v>#N/A</v>
      </c>
      <c r="J795" s="22" t="str">
        <f ca="1">VLOOKUP(B795, Remarks!$A$3:$G$400, 7, FALSE)</f>
        <v>Foxpro order but Product is Spare Part Onward Charges was filtered out</v>
      </c>
      <c r="K795" s="1" t="s">
        <v>5960</v>
      </c>
      <c r="M795" s="7" t="s">
        <v>809</v>
      </c>
      <c r="N795" s="9" t="str">
        <f t="shared" ca="1" si="97"/>
        <v>4A763</v>
      </c>
      <c r="O795" s="3">
        <v>3357.5812000000001</v>
      </c>
      <c r="P795" s="3">
        <v>3357.5812000000001</v>
      </c>
      <c r="Q795" s="1" t="s">
        <v>8</v>
      </c>
      <c r="R795" s="1" t="s">
        <v>9</v>
      </c>
      <c r="S795" s="1" t="s">
        <v>10</v>
      </c>
      <c r="T795" s="1" t="s">
        <v>798</v>
      </c>
      <c r="V795" s="34" t="str">
        <f t="shared" ca="1" si="100"/>
        <v>Post-calc.</v>
      </c>
      <c r="W795" s="1" t="str">
        <f t="shared" ca="1" si="101"/>
        <v>Post-calc.</v>
      </c>
      <c r="X795" s="1" t="b">
        <f t="shared" ca="1" si="102"/>
        <v>1</v>
      </c>
      <c r="Z795" s="3">
        <f t="shared" ca="1" si="103"/>
        <v>0</v>
      </c>
    </row>
    <row r="796" spans="1:26" x14ac:dyDescent="0.2">
      <c r="A796" s="34" t="s">
        <v>3389</v>
      </c>
      <c r="B796" s="9" t="str">
        <f t="shared" ca="1" si="98"/>
        <v>49A44</v>
      </c>
      <c r="C796" s="30">
        <v>0</v>
      </c>
      <c r="D796" s="30">
        <v>0</v>
      </c>
      <c r="E796" s="32">
        <v>40452</v>
      </c>
      <c r="F796" s="34" t="s">
        <v>2594</v>
      </c>
      <c r="G796" s="34" t="s">
        <v>5520</v>
      </c>
      <c r="H796" s="34" t="str">
        <f t="shared" ca="1" si="99"/>
        <v>Post-calc.</v>
      </c>
      <c r="I796" s="23" t="e">
        <f t="shared" ca="1" si="96"/>
        <v>#N/A</v>
      </c>
      <c r="J796" s="22" t="str">
        <f ca="1">VLOOKUP(B796, Remarks!$A$3:$G$400, 7, FALSE)</f>
        <v>Foxpro order but Product is Spare Part Onward Charges was filtered out</v>
      </c>
      <c r="K796" s="1" t="s">
        <v>5960</v>
      </c>
      <c r="M796" s="7" t="s">
        <v>810</v>
      </c>
      <c r="N796" s="9" t="str">
        <f t="shared" ca="1" si="97"/>
        <v>4A776</v>
      </c>
      <c r="O796" s="3">
        <v>20</v>
      </c>
      <c r="P796" s="3">
        <v>20</v>
      </c>
      <c r="Q796" s="1" t="s">
        <v>8</v>
      </c>
      <c r="R796" s="1" t="s">
        <v>9</v>
      </c>
      <c r="S796" s="1" t="s">
        <v>10</v>
      </c>
      <c r="T796" s="1" t="s">
        <v>798</v>
      </c>
      <c r="V796" s="34" t="str">
        <f t="shared" ca="1" si="100"/>
        <v>Post-calc.</v>
      </c>
      <c r="W796" s="1" t="str">
        <f t="shared" ca="1" si="101"/>
        <v>Post-calc.</v>
      </c>
      <c r="X796" s="1" t="b">
        <f t="shared" ca="1" si="102"/>
        <v>1</v>
      </c>
      <c r="Z796" s="3">
        <f t="shared" ca="1" si="103"/>
        <v>0</v>
      </c>
    </row>
    <row r="797" spans="1:26" x14ac:dyDescent="0.2">
      <c r="A797" s="34" t="s">
        <v>3390</v>
      </c>
      <c r="B797" s="9" t="str">
        <f t="shared" ca="1" si="98"/>
        <v>49A46</v>
      </c>
      <c r="C797" s="30">
        <v>160</v>
      </c>
      <c r="D797" s="30">
        <v>160</v>
      </c>
      <c r="E797" s="32">
        <v>40269</v>
      </c>
      <c r="F797" s="34" t="s">
        <v>2594</v>
      </c>
      <c r="G797" s="34" t="s">
        <v>5520</v>
      </c>
      <c r="H797" s="34" t="str">
        <f t="shared" ca="1" si="99"/>
        <v>Post-calc.</v>
      </c>
      <c r="I797" s="23" t="e">
        <f t="shared" ca="1" si="96"/>
        <v>#N/A</v>
      </c>
      <c r="J797" s="22" t="str">
        <f ca="1">VLOOKUP(B797, Remarks!$A$3:$G$400, 7, FALSE)</f>
        <v>Foxpro order but Product is Spare Part Onward Charges was filtered out</v>
      </c>
      <c r="K797" s="1" t="s">
        <v>5960</v>
      </c>
      <c r="M797" s="7" t="s">
        <v>811</v>
      </c>
      <c r="N797" s="9" t="str">
        <f t="shared" ca="1" si="97"/>
        <v>4A783</v>
      </c>
      <c r="O797" s="3">
        <v>800</v>
      </c>
      <c r="P797" s="3">
        <v>800</v>
      </c>
      <c r="Q797" s="1" t="s">
        <v>8</v>
      </c>
      <c r="R797" s="1" t="s">
        <v>9</v>
      </c>
      <c r="S797" s="1" t="s">
        <v>10</v>
      </c>
      <c r="T797" s="1" t="s">
        <v>798</v>
      </c>
      <c r="V797" s="34" t="str">
        <f t="shared" ca="1" si="100"/>
        <v>Post-calc.</v>
      </c>
      <c r="W797" s="1" t="str">
        <f t="shared" ca="1" si="101"/>
        <v>Post-calc.</v>
      </c>
      <c r="X797" s="1" t="b">
        <f t="shared" ca="1" si="102"/>
        <v>1</v>
      </c>
      <c r="Z797" s="3">
        <f t="shared" ca="1" si="103"/>
        <v>0</v>
      </c>
    </row>
    <row r="798" spans="1:26" x14ac:dyDescent="0.2">
      <c r="A798" s="34" t="s">
        <v>3391</v>
      </c>
      <c r="B798" s="9" t="str">
        <f t="shared" ca="1" si="98"/>
        <v>49A47</v>
      </c>
      <c r="C798" s="30">
        <v>0</v>
      </c>
      <c r="D798" s="30">
        <v>0</v>
      </c>
      <c r="E798" s="32">
        <v>40269</v>
      </c>
      <c r="F798" s="34" t="s">
        <v>2594</v>
      </c>
      <c r="G798" s="34" t="s">
        <v>5520</v>
      </c>
      <c r="H798" s="34" t="str">
        <f t="shared" ca="1" si="99"/>
        <v>Post-calc.</v>
      </c>
      <c r="I798" s="23" t="e">
        <f t="shared" ca="1" si="96"/>
        <v>#N/A</v>
      </c>
      <c r="J798" s="22" t="str">
        <f ca="1">VLOOKUP(B798, Remarks!$A$3:$G$400, 7, FALSE)</f>
        <v>Foxpro order but order complete db2 values are zero so Board filtered out by default</v>
      </c>
      <c r="K798" s="1" t="s">
        <v>5960</v>
      </c>
      <c r="M798" s="7" t="s">
        <v>812</v>
      </c>
      <c r="N798" s="9" t="str">
        <f t="shared" ca="1" si="97"/>
        <v>4A799</v>
      </c>
      <c r="O798" s="3">
        <v>1188.99</v>
      </c>
      <c r="P798" s="3">
        <v>1188.99</v>
      </c>
      <c r="Q798" s="1" t="s">
        <v>8</v>
      </c>
      <c r="R798" s="1" t="s">
        <v>9</v>
      </c>
      <c r="S798" s="1" t="s">
        <v>10</v>
      </c>
      <c r="T798" s="1" t="s">
        <v>798</v>
      </c>
      <c r="V798" s="34" t="str">
        <f t="shared" ca="1" si="100"/>
        <v>Post-calc.</v>
      </c>
      <c r="W798" s="1" t="str">
        <f t="shared" ca="1" si="101"/>
        <v>Post-calc.</v>
      </c>
      <c r="X798" s="1" t="b">
        <f t="shared" ca="1" si="102"/>
        <v>1</v>
      </c>
      <c r="Z798" s="3">
        <f t="shared" ca="1" si="103"/>
        <v>0</v>
      </c>
    </row>
    <row r="799" spans="1:26" x14ac:dyDescent="0.2">
      <c r="A799" s="34" t="s">
        <v>3392</v>
      </c>
      <c r="B799" s="9" t="str">
        <f t="shared" ca="1" si="98"/>
        <v>49A48</v>
      </c>
      <c r="C799" s="30">
        <v>211</v>
      </c>
      <c r="D799" s="30">
        <v>211</v>
      </c>
      <c r="E799" s="32">
        <v>40269</v>
      </c>
      <c r="F799" s="34" t="s">
        <v>2594</v>
      </c>
      <c r="G799" s="34" t="s">
        <v>5520</v>
      </c>
      <c r="H799" s="34" t="str">
        <f t="shared" ca="1" si="99"/>
        <v>Post-calc.</v>
      </c>
      <c r="I799" s="23" t="e">
        <f t="shared" ca="1" si="96"/>
        <v>#N/A</v>
      </c>
      <c r="J799" s="22" t="str">
        <f ca="1">VLOOKUP(B799, Remarks!$A$3:$G$400, 7, FALSE)</f>
        <v>Foxpro order but Product is Spare Part Onward Charges was filtered out</v>
      </c>
      <c r="K799" s="1" t="s">
        <v>5960</v>
      </c>
      <c r="M799" s="7" t="s">
        <v>813</v>
      </c>
      <c r="N799" s="9" t="str">
        <f t="shared" ca="1" si="97"/>
        <v>4A841</v>
      </c>
      <c r="O799" s="3">
        <v>1500</v>
      </c>
      <c r="P799" s="3">
        <v>1500</v>
      </c>
      <c r="Q799" s="1" t="s">
        <v>8</v>
      </c>
      <c r="R799" s="1" t="s">
        <v>9</v>
      </c>
      <c r="S799" s="1" t="s">
        <v>10</v>
      </c>
      <c r="T799" s="1" t="s">
        <v>798</v>
      </c>
      <c r="V799" s="34" t="str">
        <f t="shared" ca="1" si="100"/>
        <v>Post-calc.</v>
      </c>
      <c r="W799" s="1" t="str">
        <f t="shared" ca="1" si="101"/>
        <v>Post-calc.</v>
      </c>
      <c r="X799" s="1" t="b">
        <f t="shared" ca="1" si="102"/>
        <v>1</v>
      </c>
      <c r="Z799" s="3">
        <f t="shared" ca="1" si="103"/>
        <v>0</v>
      </c>
    </row>
    <row r="800" spans="1:26" x14ac:dyDescent="0.2">
      <c r="A800" s="34" t="s">
        <v>3393</v>
      </c>
      <c r="B800" s="9" t="str">
        <f t="shared" ca="1" si="98"/>
        <v>49A50</v>
      </c>
      <c r="C800" s="30">
        <v>280</v>
      </c>
      <c r="D800" s="30">
        <v>280</v>
      </c>
      <c r="E800" s="32">
        <v>40238</v>
      </c>
      <c r="F800" s="34" t="s">
        <v>2594</v>
      </c>
      <c r="G800" s="34" t="s">
        <v>5520</v>
      </c>
      <c r="H800" s="34" t="str">
        <f t="shared" ca="1" si="99"/>
        <v>Post-calc.</v>
      </c>
      <c r="I800" s="3">
        <f t="shared" ca="1" si="96"/>
        <v>0</v>
      </c>
      <c r="M800" s="7" t="s">
        <v>814</v>
      </c>
      <c r="N800" s="9" t="str">
        <f t="shared" ca="1" si="97"/>
        <v>4A855</v>
      </c>
      <c r="O800" s="3">
        <v>200</v>
      </c>
      <c r="P800" s="3">
        <v>200</v>
      </c>
      <c r="Q800" s="1" t="s">
        <v>8</v>
      </c>
      <c r="R800" s="1" t="s">
        <v>9</v>
      </c>
      <c r="S800" s="1" t="s">
        <v>10</v>
      </c>
      <c r="T800" s="1" t="s">
        <v>798</v>
      </c>
      <c r="V800" s="34" t="str">
        <f t="shared" ca="1" si="100"/>
        <v>Post-calc.</v>
      </c>
      <c r="W800" s="1" t="str">
        <f t="shared" ca="1" si="101"/>
        <v>Post-calc.</v>
      </c>
      <c r="X800" s="1" t="b">
        <f t="shared" ca="1" si="102"/>
        <v>1</v>
      </c>
      <c r="Z800" s="3">
        <f t="shared" ca="1" si="103"/>
        <v>0</v>
      </c>
    </row>
    <row r="801" spans="1:26" x14ac:dyDescent="0.2">
      <c r="A801" s="34" t="s">
        <v>3394</v>
      </c>
      <c r="B801" s="9" t="str">
        <f t="shared" ca="1" si="98"/>
        <v>49A52</v>
      </c>
      <c r="C801" s="30">
        <v>306</v>
      </c>
      <c r="D801" s="30">
        <v>306</v>
      </c>
      <c r="E801" s="32">
        <v>40330</v>
      </c>
      <c r="F801" s="34" t="s">
        <v>2594</v>
      </c>
      <c r="G801" s="34" t="s">
        <v>5520</v>
      </c>
      <c r="H801" s="34" t="str">
        <f t="shared" ca="1" si="99"/>
        <v>Post-calc.</v>
      </c>
      <c r="I801" s="23" t="e">
        <f t="shared" ca="1" si="96"/>
        <v>#N/A</v>
      </c>
      <c r="J801" s="22" t="str">
        <f ca="1">VLOOKUP(B801, Remarks!$A$3:$G$400, 7, FALSE)</f>
        <v>Foxpro order but Product is Spare Part Onward Charges was filtered out</v>
      </c>
      <c r="K801" s="1" t="s">
        <v>5960</v>
      </c>
      <c r="M801" s="7" t="s">
        <v>815</v>
      </c>
      <c r="N801" s="9" t="str">
        <f t="shared" ca="1" si="97"/>
        <v>4A860</v>
      </c>
      <c r="O801" s="3">
        <v>253.339</v>
      </c>
      <c r="P801" s="3">
        <v>253.339</v>
      </c>
      <c r="Q801" s="1" t="s">
        <v>8</v>
      </c>
      <c r="R801" s="1" t="s">
        <v>9</v>
      </c>
      <c r="S801" s="1" t="s">
        <v>10</v>
      </c>
      <c r="T801" s="1" t="s">
        <v>798</v>
      </c>
      <c r="V801" s="34" t="str">
        <f t="shared" ca="1" si="100"/>
        <v>Post-calc.</v>
      </c>
      <c r="W801" s="1" t="str">
        <f t="shared" ca="1" si="101"/>
        <v>Post-calc.</v>
      </c>
      <c r="X801" s="1" t="b">
        <f t="shared" ca="1" si="102"/>
        <v>1</v>
      </c>
      <c r="Z801" s="3">
        <f t="shared" ca="1" si="103"/>
        <v>0</v>
      </c>
    </row>
    <row r="802" spans="1:26" x14ac:dyDescent="0.2">
      <c r="A802" s="34" t="s">
        <v>3395</v>
      </c>
      <c r="B802" s="9" t="str">
        <f t="shared" ca="1" si="98"/>
        <v>49A53</v>
      </c>
      <c r="C802" s="30">
        <v>1218</v>
      </c>
      <c r="D802" s="30">
        <v>1218</v>
      </c>
      <c r="E802" s="32">
        <v>40330</v>
      </c>
      <c r="F802" s="34" t="s">
        <v>2594</v>
      </c>
      <c r="G802" s="34" t="s">
        <v>5520</v>
      </c>
      <c r="H802" s="34" t="str">
        <f t="shared" ca="1" si="99"/>
        <v>Post-calc.</v>
      </c>
      <c r="I802" s="23" t="e">
        <f t="shared" ca="1" si="96"/>
        <v>#N/A</v>
      </c>
      <c r="J802" s="22" t="str">
        <f ca="1">VLOOKUP(B802, Remarks!$A$3:$G$400, 7, FALSE)</f>
        <v>Foxpro order but Product is Spare Part Onward Charges was filtered out</v>
      </c>
      <c r="K802" s="1" t="s">
        <v>5960</v>
      </c>
      <c r="M802" s="7" t="s">
        <v>816</v>
      </c>
      <c r="N802" s="9" t="str">
        <f t="shared" ca="1" si="97"/>
        <v>4A862</v>
      </c>
      <c r="O802" s="3">
        <v>1000</v>
      </c>
      <c r="P802" s="3">
        <v>1000</v>
      </c>
      <c r="Q802" s="1" t="s">
        <v>8</v>
      </c>
      <c r="R802" s="1" t="s">
        <v>9</v>
      </c>
      <c r="S802" s="1" t="s">
        <v>10</v>
      </c>
      <c r="T802" s="1" t="s">
        <v>798</v>
      </c>
      <c r="V802" s="34" t="str">
        <f t="shared" ca="1" si="100"/>
        <v>Post-calc.</v>
      </c>
      <c r="W802" s="1" t="str">
        <f t="shared" ca="1" si="101"/>
        <v>Post-calc.</v>
      </c>
      <c r="X802" s="1" t="b">
        <f t="shared" ca="1" si="102"/>
        <v>1</v>
      </c>
      <c r="Z802" s="3">
        <f t="shared" ca="1" si="103"/>
        <v>0</v>
      </c>
    </row>
    <row r="803" spans="1:26" x14ac:dyDescent="0.2">
      <c r="A803" s="34" t="s">
        <v>3396</v>
      </c>
      <c r="B803" s="9" t="str">
        <f t="shared" ca="1" si="98"/>
        <v>49A54</v>
      </c>
      <c r="C803" s="30">
        <v>300.76780000000002</v>
      </c>
      <c r="D803" s="30">
        <v>300.76780000000002</v>
      </c>
      <c r="E803" s="32">
        <v>40238</v>
      </c>
      <c r="F803" s="34" t="s">
        <v>2594</v>
      </c>
      <c r="G803" s="34" t="s">
        <v>5520</v>
      </c>
      <c r="H803" s="34" t="str">
        <f t="shared" ca="1" si="99"/>
        <v>Post-calc.</v>
      </c>
      <c r="I803" s="3">
        <f t="shared" ca="1" si="96"/>
        <v>0</v>
      </c>
      <c r="M803" s="7" t="s">
        <v>817</v>
      </c>
      <c r="N803" s="9" t="str">
        <f t="shared" ca="1" si="97"/>
        <v>4A909</v>
      </c>
      <c r="O803" s="3">
        <v>474.72109999999998</v>
      </c>
      <c r="P803" s="3">
        <v>474.72109999999998</v>
      </c>
      <c r="Q803" s="1" t="s">
        <v>8</v>
      </c>
      <c r="R803" s="1" t="s">
        <v>9</v>
      </c>
      <c r="S803" s="1" t="s">
        <v>10</v>
      </c>
      <c r="T803" s="1" t="s">
        <v>798</v>
      </c>
      <c r="V803" s="34" t="str">
        <f t="shared" ca="1" si="100"/>
        <v>Post-calc.</v>
      </c>
      <c r="W803" s="1" t="str">
        <f t="shared" ca="1" si="101"/>
        <v>Post-calc.</v>
      </c>
      <c r="X803" s="1" t="b">
        <f t="shared" ca="1" si="102"/>
        <v>1</v>
      </c>
      <c r="Z803" s="3">
        <f t="shared" ca="1" si="103"/>
        <v>0</v>
      </c>
    </row>
    <row r="804" spans="1:26" x14ac:dyDescent="0.2">
      <c r="A804" s="34" t="s">
        <v>3397</v>
      </c>
      <c r="B804" s="9" t="str">
        <f t="shared" ca="1" si="98"/>
        <v>49A56</v>
      </c>
      <c r="C804" s="30">
        <v>1326</v>
      </c>
      <c r="D804" s="30">
        <v>1326</v>
      </c>
      <c r="E804" s="32">
        <v>40238</v>
      </c>
      <c r="F804" s="34" t="s">
        <v>2594</v>
      </c>
      <c r="G804" s="34" t="s">
        <v>5520</v>
      </c>
      <c r="H804" s="34" t="str">
        <f t="shared" ca="1" si="99"/>
        <v>Post-calc.</v>
      </c>
      <c r="I804" s="23" t="e">
        <f t="shared" ca="1" si="96"/>
        <v>#N/A</v>
      </c>
      <c r="J804" s="22" t="str">
        <f ca="1">VLOOKUP(B804, Remarks!$A$3:$G$400, 7, FALSE)</f>
        <v>Foxpro order but Product is Spare Part Onward Charges was filtered out</v>
      </c>
      <c r="K804" s="1" t="s">
        <v>5960</v>
      </c>
      <c r="M804" s="7" t="s">
        <v>818</v>
      </c>
      <c r="N804" s="9" t="str">
        <f t="shared" ca="1" si="97"/>
        <v>4A950</v>
      </c>
      <c r="O804" s="3">
        <v>400</v>
      </c>
      <c r="P804" s="3">
        <v>400</v>
      </c>
      <c r="Q804" s="1" t="s">
        <v>8</v>
      </c>
      <c r="R804" s="1" t="s">
        <v>9</v>
      </c>
      <c r="S804" s="1" t="s">
        <v>10</v>
      </c>
      <c r="T804" s="1" t="s">
        <v>798</v>
      </c>
      <c r="V804" s="34" t="str">
        <f t="shared" ca="1" si="100"/>
        <v>Post-calc.</v>
      </c>
      <c r="W804" s="1" t="str">
        <f t="shared" ca="1" si="101"/>
        <v>Post-calc.</v>
      </c>
      <c r="X804" s="1" t="b">
        <f t="shared" ca="1" si="102"/>
        <v>1</v>
      </c>
      <c r="Z804" s="3">
        <f t="shared" ca="1" si="103"/>
        <v>0</v>
      </c>
    </row>
    <row r="805" spans="1:26" x14ac:dyDescent="0.2">
      <c r="A805" s="34" t="s">
        <v>3398</v>
      </c>
      <c r="B805" s="9" t="str">
        <f t="shared" ca="1" si="98"/>
        <v>49A60</v>
      </c>
      <c r="C805" s="30">
        <v>3691</v>
      </c>
      <c r="D805" s="30">
        <v>3691</v>
      </c>
      <c r="E805" s="32">
        <v>40269</v>
      </c>
      <c r="F805" s="34" t="s">
        <v>2594</v>
      </c>
      <c r="G805" s="34" t="s">
        <v>5520</v>
      </c>
      <c r="H805" s="34" t="str">
        <f t="shared" ca="1" si="99"/>
        <v>Post-calc.</v>
      </c>
      <c r="I805" s="3">
        <f t="shared" ca="1" si="96"/>
        <v>0</v>
      </c>
      <c r="M805" s="7" t="s">
        <v>819</v>
      </c>
      <c r="N805" s="9" t="str">
        <f t="shared" ca="1" si="97"/>
        <v>4A955</v>
      </c>
      <c r="O805" s="3">
        <v>1171.9894999999999</v>
      </c>
      <c r="P805" s="3">
        <v>1171.9894999999999</v>
      </c>
      <c r="Q805" s="1" t="s">
        <v>8</v>
      </c>
      <c r="R805" s="1" t="s">
        <v>9</v>
      </c>
      <c r="S805" s="1" t="s">
        <v>10</v>
      </c>
      <c r="T805" s="1" t="s">
        <v>798</v>
      </c>
      <c r="V805" s="34" t="str">
        <f t="shared" ca="1" si="100"/>
        <v>Post-calc.</v>
      </c>
      <c r="W805" s="1" t="str">
        <f t="shared" ca="1" si="101"/>
        <v>Post-calc.</v>
      </c>
      <c r="X805" s="1" t="b">
        <f t="shared" ca="1" si="102"/>
        <v>1</v>
      </c>
      <c r="Z805" s="3">
        <f t="shared" ca="1" si="103"/>
        <v>0</v>
      </c>
    </row>
    <row r="806" spans="1:26" x14ac:dyDescent="0.2">
      <c r="A806" s="34" t="s">
        <v>3399</v>
      </c>
      <c r="B806" s="9" t="str">
        <f t="shared" ca="1" si="98"/>
        <v>49A62</v>
      </c>
      <c r="C806" s="30">
        <v>808</v>
      </c>
      <c r="D806" s="30">
        <v>808</v>
      </c>
      <c r="E806" s="32">
        <v>40299</v>
      </c>
      <c r="F806" s="34" t="s">
        <v>2594</v>
      </c>
      <c r="G806" s="34" t="s">
        <v>5520</v>
      </c>
      <c r="H806" s="34" t="str">
        <f t="shared" ca="1" si="99"/>
        <v>Post-calc.</v>
      </c>
      <c r="I806" s="23" t="e">
        <f t="shared" ca="1" si="96"/>
        <v>#N/A</v>
      </c>
      <c r="J806" s="22" t="str">
        <f ca="1">VLOOKUP(B806, Remarks!$A$3:$G$400, 7, FALSE)</f>
        <v>Foxpro order but Product is Spare Part Onward Charges was filtered out</v>
      </c>
      <c r="K806" s="1" t="s">
        <v>5960</v>
      </c>
      <c r="M806" s="7" t="s">
        <v>820</v>
      </c>
      <c r="N806" s="9" t="str">
        <f t="shared" ca="1" si="97"/>
        <v>4A973</v>
      </c>
      <c r="O806" s="3">
        <v>3000</v>
      </c>
      <c r="P806" s="3">
        <v>3000</v>
      </c>
      <c r="Q806" s="1" t="s">
        <v>8</v>
      </c>
      <c r="R806" s="1" t="s">
        <v>9</v>
      </c>
      <c r="S806" s="1" t="s">
        <v>10</v>
      </c>
      <c r="T806" s="1" t="s">
        <v>798</v>
      </c>
      <c r="V806" s="34" t="str">
        <f t="shared" ca="1" si="100"/>
        <v>Post-calc.</v>
      </c>
      <c r="W806" s="1" t="str">
        <f t="shared" ca="1" si="101"/>
        <v>Post-calc.</v>
      </c>
      <c r="X806" s="1" t="b">
        <f t="shared" ca="1" si="102"/>
        <v>1</v>
      </c>
      <c r="Z806" s="3">
        <f t="shared" ca="1" si="103"/>
        <v>0</v>
      </c>
    </row>
    <row r="807" spans="1:26" x14ac:dyDescent="0.2">
      <c r="A807" s="34" t="s">
        <v>3400</v>
      </c>
      <c r="B807" s="9" t="str">
        <f t="shared" ca="1" si="98"/>
        <v>49A66</v>
      </c>
      <c r="C807" s="30">
        <v>1290.9774</v>
      </c>
      <c r="D807" s="30">
        <v>1290.9774</v>
      </c>
      <c r="E807" s="32">
        <v>40299</v>
      </c>
      <c r="F807" s="34" t="s">
        <v>2594</v>
      </c>
      <c r="G807" s="34" t="s">
        <v>5520</v>
      </c>
      <c r="H807" s="34" t="str">
        <f t="shared" ca="1" si="99"/>
        <v>Post-calc.</v>
      </c>
      <c r="I807" s="3">
        <f t="shared" ca="1" si="96"/>
        <v>0</v>
      </c>
      <c r="M807" s="7" t="s">
        <v>821</v>
      </c>
      <c r="N807" s="9" t="str">
        <f t="shared" ca="1" si="97"/>
        <v>4A985</v>
      </c>
      <c r="O807" s="3">
        <v>2000</v>
      </c>
      <c r="P807" s="3">
        <v>2000</v>
      </c>
      <c r="Q807" s="1" t="s">
        <v>8</v>
      </c>
      <c r="R807" s="1" t="s">
        <v>9</v>
      </c>
      <c r="S807" s="1" t="s">
        <v>10</v>
      </c>
      <c r="T807" s="1" t="s">
        <v>798</v>
      </c>
      <c r="V807" s="34" t="str">
        <f t="shared" ca="1" si="100"/>
        <v>Post-calc.</v>
      </c>
      <c r="W807" s="1" t="str">
        <f t="shared" ca="1" si="101"/>
        <v>Post-calc.</v>
      </c>
      <c r="X807" s="1" t="b">
        <f t="shared" ca="1" si="102"/>
        <v>1</v>
      </c>
      <c r="Z807" s="3">
        <f t="shared" ca="1" si="103"/>
        <v>0</v>
      </c>
    </row>
    <row r="808" spans="1:26" x14ac:dyDescent="0.2">
      <c r="A808" s="34" t="s">
        <v>3401</v>
      </c>
      <c r="B808" s="9" t="str">
        <f t="shared" ca="1" si="98"/>
        <v>49A69</v>
      </c>
      <c r="C808" s="30">
        <v>3131.4185000000002</v>
      </c>
      <c r="D808" s="30">
        <v>3131.4185000000002</v>
      </c>
      <c r="E808" s="32">
        <v>40513</v>
      </c>
      <c r="F808" s="34" t="s">
        <v>2594</v>
      </c>
      <c r="G808" s="34" t="s">
        <v>5520</v>
      </c>
      <c r="H808" s="34" t="str">
        <f t="shared" ca="1" si="99"/>
        <v>Post-calc.</v>
      </c>
      <c r="I808" s="3">
        <f t="shared" ca="1" si="96"/>
        <v>0</v>
      </c>
      <c r="M808" s="7" t="s">
        <v>822</v>
      </c>
      <c r="N808" s="9" t="str">
        <f t="shared" ca="1" si="97"/>
        <v>4A986</v>
      </c>
      <c r="O808" s="3">
        <v>600</v>
      </c>
      <c r="P808" s="3">
        <v>600</v>
      </c>
      <c r="Q808" s="1" t="s">
        <v>8</v>
      </c>
      <c r="R808" s="1" t="s">
        <v>9</v>
      </c>
      <c r="S808" s="1" t="s">
        <v>10</v>
      </c>
      <c r="T808" s="1" t="s">
        <v>798</v>
      </c>
      <c r="V808" s="34" t="str">
        <f t="shared" ca="1" si="100"/>
        <v>Post-calc.</v>
      </c>
      <c r="W808" s="1" t="str">
        <f t="shared" ca="1" si="101"/>
        <v>Post-calc.</v>
      </c>
      <c r="X808" s="1" t="b">
        <f t="shared" ca="1" si="102"/>
        <v>1</v>
      </c>
      <c r="Z808" s="3">
        <f t="shared" ca="1" si="103"/>
        <v>0</v>
      </c>
    </row>
    <row r="809" spans="1:26" x14ac:dyDescent="0.2">
      <c r="A809" s="34" t="s">
        <v>3402</v>
      </c>
      <c r="B809" s="9" t="str">
        <f t="shared" ca="1" si="98"/>
        <v>49A71</v>
      </c>
      <c r="C809" s="30">
        <v>0</v>
      </c>
      <c r="D809" s="30">
        <v>0</v>
      </c>
      <c r="E809" s="32">
        <v>40360</v>
      </c>
      <c r="F809" s="34" t="s">
        <v>2594</v>
      </c>
      <c r="G809" s="34" t="s">
        <v>5520</v>
      </c>
      <c r="H809" s="34" t="str">
        <f t="shared" ca="1" si="99"/>
        <v>Post-calc.</v>
      </c>
      <c r="I809" s="23" t="e">
        <f t="shared" ca="1" si="96"/>
        <v>#N/A</v>
      </c>
      <c r="J809" s="22" t="str">
        <f ca="1">VLOOKUP(B809, Remarks!$A$3:$G$400, 7, FALSE)</f>
        <v>Foxpro order but Product is Spare Part Onward Charges was filtered out</v>
      </c>
      <c r="K809" s="1" t="s">
        <v>5960</v>
      </c>
      <c r="M809" s="7" t="s">
        <v>823</v>
      </c>
      <c r="N809" s="9" t="str">
        <f t="shared" ca="1" si="97"/>
        <v>4B004</v>
      </c>
      <c r="O809" s="3">
        <v>500</v>
      </c>
      <c r="P809" s="3">
        <v>500</v>
      </c>
      <c r="Q809" s="1" t="s">
        <v>8</v>
      </c>
      <c r="R809" s="1" t="s">
        <v>9</v>
      </c>
      <c r="S809" s="1" t="s">
        <v>10</v>
      </c>
      <c r="T809" s="1" t="s">
        <v>798</v>
      </c>
      <c r="V809" s="34" t="str">
        <f t="shared" ca="1" si="100"/>
        <v>Post-calc.</v>
      </c>
      <c r="W809" s="1" t="str">
        <f t="shared" ca="1" si="101"/>
        <v>Post-calc.</v>
      </c>
      <c r="X809" s="1" t="b">
        <f t="shared" ca="1" si="102"/>
        <v>1</v>
      </c>
      <c r="Z809" s="3">
        <f t="shared" ca="1" si="103"/>
        <v>0</v>
      </c>
    </row>
    <row r="810" spans="1:26" x14ac:dyDescent="0.2">
      <c r="A810" s="34" t="s">
        <v>3403</v>
      </c>
      <c r="B810" s="9" t="str">
        <f t="shared" ca="1" si="98"/>
        <v>49A73</v>
      </c>
      <c r="C810" s="30">
        <v>486</v>
      </c>
      <c r="D810" s="30">
        <v>486</v>
      </c>
      <c r="E810" s="32">
        <v>40330</v>
      </c>
      <c r="F810" s="34" t="s">
        <v>2594</v>
      </c>
      <c r="G810" s="34" t="s">
        <v>5520</v>
      </c>
      <c r="H810" s="34" t="str">
        <f t="shared" ca="1" si="99"/>
        <v>Post-calc.</v>
      </c>
      <c r="I810" s="23" t="e">
        <f t="shared" ca="1" si="96"/>
        <v>#N/A</v>
      </c>
      <c r="J810" s="22" t="str">
        <f ca="1">VLOOKUP(B810, Remarks!$A$3:$G$400, 7, FALSE)</f>
        <v>Foxpro order but Product is Spare Part Onward Charges was filtered out</v>
      </c>
      <c r="K810" s="1" t="s">
        <v>5960</v>
      </c>
      <c r="M810" s="7" t="s">
        <v>824</v>
      </c>
      <c r="N810" s="9" t="str">
        <f t="shared" ca="1" si="97"/>
        <v>4B033</v>
      </c>
      <c r="O810" s="3">
        <v>100</v>
      </c>
      <c r="P810" s="3">
        <v>100</v>
      </c>
      <c r="Q810" s="1" t="s">
        <v>8</v>
      </c>
      <c r="R810" s="1" t="s">
        <v>9</v>
      </c>
      <c r="S810" s="1" t="s">
        <v>10</v>
      </c>
      <c r="T810" s="1" t="s">
        <v>798</v>
      </c>
      <c r="V810" s="34" t="str">
        <f t="shared" ca="1" si="100"/>
        <v>Post-calc.</v>
      </c>
      <c r="W810" s="1" t="str">
        <f t="shared" ca="1" si="101"/>
        <v>Post-calc.</v>
      </c>
      <c r="X810" s="1" t="b">
        <f t="shared" ca="1" si="102"/>
        <v>1</v>
      </c>
      <c r="Z810" s="3">
        <f t="shared" ca="1" si="103"/>
        <v>0</v>
      </c>
    </row>
    <row r="811" spans="1:26" x14ac:dyDescent="0.2">
      <c r="A811" s="34" t="s">
        <v>3404</v>
      </c>
      <c r="B811" s="9" t="str">
        <f t="shared" ca="1" si="98"/>
        <v>49A75</v>
      </c>
      <c r="C811" s="30">
        <v>534</v>
      </c>
      <c r="D811" s="30">
        <v>534</v>
      </c>
      <c r="E811" s="32">
        <v>40360</v>
      </c>
      <c r="F811" s="34" t="s">
        <v>2594</v>
      </c>
      <c r="G811" s="34" t="s">
        <v>5520</v>
      </c>
      <c r="H811" s="34" t="str">
        <f t="shared" ca="1" si="99"/>
        <v>Post-calc.</v>
      </c>
      <c r="I811" s="23" t="e">
        <f t="shared" ca="1" si="96"/>
        <v>#N/A</v>
      </c>
      <c r="J811" s="22" t="str">
        <f ca="1">VLOOKUP(B811, Remarks!$A$3:$G$400, 7, FALSE)</f>
        <v>Foxpro order but Product is Spare Part Onward Charges was filtered out</v>
      </c>
      <c r="K811" s="1" t="s">
        <v>5960</v>
      </c>
      <c r="M811" s="7" t="s">
        <v>825</v>
      </c>
      <c r="N811" s="9" t="str">
        <f t="shared" ca="1" si="97"/>
        <v>4B105</v>
      </c>
      <c r="O811" s="3">
        <v>300</v>
      </c>
      <c r="P811" s="3">
        <v>300</v>
      </c>
      <c r="Q811" s="1" t="s">
        <v>8</v>
      </c>
      <c r="R811" s="1" t="s">
        <v>9</v>
      </c>
      <c r="S811" s="1" t="s">
        <v>10</v>
      </c>
      <c r="T811" s="1" t="s">
        <v>798</v>
      </c>
      <c r="V811" s="34" t="str">
        <f t="shared" ca="1" si="100"/>
        <v>Post-calc.</v>
      </c>
      <c r="W811" s="1" t="str">
        <f t="shared" ca="1" si="101"/>
        <v>Post-calc.</v>
      </c>
      <c r="X811" s="1" t="b">
        <f t="shared" ca="1" si="102"/>
        <v>1</v>
      </c>
      <c r="Z811" s="3">
        <f t="shared" ca="1" si="103"/>
        <v>0</v>
      </c>
    </row>
    <row r="812" spans="1:26" x14ac:dyDescent="0.2">
      <c r="A812" s="34" t="s">
        <v>3405</v>
      </c>
      <c r="B812" s="9" t="str">
        <f t="shared" ca="1" si="98"/>
        <v>49A76</v>
      </c>
      <c r="C812" s="30">
        <v>510</v>
      </c>
      <c r="D812" s="30">
        <v>510</v>
      </c>
      <c r="E812" s="32">
        <v>40299</v>
      </c>
      <c r="F812" s="34" t="s">
        <v>2594</v>
      </c>
      <c r="G812" s="34" t="s">
        <v>5520</v>
      </c>
      <c r="H812" s="34" t="str">
        <f t="shared" ca="1" si="99"/>
        <v>Post-calc.</v>
      </c>
      <c r="I812" s="23" t="e">
        <f t="shared" ca="1" si="96"/>
        <v>#N/A</v>
      </c>
      <c r="J812" s="22" t="str">
        <f ca="1">VLOOKUP(B812, Remarks!$A$3:$G$400, 7, FALSE)</f>
        <v>Foxpro order but Product is Spare Part Onward Charges was filtered out</v>
      </c>
      <c r="K812" s="1" t="s">
        <v>5960</v>
      </c>
      <c r="M812" s="7" t="s">
        <v>826</v>
      </c>
      <c r="N812" s="9" t="str">
        <f t="shared" ca="1" si="97"/>
        <v>4B127</v>
      </c>
      <c r="O812" s="3">
        <v>2300</v>
      </c>
      <c r="P812" s="3">
        <v>2300</v>
      </c>
      <c r="Q812" s="1" t="s">
        <v>8</v>
      </c>
      <c r="R812" s="1" t="s">
        <v>9</v>
      </c>
      <c r="S812" s="1" t="s">
        <v>10</v>
      </c>
      <c r="T812" s="1" t="s">
        <v>798</v>
      </c>
      <c r="V812" s="34" t="str">
        <f t="shared" ca="1" si="100"/>
        <v>Post-calc.</v>
      </c>
      <c r="W812" s="1" t="str">
        <f t="shared" ca="1" si="101"/>
        <v>Post-calc.</v>
      </c>
      <c r="X812" s="1" t="b">
        <f t="shared" ca="1" si="102"/>
        <v>1</v>
      </c>
      <c r="Z812" s="3">
        <f t="shared" ca="1" si="103"/>
        <v>0</v>
      </c>
    </row>
    <row r="813" spans="1:26" x14ac:dyDescent="0.2">
      <c r="A813" s="34" t="s">
        <v>3406</v>
      </c>
      <c r="B813" s="9" t="str">
        <f t="shared" ca="1" si="98"/>
        <v>49A78</v>
      </c>
      <c r="C813" s="30">
        <v>42</v>
      </c>
      <c r="D813" s="30">
        <v>42</v>
      </c>
      <c r="E813" s="32">
        <v>40330</v>
      </c>
      <c r="F813" s="34" t="s">
        <v>2594</v>
      </c>
      <c r="G813" s="34" t="s">
        <v>5520</v>
      </c>
      <c r="H813" s="34" t="str">
        <f t="shared" ca="1" si="99"/>
        <v>Post-calc.</v>
      </c>
      <c r="I813" s="23" t="e">
        <f t="shared" ca="1" si="96"/>
        <v>#N/A</v>
      </c>
      <c r="J813" s="22" t="str">
        <f ca="1">VLOOKUP(B813, Remarks!$A$3:$G$400, 7, FALSE)</f>
        <v>Foxpro order but Product is Spare Part Onward Charges was filtered out</v>
      </c>
      <c r="K813" s="1" t="s">
        <v>5960</v>
      </c>
      <c r="M813" s="7" t="s">
        <v>827</v>
      </c>
      <c r="N813" s="9" t="str">
        <f t="shared" ca="1" si="97"/>
        <v>4B276</v>
      </c>
      <c r="O813" s="3">
        <v>1171.9894999999999</v>
      </c>
      <c r="P813" s="3">
        <v>1171.9894999999999</v>
      </c>
      <c r="Q813" s="1" t="s">
        <v>8</v>
      </c>
      <c r="R813" s="1" t="s">
        <v>9</v>
      </c>
      <c r="S813" s="1" t="s">
        <v>10</v>
      </c>
      <c r="T813" s="1" t="s">
        <v>798</v>
      </c>
      <c r="V813" s="34" t="str">
        <f t="shared" ca="1" si="100"/>
        <v>Post-calc.</v>
      </c>
      <c r="W813" s="1" t="str">
        <f t="shared" ca="1" si="101"/>
        <v>Post-calc.</v>
      </c>
      <c r="X813" s="1" t="b">
        <f t="shared" ca="1" si="102"/>
        <v>1</v>
      </c>
      <c r="Z813" s="3">
        <f t="shared" ca="1" si="103"/>
        <v>0</v>
      </c>
    </row>
    <row r="814" spans="1:26" x14ac:dyDescent="0.2">
      <c r="A814" s="34" t="s">
        <v>3407</v>
      </c>
      <c r="B814" s="9" t="str">
        <f t="shared" ca="1" si="98"/>
        <v>49A79</v>
      </c>
      <c r="C814" s="30">
        <v>348.85550000000001</v>
      </c>
      <c r="D814" s="30">
        <v>348.85550000000001</v>
      </c>
      <c r="E814" s="32">
        <v>40299</v>
      </c>
      <c r="F814" s="34" t="s">
        <v>2594</v>
      </c>
      <c r="G814" s="34" t="s">
        <v>5520</v>
      </c>
      <c r="H814" s="34" t="str">
        <f t="shared" ca="1" si="99"/>
        <v>Post-calc.</v>
      </c>
      <c r="I814" s="3">
        <f t="shared" ca="1" si="96"/>
        <v>0</v>
      </c>
      <c r="M814" s="7" t="s">
        <v>828</v>
      </c>
      <c r="N814" s="9" t="str">
        <f t="shared" ca="1" si="97"/>
        <v>4B280</v>
      </c>
      <c r="O814" s="3">
        <v>200</v>
      </c>
      <c r="P814" s="3">
        <v>200</v>
      </c>
      <c r="Q814" s="1" t="s">
        <v>8</v>
      </c>
      <c r="R814" s="1" t="s">
        <v>9</v>
      </c>
      <c r="S814" s="1" t="s">
        <v>10</v>
      </c>
      <c r="T814" s="1" t="s">
        <v>798</v>
      </c>
      <c r="V814" s="34" t="str">
        <f t="shared" ca="1" si="100"/>
        <v>Post-calc.</v>
      </c>
      <c r="W814" s="1" t="str">
        <f t="shared" ca="1" si="101"/>
        <v>Post-calc.</v>
      </c>
      <c r="X814" s="1" t="b">
        <f t="shared" ca="1" si="102"/>
        <v>1</v>
      </c>
      <c r="Z814" s="3">
        <f t="shared" ca="1" si="103"/>
        <v>0</v>
      </c>
    </row>
    <row r="815" spans="1:26" x14ac:dyDescent="0.2">
      <c r="A815" s="34" t="s">
        <v>3408</v>
      </c>
      <c r="B815" s="9" t="str">
        <f t="shared" ca="1" si="98"/>
        <v>49A83</v>
      </c>
      <c r="C815" s="30">
        <v>65</v>
      </c>
      <c r="D815" s="30">
        <v>65</v>
      </c>
      <c r="E815" s="32">
        <v>40330</v>
      </c>
      <c r="F815" s="34" t="s">
        <v>2594</v>
      </c>
      <c r="G815" s="34" t="s">
        <v>5520</v>
      </c>
      <c r="H815" s="34" t="str">
        <f t="shared" ca="1" si="99"/>
        <v>Post-calc.</v>
      </c>
      <c r="I815" s="23" t="e">
        <f t="shared" ca="1" si="96"/>
        <v>#N/A</v>
      </c>
      <c r="J815" s="22" t="str">
        <f ca="1">VLOOKUP(B815, Remarks!$A$3:$G$400, 7, FALSE)</f>
        <v>Foxpro order but Product is Spare Part Onward Charges was filtered out</v>
      </c>
      <c r="K815" s="1" t="s">
        <v>5960</v>
      </c>
      <c r="M815" s="7" t="s">
        <v>829</v>
      </c>
      <c r="N815" s="9" t="str">
        <f t="shared" ca="1" si="97"/>
        <v>4B284</v>
      </c>
      <c r="O815" s="3">
        <v>300</v>
      </c>
      <c r="P815" s="3">
        <v>300</v>
      </c>
      <c r="Q815" s="1" t="s">
        <v>8</v>
      </c>
      <c r="R815" s="1" t="s">
        <v>9</v>
      </c>
      <c r="S815" s="1" t="s">
        <v>10</v>
      </c>
      <c r="T815" s="1" t="s">
        <v>798</v>
      </c>
      <c r="V815" s="34" t="str">
        <f t="shared" ca="1" si="100"/>
        <v>Post-calc.</v>
      </c>
      <c r="W815" s="1" t="str">
        <f t="shared" ca="1" si="101"/>
        <v>Post-calc.</v>
      </c>
      <c r="X815" s="1" t="b">
        <f t="shared" ca="1" si="102"/>
        <v>1</v>
      </c>
      <c r="Z815" s="3">
        <f t="shared" ca="1" si="103"/>
        <v>0</v>
      </c>
    </row>
    <row r="816" spans="1:26" x14ac:dyDescent="0.2">
      <c r="A816" s="34" t="s">
        <v>3409</v>
      </c>
      <c r="B816" s="9" t="str">
        <f t="shared" ca="1" si="98"/>
        <v>49A84</v>
      </c>
      <c r="C816" s="30">
        <v>368</v>
      </c>
      <c r="D816" s="30">
        <v>368</v>
      </c>
      <c r="E816" s="32">
        <v>40330</v>
      </c>
      <c r="F816" s="34" t="s">
        <v>2594</v>
      </c>
      <c r="G816" s="34" t="s">
        <v>5520</v>
      </c>
      <c r="H816" s="34" t="str">
        <f t="shared" ca="1" si="99"/>
        <v>Post-calc.</v>
      </c>
      <c r="I816" s="23" t="e">
        <f t="shared" ca="1" si="96"/>
        <v>#N/A</v>
      </c>
      <c r="J816" s="22" t="str">
        <f ca="1">VLOOKUP(B816, Remarks!$A$3:$G$400, 7, FALSE)</f>
        <v>Foxpro order but Product is Spare Part Onward Charges was filtered out</v>
      </c>
      <c r="K816" s="1" t="s">
        <v>5960</v>
      </c>
      <c r="M816" s="7" t="s">
        <v>830</v>
      </c>
      <c r="N816" s="9" t="str">
        <f t="shared" ca="1" si="97"/>
        <v>4B321</v>
      </c>
      <c r="O816" s="3">
        <v>2200</v>
      </c>
      <c r="P816" s="3">
        <v>2200</v>
      </c>
      <c r="Q816" s="1" t="s">
        <v>8</v>
      </c>
      <c r="R816" s="1" t="s">
        <v>9</v>
      </c>
      <c r="S816" s="1" t="s">
        <v>10</v>
      </c>
      <c r="T816" s="1" t="s">
        <v>798</v>
      </c>
      <c r="V816" s="34" t="str">
        <f t="shared" ca="1" si="100"/>
        <v>Post-calc.</v>
      </c>
      <c r="W816" s="1" t="str">
        <f t="shared" ca="1" si="101"/>
        <v>Post-calc.</v>
      </c>
      <c r="X816" s="1" t="b">
        <f t="shared" ca="1" si="102"/>
        <v>1</v>
      </c>
      <c r="Z816" s="3">
        <f t="shared" ca="1" si="103"/>
        <v>0</v>
      </c>
    </row>
    <row r="817" spans="1:26" x14ac:dyDescent="0.2">
      <c r="A817" s="34" t="s">
        <v>3410</v>
      </c>
      <c r="B817" s="9" t="str">
        <f t="shared" ca="1" si="98"/>
        <v>49A96</v>
      </c>
      <c r="C817" s="30">
        <v>710.10140000000001</v>
      </c>
      <c r="D817" s="30">
        <v>710.10140000000001</v>
      </c>
      <c r="E817" s="32">
        <v>40391</v>
      </c>
      <c r="F817" s="34" t="s">
        <v>2594</v>
      </c>
      <c r="G817" s="34" t="s">
        <v>5520</v>
      </c>
      <c r="H817" s="34" t="str">
        <f t="shared" ca="1" si="99"/>
        <v>Post-calc.</v>
      </c>
      <c r="I817" s="3">
        <f t="shared" ca="1" si="96"/>
        <v>0</v>
      </c>
      <c r="M817" s="7" t="s">
        <v>831</v>
      </c>
      <c r="N817" s="9" t="str">
        <f t="shared" ca="1" si="97"/>
        <v>4B328</v>
      </c>
      <c r="O817" s="3">
        <v>400</v>
      </c>
      <c r="P817" s="3">
        <v>400</v>
      </c>
      <c r="Q817" s="1" t="s">
        <v>8</v>
      </c>
      <c r="R817" s="1" t="s">
        <v>9</v>
      </c>
      <c r="S817" s="1" t="s">
        <v>10</v>
      </c>
      <c r="T817" s="1" t="s">
        <v>798</v>
      </c>
      <c r="V817" s="34" t="str">
        <f t="shared" ca="1" si="100"/>
        <v>Post-calc.</v>
      </c>
      <c r="W817" s="1" t="str">
        <f t="shared" ca="1" si="101"/>
        <v>Post-calc.</v>
      </c>
      <c r="X817" s="1" t="b">
        <f t="shared" ca="1" si="102"/>
        <v>1</v>
      </c>
      <c r="Z817" s="3">
        <f t="shared" ca="1" si="103"/>
        <v>0</v>
      </c>
    </row>
    <row r="818" spans="1:26" x14ac:dyDescent="0.2">
      <c r="A818" s="34" t="s">
        <v>3411</v>
      </c>
      <c r="B818" s="9" t="str">
        <f t="shared" ca="1" si="98"/>
        <v>49B03</v>
      </c>
      <c r="C818" s="30">
        <v>291</v>
      </c>
      <c r="D818" s="30">
        <v>291</v>
      </c>
      <c r="E818" s="32">
        <v>40360</v>
      </c>
      <c r="F818" s="34" t="s">
        <v>2594</v>
      </c>
      <c r="G818" s="34" t="s">
        <v>5520</v>
      </c>
      <c r="H818" s="34" t="str">
        <f t="shared" ca="1" si="99"/>
        <v>Post-calc.</v>
      </c>
      <c r="I818" s="23" t="e">
        <f t="shared" ca="1" si="96"/>
        <v>#N/A</v>
      </c>
      <c r="J818" s="22" t="str">
        <f ca="1">VLOOKUP(B818, Remarks!$A$3:$G$400, 7, FALSE)</f>
        <v>Foxpro order but Product is Spare Part Onward Charges was filtered out</v>
      </c>
      <c r="K818" s="1" t="s">
        <v>5960</v>
      </c>
      <c r="M818" s="7" t="s">
        <v>832</v>
      </c>
      <c r="N818" s="9" t="str">
        <f t="shared" ca="1" si="97"/>
        <v>4B356</v>
      </c>
      <c r="O818" s="3">
        <v>180</v>
      </c>
      <c r="P818" s="3">
        <v>180</v>
      </c>
      <c r="Q818" s="1" t="s">
        <v>8</v>
      </c>
      <c r="R818" s="1" t="s">
        <v>9</v>
      </c>
      <c r="S818" s="1" t="s">
        <v>10</v>
      </c>
      <c r="T818" s="1" t="s">
        <v>798</v>
      </c>
      <c r="V818" s="34" t="str">
        <f t="shared" ca="1" si="100"/>
        <v>Post-calc.</v>
      </c>
      <c r="W818" s="1" t="str">
        <f t="shared" ca="1" si="101"/>
        <v>Post-calc.</v>
      </c>
      <c r="X818" s="1" t="b">
        <f t="shared" ca="1" si="102"/>
        <v>1</v>
      </c>
      <c r="Z818" s="3">
        <f t="shared" ca="1" si="103"/>
        <v>0</v>
      </c>
    </row>
    <row r="819" spans="1:26" x14ac:dyDescent="0.2">
      <c r="A819" s="34" t="s">
        <v>3412</v>
      </c>
      <c r="B819" s="9" t="str">
        <f t="shared" ca="1" si="98"/>
        <v>49B05</v>
      </c>
      <c r="C819" s="30">
        <v>1504</v>
      </c>
      <c r="D819" s="30">
        <v>1504</v>
      </c>
      <c r="E819" s="32">
        <v>40330</v>
      </c>
      <c r="F819" s="34" t="s">
        <v>2594</v>
      </c>
      <c r="G819" s="34" t="s">
        <v>5520</v>
      </c>
      <c r="H819" s="34" t="str">
        <f t="shared" ca="1" si="99"/>
        <v>Post-calc.</v>
      </c>
      <c r="I819" s="23" t="e">
        <f t="shared" ca="1" si="96"/>
        <v>#N/A</v>
      </c>
      <c r="J819" s="22" t="str">
        <f ca="1">VLOOKUP(B819, Remarks!$A$3:$G$400, 7, FALSE)</f>
        <v>Foxpro order but Product is Spare Part Onward Charges was filtered out</v>
      </c>
      <c r="K819" s="1" t="s">
        <v>5960</v>
      </c>
      <c r="M819" s="7" t="s">
        <v>833</v>
      </c>
      <c r="N819" s="9" t="str">
        <f t="shared" ca="1" si="97"/>
        <v>4B360</v>
      </c>
      <c r="O819" s="3">
        <v>1000</v>
      </c>
      <c r="P819" s="3">
        <v>1000</v>
      </c>
      <c r="Q819" s="1" t="s">
        <v>8</v>
      </c>
      <c r="R819" s="1" t="s">
        <v>9</v>
      </c>
      <c r="S819" s="1" t="s">
        <v>10</v>
      </c>
      <c r="T819" s="1" t="s">
        <v>798</v>
      </c>
      <c r="V819" s="34" t="str">
        <f t="shared" ca="1" si="100"/>
        <v>Post-calc.</v>
      </c>
      <c r="W819" s="1" t="str">
        <f t="shared" ca="1" si="101"/>
        <v>Post-calc.</v>
      </c>
      <c r="X819" s="1" t="b">
        <f t="shared" ca="1" si="102"/>
        <v>1</v>
      </c>
      <c r="Z819" s="3">
        <f t="shared" ca="1" si="103"/>
        <v>0</v>
      </c>
    </row>
    <row r="820" spans="1:26" x14ac:dyDescent="0.2">
      <c r="A820" s="34" t="s">
        <v>3413</v>
      </c>
      <c r="B820" s="9" t="str">
        <f t="shared" ca="1" si="98"/>
        <v>49B06</v>
      </c>
      <c r="C820" s="30">
        <v>1853</v>
      </c>
      <c r="D820" s="30">
        <v>1853</v>
      </c>
      <c r="E820" s="32">
        <v>40360</v>
      </c>
      <c r="F820" s="34" t="s">
        <v>2594</v>
      </c>
      <c r="G820" s="34" t="s">
        <v>5520</v>
      </c>
      <c r="H820" s="34" t="str">
        <f t="shared" ca="1" si="99"/>
        <v>Post-calc.</v>
      </c>
      <c r="I820" s="3">
        <f t="shared" ca="1" si="96"/>
        <v>0</v>
      </c>
      <c r="M820" s="7" t="s">
        <v>834</v>
      </c>
      <c r="N820" s="9" t="str">
        <f t="shared" ca="1" si="97"/>
        <v>4B414</v>
      </c>
      <c r="O820" s="3">
        <v>1171.9894999999999</v>
      </c>
      <c r="P820" s="3">
        <v>1171.9894999999999</v>
      </c>
      <c r="Q820" s="1" t="s">
        <v>8</v>
      </c>
      <c r="R820" s="1" t="s">
        <v>9</v>
      </c>
      <c r="S820" s="1" t="s">
        <v>10</v>
      </c>
      <c r="T820" s="1" t="s">
        <v>798</v>
      </c>
      <c r="V820" s="34" t="str">
        <f t="shared" ca="1" si="100"/>
        <v>Post-calc.</v>
      </c>
      <c r="W820" s="1" t="str">
        <f t="shared" ca="1" si="101"/>
        <v>Post-calc.</v>
      </c>
      <c r="X820" s="1" t="b">
        <f t="shared" ca="1" si="102"/>
        <v>1</v>
      </c>
      <c r="Z820" s="3">
        <f t="shared" ca="1" si="103"/>
        <v>0</v>
      </c>
    </row>
    <row r="821" spans="1:26" x14ac:dyDescent="0.2">
      <c r="A821" s="34" t="s">
        <v>3414</v>
      </c>
      <c r="B821" s="9" t="str">
        <f t="shared" ca="1" si="98"/>
        <v>49B24</v>
      </c>
      <c r="C821" s="30">
        <v>158</v>
      </c>
      <c r="D821" s="30">
        <v>158</v>
      </c>
      <c r="E821" s="32">
        <v>40422</v>
      </c>
      <c r="F821" s="34" t="s">
        <v>2594</v>
      </c>
      <c r="G821" s="34" t="s">
        <v>5520</v>
      </c>
      <c r="H821" s="34" t="str">
        <f t="shared" ca="1" si="99"/>
        <v>Post-calc.</v>
      </c>
      <c r="I821" s="23" t="e">
        <f t="shared" ca="1" si="96"/>
        <v>#N/A</v>
      </c>
      <c r="J821" s="22" t="str">
        <f ca="1">VLOOKUP(B821, Remarks!$A$3:$G$400, 7, FALSE)</f>
        <v>Foxpro order but Product is Spare Part Onward Charges was filtered out</v>
      </c>
      <c r="K821" s="1" t="s">
        <v>5960</v>
      </c>
      <c r="M821" s="7" t="s">
        <v>835</v>
      </c>
      <c r="N821" s="9" t="str">
        <f t="shared" ca="1" si="97"/>
        <v>4B422</v>
      </c>
      <c r="O821" s="3">
        <v>200</v>
      </c>
      <c r="P821" s="3">
        <v>200</v>
      </c>
      <c r="Q821" s="1" t="s">
        <v>8</v>
      </c>
      <c r="R821" s="1" t="s">
        <v>9</v>
      </c>
      <c r="S821" s="1" t="s">
        <v>10</v>
      </c>
      <c r="T821" s="1" t="s">
        <v>798</v>
      </c>
      <c r="V821" s="34" t="str">
        <f t="shared" ca="1" si="100"/>
        <v>Post-calc.</v>
      </c>
      <c r="W821" s="1" t="str">
        <f t="shared" ca="1" si="101"/>
        <v>Post-calc.</v>
      </c>
      <c r="X821" s="1" t="b">
        <f t="shared" ca="1" si="102"/>
        <v>1</v>
      </c>
      <c r="Z821" s="3">
        <f t="shared" ca="1" si="103"/>
        <v>0</v>
      </c>
    </row>
    <row r="822" spans="1:26" x14ac:dyDescent="0.2">
      <c r="A822" s="34" t="s">
        <v>3415</v>
      </c>
      <c r="B822" s="9" t="str">
        <f t="shared" ca="1" si="98"/>
        <v>49B26</v>
      </c>
      <c r="C822" s="30">
        <v>752</v>
      </c>
      <c r="D822" s="30">
        <v>752</v>
      </c>
      <c r="E822" s="32">
        <v>40360</v>
      </c>
      <c r="F822" s="34" t="s">
        <v>2594</v>
      </c>
      <c r="G822" s="34" t="s">
        <v>5520</v>
      </c>
      <c r="H822" s="34" t="str">
        <f t="shared" ca="1" si="99"/>
        <v>Post-calc.</v>
      </c>
      <c r="I822" s="3">
        <f t="shared" ca="1" si="96"/>
        <v>0</v>
      </c>
      <c r="M822" s="7" t="s">
        <v>836</v>
      </c>
      <c r="N822" s="9" t="str">
        <f t="shared" ca="1" si="97"/>
        <v>4B466</v>
      </c>
      <c r="O822" s="3">
        <v>4000</v>
      </c>
      <c r="P822" s="3">
        <v>4000</v>
      </c>
      <c r="Q822" s="1" t="s">
        <v>8</v>
      </c>
      <c r="R822" s="1" t="s">
        <v>9</v>
      </c>
      <c r="S822" s="1" t="s">
        <v>10</v>
      </c>
      <c r="T822" s="1" t="s">
        <v>798</v>
      </c>
      <c r="V822" s="34" t="str">
        <f t="shared" ca="1" si="100"/>
        <v>Post-calc.</v>
      </c>
      <c r="W822" s="1" t="str">
        <f t="shared" ca="1" si="101"/>
        <v>Post-calc.</v>
      </c>
      <c r="X822" s="1" t="b">
        <f t="shared" ca="1" si="102"/>
        <v>1</v>
      </c>
      <c r="Z822" s="3">
        <f t="shared" ca="1" si="103"/>
        <v>0</v>
      </c>
    </row>
    <row r="823" spans="1:26" x14ac:dyDescent="0.2">
      <c r="A823" s="34" t="s">
        <v>3416</v>
      </c>
      <c r="B823" s="9" t="str">
        <f t="shared" ca="1" si="98"/>
        <v>49B29</v>
      </c>
      <c r="C823" s="30">
        <v>1044</v>
      </c>
      <c r="D823" s="30">
        <v>1044</v>
      </c>
      <c r="E823" s="32">
        <v>40391</v>
      </c>
      <c r="F823" s="34" t="s">
        <v>2594</v>
      </c>
      <c r="G823" s="34" t="s">
        <v>5520</v>
      </c>
      <c r="H823" s="34" t="str">
        <f t="shared" ca="1" si="99"/>
        <v>Post-calc.</v>
      </c>
      <c r="I823" s="3">
        <f t="shared" ca="1" si="96"/>
        <v>0</v>
      </c>
      <c r="M823" s="7" t="s">
        <v>837</v>
      </c>
      <c r="N823" s="9" t="str">
        <f t="shared" ca="1" si="97"/>
        <v>4B467</v>
      </c>
      <c r="O823" s="3">
        <v>400</v>
      </c>
      <c r="P823" s="3">
        <v>400</v>
      </c>
      <c r="Q823" s="1" t="s">
        <v>8</v>
      </c>
      <c r="R823" s="1" t="s">
        <v>9</v>
      </c>
      <c r="S823" s="1" t="s">
        <v>10</v>
      </c>
      <c r="T823" s="1" t="s">
        <v>798</v>
      </c>
      <c r="V823" s="34" t="str">
        <f t="shared" ca="1" si="100"/>
        <v>Post-calc.</v>
      </c>
      <c r="W823" s="1" t="str">
        <f t="shared" ca="1" si="101"/>
        <v>Post-calc.</v>
      </c>
      <c r="X823" s="1" t="b">
        <f t="shared" ca="1" si="102"/>
        <v>1</v>
      </c>
      <c r="Z823" s="3">
        <f t="shared" ca="1" si="103"/>
        <v>0</v>
      </c>
    </row>
    <row r="824" spans="1:26" x14ac:dyDescent="0.2">
      <c r="A824" s="34" t="s">
        <v>3417</v>
      </c>
      <c r="B824" s="9" t="str">
        <f t="shared" ca="1" si="98"/>
        <v>49B30</v>
      </c>
      <c r="C824" s="30">
        <v>34</v>
      </c>
      <c r="D824" s="30">
        <v>34</v>
      </c>
      <c r="E824" s="32">
        <v>40452</v>
      </c>
      <c r="F824" s="34" t="s">
        <v>2594</v>
      </c>
      <c r="G824" s="34" t="s">
        <v>5520</v>
      </c>
      <c r="H824" s="34" t="str">
        <f t="shared" ca="1" si="99"/>
        <v>Post-calc.</v>
      </c>
      <c r="I824" s="23" t="e">
        <f t="shared" ca="1" si="96"/>
        <v>#N/A</v>
      </c>
      <c r="J824" s="22" t="str">
        <f ca="1">VLOOKUP(B824, Remarks!$A$3:$G$400, 7, FALSE)</f>
        <v>Foxpro order but Product is Spare Part Onward Charges was filtered out</v>
      </c>
      <c r="K824" s="1" t="s">
        <v>5960</v>
      </c>
      <c r="M824" s="7" t="s">
        <v>838</v>
      </c>
      <c r="N824" s="9" t="str">
        <f t="shared" ca="1" si="97"/>
        <v>4B528</v>
      </c>
      <c r="O824" s="3">
        <v>300</v>
      </c>
      <c r="P824" s="3">
        <v>300</v>
      </c>
      <c r="Q824" s="1" t="s">
        <v>8</v>
      </c>
      <c r="R824" s="1" t="s">
        <v>9</v>
      </c>
      <c r="S824" s="1" t="s">
        <v>10</v>
      </c>
      <c r="T824" s="1" t="s">
        <v>798</v>
      </c>
      <c r="V824" s="34" t="str">
        <f t="shared" ca="1" si="100"/>
        <v>Post-calc.</v>
      </c>
      <c r="W824" s="1" t="str">
        <f t="shared" ca="1" si="101"/>
        <v>Post-calc.</v>
      </c>
      <c r="X824" s="1" t="b">
        <f t="shared" ca="1" si="102"/>
        <v>1</v>
      </c>
      <c r="Z824" s="3">
        <f t="shared" ca="1" si="103"/>
        <v>0</v>
      </c>
    </row>
    <row r="825" spans="1:26" x14ac:dyDescent="0.2">
      <c r="A825" s="34" t="s">
        <v>3418</v>
      </c>
      <c r="B825" s="9" t="str">
        <f t="shared" ca="1" si="98"/>
        <v>49B32</v>
      </c>
      <c r="C825" s="30">
        <v>1180</v>
      </c>
      <c r="D825" s="30">
        <v>1180</v>
      </c>
      <c r="E825" s="32">
        <v>40391</v>
      </c>
      <c r="F825" s="34" t="s">
        <v>2594</v>
      </c>
      <c r="G825" s="34" t="s">
        <v>5520</v>
      </c>
      <c r="H825" s="34" t="str">
        <f t="shared" ca="1" si="99"/>
        <v>Post-calc.</v>
      </c>
      <c r="I825" s="23" t="e">
        <f t="shared" ca="1" si="96"/>
        <v>#N/A</v>
      </c>
      <c r="J825" s="22" t="str">
        <f ca="1">VLOOKUP(B825, Remarks!$A$3:$G$400, 7, FALSE)</f>
        <v>Foxpro order but Product is Spare Part Onward Charges was filtered out</v>
      </c>
      <c r="K825" s="1" t="s">
        <v>5960</v>
      </c>
      <c r="M825" s="7" t="s">
        <v>839</v>
      </c>
      <c r="N825" s="9" t="str">
        <f t="shared" ca="1" si="97"/>
        <v>4B539</v>
      </c>
      <c r="O825" s="3">
        <v>1000</v>
      </c>
      <c r="P825" s="3">
        <v>1000</v>
      </c>
      <c r="Q825" s="1" t="s">
        <v>8</v>
      </c>
      <c r="R825" s="1" t="s">
        <v>9</v>
      </c>
      <c r="S825" s="1" t="s">
        <v>10</v>
      </c>
      <c r="T825" s="1" t="s">
        <v>798</v>
      </c>
      <c r="V825" s="34" t="str">
        <f t="shared" ca="1" si="100"/>
        <v>Post-calc.</v>
      </c>
      <c r="W825" s="1" t="str">
        <f t="shared" ca="1" si="101"/>
        <v>Post-calc.</v>
      </c>
      <c r="X825" s="1" t="b">
        <f t="shared" ca="1" si="102"/>
        <v>1</v>
      </c>
      <c r="Z825" s="3">
        <f t="shared" ca="1" si="103"/>
        <v>0</v>
      </c>
    </row>
    <row r="826" spans="1:26" x14ac:dyDescent="0.2">
      <c r="A826" s="34" t="s">
        <v>3419</v>
      </c>
      <c r="B826" s="9" t="str">
        <f t="shared" ca="1" si="98"/>
        <v>49B39</v>
      </c>
      <c r="C826" s="30">
        <v>0</v>
      </c>
      <c r="D826" s="30">
        <v>0</v>
      </c>
      <c r="E826" s="32">
        <v>40391</v>
      </c>
      <c r="F826" s="34" t="s">
        <v>2594</v>
      </c>
      <c r="G826" s="34" t="s">
        <v>5520</v>
      </c>
      <c r="H826" s="34" t="str">
        <f t="shared" ca="1" si="99"/>
        <v>Post-calc.</v>
      </c>
      <c r="I826" s="23" t="e">
        <f t="shared" ca="1" si="96"/>
        <v>#N/A</v>
      </c>
      <c r="J826" s="22" t="str">
        <f ca="1">VLOOKUP(B826, Remarks!$A$3:$G$400, 7, FALSE)</f>
        <v>Foxpro order but order complete db2 values are zero so Board filtered out by default</v>
      </c>
      <c r="K826" s="1" t="s">
        <v>5960</v>
      </c>
      <c r="M826" s="7" t="s">
        <v>840</v>
      </c>
      <c r="N826" s="9" t="str">
        <f t="shared" ca="1" si="97"/>
        <v>4B557</v>
      </c>
      <c r="O826" s="3">
        <v>400</v>
      </c>
      <c r="P826" s="3">
        <v>400</v>
      </c>
      <c r="Q826" s="1" t="s">
        <v>8</v>
      </c>
      <c r="R826" s="1" t="s">
        <v>9</v>
      </c>
      <c r="S826" s="1" t="s">
        <v>10</v>
      </c>
      <c r="T826" s="1" t="s">
        <v>798</v>
      </c>
      <c r="V826" s="34" t="str">
        <f t="shared" ca="1" si="100"/>
        <v>Post-calc.</v>
      </c>
      <c r="W826" s="1" t="str">
        <f t="shared" ca="1" si="101"/>
        <v>Post-calc.</v>
      </c>
      <c r="X826" s="1" t="b">
        <f t="shared" ca="1" si="102"/>
        <v>1</v>
      </c>
      <c r="Z826" s="3">
        <f t="shared" ca="1" si="103"/>
        <v>0</v>
      </c>
    </row>
    <row r="827" spans="1:26" x14ac:dyDescent="0.2">
      <c r="A827" s="34" t="s">
        <v>3420</v>
      </c>
      <c r="B827" s="9" t="str">
        <f t="shared" ca="1" si="98"/>
        <v>49B42</v>
      </c>
      <c r="C827" s="30">
        <v>759</v>
      </c>
      <c r="D827" s="30">
        <v>759</v>
      </c>
      <c r="E827" s="32">
        <v>40452</v>
      </c>
      <c r="F827" s="34" t="s">
        <v>2594</v>
      </c>
      <c r="G827" s="34" t="s">
        <v>5520</v>
      </c>
      <c r="H827" s="34" t="str">
        <f t="shared" ca="1" si="99"/>
        <v>Post-calc.</v>
      </c>
      <c r="I827" s="23" t="e">
        <f t="shared" ca="1" si="96"/>
        <v>#N/A</v>
      </c>
      <c r="J827" s="22" t="str">
        <f ca="1">VLOOKUP(B827, Remarks!$A$3:$G$400, 7, FALSE)</f>
        <v>Foxpro order but Product is Spare Part Onward Charges was filtered out</v>
      </c>
      <c r="K827" s="1" t="s">
        <v>5960</v>
      </c>
      <c r="M827" s="7" t="s">
        <v>841</v>
      </c>
      <c r="N827" s="9" t="str">
        <f t="shared" ca="1" si="97"/>
        <v>4B571</v>
      </c>
      <c r="O827" s="3">
        <v>400</v>
      </c>
      <c r="P827" s="3">
        <v>400</v>
      </c>
      <c r="Q827" s="1" t="s">
        <v>8</v>
      </c>
      <c r="R827" s="1" t="s">
        <v>9</v>
      </c>
      <c r="S827" s="1" t="s">
        <v>10</v>
      </c>
      <c r="T827" s="1" t="s">
        <v>798</v>
      </c>
      <c r="V827" s="34" t="str">
        <f t="shared" ca="1" si="100"/>
        <v>Post-calc.</v>
      </c>
      <c r="W827" s="1" t="str">
        <f t="shared" ca="1" si="101"/>
        <v>Post-calc.</v>
      </c>
      <c r="X827" s="1" t="b">
        <f t="shared" ca="1" si="102"/>
        <v>1</v>
      </c>
      <c r="Z827" s="3">
        <f t="shared" ca="1" si="103"/>
        <v>0</v>
      </c>
    </row>
    <row r="828" spans="1:26" x14ac:dyDescent="0.2">
      <c r="A828" s="34" t="s">
        <v>3421</v>
      </c>
      <c r="B828" s="9" t="str">
        <f t="shared" ca="1" si="98"/>
        <v>49B43</v>
      </c>
      <c r="C828" s="30">
        <v>49</v>
      </c>
      <c r="D828" s="30">
        <v>49</v>
      </c>
      <c r="E828" s="32">
        <v>40452</v>
      </c>
      <c r="F828" s="34" t="s">
        <v>2594</v>
      </c>
      <c r="G828" s="34" t="s">
        <v>5520</v>
      </c>
      <c r="H828" s="34" t="str">
        <f t="shared" ca="1" si="99"/>
        <v>Post-calc.</v>
      </c>
      <c r="I828" s="23" t="e">
        <f t="shared" ca="1" si="96"/>
        <v>#N/A</v>
      </c>
      <c r="J828" s="22" t="str">
        <f ca="1">VLOOKUP(B828, Remarks!$A$3:$G$400, 7, FALSE)</f>
        <v>Foxpro order but Product is Spare Part Onward Charges was filtered out</v>
      </c>
      <c r="K828" s="1" t="s">
        <v>5960</v>
      </c>
      <c r="M828" s="7" t="s">
        <v>842</v>
      </c>
      <c r="N828" s="9" t="str">
        <f t="shared" ca="1" si="97"/>
        <v>4B590</v>
      </c>
      <c r="O828" s="3">
        <v>100</v>
      </c>
      <c r="P828" s="3">
        <v>100</v>
      </c>
      <c r="Q828" s="1" t="s">
        <v>8</v>
      </c>
      <c r="R828" s="1" t="s">
        <v>9</v>
      </c>
      <c r="S828" s="1" t="s">
        <v>10</v>
      </c>
      <c r="T828" s="1" t="s">
        <v>798</v>
      </c>
      <c r="V828" s="34" t="str">
        <f t="shared" ca="1" si="100"/>
        <v>Post-calc.</v>
      </c>
      <c r="W828" s="1" t="str">
        <f t="shared" ca="1" si="101"/>
        <v>Post-calc.</v>
      </c>
      <c r="X828" s="1" t="b">
        <f t="shared" ca="1" si="102"/>
        <v>1</v>
      </c>
      <c r="Z828" s="3">
        <f t="shared" ca="1" si="103"/>
        <v>0</v>
      </c>
    </row>
    <row r="829" spans="1:26" x14ac:dyDescent="0.2">
      <c r="A829" s="34" t="s">
        <v>3422</v>
      </c>
      <c r="B829" s="9" t="str">
        <f t="shared" ca="1" si="98"/>
        <v>49B45</v>
      </c>
      <c r="C829" s="30">
        <v>13797</v>
      </c>
      <c r="D829" s="30">
        <v>13797</v>
      </c>
      <c r="E829" s="32">
        <v>40483</v>
      </c>
      <c r="F829" s="34" t="s">
        <v>2594</v>
      </c>
      <c r="G829" s="34" t="s">
        <v>5520</v>
      </c>
      <c r="H829" s="34" t="str">
        <f t="shared" ca="1" si="99"/>
        <v>Post-calc.</v>
      </c>
      <c r="I829" s="3">
        <f t="shared" ca="1" si="96"/>
        <v>0</v>
      </c>
      <c r="M829" s="7" t="s">
        <v>843</v>
      </c>
      <c r="N829" s="9" t="str">
        <f t="shared" ca="1" si="97"/>
        <v>4B596</v>
      </c>
      <c r="O829" s="3">
        <v>1000</v>
      </c>
      <c r="P829" s="3">
        <v>1000</v>
      </c>
      <c r="Q829" s="1" t="s">
        <v>8</v>
      </c>
      <c r="R829" s="1" t="s">
        <v>9</v>
      </c>
      <c r="S829" s="1" t="s">
        <v>10</v>
      </c>
      <c r="T829" s="1" t="s">
        <v>798</v>
      </c>
      <c r="V829" s="34" t="str">
        <f t="shared" ca="1" si="100"/>
        <v>Post-calc.</v>
      </c>
      <c r="W829" s="1" t="str">
        <f t="shared" ca="1" si="101"/>
        <v>Post-calc.</v>
      </c>
      <c r="X829" s="1" t="b">
        <f t="shared" ca="1" si="102"/>
        <v>1</v>
      </c>
      <c r="Z829" s="3">
        <f t="shared" ca="1" si="103"/>
        <v>0</v>
      </c>
    </row>
    <row r="830" spans="1:26" x14ac:dyDescent="0.2">
      <c r="A830" s="34" t="s">
        <v>3423</v>
      </c>
      <c r="B830" s="9" t="str">
        <f t="shared" ca="1" si="98"/>
        <v>49B53</v>
      </c>
      <c r="C830" s="30">
        <v>1188</v>
      </c>
      <c r="D830" s="30">
        <v>1188</v>
      </c>
      <c r="E830" s="32">
        <v>40391</v>
      </c>
      <c r="F830" s="34" t="s">
        <v>2594</v>
      </c>
      <c r="G830" s="34" t="s">
        <v>5520</v>
      </c>
      <c r="H830" s="34" t="str">
        <f t="shared" ca="1" si="99"/>
        <v>Post-calc.</v>
      </c>
      <c r="I830" s="23" t="e">
        <f t="shared" ca="1" si="96"/>
        <v>#N/A</v>
      </c>
      <c r="J830" s="22" t="str">
        <f ca="1">VLOOKUP(B830, Remarks!$A$3:$G$400, 7, FALSE)</f>
        <v>Foxpro order but Product is Spare Part Onward Charges was filtered out</v>
      </c>
      <c r="K830" s="1" t="s">
        <v>5960</v>
      </c>
      <c r="M830" s="7" t="s">
        <v>844</v>
      </c>
      <c r="N830" s="9" t="str">
        <f t="shared" ca="1" si="97"/>
        <v>4B614</v>
      </c>
      <c r="O830" s="3">
        <v>3000</v>
      </c>
      <c r="P830" s="3">
        <v>3000</v>
      </c>
      <c r="Q830" s="1" t="s">
        <v>8</v>
      </c>
      <c r="R830" s="1" t="s">
        <v>9</v>
      </c>
      <c r="S830" s="1" t="s">
        <v>10</v>
      </c>
      <c r="T830" s="1" t="s">
        <v>798</v>
      </c>
      <c r="V830" s="34" t="str">
        <f t="shared" ca="1" si="100"/>
        <v>Post-calc.</v>
      </c>
      <c r="W830" s="1" t="str">
        <f t="shared" ca="1" si="101"/>
        <v>Post-calc.</v>
      </c>
      <c r="X830" s="1" t="b">
        <f t="shared" ca="1" si="102"/>
        <v>1</v>
      </c>
      <c r="Z830" s="3">
        <f t="shared" ca="1" si="103"/>
        <v>0</v>
      </c>
    </row>
    <row r="831" spans="1:26" x14ac:dyDescent="0.2">
      <c r="A831" s="34" t="s">
        <v>3424</v>
      </c>
      <c r="B831" s="9" t="str">
        <f t="shared" ca="1" si="98"/>
        <v>49B54</v>
      </c>
      <c r="C831" s="30">
        <v>222</v>
      </c>
      <c r="D831" s="30">
        <v>222</v>
      </c>
      <c r="E831" s="32">
        <v>40422</v>
      </c>
      <c r="F831" s="34" t="s">
        <v>2594</v>
      </c>
      <c r="G831" s="34" t="s">
        <v>5520</v>
      </c>
      <c r="H831" s="34" t="str">
        <f t="shared" ca="1" si="99"/>
        <v>Post-calc.</v>
      </c>
      <c r="I831" s="23" t="e">
        <f t="shared" ca="1" si="96"/>
        <v>#N/A</v>
      </c>
      <c r="J831" s="22" t="str">
        <f ca="1">VLOOKUP(B831, Remarks!$A$3:$G$400, 7, FALSE)</f>
        <v>Foxpro order but Product is Spare Part Onward Charges was filtered out</v>
      </c>
      <c r="K831" s="1" t="s">
        <v>5960</v>
      </c>
      <c r="M831" s="7" t="s">
        <v>845</v>
      </c>
      <c r="N831" s="9" t="str">
        <f t="shared" ca="1" si="97"/>
        <v>4B721</v>
      </c>
      <c r="O831" s="3">
        <v>470</v>
      </c>
      <c r="P831" s="3">
        <v>470</v>
      </c>
      <c r="Q831" s="1" t="s">
        <v>8</v>
      </c>
      <c r="R831" s="1" t="s">
        <v>9</v>
      </c>
      <c r="S831" s="1" t="s">
        <v>10</v>
      </c>
      <c r="T831" s="1" t="s">
        <v>798</v>
      </c>
      <c r="V831" s="34" t="str">
        <f t="shared" ca="1" si="100"/>
        <v>Post-calc.</v>
      </c>
      <c r="W831" s="1" t="str">
        <f t="shared" ca="1" si="101"/>
        <v>Post-calc.</v>
      </c>
      <c r="X831" s="1" t="b">
        <f t="shared" ca="1" si="102"/>
        <v>1</v>
      </c>
      <c r="Z831" s="3">
        <f t="shared" ca="1" si="103"/>
        <v>0</v>
      </c>
    </row>
    <row r="832" spans="1:26" x14ac:dyDescent="0.2">
      <c r="A832" s="34" t="s">
        <v>3425</v>
      </c>
      <c r="B832" s="9" t="str">
        <f t="shared" ca="1" si="98"/>
        <v>49B59</v>
      </c>
      <c r="C832" s="30">
        <v>752</v>
      </c>
      <c r="D832" s="30">
        <v>752</v>
      </c>
      <c r="E832" s="32">
        <v>40391</v>
      </c>
      <c r="F832" s="34" t="s">
        <v>2594</v>
      </c>
      <c r="G832" s="34" t="s">
        <v>5520</v>
      </c>
      <c r="H832" s="34" t="str">
        <f t="shared" ca="1" si="99"/>
        <v>Post-calc.</v>
      </c>
      <c r="I832" s="3">
        <f t="shared" ca="1" si="96"/>
        <v>0</v>
      </c>
      <c r="M832" s="7" t="s">
        <v>846</v>
      </c>
      <c r="N832" s="9" t="str">
        <f t="shared" ca="1" si="97"/>
        <v>4B773</v>
      </c>
      <c r="O832" s="3">
        <v>200</v>
      </c>
      <c r="P832" s="3">
        <v>200</v>
      </c>
      <c r="Q832" s="1" t="s">
        <v>8</v>
      </c>
      <c r="R832" s="1" t="s">
        <v>9</v>
      </c>
      <c r="S832" s="1" t="s">
        <v>10</v>
      </c>
      <c r="T832" s="1" t="s">
        <v>798</v>
      </c>
      <c r="V832" s="34" t="str">
        <f t="shared" ca="1" si="100"/>
        <v>Post-calc.</v>
      </c>
      <c r="W832" s="1" t="str">
        <f t="shared" ca="1" si="101"/>
        <v>Post-calc.</v>
      </c>
      <c r="X832" s="1" t="b">
        <f t="shared" ca="1" si="102"/>
        <v>1</v>
      </c>
      <c r="Z832" s="3">
        <f t="shared" ca="1" si="103"/>
        <v>0</v>
      </c>
    </row>
    <row r="833" spans="1:26" x14ac:dyDescent="0.2">
      <c r="A833" s="34" t="s">
        <v>3426</v>
      </c>
      <c r="B833" s="9" t="str">
        <f t="shared" ca="1" si="98"/>
        <v>49B78</v>
      </c>
      <c r="C833" s="30">
        <v>212</v>
      </c>
      <c r="D833" s="30">
        <v>212</v>
      </c>
      <c r="E833" s="32">
        <v>40452</v>
      </c>
      <c r="F833" s="34" t="s">
        <v>2594</v>
      </c>
      <c r="G833" s="34" t="s">
        <v>5520</v>
      </c>
      <c r="H833" s="34" t="str">
        <f t="shared" ca="1" si="99"/>
        <v>Post-calc.</v>
      </c>
      <c r="I833" s="23" t="e">
        <f t="shared" ca="1" si="96"/>
        <v>#N/A</v>
      </c>
      <c r="J833" s="22" t="str">
        <f ca="1">VLOOKUP(B833, Remarks!$A$3:$G$400, 7, FALSE)</f>
        <v>Foxpro order but Product is Spare Part Onward Charges was filtered out</v>
      </c>
      <c r="K833" s="1" t="s">
        <v>5960</v>
      </c>
      <c r="M833" s="7" t="s">
        <v>847</v>
      </c>
      <c r="N833" s="9" t="str">
        <f t="shared" ca="1" si="97"/>
        <v>4B776</v>
      </c>
      <c r="O833" s="3">
        <v>1269.6551999999999</v>
      </c>
      <c r="P833" s="3">
        <v>1269.6551999999999</v>
      </c>
      <c r="Q833" s="1" t="s">
        <v>8</v>
      </c>
      <c r="R833" s="1" t="s">
        <v>9</v>
      </c>
      <c r="S833" s="1" t="s">
        <v>10</v>
      </c>
      <c r="T833" s="1" t="s">
        <v>798</v>
      </c>
      <c r="V833" s="34" t="str">
        <f t="shared" ca="1" si="100"/>
        <v>Post-calc.</v>
      </c>
      <c r="W833" s="1" t="str">
        <f t="shared" ca="1" si="101"/>
        <v>Post-calc.</v>
      </c>
      <c r="X833" s="1" t="b">
        <f t="shared" ca="1" si="102"/>
        <v>1</v>
      </c>
      <c r="Z833" s="3">
        <f t="shared" ca="1" si="103"/>
        <v>0</v>
      </c>
    </row>
    <row r="834" spans="1:26" x14ac:dyDescent="0.2">
      <c r="A834" s="34" t="s">
        <v>3427</v>
      </c>
      <c r="B834" s="9" t="str">
        <f t="shared" ca="1" si="98"/>
        <v>49B79</v>
      </c>
      <c r="C834" s="30">
        <v>42</v>
      </c>
      <c r="D834" s="30">
        <v>42</v>
      </c>
      <c r="E834" s="32">
        <v>40452</v>
      </c>
      <c r="F834" s="34" t="s">
        <v>2594</v>
      </c>
      <c r="G834" s="34" t="s">
        <v>5520</v>
      </c>
      <c r="H834" s="34" t="str">
        <f t="shared" ca="1" si="99"/>
        <v>Post-calc.</v>
      </c>
      <c r="I834" s="23" t="e">
        <f t="shared" ca="1" si="96"/>
        <v>#N/A</v>
      </c>
      <c r="J834" s="18" t="str">
        <f ca="1">VLOOKUP(B834, Remarks!$A$3:$G$400, 7, FALSE)</f>
        <v>Foxpro order but not confirmed</v>
      </c>
      <c r="M834" s="7" t="s">
        <v>848</v>
      </c>
      <c r="N834" s="9" t="str">
        <f t="shared" ca="1" si="97"/>
        <v>4B791</v>
      </c>
      <c r="O834" s="3">
        <v>1000</v>
      </c>
      <c r="P834" s="3">
        <v>1000</v>
      </c>
      <c r="Q834" s="1" t="s">
        <v>8</v>
      </c>
      <c r="R834" s="1" t="s">
        <v>9</v>
      </c>
      <c r="S834" s="1" t="s">
        <v>10</v>
      </c>
      <c r="T834" s="1" t="s">
        <v>798</v>
      </c>
      <c r="V834" s="34" t="str">
        <f t="shared" ca="1" si="100"/>
        <v>Post-calc.</v>
      </c>
      <c r="W834" s="1" t="str">
        <f t="shared" ca="1" si="101"/>
        <v>Post-calc.</v>
      </c>
      <c r="X834" s="1" t="b">
        <f t="shared" ca="1" si="102"/>
        <v>1</v>
      </c>
      <c r="Z834" s="3">
        <f t="shared" ca="1" si="103"/>
        <v>0</v>
      </c>
    </row>
    <row r="835" spans="1:26" x14ac:dyDescent="0.2">
      <c r="A835" s="34" t="s">
        <v>3428</v>
      </c>
      <c r="B835" s="9" t="str">
        <f t="shared" ca="1" si="98"/>
        <v>49B92</v>
      </c>
      <c r="C835" s="30">
        <v>683</v>
      </c>
      <c r="D835" s="30">
        <v>683</v>
      </c>
      <c r="E835" s="32">
        <v>40483</v>
      </c>
      <c r="F835" s="34" t="s">
        <v>2594</v>
      </c>
      <c r="G835" s="34" t="s">
        <v>5520</v>
      </c>
      <c r="H835" s="34" t="str">
        <f t="shared" ca="1" si="99"/>
        <v>Post-calc.</v>
      </c>
      <c r="I835" s="23" t="e">
        <f t="shared" ca="1" si="96"/>
        <v>#N/A</v>
      </c>
      <c r="J835" s="22" t="str">
        <f ca="1">VLOOKUP(B835, Remarks!$A$3:$G$400, 7, FALSE)</f>
        <v>Foxpro order but Product is Spare Part Onward Charges was filtered out</v>
      </c>
      <c r="K835" s="1" t="s">
        <v>5960</v>
      </c>
      <c r="M835" s="7" t="s">
        <v>849</v>
      </c>
      <c r="N835" s="9" t="str">
        <f t="shared" ca="1" si="97"/>
        <v>4B872</v>
      </c>
      <c r="O835" s="3">
        <v>500</v>
      </c>
      <c r="P835" s="3">
        <v>500</v>
      </c>
      <c r="Q835" s="1" t="s">
        <v>8</v>
      </c>
      <c r="R835" s="1" t="s">
        <v>9</v>
      </c>
      <c r="S835" s="1" t="s">
        <v>10</v>
      </c>
      <c r="T835" s="1" t="s">
        <v>798</v>
      </c>
      <c r="V835" s="34" t="str">
        <f t="shared" ca="1" si="100"/>
        <v>Post-calc.</v>
      </c>
      <c r="W835" s="1" t="str">
        <f t="shared" ca="1" si="101"/>
        <v>Post-calc.</v>
      </c>
      <c r="X835" s="1" t="b">
        <f t="shared" ca="1" si="102"/>
        <v>1</v>
      </c>
      <c r="Z835" s="3">
        <f t="shared" ca="1" si="103"/>
        <v>0</v>
      </c>
    </row>
    <row r="836" spans="1:26" x14ac:dyDescent="0.2">
      <c r="A836" s="34" t="s">
        <v>3429</v>
      </c>
      <c r="B836" s="9" t="str">
        <f t="shared" ca="1" si="98"/>
        <v>49C05</v>
      </c>
      <c r="C836" s="30">
        <v>318</v>
      </c>
      <c r="D836" s="30">
        <v>318</v>
      </c>
      <c r="E836" s="32">
        <v>40483</v>
      </c>
      <c r="F836" s="34" t="s">
        <v>2594</v>
      </c>
      <c r="G836" s="34" t="s">
        <v>5520</v>
      </c>
      <c r="H836" s="34" t="str">
        <f t="shared" ca="1" si="99"/>
        <v>Post-calc.</v>
      </c>
      <c r="I836" s="23" t="e">
        <f t="shared" ref="I836:I899" ca="1" si="104">+VLOOKUP(B836,$N$4:$P$2559,2,FALSE)-C836</f>
        <v>#N/A</v>
      </c>
      <c r="J836" s="22" t="str">
        <f ca="1">VLOOKUP(B836, Remarks!$A$3:$G$400, 7, FALSE)</f>
        <v>Foxpro order but Product is Spare Part Onward Charges was filtered out</v>
      </c>
      <c r="K836" s="1" t="s">
        <v>5960</v>
      </c>
      <c r="M836" s="7" t="s">
        <v>850</v>
      </c>
      <c r="N836" s="9" t="str">
        <f t="shared" ref="N836:N899" ca="1" si="105">+LEFT(M836,5)</f>
        <v>4B878</v>
      </c>
      <c r="O836" s="3">
        <v>1000</v>
      </c>
      <c r="P836" s="3">
        <v>1000</v>
      </c>
      <c r="Q836" s="1" t="s">
        <v>8</v>
      </c>
      <c r="R836" s="1" t="s">
        <v>9</v>
      </c>
      <c r="S836" s="1" t="s">
        <v>10</v>
      </c>
      <c r="T836" s="1" t="s">
        <v>798</v>
      </c>
      <c r="V836" s="34" t="str">
        <f t="shared" ca="1" si="100"/>
        <v>Post-calc.</v>
      </c>
      <c r="W836" s="1" t="str">
        <f t="shared" ca="1" si="101"/>
        <v>Post-calc.</v>
      </c>
      <c r="X836" s="1" t="b">
        <f t="shared" ca="1" si="102"/>
        <v>1</v>
      </c>
      <c r="Z836" s="3">
        <f t="shared" ca="1" si="103"/>
        <v>0</v>
      </c>
    </row>
    <row r="837" spans="1:26" x14ac:dyDescent="0.2">
      <c r="A837" s="34" t="s">
        <v>3430</v>
      </c>
      <c r="B837" s="9" t="str">
        <f t="shared" ref="B837:B900" ca="1" si="106">+LEFT(A837,5)</f>
        <v>49C08</v>
      </c>
      <c r="C837" s="30">
        <v>155</v>
      </c>
      <c r="D837" s="30">
        <v>155</v>
      </c>
      <c r="E837" s="32">
        <v>40544</v>
      </c>
      <c r="F837" s="34" t="s">
        <v>2594</v>
      </c>
      <c r="G837" s="34" t="s">
        <v>5520</v>
      </c>
      <c r="H837" s="34" t="str">
        <f t="shared" ref="H837:H900" ca="1" si="107">+IF(E837&gt;1,"Post-calc.","Pre-calc.")</f>
        <v>Post-calc.</v>
      </c>
      <c r="I837" s="23" t="e">
        <f t="shared" ca="1" si="104"/>
        <v>#N/A</v>
      </c>
      <c r="J837" s="22" t="str">
        <f ca="1">VLOOKUP(B837, Remarks!$A$3:$G$400, 7, FALSE)</f>
        <v>Foxpro order but Product is Spare Part Onward Charges was filtered out</v>
      </c>
      <c r="K837" s="1" t="s">
        <v>5960</v>
      </c>
      <c r="M837" s="7" t="s">
        <v>851</v>
      </c>
      <c r="N837" s="9" t="str">
        <f t="shared" ca="1" si="105"/>
        <v>4B898</v>
      </c>
      <c r="O837" s="3">
        <v>59</v>
      </c>
      <c r="P837" s="3">
        <v>59</v>
      </c>
      <c r="Q837" s="1" t="s">
        <v>8</v>
      </c>
      <c r="R837" s="1" t="s">
        <v>9</v>
      </c>
      <c r="S837" s="1" t="s">
        <v>10</v>
      </c>
      <c r="T837" s="1" t="s">
        <v>798</v>
      </c>
      <c r="V837" s="34" t="str">
        <f t="shared" ref="V837:V900" ca="1" si="108">+VLOOKUP(N837,$B$4:$H$2903,7,FALSE)</f>
        <v>Post-calc.</v>
      </c>
      <c r="W837" s="1" t="str">
        <f t="shared" ref="W837:W900" ca="1" si="109">+Q837</f>
        <v>Post-calc.</v>
      </c>
      <c r="X837" s="1" t="b">
        <f t="shared" ref="X837:X900" ca="1" si="110">+V837=W837</f>
        <v>1</v>
      </c>
      <c r="Z837" s="3">
        <f t="shared" ref="Z837:Z900" ca="1" si="111">+IF(Q837="Post-calc.",VLOOKUP(N837,$B$4:$H$2903,3,FALSE)-P837,VLOOKUP(N837,$B$4:$H$2903,2,FALSE)-P837)</f>
        <v>0</v>
      </c>
    </row>
    <row r="838" spans="1:26" x14ac:dyDescent="0.2">
      <c r="A838" s="34" t="s">
        <v>3431</v>
      </c>
      <c r="B838" s="9" t="str">
        <f t="shared" ca="1" si="106"/>
        <v>49C15</v>
      </c>
      <c r="C838" s="30">
        <v>17.853100000000001</v>
      </c>
      <c r="D838" s="30">
        <v>17.853100000000001</v>
      </c>
      <c r="E838" s="32">
        <v>40483</v>
      </c>
      <c r="F838" s="34" t="s">
        <v>2594</v>
      </c>
      <c r="G838" s="34" t="s">
        <v>5520</v>
      </c>
      <c r="H838" s="34" t="str">
        <f t="shared" ca="1" si="107"/>
        <v>Post-calc.</v>
      </c>
      <c r="I838" s="23" t="e">
        <f t="shared" ca="1" si="104"/>
        <v>#N/A</v>
      </c>
      <c r="J838" s="22" t="str">
        <f ca="1">VLOOKUP(B838, Remarks!$A$3:$G$400, 7, FALSE)</f>
        <v>Foxpro order but Product is Spare Part Onward Charges was filtered out</v>
      </c>
      <c r="K838" s="1" t="s">
        <v>5960</v>
      </c>
      <c r="M838" s="7" t="s">
        <v>852</v>
      </c>
      <c r="N838" s="9" t="str">
        <f t="shared" ca="1" si="105"/>
        <v>4B935</v>
      </c>
      <c r="O838" s="3">
        <v>59</v>
      </c>
      <c r="P838" s="3">
        <v>59</v>
      </c>
      <c r="Q838" s="1" t="s">
        <v>8</v>
      </c>
      <c r="R838" s="1" t="s">
        <v>9</v>
      </c>
      <c r="S838" s="1" t="s">
        <v>10</v>
      </c>
      <c r="T838" s="1" t="s">
        <v>798</v>
      </c>
      <c r="V838" s="34" t="str">
        <f t="shared" ca="1" si="108"/>
        <v>Post-calc.</v>
      </c>
      <c r="W838" s="1" t="str">
        <f t="shared" ca="1" si="109"/>
        <v>Post-calc.</v>
      </c>
      <c r="X838" s="1" t="b">
        <f t="shared" ca="1" si="110"/>
        <v>1</v>
      </c>
      <c r="Z838" s="3">
        <f t="shared" ca="1" si="111"/>
        <v>0</v>
      </c>
    </row>
    <row r="839" spans="1:26" x14ac:dyDescent="0.2">
      <c r="A839" s="34" t="s">
        <v>3432</v>
      </c>
      <c r="B839" s="9" t="str">
        <f t="shared" ca="1" si="106"/>
        <v>49C16</v>
      </c>
      <c r="C839" s="30">
        <v>0</v>
      </c>
      <c r="D839" s="30">
        <v>0</v>
      </c>
      <c r="E839" s="32">
        <v>40483</v>
      </c>
      <c r="F839" s="34" t="s">
        <v>2594</v>
      </c>
      <c r="G839" s="34" t="s">
        <v>5520</v>
      </c>
      <c r="H839" s="34" t="str">
        <f t="shared" ca="1" si="107"/>
        <v>Post-calc.</v>
      </c>
      <c r="I839" s="23" t="e">
        <f t="shared" ca="1" si="104"/>
        <v>#N/A</v>
      </c>
      <c r="J839" s="22" t="str">
        <f ca="1">VLOOKUP(B839, Remarks!$A$3:$G$400, 7, FALSE)</f>
        <v>Foxpro order but order complete db2 values are zero so Board filtered out by default</v>
      </c>
      <c r="K839" s="1" t="s">
        <v>5960</v>
      </c>
      <c r="M839" s="7" t="s">
        <v>853</v>
      </c>
      <c r="N839" s="9" t="str">
        <f t="shared" ca="1" si="105"/>
        <v>4B951</v>
      </c>
      <c r="O839" s="3">
        <v>900</v>
      </c>
      <c r="P839" s="3">
        <v>900</v>
      </c>
      <c r="Q839" s="1" t="s">
        <v>8</v>
      </c>
      <c r="R839" s="1" t="s">
        <v>9</v>
      </c>
      <c r="S839" s="1" t="s">
        <v>10</v>
      </c>
      <c r="T839" s="1" t="s">
        <v>798</v>
      </c>
      <c r="V839" s="34" t="str">
        <f t="shared" ca="1" si="108"/>
        <v>Post-calc.</v>
      </c>
      <c r="W839" s="1" t="str">
        <f t="shared" ca="1" si="109"/>
        <v>Post-calc.</v>
      </c>
      <c r="X839" s="1" t="b">
        <f t="shared" ca="1" si="110"/>
        <v>1</v>
      </c>
      <c r="Z839" s="3">
        <f t="shared" ca="1" si="111"/>
        <v>0</v>
      </c>
    </row>
    <row r="840" spans="1:26" x14ac:dyDescent="0.2">
      <c r="A840" s="34" t="s">
        <v>3433</v>
      </c>
      <c r="B840" s="9" t="str">
        <f t="shared" ca="1" si="106"/>
        <v>49C22</v>
      </c>
      <c r="C840" s="30">
        <v>2519.4501</v>
      </c>
      <c r="D840" s="30">
        <v>2519.4501</v>
      </c>
      <c r="E840" s="32">
        <v>40513</v>
      </c>
      <c r="F840" s="34" t="s">
        <v>2594</v>
      </c>
      <c r="G840" s="34" t="s">
        <v>5520</v>
      </c>
      <c r="H840" s="34" t="str">
        <f t="shared" ca="1" si="107"/>
        <v>Post-calc.</v>
      </c>
      <c r="I840" s="3">
        <f t="shared" ca="1" si="104"/>
        <v>0</v>
      </c>
      <c r="M840" s="7" t="s">
        <v>854</v>
      </c>
      <c r="N840" s="9" t="str">
        <f t="shared" ca="1" si="105"/>
        <v>4B957</v>
      </c>
      <c r="O840" s="3">
        <v>700</v>
      </c>
      <c r="P840" s="3">
        <v>700</v>
      </c>
      <c r="Q840" s="1" t="s">
        <v>8</v>
      </c>
      <c r="R840" s="1" t="s">
        <v>9</v>
      </c>
      <c r="S840" s="1" t="s">
        <v>10</v>
      </c>
      <c r="T840" s="1" t="s">
        <v>798</v>
      </c>
      <c r="V840" s="34" t="str">
        <f t="shared" ca="1" si="108"/>
        <v>Post-calc.</v>
      </c>
      <c r="W840" s="1" t="str">
        <f t="shared" ca="1" si="109"/>
        <v>Post-calc.</v>
      </c>
      <c r="X840" s="1" t="b">
        <f t="shared" ca="1" si="110"/>
        <v>1</v>
      </c>
      <c r="Z840" s="3">
        <f t="shared" ca="1" si="111"/>
        <v>0</v>
      </c>
    </row>
    <row r="841" spans="1:26" x14ac:dyDescent="0.2">
      <c r="A841" s="34" t="s">
        <v>3434</v>
      </c>
      <c r="B841" s="9" t="str">
        <f t="shared" ca="1" si="106"/>
        <v>49C26</v>
      </c>
      <c r="C841" s="30">
        <v>426</v>
      </c>
      <c r="D841" s="30">
        <v>426</v>
      </c>
      <c r="E841" s="32">
        <v>40513</v>
      </c>
      <c r="F841" s="34" t="s">
        <v>2594</v>
      </c>
      <c r="G841" s="34" t="s">
        <v>5520</v>
      </c>
      <c r="H841" s="34" t="str">
        <f t="shared" ca="1" si="107"/>
        <v>Post-calc.</v>
      </c>
      <c r="I841" s="23" t="e">
        <f t="shared" ca="1" si="104"/>
        <v>#N/A</v>
      </c>
      <c r="J841" s="22" t="str">
        <f ca="1">VLOOKUP(B841, Remarks!$A$3:$G$400, 7, FALSE)</f>
        <v>Foxpro order but Product is Spare Part Onward Charges was filtered out</v>
      </c>
      <c r="K841" s="1" t="s">
        <v>5960</v>
      </c>
      <c r="M841" s="7" t="s">
        <v>855</v>
      </c>
      <c r="N841" s="9" t="str">
        <f t="shared" ca="1" si="105"/>
        <v>4C001</v>
      </c>
      <c r="O841" s="3">
        <v>150</v>
      </c>
      <c r="P841" s="3">
        <v>150</v>
      </c>
      <c r="Q841" s="1" t="s">
        <v>8</v>
      </c>
      <c r="R841" s="1" t="s">
        <v>9</v>
      </c>
      <c r="S841" s="1" t="s">
        <v>10</v>
      </c>
      <c r="T841" s="1" t="s">
        <v>798</v>
      </c>
      <c r="V841" s="34" t="str">
        <f t="shared" ca="1" si="108"/>
        <v>Post-calc.</v>
      </c>
      <c r="W841" s="1" t="str">
        <f t="shared" ca="1" si="109"/>
        <v>Post-calc.</v>
      </c>
      <c r="X841" s="1" t="b">
        <f t="shared" ca="1" si="110"/>
        <v>1</v>
      </c>
      <c r="Z841" s="3">
        <f t="shared" ca="1" si="111"/>
        <v>0</v>
      </c>
    </row>
    <row r="842" spans="1:26" x14ac:dyDescent="0.2">
      <c r="A842" s="34" t="s">
        <v>3435</v>
      </c>
      <c r="B842" s="9" t="str">
        <f t="shared" ca="1" si="106"/>
        <v>49C27</v>
      </c>
      <c r="C842" s="30">
        <v>118</v>
      </c>
      <c r="D842" s="30">
        <v>118</v>
      </c>
      <c r="E842" s="32">
        <v>40483</v>
      </c>
      <c r="F842" s="34" t="s">
        <v>2594</v>
      </c>
      <c r="G842" s="34" t="s">
        <v>5520</v>
      </c>
      <c r="H842" s="34" t="str">
        <f t="shared" ca="1" si="107"/>
        <v>Post-calc.</v>
      </c>
      <c r="I842" s="23" t="e">
        <f t="shared" ca="1" si="104"/>
        <v>#N/A</v>
      </c>
      <c r="J842" s="22" t="str">
        <f ca="1">VLOOKUP(B842, Remarks!$A$3:$G$400, 7, FALSE)</f>
        <v>Foxpro order but Product is Spare Part Onward Charges was filtered out</v>
      </c>
      <c r="K842" s="1" t="s">
        <v>5960</v>
      </c>
      <c r="M842" s="7" t="s">
        <v>856</v>
      </c>
      <c r="N842" s="9" t="str">
        <f t="shared" ca="1" si="105"/>
        <v>4C027</v>
      </c>
      <c r="O842" s="3">
        <v>500</v>
      </c>
      <c r="P842" s="3">
        <v>500</v>
      </c>
      <c r="Q842" s="1" t="s">
        <v>8</v>
      </c>
      <c r="R842" s="1" t="s">
        <v>9</v>
      </c>
      <c r="S842" s="1" t="s">
        <v>10</v>
      </c>
      <c r="T842" s="1" t="s">
        <v>798</v>
      </c>
      <c r="V842" s="34" t="str">
        <f t="shared" ca="1" si="108"/>
        <v>Post-calc.</v>
      </c>
      <c r="W842" s="1" t="str">
        <f t="shared" ca="1" si="109"/>
        <v>Post-calc.</v>
      </c>
      <c r="X842" s="1" t="b">
        <f t="shared" ca="1" si="110"/>
        <v>1</v>
      </c>
      <c r="Z842" s="3">
        <f t="shared" ca="1" si="111"/>
        <v>0</v>
      </c>
    </row>
    <row r="843" spans="1:26" x14ac:dyDescent="0.2">
      <c r="A843" s="34" t="s">
        <v>3436</v>
      </c>
      <c r="B843" s="9" t="str">
        <f t="shared" ca="1" si="106"/>
        <v>49C48</v>
      </c>
      <c r="C843" s="30">
        <v>1107</v>
      </c>
      <c r="D843" s="30">
        <v>1107</v>
      </c>
      <c r="E843" s="32">
        <v>40513</v>
      </c>
      <c r="F843" s="34" t="s">
        <v>2594</v>
      </c>
      <c r="G843" s="34" t="s">
        <v>5520</v>
      </c>
      <c r="H843" s="34" t="str">
        <f t="shared" ca="1" si="107"/>
        <v>Post-calc.</v>
      </c>
      <c r="I843" s="3">
        <f t="shared" ca="1" si="104"/>
        <v>0</v>
      </c>
      <c r="M843" s="7" t="s">
        <v>857</v>
      </c>
      <c r="N843" s="9" t="str">
        <f t="shared" ca="1" si="105"/>
        <v>4C036</v>
      </c>
      <c r="O843" s="3">
        <v>1500</v>
      </c>
      <c r="P843" s="3">
        <v>1500</v>
      </c>
      <c r="Q843" s="1" t="s">
        <v>8</v>
      </c>
      <c r="R843" s="1" t="s">
        <v>9</v>
      </c>
      <c r="S843" s="1" t="s">
        <v>10</v>
      </c>
      <c r="T843" s="1" t="s">
        <v>798</v>
      </c>
      <c r="V843" s="34" t="str">
        <f t="shared" ca="1" si="108"/>
        <v>Post-calc.</v>
      </c>
      <c r="W843" s="1" t="str">
        <f t="shared" ca="1" si="109"/>
        <v>Post-calc.</v>
      </c>
      <c r="X843" s="1" t="b">
        <f t="shared" ca="1" si="110"/>
        <v>1</v>
      </c>
      <c r="Z843" s="3">
        <f t="shared" ca="1" si="111"/>
        <v>0</v>
      </c>
    </row>
    <row r="844" spans="1:26" x14ac:dyDescent="0.2">
      <c r="A844" s="34" t="s">
        <v>3437</v>
      </c>
      <c r="B844" s="9" t="str">
        <f t="shared" ca="1" si="106"/>
        <v>49C50</v>
      </c>
      <c r="C844" s="30">
        <v>1403</v>
      </c>
      <c r="D844" s="30">
        <v>1403</v>
      </c>
      <c r="E844" s="32">
        <v>40483</v>
      </c>
      <c r="F844" s="34" t="s">
        <v>2594</v>
      </c>
      <c r="G844" s="34" t="s">
        <v>5520</v>
      </c>
      <c r="H844" s="34" t="str">
        <f t="shared" ca="1" si="107"/>
        <v>Post-calc.</v>
      </c>
      <c r="I844" s="3">
        <f t="shared" ca="1" si="104"/>
        <v>0</v>
      </c>
      <c r="M844" s="7" t="s">
        <v>858</v>
      </c>
      <c r="N844" s="9" t="str">
        <f t="shared" ca="1" si="105"/>
        <v>4C037</v>
      </c>
      <c r="O844" s="3">
        <v>200</v>
      </c>
      <c r="P844" s="3">
        <v>200</v>
      </c>
      <c r="Q844" s="1" t="s">
        <v>8</v>
      </c>
      <c r="R844" s="1" t="s">
        <v>9</v>
      </c>
      <c r="S844" s="1" t="s">
        <v>10</v>
      </c>
      <c r="T844" s="1" t="s">
        <v>798</v>
      </c>
      <c r="V844" s="34" t="str">
        <f t="shared" ca="1" si="108"/>
        <v>Post-calc.</v>
      </c>
      <c r="W844" s="1" t="str">
        <f t="shared" ca="1" si="109"/>
        <v>Post-calc.</v>
      </c>
      <c r="X844" s="1" t="b">
        <f t="shared" ca="1" si="110"/>
        <v>1</v>
      </c>
      <c r="Z844" s="3">
        <f t="shared" ca="1" si="111"/>
        <v>0</v>
      </c>
    </row>
    <row r="845" spans="1:26" x14ac:dyDescent="0.2">
      <c r="A845" s="34" t="s">
        <v>3438</v>
      </c>
      <c r="B845" s="9" t="str">
        <f t="shared" ca="1" si="106"/>
        <v>49C52</v>
      </c>
      <c r="C845" s="30">
        <v>808</v>
      </c>
      <c r="D845" s="30">
        <v>808</v>
      </c>
      <c r="E845" s="32">
        <v>40513</v>
      </c>
      <c r="F845" s="34" t="s">
        <v>2594</v>
      </c>
      <c r="G845" s="34" t="s">
        <v>5520</v>
      </c>
      <c r="H845" s="34" t="str">
        <f t="shared" ca="1" si="107"/>
        <v>Post-calc.</v>
      </c>
      <c r="I845" s="3">
        <f t="shared" ca="1" si="104"/>
        <v>0</v>
      </c>
      <c r="M845" s="7" t="s">
        <v>859</v>
      </c>
      <c r="N845" s="9" t="str">
        <f t="shared" ca="1" si="105"/>
        <v>4C047</v>
      </c>
      <c r="O845" s="3">
        <v>1000</v>
      </c>
      <c r="P845" s="3">
        <v>1000</v>
      </c>
      <c r="Q845" s="1" t="s">
        <v>8</v>
      </c>
      <c r="R845" s="1" t="s">
        <v>9</v>
      </c>
      <c r="S845" s="1" t="s">
        <v>10</v>
      </c>
      <c r="T845" s="1" t="s">
        <v>798</v>
      </c>
      <c r="V845" s="34" t="str">
        <f t="shared" ca="1" si="108"/>
        <v>Post-calc.</v>
      </c>
      <c r="W845" s="1" t="str">
        <f t="shared" ca="1" si="109"/>
        <v>Post-calc.</v>
      </c>
      <c r="X845" s="1" t="b">
        <f t="shared" ca="1" si="110"/>
        <v>1</v>
      </c>
      <c r="Z845" s="3">
        <f t="shared" ca="1" si="111"/>
        <v>0</v>
      </c>
    </row>
    <row r="846" spans="1:26" x14ac:dyDescent="0.2">
      <c r="A846" s="34" t="s">
        <v>3439</v>
      </c>
      <c r="B846" s="9" t="str">
        <f t="shared" ca="1" si="106"/>
        <v>49C54</v>
      </c>
      <c r="C846" s="30">
        <v>289</v>
      </c>
      <c r="D846" s="30">
        <v>289</v>
      </c>
      <c r="E846" s="32">
        <v>40575</v>
      </c>
      <c r="F846" s="34" t="s">
        <v>2594</v>
      </c>
      <c r="G846" s="34" t="s">
        <v>5520</v>
      </c>
      <c r="H846" s="34" t="str">
        <f t="shared" ca="1" si="107"/>
        <v>Post-calc.</v>
      </c>
      <c r="I846" s="23" t="e">
        <f t="shared" ca="1" si="104"/>
        <v>#N/A</v>
      </c>
      <c r="J846" s="22" t="str">
        <f ca="1">VLOOKUP(B846, Remarks!$A$3:$G$400, 7, FALSE)</f>
        <v>Foxpro order but Product is Spare Part Onward Charges was filtered out</v>
      </c>
      <c r="K846" s="1" t="s">
        <v>5960</v>
      </c>
      <c r="M846" s="7" t="s">
        <v>860</v>
      </c>
      <c r="N846" s="9" t="str">
        <f t="shared" ca="1" si="105"/>
        <v>4C050</v>
      </c>
      <c r="O846" s="3">
        <v>5000</v>
      </c>
      <c r="P846" s="3">
        <v>5000</v>
      </c>
      <c r="Q846" s="1" t="s">
        <v>8</v>
      </c>
      <c r="R846" s="1" t="s">
        <v>9</v>
      </c>
      <c r="S846" s="1" t="s">
        <v>10</v>
      </c>
      <c r="T846" s="1" t="s">
        <v>798</v>
      </c>
      <c r="V846" s="34" t="str">
        <f t="shared" ca="1" si="108"/>
        <v>Post-calc.</v>
      </c>
      <c r="W846" s="1" t="str">
        <f t="shared" ca="1" si="109"/>
        <v>Post-calc.</v>
      </c>
      <c r="X846" s="1" t="b">
        <f t="shared" ca="1" si="110"/>
        <v>1</v>
      </c>
      <c r="Z846" s="3">
        <f t="shared" ca="1" si="111"/>
        <v>0</v>
      </c>
    </row>
    <row r="847" spans="1:26" x14ac:dyDescent="0.2">
      <c r="A847" s="34" t="s">
        <v>3440</v>
      </c>
      <c r="B847" s="9" t="str">
        <f t="shared" ca="1" si="106"/>
        <v>49C56</v>
      </c>
      <c r="C847" s="30">
        <v>550</v>
      </c>
      <c r="D847" s="30">
        <v>550</v>
      </c>
      <c r="E847" s="32">
        <v>40422</v>
      </c>
      <c r="F847" s="34" t="s">
        <v>2594</v>
      </c>
      <c r="G847" s="34" t="s">
        <v>5520</v>
      </c>
      <c r="H847" s="34" t="str">
        <f t="shared" ca="1" si="107"/>
        <v>Post-calc.</v>
      </c>
      <c r="I847" s="3">
        <f t="shared" ca="1" si="104"/>
        <v>0</v>
      </c>
      <c r="M847" s="7" t="s">
        <v>861</v>
      </c>
      <c r="N847" s="9" t="str">
        <f t="shared" ca="1" si="105"/>
        <v>4C126</v>
      </c>
      <c r="O847" s="3">
        <v>3000</v>
      </c>
      <c r="P847" s="3">
        <v>3000</v>
      </c>
      <c r="Q847" s="1" t="s">
        <v>8</v>
      </c>
      <c r="R847" s="1" t="s">
        <v>9</v>
      </c>
      <c r="S847" s="1" t="s">
        <v>10</v>
      </c>
      <c r="T847" s="1" t="s">
        <v>798</v>
      </c>
      <c r="V847" s="34" t="str">
        <f t="shared" ca="1" si="108"/>
        <v>Post-calc.</v>
      </c>
      <c r="W847" s="1" t="str">
        <f t="shared" ca="1" si="109"/>
        <v>Post-calc.</v>
      </c>
      <c r="X847" s="1" t="b">
        <f t="shared" ca="1" si="110"/>
        <v>1</v>
      </c>
      <c r="Z847" s="3">
        <f t="shared" ca="1" si="111"/>
        <v>0</v>
      </c>
    </row>
    <row r="848" spans="1:26" x14ac:dyDescent="0.2">
      <c r="A848" s="34" t="s">
        <v>3441</v>
      </c>
      <c r="B848" s="9" t="str">
        <f t="shared" ca="1" si="106"/>
        <v>49C58</v>
      </c>
      <c r="C848" s="30">
        <v>1214</v>
      </c>
      <c r="D848" s="30">
        <v>1214</v>
      </c>
      <c r="E848" s="32">
        <v>40513</v>
      </c>
      <c r="F848" s="34" t="s">
        <v>2594</v>
      </c>
      <c r="G848" s="34" t="s">
        <v>5520</v>
      </c>
      <c r="H848" s="34" t="str">
        <f t="shared" ca="1" si="107"/>
        <v>Post-calc.</v>
      </c>
      <c r="I848" s="3">
        <f t="shared" ca="1" si="104"/>
        <v>0</v>
      </c>
      <c r="M848" s="7" t="s">
        <v>862</v>
      </c>
      <c r="N848" s="9" t="str">
        <f t="shared" ca="1" si="105"/>
        <v>4C129</v>
      </c>
      <c r="O848" s="3">
        <v>1000</v>
      </c>
      <c r="P848" s="3">
        <v>1000</v>
      </c>
      <c r="Q848" s="1" t="s">
        <v>8</v>
      </c>
      <c r="R848" s="1" t="s">
        <v>9</v>
      </c>
      <c r="S848" s="1" t="s">
        <v>10</v>
      </c>
      <c r="T848" s="1" t="s">
        <v>798</v>
      </c>
      <c r="V848" s="34" t="str">
        <f t="shared" ca="1" si="108"/>
        <v>Post-calc.</v>
      </c>
      <c r="W848" s="1" t="str">
        <f t="shared" ca="1" si="109"/>
        <v>Post-calc.</v>
      </c>
      <c r="X848" s="1" t="b">
        <f t="shared" ca="1" si="110"/>
        <v>1</v>
      </c>
      <c r="Z848" s="3">
        <f t="shared" ca="1" si="111"/>
        <v>0</v>
      </c>
    </row>
    <row r="849" spans="1:26" x14ac:dyDescent="0.2">
      <c r="A849" s="34" t="s">
        <v>3442</v>
      </c>
      <c r="B849" s="9" t="str">
        <f t="shared" ca="1" si="106"/>
        <v>49C61</v>
      </c>
      <c r="C849" s="30">
        <v>70</v>
      </c>
      <c r="D849" s="30">
        <v>70</v>
      </c>
      <c r="E849" s="32">
        <v>40575</v>
      </c>
      <c r="F849" s="34" t="s">
        <v>2594</v>
      </c>
      <c r="G849" s="34" t="s">
        <v>5520</v>
      </c>
      <c r="H849" s="34" t="str">
        <f t="shared" ca="1" si="107"/>
        <v>Post-calc.</v>
      </c>
      <c r="I849" s="23" t="e">
        <f t="shared" ca="1" si="104"/>
        <v>#N/A</v>
      </c>
      <c r="J849" s="22" t="str">
        <f ca="1">VLOOKUP(B849, Remarks!$A$3:$G$400, 7, FALSE)</f>
        <v>Foxpro order but Product is Spare Part Onward Charges was filtered out</v>
      </c>
      <c r="K849" s="1" t="s">
        <v>5960</v>
      </c>
      <c r="M849" s="7" t="s">
        <v>863</v>
      </c>
      <c r="N849" s="9" t="str">
        <f t="shared" ca="1" si="105"/>
        <v>4C139</v>
      </c>
      <c r="O849" s="3">
        <v>2000</v>
      </c>
      <c r="P849" s="3">
        <v>2000</v>
      </c>
      <c r="Q849" s="1" t="s">
        <v>8</v>
      </c>
      <c r="R849" s="1" t="s">
        <v>9</v>
      </c>
      <c r="S849" s="1" t="s">
        <v>10</v>
      </c>
      <c r="T849" s="1" t="s">
        <v>798</v>
      </c>
      <c r="V849" s="34" t="str">
        <f t="shared" ca="1" si="108"/>
        <v>Post-calc.</v>
      </c>
      <c r="W849" s="1" t="str">
        <f t="shared" ca="1" si="109"/>
        <v>Post-calc.</v>
      </c>
      <c r="X849" s="1" t="b">
        <f t="shared" ca="1" si="110"/>
        <v>1</v>
      </c>
      <c r="Z849" s="3">
        <f t="shared" ca="1" si="111"/>
        <v>0</v>
      </c>
    </row>
    <row r="850" spans="1:26" x14ac:dyDescent="0.2">
      <c r="A850" s="34" t="s">
        <v>3443</v>
      </c>
      <c r="B850" s="9" t="str">
        <f t="shared" ca="1" si="106"/>
        <v>49C62</v>
      </c>
      <c r="C850" s="30">
        <v>0</v>
      </c>
      <c r="D850" s="30">
        <v>0</v>
      </c>
      <c r="E850" s="32">
        <v>40878</v>
      </c>
      <c r="F850" s="34" t="s">
        <v>2594</v>
      </c>
      <c r="G850" s="34" t="s">
        <v>5520</v>
      </c>
      <c r="H850" s="34" t="str">
        <f t="shared" ca="1" si="107"/>
        <v>Post-calc.</v>
      </c>
      <c r="I850" s="23" t="e">
        <f t="shared" ca="1" si="104"/>
        <v>#N/A</v>
      </c>
      <c r="J850" s="22" t="str">
        <f ca="1">VLOOKUP(B850, Remarks!$A$3:$G$400, 7, FALSE)</f>
        <v>Foxpro order but order complete db2 values are zero so Board filtered out by default</v>
      </c>
      <c r="K850" s="1" t="s">
        <v>5960</v>
      </c>
      <c r="M850" s="7" t="s">
        <v>864</v>
      </c>
      <c r="N850" s="9" t="str">
        <f t="shared" ca="1" si="105"/>
        <v>4C157</v>
      </c>
      <c r="O850" s="3">
        <v>1000</v>
      </c>
      <c r="P850" s="3">
        <v>1000</v>
      </c>
      <c r="Q850" s="1" t="s">
        <v>8</v>
      </c>
      <c r="R850" s="1" t="s">
        <v>9</v>
      </c>
      <c r="S850" s="1" t="s">
        <v>10</v>
      </c>
      <c r="T850" s="1" t="s">
        <v>798</v>
      </c>
      <c r="V850" s="34" t="str">
        <f t="shared" ca="1" si="108"/>
        <v>Post-calc.</v>
      </c>
      <c r="W850" s="1" t="str">
        <f t="shared" ca="1" si="109"/>
        <v>Post-calc.</v>
      </c>
      <c r="X850" s="1" t="b">
        <f t="shared" ca="1" si="110"/>
        <v>1</v>
      </c>
      <c r="Z850" s="3">
        <f t="shared" ca="1" si="111"/>
        <v>0</v>
      </c>
    </row>
    <row r="851" spans="1:26" x14ac:dyDescent="0.2">
      <c r="A851" s="34" t="s">
        <v>3444</v>
      </c>
      <c r="B851" s="9" t="str">
        <f t="shared" ca="1" si="106"/>
        <v>49C66</v>
      </c>
      <c r="C851" s="30">
        <v>206</v>
      </c>
      <c r="D851" s="30">
        <v>206</v>
      </c>
      <c r="E851" s="32">
        <v>40575</v>
      </c>
      <c r="F851" s="34" t="s">
        <v>2594</v>
      </c>
      <c r="G851" s="34" t="s">
        <v>5520</v>
      </c>
      <c r="H851" s="34" t="str">
        <f t="shared" ca="1" si="107"/>
        <v>Post-calc.</v>
      </c>
      <c r="I851" s="3">
        <f t="shared" ca="1" si="104"/>
        <v>0</v>
      </c>
      <c r="M851" s="7" t="s">
        <v>865</v>
      </c>
      <c r="N851" s="9" t="str">
        <f t="shared" ca="1" si="105"/>
        <v>4C182</v>
      </c>
      <c r="O851" s="3">
        <v>500</v>
      </c>
      <c r="P851" s="3">
        <v>500</v>
      </c>
      <c r="Q851" s="1" t="s">
        <v>8</v>
      </c>
      <c r="R851" s="1" t="s">
        <v>9</v>
      </c>
      <c r="S851" s="1" t="s">
        <v>10</v>
      </c>
      <c r="T851" s="1" t="s">
        <v>798</v>
      </c>
      <c r="V851" s="34" t="str">
        <f t="shared" ca="1" si="108"/>
        <v>Post-calc.</v>
      </c>
      <c r="W851" s="1" t="str">
        <f t="shared" ca="1" si="109"/>
        <v>Post-calc.</v>
      </c>
      <c r="X851" s="1" t="b">
        <f t="shared" ca="1" si="110"/>
        <v>1</v>
      </c>
      <c r="Z851" s="3">
        <f t="shared" ca="1" si="111"/>
        <v>0</v>
      </c>
    </row>
    <row r="852" spans="1:26" x14ac:dyDescent="0.2">
      <c r="A852" s="34" t="s">
        <v>3445</v>
      </c>
      <c r="B852" s="9" t="str">
        <f t="shared" ca="1" si="106"/>
        <v>49C67</v>
      </c>
      <c r="C852" s="30">
        <v>1345</v>
      </c>
      <c r="D852" s="30">
        <v>1345</v>
      </c>
      <c r="E852" s="32">
        <v>40664</v>
      </c>
      <c r="F852" s="34" t="s">
        <v>2594</v>
      </c>
      <c r="G852" s="34" t="s">
        <v>5520</v>
      </c>
      <c r="H852" s="34" t="str">
        <f t="shared" ca="1" si="107"/>
        <v>Post-calc.</v>
      </c>
      <c r="I852" s="23" t="e">
        <f t="shared" ca="1" si="104"/>
        <v>#N/A</v>
      </c>
      <c r="J852" s="22" t="str">
        <f ca="1">VLOOKUP(B852, Remarks!$A$3:$G$400, 7, FALSE)</f>
        <v>Foxpro order but Product is Spare Part Onward Charges was filtered out</v>
      </c>
      <c r="K852" s="1" t="s">
        <v>5960</v>
      </c>
      <c r="M852" s="7" t="s">
        <v>866</v>
      </c>
      <c r="N852" s="9" t="str">
        <f t="shared" ca="1" si="105"/>
        <v>4C191</v>
      </c>
      <c r="O852" s="3">
        <v>900</v>
      </c>
      <c r="P852" s="3">
        <v>900</v>
      </c>
      <c r="Q852" s="1" t="s">
        <v>8</v>
      </c>
      <c r="R852" s="1" t="s">
        <v>9</v>
      </c>
      <c r="S852" s="1" t="s">
        <v>10</v>
      </c>
      <c r="T852" s="1" t="s">
        <v>798</v>
      </c>
      <c r="V852" s="34" t="str">
        <f t="shared" ca="1" si="108"/>
        <v>Post-calc.</v>
      </c>
      <c r="W852" s="1" t="str">
        <f t="shared" ca="1" si="109"/>
        <v>Post-calc.</v>
      </c>
      <c r="X852" s="1" t="b">
        <f t="shared" ca="1" si="110"/>
        <v>1</v>
      </c>
      <c r="Z852" s="3">
        <f t="shared" ca="1" si="111"/>
        <v>0</v>
      </c>
    </row>
    <row r="853" spans="1:26" x14ac:dyDescent="0.2">
      <c r="A853" s="34" t="s">
        <v>3446</v>
      </c>
      <c r="B853" s="9" t="str">
        <f t="shared" ca="1" si="106"/>
        <v>49C73</v>
      </c>
      <c r="C853" s="30">
        <v>81</v>
      </c>
      <c r="D853" s="30">
        <v>81</v>
      </c>
      <c r="E853" s="32">
        <v>40848</v>
      </c>
      <c r="F853" s="34" t="s">
        <v>2594</v>
      </c>
      <c r="G853" s="34" t="s">
        <v>5520</v>
      </c>
      <c r="H853" s="34" t="str">
        <f t="shared" ca="1" si="107"/>
        <v>Post-calc.</v>
      </c>
      <c r="I853" s="23" t="e">
        <f t="shared" ca="1" si="104"/>
        <v>#N/A</v>
      </c>
      <c r="J853" s="22" t="str">
        <f ca="1">VLOOKUP(B853, Remarks!$A$3:$G$400, 7, FALSE)</f>
        <v>Foxpro order but Product is Spare Part Onward Charges was filtered out</v>
      </c>
      <c r="K853" s="1" t="s">
        <v>5960</v>
      </c>
      <c r="M853" s="7" t="s">
        <v>867</v>
      </c>
      <c r="N853" s="9" t="str">
        <f t="shared" ca="1" si="105"/>
        <v>4C194</v>
      </c>
      <c r="O853" s="3">
        <v>2000</v>
      </c>
      <c r="P853" s="3">
        <v>2000</v>
      </c>
      <c r="Q853" s="1" t="s">
        <v>8</v>
      </c>
      <c r="R853" s="1" t="s">
        <v>9</v>
      </c>
      <c r="S853" s="1" t="s">
        <v>10</v>
      </c>
      <c r="T853" s="1" t="s">
        <v>798</v>
      </c>
      <c r="V853" s="34" t="str">
        <f t="shared" ca="1" si="108"/>
        <v>Post-calc.</v>
      </c>
      <c r="W853" s="1" t="str">
        <f t="shared" ca="1" si="109"/>
        <v>Post-calc.</v>
      </c>
      <c r="X853" s="1" t="b">
        <f t="shared" ca="1" si="110"/>
        <v>1</v>
      </c>
      <c r="Z853" s="3">
        <f t="shared" ca="1" si="111"/>
        <v>0</v>
      </c>
    </row>
    <row r="854" spans="1:26" x14ac:dyDescent="0.2">
      <c r="A854" s="34" t="s">
        <v>3447</v>
      </c>
      <c r="B854" s="9" t="str">
        <f t="shared" ca="1" si="106"/>
        <v>49C74</v>
      </c>
      <c r="C854" s="30">
        <v>571</v>
      </c>
      <c r="D854" s="30">
        <v>571</v>
      </c>
      <c r="E854" s="32">
        <v>40725</v>
      </c>
      <c r="F854" s="34" t="s">
        <v>2594</v>
      </c>
      <c r="G854" s="34" t="s">
        <v>5520</v>
      </c>
      <c r="H854" s="34" t="str">
        <f t="shared" ca="1" si="107"/>
        <v>Post-calc.</v>
      </c>
      <c r="I854" s="23" t="e">
        <f t="shared" ca="1" si="104"/>
        <v>#N/A</v>
      </c>
      <c r="J854" s="22" t="str">
        <f ca="1">VLOOKUP(B854, Remarks!$A$3:$G$400, 7, FALSE)</f>
        <v>Foxpro order but Product is Spare Part Onward Charges was filtered out</v>
      </c>
      <c r="K854" s="1" t="s">
        <v>5960</v>
      </c>
      <c r="M854" s="7" t="s">
        <v>868</v>
      </c>
      <c r="N854" s="9" t="str">
        <f t="shared" ca="1" si="105"/>
        <v>4C278</v>
      </c>
      <c r="O854" s="3">
        <v>1320</v>
      </c>
      <c r="P854" s="3">
        <v>1320</v>
      </c>
      <c r="Q854" s="1" t="s">
        <v>8</v>
      </c>
      <c r="R854" s="1" t="s">
        <v>9</v>
      </c>
      <c r="S854" s="1" t="s">
        <v>10</v>
      </c>
      <c r="T854" s="1" t="s">
        <v>798</v>
      </c>
      <c r="V854" s="34" t="str">
        <f t="shared" ca="1" si="108"/>
        <v>Post-calc.</v>
      </c>
      <c r="W854" s="1" t="str">
        <f t="shared" ca="1" si="109"/>
        <v>Post-calc.</v>
      </c>
      <c r="X854" s="1" t="b">
        <f t="shared" ca="1" si="110"/>
        <v>1</v>
      </c>
      <c r="Z854" s="3">
        <f t="shared" ca="1" si="111"/>
        <v>0</v>
      </c>
    </row>
    <row r="855" spans="1:26" x14ac:dyDescent="0.2">
      <c r="A855" s="34" t="s">
        <v>3448</v>
      </c>
      <c r="B855" s="9" t="str">
        <f t="shared" ca="1" si="106"/>
        <v>49C76</v>
      </c>
      <c r="C855" s="30">
        <v>2878</v>
      </c>
      <c r="D855" s="30">
        <v>2878</v>
      </c>
      <c r="E855" s="32">
        <v>40575</v>
      </c>
      <c r="F855" s="34" t="s">
        <v>2594</v>
      </c>
      <c r="G855" s="34" t="s">
        <v>5520</v>
      </c>
      <c r="H855" s="34" t="str">
        <f t="shared" ca="1" si="107"/>
        <v>Post-calc.</v>
      </c>
      <c r="I855" s="3">
        <f t="shared" ca="1" si="104"/>
        <v>0</v>
      </c>
      <c r="M855" s="7" t="s">
        <v>869</v>
      </c>
      <c r="N855" s="9" t="str">
        <f t="shared" ca="1" si="105"/>
        <v>4C333</v>
      </c>
      <c r="O855" s="3">
        <v>135</v>
      </c>
      <c r="P855" s="3">
        <v>135</v>
      </c>
      <c r="Q855" s="1" t="s">
        <v>8</v>
      </c>
      <c r="R855" s="1" t="s">
        <v>9</v>
      </c>
      <c r="S855" s="1" t="s">
        <v>10</v>
      </c>
      <c r="T855" s="1" t="s">
        <v>798</v>
      </c>
      <c r="V855" s="34" t="str">
        <f t="shared" ca="1" si="108"/>
        <v>Post-calc.</v>
      </c>
      <c r="W855" s="1" t="str">
        <f t="shared" ca="1" si="109"/>
        <v>Post-calc.</v>
      </c>
      <c r="X855" s="1" t="b">
        <f t="shared" ca="1" si="110"/>
        <v>1</v>
      </c>
      <c r="Z855" s="3">
        <f t="shared" ca="1" si="111"/>
        <v>0</v>
      </c>
    </row>
    <row r="856" spans="1:26" x14ac:dyDescent="0.2">
      <c r="A856" s="34" t="s">
        <v>3449</v>
      </c>
      <c r="B856" s="9" t="str">
        <f t="shared" ca="1" si="106"/>
        <v>49C83</v>
      </c>
      <c r="C856" s="30">
        <v>1152</v>
      </c>
      <c r="D856" s="30">
        <v>1152</v>
      </c>
      <c r="E856" s="32">
        <v>40603</v>
      </c>
      <c r="F856" s="34" t="s">
        <v>2594</v>
      </c>
      <c r="G856" s="34" t="s">
        <v>5520</v>
      </c>
      <c r="H856" s="34" t="str">
        <f t="shared" ca="1" si="107"/>
        <v>Post-calc.</v>
      </c>
      <c r="I856" s="23" t="e">
        <f t="shared" ca="1" si="104"/>
        <v>#N/A</v>
      </c>
      <c r="J856" s="22" t="str">
        <f ca="1">VLOOKUP(B856, Remarks!$A$3:$G$400, 7, FALSE)</f>
        <v>Foxpro order but Product is Spare Part Onward Charges was filtered out</v>
      </c>
      <c r="K856" s="1" t="s">
        <v>5960</v>
      </c>
      <c r="M856" s="7" t="s">
        <v>870</v>
      </c>
      <c r="N856" s="9" t="str">
        <f t="shared" ca="1" si="105"/>
        <v>4C393</v>
      </c>
      <c r="O856" s="3">
        <v>500</v>
      </c>
      <c r="P856" s="3">
        <v>500</v>
      </c>
      <c r="Q856" s="1" t="s">
        <v>8</v>
      </c>
      <c r="R856" s="1" t="s">
        <v>9</v>
      </c>
      <c r="S856" s="1" t="s">
        <v>10</v>
      </c>
      <c r="T856" s="1" t="s">
        <v>798</v>
      </c>
      <c r="V856" s="34" t="str">
        <f t="shared" ca="1" si="108"/>
        <v>Post-calc.</v>
      </c>
      <c r="W856" s="1" t="str">
        <f t="shared" ca="1" si="109"/>
        <v>Post-calc.</v>
      </c>
      <c r="X856" s="1" t="b">
        <f t="shared" ca="1" si="110"/>
        <v>1</v>
      </c>
      <c r="Z856" s="3">
        <f t="shared" ca="1" si="111"/>
        <v>0</v>
      </c>
    </row>
    <row r="857" spans="1:26" x14ac:dyDescent="0.2">
      <c r="A857" s="34" t="s">
        <v>3450</v>
      </c>
      <c r="B857" s="9" t="str">
        <f t="shared" ca="1" si="106"/>
        <v>49C84</v>
      </c>
      <c r="C857" s="30">
        <v>108</v>
      </c>
      <c r="D857" s="30">
        <v>108</v>
      </c>
      <c r="E857" s="32">
        <v>40725</v>
      </c>
      <c r="F857" s="34" t="s">
        <v>2594</v>
      </c>
      <c r="G857" s="34" t="s">
        <v>5520</v>
      </c>
      <c r="H857" s="34" t="str">
        <f t="shared" ca="1" si="107"/>
        <v>Post-calc.</v>
      </c>
      <c r="I857" s="23" t="e">
        <f t="shared" ca="1" si="104"/>
        <v>#N/A</v>
      </c>
      <c r="J857" s="22" t="str">
        <f ca="1">VLOOKUP(B857, Remarks!$A$3:$G$400, 7, FALSE)</f>
        <v>Foxpro order but Product is Spare Part Onward Charges was filtered out</v>
      </c>
      <c r="K857" s="1" t="s">
        <v>5960</v>
      </c>
      <c r="M857" s="7" t="s">
        <v>871</v>
      </c>
      <c r="N857" s="9" t="str">
        <f t="shared" ca="1" si="105"/>
        <v>4C430</v>
      </c>
      <c r="O857" s="3">
        <v>4800</v>
      </c>
      <c r="P857" s="3">
        <v>4800</v>
      </c>
      <c r="Q857" s="1" t="s">
        <v>8</v>
      </c>
      <c r="R857" s="1" t="s">
        <v>9</v>
      </c>
      <c r="S857" s="1" t="s">
        <v>10</v>
      </c>
      <c r="T857" s="1" t="s">
        <v>798</v>
      </c>
      <c r="V857" s="34" t="str">
        <f t="shared" ca="1" si="108"/>
        <v>Post-calc.</v>
      </c>
      <c r="W857" s="1" t="str">
        <f t="shared" ca="1" si="109"/>
        <v>Post-calc.</v>
      </c>
      <c r="X857" s="1" t="b">
        <f t="shared" ca="1" si="110"/>
        <v>1</v>
      </c>
      <c r="Z857" s="3">
        <f t="shared" ca="1" si="111"/>
        <v>0</v>
      </c>
    </row>
    <row r="858" spans="1:26" x14ac:dyDescent="0.2">
      <c r="A858" s="34" t="s">
        <v>3451</v>
      </c>
      <c r="B858" s="9" t="str">
        <f t="shared" ca="1" si="106"/>
        <v>49C91</v>
      </c>
      <c r="C858" s="30">
        <v>56</v>
      </c>
      <c r="D858" s="30">
        <v>56</v>
      </c>
      <c r="E858" s="32">
        <v>40634</v>
      </c>
      <c r="F858" s="34" t="s">
        <v>2594</v>
      </c>
      <c r="G858" s="34" t="s">
        <v>5520</v>
      </c>
      <c r="H858" s="34" t="str">
        <f t="shared" ca="1" si="107"/>
        <v>Post-calc.</v>
      </c>
      <c r="I858" s="23" t="e">
        <f t="shared" ca="1" si="104"/>
        <v>#N/A</v>
      </c>
      <c r="J858" s="22" t="str">
        <f ca="1">VLOOKUP(B858, Remarks!$A$3:$G$400, 7, FALSE)</f>
        <v>Foxpro order but Product is Spare Part Onward Charges was filtered out</v>
      </c>
      <c r="K858" s="1" t="s">
        <v>5960</v>
      </c>
      <c r="M858" s="7" t="s">
        <v>872</v>
      </c>
      <c r="N858" s="9" t="str">
        <f t="shared" ca="1" si="105"/>
        <v>4C436</v>
      </c>
      <c r="O858" s="3">
        <v>500</v>
      </c>
      <c r="P858" s="3">
        <v>500</v>
      </c>
      <c r="Q858" s="1" t="s">
        <v>8</v>
      </c>
      <c r="R858" s="1" t="s">
        <v>9</v>
      </c>
      <c r="S858" s="1" t="s">
        <v>10</v>
      </c>
      <c r="T858" s="1" t="s">
        <v>798</v>
      </c>
      <c r="V858" s="34" t="str">
        <f t="shared" ca="1" si="108"/>
        <v>Post-calc.</v>
      </c>
      <c r="W858" s="1" t="str">
        <f t="shared" ca="1" si="109"/>
        <v>Post-calc.</v>
      </c>
      <c r="X858" s="1" t="b">
        <f t="shared" ca="1" si="110"/>
        <v>1</v>
      </c>
      <c r="Z858" s="3">
        <f t="shared" ca="1" si="111"/>
        <v>0</v>
      </c>
    </row>
    <row r="859" spans="1:26" x14ac:dyDescent="0.2">
      <c r="A859" s="34" t="s">
        <v>3452</v>
      </c>
      <c r="B859" s="9" t="str">
        <f t="shared" ca="1" si="106"/>
        <v>49C95</v>
      </c>
      <c r="C859" s="30">
        <v>380.95830000000001</v>
      </c>
      <c r="D859" s="30">
        <v>380.95830000000001</v>
      </c>
      <c r="E859" s="32">
        <v>40603</v>
      </c>
      <c r="F859" s="34" t="s">
        <v>2594</v>
      </c>
      <c r="G859" s="34" t="s">
        <v>5520</v>
      </c>
      <c r="H859" s="34" t="str">
        <f t="shared" ca="1" si="107"/>
        <v>Post-calc.</v>
      </c>
      <c r="I859" s="3">
        <f t="shared" ca="1" si="104"/>
        <v>0</v>
      </c>
      <c r="M859" s="7" t="s">
        <v>873</v>
      </c>
      <c r="N859" s="9" t="str">
        <f t="shared" ca="1" si="105"/>
        <v>4C442</v>
      </c>
      <c r="O859" s="3">
        <v>350</v>
      </c>
      <c r="P859" s="3">
        <v>350</v>
      </c>
      <c r="Q859" s="1" t="s">
        <v>8</v>
      </c>
      <c r="R859" s="1" t="s">
        <v>9</v>
      </c>
      <c r="S859" s="1" t="s">
        <v>10</v>
      </c>
      <c r="T859" s="1" t="s">
        <v>798</v>
      </c>
      <c r="V859" s="34" t="str">
        <f t="shared" ca="1" si="108"/>
        <v>Post-calc.</v>
      </c>
      <c r="W859" s="1" t="str">
        <f t="shared" ca="1" si="109"/>
        <v>Post-calc.</v>
      </c>
      <c r="X859" s="1" t="b">
        <f t="shared" ca="1" si="110"/>
        <v>1</v>
      </c>
      <c r="Z859" s="3">
        <f t="shared" ca="1" si="111"/>
        <v>0</v>
      </c>
    </row>
    <row r="860" spans="1:26" x14ac:dyDescent="0.2">
      <c r="A860" s="34" t="s">
        <v>3453</v>
      </c>
      <c r="B860" s="9" t="str">
        <f t="shared" ca="1" si="106"/>
        <v>49D04</v>
      </c>
      <c r="C860" s="30">
        <v>32.117600000000003</v>
      </c>
      <c r="D860" s="30">
        <v>32.117600000000003</v>
      </c>
      <c r="E860" s="32">
        <v>40725</v>
      </c>
      <c r="F860" s="34" t="s">
        <v>2594</v>
      </c>
      <c r="G860" s="34" t="s">
        <v>5520</v>
      </c>
      <c r="H860" s="34" t="str">
        <f t="shared" ca="1" si="107"/>
        <v>Post-calc.</v>
      </c>
      <c r="I860" s="23" t="e">
        <f t="shared" ca="1" si="104"/>
        <v>#N/A</v>
      </c>
      <c r="J860" s="18" t="str">
        <f ca="1">VLOOKUP(B860, Remarks!$A$3:$G$400, 7, FALSE)</f>
        <v>Foxpro order but not confirmed</v>
      </c>
      <c r="M860" s="7" t="s">
        <v>874</v>
      </c>
      <c r="N860" s="9" t="str">
        <f t="shared" ca="1" si="105"/>
        <v>4C482</v>
      </c>
      <c r="O860" s="3">
        <v>344</v>
      </c>
      <c r="P860" s="3">
        <v>344</v>
      </c>
      <c r="Q860" s="1" t="s">
        <v>8</v>
      </c>
      <c r="R860" s="1" t="s">
        <v>9</v>
      </c>
      <c r="S860" s="1" t="s">
        <v>10</v>
      </c>
      <c r="T860" s="1" t="s">
        <v>798</v>
      </c>
      <c r="V860" s="34" t="str">
        <f t="shared" ca="1" si="108"/>
        <v>Post-calc.</v>
      </c>
      <c r="W860" s="1" t="str">
        <f t="shared" ca="1" si="109"/>
        <v>Post-calc.</v>
      </c>
      <c r="X860" s="1" t="b">
        <f t="shared" ca="1" si="110"/>
        <v>1</v>
      </c>
      <c r="Z860" s="3">
        <f t="shared" ca="1" si="111"/>
        <v>0</v>
      </c>
    </row>
    <row r="861" spans="1:26" x14ac:dyDescent="0.2">
      <c r="A861" s="34" t="s">
        <v>3454</v>
      </c>
      <c r="B861" s="9" t="str">
        <f t="shared" ca="1" si="106"/>
        <v>49D05</v>
      </c>
      <c r="C861" s="30">
        <v>72</v>
      </c>
      <c r="D861" s="30">
        <v>72</v>
      </c>
      <c r="E861" s="32">
        <v>40603</v>
      </c>
      <c r="F861" s="34" t="s">
        <v>2594</v>
      </c>
      <c r="G861" s="34" t="s">
        <v>5520</v>
      </c>
      <c r="H861" s="34" t="str">
        <f t="shared" ca="1" si="107"/>
        <v>Post-calc.</v>
      </c>
      <c r="I861" s="23" t="e">
        <f t="shared" ca="1" si="104"/>
        <v>#N/A</v>
      </c>
      <c r="J861" s="22" t="str">
        <f ca="1">VLOOKUP(B861, Remarks!$A$3:$G$400, 7, FALSE)</f>
        <v>Foxpro order but Product is Spare Part Onward Charges was filtered out</v>
      </c>
      <c r="K861" s="1" t="s">
        <v>5960</v>
      </c>
      <c r="M861" s="7" t="s">
        <v>875</v>
      </c>
      <c r="N861" s="9" t="str">
        <f t="shared" ca="1" si="105"/>
        <v>4C486</v>
      </c>
      <c r="O861" s="3">
        <v>1000</v>
      </c>
      <c r="P861" s="3">
        <v>1000</v>
      </c>
      <c r="Q861" s="1" t="s">
        <v>8</v>
      </c>
      <c r="R861" s="1" t="s">
        <v>9</v>
      </c>
      <c r="S861" s="1" t="s">
        <v>10</v>
      </c>
      <c r="T861" s="1" t="s">
        <v>798</v>
      </c>
      <c r="V861" s="34" t="str">
        <f t="shared" ca="1" si="108"/>
        <v>Post-calc.</v>
      </c>
      <c r="W861" s="1" t="str">
        <f t="shared" ca="1" si="109"/>
        <v>Post-calc.</v>
      </c>
      <c r="X861" s="1" t="b">
        <f t="shared" ca="1" si="110"/>
        <v>1</v>
      </c>
      <c r="Z861" s="3">
        <f t="shared" ca="1" si="111"/>
        <v>0</v>
      </c>
    </row>
    <row r="862" spans="1:26" x14ac:dyDescent="0.2">
      <c r="A862" s="34" t="s">
        <v>3455</v>
      </c>
      <c r="B862" s="9" t="str">
        <f t="shared" ca="1" si="106"/>
        <v>49D06</v>
      </c>
      <c r="C862" s="30">
        <v>326</v>
      </c>
      <c r="D862" s="30">
        <v>326</v>
      </c>
      <c r="E862" s="32">
        <v>40603</v>
      </c>
      <c r="F862" s="34" t="s">
        <v>2594</v>
      </c>
      <c r="G862" s="34" t="s">
        <v>5520</v>
      </c>
      <c r="H862" s="34" t="str">
        <f t="shared" ca="1" si="107"/>
        <v>Post-calc.</v>
      </c>
      <c r="I862" s="3">
        <f t="shared" ca="1" si="104"/>
        <v>0</v>
      </c>
      <c r="M862" s="7" t="s">
        <v>876</v>
      </c>
      <c r="N862" s="9" t="str">
        <f t="shared" ca="1" si="105"/>
        <v>4C500</v>
      </c>
      <c r="O862" s="3">
        <v>300</v>
      </c>
      <c r="P862" s="3">
        <v>300</v>
      </c>
      <c r="Q862" s="1" t="s">
        <v>8</v>
      </c>
      <c r="R862" s="1" t="s">
        <v>9</v>
      </c>
      <c r="S862" s="1" t="s">
        <v>10</v>
      </c>
      <c r="T862" s="1" t="s">
        <v>798</v>
      </c>
      <c r="V862" s="34" t="str">
        <f t="shared" ca="1" si="108"/>
        <v>Post-calc.</v>
      </c>
      <c r="W862" s="1" t="str">
        <f t="shared" ca="1" si="109"/>
        <v>Post-calc.</v>
      </c>
      <c r="X862" s="1" t="b">
        <f t="shared" ca="1" si="110"/>
        <v>1</v>
      </c>
      <c r="Z862" s="3">
        <f t="shared" ca="1" si="111"/>
        <v>0</v>
      </c>
    </row>
    <row r="863" spans="1:26" x14ac:dyDescent="0.2">
      <c r="A863" s="34" t="s">
        <v>3456</v>
      </c>
      <c r="B863" s="9" t="str">
        <f t="shared" ca="1" si="106"/>
        <v>49D08</v>
      </c>
      <c r="C863" s="30">
        <v>1016</v>
      </c>
      <c r="D863" s="30">
        <v>1016</v>
      </c>
      <c r="E863" s="32">
        <v>40634</v>
      </c>
      <c r="F863" s="34" t="s">
        <v>2594</v>
      </c>
      <c r="G863" s="34" t="s">
        <v>5520</v>
      </c>
      <c r="H863" s="34" t="str">
        <f t="shared" ca="1" si="107"/>
        <v>Post-calc.</v>
      </c>
      <c r="I863" s="23" t="e">
        <f t="shared" ca="1" si="104"/>
        <v>#N/A</v>
      </c>
      <c r="J863" s="22" t="str">
        <f ca="1">VLOOKUP(B863, Remarks!$A$3:$G$400, 7, FALSE)</f>
        <v>Foxpro order but Product is Spare Part Onward Charges was filtered out</v>
      </c>
      <c r="K863" s="1" t="s">
        <v>5960</v>
      </c>
      <c r="M863" s="7" t="s">
        <v>877</v>
      </c>
      <c r="N863" s="9" t="str">
        <f t="shared" ca="1" si="105"/>
        <v>4C515</v>
      </c>
      <c r="O863" s="3">
        <v>330</v>
      </c>
      <c r="P863" s="3">
        <v>330</v>
      </c>
      <c r="Q863" s="1" t="s">
        <v>8</v>
      </c>
      <c r="R863" s="1" t="s">
        <v>9</v>
      </c>
      <c r="S863" s="1" t="s">
        <v>10</v>
      </c>
      <c r="T863" s="1" t="s">
        <v>798</v>
      </c>
      <c r="V863" s="34" t="str">
        <f t="shared" ca="1" si="108"/>
        <v>Post-calc.</v>
      </c>
      <c r="W863" s="1" t="str">
        <f t="shared" ca="1" si="109"/>
        <v>Post-calc.</v>
      </c>
      <c r="X863" s="1" t="b">
        <f t="shared" ca="1" si="110"/>
        <v>1</v>
      </c>
      <c r="Z863" s="3">
        <f t="shared" ca="1" si="111"/>
        <v>0</v>
      </c>
    </row>
    <row r="864" spans="1:26" x14ac:dyDescent="0.2">
      <c r="A864" s="34" t="s">
        <v>3457</v>
      </c>
      <c r="B864" s="9" t="str">
        <f t="shared" ca="1" si="106"/>
        <v>49D13</v>
      </c>
      <c r="C864" s="30">
        <v>14.7913</v>
      </c>
      <c r="D864" s="30">
        <v>14.7913</v>
      </c>
      <c r="E864" s="32">
        <v>40603</v>
      </c>
      <c r="F864" s="34" t="s">
        <v>2594</v>
      </c>
      <c r="G864" s="34" t="s">
        <v>5520</v>
      </c>
      <c r="H864" s="34" t="str">
        <f t="shared" ca="1" si="107"/>
        <v>Post-calc.</v>
      </c>
      <c r="I864" s="3">
        <f t="shared" ca="1" si="104"/>
        <v>0</v>
      </c>
      <c r="M864" s="7" t="s">
        <v>878</v>
      </c>
      <c r="N864" s="9" t="str">
        <f t="shared" ca="1" si="105"/>
        <v>4C532</v>
      </c>
      <c r="O864" s="3">
        <v>800</v>
      </c>
      <c r="P864" s="3">
        <v>800</v>
      </c>
      <c r="Q864" s="1" t="s">
        <v>8</v>
      </c>
      <c r="R864" s="1" t="s">
        <v>9</v>
      </c>
      <c r="S864" s="1" t="s">
        <v>10</v>
      </c>
      <c r="T864" s="1" t="s">
        <v>798</v>
      </c>
      <c r="V864" s="34" t="str">
        <f t="shared" ca="1" si="108"/>
        <v>Post-calc.</v>
      </c>
      <c r="W864" s="1" t="str">
        <f t="shared" ca="1" si="109"/>
        <v>Post-calc.</v>
      </c>
      <c r="X864" s="1" t="b">
        <f t="shared" ca="1" si="110"/>
        <v>1</v>
      </c>
      <c r="Z864" s="3">
        <f t="shared" ca="1" si="111"/>
        <v>0</v>
      </c>
    </row>
    <row r="865" spans="1:26" x14ac:dyDescent="0.2">
      <c r="A865" s="34" t="s">
        <v>3458</v>
      </c>
      <c r="B865" s="9" t="str">
        <f t="shared" ca="1" si="106"/>
        <v>49D33</v>
      </c>
      <c r="C865" s="30">
        <v>388</v>
      </c>
      <c r="D865" s="30">
        <v>388</v>
      </c>
      <c r="E865" s="32">
        <v>40634</v>
      </c>
      <c r="F865" s="34" t="s">
        <v>2594</v>
      </c>
      <c r="G865" s="34" t="s">
        <v>5520</v>
      </c>
      <c r="H865" s="34" t="str">
        <f t="shared" ca="1" si="107"/>
        <v>Post-calc.</v>
      </c>
      <c r="I865" s="23" t="e">
        <f t="shared" ca="1" si="104"/>
        <v>#N/A</v>
      </c>
      <c r="J865" s="22" t="str">
        <f ca="1">VLOOKUP(B865, Remarks!$A$3:$G$400, 7, FALSE)</f>
        <v>Foxpro order but Product is Spare Part Onward Charges was filtered out</v>
      </c>
      <c r="K865" s="1" t="s">
        <v>5960</v>
      </c>
      <c r="M865" s="7" t="s">
        <v>879</v>
      </c>
      <c r="N865" s="9" t="str">
        <f t="shared" ca="1" si="105"/>
        <v>4C541</v>
      </c>
      <c r="O865" s="3">
        <v>1400</v>
      </c>
      <c r="P865" s="3">
        <v>1400</v>
      </c>
      <c r="Q865" s="1" t="s">
        <v>8</v>
      </c>
      <c r="R865" s="1" t="s">
        <v>9</v>
      </c>
      <c r="S865" s="1" t="s">
        <v>10</v>
      </c>
      <c r="T865" s="1" t="s">
        <v>798</v>
      </c>
      <c r="V865" s="34" t="str">
        <f t="shared" ca="1" si="108"/>
        <v>Post-calc.</v>
      </c>
      <c r="W865" s="1" t="str">
        <f t="shared" ca="1" si="109"/>
        <v>Post-calc.</v>
      </c>
      <c r="X865" s="1" t="b">
        <f t="shared" ca="1" si="110"/>
        <v>1</v>
      </c>
      <c r="Z865" s="3">
        <f t="shared" ca="1" si="111"/>
        <v>0</v>
      </c>
    </row>
    <row r="866" spans="1:26" x14ac:dyDescent="0.2">
      <c r="A866" s="34" t="s">
        <v>3459</v>
      </c>
      <c r="B866" s="9" t="str">
        <f t="shared" ca="1" si="106"/>
        <v>49D34</v>
      </c>
      <c r="C866" s="30">
        <v>428.4359</v>
      </c>
      <c r="D866" s="30">
        <v>428.4359</v>
      </c>
      <c r="E866" s="32">
        <v>40634</v>
      </c>
      <c r="F866" s="34" t="s">
        <v>2594</v>
      </c>
      <c r="G866" s="34" t="s">
        <v>5520</v>
      </c>
      <c r="H866" s="34" t="str">
        <f t="shared" ca="1" si="107"/>
        <v>Post-calc.</v>
      </c>
      <c r="I866" s="23" t="e">
        <f t="shared" ca="1" si="104"/>
        <v>#N/A</v>
      </c>
      <c r="J866" s="22" t="str">
        <f ca="1">VLOOKUP(B866, Remarks!$A$3:$G$400, 7, FALSE)</f>
        <v>Foxpro order but Product is Spare Part Onward Charges was filtered out</v>
      </c>
      <c r="K866" s="1" t="s">
        <v>5960</v>
      </c>
      <c r="M866" s="7" t="s">
        <v>880</v>
      </c>
      <c r="N866" s="9" t="str">
        <f t="shared" ca="1" si="105"/>
        <v>4C544</v>
      </c>
      <c r="O866" s="3">
        <v>10000</v>
      </c>
      <c r="P866" s="3"/>
      <c r="Q866" s="1" t="s">
        <v>8</v>
      </c>
      <c r="R866" s="1" t="s">
        <v>9</v>
      </c>
      <c r="S866" s="1" t="s">
        <v>10</v>
      </c>
      <c r="T866" s="1" t="s">
        <v>798</v>
      </c>
      <c r="V866" s="34" t="str">
        <f t="shared" ca="1" si="108"/>
        <v>Post-calc.</v>
      </c>
      <c r="W866" s="1" t="str">
        <f t="shared" ca="1" si="109"/>
        <v>Post-calc.</v>
      </c>
      <c r="X866" s="1" t="b">
        <f t="shared" ca="1" si="110"/>
        <v>1</v>
      </c>
      <c r="Z866" s="3">
        <f t="shared" ca="1" si="111"/>
        <v>0</v>
      </c>
    </row>
    <row r="867" spans="1:26" x14ac:dyDescent="0.2">
      <c r="A867" s="34" t="s">
        <v>3460</v>
      </c>
      <c r="B867" s="9" t="str">
        <f t="shared" ca="1" si="106"/>
        <v>49D35</v>
      </c>
      <c r="C867" s="30">
        <v>257</v>
      </c>
      <c r="D867" s="30">
        <v>257</v>
      </c>
      <c r="E867" s="32">
        <v>40664</v>
      </c>
      <c r="F867" s="34" t="s">
        <v>2594</v>
      </c>
      <c r="G867" s="34" t="s">
        <v>5520</v>
      </c>
      <c r="H867" s="34" t="str">
        <f t="shared" ca="1" si="107"/>
        <v>Post-calc.</v>
      </c>
      <c r="I867" s="23" t="e">
        <f t="shared" ca="1" si="104"/>
        <v>#N/A</v>
      </c>
      <c r="J867" s="18" t="str">
        <f ca="1">VLOOKUP(B867, Remarks!$A$3:$G$400, 7, FALSE)</f>
        <v>Foxpro order but not confirmed</v>
      </c>
      <c r="M867" s="7" t="s">
        <v>881</v>
      </c>
      <c r="N867" s="9" t="str">
        <f t="shared" ca="1" si="105"/>
        <v>4C576</v>
      </c>
      <c r="O867" s="3">
        <v>1500</v>
      </c>
      <c r="P867" s="3">
        <v>1500</v>
      </c>
      <c r="Q867" s="1" t="s">
        <v>8</v>
      </c>
      <c r="R867" s="1" t="s">
        <v>9</v>
      </c>
      <c r="S867" s="1" t="s">
        <v>10</v>
      </c>
      <c r="T867" s="1" t="s">
        <v>798</v>
      </c>
      <c r="V867" s="34" t="str">
        <f t="shared" ca="1" si="108"/>
        <v>Post-calc.</v>
      </c>
      <c r="W867" s="1" t="str">
        <f t="shared" ca="1" si="109"/>
        <v>Post-calc.</v>
      </c>
      <c r="X867" s="1" t="b">
        <f t="shared" ca="1" si="110"/>
        <v>1</v>
      </c>
      <c r="Z867" s="3">
        <f t="shared" ca="1" si="111"/>
        <v>0</v>
      </c>
    </row>
    <row r="868" spans="1:26" x14ac:dyDescent="0.2">
      <c r="A868" s="34" t="s">
        <v>3461</v>
      </c>
      <c r="B868" s="9" t="str">
        <f t="shared" ca="1" si="106"/>
        <v>49D37</v>
      </c>
      <c r="C868" s="30">
        <v>773</v>
      </c>
      <c r="D868" s="30">
        <v>773</v>
      </c>
      <c r="E868" s="32">
        <v>40695</v>
      </c>
      <c r="F868" s="34" t="s">
        <v>2594</v>
      </c>
      <c r="G868" s="34" t="s">
        <v>5520</v>
      </c>
      <c r="H868" s="34" t="str">
        <f t="shared" ca="1" si="107"/>
        <v>Post-calc.</v>
      </c>
      <c r="I868" s="23" t="e">
        <f t="shared" ca="1" si="104"/>
        <v>#N/A</v>
      </c>
      <c r="J868" s="22" t="str">
        <f ca="1">VLOOKUP(B868, Remarks!$A$3:$G$400, 7, FALSE)</f>
        <v>Foxpro order but Product is Spare Part Onward Charges was filtered out</v>
      </c>
      <c r="K868" s="1" t="s">
        <v>5960</v>
      </c>
      <c r="M868" s="7" t="s">
        <v>882</v>
      </c>
      <c r="N868" s="9" t="str">
        <f t="shared" ca="1" si="105"/>
        <v>4C612</v>
      </c>
      <c r="O868" s="3">
        <v>1300</v>
      </c>
      <c r="P868" s="3">
        <v>1300</v>
      </c>
      <c r="Q868" s="1" t="s">
        <v>8</v>
      </c>
      <c r="R868" s="1" t="s">
        <v>9</v>
      </c>
      <c r="S868" s="1" t="s">
        <v>10</v>
      </c>
      <c r="T868" s="1" t="s">
        <v>798</v>
      </c>
      <c r="V868" s="34" t="str">
        <f t="shared" ca="1" si="108"/>
        <v>Post-calc.</v>
      </c>
      <c r="W868" s="1" t="str">
        <f t="shared" ca="1" si="109"/>
        <v>Post-calc.</v>
      </c>
      <c r="X868" s="1" t="b">
        <f t="shared" ca="1" si="110"/>
        <v>1</v>
      </c>
      <c r="Z868" s="3">
        <f t="shared" ca="1" si="111"/>
        <v>0</v>
      </c>
    </row>
    <row r="869" spans="1:26" x14ac:dyDescent="0.2">
      <c r="A869" s="34" t="s">
        <v>3462</v>
      </c>
      <c r="B869" s="9" t="str">
        <f t="shared" ca="1" si="106"/>
        <v>49D38</v>
      </c>
      <c r="C869" s="30">
        <v>2225</v>
      </c>
      <c r="D869" s="30">
        <v>2225</v>
      </c>
      <c r="E869" s="32">
        <v>40634</v>
      </c>
      <c r="F869" s="34" t="s">
        <v>2594</v>
      </c>
      <c r="G869" s="34" t="s">
        <v>5520</v>
      </c>
      <c r="H869" s="34" t="str">
        <f t="shared" ca="1" si="107"/>
        <v>Post-calc.</v>
      </c>
      <c r="I869" s="3">
        <f t="shared" ca="1" si="104"/>
        <v>0</v>
      </c>
      <c r="M869" s="7" t="s">
        <v>883</v>
      </c>
      <c r="N869" s="9" t="str">
        <f t="shared" ca="1" si="105"/>
        <v>4C619</v>
      </c>
      <c r="O869" s="3">
        <v>10000</v>
      </c>
      <c r="P869" s="3">
        <v>10000</v>
      </c>
      <c r="Q869" s="1" t="s">
        <v>8</v>
      </c>
      <c r="R869" s="1" t="s">
        <v>9</v>
      </c>
      <c r="S869" s="1" t="s">
        <v>10</v>
      </c>
      <c r="T869" s="1" t="s">
        <v>798</v>
      </c>
      <c r="V869" s="34" t="str">
        <f t="shared" ca="1" si="108"/>
        <v>Post-calc.</v>
      </c>
      <c r="W869" s="1" t="str">
        <f t="shared" ca="1" si="109"/>
        <v>Post-calc.</v>
      </c>
      <c r="X869" s="1" t="b">
        <f t="shared" ca="1" si="110"/>
        <v>1</v>
      </c>
      <c r="Z869" s="3">
        <f t="shared" ca="1" si="111"/>
        <v>0</v>
      </c>
    </row>
    <row r="870" spans="1:26" x14ac:dyDescent="0.2">
      <c r="A870" s="34" t="s">
        <v>3463</v>
      </c>
      <c r="B870" s="9" t="str">
        <f t="shared" ca="1" si="106"/>
        <v>49D39</v>
      </c>
      <c r="C870" s="30">
        <v>340</v>
      </c>
      <c r="D870" s="30">
        <v>340</v>
      </c>
      <c r="E870" s="32">
        <v>40695</v>
      </c>
      <c r="F870" s="34" t="s">
        <v>2594</v>
      </c>
      <c r="G870" s="34" t="s">
        <v>5520</v>
      </c>
      <c r="H870" s="34" t="str">
        <f t="shared" ca="1" si="107"/>
        <v>Post-calc.</v>
      </c>
      <c r="I870" s="23" t="e">
        <f t="shared" ca="1" si="104"/>
        <v>#N/A</v>
      </c>
      <c r="J870" s="22" t="str">
        <f ca="1">VLOOKUP(B870, Remarks!$A$3:$G$400, 7, FALSE)</f>
        <v>Foxpro order but Product is Spare Part Onward Charges was filtered out</v>
      </c>
      <c r="K870" s="1" t="s">
        <v>5960</v>
      </c>
      <c r="M870" s="7" t="s">
        <v>884</v>
      </c>
      <c r="N870" s="9" t="str">
        <f t="shared" ca="1" si="105"/>
        <v>4C638</v>
      </c>
      <c r="O870" s="3">
        <v>360.82470000000001</v>
      </c>
      <c r="P870" s="3">
        <v>360.82470000000001</v>
      </c>
      <c r="Q870" s="1" t="s">
        <v>8</v>
      </c>
      <c r="R870" s="1" t="s">
        <v>9</v>
      </c>
      <c r="S870" s="1" t="s">
        <v>10</v>
      </c>
      <c r="T870" s="1" t="s">
        <v>798</v>
      </c>
      <c r="V870" s="34" t="str">
        <f t="shared" ca="1" si="108"/>
        <v>Post-calc.</v>
      </c>
      <c r="W870" s="1" t="str">
        <f t="shared" ca="1" si="109"/>
        <v>Post-calc.</v>
      </c>
      <c r="X870" s="1" t="b">
        <f t="shared" ca="1" si="110"/>
        <v>1</v>
      </c>
      <c r="Z870" s="3">
        <f t="shared" ca="1" si="111"/>
        <v>0</v>
      </c>
    </row>
    <row r="871" spans="1:26" x14ac:dyDescent="0.2">
      <c r="A871" s="34" t="s">
        <v>3464</v>
      </c>
      <c r="B871" s="9" t="str">
        <f t="shared" ca="1" si="106"/>
        <v>49D40</v>
      </c>
      <c r="C871" s="30">
        <v>97</v>
      </c>
      <c r="D871" s="30">
        <v>97</v>
      </c>
      <c r="E871" s="32">
        <v>40848</v>
      </c>
      <c r="F871" s="34" t="s">
        <v>2594</v>
      </c>
      <c r="G871" s="34" t="s">
        <v>5520</v>
      </c>
      <c r="H871" s="34" t="str">
        <f t="shared" ca="1" si="107"/>
        <v>Post-calc.</v>
      </c>
      <c r="I871" s="23" t="e">
        <f t="shared" ca="1" si="104"/>
        <v>#N/A</v>
      </c>
      <c r="J871" s="22" t="str">
        <f ca="1">VLOOKUP(B871, Remarks!$A$3:$G$400, 7, FALSE)</f>
        <v>Foxpro order but Product is Spare Part Onward Charges was filtered out</v>
      </c>
      <c r="K871" s="1" t="s">
        <v>5960</v>
      </c>
      <c r="M871" s="7" t="s">
        <v>885</v>
      </c>
      <c r="N871" s="9" t="str">
        <f t="shared" ca="1" si="105"/>
        <v>4C693</v>
      </c>
      <c r="O871" s="3">
        <v>2800</v>
      </c>
      <c r="P871" s="3"/>
      <c r="Q871" s="1" t="s">
        <v>8</v>
      </c>
      <c r="R871" s="1" t="s">
        <v>9</v>
      </c>
      <c r="S871" s="1" t="s">
        <v>10</v>
      </c>
      <c r="T871" s="1" t="s">
        <v>798</v>
      </c>
      <c r="V871" s="34" t="str">
        <f t="shared" ca="1" si="108"/>
        <v>Post-calc.</v>
      </c>
      <c r="W871" s="1" t="str">
        <f t="shared" ca="1" si="109"/>
        <v>Post-calc.</v>
      </c>
      <c r="X871" s="1" t="b">
        <f t="shared" ca="1" si="110"/>
        <v>1</v>
      </c>
      <c r="Z871" s="3">
        <f t="shared" ca="1" si="111"/>
        <v>0</v>
      </c>
    </row>
    <row r="872" spans="1:26" x14ac:dyDescent="0.2">
      <c r="A872" s="34" t="s">
        <v>3465</v>
      </c>
      <c r="B872" s="9" t="str">
        <f t="shared" ca="1" si="106"/>
        <v>49D43</v>
      </c>
      <c r="C872" s="30">
        <v>2944.3072999999999</v>
      </c>
      <c r="D872" s="30">
        <v>2944.3072999999999</v>
      </c>
      <c r="E872" s="32">
        <v>40695</v>
      </c>
      <c r="F872" s="34" t="s">
        <v>2594</v>
      </c>
      <c r="G872" s="34" t="s">
        <v>5520</v>
      </c>
      <c r="H872" s="34" t="str">
        <f t="shared" ca="1" si="107"/>
        <v>Post-calc.</v>
      </c>
      <c r="I872" s="3">
        <f t="shared" ca="1" si="104"/>
        <v>0</v>
      </c>
      <c r="M872" s="7" t="s">
        <v>886</v>
      </c>
      <c r="N872" s="9" t="str">
        <f t="shared" ca="1" si="105"/>
        <v>4C771</v>
      </c>
      <c r="O872" s="3">
        <v>1477</v>
      </c>
      <c r="P872" s="3">
        <v>1477</v>
      </c>
      <c r="Q872" s="1" t="s">
        <v>8</v>
      </c>
      <c r="R872" s="1" t="s">
        <v>9</v>
      </c>
      <c r="S872" s="1" t="s">
        <v>10</v>
      </c>
      <c r="T872" s="1" t="s">
        <v>798</v>
      </c>
      <c r="V872" s="34" t="str">
        <f t="shared" ca="1" si="108"/>
        <v>Post-calc.</v>
      </c>
      <c r="W872" s="1" t="str">
        <f t="shared" ca="1" si="109"/>
        <v>Post-calc.</v>
      </c>
      <c r="X872" s="1" t="b">
        <f t="shared" ca="1" si="110"/>
        <v>1</v>
      </c>
      <c r="Z872" s="3">
        <f t="shared" ca="1" si="111"/>
        <v>0</v>
      </c>
    </row>
    <row r="873" spans="1:26" x14ac:dyDescent="0.2">
      <c r="A873" s="34" t="s">
        <v>3466</v>
      </c>
      <c r="B873" s="9" t="str">
        <f t="shared" ca="1" si="106"/>
        <v>49D46</v>
      </c>
      <c r="C873" s="30">
        <v>5314.2030999999997</v>
      </c>
      <c r="D873" s="30">
        <v>5314.2030999999997</v>
      </c>
      <c r="E873" s="32">
        <v>40848</v>
      </c>
      <c r="F873" s="34" t="s">
        <v>2594</v>
      </c>
      <c r="G873" s="34" t="s">
        <v>5520</v>
      </c>
      <c r="H873" s="34" t="str">
        <f t="shared" ca="1" si="107"/>
        <v>Post-calc.</v>
      </c>
      <c r="I873" s="3">
        <f t="shared" ca="1" si="104"/>
        <v>0</v>
      </c>
      <c r="M873" s="7" t="s">
        <v>887</v>
      </c>
      <c r="N873" s="9" t="str">
        <f t="shared" ca="1" si="105"/>
        <v>4C773</v>
      </c>
      <c r="O873" s="3">
        <v>19515</v>
      </c>
      <c r="P873" s="3">
        <v>19515</v>
      </c>
      <c r="Q873" s="1" t="s">
        <v>8</v>
      </c>
      <c r="R873" s="1" t="s">
        <v>9</v>
      </c>
      <c r="S873" s="1" t="s">
        <v>10</v>
      </c>
      <c r="T873" s="1" t="s">
        <v>798</v>
      </c>
      <c r="V873" s="34" t="str">
        <f t="shared" ca="1" si="108"/>
        <v>Post-calc.</v>
      </c>
      <c r="W873" s="1" t="str">
        <f t="shared" ca="1" si="109"/>
        <v>Post-calc.</v>
      </c>
      <c r="X873" s="1" t="b">
        <f t="shared" ca="1" si="110"/>
        <v>1</v>
      </c>
      <c r="Z873" s="3">
        <f t="shared" ca="1" si="111"/>
        <v>0</v>
      </c>
    </row>
    <row r="874" spans="1:26" x14ac:dyDescent="0.2">
      <c r="A874" s="34" t="s">
        <v>3467</v>
      </c>
      <c r="B874" s="9" t="str">
        <f t="shared" ca="1" si="106"/>
        <v>49D56</v>
      </c>
      <c r="C874" s="30">
        <v>713</v>
      </c>
      <c r="D874" s="30">
        <v>713</v>
      </c>
      <c r="E874" s="32">
        <v>40725</v>
      </c>
      <c r="F874" s="34" t="s">
        <v>2594</v>
      </c>
      <c r="G874" s="34" t="s">
        <v>5520</v>
      </c>
      <c r="H874" s="34" t="str">
        <f t="shared" ca="1" si="107"/>
        <v>Post-calc.</v>
      </c>
      <c r="I874" s="23" t="e">
        <f t="shared" ca="1" si="104"/>
        <v>#N/A</v>
      </c>
      <c r="J874" s="22" t="str">
        <f ca="1">VLOOKUP(B874, Remarks!$A$3:$G$400, 7, FALSE)</f>
        <v>Foxpro order but Product is Spare Part Onward Charges was filtered out</v>
      </c>
      <c r="K874" s="1" t="s">
        <v>5960</v>
      </c>
      <c r="M874" s="7" t="s">
        <v>888</v>
      </c>
      <c r="N874" s="9" t="str">
        <f t="shared" ca="1" si="105"/>
        <v>4C858</v>
      </c>
      <c r="O874" s="3">
        <v>147</v>
      </c>
      <c r="P874" s="3"/>
      <c r="Q874" s="1" t="s">
        <v>8</v>
      </c>
      <c r="R874" s="1" t="s">
        <v>9</v>
      </c>
      <c r="S874" s="1" t="s">
        <v>10</v>
      </c>
      <c r="T874" s="1" t="s">
        <v>798</v>
      </c>
      <c r="V874" s="34" t="str">
        <f t="shared" ca="1" si="108"/>
        <v>Post-calc.</v>
      </c>
      <c r="W874" s="1" t="str">
        <f t="shared" ca="1" si="109"/>
        <v>Post-calc.</v>
      </c>
      <c r="X874" s="1" t="b">
        <f t="shared" ca="1" si="110"/>
        <v>1</v>
      </c>
      <c r="Z874" s="3">
        <f t="shared" ca="1" si="111"/>
        <v>0</v>
      </c>
    </row>
    <row r="875" spans="1:26" x14ac:dyDescent="0.2">
      <c r="A875" s="34" t="s">
        <v>3468</v>
      </c>
      <c r="B875" s="9" t="str">
        <f t="shared" ca="1" si="106"/>
        <v>49D58</v>
      </c>
      <c r="C875" s="30">
        <v>21</v>
      </c>
      <c r="D875" s="30">
        <v>21</v>
      </c>
      <c r="E875" s="32">
        <v>40695</v>
      </c>
      <c r="F875" s="34" t="s">
        <v>2594</v>
      </c>
      <c r="G875" s="34" t="s">
        <v>5520</v>
      </c>
      <c r="H875" s="34" t="str">
        <f t="shared" ca="1" si="107"/>
        <v>Post-calc.</v>
      </c>
      <c r="I875" s="23" t="e">
        <f t="shared" ca="1" si="104"/>
        <v>#N/A</v>
      </c>
      <c r="J875" s="22" t="str">
        <f ca="1">VLOOKUP(B875, Remarks!$A$3:$G$400, 7, FALSE)</f>
        <v>Foxpro order but Product is Spare Part Onward Charges was filtered out</v>
      </c>
      <c r="K875" s="1" t="s">
        <v>5960</v>
      </c>
      <c r="M875" s="7" t="s">
        <v>889</v>
      </c>
      <c r="N875" s="9" t="str">
        <f t="shared" ca="1" si="105"/>
        <v>4C865</v>
      </c>
      <c r="O875" s="3">
        <v>200</v>
      </c>
      <c r="P875" s="3"/>
      <c r="Q875" s="1" t="s">
        <v>8</v>
      </c>
      <c r="R875" s="1" t="s">
        <v>9</v>
      </c>
      <c r="S875" s="1" t="s">
        <v>10</v>
      </c>
      <c r="T875" s="1" t="s">
        <v>798</v>
      </c>
      <c r="V875" s="34" t="str">
        <f t="shared" ca="1" si="108"/>
        <v>Post-calc.</v>
      </c>
      <c r="W875" s="1" t="str">
        <f t="shared" ca="1" si="109"/>
        <v>Post-calc.</v>
      </c>
      <c r="X875" s="1" t="b">
        <f t="shared" ca="1" si="110"/>
        <v>1</v>
      </c>
      <c r="Z875" s="3">
        <f t="shared" ca="1" si="111"/>
        <v>0</v>
      </c>
    </row>
    <row r="876" spans="1:26" x14ac:dyDescent="0.2">
      <c r="A876" s="34" t="s">
        <v>3469</v>
      </c>
      <c r="B876" s="9" t="str">
        <f t="shared" ca="1" si="106"/>
        <v>49D62</v>
      </c>
      <c r="C876" s="30">
        <v>992</v>
      </c>
      <c r="D876" s="30">
        <v>992</v>
      </c>
      <c r="E876" s="32">
        <v>40695</v>
      </c>
      <c r="F876" s="34" t="s">
        <v>2594</v>
      </c>
      <c r="G876" s="34" t="s">
        <v>5520</v>
      </c>
      <c r="H876" s="34" t="str">
        <f t="shared" ca="1" si="107"/>
        <v>Post-calc.</v>
      </c>
      <c r="I876" s="3">
        <f t="shared" ca="1" si="104"/>
        <v>0</v>
      </c>
      <c r="M876" s="7" t="s">
        <v>890</v>
      </c>
      <c r="N876" s="9" t="str">
        <f t="shared" ca="1" si="105"/>
        <v>4C906</v>
      </c>
      <c r="O876" s="3">
        <v>3000</v>
      </c>
      <c r="P876" s="3"/>
      <c r="Q876" s="1" t="s">
        <v>8</v>
      </c>
      <c r="R876" s="1" t="s">
        <v>9</v>
      </c>
      <c r="S876" s="1" t="s">
        <v>10</v>
      </c>
      <c r="T876" s="1" t="s">
        <v>798</v>
      </c>
      <c r="V876" s="34" t="str">
        <f t="shared" ca="1" si="108"/>
        <v>Post-calc.</v>
      </c>
      <c r="W876" s="1" t="str">
        <f t="shared" ca="1" si="109"/>
        <v>Post-calc.</v>
      </c>
      <c r="X876" s="1" t="b">
        <f t="shared" ca="1" si="110"/>
        <v>1</v>
      </c>
      <c r="Z876" s="3">
        <f t="shared" ca="1" si="111"/>
        <v>0</v>
      </c>
    </row>
    <row r="877" spans="1:26" x14ac:dyDescent="0.2">
      <c r="A877" s="34" t="s">
        <v>3470</v>
      </c>
      <c r="B877" s="9" t="str">
        <f t="shared" ca="1" si="106"/>
        <v>49D63</v>
      </c>
      <c r="C877" s="30">
        <v>3089</v>
      </c>
      <c r="D877" s="30">
        <v>3089</v>
      </c>
      <c r="E877" s="32">
        <v>40725</v>
      </c>
      <c r="F877" s="34" t="s">
        <v>2594</v>
      </c>
      <c r="G877" s="34" t="s">
        <v>5520</v>
      </c>
      <c r="H877" s="34" t="str">
        <f t="shared" ca="1" si="107"/>
        <v>Post-calc.</v>
      </c>
      <c r="I877" s="23" t="e">
        <f t="shared" ca="1" si="104"/>
        <v>#N/A</v>
      </c>
      <c r="J877" s="22" t="str">
        <f ca="1">VLOOKUP(B877, Remarks!$A$3:$G$400, 7, FALSE)</f>
        <v>Foxpro order but Product is Spare Part Onward Charges was filtered out</v>
      </c>
      <c r="K877" s="1" t="s">
        <v>5960</v>
      </c>
      <c r="M877" s="7" t="s">
        <v>891</v>
      </c>
      <c r="N877" s="9" t="str">
        <f t="shared" ca="1" si="105"/>
        <v>4C971</v>
      </c>
      <c r="O877" s="3">
        <v>3000</v>
      </c>
      <c r="P877" s="3"/>
      <c r="Q877" s="1" t="s">
        <v>8</v>
      </c>
      <c r="R877" s="1" t="s">
        <v>9</v>
      </c>
      <c r="S877" s="1" t="s">
        <v>10</v>
      </c>
      <c r="T877" s="1" t="s">
        <v>798</v>
      </c>
      <c r="V877" s="34" t="str">
        <f t="shared" ca="1" si="108"/>
        <v>Post-calc.</v>
      </c>
      <c r="W877" s="1" t="str">
        <f t="shared" ca="1" si="109"/>
        <v>Post-calc.</v>
      </c>
      <c r="X877" s="1" t="b">
        <f t="shared" ca="1" si="110"/>
        <v>1</v>
      </c>
      <c r="Z877" s="3">
        <f t="shared" ca="1" si="111"/>
        <v>0</v>
      </c>
    </row>
    <row r="878" spans="1:26" x14ac:dyDescent="0.2">
      <c r="A878" s="34" t="s">
        <v>3471</v>
      </c>
      <c r="B878" s="9" t="str">
        <f t="shared" ca="1" si="106"/>
        <v>49D65</v>
      </c>
      <c r="C878" s="30">
        <v>95</v>
      </c>
      <c r="D878" s="30">
        <v>95</v>
      </c>
      <c r="E878" s="32">
        <v>40664</v>
      </c>
      <c r="F878" s="34" t="s">
        <v>2594</v>
      </c>
      <c r="G878" s="34" t="s">
        <v>5520</v>
      </c>
      <c r="H878" s="34" t="str">
        <f t="shared" ca="1" si="107"/>
        <v>Post-calc.</v>
      </c>
      <c r="I878" s="23" t="e">
        <f t="shared" ca="1" si="104"/>
        <v>#N/A</v>
      </c>
      <c r="J878" s="22" t="str">
        <f ca="1">VLOOKUP(B878, Remarks!$A$3:$G$400, 7, FALSE)</f>
        <v>Foxpro order but Product is Spare Part Onward Charges was filtered out</v>
      </c>
      <c r="K878" s="1" t="s">
        <v>5960</v>
      </c>
      <c r="M878" s="7" t="s">
        <v>892</v>
      </c>
      <c r="N878" s="9" t="str">
        <f t="shared" ca="1" si="105"/>
        <v>4C984</v>
      </c>
      <c r="O878" s="3">
        <v>500</v>
      </c>
      <c r="P878" s="3"/>
      <c r="Q878" s="1" t="s">
        <v>8</v>
      </c>
      <c r="R878" s="1" t="s">
        <v>9</v>
      </c>
      <c r="S878" s="1" t="s">
        <v>10</v>
      </c>
      <c r="T878" s="1" t="s">
        <v>798</v>
      </c>
      <c r="V878" s="34" t="str">
        <f t="shared" ca="1" si="108"/>
        <v>Post-calc.</v>
      </c>
      <c r="W878" s="1" t="str">
        <f t="shared" ca="1" si="109"/>
        <v>Post-calc.</v>
      </c>
      <c r="X878" s="1" t="b">
        <f t="shared" ca="1" si="110"/>
        <v>1</v>
      </c>
      <c r="Z878" s="3">
        <f t="shared" ca="1" si="111"/>
        <v>0</v>
      </c>
    </row>
    <row r="879" spans="1:26" x14ac:dyDescent="0.2">
      <c r="A879" s="34" t="s">
        <v>3472</v>
      </c>
      <c r="B879" s="9" t="str">
        <f t="shared" ca="1" si="106"/>
        <v>49D68</v>
      </c>
      <c r="C879" s="30">
        <v>2064</v>
      </c>
      <c r="D879" s="30">
        <v>2064</v>
      </c>
      <c r="E879" s="32">
        <v>40725</v>
      </c>
      <c r="F879" s="34" t="s">
        <v>2594</v>
      </c>
      <c r="G879" s="34" t="s">
        <v>5520</v>
      </c>
      <c r="H879" s="34" t="str">
        <f t="shared" ca="1" si="107"/>
        <v>Post-calc.</v>
      </c>
      <c r="I879" s="23" t="e">
        <f t="shared" ca="1" si="104"/>
        <v>#N/A</v>
      </c>
      <c r="J879" s="22" t="str">
        <f ca="1">VLOOKUP(B879, Remarks!$A$3:$G$400, 7, FALSE)</f>
        <v>Foxpro order but Product is Spare Part Onward Charges was filtered out</v>
      </c>
      <c r="K879" s="1" t="s">
        <v>5960</v>
      </c>
      <c r="M879" s="7" t="s">
        <v>893</v>
      </c>
      <c r="N879" s="9" t="str">
        <f t="shared" ca="1" si="105"/>
        <v>4D010</v>
      </c>
      <c r="O879" s="3">
        <v>200</v>
      </c>
      <c r="P879" s="3"/>
      <c r="Q879" s="1" t="s">
        <v>8</v>
      </c>
      <c r="R879" s="1" t="s">
        <v>9</v>
      </c>
      <c r="S879" s="1" t="s">
        <v>10</v>
      </c>
      <c r="T879" s="1" t="s">
        <v>798</v>
      </c>
      <c r="V879" s="34" t="str">
        <f t="shared" ca="1" si="108"/>
        <v>Post-calc.</v>
      </c>
      <c r="W879" s="1" t="str">
        <f t="shared" ca="1" si="109"/>
        <v>Post-calc.</v>
      </c>
      <c r="X879" s="1" t="b">
        <f t="shared" ca="1" si="110"/>
        <v>1</v>
      </c>
      <c r="Z879" s="3">
        <f t="shared" ca="1" si="111"/>
        <v>0</v>
      </c>
    </row>
    <row r="880" spans="1:26" x14ac:dyDescent="0.2">
      <c r="A880" s="34" t="s">
        <v>3473</v>
      </c>
      <c r="B880" s="9" t="str">
        <f t="shared" ca="1" si="106"/>
        <v>49D73</v>
      </c>
      <c r="C880" s="30">
        <v>227</v>
      </c>
      <c r="D880" s="30">
        <v>227</v>
      </c>
      <c r="E880" s="32">
        <v>40725</v>
      </c>
      <c r="F880" s="34" t="s">
        <v>2594</v>
      </c>
      <c r="G880" s="34" t="s">
        <v>5520</v>
      </c>
      <c r="H880" s="34" t="str">
        <f t="shared" ca="1" si="107"/>
        <v>Post-calc.</v>
      </c>
      <c r="I880" s="23" t="e">
        <f t="shared" ca="1" si="104"/>
        <v>#N/A</v>
      </c>
      <c r="J880" s="22" t="str">
        <f ca="1">VLOOKUP(B880, Remarks!$A$3:$G$400, 7, FALSE)</f>
        <v>Foxpro order but Product is Spare Part Onward Charges was filtered out</v>
      </c>
      <c r="K880" s="1" t="s">
        <v>5960</v>
      </c>
      <c r="M880" s="7" t="s">
        <v>894</v>
      </c>
      <c r="N880" s="9" t="str">
        <f t="shared" ca="1" si="105"/>
        <v>4D011</v>
      </c>
      <c r="O880" s="3">
        <v>1000</v>
      </c>
      <c r="P880" s="3"/>
      <c r="Q880" s="1" t="s">
        <v>8</v>
      </c>
      <c r="R880" s="1" t="s">
        <v>9</v>
      </c>
      <c r="S880" s="1" t="s">
        <v>10</v>
      </c>
      <c r="T880" s="1" t="s">
        <v>798</v>
      </c>
      <c r="V880" s="34" t="str">
        <f t="shared" ca="1" si="108"/>
        <v>Post-calc.</v>
      </c>
      <c r="W880" s="1" t="str">
        <f t="shared" ca="1" si="109"/>
        <v>Post-calc.</v>
      </c>
      <c r="X880" s="1" t="b">
        <f t="shared" ca="1" si="110"/>
        <v>1</v>
      </c>
      <c r="Z880" s="3">
        <f t="shared" ca="1" si="111"/>
        <v>0</v>
      </c>
    </row>
    <row r="881" spans="1:26" x14ac:dyDescent="0.2">
      <c r="A881" s="34" t="s">
        <v>3474</v>
      </c>
      <c r="B881" s="9" t="str">
        <f t="shared" ca="1" si="106"/>
        <v>49D77</v>
      </c>
      <c r="C881" s="30">
        <v>425</v>
      </c>
      <c r="D881" s="30">
        <v>425</v>
      </c>
      <c r="E881" s="32">
        <v>40817</v>
      </c>
      <c r="F881" s="34" t="s">
        <v>2594</v>
      </c>
      <c r="G881" s="34" t="s">
        <v>5520</v>
      </c>
      <c r="H881" s="34" t="str">
        <f t="shared" ca="1" si="107"/>
        <v>Post-calc.</v>
      </c>
      <c r="I881" s="23" t="e">
        <f t="shared" ca="1" si="104"/>
        <v>#N/A</v>
      </c>
      <c r="J881" s="22" t="str">
        <f ca="1">VLOOKUP(B881, Remarks!$A$3:$G$400, 7, FALSE)</f>
        <v>Foxpro order but Product is Spare Part Onward Charges was filtered out</v>
      </c>
      <c r="K881" s="1" t="s">
        <v>5960</v>
      </c>
      <c r="M881" s="7" t="s">
        <v>895</v>
      </c>
      <c r="N881" s="9" t="str">
        <f t="shared" ca="1" si="105"/>
        <v>4D013</v>
      </c>
      <c r="O881" s="3">
        <v>900</v>
      </c>
      <c r="P881" s="3"/>
      <c r="Q881" s="1" t="s">
        <v>8</v>
      </c>
      <c r="R881" s="1" t="s">
        <v>9</v>
      </c>
      <c r="S881" s="1" t="s">
        <v>10</v>
      </c>
      <c r="T881" s="1" t="s">
        <v>798</v>
      </c>
      <c r="V881" s="34" t="str">
        <f t="shared" ca="1" si="108"/>
        <v>Post-calc.</v>
      </c>
      <c r="W881" s="1" t="str">
        <f t="shared" ca="1" si="109"/>
        <v>Post-calc.</v>
      </c>
      <c r="X881" s="1" t="b">
        <f t="shared" ca="1" si="110"/>
        <v>1</v>
      </c>
      <c r="Z881" s="3">
        <f t="shared" ca="1" si="111"/>
        <v>0</v>
      </c>
    </row>
    <row r="882" spans="1:26" x14ac:dyDescent="0.2">
      <c r="A882" s="34" t="s">
        <v>3475</v>
      </c>
      <c r="B882" s="9" t="str">
        <f t="shared" ca="1" si="106"/>
        <v>49D79</v>
      </c>
      <c r="C882" s="30">
        <v>304</v>
      </c>
      <c r="D882" s="30">
        <v>304</v>
      </c>
      <c r="E882" s="32">
        <v>40695</v>
      </c>
      <c r="F882" s="34" t="s">
        <v>2594</v>
      </c>
      <c r="G882" s="34" t="s">
        <v>5520</v>
      </c>
      <c r="H882" s="34" t="str">
        <f t="shared" ca="1" si="107"/>
        <v>Post-calc.</v>
      </c>
      <c r="I882" s="3">
        <f t="shared" ca="1" si="104"/>
        <v>0</v>
      </c>
      <c r="M882" s="7" t="s">
        <v>896</v>
      </c>
      <c r="N882" s="9" t="str">
        <f t="shared" ca="1" si="105"/>
        <v>4D076</v>
      </c>
      <c r="O882" s="3">
        <v>1500</v>
      </c>
      <c r="P882" s="3"/>
      <c r="Q882" s="1" t="s">
        <v>8</v>
      </c>
      <c r="R882" s="1" t="s">
        <v>9</v>
      </c>
      <c r="S882" s="1" t="s">
        <v>10</v>
      </c>
      <c r="T882" s="1" t="s">
        <v>798</v>
      </c>
      <c r="V882" s="34" t="str">
        <f t="shared" ca="1" si="108"/>
        <v>Post-calc.</v>
      </c>
      <c r="W882" s="1" t="str">
        <f t="shared" ca="1" si="109"/>
        <v>Post-calc.</v>
      </c>
      <c r="X882" s="1" t="b">
        <f t="shared" ca="1" si="110"/>
        <v>1</v>
      </c>
      <c r="Z882" s="3">
        <f t="shared" ca="1" si="111"/>
        <v>0</v>
      </c>
    </row>
    <row r="883" spans="1:26" x14ac:dyDescent="0.2">
      <c r="A883" s="34" t="s">
        <v>3476</v>
      </c>
      <c r="B883" s="9" t="str">
        <f t="shared" ca="1" si="106"/>
        <v>49D80</v>
      </c>
      <c r="C883" s="30">
        <v>568</v>
      </c>
      <c r="D883" s="30">
        <v>568</v>
      </c>
      <c r="E883" s="32">
        <v>40695</v>
      </c>
      <c r="F883" s="34" t="s">
        <v>2594</v>
      </c>
      <c r="G883" s="34" t="s">
        <v>5520</v>
      </c>
      <c r="H883" s="34" t="str">
        <f t="shared" ca="1" si="107"/>
        <v>Post-calc.</v>
      </c>
      <c r="I883" s="3">
        <f t="shared" ca="1" si="104"/>
        <v>0</v>
      </c>
      <c r="M883" s="7" t="s">
        <v>897</v>
      </c>
      <c r="N883" s="9" t="str">
        <f t="shared" ca="1" si="105"/>
        <v>4D077</v>
      </c>
      <c r="O883" s="3">
        <v>-956</v>
      </c>
      <c r="P883" s="3"/>
      <c r="Q883" s="1" t="s">
        <v>8</v>
      </c>
      <c r="R883" s="1" t="s">
        <v>9</v>
      </c>
      <c r="S883" s="1" t="s">
        <v>10</v>
      </c>
      <c r="T883" s="1" t="s">
        <v>798</v>
      </c>
      <c r="V883" s="34" t="str">
        <f t="shared" ca="1" si="108"/>
        <v>Post-calc.</v>
      </c>
      <c r="W883" s="1" t="str">
        <f t="shared" ca="1" si="109"/>
        <v>Post-calc.</v>
      </c>
      <c r="X883" s="1" t="b">
        <f t="shared" ca="1" si="110"/>
        <v>1</v>
      </c>
      <c r="Z883" s="3">
        <f t="shared" ca="1" si="111"/>
        <v>0</v>
      </c>
    </row>
    <row r="884" spans="1:26" x14ac:dyDescent="0.2">
      <c r="A884" s="34" t="s">
        <v>3477</v>
      </c>
      <c r="B884" s="9" t="str">
        <f t="shared" ca="1" si="106"/>
        <v>49D84</v>
      </c>
      <c r="C884" s="30">
        <v>1089.271</v>
      </c>
      <c r="D884" s="30">
        <v>1089.271</v>
      </c>
      <c r="E884" s="32">
        <v>40695</v>
      </c>
      <c r="F884" s="34" t="s">
        <v>2594</v>
      </c>
      <c r="G884" s="34" t="s">
        <v>5520</v>
      </c>
      <c r="H884" s="34" t="str">
        <f t="shared" ca="1" si="107"/>
        <v>Post-calc.</v>
      </c>
      <c r="I884" s="3">
        <f t="shared" ca="1" si="104"/>
        <v>0</v>
      </c>
      <c r="M884" s="7" t="s">
        <v>898</v>
      </c>
      <c r="N884" s="9" t="str">
        <f t="shared" ca="1" si="105"/>
        <v>4D079</v>
      </c>
      <c r="O884" s="3">
        <v>500</v>
      </c>
      <c r="P884" s="3"/>
      <c r="Q884" s="1" t="s">
        <v>8</v>
      </c>
      <c r="R884" s="1" t="s">
        <v>9</v>
      </c>
      <c r="S884" s="1" t="s">
        <v>10</v>
      </c>
      <c r="T884" s="1" t="s">
        <v>798</v>
      </c>
      <c r="V884" s="34" t="str">
        <f t="shared" ca="1" si="108"/>
        <v>Post-calc.</v>
      </c>
      <c r="W884" s="1" t="str">
        <f t="shared" ca="1" si="109"/>
        <v>Post-calc.</v>
      </c>
      <c r="X884" s="1" t="b">
        <f t="shared" ca="1" si="110"/>
        <v>1</v>
      </c>
      <c r="Z884" s="3">
        <f t="shared" ca="1" si="111"/>
        <v>0</v>
      </c>
    </row>
    <row r="885" spans="1:26" x14ac:dyDescent="0.2">
      <c r="A885" s="34" t="s">
        <v>3478</v>
      </c>
      <c r="B885" s="9" t="str">
        <f t="shared" ca="1" si="106"/>
        <v>49D99</v>
      </c>
      <c r="C885" s="30">
        <v>37</v>
      </c>
      <c r="D885" s="30">
        <v>37</v>
      </c>
      <c r="E885" s="32">
        <v>40817</v>
      </c>
      <c r="F885" s="34" t="s">
        <v>2594</v>
      </c>
      <c r="G885" s="34" t="s">
        <v>5520</v>
      </c>
      <c r="H885" s="34" t="str">
        <f t="shared" ca="1" si="107"/>
        <v>Post-calc.</v>
      </c>
      <c r="I885" s="23" t="e">
        <f t="shared" ca="1" si="104"/>
        <v>#N/A</v>
      </c>
      <c r="J885" s="22" t="str">
        <f ca="1">VLOOKUP(B885, Remarks!$A$3:$G$400, 7, FALSE)</f>
        <v>Foxpro order but Product is Spare Part Onward Charges was filtered out</v>
      </c>
      <c r="K885" s="1" t="s">
        <v>5960</v>
      </c>
      <c r="M885" s="7" t="s">
        <v>899</v>
      </c>
      <c r="N885" s="9" t="str">
        <f t="shared" ca="1" si="105"/>
        <v>4D086</v>
      </c>
      <c r="O885" s="3">
        <v>655</v>
      </c>
      <c r="P885" s="3"/>
      <c r="Q885" s="1" t="s">
        <v>8</v>
      </c>
      <c r="R885" s="1" t="s">
        <v>9</v>
      </c>
      <c r="S885" s="1" t="s">
        <v>10</v>
      </c>
      <c r="T885" s="1" t="s">
        <v>798</v>
      </c>
      <c r="V885" s="34" t="str">
        <f t="shared" ca="1" si="108"/>
        <v>Post-calc.</v>
      </c>
      <c r="W885" s="1" t="str">
        <f t="shared" ca="1" si="109"/>
        <v>Post-calc.</v>
      </c>
      <c r="X885" s="1" t="b">
        <f t="shared" ca="1" si="110"/>
        <v>1</v>
      </c>
      <c r="Z885" s="3">
        <f t="shared" ca="1" si="111"/>
        <v>0</v>
      </c>
    </row>
    <row r="886" spans="1:26" x14ac:dyDescent="0.2">
      <c r="A886" s="34" t="s">
        <v>3479</v>
      </c>
      <c r="B886" s="9" t="str">
        <f t="shared" ca="1" si="106"/>
        <v>49E02</v>
      </c>
      <c r="C886" s="30">
        <v>661.46479999999997</v>
      </c>
      <c r="D886" s="30">
        <v>661.46479999999997</v>
      </c>
      <c r="E886" s="32">
        <v>40725</v>
      </c>
      <c r="F886" s="34" t="s">
        <v>2594</v>
      </c>
      <c r="G886" s="34" t="s">
        <v>5520</v>
      </c>
      <c r="H886" s="34" t="str">
        <f t="shared" ca="1" si="107"/>
        <v>Post-calc.</v>
      </c>
      <c r="I886" s="3">
        <f t="shared" ca="1" si="104"/>
        <v>0</v>
      </c>
      <c r="M886" s="7" t="s">
        <v>900</v>
      </c>
      <c r="N886" s="9" t="str">
        <f t="shared" ca="1" si="105"/>
        <v>4D094</v>
      </c>
      <c r="O886" s="3">
        <v>2400</v>
      </c>
      <c r="P886" s="3"/>
      <c r="Q886" s="1" t="s">
        <v>8</v>
      </c>
      <c r="R886" s="1" t="s">
        <v>9</v>
      </c>
      <c r="S886" s="1" t="s">
        <v>10</v>
      </c>
      <c r="T886" s="1" t="s">
        <v>798</v>
      </c>
      <c r="V886" s="34" t="str">
        <f t="shared" ca="1" si="108"/>
        <v>Post-calc.</v>
      </c>
      <c r="W886" s="1" t="str">
        <f t="shared" ca="1" si="109"/>
        <v>Post-calc.</v>
      </c>
      <c r="X886" s="1" t="b">
        <f t="shared" ca="1" si="110"/>
        <v>1</v>
      </c>
      <c r="Z886" s="3">
        <f t="shared" ca="1" si="111"/>
        <v>0</v>
      </c>
    </row>
    <row r="887" spans="1:26" x14ac:dyDescent="0.2">
      <c r="A887" s="34" t="s">
        <v>3480</v>
      </c>
      <c r="B887" s="9" t="str">
        <f t="shared" ca="1" si="106"/>
        <v>49E10</v>
      </c>
      <c r="C887" s="30">
        <v>983</v>
      </c>
      <c r="D887" s="30">
        <v>983</v>
      </c>
      <c r="E887" s="32">
        <v>40695</v>
      </c>
      <c r="F887" s="34" t="s">
        <v>2594</v>
      </c>
      <c r="G887" s="34" t="s">
        <v>5520</v>
      </c>
      <c r="H887" s="34" t="str">
        <f t="shared" ca="1" si="107"/>
        <v>Post-calc.</v>
      </c>
      <c r="I887" s="3">
        <f t="shared" ca="1" si="104"/>
        <v>0</v>
      </c>
      <c r="M887" s="7" t="s">
        <v>901</v>
      </c>
      <c r="N887" s="9" t="str">
        <f t="shared" ca="1" si="105"/>
        <v>4D101</v>
      </c>
      <c r="O887" s="3">
        <v>500</v>
      </c>
      <c r="P887" s="3"/>
      <c r="Q887" s="1" t="s">
        <v>8</v>
      </c>
      <c r="R887" s="1" t="s">
        <v>9</v>
      </c>
      <c r="S887" s="1" t="s">
        <v>10</v>
      </c>
      <c r="T887" s="1" t="s">
        <v>798</v>
      </c>
      <c r="V887" s="34" t="str">
        <f t="shared" ca="1" si="108"/>
        <v>Post-calc.</v>
      </c>
      <c r="W887" s="1" t="str">
        <f t="shared" ca="1" si="109"/>
        <v>Post-calc.</v>
      </c>
      <c r="X887" s="1" t="b">
        <f t="shared" ca="1" si="110"/>
        <v>1</v>
      </c>
      <c r="Z887" s="3">
        <f t="shared" ca="1" si="111"/>
        <v>0</v>
      </c>
    </row>
    <row r="888" spans="1:26" x14ac:dyDescent="0.2">
      <c r="A888" s="34" t="s">
        <v>3481</v>
      </c>
      <c r="B888" s="9" t="str">
        <f t="shared" ca="1" si="106"/>
        <v>49E13</v>
      </c>
      <c r="C888" s="30">
        <v>465</v>
      </c>
      <c r="D888" s="30">
        <v>465</v>
      </c>
      <c r="E888" s="32">
        <v>40725</v>
      </c>
      <c r="F888" s="34" t="s">
        <v>2594</v>
      </c>
      <c r="G888" s="34" t="s">
        <v>5520</v>
      </c>
      <c r="H888" s="34" t="str">
        <f t="shared" ca="1" si="107"/>
        <v>Post-calc.</v>
      </c>
      <c r="I888" s="23" t="e">
        <f t="shared" ca="1" si="104"/>
        <v>#N/A</v>
      </c>
      <c r="J888" s="22" t="str">
        <f ca="1">VLOOKUP(B888, Remarks!$A$3:$G$400, 7, FALSE)</f>
        <v>Foxpro order but Product is Spare Part Onward Charges was filtered out</v>
      </c>
      <c r="K888" s="1" t="s">
        <v>5960</v>
      </c>
      <c r="M888" s="7" t="s">
        <v>902</v>
      </c>
      <c r="N888" s="9" t="str">
        <f t="shared" ca="1" si="105"/>
        <v>4D118</v>
      </c>
      <c r="O888" s="3">
        <v>73</v>
      </c>
      <c r="P888" s="3"/>
      <c r="Q888" s="1" t="s">
        <v>8</v>
      </c>
      <c r="R888" s="1" t="s">
        <v>9</v>
      </c>
      <c r="S888" s="1" t="s">
        <v>10</v>
      </c>
      <c r="T888" s="1" t="s">
        <v>798</v>
      </c>
      <c r="V888" s="34" t="str">
        <f t="shared" ca="1" si="108"/>
        <v>Post-calc.</v>
      </c>
      <c r="W888" s="1" t="str">
        <f t="shared" ca="1" si="109"/>
        <v>Post-calc.</v>
      </c>
      <c r="X888" s="1" t="b">
        <f t="shared" ca="1" si="110"/>
        <v>1</v>
      </c>
      <c r="Z888" s="3">
        <f t="shared" ca="1" si="111"/>
        <v>0</v>
      </c>
    </row>
    <row r="889" spans="1:26" x14ac:dyDescent="0.2">
      <c r="A889" s="34" t="s">
        <v>3482</v>
      </c>
      <c r="B889" s="9" t="str">
        <f t="shared" ca="1" si="106"/>
        <v>49E14</v>
      </c>
      <c r="C889" s="30">
        <v>187</v>
      </c>
      <c r="D889" s="30">
        <v>187</v>
      </c>
      <c r="E889" s="32">
        <v>40817</v>
      </c>
      <c r="F889" s="34" t="s">
        <v>2594</v>
      </c>
      <c r="G889" s="34" t="s">
        <v>5520</v>
      </c>
      <c r="H889" s="34" t="str">
        <f t="shared" ca="1" si="107"/>
        <v>Post-calc.</v>
      </c>
      <c r="I889" s="23" t="e">
        <f t="shared" ca="1" si="104"/>
        <v>#N/A</v>
      </c>
      <c r="J889" s="22" t="str">
        <f ca="1">VLOOKUP(B889, Remarks!$A$3:$G$400, 7, FALSE)</f>
        <v>Foxpro order but Product is Spare Part Onward Charges was filtered out</v>
      </c>
      <c r="K889" s="1" t="s">
        <v>5960</v>
      </c>
      <c r="M889" s="7" t="s">
        <v>903</v>
      </c>
      <c r="N889" s="9" t="str">
        <f t="shared" ca="1" si="105"/>
        <v>4D171</v>
      </c>
      <c r="O889" s="3">
        <v>500</v>
      </c>
      <c r="P889" s="3"/>
      <c r="Q889" s="1" t="s">
        <v>8</v>
      </c>
      <c r="R889" s="1" t="s">
        <v>9</v>
      </c>
      <c r="S889" s="1" t="s">
        <v>10</v>
      </c>
      <c r="T889" s="1" t="s">
        <v>798</v>
      </c>
      <c r="V889" s="34" t="str">
        <f t="shared" ca="1" si="108"/>
        <v>Post-calc.</v>
      </c>
      <c r="W889" s="1" t="str">
        <f t="shared" ca="1" si="109"/>
        <v>Post-calc.</v>
      </c>
      <c r="X889" s="1" t="b">
        <f t="shared" ca="1" si="110"/>
        <v>1</v>
      </c>
      <c r="Z889" s="3">
        <f t="shared" ca="1" si="111"/>
        <v>0</v>
      </c>
    </row>
    <row r="890" spans="1:26" x14ac:dyDescent="0.2">
      <c r="A890" s="34" t="s">
        <v>3483</v>
      </c>
      <c r="B890" s="9" t="str">
        <f t="shared" ca="1" si="106"/>
        <v>49E17</v>
      </c>
      <c r="C890" s="30">
        <v>313</v>
      </c>
      <c r="D890" s="30">
        <v>313</v>
      </c>
      <c r="E890" s="32">
        <v>40725</v>
      </c>
      <c r="F890" s="34" t="s">
        <v>2594</v>
      </c>
      <c r="G890" s="34" t="s">
        <v>5520</v>
      </c>
      <c r="H890" s="34" t="str">
        <f t="shared" ca="1" si="107"/>
        <v>Post-calc.</v>
      </c>
      <c r="I890" s="3">
        <f t="shared" ca="1" si="104"/>
        <v>0</v>
      </c>
      <c r="M890" s="7" t="s">
        <v>904</v>
      </c>
      <c r="N890" s="9" t="str">
        <f t="shared" ca="1" si="105"/>
        <v>4D187</v>
      </c>
      <c r="O890" s="3">
        <v>800</v>
      </c>
      <c r="P890" s="3"/>
      <c r="Q890" s="1" t="s">
        <v>8</v>
      </c>
      <c r="R890" s="1" t="s">
        <v>9</v>
      </c>
      <c r="S890" s="1" t="s">
        <v>10</v>
      </c>
      <c r="T890" s="1" t="s">
        <v>798</v>
      </c>
      <c r="V890" s="34" t="str">
        <f t="shared" ca="1" si="108"/>
        <v>Post-calc.</v>
      </c>
      <c r="W890" s="1" t="str">
        <f t="shared" ca="1" si="109"/>
        <v>Post-calc.</v>
      </c>
      <c r="X890" s="1" t="b">
        <f t="shared" ca="1" si="110"/>
        <v>1</v>
      </c>
      <c r="Z890" s="3">
        <f t="shared" ca="1" si="111"/>
        <v>0</v>
      </c>
    </row>
    <row r="891" spans="1:26" x14ac:dyDescent="0.2">
      <c r="A891" s="34" t="s">
        <v>3484</v>
      </c>
      <c r="B891" s="9" t="str">
        <f t="shared" ca="1" si="106"/>
        <v>49E20</v>
      </c>
      <c r="C891" s="30">
        <v>3475</v>
      </c>
      <c r="D891" s="30">
        <v>3475</v>
      </c>
      <c r="E891" s="32">
        <v>40848</v>
      </c>
      <c r="F891" s="34" t="s">
        <v>2594</v>
      </c>
      <c r="G891" s="34" t="s">
        <v>5520</v>
      </c>
      <c r="H891" s="34" t="str">
        <f t="shared" ca="1" si="107"/>
        <v>Post-calc.</v>
      </c>
      <c r="I891" s="23" t="e">
        <f t="shared" ca="1" si="104"/>
        <v>#N/A</v>
      </c>
      <c r="J891" s="22" t="str">
        <f ca="1">VLOOKUP(B891, Remarks!$A$3:$G$400, 7, FALSE)</f>
        <v>Foxpro order but Product is Spare Part Onward Charges was filtered out</v>
      </c>
      <c r="K891" s="1" t="s">
        <v>5960</v>
      </c>
      <c r="M891" s="7" t="s">
        <v>905</v>
      </c>
      <c r="N891" s="9" t="str">
        <f t="shared" ca="1" si="105"/>
        <v>4D228</v>
      </c>
      <c r="O891" s="3">
        <v>331</v>
      </c>
      <c r="P891" s="3"/>
      <c r="Q891" s="1" t="s">
        <v>8</v>
      </c>
      <c r="R891" s="1" t="s">
        <v>9</v>
      </c>
      <c r="S891" s="1" t="s">
        <v>10</v>
      </c>
      <c r="T891" s="1" t="s">
        <v>798</v>
      </c>
      <c r="V891" s="34" t="str">
        <f t="shared" ca="1" si="108"/>
        <v>Post-calc.</v>
      </c>
      <c r="W891" s="1" t="str">
        <f t="shared" ca="1" si="109"/>
        <v>Post-calc.</v>
      </c>
      <c r="X891" s="1" t="b">
        <f t="shared" ca="1" si="110"/>
        <v>1</v>
      </c>
      <c r="Z891" s="3">
        <f t="shared" ca="1" si="111"/>
        <v>0</v>
      </c>
    </row>
    <row r="892" spans="1:26" x14ac:dyDescent="0.2">
      <c r="A892" s="34" t="s">
        <v>3485</v>
      </c>
      <c r="B892" s="9" t="str">
        <f t="shared" ca="1" si="106"/>
        <v>49E24</v>
      </c>
      <c r="C892" s="30">
        <v>420</v>
      </c>
      <c r="D892" s="30">
        <v>420</v>
      </c>
      <c r="E892" s="32">
        <v>40817</v>
      </c>
      <c r="F892" s="34" t="s">
        <v>2594</v>
      </c>
      <c r="G892" s="34" t="s">
        <v>5520</v>
      </c>
      <c r="H892" s="34" t="str">
        <f t="shared" ca="1" si="107"/>
        <v>Post-calc.</v>
      </c>
      <c r="I892" s="23" t="e">
        <f t="shared" ca="1" si="104"/>
        <v>#N/A</v>
      </c>
      <c r="J892" s="22" t="str">
        <f ca="1">VLOOKUP(B892, Remarks!$A$3:$G$400, 7, FALSE)</f>
        <v>Foxpro order but Product is Spare Part Onward Charges was filtered out</v>
      </c>
      <c r="K892" s="1" t="s">
        <v>5960</v>
      </c>
      <c r="M892" s="7" t="s">
        <v>906</v>
      </c>
      <c r="N892" s="9" t="str">
        <f t="shared" ca="1" si="105"/>
        <v>4D298</v>
      </c>
      <c r="O892" s="3">
        <v>-700</v>
      </c>
      <c r="P892" s="3"/>
      <c r="Q892" s="1" t="s">
        <v>8</v>
      </c>
      <c r="R892" s="1" t="s">
        <v>9</v>
      </c>
      <c r="S892" s="1" t="s">
        <v>10</v>
      </c>
      <c r="T892" s="1" t="s">
        <v>798</v>
      </c>
      <c r="V892" s="34" t="str">
        <f t="shared" ca="1" si="108"/>
        <v>Post-calc.</v>
      </c>
      <c r="W892" s="1" t="str">
        <f t="shared" ca="1" si="109"/>
        <v>Post-calc.</v>
      </c>
      <c r="X892" s="1" t="b">
        <f t="shared" ca="1" si="110"/>
        <v>1</v>
      </c>
      <c r="Z892" s="3">
        <f t="shared" ca="1" si="111"/>
        <v>0</v>
      </c>
    </row>
    <row r="893" spans="1:26" x14ac:dyDescent="0.2">
      <c r="A893" s="34" t="s">
        <v>3486</v>
      </c>
      <c r="B893" s="9" t="str">
        <f t="shared" ca="1" si="106"/>
        <v>49E25</v>
      </c>
      <c r="C893" s="30">
        <v>72</v>
      </c>
      <c r="D893" s="30">
        <v>72</v>
      </c>
      <c r="E893" s="32">
        <v>40817</v>
      </c>
      <c r="F893" s="34" t="s">
        <v>2594</v>
      </c>
      <c r="G893" s="34" t="s">
        <v>5520</v>
      </c>
      <c r="H893" s="34" t="str">
        <f t="shared" ca="1" si="107"/>
        <v>Post-calc.</v>
      </c>
      <c r="I893" s="23" t="e">
        <f t="shared" ca="1" si="104"/>
        <v>#N/A</v>
      </c>
      <c r="J893" s="22" t="str">
        <f ca="1">VLOOKUP(B893, Remarks!$A$3:$G$400, 7, FALSE)</f>
        <v>Foxpro order but Product is Spare Part Onward Charges was filtered out</v>
      </c>
      <c r="K893" s="1" t="s">
        <v>5960</v>
      </c>
      <c r="M893" s="7" t="s">
        <v>907</v>
      </c>
      <c r="N893" s="9" t="str">
        <f t="shared" ca="1" si="105"/>
        <v>4D315</v>
      </c>
      <c r="O893" s="3">
        <v>180</v>
      </c>
      <c r="P893" s="3"/>
      <c r="Q893" s="1" t="s">
        <v>8</v>
      </c>
      <c r="R893" s="1" t="s">
        <v>9</v>
      </c>
      <c r="S893" s="1" t="s">
        <v>10</v>
      </c>
      <c r="T893" s="1" t="s">
        <v>798</v>
      </c>
      <c r="V893" s="34" t="str">
        <f t="shared" ca="1" si="108"/>
        <v>Post-calc.</v>
      </c>
      <c r="W893" s="1" t="str">
        <f t="shared" ca="1" si="109"/>
        <v>Post-calc.</v>
      </c>
      <c r="X893" s="1" t="b">
        <f t="shared" ca="1" si="110"/>
        <v>1</v>
      </c>
      <c r="Z893" s="3">
        <f t="shared" ca="1" si="111"/>
        <v>0</v>
      </c>
    </row>
    <row r="894" spans="1:26" x14ac:dyDescent="0.2">
      <c r="A894" s="34" t="s">
        <v>3487</v>
      </c>
      <c r="B894" s="9" t="str">
        <f t="shared" ca="1" si="106"/>
        <v>49E31</v>
      </c>
      <c r="C894" s="30">
        <v>417</v>
      </c>
      <c r="D894" s="30">
        <v>417</v>
      </c>
      <c r="E894" s="32">
        <v>40817</v>
      </c>
      <c r="F894" s="34" t="s">
        <v>2594</v>
      </c>
      <c r="G894" s="34" t="s">
        <v>5520</v>
      </c>
      <c r="H894" s="34" t="str">
        <f t="shared" ca="1" si="107"/>
        <v>Post-calc.</v>
      </c>
      <c r="I894" s="23" t="e">
        <f t="shared" ca="1" si="104"/>
        <v>#N/A</v>
      </c>
      <c r="J894" s="22" t="str">
        <f ca="1">VLOOKUP(B894, Remarks!$A$3:$G$400, 7, FALSE)</f>
        <v>Foxpro order but Product is Spare Part Onward Charges was filtered out</v>
      </c>
      <c r="K894" s="1" t="s">
        <v>5960</v>
      </c>
      <c r="M894" s="7" t="s">
        <v>908</v>
      </c>
      <c r="N894" s="9" t="str">
        <f t="shared" ca="1" si="105"/>
        <v>4D321</v>
      </c>
      <c r="O894" s="3">
        <v>359</v>
      </c>
      <c r="P894" s="3"/>
      <c r="Q894" s="1" t="s">
        <v>8</v>
      </c>
      <c r="R894" s="1" t="s">
        <v>9</v>
      </c>
      <c r="S894" s="1" t="s">
        <v>10</v>
      </c>
      <c r="T894" s="1" t="s">
        <v>798</v>
      </c>
      <c r="V894" s="34" t="str">
        <f t="shared" ca="1" si="108"/>
        <v>Post-calc.</v>
      </c>
      <c r="W894" s="1" t="str">
        <f t="shared" ca="1" si="109"/>
        <v>Post-calc.</v>
      </c>
      <c r="X894" s="1" t="b">
        <f t="shared" ca="1" si="110"/>
        <v>1</v>
      </c>
      <c r="Z894" s="3">
        <f t="shared" ca="1" si="111"/>
        <v>0</v>
      </c>
    </row>
    <row r="895" spans="1:26" x14ac:dyDescent="0.2">
      <c r="A895" s="34" t="s">
        <v>3488</v>
      </c>
      <c r="B895" s="9" t="str">
        <f t="shared" ca="1" si="106"/>
        <v>49E32</v>
      </c>
      <c r="C895" s="30">
        <v>632</v>
      </c>
      <c r="D895" s="30">
        <v>632</v>
      </c>
      <c r="E895" s="32">
        <v>40756</v>
      </c>
      <c r="F895" s="34" t="s">
        <v>2594</v>
      </c>
      <c r="G895" s="34" t="s">
        <v>5520</v>
      </c>
      <c r="H895" s="34" t="str">
        <f t="shared" ca="1" si="107"/>
        <v>Post-calc.</v>
      </c>
      <c r="I895" s="3">
        <f t="shared" ca="1" si="104"/>
        <v>0</v>
      </c>
      <c r="M895" s="7" t="s">
        <v>909</v>
      </c>
      <c r="N895" s="9" t="str">
        <f t="shared" ca="1" si="105"/>
        <v>4D323</v>
      </c>
      <c r="O895" s="3">
        <v>1000</v>
      </c>
      <c r="P895" s="3"/>
      <c r="Q895" s="1" t="s">
        <v>8</v>
      </c>
      <c r="R895" s="1" t="s">
        <v>9</v>
      </c>
      <c r="S895" s="1" t="s">
        <v>10</v>
      </c>
      <c r="T895" s="1" t="s">
        <v>798</v>
      </c>
      <c r="V895" s="34" t="str">
        <f t="shared" ca="1" si="108"/>
        <v>Post-calc.</v>
      </c>
      <c r="W895" s="1" t="str">
        <f t="shared" ca="1" si="109"/>
        <v>Post-calc.</v>
      </c>
      <c r="X895" s="1" t="b">
        <f t="shared" ca="1" si="110"/>
        <v>1</v>
      </c>
      <c r="Z895" s="3">
        <f t="shared" ca="1" si="111"/>
        <v>0</v>
      </c>
    </row>
    <row r="896" spans="1:26" x14ac:dyDescent="0.2">
      <c r="A896" s="34" t="s">
        <v>3489</v>
      </c>
      <c r="B896" s="9" t="str">
        <f t="shared" ca="1" si="106"/>
        <v>49E33</v>
      </c>
      <c r="C896" s="30">
        <v>175</v>
      </c>
      <c r="D896" s="30">
        <v>175</v>
      </c>
      <c r="E896" s="32">
        <v>40909</v>
      </c>
      <c r="F896" s="34" t="s">
        <v>2594</v>
      </c>
      <c r="G896" s="34" t="s">
        <v>5520</v>
      </c>
      <c r="H896" s="34" t="str">
        <f t="shared" ca="1" si="107"/>
        <v>Post-calc.</v>
      </c>
      <c r="I896" s="23" t="e">
        <f t="shared" ca="1" si="104"/>
        <v>#N/A</v>
      </c>
      <c r="J896" s="22" t="str">
        <f ca="1">VLOOKUP(B896, Remarks!$A$3:$G$400, 7, FALSE)</f>
        <v>Foxpro order but Product is Spare Part Onward Charges was filtered out</v>
      </c>
      <c r="K896" s="1" t="s">
        <v>5960</v>
      </c>
      <c r="M896" s="7" t="s">
        <v>910</v>
      </c>
      <c r="N896" s="9" t="str">
        <f t="shared" ca="1" si="105"/>
        <v>4D324</v>
      </c>
      <c r="O896" s="3">
        <v>5000</v>
      </c>
      <c r="P896" s="3"/>
      <c r="Q896" s="1" t="s">
        <v>8</v>
      </c>
      <c r="R896" s="1" t="s">
        <v>9</v>
      </c>
      <c r="S896" s="1" t="s">
        <v>10</v>
      </c>
      <c r="T896" s="1" t="s">
        <v>798</v>
      </c>
      <c r="V896" s="34" t="str">
        <f t="shared" ca="1" si="108"/>
        <v>Post-calc.</v>
      </c>
      <c r="W896" s="1" t="str">
        <f t="shared" ca="1" si="109"/>
        <v>Post-calc.</v>
      </c>
      <c r="X896" s="1" t="b">
        <f t="shared" ca="1" si="110"/>
        <v>1</v>
      </c>
      <c r="Z896" s="3">
        <f t="shared" ca="1" si="111"/>
        <v>0</v>
      </c>
    </row>
    <row r="897" spans="1:26" x14ac:dyDescent="0.2">
      <c r="A897" s="34" t="s">
        <v>3490</v>
      </c>
      <c r="B897" s="9" t="str">
        <f t="shared" ca="1" si="106"/>
        <v>49E34</v>
      </c>
      <c r="C897" s="30">
        <v>101.71429999999999</v>
      </c>
      <c r="D897" s="30">
        <v>101.71429999999999</v>
      </c>
      <c r="E897" s="32">
        <v>40817</v>
      </c>
      <c r="F897" s="34" t="s">
        <v>2594</v>
      </c>
      <c r="G897" s="34" t="s">
        <v>5520</v>
      </c>
      <c r="H897" s="34" t="str">
        <f t="shared" ca="1" si="107"/>
        <v>Post-calc.</v>
      </c>
      <c r="I897" s="23" t="e">
        <f t="shared" ca="1" si="104"/>
        <v>#N/A</v>
      </c>
      <c r="J897" s="22" t="str">
        <f ca="1">VLOOKUP(B897, Remarks!$A$3:$G$400, 7, FALSE)</f>
        <v>Foxpro order but Product is Spare Part Onward Charges was filtered out</v>
      </c>
      <c r="K897" s="1" t="s">
        <v>5960</v>
      </c>
      <c r="M897" s="7" t="s">
        <v>911</v>
      </c>
      <c r="N897" s="9" t="str">
        <f t="shared" ca="1" si="105"/>
        <v>4D328</v>
      </c>
      <c r="O897" s="3">
        <v>800</v>
      </c>
      <c r="P897" s="3"/>
      <c r="Q897" s="1" t="s">
        <v>8</v>
      </c>
      <c r="R897" s="1" t="s">
        <v>9</v>
      </c>
      <c r="S897" s="1" t="s">
        <v>10</v>
      </c>
      <c r="T897" s="1" t="s">
        <v>798</v>
      </c>
      <c r="V897" s="34" t="str">
        <f t="shared" ca="1" si="108"/>
        <v>Post-calc.</v>
      </c>
      <c r="W897" s="1" t="str">
        <f t="shared" ca="1" si="109"/>
        <v>Post-calc.</v>
      </c>
      <c r="X897" s="1" t="b">
        <f t="shared" ca="1" si="110"/>
        <v>1</v>
      </c>
      <c r="Z897" s="3">
        <f t="shared" ca="1" si="111"/>
        <v>0</v>
      </c>
    </row>
    <row r="898" spans="1:26" x14ac:dyDescent="0.2">
      <c r="A898" s="34" t="s">
        <v>3491</v>
      </c>
      <c r="B898" s="9" t="str">
        <f t="shared" ca="1" si="106"/>
        <v>49E38</v>
      </c>
      <c r="C898" s="30">
        <v>655</v>
      </c>
      <c r="D898" s="30">
        <v>655</v>
      </c>
      <c r="E898" s="32">
        <v>40909</v>
      </c>
      <c r="F898" s="34" t="s">
        <v>2594</v>
      </c>
      <c r="G898" s="34" t="s">
        <v>5520</v>
      </c>
      <c r="H898" s="34" t="str">
        <f t="shared" ca="1" si="107"/>
        <v>Post-calc.</v>
      </c>
      <c r="I898" s="23" t="e">
        <f t="shared" ca="1" si="104"/>
        <v>#N/A</v>
      </c>
      <c r="J898" s="22" t="str">
        <f ca="1">VLOOKUP(B898, Remarks!$A$3:$G$400, 7, FALSE)</f>
        <v>Foxpro order but Product is Spare Part Onward Charges was filtered out</v>
      </c>
      <c r="K898" s="1" t="s">
        <v>5960</v>
      </c>
      <c r="M898" s="7" t="s">
        <v>912</v>
      </c>
      <c r="N898" s="9" t="str">
        <f t="shared" ca="1" si="105"/>
        <v>4D369</v>
      </c>
      <c r="O898" s="3">
        <v>339</v>
      </c>
      <c r="P898" s="3"/>
      <c r="Q898" s="1" t="s">
        <v>8</v>
      </c>
      <c r="R898" s="1" t="s">
        <v>9</v>
      </c>
      <c r="S898" s="1" t="s">
        <v>10</v>
      </c>
      <c r="T898" s="1" t="s">
        <v>798</v>
      </c>
      <c r="V898" s="34" t="str">
        <f t="shared" ca="1" si="108"/>
        <v>Post-calc.</v>
      </c>
      <c r="W898" s="1" t="str">
        <f t="shared" ca="1" si="109"/>
        <v>Post-calc.</v>
      </c>
      <c r="X898" s="1" t="b">
        <f t="shared" ca="1" si="110"/>
        <v>1</v>
      </c>
      <c r="Z898" s="3">
        <f t="shared" ca="1" si="111"/>
        <v>0</v>
      </c>
    </row>
    <row r="899" spans="1:26" x14ac:dyDescent="0.2">
      <c r="A899" s="34" t="s">
        <v>3492</v>
      </c>
      <c r="B899" s="9" t="str">
        <f t="shared" ca="1" si="106"/>
        <v>49E53</v>
      </c>
      <c r="C899" s="30">
        <v>265</v>
      </c>
      <c r="D899" s="30">
        <v>265</v>
      </c>
      <c r="E899" s="32">
        <v>40909</v>
      </c>
      <c r="F899" s="34" t="s">
        <v>2594</v>
      </c>
      <c r="G899" s="34" t="s">
        <v>5520</v>
      </c>
      <c r="H899" s="34" t="str">
        <f t="shared" ca="1" si="107"/>
        <v>Post-calc.</v>
      </c>
      <c r="I899" s="23" t="e">
        <f t="shared" ca="1" si="104"/>
        <v>#N/A</v>
      </c>
      <c r="J899" s="22" t="str">
        <f ca="1">VLOOKUP(B899, Remarks!$A$3:$G$400, 7, FALSE)</f>
        <v>Foxpro order but Product is Spare Part Onward Charges was filtered out</v>
      </c>
      <c r="K899" s="1" t="s">
        <v>5960</v>
      </c>
      <c r="M899" s="7" t="s">
        <v>913</v>
      </c>
      <c r="N899" s="9" t="str">
        <f t="shared" ca="1" si="105"/>
        <v>4D441</v>
      </c>
      <c r="O899" s="3">
        <v>341</v>
      </c>
      <c r="P899" s="3"/>
      <c r="Q899" s="1" t="s">
        <v>8</v>
      </c>
      <c r="R899" s="1" t="s">
        <v>9</v>
      </c>
      <c r="S899" s="1" t="s">
        <v>10</v>
      </c>
      <c r="T899" s="1" t="s">
        <v>798</v>
      </c>
      <c r="V899" s="34" t="str">
        <f t="shared" ca="1" si="108"/>
        <v>Post-calc.</v>
      </c>
      <c r="W899" s="1" t="str">
        <f t="shared" ca="1" si="109"/>
        <v>Post-calc.</v>
      </c>
      <c r="X899" s="1" t="b">
        <f t="shared" ca="1" si="110"/>
        <v>1</v>
      </c>
      <c r="Z899" s="3">
        <f t="shared" ca="1" si="111"/>
        <v>0</v>
      </c>
    </row>
    <row r="900" spans="1:26" x14ac:dyDescent="0.2">
      <c r="A900" s="34" t="s">
        <v>3493</v>
      </c>
      <c r="B900" s="9" t="str">
        <f t="shared" ca="1" si="106"/>
        <v>49E64</v>
      </c>
      <c r="C900" s="30">
        <v>704.14530000000002</v>
      </c>
      <c r="D900" s="30">
        <v>704.14530000000002</v>
      </c>
      <c r="E900" s="32">
        <v>40817</v>
      </c>
      <c r="F900" s="34" t="s">
        <v>2594</v>
      </c>
      <c r="G900" s="34" t="s">
        <v>5520</v>
      </c>
      <c r="H900" s="34" t="str">
        <f t="shared" ca="1" si="107"/>
        <v>Post-calc.</v>
      </c>
      <c r="I900" s="23" t="e">
        <f t="shared" ref="I900:I963" ca="1" si="112">+VLOOKUP(B900,$N$4:$P$2559,2,FALSE)-C900</f>
        <v>#N/A</v>
      </c>
      <c r="J900" s="18" t="str">
        <f ca="1">VLOOKUP(B900, Remarks!$A$3:$G$400, 7, FALSE)</f>
        <v>Foxpro order but not confirmed</v>
      </c>
      <c r="M900" s="7" t="s">
        <v>914</v>
      </c>
      <c r="N900" s="9" t="str">
        <f t="shared" ref="N900:N963" ca="1" si="113">+LEFT(M900,5)</f>
        <v>4D471</v>
      </c>
      <c r="O900" s="3">
        <v>500</v>
      </c>
      <c r="P900" s="3"/>
      <c r="Q900" s="1" t="s">
        <v>8</v>
      </c>
      <c r="R900" s="1" t="s">
        <v>9</v>
      </c>
      <c r="S900" s="1" t="s">
        <v>10</v>
      </c>
      <c r="T900" s="1" t="s">
        <v>798</v>
      </c>
      <c r="V900" s="34" t="str">
        <f t="shared" ca="1" si="108"/>
        <v>Post-calc.</v>
      </c>
      <c r="W900" s="1" t="str">
        <f t="shared" ca="1" si="109"/>
        <v>Post-calc.</v>
      </c>
      <c r="X900" s="1" t="b">
        <f t="shared" ca="1" si="110"/>
        <v>1</v>
      </c>
      <c r="Z900" s="3">
        <f t="shared" ca="1" si="111"/>
        <v>0</v>
      </c>
    </row>
    <row r="901" spans="1:26" x14ac:dyDescent="0.2">
      <c r="A901" s="34" t="s">
        <v>3494</v>
      </c>
      <c r="B901" s="9" t="str">
        <f t="shared" ref="B901:B964" ca="1" si="114">+LEFT(A901,5)</f>
        <v>49E69</v>
      </c>
      <c r="C901" s="30">
        <v>0</v>
      </c>
      <c r="D901" s="30">
        <v>0</v>
      </c>
      <c r="E901" s="32">
        <v>40848</v>
      </c>
      <c r="F901" s="34" t="s">
        <v>2594</v>
      </c>
      <c r="G901" s="34" t="s">
        <v>5520</v>
      </c>
      <c r="H901" s="34" t="str">
        <f t="shared" ref="H901:H964" ca="1" si="115">+IF(E901&gt;1,"Post-calc.","Pre-calc.")</f>
        <v>Post-calc.</v>
      </c>
      <c r="I901" s="23" t="e">
        <f t="shared" ca="1" si="112"/>
        <v>#N/A</v>
      </c>
      <c r="J901" s="22" t="str">
        <f ca="1">VLOOKUP(B901, Remarks!$A$3:$G$400, 7, FALSE)</f>
        <v>Foxpro order but order complete db2 values are zero so Board filtered out by default</v>
      </c>
      <c r="K901" s="1" t="s">
        <v>5960</v>
      </c>
      <c r="M901" s="7" t="s">
        <v>915</v>
      </c>
      <c r="N901" s="9" t="str">
        <f t="shared" ca="1" si="113"/>
        <v>4D504</v>
      </c>
      <c r="O901" s="3">
        <v>3800</v>
      </c>
      <c r="P901" s="3">
        <v>3576</v>
      </c>
      <c r="Q901" s="1" t="s">
        <v>8</v>
      </c>
      <c r="R901" s="1" t="s">
        <v>9</v>
      </c>
      <c r="S901" s="1" t="s">
        <v>10</v>
      </c>
      <c r="T901" s="1" t="s">
        <v>798</v>
      </c>
      <c r="V901" s="34" t="str">
        <f t="shared" ref="V901:V964" ca="1" si="116">+VLOOKUP(N901,$B$4:$H$2903,7,FALSE)</f>
        <v>Post-calc.</v>
      </c>
      <c r="W901" s="1" t="str">
        <f t="shared" ref="W901:W964" ca="1" si="117">+Q901</f>
        <v>Post-calc.</v>
      </c>
      <c r="X901" s="1" t="b">
        <f t="shared" ref="X901:X964" ca="1" si="118">+V901=W901</f>
        <v>1</v>
      </c>
      <c r="Z901" s="3">
        <f t="shared" ref="Z901:Z964" ca="1" si="119">+IF(Q901="Post-calc.",VLOOKUP(N901,$B$4:$H$2903,3,FALSE)-P901,VLOOKUP(N901,$B$4:$H$2903,2,FALSE)-P901)</f>
        <v>0</v>
      </c>
    </row>
    <row r="902" spans="1:26" x14ac:dyDescent="0.2">
      <c r="A902" s="34" t="s">
        <v>3495</v>
      </c>
      <c r="B902" s="9" t="str">
        <f t="shared" ca="1" si="114"/>
        <v>49E71</v>
      </c>
      <c r="C902" s="30">
        <v>845</v>
      </c>
      <c r="D902" s="30">
        <v>845</v>
      </c>
      <c r="E902" s="32">
        <v>40909</v>
      </c>
      <c r="F902" s="34" t="s">
        <v>2594</v>
      </c>
      <c r="G902" s="34" t="s">
        <v>5520</v>
      </c>
      <c r="H902" s="34" t="str">
        <f t="shared" ca="1" si="115"/>
        <v>Post-calc.</v>
      </c>
      <c r="I902" s="23" t="e">
        <f t="shared" ca="1" si="112"/>
        <v>#N/A</v>
      </c>
      <c r="J902" s="22" t="str">
        <f ca="1">VLOOKUP(B902, Remarks!$A$3:$G$400, 7, FALSE)</f>
        <v>Foxpro order but Product is Spare Part Onward Charges was filtered out</v>
      </c>
      <c r="K902" s="1" t="s">
        <v>5960</v>
      </c>
      <c r="M902" s="7" t="s">
        <v>916</v>
      </c>
      <c r="N902" s="9" t="str">
        <f t="shared" ca="1" si="113"/>
        <v>4D529</v>
      </c>
      <c r="O902" s="3">
        <v>1500</v>
      </c>
      <c r="P902" s="3"/>
      <c r="Q902" s="1" t="s">
        <v>8</v>
      </c>
      <c r="R902" s="1" t="s">
        <v>9</v>
      </c>
      <c r="S902" s="1" t="s">
        <v>10</v>
      </c>
      <c r="T902" s="1" t="s">
        <v>798</v>
      </c>
      <c r="V902" s="34" t="str">
        <f t="shared" ca="1" si="116"/>
        <v>Post-calc.</v>
      </c>
      <c r="W902" s="1" t="str">
        <f t="shared" ca="1" si="117"/>
        <v>Post-calc.</v>
      </c>
      <c r="X902" s="1" t="b">
        <f t="shared" ca="1" si="118"/>
        <v>1</v>
      </c>
      <c r="Z902" s="3">
        <f t="shared" ca="1" si="119"/>
        <v>0</v>
      </c>
    </row>
    <row r="903" spans="1:26" x14ac:dyDescent="0.2">
      <c r="A903" s="34" t="s">
        <v>3496</v>
      </c>
      <c r="B903" s="9" t="str">
        <f t="shared" ca="1" si="114"/>
        <v>49E73</v>
      </c>
      <c r="C903" s="30">
        <v>878.82979999999998</v>
      </c>
      <c r="D903" s="30">
        <v>878.82979999999998</v>
      </c>
      <c r="E903" s="32">
        <v>40817</v>
      </c>
      <c r="F903" s="34" t="s">
        <v>2594</v>
      </c>
      <c r="G903" s="34" t="s">
        <v>5520</v>
      </c>
      <c r="H903" s="34" t="str">
        <f t="shared" ca="1" si="115"/>
        <v>Post-calc.</v>
      </c>
      <c r="I903" s="3">
        <f t="shared" ca="1" si="112"/>
        <v>0</v>
      </c>
      <c r="M903" s="7" t="s">
        <v>917</v>
      </c>
      <c r="N903" s="9" t="str">
        <f t="shared" ca="1" si="113"/>
        <v>4D547</v>
      </c>
      <c r="O903" s="3">
        <v>344</v>
      </c>
      <c r="P903" s="3"/>
      <c r="Q903" s="1" t="s">
        <v>8</v>
      </c>
      <c r="R903" s="1" t="s">
        <v>9</v>
      </c>
      <c r="S903" s="1" t="s">
        <v>10</v>
      </c>
      <c r="T903" s="1" t="s">
        <v>798</v>
      </c>
      <c r="V903" s="34" t="str">
        <f t="shared" ca="1" si="116"/>
        <v>Post-calc.</v>
      </c>
      <c r="W903" s="1" t="str">
        <f t="shared" ca="1" si="117"/>
        <v>Post-calc.</v>
      </c>
      <c r="X903" s="1" t="b">
        <f t="shared" ca="1" si="118"/>
        <v>1</v>
      </c>
      <c r="Z903" s="3">
        <f t="shared" ca="1" si="119"/>
        <v>0</v>
      </c>
    </row>
    <row r="904" spans="1:26" x14ac:dyDescent="0.2">
      <c r="A904" s="34" t="s">
        <v>3497</v>
      </c>
      <c r="B904" s="9" t="str">
        <f t="shared" ca="1" si="114"/>
        <v>49E74</v>
      </c>
      <c r="C904" s="30">
        <v>1048</v>
      </c>
      <c r="D904" s="30">
        <v>1048</v>
      </c>
      <c r="E904" s="32">
        <v>40817</v>
      </c>
      <c r="F904" s="34" t="s">
        <v>2594</v>
      </c>
      <c r="G904" s="34" t="s">
        <v>5520</v>
      </c>
      <c r="H904" s="34" t="str">
        <f t="shared" ca="1" si="115"/>
        <v>Post-calc.</v>
      </c>
      <c r="I904" s="3">
        <f t="shared" ca="1" si="112"/>
        <v>0</v>
      </c>
      <c r="M904" s="7" t="s">
        <v>918</v>
      </c>
      <c r="N904" s="9" t="str">
        <f t="shared" ca="1" si="113"/>
        <v>4D570</v>
      </c>
      <c r="O904" s="3">
        <v>250</v>
      </c>
      <c r="P904" s="3">
        <v>83</v>
      </c>
      <c r="Q904" s="1" t="s">
        <v>8</v>
      </c>
      <c r="R904" s="1" t="s">
        <v>9</v>
      </c>
      <c r="S904" s="1" t="s">
        <v>10</v>
      </c>
      <c r="T904" s="1" t="s">
        <v>798</v>
      </c>
      <c r="V904" s="34" t="str">
        <f t="shared" ca="1" si="116"/>
        <v>Post-calc.</v>
      </c>
      <c r="W904" s="1" t="str">
        <f t="shared" ca="1" si="117"/>
        <v>Post-calc.</v>
      </c>
      <c r="X904" s="1" t="b">
        <f t="shared" ca="1" si="118"/>
        <v>1</v>
      </c>
      <c r="Z904" s="3">
        <f t="shared" ca="1" si="119"/>
        <v>0</v>
      </c>
    </row>
    <row r="905" spans="1:26" x14ac:dyDescent="0.2">
      <c r="A905" s="34" t="s">
        <v>3498</v>
      </c>
      <c r="B905" s="9" t="str">
        <f t="shared" ca="1" si="114"/>
        <v>49E75</v>
      </c>
      <c r="C905" s="30">
        <v>681</v>
      </c>
      <c r="D905" s="30">
        <v>681</v>
      </c>
      <c r="E905" s="32">
        <v>40909</v>
      </c>
      <c r="F905" s="34" t="s">
        <v>2594</v>
      </c>
      <c r="G905" s="34" t="s">
        <v>5520</v>
      </c>
      <c r="H905" s="34" t="str">
        <f t="shared" ca="1" si="115"/>
        <v>Post-calc.</v>
      </c>
      <c r="I905" s="23" t="e">
        <f t="shared" ca="1" si="112"/>
        <v>#N/A</v>
      </c>
      <c r="J905" s="22" t="str">
        <f ca="1">VLOOKUP(B905, Remarks!$A$3:$G$400, 7, FALSE)</f>
        <v>Foxpro order but Product is Spare Part Onward Charges was filtered out</v>
      </c>
      <c r="K905" s="1" t="s">
        <v>5960</v>
      </c>
      <c r="M905" s="7" t="s">
        <v>919</v>
      </c>
      <c r="N905" s="9" t="str">
        <f t="shared" ca="1" si="113"/>
        <v>4D630</v>
      </c>
      <c r="O905" s="3">
        <v>350</v>
      </c>
      <c r="P905" s="3"/>
      <c r="Q905" s="1" t="s">
        <v>8</v>
      </c>
      <c r="R905" s="1" t="s">
        <v>9</v>
      </c>
      <c r="S905" s="1" t="s">
        <v>10</v>
      </c>
      <c r="T905" s="1" t="s">
        <v>798</v>
      </c>
      <c r="V905" s="34" t="str">
        <f t="shared" ca="1" si="116"/>
        <v>Post-calc.</v>
      </c>
      <c r="W905" s="1" t="str">
        <f t="shared" ca="1" si="117"/>
        <v>Post-calc.</v>
      </c>
      <c r="X905" s="1" t="b">
        <f t="shared" ca="1" si="118"/>
        <v>1</v>
      </c>
      <c r="Z905" s="3">
        <f t="shared" ca="1" si="119"/>
        <v>0</v>
      </c>
    </row>
    <row r="906" spans="1:26" x14ac:dyDescent="0.2">
      <c r="A906" s="34" t="s">
        <v>3499</v>
      </c>
      <c r="B906" s="9" t="str">
        <f t="shared" ca="1" si="114"/>
        <v>49E79</v>
      </c>
      <c r="C906" s="30">
        <v>905</v>
      </c>
      <c r="D906" s="30">
        <v>905</v>
      </c>
      <c r="E906" s="32">
        <v>40909</v>
      </c>
      <c r="F906" s="34" t="s">
        <v>2594</v>
      </c>
      <c r="G906" s="34" t="s">
        <v>5520</v>
      </c>
      <c r="H906" s="34" t="str">
        <f t="shared" ca="1" si="115"/>
        <v>Post-calc.</v>
      </c>
      <c r="I906" s="23" t="e">
        <f t="shared" ca="1" si="112"/>
        <v>#N/A</v>
      </c>
      <c r="J906" s="22" t="str">
        <f ca="1">VLOOKUP(B906, Remarks!$A$3:$G$400, 7, FALSE)</f>
        <v>Foxpro order but Product is Spare Part Onward Charges was filtered out</v>
      </c>
      <c r="K906" s="1" t="s">
        <v>5960</v>
      </c>
      <c r="M906" s="7" t="s">
        <v>920</v>
      </c>
      <c r="N906" s="9" t="str">
        <f t="shared" ca="1" si="113"/>
        <v>4D646</v>
      </c>
      <c r="O906" s="3">
        <v>700</v>
      </c>
      <c r="P906" s="3">
        <v>508</v>
      </c>
      <c r="Q906" s="1" t="s">
        <v>8</v>
      </c>
      <c r="R906" s="1" t="s">
        <v>9</v>
      </c>
      <c r="S906" s="1" t="s">
        <v>10</v>
      </c>
      <c r="T906" s="1" t="s">
        <v>798</v>
      </c>
      <c r="V906" s="34" t="str">
        <f t="shared" ca="1" si="116"/>
        <v>Post-calc.</v>
      </c>
      <c r="W906" s="1" t="str">
        <f t="shared" ca="1" si="117"/>
        <v>Post-calc.</v>
      </c>
      <c r="X906" s="1" t="b">
        <f t="shared" ca="1" si="118"/>
        <v>1</v>
      </c>
      <c r="Z906" s="3">
        <f t="shared" ca="1" si="119"/>
        <v>0</v>
      </c>
    </row>
    <row r="907" spans="1:26" x14ac:dyDescent="0.2">
      <c r="A907" s="34" t="s">
        <v>3500</v>
      </c>
      <c r="B907" s="9" t="str">
        <f t="shared" ca="1" si="114"/>
        <v>49E81</v>
      </c>
      <c r="C907" s="30">
        <v>460</v>
      </c>
      <c r="D907" s="30">
        <v>460</v>
      </c>
      <c r="E907" s="32">
        <v>40909</v>
      </c>
      <c r="F907" s="34" t="s">
        <v>2594</v>
      </c>
      <c r="G907" s="34" t="s">
        <v>5520</v>
      </c>
      <c r="H907" s="34" t="str">
        <f t="shared" ca="1" si="115"/>
        <v>Post-calc.</v>
      </c>
      <c r="I907" s="23" t="e">
        <f t="shared" ca="1" si="112"/>
        <v>#N/A</v>
      </c>
      <c r="J907" s="22" t="str">
        <f ca="1">VLOOKUP(B907, Remarks!$A$3:$G$400, 7, FALSE)</f>
        <v>Foxpro order but Product is Spare Part Onward Charges was filtered out</v>
      </c>
      <c r="K907" s="1" t="s">
        <v>5960</v>
      </c>
      <c r="M907" s="7" t="s">
        <v>921</v>
      </c>
      <c r="N907" s="9" t="str">
        <f t="shared" ca="1" si="113"/>
        <v>4D714</v>
      </c>
      <c r="O907" s="3">
        <v>400</v>
      </c>
      <c r="P907" s="3">
        <v>68</v>
      </c>
      <c r="Q907" s="1" t="s">
        <v>8</v>
      </c>
      <c r="R907" s="1" t="s">
        <v>9</v>
      </c>
      <c r="S907" s="1" t="s">
        <v>10</v>
      </c>
      <c r="T907" s="1" t="s">
        <v>798</v>
      </c>
      <c r="V907" s="34" t="str">
        <f t="shared" ca="1" si="116"/>
        <v>Post-calc.</v>
      </c>
      <c r="W907" s="1" t="str">
        <f t="shared" ca="1" si="117"/>
        <v>Post-calc.</v>
      </c>
      <c r="X907" s="1" t="b">
        <f t="shared" ca="1" si="118"/>
        <v>1</v>
      </c>
      <c r="Z907" s="3">
        <f t="shared" ca="1" si="119"/>
        <v>0</v>
      </c>
    </row>
    <row r="908" spans="1:26" x14ac:dyDescent="0.2">
      <c r="A908" s="34" t="s">
        <v>3501</v>
      </c>
      <c r="B908" s="9" t="str">
        <f t="shared" ca="1" si="114"/>
        <v>49E83</v>
      </c>
      <c r="C908" s="30">
        <v>151</v>
      </c>
      <c r="D908" s="30">
        <v>151</v>
      </c>
      <c r="E908" s="32">
        <v>40909</v>
      </c>
      <c r="F908" s="34" t="s">
        <v>2594</v>
      </c>
      <c r="G908" s="34" t="s">
        <v>5520</v>
      </c>
      <c r="H908" s="34" t="str">
        <f t="shared" ca="1" si="115"/>
        <v>Post-calc.</v>
      </c>
      <c r="I908" s="23" t="e">
        <f t="shared" ca="1" si="112"/>
        <v>#N/A</v>
      </c>
      <c r="J908" s="22" t="str">
        <f ca="1">VLOOKUP(B908, Remarks!$A$3:$G$400, 7, FALSE)</f>
        <v>Foxpro order but Product is Spare Part Onward Charges was filtered out</v>
      </c>
      <c r="K908" s="1" t="s">
        <v>5960</v>
      </c>
      <c r="M908" s="7" t="s">
        <v>922</v>
      </c>
      <c r="N908" s="9" t="str">
        <f t="shared" ca="1" si="113"/>
        <v>4D718</v>
      </c>
      <c r="O908" s="3">
        <v>800</v>
      </c>
      <c r="P908" s="3">
        <v>1348</v>
      </c>
      <c r="Q908" s="1" t="s">
        <v>8</v>
      </c>
      <c r="R908" s="1" t="s">
        <v>9</v>
      </c>
      <c r="S908" s="1" t="s">
        <v>10</v>
      </c>
      <c r="T908" s="1" t="s">
        <v>798</v>
      </c>
      <c r="V908" s="34" t="str">
        <f t="shared" ca="1" si="116"/>
        <v>Post-calc.</v>
      </c>
      <c r="W908" s="1" t="str">
        <f t="shared" ca="1" si="117"/>
        <v>Post-calc.</v>
      </c>
      <c r="X908" s="1" t="b">
        <f t="shared" ca="1" si="118"/>
        <v>1</v>
      </c>
      <c r="Z908" s="3">
        <f t="shared" ca="1" si="119"/>
        <v>0</v>
      </c>
    </row>
    <row r="909" spans="1:26" x14ac:dyDescent="0.2">
      <c r="A909" s="34" t="s">
        <v>3502</v>
      </c>
      <c r="B909" s="9" t="str">
        <f t="shared" ca="1" si="114"/>
        <v>49E90</v>
      </c>
      <c r="C909" s="30">
        <v>2339</v>
      </c>
      <c r="D909" s="30">
        <v>2339</v>
      </c>
      <c r="E909" s="32">
        <v>40909</v>
      </c>
      <c r="F909" s="34" t="s">
        <v>2594</v>
      </c>
      <c r="G909" s="34" t="s">
        <v>5520</v>
      </c>
      <c r="H909" s="34" t="str">
        <f t="shared" ca="1" si="115"/>
        <v>Post-calc.</v>
      </c>
      <c r="I909" s="23" t="e">
        <f t="shared" ca="1" si="112"/>
        <v>#N/A</v>
      </c>
      <c r="J909" s="22" t="str">
        <f ca="1">VLOOKUP(B909, Remarks!$A$3:$G$400, 7, FALSE)</f>
        <v>Foxpro order but Product is Spare Part Onward Charges was filtered out</v>
      </c>
      <c r="K909" s="1" t="s">
        <v>5960</v>
      </c>
      <c r="M909" s="7" t="s">
        <v>923</v>
      </c>
      <c r="N909" s="9" t="str">
        <f t="shared" ca="1" si="113"/>
        <v>4D729</v>
      </c>
      <c r="O909" s="3">
        <v>1000</v>
      </c>
      <c r="P909" s="3">
        <v>1193</v>
      </c>
      <c r="Q909" s="1" t="s">
        <v>8</v>
      </c>
      <c r="R909" s="1" t="s">
        <v>9</v>
      </c>
      <c r="S909" s="1" t="s">
        <v>10</v>
      </c>
      <c r="T909" s="1" t="s">
        <v>798</v>
      </c>
      <c r="V909" s="34" t="str">
        <f t="shared" ca="1" si="116"/>
        <v>Post-calc.</v>
      </c>
      <c r="W909" s="1" t="str">
        <f t="shared" ca="1" si="117"/>
        <v>Post-calc.</v>
      </c>
      <c r="X909" s="1" t="b">
        <f t="shared" ca="1" si="118"/>
        <v>1</v>
      </c>
      <c r="Z909" s="3">
        <f t="shared" ca="1" si="119"/>
        <v>0</v>
      </c>
    </row>
    <row r="910" spans="1:26" x14ac:dyDescent="0.2">
      <c r="A910" s="34" t="s">
        <v>3503</v>
      </c>
      <c r="B910" s="9" t="str">
        <f t="shared" ca="1" si="114"/>
        <v>49E93</v>
      </c>
      <c r="C910" s="30">
        <v>705</v>
      </c>
      <c r="D910" s="30">
        <v>705</v>
      </c>
      <c r="E910" s="32">
        <v>40909</v>
      </c>
      <c r="F910" s="34" t="s">
        <v>2594</v>
      </c>
      <c r="G910" s="34" t="s">
        <v>5520</v>
      </c>
      <c r="H910" s="34" t="str">
        <f t="shared" ca="1" si="115"/>
        <v>Post-calc.</v>
      </c>
      <c r="I910" s="23" t="e">
        <f t="shared" ca="1" si="112"/>
        <v>#N/A</v>
      </c>
      <c r="J910" s="22" t="str">
        <f ca="1">VLOOKUP(B910, Remarks!$A$3:$G$400, 7, FALSE)</f>
        <v>Foxpro order but Product is Spare Part Onward Charges was filtered out</v>
      </c>
      <c r="K910" s="1" t="s">
        <v>5960</v>
      </c>
      <c r="M910" s="7" t="s">
        <v>924</v>
      </c>
      <c r="N910" s="9" t="str">
        <f t="shared" ca="1" si="113"/>
        <v>4D753</v>
      </c>
      <c r="O910" s="3">
        <v>800</v>
      </c>
      <c r="P910" s="3">
        <v>771</v>
      </c>
      <c r="Q910" s="1" t="s">
        <v>8</v>
      </c>
      <c r="R910" s="1" t="s">
        <v>9</v>
      </c>
      <c r="S910" s="1" t="s">
        <v>10</v>
      </c>
      <c r="T910" s="1" t="s">
        <v>798</v>
      </c>
      <c r="V910" s="34" t="str">
        <f t="shared" ca="1" si="116"/>
        <v>Post-calc.</v>
      </c>
      <c r="W910" s="1" t="str">
        <f t="shared" ca="1" si="117"/>
        <v>Post-calc.</v>
      </c>
      <c r="X910" s="1" t="b">
        <f t="shared" ca="1" si="118"/>
        <v>1</v>
      </c>
      <c r="Z910" s="3">
        <f t="shared" ca="1" si="119"/>
        <v>0</v>
      </c>
    </row>
    <row r="911" spans="1:26" x14ac:dyDescent="0.2">
      <c r="A911" s="34" t="s">
        <v>3504</v>
      </c>
      <c r="B911" s="9" t="str">
        <f t="shared" ca="1" si="114"/>
        <v>49F07</v>
      </c>
      <c r="C911" s="30">
        <v>3068</v>
      </c>
      <c r="D911" s="30">
        <v>3068</v>
      </c>
      <c r="E911" s="32">
        <v>40909</v>
      </c>
      <c r="F911" s="34" t="s">
        <v>2594</v>
      </c>
      <c r="G911" s="34" t="s">
        <v>5520</v>
      </c>
      <c r="H911" s="34" t="str">
        <f t="shared" ca="1" si="115"/>
        <v>Post-calc.</v>
      </c>
      <c r="I911" s="23" t="e">
        <f t="shared" ca="1" si="112"/>
        <v>#N/A</v>
      </c>
      <c r="J911" s="22" t="str">
        <f ca="1">VLOOKUP(B911, Remarks!$A$3:$G$400, 7, FALSE)</f>
        <v>Foxpro order but Product is Spare Part Onward Charges was filtered out</v>
      </c>
      <c r="K911" s="1" t="s">
        <v>5960</v>
      </c>
      <c r="M911" s="7" t="s">
        <v>925</v>
      </c>
      <c r="N911" s="9" t="str">
        <f t="shared" ca="1" si="113"/>
        <v>4D781</v>
      </c>
      <c r="O911" s="3">
        <v>2000</v>
      </c>
      <c r="P911" s="3">
        <v>2936</v>
      </c>
      <c r="Q911" s="1" t="s">
        <v>8</v>
      </c>
      <c r="R911" s="1" t="s">
        <v>9</v>
      </c>
      <c r="S911" s="1" t="s">
        <v>10</v>
      </c>
      <c r="T911" s="1" t="s">
        <v>798</v>
      </c>
      <c r="V911" s="34" t="str">
        <f t="shared" ca="1" si="116"/>
        <v>Post-calc.</v>
      </c>
      <c r="W911" s="1" t="str">
        <f t="shared" ca="1" si="117"/>
        <v>Post-calc.</v>
      </c>
      <c r="X911" s="1" t="b">
        <f t="shared" ca="1" si="118"/>
        <v>1</v>
      </c>
      <c r="Z911" s="3">
        <f t="shared" ca="1" si="119"/>
        <v>0</v>
      </c>
    </row>
    <row r="912" spans="1:26" x14ac:dyDescent="0.2">
      <c r="A912" s="34" t="s">
        <v>3505</v>
      </c>
      <c r="B912" s="9" t="str">
        <f t="shared" ca="1" si="114"/>
        <v>49F09</v>
      </c>
      <c r="C912" s="30">
        <v>163</v>
      </c>
      <c r="D912" s="30">
        <v>163</v>
      </c>
      <c r="E912" s="32">
        <v>40909</v>
      </c>
      <c r="F912" s="34" t="s">
        <v>2594</v>
      </c>
      <c r="G912" s="34" t="s">
        <v>5520</v>
      </c>
      <c r="H912" s="34" t="str">
        <f t="shared" ca="1" si="115"/>
        <v>Post-calc.</v>
      </c>
      <c r="I912" s="23" t="e">
        <f t="shared" ca="1" si="112"/>
        <v>#N/A</v>
      </c>
      <c r="J912" s="22" t="str">
        <f ca="1">VLOOKUP(B912, Remarks!$A$3:$G$400, 7, FALSE)</f>
        <v>Foxpro order but Product is Spare Part Onward Charges was filtered out</v>
      </c>
      <c r="K912" s="1" t="s">
        <v>5960</v>
      </c>
      <c r="M912" s="7" t="s">
        <v>926</v>
      </c>
      <c r="N912" s="9" t="str">
        <f t="shared" ca="1" si="113"/>
        <v>4D793</v>
      </c>
      <c r="O912" s="3">
        <v>8000</v>
      </c>
      <c r="P912" s="3">
        <v>9970</v>
      </c>
      <c r="Q912" s="1" t="s">
        <v>8</v>
      </c>
      <c r="R912" s="1" t="s">
        <v>9</v>
      </c>
      <c r="S912" s="1" t="s">
        <v>10</v>
      </c>
      <c r="T912" s="1" t="s">
        <v>798</v>
      </c>
      <c r="V912" s="34" t="str">
        <f t="shared" ca="1" si="116"/>
        <v>Post-calc.</v>
      </c>
      <c r="W912" s="1" t="str">
        <f t="shared" ca="1" si="117"/>
        <v>Post-calc.</v>
      </c>
      <c r="X912" s="1" t="b">
        <f t="shared" ca="1" si="118"/>
        <v>1</v>
      </c>
      <c r="Z912" s="3">
        <f t="shared" ca="1" si="119"/>
        <v>0</v>
      </c>
    </row>
    <row r="913" spans="1:26" x14ac:dyDescent="0.2">
      <c r="A913" s="34" t="s">
        <v>3506</v>
      </c>
      <c r="B913" s="9" t="str">
        <f t="shared" ca="1" si="114"/>
        <v>49F16</v>
      </c>
      <c r="C913" s="30">
        <v>475</v>
      </c>
      <c r="D913" s="30">
        <v>475</v>
      </c>
      <c r="E913" s="32">
        <v>40909</v>
      </c>
      <c r="F913" s="34" t="s">
        <v>2594</v>
      </c>
      <c r="G913" s="34" t="s">
        <v>5520</v>
      </c>
      <c r="H913" s="34" t="str">
        <f t="shared" ca="1" si="115"/>
        <v>Post-calc.</v>
      </c>
      <c r="I913" s="23" t="e">
        <f t="shared" ca="1" si="112"/>
        <v>#N/A</v>
      </c>
      <c r="J913" s="22" t="str">
        <f ca="1">VLOOKUP(B913, Remarks!$A$3:$G$400, 7, FALSE)</f>
        <v>Foxpro order but Product is Spare Part Onward Charges was filtered out</v>
      </c>
      <c r="K913" s="1" t="s">
        <v>5960</v>
      </c>
      <c r="M913" s="7" t="s">
        <v>927</v>
      </c>
      <c r="N913" s="9" t="str">
        <f t="shared" ca="1" si="113"/>
        <v>4D800</v>
      </c>
      <c r="O913" s="3">
        <v>200</v>
      </c>
      <c r="P913" s="3">
        <v>-64</v>
      </c>
      <c r="Q913" s="1" t="s">
        <v>8</v>
      </c>
      <c r="R913" s="1" t="s">
        <v>9</v>
      </c>
      <c r="S913" s="1" t="s">
        <v>10</v>
      </c>
      <c r="T913" s="1" t="s">
        <v>798</v>
      </c>
      <c r="V913" s="34" t="str">
        <f t="shared" ca="1" si="116"/>
        <v>Post-calc.</v>
      </c>
      <c r="W913" s="1" t="str">
        <f t="shared" ca="1" si="117"/>
        <v>Post-calc.</v>
      </c>
      <c r="X913" s="1" t="b">
        <f t="shared" ca="1" si="118"/>
        <v>1</v>
      </c>
      <c r="Z913" s="3">
        <f t="shared" ca="1" si="119"/>
        <v>0</v>
      </c>
    </row>
    <row r="914" spans="1:26" x14ac:dyDescent="0.2">
      <c r="A914" s="34" t="s">
        <v>3507</v>
      </c>
      <c r="B914" s="9" t="str">
        <f t="shared" ca="1" si="114"/>
        <v>49F17</v>
      </c>
      <c r="C914" s="30">
        <v>1644</v>
      </c>
      <c r="D914" s="30">
        <v>1644</v>
      </c>
      <c r="E914" s="32">
        <v>40878</v>
      </c>
      <c r="F914" s="34" t="s">
        <v>2594</v>
      </c>
      <c r="G914" s="34" t="s">
        <v>5520</v>
      </c>
      <c r="H914" s="34" t="str">
        <f t="shared" ca="1" si="115"/>
        <v>Post-calc.</v>
      </c>
      <c r="I914" s="23" t="e">
        <f t="shared" ca="1" si="112"/>
        <v>#N/A</v>
      </c>
      <c r="J914" s="22" t="str">
        <f ca="1">VLOOKUP(B914, Remarks!$A$3:$G$400, 7, FALSE)</f>
        <v>Foxpro order but Product is Spare Part Onward Charges was filtered out</v>
      </c>
      <c r="K914" s="1" t="s">
        <v>5960</v>
      </c>
      <c r="M914" s="7" t="s">
        <v>928</v>
      </c>
      <c r="N914" s="9" t="str">
        <f t="shared" ca="1" si="113"/>
        <v>4D802</v>
      </c>
      <c r="O914" s="3">
        <v>300</v>
      </c>
      <c r="P914" s="3">
        <v>391.17779999999999</v>
      </c>
      <c r="Q914" s="1" t="s">
        <v>8</v>
      </c>
      <c r="R914" s="1" t="s">
        <v>9</v>
      </c>
      <c r="S914" s="1" t="s">
        <v>10</v>
      </c>
      <c r="T914" s="1" t="s">
        <v>798</v>
      </c>
      <c r="V914" s="34" t="str">
        <f t="shared" ca="1" si="116"/>
        <v>Post-calc.</v>
      </c>
      <c r="W914" s="1" t="str">
        <f t="shared" ca="1" si="117"/>
        <v>Post-calc.</v>
      </c>
      <c r="X914" s="1" t="b">
        <f t="shared" ca="1" si="118"/>
        <v>1</v>
      </c>
      <c r="Z914" s="3">
        <f t="shared" ca="1" si="119"/>
        <v>0</v>
      </c>
    </row>
    <row r="915" spans="1:26" x14ac:dyDescent="0.2">
      <c r="A915" s="34" t="s">
        <v>3508</v>
      </c>
      <c r="B915" s="9" t="str">
        <f t="shared" ca="1" si="114"/>
        <v>49F19</v>
      </c>
      <c r="C915" s="30">
        <v>155</v>
      </c>
      <c r="D915" s="30">
        <v>155</v>
      </c>
      <c r="E915" s="32">
        <v>40940</v>
      </c>
      <c r="F915" s="34" t="s">
        <v>2594</v>
      </c>
      <c r="G915" s="34" t="s">
        <v>5520</v>
      </c>
      <c r="H915" s="34" t="str">
        <f t="shared" ca="1" si="115"/>
        <v>Post-calc.</v>
      </c>
      <c r="I915" s="23" t="e">
        <f t="shared" ca="1" si="112"/>
        <v>#N/A</v>
      </c>
      <c r="J915" s="22" t="str">
        <f ca="1">VLOOKUP(B915, Remarks!$A$3:$G$400, 7, FALSE)</f>
        <v>Foxpro order but Product is Spare Part Onward Charges was filtered out</v>
      </c>
      <c r="K915" s="1" t="s">
        <v>5960</v>
      </c>
      <c r="M915" s="7" t="s">
        <v>929</v>
      </c>
      <c r="N915" s="9" t="str">
        <f t="shared" ca="1" si="113"/>
        <v>4P210</v>
      </c>
      <c r="O915" s="3">
        <v>300</v>
      </c>
      <c r="P915" s="3">
        <v>300</v>
      </c>
      <c r="Q915" s="1" t="s">
        <v>8</v>
      </c>
      <c r="R915" s="1" t="s">
        <v>9</v>
      </c>
      <c r="S915" s="1" t="s">
        <v>10</v>
      </c>
      <c r="T915" s="1" t="s">
        <v>930</v>
      </c>
      <c r="V915" s="34" t="str">
        <f t="shared" ca="1" si="116"/>
        <v>Post-calc.</v>
      </c>
      <c r="W915" s="1" t="str">
        <f t="shared" ca="1" si="117"/>
        <v>Post-calc.</v>
      </c>
      <c r="X915" s="1" t="b">
        <f t="shared" ca="1" si="118"/>
        <v>1</v>
      </c>
      <c r="Z915" s="3">
        <f t="shared" ca="1" si="119"/>
        <v>0</v>
      </c>
    </row>
    <row r="916" spans="1:26" x14ac:dyDescent="0.2">
      <c r="A916" s="34" t="s">
        <v>3509</v>
      </c>
      <c r="B916" s="9" t="str">
        <f t="shared" ca="1" si="114"/>
        <v>49F26</v>
      </c>
      <c r="C916" s="30">
        <v>318</v>
      </c>
      <c r="D916" s="30">
        <v>318</v>
      </c>
      <c r="E916" s="32">
        <v>40909</v>
      </c>
      <c r="F916" s="34" t="s">
        <v>2594</v>
      </c>
      <c r="G916" s="34" t="s">
        <v>5520</v>
      </c>
      <c r="H916" s="34" t="str">
        <f t="shared" ca="1" si="115"/>
        <v>Post-calc.</v>
      </c>
      <c r="I916" s="23" t="e">
        <f t="shared" ca="1" si="112"/>
        <v>#N/A</v>
      </c>
      <c r="J916" s="22" t="str">
        <f ca="1">VLOOKUP(B916, Remarks!$A$3:$G$400, 7, FALSE)</f>
        <v>Foxpro order but Product is Spare Part Onward Charges was filtered out</v>
      </c>
      <c r="K916" s="1" t="s">
        <v>5960</v>
      </c>
      <c r="M916" s="7" t="s">
        <v>931</v>
      </c>
      <c r="N916" s="9" t="str">
        <f t="shared" ca="1" si="113"/>
        <v>4P233</v>
      </c>
      <c r="O916" s="3">
        <v>300</v>
      </c>
      <c r="P916" s="3">
        <v>300</v>
      </c>
      <c r="Q916" s="1" t="s">
        <v>8</v>
      </c>
      <c r="R916" s="1" t="s">
        <v>9</v>
      </c>
      <c r="S916" s="1" t="s">
        <v>10</v>
      </c>
      <c r="T916" s="1" t="s">
        <v>930</v>
      </c>
      <c r="V916" s="34" t="str">
        <f t="shared" ca="1" si="116"/>
        <v>Post-calc.</v>
      </c>
      <c r="W916" s="1" t="str">
        <f t="shared" ca="1" si="117"/>
        <v>Post-calc.</v>
      </c>
      <c r="X916" s="1" t="b">
        <f t="shared" ca="1" si="118"/>
        <v>1</v>
      </c>
      <c r="Z916" s="3">
        <f t="shared" ca="1" si="119"/>
        <v>0</v>
      </c>
    </row>
    <row r="917" spans="1:26" x14ac:dyDescent="0.2">
      <c r="A917" s="34" t="s">
        <v>3510</v>
      </c>
      <c r="B917" s="9" t="str">
        <f t="shared" ca="1" si="114"/>
        <v>49F29</v>
      </c>
      <c r="C917" s="30">
        <v>347</v>
      </c>
      <c r="D917" s="30">
        <v>347</v>
      </c>
      <c r="E917" s="32">
        <v>40878</v>
      </c>
      <c r="F917" s="34" t="s">
        <v>2594</v>
      </c>
      <c r="G917" s="34" t="s">
        <v>5520</v>
      </c>
      <c r="H917" s="34" t="str">
        <f t="shared" ca="1" si="115"/>
        <v>Post-calc.</v>
      </c>
      <c r="I917" s="23" t="e">
        <f t="shared" ca="1" si="112"/>
        <v>#N/A</v>
      </c>
      <c r="J917" s="22" t="str">
        <f ca="1">VLOOKUP(B917, Remarks!$A$3:$G$400, 7, FALSE)</f>
        <v>Foxpro order but Product is Spare Part Onward Charges was filtered out</v>
      </c>
      <c r="K917" s="1" t="s">
        <v>5960</v>
      </c>
      <c r="M917" s="7" t="s">
        <v>932</v>
      </c>
      <c r="N917" s="9" t="str">
        <f t="shared" ca="1" si="113"/>
        <v>4P325</v>
      </c>
      <c r="O917" s="3">
        <v>200</v>
      </c>
      <c r="P917" s="3">
        <v>200</v>
      </c>
      <c r="Q917" s="1" t="s">
        <v>8</v>
      </c>
      <c r="R917" s="1" t="s">
        <v>9</v>
      </c>
      <c r="S917" s="1" t="s">
        <v>10</v>
      </c>
      <c r="T917" s="1" t="s">
        <v>930</v>
      </c>
      <c r="V917" s="34" t="str">
        <f t="shared" ca="1" si="116"/>
        <v>Post-calc.</v>
      </c>
      <c r="W917" s="1" t="str">
        <f t="shared" ca="1" si="117"/>
        <v>Post-calc.</v>
      </c>
      <c r="X917" s="1" t="b">
        <f t="shared" ca="1" si="118"/>
        <v>1</v>
      </c>
      <c r="Z917" s="3">
        <f t="shared" ca="1" si="119"/>
        <v>0</v>
      </c>
    </row>
    <row r="918" spans="1:26" x14ac:dyDescent="0.2">
      <c r="A918" s="34" t="s">
        <v>3511</v>
      </c>
      <c r="B918" s="9" t="str">
        <f t="shared" ca="1" si="114"/>
        <v>49F30</v>
      </c>
      <c r="C918" s="30">
        <v>1101</v>
      </c>
      <c r="D918" s="30">
        <v>1101</v>
      </c>
      <c r="E918" s="32">
        <v>41091</v>
      </c>
      <c r="F918" s="34" t="s">
        <v>2594</v>
      </c>
      <c r="G918" s="34" t="s">
        <v>5520</v>
      </c>
      <c r="H918" s="34" t="str">
        <f t="shared" ca="1" si="115"/>
        <v>Post-calc.</v>
      </c>
      <c r="I918" s="23" t="e">
        <f t="shared" ca="1" si="112"/>
        <v>#N/A</v>
      </c>
      <c r="J918" s="22" t="str">
        <f ca="1">VLOOKUP(B918, Remarks!$A$3:$G$400, 7, FALSE)</f>
        <v>Foxpro order but Product is Spare Part Onward Charges was filtered out</v>
      </c>
      <c r="K918" s="1" t="s">
        <v>5960</v>
      </c>
      <c r="M918" s="7" t="s">
        <v>933</v>
      </c>
      <c r="N918" s="9" t="str">
        <f t="shared" ca="1" si="113"/>
        <v>4P353</v>
      </c>
      <c r="O918" s="3">
        <v>1500</v>
      </c>
      <c r="P918" s="3">
        <v>1500</v>
      </c>
      <c r="Q918" s="1" t="s">
        <v>8</v>
      </c>
      <c r="R918" s="1" t="s">
        <v>9</v>
      </c>
      <c r="S918" s="1" t="s">
        <v>10</v>
      </c>
      <c r="T918" s="1" t="s">
        <v>930</v>
      </c>
      <c r="V918" s="34" t="str">
        <f t="shared" ca="1" si="116"/>
        <v>Post-calc.</v>
      </c>
      <c r="W918" s="1" t="str">
        <f t="shared" ca="1" si="117"/>
        <v>Post-calc.</v>
      </c>
      <c r="X918" s="1" t="b">
        <f t="shared" ca="1" si="118"/>
        <v>1</v>
      </c>
      <c r="Z918" s="3">
        <f t="shared" ca="1" si="119"/>
        <v>0</v>
      </c>
    </row>
    <row r="919" spans="1:26" x14ac:dyDescent="0.2">
      <c r="A919" s="34" t="s">
        <v>3512</v>
      </c>
      <c r="B919" s="9" t="str">
        <f t="shared" ca="1" si="114"/>
        <v>49F31</v>
      </c>
      <c r="C919" s="30">
        <v>1851</v>
      </c>
      <c r="D919" s="30">
        <v>1851</v>
      </c>
      <c r="E919" s="32">
        <v>40909</v>
      </c>
      <c r="F919" s="34" t="s">
        <v>2594</v>
      </c>
      <c r="G919" s="34" t="s">
        <v>5520</v>
      </c>
      <c r="H919" s="34" t="str">
        <f t="shared" ca="1" si="115"/>
        <v>Post-calc.</v>
      </c>
      <c r="I919" s="23" t="e">
        <f t="shared" ca="1" si="112"/>
        <v>#N/A</v>
      </c>
      <c r="J919" s="22" t="str">
        <f ca="1">VLOOKUP(B919, Remarks!$A$3:$G$400, 7, FALSE)</f>
        <v>Foxpro order but Product is Spare Part Onward Charges was filtered out</v>
      </c>
      <c r="K919" s="1" t="s">
        <v>5960</v>
      </c>
      <c r="M919" s="7" t="s">
        <v>934</v>
      </c>
      <c r="N919" s="9" t="str">
        <f t="shared" ca="1" si="113"/>
        <v>4P361</v>
      </c>
      <c r="O919" s="3">
        <v>200</v>
      </c>
      <c r="P919" s="3">
        <v>200</v>
      </c>
      <c r="Q919" s="1" t="s">
        <v>8</v>
      </c>
      <c r="R919" s="1" t="s">
        <v>9</v>
      </c>
      <c r="S919" s="1" t="s">
        <v>10</v>
      </c>
      <c r="T919" s="1" t="s">
        <v>930</v>
      </c>
      <c r="V919" s="34" t="str">
        <f t="shared" ca="1" si="116"/>
        <v>Post-calc.</v>
      </c>
      <c r="W919" s="1" t="str">
        <f t="shared" ca="1" si="117"/>
        <v>Post-calc.</v>
      </c>
      <c r="X919" s="1" t="b">
        <f t="shared" ca="1" si="118"/>
        <v>1</v>
      </c>
      <c r="Z919" s="3">
        <f t="shared" ca="1" si="119"/>
        <v>0</v>
      </c>
    </row>
    <row r="920" spans="1:26" x14ac:dyDescent="0.2">
      <c r="A920" s="34" t="s">
        <v>3513</v>
      </c>
      <c r="B920" s="9" t="str">
        <f t="shared" ca="1" si="114"/>
        <v>49F33</v>
      </c>
      <c r="C920" s="30">
        <v>571</v>
      </c>
      <c r="D920" s="30">
        <v>571</v>
      </c>
      <c r="E920" s="32">
        <v>41000</v>
      </c>
      <c r="F920" s="34" t="s">
        <v>2594</v>
      </c>
      <c r="G920" s="34" t="s">
        <v>5520</v>
      </c>
      <c r="H920" s="34" t="str">
        <f t="shared" ca="1" si="115"/>
        <v>Post-calc.</v>
      </c>
      <c r="I920" s="23" t="e">
        <f t="shared" ca="1" si="112"/>
        <v>#N/A</v>
      </c>
      <c r="J920" s="22" t="str">
        <f ca="1">VLOOKUP(B920, Remarks!$A$3:$G$400, 7, FALSE)</f>
        <v>Foxpro order but Product is Spare Part Onward Charges was filtered out</v>
      </c>
      <c r="K920" s="1" t="s">
        <v>5960</v>
      </c>
      <c r="M920" s="7" t="s">
        <v>935</v>
      </c>
      <c r="N920" s="9" t="str">
        <f t="shared" ca="1" si="113"/>
        <v>4P365</v>
      </c>
      <c r="O920" s="3">
        <v>1000</v>
      </c>
      <c r="P920" s="3">
        <v>1000</v>
      </c>
      <c r="Q920" s="1" t="s">
        <v>8</v>
      </c>
      <c r="R920" s="1" t="s">
        <v>9</v>
      </c>
      <c r="S920" s="1" t="s">
        <v>10</v>
      </c>
      <c r="T920" s="1" t="s">
        <v>930</v>
      </c>
      <c r="V920" s="34" t="str">
        <f t="shared" ca="1" si="116"/>
        <v>Post-calc.</v>
      </c>
      <c r="W920" s="1" t="str">
        <f t="shared" ca="1" si="117"/>
        <v>Post-calc.</v>
      </c>
      <c r="X920" s="1" t="b">
        <f t="shared" ca="1" si="118"/>
        <v>1</v>
      </c>
      <c r="Z920" s="3">
        <f t="shared" ca="1" si="119"/>
        <v>0</v>
      </c>
    </row>
    <row r="921" spans="1:26" x14ac:dyDescent="0.2">
      <c r="A921" s="34" t="s">
        <v>3514</v>
      </c>
      <c r="B921" s="9" t="str">
        <f t="shared" ca="1" si="114"/>
        <v>49F34</v>
      </c>
      <c r="C921" s="30">
        <v>915</v>
      </c>
      <c r="D921" s="30">
        <v>915</v>
      </c>
      <c r="E921" s="32">
        <v>41000</v>
      </c>
      <c r="F921" s="34" t="s">
        <v>2594</v>
      </c>
      <c r="G921" s="34" t="s">
        <v>5520</v>
      </c>
      <c r="H921" s="34" t="str">
        <f t="shared" ca="1" si="115"/>
        <v>Post-calc.</v>
      </c>
      <c r="I921" s="23" t="e">
        <f t="shared" ca="1" si="112"/>
        <v>#N/A</v>
      </c>
      <c r="J921" s="22" t="str">
        <f ca="1">VLOOKUP(B921, Remarks!$A$3:$G$400, 7, FALSE)</f>
        <v>Foxpro order but Product is Spare Part Onward Charges was filtered out</v>
      </c>
      <c r="K921" s="1" t="s">
        <v>5960</v>
      </c>
      <c r="M921" s="7" t="s">
        <v>936</v>
      </c>
      <c r="N921" s="9" t="str">
        <f t="shared" ca="1" si="113"/>
        <v>4P371</v>
      </c>
      <c r="O921" s="3">
        <v>500</v>
      </c>
      <c r="P921" s="3">
        <v>500</v>
      </c>
      <c r="Q921" s="1" t="s">
        <v>8</v>
      </c>
      <c r="R921" s="1" t="s">
        <v>9</v>
      </c>
      <c r="S921" s="1" t="s">
        <v>10</v>
      </c>
      <c r="T921" s="1" t="s">
        <v>930</v>
      </c>
      <c r="V921" s="34" t="str">
        <f t="shared" ca="1" si="116"/>
        <v>Post-calc.</v>
      </c>
      <c r="W921" s="1" t="str">
        <f t="shared" ca="1" si="117"/>
        <v>Post-calc.</v>
      </c>
      <c r="X921" s="1" t="b">
        <f t="shared" ca="1" si="118"/>
        <v>1</v>
      </c>
      <c r="Z921" s="3">
        <f t="shared" ca="1" si="119"/>
        <v>0</v>
      </c>
    </row>
    <row r="922" spans="1:26" x14ac:dyDescent="0.2">
      <c r="A922" s="34" t="s">
        <v>3515</v>
      </c>
      <c r="B922" s="9" t="str">
        <f t="shared" ca="1" si="114"/>
        <v>49F35</v>
      </c>
      <c r="C922" s="30">
        <v>556</v>
      </c>
      <c r="D922" s="30">
        <v>556</v>
      </c>
      <c r="E922" s="32">
        <v>41122</v>
      </c>
      <c r="F922" s="34" t="s">
        <v>2594</v>
      </c>
      <c r="G922" s="34" t="s">
        <v>5520</v>
      </c>
      <c r="H922" s="34" t="str">
        <f t="shared" ca="1" si="115"/>
        <v>Post-calc.</v>
      </c>
      <c r="I922" s="23" t="e">
        <f t="shared" ca="1" si="112"/>
        <v>#N/A</v>
      </c>
      <c r="J922" s="22" t="str">
        <f ca="1">VLOOKUP(B922, Remarks!$A$3:$G$400, 7, FALSE)</f>
        <v>Foxpro order but Product is Spare Part Onward Charges was filtered out</v>
      </c>
      <c r="K922" s="1" t="s">
        <v>5960</v>
      </c>
      <c r="M922" s="7" t="s">
        <v>937</v>
      </c>
      <c r="N922" s="9" t="str">
        <f t="shared" ca="1" si="113"/>
        <v>4P383</v>
      </c>
      <c r="O922" s="3">
        <v>100</v>
      </c>
      <c r="P922" s="3">
        <v>100</v>
      </c>
      <c r="Q922" s="1" t="s">
        <v>8</v>
      </c>
      <c r="R922" s="1" t="s">
        <v>9</v>
      </c>
      <c r="S922" s="1" t="s">
        <v>10</v>
      </c>
      <c r="T922" s="1" t="s">
        <v>930</v>
      </c>
      <c r="V922" s="34" t="str">
        <f t="shared" ca="1" si="116"/>
        <v>Post-calc.</v>
      </c>
      <c r="W922" s="1" t="str">
        <f t="shared" ca="1" si="117"/>
        <v>Post-calc.</v>
      </c>
      <c r="X922" s="1" t="b">
        <f t="shared" ca="1" si="118"/>
        <v>1</v>
      </c>
      <c r="Z922" s="3">
        <f t="shared" ca="1" si="119"/>
        <v>0</v>
      </c>
    </row>
    <row r="923" spans="1:26" x14ac:dyDescent="0.2">
      <c r="A923" s="34" t="s">
        <v>3516</v>
      </c>
      <c r="B923" s="9" t="str">
        <f t="shared" ca="1" si="114"/>
        <v>49F36</v>
      </c>
      <c r="C923" s="30">
        <v>84</v>
      </c>
      <c r="D923" s="30">
        <v>84</v>
      </c>
      <c r="E923" s="32">
        <v>41091</v>
      </c>
      <c r="F923" s="34" t="s">
        <v>2594</v>
      </c>
      <c r="G923" s="34" t="s">
        <v>5520</v>
      </c>
      <c r="H923" s="34" t="str">
        <f t="shared" ca="1" si="115"/>
        <v>Post-calc.</v>
      </c>
      <c r="I923" s="23" t="e">
        <f t="shared" ca="1" si="112"/>
        <v>#N/A</v>
      </c>
      <c r="J923" s="22" t="str">
        <f ca="1">VLOOKUP(B923, Remarks!$A$3:$G$400, 7, FALSE)</f>
        <v>Foxpro order but Product is Spare Part Onward Charges was filtered out</v>
      </c>
      <c r="K923" s="1" t="s">
        <v>5960</v>
      </c>
      <c r="M923" s="7" t="s">
        <v>938</v>
      </c>
      <c r="N923" s="9" t="str">
        <f t="shared" ca="1" si="113"/>
        <v>4P393</v>
      </c>
      <c r="O923" s="3">
        <v>500</v>
      </c>
      <c r="P923" s="3">
        <v>500</v>
      </c>
      <c r="Q923" s="1" t="s">
        <v>8</v>
      </c>
      <c r="R923" s="1" t="s">
        <v>9</v>
      </c>
      <c r="S923" s="1" t="s">
        <v>10</v>
      </c>
      <c r="T923" s="1" t="s">
        <v>930</v>
      </c>
      <c r="V923" s="34" t="str">
        <f t="shared" ca="1" si="116"/>
        <v>Post-calc.</v>
      </c>
      <c r="W923" s="1" t="str">
        <f t="shared" ca="1" si="117"/>
        <v>Post-calc.</v>
      </c>
      <c r="X923" s="1" t="b">
        <f t="shared" ca="1" si="118"/>
        <v>1</v>
      </c>
      <c r="Z923" s="3">
        <f t="shared" ca="1" si="119"/>
        <v>0</v>
      </c>
    </row>
    <row r="924" spans="1:26" x14ac:dyDescent="0.2">
      <c r="A924" s="34" t="s">
        <v>3517</v>
      </c>
      <c r="B924" s="9" t="str">
        <f t="shared" ca="1" si="114"/>
        <v>49F37</v>
      </c>
      <c r="C924" s="30">
        <v>1432</v>
      </c>
      <c r="D924" s="30">
        <v>1432</v>
      </c>
      <c r="E924" s="32">
        <v>41000</v>
      </c>
      <c r="F924" s="34" t="s">
        <v>2594</v>
      </c>
      <c r="G924" s="34" t="s">
        <v>5520</v>
      </c>
      <c r="H924" s="34" t="str">
        <f t="shared" ca="1" si="115"/>
        <v>Post-calc.</v>
      </c>
      <c r="I924" s="23" t="e">
        <f t="shared" ca="1" si="112"/>
        <v>#N/A</v>
      </c>
      <c r="J924" s="22" t="str">
        <f ca="1">VLOOKUP(B924, Remarks!$A$3:$G$400, 7, FALSE)</f>
        <v>Foxpro order but Product is Spare Part Onward Charges was filtered out</v>
      </c>
      <c r="K924" s="1" t="s">
        <v>5960</v>
      </c>
      <c r="M924" s="7" t="s">
        <v>939</v>
      </c>
      <c r="N924" s="9" t="str">
        <f t="shared" ca="1" si="113"/>
        <v>4P401</v>
      </c>
      <c r="O924" s="3">
        <v>3500</v>
      </c>
      <c r="P924" s="3">
        <v>3500</v>
      </c>
      <c r="Q924" s="1" t="s">
        <v>8</v>
      </c>
      <c r="R924" s="1" t="s">
        <v>9</v>
      </c>
      <c r="S924" s="1" t="s">
        <v>10</v>
      </c>
      <c r="T924" s="1" t="s">
        <v>930</v>
      </c>
      <c r="V924" s="34" t="str">
        <f t="shared" ca="1" si="116"/>
        <v>Post-calc.</v>
      </c>
      <c r="W924" s="1" t="str">
        <f t="shared" ca="1" si="117"/>
        <v>Post-calc.</v>
      </c>
      <c r="X924" s="1" t="b">
        <f t="shared" ca="1" si="118"/>
        <v>1</v>
      </c>
      <c r="Z924" s="3">
        <f t="shared" ca="1" si="119"/>
        <v>0</v>
      </c>
    </row>
    <row r="925" spans="1:26" x14ac:dyDescent="0.2">
      <c r="A925" s="34" t="s">
        <v>3518</v>
      </c>
      <c r="B925" s="9" t="str">
        <f t="shared" ca="1" si="114"/>
        <v>49F39</v>
      </c>
      <c r="C925" s="30">
        <v>141</v>
      </c>
      <c r="D925" s="30">
        <v>141</v>
      </c>
      <c r="E925" s="32">
        <v>41000</v>
      </c>
      <c r="F925" s="34" t="s">
        <v>2594</v>
      </c>
      <c r="G925" s="34" t="s">
        <v>5520</v>
      </c>
      <c r="H925" s="34" t="str">
        <f t="shared" ca="1" si="115"/>
        <v>Post-calc.</v>
      </c>
      <c r="I925" s="23" t="e">
        <f t="shared" ca="1" si="112"/>
        <v>#N/A</v>
      </c>
      <c r="J925" s="22" t="str">
        <f ca="1">VLOOKUP(B925, Remarks!$A$3:$G$400, 7, FALSE)</f>
        <v>Foxpro order but Product is Spare Part Onward Charges was filtered out</v>
      </c>
      <c r="K925" s="1" t="s">
        <v>5960</v>
      </c>
      <c r="M925" s="7" t="s">
        <v>940</v>
      </c>
      <c r="N925" s="9" t="str">
        <f t="shared" ca="1" si="113"/>
        <v>4P406</v>
      </c>
      <c r="O925" s="3">
        <v>6941.0866999999998</v>
      </c>
      <c r="P925" s="3">
        <v>6941.0866999999998</v>
      </c>
      <c r="Q925" s="1" t="s">
        <v>8</v>
      </c>
      <c r="R925" s="1" t="s">
        <v>9</v>
      </c>
      <c r="S925" s="1" t="s">
        <v>10</v>
      </c>
      <c r="T925" s="1" t="s">
        <v>930</v>
      </c>
      <c r="V925" s="34" t="str">
        <f t="shared" ca="1" si="116"/>
        <v>Post-calc.</v>
      </c>
      <c r="W925" s="1" t="str">
        <f t="shared" ca="1" si="117"/>
        <v>Post-calc.</v>
      </c>
      <c r="X925" s="1" t="b">
        <f t="shared" ca="1" si="118"/>
        <v>1</v>
      </c>
      <c r="Z925" s="3">
        <f t="shared" ca="1" si="119"/>
        <v>0</v>
      </c>
    </row>
    <row r="926" spans="1:26" x14ac:dyDescent="0.2">
      <c r="A926" s="34" t="s">
        <v>3519</v>
      </c>
      <c r="B926" s="9" t="str">
        <f t="shared" ca="1" si="114"/>
        <v>49F42</v>
      </c>
      <c r="C926" s="30">
        <v>1166</v>
      </c>
      <c r="D926" s="30">
        <v>1166</v>
      </c>
      <c r="E926" s="32">
        <v>41061</v>
      </c>
      <c r="F926" s="34" t="s">
        <v>2594</v>
      </c>
      <c r="G926" s="34" t="s">
        <v>5520</v>
      </c>
      <c r="H926" s="34" t="str">
        <f t="shared" ca="1" si="115"/>
        <v>Post-calc.</v>
      </c>
      <c r="I926" s="3">
        <f t="shared" ca="1" si="112"/>
        <v>0</v>
      </c>
      <c r="M926" s="7" t="s">
        <v>941</v>
      </c>
      <c r="N926" s="9" t="str">
        <f t="shared" ca="1" si="113"/>
        <v>4P408</v>
      </c>
      <c r="O926" s="3">
        <v>500</v>
      </c>
      <c r="P926" s="3">
        <v>500</v>
      </c>
      <c r="Q926" s="1" t="s">
        <v>8</v>
      </c>
      <c r="R926" s="1" t="s">
        <v>9</v>
      </c>
      <c r="S926" s="1" t="s">
        <v>10</v>
      </c>
      <c r="T926" s="1" t="s">
        <v>930</v>
      </c>
      <c r="V926" s="34" t="str">
        <f t="shared" ca="1" si="116"/>
        <v>Post-calc.</v>
      </c>
      <c r="W926" s="1" t="str">
        <f t="shared" ca="1" si="117"/>
        <v>Post-calc.</v>
      </c>
      <c r="X926" s="1" t="b">
        <f t="shared" ca="1" si="118"/>
        <v>1</v>
      </c>
      <c r="Z926" s="3">
        <f t="shared" ca="1" si="119"/>
        <v>0</v>
      </c>
    </row>
    <row r="927" spans="1:26" x14ac:dyDescent="0.2">
      <c r="A927" s="34" t="s">
        <v>3520</v>
      </c>
      <c r="B927" s="9" t="str">
        <f t="shared" ca="1" si="114"/>
        <v>49F43</v>
      </c>
      <c r="C927" s="30">
        <v>343</v>
      </c>
      <c r="D927" s="30">
        <v>343</v>
      </c>
      <c r="E927" s="32">
        <v>41000</v>
      </c>
      <c r="F927" s="34" t="s">
        <v>2594</v>
      </c>
      <c r="G927" s="34" t="s">
        <v>5520</v>
      </c>
      <c r="H927" s="34" t="str">
        <f t="shared" ca="1" si="115"/>
        <v>Post-calc.</v>
      </c>
      <c r="I927" s="23" t="e">
        <f t="shared" ca="1" si="112"/>
        <v>#N/A</v>
      </c>
      <c r="J927" s="22" t="str">
        <f ca="1">VLOOKUP(B927, Remarks!$A$3:$G$400, 7, FALSE)</f>
        <v>Foxpro order but Product is Spare Part Onward Charges was filtered out</v>
      </c>
      <c r="K927" s="1" t="s">
        <v>5960</v>
      </c>
      <c r="M927" s="7" t="s">
        <v>942</v>
      </c>
      <c r="N927" s="9" t="str">
        <f t="shared" ca="1" si="113"/>
        <v>4P409</v>
      </c>
      <c r="O927" s="3">
        <v>500</v>
      </c>
      <c r="P927" s="3">
        <v>500</v>
      </c>
      <c r="Q927" s="1" t="s">
        <v>8</v>
      </c>
      <c r="R927" s="1" t="s">
        <v>9</v>
      </c>
      <c r="S927" s="1" t="s">
        <v>10</v>
      </c>
      <c r="T927" s="1" t="s">
        <v>930</v>
      </c>
      <c r="V927" s="34" t="str">
        <f t="shared" ca="1" si="116"/>
        <v>Post-calc.</v>
      </c>
      <c r="W927" s="1" t="str">
        <f t="shared" ca="1" si="117"/>
        <v>Post-calc.</v>
      </c>
      <c r="X927" s="1" t="b">
        <f t="shared" ca="1" si="118"/>
        <v>1</v>
      </c>
      <c r="Z927" s="3">
        <f t="shared" ca="1" si="119"/>
        <v>0</v>
      </c>
    </row>
    <row r="928" spans="1:26" x14ac:dyDescent="0.2">
      <c r="A928" s="34" t="s">
        <v>3521</v>
      </c>
      <c r="B928" s="9" t="str">
        <f t="shared" ca="1" si="114"/>
        <v>49F44</v>
      </c>
      <c r="C928" s="30">
        <v>78</v>
      </c>
      <c r="D928" s="30">
        <v>78</v>
      </c>
      <c r="E928" s="32">
        <v>40909</v>
      </c>
      <c r="F928" s="34" t="s">
        <v>2594</v>
      </c>
      <c r="G928" s="34" t="s">
        <v>5520</v>
      </c>
      <c r="H928" s="34" t="str">
        <f t="shared" ca="1" si="115"/>
        <v>Post-calc.</v>
      </c>
      <c r="I928" s="23" t="e">
        <f t="shared" ca="1" si="112"/>
        <v>#N/A</v>
      </c>
      <c r="J928" s="22" t="str">
        <f ca="1">VLOOKUP(B928, Remarks!$A$3:$G$400, 7, FALSE)</f>
        <v>Foxpro order but Product is Spare Part Onward Charges was filtered out</v>
      </c>
      <c r="K928" s="1" t="s">
        <v>5960</v>
      </c>
      <c r="M928" s="7" t="s">
        <v>943</v>
      </c>
      <c r="N928" s="9" t="str">
        <f t="shared" ca="1" si="113"/>
        <v>4P410</v>
      </c>
      <c r="O928" s="3">
        <v>1500</v>
      </c>
      <c r="P928" s="3">
        <v>1500</v>
      </c>
      <c r="Q928" s="1" t="s">
        <v>8</v>
      </c>
      <c r="R928" s="1" t="s">
        <v>9</v>
      </c>
      <c r="S928" s="1" t="s">
        <v>10</v>
      </c>
      <c r="T928" s="1" t="s">
        <v>930</v>
      </c>
      <c r="V928" s="34" t="str">
        <f t="shared" ca="1" si="116"/>
        <v>Post-calc.</v>
      </c>
      <c r="W928" s="1" t="str">
        <f t="shared" ca="1" si="117"/>
        <v>Post-calc.</v>
      </c>
      <c r="X928" s="1" t="b">
        <f t="shared" ca="1" si="118"/>
        <v>1</v>
      </c>
      <c r="Z928" s="3">
        <f t="shared" ca="1" si="119"/>
        <v>0</v>
      </c>
    </row>
    <row r="929" spans="1:26" x14ac:dyDescent="0.2">
      <c r="A929" s="34" t="s">
        <v>3522</v>
      </c>
      <c r="B929" s="9" t="str">
        <f t="shared" ca="1" si="114"/>
        <v>49F48</v>
      </c>
      <c r="C929" s="30">
        <v>42</v>
      </c>
      <c r="D929" s="30">
        <v>42</v>
      </c>
      <c r="E929" s="32">
        <v>40940</v>
      </c>
      <c r="F929" s="34" t="s">
        <v>2594</v>
      </c>
      <c r="G929" s="34" t="s">
        <v>5520</v>
      </c>
      <c r="H929" s="34" t="str">
        <f t="shared" ca="1" si="115"/>
        <v>Post-calc.</v>
      </c>
      <c r="I929" s="23" t="e">
        <f t="shared" ca="1" si="112"/>
        <v>#N/A</v>
      </c>
      <c r="J929" s="22" t="str">
        <f ca="1">VLOOKUP(B929, Remarks!$A$3:$G$400, 7, FALSE)</f>
        <v>Foxpro order but Product is Spare Part Onward Charges was filtered out</v>
      </c>
      <c r="K929" s="1" t="s">
        <v>5960</v>
      </c>
      <c r="M929" s="7" t="s">
        <v>944</v>
      </c>
      <c r="N929" s="9" t="str">
        <f t="shared" ca="1" si="113"/>
        <v>4P414</v>
      </c>
      <c r="O929" s="3">
        <v>500</v>
      </c>
      <c r="P929" s="3">
        <v>500</v>
      </c>
      <c r="Q929" s="1" t="s">
        <v>8</v>
      </c>
      <c r="R929" s="1" t="s">
        <v>9</v>
      </c>
      <c r="S929" s="1" t="s">
        <v>10</v>
      </c>
      <c r="T929" s="1" t="s">
        <v>930</v>
      </c>
      <c r="V929" s="34" t="str">
        <f t="shared" ca="1" si="116"/>
        <v>Post-calc.</v>
      </c>
      <c r="W929" s="1" t="str">
        <f t="shared" ca="1" si="117"/>
        <v>Post-calc.</v>
      </c>
      <c r="X929" s="1" t="b">
        <f t="shared" ca="1" si="118"/>
        <v>1</v>
      </c>
      <c r="Z929" s="3">
        <f t="shared" ca="1" si="119"/>
        <v>0</v>
      </c>
    </row>
    <row r="930" spans="1:26" x14ac:dyDescent="0.2">
      <c r="A930" s="34" t="s">
        <v>3523</v>
      </c>
      <c r="B930" s="9" t="str">
        <f t="shared" ca="1" si="114"/>
        <v>49F56</v>
      </c>
      <c r="C930" s="30">
        <v>1804</v>
      </c>
      <c r="D930" s="30">
        <v>1804</v>
      </c>
      <c r="E930" s="32">
        <v>41000</v>
      </c>
      <c r="F930" s="34" t="s">
        <v>2594</v>
      </c>
      <c r="G930" s="34" t="s">
        <v>5520</v>
      </c>
      <c r="H930" s="34" t="str">
        <f t="shared" ca="1" si="115"/>
        <v>Post-calc.</v>
      </c>
      <c r="I930" s="23" t="e">
        <f t="shared" ca="1" si="112"/>
        <v>#N/A</v>
      </c>
      <c r="J930" s="22" t="str">
        <f ca="1">VLOOKUP(B930, Remarks!$A$3:$G$400, 7, FALSE)</f>
        <v>Foxpro order but Product is Spare Part Onward Charges was filtered out</v>
      </c>
      <c r="K930" s="1" t="s">
        <v>5960</v>
      </c>
      <c r="M930" s="7" t="s">
        <v>945</v>
      </c>
      <c r="N930" s="9" t="str">
        <f t="shared" ca="1" si="113"/>
        <v>4P427</v>
      </c>
      <c r="O930" s="3">
        <v>43191</v>
      </c>
      <c r="P930" s="3">
        <v>43191</v>
      </c>
      <c r="Q930" s="1" t="s">
        <v>8</v>
      </c>
      <c r="R930" s="1" t="s">
        <v>9</v>
      </c>
      <c r="S930" s="1" t="s">
        <v>10</v>
      </c>
      <c r="T930" s="1" t="s">
        <v>930</v>
      </c>
      <c r="V930" s="34" t="str">
        <f t="shared" ca="1" si="116"/>
        <v>Post-calc.</v>
      </c>
      <c r="W930" s="1" t="str">
        <f t="shared" ca="1" si="117"/>
        <v>Post-calc.</v>
      </c>
      <c r="X930" s="1" t="b">
        <f t="shared" ca="1" si="118"/>
        <v>1</v>
      </c>
      <c r="Z930" s="3">
        <f t="shared" ca="1" si="119"/>
        <v>0</v>
      </c>
    </row>
    <row r="931" spans="1:26" x14ac:dyDescent="0.2">
      <c r="A931" s="34" t="s">
        <v>3524</v>
      </c>
      <c r="B931" s="9" t="str">
        <f t="shared" ca="1" si="114"/>
        <v>49F57</v>
      </c>
      <c r="C931" s="30">
        <v>676</v>
      </c>
      <c r="D931" s="30">
        <v>676</v>
      </c>
      <c r="E931" s="32">
        <v>41122</v>
      </c>
      <c r="F931" s="34" t="s">
        <v>2594</v>
      </c>
      <c r="G931" s="34" t="s">
        <v>5520</v>
      </c>
      <c r="H931" s="34" t="str">
        <f t="shared" ca="1" si="115"/>
        <v>Post-calc.</v>
      </c>
      <c r="I931" s="23" t="e">
        <f t="shared" ca="1" si="112"/>
        <v>#N/A</v>
      </c>
      <c r="J931" s="22" t="str">
        <f ca="1">VLOOKUP(B931, Remarks!$A$3:$G$400, 7, FALSE)</f>
        <v>Foxpro order but Product is Spare Part Onward Charges was filtered out</v>
      </c>
      <c r="K931" s="1" t="s">
        <v>5960</v>
      </c>
      <c r="M931" s="7" t="s">
        <v>946</v>
      </c>
      <c r="N931" s="9" t="str">
        <f t="shared" ca="1" si="113"/>
        <v>4P433</v>
      </c>
      <c r="O931" s="3">
        <v>15616.136699999999</v>
      </c>
      <c r="P931" s="3">
        <v>15616.136699999999</v>
      </c>
      <c r="Q931" s="1" t="s">
        <v>8</v>
      </c>
      <c r="R931" s="1" t="s">
        <v>9</v>
      </c>
      <c r="S931" s="1" t="s">
        <v>10</v>
      </c>
      <c r="T931" s="1" t="s">
        <v>930</v>
      </c>
      <c r="V931" s="34" t="str">
        <f t="shared" ca="1" si="116"/>
        <v>Post-calc.</v>
      </c>
      <c r="W931" s="1" t="str">
        <f t="shared" ca="1" si="117"/>
        <v>Post-calc.</v>
      </c>
      <c r="X931" s="1" t="b">
        <f t="shared" ca="1" si="118"/>
        <v>1</v>
      </c>
      <c r="Z931" s="3">
        <f t="shared" ca="1" si="119"/>
        <v>0</v>
      </c>
    </row>
    <row r="932" spans="1:26" x14ac:dyDescent="0.2">
      <c r="A932" s="34" t="s">
        <v>3525</v>
      </c>
      <c r="B932" s="9" t="str">
        <f t="shared" ca="1" si="114"/>
        <v>49F60</v>
      </c>
      <c r="C932" s="30">
        <v>3618.9014999999999</v>
      </c>
      <c r="D932" s="30">
        <v>3618.9014999999999</v>
      </c>
      <c r="E932" s="32">
        <v>41030</v>
      </c>
      <c r="F932" s="34" t="s">
        <v>2594</v>
      </c>
      <c r="G932" s="34" t="s">
        <v>5520</v>
      </c>
      <c r="H932" s="34" t="str">
        <f t="shared" ca="1" si="115"/>
        <v>Post-calc.</v>
      </c>
      <c r="I932" s="3">
        <f t="shared" ca="1" si="112"/>
        <v>0</v>
      </c>
      <c r="M932" s="7" t="s">
        <v>947</v>
      </c>
      <c r="N932" s="9" t="str">
        <f t="shared" ca="1" si="113"/>
        <v>4P440</v>
      </c>
      <c r="O932" s="3">
        <v>3500</v>
      </c>
      <c r="P932" s="3">
        <v>3500</v>
      </c>
      <c r="Q932" s="1" t="s">
        <v>8</v>
      </c>
      <c r="R932" s="1" t="s">
        <v>9</v>
      </c>
      <c r="S932" s="1" t="s">
        <v>10</v>
      </c>
      <c r="T932" s="1" t="s">
        <v>930</v>
      </c>
      <c r="V932" s="34" t="str">
        <f t="shared" ca="1" si="116"/>
        <v>Post-calc.</v>
      </c>
      <c r="W932" s="1" t="str">
        <f t="shared" ca="1" si="117"/>
        <v>Post-calc.</v>
      </c>
      <c r="X932" s="1" t="b">
        <f t="shared" ca="1" si="118"/>
        <v>1</v>
      </c>
      <c r="Z932" s="3">
        <f t="shared" ca="1" si="119"/>
        <v>0</v>
      </c>
    </row>
    <row r="933" spans="1:26" x14ac:dyDescent="0.2">
      <c r="A933" s="34" t="s">
        <v>3526</v>
      </c>
      <c r="B933" s="9" t="str">
        <f t="shared" ca="1" si="114"/>
        <v>49F61</v>
      </c>
      <c r="C933" s="30">
        <v>102</v>
      </c>
      <c r="D933" s="30">
        <v>102</v>
      </c>
      <c r="E933" s="32">
        <v>41061</v>
      </c>
      <c r="F933" s="34" t="s">
        <v>2594</v>
      </c>
      <c r="G933" s="34" t="s">
        <v>5520</v>
      </c>
      <c r="H933" s="34" t="str">
        <f t="shared" ca="1" si="115"/>
        <v>Post-calc.</v>
      </c>
      <c r="I933" s="23" t="e">
        <f t="shared" ca="1" si="112"/>
        <v>#N/A</v>
      </c>
      <c r="J933" s="22" t="str">
        <f ca="1">VLOOKUP(B933, Remarks!$A$3:$G$400, 7, FALSE)</f>
        <v>Foxpro order but Product is Spare Part Onward Charges was filtered out</v>
      </c>
      <c r="K933" s="1" t="s">
        <v>5960</v>
      </c>
      <c r="M933" s="7" t="s">
        <v>948</v>
      </c>
      <c r="N933" s="9" t="str">
        <f t="shared" ca="1" si="113"/>
        <v>4P444</v>
      </c>
      <c r="O933" s="3">
        <v>500</v>
      </c>
      <c r="P933" s="3">
        <v>500</v>
      </c>
      <c r="Q933" s="1" t="s">
        <v>8</v>
      </c>
      <c r="R933" s="1" t="s">
        <v>9</v>
      </c>
      <c r="S933" s="1" t="s">
        <v>10</v>
      </c>
      <c r="T933" s="1" t="s">
        <v>930</v>
      </c>
      <c r="V933" s="34" t="str">
        <f t="shared" ca="1" si="116"/>
        <v>Post-calc.</v>
      </c>
      <c r="W933" s="1" t="str">
        <f t="shared" ca="1" si="117"/>
        <v>Post-calc.</v>
      </c>
      <c r="X933" s="1" t="b">
        <f t="shared" ca="1" si="118"/>
        <v>1</v>
      </c>
      <c r="Z933" s="3">
        <f t="shared" ca="1" si="119"/>
        <v>0</v>
      </c>
    </row>
    <row r="934" spans="1:26" x14ac:dyDescent="0.2">
      <c r="A934" s="34" t="s">
        <v>3527</v>
      </c>
      <c r="B934" s="9" t="str">
        <f t="shared" ca="1" si="114"/>
        <v>49F65</v>
      </c>
      <c r="C934" s="30">
        <v>1337</v>
      </c>
      <c r="D934" s="30">
        <v>1337</v>
      </c>
      <c r="E934" s="32">
        <v>41000</v>
      </c>
      <c r="F934" s="34" t="s">
        <v>2594</v>
      </c>
      <c r="G934" s="34" t="s">
        <v>5520</v>
      </c>
      <c r="H934" s="34" t="str">
        <f t="shared" ca="1" si="115"/>
        <v>Post-calc.</v>
      </c>
      <c r="I934" s="23" t="e">
        <f t="shared" ca="1" si="112"/>
        <v>#N/A</v>
      </c>
      <c r="J934" s="22" t="str">
        <f ca="1">VLOOKUP(B934, Remarks!$A$3:$G$400, 7, FALSE)</f>
        <v>Foxpro order but Product is Spare Part Onward Charges was filtered out</v>
      </c>
      <c r="K934" s="1" t="s">
        <v>5960</v>
      </c>
      <c r="M934" s="7" t="s">
        <v>949</v>
      </c>
      <c r="N934" s="9" t="str">
        <f t="shared" ca="1" si="113"/>
        <v>4P445</v>
      </c>
      <c r="O934" s="3">
        <v>200</v>
      </c>
      <c r="P934" s="3">
        <v>200</v>
      </c>
      <c r="Q934" s="1" t="s">
        <v>8</v>
      </c>
      <c r="R934" s="1" t="s">
        <v>9</v>
      </c>
      <c r="S934" s="1" t="s">
        <v>10</v>
      </c>
      <c r="T934" s="1" t="s">
        <v>930</v>
      </c>
      <c r="V934" s="34" t="str">
        <f t="shared" ca="1" si="116"/>
        <v>Post-calc.</v>
      </c>
      <c r="W934" s="1" t="str">
        <f t="shared" ca="1" si="117"/>
        <v>Post-calc.</v>
      </c>
      <c r="X934" s="1" t="b">
        <f t="shared" ca="1" si="118"/>
        <v>1</v>
      </c>
      <c r="Z934" s="3">
        <f t="shared" ca="1" si="119"/>
        <v>0</v>
      </c>
    </row>
    <row r="935" spans="1:26" x14ac:dyDescent="0.2">
      <c r="A935" s="34" t="s">
        <v>3528</v>
      </c>
      <c r="B935" s="9" t="str">
        <f t="shared" ca="1" si="114"/>
        <v>49F66</v>
      </c>
      <c r="C935" s="30">
        <v>250</v>
      </c>
      <c r="D935" s="30">
        <v>250</v>
      </c>
      <c r="E935" s="32">
        <v>41000</v>
      </c>
      <c r="F935" s="34" t="s">
        <v>2594</v>
      </c>
      <c r="G935" s="34" t="s">
        <v>5520</v>
      </c>
      <c r="H935" s="34" t="str">
        <f t="shared" ca="1" si="115"/>
        <v>Post-calc.</v>
      </c>
      <c r="I935" s="23" t="e">
        <f t="shared" ca="1" si="112"/>
        <v>#N/A</v>
      </c>
      <c r="J935" s="22" t="str">
        <f ca="1">VLOOKUP(B935, Remarks!$A$3:$G$400, 7, FALSE)</f>
        <v>Foxpro order but Product is Spare Part Onward Charges was filtered out</v>
      </c>
      <c r="K935" s="1" t="s">
        <v>5960</v>
      </c>
      <c r="M935" s="7" t="s">
        <v>950</v>
      </c>
      <c r="N935" s="9" t="str">
        <f t="shared" ca="1" si="113"/>
        <v>4P450</v>
      </c>
      <c r="O935" s="3">
        <v>200</v>
      </c>
      <c r="P935" s="3">
        <v>200</v>
      </c>
      <c r="Q935" s="1" t="s">
        <v>8</v>
      </c>
      <c r="R935" s="1" t="s">
        <v>9</v>
      </c>
      <c r="S935" s="1" t="s">
        <v>10</v>
      </c>
      <c r="T935" s="1" t="s">
        <v>930</v>
      </c>
      <c r="V935" s="34" t="str">
        <f t="shared" ca="1" si="116"/>
        <v>Post-calc.</v>
      </c>
      <c r="W935" s="1" t="str">
        <f t="shared" ca="1" si="117"/>
        <v>Post-calc.</v>
      </c>
      <c r="X935" s="1" t="b">
        <f t="shared" ca="1" si="118"/>
        <v>1</v>
      </c>
      <c r="Z935" s="3">
        <f t="shared" ca="1" si="119"/>
        <v>0</v>
      </c>
    </row>
    <row r="936" spans="1:26" x14ac:dyDescent="0.2">
      <c r="A936" s="34" t="s">
        <v>3529</v>
      </c>
      <c r="B936" s="9" t="str">
        <f t="shared" ca="1" si="114"/>
        <v>49F67</v>
      </c>
      <c r="C936" s="30">
        <v>249</v>
      </c>
      <c r="D936" s="30">
        <v>249</v>
      </c>
      <c r="E936" s="32">
        <v>41122</v>
      </c>
      <c r="F936" s="34" t="s">
        <v>2594</v>
      </c>
      <c r="G936" s="34" t="s">
        <v>5520</v>
      </c>
      <c r="H936" s="34" t="str">
        <f t="shared" ca="1" si="115"/>
        <v>Post-calc.</v>
      </c>
      <c r="I936" s="23" t="e">
        <f t="shared" ca="1" si="112"/>
        <v>#N/A</v>
      </c>
      <c r="J936" s="22" t="str">
        <f ca="1">VLOOKUP(B936, Remarks!$A$3:$G$400, 7, FALSE)</f>
        <v>Foxpro order but Product is Spare Part Onward Charges was filtered out</v>
      </c>
      <c r="K936" s="1" t="s">
        <v>5960</v>
      </c>
      <c r="M936" s="7" t="s">
        <v>951</v>
      </c>
      <c r="N936" s="9" t="str">
        <f t="shared" ca="1" si="113"/>
        <v>4P451</v>
      </c>
      <c r="O936" s="3">
        <v>3000</v>
      </c>
      <c r="P936" s="3">
        <v>3000</v>
      </c>
      <c r="Q936" s="1" t="s">
        <v>8</v>
      </c>
      <c r="R936" s="1" t="s">
        <v>9</v>
      </c>
      <c r="S936" s="1" t="s">
        <v>10</v>
      </c>
      <c r="T936" s="1" t="s">
        <v>930</v>
      </c>
      <c r="V936" s="34" t="str">
        <f t="shared" ca="1" si="116"/>
        <v>Post-calc.</v>
      </c>
      <c r="W936" s="1" t="str">
        <f t="shared" ca="1" si="117"/>
        <v>Post-calc.</v>
      </c>
      <c r="X936" s="1" t="b">
        <f t="shared" ca="1" si="118"/>
        <v>1</v>
      </c>
      <c r="Z936" s="3">
        <f t="shared" ca="1" si="119"/>
        <v>0</v>
      </c>
    </row>
    <row r="937" spans="1:26" x14ac:dyDescent="0.2">
      <c r="A937" s="34" t="s">
        <v>3530</v>
      </c>
      <c r="B937" s="9" t="str">
        <f t="shared" ca="1" si="114"/>
        <v>49F68</v>
      </c>
      <c r="C937" s="30">
        <v>130</v>
      </c>
      <c r="D937" s="30">
        <v>130</v>
      </c>
      <c r="E937" s="32">
        <v>41000</v>
      </c>
      <c r="F937" s="34" t="s">
        <v>2594</v>
      </c>
      <c r="G937" s="34" t="s">
        <v>5520</v>
      </c>
      <c r="H937" s="34" t="str">
        <f t="shared" ca="1" si="115"/>
        <v>Post-calc.</v>
      </c>
      <c r="I937" s="23" t="e">
        <f t="shared" ca="1" si="112"/>
        <v>#N/A</v>
      </c>
      <c r="J937" s="22" t="str">
        <f ca="1">VLOOKUP(B937, Remarks!$A$3:$G$400, 7, FALSE)</f>
        <v>Foxpro order but Product is Spare Part Onward Charges was filtered out</v>
      </c>
      <c r="K937" s="1" t="s">
        <v>5960</v>
      </c>
      <c r="M937" s="7" t="s">
        <v>952</v>
      </c>
      <c r="N937" s="9" t="str">
        <f t="shared" ca="1" si="113"/>
        <v>4P454</v>
      </c>
      <c r="O937" s="3">
        <v>13674.234700000001</v>
      </c>
      <c r="P937" s="3">
        <v>13674.234700000001</v>
      </c>
      <c r="Q937" s="1" t="s">
        <v>8</v>
      </c>
      <c r="R937" s="1" t="s">
        <v>9</v>
      </c>
      <c r="S937" s="1" t="s">
        <v>10</v>
      </c>
      <c r="T937" s="1" t="s">
        <v>930</v>
      </c>
      <c r="V937" s="34" t="str">
        <f t="shared" ca="1" si="116"/>
        <v>Post-calc.</v>
      </c>
      <c r="W937" s="1" t="str">
        <f t="shared" ca="1" si="117"/>
        <v>Post-calc.</v>
      </c>
      <c r="X937" s="1" t="b">
        <f t="shared" ca="1" si="118"/>
        <v>1</v>
      </c>
      <c r="Z937" s="3">
        <f t="shared" ca="1" si="119"/>
        <v>0</v>
      </c>
    </row>
    <row r="938" spans="1:26" x14ac:dyDescent="0.2">
      <c r="A938" s="34" t="s">
        <v>3531</v>
      </c>
      <c r="B938" s="9" t="str">
        <f t="shared" ca="1" si="114"/>
        <v>49F70</v>
      </c>
      <c r="C938" s="30">
        <v>65</v>
      </c>
      <c r="D938" s="30">
        <v>65</v>
      </c>
      <c r="E938" s="32">
        <v>41000</v>
      </c>
      <c r="F938" s="34" t="s">
        <v>2594</v>
      </c>
      <c r="G938" s="34" t="s">
        <v>5520</v>
      </c>
      <c r="H938" s="34" t="str">
        <f t="shared" ca="1" si="115"/>
        <v>Post-calc.</v>
      </c>
      <c r="I938" s="23" t="e">
        <f t="shared" ca="1" si="112"/>
        <v>#N/A</v>
      </c>
      <c r="J938" s="22" t="str">
        <f ca="1">VLOOKUP(B938, Remarks!$A$3:$G$400, 7, FALSE)</f>
        <v>Foxpro order but Product is Spare Part Onward Charges was filtered out</v>
      </c>
      <c r="K938" s="1" t="s">
        <v>5960</v>
      </c>
      <c r="M938" s="7" t="s">
        <v>953</v>
      </c>
      <c r="N938" s="9" t="str">
        <f t="shared" ca="1" si="113"/>
        <v>4P455</v>
      </c>
      <c r="O938" s="3">
        <v>44931.972000000002</v>
      </c>
      <c r="P938" s="3">
        <v>44931.972000000002</v>
      </c>
      <c r="Q938" s="1" t="s">
        <v>8</v>
      </c>
      <c r="R938" s="1" t="s">
        <v>9</v>
      </c>
      <c r="S938" s="1" t="s">
        <v>10</v>
      </c>
      <c r="T938" s="1" t="s">
        <v>930</v>
      </c>
      <c r="V938" s="34" t="str">
        <f t="shared" ca="1" si="116"/>
        <v>Post-calc.</v>
      </c>
      <c r="W938" s="1" t="str">
        <f t="shared" ca="1" si="117"/>
        <v>Post-calc.</v>
      </c>
      <c r="X938" s="1" t="b">
        <f t="shared" ca="1" si="118"/>
        <v>1</v>
      </c>
      <c r="Z938" s="3">
        <f t="shared" ca="1" si="119"/>
        <v>0</v>
      </c>
    </row>
    <row r="939" spans="1:26" x14ac:dyDescent="0.2">
      <c r="A939" s="34" t="s">
        <v>3532</v>
      </c>
      <c r="B939" s="9" t="str">
        <f t="shared" ca="1" si="114"/>
        <v>49F71</v>
      </c>
      <c r="C939" s="30">
        <v>299</v>
      </c>
      <c r="D939" s="30">
        <v>299</v>
      </c>
      <c r="E939" s="32">
        <v>41000</v>
      </c>
      <c r="F939" s="34" t="s">
        <v>2594</v>
      </c>
      <c r="G939" s="34" t="s">
        <v>5520</v>
      </c>
      <c r="H939" s="34" t="str">
        <f t="shared" ca="1" si="115"/>
        <v>Post-calc.</v>
      </c>
      <c r="I939" s="23" t="e">
        <f t="shared" ca="1" si="112"/>
        <v>#N/A</v>
      </c>
      <c r="J939" s="22" t="str">
        <f ca="1">VLOOKUP(B939, Remarks!$A$3:$G$400, 7, FALSE)</f>
        <v>Foxpro order but Product is Spare Part Onward Charges was filtered out</v>
      </c>
      <c r="K939" s="1" t="s">
        <v>5960</v>
      </c>
      <c r="M939" s="7" t="s">
        <v>954</v>
      </c>
      <c r="N939" s="9" t="str">
        <f t="shared" ca="1" si="113"/>
        <v>4P457</v>
      </c>
      <c r="O939" s="3">
        <v>500</v>
      </c>
      <c r="P939" s="3">
        <v>500</v>
      </c>
      <c r="Q939" s="1" t="s">
        <v>8</v>
      </c>
      <c r="R939" s="1" t="s">
        <v>9</v>
      </c>
      <c r="S939" s="1" t="s">
        <v>10</v>
      </c>
      <c r="T939" s="1" t="s">
        <v>930</v>
      </c>
      <c r="V939" s="34" t="str">
        <f t="shared" ca="1" si="116"/>
        <v>Post-calc.</v>
      </c>
      <c r="W939" s="1" t="str">
        <f t="shared" ca="1" si="117"/>
        <v>Post-calc.</v>
      </c>
      <c r="X939" s="1" t="b">
        <f t="shared" ca="1" si="118"/>
        <v>1</v>
      </c>
      <c r="Z939" s="3">
        <f t="shared" ca="1" si="119"/>
        <v>0</v>
      </c>
    </row>
    <row r="940" spans="1:26" x14ac:dyDescent="0.2">
      <c r="A940" s="34" t="s">
        <v>3533</v>
      </c>
      <c r="B940" s="9" t="str">
        <f t="shared" ca="1" si="114"/>
        <v>49F72</v>
      </c>
      <c r="C940" s="30">
        <v>101</v>
      </c>
      <c r="D940" s="30">
        <v>101</v>
      </c>
      <c r="E940" s="32">
        <v>41122</v>
      </c>
      <c r="F940" s="34" t="s">
        <v>2594</v>
      </c>
      <c r="G940" s="34" t="s">
        <v>5520</v>
      </c>
      <c r="H940" s="34" t="str">
        <f t="shared" ca="1" si="115"/>
        <v>Post-calc.</v>
      </c>
      <c r="I940" s="23" t="e">
        <f t="shared" ca="1" si="112"/>
        <v>#N/A</v>
      </c>
      <c r="J940" s="22" t="str">
        <f ca="1">VLOOKUP(B940, Remarks!$A$3:$G$400, 7, FALSE)</f>
        <v>Foxpro order but Product is Spare Part Onward Charges was filtered out</v>
      </c>
      <c r="K940" s="1" t="s">
        <v>5960</v>
      </c>
      <c r="M940" s="7" t="s">
        <v>955</v>
      </c>
      <c r="N940" s="9" t="str">
        <f t="shared" ca="1" si="113"/>
        <v>4P469</v>
      </c>
      <c r="O940" s="3">
        <v>200</v>
      </c>
      <c r="P940" s="3">
        <v>200</v>
      </c>
      <c r="Q940" s="1" t="s">
        <v>8</v>
      </c>
      <c r="R940" s="1" t="s">
        <v>9</v>
      </c>
      <c r="S940" s="1" t="s">
        <v>10</v>
      </c>
      <c r="T940" s="1" t="s">
        <v>930</v>
      </c>
      <c r="V940" s="34" t="str">
        <f t="shared" ca="1" si="116"/>
        <v>Post-calc.</v>
      </c>
      <c r="W940" s="1" t="str">
        <f t="shared" ca="1" si="117"/>
        <v>Post-calc.</v>
      </c>
      <c r="X940" s="1" t="b">
        <f t="shared" ca="1" si="118"/>
        <v>1</v>
      </c>
      <c r="Z940" s="3">
        <f t="shared" ca="1" si="119"/>
        <v>0</v>
      </c>
    </row>
    <row r="941" spans="1:26" x14ac:dyDescent="0.2">
      <c r="A941" s="34" t="s">
        <v>3534</v>
      </c>
      <c r="B941" s="9" t="str">
        <f t="shared" ca="1" si="114"/>
        <v>49F75</v>
      </c>
      <c r="C941" s="30">
        <v>430</v>
      </c>
      <c r="D941" s="30">
        <v>430</v>
      </c>
      <c r="E941" s="32">
        <v>41091</v>
      </c>
      <c r="F941" s="34" t="s">
        <v>2594</v>
      </c>
      <c r="G941" s="34" t="s">
        <v>5520</v>
      </c>
      <c r="H941" s="34" t="str">
        <f t="shared" ca="1" si="115"/>
        <v>Post-calc.</v>
      </c>
      <c r="I941" s="23" t="e">
        <f t="shared" ca="1" si="112"/>
        <v>#N/A</v>
      </c>
      <c r="J941" s="22" t="str">
        <f ca="1">VLOOKUP(B941, Remarks!$A$3:$G$400, 7, FALSE)</f>
        <v>Foxpro order but Product is Spare Part Onward Charges was filtered out</v>
      </c>
      <c r="K941" s="1" t="s">
        <v>5960</v>
      </c>
      <c r="M941" s="7" t="s">
        <v>956</v>
      </c>
      <c r="N941" s="9" t="str">
        <f t="shared" ca="1" si="113"/>
        <v>4P470</v>
      </c>
      <c r="O941" s="3">
        <v>1500</v>
      </c>
      <c r="P941" s="3">
        <v>1500</v>
      </c>
      <c r="Q941" s="1" t="s">
        <v>8</v>
      </c>
      <c r="R941" s="1" t="s">
        <v>9</v>
      </c>
      <c r="S941" s="1" t="s">
        <v>10</v>
      </c>
      <c r="T941" s="1" t="s">
        <v>930</v>
      </c>
      <c r="V941" s="34" t="str">
        <f t="shared" ca="1" si="116"/>
        <v>Post-calc.</v>
      </c>
      <c r="W941" s="1" t="str">
        <f t="shared" ca="1" si="117"/>
        <v>Post-calc.</v>
      </c>
      <c r="X941" s="1" t="b">
        <f t="shared" ca="1" si="118"/>
        <v>1</v>
      </c>
      <c r="Z941" s="3">
        <f t="shared" ca="1" si="119"/>
        <v>0</v>
      </c>
    </row>
    <row r="942" spans="1:26" x14ac:dyDescent="0.2">
      <c r="A942" s="34" t="s">
        <v>3535</v>
      </c>
      <c r="B942" s="9" t="str">
        <f t="shared" ca="1" si="114"/>
        <v>49F79</v>
      </c>
      <c r="C942" s="30">
        <v>2819</v>
      </c>
      <c r="D942" s="30">
        <v>2819</v>
      </c>
      <c r="E942" s="32">
        <v>40969</v>
      </c>
      <c r="F942" s="34" t="s">
        <v>2594</v>
      </c>
      <c r="G942" s="34" t="s">
        <v>5520</v>
      </c>
      <c r="H942" s="34" t="str">
        <f t="shared" ca="1" si="115"/>
        <v>Post-calc.</v>
      </c>
      <c r="I942" s="23" t="e">
        <f t="shared" ca="1" si="112"/>
        <v>#N/A</v>
      </c>
      <c r="J942" s="22" t="str">
        <f ca="1">VLOOKUP(B942, Remarks!$A$3:$G$400, 7, FALSE)</f>
        <v>Foxpro order but Product is Spare Part Onward Charges was filtered out</v>
      </c>
      <c r="K942" s="1" t="s">
        <v>5960</v>
      </c>
      <c r="M942" s="7" t="s">
        <v>957</v>
      </c>
      <c r="N942" s="9" t="str">
        <f t="shared" ca="1" si="113"/>
        <v>4P471</v>
      </c>
      <c r="O942" s="3">
        <v>1000</v>
      </c>
      <c r="P942" s="3">
        <v>1000</v>
      </c>
      <c r="Q942" s="1" t="s">
        <v>8</v>
      </c>
      <c r="R942" s="1" t="s">
        <v>9</v>
      </c>
      <c r="S942" s="1" t="s">
        <v>10</v>
      </c>
      <c r="T942" s="1" t="s">
        <v>930</v>
      </c>
      <c r="V942" s="34" t="str">
        <f t="shared" ca="1" si="116"/>
        <v>Post-calc.</v>
      </c>
      <c r="W942" s="1" t="str">
        <f t="shared" ca="1" si="117"/>
        <v>Post-calc.</v>
      </c>
      <c r="X942" s="1" t="b">
        <f t="shared" ca="1" si="118"/>
        <v>1</v>
      </c>
      <c r="Z942" s="3">
        <f t="shared" ca="1" si="119"/>
        <v>0</v>
      </c>
    </row>
    <row r="943" spans="1:26" x14ac:dyDescent="0.2">
      <c r="A943" s="34" t="s">
        <v>3536</v>
      </c>
      <c r="B943" s="9" t="str">
        <f t="shared" ca="1" si="114"/>
        <v>49F98</v>
      </c>
      <c r="C943" s="30">
        <v>788</v>
      </c>
      <c r="D943" s="30">
        <v>788</v>
      </c>
      <c r="E943" s="32">
        <v>41000</v>
      </c>
      <c r="F943" s="34" t="s">
        <v>2594</v>
      </c>
      <c r="G943" s="34" t="s">
        <v>5520</v>
      </c>
      <c r="H943" s="34" t="str">
        <f t="shared" ca="1" si="115"/>
        <v>Post-calc.</v>
      </c>
      <c r="I943" s="3">
        <f t="shared" ca="1" si="112"/>
        <v>0</v>
      </c>
      <c r="M943" s="7" t="s">
        <v>958</v>
      </c>
      <c r="N943" s="9" t="str">
        <f t="shared" ca="1" si="113"/>
        <v>4P479</v>
      </c>
      <c r="O943" s="3">
        <v>400</v>
      </c>
      <c r="P943" s="3">
        <v>400</v>
      </c>
      <c r="Q943" s="1" t="s">
        <v>8</v>
      </c>
      <c r="R943" s="1" t="s">
        <v>9</v>
      </c>
      <c r="S943" s="1" t="s">
        <v>10</v>
      </c>
      <c r="T943" s="1" t="s">
        <v>930</v>
      </c>
      <c r="V943" s="34" t="str">
        <f t="shared" ca="1" si="116"/>
        <v>Post-calc.</v>
      </c>
      <c r="W943" s="1" t="str">
        <f t="shared" ca="1" si="117"/>
        <v>Post-calc.</v>
      </c>
      <c r="X943" s="1" t="b">
        <f t="shared" ca="1" si="118"/>
        <v>1</v>
      </c>
      <c r="Z943" s="3">
        <f t="shared" ca="1" si="119"/>
        <v>0</v>
      </c>
    </row>
    <row r="944" spans="1:26" x14ac:dyDescent="0.2">
      <c r="A944" s="34" t="s">
        <v>3537</v>
      </c>
      <c r="B944" s="9" t="str">
        <f t="shared" ca="1" si="114"/>
        <v>49G04</v>
      </c>
      <c r="C944" s="30">
        <v>93</v>
      </c>
      <c r="D944" s="30">
        <v>93</v>
      </c>
      <c r="E944" s="32">
        <v>41061</v>
      </c>
      <c r="F944" s="34" t="s">
        <v>2594</v>
      </c>
      <c r="G944" s="34" t="s">
        <v>5520</v>
      </c>
      <c r="H944" s="34" t="str">
        <f t="shared" ca="1" si="115"/>
        <v>Post-calc.</v>
      </c>
      <c r="I944" s="23" t="e">
        <f t="shared" ca="1" si="112"/>
        <v>#N/A</v>
      </c>
      <c r="J944" s="22" t="str">
        <f ca="1">VLOOKUP(B944, Remarks!$A$3:$G$400, 7, FALSE)</f>
        <v>Foxpro order but Product is Spare Part Onward Charges was filtered out</v>
      </c>
      <c r="K944" s="1" t="s">
        <v>5960</v>
      </c>
      <c r="M944" s="7" t="s">
        <v>959</v>
      </c>
      <c r="N944" s="9" t="str">
        <f t="shared" ca="1" si="113"/>
        <v>4P484</v>
      </c>
      <c r="O944" s="3">
        <v>300</v>
      </c>
      <c r="P944" s="3">
        <v>300</v>
      </c>
      <c r="Q944" s="1" t="s">
        <v>8</v>
      </c>
      <c r="R944" s="1" t="s">
        <v>9</v>
      </c>
      <c r="S944" s="1" t="s">
        <v>10</v>
      </c>
      <c r="T944" s="1" t="s">
        <v>930</v>
      </c>
      <c r="V944" s="34" t="str">
        <f t="shared" ca="1" si="116"/>
        <v>Post-calc.</v>
      </c>
      <c r="W944" s="1" t="str">
        <f t="shared" ca="1" si="117"/>
        <v>Post-calc.</v>
      </c>
      <c r="X944" s="1" t="b">
        <f t="shared" ca="1" si="118"/>
        <v>1</v>
      </c>
      <c r="Z944" s="3">
        <f t="shared" ca="1" si="119"/>
        <v>0</v>
      </c>
    </row>
    <row r="945" spans="1:26" x14ac:dyDescent="0.2">
      <c r="A945" s="34" t="s">
        <v>3538</v>
      </c>
      <c r="B945" s="9" t="str">
        <f t="shared" ca="1" si="114"/>
        <v>49G07</v>
      </c>
      <c r="C945" s="30">
        <v>240</v>
      </c>
      <c r="D945" s="30">
        <v>240</v>
      </c>
      <c r="E945" s="32">
        <v>41061</v>
      </c>
      <c r="F945" s="34" t="s">
        <v>2594</v>
      </c>
      <c r="G945" s="34" t="s">
        <v>5520</v>
      </c>
      <c r="H945" s="34" t="str">
        <f t="shared" ca="1" si="115"/>
        <v>Post-calc.</v>
      </c>
      <c r="I945" s="3">
        <f t="shared" ca="1" si="112"/>
        <v>0</v>
      </c>
      <c r="M945" s="7" t="s">
        <v>960</v>
      </c>
      <c r="N945" s="9" t="str">
        <f t="shared" ca="1" si="113"/>
        <v>4P489</v>
      </c>
      <c r="O945" s="3">
        <v>300</v>
      </c>
      <c r="P945" s="3">
        <v>300</v>
      </c>
      <c r="Q945" s="1" t="s">
        <v>8</v>
      </c>
      <c r="R945" s="1" t="s">
        <v>9</v>
      </c>
      <c r="S945" s="1" t="s">
        <v>10</v>
      </c>
      <c r="T945" s="1" t="s">
        <v>930</v>
      </c>
      <c r="V945" s="34" t="str">
        <f t="shared" ca="1" si="116"/>
        <v>Post-calc.</v>
      </c>
      <c r="W945" s="1" t="str">
        <f t="shared" ca="1" si="117"/>
        <v>Post-calc.</v>
      </c>
      <c r="X945" s="1" t="b">
        <f t="shared" ca="1" si="118"/>
        <v>1</v>
      </c>
      <c r="Z945" s="3">
        <f t="shared" ca="1" si="119"/>
        <v>0</v>
      </c>
    </row>
    <row r="946" spans="1:26" x14ac:dyDescent="0.2">
      <c r="A946" s="34" t="s">
        <v>3539</v>
      </c>
      <c r="B946" s="9" t="str">
        <f t="shared" ca="1" si="114"/>
        <v>49G11</v>
      </c>
      <c r="C946" s="30">
        <v>569</v>
      </c>
      <c r="D946" s="30">
        <v>569</v>
      </c>
      <c r="E946" s="32">
        <v>41091</v>
      </c>
      <c r="F946" s="34" t="s">
        <v>2594</v>
      </c>
      <c r="G946" s="34" t="s">
        <v>5520</v>
      </c>
      <c r="H946" s="34" t="str">
        <f t="shared" ca="1" si="115"/>
        <v>Post-calc.</v>
      </c>
      <c r="I946" s="23" t="e">
        <f t="shared" ca="1" si="112"/>
        <v>#N/A</v>
      </c>
      <c r="J946" s="22" t="str">
        <f ca="1">VLOOKUP(B946, Remarks!$A$3:$G$400, 7, FALSE)</f>
        <v>Foxpro order but Product is Spare Part Onward Charges was filtered out</v>
      </c>
      <c r="K946" s="1" t="s">
        <v>5960</v>
      </c>
      <c r="M946" s="7" t="s">
        <v>961</v>
      </c>
      <c r="N946" s="9" t="str">
        <f t="shared" ca="1" si="113"/>
        <v>4P494</v>
      </c>
      <c r="O946" s="3">
        <v>200</v>
      </c>
      <c r="P946" s="3">
        <v>200</v>
      </c>
      <c r="Q946" s="1" t="s">
        <v>8</v>
      </c>
      <c r="R946" s="1" t="s">
        <v>9</v>
      </c>
      <c r="S946" s="1" t="s">
        <v>10</v>
      </c>
      <c r="T946" s="1" t="s">
        <v>930</v>
      </c>
      <c r="V946" s="34" t="str">
        <f t="shared" ca="1" si="116"/>
        <v>Post-calc.</v>
      </c>
      <c r="W946" s="1" t="str">
        <f t="shared" ca="1" si="117"/>
        <v>Post-calc.</v>
      </c>
      <c r="X946" s="1" t="b">
        <f t="shared" ca="1" si="118"/>
        <v>1</v>
      </c>
      <c r="Z946" s="3">
        <f t="shared" ca="1" si="119"/>
        <v>0</v>
      </c>
    </row>
    <row r="947" spans="1:26" x14ac:dyDescent="0.2">
      <c r="A947" s="34" t="s">
        <v>3540</v>
      </c>
      <c r="B947" s="9" t="str">
        <f t="shared" ca="1" si="114"/>
        <v>49G22</v>
      </c>
      <c r="C947" s="30">
        <v>77.942899999999995</v>
      </c>
      <c r="D947" s="30">
        <v>77.942899999999995</v>
      </c>
      <c r="E947" s="32">
        <v>41030</v>
      </c>
      <c r="F947" s="34" t="s">
        <v>2594</v>
      </c>
      <c r="G947" s="34" t="s">
        <v>5520</v>
      </c>
      <c r="H947" s="34" t="str">
        <f t="shared" ca="1" si="115"/>
        <v>Post-calc.</v>
      </c>
      <c r="I947" s="23" t="e">
        <f t="shared" ca="1" si="112"/>
        <v>#N/A</v>
      </c>
      <c r="J947" s="22" t="str">
        <f ca="1">VLOOKUP(B947, Remarks!$A$3:$G$400, 7, FALSE)</f>
        <v>Foxpro order but Product is Spare Part Onward Charges was filtered out</v>
      </c>
      <c r="K947" s="1" t="s">
        <v>5960</v>
      </c>
      <c r="M947" s="7" t="s">
        <v>962</v>
      </c>
      <c r="N947" s="9" t="str">
        <f t="shared" ca="1" si="113"/>
        <v>4P509</v>
      </c>
      <c r="O947" s="3">
        <v>92063</v>
      </c>
      <c r="P947" s="3">
        <v>92063</v>
      </c>
      <c r="Q947" s="1" t="s">
        <v>8</v>
      </c>
      <c r="R947" s="1" t="s">
        <v>9</v>
      </c>
      <c r="S947" s="1" t="s">
        <v>10</v>
      </c>
      <c r="T947" s="1" t="s">
        <v>930</v>
      </c>
      <c r="V947" s="34" t="str">
        <f t="shared" ca="1" si="116"/>
        <v>Post-calc.</v>
      </c>
      <c r="W947" s="1" t="str">
        <f t="shared" ca="1" si="117"/>
        <v>Post-calc.</v>
      </c>
      <c r="X947" s="1" t="b">
        <f t="shared" ca="1" si="118"/>
        <v>1</v>
      </c>
      <c r="Z947" s="3">
        <f t="shared" ca="1" si="119"/>
        <v>0</v>
      </c>
    </row>
    <row r="948" spans="1:26" x14ac:dyDescent="0.2">
      <c r="A948" s="34" t="s">
        <v>3541</v>
      </c>
      <c r="B948" s="9" t="str">
        <f t="shared" ca="1" si="114"/>
        <v>49G27</v>
      </c>
      <c r="C948" s="30">
        <v>138</v>
      </c>
      <c r="D948" s="30">
        <v>138</v>
      </c>
      <c r="E948" s="32">
        <v>41183</v>
      </c>
      <c r="F948" s="34" t="s">
        <v>2594</v>
      </c>
      <c r="G948" s="34" t="s">
        <v>5520</v>
      </c>
      <c r="H948" s="34" t="str">
        <f t="shared" ca="1" si="115"/>
        <v>Post-calc.</v>
      </c>
      <c r="I948" s="23" t="e">
        <f t="shared" ca="1" si="112"/>
        <v>#N/A</v>
      </c>
      <c r="J948" s="22" t="str">
        <f ca="1">VLOOKUP(B948, Remarks!$A$3:$G$400, 7, FALSE)</f>
        <v>Foxpro order but Product is Spare Part Onward Charges was filtered out</v>
      </c>
      <c r="K948" s="1" t="s">
        <v>5960</v>
      </c>
      <c r="M948" s="7" t="s">
        <v>963</v>
      </c>
      <c r="N948" s="9" t="str">
        <f t="shared" ca="1" si="113"/>
        <v>4P510</v>
      </c>
      <c r="O948" s="3">
        <v>2000</v>
      </c>
      <c r="P948" s="3">
        <v>2000</v>
      </c>
      <c r="Q948" s="1" t="s">
        <v>8</v>
      </c>
      <c r="R948" s="1" t="s">
        <v>9</v>
      </c>
      <c r="S948" s="1" t="s">
        <v>10</v>
      </c>
      <c r="T948" s="1" t="s">
        <v>930</v>
      </c>
      <c r="V948" s="34" t="str">
        <f t="shared" ca="1" si="116"/>
        <v>Post-calc.</v>
      </c>
      <c r="W948" s="1" t="str">
        <f t="shared" ca="1" si="117"/>
        <v>Post-calc.</v>
      </c>
      <c r="X948" s="1" t="b">
        <f t="shared" ca="1" si="118"/>
        <v>1</v>
      </c>
      <c r="Z948" s="3">
        <f t="shared" ca="1" si="119"/>
        <v>0</v>
      </c>
    </row>
    <row r="949" spans="1:26" x14ac:dyDescent="0.2">
      <c r="A949" s="34" t="s">
        <v>3542</v>
      </c>
      <c r="B949" s="9" t="str">
        <f t="shared" ca="1" si="114"/>
        <v>49G28</v>
      </c>
      <c r="C949" s="30">
        <v>1441</v>
      </c>
      <c r="D949" s="30">
        <v>1441</v>
      </c>
      <c r="E949" s="32">
        <v>41061</v>
      </c>
      <c r="F949" s="34" t="s">
        <v>2594</v>
      </c>
      <c r="G949" s="34" t="s">
        <v>5520</v>
      </c>
      <c r="H949" s="34" t="str">
        <f t="shared" ca="1" si="115"/>
        <v>Post-calc.</v>
      </c>
      <c r="I949" s="23" t="e">
        <f t="shared" ca="1" si="112"/>
        <v>#N/A</v>
      </c>
      <c r="J949" s="22" t="str">
        <f ca="1">VLOOKUP(B949, Remarks!$A$3:$G$400, 7, FALSE)</f>
        <v>Foxpro order but Product is Spare Part Onward Charges was filtered out</v>
      </c>
      <c r="K949" s="1" t="s">
        <v>5960</v>
      </c>
      <c r="M949" s="7" t="s">
        <v>964</v>
      </c>
      <c r="N949" s="9" t="str">
        <f t="shared" ca="1" si="113"/>
        <v>4P517</v>
      </c>
      <c r="O949" s="3">
        <v>300</v>
      </c>
      <c r="P949" s="3">
        <v>300</v>
      </c>
      <c r="Q949" s="1" t="s">
        <v>8</v>
      </c>
      <c r="R949" s="1" t="s">
        <v>9</v>
      </c>
      <c r="S949" s="1" t="s">
        <v>10</v>
      </c>
      <c r="T949" s="1" t="s">
        <v>930</v>
      </c>
      <c r="V949" s="34" t="str">
        <f t="shared" ca="1" si="116"/>
        <v>Post-calc.</v>
      </c>
      <c r="W949" s="1" t="str">
        <f t="shared" ca="1" si="117"/>
        <v>Post-calc.</v>
      </c>
      <c r="X949" s="1" t="b">
        <f t="shared" ca="1" si="118"/>
        <v>1</v>
      </c>
      <c r="Z949" s="3">
        <f t="shared" ca="1" si="119"/>
        <v>0</v>
      </c>
    </row>
    <row r="950" spans="1:26" x14ac:dyDescent="0.2">
      <c r="A950" s="34" t="s">
        <v>3543</v>
      </c>
      <c r="B950" s="9" t="str">
        <f t="shared" ca="1" si="114"/>
        <v>49G30</v>
      </c>
      <c r="C950" s="30">
        <v>1579</v>
      </c>
      <c r="D950" s="30">
        <v>1579</v>
      </c>
      <c r="E950" s="32">
        <v>41030</v>
      </c>
      <c r="F950" s="34" t="s">
        <v>2594</v>
      </c>
      <c r="G950" s="34" t="s">
        <v>5520</v>
      </c>
      <c r="H950" s="34" t="str">
        <f t="shared" ca="1" si="115"/>
        <v>Post-calc.</v>
      </c>
      <c r="I950" s="3">
        <f t="shared" ca="1" si="112"/>
        <v>0</v>
      </c>
      <c r="M950" s="7" t="s">
        <v>965</v>
      </c>
      <c r="N950" s="9" t="str">
        <f t="shared" ca="1" si="113"/>
        <v>4P518</v>
      </c>
      <c r="O950" s="3">
        <v>800</v>
      </c>
      <c r="P950" s="3">
        <v>800</v>
      </c>
      <c r="Q950" s="1" t="s">
        <v>8</v>
      </c>
      <c r="R950" s="1" t="s">
        <v>9</v>
      </c>
      <c r="S950" s="1" t="s">
        <v>10</v>
      </c>
      <c r="T950" s="1" t="s">
        <v>930</v>
      </c>
      <c r="V950" s="34" t="str">
        <f t="shared" ca="1" si="116"/>
        <v>Post-calc.</v>
      </c>
      <c r="W950" s="1" t="str">
        <f t="shared" ca="1" si="117"/>
        <v>Post-calc.</v>
      </c>
      <c r="X950" s="1" t="b">
        <f t="shared" ca="1" si="118"/>
        <v>1</v>
      </c>
      <c r="Z950" s="3">
        <f t="shared" ca="1" si="119"/>
        <v>0</v>
      </c>
    </row>
    <row r="951" spans="1:26" x14ac:dyDescent="0.2">
      <c r="A951" s="34" t="s">
        <v>3544</v>
      </c>
      <c r="B951" s="9" t="str">
        <f t="shared" ca="1" si="114"/>
        <v>49G31</v>
      </c>
      <c r="C951" s="30">
        <v>460</v>
      </c>
      <c r="D951" s="30">
        <v>460</v>
      </c>
      <c r="E951" s="32">
        <v>41091</v>
      </c>
      <c r="F951" s="34" t="s">
        <v>2594</v>
      </c>
      <c r="G951" s="34" t="s">
        <v>5520</v>
      </c>
      <c r="H951" s="34" t="str">
        <f t="shared" ca="1" si="115"/>
        <v>Post-calc.</v>
      </c>
      <c r="I951" s="23" t="e">
        <f t="shared" ca="1" si="112"/>
        <v>#N/A</v>
      </c>
      <c r="J951" s="22" t="str">
        <f ca="1">VLOOKUP(B951, Remarks!$A$3:$G$400, 7, FALSE)</f>
        <v>Foxpro order but Product is Spare Part Onward Charges was filtered out</v>
      </c>
      <c r="K951" s="1" t="s">
        <v>5960</v>
      </c>
      <c r="M951" s="7" t="s">
        <v>966</v>
      </c>
      <c r="N951" s="9" t="str">
        <f t="shared" ca="1" si="113"/>
        <v>4P519</v>
      </c>
      <c r="O951" s="3">
        <v>860</v>
      </c>
      <c r="P951" s="3">
        <v>860</v>
      </c>
      <c r="Q951" s="1" t="s">
        <v>8</v>
      </c>
      <c r="R951" s="1" t="s">
        <v>9</v>
      </c>
      <c r="S951" s="1" t="s">
        <v>10</v>
      </c>
      <c r="T951" s="1" t="s">
        <v>930</v>
      </c>
      <c r="V951" s="34" t="str">
        <f t="shared" ca="1" si="116"/>
        <v>Post-calc.</v>
      </c>
      <c r="W951" s="1" t="str">
        <f t="shared" ca="1" si="117"/>
        <v>Post-calc.</v>
      </c>
      <c r="X951" s="1" t="b">
        <f t="shared" ca="1" si="118"/>
        <v>1</v>
      </c>
      <c r="Z951" s="3">
        <f t="shared" ca="1" si="119"/>
        <v>0</v>
      </c>
    </row>
    <row r="952" spans="1:26" x14ac:dyDescent="0.2">
      <c r="A952" s="34" t="s">
        <v>3545</v>
      </c>
      <c r="B952" s="9" t="str">
        <f t="shared" ca="1" si="114"/>
        <v>49G37</v>
      </c>
      <c r="C952" s="30">
        <v>1138</v>
      </c>
      <c r="D952" s="30">
        <v>1138</v>
      </c>
      <c r="E952" s="32">
        <v>41244</v>
      </c>
      <c r="F952" s="34" t="s">
        <v>2594</v>
      </c>
      <c r="G952" s="34" t="s">
        <v>5520</v>
      </c>
      <c r="H952" s="34" t="str">
        <f t="shared" ca="1" si="115"/>
        <v>Post-calc.</v>
      </c>
      <c r="I952" s="23" t="e">
        <f t="shared" ca="1" si="112"/>
        <v>#N/A</v>
      </c>
      <c r="J952" s="22" t="str">
        <f ca="1">VLOOKUP(B952, Remarks!$A$3:$G$400, 7, FALSE)</f>
        <v>Foxpro order but Product is Spare Part Onward Charges was filtered out</v>
      </c>
      <c r="K952" s="1" t="s">
        <v>5960</v>
      </c>
      <c r="M952" s="7" t="s">
        <v>967</v>
      </c>
      <c r="N952" s="9" t="str">
        <f t="shared" ca="1" si="113"/>
        <v>4P532</v>
      </c>
      <c r="O952" s="3">
        <v>2000</v>
      </c>
      <c r="P952" s="3">
        <v>2000</v>
      </c>
      <c r="Q952" s="1" t="s">
        <v>8</v>
      </c>
      <c r="R952" s="1" t="s">
        <v>9</v>
      </c>
      <c r="S952" s="1" t="s">
        <v>10</v>
      </c>
      <c r="T952" s="1" t="s">
        <v>930</v>
      </c>
      <c r="V952" s="34" t="str">
        <f t="shared" ca="1" si="116"/>
        <v>Post-calc.</v>
      </c>
      <c r="W952" s="1" t="str">
        <f t="shared" ca="1" si="117"/>
        <v>Post-calc.</v>
      </c>
      <c r="X952" s="1" t="b">
        <f t="shared" ca="1" si="118"/>
        <v>1</v>
      </c>
      <c r="Z952" s="3">
        <f t="shared" ca="1" si="119"/>
        <v>0</v>
      </c>
    </row>
    <row r="953" spans="1:26" x14ac:dyDescent="0.2">
      <c r="A953" s="34" t="s">
        <v>3546</v>
      </c>
      <c r="B953" s="9" t="str">
        <f t="shared" ca="1" si="114"/>
        <v>49G39</v>
      </c>
      <c r="C953" s="30">
        <v>571</v>
      </c>
      <c r="D953" s="30">
        <v>571</v>
      </c>
      <c r="E953" s="32">
        <v>41061</v>
      </c>
      <c r="F953" s="34" t="s">
        <v>2594</v>
      </c>
      <c r="G953" s="34" t="s">
        <v>5520</v>
      </c>
      <c r="H953" s="34" t="str">
        <f t="shared" ca="1" si="115"/>
        <v>Post-calc.</v>
      </c>
      <c r="I953" s="23" t="e">
        <f t="shared" ca="1" si="112"/>
        <v>#N/A</v>
      </c>
      <c r="J953" s="22" t="str">
        <f ca="1">VLOOKUP(B953, Remarks!$A$3:$G$400, 7, FALSE)</f>
        <v>Foxpro order but Product is Spare Part Onward Charges was filtered out</v>
      </c>
      <c r="K953" s="1" t="s">
        <v>5960</v>
      </c>
      <c r="M953" s="7" t="s">
        <v>968</v>
      </c>
      <c r="N953" s="9" t="str">
        <f t="shared" ca="1" si="113"/>
        <v>4P539</v>
      </c>
      <c r="O953" s="3">
        <v>22000</v>
      </c>
      <c r="P953" s="3">
        <v>22000</v>
      </c>
      <c r="Q953" s="1" t="s">
        <v>8</v>
      </c>
      <c r="R953" s="1" t="s">
        <v>9</v>
      </c>
      <c r="S953" s="1" t="s">
        <v>10</v>
      </c>
      <c r="T953" s="1" t="s">
        <v>930</v>
      </c>
      <c r="V953" s="34" t="str">
        <f t="shared" ca="1" si="116"/>
        <v>Post-calc.</v>
      </c>
      <c r="W953" s="1" t="str">
        <f t="shared" ca="1" si="117"/>
        <v>Post-calc.</v>
      </c>
      <c r="X953" s="1" t="b">
        <f t="shared" ca="1" si="118"/>
        <v>1</v>
      </c>
      <c r="Z953" s="3">
        <f t="shared" ca="1" si="119"/>
        <v>0</v>
      </c>
    </row>
    <row r="954" spans="1:26" x14ac:dyDescent="0.2">
      <c r="A954" s="34" t="s">
        <v>3547</v>
      </c>
      <c r="B954" s="9" t="str">
        <f t="shared" ca="1" si="114"/>
        <v>49G51</v>
      </c>
      <c r="C954" s="30">
        <v>352.41</v>
      </c>
      <c r="D954" s="30">
        <v>352.41</v>
      </c>
      <c r="E954" s="32">
        <v>41061</v>
      </c>
      <c r="F954" s="34" t="s">
        <v>2594</v>
      </c>
      <c r="G954" s="34" t="s">
        <v>5520</v>
      </c>
      <c r="H954" s="34" t="str">
        <f t="shared" ca="1" si="115"/>
        <v>Post-calc.</v>
      </c>
      <c r="I954" s="3">
        <f t="shared" ca="1" si="112"/>
        <v>0</v>
      </c>
      <c r="M954" s="7" t="s">
        <v>969</v>
      </c>
      <c r="N954" s="9" t="str">
        <f t="shared" ca="1" si="113"/>
        <v>4P543</v>
      </c>
      <c r="O954" s="3">
        <v>150</v>
      </c>
      <c r="P954" s="3">
        <v>150</v>
      </c>
      <c r="Q954" s="1" t="s">
        <v>8</v>
      </c>
      <c r="R954" s="1" t="s">
        <v>9</v>
      </c>
      <c r="S954" s="1" t="s">
        <v>10</v>
      </c>
      <c r="T954" s="1" t="s">
        <v>930</v>
      </c>
      <c r="V954" s="34" t="str">
        <f t="shared" ca="1" si="116"/>
        <v>Post-calc.</v>
      </c>
      <c r="W954" s="1" t="str">
        <f t="shared" ca="1" si="117"/>
        <v>Post-calc.</v>
      </c>
      <c r="X954" s="1" t="b">
        <f t="shared" ca="1" si="118"/>
        <v>1</v>
      </c>
      <c r="Z954" s="3">
        <f t="shared" ca="1" si="119"/>
        <v>0</v>
      </c>
    </row>
    <row r="955" spans="1:26" x14ac:dyDescent="0.2">
      <c r="A955" s="34" t="s">
        <v>3548</v>
      </c>
      <c r="B955" s="9" t="str">
        <f t="shared" ca="1" si="114"/>
        <v>49G56</v>
      </c>
      <c r="C955" s="30">
        <v>2169</v>
      </c>
      <c r="D955" s="30">
        <v>2169</v>
      </c>
      <c r="E955" s="32">
        <v>41122</v>
      </c>
      <c r="F955" s="34" t="s">
        <v>2594</v>
      </c>
      <c r="G955" s="34" t="s">
        <v>5520</v>
      </c>
      <c r="H955" s="34" t="str">
        <f t="shared" ca="1" si="115"/>
        <v>Post-calc.</v>
      </c>
      <c r="I955" s="23" t="e">
        <f t="shared" ca="1" si="112"/>
        <v>#N/A</v>
      </c>
      <c r="J955" s="22" t="str">
        <f ca="1">VLOOKUP(B955, Remarks!$A$3:$G$400, 7, FALSE)</f>
        <v>Foxpro order but Product is Spare Part Onward Charges was filtered out</v>
      </c>
      <c r="K955" s="1" t="s">
        <v>5960</v>
      </c>
      <c r="M955" s="7" t="s">
        <v>970</v>
      </c>
      <c r="N955" s="9" t="str">
        <f t="shared" ca="1" si="113"/>
        <v>4P545</v>
      </c>
      <c r="O955" s="3">
        <v>1000</v>
      </c>
      <c r="P955" s="3">
        <v>1000</v>
      </c>
      <c r="Q955" s="1" t="s">
        <v>8</v>
      </c>
      <c r="R955" s="1" t="s">
        <v>9</v>
      </c>
      <c r="S955" s="1" t="s">
        <v>10</v>
      </c>
      <c r="T955" s="1" t="s">
        <v>930</v>
      </c>
      <c r="V955" s="34" t="str">
        <f t="shared" ca="1" si="116"/>
        <v>Post-calc.</v>
      </c>
      <c r="W955" s="1" t="str">
        <f t="shared" ca="1" si="117"/>
        <v>Post-calc.</v>
      </c>
      <c r="X955" s="1" t="b">
        <f t="shared" ca="1" si="118"/>
        <v>1</v>
      </c>
      <c r="Z955" s="3">
        <f t="shared" ca="1" si="119"/>
        <v>0</v>
      </c>
    </row>
    <row r="956" spans="1:26" x14ac:dyDescent="0.2">
      <c r="A956" s="34" t="s">
        <v>3549</v>
      </c>
      <c r="B956" s="9" t="str">
        <f t="shared" ca="1" si="114"/>
        <v>49G60</v>
      </c>
      <c r="C956" s="30">
        <v>342</v>
      </c>
      <c r="D956" s="30">
        <v>342</v>
      </c>
      <c r="E956" s="32">
        <v>41122</v>
      </c>
      <c r="F956" s="34" t="s">
        <v>2594</v>
      </c>
      <c r="G956" s="34" t="s">
        <v>5520</v>
      </c>
      <c r="H956" s="34" t="str">
        <f t="shared" ca="1" si="115"/>
        <v>Post-calc.</v>
      </c>
      <c r="I956" s="23" t="e">
        <f t="shared" ca="1" si="112"/>
        <v>#N/A</v>
      </c>
      <c r="J956" s="22" t="str">
        <f ca="1">VLOOKUP(B956, Remarks!$A$3:$G$400, 7, FALSE)</f>
        <v>Foxpro order but Product is Spare Part Onward Charges was filtered out</v>
      </c>
      <c r="K956" s="1" t="s">
        <v>5960</v>
      </c>
      <c r="M956" s="7" t="s">
        <v>971</v>
      </c>
      <c r="N956" s="9" t="str">
        <f t="shared" ca="1" si="113"/>
        <v>4P550</v>
      </c>
      <c r="O956" s="3">
        <v>160</v>
      </c>
      <c r="P956" s="3">
        <v>160</v>
      </c>
      <c r="Q956" s="1" t="s">
        <v>8</v>
      </c>
      <c r="R956" s="1" t="s">
        <v>9</v>
      </c>
      <c r="S956" s="1" t="s">
        <v>10</v>
      </c>
      <c r="T956" s="1" t="s">
        <v>930</v>
      </c>
      <c r="V956" s="34" t="str">
        <f t="shared" ca="1" si="116"/>
        <v>Post-calc.</v>
      </c>
      <c r="W956" s="1" t="str">
        <f t="shared" ca="1" si="117"/>
        <v>Post-calc.</v>
      </c>
      <c r="X956" s="1" t="b">
        <f t="shared" ca="1" si="118"/>
        <v>1</v>
      </c>
      <c r="Z956" s="3">
        <f t="shared" ca="1" si="119"/>
        <v>0</v>
      </c>
    </row>
    <row r="957" spans="1:26" x14ac:dyDescent="0.2">
      <c r="A957" s="34" t="s">
        <v>3550</v>
      </c>
      <c r="B957" s="9" t="str">
        <f t="shared" ca="1" si="114"/>
        <v>49G68</v>
      </c>
      <c r="C957" s="30">
        <v>938</v>
      </c>
      <c r="D957" s="30">
        <v>938</v>
      </c>
      <c r="E957" s="32">
        <v>41183</v>
      </c>
      <c r="F957" s="34" t="s">
        <v>2594</v>
      </c>
      <c r="G957" s="34" t="s">
        <v>5520</v>
      </c>
      <c r="H957" s="34" t="str">
        <f t="shared" ca="1" si="115"/>
        <v>Post-calc.</v>
      </c>
      <c r="I957" s="23" t="e">
        <f t="shared" ca="1" si="112"/>
        <v>#N/A</v>
      </c>
      <c r="J957" s="22" t="str">
        <f ca="1">VLOOKUP(B957, Remarks!$A$3:$G$400, 7, FALSE)</f>
        <v>Foxpro order but Product is Spare Part Onward Charges was filtered out</v>
      </c>
      <c r="K957" s="1" t="s">
        <v>5960</v>
      </c>
      <c r="M957" s="7" t="s">
        <v>972</v>
      </c>
      <c r="N957" s="9" t="str">
        <f t="shared" ca="1" si="113"/>
        <v>4P557</v>
      </c>
      <c r="O957" s="3">
        <v>500</v>
      </c>
      <c r="P957" s="3">
        <v>500</v>
      </c>
      <c r="Q957" s="1" t="s">
        <v>8</v>
      </c>
      <c r="R957" s="1" t="s">
        <v>9</v>
      </c>
      <c r="S957" s="1" t="s">
        <v>10</v>
      </c>
      <c r="T957" s="1" t="s">
        <v>930</v>
      </c>
      <c r="V957" s="34" t="str">
        <f t="shared" ca="1" si="116"/>
        <v>Post-calc.</v>
      </c>
      <c r="W957" s="1" t="str">
        <f t="shared" ca="1" si="117"/>
        <v>Post-calc.</v>
      </c>
      <c r="X957" s="1" t="b">
        <f t="shared" ca="1" si="118"/>
        <v>1</v>
      </c>
      <c r="Z957" s="3">
        <f t="shared" ca="1" si="119"/>
        <v>0</v>
      </c>
    </row>
    <row r="958" spans="1:26" x14ac:dyDescent="0.2">
      <c r="A958" s="34" t="s">
        <v>3551</v>
      </c>
      <c r="B958" s="9" t="str">
        <f t="shared" ca="1" si="114"/>
        <v>49G70</v>
      </c>
      <c r="C958" s="30">
        <v>151</v>
      </c>
      <c r="D958" s="30">
        <v>151</v>
      </c>
      <c r="E958" s="32">
        <v>41183</v>
      </c>
      <c r="F958" s="34" t="s">
        <v>2594</v>
      </c>
      <c r="G958" s="34" t="s">
        <v>5520</v>
      </c>
      <c r="H958" s="34" t="str">
        <f t="shared" ca="1" si="115"/>
        <v>Post-calc.</v>
      </c>
      <c r="I958" s="23" t="e">
        <f t="shared" ca="1" si="112"/>
        <v>#N/A</v>
      </c>
      <c r="J958" s="22" t="str">
        <f ca="1">VLOOKUP(B958, Remarks!$A$3:$G$400, 7, FALSE)</f>
        <v>Foxpro order but Product is Spare Part Onward Charges was filtered out</v>
      </c>
      <c r="K958" s="1" t="s">
        <v>5960</v>
      </c>
      <c r="M958" s="7" t="s">
        <v>973</v>
      </c>
      <c r="N958" s="9" t="str">
        <f t="shared" ca="1" si="113"/>
        <v>4P558</v>
      </c>
      <c r="O958" s="3">
        <v>1400</v>
      </c>
      <c r="P958" s="3">
        <v>1400</v>
      </c>
      <c r="Q958" s="1" t="s">
        <v>8</v>
      </c>
      <c r="R958" s="1" t="s">
        <v>9</v>
      </c>
      <c r="S958" s="1" t="s">
        <v>10</v>
      </c>
      <c r="T958" s="1" t="s">
        <v>930</v>
      </c>
      <c r="V958" s="34" t="str">
        <f t="shared" ca="1" si="116"/>
        <v>Post-calc.</v>
      </c>
      <c r="W958" s="1" t="str">
        <f t="shared" ca="1" si="117"/>
        <v>Post-calc.</v>
      </c>
      <c r="X958" s="1" t="b">
        <f t="shared" ca="1" si="118"/>
        <v>1</v>
      </c>
      <c r="Z958" s="3">
        <f t="shared" ca="1" si="119"/>
        <v>0</v>
      </c>
    </row>
    <row r="959" spans="1:26" x14ac:dyDescent="0.2">
      <c r="A959" s="34" t="s">
        <v>3552</v>
      </c>
      <c r="B959" s="9" t="str">
        <f t="shared" ca="1" si="114"/>
        <v>49G72</v>
      </c>
      <c r="C959" s="30">
        <v>171</v>
      </c>
      <c r="D959" s="30">
        <v>171</v>
      </c>
      <c r="E959" s="32">
        <v>41244</v>
      </c>
      <c r="F959" s="34" t="s">
        <v>2594</v>
      </c>
      <c r="G959" s="34" t="s">
        <v>5520</v>
      </c>
      <c r="H959" s="34" t="str">
        <f t="shared" ca="1" si="115"/>
        <v>Post-calc.</v>
      </c>
      <c r="I959" s="23" t="e">
        <f t="shared" ca="1" si="112"/>
        <v>#N/A</v>
      </c>
      <c r="J959" s="22" t="str">
        <f ca="1">VLOOKUP(B959, Remarks!$A$3:$G$400, 7, FALSE)</f>
        <v>Foxpro order but Product is Spare Part Onward Charges was filtered out</v>
      </c>
      <c r="K959" s="1" t="s">
        <v>5960</v>
      </c>
      <c r="M959" s="7" t="s">
        <v>974</v>
      </c>
      <c r="N959" s="9" t="str">
        <f t="shared" ca="1" si="113"/>
        <v>4P577</v>
      </c>
      <c r="O959" s="3">
        <v>1000</v>
      </c>
      <c r="P959" s="3">
        <v>1000</v>
      </c>
      <c r="Q959" s="1" t="s">
        <v>8</v>
      </c>
      <c r="R959" s="1" t="s">
        <v>9</v>
      </c>
      <c r="S959" s="1" t="s">
        <v>10</v>
      </c>
      <c r="T959" s="1" t="s">
        <v>930</v>
      </c>
      <c r="V959" s="34" t="str">
        <f t="shared" ca="1" si="116"/>
        <v>Post-calc.</v>
      </c>
      <c r="W959" s="1" t="str">
        <f t="shared" ca="1" si="117"/>
        <v>Post-calc.</v>
      </c>
      <c r="X959" s="1" t="b">
        <f t="shared" ca="1" si="118"/>
        <v>1</v>
      </c>
      <c r="Z959" s="3">
        <f t="shared" ca="1" si="119"/>
        <v>0</v>
      </c>
    </row>
    <row r="960" spans="1:26" x14ac:dyDescent="0.2">
      <c r="A960" s="34" t="s">
        <v>3553</v>
      </c>
      <c r="B960" s="9" t="str">
        <f t="shared" ca="1" si="114"/>
        <v>49G86</v>
      </c>
      <c r="C960" s="30">
        <v>405</v>
      </c>
      <c r="D960" s="30">
        <v>405</v>
      </c>
      <c r="E960" s="32">
        <v>41183</v>
      </c>
      <c r="F960" s="34" t="s">
        <v>2594</v>
      </c>
      <c r="G960" s="34" t="s">
        <v>5520</v>
      </c>
      <c r="H960" s="34" t="str">
        <f t="shared" ca="1" si="115"/>
        <v>Post-calc.</v>
      </c>
      <c r="I960" s="23" t="e">
        <f t="shared" ca="1" si="112"/>
        <v>#N/A</v>
      </c>
      <c r="J960" s="22" t="str">
        <f ca="1">VLOOKUP(B960, Remarks!$A$3:$G$400, 7, FALSE)</f>
        <v>Foxpro order but Product is Spare Part Onward Charges was filtered out</v>
      </c>
      <c r="K960" s="1" t="s">
        <v>5960</v>
      </c>
      <c r="M960" s="7" t="s">
        <v>975</v>
      </c>
      <c r="N960" s="9" t="str">
        <f t="shared" ca="1" si="113"/>
        <v>4P585</v>
      </c>
      <c r="O960" s="3">
        <v>600</v>
      </c>
      <c r="P960" s="3">
        <v>600</v>
      </c>
      <c r="Q960" s="1" t="s">
        <v>8</v>
      </c>
      <c r="R960" s="1" t="s">
        <v>9</v>
      </c>
      <c r="S960" s="1" t="s">
        <v>10</v>
      </c>
      <c r="T960" s="1" t="s">
        <v>930</v>
      </c>
      <c r="V960" s="34" t="str">
        <f t="shared" ca="1" si="116"/>
        <v>Post-calc.</v>
      </c>
      <c r="W960" s="1" t="str">
        <f t="shared" ca="1" si="117"/>
        <v>Post-calc.</v>
      </c>
      <c r="X960" s="1" t="b">
        <f t="shared" ca="1" si="118"/>
        <v>1</v>
      </c>
      <c r="Z960" s="3">
        <f t="shared" ca="1" si="119"/>
        <v>0</v>
      </c>
    </row>
    <row r="961" spans="1:26" x14ac:dyDescent="0.2">
      <c r="A961" s="34" t="s">
        <v>3554</v>
      </c>
      <c r="B961" s="9" t="str">
        <f t="shared" ca="1" si="114"/>
        <v>49G87</v>
      </c>
      <c r="C961" s="30">
        <v>241</v>
      </c>
      <c r="D961" s="30">
        <v>241</v>
      </c>
      <c r="E961" s="32">
        <v>41183</v>
      </c>
      <c r="F961" s="34" t="s">
        <v>2594</v>
      </c>
      <c r="G961" s="34" t="s">
        <v>5520</v>
      </c>
      <c r="H961" s="34" t="str">
        <f t="shared" ca="1" si="115"/>
        <v>Post-calc.</v>
      </c>
      <c r="I961" s="23" t="e">
        <f t="shared" ca="1" si="112"/>
        <v>#N/A</v>
      </c>
      <c r="J961" s="22" t="str">
        <f ca="1">VLOOKUP(B961, Remarks!$A$3:$G$400, 7, FALSE)</f>
        <v>Foxpro order but Product is Spare Part Onward Charges was filtered out</v>
      </c>
      <c r="K961" s="1" t="s">
        <v>5960</v>
      </c>
      <c r="M961" s="7" t="s">
        <v>976</v>
      </c>
      <c r="N961" s="9" t="str">
        <f t="shared" ca="1" si="113"/>
        <v>4P587</v>
      </c>
      <c r="O961" s="3">
        <v>700</v>
      </c>
      <c r="P961" s="3">
        <v>700</v>
      </c>
      <c r="Q961" s="1" t="s">
        <v>8</v>
      </c>
      <c r="R961" s="1" t="s">
        <v>9</v>
      </c>
      <c r="S961" s="1" t="s">
        <v>10</v>
      </c>
      <c r="T961" s="1" t="s">
        <v>930</v>
      </c>
      <c r="V961" s="34" t="str">
        <f t="shared" ca="1" si="116"/>
        <v>Post-calc.</v>
      </c>
      <c r="W961" s="1" t="str">
        <f t="shared" ca="1" si="117"/>
        <v>Post-calc.</v>
      </c>
      <c r="X961" s="1" t="b">
        <f t="shared" ca="1" si="118"/>
        <v>1</v>
      </c>
      <c r="Z961" s="3">
        <f t="shared" ca="1" si="119"/>
        <v>0</v>
      </c>
    </row>
    <row r="962" spans="1:26" x14ac:dyDescent="0.2">
      <c r="A962" s="34" t="s">
        <v>3555</v>
      </c>
      <c r="B962" s="9" t="str">
        <f t="shared" ca="1" si="114"/>
        <v>49G88</v>
      </c>
      <c r="C962" s="30">
        <v>2697</v>
      </c>
      <c r="D962" s="30">
        <v>2697</v>
      </c>
      <c r="E962" s="32">
        <v>41091</v>
      </c>
      <c r="F962" s="34" t="s">
        <v>2594</v>
      </c>
      <c r="G962" s="34" t="s">
        <v>5520</v>
      </c>
      <c r="H962" s="34" t="str">
        <f t="shared" ca="1" si="115"/>
        <v>Post-calc.</v>
      </c>
      <c r="I962" s="23" t="e">
        <f t="shared" ca="1" si="112"/>
        <v>#N/A</v>
      </c>
      <c r="J962" s="22" t="str">
        <f ca="1">VLOOKUP(B962, Remarks!$A$3:$G$400, 7, FALSE)</f>
        <v>Foxpro order but Product is Spare Part Onward Charges was filtered out</v>
      </c>
      <c r="K962" s="1" t="s">
        <v>5960</v>
      </c>
      <c r="M962" s="7" t="s">
        <v>977</v>
      </c>
      <c r="N962" s="9" t="str">
        <f t="shared" ca="1" si="113"/>
        <v>4P598</v>
      </c>
      <c r="O962" s="3">
        <v>927.43920000000003</v>
      </c>
      <c r="P962" s="3">
        <v>927.43920000000003</v>
      </c>
      <c r="Q962" s="1" t="s">
        <v>8</v>
      </c>
      <c r="R962" s="1" t="s">
        <v>9</v>
      </c>
      <c r="S962" s="1" t="s">
        <v>10</v>
      </c>
      <c r="T962" s="1" t="s">
        <v>930</v>
      </c>
      <c r="V962" s="34" t="str">
        <f t="shared" ca="1" si="116"/>
        <v>Post-calc.</v>
      </c>
      <c r="W962" s="1" t="str">
        <f t="shared" ca="1" si="117"/>
        <v>Post-calc.</v>
      </c>
      <c r="X962" s="1" t="b">
        <f t="shared" ca="1" si="118"/>
        <v>1</v>
      </c>
      <c r="Z962" s="3">
        <f t="shared" ca="1" si="119"/>
        <v>0</v>
      </c>
    </row>
    <row r="963" spans="1:26" x14ac:dyDescent="0.2">
      <c r="A963" s="34" t="s">
        <v>3556</v>
      </c>
      <c r="B963" s="9" t="str">
        <f t="shared" ca="1" si="114"/>
        <v>49G89</v>
      </c>
      <c r="C963" s="30">
        <v>1175</v>
      </c>
      <c r="D963" s="30">
        <v>1175</v>
      </c>
      <c r="E963" s="32">
        <v>41122</v>
      </c>
      <c r="F963" s="34" t="s">
        <v>2594</v>
      </c>
      <c r="G963" s="34" t="s">
        <v>5520</v>
      </c>
      <c r="H963" s="34" t="str">
        <f t="shared" ca="1" si="115"/>
        <v>Post-calc.</v>
      </c>
      <c r="I963" s="23" t="e">
        <f t="shared" ca="1" si="112"/>
        <v>#N/A</v>
      </c>
      <c r="J963" s="22" t="str">
        <f ca="1">VLOOKUP(B963, Remarks!$A$3:$G$400, 7, FALSE)</f>
        <v>Foxpro order but Product is Spare Part Onward Charges was filtered out</v>
      </c>
      <c r="K963" s="1" t="s">
        <v>5960</v>
      </c>
      <c r="M963" s="7" t="s">
        <v>978</v>
      </c>
      <c r="N963" s="9" t="str">
        <f t="shared" ca="1" si="113"/>
        <v>4P599</v>
      </c>
      <c r="O963" s="3">
        <v>309.14640000000003</v>
      </c>
      <c r="P963" s="3">
        <v>309.14640000000003</v>
      </c>
      <c r="Q963" s="1" t="s">
        <v>8</v>
      </c>
      <c r="R963" s="1" t="s">
        <v>9</v>
      </c>
      <c r="S963" s="1" t="s">
        <v>10</v>
      </c>
      <c r="T963" s="1" t="s">
        <v>930</v>
      </c>
      <c r="V963" s="34" t="str">
        <f t="shared" ca="1" si="116"/>
        <v>Post-calc.</v>
      </c>
      <c r="W963" s="1" t="str">
        <f t="shared" ca="1" si="117"/>
        <v>Post-calc.</v>
      </c>
      <c r="X963" s="1" t="b">
        <f t="shared" ca="1" si="118"/>
        <v>1</v>
      </c>
      <c r="Z963" s="3">
        <f t="shared" ca="1" si="119"/>
        <v>0</v>
      </c>
    </row>
    <row r="964" spans="1:26" x14ac:dyDescent="0.2">
      <c r="A964" s="34" t="s">
        <v>3557</v>
      </c>
      <c r="B964" s="9" t="str">
        <f t="shared" ca="1" si="114"/>
        <v>49G90</v>
      </c>
      <c r="C964" s="30">
        <v>250</v>
      </c>
      <c r="D964" s="30">
        <v>250</v>
      </c>
      <c r="E964" s="32">
        <v>41183</v>
      </c>
      <c r="F964" s="34" t="s">
        <v>2594</v>
      </c>
      <c r="G964" s="34" t="s">
        <v>5520</v>
      </c>
      <c r="H964" s="34" t="str">
        <f t="shared" ca="1" si="115"/>
        <v>Post-calc.</v>
      </c>
      <c r="I964" s="23" t="e">
        <f t="shared" ref="I964:I1027" ca="1" si="120">+VLOOKUP(B964,$N$4:$P$2559,2,FALSE)-C964</f>
        <v>#N/A</v>
      </c>
      <c r="J964" s="22" t="str">
        <f ca="1">VLOOKUP(B964, Remarks!$A$3:$G$400, 7, FALSE)</f>
        <v>Foxpro order but Product is Spare Part Onward Charges was filtered out</v>
      </c>
      <c r="K964" s="1" t="s">
        <v>5960</v>
      </c>
      <c r="M964" s="7" t="s">
        <v>979</v>
      </c>
      <c r="N964" s="9" t="str">
        <f t="shared" ref="N964:N1027" ca="1" si="121">+LEFT(M964,5)</f>
        <v>4P601</v>
      </c>
      <c r="O964" s="3">
        <v>721.34159999999997</v>
      </c>
      <c r="P964" s="3">
        <v>721.34159999999997</v>
      </c>
      <c r="Q964" s="1" t="s">
        <v>8</v>
      </c>
      <c r="R964" s="1" t="s">
        <v>9</v>
      </c>
      <c r="S964" s="1" t="s">
        <v>10</v>
      </c>
      <c r="T964" s="1" t="s">
        <v>930</v>
      </c>
      <c r="V964" s="34" t="str">
        <f t="shared" ca="1" si="116"/>
        <v>Post-calc.</v>
      </c>
      <c r="W964" s="1" t="str">
        <f t="shared" ca="1" si="117"/>
        <v>Post-calc.</v>
      </c>
      <c r="X964" s="1" t="b">
        <f t="shared" ca="1" si="118"/>
        <v>1</v>
      </c>
      <c r="Z964" s="3">
        <f t="shared" ca="1" si="119"/>
        <v>0</v>
      </c>
    </row>
    <row r="965" spans="1:26" x14ac:dyDescent="0.2">
      <c r="A965" s="34" t="s">
        <v>3558</v>
      </c>
      <c r="B965" s="9" t="str">
        <f t="shared" ref="B965:B1028" ca="1" si="122">+LEFT(A965,5)</f>
        <v>49G93</v>
      </c>
      <c r="C965" s="30">
        <v>901</v>
      </c>
      <c r="D965" s="30">
        <v>901</v>
      </c>
      <c r="E965" s="32">
        <v>41183</v>
      </c>
      <c r="F965" s="34" t="s">
        <v>2594</v>
      </c>
      <c r="G965" s="34" t="s">
        <v>5520</v>
      </c>
      <c r="H965" s="34" t="str">
        <f t="shared" ref="H965:H1028" ca="1" si="123">+IF(E965&gt;1,"Post-calc.","Pre-calc.")</f>
        <v>Post-calc.</v>
      </c>
      <c r="I965" s="23" t="e">
        <f t="shared" ca="1" si="120"/>
        <v>#N/A</v>
      </c>
      <c r="J965" s="22" t="str">
        <f ca="1">VLOOKUP(B965, Remarks!$A$3:$G$400, 7, FALSE)</f>
        <v>Foxpro order but Product is Spare Part Onward Charges was filtered out</v>
      </c>
      <c r="K965" s="1" t="s">
        <v>5960</v>
      </c>
      <c r="M965" s="7" t="s">
        <v>980</v>
      </c>
      <c r="N965" s="9" t="str">
        <f t="shared" ca="1" si="121"/>
        <v>4P605</v>
      </c>
      <c r="O965" s="3">
        <v>1300</v>
      </c>
      <c r="P965" s="3">
        <v>1300</v>
      </c>
      <c r="Q965" s="1" t="s">
        <v>8</v>
      </c>
      <c r="R965" s="1" t="s">
        <v>9</v>
      </c>
      <c r="S965" s="1" t="s">
        <v>10</v>
      </c>
      <c r="T965" s="1" t="s">
        <v>930</v>
      </c>
      <c r="V965" s="34" t="str">
        <f t="shared" ref="V965:V1028" ca="1" si="124">+VLOOKUP(N965,$B$4:$H$2903,7,FALSE)</f>
        <v>Post-calc.</v>
      </c>
      <c r="W965" s="1" t="str">
        <f t="shared" ref="W965:W1028" ca="1" si="125">+Q965</f>
        <v>Post-calc.</v>
      </c>
      <c r="X965" s="1" t="b">
        <f t="shared" ref="X965:X1028" ca="1" si="126">+V965=W965</f>
        <v>1</v>
      </c>
      <c r="Z965" s="3">
        <f t="shared" ref="Z965:Z1028" ca="1" si="127">+IF(Q965="Post-calc.",VLOOKUP(N965,$B$4:$H$2903,3,FALSE)-P965,VLOOKUP(N965,$B$4:$H$2903,2,FALSE)-P965)</f>
        <v>0</v>
      </c>
    </row>
    <row r="966" spans="1:26" x14ac:dyDescent="0.2">
      <c r="A966" s="34" t="s">
        <v>3559</v>
      </c>
      <c r="B966" s="9" t="str">
        <f t="shared" ca="1" si="122"/>
        <v>49G94</v>
      </c>
      <c r="C966" s="30">
        <v>2631</v>
      </c>
      <c r="D966" s="30">
        <v>2631</v>
      </c>
      <c r="E966" s="32">
        <v>41153</v>
      </c>
      <c r="F966" s="34" t="s">
        <v>2594</v>
      </c>
      <c r="G966" s="34" t="s">
        <v>5520</v>
      </c>
      <c r="H966" s="34" t="str">
        <f t="shared" ca="1" si="123"/>
        <v>Post-calc.</v>
      </c>
      <c r="I966" s="3">
        <f t="shared" ca="1" si="120"/>
        <v>0</v>
      </c>
      <c r="M966" s="7" t="s">
        <v>981</v>
      </c>
      <c r="N966" s="9" t="str">
        <f t="shared" ca="1" si="121"/>
        <v>4P607</v>
      </c>
      <c r="O966" s="3">
        <v>376.34410000000003</v>
      </c>
      <c r="P966" s="3">
        <v>376.34410000000003</v>
      </c>
      <c r="Q966" s="1" t="s">
        <v>8</v>
      </c>
      <c r="R966" s="1" t="s">
        <v>9</v>
      </c>
      <c r="S966" s="1" t="s">
        <v>10</v>
      </c>
      <c r="T966" s="1" t="s">
        <v>930</v>
      </c>
      <c r="V966" s="34" t="str">
        <f t="shared" ca="1" si="124"/>
        <v>Post-calc.</v>
      </c>
      <c r="W966" s="1" t="str">
        <f t="shared" ca="1" si="125"/>
        <v>Post-calc.</v>
      </c>
      <c r="X966" s="1" t="b">
        <f t="shared" ca="1" si="126"/>
        <v>1</v>
      </c>
      <c r="Z966" s="3">
        <f t="shared" ca="1" si="127"/>
        <v>0</v>
      </c>
    </row>
    <row r="967" spans="1:26" x14ac:dyDescent="0.2">
      <c r="A967" s="34" t="s">
        <v>3560</v>
      </c>
      <c r="B967" s="9" t="str">
        <f t="shared" ca="1" si="122"/>
        <v>49G95</v>
      </c>
      <c r="C967" s="30">
        <v>3387</v>
      </c>
      <c r="D967" s="30">
        <v>3387</v>
      </c>
      <c r="E967" s="32">
        <v>41153</v>
      </c>
      <c r="F967" s="34" t="s">
        <v>2594</v>
      </c>
      <c r="G967" s="34" t="s">
        <v>5520</v>
      </c>
      <c r="H967" s="34" t="str">
        <f t="shared" ca="1" si="123"/>
        <v>Post-calc.</v>
      </c>
      <c r="I967" s="3">
        <f t="shared" ca="1" si="120"/>
        <v>0</v>
      </c>
      <c r="M967" s="7" t="s">
        <v>982</v>
      </c>
      <c r="N967" s="9" t="str">
        <f t="shared" ca="1" si="121"/>
        <v>4P608</v>
      </c>
      <c r="O967" s="3">
        <v>515.24400000000003</v>
      </c>
      <c r="P967" s="3">
        <v>515.24400000000003</v>
      </c>
      <c r="Q967" s="1" t="s">
        <v>8</v>
      </c>
      <c r="R967" s="1" t="s">
        <v>9</v>
      </c>
      <c r="S967" s="1" t="s">
        <v>10</v>
      </c>
      <c r="T967" s="1" t="s">
        <v>930</v>
      </c>
      <c r="V967" s="34" t="str">
        <f t="shared" ca="1" si="124"/>
        <v>Post-calc.</v>
      </c>
      <c r="W967" s="1" t="str">
        <f t="shared" ca="1" si="125"/>
        <v>Post-calc.</v>
      </c>
      <c r="X967" s="1" t="b">
        <f t="shared" ca="1" si="126"/>
        <v>1</v>
      </c>
      <c r="Z967" s="3">
        <f t="shared" ca="1" si="127"/>
        <v>0</v>
      </c>
    </row>
    <row r="968" spans="1:26" x14ac:dyDescent="0.2">
      <c r="A968" s="34" t="s">
        <v>3561</v>
      </c>
      <c r="B968" s="9" t="str">
        <f t="shared" ca="1" si="122"/>
        <v>49G97</v>
      </c>
      <c r="C968" s="30">
        <v>24</v>
      </c>
      <c r="D968" s="30">
        <v>24</v>
      </c>
      <c r="E968" s="32">
        <v>41122</v>
      </c>
      <c r="F968" s="34" t="s">
        <v>2594</v>
      </c>
      <c r="G968" s="34" t="s">
        <v>5520</v>
      </c>
      <c r="H968" s="34" t="str">
        <f t="shared" ca="1" si="123"/>
        <v>Post-calc.</v>
      </c>
      <c r="I968" s="23" t="e">
        <f t="shared" ca="1" si="120"/>
        <v>#N/A</v>
      </c>
      <c r="J968" s="22" t="str">
        <f ca="1">VLOOKUP(B968, Remarks!$A$3:$G$400, 7, FALSE)</f>
        <v>Foxpro order but Product is Spare Part Onward Charges was filtered out</v>
      </c>
      <c r="K968" s="1" t="s">
        <v>5960</v>
      </c>
      <c r="M968" s="7" t="s">
        <v>983</v>
      </c>
      <c r="N968" s="9" t="str">
        <f t="shared" ca="1" si="121"/>
        <v>4P613</v>
      </c>
      <c r="O968" s="3">
        <v>721.34159999999997</v>
      </c>
      <c r="P968" s="3">
        <v>721.34159999999997</v>
      </c>
      <c r="Q968" s="1" t="s">
        <v>8</v>
      </c>
      <c r="R968" s="1" t="s">
        <v>9</v>
      </c>
      <c r="S968" s="1" t="s">
        <v>10</v>
      </c>
      <c r="T968" s="1" t="s">
        <v>930</v>
      </c>
      <c r="V968" s="34" t="str">
        <f t="shared" ca="1" si="124"/>
        <v>Post-calc.</v>
      </c>
      <c r="W968" s="1" t="str">
        <f t="shared" ca="1" si="125"/>
        <v>Post-calc.</v>
      </c>
      <c r="X968" s="1" t="b">
        <f t="shared" ca="1" si="126"/>
        <v>1</v>
      </c>
      <c r="Z968" s="3">
        <f t="shared" ca="1" si="127"/>
        <v>0</v>
      </c>
    </row>
    <row r="969" spans="1:26" x14ac:dyDescent="0.2">
      <c r="A969" s="34" t="s">
        <v>3562</v>
      </c>
      <c r="B969" s="9" t="str">
        <f t="shared" ca="1" si="122"/>
        <v>49H01</v>
      </c>
      <c r="C969" s="30">
        <v>53</v>
      </c>
      <c r="D969" s="30">
        <v>53</v>
      </c>
      <c r="E969" s="32">
        <v>41183</v>
      </c>
      <c r="F969" s="34" t="s">
        <v>2594</v>
      </c>
      <c r="G969" s="34" t="s">
        <v>5520</v>
      </c>
      <c r="H969" s="34" t="str">
        <f t="shared" ca="1" si="123"/>
        <v>Post-calc.</v>
      </c>
      <c r="I969" s="23" t="e">
        <f t="shared" ca="1" si="120"/>
        <v>#N/A</v>
      </c>
      <c r="J969" s="22" t="str">
        <f ca="1">VLOOKUP(B969, Remarks!$A$3:$G$400, 7, FALSE)</f>
        <v>Foxpro order but Product is Spare Part Onward Charges was filtered out</v>
      </c>
      <c r="K969" s="1" t="s">
        <v>5960</v>
      </c>
      <c r="M969" s="7" t="s">
        <v>984</v>
      </c>
      <c r="N969" s="9" t="str">
        <f t="shared" ca="1" si="121"/>
        <v>4P616</v>
      </c>
      <c r="O969" s="3">
        <v>1160.3733</v>
      </c>
      <c r="P969" s="3">
        <v>1160.3733</v>
      </c>
      <c r="Q969" s="1" t="s">
        <v>8</v>
      </c>
      <c r="R969" s="1" t="s">
        <v>9</v>
      </c>
      <c r="S969" s="1" t="s">
        <v>10</v>
      </c>
      <c r="T969" s="1" t="s">
        <v>930</v>
      </c>
      <c r="V969" s="34" t="str">
        <f t="shared" ca="1" si="124"/>
        <v>Post-calc.</v>
      </c>
      <c r="W969" s="1" t="str">
        <f t="shared" ca="1" si="125"/>
        <v>Post-calc.</v>
      </c>
      <c r="X969" s="1" t="b">
        <f t="shared" ca="1" si="126"/>
        <v>1</v>
      </c>
      <c r="Z969" s="3">
        <f t="shared" ca="1" si="127"/>
        <v>0</v>
      </c>
    </row>
    <row r="970" spans="1:26" x14ac:dyDescent="0.2">
      <c r="A970" s="34" t="s">
        <v>3563</v>
      </c>
      <c r="B970" s="9" t="str">
        <f t="shared" ca="1" si="122"/>
        <v>49H03</v>
      </c>
      <c r="C970" s="30">
        <v>1461</v>
      </c>
      <c r="D970" s="30">
        <v>1461</v>
      </c>
      <c r="E970" s="32">
        <v>41244</v>
      </c>
      <c r="F970" s="34" t="s">
        <v>2594</v>
      </c>
      <c r="G970" s="34" t="s">
        <v>5520</v>
      </c>
      <c r="H970" s="34" t="str">
        <f t="shared" ca="1" si="123"/>
        <v>Post-calc.</v>
      </c>
      <c r="I970" s="23" t="e">
        <f t="shared" ca="1" si="120"/>
        <v>#N/A</v>
      </c>
      <c r="J970" s="22" t="str">
        <f ca="1">VLOOKUP(B970, Remarks!$A$3:$G$400, 7, FALSE)</f>
        <v>Foxpro order but Product is Spare Part Onward Charges was filtered out</v>
      </c>
      <c r="K970" s="1" t="s">
        <v>5960</v>
      </c>
      <c r="M970" s="7" t="s">
        <v>985</v>
      </c>
      <c r="N970" s="9" t="str">
        <f t="shared" ca="1" si="121"/>
        <v>4P618</v>
      </c>
      <c r="O970" s="3">
        <v>338.44220000000001</v>
      </c>
      <c r="P970" s="3">
        <v>338.44220000000001</v>
      </c>
      <c r="Q970" s="1" t="s">
        <v>8</v>
      </c>
      <c r="R970" s="1" t="s">
        <v>9</v>
      </c>
      <c r="S970" s="1" t="s">
        <v>10</v>
      </c>
      <c r="T970" s="1" t="s">
        <v>930</v>
      </c>
      <c r="V970" s="34" t="str">
        <f t="shared" ca="1" si="124"/>
        <v>Post-calc.</v>
      </c>
      <c r="W970" s="1" t="str">
        <f t="shared" ca="1" si="125"/>
        <v>Post-calc.</v>
      </c>
      <c r="X970" s="1" t="b">
        <f t="shared" ca="1" si="126"/>
        <v>1</v>
      </c>
      <c r="Z970" s="3">
        <f t="shared" ca="1" si="127"/>
        <v>0</v>
      </c>
    </row>
    <row r="971" spans="1:26" x14ac:dyDescent="0.2">
      <c r="A971" s="34" t="s">
        <v>3564</v>
      </c>
      <c r="B971" s="9" t="str">
        <f t="shared" ca="1" si="122"/>
        <v>49H04</v>
      </c>
      <c r="C971" s="30">
        <v>732.19349999999997</v>
      </c>
      <c r="D971" s="30">
        <v>732.19349999999997</v>
      </c>
      <c r="E971" s="32">
        <v>41122</v>
      </c>
      <c r="F971" s="34" t="s">
        <v>2594</v>
      </c>
      <c r="G971" s="34" t="s">
        <v>5520</v>
      </c>
      <c r="H971" s="34" t="str">
        <f t="shared" ca="1" si="123"/>
        <v>Post-calc.</v>
      </c>
      <c r="I971" s="3">
        <f t="shared" ca="1" si="120"/>
        <v>0</v>
      </c>
      <c r="M971" s="7" t="s">
        <v>986</v>
      </c>
      <c r="N971" s="9" t="str">
        <f t="shared" ca="1" si="121"/>
        <v>4P624</v>
      </c>
      <c r="O971" s="3">
        <v>2270</v>
      </c>
      <c r="P971" s="3">
        <v>2270</v>
      </c>
      <c r="Q971" s="1" t="s">
        <v>8</v>
      </c>
      <c r="R971" s="1" t="s">
        <v>9</v>
      </c>
      <c r="S971" s="1" t="s">
        <v>10</v>
      </c>
      <c r="T971" s="1" t="s">
        <v>930</v>
      </c>
      <c r="V971" s="34" t="str">
        <f t="shared" ca="1" si="124"/>
        <v>Post-calc.</v>
      </c>
      <c r="W971" s="1" t="str">
        <f t="shared" ca="1" si="125"/>
        <v>Post-calc.</v>
      </c>
      <c r="X971" s="1" t="b">
        <f t="shared" ca="1" si="126"/>
        <v>1</v>
      </c>
      <c r="Z971" s="3">
        <f t="shared" ca="1" si="127"/>
        <v>0</v>
      </c>
    </row>
    <row r="972" spans="1:26" x14ac:dyDescent="0.2">
      <c r="A972" s="34" t="s">
        <v>3565</v>
      </c>
      <c r="B972" s="9" t="str">
        <f t="shared" ca="1" si="122"/>
        <v>49H06</v>
      </c>
      <c r="C972" s="30">
        <v>722.37450000000001</v>
      </c>
      <c r="D972" s="30">
        <v>722.37450000000001</v>
      </c>
      <c r="E972" s="32">
        <v>41122</v>
      </c>
      <c r="F972" s="34" t="s">
        <v>2594</v>
      </c>
      <c r="G972" s="34" t="s">
        <v>5520</v>
      </c>
      <c r="H972" s="34" t="str">
        <f t="shared" ca="1" si="123"/>
        <v>Post-calc.</v>
      </c>
      <c r="I972" s="3">
        <f t="shared" ca="1" si="120"/>
        <v>0</v>
      </c>
      <c r="M972" s="7" t="s">
        <v>987</v>
      </c>
      <c r="N972" s="9" t="str">
        <f t="shared" ca="1" si="121"/>
        <v>4P626</v>
      </c>
      <c r="O972" s="3">
        <v>241.74440000000001</v>
      </c>
      <c r="P972" s="3">
        <v>241.74440000000001</v>
      </c>
      <c r="Q972" s="1" t="s">
        <v>8</v>
      </c>
      <c r="R972" s="1" t="s">
        <v>9</v>
      </c>
      <c r="S972" s="1" t="s">
        <v>10</v>
      </c>
      <c r="T972" s="1" t="s">
        <v>930</v>
      </c>
      <c r="V972" s="34" t="str">
        <f t="shared" ca="1" si="124"/>
        <v>Post-calc.</v>
      </c>
      <c r="W972" s="1" t="str">
        <f t="shared" ca="1" si="125"/>
        <v>Post-calc.</v>
      </c>
      <c r="X972" s="1" t="b">
        <f t="shared" ca="1" si="126"/>
        <v>1</v>
      </c>
      <c r="Z972" s="3">
        <f t="shared" ca="1" si="127"/>
        <v>0</v>
      </c>
    </row>
    <row r="973" spans="1:26" x14ac:dyDescent="0.2">
      <c r="A973" s="34" t="s">
        <v>3566</v>
      </c>
      <c r="B973" s="9" t="str">
        <f t="shared" ca="1" si="122"/>
        <v>49H08</v>
      </c>
      <c r="C973" s="30">
        <v>271</v>
      </c>
      <c r="D973" s="30">
        <v>271</v>
      </c>
      <c r="E973" s="32">
        <v>41244</v>
      </c>
      <c r="F973" s="34" t="s">
        <v>2594</v>
      </c>
      <c r="G973" s="34" t="s">
        <v>5520</v>
      </c>
      <c r="H973" s="34" t="str">
        <f t="shared" ca="1" si="123"/>
        <v>Post-calc.</v>
      </c>
      <c r="I973" s="23" t="e">
        <f t="shared" ca="1" si="120"/>
        <v>#N/A</v>
      </c>
      <c r="J973" s="22" t="str">
        <f ca="1">VLOOKUP(B973, Remarks!$A$3:$G$400, 7, FALSE)</f>
        <v>Foxpro order but Product is Spare Part Onward Charges was filtered out</v>
      </c>
      <c r="K973" s="1" t="s">
        <v>5960</v>
      </c>
      <c r="M973" s="7" t="s">
        <v>988</v>
      </c>
      <c r="N973" s="9" t="str">
        <f t="shared" ca="1" si="121"/>
        <v>4P627</v>
      </c>
      <c r="O973" s="3">
        <v>500</v>
      </c>
      <c r="P973" s="3">
        <v>500</v>
      </c>
      <c r="Q973" s="1" t="s">
        <v>8</v>
      </c>
      <c r="R973" s="1" t="s">
        <v>9</v>
      </c>
      <c r="S973" s="1" t="s">
        <v>10</v>
      </c>
      <c r="T973" s="1" t="s">
        <v>930</v>
      </c>
      <c r="V973" s="34" t="str">
        <f t="shared" ca="1" si="124"/>
        <v>Post-calc.</v>
      </c>
      <c r="W973" s="1" t="str">
        <f t="shared" ca="1" si="125"/>
        <v>Post-calc.</v>
      </c>
      <c r="X973" s="1" t="b">
        <f t="shared" ca="1" si="126"/>
        <v>1</v>
      </c>
      <c r="Z973" s="3">
        <f t="shared" ca="1" si="127"/>
        <v>0</v>
      </c>
    </row>
    <row r="974" spans="1:26" x14ac:dyDescent="0.2">
      <c r="A974" s="34" t="s">
        <v>3567</v>
      </c>
      <c r="B974" s="9" t="str">
        <f t="shared" ca="1" si="122"/>
        <v>49H17</v>
      </c>
      <c r="C974" s="30">
        <v>579</v>
      </c>
      <c r="D974" s="30">
        <v>579</v>
      </c>
      <c r="E974" s="32">
        <v>41365</v>
      </c>
      <c r="F974" s="34" t="s">
        <v>2594</v>
      </c>
      <c r="G974" s="34" t="s">
        <v>5520</v>
      </c>
      <c r="H974" s="34" t="str">
        <f t="shared" ca="1" si="123"/>
        <v>Post-calc.</v>
      </c>
      <c r="I974" s="23" t="e">
        <f t="shared" ca="1" si="120"/>
        <v>#N/A</v>
      </c>
      <c r="J974" s="22" t="str">
        <f ca="1">VLOOKUP(B974, Remarks!$A$3:$G$400, 7, FALSE)</f>
        <v>Foxpro order but Product is Spare Part Onward Charges was filtered out</v>
      </c>
      <c r="K974" s="1" t="s">
        <v>5960</v>
      </c>
      <c r="M974" s="7" t="s">
        <v>989</v>
      </c>
      <c r="N974" s="9" t="str">
        <f t="shared" ca="1" si="121"/>
        <v>4P628</v>
      </c>
      <c r="O974" s="3">
        <v>200</v>
      </c>
      <c r="P974" s="3">
        <v>200</v>
      </c>
      <c r="Q974" s="1" t="s">
        <v>8</v>
      </c>
      <c r="R974" s="1" t="s">
        <v>9</v>
      </c>
      <c r="S974" s="1" t="s">
        <v>10</v>
      </c>
      <c r="T974" s="1" t="s">
        <v>930</v>
      </c>
      <c r="V974" s="34" t="str">
        <f t="shared" ca="1" si="124"/>
        <v>Post-calc.</v>
      </c>
      <c r="W974" s="1" t="str">
        <f t="shared" ca="1" si="125"/>
        <v>Post-calc.</v>
      </c>
      <c r="X974" s="1" t="b">
        <f t="shared" ca="1" si="126"/>
        <v>1</v>
      </c>
      <c r="Z974" s="3">
        <f t="shared" ca="1" si="127"/>
        <v>0</v>
      </c>
    </row>
    <row r="975" spans="1:26" x14ac:dyDescent="0.2">
      <c r="A975" s="34" t="s">
        <v>3568</v>
      </c>
      <c r="B975" s="9" t="str">
        <f t="shared" ca="1" si="122"/>
        <v>49H20</v>
      </c>
      <c r="C975" s="30">
        <v>777</v>
      </c>
      <c r="D975" s="30">
        <v>777</v>
      </c>
      <c r="E975" s="32">
        <v>41122</v>
      </c>
      <c r="F975" s="34" t="s">
        <v>2594</v>
      </c>
      <c r="G975" s="34" t="s">
        <v>5520</v>
      </c>
      <c r="H975" s="34" t="str">
        <f t="shared" ca="1" si="123"/>
        <v>Post-calc.</v>
      </c>
      <c r="I975" s="23" t="e">
        <f t="shared" ca="1" si="120"/>
        <v>#N/A</v>
      </c>
      <c r="J975" s="22" t="str">
        <f ca="1">VLOOKUP(B975, Remarks!$A$3:$G$400, 7, FALSE)</f>
        <v>Foxpro order but Product is Spare Part Onward Charges was filtered out</v>
      </c>
      <c r="K975" s="1" t="s">
        <v>5960</v>
      </c>
      <c r="M975" s="7" t="s">
        <v>990</v>
      </c>
      <c r="N975" s="9" t="str">
        <f t="shared" ca="1" si="121"/>
        <v>4P636</v>
      </c>
      <c r="O975" s="3">
        <v>483.4889</v>
      </c>
      <c r="P975" s="3">
        <v>483.4889</v>
      </c>
      <c r="Q975" s="1" t="s">
        <v>8</v>
      </c>
      <c r="R975" s="1" t="s">
        <v>9</v>
      </c>
      <c r="S975" s="1" t="s">
        <v>10</v>
      </c>
      <c r="T975" s="1" t="s">
        <v>930</v>
      </c>
      <c r="V975" s="34" t="str">
        <f t="shared" ca="1" si="124"/>
        <v>Post-calc.</v>
      </c>
      <c r="W975" s="1" t="str">
        <f t="shared" ca="1" si="125"/>
        <v>Post-calc.</v>
      </c>
      <c r="X975" s="1" t="b">
        <f t="shared" ca="1" si="126"/>
        <v>1</v>
      </c>
      <c r="Z975" s="3">
        <f t="shared" ca="1" si="127"/>
        <v>0</v>
      </c>
    </row>
    <row r="976" spans="1:26" x14ac:dyDescent="0.2">
      <c r="A976" s="34" t="s">
        <v>3569</v>
      </c>
      <c r="B976" s="9" t="str">
        <f t="shared" ca="1" si="122"/>
        <v>49H28</v>
      </c>
      <c r="C976" s="30">
        <v>80</v>
      </c>
      <c r="D976" s="30">
        <v>80</v>
      </c>
      <c r="E976" s="32">
        <v>41153</v>
      </c>
      <c r="F976" s="34" t="s">
        <v>2594</v>
      </c>
      <c r="G976" s="34" t="s">
        <v>5520</v>
      </c>
      <c r="H976" s="34" t="str">
        <f t="shared" ca="1" si="123"/>
        <v>Post-calc.</v>
      </c>
      <c r="I976" s="23" t="e">
        <f t="shared" ca="1" si="120"/>
        <v>#N/A</v>
      </c>
      <c r="J976" s="22" t="str">
        <f ca="1">VLOOKUP(B976, Remarks!$A$3:$G$400, 7, FALSE)</f>
        <v>Foxpro order but Product is Spare Part Onward Charges was filtered out</v>
      </c>
      <c r="K976" s="1" t="s">
        <v>5960</v>
      </c>
      <c r="M976" s="7" t="s">
        <v>991</v>
      </c>
      <c r="N976" s="9" t="str">
        <f t="shared" ca="1" si="121"/>
        <v>4P639</v>
      </c>
      <c r="O976" s="3">
        <v>293</v>
      </c>
      <c r="P976" s="3">
        <v>293</v>
      </c>
      <c r="Q976" s="1" t="s">
        <v>8</v>
      </c>
      <c r="R976" s="1" t="s">
        <v>9</v>
      </c>
      <c r="S976" s="1" t="s">
        <v>10</v>
      </c>
      <c r="T976" s="1" t="s">
        <v>930</v>
      </c>
      <c r="V976" s="34" t="str">
        <f t="shared" ca="1" si="124"/>
        <v>Post-calc.</v>
      </c>
      <c r="W976" s="1" t="str">
        <f t="shared" ca="1" si="125"/>
        <v>Post-calc.</v>
      </c>
      <c r="X976" s="1" t="b">
        <f t="shared" ca="1" si="126"/>
        <v>1</v>
      </c>
      <c r="Z976" s="3">
        <f t="shared" ca="1" si="127"/>
        <v>0</v>
      </c>
    </row>
    <row r="977" spans="1:26" x14ac:dyDescent="0.2">
      <c r="A977" s="34" t="s">
        <v>3570</v>
      </c>
      <c r="B977" s="9" t="str">
        <f t="shared" ca="1" si="122"/>
        <v>49H30</v>
      </c>
      <c r="C977" s="30">
        <v>52</v>
      </c>
      <c r="D977" s="30">
        <v>52</v>
      </c>
      <c r="E977" s="32">
        <v>41183</v>
      </c>
      <c r="F977" s="34" t="s">
        <v>2594</v>
      </c>
      <c r="G977" s="34" t="s">
        <v>5520</v>
      </c>
      <c r="H977" s="34" t="str">
        <f t="shared" ca="1" si="123"/>
        <v>Post-calc.</v>
      </c>
      <c r="I977" s="23" t="e">
        <f t="shared" ca="1" si="120"/>
        <v>#N/A</v>
      </c>
      <c r="J977" s="22" t="str">
        <f ca="1">VLOOKUP(B977, Remarks!$A$3:$G$400, 7, FALSE)</f>
        <v>Foxpro order but Product is Spare Part Onward Charges was filtered out</v>
      </c>
      <c r="K977" s="1" t="s">
        <v>5960</v>
      </c>
      <c r="M977" s="7" t="s">
        <v>992</v>
      </c>
      <c r="N977" s="9" t="str">
        <f t="shared" ca="1" si="121"/>
        <v>4P641</v>
      </c>
      <c r="O977" s="3">
        <v>386.79109999999997</v>
      </c>
      <c r="P977" s="3">
        <v>386.79109999999997</v>
      </c>
      <c r="Q977" s="1" t="s">
        <v>8</v>
      </c>
      <c r="R977" s="1" t="s">
        <v>9</v>
      </c>
      <c r="S977" s="1" t="s">
        <v>10</v>
      </c>
      <c r="T977" s="1" t="s">
        <v>930</v>
      </c>
      <c r="V977" s="34" t="str">
        <f t="shared" ca="1" si="124"/>
        <v>Post-calc.</v>
      </c>
      <c r="W977" s="1" t="str">
        <f t="shared" ca="1" si="125"/>
        <v>Post-calc.</v>
      </c>
      <c r="X977" s="1" t="b">
        <f t="shared" ca="1" si="126"/>
        <v>1</v>
      </c>
      <c r="Z977" s="3">
        <f t="shared" ca="1" si="127"/>
        <v>0</v>
      </c>
    </row>
    <row r="978" spans="1:26" x14ac:dyDescent="0.2">
      <c r="A978" s="34" t="s">
        <v>3571</v>
      </c>
      <c r="B978" s="9" t="str">
        <f t="shared" ca="1" si="122"/>
        <v>49H42</v>
      </c>
      <c r="C978" s="30">
        <v>930</v>
      </c>
      <c r="D978" s="30">
        <v>930</v>
      </c>
      <c r="E978" s="32">
        <v>41244</v>
      </c>
      <c r="F978" s="34" t="s">
        <v>2594</v>
      </c>
      <c r="G978" s="34" t="s">
        <v>5520</v>
      </c>
      <c r="H978" s="34" t="str">
        <f t="shared" ca="1" si="123"/>
        <v>Post-calc.</v>
      </c>
      <c r="I978" s="23" t="e">
        <f t="shared" ca="1" si="120"/>
        <v>#N/A</v>
      </c>
      <c r="J978" s="22" t="str">
        <f ca="1">VLOOKUP(B978, Remarks!$A$3:$G$400, 7, FALSE)</f>
        <v>Foxpro order but Product is Spare Part Onward Charges was filtered out</v>
      </c>
      <c r="K978" s="1" t="s">
        <v>5960</v>
      </c>
      <c r="M978" s="7" t="s">
        <v>993</v>
      </c>
      <c r="N978" s="9" t="str">
        <f t="shared" ca="1" si="121"/>
        <v>4P642</v>
      </c>
      <c r="O978" s="3">
        <v>100</v>
      </c>
      <c r="P978" s="3">
        <v>100</v>
      </c>
      <c r="Q978" s="1" t="s">
        <v>8</v>
      </c>
      <c r="R978" s="1" t="s">
        <v>9</v>
      </c>
      <c r="S978" s="1" t="s">
        <v>10</v>
      </c>
      <c r="T978" s="1" t="s">
        <v>930</v>
      </c>
      <c r="V978" s="34" t="str">
        <f t="shared" ca="1" si="124"/>
        <v>Post-calc.</v>
      </c>
      <c r="W978" s="1" t="str">
        <f t="shared" ca="1" si="125"/>
        <v>Post-calc.</v>
      </c>
      <c r="X978" s="1" t="b">
        <f t="shared" ca="1" si="126"/>
        <v>1</v>
      </c>
      <c r="Z978" s="3">
        <f t="shared" ca="1" si="127"/>
        <v>0</v>
      </c>
    </row>
    <row r="979" spans="1:26" x14ac:dyDescent="0.2">
      <c r="A979" s="34" t="s">
        <v>3572</v>
      </c>
      <c r="B979" s="9" t="str">
        <f t="shared" ca="1" si="122"/>
        <v>49H46</v>
      </c>
      <c r="C979" s="30">
        <v>806</v>
      </c>
      <c r="D979" s="30">
        <v>806</v>
      </c>
      <c r="E979" s="32">
        <v>41306</v>
      </c>
      <c r="F979" s="34" t="s">
        <v>2594</v>
      </c>
      <c r="G979" s="34" t="s">
        <v>5520</v>
      </c>
      <c r="H979" s="34" t="str">
        <f t="shared" ca="1" si="123"/>
        <v>Post-calc.</v>
      </c>
      <c r="I979" s="23" t="e">
        <f t="shared" ca="1" si="120"/>
        <v>#N/A</v>
      </c>
      <c r="J979" s="22" t="str">
        <f ca="1">VLOOKUP(B979, Remarks!$A$3:$G$400, 7, FALSE)</f>
        <v>Foxpro order but Product is Spare Part Onward Charges was filtered out</v>
      </c>
      <c r="K979" s="1" t="s">
        <v>5960</v>
      </c>
      <c r="M979" s="7" t="s">
        <v>994</v>
      </c>
      <c r="N979" s="9" t="str">
        <f t="shared" ca="1" si="121"/>
        <v>4P644</v>
      </c>
      <c r="O979" s="3">
        <v>1000</v>
      </c>
      <c r="P979" s="3">
        <v>1000</v>
      </c>
      <c r="Q979" s="1" t="s">
        <v>8</v>
      </c>
      <c r="R979" s="1" t="s">
        <v>9</v>
      </c>
      <c r="S979" s="1" t="s">
        <v>10</v>
      </c>
      <c r="T979" s="1" t="s">
        <v>930</v>
      </c>
      <c r="V979" s="34" t="str">
        <f t="shared" ca="1" si="124"/>
        <v>Post-calc.</v>
      </c>
      <c r="W979" s="1" t="str">
        <f t="shared" ca="1" si="125"/>
        <v>Post-calc.</v>
      </c>
      <c r="X979" s="1" t="b">
        <f t="shared" ca="1" si="126"/>
        <v>1</v>
      </c>
      <c r="Z979" s="3">
        <f t="shared" ca="1" si="127"/>
        <v>0</v>
      </c>
    </row>
    <row r="980" spans="1:26" x14ac:dyDescent="0.2">
      <c r="A980" s="34" t="s">
        <v>3573</v>
      </c>
      <c r="B980" s="9" t="str">
        <f t="shared" ca="1" si="122"/>
        <v>49H47</v>
      </c>
      <c r="C980" s="30">
        <v>2704</v>
      </c>
      <c r="D980" s="30">
        <v>2704</v>
      </c>
      <c r="E980" s="32">
        <v>41244</v>
      </c>
      <c r="F980" s="34" t="s">
        <v>2594</v>
      </c>
      <c r="G980" s="34" t="s">
        <v>5520</v>
      </c>
      <c r="H980" s="34" t="str">
        <f t="shared" ca="1" si="123"/>
        <v>Post-calc.</v>
      </c>
      <c r="I980" s="23" t="e">
        <f t="shared" ca="1" si="120"/>
        <v>#N/A</v>
      </c>
      <c r="J980" s="22" t="str">
        <f ca="1">VLOOKUP(B980, Remarks!$A$3:$G$400, 7, FALSE)</f>
        <v>Foxpro order but Product is Spare Part Onward Charges was filtered out</v>
      </c>
      <c r="K980" s="1" t="s">
        <v>5960</v>
      </c>
      <c r="M980" s="7" t="s">
        <v>995</v>
      </c>
      <c r="N980" s="9" t="str">
        <f t="shared" ca="1" si="121"/>
        <v>4P645</v>
      </c>
      <c r="O980" s="3">
        <v>500</v>
      </c>
      <c r="P980" s="3">
        <v>500</v>
      </c>
      <c r="Q980" s="1" t="s">
        <v>8</v>
      </c>
      <c r="R980" s="1" t="s">
        <v>9</v>
      </c>
      <c r="S980" s="1" t="s">
        <v>10</v>
      </c>
      <c r="T980" s="1" t="s">
        <v>930</v>
      </c>
      <c r="V980" s="34" t="str">
        <f t="shared" ca="1" si="124"/>
        <v>Post-calc.</v>
      </c>
      <c r="W980" s="1" t="str">
        <f t="shared" ca="1" si="125"/>
        <v>Post-calc.</v>
      </c>
      <c r="X980" s="1" t="b">
        <f t="shared" ca="1" si="126"/>
        <v>1</v>
      </c>
      <c r="Z980" s="3">
        <f t="shared" ca="1" si="127"/>
        <v>0</v>
      </c>
    </row>
    <row r="981" spans="1:26" x14ac:dyDescent="0.2">
      <c r="A981" s="34" t="s">
        <v>3574</v>
      </c>
      <c r="B981" s="9" t="str">
        <f t="shared" ca="1" si="122"/>
        <v>49H53</v>
      </c>
      <c r="C981" s="30">
        <v>228</v>
      </c>
      <c r="D981" s="30">
        <v>228</v>
      </c>
      <c r="E981" s="32">
        <v>41244</v>
      </c>
      <c r="F981" s="34" t="s">
        <v>2594</v>
      </c>
      <c r="G981" s="34" t="s">
        <v>5520</v>
      </c>
      <c r="H981" s="34" t="str">
        <f t="shared" ca="1" si="123"/>
        <v>Post-calc.</v>
      </c>
      <c r="I981" s="23" t="e">
        <f t="shared" ca="1" si="120"/>
        <v>#N/A</v>
      </c>
      <c r="J981" s="22" t="str">
        <f ca="1">VLOOKUP(B981, Remarks!$A$3:$G$400, 7, FALSE)</f>
        <v>Foxpro order but Product is Spare Part Onward Charges was filtered out</v>
      </c>
      <c r="K981" s="1" t="s">
        <v>5960</v>
      </c>
      <c r="M981" s="7" t="s">
        <v>996</v>
      </c>
      <c r="N981" s="9" t="str">
        <f t="shared" ca="1" si="121"/>
        <v>4P653</v>
      </c>
      <c r="O981" s="3">
        <v>22468</v>
      </c>
      <c r="P981" s="3">
        <v>22468</v>
      </c>
      <c r="Q981" s="1" t="s">
        <v>8</v>
      </c>
      <c r="R981" s="1" t="s">
        <v>9</v>
      </c>
      <c r="S981" s="1" t="s">
        <v>10</v>
      </c>
      <c r="T981" s="1" t="s">
        <v>930</v>
      </c>
      <c r="V981" s="34" t="str">
        <f t="shared" ca="1" si="124"/>
        <v>Post-calc.</v>
      </c>
      <c r="W981" s="1" t="str">
        <f t="shared" ca="1" si="125"/>
        <v>Post-calc.</v>
      </c>
      <c r="X981" s="1" t="b">
        <f t="shared" ca="1" si="126"/>
        <v>1</v>
      </c>
      <c r="Z981" s="3">
        <f t="shared" ca="1" si="127"/>
        <v>0</v>
      </c>
    </row>
    <row r="982" spans="1:26" x14ac:dyDescent="0.2">
      <c r="A982" s="34" t="s">
        <v>3575</v>
      </c>
      <c r="B982" s="9" t="str">
        <f t="shared" ca="1" si="122"/>
        <v>49H54</v>
      </c>
      <c r="C982" s="30">
        <v>2042</v>
      </c>
      <c r="D982" s="30">
        <v>2042</v>
      </c>
      <c r="E982" s="32">
        <v>41244</v>
      </c>
      <c r="F982" s="34" t="s">
        <v>2594</v>
      </c>
      <c r="G982" s="34" t="s">
        <v>5520</v>
      </c>
      <c r="H982" s="34" t="str">
        <f t="shared" ca="1" si="123"/>
        <v>Post-calc.</v>
      </c>
      <c r="I982" s="23" t="e">
        <f t="shared" ca="1" si="120"/>
        <v>#N/A</v>
      </c>
      <c r="J982" s="22" t="str">
        <f ca="1">VLOOKUP(B982, Remarks!$A$3:$G$400, 7, FALSE)</f>
        <v>Foxpro order but Product is Spare Part Onward Charges was filtered out</v>
      </c>
      <c r="K982" s="1" t="s">
        <v>5960</v>
      </c>
      <c r="M982" s="7" t="s">
        <v>997</v>
      </c>
      <c r="N982" s="9" t="str">
        <f t="shared" ca="1" si="121"/>
        <v>4P659</v>
      </c>
      <c r="O982" s="3">
        <v>96.697800000000001</v>
      </c>
      <c r="P982" s="3">
        <v>96.697800000000001</v>
      </c>
      <c r="Q982" s="1" t="s">
        <v>8</v>
      </c>
      <c r="R982" s="1" t="s">
        <v>9</v>
      </c>
      <c r="S982" s="1" t="s">
        <v>10</v>
      </c>
      <c r="T982" s="1" t="s">
        <v>930</v>
      </c>
      <c r="V982" s="34" t="str">
        <f t="shared" ca="1" si="124"/>
        <v>Post-calc.</v>
      </c>
      <c r="W982" s="1" t="str">
        <f t="shared" ca="1" si="125"/>
        <v>Post-calc.</v>
      </c>
      <c r="X982" s="1" t="b">
        <f t="shared" ca="1" si="126"/>
        <v>1</v>
      </c>
      <c r="Z982" s="3">
        <f t="shared" ca="1" si="127"/>
        <v>0</v>
      </c>
    </row>
    <row r="983" spans="1:26" x14ac:dyDescent="0.2">
      <c r="A983" s="34" t="s">
        <v>3576</v>
      </c>
      <c r="B983" s="9" t="str">
        <f t="shared" ca="1" si="122"/>
        <v>49H57</v>
      </c>
      <c r="C983" s="30">
        <v>27</v>
      </c>
      <c r="D983" s="30">
        <v>27</v>
      </c>
      <c r="E983" s="32">
        <v>41183</v>
      </c>
      <c r="F983" s="34" t="s">
        <v>2594</v>
      </c>
      <c r="G983" s="34" t="s">
        <v>5520</v>
      </c>
      <c r="H983" s="34" t="str">
        <f t="shared" ca="1" si="123"/>
        <v>Post-calc.</v>
      </c>
      <c r="I983" s="23" t="e">
        <f t="shared" ca="1" si="120"/>
        <v>#N/A</v>
      </c>
      <c r="J983" s="22" t="str">
        <f ca="1">VLOOKUP(B983, Remarks!$A$3:$G$400, 7, FALSE)</f>
        <v>Foxpro order but Product is Spare Part Onward Charges was filtered out</v>
      </c>
      <c r="K983" s="1" t="s">
        <v>5960</v>
      </c>
      <c r="M983" s="7" t="s">
        <v>998</v>
      </c>
      <c r="N983" s="9" t="str">
        <f t="shared" ca="1" si="121"/>
        <v>4P662</v>
      </c>
      <c r="O983" s="3">
        <v>1000</v>
      </c>
      <c r="P983" s="3">
        <v>1000</v>
      </c>
      <c r="Q983" s="1" t="s">
        <v>8</v>
      </c>
      <c r="R983" s="1" t="s">
        <v>9</v>
      </c>
      <c r="S983" s="1" t="s">
        <v>10</v>
      </c>
      <c r="T983" s="1" t="s">
        <v>930</v>
      </c>
      <c r="V983" s="34" t="str">
        <f t="shared" ca="1" si="124"/>
        <v>Post-calc.</v>
      </c>
      <c r="W983" s="1" t="str">
        <f t="shared" ca="1" si="125"/>
        <v>Post-calc.</v>
      </c>
      <c r="X983" s="1" t="b">
        <f t="shared" ca="1" si="126"/>
        <v>1</v>
      </c>
      <c r="Z983" s="3">
        <f t="shared" ca="1" si="127"/>
        <v>0</v>
      </c>
    </row>
    <row r="984" spans="1:26" x14ac:dyDescent="0.2">
      <c r="A984" s="34" t="s">
        <v>3577</v>
      </c>
      <c r="B984" s="9" t="str">
        <f t="shared" ca="1" si="122"/>
        <v>49H63</v>
      </c>
      <c r="C984" s="30">
        <v>52</v>
      </c>
      <c r="D984" s="30">
        <v>52</v>
      </c>
      <c r="E984" s="32">
        <v>41214</v>
      </c>
      <c r="F984" s="34" t="s">
        <v>2594</v>
      </c>
      <c r="G984" s="34" t="s">
        <v>5520</v>
      </c>
      <c r="H984" s="34" t="str">
        <f t="shared" ca="1" si="123"/>
        <v>Post-calc.</v>
      </c>
      <c r="I984" s="23" t="e">
        <f t="shared" ca="1" si="120"/>
        <v>#N/A</v>
      </c>
      <c r="J984" s="22" t="str">
        <f ca="1">VLOOKUP(B984, Remarks!$A$3:$G$400, 7, FALSE)</f>
        <v>Foxpro order but Product is Spare Part Onward Charges was filtered out</v>
      </c>
      <c r="K984" s="1" t="s">
        <v>5960</v>
      </c>
      <c r="M984" s="7" t="s">
        <v>999</v>
      </c>
      <c r="N984" s="9" t="str">
        <f t="shared" ca="1" si="121"/>
        <v>4P664</v>
      </c>
      <c r="O984" s="3">
        <v>10000</v>
      </c>
      <c r="P984" s="3">
        <v>10000</v>
      </c>
      <c r="Q984" s="1" t="s">
        <v>8</v>
      </c>
      <c r="R984" s="1" t="s">
        <v>9</v>
      </c>
      <c r="S984" s="1" t="s">
        <v>10</v>
      </c>
      <c r="T984" s="1" t="s">
        <v>930</v>
      </c>
      <c r="V984" s="34" t="str">
        <f t="shared" ca="1" si="124"/>
        <v>Post-calc.</v>
      </c>
      <c r="W984" s="1" t="str">
        <f t="shared" ca="1" si="125"/>
        <v>Post-calc.</v>
      </c>
      <c r="X984" s="1" t="b">
        <f t="shared" ca="1" si="126"/>
        <v>1</v>
      </c>
      <c r="Z984" s="3">
        <f t="shared" ca="1" si="127"/>
        <v>0</v>
      </c>
    </row>
    <row r="985" spans="1:26" x14ac:dyDescent="0.2">
      <c r="A985" s="34" t="s">
        <v>3578</v>
      </c>
      <c r="B985" s="9" t="str">
        <f t="shared" ca="1" si="122"/>
        <v>49H66</v>
      </c>
      <c r="C985" s="30">
        <v>1259</v>
      </c>
      <c r="D985" s="30">
        <v>1259</v>
      </c>
      <c r="E985" s="32">
        <v>41244</v>
      </c>
      <c r="F985" s="34" t="s">
        <v>2594</v>
      </c>
      <c r="G985" s="34" t="s">
        <v>5520</v>
      </c>
      <c r="H985" s="34" t="str">
        <f t="shared" ca="1" si="123"/>
        <v>Post-calc.</v>
      </c>
      <c r="I985" s="23" t="e">
        <f t="shared" ca="1" si="120"/>
        <v>#N/A</v>
      </c>
      <c r="J985" s="22" t="str">
        <f ca="1">VLOOKUP(B985, Remarks!$A$3:$G$400, 7, FALSE)</f>
        <v>Foxpro order but Product is Spare Part Onward Charges was filtered out</v>
      </c>
      <c r="K985" s="1" t="s">
        <v>5960</v>
      </c>
      <c r="M985" s="7" t="s">
        <v>1000</v>
      </c>
      <c r="N985" s="9" t="str">
        <f t="shared" ca="1" si="121"/>
        <v>4P669</v>
      </c>
      <c r="O985" s="3">
        <v>241.74440000000001</v>
      </c>
      <c r="P985" s="3">
        <v>241.74440000000001</v>
      </c>
      <c r="Q985" s="1" t="s">
        <v>8</v>
      </c>
      <c r="R985" s="1" t="s">
        <v>9</v>
      </c>
      <c r="S985" s="1" t="s">
        <v>10</v>
      </c>
      <c r="T985" s="1" t="s">
        <v>930</v>
      </c>
      <c r="V985" s="34" t="str">
        <f t="shared" ca="1" si="124"/>
        <v>Post-calc.</v>
      </c>
      <c r="W985" s="1" t="str">
        <f t="shared" ca="1" si="125"/>
        <v>Post-calc.</v>
      </c>
      <c r="X985" s="1" t="b">
        <f t="shared" ca="1" si="126"/>
        <v>1</v>
      </c>
      <c r="Z985" s="3">
        <f t="shared" ca="1" si="127"/>
        <v>0</v>
      </c>
    </row>
    <row r="986" spans="1:26" x14ac:dyDescent="0.2">
      <c r="A986" s="34" t="s">
        <v>3579</v>
      </c>
      <c r="B986" s="9" t="str">
        <f t="shared" ca="1" si="122"/>
        <v>49H67</v>
      </c>
      <c r="C986" s="30">
        <v>0</v>
      </c>
      <c r="D986" s="30">
        <v>0</v>
      </c>
      <c r="E986" s="32">
        <v>41244</v>
      </c>
      <c r="F986" s="34" t="s">
        <v>2594</v>
      </c>
      <c r="G986" s="34" t="s">
        <v>5520</v>
      </c>
      <c r="H986" s="34" t="str">
        <f t="shared" ca="1" si="123"/>
        <v>Post-calc.</v>
      </c>
      <c r="I986" s="23" t="e">
        <f t="shared" ca="1" si="120"/>
        <v>#N/A</v>
      </c>
      <c r="J986" s="22" t="str">
        <f ca="1">VLOOKUP(B986, Remarks!$A$3:$G$400, 7, FALSE)</f>
        <v>Foxpro order but Product is Spare Part Onward Charges was filtered out</v>
      </c>
      <c r="K986" s="1" t="s">
        <v>5960</v>
      </c>
      <c r="M986" s="7" t="s">
        <v>1001</v>
      </c>
      <c r="N986" s="9" t="str">
        <f t="shared" ca="1" si="121"/>
        <v>4P671</v>
      </c>
      <c r="O986" s="3">
        <v>966.97770000000003</v>
      </c>
      <c r="P986" s="3">
        <v>966.97770000000003</v>
      </c>
      <c r="Q986" s="1" t="s">
        <v>8</v>
      </c>
      <c r="R986" s="1" t="s">
        <v>9</v>
      </c>
      <c r="S986" s="1" t="s">
        <v>10</v>
      </c>
      <c r="T986" s="1" t="s">
        <v>930</v>
      </c>
      <c r="V986" s="34" t="str">
        <f t="shared" ca="1" si="124"/>
        <v>Post-calc.</v>
      </c>
      <c r="W986" s="1" t="str">
        <f t="shared" ca="1" si="125"/>
        <v>Post-calc.</v>
      </c>
      <c r="X986" s="1" t="b">
        <f t="shared" ca="1" si="126"/>
        <v>1</v>
      </c>
      <c r="Z986" s="3">
        <f t="shared" ca="1" si="127"/>
        <v>0</v>
      </c>
    </row>
    <row r="987" spans="1:26" x14ac:dyDescent="0.2">
      <c r="A987" s="34" t="s">
        <v>3580</v>
      </c>
      <c r="B987" s="9" t="str">
        <f t="shared" ca="1" si="122"/>
        <v>49H73</v>
      </c>
      <c r="C987" s="30">
        <v>3835.7163</v>
      </c>
      <c r="D987" s="30">
        <v>3835.7163</v>
      </c>
      <c r="E987" s="32">
        <v>41334</v>
      </c>
      <c r="F987" s="34" t="s">
        <v>2594</v>
      </c>
      <c r="G987" s="34" t="s">
        <v>5520</v>
      </c>
      <c r="H987" s="34" t="str">
        <f t="shared" ca="1" si="123"/>
        <v>Post-calc.</v>
      </c>
      <c r="I987" s="3">
        <f t="shared" ca="1" si="120"/>
        <v>0</v>
      </c>
      <c r="M987" s="7" t="s">
        <v>1002</v>
      </c>
      <c r="N987" s="9" t="str">
        <f t="shared" ca="1" si="121"/>
        <v>4P672</v>
      </c>
      <c r="O987" s="3">
        <v>145.04669999999999</v>
      </c>
      <c r="P987" s="3">
        <v>145.04669999999999</v>
      </c>
      <c r="Q987" s="1" t="s">
        <v>8</v>
      </c>
      <c r="R987" s="1" t="s">
        <v>9</v>
      </c>
      <c r="S987" s="1" t="s">
        <v>10</v>
      </c>
      <c r="T987" s="1" t="s">
        <v>930</v>
      </c>
      <c r="V987" s="34" t="str">
        <f t="shared" ca="1" si="124"/>
        <v>Post-calc.</v>
      </c>
      <c r="W987" s="1" t="str">
        <f t="shared" ca="1" si="125"/>
        <v>Post-calc.</v>
      </c>
      <c r="X987" s="1" t="b">
        <f t="shared" ca="1" si="126"/>
        <v>1</v>
      </c>
      <c r="Z987" s="3">
        <f t="shared" ca="1" si="127"/>
        <v>0</v>
      </c>
    </row>
    <row r="988" spans="1:26" x14ac:dyDescent="0.2">
      <c r="A988" s="34" t="s">
        <v>3581</v>
      </c>
      <c r="B988" s="9" t="str">
        <f t="shared" ca="1" si="122"/>
        <v>49H83</v>
      </c>
      <c r="C988" s="30">
        <v>1269</v>
      </c>
      <c r="D988" s="30">
        <v>1269</v>
      </c>
      <c r="E988" s="32">
        <v>41214</v>
      </c>
      <c r="F988" s="34" t="s">
        <v>2594</v>
      </c>
      <c r="G988" s="34" t="s">
        <v>5520</v>
      </c>
      <c r="H988" s="34" t="str">
        <f t="shared" ca="1" si="123"/>
        <v>Post-calc.</v>
      </c>
      <c r="I988" s="3">
        <f t="shared" ca="1" si="120"/>
        <v>0</v>
      </c>
      <c r="M988" s="7" t="s">
        <v>1003</v>
      </c>
      <c r="N988" s="9" t="str">
        <f t="shared" ca="1" si="121"/>
        <v>4P675</v>
      </c>
      <c r="O988" s="3">
        <v>193.3955</v>
      </c>
      <c r="P988" s="3">
        <v>193.3955</v>
      </c>
      <c r="Q988" s="1" t="s">
        <v>8</v>
      </c>
      <c r="R988" s="1" t="s">
        <v>9</v>
      </c>
      <c r="S988" s="1" t="s">
        <v>10</v>
      </c>
      <c r="T988" s="1" t="s">
        <v>930</v>
      </c>
      <c r="V988" s="34" t="str">
        <f t="shared" ca="1" si="124"/>
        <v>Post-calc.</v>
      </c>
      <c r="W988" s="1" t="str">
        <f t="shared" ca="1" si="125"/>
        <v>Post-calc.</v>
      </c>
      <c r="X988" s="1" t="b">
        <f t="shared" ca="1" si="126"/>
        <v>1</v>
      </c>
      <c r="Z988" s="3">
        <f t="shared" ca="1" si="127"/>
        <v>0</v>
      </c>
    </row>
    <row r="989" spans="1:26" x14ac:dyDescent="0.2">
      <c r="A989" s="34" t="s">
        <v>3582</v>
      </c>
      <c r="B989" s="9" t="str">
        <f t="shared" ca="1" si="122"/>
        <v>49H91</v>
      </c>
      <c r="C989" s="30">
        <v>1210</v>
      </c>
      <c r="D989" s="30">
        <v>1210</v>
      </c>
      <c r="E989" s="32">
        <v>41334</v>
      </c>
      <c r="F989" s="34" t="s">
        <v>2594</v>
      </c>
      <c r="G989" s="34" t="s">
        <v>5520</v>
      </c>
      <c r="H989" s="34" t="str">
        <f t="shared" ca="1" si="123"/>
        <v>Post-calc.</v>
      </c>
      <c r="I989" s="23" t="e">
        <f t="shared" ca="1" si="120"/>
        <v>#N/A</v>
      </c>
      <c r="J989" s="22" t="str">
        <f ca="1">VLOOKUP(B989, Remarks!$A$3:$G$400, 7, FALSE)</f>
        <v>Foxpro order but Product is Spare Part Onward Charges was filtered out</v>
      </c>
      <c r="K989" s="1" t="s">
        <v>5960</v>
      </c>
      <c r="M989" s="7" t="s">
        <v>1004</v>
      </c>
      <c r="N989" s="9" t="str">
        <f t="shared" ca="1" si="121"/>
        <v>4P690</v>
      </c>
      <c r="O989" s="3">
        <v>435.14</v>
      </c>
      <c r="P989" s="3">
        <v>435.14</v>
      </c>
      <c r="Q989" s="1" t="s">
        <v>8</v>
      </c>
      <c r="R989" s="1" t="s">
        <v>9</v>
      </c>
      <c r="S989" s="1" t="s">
        <v>10</v>
      </c>
      <c r="T989" s="1" t="s">
        <v>930</v>
      </c>
      <c r="V989" s="34" t="str">
        <f t="shared" ca="1" si="124"/>
        <v>Post-calc.</v>
      </c>
      <c r="W989" s="1" t="str">
        <f t="shared" ca="1" si="125"/>
        <v>Post-calc.</v>
      </c>
      <c r="X989" s="1" t="b">
        <f t="shared" ca="1" si="126"/>
        <v>1</v>
      </c>
      <c r="Z989" s="3">
        <f t="shared" ca="1" si="127"/>
        <v>0</v>
      </c>
    </row>
    <row r="990" spans="1:26" x14ac:dyDescent="0.2">
      <c r="A990" s="34" t="s">
        <v>3583</v>
      </c>
      <c r="B990" s="9" t="str">
        <f t="shared" ca="1" si="122"/>
        <v>49H92</v>
      </c>
      <c r="C990" s="30">
        <v>332</v>
      </c>
      <c r="D990" s="30">
        <v>332</v>
      </c>
      <c r="E990" s="32">
        <v>41244</v>
      </c>
      <c r="F990" s="34" t="s">
        <v>2594</v>
      </c>
      <c r="G990" s="34" t="s">
        <v>5520</v>
      </c>
      <c r="H990" s="34" t="str">
        <f t="shared" ca="1" si="123"/>
        <v>Post-calc.</v>
      </c>
      <c r="I990" s="23" t="e">
        <f t="shared" ca="1" si="120"/>
        <v>#N/A</v>
      </c>
      <c r="J990" s="22" t="str">
        <f ca="1">VLOOKUP(B990, Remarks!$A$3:$G$400, 7, FALSE)</f>
        <v>Foxpro order but Product is Spare Part Onward Charges was filtered out</v>
      </c>
      <c r="K990" s="1" t="s">
        <v>5960</v>
      </c>
      <c r="M990" s="7" t="s">
        <v>1005</v>
      </c>
      <c r="N990" s="9" t="str">
        <f t="shared" ca="1" si="121"/>
        <v>4P692</v>
      </c>
      <c r="O990" s="3">
        <v>145.04669999999999</v>
      </c>
      <c r="P990" s="3">
        <v>145.04669999999999</v>
      </c>
      <c r="Q990" s="1" t="s">
        <v>8</v>
      </c>
      <c r="R990" s="1" t="s">
        <v>9</v>
      </c>
      <c r="S990" s="1" t="s">
        <v>10</v>
      </c>
      <c r="T990" s="1" t="s">
        <v>930</v>
      </c>
      <c r="V990" s="34" t="str">
        <f t="shared" ca="1" si="124"/>
        <v>Post-calc.</v>
      </c>
      <c r="W990" s="1" t="str">
        <f t="shared" ca="1" si="125"/>
        <v>Post-calc.</v>
      </c>
      <c r="X990" s="1" t="b">
        <f t="shared" ca="1" si="126"/>
        <v>1</v>
      </c>
      <c r="Z990" s="3">
        <f t="shared" ca="1" si="127"/>
        <v>0</v>
      </c>
    </row>
    <row r="991" spans="1:26" x14ac:dyDescent="0.2">
      <c r="A991" s="34" t="s">
        <v>3584</v>
      </c>
      <c r="B991" s="9" t="str">
        <f t="shared" ca="1" si="122"/>
        <v>49H97</v>
      </c>
      <c r="C991" s="30">
        <v>96</v>
      </c>
      <c r="D991" s="30">
        <v>96</v>
      </c>
      <c r="E991" s="32">
        <v>41244</v>
      </c>
      <c r="F991" s="34" t="s">
        <v>2594</v>
      </c>
      <c r="G991" s="34" t="s">
        <v>5520</v>
      </c>
      <c r="H991" s="34" t="str">
        <f t="shared" ca="1" si="123"/>
        <v>Post-calc.</v>
      </c>
      <c r="I991" s="23" t="e">
        <f t="shared" ca="1" si="120"/>
        <v>#N/A</v>
      </c>
      <c r="J991" s="22" t="str">
        <f ca="1">VLOOKUP(B991, Remarks!$A$3:$G$400, 7, FALSE)</f>
        <v>Foxpro order but Product is Spare Part Onward Charges was filtered out</v>
      </c>
      <c r="K991" s="1" t="s">
        <v>5960</v>
      </c>
      <c r="M991" s="7" t="s">
        <v>1006</v>
      </c>
      <c r="N991" s="9" t="str">
        <f t="shared" ca="1" si="121"/>
        <v>4P693</v>
      </c>
      <c r="O991" s="3">
        <v>2417.4443000000001</v>
      </c>
      <c r="P991" s="3">
        <v>2417.4443000000001</v>
      </c>
      <c r="Q991" s="1" t="s">
        <v>8</v>
      </c>
      <c r="R991" s="1" t="s">
        <v>9</v>
      </c>
      <c r="S991" s="1" t="s">
        <v>10</v>
      </c>
      <c r="T991" s="1" t="s">
        <v>930</v>
      </c>
      <c r="V991" s="34" t="str">
        <f t="shared" ca="1" si="124"/>
        <v>Post-calc.</v>
      </c>
      <c r="W991" s="1" t="str">
        <f t="shared" ca="1" si="125"/>
        <v>Post-calc.</v>
      </c>
      <c r="X991" s="1" t="b">
        <f t="shared" ca="1" si="126"/>
        <v>1</v>
      </c>
      <c r="Z991" s="3">
        <f t="shared" ca="1" si="127"/>
        <v>0</v>
      </c>
    </row>
    <row r="992" spans="1:26" x14ac:dyDescent="0.2">
      <c r="A992" s="34" t="s">
        <v>3585</v>
      </c>
      <c r="B992" s="9" t="str">
        <f t="shared" ca="1" si="122"/>
        <v>49I00</v>
      </c>
      <c r="C992" s="30">
        <v>110</v>
      </c>
      <c r="D992" s="30">
        <v>110</v>
      </c>
      <c r="E992" s="32">
        <v>41214</v>
      </c>
      <c r="F992" s="34" t="s">
        <v>2594</v>
      </c>
      <c r="G992" s="34" t="s">
        <v>5520</v>
      </c>
      <c r="H992" s="34" t="str">
        <f t="shared" ca="1" si="123"/>
        <v>Post-calc.</v>
      </c>
      <c r="I992" s="23" t="e">
        <f t="shared" ca="1" si="120"/>
        <v>#N/A</v>
      </c>
      <c r="J992" s="22" t="str">
        <f ca="1">VLOOKUP(B992, Remarks!$A$3:$G$400, 7, FALSE)</f>
        <v>Foxpro order but Product is Spare Part Onward Charges was filtered out</v>
      </c>
      <c r="K992" s="1" t="s">
        <v>5960</v>
      </c>
      <c r="M992" s="7" t="s">
        <v>1007</v>
      </c>
      <c r="N992" s="9" t="str">
        <f t="shared" ca="1" si="121"/>
        <v>4P694</v>
      </c>
      <c r="O992" s="3">
        <v>580.1866</v>
      </c>
      <c r="P992" s="3">
        <v>580.1866</v>
      </c>
      <c r="Q992" s="1" t="s">
        <v>8</v>
      </c>
      <c r="R992" s="1" t="s">
        <v>9</v>
      </c>
      <c r="S992" s="1" t="s">
        <v>10</v>
      </c>
      <c r="T992" s="1" t="s">
        <v>930</v>
      </c>
      <c r="V992" s="34" t="str">
        <f t="shared" ca="1" si="124"/>
        <v>Post-calc.</v>
      </c>
      <c r="W992" s="1" t="str">
        <f t="shared" ca="1" si="125"/>
        <v>Post-calc.</v>
      </c>
      <c r="X992" s="1" t="b">
        <f t="shared" ca="1" si="126"/>
        <v>1</v>
      </c>
      <c r="Z992" s="3">
        <f t="shared" ca="1" si="127"/>
        <v>0</v>
      </c>
    </row>
    <row r="993" spans="1:26" x14ac:dyDescent="0.2">
      <c r="A993" s="34" t="s">
        <v>3586</v>
      </c>
      <c r="B993" s="9" t="str">
        <f t="shared" ca="1" si="122"/>
        <v>49I02</v>
      </c>
      <c r="C993" s="30">
        <v>1537</v>
      </c>
      <c r="D993" s="30">
        <v>1537</v>
      </c>
      <c r="E993" s="32">
        <v>41244</v>
      </c>
      <c r="F993" s="34" t="s">
        <v>2594</v>
      </c>
      <c r="G993" s="34" t="s">
        <v>5520</v>
      </c>
      <c r="H993" s="34" t="str">
        <f t="shared" ca="1" si="123"/>
        <v>Post-calc.</v>
      </c>
      <c r="I993" s="3">
        <f t="shared" ca="1" si="120"/>
        <v>0</v>
      </c>
      <c r="M993" s="7" t="s">
        <v>1008</v>
      </c>
      <c r="N993" s="9" t="str">
        <f t="shared" ca="1" si="121"/>
        <v>4P702</v>
      </c>
      <c r="O993" s="3">
        <v>21786</v>
      </c>
      <c r="P993" s="3">
        <v>21786</v>
      </c>
      <c r="Q993" s="1" t="s">
        <v>8</v>
      </c>
      <c r="R993" s="1" t="s">
        <v>9</v>
      </c>
      <c r="S993" s="1" t="s">
        <v>10</v>
      </c>
      <c r="T993" s="1" t="s">
        <v>930</v>
      </c>
      <c r="V993" s="34" t="str">
        <f t="shared" ca="1" si="124"/>
        <v>Post-calc.</v>
      </c>
      <c r="W993" s="1" t="str">
        <f t="shared" ca="1" si="125"/>
        <v>Post-calc.</v>
      </c>
      <c r="X993" s="1" t="b">
        <f t="shared" ca="1" si="126"/>
        <v>1</v>
      </c>
      <c r="Z993" s="3">
        <f t="shared" ca="1" si="127"/>
        <v>0</v>
      </c>
    </row>
    <row r="994" spans="1:26" x14ac:dyDescent="0.2">
      <c r="A994" s="34" t="s">
        <v>3587</v>
      </c>
      <c r="B994" s="9" t="str">
        <f t="shared" ca="1" si="122"/>
        <v>49I06</v>
      </c>
      <c r="C994" s="30">
        <v>3511</v>
      </c>
      <c r="D994" s="30">
        <v>3511</v>
      </c>
      <c r="E994" s="32">
        <v>41244</v>
      </c>
      <c r="F994" s="34" t="s">
        <v>2594</v>
      </c>
      <c r="G994" s="34" t="s">
        <v>5520</v>
      </c>
      <c r="H994" s="34" t="str">
        <f t="shared" ca="1" si="123"/>
        <v>Post-calc.</v>
      </c>
      <c r="I994" s="3">
        <f t="shared" ca="1" si="120"/>
        <v>0</v>
      </c>
      <c r="M994" s="7" t="s">
        <v>1009</v>
      </c>
      <c r="N994" s="9" t="str">
        <f t="shared" ca="1" si="121"/>
        <v>4P704</v>
      </c>
      <c r="O994" s="3">
        <v>1307.1895</v>
      </c>
      <c r="P994" s="3">
        <v>1307.1895</v>
      </c>
      <c r="Q994" s="1" t="s">
        <v>8</v>
      </c>
      <c r="R994" s="1" t="s">
        <v>9</v>
      </c>
      <c r="S994" s="1" t="s">
        <v>10</v>
      </c>
      <c r="T994" s="1" t="s">
        <v>930</v>
      </c>
      <c r="V994" s="34" t="str">
        <f t="shared" ca="1" si="124"/>
        <v>Post-calc.</v>
      </c>
      <c r="W994" s="1" t="str">
        <f t="shared" ca="1" si="125"/>
        <v>Post-calc.</v>
      </c>
      <c r="X994" s="1" t="b">
        <f t="shared" ca="1" si="126"/>
        <v>1</v>
      </c>
      <c r="Z994" s="3">
        <f t="shared" ca="1" si="127"/>
        <v>0</v>
      </c>
    </row>
    <row r="995" spans="1:26" x14ac:dyDescent="0.2">
      <c r="A995" s="34" t="s">
        <v>3588</v>
      </c>
      <c r="B995" s="9" t="str">
        <f t="shared" ca="1" si="122"/>
        <v>49I07</v>
      </c>
      <c r="C995" s="30">
        <v>1500</v>
      </c>
      <c r="D995" s="30">
        <v>1500</v>
      </c>
      <c r="E995" s="32">
        <v>41244</v>
      </c>
      <c r="F995" s="34" t="s">
        <v>2594</v>
      </c>
      <c r="G995" s="34" t="s">
        <v>5520</v>
      </c>
      <c r="H995" s="34" t="str">
        <f t="shared" ca="1" si="123"/>
        <v>Post-calc.</v>
      </c>
      <c r="I995" s="3">
        <f t="shared" ca="1" si="120"/>
        <v>0</v>
      </c>
      <c r="M995" s="7" t="s">
        <v>1010</v>
      </c>
      <c r="N995" s="9" t="str">
        <f t="shared" ca="1" si="121"/>
        <v>4P707</v>
      </c>
      <c r="O995" s="3">
        <v>193.3955</v>
      </c>
      <c r="P995" s="3">
        <v>193.3955</v>
      </c>
      <c r="Q995" s="1" t="s">
        <v>8</v>
      </c>
      <c r="R995" s="1" t="s">
        <v>9</v>
      </c>
      <c r="S995" s="1" t="s">
        <v>10</v>
      </c>
      <c r="T995" s="1" t="s">
        <v>930</v>
      </c>
      <c r="V995" s="34" t="str">
        <f t="shared" ca="1" si="124"/>
        <v>Post-calc.</v>
      </c>
      <c r="W995" s="1" t="str">
        <f t="shared" ca="1" si="125"/>
        <v>Post-calc.</v>
      </c>
      <c r="X995" s="1" t="b">
        <f t="shared" ca="1" si="126"/>
        <v>1</v>
      </c>
      <c r="Z995" s="3">
        <f t="shared" ca="1" si="127"/>
        <v>0</v>
      </c>
    </row>
    <row r="996" spans="1:26" x14ac:dyDescent="0.2">
      <c r="A996" s="34" t="s">
        <v>3589</v>
      </c>
      <c r="B996" s="9" t="str">
        <f t="shared" ca="1" si="122"/>
        <v>49I20</v>
      </c>
      <c r="C996" s="30">
        <v>920</v>
      </c>
      <c r="D996" s="30">
        <v>0</v>
      </c>
      <c r="E996" s="32">
        <v>41425</v>
      </c>
      <c r="F996" s="34" t="s">
        <v>2594</v>
      </c>
      <c r="G996" s="34" t="s">
        <v>5520</v>
      </c>
      <c r="H996" s="34" t="str">
        <f t="shared" ca="1" si="123"/>
        <v>Post-calc.</v>
      </c>
      <c r="I996" s="23" t="e">
        <f t="shared" ca="1" si="120"/>
        <v>#N/A</v>
      </c>
      <c r="J996" s="22" t="str">
        <f ca="1">VLOOKUP(B996, Remarks!$A$3:$G$400, 7, FALSE)</f>
        <v>Foxpro order but Product is Spare Part Onward Charges was filtered out</v>
      </c>
      <c r="K996" s="1" t="s">
        <v>5960</v>
      </c>
      <c r="M996" s="7" t="s">
        <v>1011</v>
      </c>
      <c r="N996" s="9" t="str">
        <f t="shared" ca="1" si="121"/>
        <v>4P708</v>
      </c>
      <c r="O996" s="3">
        <v>885.15160000000003</v>
      </c>
      <c r="P996" s="3">
        <v>885.15160000000003</v>
      </c>
      <c r="Q996" s="1" t="s">
        <v>8</v>
      </c>
      <c r="R996" s="1" t="s">
        <v>9</v>
      </c>
      <c r="S996" s="1" t="s">
        <v>10</v>
      </c>
      <c r="T996" s="1" t="s">
        <v>930</v>
      </c>
      <c r="V996" s="34" t="str">
        <f t="shared" ca="1" si="124"/>
        <v>Post-calc.</v>
      </c>
      <c r="W996" s="1" t="str">
        <f t="shared" ca="1" si="125"/>
        <v>Post-calc.</v>
      </c>
      <c r="X996" s="1" t="b">
        <f t="shared" ca="1" si="126"/>
        <v>1</v>
      </c>
      <c r="Z996" s="3">
        <f t="shared" ca="1" si="127"/>
        <v>0</v>
      </c>
    </row>
    <row r="997" spans="1:26" x14ac:dyDescent="0.2">
      <c r="A997" s="34" t="s">
        <v>3590</v>
      </c>
      <c r="B997" s="9" t="str">
        <f t="shared" ca="1" si="122"/>
        <v>49I26</v>
      </c>
      <c r="C997" s="30">
        <v>377</v>
      </c>
      <c r="D997" s="30">
        <v>0</v>
      </c>
      <c r="E997" s="32">
        <v>41394</v>
      </c>
      <c r="F997" s="34" t="s">
        <v>2594</v>
      </c>
      <c r="G997" s="34" t="s">
        <v>5520</v>
      </c>
      <c r="H997" s="34" t="str">
        <f t="shared" ca="1" si="123"/>
        <v>Post-calc.</v>
      </c>
      <c r="I997" s="23" t="e">
        <f t="shared" ca="1" si="120"/>
        <v>#N/A</v>
      </c>
      <c r="J997" s="22" t="str">
        <f ca="1">VLOOKUP(B997, Remarks!$A$3:$G$400, 7, FALSE)</f>
        <v>Foxpro order but Product is Spare Part Onward Charges was filtered out</v>
      </c>
      <c r="K997" s="1" t="s">
        <v>5960</v>
      </c>
      <c r="M997" s="7" t="s">
        <v>1012</v>
      </c>
      <c r="N997" s="9" t="str">
        <f t="shared" ca="1" si="121"/>
        <v>4P716</v>
      </c>
      <c r="O997" s="3">
        <v>350</v>
      </c>
      <c r="P997" s="3">
        <v>350</v>
      </c>
      <c r="Q997" s="1" t="s">
        <v>8</v>
      </c>
      <c r="R997" s="1" t="s">
        <v>9</v>
      </c>
      <c r="S997" s="1" t="s">
        <v>10</v>
      </c>
      <c r="T997" s="1" t="s">
        <v>930</v>
      </c>
      <c r="V997" s="34" t="str">
        <f t="shared" ca="1" si="124"/>
        <v>Post-calc.</v>
      </c>
      <c r="W997" s="1" t="str">
        <f t="shared" ca="1" si="125"/>
        <v>Post-calc.</v>
      </c>
      <c r="X997" s="1" t="b">
        <f t="shared" ca="1" si="126"/>
        <v>1</v>
      </c>
      <c r="Z997" s="3">
        <f t="shared" ca="1" si="127"/>
        <v>0</v>
      </c>
    </row>
    <row r="998" spans="1:26" x14ac:dyDescent="0.2">
      <c r="A998" s="34" t="s">
        <v>3591</v>
      </c>
      <c r="B998" s="9" t="str">
        <f t="shared" ca="1" si="122"/>
        <v>49I27</v>
      </c>
      <c r="C998" s="30">
        <v>726</v>
      </c>
      <c r="D998" s="30">
        <v>0</v>
      </c>
      <c r="E998" s="32">
        <v>41305</v>
      </c>
      <c r="F998" s="34" t="s">
        <v>2594</v>
      </c>
      <c r="G998" s="34" t="s">
        <v>5520</v>
      </c>
      <c r="H998" s="34" t="str">
        <f t="shared" ca="1" si="123"/>
        <v>Post-calc.</v>
      </c>
      <c r="I998" s="23" t="e">
        <f t="shared" ca="1" si="120"/>
        <v>#N/A</v>
      </c>
      <c r="J998" s="22" t="str">
        <f ca="1">VLOOKUP(B998, Remarks!$A$3:$G$400, 7, FALSE)</f>
        <v>Foxpro order but Product is Spare Part Onward Charges was filtered out</v>
      </c>
      <c r="K998" s="1" t="s">
        <v>5960</v>
      </c>
      <c r="M998" s="7" t="s">
        <v>1013</v>
      </c>
      <c r="N998" s="9" t="str">
        <f t="shared" ca="1" si="121"/>
        <v>4P721</v>
      </c>
      <c r="O998" s="3">
        <v>800</v>
      </c>
      <c r="P998" s="3">
        <v>800</v>
      </c>
      <c r="Q998" s="1" t="s">
        <v>8</v>
      </c>
      <c r="R998" s="1" t="s">
        <v>9</v>
      </c>
      <c r="S998" s="1" t="s">
        <v>10</v>
      </c>
      <c r="T998" s="1" t="s">
        <v>930</v>
      </c>
      <c r="V998" s="34" t="str">
        <f t="shared" ca="1" si="124"/>
        <v>Post-calc.</v>
      </c>
      <c r="W998" s="1" t="str">
        <f t="shared" ca="1" si="125"/>
        <v>Post-calc.</v>
      </c>
      <c r="X998" s="1" t="b">
        <f t="shared" ca="1" si="126"/>
        <v>1</v>
      </c>
      <c r="Z998" s="3">
        <f t="shared" ca="1" si="127"/>
        <v>0</v>
      </c>
    </row>
    <row r="999" spans="1:26" x14ac:dyDescent="0.2">
      <c r="A999" s="34" t="s">
        <v>3592</v>
      </c>
      <c r="B999" s="9" t="str">
        <f t="shared" ca="1" si="122"/>
        <v>49I30</v>
      </c>
      <c r="C999" s="30">
        <v>89</v>
      </c>
      <c r="D999" s="30">
        <v>0</v>
      </c>
      <c r="E999" s="32">
        <v>41394</v>
      </c>
      <c r="F999" s="34" t="s">
        <v>2594</v>
      </c>
      <c r="G999" s="34" t="s">
        <v>5520</v>
      </c>
      <c r="H999" s="34" t="str">
        <f t="shared" ca="1" si="123"/>
        <v>Post-calc.</v>
      </c>
      <c r="I999" s="23" t="e">
        <f t="shared" ca="1" si="120"/>
        <v>#N/A</v>
      </c>
      <c r="J999" s="22" t="str">
        <f ca="1">VLOOKUP(B999, Remarks!$A$3:$G$400, 7, FALSE)</f>
        <v>Foxpro order but Product is Spare Part Onward Charges was filtered out</v>
      </c>
      <c r="K999" s="1" t="s">
        <v>5960</v>
      </c>
      <c r="M999" s="7" t="s">
        <v>1014</v>
      </c>
      <c r="N999" s="9" t="str">
        <f t="shared" ca="1" si="121"/>
        <v>4P724</v>
      </c>
      <c r="O999" s="3">
        <v>9000</v>
      </c>
      <c r="P999" s="3">
        <v>9000</v>
      </c>
      <c r="Q999" s="1" t="s">
        <v>8</v>
      </c>
      <c r="R999" s="1" t="s">
        <v>9</v>
      </c>
      <c r="S999" s="1" t="s">
        <v>10</v>
      </c>
      <c r="T999" s="1" t="s">
        <v>930</v>
      </c>
      <c r="V999" s="34" t="str">
        <f t="shared" ca="1" si="124"/>
        <v>Post-calc.</v>
      </c>
      <c r="W999" s="1" t="str">
        <f t="shared" ca="1" si="125"/>
        <v>Post-calc.</v>
      </c>
      <c r="X999" s="1" t="b">
        <f t="shared" ca="1" si="126"/>
        <v>1</v>
      </c>
      <c r="Z999" s="3">
        <f t="shared" ca="1" si="127"/>
        <v>0</v>
      </c>
    </row>
    <row r="1000" spans="1:26" x14ac:dyDescent="0.2">
      <c r="A1000" s="34" t="s">
        <v>3593</v>
      </c>
      <c r="B1000" s="9" t="str">
        <f t="shared" ca="1" si="122"/>
        <v>49I32</v>
      </c>
      <c r="C1000" s="30">
        <v>110</v>
      </c>
      <c r="D1000" s="30">
        <v>0</v>
      </c>
      <c r="E1000" s="32">
        <v>41394</v>
      </c>
      <c r="F1000" s="34" t="s">
        <v>2594</v>
      </c>
      <c r="G1000" s="34" t="s">
        <v>5520</v>
      </c>
      <c r="H1000" s="34" t="str">
        <f t="shared" ca="1" si="123"/>
        <v>Post-calc.</v>
      </c>
      <c r="I1000" s="23" t="e">
        <f t="shared" ca="1" si="120"/>
        <v>#N/A</v>
      </c>
      <c r="J1000" s="22" t="str">
        <f ca="1">VLOOKUP(B1000, Remarks!$A$3:$G$400, 7, FALSE)</f>
        <v>Foxpro order but Product is Spare Part Onward Charges was filtered out</v>
      </c>
      <c r="K1000" s="1" t="s">
        <v>5960</v>
      </c>
      <c r="M1000" s="7" t="s">
        <v>1015</v>
      </c>
      <c r="N1000" s="9" t="str">
        <f t="shared" ca="1" si="121"/>
        <v>4P752</v>
      </c>
      <c r="O1000" s="3">
        <v>66000</v>
      </c>
      <c r="P1000" s="3">
        <v>66000</v>
      </c>
      <c r="Q1000" s="1" t="s">
        <v>8</v>
      </c>
      <c r="R1000" s="1" t="s">
        <v>9</v>
      </c>
      <c r="S1000" s="1" t="s">
        <v>10</v>
      </c>
      <c r="T1000" s="1" t="s">
        <v>930</v>
      </c>
      <c r="V1000" s="34" t="str">
        <f t="shared" ca="1" si="124"/>
        <v>Post-calc.</v>
      </c>
      <c r="W1000" s="1" t="str">
        <f t="shared" ca="1" si="125"/>
        <v>Post-calc.</v>
      </c>
      <c r="X1000" s="1" t="b">
        <f t="shared" ca="1" si="126"/>
        <v>1</v>
      </c>
      <c r="Z1000" s="3">
        <f t="shared" ca="1" si="127"/>
        <v>0</v>
      </c>
    </row>
    <row r="1001" spans="1:26" x14ac:dyDescent="0.2">
      <c r="A1001" s="34" t="s">
        <v>3594</v>
      </c>
      <c r="B1001" s="9" t="str">
        <f t="shared" ca="1" si="122"/>
        <v>49I33</v>
      </c>
      <c r="C1001" s="30">
        <v>1313</v>
      </c>
      <c r="D1001" s="30">
        <v>0</v>
      </c>
      <c r="E1001" s="32">
        <v>41305</v>
      </c>
      <c r="F1001" s="34" t="s">
        <v>2594</v>
      </c>
      <c r="G1001" s="34" t="s">
        <v>5520</v>
      </c>
      <c r="H1001" s="34" t="str">
        <f t="shared" ca="1" si="123"/>
        <v>Post-calc.</v>
      </c>
      <c r="I1001" s="23" t="e">
        <f t="shared" ca="1" si="120"/>
        <v>#N/A</v>
      </c>
      <c r="J1001" s="22" t="str">
        <f ca="1">VLOOKUP(B1001, Remarks!$A$3:$G$400, 7, FALSE)</f>
        <v>Foxpro order but Product is Spare Part Onward Charges was filtered out</v>
      </c>
      <c r="K1001" s="1" t="s">
        <v>5960</v>
      </c>
      <c r="M1001" s="7" t="s">
        <v>1016</v>
      </c>
      <c r="N1001" s="9" t="str">
        <f t="shared" ca="1" si="121"/>
        <v>4P754</v>
      </c>
      <c r="O1001" s="3">
        <v>18000</v>
      </c>
      <c r="P1001" s="3">
        <v>18000</v>
      </c>
      <c r="Q1001" s="1" t="s">
        <v>8</v>
      </c>
      <c r="R1001" s="1" t="s">
        <v>9</v>
      </c>
      <c r="S1001" s="1" t="s">
        <v>10</v>
      </c>
      <c r="T1001" s="1" t="s">
        <v>930</v>
      </c>
      <c r="V1001" s="34" t="str">
        <f t="shared" ca="1" si="124"/>
        <v>Post-calc.</v>
      </c>
      <c r="W1001" s="1" t="str">
        <f t="shared" ca="1" si="125"/>
        <v>Post-calc.</v>
      </c>
      <c r="X1001" s="1" t="b">
        <f t="shared" ca="1" si="126"/>
        <v>1</v>
      </c>
      <c r="Z1001" s="3">
        <f t="shared" ca="1" si="127"/>
        <v>0</v>
      </c>
    </row>
    <row r="1002" spans="1:26" x14ac:dyDescent="0.2">
      <c r="A1002" s="34" t="s">
        <v>3595</v>
      </c>
      <c r="B1002" s="9" t="str">
        <f t="shared" ca="1" si="122"/>
        <v>49I34</v>
      </c>
      <c r="C1002" s="30">
        <v>291</v>
      </c>
      <c r="D1002" s="30">
        <v>0</v>
      </c>
      <c r="E1002" s="32">
        <v>41394</v>
      </c>
      <c r="F1002" s="34" t="s">
        <v>2594</v>
      </c>
      <c r="G1002" s="34" t="s">
        <v>5520</v>
      </c>
      <c r="H1002" s="34" t="str">
        <f t="shared" ca="1" si="123"/>
        <v>Post-calc.</v>
      </c>
      <c r="I1002" s="23" t="e">
        <f t="shared" ca="1" si="120"/>
        <v>#N/A</v>
      </c>
      <c r="J1002" s="22" t="str">
        <f ca="1">VLOOKUP(B1002, Remarks!$A$3:$G$400, 7, FALSE)</f>
        <v>Foxpro order but Product is Spare Part Onward Charges was filtered out</v>
      </c>
      <c r="K1002" s="1" t="s">
        <v>5960</v>
      </c>
      <c r="M1002" s="7" t="s">
        <v>1017</v>
      </c>
      <c r="N1002" s="9" t="str">
        <f t="shared" ca="1" si="121"/>
        <v>4P766</v>
      </c>
      <c r="O1002" s="3">
        <v>150.5376</v>
      </c>
      <c r="P1002" s="3">
        <v>150.5376</v>
      </c>
      <c r="Q1002" s="1" t="s">
        <v>8</v>
      </c>
      <c r="R1002" s="1" t="s">
        <v>9</v>
      </c>
      <c r="S1002" s="1" t="s">
        <v>10</v>
      </c>
      <c r="T1002" s="1" t="s">
        <v>930</v>
      </c>
      <c r="V1002" s="34" t="str">
        <f t="shared" ca="1" si="124"/>
        <v>Post-calc.</v>
      </c>
      <c r="W1002" s="1" t="str">
        <f t="shared" ca="1" si="125"/>
        <v>Post-calc.</v>
      </c>
      <c r="X1002" s="1" t="b">
        <f t="shared" ca="1" si="126"/>
        <v>1</v>
      </c>
      <c r="Z1002" s="3">
        <f t="shared" ca="1" si="127"/>
        <v>0</v>
      </c>
    </row>
    <row r="1003" spans="1:26" x14ac:dyDescent="0.2">
      <c r="A1003" s="34" t="s">
        <v>3596</v>
      </c>
      <c r="B1003" s="9" t="str">
        <f t="shared" ca="1" si="122"/>
        <v>49I35</v>
      </c>
      <c r="C1003" s="30">
        <v>313</v>
      </c>
      <c r="D1003" s="30">
        <v>0</v>
      </c>
      <c r="E1003" s="32">
        <v>41333</v>
      </c>
      <c r="F1003" s="34" t="s">
        <v>2594</v>
      </c>
      <c r="G1003" s="34" t="s">
        <v>5520</v>
      </c>
      <c r="H1003" s="34" t="str">
        <f t="shared" ca="1" si="123"/>
        <v>Post-calc.</v>
      </c>
      <c r="I1003" s="23" t="e">
        <f t="shared" ca="1" si="120"/>
        <v>#N/A</v>
      </c>
      <c r="J1003" s="22" t="str">
        <f ca="1">VLOOKUP(B1003, Remarks!$A$3:$G$400, 7, FALSE)</f>
        <v>Foxpro order but Product is Spare Part Onward Charges was filtered out</v>
      </c>
      <c r="K1003" s="1" t="s">
        <v>5960</v>
      </c>
      <c r="M1003" s="7" t="s">
        <v>1018</v>
      </c>
      <c r="N1003" s="9" t="str">
        <f t="shared" ca="1" si="121"/>
        <v>4P767</v>
      </c>
      <c r="O1003" s="3">
        <v>150</v>
      </c>
      <c r="P1003" s="3">
        <v>150</v>
      </c>
      <c r="Q1003" s="1" t="s">
        <v>8</v>
      </c>
      <c r="R1003" s="1" t="s">
        <v>9</v>
      </c>
      <c r="S1003" s="1" t="s">
        <v>10</v>
      </c>
      <c r="T1003" s="1" t="s">
        <v>930</v>
      </c>
      <c r="V1003" s="34" t="str">
        <f t="shared" ca="1" si="124"/>
        <v>Post-calc.</v>
      </c>
      <c r="W1003" s="1" t="str">
        <f t="shared" ca="1" si="125"/>
        <v>Post-calc.</v>
      </c>
      <c r="X1003" s="1" t="b">
        <f t="shared" ca="1" si="126"/>
        <v>1</v>
      </c>
      <c r="Z1003" s="3">
        <f t="shared" ca="1" si="127"/>
        <v>0</v>
      </c>
    </row>
    <row r="1004" spans="1:26" x14ac:dyDescent="0.2">
      <c r="A1004" s="34" t="s">
        <v>3597</v>
      </c>
      <c r="B1004" s="9" t="str">
        <f t="shared" ca="1" si="122"/>
        <v>49I38</v>
      </c>
      <c r="C1004" s="30">
        <v>0</v>
      </c>
      <c r="D1004" s="30">
        <v>0</v>
      </c>
      <c r="E1004" s="32">
        <v>41364</v>
      </c>
      <c r="F1004" s="34" t="s">
        <v>2594</v>
      </c>
      <c r="G1004" s="34" t="s">
        <v>5520</v>
      </c>
      <c r="H1004" s="34" t="str">
        <f t="shared" ca="1" si="123"/>
        <v>Post-calc.</v>
      </c>
      <c r="I1004" s="23" t="e">
        <f t="shared" ca="1" si="120"/>
        <v>#N/A</v>
      </c>
      <c r="J1004" s="22" t="str">
        <f ca="1">VLOOKUP(B1004, Remarks!$A$3:$G$400, 7, FALSE)</f>
        <v>Foxpro order but Product is Spare Part Onward Charges was filtered out</v>
      </c>
      <c r="K1004" s="1" t="s">
        <v>5960</v>
      </c>
      <c r="M1004" s="7" t="s">
        <v>1019</v>
      </c>
      <c r="N1004" s="9" t="str">
        <f t="shared" ca="1" si="121"/>
        <v>4P774</v>
      </c>
      <c r="O1004" s="3">
        <v>634.58349999999996</v>
      </c>
      <c r="P1004" s="3">
        <v>634.58349999999996</v>
      </c>
      <c r="Q1004" s="1" t="s">
        <v>8</v>
      </c>
      <c r="R1004" s="1" t="s">
        <v>9</v>
      </c>
      <c r="S1004" s="1" t="s">
        <v>10</v>
      </c>
      <c r="T1004" s="1" t="s">
        <v>930</v>
      </c>
      <c r="V1004" s="34" t="str">
        <f t="shared" ca="1" si="124"/>
        <v>Post-calc.</v>
      </c>
      <c r="W1004" s="1" t="str">
        <f t="shared" ca="1" si="125"/>
        <v>Post-calc.</v>
      </c>
      <c r="X1004" s="1" t="b">
        <f t="shared" ca="1" si="126"/>
        <v>1</v>
      </c>
      <c r="Z1004" s="3">
        <f t="shared" ca="1" si="127"/>
        <v>0</v>
      </c>
    </row>
    <row r="1005" spans="1:26" x14ac:dyDescent="0.2">
      <c r="A1005" s="34" t="s">
        <v>3598</v>
      </c>
      <c r="B1005" s="9" t="str">
        <f t="shared" ca="1" si="122"/>
        <v>49I42</v>
      </c>
      <c r="C1005" s="30">
        <v>160</v>
      </c>
      <c r="D1005" s="30">
        <v>0</v>
      </c>
      <c r="E1005" s="32">
        <v>41486</v>
      </c>
      <c r="F1005" s="34" t="s">
        <v>2594</v>
      </c>
      <c r="G1005" s="34" t="s">
        <v>5520</v>
      </c>
      <c r="H1005" s="34" t="str">
        <f t="shared" ca="1" si="123"/>
        <v>Post-calc.</v>
      </c>
      <c r="I1005" s="23" t="e">
        <f t="shared" ca="1" si="120"/>
        <v>#N/A</v>
      </c>
      <c r="J1005" s="22" t="str">
        <f ca="1">VLOOKUP(B1005, Remarks!$A$3:$G$400, 7, FALSE)</f>
        <v>Foxpro order but Product is Spare Part Onward Charges was filtered out</v>
      </c>
      <c r="K1005" s="1" t="s">
        <v>5960</v>
      </c>
      <c r="M1005" s="7" t="s">
        <v>1020</v>
      </c>
      <c r="N1005" s="9" t="str">
        <f t="shared" ca="1" si="121"/>
        <v>4P788</v>
      </c>
      <c r="O1005" s="3">
        <v>2644.1035999999999</v>
      </c>
      <c r="P1005" s="3">
        <v>2644.1035999999999</v>
      </c>
      <c r="Q1005" s="1" t="s">
        <v>8</v>
      </c>
      <c r="R1005" s="1" t="s">
        <v>9</v>
      </c>
      <c r="S1005" s="1" t="s">
        <v>10</v>
      </c>
      <c r="T1005" s="1" t="s">
        <v>930</v>
      </c>
      <c r="V1005" s="34" t="str">
        <f t="shared" ca="1" si="124"/>
        <v>Post-calc.</v>
      </c>
      <c r="W1005" s="1" t="str">
        <f t="shared" ca="1" si="125"/>
        <v>Post-calc.</v>
      </c>
      <c r="X1005" s="1" t="b">
        <f t="shared" ca="1" si="126"/>
        <v>1</v>
      </c>
      <c r="Z1005" s="3">
        <f t="shared" ca="1" si="127"/>
        <v>0</v>
      </c>
    </row>
    <row r="1006" spans="1:26" x14ac:dyDescent="0.2">
      <c r="A1006" s="34" t="s">
        <v>3599</v>
      </c>
      <c r="B1006" s="9" t="str">
        <f t="shared" ca="1" si="122"/>
        <v>49I45</v>
      </c>
      <c r="C1006" s="30">
        <v>983</v>
      </c>
      <c r="D1006" s="30">
        <v>0</v>
      </c>
      <c r="E1006" s="32">
        <v>41425</v>
      </c>
      <c r="F1006" s="34" t="s">
        <v>2594</v>
      </c>
      <c r="G1006" s="34" t="s">
        <v>5520</v>
      </c>
      <c r="H1006" s="34" t="str">
        <f t="shared" ca="1" si="123"/>
        <v>Post-calc.</v>
      </c>
      <c r="I1006" s="23" t="e">
        <f t="shared" ca="1" si="120"/>
        <v>#N/A</v>
      </c>
      <c r="J1006" s="22" t="str">
        <f ca="1">VLOOKUP(B1006, Remarks!$A$3:$G$400, 7, FALSE)</f>
        <v>Foxpro order but Product is Spare Part Onward Charges was filtered out</v>
      </c>
      <c r="K1006" s="1" t="s">
        <v>5960</v>
      </c>
      <c r="M1006" s="7" t="s">
        <v>1021</v>
      </c>
      <c r="N1006" s="9" t="str">
        <f t="shared" ca="1" si="121"/>
        <v>4P789</v>
      </c>
      <c r="O1006" s="3">
        <v>1300</v>
      </c>
      <c r="P1006" s="3">
        <v>1300</v>
      </c>
      <c r="Q1006" s="1" t="s">
        <v>8</v>
      </c>
      <c r="R1006" s="1" t="s">
        <v>9</v>
      </c>
      <c r="S1006" s="1" t="s">
        <v>10</v>
      </c>
      <c r="T1006" s="1" t="s">
        <v>930</v>
      </c>
      <c r="V1006" s="34" t="str">
        <f t="shared" ca="1" si="124"/>
        <v>Post-calc.</v>
      </c>
      <c r="W1006" s="1" t="str">
        <f t="shared" ca="1" si="125"/>
        <v>Post-calc.</v>
      </c>
      <c r="X1006" s="1" t="b">
        <f t="shared" ca="1" si="126"/>
        <v>1</v>
      </c>
      <c r="Z1006" s="3">
        <f t="shared" ca="1" si="127"/>
        <v>0</v>
      </c>
    </row>
    <row r="1007" spans="1:26" x14ac:dyDescent="0.2">
      <c r="A1007" s="34" t="s">
        <v>3600</v>
      </c>
      <c r="B1007" s="9" t="str">
        <f t="shared" ca="1" si="122"/>
        <v>49I46</v>
      </c>
      <c r="C1007" s="30">
        <v>31</v>
      </c>
      <c r="D1007" s="30">
        <v>0</v>
      </c>
      <c r="E1007" s="32">
        <v>41394</v>
      </c>
      <c r="F1007" s="34" t="s">
        <v>2594</v>
      </c>
      <c r="G1007" s="34" t="s">
        <v>5520</v>
      </c>
      <c r="H1007" s="34" t="str">
        <f t="shared" ca="1" si="123"/>
        <v>Post-calc.</v>
      </c>
      <c r="I1007" s="23" t="e">
        <f t="shared" ca="1" si="120"/>
        <v>#N/A</v>
      </c>
      <c r="J1007" s="22" t="str">
        <f ca="1">VLOOKUP(B1007, Remarks!$A$3:$G$400, 7, FALSE)</f>
        <v>Foxpro order but Product is Spare Part Onward Charges was filtered out</v>
      </c>
      <c r="K1007" s="1" t="s">
        <v>5960</v>
      </c>
      <c r="M1007" s="7" t="s">
        <v>1022</v>
      </c>
      <c r="N1007" s="9" t="str">
        <f t="shared" ca="1" si="121"/>
        <v>4P802</v>
      </c>
      <c r="O1007" s="3">
        <v>13940</v>
      </c>
      <c r="P1007" s="3">
        <v>13940</v>
      </c>
      <c r="Q1007" s="1" t="s">
        <v>8</v>
      </c>
      <c r="R1007" s="1" t="s">
        <v>9</v>
      </c>
      <c r="S1007" s="1" t="s">
        <v>10</v>
      </c>
      <c r="T1007" s="1" t="s">
        <v>930</v>
      </c>
      <c r="V1007" s="34" t="str">
        <f t="shared" ca="1" si="124"/>
        <v>Post-calc.</v>
      </c>
      <c r="W1007" s="1" t="str">
        <f t="shared" ca="1" si="125"/>
        <v>Post-calc.</v>
      </c>
      <c r="X1007" s="1" t="b">
        <f t="shared" ca="1" si="126"/>
        <v>1</v>
      </c>
      <c r="Z1007" s="3">
        <f t="shared" ca="1" si="127"/>
        <v>0</v>
      </c>
    </row>
    <row r="1008" spans="1:26" x14ac:dyDescent="0.2">
      <c r="A1008" s="34" t="s">
        <v>3601</v>
      </c>
      <c r="B1008" s="9" t="str">
        <f t="shared" ca="1" si="122"/>
        <v>49I51</v>
      </c>
      <c r="C1008" s="30">
        <v>3442</v>
      </c>
      <c r="D1008" s="30">
        <v>0</v>
      </c>
      <c r="E1008" s="32">
        <v>41639</v>
      </c>
      <c r="F1008" s="34" t="s">
        <v>2594</v>
      </c>
      <c r="G1008" s="34" t="s">
        <v>5520</v>
      </c>
      <c r="H1008" s="34" t="str">
        <f t="shared" ca="1" si="123"/>
        <v>Post-calc.</v>
      </c>
      <c r="I1008" s="3">
        <f t="shared" ca="1" si="120"/>
        <v>0</v>
      </c>
      <c r="M1008" s="7" t="s">
        <v>1023</v>
      </c>
      <c r="N1008" s="9" t="str">
        <f t="shared" ca="1" si="121"/>
        <v>4P808</v>
      </c>
      <c r="O1008" s="3">
        <v>1300</v>
      </c>
      <c r="P1008" s="3">
        <v>1300</v>
      </c>
      <c r="Q1008" s="1" t="s">
        <v>8</v>
      </c>
      <c r="R1008" s="1" t="s">
        <v>9</v>
      </c>
      <c r="S1008" s="1" t="s">
        <v>10</v>
      </c>
      <c r="T1008" s="1" t="s">
        <v>930</v>
      </c>
      <c r="V1008" s="34" t="str">
        <f t="shared" ca="1" si="124"/>
        <v>Post-calc.</v>
      </c>
      <c r="W1008" s="1" t="str">
        <f t="shared" ca="1" si="125"/>
        <v>Post-calc.</v>
      </c>
      <c r="X1008" s="1" t="b">
        <f t="shared" ca="1" si="126"/>
        <v>1</v>
      </c>
      <c r="Z1008" s="3">
        <f t="shared" ca="1" si="127"/>
        <v>0</v>
      </c>
    </row>
    <row r="1009" spans="1:26" x14ac:dyDescent="0.2">
      <c r="A1009" s="34" t="s">
        <v>3602</v>
      </c>
      <c r="B1009" s="9" t="str">
        <f t="shared" ca="1" si="122"/>
        <v>49I52</v>
      </c>
      <c r="C1009" s="30">
        <v>333</v>
      </c>
      <c r="D1009" s="30">
        <v>0</v>
      </c>
      <c r="E1009" s="32">
        <v>41425</v>
      </c>
      <c r="F1009" s="34" t="s">
        <v>2594</v>
      </c>
      <c r="G1009" s="34" t="s">
        <v>5520</v>
      </c>
      <c r="H1009" s="34" t="str">
        <f t="shared" ca="1" si="123"/>
        <v>Post-calc.</v>
      </c>
      <c r="I1009" s="23" t="e">
        <f t="shared" ca="1" si="120"/>
        <v>#N/A</v>
      </c>
      <c r="J1009" s="22" t="str">
        <f ca="1">VLOOKUP(B1009, Remarks!$A$3:$G$400, 7, FALSE)</f>
        <v>Foxpro order but Product is Spare Part Onward Charges was filtered out</v>
      </c>
      <c r="K1009" s="1" t="s">
        <v>5960</v>
      </c>
      <c r="M1009" s="7" t="s">
        <v>1024</v>
      </c>
      <c r="N1009" s="9" t="str">
        <f t="shared" ca="1" si="121"/>
        <v>4P809</v>
      </c>
      <c r="O1009" s="3">
        <v>700</v>
      </c>
      <c r="P1009" s="3">
        <v>700</v>
      </c>
      <c r="Q1009" s="1" t="s">
        <v>8</v>
      </c>
      <c r="R1009" s="1" t="s">
        <v>9</v>
      </c>
      <c r="S1009" s="1" t="s">
        <v>10</v>
      </c>
      <c r="T1009" s="1" t="s">
        <v>930</v>
      </c>
      <c r="V1009" s="34" t="str">
        <f t="shared" ca="1" si="124"/>
        <v>Post-calc.</v>
      </c>
      <c r="W1009" s="1" t="str">
        <f t="shared" ca="1" si="125"/>
        <v>Post-calc.</v>
      </c>
      <c r="X1009" s="1" t="b">
        <f t="shared" ca="1" si="126"/>
        <v>1</v>
      </c>
      <c r="Z1009" s="3">
        <f t="shared" ca="1" si="127"/>
        <v>0</v>
      </c>
    </row>
    <row r="1010" spans="1:26" x14ac:dyDescent="0.2">
      <c r="A1010" s="34" t="s">
        <v>3603</v>
      </c>
      <c r="B1010" s="9" t="str">
        <f t="shared" ca="1" si="122"/>
        <v>49I55</v>
      </c>
      <c r="C1010" s="30">
        <v>461</v>
      </c>
      <c r="D1010" s="30">
        <v>0</v>
      </c>
      <c r="E1010" s="32">
        <v>41486</v>
      </c>
      <c r="F1010" s="34" t="s">
        <v>2594</v>
      </c>
      <c r="G1010" s="34" t="s">
        <v>5520</v>
      </c>
      <c r="H1010" s="34" t="str">
        <f t="shared" ca="1" si="123"/>
        <v>Post-calc.</v>
      </c>
      <c r="I1010" s="23" t="e">
        <f t="shared" ca="1" si="120"/>
        <v>#N/A</v>
      </c>
      <c r="J1010" s="22" t="str">
        <f ca="1">VLOOKUP(B1010, Remarks!$A$3:$G$400, 7, FALSE)</f>
        <v>Foxpro order but Product is Spare Part Onward Charges was filtered out</v>
      </c>
      <c r="K1010" s="1" t="s">
        <v>5960</v>
      </c>
      <c r="M1010" s="7" t="s">
        <v>1025</v>
      </c>
      <c r="N1010" s="9" t="str">
        <f t="shared" ca="1" si="121"/>
        <v>4P821</v>
      </c>
      <c r="O1010" s="3">
        <v>6900</v>
      </c>
      <c r="P1010" s="3">
        <v>6900</v>
      </c>
      <c r="Q1010" s="1" t="s">
        <v>8</v>
      </c>
      <c r="R1010" s="1" t="s">
        <v>9</v>
      </c>
      <c r="S1010" s="1" t="s">
        <v>10</v>
      </c>
      <c r="T1010" s="1" t="s">
        <v>930</v>
      </c>
      <c r="V1010" s="34" t="str">
        <f t="shared" ca="1" si="124"/>
        <v>Post-calc.</v>
      </c>
      <c r="W1010" s="1" t="str">
        <f t="shared" ca="1" si="125"/>
        <v>Post-calc.</v>
      </c>
      <c r="X1010" s="1" t="b">
        <f t="shared" ca="1" si="126"/>
        <v>1</v>
      </c>
      <c r="Z1010" s="3">
        <f t="shared" ca="1" si="127"/>
        <v>0</v>
      </c>
    </row>
    <row r="1011" spans="1:26" x14ac:dyDescent="0.2">
      <c r="A1011" s="34" t="s">
        <v>3604</v>
      </c>
      <c r="B1011" s="9" t="str">
        <f t="shared" ca="1" si="122"/>
        <v>49I58</v>
      </c>
      <c r="C1011" s="30">
        <v>1622</v>
      </c>
      <c r="D1011" s="30">
        <v>0</v>
      </c>
      <c r="E1011" s="32">
        <v>41394</v>
      </c>
      <c r="F1011" s="34" t="s">
        <v>2594</v>
      </c>
      <c r="G1011" s="34" t="s">
        <v>5520</v>
      </c>
      <c r="H1011" s="34" t="str">
        <f t="shared" ca="1" si="123"/>
        <v>Post-calc.</v>
      </c>
      <c r="I1011" s="23" t="e">
        <f t="shared" ca="1" si="120"/>
        <v>#N/A</v>
      </c>
      <c r="J1011" s="22" t="str">
        <f ca="1">VLOOKUP(B1011, Remarks!$A$3:$G$400, 7, FALSE)</f>
        <v>Foxpro order but Product is Spare Part Onward Charges was filtered out</v>
      </c>
      <c r="K1011" s="1" t="s">
        <v>5960</v>
      </c>
      <c r="M1011" s="7" t="s">
        <v>1026</v>
      </c>
      <c r="N1011" s="9" t="str">
        <f t="shared" ca="1" si="121"/>
        <v>4P822</v>
      </c>
      <c r="O1011" s="3">
        <v>300</v>
      </c>
      <c r="P1011" s="3">
        <v>300</v>
      </c>
      <c r="Q1011" s="1" t="s">
        <v>8</v>
      </c>
      <c r="R1011" s="1" t="s">
        <v>9</v>
      </c>
      <c r="S1011" s="1" t="s">
        <v>10</v>
      </c>
      <c r="T1011" s="1" t="s">
        <v>930</v>
      </c>
      <c r="V1011" s="34" t="str">
        <f t="shared" ca="1" si="124"/>
        <v>Post-calc.</v>
      </c>
      <c r="W1011" s="1" t="str">
        <f t="shared" ca="1" si="125"/>
        <v>Post-calc.</v>
      </c>
      <c r="X1011" s="1" t="b">
        <f t="shared" ca="1" si="126"/>
        <v>1</v>
      </c>
      <c r="Z1011" s="3">
        <f t="shared" ca="1" si="127"/>
        <v>0</v>
      </c>
    </row>
    <row r="1012" spans="1:26" x14ac:dyDescent="0.2">
      <c r="A1012" s="34" t="s">
        <v>3605</v>
      </c>
      <c r="B1012" s="9" t="str">
        <f t="shared" ca="1" si="122"/>
        <v>49I63</v>
      </c>
      <c r="C1012" s="30">
        <v>3545</v>
      </c>
      <c r="D1012" s="30">
        <v>0</v>
      </c>
      <c r="E1012" s="32">
        <v>41547</v>
      </c>
      <c r="F1012" s="34" t="s">
        <v>2594</v>
      </c>
      <c r="G1012" s="34" t="s">
        <v>5520</v>
      </c>
      <c r="H1012" s="34" t="str">
        <f t="shared" ca="1" si="123"/>
        <v>Post-calc.</v>
      </c>
      <c r="I1012" s="3">
        <f t="shared" ca="1" si="120"/>
        <v>0</v>
      </c>
      <c r="M1012" s="7" t="s">
        <v>1027</v>
      </c>
      <c r="N1012" s="9" t="str">
        <f t="shared" ca="1" si="121"/>
        <v>4P825</v>
      </c>
      <c r="O1012" s="3">
        <v>900</v>
      </c>
      <c r="P1012" s="3">
        <v>900</v>
      </c>
      <c r="Q1012" s="1" t="s">
        <v>8</v>
      </c>
      <c r="R1012" s="1" t="s">
        <v>9</v>
      </c>
      <c r="S1012" s="1" t="s">
        <v>10</v>
      </c>
      <c r="T1012" s="1" t="s">
        <v>930</v>
      </c>
      <c r="V1012" s="34" t="str">
        <f t="shared" ca="1" si="124"/>
        <v>Post-calc.</v>
      </c>
      <c r="W1012" s="1" t="str">
        <f t="shared" ca="1" si="125"/>
        <v>Post-calc.</v>
      </c>
      <c r="X1012" s="1" t="b">
        <f t="shared" ca="1" si="126"/>
        <v>1</v>
      </c>
      <c r="Z1012" s="3">
        <f t="shared" ca="1" si="127"/>
        <v>0</v>
      </c>
    </row>
    <row r="1013" spans="1:26" x14ac:dyDescent="0.2">
      <c r="A1013" s="34" t="s">
        <v>3606</v>
      </c>
      <c r="B1013" s="9" t="str">
        <f t="shared" ca="1" si="122"/>
        <v>49I66</v>
      </c>
      <c r="C1013" s="30">
        <v>1206</v>
      </c>
      <c r="D1013" s="30">
        <v>0</v>
      </c>
      <c r="E1013" s="32"/>
      <c r="F1013" s="34" t="s">
        <v>2594</v>
      </c>
      <c r="G1013" s="34" t="s">
        <v>5520</v>
      </c>
      <c r="H1013" s="34" t="str">
        <f t="shared" ca="1" si="123"/>
        <v>Pre-calc.</v>
      </c>
      <c r="I1013" s="3">
        <f t="shared" ca="1" si="120"/>
        <v>0</v>
      </c>
      <c r="M1013" s="7" t="s">
        <v>1028</v>
      </c>
      <c r="N1013" s="9" t="str">
        <f t="shared" ca="1" si="121"/>
        <v>4P827</v>
      </c>
      <c r="O1013" s="3">
        <v>19000</v>
      </c>
      <c r="P1013" s="3">
        <v>19000</v>
      </c>
      <c r="Q1013" s="1" t="s">
        <v>8</v>
      </c>
      <c r="R1013" s="1" t="s">
        <v>9</v>
      </c>
      <c r="S1013" s="1" t="s">
        <v>10</v>
      </c>
      <c r="T1013" s="1" t="s">
        <v>930</v>
      </c>
      <c r="V1013" s="34" t="str">
        <f t="shared" ca="1" si="124"/>
        <v>Post-calc.</v>
      </c>
      <c r="W1013" s="1" t="str">
        <f t="shared" ca="1" si="125"/>
        <v>Post-calc.</v>
      </c>
      <c r="X1013" s="1" t="b">
        <f t="shared" ca="1" si="126"/>
        <v>1</v>
      </c>
      <c r="Z1013" s="3">
        <f t="shared" ca="1" si="127"/>
        <v>0</v>
      </c>
    </row>
    <row r="1014" spans="1:26" x14ac:dyDescent="0.2">
      <c r="A1014" s="34" t="s">
        <v>3607</v>
      </c>
      <c r="B1014" s="9" t="str">
        <f t="shared" ca="1" si="122"/>
        <v>49I74</v>
      </c>
      <c r="C1014" s="30">
        <v>603</v>
      </c>
      <c r="D1014" s="30">
        <v>0</v>
      </c>
      <c r="E1014" s="32">
        <v>41394</v>
      </c>
      <c r="F1014" s="34" t="s">
        <v>2594</v>
      </c>
      <c r="G1014" s="34" t="s">
        <v>5520</v>
      </c>
      <c r="H1014" s="34" t="str">
        <f t="shared" ca="1" si="123"/>
        <v>Post-calc.</v>
      </c>
      <c r="I1014" s="3">
        <f t="shared" ca="1" si="120"/>
        <v>0</v>
      </c>
      <c r="M1014" s="7" t="s">
        <v>1029</v>
      </c>
      <c r="N1014" s="9" t="str">
        <f t="shared" ca="1" si="121"/>
        <v>4P838</v>
      </c>
      <c r="O1014" s="3">
        <v>700</v>
      </c>
      <c r="P1014" s="3">
        <v>700</v>
      </c>
      <c r="Q1014" s="1" t="s">
        <v>8</v>
      </c>
      <c r="R1014" s="1" t="s">
        <v>9</v>
      </c>
      <c r="S1014" s="1" t="s">
        <v>10</v>
      </c>
      <c r="T1014" s="1" t="s">
        <v>930</v>
      </c>
      <c r="V1014" s="34" t="str">
        <f t="shared" ca="1" si="124"/>
        <v>Post-calc.</v>
      </c>
      <c r="W1014" s="1" t="str">
        <f t="shared" ca="1" si="125"/>
        <v>Post-calc.</v>
      </c>
      <c r="X1014" s="1" t="b">
        <f t="shared" ca="1" si="126"/>
        <v>1</v>
      </c>
      <c r="Z1014" s="3">
        <f t="shared" ca="1" si="127"/>
        <v>0</v>
      </c>
    </row>
    <row r="1015" spans="1:26" x14ac:dyDescent="0.2">
      <c r="A1015" s="34" t="s">
        <v>3608</v>
      </c>
      <c r="B1015" s="9" t="str">
        <f t="shared" ca="1" si="122"/>
        <v>49I80</v>
      </c>
      <c r="C1015" s="30">
        <v>2533</v>
      </c>
      <c r="D1015" s="30">
        <v>0</v>
      </c>
      <c r="E1015" s="32">
        <v>41394</v>
      </c>
      <c r="F1015" s="34" t="s">
        <v>2594</v>
      </c>
      <c r="G1015" s="34" t="s">
        <v>5520</v>
      </c>
      <c r="H1015" s="34" t="str">
        <f t="shared" ca="1" si="123"/>
        <v>Post-calc.</v>
      </c>
      <c r="I1015" s="23" t="e">
        <f t="shared" ca="1" si="120"/>
        <v>#N/A</v>
      </c>
      <c r="J1015" s="22" t="str">
        <f ca="1">VLOOKUP(B1015, Remarks!$A$3:$G$400, 7, FALSE)</f>
        <v>Foxpro order but Product is Spare Part Onward Charges was filtered out</v>
      </c>
      <c r="K1015" s="1" t="s">
        <v>5960</v>
      </c>
      <c r="M1015" s="7" t="s">
        <v>1030</v>
      </c>
      <c r="N1015" s="9" t="str">
        <f t="shared" ca="1" si="121"/>
        <v>4P839</v>
      </c>
      <c r="O1015" s="3">
        <v>200</v>
      </c>
      <c r="P1015" s="3">
        <v>200</v>
      </c>
      <c r="Q1015" s="1" t="s">
        <v>8</v>
      </c>
      <c r="R1015" s="1" t="s">
        <v>9</v>
      </c>
      <c r="S1015" s="1" t="s">
        <v>10</v>
      </c>
      <c r="T1015" s="1" t="s">
        <v>930</v>
      </c>
      <c r="V1015" s="34" t="str">
        <f t="shared" ca="1" si="124"/>
        <v>Post-calc.</v>
      </c>
      <c r="W1015" s="1" t="str">
        <f t="shared" ca="1" si="125"/>
        <v>Post-calc.</v>
      </c>
      <c r="X1015" s="1" t="b">
        <f t="shared" ca="1" si="126"/>
        <v>1</v>
      </c>
      <c r="Z1015" s="3">
        <f t="shared" ca="1" si="127"/>
        <v>0</v>
      </c>
    </row>
    <row r="1016" spans="1:26" x14ac:dyDescent="0.2">
      <c r="A1016" s="34" t="s">
        <v>3609</v>
      </c>
      <c r="B1016" s="9" t="str">
        <f t="shared" ca="1" si="122"/>
        <v>49I81</v>
      </c>
      <c r="C1016" s="30">
        <v>73</v>
      </c>
      <c r="D1016" s="30">
        <v>0</v>
      </c>
      <c r="E1016" s="32">
        <v>41394</v>
      </c>
      <c r="F1016" s="34" t="s">
        <v>2594</v>
      </c>
      <c r="G1016" s="34" t="s">
        <v>5520</v>
      </c>
      <c r="H1016" s="34" t="str">
        <f t="shared" ca="1" si="123"/>
        <v>Post-calc.</v>
      </c>
      <c r="I1016" s="23" t="e">
        <f t="shared" ca="1" si="120"/>
        <v>#N/A</v>
      </c>
      <c r="J1016" s="22" t="str">
        <f ca="1">VLOOKUP(B1016, Remarks!$A$3:$G$400, 7, FALSE)</f>
        <v>Foxpro order but Product is Spare Part Onward Charges was filtered out</v>
      </c>
      <c r="K1016" s="1" t="s">
        <v>5960</v>
      </c>
      <c r="M1016" s="7" t="s">
        <v>1031</v>
      </c>
      <c r="N1016" s="9" t="str">
        <f t="shared" ca="1" si="121"/>
        <v>4P840</v>
      </c>
      <c r="O1016" s="3">
        <v>100</v>
      </c>
      <c r="P1016" s="3">
        <v>100</v>
      </c>
      <c r="Q1016" s="1" t="s">
        <v>8</v>
      </c>
      <c r="R1016" s="1" t="s">
        <v>9</v>
      </c>
      <c r="S1016" s="1" t="s">
        <v>10</v>
      </c>
      <c r="T1016" s="1" t="s">
        <v>930</v>
      </c>
      <c r="V1016" s="34" t="str">
        <f t="shared" ca="1" si="124"/>
        <v>Post-calc.</v>
      </c>
      <c r="W1016" s="1" t="str">
        <f t="shared" ca="1" si="125"/>
        <v>Post-calc.</v>
      </c>
      <c r="X1016" s="1" t="b">
        <f t="shared" ca="1" si="126"/>
        <v>1</v>
      </c>
      <c r="Z1016" s="3">
        <f t="shared" ca="1" si="127"/>
        <v>0</v>
      </c>
    </row>
    <row r="1017" spans="1:26" x14ac:dyDescent="0.2">
      <c r="A1017" s="34" t="s">
        <v>3610</v>
      </c>
      <c r="B1017" s="9" t="str">
        <f t="shared" ca="1" si="122"/>
        <v>49I82</v>
      </c>
      <c r="C1017" s="30">
        <v>4044</v>
      </c>
      <c r="D1017" s="30">
        <v>0</v>
      </c>
      <c r="E1017" s="32"/>
      <c r="F1017" s="34" t="s">
        <v>2594</v>
      </c>
      <c r="G1017" s="34" t="s">
        <v>5520</v>
      </c>
      <c r="H1017" s="34" t="str">
        <f t="shared" ca="1" si="123"/>
        <v>Pre-calc.</v>
      </c>
      <c r="I1017" s="3">
        <f t="shared" ca="1" si="120"/>
        <v>0</v>
      </c>
      <c r="M1017" s="7" t="s">
        <v>1032</v>
      </c>
      <c r="N1017" s="9" t="str">
        <f t="shared" ca="1" si="121"/>
        <v>4P850</v>
      </c>
      <c r="O1017" s="3">
        <v>800</v>
      </c>
      <c r="P1017" s="3">
        <v>800</v>
      </c>
      <c r="Q1017" s="1" t="s">
        <v>8</v>
      </c>
      <c r="R1017" s="1" t="s">
        <v>9</v>
      </c>
      <c r="S1017" s="1" t="s">
        <v>10</v>
      </c>
      <c r="T1017" s="1" t="s">
        <v>930</v>
      </c>
      <c r="V1017" s="34" t="str">
        <f t="shared" ca="1" si="124"/>
        <v>Post-calc.</v>
      </c>
      <c r="W1017" s="1" t="str">
        <f t="shared" ca="1" si="125"/>
        <v>Post-calc.</v>
      </c>
      <c r="X1017" s="1" t="b">
        <f t="shared" ca="1" si="126"/>
        <v>1</v>
      </c>
      <c r="Z1017" s="3">
        <f t="shared" ca="1" si="127"/>
        <v>0</v>
      </c>
    </row>
    <row r="1018" spans="1:26" x14ac:dyDescent="0.2">
      <c r="A1018" s="34" t="s">
        <v>3611</v>
      </c>
      <c r="B1018" s="9" t="str">
        <f t="shared" ca="1" si="122"/>
        <v>49I90</v>
      </c>
      <c r="C1018" s="30">
        <v>854</v>
      </c>
      <c r="D1018" s="30">
        <v>0</v>
      </c>
      <c r="E1018" s="32">
        <v>41394</v>
      </c>
      <c r="F1018" s="34" t="s">
        <v>2594</v>
      </c>
      <c r="G1018" s="34" t="s">
        <v>5520</v>
      </c>
      <c r="H1018" s="34" t="str">
        <f t="shared" ca="1" si="123"/>
        <v>Post-calc.</v>
      </c>
      <c r="I1018" s="3">
        <f t="shared" ca="1" si="120"/>
        <v>0</v>
      </c>
      <c r="M1018" s="7" t="s">
        <v>1033</v>
      </c>
      <c r="N1018" s="9" t="str">
        <f t="shared" ca="1" si="121"/>
        <v>4P854</v>
      </c>
      <c r="O1018" s="3">
        <v>1089.3245999999999</v>
      </c>
      <c r="P1018" s="3">
        <v>1089.3245999999999</v>
      </c>
      <c r="Q1018" s="1" t="s">
        <v>8</v>
      </c>
      <c r="R1018" s="1" t="s">
        <v>9</v>
      </c>
      <c r="S1018" s="1" t="s">
        <v>10</v>
      </c>
      <c r="T1018" s="1" t="s">
        <v>930</v>
      </c>
      <c r="V1018" s="34" t="str">
        <f t="shared" ca="1" si="124"/>
        <v>Post-calc.</v>
      </c>
      <c r="W1018" s="1" t="str">
        <f t="shared" ca="1" si="125"/>
        <v>Post-calc.</v>
      </c>
      <c r="X1018" s="1" t="b">
        <f t="shared" ca="1" si="126"/>
        <v>1</v>
      </c>
      <c r="Z1018" s="3">
        <f t="shared" ca="1" si="127"/>
        <v>0</v>
      </c>
    </row>
    <row r="1019" spans="1:26" x14ac:dyDescent="0.2">
      <c r="A1019" s="34" t="s">
        <v>3612</v>
      </c>
      <c r="B1019" s="9" t="str">
        <f t="shared" ca="1" si="122"/>
        <v>49I93</v>
      </c>
      <c r="C1019" s="30">
        <v>2334</v>
      </c>
      <c r="D1019" s="30">
        <v>0</v>
      </c>
      <c r="E1019" s="32"/>
      <c r="F1019" s="34" t="s">
        <v>2594</v>
      </c>
      <c r="G1019" s="34" t="s">
        <v>5520</v>
      </c>
      <c r="H1019" s="34" t="str">
        <f t="shared" ca="1" si="123"/>
        <v>Pre-calc.</v>
      </c>
      <c r="I1019" s="3">
        <f t="shared" ca="1" si="120"/>
        <v>0</v>
      </c>
      <c r="M1019" s="7" t="s">
        <v>1034</v>
      </c>
      <c r="N1019" s="9" t="str">
        <f t="shared" ca="1" si="121"/>
        <v>4P855</v>
      </c>
      <c r="O1019" s="3">
        <v>322.5806</v>
      </c>
      <c r="P1019" s="3">
        <v>322.5806</v>
      </c>
      <c r="Q1019" s="1" t="s">
        <v>8</v>
      </c>
      <c r="R1019" s="1" t="s">
        <v>9</v>
      </c>
      <c r="S1019" s="1" t="s">
        <v>10</v>
      </c>
      <c r="T1019" s="1" t="s">
        <v>930</v>
      </c>
      <c r="V1019" s="34" t="str">
        <f t="shared" ca="1" si="124"/>
        <v>Post-calc.</v>
      </c>
      <c r="W1019" s="1" t="str">
        <f t="shared" ca="1" si="125"/>
        <v>Post-calc.</v>
      </c>
      <c r="X1019" s="1" t="b">
        <f t="shared" ca="1" si="126"/>
        <v>1</v>
      </c>
      <c r="Z1019" s="3">
        <f t="shared" ca="1" si="127"/>
        <v>0</v>
      </c>
    </row>
    <row r="1020" spans="1:26" x14ac:dyDescent="0.2">
      <c r="A1020" s="34" t="s">
        <v>3613</v>
      </c>
      <c r="B1020" s="9" t="str">
        <f t="shared" ca="1" si="122"/>
        <v>49J04</v>
      </c>
      <c r="C1020" s="30">
        <v>2745</v>
      </c>
      <c r="D1020" s="30">
        <v>0</v>
      </c>
      <c r="E1020" s="32"/>
      <c r="F1020" s="34" t="s">
        <v>2594</v>
      </c>
      <c r="G1020" s="34" t="s">
        <v>5520</v>
      </c>
      <c r="H1020" s="34" t="str">
        <f t="shared" ca="1" si="123"/>
        <v>Pre-calc.</v>
      </c>
      <c r="I1020" s="3">
        <f t="shared" ca="1" si="120"/>
        <v>0</v>
      </c>
      <c r="M1020" s="7" t="s">
        <v>1035</v>
      </c>
      <c r="N1020" s="9" t="str">
        <f t="shared" ca="1" si="121"/>
        <v>4P856</v>
      </c>
      <c r="O1020" s="3">
        <v>1500</v>
      </c>
      <c r="P1020" s="3">
        <v>1500</v>
      </c>
      <c r="Q1020" s="1" t="s">
        <v>8</v>
      </c>
      <c r="R1020" s="1" t="s">
        <v>9</v>
      </c>
      <c r="S1020" s="1" t="s">
        <v>10</v>
      </c>
      <c r="T1020" s="1" t="s">
        <v>930</v>
      </c>
      <c r="V1020" s="34" t="str">
        <f t="shared" ca="1" si="124"/>
        <v>Post-calc.</v>
      </c>
      <c r="W1020" s="1" t="str">
        <f t="shared" ca="1" si="125"/>
        <v>Post-calc.</v>
      </c>
      <c r="X1020" s="1" t="b">
        <f t="shared" ca="1" si="126"/>
        <v>1</v>
      </c>
      <c r="Z1020" s="3">
        <f t="shared" ca="1" si="127"/>
        <v>0</v>
      </c>
    </row>
    <row r="1021" spans="1:26" x14ac:dyDescent="0.2">
      <c r="A1021" s="34" t="s">
        <v>3614</v>
      </c>
      <c r="B1021" s="9" t="str">
        <f t="shared" ca="1" si="122"/>
        <v>49J11</v>
      </c>
      <c r="C1021" s="30">
        <v>2130</v>
      </c>
      <c r="D1021" s="30">
        <v>0</v>
      </c>
      <c r="E1021" s="32"/>
      <c r="F1021" s="34" t="s">
        <v>2594</v>
      </c>
      <c r="G1021" s="34" t="s">
        <v>5520</v>
      </c>
      <c r="H1021" s="34" t="str">
        <f t="shared" ca="1" si="123"/>
        <v>Pre-calc.</v>
      </c>
      <c r="I1021" s="3">
        <f t="shared" ca="1" si="120"/>
        <v>0</v>
      </c>
      <c r="M1021" s="7" t="s">
        <v>1036</v>
      </c>
      <c r="N1021" s="9" t="str">
        <f t="shared" ca="1" si="121"/>
        <v>4P859</v>
      </c>
      <c r="O1021" s="3">
        <v>333.33330000000001</v>
      </c>
      <c r="P1021" s="3">
        <v>333.33330000000001</v>
      </c>
      <c r="Q1021" s="1" t="s">
        <v>8</v>
      </c>
      <c r="R1021" s="1" t="s">
        <v>9</v>
      </c>
      <c r="S1021" s="1" t="s">
        <v>10</v>
      </c>
      <c r="T1021" s="1" t="s">
        <v>930</v>
      </c>
      <c r="V1021" s="34" t="str">
        <f t="shared" ca="1" si="124"/>
        <v>Post-calc.</v>
      </c>
      <c r="W1021" s="1" t="str">
        <f t="shared" ca="1" si="125"/>
        <v>Post-calc.</v>
      </c>
      <c r="X1021" s="1" t="b">
        <f t="shared" ca="1" si="126"/>
        <v>1</v>
      </c>
      <c r="Z1021" s="3">
        <f t="shared" ca="1" si="127"/>
        <v>0</v>
      </c>
    </row>
    <row r="1022" spans="1:26" x14ac:dyDescent="0.2">
      <c r="A1022" s="34" t="s">
        <v>3615</v>
      </c>
      <c r="B1022" s="9" t="str">
        <f t="shared" ca="1" si="122"/>
        <v>49J21</v>
      </c>
      <c r="C1022" s="30">
        <v>411</v>
      </c>
      <c r="D1022" s="30">
        <v>0</v>
      </c>
      <c r="E1022" s="32"/>
      <c r="F1022" s="34" t="s">
        <v>2594</v>
      </c>
      <c r="G1022" s="34" t="s">
        <v>5520</v>
      </c>
      <c r="H1022" s="34" t="str">
        <f t="shared" ca="1" si="123"/>
        <v>Pre-calc.</v>
      </c>
      <c r="I1022" s="3">
        <f t="shared" ca="1" si="120"/>
        <v>0</v>
      </c>
      <c r="M1022" s="7" t="s">
        <v>1037</v>
      </c>
      <c r="N1022" s="9" t="str">
        <f t="shared" ca="1" si="121"/>
        <v>4P865</v>
      </c>
      <c r="O1022" s="3">
        <v>860.21510000000001</v>
      </c>
      <c r="P1022" s="3">
        <v>860.21510000000001</v>
      </c>
      <c r="Q1022" s="1" t="s">
        <v>8</v>
      </c>
      <c r="R1022" s="1" t="s">
        <v>9</v>
      </c>
      <c r="S1022" s="1" t="s">
        <v>10</v>
      </c>
      <c r="T1022" s="1" t="s">
        <v>930</v>
      </c>
      <c r="V1022" s="34" t="str">
        <f t="shared" ca="1" si="124"/>
        <v>Post-calc.</v>
      </c>
      <c r="W1022" s="1" t="str">
        <f t="shared" ca="1" si="125"/>
        <v>Post-calc.</v>
      </c>
      <c r="X1022" s="1" t="b">
        <f t="shared" ca="1" si="126"/>
        <v>1</v>
      </c>
      <c r="Z1022" s="3">
        <f t="shared" ca="1" si="127"/>
        <v>0</v>
      </c>
    </row>
    <row r="1023" spans="1:26" x14ac:dyDescent="0.2">
      <c r="A1023" s="34" t="s">
        <v>3616</v>
      </c>
      <c r="B1023" s="9" t="str">
        <f t="shared" ca="1" si="122"/>
        <v>49J22</v>
      </c>
      <c r="C1023" s="30">
        <v>0</v>
      </c>
      <c r="D1023" s="30">
        <v>0</v>
      </c>
      <c r="E1023" s="32">
        <v>41486</v>
      </c>
      <c r="F1023" s="34" t="s">
        <v>2594</v>
      </c>
      <c r="G1023" s="34" t="s">
        <v>5520</v>
      </c>
      <c r="H1023" s="34" t="str">
        <f t="shared" ca="1" si="123"/>
        <v>Post-calc.</v>
      </c>
      <c r="I1023" s="23" t="e">
        <f t="shared" ca="1" si="120"/>
        <v>#N/A</v>
      </c>
      <c r="J1023" s="22" t="str">
        <f ca="1">VLOOKUP(B1023, Remarks!$A$3:$G$400, 7, FALSE)</f>
        <v>Foxpro order but Product is Spare Part Onward Charges was filtered out</v>
      </c>
      <c r="K1023" s="1" t="s">
        <v>5960</v>
      </c>
      <c r="M1023" s="7" t="s">
        <v>1038</v>
      </c>
      <c r="N1023" s="9" t="str">
        <f t="shared" ca="1" si="121"/>
        <v>4P870</v>
      </c>
      <c r="O1023" s="3">
        <v>555.55560000000003</v>
      </c>
      <c r="P1023" s="3">
        <v>555.55560000000003</v>
      </c>
      <c r="Q1023" s="1" t="s">
        <v>8</v>
      </c>
      <c r="R1023" s="1" t="s">
        <v>9</v>
      </c>
      <c r="S1023" s="1" t="s">
        <v>10</v>
      </c>
      <c r="T1023" s="1" t="s">
        <v>930</v>
      </c>
      <c r="V1023" s="34" t="str">
        <f t="shared" ca="1" si="124"/>
        <v>Post-calc.</v>
      </c>
      <c r="W1023" s="1" t="str">
        <f t="shared" ca="1" si="125"/>
        <v>Post-calc.</v>
      </c>
      <c r="X1023" s="1" t="b">
        <f t="shared" ca="1" si="126"/>
        <v>1</v>
      </c>
      <c r="Z1023" s="3">
        <f t="shared" ca="1" si="127"/>
        <v>0</v>
      </c>
    </row>
    <row r="1024" spans="1:26" x14ac:dyDescent="0.2">
      <c r="A1024" s="34" t="s">
        <v>3617</v>
      </c>
      <c r="B1024" s="9" t="str">
        <f t="shared" ca="1" si="122"/>
        <v>49J26</v>
      </c>
      <c r="C1024" s="30">
        <v>1563</v>
      </c>
      <c r="D1024" s="30">
        <v>0</v>
      </c>
      <c r="E1024" s="32">
        <v>41455</v>
      </c>
      <c r="F1024" s="34" t="s">
        <v>2594</v>
      </c>
      <c r="G1024" s="34" t="s">
        <v>5520</v>
      </c>
      <c r="H1024" s="34" t="str">
        <f t="shared" ca="1" si="123"/>
        <v>Post-calc.</v>
      </c>
      <c r="I1024" s="23" t="e">
        <f t="shared" ca="1" si="120"/>
        <v>#N/A</v>
      </c>
      <c r="J1024" s="22" t="str">
        <f ca="1">VLOOKUP(B1024, Remarks!$A$3:$G$400, 7, FALSE)</f>
        <v>Foxpro order but Product is Spare Part Onward Charges was filtered out</v>
      </c>
      <c r="K1024" s="1" t="s">
        <v>5960</v>
      </c>
      <c r="M1024" s="7" t="s">
        <v>1039</v>
      </c>
      <c r="N1024" s="9" t="str">
        <f t="shared" ca="1" si="121"/>
        <v>4P877</v>
      </c>
      <c r="O1024" s="3">
        <v>63252</v>
      </c>
      <c r="P1024" s="3">
        <v>63252</v>
      </c>
      <c r="Q1024" s="1" t="s">
        <v>8</v>
      </c>
      <c r="R1024" s="1" t="s">
        <v>9</v>
      </c>
      <c r="S1024" s="1" t="s">
        <v>10</v>
      </c>
      <c r="T1024" s="1" t="s">
        <v>930</v>
      </c>
      <c r="V1024" s="34" t="str">
        <f t="shared" ca="1" si="124"/>
        <v>Post-calc.</v>
      </c>
      <c r="W1024" s="1" t="str">
        <f t="shared" ca="1" si="125"/>
        <v>Post-calc.</v>
      </c>
      <c r="X1024" s="1" t="b">
        <f t="shared" ca="1" si="126"/>
        <v>1</v>
      </c>
      <c r="Z1024" s="3">
        <f t="shared" ca="1" si="127"/>
        <v>0</v>
      </c>
    </row>
    <row r="1025" spans="1:26" x14ac:dyDescent="0.2">
      <c r="A1025" s="34" t="s">
        <v>3618</v>
      </c>
      <c r="B1025" s="9" t="str">
        <f t="shared" ca="1" si="122"/>
        <v>49J31</v>
      </c>
      <c r="C1025" s="30">
        <v>1422</v>
      </c>
      <c r="D1025" s="30">
        <v>0</v>
      </c>
      <c r="E1025" s="32">
        <v>41486</v>
      </c>
      <c r="F1025" s="34" t="s">
        <v>2594</v>
      </c>
      <c r="G1025" s="34" t="s">
        <v>5520</v>
      </c>
      <c r="H1025" s="34" t="str">
        <f t="shared" ca="1" si="123"/>
        <v>Post-calc.</v>
      </c>
      <c r="I1025" s="23" t="e">
        <f t="shared" ca="1" si="120"/>
        <v>#N/A</v>
      </c>
      <c r="J1025" s="22" t="str">
        <f ca="1">VLOOKUP(B1025, Remarks!$A$3:$G$400, 7, FALSE)</f>
        <v>Foxpro order but Product is Spare Part Onward Charges was filtered out</v>
      </c>
      <c r="K1025" s="1" t="s">
        <v>5960</v>
      </c>
      <c r="M1025" s="7" t="s">
        <v>1040</v>
      </c>
      <c r="N1025" s="9" t="str">
        <f t="shared" ca="1" si="121"/>
        <v>4P913</v>
      </c>
      <c r="O1025" s="3">
        <v>1000</v>
      </c>
      <c r="P1025" s="3">
        <v>1000</v>
      </c>
      <c r="Q1025" s="1" t="s">
        <v>8</v>
      </c>
      <c r="R1025" s="1" t="s">
        <v>9</v>
      </c>
      <c r="S1025" s="1" t="s">
        <v>10</v>
      </c>
      <c r="T1025" s="1" t="s">
        <v>930</v>
      </c>
      <c r="V1025" s="34" t="str">
        <f t="shared" ca="1" si="124"/>
        <v>Post-calc.</v>
      </c>
      <c r="W1025" s="1" t="str">
        <f t="shared" ca="1" si="125"/>
        <v>Post-calc.</v>
      </c>
      <c r="X1025" s="1" t="b">
        <f t="shared" ca="1" si="126"/>
        <v>1</v>
      </c>
      <c r="Z1025" s="3">
        <f t="shared" ca="1" si="127"/>
        <v>0</v>
      </c>
    </row>
    <row r="1026" spans="1:26" x14ac:dyDescent="0.2">
      <c r="A1026" s="34" t="s">
        <v>3619</v>
      </c>
      <c r="B1026" s="9" t="str">
        <f t="shared" ca="1" si="122"/>
        <v>49J34</v>
      </c>
      <c r="C1026" s="30">
        <v>383</v>
      </c>
      <c r="D1026" s="30">
        <v>0</v>
      </c>
      <c r="E1026" s="32">
        <v>41608</v>
      </c>
      <c r="F1026" s="34" t="s">
        <v>2594</v>
      </c>
      <c r="G1026" s="34" t="s">
        <v>5520</v>
      </c>
      <c r="H1026" s="34" t="str">
        <f t="shared" ca="1" si="123"/>
        <v>Post-calc.</v>
      </c>
      <c r="I1026" s="23" t="e">
        <f t="shared" ca="1" si="120"/>
        <v>#N/A</v>
      </c>
      <c r="J1026" s="22" t="str">
        <f ca="1">VLOOKUP(B1026, Remarks!$A$3:$G$400, 7, FALSE)</f>
        <v>Foxpro order but Product is Spare Part Onward Charges was filtered out</v>
      </c>
      <c r="K1026" s="1" t="s">
        <v>5960</v>
      </c>
      <c r="M1026" s="7" t="s">
        <v>1041</v>
      </c>
      <c r="N1026" s="9" t="str">
        <f t="shared" ca="1" si="121"/>
        <v>4P924</v>
      </c>
      <c r="O1026" s="3">
        <v>500</v>
      </c>
      <c r="P1026" s="3">
        <v>500</v>
      </c>
      <c r="Q1026" s="1" t="s">
        <v>8</v>
      </c>
      <c r="R1026" s="1" t="s">
        <v>9</v>
      </c>
      <c r="S1026" s="1" t="s">
        <v>10</v>
      </c>
      <c r="T1026" s="1" t="s">
        <v>930</v>
      </c>
      <c r="V1026" s="34" t="str">
        <f t="shared" ca="1" si="124"/>
        <v>Post-calc.</v>
      </c>
      <c r="W1026" s="1" t="str">
        <f t="shared" ca="1" si="125"/>
        <v>Post-calc.</v>
      </c>
      <c r="X1026" s="1" t="b">
        <f t="shared" ca="1" si="126"/>
        <v>1</v>
      </c>
      <c r="Z1026" s="3">
        <f t="shared" ca="1" si="127"/>
        <v>0</v>
      </c>
    </row>
    <row r="1027" spans="1:26" x14ac:dyDescent="0.2">
      <c r="A1027" s="34" t="s">
        <v>3620</v>
      </c>
      <c r="B1027" s="9" t="str">
        <f t="shared" ca="1" si="122"/>
        <v>49J35</v>
      </c>
      <c r="C1027" s="30">
        <v>3510</v>
      </c>
      <c r="D1027" s="30">
        <v>0</v>
      </c>
      <c r="E1027" s="32"/>
      <c r="F1027" s="34" t="s">
        <v>2594</v>
      </c>
      <c r="G1027" s="34" t="s">
        <v>5520</v>
      </c>
      <c r="H1027" s="34" t="str">
        <f t="shared" ca="1" si="123"/>
        <v>Pre-calc.</v>
      </c>
      <c r="I1027" s="3">
        <f t="shared" ca="1" si="120"/>
        <v>0</v>
      </c>
      <c r="M1027" s="7" t="s">
        <v>1042</v>
      </c>
      <c r="N1027" s="9" t="str">
        <f t="shared" ca="1" si="121"/>
        <v>4P925</v>
      </c>
      <c r="O1027" s="3">
        <v>500</v>
      </c>
      <c r="P1027" s="3">
        <v>500</v>
      </c>
      <c r="Q1027" s="1" t="s">
        <v>8</v>
      </c>
      <c r="R1027" s="1" t="s">
        <v>9</v>
      </c>
      <c r="S1027" s="1" t="s">
        <v>10</v>
      </c>
      <c r="T1027" s="1" t="s">
        <v>930</v>
      </c>
      <c r="V1027" s="34" t="str">
        <f t="shared" ca="1" si="124"/>
        <v>Post-calc.</v>
      </c>
      <c r="W1027" s="1" t="str">
        <f t="shared" ca="1" si="125"/>
        <v>Post-calc.</v>
      </c>
      <c r="X1027" s="1" t="b">
        <f t="shared" ca="1" si="126"/>
        <v>1</v>
      </c>
      <c r="Z1027" s="3">
        <f t="shared" ca="1" si="127"/>
        <v>0</v>
      </c>
    </row>
    <row r="1028" spans="1:26" x14ac:dyDescent="0.2">
      <c r="A1028" s="34" t="s">
        <v>3621</v>
      </c>
      <c r="B1028" s="9" t="str">
        <f t="shared" ca="1" si="122"/>
        <v>49J40</v>
      </c>
      <c r="C1028" s="30">
        <v>0</v>
      </c>
      <c r="D1028" s="30">
        <v>0</v>
      </c>
      <c r="E1028" s="32">
        <v>41486</v>
      </c>
      <c r="F1028" s="34" t="s">
        <v>2594</v>
      </c>
      <c r="G1028" s="34" t="s">
        <v>5520</v>
      </c>
      <c r="H1028" s="34" t="str">
        <f t="shared" ca="1" si="123"/>
        <v>Post-calc.</v>
      </c>
      <c r="I1028" s="23" t="e">
        <f t="shared" ref="I1028:I1091" ca="1" si="128">+VLOOKUP(B1028,$N$4:$P$2559,2,FALSE)-C1028</f>
        <v>#N/A</v>
      </c>
      <c r="J1028" s="22" t="str">
        <f ca="1">VLOOKUP(B1028, Remarks!$A$3:$G$400, 7, FALSE)</f>
        <v>Foxpro order but Product is Spare Part Onward Charges was filtered out</v>
      </c>
      <c r="K1028" s="1" t="s">
        <v>5960</v>
      </c>
      <c r="M1028" s="7" t="s">
        <v>1043</v>
      </c>
      <c r="N1028" s="9" t="str">
        <f t="shared" ref="N1028:N1091" ca="1" si="129">+LEFT(M1028,5)</f>
        <v>4P926</v>
      </c>
      <c r="O1028" s="3">
        <v>322.5806</v>
      </c>
      <c r="P1028" s="3">
        <v>322.5806</v>
      </c>
      <c r="Q1028" s="1" t="s">
        <v>8</v>
      </c>
      <c r="R1028" s="1" t="s">
        <v>9</v>
      </c>
      <c r="S1028" s="1" t="s">
        <v>10</v>
      </c>
      <c r="T1028" s="1" t="s">
        <v>930</v>
      </c>
      <c r="V1028" s="34" t="str">
        <f t="shared" ca="1" si="124"/>
        <v>Post-calc.</v>
      </c>
      <c r="W1028" s="1" t="str">
        <f t="shared" ca="1" si="125"/>
        <v>Post-calc.</v>
      </c>
      <c r="X1028" s="1" t="b">
        <f t="shared" ca="1" si="126"/>
        <v>1</v>
      </c>
      <c r="Z1028" s="3">
        <f t="shared" ca="1" si="127"/>
        <v>0</v>
      </c>
    </row>
    <row r="1029" spans="1:26" x14ac:dyDescent="0.2">
      <c r="A1029" s="34" t="s">
        <v>3622</v>
      </c>
      <c r="B1029" s="9" t="str">
        <f t="shared" ref="B1029:B1092" ca="1" si="130">+LEFT(A1029,5)</f>
        <v>49J53</v>
      </c>
      <c r="C1029" s="30">
        <v>0</v>
      </c>
      <c r="D1029" s="30">
        <v>0</v>
      </c>
      <c r="E1029" s="32">
        <v>41486</v>
      </c>
      <c r="F1029" s="34" t="s">
        <v>2594</v>
      </c>
      <c r="G1029" s="34" t="s">
        <v>5520</v>
      </c>
      <c r="H1029" s="34" t="str">
        <f t="shared" ref="H1029:H1092" ca="1" si="131">+IF(E1029&gt;1,"Post-calc.","Pre-calc.")</f>
        <v>Post-calc.</v>
      </c>
      <c r="I1029" s="23" t="e">
        <f t="shared" ca="1" si="128"/>
        <v>#N/A</v>
      </c>
      <c r="J1029" s="22" t="str">
        <f ca="1">VLOOKUP(B1029, Remarks!$A$3:$G$400, 7, FALSE)</f>
        <v>Foxpro order but Product is Spare Part Onward Charges was filtered out</v>
      </c>
      <c r="K1029" s="1" t="s">
        <v>5960</v>
      </c>
      <c r="M1029" s="7" t="s">
        <v>1044</v>
      </c>
      <c r="N1029" s="9" t="str">
        <f t="shared" ca="1" si="129"/>
        <v>4P927</v>
      </c>
      <c r="O1029" s="3">
        <v>555.55560000000003</v>
      </c>
      <c r="P1029" s="3">
        <v>555.55560000000003</v>
      </c>
      <c r="Q1029" s="1" t="s">
        <v>8</v>
      </c>
      <c r="R1029" s="1" t="s">
        <v>9</v>
      </c>
      <c r="S1029" s="1" t="s">
        <v>10</v>
      </c>
      <c r="T1029" s="1" t="s">
        <v>930</v>
      </c>
      <c r="V1029" s="34" t="str">
        <f t="shared" ref="V1029:V1092" ca="1" si="132">+VLOOKUP(N1029,$B$4:$H$2903,7,FALSE)</f>
        <v>Post-calc.</v>
      </c>
      <c r="W1029" s="1" t="str">
        <f t="shared" ref="W1029:W1092" ca="1" si="133">+Q1029</f>
        <v>Post-calc.</v>
      </c>
      <c r="X1029" s="1" t="b">
        <f t="shared" ref="X1029:X1092" ca="1" si="134">+V1029=W1029</f>
        <v>1</v>
      </c>
      <c r="Z1029" s="3">
        <f t="shared" ref="Z1029:Z1092" ca="1" si="135">+IF(Q1029="Post-calc.",VLOOKUP(N1029,$B$4:$H$2903,3,FALSE)-P1029,VLOOKUP(N1029,$B$4:$H$2903,2,FALSE)-P1029)</f>
        <v>0</v>
      </c>
    </row>
    <row r="1030" spans="1:26" x14ac:dyDescent="0.2">
      <c r="A1030" s="34" t="s">
        <v>3623</v>
      </c>
      <c r="B1030" s="9" t="str">
        <f t="shared" ca="1" si="130"/>
        <v>49J61</v>
      </c>
      <c r="C1030" s="30">
        <v>538</v>
      </c>
      <c r="D1030" s="30">
        <v>0</v>
      </c>
      <c r="E1030" s="32">
        <v>41517</v>
      </c>
      <c r="F1030" s="34" t="s">
        <v>2594</v>
      </c>
      <c r="G1030" s="34" t="s">
        <v>5520</v>
      </c>
      <c r="H1030" s="34" t="str">
        <f t="shared" ca="1" si="131"/>
        <v>Post-calc.</v>
      </c>
      <c r="I1030" s="23" t="e">
        <f t="shared" ca="1" si="128"/>
        <v>#N/A</v>
      </c>
      <c r="J1030" s="22" t="str">
        <f ca="1">VLOOKUP(B1030, Remarks!$A$3:$G$400, 7, FALSE)</f>
        <v>Foxpro order but Product is Spare Part Onward Charges was filtered out</v>
      </c>
      <c r="K1030" s="1" t="s">
        <v>5960</v>
      </c>
      <c r="M1030" s="7" t="s">
        <v>1045</v>
      </c>
      <c r="N1030" s="9" t="str">
        <f t="shared" ca="1" si="129"/>
        <v>4P928</v>
      </c>
      <c r="O1030" s="3">
        <v>100</v>
      </c>
      <c r="P1030" s="3">
        <v>100</v>
      </c>
      <c r="Q1030" s="1" t="s">
        <v>8</v>
      </c>
      <c r="R1030" s="1" t="s">
        <v>9</v>
      </c>
      <c r="S1030" s="1" t="s">
        <v>10</v>
      </c>
      <c r="T1030" s="1" t="s">
        <v>930</v>
      </c>
      <c r="V1030" s="34" t="str">
        <f t="shared" ca="1" si="132"/>
        <v>Post-calc.</v>
      </c>
      <c r="W1030" s="1" t="str">
        <f t="shared" ca="1" si="133"/>
        <v>Post-calc.</v>
      </c>
      <c r="X1030" s="1" t="b">
        <f t="shared" ca="1" si="134"/>
        <v>1</v>
      </c>
      <c r="Z1030" s="3">
        <f t="shared" ca="1" si="135"/>
        <v>0</v>
      </c>
    </row>
    <row r="1031" spans="1:26" x14ac:dyDescent="0.2">
      <c r="A1031" s="34" t="s">
        <v>3624</v>
      </c>
      <c r="B1031" s="9" t="str">
        <f t="shared" ca="1" si="130"/>
        <v>49J67</v>
      </c>
      <c r="C1031" s="30">
        <v>932</v>
      </c>
      <c r="D1031" s="30">
        <v>0</v>
      </c>
      <c r="E1031" s="32"/>
      <c r="F1031" s="34" t="s">
        <v>2594</v>
      </c>
      <c r="G1031" s="34" t="s">
        <v>5520</v>
      </c>
      <c r="H1031" s="34" t="str">
        <f t="shared" ca="1" si="131"/>
        <v>Pre-calc.</v>
      </c>
      <c r="I1031" s="3">
        <f t="shared" ca="1" si="128"/>
        <v>0</v>
      </c>
      <c r="M1031" s="7" t="s">
        <v>1046</v>
      </c>
      <c r="N1031" s="9" t="str">
        <f t="shared" ca="1" si="129"/>
        <v>4P929</v>
      </c>
      <c r="O1031" s="3">
        <v>100</v>
      </c>
      <c r="P1031" s="3">
        <v>100</v>
      </c>
      <c r="Q1031" s="1" t="s">
        <v>8</v>
      </c>
      <c r="R1031" s="1" t="s">
        <v>9</v>
      </c>
      <c r="S1031" s="1" t="s">
        <v>10</v>
      </c>
      <c r="T1031" s="1" t="s">
        <v>930</v>
      </c>
      <c r="V1031" s="34" t="str">
        <f t="shared" ca="1" si="132"/>
        <v>Post-calc.</v>
      </c>
      <c r="W1031" s="1" t="str">
        <f t="shared" ca="1" si="133"/>
        <v>Post-calc.</v>
      </c>
      <c r="X1031" s="1" t="b">
        <f t="shared" ca="1" si="134"/>
        <v>1</v>
      </c>
      <c r="Z1031" s="3">
        <f t="shared" ca="1" si="135"/>
        <v>0</v>
      </c>
    </row>
    <row r="1032" spans="1:26" x14ac:dyDescent="0.2">
      <c r="A1032" s="34" t="s">
        <v>3625</v>
      </c>
      <c r="B1032" s="9" t="str">
        <f t="shared" ca="1" si="130"/>
        <v>49J99</v>
      </c>
      <c r="C1032" s="30">
        <v>495</v>
      </c>
      <c r="D1032" s="30">
        <v>0</v>
      </c>
      <c r="E1032" s="32">
        <v>41639</v>
      </c>
      <c r="F1032" s="34" t="s">
        <v>2594</v>
      </c>
      <c r="G1032" s="34" t="s">
        <v>5520</v>
      </c>
      <c r="H1032" s="34" t="str">
        <f t="shared" ca="1" si="131"/>
        <v>Post-calc.</v>
      </c>
      <c r="I1032" s="3">
        <f t="shared" ca="1" si="128"/>
        <v>0</v>
      </c>
      <c r="M1032" s="7" t="s">
        <v>1047</v>
      </c>
      <c r="N1032" s="9" t="str">
        <f t="shared" ca="1" si="129"/>
        <v>4P930</v>
      </c>
      <c r="O1032" s="3">
        <v>100</v>
      </c>
      <c r="P1032" s="3">
        <v>100</v>
      </c>
      <c r="Q1032" s="1" t="s">
        <v>8</v>
      </c>
      <c r="R1032" s="1" t="s">
        <v>9</v>
      </c>
      <c r="S1032" s="1" t="s">
        <v>10</v>
      </c>
      <c r="T1032" s="1" t="s">
        <v>930</v>
      </c>
      <c r="V1032" s="34" t="str">
        <f t="shared" ca="1" si="132"/>
        <v>Post-calc.</v>
      </c>
      <c r="W1032" s="1" t="str">
        <f t="shared" ca="1" si="133"/>
        <v>Post-calc.</v>
      </c>
      <c r="X1032" s="1" t="b">
        <f t="shared" ca="1" si="134"/>
        <v>1</v>
      </c>
      <c r="Z1032" s="3">
        <f t="shared" ca="1" si="135"/>
        <v>0</v>
      </c>
    </row>
    <row r="1033" spans="1:26" x14ac:dyDescent="0.2">
      <c r="A1033" s="34" t="s">
        <v>3626</v>
      </c>
      <c r="B1033" s="9" t="str">
        <f t="shared" ca="1" si="130"/>
        <v>49K06</v>
      </c>
      <c r="C1033" s="30">
        <v>753</v>
      </c>
      <c r="D1033" s="30">
        <v>0</v>
      </c>
      <c r="E1033" s="32">
        <v>41639</v>
      </c>
      <c r="F1033" s="34" t="s">
        <v>2594</v>
      </c>
      <c r="G1033" s="34" t="s">
        <v>5520</v>
      </c>
      <c r="H1033" s="34" t="str">
        <f t="shared" ca="1" si="131"/>
        <v>Post-calc.</v>
      </c>
      <c r="I1033" s="3">
        <f t="shared" ca="1" si="128"/>
        <v>0</v>
      </c>
      <c r="M1033" s="7" t="s">
        <v>1048</v>
      </c>
      <c r="N1033" s="9" t="str">
        <f t="shared" ca="1" si="129"/>
        <v>4P932</v>
      </c>
      <c r="O1033" s="3">
        <v>29412</v>
      </c>
      <c r="P1033" s="3">
        <v>29412</v>
      </c>
      <c r="Q1033" s="1" t="s">
        <v>8</v>
      </c>
      <c r="R1033" s="1" t="s">
        <v>9</v>
      </c>
      <c r="S1033" s="1" t="s">
        <v>10</v>
      </c>
      <c r="T1033" s="1" t="s">
        <v>930</v>
      </c>
      <c r="V1033" s="34" t="str">
        <f t="shared" ca="1" si="132"/>
        <v>Post-calc.</v>
      </c>
      <c r="W1033" s="1" t="str">
        <f t="shared" ca="1" si="133"/>
        <v>Post-calc.</v>
      </c>
      <c r="X1033" s="1" t="b">
        <f t="shared" ca="1" si="134"/>
        <v>1</v>
      </c>
      <c r="Z1033" s="3">
        <f t="shared" ca="1" si="135"/>
        <v>0</v>
      </c>
    </row>
    <row r="1034" spans="1:26" x14ac:dyDescent="0.2">
      <c r="A1034" s="34" t="s">
        <v>3627</v>
      </c>
      <c r="B1034" s="9" t="str">
        <f t="shared" ca="1" si="130"/>
        <v>49K07</v>
      </c>
      <c r="C1034" s="30">
        <v>441</v>
      </c>
      <c r="D1034" s="30">
        <v>0</v>
      </c>
      <c r="E1034" s="32">
        <v>41578</v>
      </c>
      <c r="F1034" s="34" t="s">
        <v>2594</v>
      </c>
      <c r="G1034" s="34" t="s">
        <v>5520</v>
      </c>
      <c r="H1034" s="34" t="str">
        <f t="shared" ca="1" si="131"/>
        <v>Post-calc.</v>
      </c>
      <c r="I1034" s="23" t="e">
        <f t="shared" ca="1" si="128"/>
        <v>#N/A</v>
      </c>
      <c r="J1034" s="22" t="str">
        <f ca="1">VLOOKUP(B1034, Remarks!$A$3:$G$400, 7, FALSE)</f>
        <v>Foxpro order but Product is Spare Part Onward Charges was filtered out</v>
      </c>
      <c r="K1034" s="1" t="s">
        <v>5960</v>
      </c>
      <c r="M1034" s="7" t="s">
        <v>1049</v>
      </c>
      <c r="N1034" s="9" t="str">
        <f t="shared" ca="1" si="129"/>
        <v>4P942</v>
      </c>
      <c r="O1034" s="3">
        <v>800</v>
      </c>
      <c r="P1034" s="3">
        <v>800</v>
      </c>
      <c r="Q1034" s="1" t="s">
        <v>8</v>
      </c>
      <c r="R1034" s="1" t="s">
        <v>9</v>
      </c>
      <c r="S1034" s="1" t="s">
        <v>10</v>
      </c>
      <c r="T1034" s="1" t="s">
        <v>930</v>
      </c>
      <c r="V1034" s="34" t="str">
        <f t="shared" ca="1" si="132"/>
        <v>Post-calc.</v>
      </c>
      <c r="W1034" s="1" t="str">
        <f t="shared" ca="1" si="133"/>
        <v>Post-calc.</v>
      </c>
      <c r="X1034" s="1" t="b">
        <f t="shared" ca="1" si="134"/>
        <v>1</v>
      </c>
      <c r="Z1034" s="3">
        <f t="shared" ca="1" si="135"/>
        <v>0</v>
      </c>
    </row>
    <row r="1035" spans="1:26" x14ac:dyDescent="0.2">
      <c r="A1035" s="34" t="s">
        <v>3628</v>
      </c>
      <c r="B1035" s="9" t="str">
        <f t="shared" ca="1" si="130"/>
        <v>49K14</v>
      </c>
      <c r="C1035" s="30">
        <v>2433</v>
      </c>
      <c r="D1035" s="30">
        <v>0</v>
      </c>
      <c r="E1035" s="32">
        <v>41639</v>
      </c>
      <c r="F1035" s="34" t="s">
        <v>2594</v>
      </c>
      <c r="G1035" s="34" t="s">
        <v>5520</v>
      </c>
      <c r="H1035" s="34" t="str">
        <f t="shared" ca="1" si="131"/>
        <v>Post-calc.</v>
      </c>
      <c r="I1035" s="23" t="e">
        <f t="shared" ca="1" si="128"/>
        <v>#N/A</v>
      </c>
      <c r="J1035" s="22" t="str">
        <f ca="1">VLOOKUP(B1035, Remarks!$A$3:$G$400, 7, FALSE)</f>
        <v>Foxpro order but Product is Spare Part Onward Charges was filtered out</v>
      </c>
      <c r="K1035" s="1" t="s">
        <v>5960</v>
      </c>
      <c r="M1035" s="7" t="s">
        <v>1050</v>
      </c>
      <c r="N1035" s="9" t="str">
        <f t="shared" ca="1" si="129"/>
        <v>4P944</v>
      </c>
      <c r="O1035" s="3">
        <v>1000</v>
      </c>
      <c r="P1035" s="3">
        <v>1000</v>
      </c>
      <c r="Q1035" s="1" t="s">
        <v>8</v>
      </c>
      <c r="R1035" s="1" t="s">
        <v>9</v>
      </c>
      <c r="S1035" s="1" t="s">
        <v>10</v>
      </c>
      <c r="T1035" s="1" t="s">
        <v>930</v>
      </c>
      <c r="V1035" s="34" t="str">
        <f t="shared" ca="1" si="132"/>
        <v>Post-calc.</v>
      </c>
      <c r="W1035" s="1" t="str">
        <f t="shared" ca="1" si="133"/>
        <v>Post-calc.</v>
      </c>
      <c r="X1035" s="1" t="b">
        <f t="shared" ca="1" si="134"/>
        <v>1</v>
      </c>
      <c r="Z1035" s="3">
        <f t="shared" ca="1" si="135"/>
        <v>0</v>
      </c>
    </row>
    <row r="1036" spans="1:26" x14ac:dyDescent="0.2">
      <c r="A1036" s="34" t="s">
        <v>3629</v>
      </c>
      <c r="B1036" s="9" t="str">
        <f t="shared" ca="1" si="130"/>
        <v>49K26</v>
      </c>
      <c r="C1036" s="30">
        <v>299</v>
      </c>
      <c r="D1036" s="30">
        <v>0</v>
      </c>
      <c r="E1036" s="32">
        <v>41639</v>
      </c>
      <c r="F1036" s="34" t="s">
        <v>2594</v>
      </c>
      <c r="G1036" s="34" t="s">
        <v>5520</v>
      </c>
      <c r="H1036" s="34" t="str">
        <f t="shared" ca="1" si="131"/>
        <v>Post-calc.</v>
      </c>
      <c r="I1036" s="23" t="e">
        <f t="shared" ca="1" si="128"/>
        <v>#N/A</v>
      </c>
      <c r="J1036" s="22" t="str">
        <f ca="1">VLOOKUP(B1036, Remarks!$A$3:$G$400, 7, FALSE)</f>
        <v>Foxpro order but Product is Spare Part Onward Charges was filtered out</v>
      </c>
      <c r="K1036" s="1" t="s">
        <v>5960</v>
      </c>
      <c r="M1036" s="7" t="s">
        <v>1051</v>
      </c>
      <c r="N1036" s="9" t="str">
        <f t="shared" ca="1" si="129"/>
        <v>4P945</v>
      </c>
      <c r="O1036" s="3">
        <v>500</v>
      </c>
      <c r="P1036" s="3">
        <v>500</v>
      </c>
      <c r="Q1036" s="1" t="s">
        <v>8</v>
      </c>
      <c r="R1036" s="1" t="s">
        <v>9</v>
      </c>
      <c r="S1036" s="1" t="s">
        <v>10</v>
      </c>
      <c r="T1036" s="1" t="s">
        <v>930</v>
      </c>
      <c r="V1036" s="34" t="str">
        <f t="shared" ca="1" si="132"/>
        <v>Post-calc.</v>
      </c>
      <c r="W1036" s="1" t="str">
        <f t="shared" ca="1" si="133"/>
        <v>Post-calc.</v>
      </c>
      <c r="X1036" s="1" t="b">
        <f t="shared" ca="1" si="134"/>
        <v>1</v>
      </c>
      <c r="Z1036" s="3">
        <f t="shared" ca="1" si="135"/>
        <v>0</v>
      </c>
    </row>
    <row r="1037" spans="1:26" x14ac:dyDescent="0.2">
      <c r="A1037" s="34" t="s">
        <v>3630</v>
      </c>
      <c r="B1037" s="9" t="str">
        <f t="shared" ca="1" si="130"/>
        <v>49K33</v>
      </c>
      <c r="C1037" s="30">
        <v>14</v>
      </c>
      <c r="D1037" s="30">
        <v>0</v>
      </c>
      <c r="E1037" s="32">
        <v>41639</v>
      </c>
      <c r="F1037" s="34" t="s">
        <v>2594</v>
      </c>
      <c r="G1037" s="34" t="s">
        <v>5520</v>
      </c>
      <c r="H1037" s="34" t="str">
        <f t="shared" ca="1" si="131"/>
        <v>Post-calc.</v>
      </c>
      <c r="I1037" s="23" t="e">
        <f t="shared" ca="1" si="128"/>
        <v>#N/A</v>
      </c>
      <c r="J1037" s="22" t="str">
        <f ca="1">VLOOKUP(B1037, Remarks!$A$3:$G$400, 7, FALSE)</f>
        <v>Foxpro order but Product is Spare Part Onward Charges was filtered out</v>
      </c>
      <c r="K1037" s="1" t="s">
        <v>5960</v>
      </c>
      <c r="M1037" s="7" t="s">
        <v>1052</v>
      </c>
      <c r="N1037" s="9" t="str">
        <f t="shared" ca="1" si="129"/>
        <v>4P951</v>
      </c>
      <c r="O1037" s="3">
        <v>2150.5376000000001</v>
      </c>
      <c r="P1037" s="3">
        <v>2150.5376000000001</v>
      </c>
      <c r="Q1037" s="1" t="s">
        <v>8</v>
      </c>
      <c r="R1037" s="1" t="s">
        <v>9</v>
      </c>
      <c r="S1037" s="1" t="s">
        <v>10</v>
      </c>
      <c r="T1037" s="1" t="s">
        <v>930</v>
      </c>
      <c r="V1037" s="34" t="str">
        <f t="shared" ca="1" si="132"/>
        <v>Post-calc.</v>
      </c>
      <c r="W1037" s="1" t="str">
        <f t="shared" ca="1" si="133"/>
        <v>Post-calc.</v>
      </c>
      <c r="X1037" s="1" t="b">
        <f t="shared" ca="1" si="134"/>
        <v>1</v>
      </c>
      <c r="Z1037" s="3">
        <f t="shared" ca="1" si="135"/>
        <v>0</v>
      </c>
    </row>
    <row r="1038" spans="1:26" x14ac:dyDescent="0.2">
      <c r="A1038" s="34" t="s">
        <v>3631</v>
      </c>
      <c r="B1038" s="9" t="str">
        <f t="shared" ca="1" si="130"/>
        <v>49K45</v>
      </c>
      <c r="C1038" s="30">
        <v>61</v>
      </c>
      <c r="D1038" s="30">
        <v>0</v>
      </c>
      <c r="E1038" s="32">
        <v>41639</v>
      </c>
      <c r="F1038" s="34" t="s">
        <v>2594</v>
      </c>
      <c r="G1038" s="34" t="s">
        <v>5520</v>
      </c>
      <c r="H1038" s="34" t="str">
        <f t="shared" ca="1" si="131"/>
        <v>Post-calc.</v>
      </c>
      <c r="I1038" s="23" t="e">
        <f t="shared" ca="1" si="128"/>
        <v>#N/A</v>
      </c>
      <c r="J1038" s="22" t="str">
        <f ca="1">VLOOKUP(B1038, Remarks!$A$3:$G$400, 7, FALSE)</f>
        <v>Foxpro order but Product is Spare Part Onward Charges was filtered out</v>
      </c>
      <c r="K1038" s="1" t="s">
        <v>5960</v>
      </c>
      <c r="M1038" s="7" t="s">
        <v>1053</v>
      </c>
      <c r="N1038" s="9" t="str">
        <f t="shared" ca="1" si="129"/>
        <v>4P952</v>
      </c>
      <c r="O1038" s="3">
        <v>500</v>
      </c>
      <c r="P1038" s="3">
        <v>500</v>
      </c>
      <c r="Q1038" s="1" t="s">
        <v>8</v>
      </c>
      <c r="R1038" s="1" t="s">
        <v>9</v>
      </c>
      <c r="S1038" s="1" t="s">
        <v>10</v>
      </c>
      <c r="T1038" s="1" t="s">
        <v>930</v>
      </c>
      <c r="V1038" s="34" t="str">
        <f t="shared" ca="1" si="132"/>
        <v>Post-calc.</v>
      </c>
      <c r="W1038" s="1" t="str">
        <f t="shared" ca="1" si="133"/>
        <v>Post-calc.</v>
      </c>
      <c r="X1038" s="1" t="b">
        <f t="shared" ca="1" si="134"/>
        <v>1</v>
      </c>
      <c r="Z1038" s="3">
        <f t="shared" ca="1" si="135"/>
        <v>0</v>
      </c>
    </row>
    <row r="1039" spans="1:26" x14ac:dyDescent="0.2">
      <c r="A1039" s="34" t="s">
        <v>3632</v>
      </c>
      <c r="B1039" s="9" t="str">
        <f t="shared" ca="1" si="130"/>
        <v>49K49</v>
      </c>
      <c r="C1039" s="30">
        <v>203</v>
      </c>
      <c r="D1039" s="30">
        <v>0</v>
      </c>
      <c r="E1039" s="32">
        <v>41670</v>
      </c>
      <c r="F1039" s="34" t="s">
        <v>2594</v>
      </c>
      <c r="G1039" s="34" t="s">
        <v>5520</v>
      </c>
      <c r="H1039" s="34" t="str">
        <f t="shared" ca="1" si="131"/>
        <v>Post-calc.</v>
      </c>
      <c r="I1039" s="23" t="e">
        <f t="shared" ca="1" si="128"/>
        <v>#N/A</v>
      </c>
      <c r="J1039" s="22" t="str">
        <f ca="1">VLOOKUP(B1039, Remarks!$A$3:$G$400, 7, FALSE)</f>
        <v>Foxpro order but Product is Spare Part Onward Charges was filtered out</v>
      </c>
      <c r="K1039" s="1" t="s">
        <v>5960</v>
      </c>
      <c r="M1039" s="7" t="s">
        <v>1054</v>
      </c>
      <c r="N1039" s="9" t="str">
        <f t="shared" ca="1" si="129"/>
        <v>4P953</v>
      </c>
      <c r="O1039" s="3">
        <v>50</v>
      </c>
      <c r="P1039" s="3">
        <v>50</v>
      </c>
      <c r="Q1039" s="1" t="s">
        <v>8</v>
      </c>
      <c r="R1039" s="1" t="s">
        <v>9</v>
      </c>
      <c r="S1039" s="1" t="s">
        <v>10</v>
      </c>
      <c r="T1039" s="1" t="s">
        <v>930</v>
      </c>
      <c r="V1039" s="34" t="str">
        <f t="shared" ca="1" si="132"/>
        <v>Post-calc.</v>
      </c>
      <c r="W1039" s="1" t="str">
        <f t="shared" ca="1" si="133"/>
        <v>Post-calc.</v>
      </c>
      <c r="X1039" s="1" t="b">
        <f t="shared" ca="1" si="134"/>
        <v>1</v>
      </c>
      <c r="Z1039" s="3">
        <f t="shared" ca="1" si="135"/>
        <v>0</v>
      </c>
    </row>
    <row r="1040" spans="1:26" x14ac:dyDescent="0.2">
      <c r="A1040" s="34" t="s">
        <v>3633</v>
      </c>
      <c r="B1040" s="9" t="str">
        <f t="shared" ca="1" si="130"/>
        <v>49K58</v>
      </c>
      <c r="C1040" s="30">
        <v>1147</v>
      </c>
      <c r="D1040" s="30">
        <v>0</v>
      </c>
      <c r="E1040" s="32">
        <v>41698</v>
      </c>
      <c r="F1040" s="34" t="s">
        <v>2594</v>
      </c>
      <c r="G1040" s="34" t="s">
        <v>5520</v>
      </c>
      <c r="H1040" s="34" t="str">
        <f t="shared" ca="1" si="131"/>
        <v>Post-calc.</v>
      </c>
      <c r="I1040" s="3">
        <f t="shared" ca="1" si="128"/>
        <v>0</v>
      </c>
      <c r="M1040" s="7" t="s">
        <v>1055</v>
      </c>
      <c r="N1040" s="9" t="str">
        <f t="shared" ca="1" si="129"/>
        <v>4P954</v>
      </c>
      <c r="O1040" s="3">
        <v>400</v>
      </c>
      <c r="P1040" s="3">
        <v>400</v>
      </c>
      <c r="Q1040" s="1" t="s">
        <v>8</v>
      </c>
      <c r="R1040" s="1" t="s">
        <v>9</v>
      </c>
      <c r="S1040" s="1" t="s">
        <v>10</v>
      </c>
      <c r="T1040" s="1" t="s">
        <v>930</v>
      </c>
      <c r="V1040" s="34" t="str">
        <f t="shared" ca="1" si="132"/>
        <v>Post-calc.</v>
      </c>
      <c r="W1040" s="1" t="str">
        <f t="shared" ca="1" si="133"/>
        <v>Post-calc.</v>
      </c>
      <c r="X1040" s="1" t="b">
        <f t="shared" ca="1" si="134"/>
        <v>1</v>
      </c>
      <c r="Z1040" s="3">
        <f t="shared" ca="1" si="135"/>
        <v>0</v>
      </c>
    </row>
    <row r="1041" spans="1:26" x14ac:dyDescent="0.2">
      <c r="A1041" s="34" t="s">
        <v>3634</v>
      </c>
      <c r="B1041" s="9" t="str">
        <f t="shared" ca="1" si="130"/>
        <v>49K65</v>
      </c>
      <c r="C1041" s="30">
        <v>327</v>
      </c>
      <c r="D1041" s="30">
        <v>0</v>
      </c>
      <c r="E1041" s="32">
        <v>41670</v>
      </c>
      <c r="F1041" s="34" t="s">
        <v>2594</v>
      </c>
      <c r="G1041" s="34" t="s">
        <v>5520</v>
      </c>
      <c r="H1041" s="34" t="str">
        <f t="shared" ca="1" si="131"/>
        <v>Post-calc.</v>
      </c>
      <c r="I1041" s="3">
        <f t="shared" ca="1" si="128"/>
        <v>0</v>
      </c>
      <c r="M1041" s="7" t="s">
        <v>1056</v>
      </c>
      <c r="N1041" s="9" t="str">
        <f t="shared" ca="1" si="129"/>
        <v>4P958</v>
      </c>
      <c r="O1041" s="3">
        <v>166.66669999999999</v>
      </c>
      <c r="P1041" s="3">
        <v>166.66669999999999</v>
      </c>
      <c r="Q1041" s="1" t="s">
        <v>8</v>
      </c>
      <c r="R1041" s="1" t="s">
        <v>9</v>
      </c>
      <c r="S1041" s="1" t="s">
        <v>10</v>
      </c>
      <c r="T1041" s="1" t="s">
        <v>930</v>
      </c>
      <c r="V1041" s="34" t="str">
        <f t="shared" ca="1" si="132"/>
        <v>Post-calc.</v>
      </c>
      <c r="W1041" s="1" t="str">
        <f t="shared" ca="1" si="133"/>
        <v>Post-calc.</v>
      </c>
      <c r="X1041" s="1" t="b">
        <f t="shared" ca="1" si="134"/>
        <v>1</v>
      </c>
      <c r="Z1041" s="3">
        <f t="shared" ca="1" si="135"/>
        <v>0</v>
      </c>
    </row>
    <row r="1042" spans="1:26" x14ac:dyDescent="0.2">
      <c r="A1042" s="34" t="s">
        <v>3635</v>
      </c>
      <c r="B1042" s="9" t="str">
        <f t="shared" ca="1" si="130"/>
        <v>49K70</v>
      </c>
      <c r="C1042" s="30">
        <v>899</v>
      </c>
      <c r="D1042" s="30">
        <v>0</v>
      </c>
      <c r="E1042" s="32">
        <v>41670</v>
      </c>
      <c r="F1042" s="34" t="s">
        <v>2594</v>
      </c>
      <c r="G1042" s="34" t="s">
        <v>5520</v>
      </c>
      <c r="H1042" s="34" t="str">
        <f t="shared" ca="1" si="131"/>
        <v>Post-calc.</v>
      </c>
      <c r="I1042" s="3">
        <f t="shared" ca="1" si="128"/>
        <v>0</v>
      </c>
      <c r="M1042" s="7" t="s">
        <v>1057</v>
      </c>
      <c r="N1042" s="9" t="str">
        <f t="shared" ca="1" si="129"/>
        <v>4P959</v>
      </c>
      <c r="O1042" s="3">
        <v>200</v>
      </c>
      <c r="P1042" s="3">
        <v>200</v>
      </c>
      <c r="Q1042" s="1" t="s">
        <v>8</v>
      </c>
      <c r="R1042" s="1" t="s">
        <v>9</v>
      </c>
      <c r="S1042" s="1" t="s">
        <v>10</v>
      </c>
      <c r="T1042" s="1" t="s">
        <v>930</v>
      </c>
      <c r="V1042" s="34" t="str">
        <f t="shared" ca="1" si="132"/>
        <v>Post-calc.</v>
      </c>
      <c r="W1042" s="1" t="str">
        <f t="shared" ca="1" si="133"/>
        <v>Post-calc.</v>
      </c>
      <c r="X1042" s="1" t="b">
        <f t="shared" ca="1" si="134"/>
        <v>1</v>
      </c>
      <c r="Z1042" s="3">
        <f t="shared" ca="1" si="135"/>
        <v>0</v>
      </c>
    </row>
    <row r="1043" spans="1:26" x14ac:dyDescent="0.2">
      <c r="A1043" s="34" t="s">
        <v>3636</v>
      </c>
      <c r="B1043" s="9" t="str">
        <f t="shared" ca="1" si="130"/>
        <v>49K73</v>
      </c>
      <c r="C1043" s="30">
        <v>239</v>
      </c>
      <c r="D1043" s="30">
        <v>0</v>
      </c>
      <c r="E1043" s="32">
        <v>41698</v>
      </c>
      <c r="F1043" s="34" t="s">
        <v>2594</v>
      </c>
      <c r="G1043" s="34" t="s">
        <v>5520</v>
      </c>
      <c r="H1043" s="34" t="str">
        <f t="shared" ca="1" si="131"/>
        <v>Post-calc.</v>
      </c>
      <c r="I1043" s="23" t="e">
        <f t="shared" ca="1" si="128"/>
        <v>#N/A</v>
      </c>
      <c r="J1043" s="22" t="str">
        <f ca="1">VLOOKUP(B1043, Remarks!$A$3:$G$400, 7, FALSE)</f>
        <v>Foxpro order but Product is Spare Part Onward Charges was filtered out</v>
      </c>
      <c r="K1043" s="1" t="s">
        <v>5960</v>
      </c>
      <c r="M1043" s="7" t="s">
        <v>1058</v>
      </c>
      <c r="N1043" s="9" t="str">
        <f t="shared" ca="1" si="129"/>
        <v>4P960</v>
      </c>
      <c r="O1043" s="3">
        <v>200</v>
      </c>
      <c r="P1043" s="3">
        <v>200</v>
      </c>
      <c r="Q1043" s="1" t="s">
        <v>8</v>
      </c>
      <c r="R1043" s="1" t="s">
        <v>9</v>
      </c>
      <c r="S1043" s="1" t="s">
        <v>10</v>
      </c>
      <c r="T1043" s="1" t="s">
        <v>930</v>
      </c>
      <c r="V1043" s="34" t="str">
        <f t="shared" ca="1" si="132"/>
        <v>Post-calc.</v>
      </c>
      <c r="W1043" s="1" t="str">
        <f t="shared" ca="1" si="133"/>
        <v>Post-calc.</v>
      </c>
      <c r="X1043" s="1" t="b">
        <f t="shared" ca="1" si="134"/>
        <v>1</v>
      </c>
      <c r="Z1043" s="3">
        <f t="shared" ca="1" si="135"/>
        <v>0</v>
      </c>
    </row>
    <row r="1044" spans="1:26" x14ac:dyDescent="0.2">
      <c r="A1044" s="34" t="s">
        <v>3637</v>
      </c>
      <c r="B1044" s="9" t="str">
        <f t="shared" ca="1" si="130"/>
        <v>49K74</v>
      </c>
      <c r="C1044" s="30">
        <v>264</v>
      </c>
      <c r="D1044" s="30">
        <v>0</v>
      </c>
      <c r="E1044" s="32">
        <v>41698</v>
      </c>
      <c r="F1044" s="34" t="s">
        <v>2594</v>
      </c>
      <c r="G1044" s="34" t="s">
        <v>5520</v>
      </c>
      <c r="H1044" s="34" t="str">
        <f t="shared" ca="1" si="131"/>
        <v>Post-calc.</v>
      </c>
      <c r="I1044" s="23" t="e">
        <f t="shared" ca="1" si="128"/>
        <v>#N/A</v>
      </c>
      <c r="J1044" s="22" t="str">
        <f ca="1">VLOOKUP(B1044, Remarks!$A$3:$G$400, 7, FALSE)</f>
        <v>Foxpro order but Product is Spare Part Onward Charges was filtered out</v>
      </c>
      <c r="K1044" s="1" t="s">
        <v>5960</v>
      </c>
      <c r="M1044" s="7" t="s">
        <v>1059</v>
      </c>
      <c r="N1044" s="9" t="str">
        <f t="shared" ca="1" si="129"/>
        <v>4P962</v>
      </c>
      <c r="O1044" s="3">
        <v>500</v>
      </c>
      <c r="P1044" s="3">
        <v>500</v>
      </c>
      <c r="Q1044" s="1" t="s">
        <v>8</v>
      </c>
      <c r="R1044" s="1" t="s">
        <v>9</v>
      </c>
      <c r="S1044" s="1" t="s">
        <v>10</v>
      </c>
      <c r="T1044" s="1" t="s">
        <v>930</v>
      </c>
      <c r="V1044" s="34" t="str">
        <f t="shared" ca="1" si="132"/>
        <v>Post-calc.</v>
      </c>
      <c r="W1044" s="1" t="str">
        <f t="shared" ca="1" si="133"/>
        <v>Post-calc.</v>
      </c>
      <c r="X1044" s="1" t="b">
        <f t="shared" ca="1" si="134"/>
        <v>1</v>
      </c>
      <c r="Z1044" s="3">
        <f t="shared" ca="1" si="135"/>
        <v>0</v>
      </c>
    </row>
    <row r="1045" spans="1:26" x14ac:dyDescent="0.2">
      <c r="A1045" s="34" t="s">
        <v>3638</v>
      </c>
      <c r="B1045" s="9" t="str">
        <f t="shared" ca="1" si="130"/>
        <v>49K76</v>
      </c>
      <c r="C1045" s="30">
        <v>467</v>
      </c>
      <c r="D1045" s="30">
        <v>0</v>
      </c>
      <c r="E1045" s="32">
        <v>41698</v>
      </c>
      <c r="F1045" s="34" t="s">
        <v>2594</v>
      </c>
      <c r="G1045" s="34" t="s">
        <v>5520</v>
      </c>
      <c r="H1045" s="34" t="str">
        <f t="shared" ca="1" si="131"/>
        <v>Post-calc.</v>
      </c>
      <c r="I1045" s="23" t="e">
        <f t="shared" ca="1" si="128"/>
        <v>#N/A</v>
      </c>
      <c r="J1045" s="22" t="str">
        <f ca="1">VLOOKUP(B1045, Remarks!$A$3:$G$400, 7, FALSE)</f>
        <v>Foxpro order but Product is Spare Part Onward Charges was filtered out</v>
      </c>
      <c r="K1045" s="1" t="s">
        <v>5960</v>
      </c>
      <c r="M1045" s="7" t="s">
        <v>1060</v>
      </c>
      <c r="N1045" s="9" t="str">
        <f t="shared" ca="1" si="129"/>
        <v>4P966</v>
      </c>
      <c r="O1045" s="3">
        <v>5229</v>
      </c>
      <c r="P1045" s="3">
        <v>5229</v>
      </c>
      <c r="Q1045" s="1" t="s">
        <v>8</v>
      </c>
      <c r="R1045" s="1" t="s">
        <v>9</v>
      </c>
      <c r="S1045" s="1" t="s">
        <v>10</v>
      </c>
      <c r="T1045" s="1" t="s">
        <v>930</v>
      </c>
      <c r="V1045" s="34" t="str">
        <f t="shared" ca="1" si="132"/>
        <v>Post-calc.</v>
      </c>
      <c r="W1045" s="1" t="str">
        <f t="shared" ca="1" si="133"/>
        <v>Post-calc.</v>
      </c>
      <c r="X1045" s="1" t="b">
        <f t="shared" ca="1" si="134"/>
        <v>1</v>
      </c>
      <c r="Z1045" s="3">
        <f t="shared" ca="1" si="135"/>
        <v>0</v>
      </c>
    </row>
    <row r="1046" spans="1:26" x14ac:dyDescent="0.2">
      <c r="A1046" s="34" t="s">
        <v>3639</v>
      </c>
      <c r="B1046" s="9" t="str">
        <f t="shared" ca="1" si="130"/>
        <v>49K84</v>
      </c>
      <c r="C1046" s="30">
        <v>323</v>
      </c>
      <c r="D1046" s="30">
        <v>0</v>
      </c>
      <c r="E1046" s="32">
        <v>41729</v>
      </c>
      <c r="F1046" s="34" t="s">
        <v>2594</v>
      </c>
      <c r="G1046" s="34" t="s">
        <v>5520</v>
      </c>
      <c r="H1046" s="34" t="str">
        <f t="shared" ca="1" si="131"/>
        <v>Post-calc.</v>
      </c>
      <c r="I1046" s="3">
        <f t="shared" ca="1" si="128"/>
        <v>0</v>
      </c>
      <c r="M1046" s="7" t="s">
        <v>1061</v>
      </c>
      <c r="N1046" s="9" t="str">
        <f t="shared" ca="1" si="129"/>
        <v>4P975</v>
      </c>
      <c r="O1046" s="3">
        <v>100</v>
      </c>
      <c r="P1046" s="3">
        <v>100</v>
      </c>
      <c r="Q1046" s="1" t="s">
        <v>8</v>
      </c>
      <c r="R1046" s="1" t="s">
        <v>9</v>
      </c>
      <c r="S1046" s="1" t="s">
        <v>10</v>
      </c>
      <c r="T1046" s="1" t="s">
        <v>930</v>
      </c>
      <c r="V1046" s="34" t="str">
        <f t="shared" ca="1" si="132"/>
        <v>Post-calc.</v>
      </c>
      <c r="W1046" s="1" t="str">
        <f t="shared" ca="1" si="133"/>
        <v>Post-calc.</v>
      </c>
      <c r="X1046" s="1" t="b">
        <f t="shared" ca="1" si="134"/>
        <v>1</v>
      </c>
      <c r="Z1046" s="3">
        <f t="shared" ca="1" si="135"/>
        <v>0</v>
      </c>
    </row>
    <row r="1047" spans="1:26" x14ac:dyDescent="0.2">
      <c r="A1047" s="34" t="s">
        <v>3640</v>
      </c>
      <c r="B1047" s="9" t="str">
        <f t="shared" ca="1" si="130"/>
        <v>49K85</v>
      </c>
      <c r="C1047" s="30">
        <v>590</v>
      </c>
      <c r="D1047" s="30">
        <v>0</v>
      </c>
      <c r="E1047" s="32">
        <v>41729</v>
      </c>
      <c r="F1047" s="34" t="s">
        <v>2594</v>
      </c>
      <c r="G1047" s="34" t="s">
        <v>5520</v>
      </c>
      <c r="H1047" s="34" t="str">
        <f t="shared" ca="1" si="131"/>
        <v>Post-calc.</v>
      </c>
      <c r="I1047" s="23" t="e">
        <f t="shared" ca="1" si="128"/>
        <v>#N/A</v>
      </c>
      <c r="J1047" s="22" t="str">
        <f ca="1">VLOOKUP(B1047, Remarks!$A$3:$G$400, 7, FALSE)</f>
        <v>Foxpro order but Product is Spare Part Onward Charges was filtered out</v>
      </c>
      <c r="K1047" s="1" t="s">
        <v>5960</v>
      </c>
      <c r="M1047" s="7" t="s">
        <v>1062</v>
      </c>
      <c r="N1047" s="9" t="str">
        <f t="shared" ca="1" si="129"/>
        <v>4P976</v>
      </c>
      <c r="O1047" s="3">
        <v>200</v>
      </c>
      <c r="P1047" s="3">
        <v>200</v>
      </c>
      <c r="Q1047" s="1" t="s">
        <v>8</v>
      </c>
      <c r="R1047" s="1" t="s">
        <v>9</v>
      </c>
      <c r="S1047" s="1" t="s">
        <v>10</v>
      </c>
      <c r="T1047" s="1" t="s">
        <v>930</v>
      </c>
      <c r="V1047" s="34" t="str">
        <f t="shared" ca="1" si="132"/>
        <v>Post-calc.</v>
      </c>
      <c r="W1047" s="1" t="str">
        <f t="shared" ca="1" si="133"/>
        <v>Post-calc.</v>
      </c>
      <c r="X1047" s="1" t="b">
        <f t="shared" ca="1" si="134"/>
        <v>1</v>
      </c>
      <c r="Z1047" s="3">
        <f t="shared" ca="1" si="135"/>
        <v>0</v>
      </c>
    </row>
    <row r="1048" spans="1:26" x14ac:dyDescent="0.2">
      <c r="A1048" s="34" t="s">
        <v>3641</v>
      </c>
      <c r="B1048" s="9" t="str">
        <f t="shared" ca="1" si="130"/>
        <v>49K86</v>
      </c>
      <c r="C1048" s="30">
        <v>1905</v>
      </c>
      <c r="D1048" s="30">
        <v>0</v>
      </c>
      <c r="E1048" s="32">
        <v>41729</v>
      </c>
      <c r="F1048" s="34" t="s">
        <v>2594</v>
      </c>
      <c r="G1048" s="34" t="s">
        <v>5520</v>
      </c>
      <c r="H1048" s="34" t="str">
        <f t="shared" ca="1" si="131"/>
        <v>Post-calc.</v>
      </c>
      <c r="I1048" s="3">
        <f t="shared" ca="1" si="128"/>
        <v>0</v>
      </c>
      <c r="M1048" s="7" t="s">
        <v>1063</v>
      </c>
      <c r="N1048" s="9" t="str">
        <f t="shared" ca="1" si="129"/>
        <v>4P977</v>
      </c>
      <c r="O1048" s="3">
        <v>2000</v>
      </c>
      <c r="P1048" s="3">
        <v>2000</v>
      </c>
      <c r="Q1048" s="1" t="s">
        <v>8</v>
      </c>
      <c r="R1048" s="1" t="s">
        <v>9</v>
      </c>
      <c r="S1048" s="1" t="s">
        <v>10</v>
      </c>
      <c r="T1048" s="1" t="s">
        <v>930</v>
      </c>
      <c r="V1048" s="34" t="str">
        <f t="shared" ca="1" si="132"/>
        <v>Post-calc.</v>
      </c>
      <c r="W1048" s="1" t="str">
        <f t="shared" ca="1" si="133"/>
        <v>Post-calc.</v>
      </c>
      <c r="X1048" s="1" t="b">
        <f t="shared" ca="1" si="134"/>
        <v>1</v>
      </c>
      <c r="Z1048" s="3">
        <f t="shared" ca="1" si="135"/>
        <v>0</v>
      </c>
    </row>
    <row r="1049" spans="1:26" x14ac:dyDescent="0.2">
      <c r="A1049" s="34" t="s">
        <v>3642</v>
      </c>
      <c r="B1049" s="9" t="str">
        <f t="shared" ca="1" si="130"/>
        <v>49K99</v>
      </c>
      <c r="C1049" s="30">
        <v>1058</v>
      </c>
      <c r="D1049" s="30">
        <v>0</v>
      </c>
      <c r="E1049" s="32">
        <v>41759</v>
      </c>
      <c r="F1049" s="34" t="s">
        <v>2594</v>
      </c>
      <c r="G1049" s="34" t="s">
        <v>5520</v>
      </c>
      <c r="H1049" s="34" t="str">
        <f t="shared" ca="1" si="131"/>
        <v>Post-calc.</v>
      </c>
      <c r="I1049" s="23" t="e">
        <f t="shared" ca="1" si="128"/>
        <v>#N/A</v>
      </c>
      <c r="J1049" s="22" t="str">
        <f ca="1">VLOOKUP(B1049, Remarks!$A$3:$G$400, 7, FALSE)</f>
        <v>Foxpro order but Product is Spare Part Onward Charges was filtered out</v>
      </c>
      <c r="K1049" s="1" t="s">
        <v>5960</v>
      </c>
      <c r="M1049" s="7" t="s">
        <v>1064</v>
      </c>
      <c r="N1049" s="9" t="str">
        <f t="shared" ca="1" si="129"/>
        <v>4P978</v>
      </c>
      <c r="O1049" s="3">
        <v>1500</v>
      </c>
      <c r="P1049" s="3">
        <v>1500</v>
      </c>
      <c r="Q1049" s="1" t="s">
        <v>8</v>
      </c>
      <c r="R1049" s="1" t="s">
        <v>9</v>
      </c>
      <c r="S1049" s="1" t="s">
        <v>10</v>
      </c>
      <c r="T1049" s="1" t="s">
        <v>930</v>
      </c>
      <c r="V1049" s="34" t="str">
        <f t="shared" ca="1" si="132"/>
        <v>Post-calc.</v>
      </c>
      <c r="W1049" s="1" t="str">
        <f t="shared" ca="1" si="133"/>
        <v>Post-calc.</v>
      </c>
      <c r="X1049" s="1" t="b">
        <f t="shared" ca="1" si="134"/>
        <v>1</v>
      </c>
      <c r="Z1049" s="3">
        <f t="shared" ca="1" si="135"/>
        <v>0</v>
      </c>
    </row>
    <row r="1050" spans="1:26" x14ac:dyDescent="0.2">
      <c r="A1050" s="34" t="s">
        <v>3643</v>
      </c>
      <c r="B1050" s="9" t="str">
        <f t="shared" ca="1" si="130"/>
        <v>49L01</v>
      </c>
      <c r="C1050" s="30">
        <v>72</v>
      </c>
      <c r="D1050" s="30">
        <v>0</v>
      </c>
      <c r="E1050" s="32">
        <v>41759</v>
      </c>
      <c r="F1050" s="34" t="s">
        <v>2594</v>
      </c>
      <c r="G1050" s="34" t="s">
        <v>5520</v>
      </c>
      <c r="H1050" s="34" t="str">
        <f t="shared" ca="1" si="131"/>
        <v>Post-calc.</v>
      </c>
      <c r="I1050" s="3">
        <f t="shared" ca="1" si="128"/>
        <v>0</v>
      </c>
      <c r="M1050" s="7" t="s">
        <v>1065</v>
      </c>
      <c r="N1050" s="9" t="str">
        <f t="shared" ca="1" si="129"/>
        <v>4P979</v>
      </c>
      <c r="O1050" s="3">
        <v>600</v>
      </c>
      <c r="P1050" s="3">
        <v>600</v>
      </c>
      <c r="Q1050" s="1" t="s">
        <v>8</v>
      </c>
      <c r="R1050" s="1" t="s">
        <v>9</v>
      </c>
      <c r="S1050" s="1" t="s">
        <v>10</v>
      </c>
      <c r="T1050" s="1" t="s">
        <v>930</v>
      </c>
      <c r="V1050" s="34" t="str">
        <f t="shared" ca="1" si="132"/>
        <v>Post-calc.</v>
      </c>
      <c r="W1050" s="1" t="str">
        <f t="shared" ca="1" si="133"/>
        <v>Post-calc.</v>
      </c>
      <c r="X1050" s="1" t="b">
        <f t="shared" ca="1" si="134"/>
        <v>1</v>
      </c>
      <c r="Z1050" s="3">
        <f t="shared" ca="1" si="135"/>
        <v>0</v>
      </c>
    </row>
    <row r="1051" spans="1:26" x14ac:dyDescent="0.2">
      <c r="A1051" s="34" t="s">
        <v>3644</v>
      </c>
      <c r="B1051" s="9" t="str">
        <f t="shared" ca="1" si="130"/>
        <v>49L18</v>
      </c>
      <c r="C1051" s="30">
        <v>1167</v>
      </c>
      <c r="D1051" s="30">
        <v>0</v>
      </c>
      <c r="E1051" s="32">
        <v>41882</v>
      </c>
      <c r="F1051" s="34" t="s">
        <v>2594</v>
      </c>
      <c r="G1051" s="34" t="s">
        <v>5520</v>
      </c>
      <c r="H1051" s="34" t="str">
        <f t="shared" ca="1" si="131"/>
        <v>Post-calc.</v>
      </c>
      <c r="I1051" s="3">
        <f t="shared" ca="1" si="128"/>
        <v>0</v>
      </c>
      <c r="M1051" s="7" t="s">
        <v>1066</v>
      </c>
      <c r="N1051" s="9" t="str">
        <f t="shared" ca="1" si="129"/>
        <v>4P991</v>
      </c>
      <c r="O1051" s="3">
        <v>1089.3245999999999</v>
      </c>
      <c r="P1051" s="3">
        <v>1089.3245999999999</v>
      </c>
      <c r="Q1051" s="1" t="s">
        <v>8</v>
      </c>
      <c r="R1051" s="1" t="s">
        <v>9</v>
      </c>
      <c r="S1051" s="1" t="s">
        <v>10</v>
      </c>
      <c r="T1051" s="1" t="s">
        <v>930</v>
      </c>
      <c r="V1051" s="34" t="str">
        <f t="shared" ca="1" si="132"/>
        <v>Post-calc.</v>
      </c>
      <c r="W1051" s="1" t="str">
        <f t="shared" ca="1" si="133"/>
        <v>Post-calc.</v>
      </c>
      <c r="X1051" s="1" t="b">
        <f t="shared" ca="1" si="134"/>
        <v>1</v>
      </c>
      <c r="Z1051" s="3">
        <f t="shared" ca="1" si="135"/>
        <v>0</v>
      </c>
    </row>
    <row r="1052" spans="1:26" x14ac:dyDescent="0.2">
      <c r="A1052" s="34" t="s">
        <v>3645</v>
      </c>
      <c r="B1052" s="9" t="str">
        <f t="shared" ca="1" si="130"/>
        <v>49L24</v>
      </c>
      <c r="C1052" s="30">
        <v>4915</v>
      </c>
      <c r="D1052" s="30">
        <v>0</v>
      </c>
      <c r="E1052" s="32">
        <v>41820</v>
      </c>
      <c r="F1052" s="34" t="s">
        <v>2594</v>
      </c>
      <c r="G1052" s="34" t="s">
        <v>5520</v>
      </c>
      <c r="H1052" s="34" t="str">
        <f t="shared" ca="1" si="131"/>
        <v>Post-calc.</v>
      </c>
      <c r="I1052" s="23" t="e">
        <f t="shared" ca="1" si="128"/>
        <v>#N/A</v>
      </c>
      <c r="J1052" s="22" t="str">
        <f ca="1">VLOOKUP(B1052, Remarks!$A$3:$G$400, 7, FALSE)</f>
        <v>Foxpro order but Product is Spare Part Onward Charges was filtered out</v>
      </c>
      <c r="K1052" s="1" t="s">
        <v>5960</v>
      </c>
      <c r="M1052" s="7" t="s">
        <v>1067</v>
      </c>
      <c r="N1052" s="9" t="str">
        <f t="shared" ca="1" si="129"/>
        <v>4P992</v>
      </c>
      <c r="O1052" s="3">
        <v>544.66229999999996</v>
      </c>
      <c r="P1052" s="3">
        <v>544.66229999999996</v>
      </c>
      <c r="Q1052" s="1" t="s">
        <v>8</v>
      </c>
      <c r="R1052" s="1" t="s">
        <v>9</v>
      </c>
      <c r="S1052" s="1" t="s">
        <v>10</v>
      </c>
      <c r="T1052" s="1" t="s">
        <v>930</v>
      </c>
      <c r="V1052" s="34" t="str">
        <f t="shared" ca="1" si="132"/>
        <v>Post-calc.</v>
      </c>
      <c r="W1052" s="1" t="str">
        <f t="shared" ca="1" si="133"/>
        <v>Post-calc.</v>
      </c>
      <c r="X1052" s="1" t="b">
        <f t="shared" ca="1" si="134"/>
        <v>1</v>
      </c>
      <c r="Z1052" s="3">
        <f t="shared" ca="1" si="135"/>
        <v>0</v>
      </c>
    </row>
    <row r="1053" spans="1:26" x14ac:dyDescent="0.2">
      <c r="A1053" s="34" t="s">
        <v>3646</v>
      </c>
      <c r="B1053" s="9" t="str">
        <f t="shared" ca="1" si="130"/>
        <v>49L34</v>
      </c>
      <c r="C1053" s="30">
        <v>592</v>
      </c>
      <c r="D1053" s="30">
        <v>0</v>
      </c>
      <c r="E1053" s="32">
        <v>41882</v>
      </c>
      <c r="F1053" s="34" t="s">
        <v>2594</v>
      </c>
      <c r="G1053" s="34" t="s">
        <v>5520</v>
      </c>
      <c r="H1053" s="34" t="str">
        <f t="shared" ca="1" si="131"/>
        <v>Post-calc.</v>
      </c>
      <c r="I1053" s="3">
        <f t="shared" ca="1" si="128"/>
        <v>0</v>
      </c>
      <c r="M1053" s="7" t="s">
        <v>1068</v>
      </c>
      <c r="N1053" s="9" t="str">
        <f t="shared" ca="1" si="129"/>
        <v>4P993</v>
      </c>
      <c r="O1053" s="3">
        <v>2941.1765</v>
      </c>
      <c r="P1053" s="3">
        <v>2941.1765</v>
      </c>
      <c r="Q1053" s="1" t="s">
        <v>8</v>
      </c>
      <c r="R1053" s="1" t="s">
        <v>9</v>
      </c>
      <c r="S1053" s="1" t="s">
        <v>10</v>
      </c>
      <c r="T1053" s="1" t="s">
        <v>930</v>
      </c>
      <c r="V1053" s="34" t="str">
        <f t="shared" ca="1" si="132"/>
        <v>Post-calc.</v>
      </c>
      <c r="W1053" s="1" t="str">
        <f t="shared" ca="1" si="133"/>
        <v>Post-calc.</v>
      </c>
      <c r="X1053" s="1" t="b">
        <f t="shared" ca="1" si="134"/>
        <v>1</v>
      </c>
      <c r="Z1053" s="3">
        <f t="shared" ca="1" si="135"/>
        <v>0</v>
      </c>
    </row>
    <row r="1054" spans="1:26" x14ac:dyDescent="0.2">
      <c r="A1054" s="34" t="s">
        <v>3647</v>
      </c>
      <c r="B1054" s="9" t="str">
        <f t="shared" ca="1" si="130"/>
        <v>49L39</v>
      </c>
      <c r="C1054" s="30">
        <v>58</v>
      </c>
      <c r="D1054" s="30">
        <v>0</v>
      </c>
      <c r="E1054" s="32">
        <v>41912</v>
      </c>
      <c r="F1054" s="34" t="s">
        <v>2594</v>
      </c>
      <c r="G1054" s="34" t="s">
        <v>5520</v>
      </c>
      <c r="H1054" s="34" t="str">
        <f t="shared" ca="1" si="131"/>
        <v>Post-calc.</v>
      </c>
      <c r="I1054" s="23" t="e">
        <f t="shared" ca="1" si="128"/>
        <v>#N/A</v>
      </c>
      <c r="J1054" s="22" t="str">
        <f ca="1">VLOOKUP(B1054, Remarks!$A$3:$G$400, 7, FALSE)</f>
        <v>Foxpro order but Product is Spare Part Onward Charges was filtered out</v>
      </c>
      <c r="K1054" s="1" t="s">
        <v>5960</v>
      </c>
      <c r="M1054" s="7" t="s">
        <v>1069</v>
      </c>
      <c r="N1054" s="9" t="str">
        <f t="shared" ca="1" si="129"/>
        <v>4P994</v>
      </c>
      <c r="O1054" s="3">
        <v>2178.6491999999998</v>
      </c>
      <c r="P1054" s="3">
        <v>2178.6491999999998</v>
      </c>
      <c r="Q1054" s="1" t="s">
        <v>8</v>
      </c>
      <c r="R1054" s="1" t="s">
        <v>9</v>
      </c>
      <c r="S1054" s="1" t="s">
        <v>10</v>
      </c>
      <c r="T1054" s="1" t="s">
        <v>930</v>
      </c>
      <c r="V1054" s="34" t="str">
        <f t="shared" ca="1" si="132"/>
        <v>Post-calc.</v>
      </c>
      <c r="W1054" s="1" t="str">
        <f t="shared" ca="1" si="133"/>
        <v>Post-calc.</v>
      </c>
      <c r="X1054" s="1" t="b">
        <f t="shared" ca="1" si="134"/>
        <v>1</v>
      </c>
      <c r="Z1054" s="3">
        <f t="shared" ca="1" si="135"/>
        <v>0</v>
      </c>
    </row>
    <row r="1055" spans="1:26" x14ac:dyDescent="0.2">
      <c r="A1055" s="34" t="s">
        <v>3648</v>
      </c>
      <c r="B1055" s="9" t="str">
        <f t="shared" ca="1" si="130"/>
        <v>49L41</v>
      </c>
      <c r="C1055" s="30">
        <v>347</v>
      </c>
      <c r="D1055" s="30">
        <v>0</v>
      </c>
      <c r="E1055" s="32">
        <v>41882</v>
      </c>
      <c r="F1055" s="34" t="s">
        <v>2594</v>
      </c>
      <c r="G1055" s="34" t="s">
        <v>5520</v>
      </c>
      <c r="H1055" s="34" t="str">
        <f t="shared" ca="1" si="131"/>
        <v>Post-calc.</v>
      </c>
      <c r="I1055" s="3">
        <f t="shared" ca="1" si="128"/>
        <v>0</v>
      </c>
      <c r="M1055" s="7" t="s">
        <v>1070</v>
      </c>
      <c r="N1055" s="9" t="str">
        <f t="shared" ca="1" si="129"/>
        <v>4P995</v>
      </c>
      <c r="O1055" s="3">
        <v>762.52719999999999</v>
      </c>
      <c r="P1055" s="3">
        <v>762.52719999999999</v>
      </c>
      <c r="Q1055" s="1" t="s">
        <v>8</v>
      </c>
      <c r="R1055" s="1" t="s">
        <v>9</v>
      </c>
      <c r="S1055" s="1" t="s">
        <v>10</v>
      </c>
      <c r="T1055" s="1" t="s">
        <v>930</v>
      </c>
      <c r="V1055" s="34" t="str">
        <f t="shared" ca="1" si="132"/>
        <v>Post-calc.</v>
      </c>
      <c r="W1055" s="1" t="str">
        <f t="shared" ca="1" si="133"/>
        <v>Post-calc.</v>
      </c>
      <c r="X1055" s="1" t="b">
        <f t="shared" ca="1" si="134"/>
        <v>1</v>
      </c>
      <c r="Z1055" s="3">
        <f t="shared" ca="1" si="135"/>
        <v>0</v>
      </c>
    </row>
    <row r="1056" spans="1:26" x14ac:dyDescent="0.2">
      <c r="A1056" s="34" t="s">
        <v>3649</v>
      </c>
      <c r="B1056" s="9" t="str">
        <f t="shared" ca="1" si="130"/>
        <v>49L44</v>
      </c>
      <c r="C1056" s="30">
        <v>531</v>
      </c>
      <c r="D1056" s="30">
        <v>0</v>
      </c>
      <c r="E1056" s="32">
        <v>41943</v>
      </c>
      <c r="F1056" s="34" t="s">
        <v>2594</v>
      </c>
      <c r="G1056" s="34" t="s">
        <v>5520</v>
      </c>
      <c r="H1056" s="34" t="str">
        <f t="shared" ca="1" si="131"/>
        <v>Post-calc.</v>
      </c>
      <c r="I1056" s="3">
        <f t="shared" ca="1" si="128"/>
        <v>0</v>
      </c>
      <c r="M1056" s="7" t="s">
        <v>1071</v>
      </c>
      <c r="N1056" s="9" t="str">
        <f t="shared" ca="1" si="129"/>
        <v>4P996</v>
      </c>
      <c r="O1056" s="3">
        <v>161.2903</v>
      </c>
      <c r="P1056" s="3">
        <v>161.2903</v>
      </c>
      <c r="Q1056" s="1" t="s">
        <v>8</v>
      </c>
      <c r="R1056" s="1" t="s">
        <v>9</v>
      </c>
      <c r="S1056" s="1" t="s">
        <v>10</v>
      </c>
      <c r="T1056" s="1" t="s">
        <v>930</v>
      </c>
      <c r="V1056" s="34" t="str">
        <f t="shared" ca="1" si="132"/>
        <v>Post-calc.</v>
      </c>
      <c r="W1056" s="1" t="str">
        <f t="shared" ca="1" si="133"/>
        <v>Post-calc.</v>
      </c>
      <c r="X1056" s="1" t="b">
        <f t="shared" ca="1" si="134"/>
        <v>1</v>
      </c>
      <c r="Z1056" s="3">
        <f t="shared" ca="1" si="135"/>
        <v>0</v>
      </c>
    </row>
    <row r="1057" spans="1:26" x14ac:dyDescent="0.2">
      <c r="A1057" s="34" t="s">
        <v>3650</v>
      </c>
      <c r="B1057" s="9" t="str">
        <f t="shared" ca="1" si="130"/>
        <v>49L47</v>
      </c>
      <c r="C1057" s="30">
        <v>616</v>
      </c>
      <c r="D1057" s="30">
        <v>0</v>
      </c>
      <c r="E1057" s="32">
        <v>41912</v>
      </c>
      <c r="F1057" s="34" t="s">
        <v>2594</v>
      </c>
      <c r="G1057" s="34" t="s">
        <v>5520</v>
      </c>
      <c r="H1057" s="34" t="str">
        <f t="shared" ca="1" si="131"/>
        <v>Post-calc.</v>
      </c>
      <c r="I1057" s="3">
        <f t="shared" ca="1" si="128"/>
        <v>0</v>
      </c>
      <c r="M1057" s="7" t="s">
        <v>1072</v>
      </c>
      <c r="N1057" s="9" t="str">
        <f t="shared" ca="1" si="129"/>
        <v>4P997</v>
      </c>
      <c r="O1057" s="3">
        <v>161.2903</v>
      </c>
      <c r="P1057" s="3">
        <v>161.2903</v>
      </c>
      <c r="Q1057" s="1" t="s">
        <v>8</v>
      </c>
      <c r="R1057" s="1" t="s">
        <v>9</v>
      </c>
      <c r="S1057" s="1" t="s">
        <v>10</v>
      </c>
      <c r="T1057" s="1" t="s">
        <v>930</v>
      </c>
      <c r="V1057" s="34" t="str">
        <f t="shared" ca="1" si="132"/>
        <v>Post-calc.</v>
      </c>
      <c r="W1057" s="1" t="str">
        <f t="shared" ca="1" si="133"/>
        <v>Post-calc.</v>
      </c>
      <c r="X1057" s="1" t="b">
        <f t="shared" ca="1" si="134"/>
        <v>1</v>
      </c>
      <c r="Z1057" s="3">
        <f t="shared" ca="1" si="135"/>
        <v>0</v>
      </c>
    </row>
    <row r="1058" spans="1:26" x14ac:dyDescent="0.2">
      <c r="A1058" s="34" t="s">
        <v>3651</v>
      </c>
      <c r="B1058" s="9" t="str">
        <f t="shared" ca="1" si="130"/>
        <v>49L53</v>
      </c>
      <c r="C1058" s="30">
        <v>2446</v>
      </c>
      <c r="D1058" s="30">
        <v>0</v>
      </c>
      <c r="E1058" s="32">
        <v>41943</v>
      </c>
      <c r="F1058" s="34" t="s">
        <v>2594</v>
      </c>
      <c r="G1058" s="34" t="s">
        <v>5520</v>
      </c>
      <c r="H1058" s="34" t="str">
        <f t="shared" ca="1" si="131"/>
        <v>Post-calc.</v>
      </c>
      <c r="I1058" s="23" t="e">
        <f t="shared" ca="1" si="128"/>
        <v>#N/A</v>
      </c>
      <c r="J1058" s="22" t="str">
        <f ca="1">VLOOKUP(B1058, Remarks!$A$3:$G$400, 7, FALSE)</f>
        <v>Foxpro order but Product is Spare Part Onward Charges was filtered out</v>
      </c>
      <c r="K1058" s="1" t="s">
        <v>5960</v>
      </c>
      <c r="M1058" s="7" t="s">
        <v>1073</v>
      </c>
      <c r="N1058" s="9" t="str">
        <f t="shared" ca="1" si="129"/>
        <v>4P998</v>
      </c>
      <c r="O1058" s="3">
        <v>322.5806</v>
      </c>
      <c r="P1058" s="3">
        <v>322.5806</v>
      </c>
      <c r="Q1058" s="1" t="s">
        <v>8</v>
      </c>
      <c r="R1058" s="1" t="s">
        <v>9</v>
      </c>
      <c r="S1058" s="1" t="s">
        <v>10</v>
      </c>
      <c r="T1058" s="1" t="s">
        <v>930</v>
      </c>
      <c r="V1058" s="34" t="str">
        <f t="shared" ca="1" si="132"/>
        <v>Post-calc.</v>
      </c>
      <c r="W1058" s="1" t="str">
        <f t="shared" ca="1" si="133"/>
        <v>Post-calc.</v>
      </c>
      <c r="X1058" s="1" t="b">
        <f t="shared" ca="1" si="134"/>
        <v>1</v>
      </c>
      <c r="Z1058" s="3">
        <f t="shared" ca="1" si="135"/>
        <v>0</v>
      </c>
    </row>
    <row r="1059" spans="1:26" x14ac:dyDescent="0.2">
      <c r="A1059" s="34" t="s">
        <v>3652</v>
      </c>
      <c r="B1059" s="9" t="str">
        <f t="shared" ca="1" si="130"/>
        <v>49L55</v>
      </c>
      <c r="C1059" s="30">
        <v>163</v>
      </c>
      <c r="D1059" s="30">
        <v>0</v>
      </c>
      <c r="E1059" s="32">
        <v>41973</v>
      </c>
      <c r="F1059" s="34" t="s">
        <v>2594</v>
      </c>
      <c r="G1059" s="34" t="s">
        <v>5520</v>
      </c>
      <c r="H1059" s="34" t="str">
        <f t="shared" ca="1" si="131"/>
        <v>Post-calc.</v>
      </c>
      <c r="I1059" s="3">
        <f t="shared" ca="1" si="128"/>
        <v>0</v>
      </c>
      <c r="M1059" s="7" t="s">
        <v>1074</v>
      </c>
      <c r="N1059" s="9" t="str">
        <f t="shared" ca="1" si="129"/>
        <v>4P999</v>
      </c>
      <c r="O1059" s="3">
        <v>326.79739999999998</v>
      </c>
      <c r="P1059" s="3">
        <v>326.79739999999998</v>
      </c>
      <c r="Q1059" s="1" t="s">
        <v>8</v>
      </c>
      <c r="R1059" s="1" t="s">
        <v>9</v>
      </c>
      <c r="S1059" s="1" t="s">
        <v>10</v>
      </c>
      <c r="T1059" s="1" t="s">
        <v>930</v>
      </c>
      <c r="V1059" s="34" t="str">
        <f t="shared" ca="1" si="132"/>
        <v>Post-calc.</v>
      </c>
      <c r="W1059" s="1" t="str">
        <f t="shared" ca="1" si="133"/>
        <v>Post-calc.</v>
      </c>
      <c r="X1059" s="1" t="b">
        <f t="shared" ca="1" si="134"/>
        <v>1</v>
      </c>
      <c r="Z1059" s="3">
        <f t="shared" ca="1" si="135"/>
        <v>0</v>
      </c>
    </row>
    <row r="1060" spans="1:26" x14ac:dyDescent="0.2">
      <c r="A1060" s="34" t="s">
        <v>3653</v>
      </c>
      <c r="B1060" s="9" t="str">
        <f t="shared" ca="1" si="130"/>
        <v>49L58</v>
      </c>
      <c r="C1060" s="30">
        <v>1391</v>
      </c>
      <c r="D1060" s="30">
        <v>0</v>
      </c>
      <c r="E1060" s="32">
        <v>42004</v>
      </c>
      <c r="F1060" s="34" t="s">
        <v>2594</v>
      </c>
      <c r="G1060" s="34" t="s">
        <v>5520</v>
      </c>
      <c r="H1060" s="34" t="str">
        <f t="shared" ca="1" si="131"/>
        <v>Post-calc.</v>
      </c>
      <c r="I1060" s="3">
        <f t="shared" ca="1" si="128"/>
        <v>0</v>
      </c>
      <c r="M1060" s="7" t="s">
        <v>1075</v>
      </c>
      <c r="N1060" s="9" t="str">
        <f t="shared" ca="1" si="129"/>
        <v>4PA01</v>
      </c>
      <c r="O1060" s="3">
        <v>3267.9739</v>
      </c>
      <c r="P1060" s="3">
        <v>3267.9739</v>
      </c>
      <c r="Q1060" s="1" t="s">
        <v>8</v>
      </c>
      <c r="R1060" s="1" t="s">
        <v>9</v>
      </c>
      <c r="S1060" s="1" t="s">
        <v>10</v>
      </c>
      <c r="T1060" s="1" t="s">
        <v>930</v>
      </c>
      <c r="V1060" s="34" t="str">
        <f t="shared" ca="1" si="132"/>
        <v>Post-calc.</v>
      </c>
      <c r="W1060" s="1" t="str">
        <f t="shared" ca="1" si="133"/>
        <v>Post-calc.</v>
      </c>
      <c r="X1060" s="1" t="b">
        <f t="shared" ca="1" si="134"/>
        <v>1</v>
      </c>
      <c r="Z1060" s="3">
        <f t="shared" ca="1" si="135"/>
        <v>0</v>
      </c>
    </row>
    <row r="1061" spans="1:26" x14ac:dyDescent="0.2">
      <c r="A1061" s="34" t="s">
        <v>3654</v>
      </c>
      <c r="B1061" s="9" t="str">
        <f t="shared" ca="1" si="130"/>
        <v>49L63</v>
      </c>
      <c r="C1061" s="30">
        <v>1380</v>
      </c>
      <c r="D1061" s="30">
        <v>1296.1796999999999</v>
      </c>
      <c r="E1061" s="32">
        <v>42522</v>
      </c>
      <c r="F1061" s="34" t="s">
        <v>2594</v>
      </c>
      <c r="G1061" s="34" t="s">
        <v>5520</v>
      </c>
      <c r="H1061" s="34" t="str">
        <f t="shared" ca="1" si="131"/>
        <v>Post-calc.</v>
      </c>
      <c r="I1061" s="3">
        <f t="shared" ca="1" si="128"/>
        <v>0</v>
      </c>
      <c r="M1061" s="7" t="s">
        <v>1076</v>
      </c>
      <c r="N1061" s="9" t="str">
        <f t="shared" ca="1" si="129"/>
        <v>4PA04</v>
      </c>
      <c r="O1061" s="3">
        <v>18000</v>
      </c>
      <c r="P1061" s="3">
        <v>18000</v>
      </c>
      <c r="Q1061" s="1" t="s">
        <v>8</v>
      </c>
      <c r="R1061" s="1" t="s">
        <v>9</v>
      </c>
      <c r="S1061" s="1" t="s">
        <v>10</v>
      </c>
      <c r="T1061" s="1" t="s">
        <v>930</v>
      </c>
      <c r="V1061" s="34" t="str">
        <f t="shared" ca="1" si="132"/>
        <v>Post-calc.</v>
      </c>
      <c r="W1061" s="1" t="str">
        <f t="shared" ca="1" si="133"/>
        <v>Post-calc.</v>
      </c>
      <c r="X1061" s="1" t="b">
        <f t="shared" ca="1" si="134"/>
        <v>1</v>
      </c>
      <c r="Z1061" s="3">
        <f t="shared" ca="1" si="135"/>
        <v>0</v>
      </c>
    </row>
    <row r="1062" spans="1:26" x14ac:dyDescent="0.2">
      <c r="A1062" s="34" t="s">
        <v>3655</v>
      </c>
      <c r="B1062" s="9" t="str">
        <f t="shared" ca="1" si="130"/>
        <v>49L75</v>
      </c>
      <c r="C1062" s="30">
        <v>1963</v>
      </c>
      <c r="D1062" s="30">
        <v>0</v>
      </c>
      <c r="E1062" s="32">
        <v>42004</v>
      </c>
      <c r="F1062" s="34" t="s">
        <v>2594</v>
      </c>
      <c r="G1062" s="34" t="s">
        <v>5520</v>
      </c>
      <c r="H1062" s="34" t="str">
        <f t="shared" ca="1" si="131"/>
        <v>Post-calc.</v>
      </c>
      <c r="I1062" s="3">
        <f t="shared" ca="1" si="128"/>
        <v>0</v>
      </c>
      <c r="M1062" s="7" t="s">
        <v>1077</v>
      </c>
      <c r="N1062" s="9" t="str">
        <f t="shared" ca="1" si="129"/>
        <v>4PA05</v>
      </c>
      <c r="O1062" s="3">
        <v>18071</v>
      </c>
      <c r="P1062" s="3">
        <v>18071</v>
      </c>
      <c r="Q1062" s="1" t="s">
        <v>8</v>
      </c>
      <c r="R1062" s="1" t="s">
        <v>9</v>
      </c>
      <c r="S1062" s="1" t="s">
        <v>10</v>
      </c>
      <c r="T1062" s="1" t="s">
        <v>930</v>
      </c>
      <c r="V1062" s="34" t="str">
        <f t="shared" ca="1" si="132"/>
        <v>Post-calc.</v>
      </c>
      <c r="W1062" s="1" t="str">
        <f t="shared" ca="1" si="133"/>
        <v>Post-calc.</v>
      </c>
      <c r="X1062" s="1" t="b">
        <f t="shared" ca="1" si="134"/>
        <v>1</v>
      </c>
      <c r="Z1062" s="3">
        <f t="shared" ca="1" si="135"/>
        <v>0</v>
      </c>
    </row>
    <row r="1063" spans="1:26" x14ac:dyDescent="0.2">
      <c r="A1063" s="34" t="s">
        <v>3656</v>
      </c>
      <c r="B1063" s="9" t="str">
        <f t="shared" ca="1" si="130"/>
        <v>49L77</v>
      </c>
      <c r="C1063" s="30">
        <v>1250</v>
      </c>
      <c r="D1063" s="30">
        <v>0</v>
      </c>
      <c r="E1063" s="32">
        <v>42004</v>
      </c>
      <c r="F1063" s="34" t="s">
        <v>2594</v>
      </c>
      <c r="G1063" s="34" t="s">
        <v>5520</v>
      </c>
      <c r="H1063" s="34" t="str">
        <f t="shared" ca="1" si="131"/>
        <v>Post-calc.</v>
      </c>
      <c r="I1063" s="23" t="e">
        <f t="shared" ca="1" si="128"/>
        <v>#N/A</v>
      </c>
      <c r="J1063" s="22" t="str">
        <f ca="1">VLOOKUP(B1063, Remarks!$A$3:$G$400, 7, FALSE)</f>
        <v>Foxpro order but Product is Spare Part Onward Charges was filtered out</v>
      </c>
      <c r="K1063" s="1" t="s">
        <v>5960</v>
      </c>
      <c r="M1063" s="7" t="s">
        <v>1078</v>
      </c>
      <c r="N1063" s="9" t="str">
        <f t="shared" ca="1" si="129"/>
        <v>4PA21</v>
      </c>
      <c r="O1063" s="3">
        <v>141.6122</v>
      </c>
      <c r="P1063" s="3">
        <v>141.6122</v>
      </c>
      <c r="Q1063" s="1" t="s">
        <v>8</v>
      </c>
      <c r="R1063" s="1" t="s">
        <v>9</v>
      </c>
      <c r="S1063" s="1" t="s">
        <v>10</v>
      </c>
      <c r="T1063" s="1" t="s">
        <v>930</v>
      </c>
      <c r="V1063" s="34" t="str">
        <f t="shared" ca="1" si="132"/>
        <v>Post-calc.</v>
      </c>
      <c r="W1063" s="1" t="str">
        <f t="shared" ca="1" si="133"/>
        <v>Post-calc.</v>
      </c>
      <c r="X1063" s="1" t="b">
        <f t="shared" ca="1" si="134"/>
        <v>1</v>
      </c>
      <c r="Z1063" s="3">
        <f t="shared" ca="1" si="135"/>
        <v>0</v>
      </c>
    </row>
    <row r="1064" spans="1:26" x14ac:dyDescent="0.2">
      <c r="A1064" s="34" t="s">
        <v>3657</v>
      </c>
      <c r="B1064" s="9" t="str">
        <f t="shared" ca="1" si="130"/>
        <v>49L80</v>
      </c>
      <c r="C1064" s="30">
        <v>373</v>
      </c>
      <c r="D1064" s="30">
        <v>381.87599999999998</v>
      </c>
      <c r="E1064" s="32">
        <v>42522</v>
      </c>
      <c r="F1064" s="34" t="s">
        <v>2594</v>
      </c>
      <c r="G1064" s="34" t="s">
        <v>5520</v>
      </c>
      <c r="H1064" s="34" t="str">
        <f t="shared" ca="1" si="131"/>
        <v>Post-calc.</v>
      </c>
      <c r="I1064" s="3">
        <f t="shared" ca="1" si="128"/>
        <v>0</v>
      </c>
      <c r="M1064" s="7" t="s">
        <v>1079</v>
      </c>
      <c r="N1064" s="9" t="str">
        <f t="shared" ca="1" si="129"/>
        <v>4PA22</v>
      </c>
      <c r="O1064" s="3">
        <v>322.5806</v>
      </c>
      <c r="P1064" s="3">
        <v>322.5806</v>
      </c>
      <c r="Q1064" s="1" t="s">
        <v>8</v>
      </c>
      <c r="R1064" s="1" t="s">
        <v>9</v>
      </c>
      <c r="S1064" s="1" t="s">
        <v>10</v>
      </c>
      <c r="T1064" s="1" t="s">
        <v>930</v>
      </c>
      <c r="V1064" s="34" t="str">
        <f t="shared" ca="1" si="132"/>
        <v>Post-calc.</v>
      </c>
      <c r="W1064" s="1" t="str">
        <f t="shared" ca="1" si="133"/>
        <v>Post-calc.</v>
      </c>
      <c r="X1064" s="1" t="b">
        <f t="shared" ca="1" si="134"/>
        <v>1</v>
      </c>
      <c r="Z1064" s="3">
        <f t="shared" ca="1" si="135"/>
        <v>0</v>
      </c>
    </row>
    <row r="1065" spans="1:26" x14ac:dyDescent="0.2">
      <c r="A1065" s="34" t="s">
        <v>3658</v>
      </c>
      <c r="B1065" s="9" t="str">
        <f t="shared" ca="1" si="130"/>
        <v>49L82</v>
      </c>
      <c r="C1065" s="30">
        <v>379</v>
      </c>
      <c r="D1065" s="30">
        <v>400.27550000000002</v>
      </c>
      <c r="E1065" s="32">
        <v>42156</v>
      </c>
      <c r="F1065" s="34" t="s">
        <v>2594</v>
      </c>
      <c r="G1065" s="34" t="s">
        <v>5520</v>
      </c>
      <c r="H1065" s="34" t="str">
        <f t="shared" ca="1" si="131"/>
        <v>Post-calc.</v>
      </c>
      <c r="I1065" s="3">
        <f t="shared" ca="1" si="128"/>
        <v>0</v>
      </c>
      <c r="M1065" s="7" t="s">
        <v>1080</v>
      </c>
      <c r="N1065" s="9" t="str">
        <f t="shared" ca="1" si="129"/>
        <v>4PA23</v>
      </c>
      <c r="O1065" s="3">
        <v>1163.4031</v>
      </c>
      <c r="P1065" s="3">
        <v>1163.4031</v>
      </c>
      <c r="Q1065" s="1" t="s">
        <v>8</v>
      </c>
      <c r="R1065" s="1" t="s">
        <v>9</v>
      </c>
      <c r="S1065" s="1" t="s">
        <v>10</v>
      </c>
      <c r="T1065" s="1" t="s">
        <v>930</v>
      </c>
      <c r="V1065" s="34" t="str">
        <f t="shared" ca="1" si="132"/>
        <v>Post-calc.</v>
      </c>
      <c r="W1065" s="1" t="str">
        <f t="shared" ca="1" si="133"/>
        <v>Post-calc.</v>
      </c>
      <c r="X1065" s="1" t="b">
        <f t="shared" ca="1" si="134"/>
        <v>1</v>
      </c>
      <c r="Z1065" s="3">
        <f t="shared" ca="1" si="135"/>
        <v>0</v>
      </c>
    </row>
    <row r="1066" spans="1:26" x14ac:dyDescent="0.2">
      <c r="A1066" s="34" t="s">
        <v>3659</v>
      </c>
      <c r="B1066" s="9" t="str">
        <f t="shared" ca="1" si="130"/>
        <v>49L96</v>
      </c>
      <c r="C1066" s="30">
        <v>324</v>
      </c>
      <c r="D1066" s="30">
        <v>331.76920000000001</v>
      </c>
      <c r="E1066" s="32">
        <v>42522</v>
      </c>
      <c r="F1066" s="34" t="s">
        <v>2594</v>
      </c>
      <c r="G1066" s="34" t="s">
        <v>5520</v>
      </c>
      <c r="H1066" s="34" t="str">
        <f t="shared" ca="1" si="131"/>
        <v>Post-calc.</v>
      </c>
      <c r="I1066" s="3">
        <f t="shared" ca="1" si="128"/>
        <v>0</v>
      </c>
      <c r="M1066" s="7" t="s">
        <v>1081</v>
      </c>
      <c r="N1066" s="9" t="str">
        <f t="shared" ca="1" si="129"/>
        <v>4PA24</v>
      </c>
      <c r="O1066" s="3">
        <v>1000</v>
      </c>
      <c r="P1066" s="3">
        <v>1000</v>
      </c>
      <c r="Q1066" s="1" t="s">
        <v>8</v>
      </c>
      <c r="R1066" s="1" t="s">
        <v>9</v>
      </c>
      <c r="S1066" s="1" t="s">
        <v>10</v>
      </c>
      <c r="T1066" s="1" t="s">
        <v>930</v>
      </c>
      <c r="V1066" s="34" t="str">
        <f t="shared" ca="1" si="132"/>
        <v>Post-calc.</v>
      </c>
      <c r="W1066" s="1" t="str">
        <f t="shared" ca="1" si="133"/>
        <v>Post-calc.</v>
      </c>
      <c r="X1066" s="1" t="b">
        <f t="shared" ca="1" si="134"/>
        <v>1</v>
      </c>
      <c r="Z1066" s="3">
        <f t="shared" ca="1" si="135"/>
        <v>0</v>
      </c>
    </row>
    <row r="1067" spans="1:26" x14ac:dyDescent="0.2">
      <c r="A1067" s="34" t="s">
        <v>3660</v>
      </c>
      <c r="B1067" s="9" t="str">
        <f t="shared" ca="1" si="130"/>
        <v>49L99</v>
      </c>
      <c r="C1067" s="30">
        <v>218</v>
      </c>
      <c r="D1067" s="30">
        <v>212.46190000000001</v>
      </c>
      <c r="E1067" s="32">
        <v>42522</v>
      </c>
      <c r="F1067" s="34" t="s">
        <v>2594</v>
      </c>
      <c r="G1067" s="34" t="s">
        <v>5520</v>
      </c>
      <c r="H1067" s="34" t="str">
        <f t="shared" ca="1" si="131"/>
        <v>Post-calc.</v>
      </c>
      <c r="I1067" s="3">
        <f t="shared" ca="1" si="128"/>
        <v>0</v>
      </c>
      <c r="M1067" s="7" t="s">
        <v>1082</v>
      </c>
      <c r="N1067" s="9" t="str">
        <f t="shared" ca="1" si="129"/>
        <v>4PA25</v>
      </c>
      <c r="O1067" s="3">
        <v>16.666699999999999</v>
      </c>
      <c r="P1067" s="3">
        <v>16.666699999999999</v>
      </c>
      <c r="Q1067" s="1" t="s">
        <v>8</v>
      </c>
      <c r="R1067" s="1" t="s">
        <v>9</v>
      </c>
      <c r="S1067" s="1" t="s">
        <v>10</v>
      </c>
      <c r="T1067" s="1" t="s">
        <v>930</v>
      </c>
      <c r="V1067" s="34" t="str">
        <f t="shared" ca="1" si="132"/>
        <v>Post-calc.</v>
      </c>
      <c r="W1067" s="1" t="str">
        <f t="shared" ca="1" si="133"/>
        <v>Post-calc.</v>
      </c>
      <c r="X1067" s="1" t="b">
        <f t="shared" ca="1" si="134"/>
        <v>1</v>
      </c>
      <c r="Z1067" s="3">
        <f t="shared" ca="1" si="135"/>
        <v>0</v>
      </c>
    </row>
    <row r="1068" spans="1:26" x14ac:dyDescent="0.2">
      <c r="A1068" s="34" t="s">
        <v>3661</v>
      </c>
      <c r="B1068" s="9" t="str">
        <f t="shared" ca="1" si="130"/>
        <v>49M11</v>
      </c>
      <c r="C1068" s="30">
        <v>200</v>
      </c>
      <c r="D1068" s="30">
        <v>192.44239999999999</v>
      </c>
      <c r="E1068" s="32">
        <v>42522</v>
      </c>
      <c r="F1068" s="34" t="s">
        <v>2594</v>
      </c>
      <c r="G1068" s="34" t="s">
        <v>5520</v>
      </c>
      <c r="H1068" s="34" t="str">
        <f t="shared" ca="1" si="131"/>
        <v>Post-calc.</v>
      </c>
      <c r="I1068" s="3">
        <f t="shared" ca="1" si="128"/>
        <v>0</v>
      </c>
      <c r="M1068" s="7" t="s">
        <v>1083</v>
      </c>
      <c r="N1068" s="9" t="str">
        <f t="shared" ca="1" si="129"/>
        <v>4PA26</v>
      </c>
      <c r="O1068" s="3">
        <v>93.557000000000002</v>
      </c>
      <c r="P1068" s="3">
        <v>93.557000000000002</v>
      </c>
      <c r="Q1068" s="1" t="s">
        <v>14</v>
      </c>
      <c r="R1068" s="1" t="s">
        <v>9</v>
      </c>
      <c r="S1068" s="1" t="s">
        <v>10</v>
      </c>
      <c r="T1068" s="1" t="s">
        <v>930</v>
      </c>
      <c r="V1068" s="34" t="str">
        <f t="shared" ca="1" si="132"/>
        <v>Pre-calc.</v>
      </c>
      <c r="W1068" s="1" t="str">
        <f t="shared" ca="1" si="133"/>
        <v>Pre-calc.</v>
      </c>
      <c r="X1068" s="1" t="b">
        <f t="shared" ca="1" si="134"/>
        <v>1</v>
      </c>
      <c r="Z1068" s="3">
        <f t="shared" ca="1" si="135"/>
        <v>0</v>
      </c>
    </row>
    <row r="1069" spans="1:26" x14ac:dyDescent="0.2">
      <c r="A1069" s="34" t="s">
        <v>3662</v>
      </c>
      <c r="B1069" s="9" t="str">
        <f t="shared" ca="1" si="130"/>
        <v>49M15</v>
      </c>
      <c r="C1069" s="30">
        <v>374</v>
      </c>
      <c r="D1069" s="30">
        <v>370.2672</v>
      </c>
      <c r="E1069" s="32">
        <v>42523</v>
      </c>
      <c r="F1069" s="34" t="s">
        <v>2594</v>
      </c>
      <c r="G1069" s="34" t="s">
        <v>5520</v>
      </c>
      <c r="H1069" s="34" t="str">
        <f t="shared" ca="1" si="131"/>
        <v>Post-calc.</v>
      </c>
      <c r="I1069" s="3">
        <f t="shared" ca="1" si="128"/>
        <v>0</v>
      </c>
      <c r="M1069" s="7" t="s">
        <v>1084</v>
      </c>
      <c r="N1069" s="9" t="str">
        <f t="shared" ca="1" si="129"/>
        <v>4PB21</v>
      </c>
      <c r="O1069" s="3">
        <v>100</v>
      </c>
      <c r="P1069" s="3">
        <v>100</v>
      </c>
      <c r="Q1069" s="1" t="s">
        <v>8</v>
      </c>
      <c r="R1069" s="1" t="s">
        <v>9</v>
      </c>
      <c r="S1069" s="1" t="s">
        <v>10</v>
      </c>
      <c r="T1069" s="1" t="s">
        <v>930</v>
      </c>
      <c r="V1069" s="34" t="str">
        <f t="shared" ca="1" si="132"/>
        <v>Post-calc.</v>
      </c>
      <c r="W1069" s="1" t="str">
        <f t="shared" ca="1" si="133"/>
        <v>Post-calc.</v>
      </c>
      <c r="X1069" s="1" t="b">
        <f t="shared" ca="1" si="134"/>
        <v>1</v>
      </c>
      <c r="Z1069" s="3">
        <f t="shared" ca="1" si="135"/>
        <v>0</v>
      </c>
    </row>
    <row r="1070" spans="1:26" x14ac:dyDescent="0.2">
      <c r="A1070" s="34" t="s">
        <v>3663</v>
      </c>
      <c r="B1070" s="9" t="str">
        <f t="shared" ca="1" si="130"/>
        <v>49M17</v>
      </c>
      <c r="C1070" s="30">
        <v>881</v>
      </c>
      <c r="D1070" s="30">
        <v>890.02769999999998</v>
      </c>
      <c r="E1070" s="32">
        <v>42523</v>
      </c>
      <c r="F1070" s="34" t="s">
        <v>2594</v>
      </c>
      <c r="G1070" s="34" t="s">
        <v>5520</v>
      </c>
      <c r="H1070" s="34" t="str">
        <f t="shared" ca="1" si="131"/>
        <v>Post-calc.</v>
      </c>
      <c r="I1070" s="3">
        <f t="shared" ca="1" si="128"/>
        <v>0</v>
      </c>
      <c r="M1070" s="7" t="s">
        <v>1085</v>
      </c>
      <c r="N1070" s="9" t="str">
        <f t="shared" ca="1" si="129"/>
        <v>4PB22</v>
      </c>
      <c r="O1070" s="3">
        <v>1300</v>
      </c>
      <c r="P1070" s="3">
        <v>1300</v>
      </c>
      <c r="Q1070" s="1" t="s">
        <v>8</v>
      </c>
      <c r="R1070" s="1" t="s">
        <v>9</v>
      </c>
      <c r="S1070" s="1" t="s">
        <v>10</v>
      </c>
      <c r="T1070" s="1" t="s">
        <v>930</v>
      </c>
      <c r="V1070" s="34" t="str">
        <f t="shared" ca="1" si="132"/>
        <v>Post-calc.</v>
      </c>
      <c r="W1070" s="1" t="str">
        <f t="shared" ca="1" si="133"/>
        <v>Post-calc.</v>
      </c>
      <c r="X1070" s="1" t="b">
        <f t="shared" ca="1" si="134"/>
        <v>1</v>
      </c>
      <c r="Z1070" s="3">
        <f t="shared" ca="1" si="135"/>
        <v>0</v>
      </c>
    </row>
    <row r="1071" spans="1:26" x14ac:dyDescent="0.2">
      <c r="A1071" s="34" t="s">
        <v>3664</v>
      </c>
      <c r="B1071" s="9" t="str">
        <f t="shared" ca="1" si="130"/>
        <v>49M20</v>
      </c>
      <c r="C1071" s="30">
        <v>197</v>
      </c>
      <c r="D1071" s="30">
        <v>199.86340000000001</v>
      </c>
      <c r="E1071" s="32">
        <v>42523</v>
      </c>
      <c r="F1071" s="34" t="s">
        <v>2594</v>
      </c>
      <c r="G1071" s="34" t="s">
        <v>5520</v>
      </c>
      <c r="H1071" s="34" t="str">
        <f t="shared" ca="1" si="131"/>
        <v>Post-calc.</v>
      </c>
      <c r="I1071" s="3">
        <f t="shared" ca="1" si="128"/>
        <v>0</v>
      </c>
      <c r="M1071" s="7" t="s">
        <v>1086</v>
      </c>
      <c r="N1071" s="9" t="str">
        <f t="shared" ca="1" si="129"/>
        <v>4PB23</v>
      </c>
      <c r="O1071" s="3">
        <v>150</v>
      </c>
      <c r="P1071" s="3">
        <v>150</v>
      </c>
      <c r="Q1071" s="1" t="s">
        <v>8</v>
      </c>
      <c r="R1071" s="1" t="s">
        <v>9</v>
      </c>
      <c r="S1071" s="1" t="s">
        <v>10</v>
      </c>
      <c r="T1071" s="1" t="s">
        <v>930</v>
      </c>
      <c r="V1071" s="34" t="str">
        <f t="shared" ca="1" si="132"/>
        <v>Post-calc.</v>
      </c>
      <c r="W1071" s="1" t="str">
        <f t="shared" ca="1" si="133"/>
        <v>Post-calc.</v>
      </c>
      <c r="X1071" s="1" t="b">
        <f t="shared" ca="1" si="134"/>
        <v>1</v>
      </c>
      <c r="Z1071" s="3">
        <f t="shared" ca="1" si="135"/>
        <v>0</v>
      </c>
    </row>
    <row r="1072" spans="1:26" x14ac:dyDescent="0.2">
      <c r="A1072" s="34" t="s">
        <v>3665</v>
      </c>
      <c r="B1072" s="9" t="str">
        <f t="shared" ca="1" si="130"/>
        <v>49M39</v>
      </c>
      <c r="C1072" s="30">
        <v>17377</v>
      </c>
      <c r="D1072" s="30">
        <v>8014</v>
      </c>
      <c r="E1072" s="32">
        <v>42523</v>
      </c>
      <c r="F1072" s="34" t="s">
        <v>2594</v>
      </c>
      <c r="G1072" s="34" t="s">
        <v>5520</v>
      </c>
      <c r="H1072" s="34" t="str">
        <f t="shared" ca="1" si="131"/>
        <v>Post-calc.</v>
      </c>
      <c r="I1072" s="3">
        <f t="shared" ca="1" si="128"/>
        <v>0</v>
      </c>
      <c r="M1072" s="7" t="s">
        <v>1087</v>
      </c>
      <c r="N1072" s="9" t="str">
        <f t="shared" ca="1" si="129"/>
        <v>4PB24</v>
      </c>
      <c r="O1072" s="3">
        <v>200</v>
      </c>
      <c r="P1072" s="3">
        <v>200</v>
      </c>
      <c r="Q1072" s="1" t="s">
        <v>8</v>
      </c>
      <c r="R1072" s="1" t="s">
        <v>9</v>
      </c>
      <c r="S1072" s="1" t="s">
        <v>10</v>
      </c>
      <c r="T1072" s="1" t="s">
        <v>930</v>
      </c>
      <c r="V1072" s="34" t="str">
        <f t="shared" ca="1" si="132"/>
        <v>Post-calc.</v>
      </c>
      <c r="W1072" s="1" t="str">
        <f t="shared" ca="1" si="133"/>
        <v>Post-calc.</v>
      </c>
      <c r="X1072" s="1" t="b">
        <f t="shared" ca="1" si="134"/>
        <v>1</v>
      </c>
      <c r="Z1072" s="3">
        <f t="shared" ca="1" si="135"/>
        <v>0</v>
      </c>
    </row>
    <row r="1073" spans="1:26" x14ac:dyDescent="0.2">
      <c r="A1073" s="34" t="s">
        <v>3666</v>
      </c>
      <c r="B1073" s="9" t="str">
        <f t="shared" ca="1" si="130"/>
        <v>49M45</v>
      </c>
      <c r="C1073" s="30">
        <v>1977</v>
      </c>
      <c r="D1073" s="30">
        <v>4346.0478000000003</v>
      </c>
      <c r="E1073" s="32">
        <v>42523</v>
      </c>
      <c r="F1073" s="34" t="s">
        <v>2594</v>
      </c>
      <c r="G1073" s="34" t="s">
        <v>5520</v>
      </c>
      <c r="H1073" s="34" t="str">
        <f t="shared" ca="1" si="131"/>
        <v>Post-calc.</v>
      </c>
      <c r="I1073" s="3">
        <f t="shared" ca="1" si="128"/>
        <v>0</v>
      </c>
      <c r="M1073" s="7" t="s">
        <v>1088</v>
      </c>
      <c r="N1073" s="9" t="str">
        <f t="shared" ca="1" si="129"/>
        <v>4PB26</v>
      </c>
      <c r="O1073" s="3">
        <v>600</v>
      </c>
      <c r="P1073" s="3">
        <v>600</v>
      </c>
      <c r="Q1073" s="1" t="s">
        <v>8</v>
      </c>
      <c r="R1073" s="1" t="s">
        <v>9</v>
      </c>
      <c r="S1073" s="1" t="s">
        <v>10</v>
      </c>
      <c r="T1073" s="1" t="s">
        <v>930</v>
      </c>
      <c r="V1073" s="34" t="str">
        <f t="shared" ca="1" si="132"/>
        <v>Post-calc.</v>
      </c>
      <c r="W1073" s="1" t="str">
        <f t="shared" ca="1" si="133"/>
        <v>Post-calc.</v>
      </c>
      <c r="X1073" s="1" t="b">
        <f t="shared" ca="1" si="134"/>
        <v>1</v>
      </c>
      <c r="Z1073" s="3">
        <f t="shared" ca="1" si="135"/>
        <v>0</v>
      </c>
    </row>
    <row r="1074" spans="1:26" x14ac:dyDescent="0.2">
      <c r="A1074" s="34" t="s">
        <v>3667</v>
      </c>
      <c r="B1074" s="9" t="str">
        <f t="shared" ca="1" si="130"/>
        <v>4A314</v>
      </c>
      <c r="C1074" s="30">
        <v>300</v>
      </c>
      <c r="D1074" s="30">
        <v>300</v>
      </c>
      <c r="E1074" s="32">
        <v>39448</v>
      </c>
      <c r="F1074" s="34" t="s">
        <v>3668</v>
      </c>
      <c r="G1074" s="34" t="s">
        <v>5520</v>
      </c>
      <c r="H1074" s="34" t="str">
        <f t="shared" ca="1" si="131"/>
        <v>Post-calc.</v>
      </c>
      <c r="I1074" s="3">
        <f t="shared" ca="1" si="128"/>
        <v>0</v>
      </c>
      <c r="M1074" s="7" t="s">
        <v>1089</v>
      </c>
      <c r="N1074" s="9" t="str">
        <f t="shared" ca="1" si="129"/>
        <v>4PB27</v>
      </c>
      <c r="O1074" s="3">
        <v>150</v>
      </c>
      <c r="P1074" s="3">
        <v>150</v>
      </c>
      <c r="Q1074" s="1" t="s">
        <v>8</v>
      </c>
      <c r="R1074" s="1" t="s">
        <v>9</v>
      </c>
      <c r="S1074" s="1" t="s">
        <v>10</v>
      </c>
      <c r="T1074" s="1" t="s">
        <v>930</v>
      </c>
      <c r="V1074" s="34" t="str">
        <f t="shared" ca="1" si="132"/>
        <v>Post-calc.</v>
      </c>
      <c r="W1074" s="1" t="str">
        <f t="shared" ca="1" si="133"/>
        <v>Post-calc.</v>
      </c>
      <c r="X1074" s="1" t="b">
        <f t="shared" ca="1" si="134"/>
        <v>1</v>
      </c>
      <c r="Z1074" s="3">
        <f t="shared" ca="1" si="135"/>
        <v>0</v>
      </c>
    </row>
    <row r="1075" spans="1:26" x14ac:dyDescent="0.2">
      <c r="A1075" s="34" t="s">
        <v>3669</v>
      </c>
      <c r="B1075" s="9" t="str">
        <f t="shared" ca="1" si="130"/>
        <v>4A340</v>
      </c>
      <c r="C1075" s="30">
        <v>216.61060000000001</v>
      </c>
      <c r="D1075" s="30">
        <v>216.61060000000001</v>
      </c>
      <c r="E1075" s="32">
        <v>39539</v>
      </c>
      <c r="F1075" s="34" t="s">
        <v>3668</v>
      </c>
      <c r="G1075" s="34" t="s">
        <v>5520</v>
      </c>
      <c r="H1075" s="34" t="str">
        <f t="shared" ca="1" si="131"/>
        <v>Post-calc.</v>
      </c>
      <c r="I1075" s="3">
        <f t="shared" ca="1" si="128"/>
        <v>0</v>
      </c>
      <c r="M1075" s="7" t="s">
        <v>1090</v>
      </c>
      <c r="N1075" s="9" t="str">
        <f t="shared" ca="1" si="129"/>
        <v>4PB28</v>
      </c>
      <c r="O1075" s="3">
        <v>3300</v>
      </c>
      <c r="P1075" s="3">
        <v>3300</v>
      </c>
      <c r="Q1075" s="1" t="s">
        <v>8</v>
      </c>
      <c r="R1075" s="1" t="s">
        <v>9</v>
      </c>
      <c r="S1075" s="1" t="s">
        <v>10</v>
      </c>
      <c r="T1075" s="1" t="s">
        <v>930</v>
      </c>
      <c r="V1075" s="34" t="str">
        <f t="shared" ca="1" si="132"/>
        <v>Post-calc.</v>
      </c>
      <c r="W1075" s="1" t="str">
        <f t="shared" ca="1" si="133"/>
        <v>Post-calc.</v>
      </c>
      <c r="X1075" s="1" t="b">
        <f t="shared" ca="1" si="134"/>
        <v>1</v>
      </c>
      <c r="Z1075" s="3">
        <f t="shared" ca="1" si="135"/>
        <v>0</v>
      </c>
    </row>
    <row r="1076" spans="1:26" x14ac:dyDescent="0.2">
      <c r="A1076" s="34" t="s">
        <v>3670</v>
      </c>
      <c r="B1076" s="9" t="str">
        <f t="shared" ca="1" si="130"/>
        <v>4A366</v>
      </c>
      <c r="C1076" s="30">
        <v>211.18700000000001</v>
      </c>
      <c r="D1076" s="30">
        <v>211.18700000000001</v>
      </c>
      <c r="E1076" s="32">
        <v>39508</v>
      </c>
      <c r="F1076" s="34" t="s">
        <v>3668</v>
      </c>
      <c r="G1076" s="34" t="s">
        <v>5520</v>
      </c>
      <c r="H1076" s="34" t="str">
        <f t="shared" ca="1" si="131"/>
        <v>Post-calc.</v>
      </c>
      <c r="I1076" s="3">
        <f t="shared" ca="1" si="128"/>
        <v>0</v>
      </c>
      <c r="M1076" s="7" t="s">
        <v>1091</v>
      </c>
      <c r="N1076" s="9" t="str">
        <f t="shared" ca="1" si="129"/>
        <v>4PB29</v>
      </c>
      <c r="O1076" s="3">
        <v>350</v>
      </c>
      <c r="P1076" s="3">
        <v>350</v>
      </c>
      <c r="Q1076" s="1" t="s">
        <v>8</v>
      </c>
      <c r="R1076" s="1" t="s">
        <v>9</v>
      </c>
      <c r="S1076" s="1" t="s">
        <v>10</v>
      </c>
      <c r="T1076" s="1" t="s">
        <v>930</v>
      </c>
      <c r="V1076" s="34" t="str">
        <f t="shared" ca="1" si="132"/>
        <v>Post-calc.</v>
      </c>
      <c r="W1076" s="1" t="str">
        <f t="shared" ca="1" si="133"/>
        <v>Post-calc.</v>
      </c>
      <c r="X1076" s="1" t="b">
        <f t="shared" ca="1" si="134"/>
        <v>1</v>
      </c>
      <c r="Z1076" s="3">
        <f t="shared" ca="1" si="135"/>
        <v>0</v>
      </c>
    </row>
    <row r="1077" spans="1:26" x14ac:dyDescent="0.2">
      <c r="A1077" s="34" t="s">
        <v>3671</v>
      </c>
      <c r="B1077" s="9" t="str">
        <f t="shared" ca="1" si="130"/>
        <v>4A372</v>
      </c>
      <c r="C1077" s="30">
        <v>500</v>
      </c>
      <c r="D1077" s="30">
        <v>500</v>
      </c>
      <c r="E1077" s="32">
        <v>39508</v>
      </c>
      <c r="F1077" s="34" t="s">
        <v>3668</v>
      </c>
      <c r="G1077" s="34" t="s">
        <v>5520</v>
      </c>
      <c r="H1077" s="34" t="str">
        <f t="shared" ca="1" si="131"/>
        <v>Post-calc.</v>
      </c>
      <c r="I1077" s="23" t="e">
        <f t="shared" ca="1" si="128"/>
        <v>#N/A</v>
      </c>
      <c r="J1077" s="18" t="str">
        <f ca="1">VLOOKUP(B1077, Remarks!$A$3:$G$400, 7, FALSE)</f>
        <v>Foxpro order but not confirmed</v>
      </c>
      <c r="M1077" s="7" t="s">
        <v>1092</v>
      </c>
      <c r="N1077" s="9" t="str">
        <f t="shared" ca="1" si="129"/>
        <v>4PB30</v>
      </c>
      <c r="O1077" s="3">
        <v>800</v>
      </c>
      <c r="P1077" s="3">
        <v>800</v>
      </c>
      <c r="Q1077" s="1" t="s">
        <v>8</v>
      </c>
      <c r="R1077" s="1" t="s">
        <v>9</v>
      </c>
      <c r="S1077" s="1" t="s">
        <v>10</v>
      </c>
      <c r="T1077" s="1" t="s">
        <v>930</v>
      </c>
      <c r="V1077" s="34" t="str">
        <f t="shared" ca="1" si="132"/>
        <v>Post-calc.</v>
      </c>
      <c r="W1077" s="1" t="str">
        <f t="shared" ca="1" si="133"/>
        <v>Post-calc.</v>
      </c>
      <c r="X1077" s="1" t="b">
        <f t="shared" ca="1" si="134"/>
        <v>1</v>
      </c>
      <c r="Z1077" s="3">
        <f t="shared" ca="1" si="135"/>
        <v>0</v>
      </c>
    </row>
    <row r="1078" spans="1:26" x14ac:dyDescent="0.2">
      <c r="A1078" s="34" t="s">
        <v>3672</v>
      </c>
      <c r="B1078" s="9" t="str">
        <f t="shared" ca="1" si="130"/>
        <v>4A417</v>
      </c>
      <c r="C1078" s="30">
        <v>82.644599999999997</v>
      </c>
      <c r="D1078" s="30">
        <v>82.644599999999997</v>
      </c>
      <c r="E1078" s="32">
        <v>39539</v>
      </c>
      <c r="F1078" s="34" t="s">
        <v>3668</v>
      </c>
      <c r="G1078" s="34" t="s">
        <v>5520</v>
      </c>
      <c r="H1078" s="34" t="str">
        <f t="shared" ca="1" si="131"/>
        <v>Post-calc.</v>
      </c>
      <c r="I1078" s="3">
        <f t="shared" ca="1" si="128"/>
        <v>0</v>
      </c>
      <c r="M1078" s="7" t="s">
        <v>1093</v>
      </c>
      <c r="N1078" s="9" t="str">
        <f t="shared" ca="1" si="129"/>
        <v>4PB33</v>
      </c>
      <c r="O1078" s="3">
        <v>32222</v>
      </c>
      <c r="P1078" s="3">
        <v>32222</v>
      </c>
      <c r="Q1078" s="1" t="s">
        <v>8</v>
      </c>
      <c r="R1078" s="1" t="s">
        <v>9</v>
      </c>
      <c r="S1078" s="1" t="s">
        <v>10</v>
      </c>
      <c r="T1078" s="1" t="s">
        <v>930</v>
      </c>
      <c r="V1078" s="34" t="str">
        <f t="shared" ca="1" si="132"/>
        <v>Post-calc.</v>
      </c>
      <c r="W1078" s="1" t="str">
        <f t="shared" ca="1" si="133"/>
        <v>Post-calc.</v>
      </c>
      <c r="X1078" s="1" t="b">
        <f t="shared" ca="1" si="134"/>
        <v>1</v>
      </c>
      <c r="Z1078" s="3">
        <f t="shared" ca="1" si="135"/>
        <v>0</v>
      </c>
    </row>
    <row r="1079" spans="1:26" x14ac:dyDescent="0.2">
      <c r="A1079" s="34" t="s">
        <v>3673</v>
      </c>
      <c r="B1079" s="9" t="str">
        <f t="shared" ca="1" si="130"/>
        <v>4A445</v>
      </c>
      <c r="C1079" s="30">
        <v>1077.4521999999999</v>
      </c>
      <c r="D1079" s="30">
        <v>1077.4521999999999</v>
      </c>
      <c r="E1079" s="32">
        <v>39630</v>
      </c>
      <c r="F1079" s="34" t="s">
        <v>3668</v>
      </c>
      <c r="G1079" s="34" t="s">
        <v>5520</v>
      </c>
      <c r="H1079" s="34" t="str">
        <f t="shared" ca="1" si="131"/>
        <v>Post-calc.</v>
      </c>
      <c r="I1079" s="3">
        <f t="shared" ca="1" si="128"/>
        <v>0</v>
      </c>
      <c r="M1079" s="7" t="s">
        <v>1094</v>
      </c>
      <c r="N1079" s="9" t="str">
        <f t="shared" ca="1" si="129"/>
        <v>4PB42</v>
      </c>
      <c r="O1079" s="3">
        <v>43889</v>
      </c>
      <c r="P1079" s="3">
        <v>43889</v>
      </c>
      <c r="Q1079" s="1" t="s">
        <v>8</v>
      </c>
      <c r="R1079" s="1" t="s">
        <v>9</v>
      </c>
      <c r="S1079" s="1" t="s">
        <v>10</v>
      </c>
      <c r="T1079" s="1" t="s">
        <v>930</v>
      </c>
      <c r="V1079" s="34" t="str">
        <f t="shared" ca="1" si="132"/>
        <v>Post-calc.</v>
      </c>
      <c r="W1079" s="1" t="str">
        <f t="shared" ca="1" si="133"/>
        <v>Post-calc.</v>
      </c>
      <c r="X1079" s="1" t="b">
        <f t="shared" ca="1" si="134"/>
        <v>1</v>
      </c>
      <c r="Z1079" s="3">
        <f t="shared" ca="1" si="135"/>
        <v>0</v>
      </c>
    </row>
    <row r="1080" spans="1:26" x14ac:dyDescent="0.2">
      <c r="A1080" s="34" t="s">
        <v>3674</v>
      </c>
      <c r="B1080" s="9" t="str">
        <f t="shared" ca="1" si="130"/>
        <v>4A460</v>
      </c>
      <c r="C1080" s="30">
        <v>20180</v>
      </c>
      <c r="D1080" s="30">
        <v>20180</v>
      </c>
      <c r="E1080" s="32">
        <v>39600</v>
      </c>
      <c r="F1080" s="34" t="s">
        <v>3668</v>
      </c>
      <c r="G1080" s="34" t="s">
        <v>5520</v>
      </c>
      <c r="H1080" s="34" t="str">
        <f t="shared" ca="1" si="131"/>
        <v>Post-calc.</v>
      </c>
      <c r="I1080" s="3">
        <f t="shared" ca="1" si="128"/>
        <v>0</v>
      </c>
      <c r="M1080" s="7" t="s">
        <v>1095</v>
      </c>
      <c r="N1080" s="9" t="str">
        <f t="shared" ca="1" si="129"/>
        <v>4PB84</v>
      </c>
      <c r="O1080" s="3">
        <v>16000</v>
      </c>
      <c r="P1080" s="3">
        <v>16000</v>
      </c>
      <c r="Q1080" s="1" t="s">
        <v>8</v>
      </c>
      <c r="R1080" s="1" t="s">
        <v>9</v>
      </c>
      <c r="S1080" s="1" t="s">
        <v>10</v>
      </c>
      <c r="T1080" s="1" t="s">
        <v>930</v>
      </c>
      <c r="V1080" s="34" t="str">
        <f t="shared" ca="1" si="132"/>
        <v>Post-calc.</v>
      </c>
      <c r="W1080" s="1" t="str">
        <f t="shared" ca="1" si="133"/>
        <v>Post-calc.</v>
      </c>
      <c r="X1080" s="1" t="b">
        <f t="shared" ca="1" si="134"/>
        <v>1</v>
      </c>
      <c r="Z1080" s="3">
        <f t="shared" ca="1" si="135"/>
        <v>0</v>
      </c>
    </row>
    <row r="1081" spans="1:26" x14ac:dyDescent="0.2">
      <c r="A1081" s="34" t="s">
        <v>3675</v>
      </c>
      <c r="B1081" s="9" t="str">
        <f t="shared" ca="1" si="130"/>
        <v>4A466</v>
      </c>
      <c r="C1081" s="30">
        <v>200</v>
      </c>
      <c r="D1081" s="30">
        <v>200</v>
      </c>
      <c r="E1081" s="32">
        <v>39569</v>
      </c>
      <c r="F1081" s="34" t="s">
        <v>3668</v>
      </c>
      <c r="G1081" s="34" t="s">
        <v>5520</v>
      </c>
      <c r="H1081" s="34" t="str">
        <f t="shared" ca="1" si="131"/>
        <v>Post-calc.</v>
      </c>
      <c r="I1081" s="3">
        <f t="shared" ca="1" si="128"/>
        <v>0</v>
      </c>
      <c r="M1081" s="7" t="s">
        <v>1096</v>
      </c>
      <c r="N1081" s="9" t="str">
        <f t="shared" ca="1" si="129"/>
        <v>4PB88</v>
      </c>
      <c r="O1081" s="3">
        <v>8000</v>
      </c>
      <c r="P1081" s="3">
        <v>8000</v>
      </c>
      <c r="Q1081" s="1" t="s">
        <v>8</v>
      </c>
      <c r="R1081" s="1" t="s">
        <v>9</v>
      </c>
      <c r="S1081" s="1" t="s">
        <v>10</v>
      </c>
      <c r="T1081" s="1" t="s">
        <v>930</v>
      </c>
      <c r="V1081" s="34" t="str">
        <f t="shared" ca="1" si="132"/>
        <v>Post-calc.</v>
      </c>
      <c r="W1081" s="1" t="str">
        <f t="shared" ca="1" si="133"/>
        <v>Post-calc.</v>
      </c>
      <c r="X1081" s="1" t="b">
        <f t="shared" ca="1" si="134"/>
        <v>1</v>
      </c>
      <c r="Z1081" s="3">
        <f t="shared" ca="1" si="135"/>
        <v>0</v>
      </c>
    </row>
    <row r="1082" spans="1:26" x14ac:dyDescent="0.2">
      <c r="A1082" s="34" t="s">
        <v>3676</v>
      </c>
      <c r="B1082" s="9" t="str">
        <f t="shared" ca="1" si="130"/>
        <v>4A573</v>
      </c>
      <c r="C1082" s="30">
        <v>1000</v>
      </c>
      <c r="D1082" s="30">
        <v>1000</v>
      </c>
      <c r="E1082" s="32">
        <v>39692</v>
      </c>
      <c r="F1082" s="34" t="s">
        <v>3668</v>
      </c>
      <c r="G1082" s="34" t="s">
        <v>5520</v>
      </c>
      <c r="H1082" s="34" t="str">
        <f t="shared" ca="1" si="131"/>
        <v>Post-calc.</v>
      </c>
      <c r="I1082" s="3">
        <f t="shared" ca="1" si="128"/>
        <v>0</v>
      </c>
      <c r="M1082" s="7" t="s">
        <v>1097</v>
      </c>
      <c r="N1082" s="9" t="str">
        <f t="shared" ca="1" si="129"/>
        <v>4PB93</v>
      </c>
      <c r="O1082" s="3">
        <v>13800</v>
      </c>
      <c r="P1082" s="3">
        <v>13800</v>
      </c>
      <c r="Q1082" s="1" t="s">
        <v>8</v>
      </c>
      <c r="R1082" s="1" t="s">
        <v>9</v>
      </c>
      <c r="S1082" s="1" t="s">
        <v>10</v>
      </c>
      <c r="T1082" s="1" t="s">
        <v>930</v>
      </c>
      <c r="V1082" s="34" t="str">
        <f t="shared" ca="1" si="132"/>
        <v>Post-calc.</v>
      </c>
      <c r="W1082" s="1" t="str">
        <f t="shared" ca="1" si="133"/>
        <v>Post-calc.</v>
      </c>
      <c r="X1082" s="1" t="b">
        <f t="shared" ca="1" si="134"/>
        <v>1</v>
      </c>
      <c r="Z1082" s="3">
        <f t="shared" ca="1" si="135"/>
        <v>0</v>
      </c>
    </row>
    <row r="1083" spans="1:26" x14ac:dyDescent="0.2">
      <c r="A1083" s="34" t="s">
        <v>3677</v>
      </c>
      <c r="B1083" s="9" t="str">
        <f t="shared" ca="1" si="130"/>
        <v>4A583</v>
      </c>
      <c r="C1083" s="30">
        <v>1500</v>
      </c>
      <c r="D1083" s="30">
        <v>1500</v>
      </c>
      <c r="E1083" s="32">
        <v>39661</v>
      </c>
      <c r="F1083" s="34" t="s">
        <v>3668</v>
      </c>
      <c r="G1083" s="34" t="s">
        <v>5520</v>
      </c>
      <c r="H1083" s="34" t="str">
        <f t="shared" ca="1" si="131"/>
        <v>Post-calc.</v>
      </c>
      <c r="I1083" s="23" t="e">
        <f t="shared" ca="1" si="128"/>
        <v>#N/A</v>
      </c>
      <c r="J1083" s="18" t="str">
        <f ca="1">VLOOKUP(B1083, Remarks!$A$3:$G$400, 7, FALSE)</f>
        <v>Foxpro order but not confirmed</v>
      </c>
      <c r="M1083" s="7" t="s">
        <v>1098</v>
      </c>
      <c r="N1083" s="9" t="str">
        <f t="shared" ca="1" si="129"/>
        <v>4PC21</v>
      </c>
      <c r="O1083" s="3">
        <v>600</v>
      </c>
      <c r="P1083" s="3">
        <v>600</v>
      </c>
      <c r="Q1083" s="1" t="s">
        <v>8</v>
      </c>
      <c r="R1083" s="1" t="s">
        <v>9</v>
      </c>
      <c r="S1083" s="1" t="s">
        <v>10</v>
      </c>
      <c r="T1083" s="1" t="s">
        <v>930</v>
      </c>
      <c r="V1083" s="34" t="str">
        <f t="shared" ca="1" si="132"/>
        <v>Post-calc.</v>
      </c>
      <c r="W1083" s="1" t="str">
        <f t="shared" ca="1" si="133"/>
        <v>Post-calc.</v>
      </c>
      <c r="X1083" s="1" t="b">
        <f t="shared" ca="1" si="134"/>
        <v>1</v>
      </c>
      <c r="Z1083" s="3">
        <f t="shared" ca="1" si="135"/>
        <v>0</v>
      </c>
    </row>
    <row r="1084" spans="1:26" x14ac:dyDescent="0.2">
      <c r="A1084" s="34" t="s">
        <v>3678</v>
      </c>
      <c r="B1084" s="9" t="str">
        <f t="shared" ca="1" si="130"/>
        <v>4A595</v>
      </c>
      <c r="C1084" s="30">
        <v>210</v>
      </c>
      <c r="D1084" s="30">
        <v>210</v>
      </c>
      <c r="E1084" s="32">
        <v>39661</v>
      </c>
      <c r="F1084" s="34" t="s">
        <v>3668</v>
      </c>
      <c r="G1084" s="34" t="s">
        <v>5520</v>
      </c>
      <c r="H1084" s="34" t="str">
        <f t="shared" ca="1" si="131"/>
        <v>Post-calc.</v>
      </c>
      <c r="I1084" s="3">
        <f t="shared" ca="1" si="128"/>
        <v>0</v>
      </c>
      <c r="M1084" s="7" t="s">
        <v>1099</v>
      </c>
      <c r="N1084" s="9" t="str">
        <f t="shared" ca="1" si="129"/>
        <v>4PC22</v>
      </c>
      <c r="O1084" s="3">
        <v>700</v>
      </c>
      <c r="P1084" s="3">
        <v>700</v>
      </c>
      <c r="Q1084" s="1" t="s">
        <v>8</v>
      </c>
      <c r="R1084" s="1" t="s">
        <v>9</v>
      </c>
      <c r="S1084" s="1" t="s">
        <v>10</v>
      </c>
      <c r="T1084" s="1" t="s">
        <v>930</v>
      </c>
      <c r="V1084" s="34" t="str">
        <f t="shared" ca="1" si="132"/>
        <v>Post-calc.</v>
      </c>
      <c r="W1084" s="1" t="str">
        <f t="shared" ca="1" si="133"/>
        <v>Post-calc.</v>
      </c>
      <c r="X1084" s="1" t="b">
        <f t="shared" ca="1" si="134"/>
        <v>1</v>
      </c>
      <c r="Z1084" s="3">
        <f t="shared" ca="1" si="135"/>
        <v>0</v>
      </c>
    </row>
    <row r="1085" spans="1:26" x14ac:dyDescent="0.2">
      <c r="A1085" s="34" t="s">
        <v>3679</v>
      </c>
      <c r="B1085" s="9" t="str">
        <f t="shared" ca="1" si="130"/>
        <v>4A628</v>
      </c>
      <c r="C1085" s="30">
        <v>500</v>
      </c>
      <c r="D1085" s="30">
        <v>500</v>
      </c>
      <c r="E1085" s="32">
        <v>39692</v>
      </c>
      <c r="F1085" s="34" t="s">
        <v>3668</v>
      </c>
      <c r="G1085" s="34" t="s">
        <v>5520</v>
      </c>
      <c r="H1085" s="34" t="str">
        <f t="shared" ca="1" si="131"/>
        <v>Post-calc.</v>
      </c>
      <c r="I1085" s="3">
        <f t="shared" ca="1" si="128"/>
        <v>0</v>
      </c>
      <c r="M1085" s="7" t="s">
        <v>1100</v>
      </c>
      <c r="N1085" s="9" t="str">
        <f t="shared" ca="1" si="129"/>
        <v>4PC23</v>
      </c>
      <c r="O1085" s="3">
        <v>2000</v>
      </c>
      <c r="P1085" s="3">
        <v>2000</v>
      </c>
      <c r="Q1085" s="1" t="s">
        <v>8</v>
      </c>
      <c r="R1085" s="1" t="s">
        <v>9</v>
      </c>
      <c r="S1085" s="1" t="s">
        <v>10</v>
      </c>
      <c r="T1085" s="1" t="s">
        <v>930</v>
      </c>
      <c r="V1085" s="34" t="str">
        <f t="shared" ca="1" si="132"/>
        <v>Post-calc.</v>
      </c>
      <c r="W1085" s="1" t="str">
        <f t="shared" ca="1" si="133"/>
        <v>Post-calc.</v>
      </c>
      <c r="X1085" s="1" t="b">
        <f t="shared" ca="1" si="134"/>
        <v>1</v>
      </c>
      <c r="Z1085" s="3">
        <f t="shared" ca="1" si="135"/>
        <v>0</v>
      </c>
    </row>
    <row r="1086" spans="1:26" x14ac:dyDescent="0.2">
      <c r="A1086" s="34" t="s">
        <v>3680</v>
      </c>
      <c r="B1086" s="9" t="str">
        <f t="shared" ca="1" si="130"/>
        <v>4A722</v>
      </c>
      <c r="C1086" s="30">
        <v>0</v>
      </c>
      <c r="D1086" s="30">
        <v>0</v>
      </c>
      <c r="E1086" s="32">
        <v>39753</v>
      </c>
      <c r="F1086" s="34" t="s">
        <v>3668</v>
      </c>
      <c r="G1086" s="34" t="s">
        <v>5520</v>
      </c>
      <c r="H1086" s="34" t="str">
        <f t="shared" ca="1" si="131"/>
        <v>Post-calc.</v>
      </c>
      <c r="I1086" s="23" t="e">
        <f t="shared" ca="1" si="128"/>
        <v>#N/A</v>
      </c>
      <c r="J1086" s="22" t="str">
        <f ca="1">VLOOKUP(B1086, Remarks!$A$3:$G$400, 7, FALSE)</f>
        <v>Foxpro order but order complete db2 values are zero so Board filtered out by default</v>
      </c>
      <c r="K1086" s="1" t="s">
        <v>5960</v>
      </c>
      <c r="M1086" s="7" t="s">
        <v>1101</v>
      </c>
      <c r="N1086" s="9" t="str">
        <f t="shared" ca="1" si="129"/>
        <v>4PC24</v>
      </c>
      <c r="O1086" s="3">
        <v>300</v>
      </c>
      <c r="P1086" s="3">
        <v>300</v>
      </c>
      <c r="Q1086" s="1" t="s">
        <v>8</v>
      </c>
      <c r="R1086" s="1" t="s">
        <v>9</v>
      </c>
      <c r="S1086" s="1" t="s">
        <v>10</v>
      </c>
      <c r="T1086" s="1" t="s">
        <v>930</v>
      </c>
      <c r="V1086" s="34" t="str">
        <f t="shared" ca="1" si="132"/>
        <v>Post-calc.</v>
      </c>
      <c r="W1086" s="1" t="str">
        <f t="shared" ca="1" si="133"/>
        <v>Post-calc.</v>
      </c>
      <c r="X1086" s="1" t="b">
        <f t="shared" ca="1" si="134"/>
        <v>1</v>
      </c>
      <c r="Z1086" s="3">
        <f t="shared" ca="1" si="135"/>
        <v>0</v>
      </c>
    </row>
    <row r="1087" spans="1:26" x14ac:dyDescent="0.2">
      <c r="A1087" s="34" t="s">
        <v>3681</v>
      </c>
      <c r="B1087" s="9" t="str">
        <f t="shared" ca="1" si="130"/>
        <v>4A728</v>
      </c>
      <c r="C1087" s="30">
        <v>7000</v>
      </c>
      <c r="D1087" s="30">
        <v>7000</v>
      </c>
      <c r="E1087" s="32">
        <v>40026</v>
      </c>
      <c r="F1087" s="34" t="s">
        <v>3668</v>
      </c>
      <c r="G1087" s="34" t="s">
        <v>5520</v>
      </c>
      <c r="H1087" s="34" t="str">
        <f t="shared" ca="1" si="131"/>
        <v>Post-calc.</v>
      </c>
      <c r="I1087" s="3">
        <f t="shared" ca="1" si="128"/>
        <v>0</v>
      </c>
      <c r="M1087" s="7" t="s">
        <v>1102</v>
      </c>
      <c r="N1087" s="9" t="str">
        <f t="shared" ca="1" si="129"/>
        <v>4PC25</v>
      </c>
      <c r="O1087" s="3">
        <v>100</v>
      </c>
      <c r="P1087" s="3">
        <v>100</v>
      </c>
      <c r="Q1087" s="1" t="s">
        <v>8</v>
      </c>
      <c r="R1087" s="1" t="s">
        <v>9</v>
      </c>
      <c r="S1087" s="1" t="s">
        <v>10</v>
      </c>
      <c r="T1087" s="1" t="s">
        <v>930</v>
      </c>
      <c r="V1087" s="34" t="str">
        <f t="shared" ca="1" si="132"/>
        <v>Post-calc.</v>
      </c>
      <c r="W1087" s="1" t="str">
        <f t="shared" ca="1" si="133"/>
        <v>Post-calc.</v>
      </c>
      <c r="X1087" s="1" t="b">
        <f t="shared" ca="1" si="134"/>
        <v>1</v>
      </c>
      <c r="Z1087" s="3">
        <f t="shared" ca="1" si="135"/>
        <v>0</v>
      </c>
    </row>
    <row r="1088" spans="1:26" x14ac:dyDescent="0.2">
      <c r="A1088" s="34" t="s">
        <v>3682</v>
      </c>
      <c r="B1088" s="9" t="str">
        <f t="shared" ca="1" si="130"/>
        <v>4A763</v>
      </c>
      <c r="C1088" s="30">
        <v>3357.5812000000001</v>
      </c>
      <c r="D1088" s="30">
        <v>3357.5812000000001</v>
      </c>
      <c r="E1088" s="32">
        <v>39814</v>
      </c>
      <c r="F1088" s="34" t="s">
        <v>3668</v>
      </c>
      <c r="G1088" s="34" t="s">
        <v>5520</v>
      </c>
      <c r="H1088" s="34" t="str">
        <f t="shared" ca="1" si="131"/>
        <v>Post-calc.</v>
      </c>
      <c r="I1088" s="3">
        <f t="shared" ca="1" si="128"/>
        <v>0</v>
      </c>
      <c r="M1088" s="7" t="s">
        <v>1103</v>
      </c>
      <c r="N1088" s="9" t="str">
        <f t="shared" ca="1" si="129"/>
        <v>4PC26</v>
      </c>
      <c r="O1088" s="3">
        <v>150</v>
      </c>
      <c r="P1088" s="3">
        <v>150</v>
      </c>
      <c r="Q1088" s="1" t="s">
        <v>8</v>
      </c>
      <c r="R1088" s="1" t="s">
        <v>9</v>
      </c>
      <c r="S1088" s="1" t="s">
        <v>10</v>
      </c>
      <c r="T1088" s="1" t="s">
        <v>930</v>
      </c>
      <c r="V1088" s="34" t="str">
        <f t="shared" ca="1" si="132"/>
        <v>Post-calc.</v>
      </c>
      <c r="W1088" s="1" t="str">
        <f t="shared" ca="1" si="133"/>
        <v>Post-calc.</v>
      </c>
      <c r="X1088" s="1" t="b">
        <f t="shared" ca="1" si="134"/>
        <v>1</v>
      </c>
      <c r="Z1088" s="3">
        <f t="shared" ca="1" si="135"/>
        <v>0</v>
      </c>
    </row>
    <row r="1089" spans="1:26" x14ac:dyDescent="0.2">
      <c r="A1089" s="34" t="s">
        <v>3683</v>
      </c>
      <c r="B1089" s="9" t="str">
        <f t="shared" ca="1" si="130"/>
        <v>4A776</v>
      </c>
      <c r="C1089" s="30">
        <v>20</v>
      </c>
      <c r="D1089" s="30">
        <v>20</v>
      </c>
      <c r="E1089" s="32">
        <v>39630</v>
      </c>
      <c r="F1089" s="34" t="s">
        <v>3668</v>
      </c>
      <c r="G1089" s="34" t="s">
        <v>5520</v>
      </c>
      <c r="H1089" s="34" t="str">
        <f t="shared" ca="1" si="131"/>
        <v>Post-calc.</v>
      </c>
      <c r="I1089" s="3">
        <f t="shared" ca="1" si="128"/>
        <v>0</v>
      </c>
      <c r="M1089" s="7" t="s">
        <v>1104</v>
      </c>
      <c r="N1089" s="9" t="str">
        <f t="shared" ca="1" si="129"/>
        <v>4PC27</v>
      </c>
      <c r="O1089" s="3">
        <v>800</v>
      </c>
      <c r="P1089" s="3">
        <v>800</v>
      </c>
      <c r="Q1089" s="1" t="s">
        <v>8</v>
      </c>
      <c r="R1089" s="1" t="s">
        <v>9</v>
      </c>
      <c r="S1089" s="1" t="s">
        <v>10</v>
      </c>
      <c r="T1089" s="1" t="s">
        <v>930</v>
      </c>
      <c r="V1089" s="34" t="str">
        <f t="shared" ca="1" si="132"/>
        <v>Post-calc.</v>
      </c>
      <c r="W1089" s="1" t="str">
        <f t="shared" ca="1" si="133"/>
        <v>Post-calc.</v>
      </c>
      <c r="X1089" s="1" t="b">
        <f t="shared" ca="1" si="134"/>
        <v>1</v>
      </c>
      <c r="Z1089" s="3">
        <f t="shared" ca="1" si="135"/>
        <v>0</v>
      </c>
    </row>
    <row r="1090" spans="1:26" x14ac:dyDescent="0.2">
      <c r="A1090" s="34" t="s">
        <v>3684</v>
      </c>
      <c r="B1090" s="9" t="str">
        <f t="shared" ca="1" si="130"/>
        <v>4A783</v>
      </c>
      <c r="C1090" s="30">
        <v>800</v>
      </c>
      <c r="D1090" s="30">
        <v>800</v>
      </c>
      <c r="E1090" s="32">
        <v>39753</v>
      </c>
      <c r="F1090" s="34" t="s">
        <v>3668</v>
      </c>
      <c r="G1090" s="34" t="s">
        <v>5520</v>
      </c>
      <c r="H1090" s="34" t="str">
        <f t="shared" ca="1" si="131"/>
        <v>Post-calc.</v>
      </c>
      <c r="I1090" s="3">
        <f t="shared" ca="1" si="128"/>
        <v>0</v>
      </c>
      <c r="M1090" s="7" t="s">
        <v>1105</v>
      </c>
      <c r="N1090" s="9" t="str">
        <f t="shared" ca="1" si="129"/>
        <v>4PC28</v>
      </c>
      <c r="O1090" s="3">
        <v>900</v>
      </c>
      <c r="P1090" s="3">
        <v>900</v>
      </c>
      <c r="Q1090" s="1" t="s">
        <v>8</v>
      </c>
      <c r="R1090" s="1" t="s">
        <v>9</v>
      </c>
      <c r="S1090" s="1" t="s">
        <v>10</v>
      </c>
      <c r="T1090" s="1" t="s">
        <v>930</v>
      </c>
      <c r="V1090" s="34" t="str">
        <f t="shared" ca="1" si="132"/>
        <v>Post-calc.</v>
      </c>
      <c r="W1090" s="1" t="str">
        <f t="shared" ca="1" si="133"/>
        <v>Post-calc.</v>
      </c>
      <c r="X1090" s="1" t="b">
        <f t="shared" ca="1" si="134"/>
        <v>1</v>
      </c>
      <c r="Z1090" s="3">
        <f t="shared" ca="1" si="135"/>
        <v>0</v>
      </c>
    </row>
    <row r="1091" spans="1:26" x14ac:dyDescent="0.2">
      <c r="A1091" s="34" t="s">
        <v>3685</v>
      </c>
      <c r="B1091" s="9" t="str">
        <f t="shared" ca="1" si="130"/>
        <v>4A799</v>
      </c>
      <c r="C1091" s="30">
        <v>1188.99</v>
      </c>
      <c r="D1091" s="30">
        <v>1188.99</v>
      </c>
      <c r="E1091" s="32">
        <v>39965</v>
      </c>
      <c r="F1091" s="34" t="s">
        <v>3668</v>
      </c>
      <c r="G1091" s="34" t="s">
        <v>5520</v>
      </c>
      <c r="H1091" s="34" t="str">
        <f t="shared" ca="1" si="131"/>
        <v>Post-calc.</v>
      </c>
      <c r="I1091" s="3">
        <f t="shared" ca="1" si="128"/>
        <v>0</v>
      </c>
      <c r="M1091" s="7" t="s">
        <v>1106</v>
      </c>
      <c r="N1091" s="9" t="str">
        <f t="shared" ca="1" si="129"/>
        <v>4PC30</v>
      </c>
      <c r="O1091" s="3">
        <v>1000</v>
      </c>
      <c r="P1091" s="3"/>
      <c r="Q1091" s="1" t="s">
        <v>8</v>
      </c>
      <c r="R1091" s="1" t="s">
        <v>9</v>
      </c>
      <c r="S1091" s="1" t="s">
        <v>10</v>
      </c>
      <c r="T1091" s="1" t="s">
        <v>930</v>
      </c>
      <c r="V1091" s="34" t="str">
        <f t="shared" ca="1" si="132"/>
        <v>Post-calc.</v>
      </c>
      <c r="W1091" s="1" t="str">
        <f t="shared" ca="1" si="133"/>
        <v>Post-calc.</v>
      </c>
      <c r="X1091" s="1" t="b">
        <f t="shared" ca="1" si="134"/>
        <v>1</v>
      </c>
      <c r="Z1091" s="3">
        <f t="shared" ca="1" si="135"/>
        <v>0</v>
      </c>
    </row>
    <row r="1092" spans="1:26" x14ac:dyDescent="0.2">
      <c r="A1092" s="34" t="s">
        <v>3686</v>
      </c>
      <c r="B1092" s="9" t="str">
        <f t="shared" ca="1" si="130"/>
        <v>4A830</v>
      </c>
      <c r="C1092" s="30">
        <v>3000</v>
      </c>
      <c r="D1092" s="30">
        <v>3000</v>
      </c>
      <c r="E1092" s="32">
        <v>39965</v>
      </c>
      <c r="F1092" s="34" t="s">
        <v>3668</v>
      </c>
      <c r="G1092" s="34" t="s">
        <v>5520</v>
      </c>
      <c r="H1092" s="34" t="str">
        <f t="shared" ca="1" si="131"/>
        <v>Post-calc.</v>
      </c>
      <c r="I1092" s="23" t="e">
        <f t="shared" ref="I1092:I1155" ca="1" si="136">+VLOOKUP(B1092,$N$4:$P$2559,2,FALSE)-C1092</f>
        <v>#N/A</v>
      </c>
      <c r="J1092" s="18" t="str">
        <f ca="1">VLOOKUP(B1092, Remarks!$A$3:$G$400, 7, FALSE)</f>
        <v>Foxpro order but not confirmed</v>
      </c>
      <c r="M1092" s="7" t="s">
        <v>1107</v>
      </c>
      <c r="N1092" s="9" t="str">
        <f t="shared" ref="N1092:N1155" ca="1" si="137">+LEFT(M1092,5)</f>
        <v>4PC84</v>
      </c>
      <c r="O1092" s="3">
        <v>1406</v>
      </c>
      <c r="P1092" s="3">
        <v>1406</v>
      </c>
      <c r="Q1092" s="1" t="s">
        <v>8</v>
      </c>
      <c r="R1092" s="1" t="s">
        <v>9</v>
      </c>
      <c r="S1092" s="1" t="s">
        <v>10</v>
      </c>
      <c r="T1092" s="1" t="s">
        <v>930</v>
      </c>
      <c r="V1092" s="34" t="str">
        <f t="shared" ca="1" si="132"/>
        <v>Post-calc.</v>
      </c>
      <c r="W1092" s="1" t="str">
        <f t="shared" ca="1" si="133"/>
        <v>Post-calc.</v>
      </c>
      <c r="X1092" s="1" t="b">
        <f t="shared" ca="1" si="134"/>
        <v>1</v>
      </c>
      <c r="Z1092" s="3">
        <f t="shared" ca="1" si="135"/>
        <v>0</v>
      </c>
    </row>
    <row r="1093" spans="1:26" x14ac:dyDescent="0.2">
      <c r="A1093" s="34" t="s">
        <v>3687</v>
      </c>
      <c r="B1093" s="9" t="str">
        <f t="shared" ref="B1093:B1156" ca="1" si="138">+LEFT(A1093,5)</f>
        <v>4A841</v>
      </c>
      <c r="C1093" s="30">
        <v>1500</v>
      </c>
      <c r="D1093" s="30">
        <v>1500</v>
      </c>
      <c r="E1093" s="32">
        <v>39904</v>
      </c>
      <c r="F1093" s="34" t="s">
        <v>3668</v>
      </c>
      <c r="G1093" s="34" t="s">
        <v>5520</v>
      </c>
      <c r="H1093" s="34" t="str">
        <f t="shared" ref="H1093:H1156" ca="1" si="139">+IF(E1093&gt;1,"Post-calc.","Pre-calc.")</f>
        <v>Post-calc.</v>
      </c>
      <c r="I1093" s="3">
        <f t="shared" ca="1" si="136"/>
        <v>0</v>
      </c>
      <c r="M1093" s="7" t="s">
        <v>1108</v>
      </c>
      <c r="N1093" s="9" t="str">
        <f t="shared" ca="1" si="137"/>
        <v>4PC87</v>
      </c>
      <c r="O1093" s="3">
        <v>75370</v>
      </c>
      <c r="P1093" s="3">
        <v>75370</v>
      </c>
      <c r="Q1093" s="1" t="s">
        <v>8</v>
      </c>
      <c r="R1093" s="1" t="s">
        <v>9</v>
      </c>
      <c r="S1093" s="1" t="s">
        <v>10</v>
      </c>
      <c r="T1093" s="1" t="s">
        <v>930</v>
      </c>
      <c r="V1093" s="34" t="str">
        <f t="shared" ref="V1093:V1156" ca="1" si="140">+VLOOKUP(N1093,$B$4:$H$2903,7,FALSE)</f>
        <v>Post-calc.</v>
      </c>
      <c r="W1093" s="1" t="str">
        <f t="shared" ref="W1093:W1156" ca="1" si="141">+Q1093</f>
        <v>Post-calc.</v>
      </c>
      <c r="X1093" s="1" t="b">
        <f t="shared" ref="X1093:X1156" ca="1" si="142">+V1093=W1093</f>
        <v>1</v>
      </c>
      <c r="Z1093" s="3">
        <f t="shared" ref="Z1093:Z1156" ca="1" si="143">+IF(Q1093="Post-calc.",VLOOKUP(N1093,$B$4:$H$2903,3,FALSE)-P1093,VLOOKUP(N1093,$B$4:$H$2903,2,FALSE)-P1093)</f>
        <v>0</v>
      </c>
    </row>
    <row r="1094" spans="1:26" x14ac:dyDescent="0.2">
      <c r="A1094" s="34" t="s">
        <v>3688</v>
      </c>
      <c r="B1094" s="9" t="str">
        <f t="shared" ca="1" si="138"/>
        <v>4A855</v>
      </c>
      <c r="C1094" s="30">
        <v>200</v>
      </c>
      <c r="D1094" s="30">
        <v>200</v>
      </c>
      <c r="E1094" s="32">
        <v>39904</v>
      </c>
      <c r="F1094" s="34" t="s">
        <v>3668</v>
      </c>
      <c r="G1094" s="34" t="s">
        <v>5520</v>
      </c>
      <c r="H1094" s="34" t="str">
        <f t="shared" ca="1" si="139"/>
        <v>Post-calc.</v>
      </c>
      <c r="I1094" s="3">
        <f t="shared" ca="1" si="136"/>
        <v>0</v>
      </c>
      <c r="M1094" s="7" t="s">
        <v>1109</v>
      </c>
      <c r="N1094" s="9" t="str">
        <f t="shared" ca="1" si="137"/>
        <v>4PD21</v>
      </c>
      <c r="O1094" s="3">
        <v>500</v>
      </c>
      <c r="P1094" s="3">
        <v>500</v>
      </c>
      <c r="Q1094" s="1" t="s">
        <v>8</v>
      </c>
      <c r="R1094" s="1" t="s">
        <v>9</v>
      </c>
      <c r="S1094" s="1" t="s">
        <v>10</v>
      </c>
      <c r="T1094" s="1" t="s">
        <v>930</v>
      </c>
      <c r="V1094" s="34" t="str">
        <f t="shared" ca="1" si="140"/>
        <v>Post-calc.</v>
      </c>
      <c r="W1094" s="1" t="str">
        <f t="shared" ca="1" si="141"/>
        <v>Post-calc.</v>
      </c>
      <c r="X1094" s="1" t="b">
        <f t="shared" ca="1" si="142"/>
        <v>1</v>
      </c>
      <c r="Z1094" s="3">
        <f t="shared" ca="1" si="143"/>
        <v>0</v>
      </c>
    </row>
    <row r="1095" spans="1:26" x14ac:dyDescent="0.2">
      <c r="A1095" s="34" t="s">
        <v>3689</v>
      </c>
      <c r="B1095" s="9" t="str">
        <f t="shared" ca="1" si="138"/>
        <v>4A860</v>
      </c>
      <c r="C1095" s="30">
        <v>253.339</v>
      </c>
      <c r="D1095" s="30">
        <v>253.339</v>
      </c>
      <c r="E1095" s="32">
        <v>39873</v>
      </c>
      <c r="F1095" s="34" t="s">
        <v>3668</v>
      </c>
      <c r="G1095" s="34" t="s">
        <v>5520</v>
      </c>
      <c r="H1095" s="34" t="str">
        <f t="shared" ca="1" si="139"/>
        <v>Post-calc.</v>
      </c>
      <c r="I1095" s="3">
        <f t="shared" ca="1" si="136"/>
        <v>0</v>
      </c>
      <c r="M1095" s="7" t="s">
        <v>1110</v>
      </c>
      <c r="N1095" s="9" t="str">
        <f t="shared" ca="1" si="137"/>
        <v>4PD24</v>
      </c>
      <c r="O1095" s="3">
        <v>200</v>
      </c>
      <c r="P1095" s="3">
        <v>200</v>
      </c>
      <c r="Q1095" s="1" t="s">
        <v>8</v>
      </c>
      <c r="R1095" s="1" t="s">
        <v>9</v>
      </c>
      <c r="S1095" s="1" t="s">
        <v>10</v>
      </c>
      <c r="T1095" s="1" t="s">
        <v>930</v>
      </c>
      <c r="V1095" s="34" t="str">
        <f t="shared" ca="1" si="140"/>
        <v>Post-calc.</v>
      </c>
      <c r="W1095" s="1" t="str">
        <f t="shared" ca="1" si="141"/>
        <v>Post-calc.</v>
      </c>
      <c r="X1095" s="1" t="b">
        <f t="shared" ca="1" si="142"/>
        <v>1</v>
      </c>
      <c r="Z1095" s="3">
        <f t="shared" ca="1" si="143"/>
        <v>0</v>
      </c>
    </row>
    <row r="1096" spans="1:26" x14ac:dyDescent="0.2">
      <c r="A1096" s="34" t="s">
        <v>3690</v>
      </c>
      <c r="B1096" s="9" t="str">
        <f t="shared" ca="1" si="138"/>
        <v>4A862</v>
      </c>
      <c r="C1096" s="30">
        <v>1000</v>
      </c>
      <c r="D1096" s="30">
        <v>1000</v>
      </c>
      <c r="E1096" s="32">
        <v>39934</v>
      </c>
      <c r="F1096" s="34" t="s">
        <v>3668</v>
      </c>
      <c r="G1096" s="34" t="s">
        <v>5520</v>
      </c>
      <c r="H1096" s="34" t="str">
        <f t="shared" ca="1" si="139"/>
        <v>Post-calc.</v>
      </c>
      <c r="I1096" s="3">
        <f t="shared" ca="1" si="136"/>
        <v>0</v>
      </c>
      <c r="M1096" s="7" t="s">
        <v>1111</v>
      </c>
      <c r="N1096" s="9" t="str">
        <f t="shared" ca="1" si="137"/>
        <v>4PD25</v>
      </c>
      <c r="O1096" s="3">
        <v>8000</v>
      </c>
      <c r="P1096" s="3"/>
      <c r="Q1096" s="1" t="s">
        <v>8</v>
      </c>
      <c r="R1096" s="1" t="s">
        <v>9</v>
      </c>
      <c r="S1096" s="1" t="s">
        <v>10</v>
      </c>
      <c r="T1096" s="1" t="s">
        <v>930</v>
      </c>
      <c r="V1096" s="34" t="str">
        <f t="shared" ca="1" si="140"/>
        <v>Post-calc.</v>
      </c>
      <c r="W1096" s="1" t="str">
        <f t="shared" ca="1" si="141"/>
        <v>Post-calc.</v>
      </c>
      <c r="X1096" s="1" t="b">
        <f t="shared" ca="1" si="142"/>
        <v>1</v>
      </c>
      <c r="Z1096" s="3">
        <f t="shared" ca="1" si="143"/>
        <v>0</v>
      </c>
    </row>
    <row r="1097" spans="1:26" x14ac:dyDescent="0.2">
      <c r="A1097" s="34" t="s">
        <v>3691</v>
      </c>
      <c r="B1097" s="9" t="str">
        <f t="shared" ca="1" si="138"/>
        <v>4A909</v>
      </c>
      <c r="C1097" s="30">
        <v>474.72109999999998</v>
      </c>
      <c r="D1097" s="30">
        <v>474.72109999999998</v>
      </c>
      <c r="E1097" s="32">
        <v>39873</v>
      </c>
      <c r="F1097" s="34" t="s">
        <v>3668</v>
      </c>
      <c r="G1097" s="34" t="s">
        <v>5520</v>
      </c>
      <c r="H1097" s="34" t="str">
        <f t="shared" ca="1" si="139"/>
        <v>Post-calc.</v>
      </c>
      <c r="I1097" s="3">
        <f t="shared" ca="1" si="136"/>
        <v>0</v>
      </c>
      <c r="M1097" s="7" t="s">
        <v>1112</v>
      </c>
      <c r="N1097" s="9" t="str">
        <f t="shared" ca="1" si="137"/>
        <v>4PD26</v>
      </c>
      <c r="O1097" s="3">
        <v>600</v>
      </c>
      <c r="P1097" s="3">
        <v>600</v>
      </c>
      <c r="Q1097" s="1" t="s">
        <v>8</v>
      </c>
      <c r="R1097" s="1" t="s">
        <v>9</v>
      </c>
      <c r="S1097" s="1" t="s">
        <v>10</v>
      </c>
      <c r="T1097" s="1" t="s">
        <v>930</v>
      </c>
      <c r="V1097" s="34" t="str">
        <f t="shared" ca="1" si="140"/>
        <v>Post-calc.</v>
      </c>
      <c r="W1097" s="1" t="str">
        <f t="shared" ca="1" si="141"/>
        <v>Post-calc.</v>
      </c>
      <c r="X1097" s="1" t="b">
        <f t="shared" ca="1" si="142"/>
        <v>1</v>
      </c>
      <c r="Z1097" s="3">
        <f t="shared" ca="1" si="143"/>
        <v>0</v>
      </c>
    </row>
    <row r="1098" spans="1:26" x14ac:dyDescent="0.2">
      <c r="A1098" s="34" t="s">
        <v>3692</v>
      </c>
      <c r="B1098" s="9" t="str">
        <f t="shared" ca="1" si="138"/>
        <v>4A950</v>
      </c>
      <c r="C1098" s="30">
        <v>400</v>
      </c>
      <c r="D1098" s="30">
        <v>400</v>
      </c>
      <c r="E1098" s="32">
        <v>39965</v>
      </c>
      <c r="F1098" s="34" t="s">
        <v>3668</v>
      </c>
      <c r="G1098" s="34" t="s">
        <v>5520</v>
      </c>
      <c r="H1098" s="34" t="str">
        <f t="shared" ca="1" si="139"/>
        <v>Post-calc.</v>
      </c>
      <c r="I1098" s="3">
        <f t="shared" ca="1" si="136"/>
        <v>0</v>
      </c>
      <c r="M1098" s="7" t="s">
        <v>1113</v>
      </c>
      <c r="N1098" s="9" t="str">
        <f t="shared" ca="1" si="137"/>
        <v>4PD27</v>
      </c>
      <c r="O1098" s="3">
        <v>8000</v>
      </c>
      <c r="P1098" s="3">
        <v>8000</v>
      </c>
      <c r="Q1098" s="1" t="s">
        <v>8</v>
      </c>
      <c r="R1098" s="1" t="s">
        <v>9</v>
      </c>
      <c r="S1098" s="1" t="s">
        <v>10</v>
      </c>
      <c r="T1098" s="1" t="s">
        <v>930</v>
      </c>
      <c r="V1098" s="34" t="str">
        <f t="shared" ca="1" si="140"/>
        <v>Post-calc.</v>
      </c>
      <c r="W1098" s="1" t="str">
        <f t="shared" ca="1" si="141"/>
        <v>Post-calc.</v>
      </c>
      <c r="X1098" s="1" t="b">
        <f t="shared" ca="1" si="142"/>
        <v>1</v>
      </c>
      <c r="Z1098" s="3">
        <f t="shared" ca="1" si="143"/>
        <v>0</v>
      </c>
    </row>
    <row r="1099" spans="1:26" x14ac:dyDescent="0.2">
      <c r="A1099" s="34" t="s">
        <v>3693</v>
      </c>
      <c r="B1099" s="9" t="str">
        <f t="shared" ca="1" si="138"/>
        <v>4A955</v>
      </c>
      <c r="C1099" s="30">
        <v>1171.9894999999999</v>
      </c>
      <c r="D1099" s="30">
        <v>1171.9894999999999</v>
      </c>
      <c r="E1099" s="32">
        <v>40148</v>
      </c>
      <c r="F1099" s="34" t="s">
        <v>3668</v>
      </c>
      <c r="G1099" s="34" t="s">
        <v>5520</v>
      </c>
      <c r="H1099" s="34" t="str">
        <f t="shared" ca="1" si="139"/>
        <v>Post-calc.</v>
      </c>
      <c r="I1099" s="3">
        <f t="shared" ca="1" si="136"/>
        <v>0</v>
      </c>
      <c r="M1099" s="7" t="s">
        <v>1114</v>
      </c>
      <c r="N1099" s="9" t="str">
        <f t="shared" ca="1" si="137"/>
        <v>4PD28</v>
      </c>
      <c r="O1099" s="3">
        <v>1200</v>
      </c>
      <c r="P1099" s="3">
        <v>1200</v>
      </c>
      <c r="Q1099" s="1" t="s">
        <v>8</v>
      </c>
      <c r="R1099" s="1" t="s">
        <v>9</v>
      </c>
      <c r="S1099" s="1" t="s">
        <v>10</v>
      </c>
      <c r="T1099" s="1" t="s">
        <v>930</v>
      </c>
      <c r="V1099" s="34" t="str">
        <f t="shared" ca="1" si="140"/>
        <v>Post-calc.</v>
      </c>
      <c r="W1099" s="1" t="str">
        <f t="shared" ca="1" si="141"/>
        <v>Post-calc.</v>
      </c>
      <c r="X1099" s="1" t="b">
        <f t="shared" ca="1" si="142"/>
        <v>1</v>
      </c>
      <c r="Z1099" s="3">
        <f t="shared" ca="1" si="143"/>
        <v>0</v>
      </c>
    </row>
    <row r="1100" spans="1:26" x14ac:dyDescent="0.2">
      <c r="A1100" s="34" t="s">
        <v>3694</v>
      </c>
      <c r="B1100" s="9" t="str">
        <f t="shared" ca="1" si="138"/>
        <v>4A973</v>
      </c>
      <c r="C1100" s="30">
        <v>3000</v>
      </c>
      <c r="D1100" s="30">
        <v>3000</v>
      </c>
      <c r="E1100" s="32">
        <v>40057</v>
      </c>
      <c r="F1100" s="34" t="s">
        <v>3668</v>
      </c>
      <c r="G1100" s="34" t="s">
        <v>5520</v>
      </c>
      <c r="H1100" s="34" t="str">
        <f t="shared" ca="1" si="139"/>
        <v>Post-calc.</v>
      </c>
      <c r="I1100" s="3">
        <f t="shared" ca="1" si="136"/>
        <v>0</v>
      </c>
      <c r="M1100" s="7" t="s">
        <v>1115</v>
      </c>
      <c r="N1100" s="9" t="str">
        <f t="shared" ca="1" si="137"/>
        <v>4PD29</v>
      </c>
      <c r="O1100" s="3">
        <v>100</v>
      </c>
      <c r="P1100" s="3">
        <v>100</v>
      </c>
      <c r="Q1100" s="1" t="s">
        <v>8</v>
      </c>
      <c r="R1100" s="1" t="s">
        <v>9</v>
      </c>
      <c r="S1100" s="1" t="s">
        <v>10</v>
      </c>
      <c r="T1100" s="1" t="s">
        <v>930</v>
      </c>
      <c r="V1100" s="34" t="str">
        <f t="shared" ca="1" si="140"/>
        <v>Post-calc.</v>
      </c>
      <c r="W1100" s="1" t="str">
        <f t="shared" ca="1" si="141"/>
        <v>Post-calc.</v>
      </c>
      <c r="X1100" s="1" t="b">
        <f t="shared" ca="1" si="142"/>
        <v>1</v>
      </c>
      <c r="Z1100" s="3">
        <f t="shared" ca="1" si="143"/>
        <v>0</v>
      </c>
    </row>
    <row r="1101" spans="1:26" x14ac:dyDescent="0.2">
      <c r="A1101" s="34" t="s">
        <v>3695</v>
      </c>
      <c r="B1101" s="9" t="str">
        <f t="shared" ca="1" si="138"/>
        <v>4A985</v>
      </c>
      <c r="C1101" s="30">
        <v>2000</v>
      </c>
      <c r="D1101" s="30">
        <v>2000</v>
      </c>
      <c r="E1101" s="32">
        <v>40057</v>
      </c>
      <c r="F1101" s="34" t="s">
        <v>3668</v>
      </c>
      <c r="G1101" s="34" t="s">
        <v>5520</v>
      </c>
      <c r="H1101" s="34" t="str">
        <f t="shared" ca="1" si="139"/>
        <v>Post-calc.</v>
      </c>
      <c r="I1101" s="3">
        <f t="shared" ca="1" si="136"/>
        <v>0</v>
      </c>
      <c r="M1101" s="7" t="s">
        <v>1116</v>
      </c>
      <c r="N1101" s="9" t="str">
        <f t="shared" ca="1" si="137"/>
        <v>4PD71</v>
      </c>
      <c r="O1101" s="3">
        <v>100</v>
      </c>
      <c r="P1101" s="3">
        <v>100</v>
      </c>
      <c r="Q1101" s="1" t="s">
        <v>8</v>
      </c>
      <c r="R1101" s="1" t="s">
        <v>9</v>
      </c>
      <c r="S1101" s="1" t="s">
        <v>10</v>
      </c>
      <c r="T1101" s="1" t="s">
        <v>930</v>
      </c>
      <c r="V1101" s="34" t="str">
        <f t="shared" ca="1" si="140"/>
        <v>Post-calc.</v>
      </c>
      <c r="W1101" s="1" t="str">
        <f t="shared" ca="1" si="141"/>
        <v>Post-calc.</v>
      </c>
      <c r="X1101" s="1" t="b">
        <f t="shared" ca="1" si="142"/>
        <v>1</v>
      </c>
      <c r="Z1101" s="3">
        <f t="shared" ca="1" si="143"/>
        <v>0</v>
      </c>
    </row>
    <row r="1102" spans="1:26" x14ac:dyDescent="0.2">
      <c r="A1102" s="34" t="s">
        <v>3696</v>
      </c>
      <c r="B1102" s="9" t="str">
        <f t="shared" ca="1" si="138"/>
        <v>4A986</v>
      </c>
      <c r="C1102" s="30">
        <v>600</v>
      </c>
      <c r="D1102" s="30">
        <v>600</v>
      </c>
      <c r="E1102" s="32">
        <v>39965</v>
      </c>
      <c r="F1102" s="34" t="s">
        <v>3668</v>
      </c>
      <c r="G1102" s="34" t="s">
        <v>5520</v>
      </c>
      <c r="H1102" s="34" t="str">
        <f t="shared" ca="1" si="139"/>
        <v>Post-calc.</v>
      </c>
      <c r="I1102" s="3">
        <f t="shared" ca="1" si="136"/>
        <v>0</v>
      </c>
      <c r="M1102" s="7" t="s">
        <v>1117</v>
      </c>
      <c r="N1102" s="9" t="str">
        <f t="shared" ca="1" si="137"/>
        <v>4PD72</v>
      </c>
      <c r="O1102" s="3">
        <v>500</v>
      </c>
      <c r="P1102" s="3"/>
      <c r="Q1102" s="1" t="s">
        <v>8</v>
      </c>
      <c r="R1102" s="1" t="s">
        <v>9</v>
      </c>
      <c r="S1102" s="1" t="s">
        <v>10</v>
      </c>
      <c r="T1102" s="1" t="s">
        <v>930</v>
      </c>
      <c r="V1102" s="34" t="str">
        <f t="shared" ca="1" si="140"/>
        <v>Post-calc.</v>
      </c>
      <c r="W1102" s="1" t="str">
        <f t="shared" ca="1" si="141"/>
        <v>Post-calc.</v>
      </c>
      <c r="X1102" s="1" t="b">
        <f t="shared" ca="1" si="142"/>
        <v>1</v>
      </c>
      <c r="Z1102" s="3">
        <f t="shared" ca="1" si="143"/>
        <v>0</v>
      </c>
    </row>
    <row r="1103" spans="1:26" x14ac:dyDescent="0.2">
      <c r="A1103" s="34" t="s">
        <v>3697</v>
      </c>
      <c r="B1103" s="9" t="str">
        <f t="shared" ca="1" si="138"/>
        <v>4B004</v>
      </c>
      <c r="C1103" s="30">
        <v>500</v>
      </c>
      <c r="D1103" s="30">
        <v>500</v>
      </c>
      <c r="E1103" s="32">
        <v>39965</v>
      </c>
      <c r="F1103" s="34" t="s">
        <v>3668</v>
      </c>
      <c r="G1103" s="34" t="s">
        <v>5520</v>
      </c>
      <c r="H1103" s="34" t="str">
        <f t="shared" ca="1" si="139"/>
        <v>Post-calc.</v>
      </c>
      <c r="I1103" s="3">
        <f t="shared" ca="1" si="136"/>
        <v>0</v>
      </c>
      <c r="M1103" s="7" t="s">
        <v>1118</v>
      </c>
      <c r="N1103" s="9" t="str">
        <f t="shared" ca="1" si="137"/>
        <v>4PD73</v>
      </c>
      <c r="O1103" s="3">
        <v>400</v>
      </c>
      <c r="P1103" s="3">
        <v>400</v>
      </c>
      <c r="Q1103" s="1" t="s">
        <v>8</v>
      </c>
      <c r="R1103" s="1" t="s">
        <v>9</v>
      </c>
      <c r="S1103" s="1" t="s">
        <v>10</v>
      </c>
      <c r="T1103" s="1" t="s">
        <v>930</v>
      </c>
      <c r="V1103" s="34" t="str">
        <f t="shared" ca="1" si="140"/>
        <v>Post-calc.</v>
      </c>
      <c r="W1103" s="1" t="str">
        <f t="shared" ca="1" si="141"/>
        <v>Post-calc.</v>
      </c>
      <c r="X1103" s="1" t="b">
        <f t="shared" ca="1" si="142"/>
        <v>1</v>
      </c>
      <c r="Z1103" s="3">
        <f t="shared" ca="1" si="143"/>
        <v>0</v>
      </c>
    </row>
    <row r="1104" spans="1:26" x14ac:dyDescent="0.2">
      <c r="A1104" s="34" t="s">
        <v>3698</v>
      </c>
      <c r="B1104" s="9" t="str">
        <f t="shared" ca="1" si="138"/>
        <v>4B033</v>
      </c>
      <c r="C1104" s="30">
        <v>100</v>
      </c>
      <c r="D1104" s="30">
        <v>100</v>
      </c>
      <c r="E1104" s="32">
        <v>39995</v>
      </c>
      <c r="F1104" s="34" t="s">
        <v>3668</v>
      </c>
      <c r="G1104" s="34" t="s">
        <v>5520</v>
      </c>
      <c r="H1104" s="34" t="str">
        <f t="shared" ca="1" si="139"/>
        <v>Post-calc.</v>
      </c>
      <c r="I1104" s="3">
        <f t="shared" ca="1" si="136"/>
        <v>0</v>
      </c>
      <c r="M1104" s="7" t="s">
        <v>1119</v>
      </c>
      <c r="N1104" s="9" t="str">
        <f t="shared" ca="1" si="137"/>
        <v>4PD74</v>
      </c>
      <c r="O1104" s="3">
        <v>800</v>
      </c>
      <c r="P1104" s="3">
        <v>800</v>
      </c>
      <c r="Q1104" s="1" t="s">
        <v>8</v>
      </c>
      <c r="R1104" s="1" t="s">
        <v>9</v>
      </c>
      <c r="S1104" s="1" t="s">
        <v>10</v>
      </c>
      <c r="T1104" s="1" t="s">
        <v>930</v>
      </c>
      <c r="V1104" s="34" t="str">
        <f t="shared" ca="1" si="140"/>
        <v>Post-calc.</v>
      </c>
      <c r="W1104" s="1" t="str">
        <f t="shared" ca="1" si="141"/>
        <v>Post-calc.</v>
      </c>
      <c r="X1104" s="1" t="b">
        <f t="shared" ca="1" si="142"/>
        <v>1</v>
      </c>
      <c r="Z1104" s="3">
        <f t="shared" ca="1" si="143"/>
        <v>0</v>
      </c>
    </row>
    <row r="1105" spans="1:26" x14ac:dyDescent="0.2">
      <c r="A1105" s="34" t="s">
        <v>3699</v>
      </c>
      <c r="B1105" s="9" t="str">
        <f t="shared" ca="1" si="138"/>
        <v>4B105</v>
      </c>
      <c r="C1105" s="30">
        <v>300</v>
      </c>
      <c r="D1105" s="30">
        <v>300</v>
      </c>
      <c r="E1105" s="32">
        <v>40057</v>
      </c>
      <c r="F1105" s="34" t="s">
        <v>3668</v>
      </c>
      <c r="G1105" s="34" t="s">
        <v>5520</v>
      </c>
      <c r="H1105" s="34" t="str">
        <f t="shared" ca="1" si="139"/>
        <v>Post-calc.</v>
      </c>
      <c r="I1105" s="3">
        <f t="shared" ca="1" si="136"/>
        <v>0</v>
      </c>
      <c r="M1105" s="7" t="s">
        <v>1120</v>
      </c>
      <c r="N1105" s="9" t="str">
        <f t="shared" ca="1" si="137"/>
        <v>4PD75</v>
      </c>
      <c r="O1105" s="3">
        <v>200</v>
      </c>
      <c r="P1105" s="3">
        <v>200</v>
      </c>
      <c r="Q1105" s="1" t="s">
        <v>8</v>
      </c>
      <c r="R1105" s="1" t="s">
        <v>9</v>
      </c>
      <c r="S1105" s="1" t="s">
        <v>10</v>
      </c>
      <c r="T1105" s="1" t="s">
        <v>930</v>
      </c>
      <c r="V1105" s="34" t="str">
        <f t="shared" ca="1" si="140"/>
        <v>Post-calc.</v>
      </c>
      <c r="W1105" s="1" t="str">
        <f t="shared" ca="1" si="141"/>
        <v>Post-calc.</v>
      </c>
      <c r="X1105" s="1" t="b">
        <f t="shared" ca="1" si="142"/>
        <v>1</v>
      </c>
      <c r="Z1105" s="3">
        <f t="shared" ca="1" si="143"/>
        <v>0</v>
      </c>
    </row>
    <row r="1106" spans="1:26" x14ac:dyDescent="0.2">
      <c r="A1106" s="34" t="s">
        <v>3700</v>
      </c>
      <c r="B1106" s="9" t="str">
        <f t="shared" ca="1" si="138"/>
        <v>4B114</v>
      </c>
      <c r="C1106" s="30">
        <v>0</v>
      </c>
      <c r="D1106" s="30">
        <v>0</v>
      </c>
      <c r="E1106" s="32">
        <v>40087</v>
      </c>
      <c r="F1106" s="34" t="s">
        <v>3668</v>
      </c>
      <c r="G1106" s="34" t="s">
        <v>5520</v>
      </c>
      <c r="H1106" s="34" t="str">
        <f t="shared" ca="1" si="139"/>
        <v>Post-calc.</v>
      </c>
      <c r="I1106" s="23" t="e">
        <f t="shared" ca="1" si="136"/>
        <v>#N/A</v>
      </c>
      <c r="J1106" s="22" t="str">
        <f ca="1">VLOOKUP(B1106, Remarks!$A$3:$G$400, 7, FALSE)</f>
        <v>Foxpro order but order complete db2 values are zero so Board filtered out by default</v>
      </c>
      <c r="K1106" s="1" t="s">
        <v>5960</v>
      </c>
      <c r="M1106" s="7" t="s">
        <v>1121</v>
      </c>
      <c r="N1106" s="9" t="str">
        <f t="shared" ca="1" si="137"/>
        <v>4PD76</v>
      </c>
      <c r="O1106" s="3">
        <v>1500</v>
      </c>
      <c r="P1106" s="3">
        <v>1500</v>
      </c>
      <c r="Q1106" s="1" t="s">
        <v>8</v>
      </c>
      <c r="R1106" s="1" t="s">
        <v>9</v>
      </c>
      <c r="S1106" s="1" t="s">
        <v>10</v>
      </c>
      <c r="T1106" s="1" t="s">
        <v>930</v>
      </c>
      <c r="V1106" s="34" t="str">
        <f t="shared" ca="1" si="140"/>
        <v>Post-calc.</v>
      </c>
      <c r="W1106" s="1" t="str">
        <f t="shared" ca="1" si="141"/>
        <v>Post-calc.</v>
      </c>
      <c r="X1106" s="1" t="b">
        <f t="shared" ca="1" si="142"/>
        <v>1</v>
      </c>
      <c r="Z1106" s="3">
        <f t="shared" ca="1" si="143"/>
        <v>0</v>
      </c>
    </row>
    <row r="1107" spans="1:26" x14ac:dyDescent="0.2">
      <c r="A1107" s="34" t="s">
        <v>3701</v>
      </c>
      <c r="B1107" s="9" t="str">
        <f t="shared" ca="1" si="138"/>
        <v>4B127</v>
      </c>
      <c r="C1107" s="30">
        <v>2300</v>
      </c>
      <c r="D1107" s="30">
        <v>2300</v>
      </c>
      <c r="E1107" s="32">
        <v>40118</v>
      </c>
      <c r="F1107" s="34" t="s">
        <v>3668</v>
      </c>
      <c r="G1107" s="34" t="s">
        <v>5520</v>
      </c>
      <c r="H1107" s="34" t="str">
        <f t="shared" ca="1" si="139"/>
        <v>Post-calc.</v>
      </c>
      <c r="I1107" s="3">
        <f t="shared" ca="1" si="136"/>
        <v>0</v>
      </c>
      <c r="M1107" s="7" t="s">
        <v>1122</v>
      </c>
      <c r="N1107" s="9" t="str">
        <f t="shared" ca="1" si="137"/>
        <v>4PD77</v>
      </c>
      <c r="O1107" s="3">
        <v>400</v>
      </c>
      <c r="P1107" s="3">
        <v>400</v>
      </c>
      <c r="Q1107" s="1" t="s">
        <v>8</v>
      </c>
      <c r="R1107" s="1" t="s">
        <v>9</v>
      </c>
      <c r="S1107" s="1" t="s">
        <v>10</v>
      </c>
      <c r="T1107" s="1" t="s">
        <v>930</v>
      </c>
      <c r="V1107" s="34" t="str">
        <f t="shared" ca="1" si="140"/>
        <v>Post-calc.</v>
      </c>
      <c r="W1107" s="1" t="str">
        <f t="shared" ca="1" si="141"/>
        <v>Post-calc.</v>
      </c>
      <c r="X1107" s="1" t="b">
        <f t="shared" ca="1" si="142"/>
        <v>1</v>
      </c>
      <c r="Z1107" s="3">
        <f t="shared" ca="1" si="143"/>
        <v>0</v>
      </c>
    </row>
    <row r="1108" spans="1:26" x14ac:dyDescent="0.2">
      <c r="A1108" s="34" t="s">
        <v>3702</v>
      </c>
      <c r="B1108" s="9" t="str">
        <f t="shared" ca="1" si="138"/>
        <v>4B276</v>
      </c>
      <c r="C1108" s="30">
        <v>1171.9894999999999</v>
      </c>
      <c r="D1108" s="30">
        <v>1171.9894999999999</v>
      </c>
      <c r="E1108" s="32">
        <v>40179</v>
      </c>
      <c r="F1108" s="34" t="s">
        <v>3668</v>
      </c>
      <c r="G1108" s="34" t="s">
        <v>5520</v>
      </c>
      <c r="H1108" s="34" t="str">
        <f t="shared" ca="1" si="139"/>
        <v>Post-calc.</v>
      </c>
      <c r="I1108" s="3">
        <f t="shared" ca="1" si="136"/>
        <v>0</v>
      </c>
      <c r="M1108" s="7" t="s">
        <v>1123</v>
      </c>
      <c r="N1108" s="9" t="str">
        <f t="shared" ca="1" si="137"/>
        <v>4PD78</v>
      </c>
      <c r="O1108" s="3">
        <v>150</v>
      </c>
      <c r="P1108" s="3">
        <v>150</v>
      </c>
      <c r="Q1108" s="1" t="s">
        <v>8</v>
      </c>
      <c r="R1108" s="1" t="s">
        <v>9</v>
      </c>
      <c r="S1108" s="1" t="s">
        <v>10</v>
      </c>
      <c r="T1108" s="1" t="s">
        <v>930</v>
      </c>
      <c r="V1108" s="34" t="str">
        <f t="shared" ca="1" si="140"/>
        <v>Post-calc.</v>
      </c>
      <c r="W1108" s="1" t="str">
        <f t="shared" ca="1" si="141"/>
        <v>Post-calc.</v>
      </c>
      <c r="X1108" s="1" t="b">
        <f t="shared" ca="1" si="142"/>
        <v>1</v>
      </c>
      <c r="Z1108" s="3">
        <f t="shared" ca="1" si="143"/>
        <v>0</v>
      </c>
    </row>
    <row r="1109" spans="1:26" x14ac:dyDescent="0.2">
      <c r="A1109" s="34" t="s">
        <v>3703</v>
      </c>
      <c r="B1109" s="9" t="str">
        <f t="shared" ca="1" si="138"/>
        <v>4B280</v>
      </c>
      <c r="C1109" s="30">
        <v>200</v>
      </c>
      <c r="D1109" s="30">
        <v>200</v>
      </c>
      <c r="E1109" s="32">
        <v>40148</v>
      </c>
      <c r="F1109" s="34" t="s">
        <v>3668</v>
      </c>
      <c r="G1109" s="34" t="s">
        <v>5520</v>
      </c>
      <c r="H1109" s="34" t="str">
        <f t="shared" ca="1" si="139"/>
        <v>Post-calc.</v>
      </c>
      <c r="I1109" s="3">
        <f t="shared" ca="1" si="136"/>
        <v>0</v>
      </c>
      <c r="M1109" s="7" t="s">
        <v>1124</v>
      </c>
      <c r="N1109" s="9" t="str">
        <f t="shared" ca="1" si="137"/>
        <v>4PD79</v>
      </c>
      <c r="O1109" s="3">
        <v>350</v>
      </c>
      <c r="P1109" s="3">
        <v>350</v>
      </c>
      <c r="Q1109" s="1" t="s">
        <v>8</v>
      </c>
      <c r="R1109" s="1" t="s">
        <v>9</v>
      </c>
      <c r="S1109" s="1" t="s">
        <v>10</v>
      </c>
      <c r="T1109" s="1" t="s">
        <v>930</v>
      </c>
      <c r="V1109" s="34" t="str">
        <f t="shared" ca="1" si="140"/>
        <v>Post-calc.</v>
      </c>
      <c r="W1109" s="1" t="str">
        <f t="shared" ca="1" si="141"/>
        <v>Post-calc.</v>
      </c>
      <c r="X1109" s="1" t="b">
        <f t="shared" ca="1" si="142"/>
        <v>1</v>
      </c>
      <c r="Z1109" s="3">
        <f t="shared" ca="1" si="143"/>
        <v>0</v>
      </c>
    </row>
    <row r="1110" spans="1:26" x14ac:dyDescent="0.2">
      <c r="A1110" s="34" t="s">
        <v>3704</v>
      </c>
      <c r="B1110" s="9" t="str">
        <f t="shared" ca="1" si="138"/>
        <v>4B284</v>
      </c>
      <c r="C1110" s="30">
        <v>300</v>
      </c>
      <c r="D1110" s="30">
        <v>300</v>
      </c>
      <c r="E1110" s="32">
        <v>40299</v>
      </c>
      <c r="F1110" s="34" t="s">
        <v>3668</v>
      </c>
      <c r="G1110" s="34" t="s">
        <v>5520</v>
      </c>
      <c r="H1110" s="34" t="str">
        <f t="shared" ca="1" si="139"/>
        <v>Post-calc.</v>
      </c>
      <c r="I1110" s="3">
        <f t="shared" ca="1" si="136"/>
        <v>0</v>
      </c>
      <c r="M1110" s="7" t="s">
        <v>1125</v>
      </c>
      <c r="N1110" s="9" t="str">
        <f t="shared" ca="1" si="137"/>
        <v>4PD80</v>
      </c>
      <c r="O1110" s="3">
        <v>800</v>
      </c>
      <c r="P1110" s="3"/>
      <c r="Q1110" s="1" t="s">
        <v>8</v>
      </c>
      <c r="R1110" s="1" t="s">
        <v>9</v>
      </c>
      <c r="S1110" s="1" t="s">
        <v>10</v>
      </c>
      <c r="T1110" s="1" t="s">
        <v>930</v>
      </c>
      <c r="V1110" s="34" t="str">
        <f t="shared" ca="1" si="140"/>
        <v>Post-calc.</v>
      </c>
      <c r="W1110" s="1" t="str">
        <f t="shared" ca="1" si="141"/>
        <v>Post-calc.</v>
      </c>
      <c r="X1110" s="1" t="b">
        <f t="shared" ca="1" si="142"/>
        <v>1</v>
      </c>
      <c r="Z1110" s="3">
        <f t="shared" ca="1" si="143"/>
        <v>0</v>
      </c>
    </row>
    <row r="1111" spans="1:26" x14ac:dyDescent="0.2">
      <c r="A1111" s="34" t="s">
        <v>3705</v>
      </c>
      <c r="B1111" s="9" t="str">
        <f t="shared" ca="1" si="138"/>
        <v>4B321</v>
      </c>
      <c r="C1111" s="30">
        <v>2200</v>
      </c>
      <c r="D1111" s="30">
        <v>2200</v>
      </c>
      <c r="E1111" s="32">
        <v>40238</v>
      </c>
      <c r="F1111" s="34" t="s">
        <v>3668</v>
      </c>
      <c r="G1111" s="34" t="s">
        <v>5520</v>
      </c>
      <c r="H1111" s="34" t="str">
        <f t="shared" ca="1" si="139"/>
        <v>Post-calc.</v>
      </c>
      <c r="I1111" s="3">
        <f t="shared" ca="1" si="136"/>
        <v>0</v>
      </c>
      <c r="M1111" s="7" t="s">
        <v>1126</v>
      </c>
      <c r="N1111" s="9" t="str">
        <f t="shared" ca="1" si="137"/>
        <v>4PD81</v>
      </c>
      <c r="O1111" s="3">
        <v>2000</v>
      </c>
      <c r="P1111" s="3"/>
      <c r="Q1111" s="1" t="s">
        <v>8</v>
      </c>
      <c r="R1111" s="1" t="s">
        <v>9</v>
      </c>
      <c r="S1111" s="1" t="s">
        <v>10</v>
      </c>
      <c r="T1111" s="1" t="s">
        <v>930</v>
      </c>
      <c r="V1111" s="34" t="str">
        <f t="shared" ca="1" si="140"/>
        <v>Post-calc.</v>
      </c>
      <c r="W1111" s="1" t="str">
        <f t="shared" ca="1" si="141"/>
        <v>Post-calc.</v>
      </c>
      <c r="X1111" s="1" t="b">
        <f t="shared" ca="1" si="142"/>
        <v>1</v>
      </c>
      <c r="Z1111" s="3">
        <f t="shared" ca="1" si="143"/>
        <v>0</v>
      </c>
    </row>
    <row r="1112" spans="1:26" x14ac:dyDescent="0.2">
      <c r="A1112" s="34" t="s">
        <v>3706</v>
      </c>
      <c r="B1112" s="9" t="str">
        <f t="shared" ca="1" si="138"/>
        <v>4B328</v>
      </c>
      <c r="C1112" s="30">
        <v>400</v>
      </c>
      <c r="D1112" s="30">
        <v>400</v>
      </c>
      <c r="E1112" s="32">
        <v>40179</v>
      </c>
      <c r="F1112" s="34" t="s">
        <v>3668</v>
      </c>
      <c r="G1112" s="34" t="s">
        <v>5520</v>
      </c>
      <c r="H1112" s="34" t="str">
        <f t="shared" ca="1" si="139"/>
        <v>Post-calc.</v>
      </c>
      <c r="I1112" s="3">
        <f t="shared" ca="1" si="136"/>
        <v>0</v>
      </c>
      <c r="M1112" s="7" t="s">
        <v>1127</v>
      </c>
      <c r="N1112" s="9" t="str">
        <f t="shared" ca="1" si="137"/>
        <v>4PD93</v>
      </c>
      <c r="O1112" s="3">
        <v>15854</v>
      </c>
      <c r="P1112" s="3"/>
      <c r="Q1112" s="1" t="s">
        <v>8</v>
      </c>
      <c r="R1112" s="1" t="s">
        <v>9</v>
      </c>
      <c r="S1112" s="1" t="s">
        <v>10</v>
      </c>
      <c r="T1112" s="1" t="s">
        <v>930</v>
      </c>
      <c r="V1112" s="34" t="str">
        <f t="shared" ca="1" si="140"/>
        <v>Post-calc.</v>
      </c>
      <c r="W1112" s="1" t="str">
        <f t="shared" ca="1" si="141"/>
        <v>Post-calc.</v>
      </c>
      <c r="X1112" s="1" t="b">
        <f t="shared" ca="1" si="142"/>
        <v>1</v>
      </c>
      <c r="Z1112" s="3">
        <f t="shared" ca="1" si="143"/>
        <v>0</v>
      </c>
    </row>
    <row r="1113" spans="1:26" x14ac:dyDescent="0.2">
      <c r="A1113" s="34" t="s">
        <v>3707</v>
      </c>
      <c r="B1113" s="9" t="str">
        <f t="shared" ca="1" si="138"/>
        <v>4B356</v>
      </c>
      <c r="C1113" s="30">
        <v>180</v>
      </c>
      <c r="D1113" s="30">
        <v>180</v>
      </c>
      <c r="E1113" s="32">
        <v>40179</v>
      </c>
      <c r="F1113" s="34" t="s">
        <v>3668</v>
      </c>
      <c r="G1113" s="34" t="s">
        <v>5520</v>
      </c>
      <c r="H1113" s="34" t="str">
        <f t="shared" ca="1" si="139"/>
        <v>Post-calc.</v>
      </c>
      <c r="I1113" s="3">
        <f t="shared" ca="1" si="136"/>
        <v>0</v>
      </c>
      <c r="M1113" s="7" t="s">
        <v>1128</v>
      </c>
      <c r="N1113" s="9" t="str">
        <f t="shared" ca="1" si="137"/>
        <v>4PF01</v>
      </c>
      <c r="O1113" s="3">
        <v>3400</v>
      </c>
      <c r="P1113" s="3"/>
      <c r="Q1113" s="1" t="s">
        <v>8</v>
      </c>
      <c r="R1113" s="1" t="s">
        <v>9</v>
      </c>
      <c r="S1113" s="1" t="s">
        <v>10</v>
      </c>
      <c r="T1113" s="1" t="s">
        <v>930</v>
      </c>
      <c r="V1113" s="34" t="str">
        <f t="shared" ca="1" si="140"/>
        <v>Post-calc.</v>
      </c>
      <c r="W1113" s="1" t="str">
        <f t="shared" ca="1" si="141"/>
        <v>Post-calc.</v>
      </c>
      <c r="X1113" s="1" t="b">
        <f t="shared" ca="1" si="142"/>
        <v>1</v>
      </c>
      <c r="Z1113" s="3">
        <f t="shared" ca="1" si="143"/>
        <v>0</v>
      </c>
    </row>
    <row r="1114" spans="1:26" x14ac:dyDescent="0.2">
      <c r="A1114" s="34" t="s">
        <v>3708</v>
      </c>
      <c r="B1114" s="9" t="str">
        <f t="shared" ca="1" si="138"/>
        <v>4B360</v>
      </c>
      <c r="C1114" s="30">
        <v>1000</v>
      </c>
      <c r="D1114" s="30">
        <v>1000</v>
      </c>
      <c r="E1114" s="32">
        <v>40391</v>
      </c>
      <c r="F1114" s="34" t="s">
        <v>3668</v>
      </c>
      <c r="G1114" s="34" t="s">
        <v>5520</v>
      </c>
      <c r="H1114" s="34" t="str">
        <f t="shared" ca="1" si="139"/>
        <v>Post-calc.</v>
      </c>
      <c r="I1114" s="3">
        <f t="shared" ca="1" si="136"/>
        <v>0</v>
      </c>
      <c r="M1114" s="7" t="s">
        <v>1129</v>
      </c>
      <c r="N1114" s="9" t="str">
        <f t="shared" ca="1" si="137"/>
        <v>4PF02</v>
      </c>
      <c r="O1114" s="3">
        <v>600</v>
      </c>
      <c r="P1114" s="3"/>
      <c r="Q1114" s="1" t="s">
        <v>8</v>
      </c>
      <c r="R1114" s="1" t="s">
        <v>9</v>
      </c>
      <c r="S1114" s="1" t="s">
        <v>10</v>
      </c>
      <c r="T1114" s="1" t="s">
        <v>930</v>
      </c>
      <c r="V1114" s="34" t="str">
        <f t="shared" ca="1" si="140"/>
        <v>Post-calc.</v>
      </c>
      <c r="W1114" s="1" t="str">
        <f t="shared" ca="1" si="141"/>
        <v>Post-calc.</v>
      </c>
      <c r="X1114" s="1" t="b">
        <f t="shared" ca="1" si="142"/>
        <v>1</v>
      </c>
      <c r="Z1114" s="3">
        <f t="shared" ca="1" si="143"/>
        <v>0</v>
      </c>
    </row>
    <row r="1115" spans="1:26" x14ac:dyDescent="0.2">
      <c r="A1115" s="34" t="s">
        <v>3709</v>
      </c>
      <c r="B1115" s="9" t="str">
        <f t="shared" ca="1" si="138"/>
        <v>4B414</v>
      </c>
      <c r="C1115" s="30">
        <v>1171.9894999999999</v>
      </c>
      <c r="D1115" s="30">
        <v>1171.9894999999999</v>
      </c>
      <c r="E1115" s="32">
        <v>40299</v>
      </c>
      <c r="F1115" s="34" t="s">
        <v>3668</v>
      </c>
      <c r="G1115" s="34" t="s">
        <v>5520</v>
      </c>
      <c r="H1115" s="34" t="str">
        <f t="shared" ca="1" si="139"/>
        <v>Post-calc.</v>
      </c>
      <c r="I1115" s="3">
        <f t="shared" ca="1" si="136"/>
        <v>0</v>
      </c>
      <c r="M1115" s="7" t="s">
        <v>1130</v>
      </c>
      <c r="N1115" s="9" t="str">
        <f t="shared" ca="1" si="137"/>
        <v>4PF03</v>
      </c>
      <c r="O1115" s="3">
        <v>500</v>
      </c>
      <c r="P1115" s="3"/>
      <c r="Q1115" s="1" t="s">
        <v>8</v>
      </c>
      <c r="R1115" s="1" t="s">
        <v>9</v>
      </c>
      <c r="S1115" s="1" t="s">
        <v>10</v>
      </c>
      <c r="T1115" s="1" t="s">
        <v>930</v>
      </c>
      <c r="V1115" s="34" t="str">
        <f t="shared" ca="1" si="140"/>
        <v>Post-calc.</v>
      </c>
      <c r="W1115" s="1" t="str">
        <f t="shared" ca="1" si="141"/>
        <v>Post-calc.</v>
      </c>
      <c r="X1115" s="1" t="b">
        <f t="shared" ca="1" si="142"/>
        <v>1</v>
      </c>
      <c r="Z1115" s="3">
        <f t="shared" ca="1" si="143"/>
        <v>0</v>
      </c>
    </row>
    <row r="1116" spans="1:26" x14ac:dyDescent="0.2">
      <c r="A1116" s="34" t="s">
        <v>3710</v>
      </c>
      <c r="B1116" s="9" t="str">
        <f t="shared" ca="1" si="138"/>
        <v>4B422</v>
      </c>
      <c r="C1116" s="30">
        <v>200</v>
      </c>
      <c r="D1116" s="30">
        <v>200</v>
      </c>
      <c r="E1116" s="32">
        <v>40391</v>
      </c>
      <c r="F1116" s="34" t="s">
        <v>3668</v>
      </c>
      <c r="G1116" s="34" t="s">
        <v>5520</v>
      </c>
      <c r="H1116" s="34" t="str">
        <f t="shared" ca="1" si="139"/>
        <v>Post-calc.</v>
      </c>
      <c r="I1116" s="3">
        <f t="shared" ca="1" si="136"/>
        <v>0</v>
      </c>
      <c r="M1116" s="7" t="s">
        <v>1131</v>
      </c>
      <c r="N1116" s="9" t="str">
        <f t="shared" ca="1" si="137"/>
        <v>4PF04</v>
      </c>
      <c r="O1116" s="3">
        <v>200</v>
      </c>
      <c r="P1116" s="3"/>
      <c r="Q1116" s="1" t="s">
        <v>8</v>
      </c>
      <c r="R1116" s="1" t="s">
        <v>9</v>
      </c>
      <c r="S1116" s="1" t="s">
        <v>10</v>
      </c>
      <c r="T1116" s="1" t="s">
        <v>930</v>
      </c>
      <c r="V1116" s="34" t="str">
        <f t="shared" ca="1" si="140"/>
        <v>Post-calc.</v>
      </c>
      <c r="W1116" s="1" t="str">
        <f t="shared" ca="1" si="141"/>
        <v>Post-calc.</v>
      </c>
      <c r="X1116" s="1" t="b">
        <f t="shared" ca="1" si="142"/>
        <v>1</v>
      </c>
      <c r="Z1116" s="3">
        <f t="shared" ca="1" si="143"/>
        <v>0</v>
      </c>
    </row>
    <row r="1117" spans="1:26" x14ac:dyDescent="0.2">
      <c r="A1117" s="34" t="s">
        <v>3711</v>
      </c>
      <c r="B1117" s="9" t="str">
        <f t="shared" ca="1" si="138"/>
        <v>4B466</v>
      </c>
      <c r="C1117" s="30">
        <v>4000</v>
      </c>
      <c r="D1117" s="30">
        <v>4000</v>
      </c>
      <c r="E1117" s="32">
        <v>40544</v>
      </c>
      <c r="F1117" s="34" t="s">
        <v>3668</v>
      </c>
      <c r="G1117" s="34" t="s">
        <v>5520</v>
      </c>
      <c r="H1117" s="34" t="str">
        <f t="shared" ca="1" si="139"/>
        <v>Post-calc.</v>
      </c>
      <c r="I1117" s="3">
        <f t="shared" ca="1" si="136"/>
        <v>0</v>
      </c>
      <c r="M1117" s="7" t="s">
        <v>1132</v>
      </c>
      <c r="N1117" s="9" t="str">
        <f t="shared" ca="1" si="137"/>
        <v>4PF05</v>
      </c>
      <c r="O1117" s="3">
        <v>300</v>
      </c>
      <c r="P1117" s="3"/>
      <c r="Q1117" s="1" t="s">
        <v>8</v>
      </c>
      <c r="R1117" s="1" t="s">
        <v>9</v>
      </c>
      <c r="S1117" s="1" t="s">
        <v>10</v>
      </c>
      <c r="T1117" s="1" t="s">
        <v>930</v>
      </c>
      <c r="V1117" s="34" t="str">
        <f t="shared" ca="1" si="140"/>
        <v>Post-calc.</v>
      </c>
      <c r="W1117" s="1" t="str">
        <f t="shared" ca="1" si="141"/>
        <v>Post-calc.</v>
      </c>
      <c r="X1117" s="1" t="b">
        <f t="shared" ca="1" si="142"/>
        <v>1</v>
      </c>
      <c r="Z1117" s="3">
        <f t="shared" ca="1" si="143"/>
        <v>0</v>
      </c>
    </row>
    <row r="1118" spans="1:26" x14ac:dyDescent="0.2">
      <c r="A1118" s="34" t="s">
        <v>3712</v>
      </c>
      <c r="B1118" s="9" t="str">
        <f t="shared" ca="1" si="138"/>
        <v>4B467</v>
      </c>
      <c r="C1118" s="30">
        <v>400</v>
      </c>
      <c r="D1118" s="30">
        <v>400</v>
      </c>
      <c r="E1118" s="32">
        <v>40299</v>
      </c>
      <c r="F1118" s="34" t="s">
        <v>3668</v>
      </c>
      <c r="G1118" s="34" t="s">
        <v>5520</v>
      </c>
      <c r="H1118" s="34" t="str">
        <f t="shared" ca="1" si="139"/>
        <v>Post-calc.</v>
      </c>
      <c r="I1118" s="3">
        <f t="shared" ca="1" si="136"/>
        <v>0</v>
      </c>
      <c r="M1118" s="7" t="s">
        <v>1133</v>
      </c>
      <c r="N1118" s="9" t="str">
        <f t="shared" ca="1" si="137"/>
        <v>4PF06</v>
      </c>
      <c r="O1118" s="3">
        <v>150</v>
      </c>
      <c r="P1118" s="3"/>
      <c r="Q1118" s="1" t="s">
        <v>8</v>
      </c>
      <c r="R1118" s="1" t="s">
        <v>9</v>
      </c>
      <c r="S1118" s="1" t="s">
        <v>10</v>
      </c>
      <c r="T1118" s="1" t="s">
        <v>930</v>
      </c>
      <c r="V1118" s="34" t="str">
        <f t="shared" ca="1" si="140"/>
        <v>Post-calc.</v>
      </c>
      <c r="W1118" s="1" t="str">
        <f t="shared" ca="1" si="141"/>
        <v>Post-calc.</v>
      </c>
      <c r="X1118" s="1" t="b">
        <f t="shared" ca="1" si="142"/>
        <v>1</v>
      </c>
      <c r="Z1118" s="3">
        <f t="shared" ca="1" si="143"/>
        <v>0</v>
      </c>
    </row>
    <row r="1119" spans="1:26" x14ac:dyDescent="0.2">
      <c r="A1119" s="34" t="s">
        <v>3713</v>
      </c>
      <c r="B1119" s="9" t="str">
        <f t="shared" ca="1" si="138"/>
        <v>4B528</v>
      </c>
      <c r="C1119" s="30">
        <v>300</v>
      </c>
      <c r="D1119" s="30">
        <v>300</v>
      </c>
      <c r="E1119" s="32">
        <v>40391</v>
      </c>
      <c r="F1119" s="34" t="s">
        <v>3668</v>
      </c>
      <c r="G1119" s="34" t="s">
        <v>5520</v>
      </c>
      <c r="H1119" s="34" t="str">
        <f t="shared" ca="1" si="139"/>
        <v>Post-calc.</v>
      </c>
      <c r="I1119" s="3">
        <f t="shared" ca="1" si="136"/>
        <v>0</v>
      </c>
      <c r="M1119" s="7" t="s">
        <v>1134</v>
      </c>
      <c r="N1119" s="9" t="str">
        <f t="shared" ca="1" si="137"/>
        <v>4PF07</v>
      </c>
      <c r="O1119" s="3">
        <v>1800</v>
      </c>
      <c r="P1119" s="3"/>
      <c r="Q1119" s="1" t="s">
        <v>8</v>
      </c>
      <c r="R1119" s="1" t="s">
        <v>9</v>
      </c>
      <c r="S1119" s="1" t="s">
        <v>10</v>
      </c>
      <c r="T1119" s="1" t="s">
        <v>930</v>
      </c>
      <c r="V1119" s="34" t="str">
        <f t="shared" ca="1" si="140"/>
        <v>Post-calc.</v>
      </c>
      <c r="W1119" s="1" t="str">
        <f t="shared" ca="1" si="141"/>
        <v>Post-calc.</v>
      </c>
      <c r="X1119" s="1" t="b">
        <f t="shared" ca="1" si="142"/>
        <v>1</v>
      </c>
      <c r="Z1119" s="3">
        <f t="shared" ca="1" si="143"/>
        <v>0</v>
      </c>
    </row>
    <row r="1120" spans="1:26" x14ac:dyDescent="0.2">
      <c r="A1120" s="34" t="s">
        <v>3714</v>
      </c>
      <c r="B1120" s="9" t="str">
        <f t="shared" ca="1" si="138"/>
        <v>4B539</v>
      </c>
      <c r="C1120" s="30">
        <v>1000</v>
      </c>
      <c r="D1120" s="30">
        <v>1000</v>
      </c>
      <c r="E1120" s="32">
        <v>40483</v>
      </c>
      <c r="F1120" s="34" t="s">
        <v>3668</v>
      </c>
      <c r="G1120" s="34" t="s">
        <v>5520</v>
      </c>
      <c r="H1120" s="34" t="str">
        <f t="shared" ca="1" si="139"/>
        <v>Post-calc.</v>
      </c>
      <c r="I1120" s="3">
        <f t="shared" ca="1" si="136"/>
        <v>0</v>
      </c>
      <c r="M1120" s="7" t="s">
        <v>1135</v>
      </c>
      <c r="N1120" s="9" t="str">
        <f t="shared" ca="1" si="137"/>
        <v>4PF08</v>
      </c>
      <c r="O1120" s="3">
        <v>3000</v>
      </c>
      <c r="P1120" s="3"/>
      <c r="Q1120" s="1" t="s">
        <v>8</v>
      </c>
      <c r="R1120" s="1" t="s">
        <v>9</v>
      </c>
      <c r="S1120" s="1" t="s">
        <v>10</v>
      </c>
      <c r="T1120" s="1" t="s">
        <v>930</v>
      </c>
      <c r="V1120" s="34" t="str">
        <f t="shared" ca="1" si="140"/>
        <v>Post-calc.</v>
      </c>
      <c r="W1120" s="1" t="str">
        <f t="shared" ca="1" si="141"/>
        <v>Post-calc.</v>
      </c>
      <c r="X1120" s="1" t="b">
        <f t="shared" ca="1" si="142"/>
        <v>1</v>
      </c>
      <c r="Z1120" s="3">
        <f t="shared" ca="1" si="143"/>
        <v>0</v>
      </c>
    </row>
    <row r="1121" spans="1:26" x14ac:dyDescent="0.2">
      <c r="A1121" s="34" t="s">
        <v>3715</v>
      </c>
      <c r="B1121" s="9" t="str">
        <f t="shared" ca="1" si="138"/>
        <v>4B557</v>
      </c>
      <c r="C1121" s="30">
        <v>400</v>
      </c>
      <c r="D1121" s="30">
        <v>400</v>
      </c>
      <c r="E1121" s="32">
        <v>40330</v>
      </c>
      <c r="F1121" s="34" t="s">
        <v>3668</v>
      </c>
      <c r="G1121" s="34" t="s">
        <v>5520</v>
      </c>
      <c r="H1121" s="34" t="str">
        <f t="shared" ca="1" si="139"/>
        <v>Post-calc.</v>
      </c>
      <c r="I1121" s="3">
        <f t="shared" ca="1" si="136"/>
        <v>0</v>
      </c>
      <c r="M1121" s="7" t="s">
        <v>1136</v>
      </c>
      <c r="N1121" s="9" t="str">
        <f t="shared" ca="1" si="137"/>
        <v>4PF12</v>
      </c>
      <c r="O1121" s="3">
        <v>1300</v>
      </c>
      <c r="P1121" s="3"/>
      <c r="Q1121" s="1" t="s">
        <v>8</v>
      </c>
      <c r="R1121" s="1" t="s">
        <v>9</v>
      </c>
      <c r="S1121" s="1" t="s">
        <v>10</v>
      </c>
      <c r="T1121" s="1" t="s">
        <v>930</v>
      </c>
      <c r="V1121" s="34" t="str">
        <f t="shared" ca="1" si="140"/>
        <v>Post-calc.</v>
      </c>
      <c r="W1121" s="1" t="str">
        <f t="shared" ca="1" si="141"/>
        <v>Post-calc.</v>
      </c>
      <c r="X1121" s="1" t="b">
        <f t="shared" ca="1" si="142"/>
        <v>1</v>
      </c>
      <c r="Z1121" s="3">
        <f t="shared" ca="1" si="143"/>
        <v>0</v>
      </c>
    </row>
    <row r="1122" spans="1:26" x14ac:dyDescent="0.2">
      <c r="A1122" s="34" t="s">
        <v>3716</v>
      </c>
      <c r="B1122" s="9" t="str">
        <f t="shared" ca="1" si="138"/>
        <v>4B571</v>
      </c>
      <c r="C1122" s="30">
        <v>400</v>
      </c>
      <c r="D1122" s="30">
        <v>400</v>
      </c>
      <c r="E1122" s="32">
        <v>40422</v>
      </c>
      <c r="F1122" s="34" t="s">
        <v>3668</v>
      </c>
      <c r="G1122" s="34" t="s">
        <v>5520</v>
      </c>
      <c r="H1122" s="34" t="str">
        <f t="shared" ca="1" si="139"/>
        <v>Post-calc.</v>
      </c>
      <c r="I1122" s="3">
        <f t="shared" ca="1" si="136"/>
        <v>0</v>
      </c>
      <c r="M1122" s="7" t="s">
        <v>1137</v>
      </c>
      <c r="N1122" s="9" t="str">
        <f t="shared" ca="1" si="137"/>
        <v>4PF13</v>
      </c>
      <c r="O1122" s="3">
        <v>1000</v>
      </c>
      <c r="P1122" s="3"/>
      <c r="Q1122" s="1" t="s">
        <v>8</v>
      </c>
      <c r="R1122" s="1" t="s">
        <v>9</v>
      </c>
      <c r="S1122" s="1" t="s">
        <v>10</v>
      </c>
      <c r="T1122" s="1" t="s">
        <v>930</v>
      </c>
      <c r="V1122" s="34" t="str">
        <f t="shared" ca="1" si="140"/>
        <v>Post-calc.</v>
      </c>
      <c r="W1122" s="1" t="str">
        <f t="shared" ca="1" si="141"/>
        <v>Post-calc.</v>
      </c>
      <c r="X1122" s="1" t="b">
        <f t="shared" ca="1" si="142"/>
        <v>1</v>
      </c>
      <c r="Z1122" s="3">
        <f t="shared" ca="1" si="143"/>
        <v>0</v>
      </c>
    </row>
    <row r="1123" spans="1:26" x14ac:dyDescent="0.2">
      <c r="A1123" s="34" t="s">
        <v>3717</v>
      </c>
      <c r="B1123" s="9" t="str">
        <f t="shared" ca="1" si="138"/>
        <v>4B590</v>
      </c>
      <c r="C1123" s="30">
        <v>100</v>
      </c>
      <c r="D1123" s="30">
        <v>100</v>
      </c>
      <c r="E1123" s="32">
        <v>40391</v>
      </c>
      <c r="F1123" s="34" t="s">
        <v>3668</v>
      </c>
      <c r="G1123" s="34" t="s">
        <v>5520</v>
      </c>
      <c r="H1123" s="34" t="str">
        <f t="shared" ca="1" si="139"/>
        <v>Post-calc.</v>
      </c>
      <c r="I1123" s="3">
        <f t="shared" ca="1" si="136"/>
        <v>0</v>
      </c>
      <c r="M1123" s="7" t="s">
        <v>1138</v>
      </c>
      <c r="N1123" s="9" t="str">
        <f t="shared" ca="1" si="137"/>
        <v>4PF14</v>
      </c>
      <c r="O1123" s="3">
        <v>1000</v>
      </c>
      <c r="P1123" s="3"/>
      <c r="Q1123" s="1" t="s">
        <v>8</v>
      </c>
      <c r="R1123" s="1" t="s">
        <v>9</v>
      </c>
      <c r="S1123" s="1" t="s">
        <v>10</v>
      </c>
      <c r="T1123" s="1" t="s">
        <v>930</v>
      </c>
      <c r="V1123" s="34" t="str">
        <f t="shared" ca="1" si="140"/>
        <v>Post-calc.</v>
      </c>
      <c r="W1123" s="1" t="str">
        <f t="shared" ca="1" si="141"/>
        <v>Post-calc.</v>
      </c>
      <c r="X1123" s="1" t="b">
        <f t="shared" ca="1" si="142"/>
        <v>1</v>
      </c>
      <c r="Z1123" s="3">
        <f t="shared" ca="1" si="143"/>
        <v>0</v>
      </c>
    </row>
    <row r="1124" spans="1:26" x14ac:dyDescent="0.2">
      <c r="A1124" s="34" t="s">
        <v>3718</v>
      </c>
      <c r="B1124" s="9" t="str">
        <f t="shared" ca="1" si="138"/>
        <v>4B596</v>
      </c>
      <c r="C1124" s="30">
        <v>1000</v>
      </c>
      <c r="D1124" s="30">
        <v>1000</v>
      </c>
      <c r="E1124" s="32">
        <v>40422</v>
      </c>
      <c r="F1124" s="34" t="s">
        <v>3668</v>
      </c>
      <c r="G1124" s="34" t="s">
        <v>5520</v>
      </c>
      <c r="H1124" s="34" t="str">
        <f t="shared" ca="1" si="139"/>
        <v>Post-calc.</v>
      </c>
      <c r="I1124" s="3">
        <f t="shared" ca="1" si="136"/>
        <v>0</v>
      </c>
      <c r="M1124" s="7" t="s">
        <v>1139</v>
      </c>
      <c r="N1124" s="9" t="str">
        <f t="shared" ca="1" si="137"/>
        <v>4PF15</v>
      </c>
      <c r="O1124" s="3">
        <v>200</v>
      </c>
      <c r="P1124" s="3"/>
      <c r="Q1124" s="1" t="s">
        <v>8</v>
      </c>
      <c r="R1124" s="1" t="s">
        <v>9</v>
      </c>
      <c r="S1124" s="1" t="s">
        <v>10</v>
      </c>
      <c r="T1124" s="1" t="s">
        <v>930</v>
      </c>
      <c r="V1124" s="34" t="str">
        <f t="shared" ca="1" si="140"/>
        <v>Post-calc.</v>
      </c>
      <c r="W1124" s="1" t="str">
        <f t="shared" ca="1" si="141"/>
        <v>Post-calc.</v>
      </c>
      <c r="X1124" s="1" t="b">
        <f t="shared" ca="1" si="142"/>
        <v>1</v>
      </c>
      <c r="Z1124" s="3">
        <f t="shared" ca="1" si="143"/>
        <v>0</v>
      </c>
    </row>
    <row r="1125" spans="1:26" x14ac:dyDescent="0.2">
      <c r="A1125" s="34" t="s">
        <v>3719</v>
      </c>
      <c r="B1125" s="9" t="str">
        <f t="shared" ca="1" si="138"/>
        <v>4B614</v>
      </c>
      <c r="C1125" s="30">
        <v>3000</v>
      </c>
      <c r="D1125" s="30">
        <v>3000</v>
      </c>
      <c r="E1125" s="32">
        <v>40452</v>
      </c>
      <c r="F1125" s="34" t="s">
        <v>3668</v>
      </c>
      <c r="G1125" s="34" t="s">
        <v>5520</v>
      </c>
      <c r="H1125" s="34" t="str">
        <f t="shared" ca="1" si="139"/>
        <v>Post-calc.</v>
      </c>
      <c r="I1125" s="3">
        <f t="shared" ca="1" si="136"/>
        <v>0</v>
      </c>
      <c r="M1125" s="7" t="s">
        <v>1140</v>
      </c>
      <c r="N1125" s="9" t="str">
        <f t="shared" ca="1" si="137"/>
        <v>4PF16</v>
      </c>
      <c r="O1125" s="3">
        <v>3000</v>
      </c>
      <c r="P1125" s="3"/>
      <c r="Q1125" s="1" t="s">
        <v>8</v>
      </c>
      <c r="R1125" s="1" t="s">
        <v>9</v>
      </c>
      <c r="S1125" s="1" t="s">
        <v>10</v>
      </c>
      <c r="T1125" s="1" t="s">
        <v>930</v>
      </c>
      <c r="V1125" s="34" t="str">
        <f t="shared" ca="1" si="140"/>
        <v>Post-calc.</v>
      </c>
      <c r="W1125" s="1" t="str">
        <f t="shared" ca="1" si="141"/>
        <v>Post-calc.</v>
      </c>
      <c r="X1125" s="1" t="b">
        <f t="shared" ca="1" si="142"/>
        <v>1</v>
      </c>
      <c r="Z1125" s="3">
        <f t="shared" ca="1" si="143"/>
        <v>0</v>
      </c>
    </row>
    <row r="1126" spans="1:26" x14ac:dyDescent="0.2">
      <c r="A1126" s="34" t="s">
        <v>3720</v>
      </c>
      <c r="B1126" s="9" t="str">
        <f t="shared" ca="1" si="138"/>
        <v>4B721</v>
      </c>
      <c r="C1126" s="30">
        <v>470</v>
      </c>
      <c r="D1126" s="30">
        <v>470</v>
      </c>
      <c r="E1126" s="32">
        <v>40483</v>
      </c>
      <c r="F1126" s="34" t="s">
        <v>3668</v>
      </c>
      <c r="G1126" s="34" t="s">
        <v>5520</v>
      </c>
      <c r="H1126" s="34" t="str">
        <f t="shared" ca="1" si="139"/>
        <v>Post-calc.</v>
      </c>
      <c r="I1126" s="3">
        <f t="shared" ca="1" si="136"/>
        <v>0</v>
      </c>
      <c r="M1126" s="7" t="s">
        <v>1141</v>
      </c>
      <c r="N1126" s="9" t="str">
        <f t="shared" ca="1" si="137"/>
        <v>4PF17</v>
      </c>
      <c r="O1126" s="3">
        <v>3000</v>
      </c>
      <c r="P1126" s="3"/>
      <c r="Q1126" s="1" t="s">
        <v>8</v>
      </c>
      <c r="R1126" s="1" t="s">
        <v>9</v>
      </c>
      <c r="S1126" s="1" t="s">
        <v>10</v>
      </c>
      <c r="T1126" s="1" t="s">
        <v>930</v>
      </c>
      <c r="V1126" s="34" t="str">
        <f t="shared" ca="1" si="140"/>
        <v>Post-calc.</v>
      </c>
      <c r="W1126" s="1" t="str">
        <f t="shared" ca="1" si="141"/>
        <v>Post-calc.</v>
      </c>
      <c r="X1126" s="1" t="b">
        <f t="shared" ca="1" si="142"/>
        <v>1</v>
      </c>
      <c r="Z1126" s="3">
        <f t="shared" ca="1" si="143"/>
        <v>0</v>
      </c>
    </row>
    <row r="1127" spans="1:26" x14ac:dyDescent="0.2">
      <c r="A1127" s="34" t="s">
        <v>3721</v>
      </c>
      <c r="B1127" s="9" t="str">
        <f t="shared" ca="1" si="138"/>
        <v>4B766</v>
      </c>
      <c r="C1127" s="30">
        <v>800</v>
      </c>
      <c r="D1127" s="30">
        <v>800</v>
      </c>
      <c r="E1127" s="32">
        <v>40575</v>
      </c>
      <c r="F1127" s="34" t="s">
        <v>3668</v>
      </c>
      <c r="G1127" s="34" t="s">
        <v>5520</v>
      </c>
      <c r="H1127" s="34" t="str">
        <f t="shared" ca="1" si="139"/>
        <v>Post-calc.</v>
      </c>
      <c r="I1127" s="23" t="e">
        <f t="shared" ca="1" si="136"/>
        <v>#N/A</v>
      </c>
      <c r="J1127" s="18" t="str">
        <f ca="1">VLOOKUP(B1127, Remarks!$A$3:$G$400, 7, FALSE)</f>
        <v>Foxpro order but not confirmed</v>
      </c>
      <c r="M1127" s="7" t="s">
        <v>1142</v>
      </c>
      <c r="N1127" s="9" t="str">
        <f t="shared" ca="1" si="137"/>
        <v>4PF18</v>
      </c>
      <c r="O1127" s="3">
        <v>600</v>
      </c>
      <c r="P1127" s="3"/>
      <c r="Q1127" s="1" t="s">
        <v>8</v>
      </c>
      <c r="R1127" s="1" t="s">
        <v>9</v>
      </c>
      <c r="S1127" s="1" t="s">
        <v>10</v>
      </c>
      <c r="T1127" s="1" t="s">
        <v>930</v>
      </c>
      <c r="V1127" s="34" t="str">
        <f t="shared" ca="1" si="140"/>
        <v>Post-calc.</v>
      </c>
      <c r="W1127" s="1" t="str">
        <f t="shared" ca="1" si="141"/>
        <v>Post-calc.</v>
      </c>
      <c r="X1127" s="1" t="b">
        <f t="shared" ca="1" si="142"/>
        <v>1</v>
      </c>
      <c r="Z1127" s="3">
        <f t="shared" ca="1" si="143"/>
        <v>0</v>
      </c>
    </row>
    <row r="1128" spans="1:26" x14ac:dyDescent="0.2">
      <c r="A1128" s="34" t="s">
        <v>3722</v>
      </c>
      <c r="B1128" s="9" t="str">
        <f t="shared" ca="1" si="138"/>
        <v>4B773</v>
      </c>
      <c r="C1128" s="30">
        <v>200</v>
      </c>
      <c r="D1128" s="30">
        <v>200</v>
      </c>
      <c r="E1128" s="32">
        <v>40544</v>
      </c>
      <c r="F1128" s="34" t="s">
        <v>3668</v>
      </c>
      <c r="G1128" s="34" t="s">
        <v>5520</v>
      </c>
      <c r="H1128" s="34" t="str">
        <f t="shared" ca="1" si="139"/>
        <v>Post-calc.</v>
      </c>
      <c r="I1128" s="3">
        <f t="shared" ca="1" si="136"/>
        <v>0</v>
      </c>
      <c r="M1128" s="7" t="s">
        <v>1143</v>
      </c>
      <c r="N1128" s="9" t="str">
        <f t="shared" ca="1" si="137"/>
        <v>4PF19</v>
      </c>
      <c r="O1128" s="3">
        <v>5000</v>
      </c>
      <c r="P1128" s="3"/>
      <c r="Q1128" s="1" t="s">
        <v>8</v>
      </c>
      <c r="R1128" s="1" t="s">
        <v>9</v>
      </c>
      <c r="S1128" s="1" t="s">
        <v>10</v>
      </c>
      <c r="T1128" s="1" t="s">
        <v>930</v>
      </c>
      <c r="V1128" s="34" t="str">
        <f t="shared" ca="1" si="140"/>
        <v>Post-calc.</v>
      </c>
      <c r="W1128" s="1" t="str">
        <f t="shared" ca="1" si="141"/>
        <v>Post-calc.</v>
      </c>
      <c r="X1128" s="1" t="b">
        <f t="shared" ca="1" si="142"/>
        <v>1</v>
      </c>
      <c r="Z1128" s="3">
        <f t="shared" ca="1" si="143"/>
        <v>0</v>
      </c>
    </row>
    <row r="1129" spans="1:26" x14ac:dyDescent="0.2">
      <c r="A1129" s="34" t="s">
        <v>3723</v>
      </c>
      <c r="B1129" s="9" t="str">
        <f t="shared" ca="1" si="138"/>
        <v>4B776</v>
      </c>
      <c r="C1129" s="30">
        <v>1269.6551999999999</v>
      </c>
      <c r="D1129" s="30">
        <v>1269.6551999999999</v>
      </c>
      <c r="E1129" s="32">
        <v>40575</v>
      </c>
      <c r="F1129" s="34" t="s">
        <v>3668</v>
      </c>
      <c r="G1129" s="34" t="s">
        <v>5520</v>
      </c>
      <c r="H1129" s="34" t="str">
        <f t="shared" ca="1" si="139"/>
        <v>Post-calc.</v>
      </c>
      <c r="I1129" s="3">
        <f t="shared" ca="1" si="136"/>
        <v>0</v>
      </c>
      <c r="M1129" s="7" t="s">
        <v>1144</v>
      </c>
      <c r="N1129" s="9" t="str">
        <f t="shared" ca="1" si="137"/>
        <v>4PF20</v>
      </c>
      <c r="O1129" s="3">
        <v>500</v>
      </c>
      <c r="P1129" s="3"/>
      <c r="Q1129" s="1" t="s">
        <v>8</v>
      </c>
      <c r="R1129" s="1" t="s">
        <v>9</v>
      </c>
      <c r="S1129" s="1" t="s">
        <v>10</v>
      </c>
      <c r="T1129" s="1" t="s">
        <v>930</v>
      </c>
      <c r="V1129" s="34" t="str">
        <f t="shared" ca="1" si="140"/>
        <v>Post-calc.</v>
      </c>
      <c r="W1129" s="1" t="str">
        <f t="shared" ca="1" si="141"/>
        <v>Post-calc.</v>
      </c>
      <c r="X1129" s="1" t="b">
        <f t="shared" ca="1" si="142"/>
        <v>1</v>
      </c>
      <c r="Z1129" s="3">
        <f t="shared" ca="1" si="143"/>
        <v>0</v>
      </c>
    </row>
    <row r="1130" spans="1:26" x14ac:dyDescent="0.2">
      <c r="A1130" s="34" t="s">
        <v>3724</v>
      </c>
      <c r="B1130" s="9" t="str">
        <f t="shared" ca="1" si="138"/>
        <v>4B791</v>
      </c>
      <c r="C1130" s="30">
        <v>1000</v>
      </c>
      <c r="D1130" s="30">
        <v>1000</v>
      </c>
      <c r="E1130" s="32">
        <v>40634</v>
      </c>
      <c r="F1130" s="34" t="s">
        <v>3668</v>
      </c>
      <c r="G1130" s="34" t="s">
        <v>5520</v>
      </c>
      <c r="H1130" s="34" t="str">
        <f t="shared" ca="1" si="139"/>
        <v>Post-calc.</v>
      </c>
      <c r="I1130" s="3">
        <f t="shared" ca="1" si="136"/>
        <v>0</v>
      </c>
      <c r="M1130" s="7" t="s">
        <v>1145</v>
      </c>
      <c r="N1130" s="9" t="str">
        <f t="shared" ca="1" si="137"/>
        <v>4PF21</v>
      </c>
      <c r="O1130" s="3">
        <v>3000</v>
      </c>
      <c r="P1130" s="3"/>
      <c r="Q1130" s="1" t="s">
        <v>8</v>
      </c>
      <c r="R1130" s="1" t="s">
        <v>9</v>
      </c>
      <c r="S1130" s="1" t="s">
        <v>10</v>
      </c>
      <c r="T1130" s="1" t="s">
        <v>930</v>
      </c>
      <c r="V1130" s="34" t="str">
        <f t="shared" ca="1" si="140"/>
        <v>Post-calc.</v>
      </c>
      <c r="W1130" s="1" t="str">
        <f t="shared" ca="1" si="141"/>
        <v>Post-calc.</v>
      </c>
      <c r="X1130" s="1" t="b">
        <f t="shared" ca="1" si="142"/>
        <v>1</v>
      </c>
      <c r="Z1130" s="3">
        <f t="shared" ca="1" si="143"/>
        <v>0</v>
      </c>
    </row>
    <row r="1131" spans="1:26" x14ac:dyDescent="0.2">
      <c r="A1131" s="34" t="s">
        <v>3725</v>
      </c>
      <c r="B1131" s="9" t="str">
        <f t="shared" ca="1" si="138"/>
        <v>4B872</v>
      </c>
      <c r="C1131" s="30">
        <v>500</v>
      </c>
      <c r="D1131" s="30">
        <v>500</v>
      </c>
      <c r="E1131" s="32">
        <v>40664</v>
      </c>
      <c r="F1131" s="34" t="s">
        <v>3668</v>
      </c>
      <c r="G1131" s="34" t="s">
        <v>5520</v>
      </c>
      <c r="H1131" s="34" t="str">
        <f t="shared" ca="1" si="139"/>
        <v>Post-calc.</v>
      </c>
      <c r="I1131" s="3">
        <f t="shared" ca="1" si="136"/>
        <v>0</v>
      </c>
      <c r="M1131" s="7" t="s">
        <v>1146</v>
      </c>
      <c r="N1131" s="9" t="str">
        <f t="shared" ca="1" si="137"/>
        <v>4PF22</v>
      </c>
      <c r="O1131" s="3">
        <v>2000</v>
      </c>
      <c r="P1131" s="3"/>
      <c r="Q1131" s="1" t="s">
        <v>8</v>
      </c>
      <c r="R1131" s="1" t="s">
        <v>9</v>
      </c>
      <c r="S1131" s="1" t="s">
        <v>10</v>
      </c>
      <c r="T1131" s="1" t="s">
        <v>930</v>
      </c>
      <c r="V1131" s="34" t="str">
        <f t="shared" ca="1" si="140"/>
        <v>Post-calc.</v>
      </c>
      <c r="W1131" s="1" t="str">
        <f t="shared" ca="1" si="141"/>
        <v>Post-calc.</v>
      </c>
      <c r="X1131" s="1" t="b">
        <f t="shared" ca="1" si="142"/>
        <v>1</v>
      </c>
      <c r="Z1131" s="3">
        <f t="shared" ca="1" si="143"/>
        <v>0</v>
      </c>
    </row>
    <row r="1132" spans="1:26" x14ac:dyDescent="0.2">
      <c r="A1132" s="34" t="s">
        <v>3726</v>
      </c>
      <c r="B1132" s="9" t="str">
        <f t="shared" ca="1" si="138"/>
        <v>4B878</v>
      </c>
      <c r="C1132" s="30">
        <v>1000</v>
      </c>
      <c r="D1132" s="30">
        <v>1000</v>
      </c>
      <c r="E1132" s="32">
        <v>40575</v>
      </c>
      <c r="F1132" s="34" t="s">
        <v>3668</v>
      </c>
      <c r="G1132" s="34" t="s">
        <v>5520</v>
      </c>
      <c r="H1132" s="34" t="str">
        <f t="shared" ca="1" si="139"/>
        <v>Post-calc.</v>
      </c>
      <c r="I1132" s="3">
        <f t="shared" ca="1" si="136"/>
        <v>0</v>
      </c>
      <c r="M1132" s="7" t="s">
        <v>1147</v>
      </c>
      <c r="N1132" s="9" t="str">
        <f t="shared" ca="1" si="137"/>
        <v>4PF23</v>
      </c>
      <c r="O1132" s="3">
        <v>500</v>
      </c>
      <c r="P1132" s="3"/>
      <c r="Q1132" s="1" t="s">
        <v>8</v>
      </c>
      <c r="R1132" s="1" t="s">
        <v>9</v>
      </c>
      <c r="S1132" s="1" t="s">
        <v>10</v>
      </c>
      <c r="T1132" s="1" t="s">
        <v>930</v>
      </c>
      <c r="V1132" s="34" t="str">
        <f t="shared" ca="1" si="140"/>
        <v>Post-calc.</v>
      </c>
      <c r="W1132" s="1" t="str">
        <f t="shared" ca="1" si="141"/>
        <v>Post-calc.</v>
      </c>
      <c r="X1132" s="1" t="b">
        <f t="shared" ca="1" si="142"/>
        <v>1</v>
      </c>
      <c r="Z1132" s="3">
        <f t="shared" ca="1" si="143"/>
        <v>0</v>
      </c>
    </row>
    <row r="1133" spans="1:26" x14ac:dyDescent="0.2">
      <c r="A1133" s="34" t="s">
        <v>3727</v>
      </c>
      <c r="B1133" s="9" t="str">
        <f t="shared" ca="1" si="138"/>
        <v>4B898</v>
      </c>
      <c r="C1133" s="30">
        <v>59</v>
      </c>
      <c r="D1133" s="30">
        <v>59</v>
      </c>
      <c r="E1133" s="32">
        <v>40603</v>
      </c>
      <c r="F1133" s="34" t="s">
        <v>3668</v>
      </c>
      <c r="G1133" s="34" t="s">
        <v>5520</v>
      </c>
      <c r="H1133" s="34" t="str">
        <f t="shared" ca="1" si="139"/>
        <v>Post-calc.</v>
      </c>
      <c r="I1133" s="3">
        <f t="shared" ca="1" si="136"/>
        <v>0</v>
      </c>
      <c r="M1133" s="7" t="s">
        <v>1148</v>
      </c>
      <c r="N1133" s="9" t="str">
        <f t="shared" ca="1" si="137"/>
        <v>4PF24</v>
      </c>
      <c r="O1133" s="3">
        <v>400</v>
      </c>
      <c r="P1133" s="3"/>
      <c r="Q1133" s="1" t="s">
        <v>8</v>
      </c>
      <c r="R1133" s="1" t="s">
        <v>9</v>
      </c>
      <c r="S1133" s="1" t="s">
        <v>10</v>
      </c>
      <c r="T1133" s="1" t="s">
        <v>930</v>
      </c>
      <c r="V1133" s="34" t="str">
        <f t="shared" ca="1" si="140"/>
        <v>Post-calc.</v>
      </c>
      <c r="W1133" s="1" t="str">
        <f t="shared" ca="1" si="141"/>
        <v>Post-calc.</v>
      </c>
      <c r="X1133" s="1" t="b">
        <f t="shared" ca="1" si="142"/>
        <v>1</v>
      </c>
      <c r="Z1133" s="3">
        <f t="shared" ca="1" si="143"/>
        <v>0</v>
      </c>
    </row>
    <row r="1134" spans="1:26" x14ac:dyDescent="0.2">
      <c r="A1134" s="34" t="s">
        <v>3728</v>
      </c>
      <c r="B1134" s="9" t="str">
        <f t="shared" ca="1" si="138"/>
        <v>4B935</v>
      </c>
      <c r="C1134" s="30">
        <v>59</v>
      </c>
      <c r="D1134" s="30">
        <v>59</v>
      </c>
      <c r="E1134" s="32">
        <v>40603</v>
      </c>
      <c r="F1134" s="34" t="s">
        <v>3668</v>
      </c>
      <c r="G1134" s="34" t="s">
        <v>5520</v>
      </c>
      <c r="H1134" s="34" t="str">
        <f t="shared" ca="1" si="139"/>
        <v>Post-calc.</v>
      </c>
      <c r="I1134" s="3">
        <f t="shared" ca="1" si="136"/>
        <v>0</v>
      </c>
      <c r="M1134" s="7" t="s">
        <v>1149</v>
      </c>
      <c r="N1134" s="9" t="str">
        <f t="shared" ca="1" si="137"/>
        <v>4PF25</v>
      </c>
      <c r="O1134" s="3">
        <v>300</v>
      </c>
      <c r="P1134" s="3"/>
      <c r="Q1134" s="1" t="s">
        <v>8</v>
      </c>
      <c r="R1134" s="1" t="s">
        <v>9</v>
      </c>
      <c r="S1134" s="1" t="s">
        <v>10</v>
      </c>
      <c r="T1134" s="1" t="s">
        <v>930</v>
      </c>
      <c r="V1134" s="34" t="str">
        <f t="shared" ca="1" si="140"/>
        <v>Post-calc.</v>
      </c>
      <c r="W1134" s="1" t="str">
        <f t="shared" ca="1" si="141"/>
        <v>Post-calc.</v>
      </c>
      <c r="X1134" s="1" t="b">
        <f t="shared" ca="1" si="142"/>
        <v>1</v>
      </c>
      <c r="Z1134" s="3">
        <f t="shared" ca="1" si="143"/>
        <v>0</v>
      </c>
    </row>
    <row r="1135" spans="1:26" x14ac:dyDescent="0.2">
      <c r="A1135" s="34" t="s">
        <v>3729</v>
      </c>
      <c r="B1135" s="9" t="str">
        <f t="shared" ca="1" si="138"/>
        <v>4B951</v>
      </c>
      <c r="C1135" s="30">
        <v>900</v>
      </c>
      <c r="D1135" s="30">
        <v>900</v>
      </c>
      <c r="E1135" s="32">
        <v>40634</v>
      </c>
      <c r="F1135" s="34" t="s">
        <v>3668</v>
      </c>
      <c r="G1135" s="34" t="s">
        <v>5520</v>
      </c>
      <c r="H1135" s="34" t="str">
        <f t="shared" ca="1" si="139"/>
        <v>Post-calc.</v>
      </c>
      <c r="I1135" s="3">
        <f t="shared" ca="1" si="136"/>
        <v>0</v>
      </c>
      <c r="M1135" s="7" t="s">
        <v>1150</v>
      </c>
      <c r="N1135" s="9" t="str">
        <f t="shared" ca="1" si="137"/>
        <v>4PF26</v>
      </c>
      <c r="O1135" s="3">
        <v>1000</v>
      </c>
      <c r="P1135" s="3"/>
      <c r="Q1135" s="1" t="s">
        <v>8</v>
      </c>
      <c r="R1135" s="1" t="s">
        <v>9</v>
      </c>
      <c r="S1135" s="1" t="s">
        <v>10</v>
      </c>
      <c r="T1135" s="1" t="s">
        <v>930</v>
      </c>
      <c r="V1135" s="34" t="str">
        <f t="shared" ca="1" si="140"/>
        <v>Post-calc.</v>
      </c>
      <c r="W1135" s="1" t="str">
        <f t="shared" ca="1" si="141"/>
        <v>Post-calc.</v>
      </c>
      <c r="X1135" s="1" t="b">
        <f t="shared" ca="1" si="142"/>
        <v>1</v>
      </c>
      <c r="Z1135" s="3">
        <f t="shared" ca="1" si="143"/>
        <v>0</v>
      </c>
    </row>
    <row r="1136" spans="1:26" x14ac:dyDescent="0.2">
      <c r="A1136" s="34" t="s">
        <v>3730</v>
      </c>
      <c r="B1136" s="9" t="str">
        <f t="shared" ca="1" si="138"/>
        <v>4B957</v>
      </c>
      <c r="C1136" s="30">
        <v>700</v>
      </c>
      <c r="D1136" s="30">
        <v>700</v>
      </c>
      <c r="E1136" s="32">
        <v>40664</v>
      </c>
      <c r="F1136" s="34" t="s">
        <v>3668</v>
      </c>
      <c r="G1136" s="34" t="s">
        <v>5520</v>
      </c>
      <c r="H1136" s="34" t="str">
        <f t="shared" ca="1" si="139"/>
        <v>Post-calc.</v>
      </c>
      <c r="I1136" s="3">
        <f t="shared" ca="1" si="136"/>
        <v>0</v>
      </c>
      <c r="M1136" s="7" t="s">
        <v>1151</v>
      </c>
      <c r="N1136" s="9" t="str">
        <f t="shared" ca="1" si="137"/>
        <v>4PF27</v>
      </c>
      <c r="O1136" s="3">
        <v>500</v>
      </c>
      <c r="P1136" s="3"/>
      <c r="Q1136" s="1" t="s">
        <v>8</v>
      </c>
      <c r="R1136" s="1" t="s">
        <v>9</v>
      </c>
      <c r="S1136" s="1" t="s">
        <v>10</v>
      </c>
      <c r="T1136" s="1" t="s">
        <v>930</v>
      </c>
      <c r="V1136" s="34" t="str">
        <f t="shared" ca="1" si="140"/>
        <v>Post-calc.</v>
      </c>
      <c r="W1136" s="1" t="str">
        <f t="shared" ca="1" si="141"/>
        <v>Post-calc.</v>
      </c>
      <c r="X1136" s="1" t="b">
        <f t="shared" ca="1" si="142"/>
        <v>1</v>
      </c>
      <c r="Z1136" s="3">
        <f t="shared" ca="1" si="143"/>
        <v>0</v>
      </c>
    </row>
    <row r="1137" spans="1:26" x14ac:dyDescent="0.2">
      <c r="A1137" s="34" t="s">
        <v>3731</v>
      </c>
      <c r="B1137" s="9" t="str">
        <f t="shared" ca="1" si="138"/>
        <v>4C001</v>
      </c>
      <c r="C1137" s="30">
        <v>150</v>
      </c>
      <c r="D1137" s="30">
        <v>150</v>
      </c>
      <c r="E1137" s="32">
        <v>40695</v>
      </c>
      <c r="F1137" s="34" t="s">
        <v>3668</v>
      </c>
      <c r="G1137" s="34" t="s">
        <v>5520</v>
      </c>
      <c r="H1137" s="34" t="str">
        <f t="shared" ca="1" si="139"/>
        <v>Post-calc.</v>
      </c>
      <c r="I1137" s="3">
        <f t="shared" ca="1" si="136"/>
        <v>0</v>
      </c>
      <c r="M1137" s="7" t="s">
        <v>1152</v>
      </c>
      <c r="N1137" s="9" t="str">
        <f t="shared" ca="1" si="137"/>
        <v>4PF28</v>
      </c>
      <c r="O1137" s="3">
        <v>300</v>
      </c>
      <c r="P1137" s="3"/>
      <c r="Q1137" s="1" t="s">
        <v>8</v>
      </c>
      <c r="R1137" s="1" t="s">
        <v>9</v>
      </c>
      <c r="S1137" s="1" t="s">
        <v>10</v>
      </c>
      <c r="T1137" s="1" t="s">
        <v>930</v>
      </c>
      <c r="V1137" s="34" t="str">
        <f t="shared" ca="1" si="140"/>
        <v>Post-calc.</v>
      </c>
      <c r="W1137" s="1" t="str">
        <f t="shared" ca="1" si="141"/>
        <v>Post-calc.</v>
      </c>
      <c r="X1137" s="1" t="b">
        <f t="shared" ca="1" si="142"/>
        <v>1</v>
      </c>
      <c r="Z1137" s="3">
        <f t="shared" ca="1" si="143"/>
        <v>0</v>
      </c>
    </row>
    <row r="1138" spans="1:26" x14ac:dyDescent="0.2">
      <c r="A1138" s="34" t="s">
        <v>3732</v>
      </c>
      <c r="B1138" s="9" t="str">
        <f t="shared" ca="1" si="138"/>
        <v>4C027</v>
      </c>
      <c r="C1138" s="30">
        <v>500</v>
      </c>
      <c r="D1138" s="30">
        <v>500</v>
      </c>
      <c r="E1138" s="32">
        <v>40695</v>
      </c>
      <c r="F1138" s="34" t="s">
        <v>3668</v>
      </c>
      <c r="G1138" s="34" t="s">
        <v>5520</v>
      </c>
      <c r="H1138" s="34" t="str">
        <f t="shared" ca="1" si="139"/>
        <v>Post-calc.</v>
      </c>
      <c r="I1138" s="3">
        <f t="shared" ca="1" si="136"/>
        <v>0</v>
      </c>
      <c r="M1138" s="7" t="s">
        <v>1153</v>
      </c>
      <c r="N1138" s="9" t="str">
        <f t="shared" ca="1" si="137"/>
        <v>4PF29</v>
      </c>
      <c r="O1138" s="3">
        <v>200</v>
      </c>
      <c r="P1138" s="3"/>
      <c r="Q1138" s="1" t="s">
        <v>8</v>
      </c>
      <c r="R1138" s="1" t="s">
        <v>9</v>
      </c>
      <c r="S1138" s="1" t="s">
        <v>10</v>
      </c>
      <c r="T1138" s="1" t="s">
        <v>930</v>
      </c>
      <c r="V1138" s="34" t="str">
        <f t="shared" ca="1" si="140"/>
        <v>Post-calc.</v>
      </c>
      <c r="W1138" s="1" t="str">
        <f t="shared" ca="1" si="141"/>
        <v>Post-calc.</v>
      </c>
      <c r="X1138" s="1" t="b">
        <f t="shared" ca="1" si="142"/>
        <v>1</v>
      </c>
      <c r="Z1138" s="3">
        <f t="shared" ca="1" si="143"/>
        <v>0</v>
      </c>
    </row>
    <row r="1139" spans="1:26" x14ac:dyDescent="0.2">
      <c r="A1139" s="34" t="s">
        <v>3733</v>
      </c>
      <c r="B1139" s="9" t="str">
        <f t="shared" ca="1" si="138"/>
        <v>4C036</v>
      </c>
      <c r="C1139" s="30">
        <v>1500</v>
      </c>
      <c r="D1139" s="30">
        <v>1500</v>
      </c>
      <c r="E1139" s="32">
        <v>40664</v>
      </c>
      <c r="F1139" s="34" t="s">
        <v>3668</v>
      </c>
      <c r="G1139" s="34" t="s">
        <v>5520</v>
      </c>
      <c r="H1139" s="34" t="str">
        <f t="shared" ca="1" si="139"/>
        <v>Post-calc.</v>
      </c>
      <c r="I1139" s="3">
        <f t="shared" ca="1" si="136"/>
        <v>0</v>
      </c>
      <c r="M1139" s="7" t="s">
        <v>1154</v>
      </c>
      <c r="N1139" s="9" t="str">
        <f t="shared" ca="1" si="137"/>
        <v>4PF30</v>
      </c>
      <c r="O1139" s="3">
        <v>600</v>
      </c>
      <c r="P1139" s="3"/>
      <c r="Q1139" s="1" t="s">
        <v>8</v>
      </c>
      <c r="R1139" s="1" t="s">
        <v>9</v>
      </c>
      <c r="S1139" s="1" t="s">
        <v>10</v>
      </c>
      <c r="T1139" s="1" t="s">
        <v>930</v>
      </c>
      <c r="V1139" s="34" t="str">
        <f t="shared" ca="1" si="140"/>
        <v>Post-calc.</v>
      </c>
      <c r="W1139" s="1" t="str">
        <f t="shared" ca="1" si="141"/>
        <v>Post-calc.</v>
      </c>
      <c r="X1139" s="1" t="b">
        <f t="shared" ca="1" si="142"/>
        <v>1</v>
      </c>
      <c r="Z1139" s="3">
        <f t="shared" ca="1" si="143"/>
        <v>0</v>
      </c>
    </row>
    <row r="1140" spans="1:26" x14ac:dyDescent="0.2">
      <c r="A1140" s="34" t="s">
        <v>3734</v>
      </c>
      <c r="B1140" s="9" t="str">
        <f t="shared" ca="1" si="138"/>
        <v>4C037</v>
      </c>
      <c r="C1140" s="30">
        <v>200</v>
      </c>
      <c r="D1140" s="30">
        <v>200</v>
      </c>
      <c r="E1140" s="32">
        <v>40725</v>
      </c>
      <c r="F1140" s="34" t="s">
        <v>3668</v>
      </c>
      <c r="G1140" s="34" t="s">
        <v>5520</v>
      </c>
      <c r="H1140" s="34" t="str">
        <f t="shared" ca="1" si="139"/>
        <v>Post-calc.</v>
      </c>
      <c r="I1140" s="3">
        <f t="shared" ca="1" si="136"/>
        <v>0</v>
      </c>
      <c r="M1140" s="7" t="s">
        <v>1155</v>
      </c>
      <c r="N1140" s="9" t="str">
        <f t="shared" ca="1" si="137"/>
        <v>4PF31</v>
      </c>
      <c r="O1140" s="3">
        <v>400</v>
      </c>
      <c r="P1140" s="3"/>
      <c r="Q1140" s="1" t="s">
        <v>8</v>
      </c>
      <c r="R1140" s="1" t="s">
        <v>9</v>
      </c>
      <c r="S1140" s="1" t="s">
        <v>10</v>
      </c>
      <c r="T1140" s="1" t="s">
        <v>930</v>
      </c>
      <c r="V1140" s="34" t="str">
        <f t="shared" ca="1" si="140"/>
        <v>Post-calc.</v>
      </c>
      <c r="W1140" s="1" t="str">
        <f t="shared" ca="1" si="141"/>
        <v>Post-calc.</v>
      </c>
      <c r="X1140" s="1" t="b">
        <f t="shared" ca="1" si="142"/>
        <v>1</v>
      </c>
      <c r="Z1140" s="3">
        <f t="shared" ca="1" si="143"/>
        <v>0</v>
      </c>
    </row>
    <row r="1141" spans="1:26" x14ac:dyDescent="0.2">
      <c r="A1141" s="34" t="s">
        <v>3735</v>
      </c>
      <c r="B1141" s="9" t="str">
        <f t="shared" ca="1" si="138"/>
        <v>4C047</v>
      </c>
      <c r="C1141" s="30">
        <v>1000</v>
      </c>
      <c r="D1141" s="30">
        <v>1000</v>
      </c>
      <c r="E1141" s="32">
        <v>40695</v>
      </c>
      <c r="F1141" s="34" t="s">
        <v>3668</v>
      </c>
      <c r="G1141" s="34" t="s">
        <v>5520</v>
      </c>
      <c r="H1141" s="34" t="str">
        <f t="shared" ca="1" si="139"/>
        <v>Post-calc.</v>
      </c>
      <c r="I1141" s="3">
        <f t="shared" ca="1" si="136"/>
        <v>0</v>
      </c>
      <c r="M1141" s="7" t="s">
        <v>1156</v>
      </c>
      <c r="N1141" s="9" t="str">
        <f t="shared" ca="1" si="137"/>
        <v>4PF32</v>
      </c>
      <c r="O1141" s="3">
        <v>600</v>
      </c>
      <c r="P1141" s="3"/>
      <c r="Q1141" s="1" t="s">
        <v>8</v>
      </c>
      <c r="R1141" s="1" t="s">
        <v>9</v>
      </c>
      <c r="S1141" s="1" t="s">
        <v>10</v>
      </c>
      <c r="T1141" s="1" t="s">
        <v>930</v>
      </c>
      <c r="V1141" s="34" t="str">
        <f t="shared" ca="1" si="140"/>
        <v>Post-calc.</v>
      </c>
      <c r="W1141" s="1" t="str">
        <f t="shared" ca="1" si="141"/>
        <v>Post-calc.</v>
      </c>
      <c r="X1141" s="1" t="b">
        <f t="shared" ca="1" si="142"/>
        <v>1</v>
      </c>
      <c r="Z1141" s="3">
        <f t="shared" ca="1" si="143"/>
        <v>0</v>
      </c>
    </row>
    <row r="1142" spans="1:26" x14ac:dyDescent="0.2">
      <c r="A1142" s="34" t="s">
        <v>3736</v>
      </c>
      <c r="B1142" s="9" t="str">
        <f t="shared" ca="1" si="138"/>
        <v>4C050</v>
      </c>
      <c r="C1142" s="30">
        <v>5000</v>
      </c>
      <c r="D1142" s="30">
        <v>5000</v>
      </c>
      <c r="E1142" s="32">
        <v>40817</v>
      </c>
      <c r="F1142" s="34" t="s">
        <v>3668</v>
      </c>
      <c r="G1142" s="34" t="s">
        <v>5520</v>
      </c>
      <c r="H1142" s="34" t="str">
        <f t="shared" ca="1" si="139"/>
        <v>Post-calc.</v>
      </c>
      <c r="I1142" s="3">
        <f t="shared" ca="1" si="136"/>
        <v>0</v>
      </c>
      <c r="M1142" s="7" t="s">
        <v>1157</v>
      </c>
      <c r="N1142" s="9" t="str">
        <f t="shared" ca="1" si="137"/>
        <v>4PF33</v>
      </c>
      <c r="O1142" s="3">
        <v>300</v>
      </c>
      <c r="P1142" s="3"/>
      <c r="Q1142" s="1" t="s">
        <v>8</v>
      </c>
      <c r="R1142" s="1" t="s">
        <v>9</v>
      </c>
      <c r="S1142" s="1" t="s">
        <v>10</v>
      </c>
      <c r="T1142" s="1" t="s">
        <v>930</v>
      </c>
      <c r="V1142" s="34" t="str">
        <f t="shared" ca="1" si="140"/>
        <v>Post-calc.</v>
      </c>
      <c r="W1142" s="1" t="str">
        <f t="shared" ca="1" si="141"/>
        <v>Post-calc.</v>
      </c>
      <c r="X1142" s="1" t="b">
        <f t="shared" ca="1" si="142"/>
        <v>1</v>
      </c>
      <c r="Z1142" s="3">
        <f t="shared" ca="1" si="143"/>
        <v>0</v>
      </c>
    </row>
    <row r="1143" spans="1:26" x14ac:dyDescent="0.2">
      <c r="A1143" s="34" t="s">
        <v>3737</v>
      </c>
      <c r="B1143" s="9" t="str">
        <f t="shared" ca="1" si="138"/>
        <v>4C126</v>
      </c>
      <c r="C1143" s="30">
        <v>3000</v>
      </c>
      <c r="D1143" s="30">
        <v>3000</v>
      </c>
      <c r="E1143" s="32">
        <v>40817</v>
      </c>
      <c r="F1143" s="34" t="s">
        <v>3668</v>
      </c>
      <c r="G1143" s="34" t="s">
        <v>5520</v>
      </c>
      <c r="H1143" s="34" t="str">
        <f t="shared" ca="1" si="139"/>
        <v>Post-calc.</v>
      </c>
      <c r="I1143" s="3">
        <f t="shared" ca="1" si="136"/>
        <v>0</v>
      </c>
      <c r="M1143" s="7" t="s">
        <v>1158</v>
      </c>
      <c r="N1143" s="9" t="str">
        <f t="shared" ca="1" si="137"/>
        <v>4PF34</v>
      </c>
      <c r="O1143" s="3">
        <v>6000</v>
      </c>
      <c r="P1143" s="3"/>
      <c r="Q1143" s="1" t="s">
        <v>8</v>
      </c>
      <c r="R1143" s="1" t="s">
        <v>9</v>
      </c>
      <c r="S1143" s="1" t="s">
        <v>10</v>
      </c>
      <c r="T1143" s="1" t="s">
        <v>930</v>
      </c>
      <c r="V1143" s="34" t="str">
        <f t="shared" ca="1" si="140"/>
        <v>Post-calc.</v>
      </c>
      <c r="W1143" s="1" t="str">
        <f t="shared" ca="1" si="141"/>
        <v>Post-calc.</v>
      </c>
      <c r="X1143" s="1" t="b">
        <f t="shared" ca="1" si="142"/>
        <v>1</v>
      </c>
      <c r="Z1143" s="3">
        <f t="shared" ca="1" si="143"/>
        <v>0</v>
      </c>
    </row>
    <row r="1144" spans="1:26" x14ac:dyDescent="0.2">
      <c r="A1144" s="34" t="s">
        <v>3738</v>
      </c>
      <c r="B1144" s="9" t="str">
        <f t="shared" ca="1" si="138"/>
        <v>4C129</v>
      </c>
      <c r="C1144" s="30">
        <v>1000</v>
      </c>
      <c r="D1144" s="30">
        <v>1000</v>
      </c>
      <c r="E1144" s="32">
        <v>40817</v>
      </c>
      <c r="F1144" s="34" t="s">
        <v>3668</v>
      </c>
      <c r="G1144" s="34" t="s">
        <v>5520</v>
      </c>
      <c r="H1144" s="34" t="str">
        <f t="shared" ca="1" si="139"/>
        <v>Post-calc.</v>
      </c>
      <c r="I1144" s="3">
        <f t="shared" ca="1" si="136"/>
        <v>0</v>
      </c>
      <c r="M1144" s="7" t="s">
        <v>1159</v>
      </c>
      <c r="N1144" s="9" t="str">
        <f t="shared" ca="1" si="137"/>
        <v>4PF35</v>
      </c>
      <c r="O1144" s="3">
        <v>4000</v>
      </c>
      <c r="P1144" s="3"/>
      <c r="Q1144" s="1" t="s">
        <v>8</v>
      </c>
      <c r="R1144" s="1" t="s">
        <v>9</v>
      </c>
      <c r="S1144" s="1" t="s">
        <v>10</v>
      </c>
      <c r="T1144" s="1" t="s">
        <v>930</v>
      </c>
      <c r="V1144" s="34" t="str">
        <f t="shared" ca="1" si="140"/>
        <v>Post-calc.</v>
      </c>
      <c r="W1144" s="1" t="str">
        <f t="shared" ca="1" si="141"/>
        <v>Post-calc.</v>
      </c>
      <c r="X1144" s="1" t="b">
        <f t="shared" ca="1" si="142"/>
        <v>1</v>
      </c>
      <c r="Z1144" s="3">
        <f t="shared" ca="1" si="143"/>
        <v>0</v>
      </c>
    </row>
    <row r="1145" spans="1:26" x14ac:dyDescent="0.2">
      <c r="A1145" s="34" t="s">
        <v>3739</v>
      </c>
      <c r="B1145" s="9" t="str">
        <f t="shared" ca="1" si="138"/>
        <v>4C139</v>
      </c>
      <c r="C1145" s="30">
        <v>2000</v>
      </c>
      <c r="D1145" s="30">
        <v>2000</v>
      </c>
      <c r="E1145" s="32">
        <v>40848</v>
      </c>
      <c r="F1145" s="34" t="s">
        <v>3668</v>
      </c>
      <c r="G1145" s="34" t="s">
        <v>5520</v>
      </c>
      <c r="H1145" s="34" t="str">
        <f t="shared" ca="1" si="139"/>
        <v>Post-calc.</v>
      </c>
      <c r="I1145" s="3">
        <f t="shared" ca="1" si="136"/>
        <v>0</v>
      </c>
      <c r="M1145" s="7" t="s">
        <v>1160</v>
      </c>
      <c r="N1145" s="9" t="str">
        <f t="shared" ca="1" si="137"/>
        <v>4PF36</v>
      </c>
      <c r="O1145" s="3">
        <v>4000</v>
      </c>
      <c r="P1145" s="3"/>
      <c r="Q1145" s="1" t="s">
        <v>8</v>
      </c>
      <c r="R1145" s="1" t="s">
        <v>9</v>
      </c>
      <c r="S1145" s="1" t="s">
        <v>10</v>
      </c>
      <c r="T1145" s="1" t="s">
        <v>930</v>
      </c>
      <c r="V1145" s="34" t="str">
        <f t="shared" ca="1" si="140"/>
        <v>Post-calc.</v>
      </c>
      <c r="W1145" s="1" t="str">
        <f t="shared" ca="1" si="141"/>
        <v>Post-calc.</v>
      </c>
      <c r="X1145" s="1" t="b">
        <f t="shared" ca="1" si="142"/>
        <v>1</v>
      </c>
      <c r="Z1145" s="3">
        <f t="shared" ca="1" si="143"/>
        <v>0</v>
      </c>
    </row>
    <row r="1146" spans="1:26" x14ac:dyDescent="0.2">
      <c r="A1146" s="34" t="s">
        <v>3740</v>
      </c>
      <c r="B1146" s="9" t="str">
        <f t="shared" ca="1" si="138"/>
        <v>4C157</v>
      </c>
      <c r="C1146" s="30">
        <v>1000</v>
      </c>
      <c r="D1146" s="30">
        <v>1000</v>
      </c>
      <c r="E1146" s="32">
        <v>40878</v>
      </c>
      <c r="F1146" s="34" t="s">
        <v>3668</v>
      </c>
      <c r="G1146" s="34" t="s">
        <v>5520</v>
      </c>
      <c r="H1146" s="34" t="str">
        <f t="shared" ca="1" si="139"/>
        <v>Post-calc.</v>
      </c>
      <c r="I1146" s="3">
        <f t="shared" ca="1" si="136"/>
        <v>0</v>
      </c>
      <c r="M1146" s="7" t="s">
        <v>1161</v>
      </c>
      <c r="N1146" s="9" t="str">
        <f t="shared" ca="1" si="137"/>
        <v>4PF37</v>
      </c>
      <c r="O1146" s="3">
        <v>200</v>
      </c>
      <c r="P1146" s="3"/>
      <c r="Q1146" s="1" t="s">
        <v>8</v>
      </c>
      <c r="R1146" s="1" t="s">
        <v>9</v>
      </c>
      <c r="S1146" s="1" t="s">
        <v>10</v>
      </c>
      <c r="T1146" s="1" t="s">
        <v>930</v>
      </c>
      <c r="V1146" s="34" t="str">
        <f t="shared" ca="1" si="140"/>
        <v>Post-calc.</v>
      </c>
      <c r="W1146" s="1" t="str">
        <f t="shared" ca="1" si="141"/>
        <v>Post-calc.</v>
      </c>
      <c r="X1146" s="1" t="b">
        <f t="shared" ca="1" si="142"/>
        <v>1</v>
      </c>
      <c r="Z1146" s="3">
        <f t="shared" ca="1" si="143"/>
        <v>0</v>
      </c>
    </row>
    <row r="1147" spans="1:26" x14ac:dyDescent="0.2">
      <c r="A1147" s="34" t="s">
        <v>3741</v>
      </c>
      <c r="B1147" s="9" t="str">
        <f t="shared" ca="1" si="138"/>
        <v>4C162</v>
      </c>
      <c r="C1147" s="30">
        <v>3000</v>
      </c>
      <c r="D1147" s="30">
        <v>3000</v>
      </c>
      <c r="E1147" s="32">
        <v>40878</v>
      </c>
      <c r="F1147" s="34" t="s">
        <v>3668</v>
      </c>
      <c r="G1147" s="34" t="s">
        <v>5520</v>
      </c>
      <c r="H1147" s="34" t="str">
        <f t="shared" ca="1" si="139"/>
        <v>Post-calc.</v>
      </c>
      <c r="I1147" s="23" t="e">
        <f t="shared" ca="1" si="136"/>
        <v>#N/A</v>
      </c>
      <c r="J1147" s="18" t="str">
        <f ca="1">VLOOKUP(B1147, Remarks!$A$3:$G$400, 7, FALSE)</f>
        <v>Foxpro order but not confirmed</v>
      </c>
      <c r="M1147" s="7" t="s">
        <v>1162</v>
      </c>
      <c r="N1147" s="9" t="str">
        <f t="shared" ca="1" si="137"/>
        <v>4PF38</v>
      </c>
      <c r="O1147" s="3">
        <v>1500</v>
      </c>
      <c r="P1147" s="3"/>
      <c r="Q1147" s="1" t="s">
        <v>8</v>
      </c>
      <c r="R1147" s="1" t="s">
        <v>9</v>
      </c>
      <c r="S1147" s="1" t="s">
        <v>10</v>
      </c>
      <c r="T1147" s="1" t="s">
        <v>930</v>
      </c>
      <c r="V1147" s="34" t="str">
        <f t="shared" ca="1" si="140"/>
        <v>Post-calc.</v>
      </c>
      <c r="W1147" s="1" t="str">
        <f t="shared" ca="1" si="141"/>
        <v>Post-calc.</v>
      </c>
      <c r="X1147" s="1" t="b">
        <f t="shared" ca="1" si="142"/>
        <v>1</v>
      </c>
      <c r="Z1147" s="3">
        <f t="shared" ca="1" si="143"/>
        <v>0</v>
      </c>
    </row>
    <row r="1148" spans="1:26" x14ac:dyDescent="0.2">
      <c r="A1148" s="34" t="s">
        <v>3742</v>
      </c>
      <c r="B1148" s="9" t="str">
        <f t="shared" ca="1" si="138"/>
        <v>4C182</v>
      </c>
      <c r="C1148" s="30">
        <v>500</v>
      </c>
      <c r="D1148" s="30">
        <v>500</v>
      </c>
      <c r="E1148" s="32">
        <v>40878</v>
      </c>
      <c r="F1148" s="34" t="s">
        <v>3668</v>
      </c>
      <c r="G1148" s="34" t="s">
        <v>5520</v>
      </c>
      <c r="H1148" s="34" t="str">
        <f t="shared" ca="1" si="139"/>
        <v>Post-calc.</v>
      </c>
      <c r="I1148" s="3">
        <f t="shared" ca="1" si="136"/>
        <v>0</v>
      </c>
      <c r="M1148" s="7" t="s">
        <v>1163</v>
      </c>
      <c r="N1148" s="9" t="str">
        <f t="shared" ca="1" si="137"/>
        <v>4PF39</v>
      </c>
      <c r="O1148" s="3">
        <v>100</v>
      </c>
      <c r="P1148" s="3"/>
      <c r="Q1148" s="1" t="s">
        <v>8</v>
      </c>
      <c r="R1148" s="1" t="s">
        <v>9</v>
      </c>
      <c r="S1148" s="1" t="s">
        <v>10</v>
      </c>
      <c r="T1148" s="1" t="s">
        <v>930</v>
      </c>
      <c r="V1148" s="34" t="str">
        <f t="shared" ca="1" si="140"/>
        <v>Post-calc.</v>
      </c>
      <c r="W1148" s="1" t="str">
        <f t="shared" ca="1" si="141"/>
        <v>Post-calc.</v>
      </c>
      <c r="X1148" s="1" t="b">
        <f t="shared" ca="1" si="142"/>
        <v>1</v>
      </c>
      <c r="Z1148" s="3">
        <f t="shared" ca="1" si="143"/>
        <v>0</v>
      </c>
    </row>
    <row r="1149" spans="1:26" x14ac:dyDescent="0.2">
      <c r="A1149" s="34" t="s">
        <v>3743</v>
      </c>
      <c r="B1149" s="9" t="str">
        <f t="shared" ca="1" si="138"/>
        <v>4C186</v>
      </c>
      <c r="C1149" s="30">
        <v>233.42670000000001</v>
      </c>
      <c r="D1149" s="30">
        <v>233.42670000000001</v>
      </c>
      <c r="E1149" s="32">
        <v>40878</v>
      </c>
      <c r="F1149" s="34" t="s">
        <v>3668</v>
      </c>
      <c r="G1149" s="34" t="s">
        <v>5520</v>
      </c>
      <c r="H1149" s="34" t="str">
        <f t="shared" ca="1" si="139"/>
        <v>Post-calc.</v>
      </c>
      <c r="I1149" s="23" t="e">
        <f t="shared" ca="1" si="136"/>
        <v>#N/A</v>
      </c>
      <c r="J1149" s="18" t="str">
        <f ca="1">VLOOKUP(B1149, Remarks!$A$3:$G$400, 7, FALSE)</f>
        <v>Foxpro order but not confirmed</v>
      </c>
      <c r="M1149" s="7" t="s">
        <v>1164</v>
      </c>
      <c r="N1149" s="9" t="str">
        <f t="shared" ca="1" si="137"/>
        <v>4PF40</v>
      </c>
      <c r="O1149" s="3">
        <v>1000</v>
      </c>
      <c r="P1149" s="3"/>
      <c r="Q1149" s="1" t="s">
        <v>8</v>
      </c>
      <c r="R1149" s="1" t="s">
        <v>9</v>
      </c>
      <c r="S1149" s="1" t="s">
        <v>10</v>
      </c>
      <c r="T1149" s="1" t="s">
        <v>930</v>
      </c>
      <c r="V1149" s="34" t="str">
        <f t="shared" ca="1" si="140"/>
        <v>Post-calc.</v>
      </c>
      <c r="W1149" s="1" t="str">
        <f t="shared" ca="1" si="141"/>
        <v>Post-calc.</v>
      </c>
      <c r="X1149" s="1" t="b">
        <f t="shared" ca="1" si="142"/>
        <v>1</v>
      </c>
      <c r="Z1149" s="3">
        <f t="shared" ca="1" si="143"/>
        <v>0</v>
      </c>
    </row>
    <row r="1150" spans="1:26" x14ac:dyDescent="0.2">
      <c r="A1150" s="34" t="s">
        <v>3744</v>
      </c>
      <c r="B1150" s="9" t="str">
        <f t="shared" ca="1" si="138"/>
        <v>4C191</v>
      </c>
      <c r="C1150" s="30">
        <v>900</v>
      </c>
      <c r="D1150" s="30">
        <v>900</v>
      </c>
      <c r="E1150" s="32">
        <v>40787</v>
      </c>
      <c r="F1150" s="34" t="s">
        <v>3668</v>
      </c>
      <c r="G1150" s="34" t="s">
        <v>5520</v>
      </c>
      <c r="H1150" s="34" t="str">
        <f t="shared" ca="1" si="139"/>
        <v>Post-calc.</v>
      </c>
      <c r="I1150" s="3">
        <f t="shared" ca="1" si="136"/>
        <v>0</v>
      </c>
      <c r="M1150" s="7" t="s">
        <v>1165</v>
      </c>
      <c r="N1150" s="9" t="str">
        <f t="shared" ca="1" si="137"/>
        <v>4PF41</v>
      </c>
      <c r="O1150" s="3">
        <v>100</v>
      </c>
      <c r="P1150" s="3"/>
      <c r="Q1150" s="1" t="s">
        <v>8</v>
      </c>
      <c r="R1150" s="1" t="s">
        <v>9</v>
      </c>
      <c r="S1150" s="1" t="s">
        <v>10</v>
      </c>
      <c r="T1150" s="1" t="s">
        <v>930</v>
      </c>
      <c r="V1150" s="34" t="str">
        <f t="shared" ca="1" si="140"/>
        <v>Post-calc.</v>
      </c>
      <c r="W1150" s="1" t="str">
        <f t="shared" ca="1" si="141"/>
        <v>Post-calc.</v>
      </c>
      <c r="X1150" s="1" t="b">
        <f t="shared" ca="1" si="142"/>
        <v>1</v>
      </c>
      <c r="Z1150" s="3">
        <f t="shared" ca="1" si="143"/>
        <v>0</v>
      </c>
    </row>
    <row r="1151" spans="1:26" x14ac:dyDescent="0.2">
      <c r="A1151" s="34" t="s">
        <v>3745</v>
      </c>
      <c r="B1151" s="9" t="str">
        <f t="shared" ca="1" si="138"/>
        <v>4C194</v>
      </c>
      <c r="C1151" s="30">
        <v>2000</v>
      </c>
      <c r="D1151" s="30">
        <v>2000</v>
      </c>
      <c r="E1151" s="32">
        <v>40817</v>
      </c>
      <c r="F1151" s="34" t="s">
        <v>3668</v>
      </c>
      <c r="G1151" s="34" t="s">
        <v>5520</v>
      </c>
      <c r="H1151" s="34" t="str">
        <f t="shared" ca="1" si="139"/>
        <v>Post-calc.</v>
      </c>
      <c r="I1151" s="3">
        <f t="shared" ca="1" si="136"/>
        <v>0</v>
      </c>
      <c r="M1151" s="7" t="s">
        <v>1166</v>
      </c>
      <c r="N1151" s="9" t="str">
        <f t="shared" ca="1" si="137"/>
        <v>4PF42</v>
      </c>
      <c r="O1151" s="3">
        <v>300</v>
      </c>
      <c r="P1151" s="3"/>
      <c r="Q1151" s="1" t="s">
        <v>8</v>
      </c>
      <c r="R1151" s="1" t="s">
        <v>9</v>
      </c>
      <c r="S1151" s="1" t="s">
        <v>10</v>
      </c>
      <c r="T1151" s="1" t="s">
        <v>930</v>
      </c>
      <c r="V1151" s="34" t="str">
        <f t="shared" ca="1" si="140"/>
        <v>Post-calc.</v>
      </c>
      <c r="W1151" s="1" t="str">
        <f t="shared" ca="1" si="141"/>
        <v>Post-calc.</v>
      </c>
      <c r="X1151" s="1" t="b">
        <f t="shared" ca="1" si="142"/>
        <v>1</v>
      </c>
      <c r="Z1151" s="3">
        <f t="shared" ca="1" si="143"/>
        <v>0</v>
      </c>
    </row>
    <row r="1152" spans="1:26" x14ac:dyDescent="0.2">
      <c r="A1152" s="34" t="s">
        <v>3746</v>
      </c>
      <c r="B1152" s="9" t="str">
        <f t="shared" ca="1" si="138"/>
        <v>4C266</v>
      </c>
      <c r="C1152" s="30">
        <v>5684</v>
      </c>
      <c r="D1152" s="30">
        <v>5684</v>
      </c>
      <c r="E1152" s="32">
        <v>40878</v>
      </c>
      <c r="F1152" s="34" t="s">
        <v>2798</v>
      </c>
      <c r="G1152" s="34" t="s">
        <v>5520</v>
      </c>
      <c r="H1152" s="34" t="str">
        <f t="shared" ca="1" si="139"/>
        <v>Post-calc.</v>
      </c>
      <c r="I1152" s="23" t="e">
        <f t="shared" ca="1" si="136"/>
        <v>#N/A</v>
      </c>
      <c r="J1152" s="18" t="str">
        <f ca="1">VLOOKUP(B1152, Remarks!$A$3:$G$400, 7, FALSE)</f>
        <v>Foxpro order but Procurement Center is Rieckermann GmbH as well as not Purchased from PC was filtered out</v>
      </c>
      <c r="M1152" s="7" t="s">
        <v>1167</v>
      </c>
      <c r="N1152" s="9" t="str">
        <f t="shared" ca="1" si="137"/>
        <v>4PF43</v>
      </c>
      <c r="O1152" s="3">
        <v>1000</v>
      </c>
      <c r="P1152" s="3"/>
      <c r="Q1152" s="1" t="s">
        <v>8</v>
      </c>
      <c r="R1152" s="1" t="s">
        <v>9</v>
      </c>
      <c r="S1152" s="1" t="s">
        <v>10</v>
      </c>
      <c r="T1152" s="1" t="s">
        <v>930</v>
      </c>
      <c r="V1152" s="34" t="str">
        <f t="shared" ca="1" si="140"/>
        <v>Post-calc.</v>
      </c>
      <c r="W1152" s="1" t="str">
        <f t="shared" ca="1" si="141"/>
        <v>Post-calc.</v>
      </c>
      <c r="X1152" s="1" t="b">
        <f t="shared" ca="1" si="142"/>
        <v>1</v>
      </c>
      <c r="Z1152" s="3">
        <f t="shared" ca="1" si="143"/>
        <v>0</v>
      </c>
    </row>
    <row r="1153" spans="1:26" x14ac:dyDescent="0.2">
      <c r="A1153" s="34" t="s">
        <v>3747</v>
      </c>
      <c r="B1153" s="9" t="str">
        <f t="shared" ca="1" si="138"/>
        <v>4C278</v>
      </c>
      <c r="C1153" s="30">
        <v>1320</v>
      </c>
      <c r="D1153" s="30">
        <v>1320</v>
      </c>
      <c r="E1153" s="32">
        <v>41091</v>
      </c>
      <c r="F1153" s="34" t="s">
        <v>3668</v>
      </c>
      <c r="G1153" s="34" t="s">
        <v>5520</v>
      </c>
      <c r="H1153" s="34" t="str">
        <f t="shared" ca="1" si="139"/>
        <v>Post-calc.</v>
      </c>
      <c r="I1153" s="3">
        <f t="shared" ca="1" si="136"/>
        <v>0</v>
      </c>
      <c r="M1153" s="7" t="s">
        <v>1168</v>
      </c>
      <c r="N1153" s="9" t="str">
        <f t="shared" ca="1" si="137"/>
        <v>4PF44</v>
      </c>
      <c r="O1153" s="3">
        <v>235.99199999999999</v>
      </c>
      <c r="P1153" s="3">
        <v>936.30960000000005</v>
      </c>
      <c r="Q1153" s="1" t="s">
        <v>8</v>
      </c>
      <c r="R1153" s="1" t="s">
        <v>9</v>
      </c>
      <c r="S1153" s="1" t="s">
        <v>10</v>
      </c>
      <c r="T1153" s="1" t="s">
        <v>930</v>
      </c>
      <c r="V1153" s="34" t="str">
        <f t="shared" ca="1" si="140"/>
        <v>Post-calc.</v>
      </c>
      <c r="W1153" s="1" t="str">
        <f t="shared" ca="1" si="141"/>
        <v>Post-calc.</v>
      </c>
      <c r="X1153" s="1" t="b">
        <f t="shared" ca="1" si="142"/>
        <v>1</v>
      </c>
      <c r="Z1153" s="3">
        <f t="shared" ca="1" si="143"/>
        <v>0</v>
      </c>
    </row>
    <row r="1154" spans="1:26" x14ac:dyDescent="0.2">
      <c r="A1154" s="34" t="s">
        <v>3748</v>
      </c>
      <c r="B1154" s="9" t="str">
        <f t="shared" ca="1" si="138"/>
        <v>4C333</v>
      </c>
      <c r="C1154" s="30">
        <v>135</v>
      </c>
      <c r="D1154" s="30">
        <v>135</v>
      </c>
      <c r="E1154" s="32">
        <v>40909</v>
      </c>
      <c r="F1154" s="34" t="s">
        <v>3668</v>
      </c>
      <c r="G1154" s="34" t="s">
        <v>5520</v>
      </c>
      <c r="H1154" s="34" t="str">
        <f t="shared" ca="1" si="139"/>
        <v>Post-calc.</v>
      </c>
      <c r="I1154" s="3">
        <f t="shared" ca="1" si="136"/>
        <v>0</v>
      </c>
      <c r="M1154" s="7" t="s">
        <v>1169</v>
      </c>
      <c r="N1154" s="9" t="str">
        <f t="shared" ca="1" si="137"/>
        <v>4PF45</v>
      </c>
      <c r="O1154" s="3">
        <v>800</v>
      </c>
      <c r="P1154" s="3"/>
      <c r="Q1154" s="1" t="s">
        <v>8</v>
      </c>
      <c r="R1154" s="1" t="s">
        <v>9</v>
      </c>
      <c r="S1154" s="1" t="s">
        <v>10</v>
      </c>
      <c r="T1154" s="1" t="s">
        <v>930</v>
      </c>
      <c r="V1154" s="34" t="str">
        <f t="shared" ca="1" si="140"/>
        <v>Post-calc.</v>
      </c>
      <c r="W1154" s="1" t="str">
        <f t="shared" ca="1" si="141"/>
        <v>Post-calc.</v>
      </c>
      <c r="X1154" s="1" t="b">
        <f t="shared" ca="1" si="142"/>
        <v>1</v>
      </c>
      <c r="Z1154" s="3">
        <f t="shared" ca="1" si="143"/>
        <v>0</v>
      </c>
    </row>
    <row r="1155" spans="1:26" x14ac:dyDescent="0.2">
      <c r="A1155" s="34" t="s">
        <v>3749</v>
      </c>
      <c r="B1155" s="9" t="str">
        <f t="shared" ca="1" si="138"/>
        <v>4C393</v>
      </c>
      <c r="C1155" s="30">
        <v>500</v>
      </c>
      <c r="D1155" s="30">
        <v>500</v>
      </c>
      <c r="E1155" s="32">
        <v>40969</v>
      </c>
      <c r="F1155" s="34" t="s">
        <v>3668</v>
      </c>
      <c r="G1155" s="34" t="s">
        <v>5520</v>
      </c>
      <c r="H1155" s="34" t="str">
        <f t="shared" ca="1" si="139"/>
        <v>Post-calc.</v>
      </c>
      <c r="I1155" s="3">
        <f t="shared" ca="1" si="136"/>
        <v>0</v>
      </c>
      <c r="M1155" s="7" t="s">
        <v>1170</v>
      </c>
      <c r="N1155" s="9" t="str">
        <f t="shared" ca="1" si="137"/>
        <v>4PF46</v>
      </c>
      <c r="O1155" s="3">
        <v>1300</v>
      </c>
      <c r="P1155" s="3"/>
      <c r="Q1155" s="1" t="s">
        <v>8</v>
      </c>
      <c r="R1155" s="1" t="s">
        <v>9</v>
      </c>
      <c r="S1155" s="1" t="s">
        <v>10</v>
      </c>
      <c r="T1155" s="1" t="s">
        <v>930</v>
      </c>
      <c r="V1155" s="34" t="str">
        <f t="shared" ca="1" si="140"/>
        <v>Post-calc.</v>
      </c>
      <c r="W1155" s="1" t="str">
        <f t="shared" ca="1" si="141"/>
        <v>Post-calc.</v>
      </c>
      <c r="X1155" s="1" t="b">
        <f t="shared" ca="1" si="142"/>
        <v>1</v>
      </c>
      <c r="Z1155" s="3">
        <f t="shared" ca="1" si="143"/>
        <v>0</v>
      </c>
    </row>
    <row r="1156" spans="1:26" x14ac:dyDescent="0.2">
      <c r="A1156" s="34" t="s">
        <v>3750</v>
      </c>
      <c r="B1156" s="9" t="str">
        <f t="shared" ca="1" si="138"/>
        <v>4C430</v>
      </c>
      <c r="C1156" s="30">
        <v>4800</v>
      </c>
      <c r="D1156" s="30">
        <v>4800</v>
      </c>
      <c r="E1156" s="32">
        <v>41030</v>
      </c>
      <c r="F1156" s="34" t="s">
        <v>3668</v>
      </c>
      <c r="G1156" s="34" t="s">
        <v>5520</v>
      </c>
      <c r="H1156" s="34" t="str">
        <f t="shared" ca="1" si="139"/>
        <v>Post-calc.</v>
      </c>
      <c r="I1156" s="3">
        <f t="shared" ref="I1156:I1219" ca="1" si="144">+VLOOKUP(B1156,$N$4:$P$2559,2,FALSE)-C1156</f>
        <v>0</v>
      </c>
      <c r="M1156" s="7" t="s">
        <v>1171</v>
      </c>
      <c r="N1156" s="9" t="str">
        <f t="shared" ref="N1156:N1219" ca="1" si="145">+LEFT(M1156,5)</f>
        <v>4PF47</v>
      </c>
      <c r="O1156" s="3">
        <v>1500</v>
      </c>
      <c r="P1156" s="3"/>
      <c r="Q1156" s="1" t="s">
        <v>8</v>
      </c>
      <c r="R1156" s="1" t="s">
        <v>9</v>
      </c>
      <c r="S1156" s="1" t="s">
        <v>10</v>
      </c>
      <c r="T1156" s="1" t="s">
        <v>930</v>
      </c>
      <c r="V1156" s="34" t="str">
        <f t="shared" ca="1" si="140"/>
        <v>Post-calc.</v>
      </c>
      <c r="W1156" s="1" t="str">
        <f t="shared" ca="1" si="141"/>
        <v>Post-calc.</v>
      </c>
      <c r="X1156" s="1" t="b">
        <f t="shared" ca="1" si="142"/>
        <v>1</v>
      </c>
      <c r="Z1156" s="3">
        <f t="shared" ca="1" si="143"/>
        <v>0</v>
      </c>
    </row>
    <row r="1157" spans="1:26" x14ac:dyDescent="0.2">
      <c r="A1157" s="34" t="s">
        <v>3751</v>
      </c>
      <c r="B1157" s="9" t="str">
        <f t="shared" ref="B1157:B1220" ca="1" si="146">+LEFT(A1157,5)</f>
        <v>4C436</v>
      </c>
      <c r="C1157" s="30">
        <v>500</v>
      </c>
      <c r="D1157" s="30">
        <v>500</v>
      </c>
      <c r="E1157" s="32">
        <v>41061</v>
      </c>
      <c r="F1157" s="34" t="s">
        <v>3668</v>
      </c>
      <c r="G1157" s="34" t="s">
        <v>5520</v>
      </c>
      <c r="H1157" s="34" t="str">
        <f t="shared" ref="H1157:H1220" ca="1" si="147">+IF(E1157&gt;1,"Post-calc.","Pre-calc.")</f>
        <v>Post-calc.</v>
      </c>
      <c r="I1157" s="3">
        <f t="shared" ca="1" si="144"/>
        <v>0</v>
      </c>
      <c r="M1157" s="7" t="s">
        <v>1172</v>
      </c>
      <c r="N1157" s="9" t="str">
        <f t="shared" ca="1" si="145"/>
        <v>4PF48</v>
      </c>
      <c r="O1157" s="3">
        <v>500</v>
      </c>
      <c r="P1157" s="3"/>
      <c r="Q1157" s="1" t="s">
        <v>8</v>
      </c>
      <c r="R1157" s="1" t="s">
        <v>9</v>
      </c>
      <c r="S1157" s="1" t="s">
        <v>10</v>
      </c>
      <c r="T1157" s="1" t="s">
        <v>930</v>
      </c>
      <c r="V1157" s="34" t="str">
        <f t="shared" ref="V1157:V1220" ca="1" si="148">+VLOOKUP(N1157,$B$4:$H$2903,7,FALSE)</f>
        <v>Post-calc.</v>
      </c>
      <c r="W1157" s="1" t="str">
        <f t="shared" ref="W1157:W1220" ca="1" si="149">+Q1157</f>
        <v>Post-calc.</v>
      </c>
      <c r="X1157" s="1" t="b">
        <f t="shared" ref="X1157:X1220" ca="1" si="150">+V1157=W1157</f>
        <v>1</v>
      </c>
      <c r="Z1157" s="3">
        <f t="shared" ref="Z1157:Z1220" ca="1" si="151">+IF(Q1157="Post-calc.",VLOOKUP(N1157,$B$4:$H$2903,3,FALSE)-P1157,VLOOKUP(N1157,$B$4:$H$2903,2,FALSE)-P1157)</f>
        <v>0</v>
      </c>
    </row>
    <row r="1158" spans="1:26" x14ac:dyDescent="0.2">
      <c r="A1158" s="34" t="s">
        <v>3752</v>
      </c>
      <c r="B1158" s="9" t="str">
        <f t="shared" ca="1" si="146"/>
        <v>4C442</v>
      </c>
      <c r="C1158" s="30">
        <v>350</v>
      </c>
      <c r="D1158" s="30">
        <v>350</v>
      </c>
      <c r="E1158" s="32">
        <v>41122</v>
      </c>
      <c r="F1158" s="34" t="s">
        <v>3668</v>
      </c>
      <c r="G1158" s="34" t="s">
        <v>5520</v>
      </c>
      <c r="H1158" s="34" t="str">
        <f t="shared" ca="1" si="147"/>
        <v>Post-calc.</v>
      </c>
      <c r="I1158" s="3">
        <f t="shared" ca="1" si="144"/>
        <v>0</v>
      </c>
      <c r="M1158" s="7" t="s">
        <v>1173</v>
      </c>
      <c r="N1158" s="9" t="str">
        <f t="shared" ca="1" si="145"/>
        <v>4PF49</v>
      </c>
      <c r="O1158" s="3">
        <v>1300</v>
      </c>
      <c r="P1158" s="3"/>
      <c r="Q1158" s="1" t="s">
        <v>8</v>
      </c>
      <c r="R1158" s="1" t="s">
        <v>9</v>
      </c>
      <c r="S1158" s="1" t="s">
        <v>10</v>
      </c>
      <c r="T1158" s="1" t="s">
        <v>930</v>
      </c>
      <c r="V1158" s="34" t="str">
        <f t="shared" ca="1" si="148"/>
        <v>Post-calc.</v>
      </c>
      <c r="W1158" s="1" t="str">
        <f t="shared" ca="1" si="149"/>
        <v>Post-calc.</v>
      </c>
      <c r="X1158" s="1" t="b">
        <f t="shared" ca="1" si="150"/>
        <v>1</v>
      </c>
      <c r="Z1158" s="3">
        <f t="shared" ca="1" si="151"/>
        <v>0</v>
      </c>
    </row>
    <row r="1159" spans="1:26" x14ac:dyDescent="0.2">
      <c r="A1159" s="34" t="s">
        <v>3753</v>
      </c>
      <c r="B1159" s="9" t="str">
        <f t="shared" ca="1" si="146"/>
        <v>4C482</v>
      </c>
      <c r="C1159" s="30">
        <v>344</v>
      </c>
      <c r="D1159" s="30">
        <v>344</v>
      </c>
      <c r="E1159" s="32">
        <v>41091</v>
      </c>
      <c r="F1159" s="34" t="s">
        <v>3668</v>
      </c>
      <c r="G1159" s="34" t="s">
        <v>5520</v>
      </c>
      <c r="H1159" s="34" t="str">
        <f t="shared" ca="1" si="147"/>
        <v>Post-calc.</v>
      </c>
      <c r="I1159" s="3">
        <f t="shared" ca="1" si="144"/>
        <v>0</v>
      </c>
      <c r="M1159" s="7" t="s">
        <v>1174</v>
      </c>
      <c r="N1159" s="9" t="str">
        <f t="shared" ca="1" si="145"/>
        <v>4PF50</v>
      </c>
      <c r="O1159" s="3">
        <v>600</v>
      </c>
      <c r="P1159" s="3"/>
      <c r="Q1159" s="1" t="s">
        <v>8</v>
      </c>
      <c r="R1159" s="1" t="s">
        <v>9</v>
      </c>
      <c r="S1159" s="1" t="s">
        <v>10</v>
      </c>
      <c r="T1159" s="1" t="s">
        <v>930</v>
      </c>
      <c r="V1159" s="34" t="str">
        <f t="shared" ca="1" si="148"/>
        <v>Post-calc.</v>
      </c>
      <c r="W1159" s="1" t="str">
        <f t="shared" ca="1" si="149"/>
        <v>Post-calc.</v>
      </c>
      <c r="X1159" s="1" t="b">
        <f t="shared" ca="1" si="150"/>
        <v>1</v>
      </c>
      <c r="Z1159" s="3">
        <f t="shared" ca="1" si="151"/>
        <v>0</v>
      </c>
    </row>
    <row r="1160" spans="1:26" x14ac:dyDescent="0.2">
      <c r="A1160" s="34" t="s">
        <v>3754</v>
      </c>
      <c r="B1160" s="9" t="str">
        <f t="shared" ca="1" si="146"/>
        <v>4C486</v>
      </c>
      <c r="C1160" s="30">
        <v>1000</v>
      </c>
      <c r="D1160" s="30">
        <v>1000</v>
      </c>
      <c r="E1160" s="32">
        <v>41030</v>
      </c>
      <c r="F1160" s="34" t="s">
        <v>3668</v>
      </c>
      <c r="G1160" s="34" t="s">
        <v>5520</v>
      </c>
      <c r="H1160" s="34" t="str">
        <f t="shared" ca="1" si="147"/>
        <v>Post-calc.</v>
      </c>
      <c r="I1160" s="3">
        <f t="shared" ca="1" si="144"/>
        <v>0</v>
      </c>
      <c r="M1160" s="7" t="s">
        <v>1175</v>
      </c>
      <c r="N1160" s="9" t="str">
        <f t="shared" ca="1" si="145"/>
        <v>4PF54</v>
      </c>
      <c r="O1160" s="3">
        <v>73795</v>
      </c>
      <c r="P1160" s="3"/>
      <c r="Q1160" s="1" t="s">
        <v>8</v>
      </c>
      <c r="R1160" s="1" t="s">
        <v>9</v>
      </c>
      <c r="S1160" s="1" t="s">
        <v>10</v>
      </c>
      <c r="T1160" s="1" t="s">
        <v>930</v>
      </c>
      <c r="V1160" s="34" t="str">
        <f t="shared" ca="1" si="148"/>
        <v>Post-calc.</v>
      </c>
      <c r="W1160" s="1" t="str">
        <f t="shared" ca="1" si="149"/>
        <v>Post-calc.</v>
      </c>
      <c r="X1160" s="1" t="b">
        <f t="shared" ca="1" si="150"/>
        <v>1</v>
      </c>
      <c r="Z1160" s="3">
        <f t="shared" ca="1" si="151"/>
        <v>0</v>
      </c>
    </row>
    <row r="1161" spans="1:26" x14ac:dyDescent="0.2">
      <c r="A1161" s="34" t="s">
        <v>3755</v>
      </c>
      <c r="B1161" s="9" t="str">
        <f t="shared" ca="1" si="146"/>
        <v>4C500</v>
      </c>
      <c r="C1161" s="30">
        <v>300</v>
      </c>
      <c r="D1161" s="30">
        <v>300</v>
      </c>
      <c r="E1161" s="32">
        <v>41183</v>
      </c>
      <c r="F1161" s="34" t="s">
        <v>3668</v>
      </c>
      <c r="G1161" s="34" t="s">
        <v>5520</v>
      </c>
      <c r="H1161" s="34" t="str">
        <f t="shared" ca="1" si="147"/>
        <v>Post-calc.</v>
      </c>
      <c r="I1161" s="3">
        <f t="shared" ca="1" si="144"/>
        <v>0</v>
      </c>
      <c r="M1161" s="7" t="s">
        <v>1176</v>
      </c>
      <c r="N1161" s="9" t="str">
        <f t="shared" ca="1" si="145"/>
        <v>4PF58</v>
      </c>
      <c r="O1161" s="3">
        <v>57228</v>
      </c>
      <c r="P1161" s="3"/>
      <c r="Q1161" s="1" t="s">
        <v>8</v>
      </c>
      <c r="R1161" s="1" t="s">
        <v>9</v>
      </c>
      <c r="S1161" s="1" t="s">
        <v>10</v>
      </c>
      <c r="T1161" s="1" t="s">
        <v>930</v>
      </c>
      <c r="V1161" s="34" t="str">
        <f t="shared" ca="1" si="148"/>
        <v>Post-calc.</v>
      </c>
      <c r="W1161" s="1" t="str">
        <f t="shared" ca="1" si="149"/>
        <v>Post-calc.</v>
      </c>
      <c r="X1161" s="1" t="b">
        <f t="shared" ca="1" si="150"/>
        <v>1</v>
      </c>
      <c r="Z1161" s="3">
        <f t="shared" ca="1" si="151"/>
        <v>0</v>
      </c>
    </row>
    <row r="1162" spans="1:26" x14ac:dyDescent="0.2">
      <c r="A1162" s="34" t="s">
        <v>3756</v>
      </c>
      <c r="B1162" s="9" t="str">
        <f t="shared" ca="1" si="146"/>
        <v>4C515</v>
      </c>
      <c r="C1162" s="30">
        <v>330</v>
      </c>
      <c r="D1162" s="30">
        <v>330</v>
      </c>
      <c r="E1162" s="32">
        <v>41061</v>
      </c>
      <c r="F1162" s="34" t="s">
        <v>3668</v>
      </c>
      <c r="G1162" s="34" t="s">
        <v>5520</v>
      </c>
      <c r="H1162" s="34" t="str">
        <f t="shared" ca="1" si="147"/>
        <v>Post-calc.</v>
      </c>
      <c r="I1162" s="3">
        <f t="shared" ca="1" si="144"/>
        <v>0</v>
      </c>
      <c r="M1162" s="7" t="s">
        <v>1177</v>
      </c>
      <c r="N1162" s="9" t="str">
        <f t="shared" ca="1" si="145"/>
        <v>4PF61</v>
      </c>
      <c r="O1162" s="3">
        <v>700</v>
      </c>
      <c r="P1162" s="3"/>
      <c r="Q1162" s="1" t="s">
        <v>8</v>
      </c>
      <c r="R1162" s="1" t="s">
        <v>9</v>
      </c>
      <c r="S1162" s="1" t="s">
        <v>10</v>
      </c>
      <c r="T1162" s="1" t="s">
        <v>930</v>
      </c>
      <c r="V1162" s="34" t="str">
        <f t="shared" ca="1" si="148"/>
        <v>Post-calc.</v>
      </c>
      <c r="W1162" s="1" t="str">
        <f t="shared" ca="1" si="149"/>
        <v>Post-calc.</v>
      </c>
      <c r="X1162" s="1" t="b">
        <f t="shared" ca="1" si="150"/>
        <v>1</v>
      </c>
      <c r="Z1162" s="3">
        <f t="shared" ca="1" si="151"/>
        <v>0</v>
      </c>
    </row>
    <row r="1163" spans="1:26" x14ac:dyDescent="0.2">
      <c r="A1163" s="34" t="s">
        <v>3757</v>
      </c>
      <c r="B1163" s="9" t="str">
        <f t="shared" ca="1" si="146"/>
        <v>4C532</v>
      </c>
      <c r="C1163" s="30">
        <v>800</v>
      </c>
      <c r="D1163" s="30">
        <v>800</v>
      </c>
      <c r="E1163" s="32">
        <v>41183</v>
      </c>
      <c r="F1163" s="34" t="s">
        <v>3668</v>
      </c>
      <c r="G1163" s="34" t="s">
        <v>5520</v>
      </c>
      <c r="H1163" s="34" t="str">
        <f t="shared" ca="1" si="147"/>
        <v>Post-calc.</v>
      </c>
      <c r="I1163" s="3">
        <f t="shared" ca="1" si="144"/>
        <v>0</v>
      </c>
      <c r="M1163" s="7" t="s">
        <v>1178</v>
      </c>
      <c r="N1163" s="9" t="str">
        <f t="shared" ca="1" si="145"/>
        <v>4PF62</v>
      </c>
      <c r="O1163" s="3">
        <v>200</v>
      </c>
      <c r="P1163" s="3"/>
      <c r="Q1163" s="1" t="s">
        <v>8</v>
      </c>
      <c r="R1163" s="1" t="s">
        <v>9</v>
      </c>
      <c r="S1163" s="1" t="s">
        <v>10</v>
      </c>
      <c r="T1163" s="1" t="s">
        <v>930</v>
      </c>
      <c r="V1163" s="34" t="str">
        <f t="shared" ca="1" si="148"/>
        <v>Post-calc.</v>
      </c>
      <c r="W1163" s="1" t="str">
        <f t="shared" ca="1" si="149"/>
        <v>Post-calc.</v>
      </c>
      <c r="X1163" s="1" t="b">
        <f t="shared" ca="1" si="150"/>
        <v>1</v>
      </c>
      <c r="Z1163" s="3">
        <f t="shared" ca="1" si="151"/>
        <v>0</v>
      </c>
    </row>
    <row r="1164" spans="1:26" x14ac:dyDescent="0.2">
      <c r="A1164" s="34" t="s">
        <v>3758</v>
      </c>
      <c r="B1164" s="9" t="str">
        <f t="shared" ca="1" si="146"/>
        <v>4C541</v>
      </c>
      <c r="C1164" s="30">
        <v>1400</v>
      </c>
      <c r="D1164" s="30">
        <v>1400</v>
      </c>
      <c r="E1164" s="32">
        <v>41122</v>
      </c>
      <c r="F1164" s="34" t="s">
        <v>3668</v>
      </c>
      <c r="G1164" s="34" t="s">
        <v>5520</v>
      </c>
      <c r="H1164" s="34" t="str">
        <f t="shared" ca="1" si="147"/>
        <v>Post-calc.</v>
      </c>
      <c r="I1164" s="3">
        <f t="shared" ca="1" si="144"/>
        <v>0</v>
      </c>
      <c r="M1164" s="7" t="s">
        <v>1179</v>
      </c>
      <c r="N1164" s="9" t="str">
        <f t="shared" ca="1" si="145"/>
        <v>4PF63</v>
      </c>
      <c r="O1164" s="3">
        <v>2000</v>
      </c>
      <c r="P1164" s="3"/>
      <c r="Q1164" s="1" t="s">
        <v>8</v>
      </c>
      <c r="R1164" s="1" t="s">
        <v>9</v>
      </c>
      <c r="S1164" s="1" t="s">
        <v>10</v>
      </c>
      <c r="T1164" s="1" t="s">
        <v>930</v>
      </c>
      <c r="V1164" s="34" t="str">
        <f t="shared" ca="1" si="148"/>
        <v>Post-calc.</v>
      </c>
      <c r="W1164" s="1" t="str">
        <f t="shared" ca="1" si="149"/>
        <v>Post-calc.</v>
      </c>
      <c r="X1164" s="1" t="b">
        <f t="shared" ca="1" si="150"/>
        <v>1</v>
      </c>
      <c r="Z1164" s="3">
        <f t="shared" ca="1" si="151"/>
        <v>0</v>
      </c>
    </row>
    <row r="1165" spans="1:26" x14ac:dyDescent="0.2">
      <c r="A1165" s="34" t="s">
        <v>3759</v>
      </c>
      <c r="B1165" s="9" t="str">
        <f t="shared" ca="1" si="146"/>
        <v>4C544</v>
      </c>
      <c r="C1165" s="30">
        <v>10000</v>
      </c>
      <c r="D1165" s="30">
        <v>0</v>
      </c>
      <c r="E1165" s="32">
        <v>41333</v>
      </c>
      <c r="F1165" s="34" t="s">
        <v>3668</v>
      </c>
      <c r="G1165" s="34" t="s">
        <v>5520</v>
      </c>
      <c r="H1165" s="34" t="str">
        <f t="shared" ca="1" si="147"/>
        <v>Post-calc.</v>
      </c>
      <c r="I1165" s="3">
        <f t="shared" ca="1" si="144"/>
        <v>0</v>
      </c>
      <c r="M1165" s="7" t="s">
        <v>1180</v>
      </c>
      <c r="N1165" s="9" t="str">
        <f t="shared" ca="1" si="145"/>
        <v>4PF64</v>
      </c>
      <c r="O1165" s="3">
        <v>1000</v>
      </c>
      <c r="P1165" s="3"/>
      <c r="Q1165" s="1" t="s">
        <v>8</v>
      </c>
      <c r="R1165" s="1" t="s">
        <v>9</v>
      </c>
      <c r="S1165" s="1" t="s">
        <v>10</v>
      </c>
      <c r="T1165" s="1" t="s">
        <v>930</v>
      </c>
      <c r="V1165" s="34" t="str">
        <f t="shared" ca="1" si="148"/>
        <v>Post-calc.</v>
      </c>
      <c r="W1165" s="1" t="str">
        <f t="shared" ca="1" si="149"/>
        <v>Post-calc.</v>
      </c>
      <c r="X1165" s="1" t="b">
        <f t="shared" ca="1" si="150"/>
        <v>1</v>
      </c>
      <c r="Z1165" s="3">
        <f t="shared" ca="1" si="151"/>
        <v>0</v>
      </c>
    </row>
    <row r="1166" spans="1:26" x14ac:dyDescent="0.2">
      <c r="A1166" s="34" t="s">
        <v>3760</v>
      </c>
      <c r="B1166" s="9" t="str">
        <f t="shared" ca="1" si="146"/>
        <v>4C576</v>
      </c>
      <c r="C1166" s="30">
        <v>1500</v>
      </c>
      <c r="D1166" s="30">
        <v>1500</v>
      </c>
      <c r="E1166" s="32">
        <v>41183</v>
      </c>
      <c r="F1166" s="34" t="s">
        <v>3668</v>
      </c>
      <c r="G1166" s="34" t="s">
        <v>5520</v>
      </c>
      <c r="H1166" s="34" t="str">
        <f t="shared" ca="1" si="147"/>
        <v>Post-calc.</v>
      </c>
      <c r="I1166" s="3">
        <f t="shared" ca="1" si="144"/>
        <v>0</v>
      </c>
      <c r="M1166" s="7" t="s">
        <v>1181</v>
      </c>
      <c r="N1166" s="9" t="str">
        <f t="shared" ca="1" si="145"/>
        <v>4PF65</v>
      </c>
      <c r="O1166" s="3">
        <v>4000</v>
      </c>
      <c r="P1166" s="3"/>
      <c r="Q1166" s="1" t="s">
        <v>8</v>
      </c>
      <c r="R1166" s="1" t="s">
        <v>9</v>
      </c>
      <c r="S1166" s="1" t="s">
        <v>10</v>
      </c>
      <c r="T1166" s="1" t="s">
        <v>930</v>
      </c>
      <c r="V1166" s="34" t="str">
        <f t="shared" ca="1" si="148"/>
        <v>Post-calc.</v>
      </c>
      <c r="W1166" s="1" t="str">
        <f t="shared" ca="1" si="149"/>
        <v>Post-calc.</v>
      </c>
      <c r="X1166" s="1" t="b">
        <f t="shared" ca="1" si="150"/>
        <v>1</v>
      </c>
      <c r="Z1166" s="3">
        <f t="shared" ca="1" si="151"/>
        <v>0</v>
      </c>
    </row>
    <row r="1167" spans="1:26" x14ac:dyDescent="0.2">
      <c r="A1167" s="34" t="s">
        <v>3761</v>
      </c>
      <c r="B1167" s="9" t="str">
        <f t="shared" ca="1" si="146"/>
        <v>4C612</v>
      </c>
      <c r="C1167" s="30">
        <v>1300</v>
      </c>
      <c r="D1167" s="30">
        <v>1300</v>
      </c>
      <c r="E1167" s="32">
        <v>41183</v>
      </c>
      <c r="F1167" s="34" t="s">
        <v>3668</v>
      </c>
      <c r="G1167" s="34" t="s">
        <v>5520</v>
      </c>
      <c r="H1167" s="34" t="str">
        <f t="shared" ca="1" si="147"/>
        <v>Post-calc.</v>
      </c>
      <c r="I1167" s="3">
        <f t="shared" ca="1" si="144"/>
        <v>0</v>
      </c>
      <c r="M1167" s="7" t="s">
        <v>1182</v>
      </c>
      <c r="N1167" s="9" t="str">
        <f t="shared" ca="1" si="145"/>
        <v>4PF66</v>
      </c>
      <c r="O1167" s="3">
        <v>1000</v>
      </c>
      <c r="P1167" s="3"/>
      <c r="Q1167" s="1" t="s">
        <v>8</v>
      </c>
      <c r="R1167" s="1" t="s">
        <v>9</v>
      </c>
      <c r="S1167" s="1" t="s">
        <v>10</v>
      </c>
      <c r="T1167" s="1" t="s">
        <v>930</v>
      </c>
      <c r="V1167" s="34" t="str">
        <f t="shared" ca="1" si="148"/>
        <v>Post-calc.</v>
      </c>
      <c r="W1167" s="1" t="str">
        <f t="shared" ca="1" si="149"/>
        <v>Post-calc.</v>
      </c>
      <c r="X1167" s="1" t="b">
        <f t="shared" ca="1" si="150"/>
        <v>1</v>
      </c>
      <c r="Z1167" s="3">
        <f t="shared" ca="1" si="151"/>
        <v>0</v>
      </c>
    </row>
    <row r="1168" spans="1:26" x14ac:dyDescent="0.2">
      <c r="A1168" s="34" t="s">
        <v>3762</v>
      </c>
      <c r="B1168" s="9" t="str">
        <f t="shared" ca="1" si="146"/>
        <v>4C619</v>
      </c>
      <c r="C1168" s="30">
        <v>10000</v>
      </c>
      <c r="D1168" s="30">
        <v>10000</v>
      </c>
      <c r="E1168" s="32">
        <v>41214</v>
      </c>
      <c r="F1168" s="34" t="s">
        <v>3668</v>
      </c>
      <c r="G1168" s="34" t="s">
        <v>5520</v>
      </c>
      <c r="H1168" s="34" t="str">
        <f t="shared" ca="1" si="147"/>
        <v>Post-calc.</v>
      </c>
      <c r="I1168" s="3">
        <f t="shared" ca="1" si="144"/>
        <v>0</v>
      </c>
      <c r="M1168" s="7" t="s">
        <v>1183</v>
      </c>
      <c r="N1168" s="9" t="str">
        <f t="shared" ca="1" si="145"/>
        <v>4PF75</v>
      </c>
      <c r="O1168" s="3">
        <v>15662</v>
      </c>
      <c r="P1168" s="3">
        <v>15662</v>
      </c>
      <c r="Q1168" s="1" t="s">
        <v>14</v>
      </c>
      <c r="R1168" s="1" t="s">
        <v>9</v>
      </c>
      <c r="S1168" s="1" t="s">
        <v>10</v>
      </c>
      <c r="T1168" s="1" t="s">
        <v>930</v>
      </c>
      <c r="V1168" s="34" t="str">
        <f t="shared" ca="1" si="148"/>
        <v>Pre-calc.</v>
      </c>
      <c r="W1168" s="1" t="str">
        <f t="shared" ca="1" si="149"/>
        <v>Pre-calc.</v>
      </c>
      <c r="X1168" s="1" t="b">
        <f t="shared" ca="1" si="150"/>
        <v>1</v>
      </c>
      <c r="Z1168" s="3">
        <f t="shared" ca="1" si="151"/>
        <v>0</v>
      </c>
    </row>
    <row r="1169" spans="1:26" x14ac:dyDescent="0.2">
      <c r="A1169" s="34" t="s">
        <v>3763</v>
      </c>
      <c r="B1169" s="9" t="str">
        <f t="shared" ca="1" si="146"/>
        <v>4C638</v>
      </c>
      <c r="C1169" s="30">
        <v>360.82470000000001</v>
      </c>
      <c r="D1169" s="30">
        <v>360.82470000000001</v>
      </c>
      <c r="E1169" s="32">
        <v>41122</v>
      </c>
      <c r="F1169" s="34" t="s">
        <v>3668</v>
      </c>
      <c r="G1169" s="34" t="s">
        <v>5520</v>
      </c>
      <c r="H1169" s="34" t="str">
        <f t="shared" ca="1" si="147"/>
        <v>Post-calc.</v>
      </c>
      <c r="I1169" s="3">
        <f t="shared" ca="1" si="144"/>
        <v>0</v>
      </c>
      <c r="M1169" s="7" t="s">
        <v>1184</v>
      </c>
      <c r="N1169" s="9" t="str">
        <f t="shared" ca="1" si="145"/>
        <v>4PF94</v>
      </c>
      <c r="O1169" s="3">
        <v>19759</v>
      </c>
      <c r="P1169" s="3"/>
      <c r="Q1169" s="1" t="s">
        <v>8</v>
      </c>
      <c r="R1169" s="1" t="s">
        <v>9</v>
      </c>
      <c r="S1169" s="1" t="s">
        <v>10</v>
      </c>
      <c r="T1169" s="1" t="s">
        <v>930</v>
      </c>
      <c r="V1169" s="34" t="str">
        <f t="shared" ca="1" si="148"/>
        <v>Post-calc.</v>
      </c>
      <c r="W1169" s="1" t="str">
        <f t="shared" ca="1" si="149"/>
        <v>Post-calc.</v>
      </c>
      <c r="X1169" s="1" t="b">
        <f t="shared" ca="1" si="150"/>
        <v>1</v>
      </c>
      <c r="Z1169" s="3">
        <f t="shared" ca="1" si="151"/>
        <v>0</v>
      </c>
    </row>
    <row r="1170" spans="1:26" x14ac:dyDescent="0.2">
      <c r="A1170" s="34" t="s">
        <v>3764</v>
      </c>
      <c r="B1170" s="9" t="str">
        <f t="shared" ca="1" si="146"/>
        <v>4C693</v>
      </c>
      <c r="C1170" s="30">
        <v>2800</v>
      </c>
      <c r="D1170" s="30">
        <v>0</v>
      </c>
      <c r="E1170" s="32">
        <v>41305</v>
      </c>
      <c r="F1170" s="34" t="s">
        <v>3668</v>
      </c>
      <c r="G1170" s="34" t="s">
        <v>5520</v>
      </c>
      <c r="H1170" s="34" t="str">
        <f t="shared" ca="1" si="147"/>
        <v>Post-calc.</v>
      </c>
      <c r="I1170" s="3">
        <f t="shared" ca="1" si="144"/>
        <v>0</v>
      </c>
      <c r="M1170" s="7" t="s">
        <v>1185</v>
      </c>
      <c r="N1170" s="9" t="str">
        <f t="shared" ca="1" si="145"/>
        <v>4PF96</v>
      </c>
      <c r="O1170" s="3">
        <v>17349</v>
      </c>
      <c r="P1170" s="3"/>
      <c r="Q1170" s="1" t="s">
        <v>8</v>
      </c>
      <c r="R1170" s="1" t="s">
        <v>9</v>
      </c>
      <c r="S1170" s="1" t="s">
        <v>10</v>
      </c>
      <c r="T1170" s="1" t="s">
        <v>930</v>
      </c>
      <c r="V1170" s="34" t="str">
        <f t="shared" ca="1" si="148"/>
        <v>Post-calc.</v>
      </c>
      <c r="W1170" s="1" t="str">
        <f t="shared" ca="1" si="149"/>
        <v>Post-calc.</v>
      </c>
      <c r="X1170" s="1" t="b">
        <f t="shared" ca="1" si="150"/>
        <v>1</v>
      </c>
      <c r="Z1170" s="3">
        <f t="shared" ca="1" si="151"/>
        <v>0</v>
      </c>
    </row>
    <row r="1171" spans="1:26" x14ac:dyDescent="0.2">
      <c r="A1171" s="34" t="s">
        <v>3765</v>
      </c>
      <c r="B1171" s="9" t="str">
        <f t="shared" ca="1" si="146"/>
        <v>4C756</v>
      </c>
      <c r="C1171" s="30">
        <v>98.425200000000004</v>
      </c>
      <c r="D1171" s="30">
        <v>98.425200000000004</v>
      </c>
      <c r="E1171" s="32">
        <v>41214</v>
      </c>
      <c r="F1171" s="34" t="s">
        <v>3668</v>
      </c>
      <c r="G1171" s="34" t="s">
        <v>5520</v>
      </c>
      <c r="H1171" s="34" t="str">
        <f t="shared" ca="1" si="147"/>
        <v>Post-calc.</v>
      </c>
      <c r="I1171" s="23" t="e">
        <f t="shared" ca="1" si="144"/>
        <v>#N/A</v>
      </c>
      <c r="J1171" s="18" t="str">
        <f ca="1">VLOOKUP(B1171, Remarks!$A$3:$G$400, 7, FALSE)</f>
        <v>Foxpro order but not confirmed</v>
      </c>
      <c r="M1171" s="7" t="s">
        <v>1186</v>
      </c>
      <c r="N1171" s="9" t="str">
        <f t="shared" ca="1" si="145"/>
        <v>4PG20</v>
      </c>
      <c r="O1171" s="3">
        <v>215542</v>
      </c>
      <c r="P1171" s="3">
        <v>211295.05790000001</v>
      </c>
      <c r="Q1171" s="1" t="s">
        <v>8</v>
      </c>
      <c r="R1171" s="1" t="s">
        <v>9</v>
      </c>
      <c r="S1171" s="1" t="s">
        <v>10</v>
      </c>
      <c r="T1171" s="1" t="s">
        <v>930</v>
      </c>
      <c r="V1171" s="34" t="str">
        <f t="shared" ca="1" si="148"/>
        <v>Post-calc.</v>
      </c>
      <c r="W1171" s="1" t="str">
        <f t="shared" ca="1" si="149"/>
        <v>Post-calc.</v>
      </c>
      <c r="X1171" s="1" t="b">
        <f t="shared" ca="1" si="150"/>
        <v>1</v>
      </c>
      <c r="Z1171" s="3">
        <f t="shared" ca="1" si="151"/>
        <v>0</v>
      </c>
    </row>
    <row r="1172" spans="1:26" x14ac:dyDescent="0.2">
      <c r="A1172" s="34" t="s">
        <v>3766</v>
      </c>
      <c r="B1172" s="9" t="str">
        <f t="shared" ca="1" si="146"/>
        <v>4C771</v>
      </c>
      <c r="C1172" s="30">
        <v>1477</v>
      </c>
      <c r="D1172" s="30">
        <v>1477</v>
      </c>
      <c r="E1172" s="32">
        <v>41426</v>
      </c>
      <c r="F1172" s="34" t="s">
        <v>3668</v>
      </c>
      <c r="G1172" s="34" t="s">
        <v>5520</v>
      </c>
      <c r="H1172" s="34" t="str">
        <f t="shared" ca="1" si="147"/>
        <v>Post-calc.</v>
      </c>
      <c r="I1172" s="3">
        <f t="shared" ca="1" si="144"/>
        <v>0</v>
      </c>
      <c r="M1172" s="7" t="s">
        <v>1187</v>
      </c>
      <c r="N1172" s="9" t="str">
        <f t="shared" ca="1" si="145"/>
        <v>4PH12</v>
      </c>
      <c r="O1172" s="3">
        <v>33412</v>
      </c>
      <c r="P1172" s="3">
        <v>33412</v>
      </c>
      <c r="Q1172" s="1" t="s">
        <v>14</v>
      </c>
      <c r="R1172" s="1" t="s">
        <v>9</v>
      </c>
      <c r="S1172" s="1" t="s">
        <v>10</v>
      </c>
      <c r="T1172" s="1" t="s">
        <v>930</v>
      </c>
      <c r="V1172" s="34" t="str">
        <f t="shared" ca="1" si="148"/>
        <v>Pre-calc.</v>
      </c>
      <c r="W1172" s="1" t="str">
        <f t="shared" ca="1" si="149"/>
        <v>Pre-calc.</v>
      </c>
      <c r="X1172" s="1" t="b">
        <f t="shared" ca="1" si="150"/>
        <v>1</v>
      </c>
      <c r="Z1172" s="3">
        <f t="shared" ca="1" si="151"/>
        <v>0</v>
      </c>
    </row>
    <row r="1173" spans="1:26" x14ac:dyDescent="0.2">
      <c r="A1173" s="34" t="s">
        <v>3767</v>
      </c>
      <c r="B1173" s="9" t="str">
        <f t="shared" ca="1" si="146"/>
        <v>4C773</v>
      </c>
      <c r="C1173" s="30">
        <v>19515</v>
      </c>
      <c r="D1173" s="30">
        <v>19515</v>
      </c>
      <c r="E1173" s="32">
        <v>41275</v>
      </c>
      <c r="F1173" s="34" t="s">
        <v>3668</v>
      </c>
      <c r="G1173" s="34" t="s">
        <v>5520</v>
      </c>
      <c r="H1173" s="34" t="str">
        <f t="shared" ca="1" si="147"/>
        <v>Post-calc.</v>
      </c>
      <c r="I1173" s="3">
        <f t="shared" ca="1" si="144"/>
        <v>0</v>
      </c>
      <c r="M1173" s="7" t="s">
        <v>1188</v>
      </c>
      <c r="N1173" s="9" t="str">
        <f t="shared" ca="1" si="145"/>
        <v>4PH38</v>
      </c>
      <c r="O1173" s="3">
        <v>20140</v>
      </c>
      <c r="P1173" s="3"/>
      <c r="Q1173" s="1" t="s">
        <v>8</v>
      </c>
      <c r="R1173" s="1" t="s">
        <v>9</v>
      </c>
      <c r="S1173" s="1" t="s">
        <v>10</v>
      </c>
      <c r="T1173" s="1" t="s">
        <v>930</v>
      </c>
      <c r="V1173" s="34" t="str">
        <f t="shared" ca="1" si="148"/>
        <v>Post-calc.</v>
      </c>
      <c r="W1173" s="1" t="str">
        <f t="shared" ca="1" si="149"/>
        <v>Post-calc.</v>
      </c>
      <c r="X1173" s="1" t="b">
        <f t="shared" ca="1" si="150"/>
        <v>1</v>
      </c>
      <c r="Z1173" s="3">
        <f t="shared" ca="1" si="151"/>
        <v>0</v>
      </c>
    </row>
    <row r="1174" spans="1:26" x14ac:dyDescent="0.2">
      <c r="A1174" s="34" t="s">
        <v>3768</v>
      </c>
      <c r="B1174" s="9" t="str">
        <f t="shared" ca="1" si="146"/>
        <v>4C858</v>
      </c>
      <c r="C1174" s="30">
        <v>147</v>
      </c>
      <c r="D1174" s="30">
        <v>0</v>
      </c>
      <c r="E1174" s="32">
        <v>41364</v>
      </c>
      <c r="F1174" s="34" t="s">
        <v>3668</v>
      </c>
      <c r="G1174" s="34" t="s">
        <v>5520</v>
      </c>
      <c r="H1174" s="34" t="str">
        <f t="shared" ca="1" si="147"/>
        <v>Post-calc.</v>
      </c>
      <c r="I1174" s="3">
        <f t="shared" ca="1" si="144"/>
        <v>0</v>
      </c>
      <c r="M1174" s="7" t="s">
        <v>1189</v>
      </c>
      <c r="N1174" s="9" t="str">
        <f t="shared" ca="1" si="145"/>
        <v>4PH70</v>
      </c>
      <c r="O1174" s="3">
        <v>150</v>
      </c>
      <c r="P1174" s="3"/>
      <c r="Q1174" s="1" t="s">
        <v>8</v>
      </c>
      <c r="R1174" s="1" t="s">
        <v>9</v>
      </c>
      <c r="S1174" s="1" t="s">
        <v>10</v>
      </c>
      <c r="T1174" s="1" t="s">
        <v>930</v>
      </c>
      <c r="V1174" s="34" t="str">
        <f t="shared" ca="1" si="148"/>
        <v>Post-calc.</v>
      </c>
      <c r="W1174" s="1" t="str">
        <f t="shared" ca="1" si="149"/>
        <v>Post-calc.</v>
      </c>
      <c r="X1174" s="1" t="b">
        <f t="shared" ca="1" si="150"/>
        <v>1</v>
      </c>
      <c r="Z1174" s="3">
        <f t="shared" ca="1" si="151"/>
        <v>0</v>
      </c>
    </row>
    <row r="1175" spans="1:26" x14ac:dyDescent="0.2">
      <c r="A1175" s="34" t="s">
        <v>3769</v>
      </c>
      <c r="B1175" s="9" t="str">
        <f t="shared" ca="1" si="146"/>
        <v>4C865</v>
      </c>
      <c r="C1175" s="30">
        <v>200</v>
      </c>
      <c r="D1175" s="30">
        <v>0</v>
      </c>
      <c r="E1175" s="32">
        <v>41394</v>
      </c>
      <c r="F1175" s="34" t="s">
        <v>3668</v>
      </c>
      <c r="G1175" s="34" t="s">
        <v>5520</v>
      </c>
      <c r="H1175" s="34" t="str">
        <f t="shared" ca="1" si="147"/>
        <v>Post-calc.</v>
      </c>
      <c r="I1175" s="3">
        <f t="shared" ca="1" si="144"/>
        <v>0</v>
      </c>
      <c r="M1175" s="7" t="s">
        <v>1190</v>
      </c>
      <c r="N1175" s="9" t="str">
        <f t="shared" ca="1" si="145"/>
        <v>4PH71</v>
      </c>
      <c r="O1175" s="3">
        <v>300</v>
      </c>
      <c r="P1175" s="3"/>
      <c r="Q1175" s="1" t="s">
        <v>8</v>
      </c>
      <c r="R1175" s="1" t="s">
        <v>9</v>
      </c>
      <c r="S1175" s="1" t="s">
        <v>10</v>
      </c>
      <c r="T1175" s="1" t="s">
        <v>930</v>
      </c>
      <c r="V1175" s="34" t="str">
        <f t="shared" ca="1" si="148"/>
        <v>Post-calc.</v>
      </c>
      <c r="W1175" s="1" t="str">
        <f t="shared" ca="1" si="149"/>
        <v>Post-calc.</v>
      </c>
      <c r="X1175" s="1" t="b">
        <f t="shared" ca="1" si="150"/>
        <v>1</v>
      </c>
      <c r="Z1175" s="3">
        <f t="shared" ca="1" si="151"/>
        <v>0</v>
      </c>
    </row>
    <row r="1176" spans="1:26" x14ac:dyDescent="0.2">
      <c r="A1176" s="34" t="s">
        <v>3770</v>
      </c>
      <c r="B1176" s="9" t="str">
        <f t="shared" ca="1" si="146"/>
        <v>4C906</v>
      </c>
      <c r="C1176" s="30">
        <v>3000</v>
      </c>
      <c r="D1176" s="30">
        <v>0</v>
      </c>
      <c r="E1176" s="32">
        <v>41455</v>
      </c>
      <c r="F1176" s="34" t="s">
        <v>3668</v>
      </c>
      <c r="G1176" s="34" t="s">
        <v>5520</v>
      </c>
      <c r="H1176" s="34" t="str">
        <f t="shared" ca="1" si="147"/>
        <v>Post-calc.</v>
      </c>
      <c r="I1176" s="3">
        <f t="shared" ca="1" si="144"/>
        <v>0</v>
      </c>
      <c r="M1176" s="7" t="s">
        <v>1191</v>
      </c>
      <c r="N1176" s="9" t="str">
        <f t="shared" ca="1" si="145"/>
        <v>4PH72</v>
      </c>
      <c r="O1176" s="3">
        <v>150</v>
      </c>
      <c r="P1176" s="3"/>
      <c r="Q1176" s="1" t="s">
        <v>8</v>
      </c>
      <c r="R1176" s="1" t="s">
        <v>9</v>
      </c>
      <c r="S1176" s="1" t="s">
        <v>10</v>
      </c>
      <c r="T1176" s="1" t="s">
        <v>930</v>
      </c>
      <c r="V1176" s="34" t="str">
        <f t="shared" ca="1" si="148"/>
        <v>Post-calc.</v>
      </c>
      <c r="W1176" s="1" t="str">
        <f t="shared" ca="1" si="149"/>
        <v>Post-calc.</v>
      </c>
      <c r="X1176" s="1" t="b">
        <f t="shared" ca="1" si="150"/>
        <v>1</v>
      </c>
      <c r="Z1176" s="3">
        <f t="shared" ca="1" si="151"/>
        <v>0</v>
      </c>
    </row>
    <row r="1177" spans="1:26" x14ac:dyDescent="0.2">
      <c r="A1177" s="34" t="s">
        <v>3771</v>
      </c>
      <c r="B1177" s="9" t="str">
        <f t="shared" ca="1" si="146"/>
        <v>4C971</v>
      </c>
      <c r="C1177" s="30">
        <v>3000</v>
      </c>
      <c r="D1177" s="30">
        <v>0</v>
      </c>
      <c r="E1177" s="32">
        <v>41578</v>
      </c>
      <c r="F1177" s="34" t="s">
        <v>3668</v>
      </c>
      <c r="G1177" s="34" t="s">
        <v>5520</v>
      </c>
      <c r="H1177" s="34" t="str">
        <f t="shared" ca="1" si="147"/>
        <v>Post-calc.</v>
      </c>
      <c r="I1177" s="3">
        <f t="shared" ca="1" si="144"/>
        <v>0</v>
      </c>
      <c r="M1177" s="7" t="s">
        <v>1192</v>
      </c>
      <c r="N1177" s="9" t="str">
        <f t="shared" ca="1" si="145"/>
        <v>4PH73</v>
      </c>
      <c r="O1177" s="3">
        <v>600</v>
      </c>
      <c r="P1177" s="3"/>
      <c r="Q1177" s="1" t="s">
        <v>8</v>
      </c>
      <c r="R1177" s="1" t="s">
        <v>9</v>
      </c>
      <c r="S1177" s="1" t="s">
        <v>10</v>
      </c>
      <c r="T1177" s="1" t="s">
        <v>930</v>
      </c>
      <c r="V1177" s="34" t="str">
        <f t="shared" ca="1" si="148"/>
        <v>Post-calc.</v>
      </c>
      <c r="W1177" s="1" t="str">
        <f t="shared" ca="1" si="149"/>
        <v>Post-calc.</v>
      </c>
      <c r="X1177" s="1" t="b">
        <f t="shared" ca="1" si="150"/>
        <v>1</v>
      </c>
      <c r="Z1177" s="3">
        <f t="shared" ca="1" si="151"/>
        <v>0</v>
      </c>
    </row>
    <row r="1178" spans="1:26" x14ac:dyDescent="0.2">
      <c r="A1178" s="34" t="s">
        <v>3772</v>
      </c>
      <c r="B1178" s="9" t="str">
        <f t="shared" ca="1" si="146"/>
        <v>4C984</v>
      </c>
      <c r="C1178" s="30">
        <v>500</v>
      </c>
      <c r="D1178" s="30">
        <v>0</v>
      </c>
      <c r="E1178" s="32">
        <v>41455</v>
      </c>
      <c r="F1178" s="34" t="s">
        <v>3668</v>
      </c>
      <c r="G1178" s="34" t="s">
        <v>5520</v>
      </c>
      <c r="H1178" s="34" t="str">
        <f t="shared" ca="1" si="147"/>
        <v>Post-calc.</v>
      </c>
      <c r="I1178" s="3">
        <f t="shared" ca="1" si="144"/>
        <v>0</v>
      </c>
      <c r="M1178" s="7" t="s">
        <v>1193</v>
      </c>
      <c r="N1178" s="9" t="str">
        <f t="shared" ca="1" si="145"/>
        <v>4PH74</v>
      </c>
      <c r="O1178" s="3">
        <v>1000</v>
      </c>
      <c r="P1178" s="3"/>
      <c r="Q1178" s="1" t="s">
        <v>8</v>
      </c>
      <c r="R1178" s="1" t="s">
        <v>9</v>
      </c>
      <c r="S1178" s="1" t="s">
        <v>10</v>
      </c>
      <c r="T1178" s="1" t="s">
        <v>930</v>
      </c>
      <c r="V1178" s="34" t="str">
        <f t="shared" ca="1" si="148"/>
        <v>Post-calc.</v>
      </c>
      <c r="W1178" s="1" t="str">
        <f t="shared" ca="1" si="149"/>
        <v>Post-calc.</v>
      </c>
      <c r="X1178" s="1" t="b">
        <f t="shared" ca="1" si="150"/>
        <v>1</v>
      </c>
      <c r="Z1178" s="3">
        <f t="shared" ca="1" si="151"/>
        <v>0</v>
      </c>
    </row>
    <row r="1179" spans="1:26" x14ac:dyDescent="0.2">
      <c r="A1179" s="34" t="s">
        <v>3773</v>
      </c>
      <c r="B1179" s="9" t="str">
        <f t="shared" ca="1" si="146"/>
        <v>4C995</v>
      </c>
      <c r="C1179" s="30">
        <v>1500</v>
      </c>
      <c r="D1179" s="30">
        <v>0</v>
      </c>
      <c r="E1179" s="32">
        <v>41547</v>
      </c>
      <c r="F1179" s="34" t="s">
        <v>2798</v>
      </c>
      <c r="G1179" s="34" t="s">
        <v>5520</v>
      </c>
      <c r="H1179" s="34" t="str">
        <f t="shared" ca="1" si="147"/>
        <v>Post-calc.</v>
      </c>
      <c r="I1179" s="23" t="e">
        <f t="shared" ca="1" si="144"/>
        <v>#N/A</v>
      </c>
      <c r="J1179" s="18" t="str">
        <f ca="1">VLOOKUP(B1179, Remarks!$A$3:$G$400, 7, FALSE)</f>
        <v>Foxpro order but Procurement Center is Rieckermann GmbH as well as not Purchased from PC was filtered out</v>
      </c>
      <c r="M1179" s="7" t="s">
        <v>1194</v>
      </c>
      <c r="N1179" s="9" t="str">
        <f t="shared" ca="1" si="145"/>
        <v>4PH75</v>
      </c>
      <c r="O1179" s="3">
        <v>700</v>
      </c>
      <c r="P1179" s="3"/>
      <c r="Q1179" s="1" t="s">
        <v>8</v>
      </c>
      <c r="R1179" s="1" t="s">
        <v>9</v>
      </c>
      <c r="S1179" s="1" t="s">
        <v>10</v>
      </c>
      <c r="T1179" s="1" t="s">
        <v>930</v>
      </c>
      <c r="V1179" s="34" t="str">
        <f t="shared" ca="1" si="148"/>
        <v>Post-calc.</v>
      </c>
      <c r="W1179" s="1" t="str">
        <f t="shared" ca="1" si="149"/>
        <v>Post-calc.</v>
      </c>
      <c r="X1179" s="1" t="b">
        <f t="shared" ca="1" si="150"/>
        <v>1</v>
      </c>
      <c r="Z1179" s="3">
        <f t="shared" ca="1" si="151"/>
        <v>0</v>
      </c>
    </row>
    <row r="1180" spans="1:26" x14ac:dyDescent="0.2">
      <c r="A1180" s="34" t="s">
        <v>3774</v>
      </c>
      <c r="B1180" s="9" t="str">
        <f t="shared" ca="1" si="146"/>
        <v>4D010</v>
      </c>
      <c r="C1180" s="30">
        <v>200</v>
      </c>
      <c r="D1180" s="30">
        <v>0</v>
      </c>
      <c r="E1180" s="32">
        <v>41547</v>
      </c>
      <c r="F1180" s="34" t="s">
        <v>3668</v>
      </c>
      <c r="G1180" s="34" t="s">
        <v>5520</v>
      </c>
      <c r="H1180" s="34" t="str">
        <f t="shared" ca="1" si="147"/>
        <v>Post-calc.</v>
      </c>
      <c r="I1180" s="3">
        <f t="shared" ca="1" si="144"/>
        <v>0</v>
      </c>
      <c r="M1180" s="7" t="s">
        <v>1195</v>
      </c>
      <c r="N1180" s="9" t="str">
        <f t="shared" ca="1" si="145"/>
        <v>4PH76</v>
      </c>
      <c r="O1180" s="3">
        <v>200</v>
      </c>
      <c r="P1180" s="3"/>
      <c r="Q1180" s="1" t="s">
        <v>8</v>
      </c>
      <c r="R1180" s="1" t="s">
        <v>9</v>
      </c>
      <c r="S1180" s="1" t="s">
        <v>10</v>
      </c>
      <c r="T1180" s="1" t="s">
        <v>930</v>
      </c>
      <c r="V1180" s="34" t="str">
        <f t="shared" ca="1" si="148"/>
        <v>Post-calc.</v>
      </c>
      <c r="W1180" s="1" t="str">
        <f t="shared" ca="1" si="149"/>
        <v>Post-calc.</v>
      </c>
      <c r="X1180" s="1" t="b">
        <f t="shared" ca="1" si="150"/>
        <v>1</v>
      </c>
      <c r="Z1180" s="3">
        <f t="shared" ca="1" si="151"/>
        <v>0</v>
      </c>
    </row>
    <row r="1181" spans="1:26" x14ac:dyDescent="0.2">
      <c r="A1181" s="34" t="s">
        <v>3775</v>
      </c>
      <c r="B1181" s="9" t="str">
        <f t="shared" ca="1" si="146"/>
        <v>4D011</v>
      </c>
      <c r="C1181" s="30">
        <v>1000</v>
      </c>
      <c r="D1181" s="30">
        <v>0</v>
      </c>
      <c r="E1181" s="32">
        <v>41547</v>
      </c>
      <c r="F1181" s="34" t="s">
        <v>3668</v>
      </c>
      <c r="G1181" s="34" t="s">
        <v>5520</v>
      </c>
      <c r="H1181" s="34" t="str">
        <f t="shared" ca="1" si="147"/>
        <v>Post-calc.</v>
      </c>
      <c r="I1181" s="3">
        <f t="shared" ca="1" si="144"/>
        <v>0</v>
      </c>
      <c r="M1181" s="7" t="s">
        <v>1196</v>
      </c>
      <c r="N1181" s="9" t="str">
        <f t="shared" ca="1" si="145"/>
        <v>4PH77</v>
      </c>
      <c r="O1181" s="3">
        <v>700</v>
      </c>
      <c r="P1181" s="3"/>
      <c r="Q1181" s="1" t="s">
        <v>8</v>
      </c>
      <c r="R1181" s="1" t="s">
        <v>9</v>
      </c>
      <c r="S1181" s="1" t="s">
        <v>10</v>
      </c>
      <c r="T1181" s="1" t="s">
        <v>930</v>
      </c>
      <c r="V1181" s="34" t="str">
        <f t="shared" ca="1" si="148"/>
        <v>Post-calc.</v>
      </c>
      <c r="W1181" s="1" t="str">
        <f t="shared" ca="1" si="149"/>
        <v>Post-calc.</v>
      </c>
      <c r="X1181" s="1" t="b">
        <f t="shared" ca="1" si="150"/>
        <v>1</v>
      </c>
      <c r="Z1181" s="3">
        <f t="shared" ca="1" si="151"/>
        <v>0</v>
      </c>
    </row>
    <row r="1182" spans="1:26" x14ac:dyDescent="0.2">
      <c r="A1182" s="34" t="s">
        <v>3776</v>
      </c>
      <c r="B1182" s="9" t="str">
        <f t="shared" ca="1" si="146"/>
        <v>4D013</v>
      </c>
      <c r="C1182" s="30">
        <v>900</v>
      </c>
      <c r="D1182" s="30">
        <v>0</v>
      </c>
      <c r="E1182" s="32">
        <v>41639</v>
      </c>
      <c r="F1182" s="34" t="s">
        <v>3668</v>
      </c>
      <c r="G1182" s="34" t="s">
        <v>5520</v>
      </c>
      <c r="H1182" s="34" t="str">
        <f t="shared" ca="1" si="147"/>
        <v>Post-calc.</v>
      </c>
      <c r="I1182" s="3">
        <f t="shared" ca="1" si="144"/>
        <v>0</v>
      </c>
      <c r="M1182" s="7" t="s">
        <v>1197</v>
      </c>
      <c r="N1182" s="9" t="str">
        <f t="shared" ca="1" si="145"/>
        <v>4PH78</v>
      </c>
      <c r="O1182" s="3">
        <v>300</v>
      </c>
      <c r="P1182" s="3"/>
      <c r="Q1182" s="1" t="s">
        <v>8</v>
      </c>
      <c r="R1182" s="1" t="s">
        <v>9</v>
      </c>
      <c r="S1182" s="1" t="s">
        <v>10</v>
      </c>
      <c r="T1182" s="1" t="s">
        <v>930</v>
      </c>
      <c r="V1182" s="34" t="str">
        <f t="shared" ca="1" si="148"/>
        <v>Post-calc.</v>
      </c>
      <c r="W1182" s="1" t="str">
        <f t="shared" ca="1" si="149"/>
        <v>Post-calc.</v>
      </c>
      <c r="X1182" s="1" t="b">
        <f t="shared" ca="1" si="150"/>
        <v>1</v>
      </c>
      <c r="Z1182" s="3">
        <f t="shared" ca="1" si="151"/>
        <v>0</v>
      </c>
    </row>
    <row r="1183" spans="1:26" x14ac:dyDescent="0.2">
      <c r="A1183" s="34" t="s">
        <v>3777</v>
      </c>
      <c r="B1183" s="9" t="str">
        <f t="shared" ca="1" si="146"/>
        <v>4D076</v>
      </c>
      <c r="C1183" s="30">
        <v>1500</v>
      </c>
      <c r="D1183" s="30">
        <v>0</v>
      </c>
      <c r="E1183" s="32">
        <v>41608</v>
      </c>
      <c r="F1183" s="34" t="s">
        <v>3668</v>
      </c>
      <c r="G1183" s="34" t="s">
        <v>5520</v>
      </c>
      <c r="H1183" s="34" t="str">
        <f t="shared" ca="1" si="147"/>
        <v>Post-calc.</v>
      </c>
      <c r="I1183" s="3">
        <f t="shared" ca="1" si="144"/>
        <v>0</v>
      </c>
      <c r="M1183" s="7" t="s">
        <v>1198</v>
      </c>
      <c r="N1183" s="9" t="str">
        <f t="shared" ca="1" si="145"/>
        <v>4PH79</v>
      </c>
      <c r="O1183" s="3">
        <v>100</v>
      </c>
      <c r="P1183" s="3"/>
      <c r="Q1183" s="1" t="s">
        <v>8</v>
      </c>
      <c r="R1183" s="1" t="s">
        <v>9</v>
      </c>
      <c r="S1183" s="1" t="s">
        <v>10</v>
      </c>
      <c r="T1183" s="1" t="s">
        <v>930</v>
      </c>
      <c r="V1183" s="34" t="str">
        <f t="shared" ca="1" si="148"/>
        <v>Post-calc.</v>
      </c>
      <c r="W1183" s="1" t="str">
        <f t="shared" ca="1" si="149"/>
        <v>Post-calc.</v>
      </c>
      <c r="X1183" s="1" t="b">
        <f t="shared" ca="1" si="150"/>
        <v>1</v>
      </c>
      <c r="Z1183" s="3">
        <f t="shared" ca="1" si="151"/>
        <v>0</v>
      </c>
    </row>
    <row r="1184" spans="1:26" x14ac:dyDescent="0.2">
      <c r="A1184" s="34" t="s">
        <v>3778</v>
      </c>
      <c r="B1184" s="9" t="str">
        <f t="shared" ca="1" si="146"/>
        <v>4D077</v>
      </c>
      <c r="C1184" s="30">
        <v>-956</v>
      </c>
      <c r="D1184" s="30">
        <v>0</v>
      </c>
      <c r="E1184" s="32">
        <v>41608</v>
      </c>
      <c r="F1184" s="34" t="s">
        <v>3668</v>
      </c>
      <c r="G1184" s="34" t="s">
        <v>5520</v>
      </c>
      <c r="H1184" s="34" t="str">
        <f t="shared" ca="1" si="147"/>
        <v>Post-calc.</v>
      </c>
      <c r="I1184" s="3">
        <f t="shared" ca="1" si="144"/>
        <v>0</v>
      </c>
      <c r="M1184" s="7" t="s">
        <v>1199</v>
      </c>
      <c r="N1184" s="9" t="str">
        <f t="shared" ca="1" si="145"/>
        <v>4PH81</v>
      </c>
      <c r="O1184" s="3">
        <v>800</v>
      </c>
      <c r="P1184" s="3"/>
      <c r="Q1184" s="1" t="s">
        <v>8</v>
      </c>
      <c r="R1184" s="1" t="s">
        <v>9</v>
      </c>
      <c r="S1184" s="1" t="s">
        <v>10</v>
      </c>
      <c r="T1184" s="1" t="s">
        <v>930</v>
      </c>
      <c r="V1184" s="34" t="str">
        <f t="shared" ca="1" si="148"/>
        <v>Post-calc.</v>
      </c>
      <c r="W1184" s="1" t="str">
        <f t="shared" ca="1" si="149"/>
        <v>Post-calc.</v>
      </c>
      <c r="X1184" s="1" t="b">
        <f t="shared" ca="1" si="150"/>
        <v>1</v>
      </c>
      <c r="Z1184" s="3">
        <f t="shared" ca="1" si="151"/>
        <v>0</v>
      </c>
    </row>
    <row r="1185" spans="1:26" x14ac:dyDescent="0.2">
      <c r="A1185" s="34" t="s">
        <v>3779</v>
      </c>
      <c r="B1185" s="9" t="str">
        <f t="shared" ca="1" si="146"/>
        <v>4D079</v>
      </c>
      <c r="C1185" s="30">
        <v>500</v>
      </c>
      <c r="D1185" s="30">
        <v>0</v>
      </c>
      <c r="E1185" s="32">
        <v>41639</v>
      </c>
      <c r="F1185" s="34" t="s">
        <v>3668</v>
      </c>
      <c r="G1185" s="34" t="s">
        <v>5520</v>
      </c>
      <c r="H1185" s="34" t="str">
        <f t="shared" ca="1" si="147"/>
        <v>Post-calc.</v>
      </c>
      <c r="I1185" s="3">
        <f t="shared" ca="1" si="144"/>
        <v>0</v>
      </c>
      <c r="M1185" s="7" t="s">
        <v>1200</v>
      </c>
      <c r="N1185" s="9" t="str">
        <f t="shared" ca="1" si="145"/>
        <v>4PH82</v>
      </c>
      <c r="O1185" s="3">
        <v>200</v>
      </c>
      <c r="P1185" s="3"/>
      <c r="Q1185" s="1" t="s">
        <v>8</v>
      </c>
      <c r="R1185" s="1" t="s">
        <v>9</v>
      </c>
      <c r="S1185" s="1" t="s">
        <v>10</v>
      </c>
      <c r="T1185" s="1" t="s">
        <v>930</v>
      </c>
      <c r="V1185" s="34" t="str">
        <f t="shared" ca="1" si="148"/>
        <v>Post-calc.</v>
      </c>
      <c r="W1185" s="1" t="str">
        <f t="shared" ca="1" si="149"/>
        <v>Post-calc.</v>
      </c>
      <c r="X1185" s="1" t="b">
        <f t="shared" ca="1" si="150"/>
        <v>1</v>
      </c>
      <c r="Z1185" s="3">
        <f t="shared" ca="1" si="151"/>
        <v>0</v>
      </c>
    </row>
    <row r="1186" spans="1:26" x14ac:dyDescent="0.2">
      <c r="A1186" s="34" t="s">
        <v>3780</v>
      </c>
      <c r="B1186" s="9" t="str">
        <f t="shared" ca="1" si="146"/>
        <v>4D086</v>
      </c>
      <c r="C1186" s="30">
        <v>655</v>
      </c>
      <c r="D1186" s="30">
        <v>0</v>
      </c>
      <c r="E1186" s="32">
        <v>41578</v>
      </c>
      <c r="F1186" s="34" t="s">
        <v>3668</v>
      </c>
      <c r="G1186" s="34" t="s">
        <v>5520</v>
      </c>
      <c r="H1186" s="34" t="str">
        <f t="shared" ca="1" si="147"/>
        <v>Post-calc.</v>
      </c>
      <c r="I1186" s="3">
        <f t="shared" ca="1" si="144"/>
        <v>0</v>
      </c>
      <c r="M1186" s="7" t="s">
        <v>1201</v>
      </c>
      <c r="N1186" s="9" t="str">
        <f t="shared" ca="1" si="145"/>
        <v>4PH83</v>
      </c>
      <c r="O1186" s="3">
        <v>100</v>
      </c>
      <c r="P1186" s="3"/>
      <c r="Q1186" s="1" t="s">
        <v>8</v>
      </c>
      <c r="R1186" s="1" t="s">
        <v>9</v>
      </c>
      <c r="S1186" s="1" t="s">
        <v>10</v>
      </c>
      <c r="T1186" s="1" t="s">
        <v>930</v>
      </c>
      <c r="V1186" s="34" t="str">
        <f t="shared" ca="1" si="148"/>
        <v>Post-calc.</v>
      </c>
      <c r="W1186" s="1" t="str">
        <f t="shared" ca="1" si="149"/>
        <v>Post-calc.</v>
      </c>
      <c r="X1186" s="1" t="b">
        <f t="shared" ca="1" si="150"/>
        <v>1</v>
      </c>
      <c r="Z1186" s="3">
        <f t="shared" ca="1" si="151"/>
        <v>0</v>
      </c>
    </row>
    <row r="1187" spans="1:26" x14ac:dyDescent="0.2">
      <c r="A1187" s="34" t="s">
        <v>3781</v>
      </c>
      <c r="B1187" s="9" t="str">
        <f t="shared" ca="1" si="146"/>
        <v>4D094</v>
      </c>
      <c r="C1187" s="30">
        <v>2400</v>
      </c>
      <c r="D1187" s="30">
        <v>0</v>
      </c>
      <c r="E1187" s="32">
        <v>41578</v>
      </c>
      <c r="F1187" s="34" t="s">
        <v>3668</v>
      </c>
      <c r="G1187" s="34" t="s">
        <v>5520</v>
      </c>
      <c r="H1187" s="34" t="str">
        <f t="shared" ca="1" si="147"/>
        <v>Post-calc.</v>
      </c>
      <c r="I1187" s="3">
        <f t="shared" ca="1" si="144"/>
        <v>0</v>
      </c>
      <c r="M1187" s="7" t="s">
        <v>1202</v>
      </c>
      <c r="N1187" s="9" t="str">
        <f t="shared" ca="1" si="145"/>
        <v>4PH84</v>
      </c>
      <c r="O1187" s="3">
        <v>200</v>
      </c>
      <c r="P1187" s="3"/>
      <c r="Q1187" s="1" t="s">
        <v>8</v>
      </c>
      <c r="R1187" s="1" t="s">
        <v>9</v>
      </c>
      <c r="S1187" s="1" t="s">
        <v>10</v>
      </c>
      <c r="T1187" s="1" t="s">
        <v>930</v>
      </c>
      <c r="V1187" s="34" t="str">
        <f t="shared" ca="1" si="148"/>
        <v>Post-calc.</v>
      </c>
      <c r="W1187" s="1" t="str">
        <f t="shared" ca="1" si="149"/>
        <v>Post-calc.</v>
      </c>
      <c r="X1187" s="1" t="b">
        <f t="shared" ca="1" si="150"/>
        <v>1</v>
      </c>
      <c r="Z1187" s="3">
        <f t="shared" ca="1" si="151"/>
        <v>0</v>
      </c>
    </row>
    <row r="1188" spans="1:26" x14ac:dyDescent="0.2">
      <c r="A1188" s="34" t="s">
        <v>3782</v>
      </c>
      <c r="B1188" s="9" t="str">
        <f t="shared" ca="1" si="146"/>
        <v>4D101</v>
      </c>
      <c r="C1188" s="30">
        <v>500</v>
      </c>
      <c r="D1188" s="30">
        <v>0</v>
      </c>
      <c r="E1188" s="32">
        <v>41608</v>
      </c>
      <c r="F1188" s="34" t="s">
        <v>3668</v>
      </c>
      <c r="G1188" s="34" t="s">
        <v>5520</v>
      </c>
      <c r="H1188" s="34" t="str">
        <f t="shared" ca="1" si="147"/>
        <v>Post-calc.</v>
      </c>
      <c r="I1188" s="3">
        <f t="shared" ca="1" si="144"/>
        <v>0</v>
      </c>
      <c r="M1188" s="7" t="s">
        <v>1203</v>
      </c>
      <c r="N1188" s="9" t="str">
        <f t="shared" ca="1" si="145"/>
        <v>4PH85</v>
      </c>
      <c r="O1188" s="3">
        <v>200</v>
      </c>
      <c r="P1188" s="3"/>
      <c r="Q1188" s="1" t="s">
        <v>8</v>
      </c>
      <c r="R1188" s="1" t="s">
        <v>9</v>
      </c>
      <c r="S1188" s="1" t="s">
        <v>10</v>
      </c>
      <c r="T1188" s="1" t="s">
        <v>930</v>
      </c>
      <c r="V1188" s="34" t="str">
        <f t="shared" ca="1" si="148"/>
        <v>Post-calc.</v>
      </c>
      <c r="W1188" s="1" t="str">
        <f t="shared" ca="1" si="149"/>
        <v>Post-calc.</v>
      </c>
      <c r="X1188" s="1" t="b">
        <f t="shared" ca="1" si="150"/>
        <v>1</v>
      </c>
      <c r="Z1188" s="3">
        <f t="shared" ca="1" si="151"/>
        <v>0</v>
      </c>
    </row>
    <row r="1189" spans="1:26" x14ac:dyDescent="0.2">
      <c r="A1189" s="34" t="s">
        <v>3783</v>
      </c>
      <c r="B1189" s="9" t="str">
        <f t="shared" ca="1" si="146"/>
        <v>4D118</v>
      </c>
      <c r="C1189" s="30">
        <v>73</v>
      </c>
      <c r="D1189" s="30">
        <v>0</v>
      </c>
      <c r="E1189" s="32">
        <v>41578</v>
      </c>
      <c r="F1189" s="34" t="s">
        <v>3668</v>
      </c>
      <c r="G1189" s="34" t="s">
        <v>5520</v>
      </c>
      <c r="H1189" s="34" t="str">
        <f t="shared" ca="1" si="147"/>
        <v>Post-calc.</v>
      </c>
      <c r="I1189" s="3">
        <f t="shared" ca="1" si="144"/>
        <v>0</v>
      </c>
      <c r="M1189" s="7" t="s">
        <v>1204</v>
      </c>
      <c r="N1189" s="9" t="str">
        <f t="shared" ca="1" si="145"/>
        <v>4PH86</v>
      </c>
      <c r="O1189" s="3">
        <v>900</v>
      </c>
      <c r="P1189" s="3"/>
      <c r="Q1189" s="1" t="s">
        <v>8</v>
      </c>
      <c r="R1189" s="1" t="s">
        <v>9</v>
      </c>
      <c r="S1189" s="1" t="s">
        <v>10</v>
      </c>
      <c r="T1189" s="1" t="s">
        <v>930</v>
      </c>
      <c r="V1189" s="34" t="str">
        <f t="shared" ca="1" si="148"/>
        <v>Post-calc.</v>
      </c>
      <c r="W1189" s="1" t="str">
        <f t="shared" ca="1" si="149"/>
        <v>Post-calc.</v>
      </c>
      <c r="X1189" s="1" t="b">
        <f t="shared" ca="1" si="150"/>
        <v>1</v>
      </c>
      <c r="Z1189" s="3">
        <f t="shared" ca="1" si="151"/>
        <v>0</v>
      </c>
    </row>
    <row r="1190" spans="1:26" x14ac:dyDescent="0.2">
      <c r="A1190" s="34" t="s">
        <v>3784</v>
      </c>
      <c r="B1190" s="9" t="str">
        <f t="shared" ca="1" si="146"/>
        <v>4D156</v>
      </c>
      <c r="C1190" s="30">
        <v>10880</v>
      </c>
      <c r="D1190" s="30">
        <v>0</v>
      </c>
      <c r="E1190" s="32">
        <v>41698</v>
      </c>
      <c r="F1190" s="34" t="s">
        <v>2798</v>
      </c>
      <c r="G1190" s="34" t="s">
        <v>5520</v>
      </c>
      <c r="H1190" s="34" t="str">
        <f t="shared" ca="1" si="147"/>
        <v>Post-calc.</v>
      </c>
      <c r="I1190" s="23" t="e">
        <f t="shared" ca="1" si="144"/>
        <v>#N/A</v>
      </c>
      <c r="J1190" s="18" t="str">
        <f ca="1">VLOOKUP(B1190, Remarks!$A$3:$G$400, 7, FALSE)</f>
        <v>Foxpro order but Procurement Center is Rieckermann GmbH as well as not Purchased from PC was filtered out</v>
      </c>
      <c r="M1190" s="7" t="s">
        <v>1205</v>
      </c>
      <c r="N1190" s="9" t="str">
        <f t="shared" ca="1" si="145"/>
        <v>4PH87</v>
      </c>
      <c r="O1190" s="3">
        <v>400</v>
      </c>
      <c r="P1190" s="3"/>
      <c r="Q1190" s="1" t="s">
        <v>8</v>
      </c>
      <c r="R1190" s="1" t="s">
        <v>9</v>
      </c>
      <c r="S1190" s="1" t="s">
        <v>10</v>
      </c>
      <c r="T1190" s="1" t="s">
        <v>930</v>
      </c>
      <c r="V1190" s="34" t="str">
        <f t="shared" ca="1" si="148"/>
        <v>Post-calc.</v>
      </c>
      <c r="W1190" s="1" t="str">
        <f t="shared" ca="1" si="149"/>
        <v>Post-calc.</v>
      </c>
      <c r="X1190" s="1" t="b">
        <f t="shared" ca="1" si="150"/>
        <v>1</v>
      </c>
      <c r="Z1190" s="3">
        <f t="shared" ca="1" si="151"/>
        <v>0</v>
      </c>
    </row>
    <row r="1191" spans="1:26" x14ac:dyDescent="0.2">
      <c r="A1191" s="34" t="s">
        <v>3785</v>
      </c>
      <c r="B1191" s="9" t="str">
        <f t="shared" ca="1" si="146"/>
        <v>4D171</v>
      </c>
      <c r="C1191" s="30">
        <v>500</v>
      </c>
      <c r="D1191" s="30">
        <v>0</v>
      </c>
      <c r="E1191" s="32">
        <v>41729</v>
      </c>
      <c r="F1191" s="34" t="s">
        <v>3668</v>
      </c>
      <c r="G1191" s="34" t="s">
        <v>5520</v>
      </c>
      <c r="H1191" s="34" t="str">
        <f t="shared" ca="1" si="147"/>
        <v>Post-calc.</v>
      </c>
      <c r="I1191" s="3">
        <f t="shared" ca="1" si="144"/>
        <v>0</v>
      </c>
      <c r="M1191" s="7" t="s">
        <v>1206</v>
      </c>
      <c r="N1191" s="9" t="str">
        <f t="shared" ca="1" si="145"/>
        <v>4PH88</v>
      </c>
      <c r="O1191" s="3">
        <v>500</v>
      </c>
      <c r="P1191" s="3"/>
      <c r="Q1191" s="1" t="s">
        <v>8</v>
      </c>
      <c r="R1191" s="1" t="s">
        <v>9</v>
      </c>
      <c r="S1191" s="1" t="s">
        <v>10</v>
      </c>
      <c r="T1191" s="1" t="s">
        <v>930</v>
      </c>
      <c r="V1191" s="34" t="str">
        <f t="shared" ca="1" si="148"/>
        <v>Post-calc.</v>
      </c>
      <c r="W1191" s="1" t="str">
        <f t="shared" ca="1" si="149"/>
        <v>Post-calc.</v>
      </c>
      <c r="X1191" s="1" t="b">
        <f t="shared" ca="1" si="150"/>
        <v>1</v>
      </c>
      <c r="Z1191" s="3">
        <f t="shared" ca="1" si="151"/>
        <v>0</v>
      </c>
    </row>
    <row r="1192" spans="1:26" x14ac:dyDescent="0.2">
      <c r="A1192" s="34" t="s">
        <v>3786</v>
      </c>
      <c r="B1192" s="9" t="str">
        <f t="shared" ca="1" si="146"/>
        <v>4D187</v>
      </c>
      <c r="C1192" s="30">
        <v>800</v>
      </c>
      <c r="D1192" s="30">
        <v>0</v>
      </c>
      <c r="E1192" s="32">
        <v>41790</v>
      </c>
      <c r="F1192" s="34" t="s">
        <v>3668</v>
      </c>
      <c r="G1192" s="34" t="s">
        <v>5520</v>
      </c>
      <c r="H1192" s="34" t="str">
        <f t="shared" ca="1" si="147"/>
        <v>Post-calc.</v>
      </c>
      <c r="I1192" s="3">
        <f t="shared" ca="1" si="144"/>
        <v>0</v>
      </c>
      <c r="M1192" s="7" t="s">
        <v>1207</v>
      </c>
      <c r="N1192" s="9" t="str">
        <f t="shared" ca="1" si="145"/>
        <v>4PH89</v>
      </c>
      <c r="O1192" s="3">
        <v>500</v>
      </c>
      <c r="P1192" s="3"/>
      <c r="Q1192" s="1" t="s">
        <v>8</v>
      </c>
      <c r="R1192" s="1" t="s">
        <v>9</v>
      </c>
      <c r="S1192" s="1" t="s">
        <v>10</v>
      </c>
      <c r="T1192" s="1" t="s">
        <v>930</v>
      </c>
      <c r="V1192" s="34" t="str">
        <f t="shared" ca="1" si="148"/>
        <v>Post-calc.</v>
      </c>
      <c r="W1192" s="1" t="str">
        <f t="shared" ca="1" si="149"/>
        <v>Post-calc.</v>
      </c>
      <c r="X1192" s="1" t="b">
        <f t="shared" ca="1" si="150"/>
        <v>1</v>
      </c>
      <c r="Z1192" s="3">
        <f t="shared" ca="1" si="151"/>
        <v>0</v>
      </c>
    </row>
    <row r="1193" spans="1:26" x14ac:dyDescent="0.2">
      <c r="A1193" s="34" t="s">
        <v>3787</v>
      </c>
      <c r="B1193" s="9" t="str">
        <f t="shared" ca="1" si="146"/>
        <v>4D228</v>
      </c>
      <c r="C1193" s="30">
        <v>331</v>
      </c>
      <c r="D1193" s="30">
        <v>0</v>
      </c>
      <c r="E1193" s="32">
        <v>41670</v>
      </c>
      <c r="F1193" s="34" t="s">
        <v>3668</v>
      </c>
      <c r="G1193" s="34" t="s">
        <v>5520</v>
      </c>
      <c r="H1193" s="34" t="str">
        <f t="shared" ca="1" si="147"/>
        <v>Post-calc.</v>
      </c>
      <c r="I1193" s="3">
        <f t="shared" ca="1" si="144"/>
        <v>0</v>
      </c>
      <c r="M1193" s="7" t="s">
        <v>1208</v>
      </c>
      <c r="N1193" s="9" t="str">
        <f t="shared" ca="1" si="145"/>
        <v>4PH90</v>
      </c>
      <c r="O1193" s="3">
        <v>1000</v>
      </c>
      <c r="P1193" s="3"/>
      <c r="Q1193" s="1" t="s">
        <v>8</v>
      </c>
      <c r="R1193" s="1" t="s">
        <v>9</v>
      </c>
      <c r="S1193" s="1" t="s">
        <v>10</v>
      </c>
      <c r="T1193" s="1" t="s">
        <v>930</v>
      </c>
      <c r="V1193" s="34" t="str">
        <f t="shared" ca="1" si="148"/>
        <v>Post-calc.</v>
      </c>
      <c r="W1193" s="1" t="str">
        <f t="shared" ca="1" si="149"/>
        <v>Post-calc.</v>
      </c>
      <c r="X1193" s="1" t="b">
        <f t="shared" ca="1" si="150"/>
        <v>1</v>
      </c>
      <c r="Z1193" s="3">
        <f t="shared" ca="1" si="151"/>
        <v>0</v>
      </c>
    </row>
    <row r="1194" spans="1:26" x14ac:dyDescent="0.2">
      <c r="A1194" s="34" t="s">
        <v>3788</v>
      </c>
      <c r="B1194" s="9" t="str">
        <f t="shared" ca="1" si="146"/>
        <v>4D298</v>
      </c>
      <c r="C1194" s="30">
        <v>-700</v>
      </c>
      <c r="D1194" s="30">
        <v>0</v>
      </c>
      <c r="E1194" s="32">
        <v>41820</v>
      </c>
      <c r="F1194" s="34" t="s">
        <v>3668</v>
      </c>
      <c r="G1194" s="34" t="s">
        <v>5520</v>
      </c>
      <c r="H1194" s="34" t="str">
        <f t="shared" ca="1" si="147"/>
        <v>Post-calc.</v>
      </c>
      <c r="I1194" s="3">
        <f t="shared" ca="1" si="144"/>
        <v>0</v>
      </c>
      <c r="M1194" s="7" t="s">
        <v>1209</v>
      </c>
      <c r="N1194" s="9" t="str">
        <f t="shared" ca="1" si="145"/>
        <v>4PH91</v>
      </c>
      <c r="O1194" s="3">
        <v>38</v>
      </c>
      <c r="P1194" s="3"/>
      <c r="Q1194" s="1" t="s">
        <v>8</v>
      </c>
      <c r="R1194" s="1" t="s">
        <v>9</v>
      </c>
      <c r="S1194" s="1" t="s">
        <v>10</v>
      </c>
      <c r="T1194" s="1" t="s">
        <v>930</v>
      </c>
      <c r="V1194" s="34" t="str">
        <f t="shared" ca="1" si="148"/>
        <v>Post-calc.</v>
      </c>
      <c r="W1194" s="1" t="str">
        <f t="shared" ca="1" si="149"/>
        <v>Post-calc.</v>
      </c>
      <c r="X1194" s="1" t="b">
        <f t="shared" ca="1" si="150"/>
        <v>1</v>
      </c>
      <c r="Z1194" s="3">
        <f t="shared" ca="1" si="151"/>
        <v>0</v>
      </c>
    </row>
    <row r="1195" spans="1:26" x14ac:dyDescent="0.2">
      <c r="A1195" s="34" t="s">
        <v>3789</v>
      </c>
      <c r="B1195" s="9" t="str">
        <f t="shared" ca="1" si="146"/>
        <v>4D315</v>
      </c>
      <c r="C1195" s="30">
        <v>180</v>
      </c>
      <c r="D1195" s="30">
        <v>0</v>
      </c>
      <c r="E1195" s="32">
        <v>41790</v>
      </c>
      <c r="F1195" s="34" t="s">
        <v>3668</v>
      </c>
      <c r="G1195" s="34" t="s">
        <v>5520</v>
      </c>
      <c r="H1195" s="34" t="str">
        <f t="shared" ca="1" si="147"/>
        <v>Post-calc.</v>
      </c>
      <c r="I1195" s="3">
        <f t="shared" ca="1" si="144"/>
        <v>0</v>
      </c>
      <c r="M1195" s="7" t="s">
        <v>1210</v>
      </c>
      <c r="N1195" s="9" t="str">
        <f t="shared" ca="1" si="145"/>
        <v>4PH92</v>
      </c>
      <c r="O1195" s="3">
        <v>800</v>
      </c>
      <c r="P1195" s="3"/>
      <c r="Q1195" s="1" t="s">
        <v>8</v>
      </c>
      <c r="R1195" s="1" t="s">
        <v>9</v>
      </c>
      <c r="S1195" s="1" t="s">
        <v>10</v>
      </c>
      <c r="T1195" s="1" t="s">
        <v>930</v>
      </c>
      <c r="V1195" s="34" t="str">
        <f t="shared" ca="1" si="148"/>
        <v>Post-calc.</v>
      </c>
      <c r="W1195" s="1" t="str">
        <f t="shared" ca="1" si="149"/>
        <v>Post-calc.</v>
      </c>
      <c r="X1195" s="1" t="b">
        <f t="shared" ca="1" si="150"/>
        <v>1</v>
      </c>
      <c r="Z1195" s="3">
        <f t="shared" ca="1" si="151"/>
        <v>0</v>
      </c>
    </row>
    <row r="1196" spans="1:26" x14ac:dyDescent="0.2">
      <c r="A1196" s="34" t="s">
        <v>3790</v>
      </c>
      <c r="B1196" s="9" t="str">
        <f t="shared" ca="1" si="146"/>
        <v>4D321</v>
      </c>
      <c r="C1196" s="30">
        <v>359</v>
      </c>
      <c r="D1196" s="30">
        <v>0</v>
      </c>
      <c r="E1196" s="32">
        <v>41759</v>
      </c>
      <c r="F1196" s="34" t="s">
        <v>3668</v>
      </c>
      <c r="G1196" s="34" t="s">
        <v>5520</v>
      </c>
      <c r="H1196" s="34" t="str">
        <f t="shared" ca="1" si="147"/>
        <v>Post-calc.</v>
      </c>
      <c r="I1196" s="3">
        <f t="shared" ca="1" si="144"/>
        <v>0</v>
      </c>
      <c r="M1196" s="7" t="s">
        <v>1211</v>
      </c>
      <c r="N1196" s="9" t="str">
        <f t="shared" ca="1" si="145"/>
        <v>4PH93</v>
      </c>
      <c r="O1196" s="3">
        <v>300</v>
      </c>
      <c r="P1196" s="3"/>
      <c r="Q1196" s="1" t="s">
        <v>8</v>
      </c>
      <c r="R1196" s="1" t="s">
        <v>9</v>
      </c>
      <c r="S1196" s="1" t="s">
        <v>10</v>
      </c>
      <c r="T1196" s="1" t="s">
        <v>930</v>
      </c>
      <c r="V1196" s="34" t="str">
        <f t="shared" ca="1" si="148"/>
        <v>Post-calc.</v>
      </c>
      <c r="W1196" s="1" t="str">
        <f t="shared" ca="1" si="149"/>
        <v>Post-calc.</v>
      </c>
      <c r="X1196" s="1" t="b">
        <f t="shared" ca="1" si="150"/>
        <v>1</v>
      </c>
      <c r="Z1196" s="3">
        <f t="shared" ca="1" si="151"/>
        <v>0</v>
      </c>
    </row>
    <row r="1197" spans="1:26" x14ac:dyDescent="0.2">
      <c r="A1197" s="34" t="s">
        <v>3791</v>
      </c>
      <c r="B1197" s="9" t="str">
        <f t="shared" ca="1" si="146"/>
        <v>4D323</v>
      </c>
      <c r="C1197" s="30">
        <v>1000</v>
      </c>
      <c r="D1197" s="30">
        <v>0</v>
      </c>
      <c r="E1197" s="32">
        <v>41820</v>
      </c>
      <c r="F1197" s="34" t="s">
        <v>3668</v>
      </c>
      <c r="G1197" s="34" t="s">
        <v>5520</v>
      </c>
      <c r="H1197" s="34" t="str">
        <f t="shared" ca="1" si="147"/>
        <v>Post-calc.</v>
      </c>
      <c r="I1197" s="3">
        <f t="shared" ca="1" si="144"/>
        <v>0</v>
      </c>
      <c r="M1197" s="7" t="s">
        <v>1212</v>
      </c>
      <c r="N1197" s="9" t="str">
        <f t="shared" ca="1" si="145"/>
        <v>4PH94</v>
      </c>
      <c r="O1197" s="3">
        <v>400</v>
      </c>
      <c r="P1197" s="3"/>
      <c r="Q1197" s="1" t="s">
        <v>8</v>
      </c>
      <c r="R1197" s="1" t="s">
        <v>9</v>
      </c>
      <c r="S1197" s="1" t="s">
        <v>10</v>
      </c>
      <c r="T1197" s="1" t="s">
        <v>930</v>
      </c>
      <c r="V1197" s="34" t="str">
        <f t="shared" ca="1" si="148"/>
        <v>Post-calc.</v>
      </c>
      <c r="W1197" s="1" t="str">
        <f t="shared" ca="1" si="149"/>
        <v>Post-calc.</v>
      </c>
      <c r="X1197" s="1" t="b">
        <f t="shared" ca="1" si="150"/>
        <v>1</v>
      </c>
      <c r="Z1197" s="3">
        <f t="shared" ca="1" si="151"/>
        <v>0</v>
      </c>
    </row>
    <row r="1198" spans="1:26" x14ac:dyDescent="0.2">
      <c r="A1198" s="34" t="s">
        <v>3792</v>
      </c>
      <c r="B1198" s="9" t="str">
        <f t="shared" ca="1" si="146"/>
        <v>4D324</v>
      </c>
      <c r="C1198" s="30">
        <v>5000</v>
      </c>
      <c r="D1198" s="30">
        <v>0</v>
      </c>
      <c r="E1198" s="32">
        <v>41759</v>
      </c>
      <c r="F1198" s="34" t="s">
        <v>3668</v>
      </c>
      <c r="G1198" s="34" t="s">
        <v>5520</v>
      </c>
      <c r="H1198" s="34" t="str">
        <f t="shared" ca="1" si="147"/>
        <v>Post-calc.</v>
      </c>
      <c r="I1198" s="3">
        <f t="shared" ca="1" si="144"/>
        <v>0</v>
      </c>
      <c r="M1198" s="7" t="s">
        <v>1213</v>
      </c>
      <c r="N1198" s="9" t="str">
        <f t="shared" ca="1" si="145"/>
        <v>4PH95</v>
      </c>
      <c r="O1198" s="3">
        <v>500</v>
      </c>
      <c r="P1198" s="3"/>
      <c r="Q1198" s="1" t="s">
        <v>8</v>
      </c>
      <c r="R1198" s="1" t="s">
        <v>9</v>
      </c>
      <c r="S1198" s="1" t="s">
        <v>10</v>
      </c>
      <c r="T1198" s="1" t="s">
        <v>930</v>
      </c>
      <c r="V1198" s="34" t="str">
        <f t="shared" ca="1" si="148"/>
        <v>Post-calc.</v>
      </c>
      <c r="W1198" s="1" t="str">
        <f t="shared" ca="1" si="149"/>
        <v>Post-calc.</v>
      </c>
      <c r="X1198" s="1" t="b">
        <f t="shared" ca="1" si="150"/>
        <v>1</v>
      </c>
      <c r="Z1198" s="3">
        <f t="shared" ca="1" si="151"/>
        <v>0</v>
      </c>
    </row>
    <row r="1199" spans="1:26" x14ac:dyDescent="0.2">
      <c r="A1199" s="34" t="s">
        <v>3793</v>
      </c>
      <c r="B1199" s="9" t="str">
        <f t="shared" ca="1" si="146"/>
        <v>4D328</v>
      </c>
      <c r="C1199" s="30">
        <v>800</v>
      </c>
      <c r="D1199" s="30">
        <v>0</v>
      </c>
      <c r="E1199" s="32">
        <v>41790</v>
      </c>
      <c r="F1199" s="34" t="s">
        <v>3668</v>
      </c>
      <c r="G1199" s="34" t="s">
        <v>5520</v>
      </c>
      <c r="H1199" s="34" t="str">
        <f t="shared" ca="1" si="147"/>
        <v>Post-calc.</v>
      </c>
      <c r="I1199" s="3">
        <f t="shared" ca="1" si="144"/>
        <v>0</v>
      </c>
      <c r="M1199" s="7" t="s">
        <v>1214</v>
      </c>
      <c r="N1199" s="9" t="str">
        <f t="shared" ca="1" si="145"/>
        <v>4PH96</v>
      </c>
      <c r="O1199" s="3">
        <v>200</v>
      </c>
      <c r="P1199" s="3"/>
      <c r="Q1199" s="1" t="s">
        <v>8</v>
      </c>
      <c r="R1199" s="1" t="s">
        <v>9</v>
      </c>
      <c r="S1199" s="1" t="s">
        <v>10</v>
      </c>
      <c r="T1199" s="1" t="s">
        <v>930</v>
      </c>
      <c r="V1199" s="34" t="str">
        <f t="shared" ca="1" si="148"/>
        <v>Post-calc.</v>
      </c>
      <c r="W1199" s="1" t="str">
        <f t="shared" ca="1" si="149"/>
        <v>Post-calc.</v>
      </c>
      <c r="X1199" s="1" t="b">
        <f t="shared" ca="1" si="150"/>
        <v>1</v>
      </c>
      <c r="Z1199" s="3">
        <f t="shared" ca="1" si="151"/>
        <v>0</v>
      </c>
    </row>
    <row r="1200" spans="1:26" x14ac:dyDescent="0.2">
      <c r="A1200" s="34" t="s">
        <v>3794</v>
      </c>
      <c r="B1200" s="9" t="str">
        <f t="shared" ca="1" si="146"/>
        <v>4D369</v>
      </c>
      <c r="C1200" s="30">
        <v>339</v>
      </c>
      <c r="D1200" s="30">
        <v>0</v>
      </c>
      <c r="E1200" s="32">
        <v>41790</v>
      </c>
      <c r="F1200" s="34" t="s">
        <v>3668</v>
      </c>
      <c r="G1200" s="34" t="s">
        <v>5520</v>
      </c>
      <c r="H1200" s="34" t="str">
        <f t="shared" ca="1" si="147"/>
        <v>Post-calc.</v>
      </c>
      <c r="I1200" s="3">
        <f t="shared" ca="1" si="144"/>
        <v>0</v>
      </c>
      <c r="M1200" s="7" t="s">
        <v>1215</v>
      </c>
      <c r="N1200" s="9" t="str">
        <f t="shared" ca="1" si="145"/>
        <v>4PH97</v>
      </c>
      <c r="O1200" s="3">
        <v>786.36</v>
      </c>
      <c r="P1200" s="3">
        <v>1545.8598999999999</v>
      </c>
      <c r="Q1200" s="1" t="s">
        <v>8</v>
      </c>
      <c r="R1200" s="1" t="s">
        <v>9</v>
      </c>
      <c r="S1200" s="1" t="s">
        <v>10</v>
      </c>
      <c r="T1200" s="1" t="s">
        <v>930</v>
      </c>
      <c r="V1200" s="34" t="str">
        <f t="shared" ca="1" si="148"/>
        <v>Post-calc.</v>
      </c>
      <c r="W1200" s="1" t="str">
        <f t="shared" ca="1" si="149"/>
        <v>Post-calc.</v>
      </c>
      <c r="X1200" s="1" t="b">
        <f t="shared" ca="1" si="150"/>
        <v>1</v>
      </c>
      <c r="Z1200" s="3">
        <f t="shared" ca="1" si="151"/>
        <v>0</v>
      </c>
    </row>
    <row r="1201" spans="1:26" x14ac:dyDescent="0.2">
      <c r="A1201" s="34" t="s">
        <v>3795</v>
      </c>
      <c r="B1201" s="9" t="str">
        <f t="shared" ca="1" si="146"/>
        <v>4D441</v>
      </c>
      <c r="C1201" s="30">
        <v>341</v>
      </c>
      <c r="D1201" s="30">
        <v>0</v>
      </c>
      <c r="E1201" s="32">
        <v>41851</v>
      </c>
      <c r="F1201" s="34" t="s">
        <v>3668</v>
      </c>
      <c r="G1201" s="34" t="s">
        <v>5520</v>
      </c>
      <c r="H1201" s="34" t="str">
        <f t="shared" ca="1" si="147"/>
        <v>Post-calc.</v>
      </c>
      <c r="I1201" s="3">
        <f t="shared" ca="1" si="144"/>
        <v>0</v>
      </c>
      <c r="M1201" s="7" t="s">
        <v>1216</v>
      </c>
      <c r="N1201" s="9" t="str">
        <f t="shared" ca="1" si="145"/>
        <v>4PH98</v>
      </c>
      <c r="O1201" s="3">
        <v>200</v>
      </c>
      <c r="P1201" s="3"/>
      <c r="Q1201" s="1" t="s">
        <v>8</v>
      </c>
      <c r="R1201" s="1" t="s">
        <v>9</v>
      </c>
      <c r="S1201" s="1" t="s">
        <v>10</v>
      </c>
      <c r="T1201" s="1" t="s">
        <v>930</v>
      </c>
      <c r="V1201" s="34" t="str">
        <f t="shared" ca="1" si="148"/>
        <v>Post-calc.</v>
      </c>
      <c r="W1201" s="1" t="str">
        <f t="shared" ca="1" si="149"/>
        <v>Post-calc.</v>
      </c>
      <c r="X1201" s="1" t="b">
        <f t="shared" ca="1" si="150"/>
        <v>1</v>
      </c>
      <c r="Z1201" s="3">
        <f t="shared" ca="1" si="151"/>
        <v>0</v>
      </c>
    </row>
    <row r="1202" spans="1:26" x14ac:dyDescent="0.2">
      <c r="A1202" s="34" t="s">
        <v>3796</v>
      </c>
      <c r="B1202" s="9" t="str">
        <f t="shared" ca="1" si="146"/>
        <v>4D471</v>
      </c>
      <c r="C1202" s="30">
        <v>500</v>
      </c>
      <c r="D1202" s="30">
        <v>0</v>
      </c>
      <c r="E1202" s="32">
        <v>41882</v>
      </c>
      <c r="F1202" s="34" t="s">
        <v>3668</v>
      </c>
      <c r="G1202" s="34" t="s">
        <v>5520</v>
      </c>
      <c r="H1202" s="34" t="str">
        <f t="shared" ca="1" si="147"/>
        <v>Post-calc.</v>
      </c>
      <c r="I1202" s="3">
        <f t="shared" ca="1" si="144"/>
        <v>0</v>
      </c>
      <c r="M1202" s="7" t="s">
        <v>1217</v>
      </c>
      <c r="N1202" s="9" t="str">
        <f t="shared" ca="1" si="145"/>
        <v>4PH99</v>
      </c>
      <c r="O1202" s="3">
        <v>1300</v>
      </c>
      <c r="P1202" s="3"/>
      <c r="Q1202" s="1" t="s">
        <v>8</v>
      </c>
      <c r="R1202" s="1" t="s">
        <v>9</v>
      </c>
      <c r="S1202" s="1" t="s">
        <v>10</v>
      </c>
      <c r="T1202" s="1" t="s">
        <v>930</v>
      </c>
      <c r="V1202" s="34" t="str">
        <f t="shared" ca="1" si="148"/>
        <v>Post-calc.</v>
      </c>
      <c r="W1202" s="1" t="str">
        <f t="shared" ca="1" si="149"/>
        <v>Post-calc.</v>
      </c>
      <c r="X1202" s="1" t="b">
        <f t="shared" ca="1" si="150"/>
        <v>1</v>
      </c>
      <c r="Z1202" s="3">
        <f t="shared" ca="1" si="151"/>
        <v>0</v>
      </c>
    </row>
    <row r="1203" spans="1:26" x14ac:dyDescent="0.2">
      <c r="A1203" s="34" t="s">
        <v>3797</v>
      </c>
      <c r="B1203" s="9" t="str">
        <f t="shared" ca="1" si="146"/>
        <v>4D504</v>
      </c>
      <c r="C1203" s="30">
        <v>3800</v>
      </c>
      <c r="D1203" s="30">
        <v>3576</v>
      </c>
      <c r="E1203" s="32">
        <v>42523</v>
      </c>
      <c r="F1203" s="34" t="s">
        <v>3668</v>
      </c>
      <c r="G1203" s="34" t="s">
        <v>5520</v>
      </c>
      <c r="H1203" s="34" t="str">
        <f t="shared" ca="1" si="147"/>
        <v>Post-calc.</v>
      </c>
      <c r="I1203" s="3">
        <f t="shared" ca="1" si="144"/>
        <v>0</v>
      </c>
      <c r="M1203" s="7" t="s">
        <v>1218</v>
      </c>
      <c r="N1203" s="9" t="str">
        <f t="shared" ca="1" si="145"/>
        <v>4PM21</v>
      </c>
      <c r="O1203" s="3">
        <v>60560</v>
      </c>
      <c r="P1203" s="3">
        <v>60560</v>
      </c>
      <c r="Q1203" s="1" t="s">
        <v>14</v>
      </c>
      <c r="R1203" s="1" t="s">
        <v>9</v>
      </c>
      <c r="S1203" s="1" t="s">
        <v>10</v>
      </c>
      <c r="T1203" s="1" t="s">
        <v>930</v>
      </c>
      <c r="V1203" s="34" t="str">
        <f t="shared" ca="1" si="148"/>
        <v>Pre-calc.</v>
      </c>
      <c r="W1203" s="1" t="str">
        <f t="shared" ca="1" si="149"/>
        <v>Pre-calc.</v>
      </c>
      <c r="X1203" s="1" t="b">
        <f t="shared" ca="1" si="150"/>
        <v>1</v>
      </c>
      <c r="Z1203" s="3">
        <f t="shared" ca="1" si="151"/>
        <v>0</v>
      </c>
    </row>
    <row r="1204" spans="1:26" x14ac:dyDescent="0.2">
      <c r="A1204" s="34" t="s">
        <v>3798</v>
      </c>
      <c r="B1204" s="9" t="str">
        <f t="shared" ca="1" si="146"/>
        <v>4D529</v>
      </c>
      <c r="C1204" s="30">
        <v>1500</v>
      </c>
      <c r="D1204" s="30">
        <v>0</v>
      </c>
      <c r="E1204" s="32">
        <v>41912</v>
      </c>
      <c r="F1204" s="34" t="s">
        <v>3668</v>
      </c>
      <c r="G1204" s="34" t="s">
        <v>5520</v>
      </c>
      <c r="H1204" s="34" t="str">
        <f t="shared" ca="1" si="147"/>
        <v>Post-calc.</v>
      </c>
      <c r="I1204" s="3">
        <f t="shared" ca="1" si="144"/>
        <v>0</v>
      </c>
      <c r="M1204" s="7" t="s">
        <v>1219</v>
      </c>
      <c r="N1204" s="9" t="str">
        <f t="shared" ca="1" si="145"/>
        <v>4PM22</v>
      </c>
      <c r="O1204" s="3">
        <v>106080</v>
      </c>
      <c r="P1204" s="3">
        <v>111126.8588</v>
      </c>
      <c r="Q1204" s="1" t="s">
        <v>8</v>
      </c>
      <c r="R1204" s="1" t="s">
        <v>9</v>
      </c>
      <c r="S1204" s="1" t="s">
        <v>10</v>
      </c>
      <c r="T1204" s="1" t="s">
        <v>930</v>
      </c>
      <c r="V1204" s="34" t="str">
        <f t="shared" ca="1" si="148"/>
        <v>Post-calc.</v>
      </c>
      <c r="W1204" s="1" t="str">
        <f t="shared" ca="1" si="149"/>
        <v>Post-calc.</v>
      </c>
      <c r="X1204" s="1" t="b">
        <f t="shared" ca="1" si="150"/>
        <v>1</v>
      </c>
      <c r="Z1204" s="3">
        <f t="shared" ca="1" si="151"/>
        <v>0</v>
      </c>
    </row>
    <row r="1205" spans="1:26" x14ac:dyDescent="0.2">
      <c r="A1205" s="34" t="s">
        <v>3799</v>
      </c>
      <c r="B1205" s="9" t="str">
        <f t="shared" ca="1" si="146"/>
        <v>4D547</v>
      </c>
      <c r="C1205" s="30">
        <v>344</v>
      </c>
      <c r="D1205" s="30">
        <v>0</v>
      </c>
      <c r="E1205" s="32">
        <v>41943</v>
      </c>
      <c r="F1205" s="34" t="s">
        <v>3668</v>
      </c>
      <c r="G1205" s="34" t="s">
        <v>5520</v>
      </c>
      <c r="H1205" s="34" t="str">
        <f t="shared" ca="1" si="147"/>
        <v>Post-calc.</v>
      </c>
      <c r="I1205" s="3">
        <f t="shared" ca="1" si="144"/>
        <v>0</v>
      </c>
      <c r="M1205" s="7" t="s">
        <v>1220</v>
      </c>
      <c r="N1205" s="9" t="str">
        <f t="shared" ca="1" si="145"/>
        <v>4PM36</v>
      </c>
      <c r="O1205" s="3">
        <v>5000</v>
      </c>
      <c r="P1205" s="3">
        <v>6095.7758000000003</v>
      </c>
      <c r="Q1205" s="1" t="s">
        <v>8</v>
      </c>
      <c r="R1205" s="1" t="s">
        <v>9</v>
      </c>
      <c r="S1205" s="1" t="s">
        <v>10</v>
      </c>
      <c r="T1205" s="1" t="s">
        <v>930</v>
      </c>
      <c r="V1205" s="34" t="str">
        <f t="shared" ca="1" si="148"/>
        <v>Post-calc.</v>
      </c>
      <c r="W1205" s="1" t="str">
        <f t="shared" ca="1" si="149"/>
        <v>Post-calc.</v>
      </c>
      <c r="X1205" s="1" t="b">
        <f t="shared" ca="1" si="150"/>
        <v>1</v>
      </c>
      <c r="Z1205" s="3">
        <f t="shared" ca="1" si="151"/>
        <v>0</v>
      </c>
    </row>
    <row r="1206" spans="1:26" x14ac:dyDescent="0.2">
      <c r="A1206" s="34" t="s">
        <v>3800</v>
      </c>
      <c r="B1206" s="9" t="str">
        <f t="shared" ca="1" si="146"/>
        <v>4D570</v>
      </c>
      <c r="C1206" s="30">
        <v>250</v>
      </c>
      <c r="D1206" s="30">
        <v>83</v>
      </c>
      <c r="E1206" s="32">
        <v>42523</v>
      </c>
      <c r="F1206" s="34" t="s">
        <v>3668</v>
      </c>
      <c r="G1206" s="34" t="s">
        <v>5520</v>
      </c>
      <c r="H1206" s="34" t="str">
        <f t="shared" ca="1" si="147"/>
        <v>Post-calc.</v>
      </c>
      <c r="I1206" s="3">
        <f t="shared" ca="1" si="144"/>
        <v>0</v>
      </c>
      <c r="M1206" s="7" t="s">
        <v>1221</v>
      </c>
      <c r="N1206" s="9" t="str">
        <f t="shared" ca="1" si="145"/>
        <v>4PM37</v>
      </c>
      <c r="O1206" s="3">
        <v>49931</v>
      </c>
      <c r="P1206" s="3">
        <v>48442.451200000003</v>
      </c>
      <c r="Q1206" s="1" t="s">
        <v>8</v>
      </c>
      <c r="R1206" s="1" t="s">
        <v>9</v>
      </c>
      <c r="S1206" s="1" t="s">
        <v>10</v>
      </c>
      <c r="T1206" s="1" t="s">
        <v>930</v>
      </c>
      <c r="V1206" s="34" t="str">
        <f t="shared" ca="1" si="148"/>
        <v>Post-calc.</v>
      </c>
      <c r="W1206" s="1" t="str">
        <f t="shared" ca="1" si="149"/>
        <v>Post-calc.</v>
      </c>
      <c r="X1206" s="1" t="b">
        <f t="shared" ca="1" si="150"/>
        <v>1</v>
      </c>
      <c r="Z1206" s="3">
        <f t="shared" ca="1" si="151"/>
        <v>0</v>
      </c>
    </row>
    <row r="1207" spans="1:26" x14ac:dyDescent="0.2">
      <c r="A1207" s="34" t="s">
        <v>3801</v>
      </c>
      <c r="B1207" s="9" t="str">
        <f t="shared" ca="1" si="146"/>
        <v>4D630</v>
      </c>
      <c r="C1207" s="30">
        <v>350</v>
      </c>
      <c r="D1207" s="30">
        <v>0</v>
      </c>
      <c r="E1207" s="32">
        <v>42004</v>
      </c>
      <c r="F1207" s="34" t="s">
        <v>3668</v>
      </c>
      <c r="G1207" s="34" t="s">
        <v>5520</v>
      </c>
      <c r="H1207" s="34" t="str">
        <f t="shared" ca="1" si="147"/>
        <v>Post-calc.</v>
      </c>
      <c r="I1207" s="3">
        <f t="shared" ca="1" si="144"/>
        <v>0</v>
      </c>
      <c r="M1207" s="7" t="s">
        <v>1222</v>
      </c>
      <c r="N1207" s="9" t="str">
        <f t="shared" ca="1" si="145"/>
        <v>4PM70</v>
      </c>
      <c r="O1207" s="3">
        <v>200</v>
      </c>
      <c r="P1207" s="3"/>
      <c r="Q1207" s="1" t="s">
        <v>8</v>
      </c>
      <c r="R1207" s="1" t="s">
        <v>9</v>
      </c>
      <c r="S1207" s="1" t="s">
        <v>10</v>
      </c>
      <c r="T1207" s="1" t="s">
        <v>930</v>
      </c>
      <c r="V1207" s="34" t="str">
        <f t="shared" ca="1" si="148"/>
        <v>Post-calc.</v>
      </c>
      <c r="W1207" s="1" t="str">
        <f t="shared" ca="1" si="149"/>
        <v>Post-calc.</v>
      </c>
      <c r="X1207" s="1" t="b">
        <f t="shared" ca="1" si="150"/>
        <v>1</v>
      </c>
      <c r="Z1207" s="3">
        <f t="shared" ca="1" si="151"/>
        <v>0</v>
      </c>
    </row>
    <row r="1208" spans="1:26" x14ac:dyDescent="0.2">
      <c r="A1208" s="34" t="s">
        <v>3802</v>
      </c>
      <c r="B1208" s="9" t="str">
        <f t="shared" ca="1" si="146"/>
        <v>4D646</v>
      </c>
      <c r="C1208" s="30">
        <v>700</v>
      </c>
      <c r="D1208" s="30">
        <v>508</v>
      </c>
      <c r="E1208" s="32">
        <v>42523</v>
      </c>
      <c r="F1208" s="34" t="s">
        <v>3668</v>
      </c>
      <c r="G1208" s="34" t="s">
        <v>5520</v>
      </c>
      <c r="H1208" s="34" t="str">
        <f t="shared" ca="1" si="147"/>
        <v>Post-calc.</v>
      </c>
      <c r="I1208" s="3">
        <f t="shared" ca="1" si="144"/>
        <v>0</v>
      </c>
      <c r="M1208" s="7" t="s">
        <v>1223</v>
      </c>
      <c r="N1208" s="9" t="str">
        <f t="shared" ca="1" si="145"/>
        <v>4PM71</v>
      </c>
      <c r="O1208" s="3">
        <v>400</v>
      </c>
      <c r="P1208" s="3"/>
      <c r="Q1208" s="1" t="s">
        <v>8</v>
      </c>
      <c r="R1208" s="1" t="s">
        <v>9</v>
      </c>
      <c r="S1208" s="1" t="s">
        <v>10</v>
      </c>
      <c r="T1208" s="1" t="s">
        <v>930</v>
      </c>
      <c r="V1208" s="34" t="str">
        <f t="shared" ca="1" si="148"/>
        <v>Post-calc.</v>
      </c>
      <c r="W1208" s="1" t="str">
        <f t="shared" ca="1" si="149"/>
        <v>Post-calc.</v>
      </c>
      <c r="X1208" s="1" t="b">
        <f t="shared" ca="1" si="150"/>
        <v>1</v>
      </c>
      <c r="Z1208" s="3">
        <f t="shared" ca="1" si="151"/>
        <v>0</v>
      </c>
    </row>
    <row r="1209" spans="1:26" x14ac:dyDescent="0.2">
      <c r="A1209" s="34" t="s">
        <v>3803</v>
      </c>
      <c r="B1209" s="9" t="str">
        <f t="shared" ca="1" si="146"/>
        <v>4D714</v>
      </c>
      <c r="C1209" s="30">
        <v>400</v>
      </c>
      <c r="D1209" s="30">
        <v>68</v>
      </c>
      <c r="E1209" s="32">
        <v>42523</v>
      </c>
      <c r="F1209" s="34" t="s">
        <v>3668</v>
      </c>
      <c r="G1209" s="34" t="s">
        <v>5520</v>
      </c>
      <c r="H1209" s="34" t="str">
        <f t="shared" ca="1" si="147"/>
        <v>Post-calc.</v>
      </c>
      <c r="I1209" s="3">
        <f t="shared" ca="1" si="144"/>
        <v>0</v>
      </c>
      <c r="M1209" s="7" t="s">
        <v>1224</v>
      </c>
      <c r="N1209" s="9" t="str">
        <f t="shared" ca="1" si="145"/>
        <v>4PM72</v>
      </c>
      <c r="O1209" s="3">
        <v>2000</v>
      </c>
      <c r="P1209" s="3"/>
      <c r="Q1209" s="1" t="s">
        <v>8</v>
      </c>
      <c r="R1209" s="1" t="s">
        <v>9</v>
      </c>
      <c r="S1209" s="1" t="s">
        <v>10</v>
      </c>
      <c r="T1209" s="1" t="s">
        <v>930</v>
      </c>
      <c r="V1209" s="34" t="str">
        <f t="shared" ca="1" si="148"/>
        <v>Post-calc.</v>
      </c>
      <c r="W1209" s="1" t="str">
        <f t="shared" ca="1" si="149"/>
        <v>Post-calc.</v>
      </c>
      <c r="X1209" s="1" t="b">
        <f t="shared" ca="1" si="150"/>
        <v>1</v>
      </c>
      <c r="Z1209" s="3">
        <f t="shared" ca="1" si="151"/>
        <v>0</v>
      </c>
    </row>
    <row r="1210" spans="1:26" x14ac:dyDescent="0.2">
      <c r="A1210" s="34" t="s">
        <v>3804</v>
      </c>
      <c r="B1210" s="9" t="str">
        <f t="shared" ca="1" si="146"/>
        <v>4D718</v>
      </c>
      <c r="C1210" s="30">
        <v>800</v>
      </c>
      <c r="D1210" s="30">
        <v>1348</v>
      </c>
      <c r="E1210" s="32">
        <v>42523</v>
      </c>
      <c r="F1210" s="34" t="s">
        <v>3668</v>
      </c>
      <c r="G1210" s="34" t="s">
        <v>5520</v>
      </c>
      <c r="H1210" s="34" t="str">
        <f t="shared" ca="1" si="147"/>
        <v>Post-calc.</v>
      </c>
      <c r="I1210" s="3">
        <f t="shared" ca="1" si="144"/>
        <v>0</v>
      </c>
      <c r="M1210" s="7" t="s">
        <v>1225</v>
      </c>
      <c r="N1210" s="9" t="str">
        <f t="shared" ca="1" si="145"/>
        <v>4PM73</v>
      </c>
      <c r="O1210" s="3">
        <v>5851.48</v>
      </c>
      <c r="P1210" s="3">
        <v>10431.311400000001</v>
      </c>
      <c r="Q1210" s="1" t="s">
        <v>8</v>
      </c>
      <c r="R1210" s="1" t="s">
        <v>9</v>
      </c>
      <c r="S1210" s="1" t="s">
        <v>10</v>
      </c>
      <c r="T1210" s="1" t="s">
        <v>930</v>
      </c>
      <c r="V1210" s="34" t="str">
        <f t="shared" ca="1" si="148"/>
        <v>Post-calc.</v>
      </c>
      <c r="W1210" s="1" t="str">
        <f t="shared" ca="1" si="149"/>
        <v>Post-calc.</v>
      </c>
      <c r="X1210" s="1" t="b">
        <f t="shared" ca="1" si="150"/>
        <v>1</v>
      </c>
      <c r="Z1210" s="3">
        <f t="shared" ca="1" si="151"/>
        <v>0</v>
      </c>
    </row>
    <row r="1211" spans="1:26" x14ac:dyDescent="0.2">
      <c r="A1211" s="34" t="s">
        <v>3805</v>
      </c>
      <c r="B1211" s="9" t="str">
        <f t="shared" ca="1" si="146"/>
        <v>4D729</v>
      </c>
      <c r="C1211" s="30">
        <v>1000</v>
      </c>
      <c r="D1211" s="30">
        <v>1193</v>
      </c>
      <c r="E1211" s="32">
        <v>42523</v>
      </c>
      <c r="F1211" s="34" t="s">
        <v>3668</v>
      </c>
      <c r="G1211" s="34" t="s">
        <v>5520</v>
      </c>
      <c r="H1211" s="34" t="str">
        <f t="shared" ca="1" si="147"/>
        <v>Post-calc.</v>
      </c>
      <c r="I1211" s="3">
        <f t="shared" ca="1" si="144"/>
        <v>0</v>
      </c>
      <c r="M1211" s="7" t="s">
        <v>1226</v>
      </c>
      <c r="N1211" s="9" t="str">
        <f t="shared" ca="1" si="145"/>
        <v>4PM74</v>
      </c>
      <c r="O1211" s="3">
        <v>300</v>
      </c>
      <c r="P1211" s="3"/>
      <c r="Q1211" s="1" t="s">
        <v>8</v>
      </c>
      <c r="R1211" s="1" t="s">
        <v>9</v>
      </c>
      <c r="S1211" s="1" t="s">
        <v>10</v>
      </c>
      <c r="T1211" s="1" t="s">
        <v>930</v>
      </c>
      <c r="V1211" s="34" t="str">
        <f t="shared" ca="1" si="148"/>
        <v>Post-calc.</v>
      </c>
      <c r="W1211" s="1" t="str">
        <f t="shared" ca="1" si="149"/>
        <v>Post-calc.</v>
      </c>
      <c r="X1211" s="1" t="b">
        <f t="shared" ca="1" si="150"/>
        <v>1</v>
      </c>
      <c r="Z1211" s="3">
        <f t="shared" ca="1" si="151"/>
        <v>0</v>
      </c>
    </row>
    <row r="1212" spans="1:26" x14ac:dyDescent="0.2">
      <c r="A1212" s="34" t="s">
        <v>3806</v>
      </c>
      <c r="B1212" s="9" t="str">
        <f t="shared" ca="1" si="146"/>
        <v>4D753</v>
      </c>
      <c r="C1212" s="30">
        <v>800</v>
      </c>
      <c r="D1212" s="30">
        <v>771</v>
      </c>
      <c r="E1212" s="32">
        <v>42523</v>
      </c>
      <c r="F1212" s="34" t="s">
        <v>3668</v>
      </c>
      <c r="G1212" s="34" t="s">
        <v>5520</v>
      </c>
      <c r="H1212" s="34" t="str">
        <f t="shared" ca="1" si="147"/>
        <v>Post-calc.</v>
      </c>
      <c r="I1212" s="3">
        <f t="shared" ca="1" si="144"/>
        <v>0</v>
      </c>
      <c r="M1212" s="7" t="s">
        <v>1227</v>
      </c>
      <c r="N1212" s="9" t="str">
        <f t="shared" ca="1" si="145"/>
        <v>4PM75</v>
      </c>
      <c r="O1212" s="3">
        <v>100</v>
      </c>
      <c r="P1212" s="3"/>
      <c r="Q1212" s="1" t="s">
        <v>8</v>
      </c>
      <c r="R1212" s="1" t="s">
        <v>9</v>
      </c>
      <c r="S1212" s="1" t="s">
        <v>10</v>
      </c>
      <c r="T1212" s="1" t="s">
        <v>930</v>
      </c>
      <c r="V1212" s="34" t="str">
        <f t="shared" ca="1" si="148"/>
        <v>Post-calc.</v>
      </c>
      <c r="W1212" s="1" t="str">
        <f t="shared" ca="1" si="149"/>
        <v>Post-calc.</v>
      </c>
      <c r="X1212" s="1" t="b">
        <f t="shared" ca="1" si="150"/>
        <v>1</v>
      </c>
      <c r="Z1212" s="3">
        <f t="shared" ca="1" si="151"/>
        <v>0</v>
      </c>
    </row>
    <row r="1213" spans="1:26" x14ac:dyDescent="0.2">
      <c r="A1213" s="34" t="s">
        <v>3807</v>
      </c>
      <c r="B1213" s="9" t="str">
        <f t="shared" ca="1" si="146"/>
        <v>4D781</v>
      </c>
      <c r="C1213" s="30">
        <v>2000</v>
      </c>
      <c r="D1213" s="30">
        <v>2936</v>
      </c>
      <c r="E1213" s="32">
        <v>42523</v>
      </c>
      <c r="F1213" s="34" t="s">
        <v>3668</v>
      </c>
      <c r="G1213" s="34" t="s">
        <v>5520</v>
      </c>
      <c r="H1213" s="34" t="str">
        <f t="shared" ca="1" si="147"/>
        <v>Post-calc.</v>
      </c>
      <c r="I1213" s="3">
        <f t="shared" ca="1" si="144"/>
        <v>0</v>
      </c>
      <c r="M1213" s="7" t="s">
        <v>1228</v>
      </c>
      <c r="N1213" s="9" t="str">
        <f t="shared" ca="1" si="145"/>
        <v>4PM76</v>
      </c>
      <c r="O1213" s="3">
        <v>4000</v>
      </c>
      <c r="P1213" s="3">
        <v>6203.2390999999998</v>
      </c>
      <c r="Q1213" s="1" t="s">
        <v>8</v>
      </c>
      <c r="R1213" s="1" t="s">
        <v>9</v>
      </c>
      <c r="S1213" s="1" t="s">
        <v>10</v>
      </c>
      <c r="T1213" s="1" t="s">
        <v>930</v>
      </c>
      <c r="V1213" s="34" t="str">
        <f t="shared" ca="1" si="148"/>
        <v>Post-calc.</v>
      </c>
      <c r="W1213" s="1" t="str">
        <f t="shared" ca="1" si="149"/>
        <v>Post-calc.</v>
      </c>
      <c r="X1213" s="1" t="b">
        <f t="shared" ca="1" si="150"/>
        <v>1</v>
      </c>
      <c r="Z1213" s="3">
        <f t="shared" ca="1" si="151"/>
        <v>0</v>
      </c>
    </row>
    <row r="1214" spans="1:26" x14ac:dyDescent="0.2">
      <c r="A1214" s="34" t="s">
        <v>3808</v>
      </c>
      <c r="B1214" s="9" t="str">
        <f t="shared" ca="1" si="146"/>
        <v>4D793</v>
      </c>
      <c r="C1214" s="30">
        <v>8000</v>
      </c>
      <c r="D1214" s="30">
        <v>9970</v>
      </c>
      <c r="E1214" s="32">
        <v>42523</v>
      </c>
      <c r="F1214" s="34" t="s">
        <v>3668</v>
      </c>
      <c r="G1214" s="34" t="s">
        <v>5520</v>
      </c>
      <c r="H1214" s="34" t="str">
        <f t="shared" ca="1" si="147"/>
        <v>Post-calc.</v>
      </c>
      <c r="I1214" s="3">
        <f t="shared" ca="1" si="144"/>
        <v>0</v>
      </c>
      <c r="M1214" s="7" t="s">
        <v>1229</v>
      </c>
      <c r="N1214" s="9" t="str">
        <f t="shared" ca="1" si="145"/>
        <v>4PM77</v>
      </c>
      <c r="O1214" s="3">
        <v>3000</v>
      </c>
      <c r="P1214" s="3">
        <v>3000</v>
      </c>
      <c r="Q1214" s="1" t="s">
        <v>14</v>
      </c>
      <c r="R1214" s="1" t="s">
        <v>9</v>
      </c>
      <c r="S1214" s="1" t="s">
        <v>10</v>
      </c>
      <c r="T1214" s="1" t="s">
        <v>930</v>
      </c>
      <c r="V1214" s="34" t="str">
        <f t="shared" ca="1" si="148"/>
        <v>Pre-calc.</v>
      </c>
      <c r="W1214" s="1" t="str">
        <f t="shared" ca="1" si="149"/>
        <v>Pre-calc.</v>
      </c>
      <c r="X1214" s="1" t="b">
        <f t="shared" ca="1" si="150"/>
        <v>1</v>
      </c>
      <c r="Z1214" s="3">
        <f t="shared" ca="1" si="151"/>
        <v>0</v>
      </c>
    </row>
    <row r="1215" spans="1:26" x14ac:dyDescent="0.2">
      <c r="A1215" s="34" t="s">
        <v>3809</v>
      </c>
      <c r="B1215" s="9" t="str">
        <f t="shared" ca="1" si="146"/>
        <v>4D800</v>
      </c>
      <c r="C1215" s="30">
        <v>200</v>
      </c>
      <c r="D1215" s="30">
        <v>-64</v>
      </c>
      <c r="E1215" s="32">
        <v>42523</v>
      </c>
      <c r="F1215" s="34" t="s">
        <v>3668</v>
      </c>
      <c r="G1215" s="34" t="s">
        <v>5520</v>
      </c>
      <c r="H1215" s="34" t="str">
        <f t="shared" ca="1" si="147"/>
        <v>Post-calc.</v>
      </c>
      <c r="I1215" s="3">
        <f t="shared" ca="1" si="144"/>
        <v>0</v>
      </c>
      <c r="M1215" s="7" t="s">
        <v>1230</v>
      </c>
      <c r="N1215" s="9" t="str">
        <f t="shared" ca="1" si="145"/>
        <v>4PM78</v>
      </c>
      <c r="O1215" s="3">
        <v>400</v>
      </c>
      <c r="P1215" s="3">
        <v>532.53719999999998</v>
      </c>
      <c r="Q1215" s="1" t="s">
        <v>8</v>
      </c>
      <c r="R1215" s="1" t="s">
        <v>9</v>
      </c>
      <c r="S1215" s="1" t="s">
        <v>10</v>
      </c>
      <c r="T1215" s="1" t="s">
        <v>930</v>
      </c>
      <c r="V1215" s="34" t="str">
        <f t="shared" ca="1" si="148"/>
        <v>Post-calc.</v>
      </c>
      <c r="W1215" s="1" t="str">
        <f t="shared" ca="1" si="149"/>
        <v>Post-calc.</v>
      </c>
      <c r="X1215" s="1" t="b">
        <f t="shared" ca="1" si="150"/>
        <v>1</v>
      </c>
      <c r="Z1215" s="3">
        <f t="shared" ca="1" si="151"/>
        <v>0</v>
      </c>
    </row>
    <row r="1216" spans="1:26" x14ac:dyDescent="0.2">
      <c r="A1216" s="34" t="s">
        <v>3810</v>
      </c>
      <c r="B1216" s="9" t="str">
        <f t="shared" ca="1" si="146"/>
        <v>4D802</v>
      </c>
      <c r="C1216" s="30">
        <v>300</v>
      </c>
      <c r="D1216" s="30">
        <v>391.17779999999999</v>
      </c>
      <c r="E1216" s="32">
        <v>42523</v>
      </c>
      <c r="F1216" s="34" t="s">
        <v>3668</v>
      </c>
      <c r="G1216" s="34" t="s">
        <v>5520</v>
      </c>
      <c r="H1216" s="34" t="str">
        <f t="shared" ca="1" si="147"/>
        <v>Post-calc.</v>
      </c>
      <c r="I1216" s="3">
        <f t="shared" ca="1" si="144"/>
        <v>0</v>
      </c>
      <c r="M1216" s="7" t="s">
        <v>1231</v>
      </c>
      <c r="N1216" s="9" t="str">
        <f t="shared" ca="1" si="145"/>
        <v>4PM79</v>
      </c>
      <c r="O1216" s="3">
        <v>200</v>
      </c>
      <c r="P1216" s="3">
        <v>443.78100000000001</v>
      </c>
      <c r="Q1216" s="1" t="s">
        <v>8</v>
      </c>
      <c r="R1216" s="1" t="s">
        <v>9</v>
      </c>
      <c r="S1216" s="1" t="s">
        <v>10</v>
      </c>
      <c r="T1216" s="1" t="s">
        <v>930</v>
      </c>
      <c r="V1216" s="34" t="str">
        <f t="shared" ca="1" si="148"/>
        <v>Post-calc.</v>
      </c>
      <c r="W1216" s="1" t="str">
        <f t="shared" ca="1" si="149"/>
        <v>Post-calc.</v>
      </c>
      <c r="X1216" s="1" t="b">
        <f t="shared" ca="1" si="150"/>
        <v>1</v>
      </c>
      <c r="Z1216" s="3">
        <f t="shared" ca="1" si="151"/>
        <v>0</v>
      </c>
    </row>
    <row r="1217" spans="1:26" x14ac:dyDescent="0.2">
      <c r="A1217" s="34" t="s">
        <v>3811</v>
      </c>
      <c r="B1217" s="9" t="str">
        <f t="shared" ca="1" si="146"/>
        <v>4P210</v>
      </c>
      <c r="C1217" s="30">
        <v>300</v>
      </c>
      <c r="D1217" s="30">
        <v>300</v>
      </c>
      <c r="E1217" s="32">
        <v>39448</v>
      </c>
      <c r="F1217" s="34" t="s">
        <v>3812</v>
      </c>
      <c r="G1217" s="34" t="s">
        <v>5520</v>
      </c>
      <c r="H1217" s="34" t="str">
        <f t="shared" ca="1" si="147"/>
        <v>Post-calc.</v>
      </c>
      <c r="I1217" s="3">
        <f t="shared" ca="1" si="144"/>
        <v>0</v>
      </c>
      <c r="M1217" s="7" t="s">
        <v>1232</v>
      </c>
      <c r="N1217" s="9" t="str">
        <f t="shared" ca="1" si="145"/>
        <v>4PM80</v>
      </c>
      <c r="O1217" s="3">
        <v>2000</v>
      </c>
      <c r="P1217" s="3">
        <v>4118.0146000000004</v>
      </c>
      <c r="Q1217" s="1" t="s">
        <v>8</v>
      </c>
      <c r="R1217" s="1" t="s">
        <v>9</v>
      </c>
      <c r="S1217" s="1" t="s">
        <v>10</v>
      </c>
      <c r="T1217" s="1" t="s">
        <v>930</v>
      </c>
      <c r="V1217" s="34" t="str">
        <f t="shared" ca="1" si="148"/>
        <v>Post-calc.</v>
      </c>
      <c r="W1217" s="1" t="str">
        <f t="shared" ca="1" si="149"/>
        <v>Post-calc.</v>
      </c>
      <c r="X1217" s="1" t="b">
        <f t="shared" ca="1" si="150"/>
        <v>1</v>
      </c>
      <c r="Z1217" s="3">
        <f t="shared" ca="1" si="151"/>
        <v>0</v>
      </c>
    </row>
    <row r="1218" spans="1:26" x14ac:dyDescent="0.2">
      <c r="A1218" s="34" t="s">
        <v>3813</v>
      </c>
      <c r="B1218" s="9" t="str">
        <f t="shared" ca="1" si="146"/>
        <v>4P233</v>
      </c>
      <c r="C1218" s="30">
        <v>300</v>
      </c>
      <c r="D1218" s="30">
        <v>300</v>
      </c>
      <c r="E1218" s="32">
        <v>39783</v>
      </c>
      <c r="F1218" s="34" t="s">
        <v>3812</v>
      </c>
      <c r="G1218" s="34" t="s">
        <v>5520</v>
      </c>
      <c r="H1218" s="34" t="str">
        <f t="shared" ca="1" si="147"/>
        <v>Post-calc.</v>
      </c>
      <c r="I1218" s="3">
        <f t="shared" ca="1" si="144"/>
        <v>0</v>
      </c>
      <c r="M1218" s="7" t="s">
        <v>1233</v>
      </c>
      <c r="N1218" s="9" t="str">
        <f t="shared" ca="1" si="145"/>
        <v>4PM81</v>
      </c>
      <c r="O1218" s="3">
        <v>500</v>
      </c>
      <c r="P1218" s="3">
        <v>863.11990000000003</v>
      </c>
      <c r="Q1218" s="1" t="s">
        <v>8</v>
      </c>
      <c r="R1218" s="1" t="s">
        <v>9</v>
      </c>
      <c r="S1218" s="1" t="s">
        <v>10</v>
      </c>
      <c r="T1218" s="1" t="s">
        <v>930</v>
      </c>
      <c r="V1218" s="34" t="str">
        <f t="shared" ca="1" si="148"/>
        <v>Post-calc.</v>
      </c>
      <c r="W1218" s="1" t="str">
        <f t="shared" ca="1" si="149"/>
        <v>Post-calc.</v>
      </c>
      <c r="X1218" s="1" t="b">
        <f t="shared" ca="1" si="150"/>
        <v>1</v>
      </c>
      <c r="Z1218" s="3">
        <f t="shared" ca="1" si="151"/>
        <v>0</v>
      </c>
    </row>
    <row r="1219" spans="1:26" x14ac:dyDescent="0.2">
      <c r="A1219" s="34" t="s">
        <v>3814</v>
      </c>
      <c r="B1219" s="9" t="str">
        <f t="shared" ca="1" si="146"/>
        <v>4P304</v>
      </c>
      <c r="C1219" s="30">
        <v>4000</v>
      </c>
      <c r="D1219" s="30">
        <v>4000</v>
      </c>
      <c r="E1219" s="32">
        <v>39630</v>
      </c>
      <c r="F1219" s="34" t="s">
        <v>3812</v>
      </c>
      <c r="G1219" s="34" t="s">
        <v>5520</v>
      </c>
      <c r="H1219" s="34" t="str">
        <f t="shared" ca="1" si="147"/>
        <v>Post-calc.</v>
      </c>
      <c r="I1219" s="23" t="e">
        <f t="shared" ca="1" si="144"/>
        <v>#N/A</v>
      </c>
      <c r="J1219" s="18" t="str">
        <f ca="1">VLOOKUP(B1219, Remarks!$A$3:$G$400, 7, FALSE)</f>
        <v>Foxpro order but not confirmed</v>
      </c>
      <c r="M1219" s="7" t="s">
        <v>1234</v>
      </c>
      <c r="N1219" s="9" t="str">
        <f t="shared" ca="1" si="145"/>
        <v>4PM82</v>
      </c>
      <c r="O1219" s="3">
        <v>200</v>
      </c>
      <c r="P1219" s="3">
        <v>382.74400000000003</v>
      </c>
      <c r="Q1219" s="1" t="s">
        <v>8</v>
      </c>
      <c r="R1219" s="1" t="s">
        <v>9</v>
      </c>
      <c r="S1219" s="1" t="s">
        <v>10</v>
      </c>
      <c r="T1219" s="1" t="s">
        <v>930</v>
      </c>
      <c r="V1219" s="34" t="str">
        <f t="shared" ca="1" si="148"/>
        <v>Post-calc.</v>
      </c>
      <c r="W1219" s="1" t="str">
        <f t="shared" ca="1" si="149"/>
        <v>Post-calc.</v>
      </c>
      <c r="X1219" s="1" t="b">
        <f t="shared" ca="1" si="150"/>
        <v>1</v>
      </c>
      <c r="Z1219" s="3">
        <f t="shared" ca="1" si="151"/>
        <v>0</v>
      </c>
    </row>
    <row r="1220" spans="1:26" x14ac:dyDescent="0.2">
      <c r="A1220" s="34" t="s">
        <v>3815</v>
      </c>
      <c r="B1220" s="9" t="str">
        <f t="shared" ca="1" si="146"/>
        <v>4P325</v>
      </c>
      <c r="C1220" s="30">
        <v>200</v>
      </c>
      <c r="D1220" s="30">
        <v>200</v>
      </c>
      <c r="E1220" s="32">
        <v>39692</v>
      </c>
      <c r="F1220" s="34" t="s">
        <v>3812</v>
      </c>
      <c r="G1220" s="34" t="s">
        <v>5520</v>
      </c>
      <c r="H1220" s="34" t="str">
        <f t="shared" ca="1" si="147"/>
        <v>Post-calc.</v>
      </c>
      <c r="I1220" s="3">
        <f t="shared" ref="I1220:I1283" ca="1" si="152">+VLOOKUP(B1220,$N$4:$P$2559,2,FALSE)-C1220</f>
        <v>0</v>
      </c>
      <c r="M1220" s="7" t="s">
        <v>1235</v>
      </c>
      <c r="N1220" s="9" t="str">
        <f t="shared" ref="N1220:N1283" ca="1" si="153">+LEFT(M1220,5)</f>
        <v>4PM83</v>
      </c>
      <c r="O1220" s="3">
        <v>691.67</v>
      </c>
      <c r="P1220" s="3">
        <v>1164.0717</v>
      </c>
      <c r="Q1220" s="1" t="s">
        <v>8</v>
      </c>
      <c r="R1220" s="1" t="s">
        <v>9</v>
      </c>
      <c r="S1220" s="1" t="s">
        <v>10</v>
      </c>
      <c r="T1220" s="1" t="s">
        <v>930</v>
      </c>
      <c r="V1220" s="34" t="str">
        <f t="shared" ca="1" si="148"/>
        <v>Post-calc.</v>
      </c>
      <c r="W1220" s="1" t="str">
        <f t="shared" ca="1" si="149"/>
        <v>Post-calc.</v>
      </c>
      <c r="X1220" s="1" t="b">
        <f t="shared" ca="1" si="150"/>
        <v>1</v>
      </c>
      <c r="Z1220" s="3">
        <f t="shared" ca="1" si="151"/>
        <v>0</v>
      </c>
    </row>
    <row r="1221" spans="1:26" x14ac:dyDescent="0.2">
      <c r="A1221" s="34" t="s">
        <v>3816</v>
      </c>
      <c r="B1221" s="9" t="str">
        <f t="shared" ref="B1221:B1284" ca="1" si="154">+LEFT(A1221,5)</f>
        <v>4P353</v>
      </c>
      <c r="C1221" s="30">
        <v>1500</v>
      </c>
      <c r="D1221" s="30">
        <v>1500</v>
      </c>
      <c r="E1221" s="32">
        <v>39448</v>
      </c>
      <c r="F1221" s="34" t="s">
        <v>3812</v>
      </c>
      <c r="G1221" s="34" t="s">
        <v>5520</v>
      </c>
      <c r="H1221" s="34" t="str">
        <f t="shared" ref="H1221:H1284" ca="1" si="155">+IF(E1221&gt;1,"Post-calc.","Pre-calc.")</f>
        <v>Post-calc.</v>
      </c>
      <c r="I1221" s="3">
        <f t="shared" ca="1" si="152"/>
        <v>0</v>
      </c>
      <c r="M1221" s="7" t="s">
        <v>1236</v>
      </c>
      <c r="N1221" s="9" t="str">
        <f t="shared" ca="1" si="153"/>
        <v>4PM84</v>
      </c>
      <c r="O1221" s="3">
        <v>2000</v>
      </c>
      <c r="P1221" s="3">
        <v>2834.1903000000002</v>
      </c>
      <c r="Q1221" s="1" t="s">
        <v>8</v>
      </c>
      <c r="R1221" s="1" t="s">
        <v>9</v>
      </c>
      <c r="S1221" s="1" t="s">
        <v>10</v>
      </c>
      <c r="T1221" s="1" t="s">
        <v>930</v>
      </c>
      <c r="V1221" s="34" t="str">
        <f t="shared" ref="V1221:V1284" ca="1" si="156">+VLOOKUP(N1221,$B$4:$H$2903,7,FALSE)</f>
        <v>Post-calc.</v>
      </c>
      <c r="W1221" s="1" t="str">
        <f t="shared" ref="W1221:W1284" ca="1" si="157">+Q1221</f>
        <v>Post-calc.</v>
      </c>
      <c r="X1221" s="1" t="b">
        <f t="shared" ref="X1221:X1284" ca="1" si="158">+V1221=W1221</f>
        <v>1</v>
      </c>
      <c r="Z1221" s="3">
        <f t="shared" ref="Z1221:Z1284" ca="1" si="159">+IF(Q1221="Post-calc.",VLOOKUP(N1221,$B$4:$H$2903,3,FALSE)-P1221,VLOOKUP(N1221,$B$4:$H$2903,2,FALSE)-P1221)</f>
        <v>0</v>
      </c>
    </row>
    <row r="1222" spans="1:26" x14ac:dyDescent="0.2">
      <c r="A1222" s="34" t="s">
        <v>3817</v>
      </c>
      <c r="B1222" s="9" t="str">
        <f t="shared" ca="1" si="154"/>
        <v>4P361</v>
      </c>
      <c r="C1222" s="30">
        <v>200</v>
      </c>
      <c r="D1222" s="30">
        <v>200</v>
      </c>
      <c r="E1222" s="32">
        <v>39569</v>
      </c>
      <c r="F1222" s="34" t="s">
        <v>3812</v>
      </c>
      <c r="G1222" s="34" t="s">
        <v>5520</v>
      </c>
      <c r="H1222" s="34" t="str">
        <f t="shared" ca="1" si="155"/>
        <v>Post-calc.</v>
      </c>
      <c r="I1222" s="3">
        <f t="shared" ca="1" si="152"/>
        <v>0</v>
      </c>
      <c r="M1222" s="7" t="s">
        <v>1237</v>
      </c>
      <c r="N1222" s="9" t="str">
        <f t="shared" ca="1" si="153"/>
        <v>4PM85</v>
      </c>
      <c r="O1222" s="3">
        <v>1000</v>
      </c>
      <c r="P1222" s="3">
        <v>1886.8203000000001</v>
      </c>
      <c r="Q1222" s="1" t="s">
        <v>8</v>
      </c>
      <c r="R1222" s="1" t="s">
        <v>9</v>
      </c>
      <c r="S1222" s="1" t="s">
        <v>10</v>
      </c>
      <c r="T1222" s="1" t="s">
        <v>930</v>
      </c>
      <c r="V1222" s="34" t="str">
        <f t="shared" ca="1" si="156"/>
        <v>Post-calc.</v>
      </c>
      <c r="W1222" s="1" t="str">
        <f t="shared" ca="1" si="157"/>
        <v>Post-calc.</v>
      </c>
      <c r="X1222" s="1" t="b">
        <f t="shared" ca="1" si="158"/>
        <v>1</v>
      </c>
      <c r="Z1222" s="3">
        <f t="shared" ca="1" si="159"/>
        <v>0</v>
      </c>
    </row>
    <row r="1223" spans="1:26" x14ac:dyDescent="0.2">
      <c r="A1223" s="34" t="s">
        <v>3818</v>
      </c>
      <c r="B1223" s="9" t="str">
        <f t="shared" ca="1" si="154"/>
        <v>4P365</v>
      </c>
      <c r="C1223" s="30">
        <v>1000</v>
      </c>
      <c r="D1223" s="30">
        <v>1000</v>
      </c>
      <c r="E1223" s="32">
        <v>39479</v>
      </c>
      <c r="F1223" s="34" t="s">
        <v>3812</v>
      </c>
      <c r="G1223" s="34" t="s">
        <v>5520</v>
      </c>
      <c r="H1223" s="34" t="str">
        <f t="shared" ca="1" si="155"/>
        <v>Post-calc.</v>
      </c>
      <c r="I1223" s="3">
        <f t="shared" ca="1" si="152"/>
        <v>0</v>
      </c>
      <c r="M1223" s="7" t="s">
        <v>1238</v>
      </c>
      <c r="N1223" s="9" t="str">
        <f t="shared" ca="1" si="153"/>
        <v>4PM86</v>
      </c>
      <c r="O1223" s="3">
        <v>300</v>
      </c>
      <c r="P1223" s="3">
        <v>257.25639999999999</v>
      </c>
      <c r="Q1223" s="1" t="s">
        <v>8</v>
      </c>
      <c r="R1223" s="1" t="s">
        <v>9</v>
      </c>
      <c r="S1223" s="1" t="s">
        <v>10</v>
      </c>
      <c r="T1223" s="1" t="s">
        <v>930</v>
      </c>
      <c r="V1223" s="34" t="str">
        <f t="shared" ca="1" si="156"/>
        <v>Post-calc.</v>
      </c>
      <c r="W1223" s="1" t="str">
        <f t="shared" ca="1" si="157"/>
        <v>Post-calc.</v>
      </c>
      <c r="X1223" s="1" t="b">
        <f t="shared" ca="1" si="158"/>
        <v>1</v>
      </c>
      <c r="Z1223" s="3">
        <f t="shared" ca="1" si="159"/>
        <v>0</v>
      </c>
    </row>
    <row r="1224" spans="1:26" x14ac:dyDescent="0.2">
      <c r="A1224" s="34" t="s">
        <v>3819</v>
      </c>
      <c r="B1224" s="9" t="str">
        <f t="shared" ca="1" si="154"/>
        <v>4P371</v>
      </c>
      <c r="C1224" s="30">
        <v>500</v>
      </c>
      <c r="D1224" s="30">
        <v>500</v>
      </c>
      <c r="E1224" s="32">
        <v>39479</v>
      </c>
      <c r="F1224" s="34" t="s">
        <v>3812</v>
      </c>
      <c r="G1224" s="34" t="s">
        <v>5520</v>
      </c>
      <c r="H1224" s="34" t="str">
        <f t="shared" ca="1" si="155"/>
        <v>Post-calc.</v>
      </c>
      <c r="I1224" s="3">
        <f t="shared" ca="1" si="152"/>
        <v>0</v>
      </c>
      <c r="M1224" s="7" t="s">
        <v>1239</v>
      </c>
      <c r="N1224" s="9" t="str">
        <f t="shared" ca="1" si="153"/>
        <v>4PM87</v>
      </c>
      <c r="O1224" s="3">
        <v>5000</v>
      </c>
      <c r="P1224" s="3">
        <v>12064.971600000001</v>
      </c>
      <c r="Q1224" s="1" t="s">
        <v>8</v>
      </c>
      <c r="R1224" s="1" t="s">
        <v>9</v>
      </c>
      <c r="S1224" s="1" t="s">
        <v>10</v>
      </c>
      <c r="T1224" s="1" t="s">
        <v>930</v>
      </c>
      <c r="V1224" s="34" t="str">
        <f t="shared" ca="1" si="156"/>
        <v>Post-calc.</v>
      </c>
      <c r="W1224" s="1" t="str">
        <f t="shared" ca="1" si="157"/>
        <v>Post-calc.</v>
      </c>
      <c r="X1224" s="1" t="b">
        <f t="shared" ca="1" si="158"/>
        <v>1</v>
      </c>
      <c r="Z1224" s="3">
        <f t="shared" ca="1" si="159"/>
        <v>0</v>
      </c>
    </row>
    <row r="1225" spans="1:26" x14ac:dyDescent="0.2">
      <c r="A1225" s="34" t="s">
        <v>3820</v>
      </c>
      <c r="B1225" s="9" t="str">
        <f t="shared" ca="1" si="154"/>
        <v>4P383</v>
      </c>
      <c r="C1225" s="30">
        <v>100</v>
      </c>
      <c r="D1225" s="30">
        <v>100</v>
      </c>
      <c r="E1225" s="32">
        <v>39479</v>
      </c>
      <c r="F1225" s="34" t="s">
        <v>3812</v>
      </c>
      <c r="G1225" s="34" t="s">
        <v>5520</v>
      </c>
      <c r="H1225" s="34" t="str">
        <f t="shared" ca="1" si="155"/>
        <v>Post-calc.</v>
      </c>
      <c r="I1225" s="3">
        <f t="shared" ca="1" si="152"/>
        <v>0</v>
      </c>
      <c r="M1225" s="7" t="s">
        <v>1240</v>
      </c>
      <c r="N1225" s="9" t="str">
        <f t="shared" ca="1" si="153"/>
        <v>4PM88</v>
      </c>
      <c r="O1225" s="3">
        <v>600</v>
      </c>
      <c r="P1225" s="3">
        <v>993.38670000000002</v>
      </c>
      <c r="Q1225" s="1" t="s">
        <v>8</v>
      </c>
      <c r="R1225" s="1" t="s">
        <v>9</v>
      </c>
      <c r="S1225" s="1" t="s">
        <v>10</v>
      </c>
      <c r="T1225" s="1" t="s">
        <v>930</v>
      </c>
      <c r="V1225" s="34" t="str">
        <f t="shared" ca="1" si="156"/>
        <v>Post-calc.</v>
      </c>
      <c r="W1225" s="1" t="str">
        <f t="shared" ca="1" si="157"/>
        <v>Post-calc.</v>
      </c>
      <c r="X1225" s="1" t="b">
        <f t="shared" ca="1" si="158"/>
        <v>1</v>
      </c>
      <c r="Z1225" s="3">
        <f t="shared" ca="1" si="159"/>
        <v>0</v>
      </c>
    </row>
    <row r="1226" spans="1:26" x14ac:dyDescent="0.2">
      <c r="A1226" s="34" t="s">
        <v>3821</v>
      </c>
      <c r="B1226" s="9" t="str">
        <f t="shared" ca="1" si="154"/>
        <v>4P393</v>
      </c>
      <c r="C1226" s="30">
        <v>500</v>
      </c>
      <c r="D1226" s="30">
        <v>500</v>
      </c>
      <c r="E1226" s="32">
        <v>39479</v>
      </c>
      <c r="F1226" s="34" t="s">
        <v>3812</v>
      </c>
      <c r="G1226" s="34" t="s">
        <v>5520</v>
      </c>
      <c r="H1226" s="34" t="str">
        <f t="shared" ca="1" si="155"/>
        <v>Post-calc.</v>
      </c>
      <c r="I1226" s="3">
        <f t="shared" ca="1" si="152"/>
        <v>0</v>
      </c>
      <c r="M1226" s="7" t="s">
        <v>1241</v>
      </c>
      <c r="N1226" s="9" t="str">
        <f t="shared" ca="1" si="153"/>
        <v>4PM89</v>
      </c>
      <c r="O1226" s="3">
        <v>300</v>
      </c>
      <c r="P1226" s="3">
        <v>423.29880000000003</v>
      </c>
      <c r="Q1226" s="1" t="s">
        <v>8</v>
      </c>
      <c r="R1226" s="1" t="s">
        <v>9</v>
      </c>
      <c r="S1226" s="1" t="s">
        <v>10</v>
      </c>
      <c r="T1226" s="1" t="s">
        <v>930</v>
      </c>
      <c r="V1226" s="34" t="str">
        <f t="shared" ca="1" si="156"/>
        <v>Post-calc.</v>
      </c>
      <c r="W1226" s="1" t="str">
        <f t="shared" ca="1" si="157"/>
        <v>Post-calc.</v>
      </c>
      <c r="X1226" s="1" t="b">
        <f t="shared" ca="1" si="158"/>
        <v>1</v>
      </c>
      <c r="Z1226" s="3">
        <f t="shared" ca="1" si="159"/>
        <v>0</v>
      </c>
    </row>
    <row r="1227" spans="1:26" x14ac:dyDescent="0.2">
      <c r="A1227" s="34" t="s">
        <v>3822</v>
      </c>
      <c r="B1227" s="9" t="str">
        <f t="shared" ca="1" si="154"/>
        <v>4P401</v>
      </c>
      <c r="C1227" s="30">
        <v>3500</v>
      </c>
      <c r="D1227" s="30">
        <v>3500</v>
      </c>
      <c r="E1227" s="32">
        <v>39722</v>
      </c>
      <c r="F1227" s="34" t="s">
        <v>3812</v>
      </c>
      <c r="G1227" s="34" t="s">
        <v>5520</v>
      </c>
      <c r="H1227" s="34" t="str">
        <f t="shared" ca="1" si="155"/>
        <v>Post-calc.</v>
      </c>
      <c r="I1227" s="3">
        <f t="shared" ca="1" si="152"/>
        <v>0</v>
      </c>
      <c r="M1227" s="7" t="s">
        <v>1242</v>
      </c>
      <c r="N1227" s="9" t="str">
        <f t="shared" ca="1" si="153"/>
        <v>4PM91</v>
      </c>
      <c r="O1227" s="3">
        <v>400</v>
      </c>
      <c r="P1227" s="3">
        <v>873.90719999999999</v>
      </c>
      <c r="Q1227" s="1" t="s">
        <v>8</v>
      </c>
      <c r="R1227" s="1" t="s">
        <v>9</v>
      </c>
      <c r="S1227" s="1" t="s">
        <v>10</v>
      </c>
      <c r="T1227" s="1" t="s">
        <v>930</v>
      </c>
      <c r="V1227" s="34" t="str">
        <f t="shared" ca="1" si="156"/>
        <v>Post-calc.</v>
      </c>
      <c r="W1227" s="1" t="str">
        <f t="shared" ca="1" si="157"/>
        <v>Post-calc.</v>
      </c>
      <c r="X1227" s="1" t="b">
        <f t="shared" ca="1" si="158"/>
        <v>1</v>
      </c>
      <c r="Z1227" s="3">
        <f t="shared" ca="1" si="159"/>
        <v>0</v>
      </c>
    </row>
    <row r="1228" spans="1:26" x14ac:dyDescent="0.2">
      <c r="A1228" s="34" t="s">
        <v>3823</v>
      </c>
      <c r="B1228" s="9" t="str">
        <f t="shared" ca="1" si="154"/>
        <v>4P402</v>
      </c>
      <c r="C1228" s="30">
        <v>500</v>
      </c>
      <c r="D1228" s="30">
        <v>500</v>
      </c>
      <c r="E1228" s="32">
        <v>39539</v>
      </c>
      <c r="F1228" s="34" t="s">
        <v>3812</v>
      </c>
      <c r="G1228" s="34" t="s">
        <v>5520</v>
      </c>
      <c r="H1228" s="34" t="str">
        <f t="shared" ca="1" si="155"/>
        <v>Post-calc.</v>
      </c>
      <c r="I1228" s="23" t="e">
        <f t="shared" ca="1" si="152"/>
        <v>#N/A</v>
      </c>
      <c r="J1228" s="18" t="str">
        <f ca="1">VLOOKUP(B1228, Remarks!$A$3:$G$400, 7, FALSE)</f>
        <v>Foxpro order but not confirmed</v>
      </c>
      <c r="M1228" s="7" t="s">
        <v>1243</v>
      </c>
      <c r="N1228" s="9" t="str">
        <f t="shared" ca="1" si="153"/>
        <v>4PM92</v>
      </c>
      <c r="O1228" s="3">
        <v>119</v>
      </c>
      <c r="P1228" s="3">
        <v>1382.9581000000001</v>
      </c>
      <c r="Q1228" s="1" t="s">
        <v>8</v>
      </c>
      <c r="R1228" s="1" t="s">
        <v>9</v>
      </c>
      <c r="S1228" s="1" t="s">
        <v>10</v>
      </c>
      <c r="T1228" s="1" t="s">
        <v>930</v>
      </c>
      <c r="V1228" s="34" t="str">
        <f t="shared" ca="1" si="156"/>
        <v>Post-calc.</v>
      </c>
      <c r="W1228" s="1" t="str">
        <f t="shared" ca="1" si="157"/>
        <v>Post-calc.</v>
      </c>
      <c r="X1228" s="1" t="b">
        <f t="shared" ca="1" si="158"/>
        <v>1</v>
      </c>
      <c r="Z1228" s="3">
        <f t="shared" ca="1" si="159"/>
        <v>0</v>
      </c>
    </row>
    <row r="1229" spans="1:26" x14ac:dyDescent="0.2">
      <c r="A1229" s="34" t="s">
        <v>3824</v>
      </c>
      <c r="B1229" s="9" t="str">
        <f t="shared" ca="1" si="154"/>
        <v>4P406</v>
      </c>
      <c r="C1229" s="30">
        <v>6941.0866999999998</v>
      </c>
      <c r="D1229" s="30">
        <v>6941.0866999999998</v>
      </c>
      <c r="E1229" s="32">
        <v>39783</v>
      </c>
      <c r="F1229" s="34" t="s">
        <v>3812</v>
      </c>
      <c r="G1229" s="34" t="s">
        <v>5520</v>
      </c>
      <c r="H1229" s="34" t="str">
        <f t="shared" ca="1" si="155"/>
        <v>Post-calc.</v>
      </c>
      <c r="I1229" s="3">
        <f t="shared" ca="1" si="152"/>
        <v>0</v>
      </c>
      <c r="M1229" s="7" t="s">
        <v>1244</v>
      </c>
      <c r="N1229" s="9" t="str">
        <f t="shared" ca="1" si="153"/>
        <v>4PM94</v>
      </c>
      <c r="O1229" s="3">
        <v>700</v>
      </c>
      <c r="P1229" s="3">
        <v>772.31550000000004</v>
      </c>
      <c r="Q1229" s="1" t="s">
        <v>8</v>
      </c>
      <c r="R1229" s="1" t="s">
        <v>9</v>
      </c>
      <c r="S1229" s="1" t="s">
        <v>10</v>
      </c>
      <c r="T1229" s="1" t="s">
        <v>930</v>
      </c>
      <c r="V1229" s="34" t="str">
        <f t="shared" ca="1" si="156"/>
        <v>Post-calc.</v>
      </c>
      <c r="W1229" s="1" t="str">
        <f t="shared" ca="1" si="157"/>
        <v>Post-calc.</v>
      </c>
      <c r="X1229" s="1" t="b">
        <f t="shared" ca="1" si="158"/>
        <v>1</v>
      </c>
      <c r="Z1229" s="3">
        <f t="shared" ca="1" si="159"/>
        <v>0</v>
      </c>
    </row>
    <row r="1230" spans="1:26" x14ac:dyDescent="0.2">
      <c r="A1230" s="34" t="s">
        <v>3825</v>
      </c>
      <c r="B1230" s="9" t="str">
        <f t="shared" ca="1" si="154"/>
        <v>4P408</v>
      </c>
      <c r="C1230" s="30">
        <v>500</v>
      </c>
      <c r="D1230" s="30">
        <v>500</v>
      </c>
      <c r="E1230" s="32">
        <v>39539</v>
      </c>
      <c r="F1230" s="34" t="s">
        <v>3812</v>
      </c>
      <c r="G1230" s="34" t="s">
        <v>5520</v>
      </c>
      <c r="H1230" s="34" t="str">
        <f t="shared" ca="1" si="155"/>
        <v>Post-calc.</v>
      </c>
      <c r="I1230" s="3">
        <f t="shared" ca="1" si="152"/>
        <v>0</v>
      </c>
      <c r="M1230" s="7" t="s">
        <v>1245</v>
      </c>
      <c r="N1230" s="9" t="str">
        <f t="shared" ca="1" si="153"/>
        <v>4PM95</v>
      </c>
      <c r="O1230" s="3">
        <v>1200</v>
      </c>
      <c r="P1230" s="3">
        <v>1223.7431999999999</v>
      </c>
      <c r="Q1230" s="1" t="s">
        <v>8</v>
      </c>
      <c r="R1230" s="1" t="s">
        <v>9</v>
      </c>
      <c r="S1230" s="1" t="s">
        <v>10</v>
      </c>
      <c r="T1230" s="1" t="s">
        <v>930</v>
      </c>
      <c r="V1230" s="34" t="str">
        <f t="shared" ca="1" si="156"/>
        <v>Post-calc.</v>
      </c>
      <c r="W1230" s="1" t="str">
        <f t="shared" ca="1" si="157"/>
        <v>Post-calc.</v>
      </c>
      <c r="X1230" s="1" t="b">
        <f t="shared" ca="1" si="158"/>
        <v>1</v>
      </c>
      <c r="Z1230" s="3">
        <f t="shared" ca="1" si="159"/>
        <v>0</v>
      </c>
    </row>
    <row r="1231" spans="1:26" x14ac:dyDescent="0.2">
      <c r="A1231" s="34" t="s">
        <v>3826</v>
      </c>
      <c r="B1231" s="9" t="str">
        <f t="shared" ca="1" si="154"/>
        <v>4P409</v>
      </c>
      <c r="C1231" s="30">
        <v>500</v>
      </c>
      <c r="D1231" s="30">
        <v>500</v>
      </c>
      <c r="E1231" s="32">
        <v>39569</v>
      </c>
      <c r="F1231" s="34" t="s">
        <v>3812</v>
      </c>
      <c r="G1231" s="34" t="s">
        <v>5520</v>
      </c>
      <c r="H1231" s="34" t="str">
        <f t="shared" ca="1" si="155"/>
        <v>Post-calc.</v>
      </c>
      <c r="I1231" s="3">
        <f t="shared" ca="1" si="152"/>
        <v>0</v>
      </c>
      <c r="M1231" s="7" t="s">
        <v>1246</v>
      </c>
      <c r="N1231" s="9" t="str">
        <f t="shared" ca="1" si="153"/>
        <v>4PM96</v>
      </c>
      <c r="O1231" s="3">
        <v>600</v>
      </c>
      <c r="P1231" s="3">
        <v>1471.9874</v>
      </c>
      <c r="Q1231" s="1" t="s">
        <v>8</v>
      </c>
      <c r="R1231" s="1" t="s">
        <v>9</v>
      </c>
      <c r="S1231" s="1" t="s">
        <v>10</v>
      </c>
      <c r="T1231" s="1" t="s">
        <v>930</v>
      </c>
      <c r="V1231" s="34" t="str">
        <f t="shared" ca="1" si="156"/>
        <v>Post-calc.</v>
      </c>
      <c r="W1231" s="1" t="str">
        <f t="shared" ca="1" si="157"/>
        <v>Post-calc.</v>
      </c>
      <c r="X1231" s="1" t="b">
        <f t="shared" ca="1" si="158"/>
        <v>1</v>
      </c>
      <c r="Z1231" s="3">
        <f t="shared" ca="1" si="159"/>
        <v>0</v>
      </c>
    </row>
    <row r="1232" spans="1:26" x14ac:dyDescent="0.2">
      <c r="A1232" s="34" t="s">
        <v>3827</v>
      </c>
      <c r="B1232" s="9" t="str">
        <f t="shared" ca="1" si="154"/>
        <v>4P410</v>
      </c>
      <c r="C1232" s="30">
        <v>1500</v>
      </c>
      <c r="D1232" s="30">
        <v>1500</v>
      </c>
      <c r="E1232" s="32">
        <v>39783</v>
      </c>
      <c r="F1232" s="34" t="s">
        <v>3812</v>
      </c>
      <c r="G1232" s="34" t="s">
        <v>5520</v>
      </c>
      <c r="H1232" s="34" t="str">
        <f t="shared" ca="1" si="155"/>
        <v>Post-calc.</v>
      </c>
      <c r="I1232" s="3">
        <f t="shared" ca="1" si="152"/>
        <v>0</v>
      </c>
      <c r="M1232" s="7" t="s">
        <v>1247</v>
      </c>
      <c r="N1232" s="9" t="str">
        <f t="shared" ca="1" si="153"/>
        <v>4PM97</v>
      </c>
      <c r="O1232" s="3">
        <v>300</v>
      </c>
      <c r="P1232" s="3">
        <v>696.25829999999996</v>
      </c>
      <c r="Q1232" s="1" t="s">
        <v>8</v>
      </c>
      <c r="R1232" s="1" t="s">
        <v>9</v>
      </c>
      <c r="S1232" s="1" t="s">
        <v>10</v>
      </c>
      <c r="T1232" s="1" t="s">
        <v>930</v>
      </c>
      <c r="V1232" s="34" t="str">
        <f t="shared" ca="1" si="156"/>
        <v>Post-calc.</v>
      </c>
      <c r="W1232" s="1" t="str">
        <f t="shared" ca="1" si="157"/>
        <v>Post-calc.</v>
      </c>
      <c r="X1232" s="1" t="b">
        <f t="shared" ca="1" si="158"/>
        <v>1</v>
      </c>
      <c r="Z1232" s="3">
        <f t="shared" ca="1" si="159"/>
        <v>0</v>
      </c>
    </row>
    <row r="1233" spans="1:26" x14ac:dyDescent="0.2">
      <c r="A1233" s="34" t="s">
        <v>3828</v>
      </c>
      <c r="B1233" s="9" t="str">
        <f t="shared" ca="1" si="154"/>
        <v>4P414</v>
      </c>
      <c r="C1233" s="30">
        <v>500</v>
      </c>
      <c r="D1233" s="30">
        <v>500</v>
      </c>
      <c r="E1233" s="32">
        <v>39569</v>
      </c>
      <c r="F1233" s="34" t="s">
        <v>3812</v>
      </c>
      <c r="G1233" s="34" t="s">
        <v>5520</v>
      </c>
      <c r="H1233" s="34" t="str">
        <f t="shared" ca="1" si="155"/>
        <v>Post-calc.</v>
      </c>
      <c r="I1233" s="3">
        <f t="shared" ca="1" si="152"/>
        <v>0</v>
      </c>
      <c r="M1233" s="7" t="s">
        <v>1248</v>
      </c>
      <c r="N1233" s="9" t="str">
        <f t="shared" ca="1" si="153"/>
        <v>4PM98</v>
      </c>
      <c r="O1233" s="3">
        <v>250</v>
      </c>
      <c r="P1233" s="3">
        <v>546.19200000000001</v>
      </c>
      <c r="Q1233" s="1" t="s">
        <v>8</v>
      </c>
      <c r="R1233" s="1" t="s">
        <v>9</v>
      </c>
      <c r="S1233" s="1" t="s">
        <v>10</v>
      </c>
      <c r="T1233" s="1" t="s">
        <v>930</v>
      </c>
      <c r="V1233" s="34" t="str">
        <f t="shared" ca="1" si="156"/>
        <v>Post-calc.</v>
      </c>
      <c r="W1233" s="1" t="str">
        <f t="shared" ca="1" si="157"/>
        <v>Post-calc.</v>
      </c>
      <c r="X1233" s="1" t="b">
        <f t="shared" ca="1" si="158"/>
        <v>1</v>
      </c>
      <c r="Z1233" s="3">
        <f t="shared" ca="1" si="159"/>
        <v>0</v>
      </c>
    </row>
    <row r="1234" spans="1:26" x14ac:dyDescent="0.2">
      <c r="A1234" s="34" t="s">
        <v>3829</v>
      </c>
      <c r="B1234" s="9" t="str">
        <f t="shared" ca="1" si="154"/>
        <v>4P427</v>
      </c>
      <c r="C1234" s="30">
        <v>43191</v>
      </c>
      <c r="D1234" s="30">
        <v>43191</v>
      </c>
      <c r="E1234" s="32">
        <v>40148</v>
      </c>
      <c r="F1234" s="34" t="s">
        <v>3812</v>
      </c>
      <c r="G1234" s="34" t="s">
        <v>5520</v>
      </c>
      <c r="H1234" s="34" t="str">
        <f t="shared" ca="1" si="155"/>
        <v>Post-calc.</v>
      </c>
      <c r="I1234" s="3">
        <f t="shared" ca="1" si="152"/>
        <v>0</v>
      </c>
      <c r="M1234" s="7" t="s">
        <v>1249</v>
      </c>
      <c r="N1234" s="9" t="str">
        <f t="shared" ca="1" si="153"/>
        <v>4PM99</v>
      </c>
      <c r="O1234" s="3">
        <v>700</v>
      </c>
      <c r="P1234" s="3">
        <v>1391.6972000000001</v>
      </c>
      <c r="Q1234" s="1" t="s">
        <v>8</v>
      </c>
      <c r="R1234" s="1" t="s">
        <v>9</v>
      </c>
      <c r="S1234" s="1" t="s">
        <v>10</v>
      </c>
      <c r="T1234" s="1" t="s">
        <v>930</v>
      </c>
      <c r="V1234" s="34" t="str">
        <f t="shared" ca="1" si="156"/>
        <v>Post-calc.</v>
      </c>
      <c r="W1234" s="1" t="str">
        <f t="shared" ca="1" si="157"/>
        <v>Post-calc.</v>
      </c>
      <c r="X1234" s="1" t="b">
        <f t="shared" ca="1" si="158"/>
        <v>1</v>
      </c>
      <c r="Z1234" s="3">
        <f t="shared" ca="1" si="159"/>
        <v>0</v>
      </c>
    </row>
    <row r="1235" spans="1:26" x14ac:dyDescent="0.2">
      <c r="A1235" s="34" t="s">
        <v>3830</v>
      </c>
      <c r="B1235" s="9" t="str">
        <f t="shared" ca="1" si="154"/>
        <v>4P433</v>
      </c>
      <c r="C1235" s="30">
        <v>15616.136699999999</v>
      </c>
      <c r="D1235" s="30">
        <v>15616.136699999999</v>
      </c>
      <c r="E1235" s="32">
        <v>39783</v>
      </c>
      <c r="F1235" s="34" t="s">
        <v>3812</v>
      </c>
      <c r="G1235" s="34" t="s">
        <v>5520</v>
      </c>
      <c r="H1235" s="34" t="str">
        <f t="shared" ca="1" si="155"/>
        <v>Post-calc.</v>
      </c>
      <c r="I1235" s="3">
        <f t="shared" ca="1" si="152"/>
        <v>0</v>
      </c>
      <c r="M1235" s="7" t="s">
        <v>1250</v>
      </c>
      <c r="N1235" s="9" t="str">
        <f t="shared" ca="1" si="153"/>
        <v>4PQ01</v>
      </c>
      <c r="O1235" s="3">
        <v>700</v>
      </c>
      <c r="P1235" s="3">
        <v>700</v>
      </c>
      <c r="Q1235" s="1" t="s">
        <v>14</v>
      </c>
      <c r="R1235" s="1" t="s">
        <v>9</v>
      </c>
      <c r="S1235" s="1" t="s">
        <v>10</v>
      </c>
      <c r="T1235" s="1" t="s">
        <v>930</v>
      </c>
      <c r="V1235" s="34" t="str">
        <f t="shared" ca="1" si="156"/>
        <v>Pre-calc.</v>
      </c>
      <c r="W1235" s="1" t="str">
        <f t="shared" ca="1" si="157"/>
        <v>Pre-calc.</v>
      </c>
      <c r="X1235" s="1" t="b">
        <f t="shared" ca="1" si="158"/>
        <v>1</v>
      </c>
      <c r="Z1235" s="3">
        <f t="shared" ca="1" si="159"/>
        <v>0</v>
      </c>
    </row>
    <row r="1236" spans="1:26" x14ac:dyDescent="0.2">
      <c r="A1236" s="34" t="s">
        <v>3831</v>
      </c>
      <c r="B1236" s="9" t="str">
        <f t="shared" ca="1" si="154"/>
        <v>4P440</v>
      </c>
      <c r="C1236" s="30">
        <v>3500</v>
      </c>
      <c r="D1236" s="30">
        <v>3500</v>
      </c>
      <c r="E1236" s="32">
        <v>39783</v>
      </c>
      <c r="F1236" s="34" t="s">
        <v>3812</v>
      </c>
      <c r="G1236" s="34" t="s">
        <v>5520</v>
      </c>
      <c r="H1236" s="34" t="str">
        <f t="shared" ca="1" si="155"/>
        <v>Post-calc.</v>
      </c>
      <c r="I1236" s="3">
        <f t="shared" ca="1" si="152"/>
        <v>0</v>
      </c>
      <c r="M1236" s="7" t="s">
        <v>1251</v>
      </c>
      <c r="N1236" s="9" t="str">
        <f t="shared" ca="1" si="153"/>
        <v>4PQ02</v>
      </c>
      <c r="O1236" s="3">
        <v>700</v>
      </c>
      <c r="P1236" s="3">
        <v>1032.3028999999999</v>
      </c>
      <c r="Q1236" s="1" t="s">
        <v>8</v>
      </c>
      <c r="R1236" s="1" t="s">
        <v>9</v>
      </c>
      <c r="S1236" s="1" t="s">
        <v>10</v>
      </c>
      <c r="T1236" s="1" t="s">
        <v>930</v>
      </c>
      <c r="V1236" s="34" t="str">
        <f t="shared" ca="1" si="156"/>
        <v>Post-calc.</v>
      </c>
      <c r="W1236" s="1" t="str">
        <f t="shared" ca="1" si="157"/>
        <v>Post-calc.</v>
      </c>
      <c r="X1236" s="1" t="b">
        <f t="shared" ca="1" si="158"/>
        <v>1</v>
      </c>
      <c r="Z1236" s="3">
        <f t="shared" ca="1" si="159"/>
        <v>0</v>
      </c>
    </row>
    <row r="1237" spans="1:26" x14ac:dyDescent="0.2">
      <c r="A1237" s="34" t="s">
        <v>3832</v>
      </c>
      <c r="B1237" s="9" t="str">
        <f t="shared" ca="1" si="154"/>
        <v>4P444</v>
      </c>
      <c r="C1237" s="30">
        <v>500</v>
      </c>
      <c r="D1237" s="30">
        <v>500</v>
      </c>
      <c r="E1237" s="32">
        <v>39600</v>
      </c>
      <c r="F1237" s="34" t="s">
        <v>3812</v>
      </c>
      <c r="G1237" s="34" t="s">
        <v>5520</v>
      </c>
      <c r="H1237" s="34" t="str">
        <f t="shared" ca="1" si="155"/>
        <v>Post-calc.</v>
      </c>
      <c r="I1237" s="3">
        <f t="shared" ca="1" si="152"/>
        <v>0</v>
      </c>
      <c r="M1237" s="7" t="s">
        <v>1252</v>
      </c>
      <c r="N1237" s="9" t="str">
        <f t="shared" ca="1" si="153"/>
        <v>4PQ03</v>
      </c>
      <c r="O1237" s="3">
        <v>2000</v>
      </c>
      <c r="P1237" s="3">
        <v>-208.23570000000001</v>
      </c>
      <c r="Q1237" s="1" t="s">
        <v>8</v>
      </c>
      <c r="R1237" s="1" t="s">
        <v>9</v>
      </c>
      <c r="S1237" s="1" t="s">
        <v>10</v>
      </c>
      <c r="T1237" s="1" t="s">
        <v>930</v>
      </c>
      <c r="V1237" s="34" t="str">
        <f t="shared" ca="1" si="156"/>
        <v>Post-calc.</v>
      </c>
      <c r="W1237" s="1" t="str">
        <f t="shared" ca="1" si="157"/>
        <v>Post-calc.</v>
      </c>
      <c r="X1237" s="1" t="b">
        <f t="shared" ca="1" si="158"/>
        <v>1</v>
      </c>
      <c r="Z1237" s="3">
        <f t="shared" ca="1" si="159"/>
        <v>0</v>
      </c>
    </row>
    <row r="1238" spans="1:26" x14ac:dyDescent="0.2">
      <c r="A1238" s="34" t="s">
        <v>3833</v>
      </c>
      <c r="B1238" s="9" t="str">
        <f t="shared" ca="1" si="154"/>
        <v>4P445</v>
      </c>
      <c r="C1238" s="30">
        <v>200</v>
      </c>
      <c r="D1238" s="30">
        <v>200</v>
      </c>
      <c r="E1238" s="32">
        <v>39814</v>
      </c>
      <c r="F1238" s="34" t="s">
        <v>3812</v>
      </c>
      <c r="G1238" s="34" t="s">
        <v>5520</v>
      </c>
      <c r="H1238" s="34" t="str">
        <f t="shared" ca="1" si="155"/>
        <v>Post-calc.</v>
      </c>
      <c r="I1238" s="3">
        <f t="shared" ca="1" si="152"/>
        <v>0</v>
      </c>
      <c r="M1238" s="7" t="s">
        <v>1253</v>
      </c>
      <c r="N1238" s="9" t="str">
        <f t="shared" ca="1" si="153"/>
        <v>4PQ04</v>
      </c>
      <c r="O1238" s="3">
        <v>250</v>
      </c>
      <c r="P1238" s="3">
        <v>436.95359999999999</v>
      </c>
      <c r="Q1238" s="1" t="s">
        <v>8</v>
      </c>
      <c r="R1238" s="1" t="s">
        <v>9</v>
      </c>
      <c r="S1238" s="1" t="s">
        <v>10</v>
      </c>
      <c r="T1238" s="1" t="s">
        <v>930</v>
      </c>
      <c r="V1238" s="34" t="str">
        <f t="shared" ca="1" si="156"/>
        <v>Post-calc.</v>
      </c>
      <c r="W1238" s="1" t="str">
        <f t="shared" ca="1" si="157"/>
        <v>Post-calc.</v>
      </c>
      <c r="X1238" s="1" t="b">
        <f t="shared" ca="1" si="158"/>
        <v>1</v>
      </c>
      <c r="Z1238" s="3">
        <f t="shared" ca="1" si="159"/>
        <v>0</v>
      </c>
    </row>
    <row r="1239" spans="1:26" x14ac:dyDescent="0.2">
      <c r="A1239" s="34" t="s">
        <v>3834</v>
      </c>
      <c r="B1239" s="9" t="str">
        <f t="shared" ca="1" si="154"/>
        <v>4P450</v>
      </c>
      <c r="C1239" s="30">
        <v>200</v>
      </c>
      <c r="D1239" s="30">
        <v>200</v>
      </c>
      <c r="E1239" s="32">
        <v>39630</v>
      </c>
      <c r="F1239" s="34" t="s">
        <v>3812</v>
      </c>
      <c r="G1239" s="34" t="s">
        <v>5520</v>
      </c>
      <c r="H1239" s="34" t="str">
        <f t="shared" ca="1" si="155"/>
        <v>Post-calc.</v>
      </c>
      <c r="I1239" s="3">
        <f t="shared" ca="1" si="152"/>
        <v>0</v>
      </c>
      <c r="M1239" s="7" t="s">
        <v>1254</v>
      </c>
      <c r="N1239" s="9" t="str">
        <f t="shared" ca="1" si="153"/>
        <v>4PQ05</v>
      </c>
      <c r="O1239" s="3">
        <v>600</v>
      </c>
      <c r="P1239" s="3">
        <v>1286.2822000000001</v>
      </c>
      <c r="Q1239" s="1" t="s">
        <v>8</v>
      </c>
      <c r="R1239" s="1" t="s">
        <v>9</v>
      </c>
      <c r="S1239" s="1" t="s">
        <v>10</v>
      </c>
      <c r="T1239" s="1" t="s">
        <v>930</v>
      </c>
      <c r="V1239" s="34" t="str">
        <f t="shared" ca="1" si="156"/>
        <v>Post-calc.</v>
      </c>
      <c r="W1239" s="1" t="str">
        <f t="shared" ca="1" si="157"/>
        <v>Post-calc.</v>
      </c>
      <c r="X1239" s="1" t="b">
        <f t="shared" ca="1" si="158"/>
        <v>1</v>
      </c>
      <c r="Z1239" s="3">
        <f t="shared" ca="1" si="159"/>
        <v>0</v>
      </c>
    </row>
    <row r="1240" spans="1:26" x14ac:dyDescent="0.2">
      <c r="A1240" s="34" t="s">
        <v>3835</v>
      </c>
      <c r="B1240" s="9" t="str">
        <f t="shared" ca="1" si="154"/>
        <v>4P451</v>
      </c>
      <c r="C1240" s="30">
        <v>3000</v>
      </c>
      <c r="D1240" s="30">
        <v>3000</v>
      </c>
      <c r="E1240" s="32">
        <v>39814</v>
      </c>
      <c r="F1240" s="34" t="s">
        <v>3812</v>
      </c>
      <c r="G1240" s="34" t="s">
        <v>5520</v>
      </c>
      <c r="H1240" s="34" t="str">
        <f t="shared" ca="1" si="155"/>
        <v>Post-calc.</v>
      </c>
      <c r="I1240" s="3">
        <f t="shared" ca="1" si="152"/>
        <v>0</v>
      </c>
      <c r="M1240" s="7" t="s">
        <v>1255</v>
      </c>
      <c r="N1240" s="9" t="str">
        <f t="shared" ca="1" si="153"/>
        <v>4PQ06</v>
      </c>
      <c r="O1240" s="3">
        <v>600</v>
      </c>
      <c r="P1240" s="3">
        <v>964.84820000000002</v>
      </c>
      <c r="Q1240" s="1" t="s">
        <v>8</v>
      </c>
      <c r="R1240" s="1" t="s">
        <v>9</v>
      </c>
      <c r="S1240" s="1" t="s">
        <v>10</v>
      </c>
      <c r="T1240" s="1" t="s">
        <v>930</v>
      </c>
      <c r="V1240" s="34" t="str">
        <f t="shared" ca="1" si="156"/>
        <v>Post-calc.</v>
      </c>
      <c r="W1240" s="1" t="str">
        <f t="shared" ca="1" si="157"/>
        <v>Post-calc.</v>
      </c>
      <c r="X1240" s="1" t="b">
        <f t="shared" ca="1" si="158"/>
        <v>1</v>
      </c>
      <c r="Z1240" s="3">
        <f t="shared" ca="1" si="159"/>
        <v>0</v>
      </c>
    </row>
    <row r="1241" spans="1:26" x14ac:dyDescent="0.2">
      <c r="A1241" s="34" t="s">
        <v>3836</v>
      </c>
      <c r="B1241" s="9" t="str">
        <f t="shared" ca="1" si="154"/>
        <v>4P454</v>
      </c>
      <c r="C1241" s="30">
        <v>13674.234700000001</v>
      </c>
      <c r="D1241" s="30">
        <v>13674.234700000001</v>
      </c>
      <c r="E1241" s="32">
        <v>39783</v>
      </c>
      <c r="F1241" s="34" t="s">
        <v>3812</v>
      </c>
      <c r="G1241" s="34" t="s">
        <v>5520</v>
      </c>
      <c r="H1241" s="34" t="str">
        <f t="shared" ca="1" si="155"/>
        <v>Post-calc.</v>
      </c>
      <c r="I1241" s="3">
        <f t="shared" ca="1" si="152"/>
        <v>0</v>
      </c>
      <c r="M1241" s="7" t="s">
        <v>1256</v>
      </c>
      <c r="N1241" s="9" t="str">
        <f t="shared" ca="1" si="153"/>
        <v>4PQ07</v>
      </c>
      <c r="O1241" s="3">
        <v>200</v>
      </c>
      <c r="P1241" s="3">
        <v>464.26319999999998</v>
      </c>
      <c r="Q1241" s="1" t="s">
        <v>8</v>
      </c>
      <c r="R1241" s="1" t="s">
        <v>9</v>
      </c>
      <c r="S1241" s="1" t="s">
        <v>10</v>
      </c>
      <c r="T1241" s="1" t="s">
        <v>930</v>
      </c>
      <c r="V1241" s="34" t="str">
        <f t="shared" ca="1" si="156"/>
        <v>Post-calc.</v>
      </c>
      <c r="W1241" s="1" t="str">
        <f t="shared" ca="1" si="157"/>
        <v>Post-calc.</v>
      </c>
      <c r="X1241" s="1" t="b">
        <f t="shared" ca="1" si="158"/>
        <v>1</v>
      </c>
      <c r="Z1241" s="3">
        <f t="shared" ca="1" si="159"/>
        <v>0</v>
      </c>
    </row>
    <row r="1242" spans="1:26" x14ac:dyDescent="0.2">
      <c r="A1242" s="34" t="s">
        <v>3837</v>
      </c>
      <c r="B1242" s="9" t="str">
        <f t="shared" ca="1" si="154"/>
        <v>4P455</v>
      </c>
      <c r="C1242" s="30">
        <v>44931.972000000002</v>
      </c>
      <c r="D1242" s="30">
        <v>44931.972000000002</v>
      </c>
      <c r="E1242" s="32">
        <v>39753</v>
      </c>
      <c r="F1242" s="34" t="s">
        <v>3812</v>
      </c>
      <c r="G1242" s="34" t="s">
        <v>5520</v>
      </c>
      <c r="H1242" s="34" t="str">
        <f t="shared" ca="1" si="155"/>
        <v>Post-calc.</v>
      </c>
      <c r="I1242" s="3">
        <f t="shared" ca="1" si="152"/>
        <v>0</v>
      </c>
      <c r="M1242" s="7" t="s">
        <v>1257</v>
      </c>
      <c r="N1242" s="9" t="str">
        <f t="shared" ca="1" si="153"/>
        <v>4PQ08</v>
      </c>
      <c r="O1242" s="3">
        <v>500</v>
      </c>
      <c r="P1242" s="3">
        <v>1560.6070999999999</v>
      </c>
      <c r="Q1242" s="1" t="s">
        <v>8</v>
      </c>
      <c r="R1242" s="1" t="s">
        <v>9</v>
      </c>
      <c r="S1242" s="1" t="s">
        <v>10</v>
      </c>
      <c r="T1242" s="1" t="s">
        <v>930</v>
      </c>
      <c r="V1242" s="34" t="str">
        <f t="shared" ca="1" si="156"/>
        <v>Post-calc.</v>
      </c>
      <c r="W1242" s="1" t="str">
        <f t="shared" ca="1" si="157"/>
        <v>Post-calc.</v>
      </c>
      <c r="X1242" s="1" t="b">
        <f t="shared" ca="1" si="158"/>
        <v>1</v>
      </c>
      <c r="Z1242" s="3">
        <f t="shared" ca="1" si="159"/>
        <v>0</v>
      </c>
    </row>
    <row r="1243" spans="1:26" x14ac:dyDescent="0.2">
      <c r="A1243" s="34" t="s">
        <v>3838</v>
      </c>
      <c r="B1243" s="9" t="str">
        <f t="shared" ca="1" si="154"/>
        <v>4P457</v>
      </c>
      <c r="C1243" s="30">
        <v>500</v>
      </c>
      <c r="D1243" s="30">
        <v>500</v>
      </c>
      <c r="E1243" s="32">
        <v>39661</v>
      </c>
      <c r="F1243" s="34" t="s">
        <v>3812</v>
      </c>
      <c r="G1243" s="34" t="s">
        <v>5520</v>
      </c>
      <c r="H1243" s="34" t="str">
        <f t="shared" ca="1" si="155"/>
        <v>Post-calc.</v>
      </c>
      <c r="I1243" s="3">
        <f t="shared" ca="1" si="152"/>
        <v>0</v>
      </c>
      <c r="M1243" s="7" t="s">
        <v>1258</v>
      </c>
      <c r="N1243" s="9" t="str">
        <f t="shared" ca="1" si="153"/>
        <v>4PQ91</v>
      </c>
      <c r="O1243" s="3">
        <v>5514</v>
      </c>
      <c r="P1243" s="3">
        <v>15361.65</v>
      </c>
      <c r="Q1243" s="1" t="s">
        <v>8</v>
      </c>
      <c r="R1243" s="1" t="s">
        <v>9</v>
      </c>
      <c r="S1243" s="1" t="s">
        <v>10</v>
      </c>
      <c r="T1243" s="1" t="s">
        <v>930</v>
      </c>
      <c r="V1243" s="34" t="str">
        <f t="shared" ca="1" si="156"/>
        <v>Post-calc.</v>
      </c>
      <c r="W1243" s="1" t="str">
        <f t="shared" ca="1" si="157"/>
        <v>Post-calc.</v>
      </c>
      <c r="X1243" s="1" t="b">
        <f t="shared" ca="1" si="158"/>
        <v>1</v>
      </c>
      <c r="Z1243" s="3">
        <f t="shared" ca="1" si="159"/>
        <v>0</v>
      </c>
    </row>
    <row r="1244" spans="1:26" x14ac:dyDescent="0.2">
      <c r="A1244" s="34" t="s">
        <v>3839</v>
      </c>
      <c r="B1244" s="9" t="str">
        <f t="shared" ca="1" si="154"/>
        <v>4P469</v>
      </c>
      <c r="C1244" s="30">
        <v>200</v>
      </c>
      <c r="D1244" s="30">
        <v>200</v>
      </c>
      <c r="E1244" s="32">
        <v>39661</v>
      </c>
      <c r="F1244" s="34" t="s">
        <v>3812</v>
      </c>
      <c r="G1244" s="34" t="s">
        <v>5520</v>
      </c>
      <c r="H1244" s="34" t="str">
        <f t="shared" ca="1" si="155"/>
        <v>Post-calc.</v>
      </c>
      <c r="I1244" s="3">
        <f t="shared" ca="1" si="152"/>
        <v>0</v>
      </c>
      <c r="M1244" s="7" t="s">
        <v>1259</v>
      </c>
      <c r="N1244" s="9" t="str">
        <f t="shared" ca="1" si="153"/>
        <v>A0129</v>
      </c>
      <c r="O1244" s="3">
        <v>24.456099999999999</v>
      </c>
      <c r="P1244" s="3">
        <v>25.568999999999999</v>
      </c>
      <c r="Q1244" s="1" t="s">
        <v>8</v>
      </c>
      <c r="R1244" s="1" t="s">
        <v>9</v>
      </c>
      <c r="S1244" s="1" t="s">
        <v>10</v>
      </c>
      <c r="T1244" s="1" t="s">
        <v>1260</v>
      </c>
      <c r="V1244" s="34" t="str">
        <f t="shared" ca="1" si="156"/>
        <v>Post-calc.</v>
      </c>
      <c r="W1244" s="1" t="str">
        <f t="shared" ca="1" si="157"/>
        <v>Post-calc.</v>
      </c>
      <c r="X1244" s="1" t="b">
        <f t="shared" ca="1" si="158"/>
        <v>1</v>
      </c>
      <c r="Z1244" s="3">
        <f t="shared" ca="1" si="159"/>
        <v>0</v>
      </c>
    </row>
    <row r="1245" spans="1:26" x14ac:dyDescent="0.2">
      <c r="A1245" s="34" t="s">
        <v>3840</v>
      </c>
      <c r="B1245" s="9" t="str">
        <f t="shared" ca="1" si="154"/>
        <v>4P470</v>
      </c>
      <c r="C1245" s="30">
        <v>1500</v>
      </c>
      <c r="D1245" s="30">
        <v>1500</v>
      </c>
      <c r="E1245" s="32">
        <v>39692</v>
      </c>
      <c r="F1245" s="34" t="s">
        <v>3812</v>
      </c>
      <c r="G1245" s="34" t="s">
        <v>5520</v>
      </c>
      <c r="H1245" s="34" t="str">
        <f t="shared" ca="1" si="155"/>
        <v>Post-calc.</v>
      </c>
      <c r="I1245" s="3">
        <f t="shared" ca="1" si="152"/>
        <v>0</v>
      </c>
      <c r="M1245" s="7" t="s">
        <v>1261</v>
      </c>
      <c r="N1245" s="9" t="str">
        <f t="shared" ca="1" si="153"/>
        <v>A0130</v>
      </c>
      <c r="O1245" s="3">
        <v>38.972099999999998</v>
      </c>
      <c r="P1245" s="3">
        <v>37.829500000000003</v>
      </c>
      <c r="Q1245" s="1" t="s">
        <v>8</v>
      </c>
      <c r="R1245" s="1" t="s">
        <v>9</v>
      </c>
      <c r="S1245" s="1" t="s">
        <v>10</v>
      </c>
      <c r="T1245" s="1" t="s">
        <v>1260</v>
      </c>
      <c r="V1245" s="34" t="str">
        <f t="shared" ca="1" si="156"/>
        <v>Post-calc.</v>
      </c>
      <c r="W1245" s="1" t="str">
        <f t="shared" ca="1" si="157"/>
        <v>Post-calc.</v>
      </c>
      <c r="X1245" s="1" t="b">
        <f t="shared" ca="1" si="158"/>
        <v>1</v>
      </c>
      <c r="Z1245" s="3">
        <f t="shared" ca="1" si="159"/>
        <v>0</v>
      </c>
    </row>
    <row r="1246" spans="1:26" x14ac:dyDescent="0.2">
      <c r="A1246" s="34" t="s">
        <v>3841</v>
      </c>
      <c r="B1246" s="9" t="str">
        <f t="shared" ca="1" si="154"/>
        <v>4P471</v>
      </c>
      <c r="C1246" s="30">
        <v>1000</v>
      </c>
      <c r="D1246" s="30">
        <v>1000</v>
      </c>
      <c r="E1246" s="32">
        <v>39753</v>
      </c>
      <c r="F1246" s="34" t="s">
        <v>3812</v>
      </c>
      <c r="G1246" s="34" t="s">
        <v>5520</v>
      </c>
      <c r="H1246" s="34" t="str">
        <f t="shared" ca="1" si="155"/>
        <v>Post-calc.</v>
      </c>
      <c r="I1246" s="3">
        <f t="shared" ca="1" si="152"/>
        <v>0</v>
      </c>
      <c r="M1246" s="7" t="s">
        <v>1262</v>
      </c>
      <c r="N1246" s="9" t="str">
        <f t="shared" ca="1" si="153"/>
        <v>A0131</v>
      </c>
      <c r="O1246" s="3">
        <v>95.140699999999995</v>
      </c>
      <c r="P1246" s="3">
        <v>93.786699999999996</v>
      </c>
      <c r="Q1246" s="1" t="s">
        <v>8</v>
      </c>
      <c r="R1246" s="1" t="s">
        <v>9</v>
      </c>
      <c r="S1246" s="1" t="s">
        <v>10</v>
      </c>
      <c r="T1246" s="1" t="s">
        <v>1260</v>
      </c>
      <c r="V1246" s="34" t="str">
        <f t="shared" ca="1" si="156"/>
        <v>Post-calc.</v>
      </c>
      <c r="W1246" s="1" t="str">
        <f t="shared" ca="1" si="157"/>
        <v>Post-calc.</v>
      </c>
      <c r="X1246" s="1" t="b">
        <f t="shared" ca="1" si="158"/>
        <v>1</v>
      </c>
      <c r="Z1246" s="3">
        <f t="shared" ca="1" si="159"/>
        <v>0</v>
      </c>
    </row>
    <row r="1247" spans="1:26" x14ac:dyDescent="0.2">
      <c r="A1247" s="34" t="s">
        <v>3842</v>
      </c>
      <c r="B1247" s="9" t="str">
        <f t="shared" ca="1" si="154"/>
        <v>4P479</v>
      </c>
      <c r="C1247" s="30">
        <v>400</v>
      </c>
      <c r="D1247" s="30">
        <v>400</v>
      </c>
      <c r="E1247" s="32">
        <v>39722</v>
      </c>
      <c r="F1247" s="34" t="s">
        <v>3812</v>
      </c>
      <c r="G1247" s="34" t="s">
        <v>5520</v>
      </c>
      <c r="H1247" s="34" t="str">
        <f t="shared" ca="1" si="155"/>
        <v>Post-calc.</v>
      </c>
      <c r="I1247" s="3">
        <f t="shared" ca="1" si="152"/>
        <v>0</v>
      </c>
      <c r="M1247" s="7" t="s">
        <v>1263</v>
      </c>
      <c r="N1247" s="9" t="str">
        <f t="shared" ca="1" si="153"/>
        <v>A0132</v>
      </c>
      <c r="O1247" s="3">
        <v>8.0622000000000007</v>
      </c>
      <c r="P1247" s="3">
        <v>8.1793999999999993</v>
      </c>
      <c r="Q1247" s="1" t="s">
        <v>8</v>
      </c>
      <c r="R1247" s="1" t="s">
        <v>9</v>
      </c>
      <c r="S1247" s="1" t="s">
        <v>10</v>
      </c>
      <c r="T1247" s="1" t="s">
        <v>1260</v>
      </c>
      <c r="V1247" s="34" t="str">
        <f t="shared" ca="1" si="156"/>
        <v>Post-calc.</v>
      </c>
      <c r="W1247" s="1" t="str">
        <f t="shared" ca="1" si="157"/>
        <v>Post-calc.</v>
      </c>
      <c r="X1247" s="1" t="b">
        <f t="shared" ca="1" si="158"/>
        <v>1</v>
      </c>
      <c r="Z1247" s="3">
        <f t="shared" ca="1" si="159"/>
        <v>0</v>
      </c>
    </row>
    <row r="1248" spans="1:26" x14ac:dyDescent="0.2">
      <c r="A1248" s="34" t="s">
        <v>3843</v>
      </c>
      <c r="B1248" s="9" t="str">
        <f t="shared" ca="1" si="154"/>
        <v>4P484</v>
      </c>
      <c r="C1248" s="30">
        <v>300</v>
      </c>
      <c r="D1248" s="30">
        <v>300</v>
      </c>
      <c r="E1248" s="32">
        <v>39783</v>
      </c>
      <c r="F1248" s="34" t="s">
        <v>3812</v>
      </c>
      <c r="G1248" s="34" t="s">
        <v>5520</v>
      </c>
      <c r="H1248" s="34" t="str">
        <f t="shared" ca="1" si="155"/>
        <v>Post-calc.</v>
      </c>
      <c r="I1248" s="3">
        <f t="shared" ca="1" si="152"/>
        <v>0</v>
      </c>
      <c r="M1248" s="7" t="s">
        <v>1264</v>
      </c>
      <c r="N1248" s="9" t="str">
        <f t="shared" ca="1" si="153"/>
        <v>A0133</v>
      </c>
      <c r="O1248" s="3">
        <v>53.930900000000001</v>
      </c>
      <c r="P1248" s="3">
        <v>53.996699999999997</v>
      </c>
      <c r="Q1248" s="1" t="s">
        <v>8</v>
      </c>
      <c r="R1248" s="1" t="s">
        <v>9</v>
      </c>
      <c r="S1248" s="1" t="s">
        <v>10</v>
      </c>
      <c r="T1248" s="1" t="s">
        <v>1260</v>
      </c>
      <c r="V1248" s="34" t="str">
        <f t="shared" ca="1" si="156"/>
        <v>Post-calc.</v>
      </c>
      <c r="W1248" s="1" t="str">
        <f t="shared" ca="1" si="157"/>
        <v>Post-calc.</v>
      </c>
      <c r="X1248" s="1" t="b">
        <f t="shared" ca="1" si="158"/>
        <v>1</v>
      </c>
      <c r="Z1248" s="3">
        <f t="shared" ca="1" si="159"/>
        <v>0</v>
      </c>
    </row>
    <row r="1249" spans="1:26" x14ac:dyDescent="0.2">
      <c r="A1249" s="34" t="s">
        <v>3844</v>
      </c>
      <c r="B1249" s="9" t="str">
        <f t="shared" ca="1" si="154"/>
        <v>4P489</v>
      </c>
      <c r="C1249" s="30">
        <v>300</v>
      </c>
      <c r="D1249" s="30">
        <v>300</v>
      </c>
      <c r="E1249" s="32">
        <v>39722</v>
      </c>
      <c r="F1249" s="34" t="s">
        <v>3812</v>
      </c>
      <c r="G1249" s="34" t="s">
        <v>5520</v>
      </c>
      <c r="H1249" s="34" t="str">
        <f t="shared" ca="1" si="155"/>
        <v>Post-calc.</v>
      </c>
      <c r="I1249" s="3">
        <f t="shared" ca="1" si="152"/>
        <v>0</v>
      </c>
      <c r="M1249" s="7" t="s">
        <v>1265</v>
      </c>
      <c r="N1249" s="9" t="str">
        <f t="shared" ca="1" si="153"/>
        <v>A0137</v>
      </c>
      <c r="O1249" s="3">
        <v>166.3039</v>
      </c>
      <c r="P1249" s="3">
        <v>173.42529999999999</v>
      </c>
      <c r="Q1249" s="1" t="s">
        <v>8</v>
      </c>
      <c r="R1249" s="1" t="s">
        <v>9</v>
      </c>
      <c r="S1249" s="1" t="s">
        <v>10</v>
      </c>
      <c r="T1249" s="1" t="s">
        <v>1260</v>
      </c>
      <c r="V1249" s="34" t="str">
        <f t="shared" ca="1" si="156"/>
        <v>Post-calc.</v>
      </c>
      <c r="W1249" s="1" t="str">
        <f t="shared" ca="1" si="157"/>
        <v>Post-calc.</v>
      </c>
      <c r="X1249" s="1" t="b">
        <f t="shared" ca="1" si="158"/>
        <v>1</v>
      </c>
      <c r="Z1249" s="3">
        <f t="shared" ca="1" si="159"/>
        <v>0</v>
      </c>
    </row>
    <row r="1250" spans="1:26" x14ac:dyDescent="0.2">
      <c r="A1250" s="34" t="s">
        <v>3845</v>
      </c>
      <c r="B1250" s="9" t="str">
        <f t="shared" ca="1" si="154"/>
        <v>4P494</v>
      </c>
      <c r="C1250" s="30">
        <v>200</v>
      </c>
      <c r="D1250" s="30">
        <v>200</v>
      </c>
      <c r="E1250" s="32">
        <v>39722</v>
      </c>
      <c r="F1250" s="34" t="s">
        <v>3812</v>
      </c>
      <c r="G1250" s="34" t="s">
        <v>5520</v>
      </c>
      <c r="H1250" s="34" t="str">
        <f t="shared" ca="1" si="155"/>
        <v>Post-calc.</v>
      </c>
      <c r="I1250" s="3">
        <f t="shared" ca="1" si="152"/>
        <v>0</v>
      </c>
      <c r="M1250" s="7" t="s">
        <v>1266</v>
      </c>
      <c r="N1250" s="9" t="str">
        <f t="shared" ca="1" si="153"/>
        <v>A0138</v>
      </c>
      <c r="O1250" s="3">
        <v>373.5</v>
      </c>
      <c r="P1250" s="3">
        <v>303.75</v>
      </c>
      <c r="Q1250" s="1" t="s">
        <v>8</v>
      </c>
      <c r="R1250" s="1" t="s">
        <v>9</v>
      </c>
      <c r="S1250" s="1" t="s">
        <v>10</v>
      </c>
      <c r="T1250" s="1" t="s">
        <v>1267</v>
      </c>
      <c r="V1250" s="34" t="str">
        <f t="shared" ca="1" si="156"/>
        <v>Post-calc.</v>
      </c>
      <c r="W1250" s="1" t="str">
        <f t="shared" ca="1" si="157"/>
        <v>Post-calc.</v>
      </c>
      <c r="X1250" s="1" t="b">
        <f t="shared" ca="1" si="158"/>
        <v>1</v>
      </c>
      <c r="Z1250" s="3">
        <f t="shared" ca="1" si="159"/>
        <v>0</v>
      </c>
    </row>
    <row r="1251" spans="1:26" x14ac:dyDescent="0.2">
      <c r="A1251" s="34" t="s">
        <v>3846</v>
      </c>
      <c r="B1251" s="9" t="str">
        <f t="shared" ca="1" si="154"/>
        <v>4P509</v>
      </c>
      <c r="C1251" s="30">
        <v>92063</v>
      </c>
      <c r="D1251" s="30">
        <v>92063</v>
      </c>
      <c r="E1251" s="32">
        <v>40148</v>
      </c>
      <c r="F1251" s="34" t="s">
        <v>3812</v>
      </c>
      <c r="G1251" s="34" t="s">
        <v>5520</v>
      </c>
      <c r="H1251" s="34" t="str">
        <f t="shared" ca="1" si="155"/>
        <v>Post-calc.</v>
      </c>
      <c r="I1251" s="3">
        <f t="shared" ca="1" si="152"/>
        <v>0</v>
      </c>
      <c r="M1251" s="7" t="s">
        <v>1268</v>
      </c>
      <c r="N1251" s="9" t="str">
        <f t="shared" ca="1" si="153"/>
        <v>A0139</v>
      </c>
      <c r="O1251" s="3">
        <v>747</v>
      </c>
      <c r="P1251" s="3">
        <v>629.1</v>
      </c>
      <c r="Q1251" s="1" t="s">
        <v>8</v>
      </c>
      <c r="R1251" s="1" t="s">
        <v>9</v>
      </c>
      <c r="S1251" s="1" t="s">
        <v>10</v>
      </c>
      <c r="T1251" s="1" t="s">
        <v>1267</v>
      </c>
      <c r="V1251" s="34" t="str">
        <f t="shared" ca="1" si="156"/>
        <v>Post-calc.</v>
      </c>
      <c r="W1251" s="1" t="str">
        <f t="shared" ca="1" si="157"/>
        <v>Post-calc.</v>
      </c>
      <c r="X1251" s="1" t="b">
        <f t="shared" ca="1" si="158"/>
        <v>1</v>
      </c>
      <c r="Z1251" s="3">
        <f t="shared" ca="1" si="159"/>
        <v>0</v>
      </c>
    </row>
    <row r="1252" spans="1:26" x14ac:dyDescent="0.2">
      <c r="A1252" s="34" t="s">
        <v>3847</v>
      </c>
      <c r="B1252" s="9" t="str">
        <f t="shared" ca="1" si="154"/>
        <v>4P510</v>
      </c>
      <c r="C1252" s="30">
        <v>2000</v>
      </c>
      <c r="D1252" s="30">
        <v>2000</v>
      </c>
      <c r="E1252" s="32">
        <v>39814</v>
      </c>
      <c r="F1252" s="34" t="s">
        <v>3812</v>
      </c>
      <c r="G1252" s="34" t="s">
        <v>5520</v>
      </c>
      <c r="H1252" s="34" t="str">
        <f t="shared" ca="1" si="155"/>
        <v>Post-calc.</v>
      </c>
      <c r="I1252" s="3">
        <f t="shared" ca="1" si="152"/>
        <v>0</v>
      </c>
      <c r="M1252" s="7" t="s">
        <v>1269</v>
      </c>
      <c r="N1252" s="9" t="str">
        <f t="shared" ca="1" si="153"/>
        <v>A0140</v>
      </c>
      <c r="O1252" s="3">
        <v>415</v>
      </c>
      <c r="P1252" s="3">
        <v>418</v>
      </c>
      <c r="Q1252" s="1" t="s">
        <v>8</v>
      </c>
      <c r="R1252" s="1" t="s">
        <v>9</v>
      </c>
      <c r="S1252" s="1" t="s">
        <v>10</v>
      </c>
      <c r="T1252" s="1" t="s">
        <v>1267</v>
      </c>
      <c r="V1252" s="34" t="str">
        <f t="shared" ca="1" si="156"/>
        <v>Post-calc.</v>
      </c>
      <c r="W1252" s="1" t="str">
        <f t="shared" ca="1" si="157"/>
        <v>Post-calc.</v>
      </c>
      <c r="X1252" s="1" t="b">
        <f t="shared" ca="1" si="158"/>
        <v>1</v>
      </c>
      <c r="Z1252" s="3">
        <f t="shared" ca="1" si="159"/>
        <v>0</v>
      </c>
    </row>
    <row r="1253" spans="1:26" x14ac:dyDescent="0.2">
      <c r="A1253" s="34" t="s">
        <v>3848</v>
      </c>
      <c r="B1253" s="9" t="str">
        <f t="shared" ca="1" si="154"/>
        <v>4P517</v>
      </c>
      <c r="C1253" s="30">
        <v>300</v>
      </c>
      <c r="D1253" s="30">
        <v>300</v>
      </c>
      <c r="E1253" s="32">
        <v>39814</v>
      </c>
      <c r="F1253" s="34" t="s">
        <v>3812</v>
      </c>
      <c r="G1253" s="34" t="s">
        <v>5520</v>
      </c>
      <c r="H1253" s="34" t="str">
        <f t="shared" ca="1" si="155"/>
        <v>Post-calc.</v>
      </c>
      <c r="I1253" s="3">
        <f t="shared" ca="1" si="152"/>
        <v>0</v>
      </c>
      <c r="M1253" s="7" t="s">
        <v>1270</v>
      </c>
      <c r="N1253" s="9" t="str">
        <f t="shared" ca="1" si="153"/>
        <v>A0141</v>
      </c>
      <c r="O1253" s="3">
        <v>543.65</v>
      </c>
      <c r="P1253" s="3">
        <v>547.58000000000004</v>
      </c>
      <c r="Q1253" s="1" t="s">
        <v>8</v>
      </c>
      <c r="R1253" s="1" t="s">
        <v>9</v>
      </c>
      <c r="S1253" s="1" t="s">
        <v>10</v>
      </c>
      <c r="T1253" s="1" t="s">
        <v>1267</v>
      </c>
      <c r="V1253" s="34" t="str">
        <f t="shared" ca="1" si="156"/>
        <v>Post-calc.</v>
      </c>
      <c r="W1253" s="1" t="str">
        <f t="shared" ca="1" si="157"/>
        <v>Post-calc.</v>
      </c>
      <c r="X1253" s="1" t="b">
        <f t="shared" ca="1" si="158"/>
        <v>1</v>
      </c>
      <c r="Z1253" s="3">
        <f t="shared" ca="1" si="159"/>
        <v>0</v>
      </c>
    </row>
    <row r="1254" spans="1:26" x14ac:dyDescent="0.2">
      <c r="A1254" s="34" t="s">
        <v>3849</v>
      </c>
      <c r="B1254" s="9" t="str">
        <f t="shared" ca="1" si="154"/>
        <v>4P518</v>
      </c>
      <c r="C1254" s="30">
        <v>800</v>
      </c>
      <c r="D1254" s="30">
        <v>800</v>
      </c>
      <c r="E1254" s="32">
        <v>39845</v>
      </c>
      <c r="F1254" s="34" t="s">
        <v>3812</v>
      </c>
      <c r="G1254" s="34" t="s">
        <v>5520</v>
      </c>
      <c r="H1254" s="34" t="str">
        <f t="shared" ca="1" si="155"/>
        <v>Post-calc.</v>
      </c>
      <c r="I1254" s="3">
        <f t="shared" ca="1" si="152"/>
        <v>0</v>
      </c>
      <c r="M1254" s="7" t="s">
        <v>1271</v>
      </c>
      <c r="N1254" s="9" t="str">
        <f t="shared" ca="1" si="153"/>
        <v>A0142</v>
      </c>
      <c r="O1254" s="3">
        <v>498</v>
      </c>
      <c r="P1254" s="3">
        <v>501.6</v>
      </c>
      <c r="Q1254" s="1" t="s">
        <v>8</v>
      </c>
      <c r="R1254" s="1" t="s">
        <v>9</v>
      </c>
      <c r="S1254" s="1" t="s">
        <v>10</v>
      </c>
      <c r="T1254" s="1" t="s">
        <v>1267</v>
      </c>
      <c r="V1254" s="34" t="str">
        <f t="shared" ca="1" si="156"/>
        <v>Post-calc.</v>
      </c>
      <c r="W1254" s="1" t="str">
        <f t="shared" ca="1" si="157"/>
        <v>Post-calc.</v>
      </c>
      <c r="X1254" s="1" t="b">
        <f t="shared" ca="1" si="158"/>
        <v>1</v>
      </c>
      <c r="Z1254" s="3">
        <f t="shared" ca="1" si="159"/>
        <v>0</v>
      </c>
    </row>
    <row r="1255" spans="1:26" x14ac:dyDescent="0.2">
      <c r="A1255" s="34" t="s">
        <v>3850</v>
      </c>
      <c r="B1255" s="9" t="str">
        <f t="shared" ca="1" si="154"/>
        <v>4P519</v>
      </c>
      <c r="C1255" s="30">
        <v>860</v>
      </c>
      <c r="D1255" s="30">
        <v>860</v>
      </c>
      <c r="E1255" s="32">
        <v>39904</v>
      </c>
      <c r="F1255" s="34" t="s">
        <v>3812</v>
      </c>
      <c r="G1255" s="34" t="s">
        <v>5520</v>
      </c>
      <c r="H1255" s="34" t="str">
        <f t="shared" ca="1" si="155"/>
        <v>Post-calc.</v>
      </c>
      <c r="I1255" s="3">
        <f t="shared" ca="1" si="152"/>
        <v>0</v>
      </c>
      <c r="M1255" s="7" t="s">
        <v>1272</v>
      </c>
      <c r="N1255" s="9" t="str">
        <f t="shared" ca="1" si="153"/>
        <v>A0143</v>
      </c>
      <c r="O1255" s="3">
        <v>664</v>
      </c>
      <c r="P1255" s="3">
        <v>560.79999999999995</v>
      </c>
      <c r="Q1255" s="1" t="s">
        <v>8</v>
      </c>
      <c r="R1255" s="1" t="s">
        <v>9</v>
      </c>
      <c r="S1255" s="1" t="s">
        <v>10</v>
      </c>
      <c r="T1255" s="1" t="s">
        <v>1267</v>
      </c>
      <c r="V1255" s="34" t="str">
        <f t="shared" ca="1" si="156"/>
        <v>Post-calc.</v>
      </c>
      <c r="W1255" s="1" t="str">
        <f t="shared" ca="1" si="157"/>
        <v>Post-calc.</v>
      </c>
      <c r="X1255" s="1" t="b">
        <f t="shared" ca="1" si="158"/>
        <v>1</v>
      </c>
      <c r="Z1255" s="3">
        <f t="shared" ca="1" si="159"/>
        <v>0</v>
      </c>
    </row>
    <row r="1256" spans="1:26" x14ac:dyDescent="0.2">
      <c r="A1256" s="34" t="s">
        <v>3851</v>
      </c>
      <c r="B1256" s="9" t="str">
        <f t="shared" ca="1" si="154"/>
        <v>4P532</v>
      </c>
      <c r="C1256" s="30">
        <v>2000</v>
      </c>
      <c r="D1256" s="30">
        <v>2000</v>
      </c>
      <c r="E1256" s="32">
        <v>39845</v>
      </c>
      <c r="F1256" s="34" t="s">
        <v>3812</v>
      </c>
      <c r="G1256" s="34" t="s">
        <v>5520</v>
      </c>
      <c r="H1256" s="34" t="str">
        <f t="shared" ca="1" si="155"/>
        <v>Post-calc.</v>
      </c>
      <c r="I1256" s="3">
        <f t="shared" ca="1" si="152"/>
        <v>0</v>
      </c>
      <c r="M1256" s="7" t="s">
        <v>1273</v>
      </c>
      <c r="N1256" s="9" t="str">
        <f t="shared" ca="1" si="153"/>
        <v>A0144</v>
      </c>
      <c r="O1256" s="3">
        <v>381.8</v>
      </c>
      <c r="P1256" s="3">
        <v>384.56</v>
      </c>
      <c r="Q1256" s="1" t="s">
        <v>8</v>
      </c>
      <c r="R1256" s="1" t="s">
        <v>9</v>
      </c>
      <c r="S1256" s="1" t="s">
        <v>10</v>
      </c>
      <c r="T1256" s="1" t="s">
        <v>1267</v>
      </c>
      <c r="V1256" s="34" t="str">
        <f t="shared" ca="1" si="156"/>
        <v>Post-calc.</v>
      </c>
      <c r="W1256" s="1" t="str">
        <f t="shared" ca="1" si="157"/>
        <v>Post-calc.</v>
      </c>
      <c r="X1256" s="1" t="b">
        <f t="shared" ca="1" si="158"/>
        <v>1</v>
      </c>
      <c r="Z1256" s="3">
        <f t="shared" ca="1" si="159"/>
        <v>0</v>
      </c>
    </row>
    <row r="1257" spans="1:26" x14ac:dyDescent="0.2">
      <c r="A1257" s="34" t="s">
        <v>3852</v>
      </c>
      <c r="B1257" s="9" t="str">
        <f t="shared" ca="1" si="154"/>
        <v>4P539</v>
      </c>
      <c r="C1257" s="30">
        <v>22000</v>
      </c>
      <c r="D1257" s="30">
        <v>22000</v>
      </c>
      <c r="E1257" s="32">
        <v>40087</v>
      </c>
      <c r="F1257" s="34" t="s">
        <v>3812</v>
      </c>
      <c r="G1257" s="34" t="s">
        <v>5520</v>
      </c>
      <c r="H1257" s="34" t="str">
        <f t="shared" ca="1" si="155"/>
        <v>Post-calc.</v>
      </c>
      <c r="I1257" s="3">
        <f t="shared" ca="1" si="152"/>
        <v>0</v>
      </c>
      <c r="M1257" s="7" t="s">
        <v>1274</v>
      </c>
      <c r="N1257" s="9" t="str">
        <f t="shared" ca="1" si="153"/>
        <v>A0145</v>
      </c>
      <c r="O1257" s="3">
        <v>1245</v>
      </c>
      <c r="P1257" s="3">
        <v>1020</v>
      </c>
      <c r="Q1257" s="1" t="s">
        <v>8</v>
      </c>
      <c r="R1257" s="1" t="s">
        <v>9</v>
      </c>
      <c r="S1257" s="1" t="s">
        <v>10</v>
      </c>
      <c r="T1257" s="1" t="s">
        <v>1267</v>
      </c>
      <c r="V1257" s="34" t="str">
        <f t="shared" ca="1" si="156"/>
        <v>Post-calc.</v>
      </c>
      <c r="W1257" s="1" t="str">
        <f t="shared" ca="1" si="157"/>
        <v>Post-calc.</v>
      </c>
      <c r="X1257" s="1" t="b">
        <f t="shared" ca="1" si="158"/>
        <v>1</v>
      </c>
      <c r="Z1257" s="3">
        <f t="shared" ca="1" si="159"/>
        <v>0</v>
      </c>
    </row>
    <row r="1258" spans="1:26" x14ac:dyDescent="0.2">
      <c r="A1258" s="34" t="s">
        <v>3853</v>
      </c>
      <c r="B1258" s="9" t="str">
        <f t="shared" ca="1" si="154"/>
        <v>4P543</v>
      </c>
      <c r="C1258" s="30">
        <v>150</v>
      </c>
      <c r="D1258" s="30">
        <v>150</v>
      </c>
      <c r="E1258" s="32">
        <v>39873</v>
      </c>
      <c r="F1258" s="34" t="s">
        <v>3812</v>
      </c>
      <c r="G1258" s="34" t="s">
        <v>5520</v>
      </c>
      <c r="H1258" s="34" t="str">
        <f t="shared" ca="1" si="155"/>
        <v>Post-calc.</v>
      </c>
      <c r="I1258" s="3">
        <f t="shared" ca="1" si="152"/>
        <v>0</v>
      </c>
      <c r="M1258" s="7" t="s">
        <v>1275</v>
      </c>
      <c r="N1258" s="9" t="str">
        <f t="shared" ca="1" si="153"/>
        <v>A0146</v>
      </c>
      <c r="O1258" s="3">
        <v>498</v>
      </c>
      <c r="P1258" s="3">
        <v>406.8</v>
      </c>
      <c r="Q1258" s="1" t="s">
        <v>8</v>
      </c>
      <c r="R1258" s="1" t="s">
        <v>9</v>
      </c>
      <c r="S1258" s="1" t="s">
        <v>10</v>
      </c>
      <c r="T1258" s="1" t="s">
        <v>1267</v>
      </c>
      <c r="V1258" s="34" t="str">
        <f t="shared" ca="1" si="156"/>
        <v>Post-calc.</v>
      </c>
      <c r="W1258" s="1" t="str">
        <f t="shared" ca="1" si="157"/>
        <v>Post-calc.</v>
      </c>
      <c r="X1258" s="1" t="b">
        <f t="shared" ca="1" si="158"/>
        <v>1</v>
      </c>
      <c r="Z1258" s="3">
        <f t="shared" ca="1" si="159"/>
        <v>0</v>
      </c>
    </row>
    <row r="1259" spans="1:26" x14ac:dyDescent="0.2">
      <c r="A1259" s="34" t="s">
        <v>3854</v>
      </c>
      <c r="B1259" s="9" t="str">
        <f t="shared" ca="1" si="154"/>
        <v>4P545</v>
      </c>
      <c r="C1259" s="30">
        <v>1000</v>
      </c>
      <c r="D1259" s="30">
        <v>1000</v>
      </c>
      <c r="E1259" s="32">
        <v>39965</v>
      </c>
      <c r="F1259" s="34" t="s">
        <v>3812</v>
      </c>
      <c r="G1259" s="34" t="s">
        <v>5520</v>
      </c>
      <c r="H1259" s="34" t="str">
        <f t="shared" ca="1" si="155"/>
        <v>Post-calc.</v>
      </c>
      <c r="I1259" s="3">
        <f t="shared" ca="1" si="152"/>
        <v>0</v>
      </c>
      <c r="M1259" s="7" t="s">
        <v>1276</v>
      </c>
      <c r="N1259" s="9" t="str">
        <f t="shared" ca="1" si="153"/>
        <v>A0147</v>
      </c>
      <c r="O1259" s="3">
        <v>830</v>
      </c>
      <c r="P1259" s="3">
        <v>836</v>
      </c>
      <c r="Q1259" s="1" t="s">
        <v>8</v>
      </c>
      <c r="R1259" s="1" t="s">
        <v>9</v>
      </c>
      <c r="S1259" s="1" t="s">
        <v>10</v>
      </c>
      <c r="T1259" s="1" t="s">
        <v>1267</v>
      </c>
      <c r="V1259" s="34" t="str">
        <f t="shared" ca="1" si="156"/>
        <v>Post-calc.</v>
      </c>
      <c r="W1259" s="1" t="str">
        <f t="shared" ca="1" si="157"/>
        <v>Post-calc.</v>
      </c>
      <c r="X1259" s="1" t="b">
        <f t="shared" ca="1" si="158"/>
        <v>1</v>
      </c>
      <c r="Z1259" s="3">
        <f t="shared" ca="1" si="159"/>
        <v>0</v>
      </c>
    </row>
    <row r="1260" spans="1:26" x14ac:dyDescent="0.2">
      <c r="A1260" s="34" t="s">
        <v>3855</v>
      </c>
      <c r="B1260" s="9" t="str">
        <f t="shared" ca="1" si="154"/>
        <v>4P550</v>
      </c>
      <c r="C1260" s="30">
        <v>160</v>
      </c>
      <c r="D1260" s="30">
        <v>160</v>
      </c>
      <c r="E1260" s="32">
        <v>39904</v>
      </c>
      <c r="F1260" s="34" t="s">
        <v>3812</v>
      </c>
      <c r="G1260" s="34" t="s">
        <v>5520</v>
      </c>
      <c r="H1260" s="34" t="str">
        <f t="shared" ca="1" si="155"/>
        <v>Post-calc.</v>
      </c>
      <c r="I1260" s="3">
        <f t="shared" ca="1" si="152"/>
        <v>0</v>
      </c>
      <c r="M1260" s="7" t="s">
        <v>1277</v>
      </c>
      <c r="N1260" s="9" t="str">
        <f t="shared" ca="1" si="153"/>
        <v>A0148</v>
      </c>
      <c r="O1260" s="3">
        <v>581</v>
      </c>
      <c r="P1260" s="3">
        <v>507.5</v>
      </c>
      <c r="Q1260" s="1" t="s">
        <v>8</v>
      </c>
      <c r="R1260" s="1" t="s">
        <v>9</v>
      </c>
      <c r="S1260" s="1" t="s">
        <v>10</v>
      </c>
      <c r="T1260" s="1" t="s">
        <v>1267</v>
      </c>
      <c r="V1260" s="34" t="str">
        <f t="shared" ca="1" si="156"/>
        <v>Post-calc.</v>
      </c>
      <c r="W1260" s="1" t="str">
        <f t="shared" ca="1" si="157"/>
        <v>Post-calc.</v>
      </c>
      <c r="X1260" s="1" t="b">
        <f t="shared" ca="1" si="158"/>
        <v>1</v>
      </c>
      <c r="Z1260" s="3">
        <f t="shared" ca="1" si="159"/>
        <v>0</v>
      </c>
    </row>
    <row r="1261" spans="1:26" x14ac:dyDescent="0.2">
      <c r="A1261" s="34" t="s">
        <v>3856</v>
      </c>
      <c r="B1261" s="9" t="str">
        <f t="shared" ca="1" si="154"/>
        <v>4P557</v>
      </c>
      <c r="C1261" s="30">
        <v>500</v>
      </c>
      <c r="D1261" s="30">
        <v>500</v>
      </c>
      <c r="E1261" s="32">
        <v>39904</v>
      </c>
      <c r="F1261" s="34" t="s">
        <v>3812</v>
      </c>
      <c r="G1261" s="34" t="s">
        <v>5520</v>
      </c>
      <c r="H1261" s="34" t="str">
        <f t="shared" ca="1" si="155"/>
        <v>Post-calc.</v>
      </c>
      <c r="I1261" s="3">
        <f t="shared" ca="1" si="152"/>
        <v>0</v>
      </c>
      <c r="M1261" s="7" t="s">
        <v>1278</v>
      </c>
      <c r="N1261" s="9" t="str">
        <f t="shared" ca="1" si="153"/>
        <v>A0149</v>
      </c>
      <c r="O1261" s="3">
        <v>498</v>
      </c>
      <c r="P1261" s="3">
        <v>501.6</v>
      </c>
      <c r="Q1261" s="1" t="s">
        <v>8</v>
      </c>
      <c r="R1261" s="1" t="s">
        <v>9</v>
      </c>
      <c r="S1261" s="1" t="s">
        <v>10</v>
      </c>
      <c r="T1261" s="1" t="s">
        <v>1267</v>
      </c>
      <c r="V1261" s="34" t="str">
        <f t="shared" ca="1" si="156"/>
        <v>Post-calc.</v>
      </c>
      <c r="W1261" s="1" t="str">
        <f t="shared" ca="1" si="157"/>
        <v>Post-calc.</v>
      </c>
      <c r="X1261" s="1" t="b">
        <f t="shared" ca="1" si="158"/>
        <v>1</v>
      </c>
      <c r="Z1261" s="3">
        <f t="shared" ca="1" si="159"/>
        <v>0</v>
      </c>
    </row>
    <row r="1262" spans="1:26" x14ac:dyDescent="0.2">
      <c r="A1262" s="34" t="s">
        <v>3857</v>
      </c>
      <c r="B1262" s="9" t="str">
        <f t="shared" ca="1" si="154"/>
        <v>4P558</v>
      </c>
      <c r="C1262" s="30">
        <v>1400</v>
      </c>
      <c r="D1262" s="30">
        <v>1400</v>
      </c>
      <c r="E1262" s="32">
        <v>39904</v>
      </c>
      <c r="F1262" s="34" t="s">
        <v>3812</v>
      </c>
      <c r="G1262" s="34" t="s">
        <v>5520</v>
      </c>
      <c r="H1262" s="34" t="str">
        <f t="shared" ca="1" si="155"/>
        <v>Post-calc.</v>
      </c>
      <c r="I1262" s="3">
        <f t="shared" ca="1" si="152"/>
        <v>0</v>
      </c>
      <c r="M1262" s="7" t="s">
        <v>1279</v>
      </c>
      <c r="N1262" s="9" t="str">
        <f t="shared" ca="1" si="153"/>
        <v>A0150</v>
      </c>
      <c r="O1262" s="3">
        <v>332</v>
      </c>
      <c r="P1262" s="3">
        <v>334.4</v>
      </c>
      <c r="Q1262" s="1" t="s">
        <v>8</v>
      </c>
      <c r="R1262" s="1" t="s">
        <v>9</v>
      </c>
      <c r="S1262" s="1" t="s">
        <v>10</v>
      </c>
      <c r="T1262" s="1" t="s">
        <v>1267</v>
      </c>
      <c r="V1262" s="34" t="str">
        <f t="shared" ca="1" si="156"/>
        <v>Post-calc.</v>
      </c>
      <c r="W1262" s="1" t="str">
        <f t="shared" ca="1" si="157"/>
        <v>Post-calc.</v>
      </c>
      <c r="X1262" s="1" t="b">
        <f t="shared" ca="1" si="158"/>
        <v>1</v>
      </c>
      <c r="Z1262" s="3">
        <f t="shared" ca="1" si="159"/>
        <v>0</v>
      </c>
    </row>
    <row r="1263" spans="1:26" x14ac:dyDescent="0.2">
      <c r="A1263" s="34" t="s">
        <v>3858</v>
      </c>
      <c r="B1263" s="9" t="str">
        <f t="shared" ca="1" si="154"/>
        <v>4P577</v>
      </c>
      <c r="C1263" s="30">
        <v>1000</v>
      </c>
      <c r="D1263" s="30">
        <v>1000</v>
      </c>
      <c r="E1263" s="32">
        <v>39934</v>
      </c>
      <c r="F1263" s="34" t="s">
        <v>3812</v>
      </c>
      <c r="G1263" s="34" t="s">
        <v>5520</v>
      </c>
      <c r="H1263" s="34" t="str">
        <f t="shared" ca="1" si="155"/>
        <v>Post-calc.</v>
      </c>
      <c r="I1263" s="3">
        <f t="shared" ca="1" si="152"/>
        <v>0</v>
      </c>
      <c r="M1263" s="7" t="s">
        <v>1280</v>
      </c>
      <c r="N1263" s="9" t="str">
        <f t="shared" ca="1" si="153"/>
        <v>A0151</v>
      </c>
      <c r="O1263" s="3">
        <v>364.37</v>
      </c>
      <c r="P1263" s="3">
        <v>367.00400000000002</v>
      </c>
      <c r="Q1263" s="1" t="s">
        <v>8</v>
      </c>
      <c r="R1263" s="1" t="s">
        <v>9</v>
      </c>
      <c r="S1263" s="1" t="s">
        <v>10</v>
      </c>
      <c r="T1263" s="1" t="s">
        <v>1267</v>
      </c>
      <c r="V1263" s="34" t="str">
        <f t="shared" ca="1" si="156"/>
        <v>Post-calc.</v>
      </c>
      <c r="W1263" s="1" t="str">
        <f t="shared" ca="1" si="157"/>
        <v>Post-calc.</v>
      </c>
      <c r="X1263" s="1" t="b">
        <f t="shared" ca="1" si="158"/>
        <v>1</v>
      </c>
      <c r="Z1263" s="3">
        <f t="shared" ca="1" si="159"/>
        <v>0</v>
      </c>
    </row>
    <row r="1264" spans="1:26" x14ac:dyDescent="0.2">
      <c r="A1264" s="34" t="s">
        <v>3859</v>
      </c>
      <c r="B1264" s="9" t="str">
        <f t="shared" ca="1" si="154"/>
        <v>4P585</v>
      </c>
      <c r="C1264" s="30">
        <v>600</v>
      </c>
      <c r="D1264" s="30">
        <v>600</v>
      </c>
      <c r="E1264" s="32">
        <v>39934</v>
      </c>
      <c r="F1264" s="34" t="s">
        <v>3812</v>
      </c>
      <c r="G1264" s="34" t="s">
        <v>5520</v>
      </c>
      <c r="H1264" s="34" t="str">
        <f t="shared" ca="1" si="155"/>
        <v>Post-calc.</v>
      </c>
      <c r="I1264" s="3">
        <f t="shared" ca="1" si="152"/>
        <v>0</v>
      </c>
      <c r="M1264" s="7" t="s">
        <v>1281</v>
      </c>
      <c r="N1264" s="9" t="str">
        <f t="shared" ca="1" si="153"/>
        <v>A0152</v>
      </c>
      <c r="O1264" s="3">
        <v>332</v>
      </c>
      <c r="P1264" s="3">
        <v>289.2</v>
      </c>
      <c r="Q1264" s="1" t="s">
        <v>8</v>
      </c>
      <c r="R1264" s="1" t="s">
        <v>9</v>
      </c>
      <c r="S1264" s="1" t="s">
        <v>10</v>
      </c>
      <c r="T1264" s="1" t="s">
        <v>1267</v>
      </c>
      <c r="V1264" s="34" t="str">
        <f t="shared" ca="1" si="156"/>
        <v>Post-calc.</v>
      </c>
      <c r="W1264" s="1" t="str">
        <f t="shared" ca="1" si="157"/>
        <v>Post-calc.</v>
      </c>
      <c r="X1264" s="1" t="b">
        <f t="shared" ca="1" si="158"/>
        <v>1</v>
      </c>
      <c r="Z1264" s="3">
        <f t="shared" ca="1" si="159"/>
        <v>0</v>
      </c>
    </row>
    <row r="1265" spans="1:26" x14ac:dyDescent="0.2">
      <c r="A1265" s="34" t="s">
        <v>3860</v>
      </c>
      <c r="B1265" s="9" t="str">
        <f t="shared" ca="1" si="154"/>
        <v>4P587</v>
      </c>
      <c r="C1265" s="30">
        <v>700</v>
      </c>
      <c r="D1265" s="30">
        <v>700</v>
      </c>
      <c r="E1265" s="32">
        <v>39904</v>
      </c>
      <c r="F1265" s="34" t="s">
        <v>3812</v>
      </c>
      <c r="G1265" s="34" t="s">
        <v>5520</v>
      </c>
      <c r="H1265" s="34" t="str">
        <f t="shared" ca="1" si="155"/>
        <v>Post-calc.</v>
      </c>
      <c r="I1265" s="3">
        <f t="shared" ca="1" si="152"/>
        <v>0</v>
      </c>
      <c r="M1265" s="7" t="s">
        <v>1282</v>
      </c>
      <c r="N1265" s="9" t="str">
        <f t="shared" ca="1" si="153"/>
        <v>A0153</v>
      </c>
      <c r="O1265" s="3">
        <v>67.648799999999994</v>
      </c>
      <c r="P1265" s="3">
        <v>67.648799999999994</v>
      </c>
      <c r="Q1265" s="1" t="s">
        <v>8</v>
      </c>
      <c r="R1265" s="1" t="s">
        <v>9</v>
      </c>
      <c r="S1265" s="1" t="s">
        <v>10</v>
      </c>
      <c r="T1265" s="1" t="s">
        <v>1260</v>
      </c>
      <c r="V1265" s="34" t="str">
        <f t="shared" ca="1" si="156"/>
        <v>Post-calc.</v>
      </c>
      <c r="W1265" s="1" t="str">
        <f t="shared" ca="1" si="157"/>
        <v>Post-calc.</v>
      </c>
      <c r="X1265" s="1" t="b">
        <f t="shared" ca="1" si="158"/>
        <v>1</v>
      </c>
      <c r="Z1265" s="3">
        <f t="shared" ca="1" si="159"/>
        <v>0</v>
      </c>
    </row>
    <row r="1266" spans="1:26" x14ac:dyDescent="0.2">
      <c r="A1266" s="34" t="s">
        <v>3861</v>
      </c>
      <c r="B1266" s="9" t="str">
        <f t="shared" ca="1" si="154"/>
        <v>4P598</v>
      </c>
      <c r="C1266" s="30">
        <v>927.43920000000003</v>
      </c>
      <c r="D1266" s="30">
        <v>927.43920000000003</v>
      </c>
      <c r="E1266" s="32">
        <v>39965</v>
      </c>
      <c r="F1266" s="34" t="s">
        <v>3812</v>
      </c>
      <c r="G1266" s="34" t="s">
        <v>5520</v>
      </c>
      <c r="H1266" s="34" t="str">
        <f t="shared" ca="1" si="155"/>
        <v>Post-calc.</v>
      </c>
      <c r="I1266" s="3">
        <f t="shared" ca="1" si="152"/>
        <v>0</v>
      </c>
      <c r="M1266" s="7" t="s">
        <v>1283</v>
      </c>
      <c r="N1266" s="9" t="str">
        <f t="shared" ca="1" si="153"/>
        <v>A0154</v>
      </c>
      <c r="O1266" s="3">
        <v>373.5</v>
      </c>
      <c r="P1266" s="3">
        <v>335.25</v>
      </c>
      <c r="Q1266" s="1" t="s">
        <v>8</v>
      </c>
      <c r="R1266" s="1" t="s">
        <v>9</v>
      </c>
      <c r="S1266" s="1" t="s">
        <v>10</v>
      </c>
      <c r="T1266" s="1" t="s">
        <v>1267</v>
      </c>
      <c r="V1266" s="34" t="str">
        <f t="shared" ca="1" si="156"/>
        <v>Post-calc.</v>
      </c>
      <c r="W1266" s="1" t="str">
        <f t="shared" ca="1" si="157"/>
        <v>Post-calc.</v>
      </c>
      <c r="X1266" s="1" t="b">
        <f t="shared" ca="1" si="158"/>
        <v>1</v>
      </c>
      <c r="Z1266" s="3">
        <f t="shared" ca="1" si="159"/>
        <v>0</v>
      </c>
    </row>
    <row r="1267" spans="1:26" x14ac:dyDescent="0.2">
      <c r="A1267" s="34" t="s">
        <v>3862</v>
      </c>
      <c r="B1267" s="9" t="str">
        <f t="shared" ca="1" si="154"/>
        <v>4P599</v>
      </c>
      <c r="C1267" s="30">
        <v>309.14640000000003</v>
      </c>
      <c r="D1267" s="30">
        <v>309.14640000000003</v>
      </c>
      <c r="E1267" s="32">
        <v>39965</v>
      </c>
      <c r="F1267" s="34" t="s">
        <v>3812</v>
      </c>
      <c r="G1267" s="34" t="s">
        <v>5520</v>
      </c>
      <c r="H1267" s="34" t="str">
        <f t="shared" ca="1" si="155"/>
        <v>Post-calc.</v>
      </c>
      <c r="I1267" s="3">
        <f t="shared" ca="1" si="152"/>
        <v>0</v>
      </c>
      <c r="M1267" s="7" t="s">
        <v>1284</v>
      </c>
      <c r="N1267" s="9" t="str">
        <f t="shared" ca="1" si="153"/>
        <v>A0155</v>
      </c>
      <c r="O1267" s="3">
        <v>124.89</v>
      </c>
      <c r="P1267" s="3">
        <v>124.89</v>
      </c>
      <c r="Q1267" s="1" t="s">
        <v>8</v>
      </c>
      <c r="R1267" s="1" t="s">
        <v>9</v>
      </c>
      <c r="S1267" s="1" t="s">
        <v>10</v>
      </c>
      <c r="T1267" s="1" t="s">
        <v>1260</v>
      </c>
      <c r="V1267" s="34" t="str">
        <f t="shared" ca="1" si="156"/>
        <v>Post-calc.</v>
      </c>
      <c r="W1267" s="1" t="str">
        <f t="shared" ca="1" si="157"/>
        <v>Post-calc.</v>
      </c>
      <c r="X1267" s="1" t="b">
        <f t="shared" ca="1" si="158"/>
        <v>1</v>
      </c>
      <c r="Z1267" s="3">
        <f t="shared" ca="1" si="159"/>
        <v>0</v>
      </c>
    </row>
    <row r="1268" spans="1:26" x14ac:dyDescent="0.2">
      <c r="A1268" s="34" t="s">
        <v>3863</v>
      </c>
      <c r="B1268" s="9" t="str">
        <f t="shared" ca="1" si="154"/>
        <v>4P601</v>
      </c>
      <c r="C1268" s="30">
        <v>721.34159999999997</v>
      </c>
      <c r="D1268" s="30">
        <v>721.34159999999997</v>
      </c>
      <c r="E1268" s="32">
        <v>39965</v>
      </c>
      <c r="F1268" s="34" t="s">
        <v>3812</v>
      </c>
      <c r="G1268" s="34" t="s">
        <v>5520</v>
      </c>
      <c r="H1268" s="34" t="str">
        <f t="shared" ca="1" si="155"/>
        <v>Post-calc.</v>
      </c>
      <c r="I1268" s="3">
        <f t="shared" ca="1" si="152"/>
        <v>0</v>
      </c>
      <c r="M1268" s="7" t="s">
        <v>1285</v>
      </c>
      <c r="N1268" s="9" t="str">
        <f t="shared" ca="1" si="153"/>
        <v>A0156</v>
      </c>
      <c r="O1268" s="3">
        <v>830</v>
      </c>
      <c r="P1268" s="3">
        <v>800</v>
      </c>
      <c r="Q1268" s="1" t="s">
        <v>8</v>
      </c>
      <c r="R1268" s="1" t="s">
        <v>9</v>
      </c>
      <c r="S1268" s="1" t="s">
        <v>10</v>
      </c>
      <c r="T1268" s="1" t="s">
        <v>1267</v>
      </c>
      <c r="V1268" s="34" t="str">
        <f t="shared" ca="1" si="156"/>
        <v>Post-calc.</v>
      </c>
      <c r="W1268" s="1" t="str">
        <f t="shared" ca="1" si="157"/>
        <v>Post-calc.</v>
      </c>
      <c r="X1268" s="1" t="b">
        <f t="shared" ca="1" si="158"/>
        <v>1</v>
      </c>
      <c r="Z1268" s="3">
        <f t="shared" ca="1" si="159"/>
        <v>0</v>
      </c>
    </row>
    <row r="1269" spans="1:26" x14ac:dyDescent="0.2">
      <c r="A1269" s="34" t="s">
        <v>3864</v>
      </c>
      <c r="B1269" s="9" t="str">
        <f t="shared" ca="1" si="154"/>
        <v>4P602</v>
      </c>
      <c r="C1269" s="30">
        <v>412.1952</v>
      </c>
      <c r="D1269" s="30">
        <v>412.1952</v>
      </c>
      <c r="E1269" s="32">
        <v>39965</v>
      </c>
      <c r="F1269" s="34" t="s">
        <v>3812</v>
      </c>
      <c r="G1269" s="34" t="s">
        <v>5520</v>
      </c>
      <c r="H1269" s="34" t="str">
        <f t="shared" ca="1" si="155"/>
        <v>Post-calc.</v>
      </c>
      <c r="I1269" s="23" t="e">
        <f t="shared" ca="1" si="152"/>
        <v>#N/A</v>
      </c>
      <c r="J1269" s="18" t="str">
        <f ca="1">VLOOKUP(B1269, Remarks!$A$3:$G$400, 7, FALSE)</f>
        <v>Foxpro order but not confirmed</v>
      </c>
      <c r="M1269" s="7" t="s">
        <v>1286</v>
      </c>
      <c r="N1269" s="9" t="str">
        <f t="shared" ca="1" si="153"/>
        <v>A0157</v>
      </c>
      <c r="O1269" s="3">
        <v>52.037500000000001</v>
      </c>
      <c r="P1269" s="3">
        <v>52.037500000000001</v>
      </c>
      <c r="Q1269" s="1" t="s">
        <v>8</v>
      </c>
      <c r="R1269" s="1" t="s">
        <v>9</v>
      </c>
      <c r="S1269" s="1" t="s">
        <v>10</v>
      </c>
      <c r="T1269" s="1" t="s">
        <v>1260</v>
      </c>
      <c r="V1269" s="34" t="str">
        <f t="shared" ca="1" si="156"/>
        <v>Post-calc.</v>
      </c>
      <c r="W1269" s="1" t="str">
        <f t="shared" ca="1" si="157"/>
        <v>Post-calc.</v>
      </c>
      <c r="X1269" s="1" t="b">
        <f t="shared" ca="1" si="158"/>
        <v>1</v>
      </c>
      <c r="Z1269" s="3">
        <f t="shared" ca="1" si="159"/>
        <v>0</v>
      </c>
    </row>
    <row r="1270" spans="1:26" x14ac:dyDescent="0.2">
      <c r="A1270" s="34" t="s">
        <v>3865</v>
      </c>
      <c r="B1270" s="9" t="str">
        <f t="shared" ca="1" si="154"/>
        <v>4P605</v>
      </c>
      <c r="C1270" s="30">
        <v>1300</v>
      </c>
      <c r="D1270" s="30">
        <v>1300</v>
      </c>
      <c r="E1270" s="32">
        <v>40148</v>
      </c>
      <c r="F1270" s="34" t="s">
        <v>3812</v>
      </c>
      <c r="G1270" s="34" t="s">
        <v>5520</v>
      </c>
      <c r="H1270" s="34" t="str">
        <f t="shared" ca="1" si="155"/>
        <v>Post-calc.</v>
      </c>
      <c r="I1270" s="3">
        <f t="shared" ca="1" si="152"/>
        <v>0</v>
      </c>
      <c r="M1270" s="7" t="s">
        <v>1287</v>
      </c>
      <c r="N1270" s="9" t="str">
        <f t="shared" ca="1" si="153"/>
        <v>A0158</v>
      </c>
      <c r="O1270" s="3">
        <v>52.037500000000001</v>
      </c>
      <c r="P1270" s="3">
        <v>52.037500000000001</v>
      </c>
      <c r="Q1270" s="1" t="s">
        <v>8</v>
      </c>
      <c r="R1270" s="1" t="s">
        <v>9</v>
      </c>
      <c r="S1270" s="1" t="s">
        <v>10</v>
      </c>
      <c r="T1270" s="1" t="s">
        <v>1260</v>
      </c>
      <c r="V1270" s="34" t="str">
        <f t="shared" ca="1" si="156"/>
        <v>Post-calc.</v>
      </c>
      <c r="W1270" s="1" t="str">
        <f t="shared" ca="1" si="157"/>
        <v>Post-calc.</v>
      </c>
      <c r="X1270" s="1" t="b">
        <f t="shared" ca="1" si="158"/>
        <v>1</v>
      </c>
      <c r="Z1270" s="3">
        <f t="shared" ca="1" si="159"/>
        <v>0</v>
      </c>
    </row>
    <row r="1271" spans="1:26" x14ac:dyDescent="0.2">
      <c r="A1271" s="34" t="s">
        <v>3866</v>
      </c>
      <c r="B1271" s="9" t="str">
        <f t="shared" ca="1" si="154"/>
        <v>4P607</v>
      </c>
      <c r="C1271" s="30">
        <v>376.34410000000003</v>
      </c>
      <c r="D1271" s="30">
        <v>376.34410000000003</v>
      </c>
      <c r="E1271" s="32">
        <v>40695</v>
      </c>
      <c r="F1271" s="34" t="s">
        <v>3812</v>
      </c>
      <c r="G1271" s="34" t="s">
        <v>5520</v>
      </c>
      <c r="H1271" s="34" t="str">
        <f t="shared" ca="1" si="155"/>
        <v>Post-calc.</v>
      </c>
      <c r="I1271" s="3">
        <f t="shared" ca="1" si="152"/>
        <v>0</v>
      </c>
      <c r="M1271" s="7" t="s">
        <v>1288</v>
      </c>
      <c r="N1271" s="9" t="str">
        <f t="shared" ca="1" si="153"/>
        <v>A0159</v>
      </c>
      <c r="O1271" s="3">
        <v>10.407500000000001</v>
      </c>
      <c r="P1271" s="3">
        <v>9.2159999999999993</v>
      </c>
      <c r="Q1271" s="1" t="s">
        <v>8</v>
      </c>
      <c r="R1271" s="1" t="s">
        <v>9</v>
      </c>
      <c r="S1271" s="1" t="s">
        <v>10</v>
      </c>
      <c r="T1271" s="1" t="s">
        <v>1260</v>
      </c>
      <c r="V1271" s="34" t="str">
        <f t="shared" ca="1" si="156"/>
        <v>Post-calc.</v>
      </c>
      <c r="W1271" s="1" t="str">
        <f t="shared" ca="1" si="157"/>
        <v>Post-calc.</v>
      </c>
      <c r="X1271" s="1" t="b">
        <f t="shared" ca="1" si="158"/>
        <v>1</v>
      </c>
      <c r="Z1271" s="3">
        <f t="shared" ca="1" si="159"/>
        <v>0</v>
      </c>
    </row>
    <row r="1272" spans="1:26" x14ac:dyDescent="0.2">
      <c r="A1272" s="34" t="s">
        <v>3867</v>
      </c>
      <c r="B1272" s="9" t="str">
        <f t="shared" ca="1" si="154"/>
        <v>4P608</v>
      </c>
      <c r="C1272" s="30">
        <v>515.24400000000003</v>
      </c>
      <c r="D1272" s="30">
        <v>515.24400000000003</v>
      </c>
      <c r="E1272" s="32">
        <v>39995</v>
      </c>
      <c r="F1272" s="34" t="s">
        <v>3812</v>
      </c>
      <c r="G1272" s="34" t="s">
        <v>5520</v>
      </c>
      <c r="H1272" s="34" t="str">
        <f t="shared" ca="1" si="155"/>
        <v>Post-calc.</v>
      </c>
      <c r="I1272" s="3">
        <f t="shared" ca="1" si="152"/>
        <v>0</v>
      </c>
      <c r="M1272" s="7" t="s">
        <v>1289</v>
      </c>
      <c r="N1272" s="9" t="str">
        <f t="shared" ca="1" si="153"/>
        <v>A0160</v>
      </c>
      <c r="O1272" s="3">
        <v>10.407500000000001</v>
      </c>
      <c r="P1272" s="3">
        <v>10.407500000000001</v>
      </c>
      <c r="Q1272" s="1" t="s">
        <v>8</v>
      </c>
      <c r="R1272" s="1" t="s">
        <v>9</v>
      </c>
      <c r="S1272" s="1" t="s">
        <v>10</v>
      </c>
      <c r="T1272" s="1" t="s">
        <v>1260</v>
      </c>
      <c r="V1272" s="34" t="str">
        <f t="shared" ca="1" si="156"/>
        <v>Post-calc.</v>
      </c>
      <c r="W1272" s="1" t="str">
        <f t="shared" ca="1" si="157"/>
        <v>Post-calc.</v>
      </c>
      <c r="X1272" s="1" t="b">
        <f t="shared" ca="1" si="158"/>
        <v>1</v>
      </c>
      <c r="Z1272" s="3">
        <f t="shared" ca="1" si="159"/>
        <v>0</v>
      </c>
    </row>
    <row r="1273" spans="1:26" x14ac:dyDescent="0.2">
      <c r="A1273" s="34" t="s">
        <v>3868</v>
      </c>
      <c r="B1273" s="9" t="str">
        <f t="shared" ca="1" si="154"/>
        <v>4P613</v>
      </c>
      <c r="C1273" s="30">
        <v>721.34159999999997</v>
      </c>
      <c r="D1273" s="30">
        <v>721.34159999999997</v>
      </c>
      <c r="E1273" s="32">
        <v>39995</v>
      </c>
      <c r="F1273" s="34" t="s">
        <v>3812</v>
      </c>
      <c r="G1273" s="34" t="s">
        <v>5520</v>
      </c>
      <c r="H1273" s="34" t="str">
        <f t="shared" ca="1" si="155"/>
        <v>Post-calc.</v>
      </c>
      <c r="I1273" s="3">
        <f t="shared" ca="1" si="152"/>
        <v>0</v>
      </c>
      <c r="M1273" s="7" t="s">
        <v>1290</v>
      </c>
      <c r="N1273" s="9" t="str">
        <f t="shared" ca="1" si="153"/>
        <v>A0161</v>
      </c>
      <c r="O1273" s="3">
        <v>10.407500000000001</v>
      </c>
      <c r="P1273" s="3">
        <v>10.407500000000001</v>
      </c>
      <c r="Q1273" s="1" t="s">
        <v>8</v>
      </c>
      <c r="R1273" s="1" t="s">
        <v>9</v>
      </c>
      <c r="S1273" s="1" t="s">
        <v>10</v>
      </c>
      <c r="T1273" s="1" t="s">
        <v>1260</v>
      </c>
      <c r="V1273" s="34" t="str">
        <f t="shared" ca="1" si="156"/>
        <v>Post-calc.</v>
      </c>
      <c r="W1273" s="1" t="str">
        <f t="shared" ca="1" si="157"/>
        <v>Post-calc.</v>
      </c>
      <c r="X1273" s="1" t="b">
        <f t="shared" ca="1" si="158"/>
        <v>1</v>
      </c>
      <c r="Z1273" s="3">
        <f t="shared" ca="1" si="159"/>
        <v>0</v>
      </c>
    </row>
    <row r="1274" spans="1:26" x14ac:dyDescent="0.2">
      <c r="A1274" s="34" t="s">
        <v>3869</v>
      </c>
      <c r="B1274" s="9" t="str">
        <f t="shared" ca="1" si="154"/>
        <v>4P616</v>
      </c>
      <c r="C1274" s="30">
        <v>1160.3733</v>
      </c>
      <c r="D1274" s="30">
        <v>1160.3733</v>
      </c>
      <c r="E1274" s="32">
        <v>39995</v>
      </c>
      <c r="F1274" s="34" t="s">
        <v>3812</v>
      </c>
      <c r="G1274" s="34" t="s">
        <v>5520</v>
      </c>
      <c r="H1274" s="34" t="str">
        <f t="shared" ca="1" si="155"/>
        <v>Post-calc.</v>
      </c>
      <c r="I1274" s="3">
        <f t="shared" ca="1" si="152"/>
        <v>0</v>
      </c>
      <c r="M1274" s="7" t="s">
        <v>1291</v>
      </c>
      <c r="N1274" s="9" t="str">
        <f t="shared" ca="1" si="153"/>
        <v>A0162</v>
      </c>
      <c r="O1274" s="3">
        <v>843.00750000000005</v>
      </c>
      <c r="P1274" s="3">
        <v>843.00750000000005</v>
      </c>
      <c r="Q1274" s="1" t="s">
        <v>8</v>
      </c>
      <c r="R1274" s="1" t="s">
        <v>9</v>
      </c>
      <c r="S1274" s="1" t="s">
        <v>10</v>
      </c>
      <c r="T1274" s="1" t="s">
        <v>1260</v>
      </c>
      <c r="V1274" s="34" t="str">
        <f t="shared" ca="1" si="156"/>
        <v>Post-calc.</v>
      </c>
      <c r="W1274" s="1" t="str">
        <f t="shared" ca="1" si="157"/>
        <v>Post-calc.</v>
      </c>
      <c r="X1274" s="1" t="b">
        <f t="shared" ca="1" si="158"/>
        <v>1</v>
      </c>
      <c r="Z1274" s="3">
        <f t="shared" ca="1" si="159"/>
        <v>0</v>
      </c>
    </row>
    <row r="1275" spans="1:26" x14ac:dyDescent="0.2">
      <c r="A1275" s="34" t="s">
        <v>3870</v>
      </c>
      <c r="B1275" s="9" t="str">
        <f t="shared" ca="1" si="154"/>
        <v>4P618</v>
      </c>
      <c r="C1275" s="30">
        <v>338.44220000000001</v>
      </c>
      <c r="D1275" s="30">
        <v>338.44220000000001</v>
      </c>
      <c r="E1275" s="32">
        <v>39995</v>
      </c>
      <c r="F1275" s="34" t="s">
        <v>3812</v>
      </c>
      <c r="G1275" s="34" t="s">
        <v>5520</v>
      </c>
      <c r="H1275" s="34" t="str">
        <f t="shared" ca="1" si="155"/>
        <v>Post-calc.</v>
      </c>
      <c r="I1275" s="3">
        <f t="shared" ca="1" si="152"/>
        <v>0</v>
      </c>
      <c r="M1275" s="7" t="s">
        <v>1292</v>
      </c>
      <c r="N1275" s="9" t="str">
        <f t="shared" ca="1" si="153"/>
        <v>A0163</v>
      </c>
      <c r="O1275" s="3">
        <v>3150</v>
      </c>
      <c r="P1275" s="3">
        <v>3150</v>
      </c>
      <c r="Q1275" s="1" t="s">
        <v>8</v>
      </c>
      <c r="R1275" s="1" t="s">
        <v>9</v>
      </c>
      <c r="S1275" s="1" t="s">
        <v>10</v>
      </c>
      <c r="T1275" s="1" t="s">
        <v>1260</v>
      </c>
      <c r="V1275" s="34" t="str">
        <f t="shared" ca="1" si="156"/>
        <v>Post-calc.</v>
      </c>
      <c r="W1275" s="1" t="str">
        <f t="shared" ca="1" si="157"/>
        <v>Post-calc.</v>
      </c>
      <c r="X1275" s="1" t="b">
        <f t="shared" ca="1" si="158"/>
        <v>1</v>
      </c>
      <c r="Z1275" s="3">
        <f t="shared" ca="1" si="159"/>
        <v>0</v>
      </c>
    </row>
    <row r="1276" spans="1:26" x14ac:dyDescent="0.2">
      <c r="A1276" s="34" t="s">
        <v>3871</v>
      </c>
      <c r="B1276" s="9" t="str">
        <f t="shared" ca="1" si="154"/>
        <v>4P624</v>
      </c>
      <c r="C1276" s="30">
        <v>2270</v>
      </c>
      <c r="D1276" s="30">
        <v>2270</v>
      </c>
      <c r="E1276" s="32">
        <v>40513</v>
      </c>
      <c r="F1276" s="34" t="s">
        <v>3812</v>
      </c>
      <c r="G1276" s="34" t="s">
        <v>5520</v>
      </c>
      <c r="H1276" s="34" t="str">
        <f t="shared" ca="1" si="155"/>
        <v>Post-calc.</v>
      </c>
      <c r="I1276" s="3">
        <f t="shared" ca="1" si="152"/>
        <v>0</v>
      </c>
      <c r="M1276" s="7" t="s">
        <v>1293</v>
      </c>
      <c r="N1276" s="9" t="str">
        <f t="shared" ca="1" si="153"/>
        <v>A0164</v>
      </c>
      <c r="O1276" s="3">
        <v>10.407500000000001</v>
      </c>
      <c r="P1276" s="3">
        <v>10.407500000000001</v>
      </c>
      <c r="Q1276" s="1" t="s">
        <v>8</v>
      </c>
      <c r="R1276" s="1" t="s">
        <v>9</v>
      </c>
      <c r="S1276" s="1" t="s">
        <v>10</v>
      </c>
      <c r="T1276" s="1" t="s">
        <v>1260</v>
      </c>
      <c r="V1276" s="34" t="str">
        <f t="shared" ca="1" si="156"/>
        <v>Post-calc.</v>
      </c>
      <c r="W1276" s="1" t="str">
        <f t="shared" ca="1" si="157"/>
        <v>Post-calc.</v>
      </c>
      <c r="X1276" s="1" t="b">
        <f t="shared" ca="1" si="158"/>
        <v>1</v>
      </c>
      <c r="Z1276" s="3">
        <f t="shared" ca="1" si="159"/>
        <v>0</v>
      </c>
    </row>
    <row r="1277" spans="1:26" x14ac:dyDescent="0.2">
      <c r="A1277" s="34" t="s">
        <v>3872</v>
      </c>
      <c r="B1277" s="9" t="str">
        <f t="shared" ca="1" si="154"/>
        <v>4P626</v>
      </c>
      <c r="C1277" s="30">
        <v>241.74440000000001</v>
      </c>
      <c r="D1277" s="30">
        <v>241.74440000000001</v>
      </c>
      <c r="E1277" s="32">
        <v>40026</v>
      </c>
      <c r="F1277" s="34" t="s">
        <v>3812</v>
      </c>
      <c r="G1277" s="34" t="s">
        <v>5520</v>
      </c>
      <c r="H1277" s="34" t="str">
        <f t="shared" ca="1" si="155"/>
        <v>Post-calc.</v>
      </c>
      <c r="I1277" s="3">
        <f t="shared" ca="1" si="152"/>
        <v>0</v>
      </c>
      <c r="M1277" s="7" t="s">
        <v>1294</v>
      </c>
      <c r="N1277" s="9" t="str">
        <f t="shared" ca="1" si="153"/>
        <v>A0165</v>
      </c>
      <c r="O1277" s="3">
        <v>83.26</v>
      </c>
      <c r="P1277" s="3">
        <v>83.26</v>
      </c>
      <c r="Q1277" s="1" t="s">
        <v>8</v>
      </c>
      <c r="R1277" s="1" t="s">
        <v>9</v>
      </c>
      <c r="S1277" s="1" t="s">
        <v>10</v>
      </c>
      <c r="T1277" s="1" t="s">
        <v>1260</v>
      </c>
      <c r="V1277" s="34" t="str">
        <f t="shared" ca="1" si="156"/>
        <v>Post-calc.</v>
      </c>
      <c r="W1277" s="1" t="str">
        <f t="shared" ca="1" si="157"/>
        <v>Post-calc.</v>
      </c>
      <c r="X1277" s="1" t="b">
        <f t="shared" ca="1" si="158"/>
        <v>1</v>
      </c>
      <c r="Z1277" s="3">
        <f t="shared" ca="1" si="159"/>
        <v>0</v>
      </c>
    </row>
    <row r="1278" spans="1:26" x14ac:dyDescent="0.2">
      <c r="A1278" s="34" t="s">
        <v>3873</v>
      </c>
      <c r="B1278" s="9" t="str">
        <f t="shared" ca="1" si="154"/>
        <v>4P627</v>
      </c>
      <c r="C1278" s="30">
        <v>500</v>
      </c>
      <c r="D1278" s="30">
        <v>500</v>
      </c>
      <c r="E1278" s="32">
        <v>40148</v>
      </c>
      <c r="F1278" s="34" t="s">
        <v>3812</v>
      </c>
      <c r="G1278" s="34" t="s">
        <v>5520</v>
      </c>
      <c r="H1278" s="34" t="str">
        <f t="shared" ca="1" si="155"/>
        <v>Post-calc.</v>
      </c>
      <c r="I1278" s="3">
        <f t="shared" ca="1" si="152"/>
        <v>0</v>
      </c>
      <c r="M1278" s="7" t="s">
        <v>1295</v>
      </c>
      <c r="N1278" s="9" t="str">
        <f t="shared" ca="1" si="153"/>
        <v>A0166</v>
      </c>
      <c r="O1278" s="3">
        <v>423.51</v>
      </c>
      <c r="P1278" s="3">
        <v>458.85</v>
      </c>
      <c r="Q1278" s="1" t="s">
        <v>8</v>
      </c>
      <c r="R1278" s="1" t="s">
        <v>9</v>
      </c>
      <c r="S1278" s="1" t="s">
        <v>10</v>
      </c>
      <c r="T1278" s="1" t="s">
        <v>1267</v>
      </c>
      <c r="V1278" s="34" t="str">
        <f t="shared" ca="1" si="156"/>
        <v>Post-calc.</v>
      </c>
      <c r="W1278" s="1" t="str">
        <f t="shared" ca="1" si="157"/>
        <v>Post-calc.</v>
      </c>
      <c r="X1278" s="1" t="b">
        <f t="shared" ca="1" si="158"/>
        <v>1</v>
      </c>
      <c r="Z1278" s="3">
        <f t="shared" ca="1" si="159"/>
        <v>0</v>
      </c>
    </row>
    <row r="1279" spans="1:26" x14ac:dyDescent="0.2">
      <c r="A1279" s="34" t="s">
        <v>3874</v>
      </c>
      <c r="B1279" s="9" t="str">
        <f t="shared" ca="1" si="154"/>
        <v>4P628</v>
      </c>
      <c r="C1279" s="30">
        <v>200</v>
      </c>
      <c r="D1279" s="30">
        <v>200</v>
      </c>
      <c r="E1279" s="32">
        <v>40513</v>
      </c>
      <c r="F1279" s="34" t="s">
        <v>3812</v>
      </c>
      <c r="G1279" s="34" t="s">
        <v>5520</v>
      </c>
      <c r="H1279" s="34" t="str">
        <f t="shared" ca="1" si="155"/>
        <v>Post-calc.</v>
      </c>
      <c r="I1279" s="3">
        <f t="shared" ca="1" si="152"/>
        <v>0</v>
      </c>
      <c r="M1279" s="7" t="s">
        <v>1296</v>
      </c>
      <c r="N1279" s="9" t="str">
        <f t="shared" ca="1" si="153"/>
        <v>A0168</v>
      </c>
      <c r="O1279" s="3">
        <v>538.20000000000005</v>
      </c>
      <c r="P1279" s="3">
        <v>520</v>
      </c>
      <c r="Q1279" s="1" t="s">
        <v>8</v>
      </c>
      <c r="R1279" s="1" t="s">
        <v>9</v>
      </c>
      <c r="S1279" s="1" t="s">
        <v>10</v>
      </c>
      <c r="T1279" s="1" t="s">
        <v>1267</v>
      </c>
      <c r="V1279" s="34" t="str">
        <f t="shared" ca="1" si="156"/>
        <v>Post-calc.</v>
      </c>
      <c r="W1279" s="1" t="str">
        <f t="shared" ca="1" si="157"/>
        <v>Post-calc.</v>
      </c>
      <c r="X1279" s="1" t="b">
        <f t="shared" ca="1" si="158"/>
        <v>1</v>
      </c>
      <c r="Z1279" s="3">
        <f t="shared" ca="1" si="159"/>
        <v>0</v>
      </c>
    </row>
    <row r="1280" spans="1:26" x14ac:dyDescent="0.2">
      <c r="A1280" s="34" t="s">
        <v>3875</v>
      </c>
      <c r="B1280" s="9" t="str">
        <f t="shared" ca="1" si="154"/>
        <v>4P636</v>
      </c>
      <c r="C1280" s="30">
        <v>483.4889</v>
      </c>
      <c r="D1280" s="30">
        <v>483.4889</v>
      </c>
      <c r="E1280" s="32">
        <v>40026</v>
      </c>
      <c r="F1280" s="34" t="s">
        <v>3812</v>
      </c>
      <c r="G1280" s="34" t="s">
        <v>5520</v>
      </c>
      <c r="H1280" s="34" t="str">
        <f t="shared" ca="1" si="155"/>
        <v>Post-calc.</v>
      </c>
      <c r="I1280" s="3">
        <f t="shared" ca="1" si="152"/>
        <v>0</v>
      </c>
      <c r="M1280" s="7" t="s">
        <v>1297</v>
      </c>
      <c r="N1280" s="9" t="str">
        <f t="shared" ca="1" si="153"/>
        <v>A0169</v>
      </c>
      <c r="O1280" s="3">
        <v>83.287999999999997</v>
      </c>
      <c r="P1280" s="3">
        <v>83.287999999999997</v>
      </c>
      <c r="Q1280" s="1" t="s">
        <v>8</v>
      </c>
      <c r="R1280" s="1" t="s">
        <v>9</v>
      </c>
      <c r="S1280" s="1" t="s">
        <v>10</v>
      </c>
      <c r="T1280" s="1" t="s">
        <v>1260</v>
      </c>
      <c r="V1280" s="34" t="str">
        <f t="shared" ca="1" si="156"/>
        <v>Post-calc.</v>
      </c>
      <c r="W1280" s="1" t="str">
        <f t="shared" ca="1" si="157"/>
        <v>Post-calc.</v>
      </c>
      <c r="X1280" s="1" t="b">
        <f t="shared" ca="1" si="158"/>
        <v>1</v>
      </c>
      <c r="Z1280" s="3">
        <f t="shared" ca="1" si="159"/>
        <v>0</v>
      </c>
    </row>
    <row r="1281" spans="1:26" x14ac:dyDescent="0.2">
      <c r="A1281" s="34" t="s">
        <v>3876</v>
      </c>
      <c r="B1281" s="9" t="str">
        <f t="shared" ca="1" si="154"/>
        <v>4P639</v>
      </c>
      <c r="C1281" s="30">
        <v>293</v>
      </c>
      <c r="D1281" s="30">
        <v>293</v>
      </c>
      <c r="E1281" s="32">
        <v>40544</v>
      </c>
      <c r="F1281" s="34" t="s">
        <v>3812</v>
      </c>
      <c r="G1281" s="34" t="s">
        <v>5520</v>
      </c>
      <c r="H1281" s="34" t="str">
        <f t="shared" ca="1" si="155"/>
        <v>Post-calc.</v>
      </c>
      <c r="I1281" s="3">
        <f t="shared" ca="1" si="152"/>
        <v>0</v>
      </c>
      <c r="M1281" s="7" t="s">
        <v>1298</v>
      </c>
      <c r="N1281" s="9" t="str">
        <f t="shared" ca="1" si="153"/>
        <v>A0170</v>
      </c>
      <c r="O1281" s="3">
        <v>72.876999999999995</v>
      </c>
      <c r="P1281" s="3">
        <v>72.876999999999995</v>
      </c>
      <c r="Q1281" s="1" t="s">
        <v>8</v>
      </c>
      <c r="R1281" s="1" t="s">
        <v>9</v>
      </c>
      <c r="S1281" s="1" t="s">
        <v>10</v>
      </c>
      <c r="T1281" s="1" t="s">
        <v>1260</v>
      </c>
      <c r="V1281" s="34" t="str">
        <f t="shared" ca="1" si="156"/>
        <v>Post-calc.</v>
      </c>
      <c r="W1281" s="1" t="str">
        <f t="shared" ca="1" si="157"/>
        <v>Post-calc.</v>
      </c>
      <c r="X1281" s="1" t="b">
        <f t="shared" ca="1" si="158"/>
        <v>1</v>
      </c>
      <c r="Z1281" s="3">
        <f t="shared" ca="1" si="159"/>
        <v>0</v>
      </c>
    </row>
    <row r="1282" spans="1:26" x14ac:dyDescent="0.2">
      <c r="A1282" s="34" t="s">
        <v>3877</v>
      </c>
      <c r="B1282" s="9" t="str">
        <f t="shared" ca="1" si="154"/>
        <v>4P641</v>
      </c>
      <c r="C1282" s="30">
        <v>386.79109999999997</v>
      </c>
      <c r="D1282" s="30">
        <v>386.79109999999997</v>
      </c>
      <c r="E1282" s="32">
        <v>40026</v>
      </c>
      <c r="F1282" s="34" t="s">
        <v>3812</v>
      </c>
      <c r="G1282" s="34" t="s">
        <v>5520</v>
      </c>
      <c r="H1282" s="34" t="str">
        <f t="shared" ca="1" si="155"/>
        <v>Post-calc.</v>
      </c>
      <c r="I1282" s="3">
        <f t="shared" ca="1" si="152"/>
        <v>0</v>
      </c>
      <c r="M1282" s="7" t="s">
        <v>1299</v>
      </c>
      <c r="N1282" s="9" t="str">
        <f t="shared" ca="1" si="153"/>
        <v>A0171</v>
      </c>
      <c r="O1282" s="3">
        <v>10.411</v>
      </c>
      <c r="P1282" s="3">
        <v>8.6005000000000003</v>
      </c>
      <c r="Q1282" s="1" t="s">
        <v>8</v>
      </c>
      <c r="R1282" s="1" t="s">
        <v>9</v>
      </c>
      <c r="S1282" s="1" t="s">
        <v>10</v>
      </c>
      <c r="T1282" s="1" t="s">
        <v>1260</v>
      </c>
      <c r="V1282" s="34" t="str">
        <f t="shared" ca="1" si="156"/>
        <v>Post-calc.</v>
      </c>
      <c r="W1282" s="1" t="str">
        <f t="shared" ca="1" si="157"/>
        <v>Post-calc.</v>
      </c>
      <c r="X1282" s="1" t="b">
        <f t="shared" ca="1" si="158"/>
        <v>1</v>
      </c>
      <c r="Z1282" s="3">
        <f t="shared" ca="1" si="159"/>
        <v>0</v>
      </c>
    </row>
    <row r="1283" spans="1:26" x14ac:dyDescent="0.2">
      <c r="A1283" s="34" t="s">
        <v>3878</v>
      </c>
      <c r="B1283" s="9" t="str">
        <f t="shared" ca="1" si="154"/>
        <v>4P642</v>
      </c>
      <c r="C1283" s="30">
        <v>100</v>
      </c>
      <c r="D1283" s="30">
        <v>100</v>
      </c>
      <c r="E1283" s="32">
        <v>40513</v>
      </c>
      <c r="F1283" s="34" t="s">
        <v>3812</v>
      </c>
      <c r="G1283" s="34" t="s">
        <v>5520</v>
      </c>
      <c r="H1283" s="34" t="str">
        <f t="shared" ca="1" si="155"/>
        <v>Post-calc.</v>
      </c>
      <c r="I1283" s="3">
        <f t="shared" ca="1" si="152"/>
        <v>0</v>
      </c>
      <c r="M1283" s="7" t="s">
        <v>1300</v>
      </c>
      <c r="N1283" s="9" t="str">
        <f t="shared" ca="1" si="153"/>
        <v>A0172</v>
      </c>
      <c r="O1283" s="3">
        <v>52.055</v>
      </c>
      <c r="P1283" s="3">
        <v>52.055</v>
      </c>
      <c r="Q1283" s="1" t="s">
        <v>8</v>
      </c>
      <c r="R1283" s="1" t="s">
        <v>9</v>
      </c>
      <c r="S1283" s="1" t="s">
        <v>10</v>
      </c>
      <c r="T1283" s="1" t="s">
        <v>1260</v>
      </c>
      <c r="V1283" s="34" t="str">
        <f t="shared" ca="1" si="156"/>
        <v>Post-calc.</v>
      </c>
      <c r="W1283" s="1" t="str">
        <f t="shared" ca="1" si="157"/>
        <v>Post-calc.</v>
      </c>
      <c r="X1283" s="1" t="b">
        <f t="shared" ca="1" si="158"/>
        <v>1</v>
      </c>
      <c r="Z1283" s="3">
        <f t="shared" ca="1" si="159"/>
        <v>0</v>
      </c>
    </row>
    <row r="1284" spans="1:26" x14ac:dyDescent="0.2">
      <c r="A1284" s="34" t="s">
        <v>3879</v>
      </c>
      <c r="B1284" s="9" t="str">
        <f t="shared" ca="1" si="154"/>
        <v>4P643</v>
      </c>
      <c r="C1284" s="30">
        <v>0</v>
      </c>
      <c r="D1284" s="30">
        <v>0</v>
      </c>
      <c r="E1284" s="32">
        <v>40513</v>
      </c>
      <c r="F1284" s="34" t="s">
        <v>3812</v>
      </c>
      <c r="G1284" s="34" t="s">
        <v>5520</v>
      </c>
      <c r="H1284" s="34" t="str">
        <f t="shared" ca="1" si="155"/>
        <v>Post-calc.</v>
      </c>
      <c r="I1284" s="23" t="e">
        <f t="shared" ref="I1284:I1347" ca="1" si="160">+VLOOKUP(B1284,$N$4:$P$2559,2,FALSE)-C1284</f>
        <v>#N/A</v>
      </c>
      <c r="J1284" s="22" t="str">
        <f ca="1">VLOOKUP(B1284, Remarks!$A$3:$G$400, 7, FALSE)</f>
        <v>Foxpro order but order complete db2 values are zero so Board filtered out by default</v>
      </c>
      <c r="K1284" s="1" t="s">
        <v>5960</v>
      </c>
      <c r="M1284" s="7" t="s">
        <v>1301</v>
      </c>
      <c r="N1284" s="9" t="str">
        <f t="shared" ref="N1284:N1347" ca="1" si="161">+LEFT(M1284,5)</f>
        <v>A0173</v>
      </c>
      <c r="O1284" s="3">
        <v>10.411</v>
      </c>
      <c r="P1284" s="3">
        <v>10.411</v>
      </c>
      <c r="Q1284" s="1" t="s">
        <v>8</v>
      </c>
      <c r="R1284" s="1" t="s">
        <v>9</v>
      </c>
      <c r="S1284" s="1" t="s">
        <v>10</v>
      </c>
      <c r="T1284" s="1" t="s">
        <v>1260</v>
      </c>
      <c r="V1284" s="34" t="str">
        <f t="shared" ca="1" si="156"/>
        <v>Post-calc.</v>
      </c>
      <c r="W1284" s="1" t="str">
        <f t="shared" ca="1" si="157"/>
        <v>Post-calc.</v>
      </c>
      <c r="X1284" s="1" t="b">
        <f t="shared" ca="1" si="158"/>
        <v>1</v>
      </c>
      <c r="Z1284" s="3">
        <f t="shared" ca="1" si="159"/>
        <v>0</v>
      </c>
    </row>
    <row r="1285" spans="1:26" x14ac:dyDescent="0.2">
      <c r="A1285" s="34" t="s">
        <v>3880</v>
      </c>
      <c r="B1285" s="9" t="str">
        <f t="shared" ref="B1285:B1348" ca="1" si="162">+LEFT(A1285,5)</f>
        <v>4P644</v>
      </c>
      <c r="C1285" s="30">
        <v>1000</v>
      </c>
      <c r="D1285" s="30">
        <v>1000</v>
      </c>
      <c r="E1285" s="32">
        <v>40513</v>
      </c>
      <c r="F1285" s="34" t="s">
        <v>3812</v>
      </c>
      <c r="G1285" s="34" t="s">
        <v>5520</v>
      </c>
      <c r="H1285" s="34" t="str">
        <f t="shared" ref="H1285:H1348" ca="1" si="163">+IF(E1285&gt;1,"Post-calc.","Pre-calc.")</f>
        <v>Post-calc.</v>
      </c>
      <c r="I1285" s="3">
        <f t="shared" ca="1" si="160"/>
        <v>0</v>
      </c>
      <c r="M1285" s="7" t="s">
        <v>1302</v>
      </c>
      <c r="N1285" s="9" t="str">
        <f t="shared" ca="1" si="161"/>
        <v>A0174</v>
      </c>
      <c r="O1285" s="3">
        <v>10.411</v>
      </c>
      <c r="P1285" s="3">
        <v>10.411</v>
      </c>
      <c r="Q1285" s="1" t="s">
        <v>8</v>
      </c>
      <c r="R1285" s="1" t="s">
        <v>9</v>
      </c>
      <c r="S1285" s="1" t="s">
        <v>10</v>
      </c>
      <c r="T1285" s="1" t="s">
        <v>1260</v>
      </c>
      <c r="V1285" s="34" t="str">
        <f t="shared" ref="V1285:V1348" ca="1" si="164">+VLOOKUP(N1285,$B$4:$H$2903,7,FALSE)</f>
        <v>Post-calc.</v>
      </c>
      <c r="W1285" s="1" t="str">
        <f t="shared" ref="W1285:W1348" ca="1" si="165">+Q1285</f>
        <v>Post-calc.</v>
      </c>
      <c r="X1285" s="1" t="b">
        <f t="shared" ref="X1285:X1348" ca="1" si="166">+V1285=W1285</f>
        <v>1</v>
      </c>
      <c r="Z1285" s="3">
        <f t="shared" ref="Z1285:Z1348" ca="1" si="167">+IF(Q1285="Post-calc.",VLOOKUP(N1285,$B$4:$H$2903,3,FALSE)-P1285,VLOOKUP(N1285,$B$4:$H$2903,2,FALSE)-P1285)</f>
        <v>0</v>
      </c>
    </row>
    <row r="1286" spans="1:26" x14ac:dyDescent="0.2">
      <c r="A1286" s="34" t="s">
        <v>3881</v>
      </c>
      <c r="B1286" s="9" t="str">
        <f t="shared" ca="1" si="162"/>
        <v>4P645</v>
      </c>
      <c r="C1286" s="30">
        <v>500</v>
      </c>
      <c r="D1286" s="30">
        <v>500</v>
      </c>
      <c r="E1286" s="32">
        <v>40513</v>
      </c>
      <c r="F1286" s="34" t="s">
        <v>3812</v>
      </c>
      <c r="G1286" s="34" t="s">
        <v>5520</v>
      </c>
      <c r="H1286" s="34" t="str">
        <f t="shared" ca="1" si="163"/>
        <v>Post-calc.</v>
      </c>
      <c r="I1286" s="3">
        <f t="shared" ca="1" si="160"/>
        <v>0</v>
      </c>
      <c r="M1286" s="7" t="s">
        <v>1303</v>
      </c>
      <c r="N1286" s="9" t="str">
        <f t="shared" ca="1" si="161"/>
        <v>A0175</v>
      </c>
      <c r="O1286" s="3">
        <v>10.411</v>
      </c>
      <c r="P1286" s="3">
        <v>8.7545000000000002</v>
      </c>
      <c r="Q1286" s="1" t="s">
        <v>8</v>
      </c>
      <c r="R1286" s="1" t="s">
        <v>9</v>
      </c>
      <c r="S1286" s="1" t="s">
        <v>10</v>
      </c>
      <c r="T1286" s="1" t="s">
        <v>1260</v>
      </c>
      <c r="V1286" s="34" t="str">
        <f t="shared" ca="1" si="164"/>
        <v>Post-calc.</v>
      </c>
      <c r="W1286" s="1" t="str">
        <f t="shared" ca="1" si="165"/>
        <v>Post-calc.</v>
      </c>
      <c r="X1286" s="1" t="b">
        <f t="shared" ca="1" si="166"/>
        <v>1</v>
      </c>
      <c r="Z1286" s="3">
        <f t="shared" ca="1" si="167"/>
        <v>0</v>
      </c>
    </row>
    <row r="1287" spans="1:26" x14ac:dyDescent="0.2">
      <c r="A1287" s="34" t="s">
        <v>3882</v>
      </c>
      <c r="B1287" s="9" t="str">
        <f t="shared" ca="1" si="162"/>
        <v>4P652</v>
      </c>
      <c r="C1287" s="30">
        <v>0</v>
      </c>
      <c r="D1287" s="30">
        <v>0</v>
      </c>
      <c r="E1287" s="32">
        <v>40179</v>
      </c>
      <c r="F1287" s="34" t="s">
        <v>3812</v>
      </c>
      <c r="G1287" s="34" t="s">
        <v>5520</v>
      </c>
      <c r="H1287" s="34" t="str">
        <f t="shared" ca="1" si="163"/>
        <v>Post-calc.</v>
      </c>
      <c r="I1287" s="23" t="e">
        <f t="shared" ca="1" si="160"/>
        <v>#N/A</v>
      </c>
      <c r="J1287" s="22" t="str">
        <f ca="1">VLOOKUP(B1287, Remarks!$A$3:$G$400, 7, FALSE)</f>
        <v>Foxpro order but order complete db2 values are zero so Board filtered out by default</v>
      </c>
      <c r="K1287" s="1" t="s">
        <v>5960</v>
      </c>
      <c r="M1287" s="7" t="s">
        <v>1304</v>
      </c>
      <c r="N1287" s="9" t="str">
        <f t="shared" ca="1" si="161"/>
        <v>A0176</v>
      </c>
      <c r="O1287" s="3">
        <v>10.411</v>
      </c>
      <c r="P1287" s="3">
        <v>10.411</v>
      </c>
      <c r="Q1287" s="1" t="s">
        <v>8</v>
      </c>
      <c r="R1287" s="1" t="s">
        <v>9</v>
      </c>
      <c r="S1287" s="1" t="s">
        <v>10</v>
      </c>
      <c r="T1287" s="1" t="s">
        <v>1260</v>
      </c>
      <c r="V1287" s="34" t="str">
        <f t="shared" ca="1" si="164"/>
        <v>Post-calc.</v>
      </c>
      <c r="W1287" s="1" t="str">
        <f t="shared" ca="1" si="165"/>
        <v>Post-calc.</v>
      </c>
      <c r="X1287" s="1" t="b">
        <f t="shared" ca="1" si="166"/>
        <v>1</v>
      </c>
      <c r="Z1287" s="3">
        <f t="shared" ca="1" si="167"/>
        <v>0</v>
      </c>
    </row>
    <row r="1288" spans="1:26" x14ac:dyDescent="0.2">
      <c r="A1288" s="34" t="s">
        <v>3883</v>
      </c>
      <c r="B1288" s="9" t="str">
        <f t="shared" ca="1" si="162"/>
        <v>4P653</v>
      </c>
      <c r="C1288" s="30">
        <v>22468</v>
      </c>
      <c r="D1288" s="30">
        <v>22468</v>
      </c>
      <c r="E1288" s="32">
        <v>40603</v>
      </c>
      <c r="F1288" s="34" t="s">
        <v>3812</v>
      </c>
      <c r="G1288" s="34" t="s">
        <v>5520</v>
      </c>
      <c r="H1288" s="34" t="str">
        <f t="shared" ca="1" si="163"/>
        <v>Post-calc.</v>
      </c>
      <c r="I1288" s="3">
        <f t="shared" ca="1" si="160"/>
        <v>0</v>
      </c>
      <c r="M1288" s="7" t="s">
        <v>1305</v>
      </c>
      <c r="N1288" s="9" t="str">
        <f t="shared" ca="1" si="161"/>
        <v>A0177</v>
      </c>
      <c r="O1288" s="3">
        <v>52.055</v>
      </c>
      <c r="P1288" s="3">
        <v>52.055</v>
      </c>
      <c r="Q1288" s="1" t="s">
        <v>8</v>
      </c>
      <c r="R1288" s="1" t="s">
        <v>9</v>
      </c>
      <c r="S1288" s="1" t="s">
        <v>10</v>
      </c>
      <c r="T1288" s="1" t="s">
        <v>1260</v>
      </c>
      <c r="V1288" s="34" t="str">
        <f t="shared" ca="1" si="164"/>
        <v>Post-calc.</v>
      </c>
      <c r="W1288" s="1" t="str">
        <f t="shared" ca="1" si="165"/>
        <v>Post-calc.</v>
      </c>
      <c r="X1288" s="1" t="b">
        <f t="shared" ca="1" si="166"/>
        <v>1</v>
      </c>
      <c r="Z1288" s="3">
        <f t="shared" ca="1" si="167"/>
        <v>0</v>
      </c>
    </row>
    <row r="1289" spans="1:26" x14ac:dyDescent="0.2">
      <c r="A1289" s="34" t="s">
        <v>3884</v>
      </c>
      <c r="B1289" s="9" t="str">
        <f t="shared" ca="1" si="162"/>
        <v>4P659</v>
      </c>
      <c r="C1289" s="30">
        <v>96.697800000000001</v>
      </c>
      <c r="D1289" s="30">
        <v>96.697800000000001</v>
      </c>
      <c r="E1289" s="32">
        <v>40057</v>
      </c>
      <c r="F1289" s="34" t="s">
        <v>3812</v>
      </c>
      <c r="G1289" s="34" t="s">
        <v>5520</v>
      </c>
      <c r="H1289" s="34" t="str">
        <f t="shared" ca="1" si="163"/>
        <v>Post-calc.</v>
      </c>
      <c r="I1289" s="3">
        <f t="shared" ca="1" si="160"/>
        <v>0</v>
      </c>
      <c r="M1289" s="7" t="s">
        <v>1306</v>
      </c>
      <c r="N1289" s="9" t="str">
        <f t="shared" ca="1" si="161"/>
        <v>A0179</v>
      </c>
      <c r="O1289" s="3">
        <v>52.055</v>
      </c>
      <c r="P1289" s="3">
        <v>52.055</v>
      </c>
      <c r="Q1289" s="1" t="s">
        <v>8</v>
      </c>
      <c r="R1289" s="1" t="s">
        <v>9</v>
      </c>
      <c r="S1289" s="1" t="s">
        <v>10</v>
      </c>
      <c r="T1289" s="1" t="s">
        <v>1260</v>
      </c>
      <c r="V1289" s="34" t="str">
        <f t="shared" ca="1" si="164"/>
        <v>Post-calc.</v>
      </c>
      <c r="W1289" s="1" t="str">
        <f t="shared" ca="1" si="165"/>
        <v>Post-calc.</v>
      </c>
      <c r="X1289" s="1" t="b">
        <f t="shared" ca="1" si="166"/>
        <v>1</v>
      </c>
      <c r="Z1289" s="3">
        <f t="shared" ca="1" si="167"/>
        <v>0</v>
      </c>
    </row>
    <row r="1290" spans="1:26" x14ac:dyDescent="0.2">
      <c r="A1290" s="34" t="s">
        <v>3885</v>
      </c>
      <c r="B1290" s="9" t="str">
        <f t="shared" ca="1" si="162"/>
        <v>4P662</v>
      </c>
      <c r="C1290" s="30">
        <v>1000</v>
      </c>
      <c r="D1290" s="30">
        <v>1000</v>
      </c>
      <c r="E1290" s="32">
        <v>40513</v>
      </c>
      <c r="F1290" s="34" t="s">
        <v>3812</v>
      </c>
      <c r="G1290" s="34" t="s">
        <v>5520</v>
      </c>
      <c r="H1290" s="34" t="str">
        <f t="shared" ca="1" si="163"/>
        <v>Post-calc.</v>
      </c>
      <c r="I1290" s="3">
        <f t="shared" ca="1" si="160"/>
        <v>0</v>
      </c>
      <c r="M1290" s="7" t="s">
        <v>1307</v>
      </c>
      <c r="N1290" s="9" t="str">
        <f t="shared" ca="1" si="161"/>
        <v>A0180</v>
      </c>
      <c r="O1290" s="3">
        <v>455.4</v>
      </c>
      <c r="P1290" s="3">
        <v>456.5</v>
      </c>
      <c r="Q1290" s="1" t="s">
        <v>8</v>
      </c>
      <c r="R1290" s="1" t="s">
        <v>9</v>
      </c>
      <c r="S1290" s="1" t="s">
        <v>10</v>
      </c>
      <c r="T1290" s="1" t="s">
        <v>1267</v>
      </c>
      <c r="V1290" s="34" t="str">
        <f t="shared" ca="1" si="164"/>
        <v>Post-calc.</v>
      </c>
      <c r="W1290" s="1" t="str">
        <f t="shared" ca="1" si="165"/>
        <v>Post-calc.</v>
      </c>
      <c r="X1290" s="1" t="b">
        <f t="shared" ca="1" si="166"/>
        <v>1</v>
      </c>
      <c r="Z1290" s="3">
        <f t="shared" ca="1" si="167"/>
        <v>0</v>
      </c>
    </row>
    <row r="1291" spans="1:26" x14ac:dyDescent="0.2">
      <c r="A1291" s="34" t="s">
        <v>3886</v>
      </c>
      <c r="B1291" s="9" t="str">
        <f t="shared" ca="1" si="162"/>
        <v>4P664</v>
      </c>
      <c r="C1291" s="30">
        <v>10000</v>
      </c>
      <c r="D1291" s="30">
        <v>10000</v>
      </c>
      <c r="E1291" s="32">
        <v>40087</v>
      </c>
      <c r="F1291" s="34" t="s">
        <v>3812</v>
      </c>
      <c r="G1291" s="34" t="s">
        <v>5520</v>
      </c>
      <c r="H1291" s="34" t="str">
        <f t="shared" ca="1" si="163"/>
        <v>Post-calc.</v>
      </c>
      <c r="I1291" s="3">
        <f t="shared" ca="1" si="160"/>
        <v>0</v>
      </c>
      <c r="M1291" s="7" t="s">
        <v>1308</v>
      </c>
      <c r="N1291" s="9" t="str">
        <f t="shared" ca="1" si="161"/>
        <v>A0181</v>
      </c>
      <c r="O1291" s="3">
        <v>703.8</v>
      </c>
      <c r="P1291" s="3">
        <v>705.5</v>
      </c>
      <c r="Q1291" s="1" t="s">
        <v>8</v>
      </c>
      <c r="R1291" s="1" t="s">
        <v>9</v>
      </c>
      <c r="S1291" s="1" t="s">
        <v>10</v>
      </c>
      <c r="T1291" s="1" t="s">
        <v>1267</v>
      </c>
      <c r="V1291" s="34" t="str">
        <f t="shared" ca="1" si="164"/>
        <v>Post-calc.</v>
      </c>
      <c r="W1291" s="1" t="str">
        <f t="shared" ca="1" si="165"/>
        <v>Post-calc.</v>
      </c>
      <c r="X1291" s="1" t="b">
        <f t="shared" ca="1" si="166"/>
        <v>1</v>
      </c>
      <c r="Z1291" s="3">
        <f t="shared" ca="1" si="167"/>
        <v>0</v>
      </c>
    </row>
    <row r="1292" spans="1:26" x14ac:dyDescent="0.2">
      <c r="A1292" s="34" t="s">
        <v>3887</v>
      </c>
      <c r="B1292" s="9" t="str">
        <f t="shared" ca="1" si="162"/>
        <v>4P669</v>
      </c>
      <c r="C1292" s="30">
        <v>241.74440000000001</v>
      </c>
      <c r="D1292" s="30">
        <v>241.74440000000001</v>
      </c>
      <c r="E1292" s="32">
        <v>40087</v>
      </c>
      <c r="F1292" s="34" t="s">
        <v>3812</v>
      </c>
      <c r="G1292" s="34" t="s">
        <v>5520</v>
      </c>
      <c r="H1292" s="34" t="str">
        <f t="shared" ca="1" si="163"/>
        <v>Post-calc.</v>
      </c>
      <c r="I1292" s="3">
        <f t="shared" ca="1" si="160"/>
        <v>0</v>
      </c>
      <c r="M1292" s="7" t="s">
        <v>1309</v>
      </c>
      <c r="N1292" s="9" t="str">
        <f t="shared" ca="1" si="161"/>
        <v>A0182</v>
      </c>
      <c r="O1292" s="3">
        <v>1242</v>
      </c>
      <c r="P1292" s="3">
        <v>1191</v>
      </c>
      <c r="Q1292" s="1" t="s">
        <v>8</v>
      </c>
      <c r="R1292" s="1" t="s">
        <v>9</v>
      </c>
      <c r="S1292" s="1" t="s">
        <v>10</v>
      </c>
      <c r="T1292" s="1" t="s">
        <v>1267</v>
      </c>
      <c r="V1292" s="34" t="str">
        <f t="shared" ca="1" si="164"/>
        <v>Post-calc.</v>
      </c>
      <c r="W1292" s="1" t="str">
        <f t="shared" ca="1" si="165"/>
        <v>Post-calc.</v>
      </c>
      <c r="X1292" s="1" t="b">
        <f t="shared" ca="1" si="166"/>
        <v>1</v>
      </c>
      <c r="Z1292" s="3">
        <f t="shared" ca="1" si="167"/>
        <v>0</v>
      </c>
    </row>
    <row r="1293" spans="1:26" x14ac:dyDescent="0.2">
      <c r="A1293" s="34" t="s">
        <v>3888</v>
      </c>
      <c r="B1293" s="9" t="str">
        <f t="shared" ca="1" si="162"/>
        <v>4P671</v>
      </c>
      <c r="C1293" s="30">
        <v>966.97770000000003</v>
      </c>
      <c r="D1293" s="30">
        <v>966.97770000000003</v>
      </c>
      <c r="E1293" s="32">
        <v>40057</v>
      </c>
      <c r="F1293" s="34" t="s">
        <v>3812</v>
      </c>
      <c r="G1293" s="34" t="s">
        <v>5520</v>
      </c>
      <c r="H1293" s="34" t="str">
        <f t="shared" ca="1" si="163"/>
        <v>Post-calc.</v>
      </c>
      <c r="I1293" s="3">
        <f t="shared" ca="1" si="160"/>
        <v>0</v>
      </c>
      <c r="M1293" s="7" t="s">
        <v>1310</v>
      </c>
      <c r="N1293" s="9" t="str">
        <f t="shared" ca="1" si="161"/>
        <v>A0183</v>
      </c>
      <c r="O1293" s="3">
        <v>10.411</v>
      </c>
      <c r="P1293" s="3">
        <v>10.411</v>
      </c>
      <c r="Q1293" s="1" t="s">
        <v>8</v>
      </c>
      <c r="R1293" s="1" t="s">
        <v>9</v>
      </c>
      <c r="S1293" s="1" t="s">
        <v>10</v>
      </c>
      <c r="T1293" s="1" t="s">
        <v>1260</v>
      </c>
      <c r="V1293" s="34" t="str">
        <f t="shared" ca="1" si="164"/>
        <v>Post-calc.</v>
      </c>
      <c r="W1293" s="1" t="str">
        <f t="shared" ca="1" si="165"/>
        <v>Post-calc.</v>
      </c>
      <c r="X1293" s="1" t="b">
        <f t="shared" ca="1" si="166"/>
        <v>1</v>
      </c>
      <c r="Z1293" s="3">
        <f t="shared" ca="1" si="167"/>
        <v>0</v>
      </c>
    </row>
    <row r="1294" spans="1:26" x14ac:dyDescent="0.2">
      <c r="A1294" s="34" t="s">
        <v>3889</v>
      </c>
      <c r="B1294" s="9" t="str">
        <f t="shared" ca="1" si="162"/>
        <v>4P672</v>
      </c>
      <c r="C1294" s="30">
        <v>145.04669999999999</v>
      </c>
      <c r="D1294" s="30">
        <v>145.04669999999999</v>
      </c>
      <c r="E1294" s="32">
        <v>40087</v>
      </c>
      <c r="F1294" s="34" t="s">
        <v>3812</v>
      </c>
      <c r="G1294" s="34" t="s">
        <v>5520</v>
      </c>
      <c r="H1294" s="34" t="str">
        <f t="shared" ca="1" si="163"/>
        <v>Post-calc.</v>
      </c>
      <c r="I1294" s="3">
        <f t="shared" ca="1" si="160"/>
        <v>0</v>
      </c>
      <c r="M1294" s="7" t="s">
        <v>1311</v>
      </c>
      <c r="N1294" s="9" t="str">
        <f t="shared" ca="1" si="161"/>
        <v>A0184</v>
      </c>
      <c r="O1294" s="3">
        <v>114.521</v>
      </c>
      <c r="P1294" s="3">
        <v>114.521</v>
      </c>
      <c r="Q1294" s="1" t="s">
        <v>8</v>
      </c>
      <c r="R1294" s="1" t="s">
        <v>9</v>
      </c>
      <c r="S1294" s="1" t="s">
        <v>10</v>
      </c>
      <c r="T1294" s="1" t="s">
        <v>1260</v>
      </c>
      <c r="V1294" s="34" t="str">
        <f t="shared" ca="1" si="164"/>
        <v>Post-calc.</v>
      </c>
      <c r="W1294" s="1" t="str">
        <f t="shared" ca="1" si="165"/>
        <v>Post-calc.</v>
      </c>
      <c r="X1294" s="1" t="b">
        <f t="shared" ca="1" si="166"/>
        <v>1</v>
      </c>
      <c r="Z1294" s="3">
        <f t="shared" ca="1" si="167"/>
        <v>0</v>
      </c>
    </row>
    <row r="1295" spans="1:26" x14ac:dyDescent="0.2">
      <c r="A1295" s="34" t="s">
        <v>3890</v>
      </c>
      <c r="B1295" s="9" t="str">
        <f t="shared" ca="1" si="162"/>
        <v>4P675</v>
      </c>
      <c r="C1295" s="30">
        <v>193.3955</v>
      </c>
      <c r="D1295" s="30">
        <v>193.3955</v>
      </c>
      <c r="E1295" s="32">
        <v>40087</v>
      </c>
      <c r="F1295" s="34" t="s">
        <v>3812</v>
      </c>
      <c r="G1295" s="34" t="s">
        <v>5520</v>
      </c>
      <c r="H1295" s="34" t="str">
        <f t="shared" ca="1" si="163"/>
        <v>Post-calc.</v>
      </c>
      <c r="I1295" s="3">
        <f t="shared" ca="1" si="160"/>
        <v>0</v>
      </c>
      <c r="M1295" s="7" t="s">
        <v>1312</v>
      </c>
      <c r="N1295" s="9" t="str">
        <f t="shared" ca="1" si="161"/>
        <v>A0185</v>
      </c>
      <c r="O1295" s="3">
        <v>26.0275</v>
      </c>
      <c r="P1295" s="3">
        <v>26.0275</v>
      </c>
      <c r="Q1295" s="1" t="s">
        <v>8</v>
      </c>
      <c r="R1295" s="1" t="s">
        <v>9</v>
      </c>
      <c r="S1295" s="1" t="s">
        <v>10</v>
      </c>
      <c r="T1295" s="1" t="s">
        <v>1260</v>
      </c>
      <c r="V1295" s="34" t="str">
        <f t="shared" ca="1" si="164"/>
        <v>Post-calc.</v>
      </c>
      <c r="W1295" s="1" t="str">
        <f t="shared" ca="1" si="165"/>
        <v>Post-calc.</v>
      </c>
      <c r="X1295" s="1" t="b">
        <f t="shared" ca="1" si="166"/>
        <v>1</v>
      </c>
      <c r="Z1295" s="3">
        <f t="shared" ca="1" si="167"/>
        <v>0</v>
      </c>
    </row>
    <row r="1296" spans="1:26" x14ac:dyDescent="0.2">
      <c r="A1296" s="34" t="s">
        <v>3891</v>
      </c>
      <c r="B1296" s="9" t="str">
        <f t="shared" ca="1" si="162"/>
        <v>4P690</v>
      </c>
      <c r="C1296" s="30">
        <v>435.14</v>
      </c>
      <c r="D1296" s="30">
        <v>435.14</v>
      </c>
      <c r="E1296" s="32">
        <v>40118</v>
      </c>
      <c r="F1296" s="34" t="s">
        <v>3812</v>
      </c>
      <c r="G1296" s="34" t="s">
        <v>5520</v>
      </c>
      <c r="H1296" s="34" t="str">
        <f t="shared" ca="1" si="163"/>
        <v>Post-calc.</v>
      </c>
      <c r="I1296" s="3">
        <f t="shared" ca="1" si="160"/>
        <v>0</v>
      </c>
      <c r="M1296" s="7" t="s">
        <v>1313</v>
      </c>
      <c r="N1296" s="9" t="str">
        <f t="shared" ca="1" si="161"/>
        <v>A0186</v>
      </c>
      <c r="O1296" s="3">
        <v>93.698999999999998</v>
      </c>
      <c r="P1296" s="3">
        <v>93.698999999999998</v>
      </c>
      <c r="Q1296" s="1" t="s">
        <v>8</v>
      </c>
      <c r="R1296" s="1" t="s">
        <v>9</v>
      </c>
      <c r="S1296" s="1" t="s">
        <v>10</v>
      </c>
      <c r="T1296" s="1" t="s">
        <v>1260</v>
      </c>
      <c r="V1296" s="34" t="str">
        <f t="shared" ca="1" si="164"/>
        <v>Post-calc.</v>
      </c>
      <c r="W1296" s="1" t="str">
        <f t="shared" ca="1" si="165"/>
        <v>Post-calc.</v>
      </c>
      <c r="X1296" s="1" t="b">
        <f t="shared" ca="1" si="166"/>
        <v>1</v>
      </c>
      <c r="Z1296" s="3">
        <f t="shared" ca="1" si="167"/>
        <v>0</v>
      </c>
    </row>
    <row r="1297" spans="1:26" x14ac:dyDescent="0.2">
      <c r="A1297" s="34" t="s">
        <v>3892</v>
      </c>
      <c r="B1297" s="9" t="str">
        <f t="shared" ca="1" si="162"/>
        <v>4P692</v>
      </c>
      <c r="C1297" s="30">
        <v>145.04669999999999</v>
      </c>
      <c r="D1297" s="30">
        <v>145.04669999999999</v>
      </c>
      <c r="E1297" s="32">
        <v>40118</v>
      </c>
      <c r="F1297" s="34" t="s">
        <v>3812</v>
      </c>
      <c r="G1297" s="34" t="s">
        <v>5520</v>
      </c>
      <c r="H1297" s="34" t="str">
        <f t="shared" ca="1" si="163"/>
        <v>Post-calc.</v>
      </c>
      <c r="I1297" s="3">
        <f t="shared" ca="1" si="160"/>
        <v>0</v>
      </c>
      <c r="M1297" s="7" t="s">
        <v>1314</v>
      </c>
      <c r="N1297" s="9" t="str">
        <f t="shared" ca="1" si="161"/>
        <v>A0187</v>
      </c>
      <c r="O1297" s="3">
        <v>10.411</v>
      </c>
      <c r="P1297" s="3">
        <v>10.411</v>
      </c>
      <c r="Q1297" s="1" t="s">
        <v>8</v>
      </c>
      <c r="R1297" s="1" t="s">
        <v>9</v>
      </c>
      <c r="S1297" s="1" t="s">
        <v>10</v>
      </c>
      <c r="T1297" s="1" t="s">
        <v>1260</v>
      </c>
      <c r="V1297" s="34" t="str">
        <f t="shared" ca="1" si="164"/>
        <v>Post-calc.</v>
      </c>
      <c r="W1297" s="1" t="str">
        <f t="shared" ca="1" si="165"/>
        <v>Post-calc.</v>
      </c>
      <c r="X1297" s="1" t="b">
        <f t="shared" ca="1" si="166"/>
        <v>1</v>
      </c>
      <c r="Z1297" s="3">
        <f t="shared" ca="1" si="167"/>
        <v>0</v>
      </c>
    </row>
    <row r="1298" spans="1:26" x14ac:dyDescent="0.2">
      <c r="A1298" s="34" t="s">
        <v>3893</v>
      </c>
      <c r="B1298" s="9" t="str">
        <f t="shared" ca="1" si="162"/>
        <v>4P693</v>
      </c>
      <c r="C1298" s="30">
        <v>2417.4443000000001</v>
      </c>
      <c r="D1298" s="30">
        <v>2417.4443000000001</v>
      </c>
      <c r="E1298" s="32">
        <v>40513</v>
      </c>
      <c r="F1298" s="34" t="s">
        <v>3812</v>
      </c>
      <c r="G1298" s="34" t="s">
        <v>5520</v>
      </c>
      <c r="H1298" s="34" t="str">
        <f t="shared" ca="1" si="163"/>
        <v>Post-calc.</v>
      </c>
      <c r="I1298" s="3">
        <f t="shared" ca="1" si="160"/>
        <v>0</v>
      </c>
      <c r="M1298" s="7" t="s">
        <v>1315</v>
      </c>
      <c r="N1298" s="9" t="str">
        <f t="shared" ca="1" si="161"/>
        <v>A0188</v>
      </c>
      <c r="O1298" s="3">
        <v>41.643999999999998</v>
      </c>
      <c r="P1298" s="3">
        <v>41.643999999999998</v>
      </c>
      <c r="Q1298" s="1" t="s">
        <v>8</v>
      </c>
      <c r="R1298" s="1" t="s">
        <v>9</v>
      </c>
      <c r="S1298" s="1" t="s">
        <v>10</v>
      </c>
      <c r="T1298" s="1" t="s">
        <v>1260</v>
      </c>
      <c r="V1298" s="34" t="str">
        <f t="shared" ca="1" si="164"/>
        <v>Post-calc.</v>
      </c>
      <c r="W1298" s="1" t="str">
        <f t="shared" ca="1" si="165"/>
        <v>Post-calc.</v>
      </c>
      <c r="X1298" s="1" t="b">
        <f t="shared" ca="1" si="166"/>
        <v>1</v>
      </c>
      <c r="Z1298" s="3">
        <f t="shared" ca="1" si="167"/>
        <v>0</v>
      </c>
    </row>
    <row r="1299" spans="1:26" x14ac:dyDescent="0.2">
      <c r="A1299" s="34" t="s">
        <v>3894</v>
      </c>
      <c r="B1299" s="9" t="str">
        <f t="shared" ca="1" si="162"/>
        <v>4P694</v>
      </c>
      <c r="C1299" s="30">
        <v>580.1866</v>
      </c>
      <c r="D1299" s="30">
        <v>580.1866</v>
      </c>
      <c r="E1299" s="32">
        <v>40118</v>
      </c>
      <c r="F1299" s="34" t="s">
        <v>3812</v>
      </c>
      <c r="G1299" s="34" t="s">
        <v>5520</v>
      </c>
      <c r="H1299" s="34" t="str">
        <f t="shared" ca="1" si="163"/>
        <v>Post-calc.</v>
      </c>
      <c r="I1299" s="3">
        <f t="shared" ca="1" si="160"/>
        <v>0</v>
      </c>
      <c r="M1299" s="7" t="s">
        <v>1316</v>
      </c>
      <c r="N1299" s="9" t="str">
        <f t="shared" ca="1" si="161"/>
        <v>A0189</v>
      </c>
      <c r="O1299" s="3">
        <v>52.055</v>
      </c>
      <c r="P1299" s="3">
        <v>52.055</v>
      </c>
      <c r="Q1299" s="1" t="s">
        <v>8</v>
      </c>
      <c r="R1299" s="1" t="s">
        <v>9</v>
      </c>
      <c r="S1299" s="1" t="s">
        <v>10</v>
      </c>
      <c r="T1299" s="1" t="s">
        <v>1260</v>
      </c>
      <c r="V1299" s="34" t="str">
        <f t="shared" ca="1" si="164"/>
        <v>Post-calc.</v>
      </c>
      <c r="W1299" s="1" t="str">
        <f t="shared" ca="1" si="165"/>
        <v>Post-calc.</v>
      </c>
      <c r="X1299" s="1" t="b">
        <f t="shared" ca="1" si="166"/>
        <v>1</v>
      </c>
      <c r="Z1299" s="3">
        <f t="shared" ca="1" si="167"/>
        <v>0</v>
      </c>
    </row>
    <row r="1300" spans="1:26" x14ac:dyDescent="0.2">
      <c r="A1300" s="34" t="s">
        <v>3895</v>
      </c>
      <c r="B1300" s="9" t="str">
        <f t="shared" ca="1" si="162"/>
        <v>4P702</v>
      </c>
      <c r="C1300" s="30">
        <v>21786</v>
      </c>
      <c r="D1300" s="30">
        <v>21786</v>
      </c>
      <c r="E1300" s="32">
        <v>40664</v>
      </c>
      <c r="F1300" s="34" t="s">
        <v>3812</v>
      </c>
      <c r="G1300" s="34" t="s">
        <v>5520</v>
      </c>
      <c r="H1300" s="34" t="str">
        <f t="shared" ca="1" si="163"/>
        <v>Post-calc.</v>
      </c>
      <c r="I1300" s="3">
        <f t="shared" ca="1" si="160"/>
        <v>0</v>
      </c>
      <c r="M1300" s="7" t="s">
        <v>1317</v>
      </c>
      <c r="N1300" s="9" t="str">
        <f t="shared" ca="1" si="161"/>
        <v>A0191</v>
      </c>
      <c r="O1300" s="3">
        <v>26.184999999999999</v>
      </c>
      <c r="P1300" s="3">
        <v>26.184999999999999</v>
      </c>
      <c r="Q1300" s="1" t="s">
        <v>8</v>
      </c>
      <c r="R1300" s="1" t="s">
        <v>9</v>
      </c>
      <c r="S1300" s="1" t="s">
        <v>10</v>
      </c>
      <c r="T1300" s="1" t="s">
        <v>1260</v>
      </c>
      <c r="V1300" s="34" t="str">
        <f t="shared" ca="1" si="164"/>
        <v>Post-calc.</v>
      </c>
      <c r="W1300" s="1" t="str">
        <f t="shared" ca="1" si="165"/>
        <v>Post-calc.</v>
      </c>
      <c r="X1300" s="1" t="b">
        <f t="shared" ca="1" si="166"/>
        <v>1</v>
      </c>
      <c r="Z1300" s="3">
        <f t="shared" ca="1" si="167"/>
        <v>0</v>
      </c>
    </row>
    <row r="1301" spans="1:26" x14ac:dyDescent="0.2">
      <c r="A1301" s="34" t="s">
        <v>3896</v>
      </c>
      <c r="B1301" s="9" t="str">
        <f t="shared" ca="1" si="162"/>
        <v>4P704</v>
      </c>
      <c r="C1301" s="30">
        <v>1307.1895</v>
      </c>
      <c r="D1301" s="30">
        <v>1307.1895</v>
      </c>
      <c r="E1301" s="32">
        <v>40664</v>
      </c>
      <c r="F1301" s="34" t="s">
        <v>3812</v>
      </c>
      <c r="G1301" s="34" t="s">
        <v>5520</v>
      </c>
      <c r="H1301" s="34" t="str">
        <f t="shared" ca="1" si="163"/>
        <v>Post-calc.</v>
      </c>
      <c r="I1301" s="3">
        <f t="shared" ca="1" si="160"/>
        <v>0</v>
      </c>
      <c r="M1301" s="7" t="s">
        <v>1318</v>
      </c>
      <c r="N1301" s="9" t="str">
        <f t="shared" ca="1" si="161"/>
        <v>A0192</v>
      </c>
      <c r="O1301" s="3">
        <v>123.06950000000001</v>
      </c>
      <c r="P1301" s="3">
        <v>123.06950000000001</v>
      </c>
      <c r="Q1301" s="1" t="s">
        <v>8</v>
      </c>
      <c r="R1301" s="1" t="s">
        <v>9</v>
      </c>
      <c r="S1301" s="1" t="s">
        <v>10</v>
      </c>
      <c r="T1301" s="1" t="s">
        <v>1260</v>
      </c>
      <c r="V1301" s="34" t="str">
        <f t="shared" ca="1" si="164"/>
        <v>Post-calc.</v>
      </c>
      <c r="W1301" s="1" t="str">
        <f t="shared" ca="1" si="165"/>
        <v>Post-calc.</v>
      </c>
      <c r="X1301" s="1" t="b">
        <f t="shared" ca="1" si="166"/>
        <v>1</v>
      </c>
      <c r="Z1301" s="3">
        <f t="shared" ca="1" si="167"/>
        <v>0</v>
      </c>
    </row>
    <row r="1302" spans="1:26" x14ac:dyDescent="0.2">
      <c r="A1302" s="34" t="s">
        <v>3897</v>
      </c>
      <c r="B1302" s="9" t="str">
        <f t="shared" ca="1" si="162"/>
        <v>4P707</v>
      </c>
      <c r="C1302" s="30">
        <v>193.3955</v>
      </c>
      <c r="D1302" s="30">
        <v>193.3955</v>
      </c>
      <c r="E1302" s="32">
        <v>40118</v>
      </c>
      <c r="F1302" s="34" t="s">
        <v>3812</v>
      </c>
      <c r="G1302" s="34" t="s">
        <v>5520</v>
      </c>
      <c r="H1302" s="34" t="str">
        <f t="shared" ca="1" si="163"/>
        <v>Post-calc.</v>
      </c>
      <c r="I1302" s="3">
        <f t="shared" ca="1" si="160"/>
        <v>0</v>
      </c>
      <c r="M1302" s="7" t="s">
        <v>1319</v>
      </c>
      <c r="N1302" s="9" t="str">
        <f t="shared" ca="1" si="161"/>
        <v>A0193</v>
      </c>
      <c r="O1302" s="3">
        <v>10.474</v>
      </c>
      <c r="P1302" s="3">
        <v>10.474</v>
      </c>
      <c r="Q1302" s="1" t="s">
        <v>14</v>
      </c>
      <c r="R1302" s="1" t="s">
        <v>9</v>
      </c>
      <c r="S1302" s="1" t="s">
        <v>10</v>
      </c>
      <c r="T1302" s="1" t="s">
        <v>1260</v>
      </c>
      <c r="V1302" s="34" t="str">
        <f t="shared" ca="1" si="164"/>
        <v>Pre-calc.</v>
      </c>
      <c r="W1302" s="1" t="str">
        <f t="shared" ca="1" si="165"/>
        <v>Pre-calc.</v>
      </c>
      <c r="X1302" s="1" t="b">
        <f t="shared" ca="1" si="166"/>
        <v>1</v>
      </c>
      <c r="Z1302" s="3">
        <f t="shared" ca="1" si="167"/>
        <v>0</v>
      </c>
    </row>
    <row r="1303" spans="1:26" x14ac:dyDescent="0.2">
      <c r="A1303" s="34" t="s">
        <v>3898</v>
      </c>
      <c r="B1303" s="9" t="str">
        <f t="shared" ca="1" si="162"/>
        <v>4P708</v>
      </c>
      <c r="C1303" s="30">
        <v>885.15160000000003</v>
      </c>
      <c r="D1303" s="30">
        <v>885.15160000000003</v>
      </c>
      <c r="E1303" s="32">
        <v>40269</v>
      </c>
      <c r="F1303" s="34" t="s">
        <v>3812</v>
      </c>
      <c r="G1303" s="34" t="s">
        <v>5520</v>
      </c>
      <c r="H1303" s="34" t="str">
        <f t="shared" ca="1" si="163"/>
        <v>Post-calc.</v>
      </c>
      <c r="I1303" s="3">
        <f t="shared" ca="1" si="160"/>
        <v>0</v>
      </c>
      <c r="M1303" s="7" t="s">
        <v>1320</v>
      </c>
      <c r="N1303" s="9" t="str">
        <f t="shared" ca="1" si="161"/>
        <v>A0194</v>
      </c>
      <c r="O1303" s="3">
        <v>125.688</v>
      </c>
      <c r="P1303" s="3">
        <v>125.688</v>
      </c>
      <c r="Q1303" s="1" t="s">
        <v>8</v>
      </c>
      <c r="R1303" s="1" t="s">
        <v>9</v>
      </c>
      <c r="S1303" s="1" t="s">
        <v>10</v>
      </c>
      <c r="T1303" s="1" t="s">
        <v>1260</v>
      </c>
      <c r="V1303" s="34" t="str">
        <f t="shared" ca="1" si="164"/>
        <v>Post-calc.</v>
      </c>
      <c r="W1303" s="1" t="str">
        <f t="shared" ca="1" si="165"/>
        <v>Post-calc.</v>
      </c>
      <c r="X1303" s="1" t="b">
        <f t="shared" ca="1" si="166"/>
        <v>1</v>
      </c>
      <c r="Z1303" s="3">
        <f t="shared" ca="1" si="167"/>
        <v>0</v>
      </c>
    </row>
    <row r="1304" spans="1:26" x14ac:dyDescent="0.2">
      <c r="A1304" s="34" t="s">
        <v>3899</v>
      </c>
      <c r="B1304" s="9" t="str">
        <f t="shared" ca="1" si="162"/>
        <v>4P713</v>
      </c>
      <c r="C1304" s="30">
        <v>0</v>
      </c>
      <c r="D1304" s="30">
        <v>0</v>
      </c>
      <c r="E1304" s="32">
        <v>40179</v>
      </c>
      <c r="F1304" s="34" t="s">
        <v>3812</v>
      </c>
      <c r="G1304" s="34" t="s">
        <v>5520</v>
      </c>
      <c r="H1304" s="34" t="str">
        <f t="shared" ca="1" si="163"/>
        <v>Post-calc.</v>
      </c>
      <c r="I1304" s="23" t="e">
        <f t="shared" ca="1" si="160"/>
        <v>#N/A</v>
      </c>
      <c r="J1304" s="22" t="str">
        <f ca="1">VLOOKUP(B1304, Remarks!$A$3:$G$400, 7, FALSE)</f>
        <v>Foxpro order but order complete db2 values are zero so Board filtered out by default</v>
      </c>
      <c r="K1304" s="1" t="s">
        <v>5960</v>
      </c>
      <c r="M1304" s="7" t="s">
        <v>1321</v>
      </c>
      <c r="N1304" s="9" t="str">
        <f t="shared" ca="1" si="161"/>
        <v>A0195</v>
      </c>
      <c r="O1304" s="3">
        <v>10.474</v>
      </c>
      <c r="P1304" s="3">
        <v>10.741</v>
      </c>
      <c r="Q1304" s="1" t="s">
        <v>8</v>
      </c>
      <c r="R1304" s="1" t="s">
        <v>9</v>
      </c>
      <c r="S1304" s="1" t="s">
        <v>10</v>
      </c>
      <c r="T1304" s="1" t="s">
        <v>1260</v>
      </c>
      <c r="V1304" s="34" t="str">
        <f t="shared" ca="1" si="164"/>
        <v>Post-calc.</v>
      </c>
      <c r="W1304" s="1" t="str">
        <f t="shared" ca="1" si="165"/>
        <v>Post-calc.</v>
      </c>
      <c r="X1304" s="1" t="b">
        <f t="shared" ca="1" si="166"/>
        <v>1</v>
      </c>
      <c r="Z1304" s="3">
        <f t="shared" ca="1" si="167"/>
        <v>0</v>
      </c>
    </row>
    <row r="1305" spans="1:26" x14ac:dyDescent="0.2">
      <c r="A1305" s="34" t="s">
        <v>3900</v>
      </c>
      <c r="B1305" s="9" t="str">
        <f t="shared" ca="1" si="162"/>
        <v>4P716</v>
      </c>
      <c r="C1305" s="30">
        <v>350</v>
      </c>
      <c r="D1305" s="30">
        <v>350</v>
      </c>
      <c r="E1305" s="32">
        <v>40299</v>
      </c>
      <c r="F1305" s="34" t="s">
        <v>3812</v>
      </c>
      <c r="G1305" s="34" t="s">
        <v>5520</v>
      </c>
      <c r="H1305" s="34" t="str">
        <f t="shared" ca="1" si="163"/>
        <v>Post-calc.</v>
      </c>
      <c r="I1305" s="3">
        <f t="shared" ca="1" si="160"/>
        <v>0</v>
      </c>
      <c r="M1305" s="7" t="s">
        <v>1322</v>
      </c>
      <c r="N1305" s="9" t="str">
        <f t="shared" ca="1" si="161"/>
        <v>A0196</v>
      </c>
      <c r="O1305" s="3">
        <v>83.792000000000002</v>
      </c>
      <c r="P1305" s="3">
        <v>83.792000000000002</v>
      </c>
      <c r="Q1305" s="1" t="s">
        <v>8</v>
      </c>
      <c r="R1305" s="1" t="s">
        <v>9</v>
      </c>
      <c r="S1305" s="1" t="s">
        <v>10</v>
      </c>
      <c r="T1305" s="1" t="s">
        <v>1260</v>
      </c>
      <c r="V1305" s="34" t="str">
        <f t="shared" ca="1" si="164"/>
        <v>Post-calc.</v>
      </c>
      <c r="W1305" s="1" t="str">
        <f t="shared" ca="1" si="165"/>
        <v>Post-calc.</v>
      </c>
      <c r="X1305" s="1" t="b">
        <f t="shared" ca="1" si="166"/>
        <v>1</v>
      </c>
      <c r="Z1305" s="3">
        <f t="shared" ca="1" si="167"/>
        <v>0</v>
      </c>
    </row>
    <row r="1306" spans="1:26" x14ac:dyDescent="0.2">
      <c r="A1306" s="34" t="s">
        <v>3901</v>
      </c>
      <c r="B1306" s="9" t="str">
        <f t="shared" ca="1" si="162"/>
        <v>4P721</v>
      </c>
      <c r="C1306" s="30">
        <v>800</v>
      </c>
      <c r="D1306" s="30">
        <v>800</v>
      </c>
      <c r="E1306" s="32">
        <v>40179</v>
      </c>
      <c r="F1306" s="34" t="s">
        <v>3812</v>
      </c>
      <c r="G1306" s="34" t="s">
        <v>5520</v>
      </c>
      <c r="H1306" s="34" t="str">
        <f t="shared" ca="1" si="163"/>
        <v>Post-calc.</v>
      </c>
      <c r="I1306" s="3">
        <f t="shared" ca="1" si="160"/>
        <v>0</v>
      </c>
      <c r="M1306" s="7" t="s">
        <v>1323</v>
      </c>
      <c r="N1306" s="9" t="str">
        <f t="shared" ca="1" si="161"/>
        <v>A0197</v>
      </c>
      <c r="O1306" s="3">
        <v>83.792000000000002</v>
      </c>
      <c r="P1306" s="3">
        <v>83.792000000000002</v>
      </c>
      <c r="Q1306" s="1" t="s">
        <v>8</v>
      </c>
      <c r="R1306" s="1" t="s">
        <v>9</v>
      </c>
      <c r="S1306" s="1" t="s">
        <v>10</v>
      </c>
      <c r="T1306" s="1" t="s">
        <v>1260</v>
      </c>
      <c r="V1306" s="34" t="str">
        <f t="shared" ca="1" si="164"/>
        <v>Post-calc.</v>
      </c>
      <c r="W1306" s="1" t="str">
        <f t="shared" ca="1" si="165"/>
        <v>Post-calc.</v>
      </c>
      <c r="X1306" s="1" t="b">
        <f t="shared" ca="1" si="166"/>
        <v>1</v>
      </c>
      <c r="Z1306" s="3">
        <f t="shared" ca="1" si="167"/>
        <v>0</v>
      </c>
    </row>
    <row r="1307" spans="1:26" x14ac:dyDescent="0.2">
      <c r="A1307" s="34" t="s">
        <v>3902</v>
      </c>
      <c r="B1307" s="9" t="str">
        <f t="shared" ca="1" si="162"/>
        <v>4P724</v>
      </c>
      <c r="C1307" s="30">
        <v>9000</v>
      </c>
      <c r="D1307" s="30">
        <v>9000</v>
      </c>
      <c r="E1307" s="32">
        <v>40179</v>
      </c>
      <c r="F1307" s="34" t="s">
        <v>3812</v>
      </c>
      <c r="G1307" s="34" t="s">
        <v>5520</v>
      </c>
      <c r="H1307" s="34" t="str">
        <f t="shared" ca="1" si="163"/>
        <v>Post-calc.</v>
      </c>
      <c r="I1307" s="3">
        <f t="shared" ca="1" si="160"/>
        <v>0</v>
      </c>
      <c r="M1307" s="7" t="s">
        <v>1324</v>
      </c>
      <c r="N1307" s="9" t="str">
        <f t="shared" ca="1" si="161"/>
        <v>A0198</v>
      </c>
      <c r="O1307" s="3">
        <v>49.7515</v>
      </c>
      <c r="P1307" s="3">
        <v>49.7515</v>
      </c>
      <c r="Q1307" s="1" t="s">
        <v>8</v>
      </c>
      <c r="R1307" s="1" t="s">
        <v>9</v>
      </c>
      <c r="S1307" s="1" t="s">
        <v>10</v>
      </c>
      <c r="T1307" s="1" t="s">
        <v>1260</v>
      </c>
      <c r="V1307" s="34" t="str">
        <f t="shared" ca="1" si="164"/>
        <v>Post-calc.</v>
      </c>
      <c r="W1307" s="1" t="str">
        <f t="shared" ca="1" si="165"/>
        <v>Post-calc.</v>
      </c>
      <c r="X1307" s="1" t="b">
        <f t="shared" ca="1" si="166"/>
        <v>1</v>
      </c>
      <c r="Z1307" s="3">
        <f t="shared" ca="1" si="167"/>
        <v>0</v>
      </c>
    </row>
    <row r="1308" spans="1:26" x14ac:dyDescent="0.2">
      <c r="A1308" s="34" t="s">
        <v>3903</v>
      </c>
      <c r="B1308" s="9" t="str">
        <f t="shared" ca="1" si="162"/>
        <v>4P728</v>
      </c>
      <c r="C1308" s="30">
        <v>0</v>
      </c>
      <c r="D1308" s="30">
        <v>0</v>
      </c>
      <c r="E1308" s="32">
        <v>40179</v>
      </c>
      <c r="F1308" s="34" t="s">
        <v>3812</v>
      </c>
      <c r="G1308" s="34" t="s">
        <v>5520</v>
      </c>
      <c r="H1308" s="34" t="str">
        <f t="shared" ca="1" si="163"/>
        <v>Post-calc.</v>
      </c>
      <c r="I1308" s="23" t="e">
        <f t="shared" ca="1" si="160"/>
        <v>#N/A</v>
      </c>
      <c r="J1308" s="22" t="str">
        <f ca="1">VLOOKUP(B1308, Remarks!$A$3:$G$400, 7, FALSE)</f>
        <v>Foxpro order but order complete db2 values are zero so Board filtered out by default</v>
      </c>
      <c r="K1308" s="1" t="s">
        <v>5960</v>
      </c>
      <c r="M1308" s="7" t="s">
        <v>1325</v>
      </c>
      <c r="N1308" s="9" t="str">
        <f t="shared" ca="1" si="161"/>
        <v>A0200</v>
      </c>
      <c r="O1308" s="3">
        <v>20.948</v>
      </c>
      <c r="P1308" s="3">
        <v>20.948</v>
      </c>
      <c r="Q1308" s="1" t="s">
        <v>8</v>
      </c>
      <c r="R1308" s="1" t="s">
        <v>9</v>
      </c>
      <c r="S1308" s="1" t="s">
        <v>10</v>
      </c>
      <c r="T1308" s="1" t="s">
        <v>1260</v>
      </c>
      <c r="V1308" s="34" t="str">
        <f t="shared" ca="1" si="164"/>
        <v>Post-calc.</v>
      </c>
      <c r="W1308" s="1" t="str">
        <f t="shared" ca="1" si="165"/>
        <v>Post-calc.</v>
      </c>
      <c r="X1308" s="1" t="b">
        <f t="shared" ca="1" si="166"/>
        <v>1</v>
      </c>
      <c r="Z1308" s="3">
        <f t="shared" ca="1" si="167"/>
        <v>0</v>
      </c>
    </row>
    <row r="1309" spans="1:26" x14ac:dyDescent="0.2">
      <c r="A1309" s="34" t="s">
        <v>3904</v>
      </c>
      <c r="B1309" s="9" t="str">
        <f t="shared" ca="1" si="162"/>
        <v>4P729</v>
      </c>
      <c r="C1309" s="30">
        <v>0</v>
      </c>
      <c r="D1309" s="30">
        <v>0</v>
      </c>
      <c r="E1309" s="32">
        <v>40179</v>
      </c>
      <c r="F1309" s="34" t="s">
        <v>3812</v>
      </c>
      <c r="G1309" s="34" t="s">
        <v>5520</v>
      </c>
      <c r="H1309" s="34" t="str">
        <f t="shared" ca="1" si="163"/>
        <v>Post-calc.</v>
      </c>
      <c r="I1309" s="23" t="e">
        <f t="shared" ca="1" si="160"/>
        <v>#N/A</v>
      </c>
      <c r="J1309" s="22" t="str">
        <f ca="1">VLOOKUP(B1309, Remarks!$A$3:$G$400, 7, FALSE)</f>
        <v>Foxpro order but order complete db2 values are zero so Board filtered out by default</v>
      </c>
      <c r="K1309" s="1" t="s">
        <v>5960</v>
      </c>
      <c r="M1309" s="7" t="s">
        <v>1326</v>
      </c>
      <c r="N1309" s="9" t="str">
        <f t="shared" ca="1" si="161"/>
        <v>A0201</v>
      </c>
      <c r="O1309" s="3">
        <v>10.474</v>
      </c>
      <c r="P1309" s="3">
        <v>8.452</v>
      </c>
      <c r="Q1309" s="1" t="s">
        <v>8</v>
      </c>
      <c r="R1309" s="1" t="s">
        <v>9</v>
      </c>
      <c r="S1309" s="1" t="s">
        <v>10</v>
      </c>
      <c r="T1309" s="1" t="s">
        <v>1260</v>
      </c>
      <c r="V1309" s="34" t="str">
        <f t="shared" ca="1" si="164"/>
        <v>Post-calc.</v>
      </c>
      <c r="W1309" s="1" t="str">
        <f t="shared" ca="1" si="165"/>
        <v>Post-calc.</v>
      </c>
      <c r="X1309" s="1" t="b">
        <f t="shared" ca="1" si="166"/>
        <v>1</v>
      </c>
      <c r="Z1309" s="3">
        <f t="shared" ca="1" si="167"/>
        <v>0</v>
      </c>
    </row>
    <row r="1310" spans="1:26" x14ac:dyDescent="0.2">
      <c r="A1310" s="34" t="s">
        <v>3905</v>
      </c>
      <c r="B1310" s="9" t="str">
        <f t="shared" ca="1" si="162"/>
        <v>4P752</v>
      </c>
      <c r="C1310" s="30">
        <v>66000</v>
      </c>
      <c r="D1310" s="30">
        <v>66000</v>
      </c>
      <c r="E1310" s="32">
        <v>40452</v>
      </c>
      <c r="F1310" s="34" t="s">
        <v>3812</v>
      </c>
      <c r="G1310" s="34" t="s">
        <v>5520</v>
      </c>
      <c r="H1310" s="34" t="str">
        <f t="shared" ca="1" si="163"/>
        <v>Post-calc.</v>
      </c>
      <c r="I1310" s="3">
        <f t="shared" ca="1" si="160"/>
        <v>0</v>
      </c>
      <c r="M1310" s="7" t="s">
        <v>1327</v>
      </c>
      <c r="N1310" s="9" t="str">
        <f t="shared" ca="1" si="161"/>
        <v>A0202</v>
      </c>
      <c r="O1310" s="3">
        <v>10.474</v>
      </c>
      <c r="P1310" s="3">
        <v>8.452</v>
      </c>
      <c r="Q1310" s="1" t="s">
        <v>8</v>
      </c>
      <c r="R1310" s="1" t="s">
        <v>9</v>
      </c>
      <c r="S1310" s="1" t="s">
        <v>10</v>
      </c>
      <c r="T1310" s="1" t="s">
        <v>1260</v>
      </c>
      <c r="V1310" s="34" t="str">
        <f t="shared" ca="1" si="164"/>
        <v>Post-calc.</v>
      </c>
      <c r="W1310" s="1" t="str">
        <f t="shared" ca="1" si="165"/>
        <v>Post-calc.</v>
      </c>
      <c r="X1310" s="1" t="b">
        <f t="shared" ca="1" si="166"/>
        <v>1</v>
      </c>
      <c r="Z1310" s="3">
        <f t="shared" ca="1" si="167"/>
        <v>0</v>
      </c>
    </row>
    <row r="1311" spans="1:26" x14ac:dyDescent="0.2">
      <c r="A1311" s="34" t="s">
        <v>3906</v>
      </c>
      <c r="B1311" s="9" t="str">
        <f t="shared" ca="1" si="162"/>
        <v>4P754</v>
      </c>
      <c r="C1311" s="30">
        <v>18000</v>
      </c>
      <c r="D1311" s="30">
        <v>18000</v>
      </c>
      <c r="E1311" s="32">
        <v>40269</v>
      </c>
      <c r="F1311" s="34" t="s">
        <v>3812</v>
      </c>
      <c r="G1311" s="34" t="s">
        <v>5520</v>
      </c>
      <c r="H1311" s="34" t="str">
        <f t="shared" ca="1" si="163"/>
        <v>Post-calc.</v>
      </c>
      <c r="I1311" s="3">
        <f t="shared" ca="1" si="160"/>
        <v>0</v>
      </c>
      <c r="M1311" s="7" t="s">
        <v>1328</v>
      </c>
      <c r="N1311" s="9" t="str">
        <f t="shared" ca="1" si="161"/>
        <v>A0203</v>
      </c>
      <c r="O1311" s="3">
        <v>10.474</v>
      </c>
      <c r="P1311" s="3">
        <v>10.474</v>
      </c>
      <c r="Q1311" s="1" t="s">
        <v>8</v>
      </c>
      <c r="R1311" s="1" t="s">
        <v>9</v>
      </c>
      <c r="S1311" s="1" t="s">
        <v>10</v>
      </c>
      <c r="T1311" s="1" t="s">
        <v>1260</v>
      </c>
      <c r="V1311" s="34" t="str">
        <f t="shared" ca="1" si="164"/>
        <v>Post-calc.</v>
      </c>
      <c r="W1311" s="1" t="str">
        <f t="shared" ca="1" si="165"/>
        <v>Post-calc.</v>
      </c>
      <c r="X1311" s="1" t="b">
        <f t="shared" ca="1" si="166"/>
        <v>1</v>
      </c>
      <c r="Z1311" s="3">
        <f t="shared" ca="1" si="167"/>
        <v>0</v>
      </c>
    </row>
    <row r="1312" spans="1:26" x14ac:dyDescent="0.2">
      <c r="A1312" s="34" t="s">
        <v>3907</v>
      </c>
      <c r="B1312" s="9" t="str">
        <f t="shared" ca="1" si="162"/>
        <v>4P759</v>
      </c>
      <c r="C1312" s="30">
        <v>0</v>
      </c>
      <c r="D1312" s="30">
        <v>0</v>
      </c>
      <c r="E1312" s="32">
        <v>40210</v>
      </c>
      <c r="F1312" s="34" t="s">
        <v>3812</v>
      </c>
      <c r="G1312" s="34" t="s">
        <v>5520</v>
      </c>
      <c r="H1312" s="34" t="str">
        <f t="shared" ca="1" si="163"/>
        <v>Post-calc.</v>
      </c>
      <c r="I1312" s="23" t="e">
        <f t="shared" ca="1" si="160"/>
        <v>#N/A</v>
      </c>
      <c r="J1312" s="22" t="str">
        <f ca="1">VLOOKUP(B1312, Remarks!$A$3:$G$400, 7, FALSE)</f>
        <v>Foxpro order but order complete db2 values are zero so Board filtered out by default</v>
      </c>
      <c r="K1312" s="1" t="s">
        <v>5960</v>
      </c>
      <c r="M1312" s="7" t="s">
        <v>1329</v>
      </c>
      <c r="N1312" s="9" t="str">
        <f t="shared" ca="1" si="161"/>
        <v>A0204</v>
      </c>
      <c r="O1312" s="3">
        <v>267.08699999999999</v>
      </c>
      <c r="P1312" s="3">
        <v>267.08699999999999</v>
      </c>
      <c r="Q1312" s="1" t="s">
        <v>8</v>
      </c>
      <c r="R1312" s="1" t="s">
        <v>9</v>
      </c>
      <c r="S1312" s="1" t="s">
        <v>10</v>
      </c>
      <c r="T1312" s="1" t="s">
        <v>1260</v>
      </c>
      <c r="V1312" s="34" t="str">
        <f t="shared" ca="1" si="164"/>
        <v>Post-calc.</v>
      </c>
      <c r="W1312" s="1" t="str">
        <f t="shared" ca="1" si="165"/>
        <v>Post-calc.</v>
      </c>
      <c r="X1312" s="1" t="b">
        <f t="shared" ca="1" si="166"/>
        <v>1</v>
      </c>
      <c r="Z1312" s="3">
        <f t="shared" ca="1" si="167"/>
        <v>0</v>
      </c>
    </row>
    <row r="1313" spans="1:26" x14ac:dyDescent="0.2">
      <c r="A1313" s="34" t="s">
        <v>3908</v>
      </c>
      <c r="B1313" s="9" t="str">
        <f t="shared" ca="1" si="162"/>
        <v>4P766</v>
      </c>
      <c r="C1313" s="30">
        <v>150.5376</v>
      </c>
      <c r="D1313" s="30">
        <v>150.5376</v>
      </c>
      <c r="E1313" s="32">
        <v>40664</v>
      </c>
      <c r="F1313" s="34" t="s">
        <v>3812</v>
      </c>
      <c r="G1313" s="34" t="s">
        <v>5520</v>
      </c>
      <c r="H1313" s="34" t="str">
        <f t="shared" ca="1" si="163"/>
        <v>Post-calc.</v>
      </c>
      <c r="I1313" s="3">
        <f t="shared" ca="1" si="160"/>
        <v>0</v>
      </c>
      <c r="M1313" s="7" t="s">
        <v>1330</v>
      </c>
      <c r="N1313" s="9" t="str">
        <f t="shared" ca="1" si="161"/>
        <v>A0205</v>
      </c>
      <c r="O1313" s="3">
        <v>26.184999999999999</v>
      </c>
      <c r="P1313" s="3">
        <v>26.184999999999999</v>
      </c>
      <c r="Q1313" s="1" t="s">
        <v>8</v>
      </c>
      <c r="R1313" s="1" t="s">
        <v>9</v>
      </c>
      <c r="S1313" s="1" t="s">
        <v>10</v>
      </c>
      <c r="T1313" s="1" t="s">
        <v>1260</v>
      </c>
      <c r="V1313" s="34" t="str">
        <f t="shared" ca="1" si="164"/>
        <v>Post-calc.</v>
      </c>
      <c r="W1313" s="1" t="str">
        <f t="shared" ca="1" si="165"/>
        <v>Post-calc.</v>
      </c>
      <c r="X1313" s="1" t="b">
        <f t="shared" ca="1" si="166"/>
        <v>1</v>
      </c>
      <c r="Z1313" s="3">
        <f t="shared" ca="1" si="167"/>
        <v>0</v>
      </c>
    </row>
    <row r="1314" spans="1:26" x14ac:dyDescent="0.2">
      <c r="A1314" s="34" t="s">
        <v>3909</v>
      </c>
      <c r="B1314" s="9" t="str">
        <f t="shared" ca="1" si="162"/>
        <v>4P767</v>
      </c>
      <c r="C1314" s="30">
        <v>150</v>
      </c>
      <c r="D1314" s="30">
        <v>150</v>
      </c>
      <c r="E1314" s="32">
        <v>40269</v>
      </c>
      <c r="F1314" s="34" t="s">
        <v>3812</v>
      </c>
      <c r="G1314" s="34" t="s">
        <v>5520</v>
      </c>
      <c r="H1314" s="34" t="str">
        <f t="shared" ca="1" si="163"/>
        <v>Post-calc.</v>
      </c>
      <c r="I1314" s="3">
        <f t="shared" ca="1" si="160"/>
        <v>0</v>
      </c>
      <c r="M1314" s="7" t="s">
        <v>1331</v>
      </c>
      <c r="N1314" s="9" t="str">
        <f t="shared" ca="1" si="161"/>
        <v>A0206</v>
      </c>
      <c r="O1314" s="3">
        <v>52.37</v>
      </c>
      <c r="P1314" s="3">
        <v>52.37</v>
      </c>
      <c r="Q1314" s="1" t="s">
        <v>8</v>
      </c>
      <c r="R1314" s="1" t="s">
        <v>9</v>
      </c>
      <c r="S1314" s="1" t="s">
        <v>10</v>
      </c>
      <c r="T1314" s="1" t="s">
        <v>1260</v>
      </c>
      <c r="V1314" s="34" t="str">
        <f t="shared" ca="1" si="164"/>
        <v>Post-calc.</v>
      </c>
      <c r="W1314" s="1" t="str">
        <f t="shared" ca="1" si="165"/>
        <v>Post-calc.</v>
      </c>
      <c r="X1314" s="1" t="b">
        <f t="shared" ca="1" si="166"/>
        <v>1</v>
      </c>
      <c r="Z1314" s="3">
        <f t="shared" ca="1" si="167"/>
        <v>0</v>
      </c>
    </row>
    <row r="1315" spans="1:26" x14ac:dyDescent="0.2">
      <c r="A1315" s="34" t="s">
        <v>3910</v>
      </c>
      <c r="B1315" s="9" t="str">
        <f t="shared" ca="1" si="162"/>
        <v>4P774</v>
      </c>
      <c r="C1315" s="30">
        <v>634.58349999999996</v>
      </c>
      <c r="D1315" s="30">
        <v>634.58349999999996</v>
      </c>
      <c r="E1315" s="32">
        <v>40695</v>
      </c>
      <c r="F1315" s="34" t="s">
        <v>3812</v>
      </c>
      <c r="G1315" s="34" t="s">
        <v>5520</v>
      </c>
      <c r="H1315" s="34" t="str">
        <f t="shared" ca="1" si="163"/>
        <v>Post-calc.</v>
      </c>
      <c r="I1315" s="3">
        <f t="shared" ca="1" si="160"/>
        <v>0</v>
      </c>
      <c r="M1315" s="7" t="s">
        <v>1332</v>
      </c>
      <c r="N1315" s="9" t="str">
        <f t="shared" ca="1" si="161"/>
        <v>A0207</v>
      </c>
      <c r="O1315" s="3">
        <v>52.37</v>
      </c>
      <c r="P1315" s="3">
        <v>42.472499999999997</v>
      </c>
      <c r="Q1315" s="1" t="s">
        <v>8</v>
      </c>
      <c r="R1315" s="1" t="s">
        <v>9</v>
      </c>
      <c r="S1315" s="1" t="s">
        <v>10</v>
      </c>
      <c r="T1315" s="1" t="s">
        <v>1260</v>
      </c>
      <c r="V1315" s="34" t="str">
        <f t="shared" ca="1" si="164"/>
        <v>Post-calc.</v>
      </c>
      <c r="W1315" s="1" t="str">
        <f t="shared" ca="1" si="165"/>
        <v>Post-calc.</v>
      </c>
      <c r="X1315" s="1" t="b">
        <f t="shared" ca="1" si="166"/>
        <v>1</v>
      </c>
      <c r="Z1315" s="3">
        <f t="shared" ca="1" si="167"/>
        <v>0</v>
      </c>
    </row>
    <row r="1316" spans="1:26" x14ac:dyDescent="0.2">
      <c r="A1316" s="34" t="s">
        <v>3911</v>
      </c>
      <c r="B1316" s="9" t="str">
        <f t="shared" ca="1" si="162"/>
        <v>4P788</v>
      </c>
      <c r="C1316" s="30">
        <v>2644.1035999999999</v>
      </c>
      <c r="D1316" s="30">
        <v>2644.1035999999999</v>
      </c>
      <c r="E1316" s="32">
        <v>40695</v>
      </c>
      <c r="F1316" s="34" t="s">
        <v>3812</v>
      </c>
      <c r="G1316" s="34" t="s">
        <v>5520</v>
      </c>
      <c r="H1316" s="34" t="str">
        <f t="shared" ca="1" si="163"/>
        <v>Post-calc.</v>
      </c>
      <c r="I1316" s="3">
        <f t="shared" ca="1" si="160"/>
        <v>0</v>
      </c>
      <c r="M1316" s="7" t="s">
        <v>1333</v>
      </c>
      <c r="N1316" s="9" t="str">
        <f t="shared" ca="1" si="161"/>
        <v>A0213</v>
      </c>
      <c r="O1316" s="3">
        <v>42.421999999999997</v>
      </c>
      <c r="P1316" s="3">
        <v>42.421999999999997</v>
      </c>
      <c r="Q1316" s="1" t="s">
        <v>8</v>
      </c>
      <c r="R1316" s="1" t="s">
        <v>9</v>
      </c>
      <c r="S1316" s="1" t="s">
        <v>10</v>
      </c>
      <c r="T1316" s="1" t="s">
        <v>1260</v>
      </c>
      <c r="V1316" s="34" t="str">
        <f t="shared" ca="1" si="164"/>
        <v>Post-calc.</v>
      </c>
      <c r="W1316" s="1" t="str">
        <f t="shared" ca="1" si="165"/>
        <v>Post-calc.</v>
      </c>
      <c r="X1316" s="1" t="b">
        <f t="shared" ca="1" si="166"/>
        <v>1</v>
      </c>
      <c r="Z1316" s="3">
        <f t="shared" ca="1" si="167"/>
        <v>0</v>
      </c>
    </row>
    <row r="1317" spans="1:26" x14ac:dyDescent="0.2">
      <c r="A1317" s="34" t="s">
        <v>3912</v>
      </c>
      <c r="B1317" s="9" t="str">
        <f t="shared" ca="1" si="162"/>
        <v>4P789</v>
      </c>
      <c r="C1317" s="30">
        <v>1300</v>
      </c>
      <c r="D1317" s="30">
        <v>1300</v>
      </c>
      <c r="E1317" s="32">
        <v>40299</v>
      </c>
      <c r="F1317" s="34" t="s">
        <v>3812</v>
      </c>
      <c r="G1317" s="34" t="s">
        <v>5520</v>
      </c>
      <c r="H1317" s="34" t="str">
        <f t="shared" ca="1" si="163"/>
        <v>Post-calc.</v>
      </c>
      <c r="I1317" s="3">
        <f t="shared" ca="1" si="160"/>
        <v>0</v>
      </c>
      <c r="M1317" s="7" t="s">
        <v>1334</v>
      </c>
      <c r="N1317" s="9" t="str">
        <f t="shared" ca="1" si="161"/>
        <v>A0214</v>
      </c>
      <c r="O1317" s="3">
        <v>152.7192</v>
      </c>
      <c r="P1317" s="3">
        <v>152.7192</v>
      </c>
      <c r="Q1317" s="1" t="s">
        <v>8</v>
      </c>
      <c r="R1317" s="1" t="s">
        <v>9</v>
      </c>
      <c r="S1317" s="1" t="s">
        <v>10</v>
      </c>
      <c r="T1317" s="1" t="s">
        <v>1260</v>
      </c>
      <c r="V1317" s="34" t="str">
        <f t="shared" ca="1" si="164"/>
        <v>Post-calc.</v>
      </c>
      <c r="W1317" s="1" t="str">
        <f t="shared" ca="1" si="165"/>
        <v>Post-calc.</v>
      </c>
      <c r="X1317" s="1" t="b">
        <f t="shared" ca="1" si="166"/>
        <v>1</v>
      </c>
      <c r="Z1317" s="3">
        <f t="shared" ca="1" si="167"/>
        <v>0</v>
      </c>
    </row>
    <row r="1318" spans="1:26" x14ac:dyDescent="0.2">
      <c r="A1318" s="34" t="s">
        <v>3913</v>
      </c>
      <c r="B1318" s="9" t="str">
        <f t="shared" ca="1" si="162"/>
        <v>4P802</v>
      </c>
      <c r="C1318" s="30">
        <v>13940</v>
      </c>
      <c r="D1318" s="30">
        <v>13940</v>
      </c>
      <c r="E1318" s="32">
        <v>40391</v>
      </c>
      <c r="F1318" s="34" t="s">
        <v>3812</v>
      </c>
      <c r="G1318" s="34" t="s">
        <v>5520</v>
      </c>
      <c r="H1318" s="34" t="str">
        <f t="shared" ca="1" si="163"/>
        <v>Post-calc.</v>
      </c>
      <c r="I1318" s="3">
        <f t="shared" ca="1" si="160"/>
        <v>0</v>
      </c>
      <c r="M1318" s="7" t="s">
        <v>1335</v>
      </c>
      <c r="N1318" s="9" t="str">
        <f t="shared" ca="1" si="161"/>
        <v>A0215</v>
      </c>
      <c r="O1318" s="3">
        <v>43.482599999999998</v>
      </c>
      <c r="P1318" s="3">
        <v>43.482599999999998</v>
      </c>
      <c r="Q1318" s="1" t="s">
        <v>8</v>
      </c>
      <c r="R1318" s="1" t="s">
        <v>9</v>
      </c>
      <c r="S1318" s="1" t="s">
        <v>10</v>
      </c>
      <c r="T1318" s="1" t="s">
        <v>1260</v>
      </c>
      <c r="V1318" s="34" t="str">
        <f t="shared" ca="1" si="164"/>
        <v>Post-calc.</v>
      </c>
      <c r="W1318" s="1" t="str">
        <f t="shared" ca="1" si="165"/>
        <v>Post-calc.</v>
      </c>
      <c r="X1318" s="1" t="b">
        <f t="shared" ca="1" si="166"/>
        <v>1</v>
      </c>
      <c r="Z1318" s="3">
        <f t="shared" ca="1" si="167"/>
        <v>0</v>
      </c>
    </row>
    <row r="1319" spans="1:26" x14ac:dyDescent="0.2">
      <c r="A1319" s="34" t="s">
        <v>3914</v>
      </c>
      <c r="B1319" s="9" t="str">
        <f t="shared" ca="1" si="162"/>
        <v>4P808</v>
      </c>
      <c r="C1319" s="30">
        <v>1300</v>
      </c>
      <c r="D1319" s="30">
        <v>1300</v>
      </c>
      <c r="E1319" s="32">
        <v>40330</v>
      </c>
      <c r="F1319" s="34" t="s">
        <v>3812</v>
      </c>
      <c r="G1319" s="34" t="s">
        <v>5520</v>
      </c>
      <c r="H1319" s="34" t="str">
        <f t="shared" ca="1" si="163"/>
        <v>Post-calc.</v>
      </c>
      <c r="I1319" s="3">
        <f t="shared" ca="1" si="160"/>
        <v>0</v>
      </c>
      <c r="M1319" s="7" t="s">
        <v>1336</v>
      </c>
      <c r="N1319" s="9" t="str">
        <f t="shared" ca="1" si="161"/>
        <v>A0216</v>
      </c>
      <c r="O1319" s="3">
        <v>771.55010000000004</v>
      </c>
      <c r="P1319" s="3">
        <v>771.55010000000004</v>
      </c>
      <c r="Q1319" s="1" t="s">
        <v>8</v>
      </c>
      <c r="R1319" s="1" t="s">
        <v>9</v>
      </c>
      <c r="S1319" s="1" t="s">
        <v>10</v>
      </c>
      <c r="T1319" s="1" t="s">
        <v>1260</v>
      </c>
      <c r="V1319" s="34" t="str">
        <f t="shared" ca="1" si="164"/>
        <v>Post-calc.</v>
      </c>
      <c r="W1319" s="1" t="str">
        <f t="shared" ca="1" si="165"/>
        <v>Post-calc.</v>
      </c>
      <c r="X1319" s="1" t="b">
        <f t="shared" ca="1" si="166"/>
        <v>1</v>
      </c>
      <c r="Z1319" s="3">
        <f t="shared" ca="1" si="167"/>
        <v>0</v>
      </c>
    </row>
    <row r="1320" spans="1:26" x14ac:dyDescent="0.2">
      <c r="A1320" s="34" t="s">
        <v>3915</v>
      </c>
      <c r="B1320" s="9" t="str">
        <f t="shared" ca="1" si="162"/>
        <v>4P809</v>
      </c>
      <c r="C1320" s="30">
        <v>700</v>
      </c>
      <c r="D1320" s="30">
        <v>700</v>
      </c>
      <c r="E1320" s="32">
        <v>40330</v>
      </c>
      <c r="F1320" s="34" t="s">
        <v>3812</v>
      </c>
      <c r="G1320" s="34" t="s">
        <v>5520</v>
      </c>
      <c r="H1320" s="34" t="str">
        <f t="shared" ca="1" si="163"/>
        <v>Post-calc.</v>
      </c>
      <c r="I1320" s="3">
        <f t="shared" ca="1" si="160"/>
        <v>0</v>
      </c>
      <c r="M1320" s="7" t="s">
        <v>1337</v>
      </c>
      <c r="N1320" s="9" t="str">
        <f t="shared" ca="1" si="161"/>
        <v>A0217</v>
      </c>
      <c r="O1320" s="3">
        <v>18.5596</v>
      </c>
      <c r="P1320" s="3">
        <v>18.5596</v>
      </c>
      <c r="Q1320" s="1" t="s">
        <v>8</v>
      </c>
      <c r="R1320" s="1" t="s">
        <v>9</v>
      </c>
      <c r="S1320" s="1" t="s">
        <v>10</v>
      </c>
      <c r="T1320" s="1" t="s">
        <v>1260</v>
      </c>
      <c r="V1320" s="34" t="str">
        <f t="shared" ca="1" si="164"/>
        <v>Post-calc.</v>
      </c>
      <c r="W1320" s="1" t="str">
        <f t="shared" ca="1" si="165"/>
        <v>Post-calc.</v>
      </c>
      <c r="X1320" s="1" t="b">
        <f t="shared" ca="1" si="166"/>
        <v>1</v>
      </c>
      <c r="Z1320" s="3">
        <f t="shared" ca="1" si="167"/>
        <v>0</v>
      </c>
    </row>
    <row r="1321" spans="1:26" x14ac:dyDescent="0.2">
      <c r="A1321" s="34" t="s">
        <v>3916</v>
      </c>
      <c r="B1321" s="9" t="str">
        <f t="shared" ca="1" si="162"/>
        <v>4P821</v>
      </c>
      <c r="C1321" s="30">
        <v>6900</v>
      </c>
      <c r="D1321" s="30">
        <v>6900</v>
      </c>
      <c r="E1321" s="32">
        <v>40452</v>
      </c>
      <c r="F1321" s="34" t="s">
        <v>3812</v>
      </c>
      <c r="G1321" s="34" t="s">
        <v>5520</v>
      </c>
      <c r="H1321" s="34" t="str">
        <f t="shared" ca="1" si="163"/>
        <v>Post-calc.</v>
      </c>
      <c r="I1321" s="3">
        <f t="shared" ca="1" si="160"/>
        <v>0</v>
      </c>
      <c r="M1321" s="7" t="s">
        <v>1338</v>
      </c>
      <c r="N1321" s="9" t="str">
        <f t="shared" ca="1" si="161"/>
        <v>A0218</v>
      </c>
      <c r="O1321" s="3">
        <v>95.4495</v>
      </c>
      <c r="P1321" s="3">
        <v>95.4495</v>
      </c>
      <c r="Q1321" s="1" t="s">
        <v>8</v>
      </c>
      <c r="R1321" s="1" t="s">
        <v>9</v>
      </c>
      <c r="S1321" s="1" t="s">
        <v>10</v>
      </c>
      <c r="T1321" s="1" t="s">
        <v>1260</v>
      </c>
      <c r="V1321" s="34" t="str">
        <f t="shared" ca="1" si="164"/>
        <v>Post-calc.</v>
      </c>
      <c r="W1321" s="1" t="str">
        <f t="shared" ca="1" si="165"/>
        <v>Post-calc.</v>
      </c>
      <c r="X1321" s="1" t="b">
        <f t="shared" ca="1" si="166"/>
        <v>1</v>
      </c>
      <c r="Z1321" s="3">
        <f t="shared" ca="1" si="167"/>
        <v>0</v>
      </c>
    </row>
    <row r="1322" spans="1:26" x14ac:dyDescent="0.2">
      <c r="A1322" s="34" t="s">
        <v>3917</v>
      </c>
      <c r="B1322" s="9" t="str">
        <f t="shared" ca="1" si="162"/>
        <v>4P822</v>
      </c>
      <c r="C1322" s="30">
        <v>300</v>
      </c>
      <c r="D1322" s="30">
        <v>300</v>
      </c>
      <c r="E1322" s="32">
        <v>40330</v>
      </c>
      <c r="F1322" s="34" t="s">
        <v>3812</v>
      </c>
      <c r="G1322" s="34" t="s">
        <v>5520</v>
      </c>
      <c r="H1322" s="34" t="str">
        <f t="shared" ca="1" si="163"/>
        <v>Post-calc.</v>
      </c>
      <c r="I1322" s="3">
        <f t="shared" ca="1" si="160"/>
        <v>0</v>
      </c>
      <c r="M1322" s="7" t="s">
        <v>1339</v>
      </c>
      <c r="N1322" s="9" t="str">
        <f t="shared" ca="1" si="161"/>
        <v>A0298</v>
      </c>
      <c r="O1322" s="3">
        <v>798</v>
      </c>
      <c r="P1322" s="3">
        <v>798</v>
      </c>
      <c r="Q1322" s="1" t="s">
        <v>8</v>
      </c>
      <c r="R1322" s="1" t="s">
        <v>9</v>
      </c>
      <c r="S1322" s="1" t="s">
        <v>10</v>
      </c>
      <c r="T1322" s="1" t="s">
        <v>1340</v>
      </c>
      <c r="V1322" s="34" t="str">
        <f t="shared" ca="1" si="164"/>
        <v>Post-calc.</v>
      </c>
      <c r="W1322" s="1" t="str">
        <f t="shared" ca="1" si="165"/>
        <v>Post-calc.</v>
      </c>
      <c r="X1322" s="1" t="b">
        <f t="shared" ca="1" si="166"/>
        <v>1</v>
      </c>
      <c r="Z1322" s="3">
        <f t="shared" ca="1" si="167"/>
        <v>0</v>
      </c>
    </row>
    <row r="1323" spans="1:26" x14ac:dyDescent="0.2">
      <c r="A1323" s="34" t="s">
        <v>3918</v>
      </c>
      <c r="B1323" s="9" t="str">
        <f t="shared" ca="1" si="162"/>
        <v>4P825</v>
      </c>
      <c r="C1323" s="30">
        <v>900</v>
      </c>
      <c r="D1323" s="30">
        <v>900</v>
      </c>
      <c r="E1323" s="32">
        <v>40330</v>
      </c>
      <c r="F1323" s="34" t="s">
        <v>3812</v>
      </c>
      <c r="G1323" s="34" t="s">
        <v>5520</v>
      </c>
      <c r="H1323" s="34" t="str">
        <f t="shared" ca="1" si="163"/>
        <v>Post-calc.</v>
      </c>
      <c r="I1323" s="3">
        <f t="shared" ca="1" si="160"/>
        <v>0</v>
      </c>
      <c r="M1323" s="7" t="s">
        <v>1341</v>
      </c>
      <c r="N1323" s="9" t="str">
        <f t="shared" ca="1" si="161"/>
        <v>A0299</v>
      </c>
      <c r="O1323" s="3">
        <v>399</v>
      </c>
      <c r="P1323" s="3">
        <v>399</v>
      </c>
      <c r="Q1323" s="1" t="s">
        <v>8</v>
      </c>
      <c r="R1323" s="1" t="s">
        <v>9</v>
      </c>
      <c r="S1323" s="1" t="s">
        <v>10</v>
      </c>
      <c r="T1323" s="1" t="s">
        <v>1340</v>
      </c>
      <c r="V1323" s="34" t="str">
        <f t="shared" ca="1" si="164"/>
        <v>Post-calc.</v>
      </c>
      <c r="W1323" s="1" t="str">
        <f t="shared" ca="1" si="165"/>
        <v>Post-calc.</v>
      </c>
      <c r="X1323" s="1" t="b">
        <f t="shared" ca="1" si="166"/>
        <v>1</v>
      </c>
      <c r="Z1323" s="3">
        <f t="shared" ca="1" si="167"/>
        <v>0</v>
      </c>
    </row>
    <row r="1324" spans="1:26" x14ac:dyDescent="0.2">
      <c r="A1324" s="34" t="s">
        <v>3919</v>
      </c>
      <c r="B1324" s="9" t="str">
        <f t="shared" ca="1" si="162"/>
        <v>4P827</v>
      </c>
      <c r="C1324" s="30">
        <v>19000</v>
      </c>
      <c r="D1324" s="30">
        <v>19000</v>
      </c>
      <c r="E1324" s="32">
        <v>40391</v>
      </c>
      <c r="F1324" s="34" t="s">
        <v>3812</v>
      </c>
      <c r="G1324" s="34" t="s">
        <v>5520</v>
      </c>
      <c r="H1324" s="34" t="str">
        <f t="shared" ca="1" si="163"/>
        <v>Post-calc.</v>
      </c>
      <c r="I1324" s="3">
        <f t="shared" ca="1" si="160"/>
        <v>0</v>
      </c>
      <c r="M1324" s="7" t="s">
        <v>1342</v>
      </c>
      <c r="N1324" s="9" t="str">
        <f t="shared" ca="1" si="161"/>
        <v>A0300</v>
      </c>
      <c r="O1324" s="3">
        <v>2600</v>
      </c>
      <c r="P1324" s="3">
        <v>2600</v>
      </c>
      <c r="Q1324" s="1" t="s">
        <v>8</v>
      </c>
      <c r="R1324" s="1" t="s">
        <v>9</v>
      </c>
      <c r="S1324" s="1" t="s">
        <v>10</v>
      </c>
      <c r="T1324" s="1" t="s">
        <v>1340</v>
      </c>
      <c r="V1324" s="34" t="str">
        <f t="shared" ca="1" si="164"/>
        <v>Post-calc.</v>
      </c>
      <c r="W1324" s="1" t="str">
        <f t="shared" ca="1" si="165"/>
        <v>Post-calc.</v>
      </c>
      <c r="X1324" s="1" t="b">
        <f t="shared" ca="1" si="166"/>
        <v>1</v>
      </c>
      <c r="Z1324" s="3">
        <f t="shared" ca="1" si="167"/>
        <v>0</v>
      </c>
    </row>
    <row r="1325" spans="1:26" x14ac:dyDescent="0.2">
      <c r="A1325" s="34" t="s">
        <v>3920</v>
      </c>
      <c r="B1325" s="9" t="str">
        <f t="shared" ca="1" si="162"/>
        <v>4P838</v>
      </c>
      <c r="C1325" s="30">
        <v>700</v>
      </c>
      <c r="D1325" s="30">
        <v>700</v>
      </c>
      <c r="E1325" s="32">
        <v>40360</v>
      </c>
      <c r="F1325" s="34" t="s">
        <v>3812</v>
      </c>
      <c r="G1325" s="34" t="s">
        <v>5520</v>
      </c>
      <c r="H1325" s="34" t="str">
        <f t="shared" ca="1" si="163"/>
        <v>Post-calc.</v>
      </c>
      <c r="I1325" s="3">
        <f t="shared" ca="1" si="160"/>
        <v>0</v>
      </c>
      <c r="M1325" s="7" t="s">
        <v>1343</v>
      </c>
      <c r="N1325" s="9" t="str">
        <f t="shared" ca="1" si="161"/>
        <v>A0301</v>
      </c>
      <c r="O1325" s="3">
        <v>7040</v>
      </c>
      <c r="P1325" s="3">
        <v>7040</v>
      </c>
      <c r="Q1325" s="1" t="s">
        <v>8</v>
      </c>
      <c r="R1325" s="1" t="s">
        <v>9</v>
      </c>
      <c r="S1325" s="1" t="s">
        <v>10</v>
      </c>
      <c r="T1325" s="1" t="s">
        <v>1340</v>
      </c>
      <c r="V1325" s="34" t="str">
        <f t="shared" ca="1" si="164"/>
        <v>Post-calc.</v>
      </c>
      <c r="W1325" s="1" t="str">
        <f t="shared" ca="1" si="165"/>
        <v>Post-calc.</v>
      </c>
      <c r="X1325" s="1" t="b">
        <f t="shared" ca="1" si="166"/>
        <v>1</v>
      </c>
      <c r="Z1325" s="3">
        <f t="shared" ca="1" si="167"/>
        <v>0</v>
      </c>
    </row>
    <row r="1326" spans="1:26" x14ac:dyDescent="0.2">
      <c r="A1326" s="34" t="s">
        <v>3921</v>
      </c>
      <c r="B1326" s="9" t="str">
        <f t="shared" ca="1" si="162"/>
        <v>4P839</v>
      </c>
      <c r="C1326" s="30">
        <v>200</v>
      </c>
      <c r="D1326" s="30">
        <v>200</v>
      </c>
      <c r="E1326" s="32">
        <v>40330</v>
      </c>
      <c r="F1326" s="34" t="s">
        <v>3812</v>
      </c>
      <c r="G1326" s="34" t="s">
        <v>5520</v>
      </c>
      <c r="H1326" s="34" t="str">
        <f t="shared" ca="1" si="163"/>
        <v>Post-calc.</v>
      </c>
      <c r="I1326" s="3">
        <f t="shared" ca="1" si="160"/>
        <v>0</v>
      </c>
      <c r="M1326" s="7" t="s">
        <v>1344</v>
      </c>
      <c r="N1326" s="9" t="str">
        <f t="shared" ca="1" si="161"/>
        <v>A0302</v>
      </c>
      <c r="O1326" s="3">
        <v>798</v>
      </c>
      <c r="P1326" s="3">
        <v>798</v>
      </c>
      <c r="Q1326" s="1" t="s">
        <v>8</v>
      </c>
      <c r="R1326" s="1" t="s">
        <v>9</v>
      </c>
      <c r="S1326" s="1" t="s">
        <v>10</v>
      </c>
      <c r="T1326" s="1" t="s">
        <v>1340</v>
      </c>
      <c r="V1326" s="34" t="str">
        <f t="shared" ca="1" si="164"/>
        <v>Post-calc.</v>
      </c>
      <c r="W1326" s="1" t="str">
        <f t="shared" ca="1" si="165"/>
        <v>Post-calc.</v>
      </c>
      <c r="X1326" s="1" t="b">
        <f t="shared" ca="1" si="166"/>
        <v>1</v>
      </c>
      <c r="Z1326" s="3">
        <f t="shared" ca="1" si="167"/>
        <v>0</v>
      </c>
    </row>
    <row r="1327" spans="1:26" x14ac:dyDescent="0.2">
      <c r="A1327" s="34" t="s">
        <v>3922</v>
      </c>
      <c r="B1327" s="9" t="str">
        <f t="shared" ca="1" si="162"/>
        <v>4P840</v>
      </c>
      <c r="C1327" s="30">
        <v>100</v>
      </c>
      <c r="D1327" s="30">
        <v>100</v>
      </c>
      <c r="E1327" s="32">
        <v>40330</v>
      </c>
      <c r="F1327" s="34" t="s">
        <v>3812</v>
      </c>
      <c r="G1327" s="34" t="s">
        <v>5520</v>
      </c>
      <c r="H1327" s="34" t="str">
        <f t="shared" ca="1" si="163"/>
        <v>Post-calc.</v>
      </c>
      <c r="I1327" s="3">
        <f t="shared" ca="1" si="160"/>
        <v>0</v>
      </c>
      <c r="M1327" s="7" t="s">
        <v>1345</v>
      </c>
      <c r="N1327" s="9" t="str">
        <f t="shared" ca="1" si="161"/>
        <v>A0316</v>
      </c>
      <c r="O1327" s="3">
        <v>67.436300000000003</v>
      </c>
      <c r="P1327" s="3">
        <v>67.350200000000001</v>
      </c>
      <c r="Q1327" s="1" t="s">
        <v>8</v>
      </c>
      <c r="R1327" s="1" t="s">
        <v>9</v>
      </c>
      <c r="S1327" s="1" t="s">
        <v>10</v>
      </c>
      <c r="T1327" s="1" t="s">
        <v>1260</v>
      </c>
      <c r="V1327" s="34" t="str">
        <f t="shared" ca="1" si="164"/>
        <v>Post-calc.</v>
      </c>
      <c r="W1327" s="1" t="str">
        <f t="shared" ca="1" si="165"/>
        <v>Post-calc.</v>
      </c>
      <c r="X1327" s="1" t="b">
        <f t="shared" ca="1" si="166"/>
        <v>1</v>
      </c>
      <c r="Z1327" s="3">
        <f t="shared" ca="1" si="167"/>
        <v>0</v>
      </c>
    </row>
    <row r="1328" spans="1:26" x14ac:dyDescent="0.2">
      <c r="A1328" s="34" t="s">
        <v>3923</v>
      </c>
      <c r="B1328" s="9" t="str">
        <f t="shared" ca="1" si="162"/>
        <v>4P850</v>
      </c>
      <c r="C1328" s="30">
        <v>800</v>
      </c>
      <c r="D1328" s="30">
        <v>800</v>
      </c>
      <c r="E1328" s="32">
        <v>40513</v>
      </c>
      <c r="F1328" s="34" t="s">
        <v>3812</v>
      </c>
      <c r="G1328" s="34" t="s">
        <v>5520</v>
      </c>
      <c r="H1328" s="34" t="str">
        <f t="shared" ca="1" si="163"/>
        <v>Post-calc.</v>
      </c>
      <c r="I1328" s="3">
        <f t="shared" ca="1" si="160"/>
        <v>0</v>
      </c>
      <c r="M1328" s="7" t="s">
        <v>1346</v>
      </c>
      <c r="N1328" s="9" t="str">
        <f t="shared" ca="1" si="161"/>
        <v>A0333</v>
      </c>
      <c r="O1328" s="3">
        <v>998</v>
      </c>
      <c r="P1328" s="3">
        <v>998</v>
      </c>
      <c r="Q1328" s="1" t="s">
        <v>8</v>
      </c>
      <c r="R1328" s="1" t="s">
        <v>9</v>
      </c>
      <c r="S1328" s="1" t="s">
        <v>10</v>
      </c>
      <c r="T1328" s="1" t="s">
        <v>1340</v>
      </c>
      <c r="V1328" s="34" t="str">
        <f t="shared" ca="1" si="164"/>
        <v>Post-calc.</v>
      </c>
      <c r="W1328" s="1" t="str">
        <f t="shared" ca="1" si="165"/>
        <v>Post-calc.</v>
      </c>
      <c r="X1328" s="1" t="b">
        <f t="shared" ca="1" si="166"/>
        <v>1</v>
      </c>
      <c r="Z1328" s="3">
        <f t="shared" ca="1" si="167"/>
        <v>0</v>
      </c>
    </row>
    <row r="1329" spans="1:26" x14ac:dyDescent="0.2">
      <c r="A1329" s="34" t="s">
        <v>3924</v>
      </c>
      <c r="B1329" s="9" t="str">
        <f t="shared" ca="1" si="162"/>
        <v>4P854</v>
      </c>
      <c r="C1329" s="30">
        <v>1089.3245999999999</v>
      </c>
      <c r="D1329" s="30">
        <v>1089.3245999999999</v>
      </c>
      <c r="E1329" s="32">
        <v>40664</v>
      </c>
      <c r="F1329" s="34" t="s">
        <v>3812</v>
      </c>
      <c r="G1329" s="34" t="s">
        <v>5520</v>
      </c>
      <c r="H1329" s="34" t="str">
        <f t="shared" ca="1" si="163"/>
        <v>Post-calc.</v>
      </c>
      <c r="I1329" s="3">
        <f t="shared" ca="1" si="160"/>
        <v>0</v>
      </c>
      <c r="M1329" s="7" t="s">
        <v>1347</v>
      </c>
      <c r="N1329" s="9" t="str">
        <f t="shared" ca="1" si="161"/>
        <v>A0339</v>
      </c>
      <c r="O1329" s="3">
        <v>922.7</v>
      </c>
      <c r="P1329" s="3">
        <v>922.7</v>
      </c>
      <c r="Q1329" s="1" t="s">
        <v>8</v>
      </c>
      <c r="R1329" s="1" t="s">
        <v>9</v>
      </c>
      <c r="S1329" s="1" t="s">
        <v>10</v>
      </c>
      <c r="T1329" s="1" t="s">
        <v>1340</v>
      </c>
      <c r="V1329" s="34" t="str">
        <f t="shared" ca="1" si="164"/>
        <v>Post-calc.</v>
      </c>
      <c r="W1329" s="1" t="str">
        <f t="shared" ca="1" si="165"/>
        <v>Post-calc.</v>
      </c>
      <c r="X1329" s="1" t="b">
        <f t="shared" ca="1" si="166"/>
        <v>1</v>
      </c>
      <c r="Z1329" s="3">
        <f t="shared" ca="1" si="167"/>
        <v>0</v>
      </c>
    </row>
    <row r="1330" spans="1:26" x14ac:dyDescent="0.2">
      <c r="A1330" s="34" t="s">
        <v>3925</v>
      </c>
      <c r="B1330" s="9" t="str">
        <f t="shared" ca="1" si="162"/>
        <v>4P855</v>
      </c>
      <c r="C1330" s="30">
        <v>322.5806</v>
      </c>
      <c r="D1330" s="30">
        <v>322.5806</v>
      </c>
      <c r="E1330" s="32">
        <v>40695</v>
      </c>
      <c r="F1330" s="34" t="s">
        <v>3812</v>
      </c>
      <c r="G1330" s="34" t="s">
        <v>5520</v>
      </c>
      <c r="H1330" s="34" t="str">
        <f t="shared" ca="1" si="163"/>
        <v>Post-calc.</v>
      </c>
      <c r="I1330" s="3">
        <f t="shared" ca="1" si="160"/>
        <v>0</v>
      </c>
      <c r="M1330" s="7" t="s">
        <v>1348</v>
      </c>
      <c r="N1330" s="9" t="str">
        <f t="shared" ca="1" si="161"/>
        <v>A0340</v>
      </c>
      <c r="O1330" s="3">
        <v>350</v>
      </c>
      <c r="P1330" s="3">
        <v>350</v>
      </c>
      <c r="Q1330" s="1" t="s">
        <v>8</v>
      </c>
      <c r="R1330" s="1" t="s">
        <v>9</v>
      </c>
      <c r="S1330" s="1" t="s">
        <v>10</v>
      </c>
      <c r="T1330" s="1" t="s">
        <v>1340</v>
      </c>
      <c r="V1330" s="34" t="str">
        <f t="shared" ca="1" si="164"/>
        <v>Post-calc.</v>
      </c>
      <c r="W1330" s="1" t="str">
        <f t="shared" ca="1" si="165"/>
        <v>Post-calc.</v>
      </c>
      <c r="X1330" s="1" t="b">
        <f t="shared" ca="1" si="166"/>
        <v>1</v>
      </c>
      <c r="Z1330" s="3">
        <f t="shared" ca="1" si="167"/>
        <v>0</v>
      </c>
    </row>
    <row r="1331" spans="1:26" x14ac:dyDescent="0.2">
      <c r="A1331" s="34" t="s">
        <v>3926</v>
      </c>
      <c r="B1331" s="9" t="str">
        <f t="shared" ca="1" si="162"/>
        <v>4P856</v>
      </c>
      <c r="C1331" s="30">
        <v>1500</v>
      </c>
      <c r="D1331" s="30">
        <v>1500</v>
      </c>
      <c r="E1331" s="32">
        <v>41091</v>
      </c>
      <c r="F1331" s="34" t="s">
        <v>3812</v>
      </c>
      <c r="G1331" s="34" t="s">
        <v>5520</v>
      </c>
      <c r="H1331" s="34" t="str">
        <f t="shared" ca="1" si="163"/>
        <v>Post-calc.</v>
      </c>
      <c r="I1331" s="3">
        <f t="shared" ca="1" si="160"/>
        <v>0</v>
      </c>
      <c r="M1331" s="7" t="s">
        <v>1349</v>
      </c>
      <c r="N1331" s="9" t="str">
        <f t="shared" ca="1" si="161"/>
        <v>A0341</v>
      </c>
      <c r="O1331" s="3">
        <v>1438.33</v>
      </c>
      <c r="P1331" s="3">
        <v>1438.33</v>
      </c>
      <c r="Q1331" s="1" t="s">
        <v>8</v>
      </c>
      <c r="R1331" s="1" t="s">
        <v>9</v>
      </c>
      <c r="S1331" s="1" t="s">
        <v>10</v>
      </c>
      <c r="T1331" s="1" t="s">
        <v>1340</v>
      </c>
      <c r="V1331" s="34" t="str">
        <f t="shared" ca="1" si="164"/>
        <v>Post-calc.</v>
      </c>
      <c r="W1331" s="1" t="str">
        <f t="shared" ca="1" si="165"/>
        <v>Post-calc.</v>
      </c>
      <c r="X1331" s="1" t="b">
        <f t="shared" ca="1" si="166"/>
        <v>1</v>
      </c>
      <c r="Z1331" s="3">
        <f t="shared" ca="1" si="167"/>
        <v>0</v>
      </c>
    </row>
    <row r="1332" spans="1:26" x14ac:dyDescent="0.2">
      <c r="A1332" s="34" t="s">
        <v>3927</v>
      </c>
      <c r="B1332" s="9" t="str">
        <f t="shared" ca="1" si="162"/>
        <v>4P858</v>
      </c>
      <c r="C1332" s="30">
        <v>941.06349999999998</v>
      </c>
      <c r="D1332" s="30">
        <v>941.06349999999998</v>
      </c>
      <c r="E1332" s="32">
        <v>40634</v>
      </c>
      <c r="F1332" s="34" t="s">
        <v>3812</v>
      </c>
      <c r="G1332" s="34" t="s">
        <v>5520</v>
      </c>
      <c r="H1332" s="34" t="str">
        <f t="shared" ca="1" si="163"/>
        <v>Post-calc.</v>
      </c>
      <c r="I1332" s="23" t="e">
        <f t="shared" ca="1" si="160"/>
        <v>#N/A</v>
      </c>
      <c r="J1332" s="18" t="str">
        <f ca="1">VLOOKUP(B1332, Remarks!$A$3:$G$400, 7, FALSE)</f>
        <v>Foxpro order but not confirmed</v>
      </c>
      <c r="M1332" s="7" t="s">
        <v>1350</v>
      </c>
      <c r="N1332" s="9" t="str">
        <f t="shared" ca="1" si="161"/>
        <v>A0343</v>
      </c>
      <c r="O1332" s="3">
        <v>249.4</v>
      </c>
      <c r="P1332" s="3">
        <v>249.4</v>
      </c>
      <c r="Q1332" s="1" t="s">
        <v>8</v>
      </c>
      <c r="R1332" s="1" t="s">
        <v>9</v>
      </c>
      <c r="S1332" s="1" t="s">
        <v>10</v>
      </c>
      <c r="T1332" s="1" t="s">
        <v>1340</v>
      </c>
      <c r="V1332" s="34" t="str">
        <f t="shared" ca="1" si="164"/>
        <v>Post-calc.</v>
      </c>
      <c r="W1332" s="1" t="str">
        <f t="shared" ca="1" si="165"/>
        <v>Post-calc.</v>
      </c>
      <c r="X1332" s="1" t="b">
        <f t="shared" ca="1" si="166"/>
        <v>1</v>
      </c>
      <c r="Z1332" s="3">
        <f t="shared" ca="1" si="167"/>
        <v>0</v>
      </c>
    </row>
    <row r="1333" spans="1:26" x14ac:dyDescent="0.2">
      <c r="A1333" s="34" t="s">
        <v>3928</v>
      </c>
      <c r="B1333" s="9" t="str">
        <f t="shared" ca="1" si="162"/>
        <v>4P859</v>
      </c>
      <c r="C1333" s="30">
        <v>333.33330000000001</v>
      </c>
      <c r="D1333" s="30">
        <v>333.33330000000001</v>
      </c>
      <c r="E1333" s="32">
        <v>40848</v>
      </c>
      <c r="F1333" s="34" t="s">
        <v>3812</v>
      </c>
      <c r="G1333" s="34" t="s">
        <v>5520</v>
      </c>
      <c r="H1333" s="34" t="str">
        <f t="shared" ca="1" si="163"/>
        <v>Post-calc.</v>
      </c>
      <c r="I1333" s="3">
        <f t="shared" ca="1" si="160"/>
        <v>0</v>
      </c>
      <c r="M1333" s="7" t="s">
        <v>1351</v>
      </c>
      <c r="N1333" s="9" t="str">
        <f t="shared" ca="1" si="161"/>
        <v>A0345</v>
      </c>
      <c r="O1333" s="3">
        <v>6040</v>
      </c>
      <c r="P1333" s="3">
        <v>6040</v>
      </c>
      <c r="Q1333" s="1" t="s">
        <v>8</v>
      </c>
      <c r="R1333" s="1" t="s">
        <v>9</v>
      </c>
      <c r="S1333" s="1" t="s">
        <v>10</v>
      </c>
      <c r="T1333" s="1" t="s">
        <v>1340</v>
      </c>
      <c r="V1333" s="34" t="str">
        <f t="shared" ca="1" si="164"/>
        <v>Post-calc.</v>
      </c>
      <c r="W1333" s="1" t="str">
        <f t="shared" ca="1" si="165"/>
        <v>Post-calc.</v>
      </c>
      <c r="X1333" s="1" t="b">
        <f t="shared" ca="1" si="166"/>
        <v>1</v>
      </c>
      <c r="Z1333" s="3">
        <f t="shared" ca="1" si="167"/>
        <v>0</v>
      </c>
    </row>
    <row r="1334" spans="1:26" x14ac:dyDescent="0.2">
      <c r="A1334" s="34" t="s">
        <v>3929</v>
      </c>
      <c r="B1334" s="9" t="str">
        <f t="shared" ca="1" si="162"/>
        <v>4P865</v>
      </c>
      <c r="C1334" s="30">
        <v>860.21510000000001</v>
      </c>
      <c r="D1334" s="30">
        <v>860.21510000000001</v>
      </c>
      <c r="E1334" s="32">
        <v>40664</v>
      </c>
      <c r="F1334" s="34" t="s">
        <v>3812</v>
      </c>
      <c r="G1334" s="34" t="s">
        <v>5520</v>
      </c>
      <c r="H1334" s="34" t="str">
        <f t="shared" ca="1" si="163"/>
        <v>Post-calc.</v>
      </c>
      <c r="I1334" s="3">
        <f t="shared" ca="1" si="160"/>
        <v>0</v>
      </c>
      <c r="M1334" s="7" t="s">
        <v>1352</v>
      </c>
      <c r="N1334" s="9" t="str">
        <f t="shared" ca="1" si="161"/>
        <v>A0347</v>
      </c>
      <c r="O1334" s="3">
        <v>131.26</v>
      </c>
      <c r="P1334" s="3">
        <v>131.26</v>
      </c>
      <c r="Q1334" s="1" t="s">
        <v>8</v>
      </c>
      <c r="R1334" s="1" t="s">
        <v>9</v>
      </c>
      <c r="S1334" s="1" t="s">
        <v>10</v>
      </c>
      <c r="T1334" s="1" t="s">
        <v>1340</v>
      </c>
      <c r="V1334" s="34" t="str">
        <f t="shared" ca="1" si="164"/>
        <v>Post-calc.</v>
      </c>
      <c r="W1334" s="1" t="str">
        <f t="shared" ca="1" si="165"/>
        <v>Post-calc.</v>
      </c>
      <c r="X1334" s="1" t="b">
        <f t="shared" ca="1" si="166"/>
        <v>1</v>
      </c>
      <c r="Z1334" s="3">
        <f t="shared" ca="1" si="167"/>
        <v>0</v>
      </c>
    </row>
    <row r="1335" spans="1:26" x14ac:dyDescent="0.2">
      <c r="A1335" s="34" t="s">
        <v>3930</v>
      </c>
      <c r="B1335" s="9" t="str">
        <f t="shared" ca="1" si="162"/>
        <v>4P867</v>
      </c>
      <c r="C1335" s="30">
        <v>0</v>
      </c>
      <c r="D1335" s="30">
        <v>0</v>
      </c>
      <c r="E1335" s="32">
        <v>40513</v>
      </c>
      <c r="F1335" s="34" t="s">
        <v>3812</v>
      </c>
      <c r="G1335" s="34" t="s">
        <v>5520</v>
      </c>
      <c r="H1335" s="34" t="str">
        <f t="shared" ca="1" si="163"/>
        <v>Post-calc.</v>
      </c>
      <c r="I1335" s="23" t="e">
        <f t="shared" ca="1" si="160"/>
        <v>#N/A</v>
      </c>
      <c r="J1335" s="22" t="str">
        <f ca="1">VLOOKUP(B1335, Remarks!$A$3:$G$400, 7, FALSE)</f>
        <v>Foxpro order but order complete db2 values are zero so Board filtered out by default</v>
      </c>
      <c r="K1335" s="1" t="s">
        <v>5960</v>
      </c>
      <c r="M1335" s="7" t="s">
        <v>1353</v>
      </c>
      <c r="N1335" s="9" t="str">
        <f t="shared" ca="1" si="161"/>
        <v>A0348</v>
      </c>
      <c r="O1335" s="3">
        <v>998</v>
      </c>
      <c r="P1335" s="3">
        <v>998</v>
      </c>
      <c r="Q1335" s="1" t="s">
        <v>8</v>
      </c>
      <c r="R1335" s="1" t="s">
        <v>9</v>
      </c>
      <c r="S1335" s="1" t="s">
        <v>10</v>
      </c>
      <c r="T1335" s="1" t="s">
        <v>1340</v>
      </c>
      <c r="V1335" s="34" t="str">
        <f t="shared" ca="1" si="164"/>
        <v>Post-calc.</v>
      </c>
      <c r="W1335" s="1" t="str">
        <f t="shared" ca="1" si="165"/>
        <v>Post-calc.</v>
      </c>
      <c r="X1335" s="1" t="b">
        <f t="shared" ca="1" si="166"/>
        <v>1</v>
      </c>
      <c r="Z1335" s="3">
        <f t="shared" ca="1" si="167"/>
        <v>0</v>
      </c>
    </row>
    <row r="1336" spans="1:26" x14ac:dyDescent="0.2">
      <c r="A1336" s="34" t="s">
        <v>3931</v>
      </c>
      <c r="B1336" s="9" t="str">
        <f t="shared" ca="1" si="162"/>
        <v>4P870</v>
      </c>
      <c r="C1336" s="30">
        <v>555.55560000000003</v>
      </c>
      <c r="D1336" s="30">
        <v>555.55560000000003</v>
      </c>
      <c r="E1336" s="32">
        <v>40848</v>
      </c>
      <c r="F1336" s="34" t="s">
        <v>3812</v>
      </c>
      <c r="G1336" s="34" t="s">
        <v>5520</v>
      </c>
      <c r="H1336" s="34" t="str">
        <f t="shared" ca="1" si="163"/>
        <v>Post-calc.</v>
      </c>
      <c r="I1336" s="3">
        <f t="shared" ca="1" si="160"/>
        <v>0</v>
      </c>
      <c r="M1336" s="7" t="s">
        <v>1354</v>
      </c>
      <c r="N1336" s="9" t="str">
        <f t="shared" ca="1" si="161"/>
        <v>A0349</v>
      </c>
      <c r="O1336" s="3">
        <v>718</v>
      </c>
      <c r="P1336" s="3">
        <v>718</v>
      </c>
      <c r="Q1336" s="1" t="s">
        <v>8</v>
      </c>
      <c r="R1336" s="1" t="s">
        <v>9</v>
      </c>
      <c r="S1336" s="1" t="s">
        <v>10</v>
      </c>
      <c r="T1336" s="1" t="s">
        <v>1340</v>
      </c>
      <c r="V1336" s="34" t="str">
        <f t="shared" ca="1" si="164"/>
        <v>Post-calc.</v>
      </c>
      <c r="W1336" s="1" t="str">
        <f t="shared" ca="1" si="165"/>
        <v>Post-calc.</v>
      </c>
      <c r="X1336" s="1" t="b">
        <f t="shared" ca="1" si="166"/>
        <v>1</v>
      </c>
      <c r="Z1336" s="3">
        <f t="shared" ca="1" si="167"/>
        <v>0</v>
      </c>
    </row>
    <row r="1337" spans="1:26" x14ac:dyDescent="0.2">
      <c r="A1337" s="34" t="s">
        <v>3932</v>
      </c>
      <c r="B1337" s="9" t="str">
        <f t="shared" ca="1" si="162"/>
        <v>4P877</v>
      </c>
      <c r="C1337" s="30">
        <v>63252</v>
      </c>
      <c r="D1337" s="30">
        <v>63252</v>
      </c>
      <c r="E1337" s="32">
        <v>40909</v>
      </c>
      <c r="F1337" s="34" t="s">
        <v>3812</v>
      </c>
      <c r="G1337" s="34" t="s">
        <v>5520</v>
      </c>
      <c r="H1337" s="34" t="str">
        <f t="shared" ca="1" si="163"/>
        <v>Post-calc.</v>
      </c>
      <c r="I1337" s="3">
        <f t="shared" ca="1" si="160"/>
        <v>0</v>
      </c>
      <c r="M1337" s="7" t="s">
        <v>1355</v>
      </c>
      <c r="N1337" s="9" t="str">
        <f t="shared" ca="1" si="161"/>
        <v>A0350</v>
      </c>
      <c r="O1337" s="3">
        <v>4617.25</v>
      </c>
      <c r="P1337" s="3">
        <v>4617.25</v>
      </c>
      <c r="Q1337" s="1" t="s">
        <v>8</v>
      </c>
      <c r="R1337" s="1" t="s">
        <v>9</v>
      </c>
      <c r="S1337" s="1" t="s">
        <v>10</v>
      </c>
      <c r="T1337" s="1" t="s">
        <v>1340</v>
      </c>
      <c r="V1337" s="34" t="str">
        <f t="shared" ca="1" si="164"/>
        <v>Post-calc.</v>
      </c>
      <c r="W1337" s="1" t="str">
        <f t="shared" ca="1" si="165"/>
        <v>Post-calc.</v>
      </c>
      <c r="X1337" s="1" t="b">
        <f t="shared" ca="1" si="166"/>
        <v>1</v>
      </c>
      <c r="Z1337" s="3">
        <f t="shared" ca="1" si="167"/>
        <v>0</v>
      </c>
    </row>
    <row r="1338" spans="1:26" x14ac:dyDescent="0.2">
      <c r="A1338" s="34" t="s">
        <v>3933</v>
      </c>
      <c r="B1338" s="9" t="str">
        <f t="shared" ca="1" si="162"/>
        <v>4P880</v>
      </c>
      <c r="C1338" s="30">
        <v>500</v>
      </c>
      <c r="D1338" s="30">
        <v>500</v>
      </c>
      <c r="E1338" s="32">
        <v>40513</v>
      </c>
      <c r="F1338" s="34" t="s">
        <v>3812</v>
      </c>
      <c r="G1338" s="34" t="s">
        <v>5520</v>
      </c>
      <c r="H1338" s="34" t="str">
        <f t="shared" ca="1" si="163"/>
        <v>Post-calc.</v>
      </c>
      <c r="I1338" s="23" t="e">
        <f t="shared" ca="1" si="160"/>
        <v>#N/A</v>
      </c>
      <c r="J1338" s="18" t="str">
        <f ca="1">VLOOKUP(B1338, Remarks!$A$3:$G$400, 7, FALSE)</f>
        <v>Foxpro order but not confirmed</v>
      </c>
      <c r="M1338" s="7" t="s">
        <v>1356</v>
      </c>
      <c r="N1338" s="9" t="str">
        <f t="shared" ca="1" si="161"/>
        <v>A0353</v>
      </c>
      <c r="O1338" s="3">
        <v>1721.58</v>
      </c>
      <c r="P1338" s="3">
        <v>1721.58</v>
      </c>
      <c r="Q1338" s="1" t="s">
        <v>8</v>
      </c>
      <c r="R1338" s="1" t="s">
        <v>9</v>
      </c>
      <c r="S1338" s="1" t="s">
        <v>10</v>
      </c>
      <c r="T1338" s="1" t="s">
        <v>1340</v>
      </c>
      <c r="V1338" s="34" t="str">
        <f t="shared" ca="1" si="164"/>
        <v>Post-calc.</v>
      </c>
      <c r="W1338" s="1" t="str">
        <f t="shared" ca="1" si="165"/>
        <v>Post-calc.</v>
      </c>
      <c r="X1338" s="1" t="b">
        <f t="shared" ca="1" si="166"/>
        <v>1</v>
      </c>
      <c r="Z1338" s="3">
        <f t="shared" ca="1" si="167"/>
        <v>0</v>
      </c>
    </row>
    <row r="1339" spans="1:26" x14ac:dyDescent="0.2">
      <c r="A1339" s="34" t="s">
        <v>3934</v>
      </c>
      <c r="B1339" s="9" t="str">
        <f t="shared" ca="1" si="162"/>
        <v>4P913</v>
      </c>
      <c r="C1339" s="30">
        <v>1000</v>
      </c>
      <c r="D1339" s="30">
        <v>1000</v>
      </c>
      <c r="E1339" s="32">
        <v>40513</v>
      </c>
      <c r="F1339" s="34" t="s">
        <v>3812</v>
      </c>
      <c r="G1339" s="34" t="s">
        <v>5520</v>
      </c>
      <c r="H1339" s="34" t="str">
        <f t="shared" ca="1" si="163"/>
        <v>Post-calc.</v>
      </c>
      <c r="I1339" s="3">
        <f t="shared" ca="1" si="160"/>
        <v>0</v>
      </c>
      <c r="M1339" s="7" t="s">
        <v>1357</v>
      </c>
      <c r="N1339" s="9" t="str">
        <f t="shared" ca="1" si="161"/>
        <v>A0354</v>
      </c>
      <c r="O1339" s="3">
        <v>1017.45</v>
      </c>
      <c r="P1339" s="3">
        <v>1017.45</v>
      </c>
      <c r="Q1339" s="1" t="s">
        <v>8</v>
      </c>
      <c r="R1339" s="1" t="s">
        <v>9</v>
      </c>
      <c r="S1339" s="1" t="s">
        <v>10</v>
      </c>
      <c r="T1339" s="1" t="s">
        <v>1340</v>
      </c>
      <c r="V1339" s="34" t="str">
        <f t="shared" ca="1" si="164"/>
        <v>Post-calc.</v>
      </c>
      <c r="W1339" s="1" t="str">
        <f t="shared" ca="1" si="165"/>
        <v>Post-calc.</v>
      </c>
      <c r="X1339" s="1" t="b">
        <f t="shared" ca="1" si="166"/>
        <v>1</v>
      </c>
      <c r="Z1339" s="3">
        <f t="shared" ca="1" si="167"/>
        <v>0</v>
      </c>
    </row>
    <row r="1340" spans="1:26" x14ac:dyDescent="0.2">
      <c r="A1340" s="34" t="s">
        <v>3935</v>
      </c>
      <c r="B1340" s="9" t="str">
        <f t="shared" ca="1" si="162"/>
        <v>4P924</v>
      </c>
      <c r="C1340" s="30">
        <v>500</v>
      </c>
      <c r="D1340" s="30">
        <v>500</v>
      </c>
      <c r="E1340" s="32">
        <v>40513</v>
      </c>
      <c r="F1340" s="34" t="s">
        <v>3812</v>
      </c>
      <c r="G1340" s="34" t="s">
        <v>5520</v>
      </c>
      <c r="H1340" s="34" t="str">
        <f t="shared" ca="1" si="163"/>
        <v>Post-calc.</v>
      </c>
      <c r="I1340" s="3">
        <f t="shared" ca="1" si="160"/>
        <v>0</v>
      </c>
      <c r="M1340" s="7" t="s">
        <v>1358</v>
      </c>
      <c r="N1340" s="9" t="str">
        <f t="shared" ca="1" si="161"/>
        <v>A0355</v>
      </c>
      <c r="O1340" s="3">
        <v>399</v>
      </c>
      <c r="P1340" s="3">
        <v>399</v>
      </c>
      <c r="Q1340" s="1" t="s">
        <v>8</v>
      </c>
      <c r="R1340" s="1" t="s">
        <v>9</v>
      </c>
      <c r="S1340" s="1" t="s">
        <v>10</v>
      </c>
      <c r="T1340" s="1" t="s">
        <v>1340</v>
      </c>
      <c r="V1340" s="34" t="str">
        <f t="shared" ca="1" si="164"/>
        <v>Post-calc.</v>
      </c>
      <c r="W1340" s="1" t="str">
        <f t="shared" ca="1" si="165"/>
        <v>Post-calc.</v>
      </c>
      <c r="X1340" s="1" t="b">
        <f t="shared" ca="1" si="166"/>
        <v>1</v>
      </c>
      <c r="Z1340" s="3">
        <f t="shared" ca="1" si="167"/>
        <v>0</v>
      </c>
    </row>
    <row r="1341" spans="1:26" x14ac:dyDescent="0.2">
      <c r="A1341" s="34" t="s">
        <v>3936</v>
      </c>
      <c r="B1341" s="9" t="str">
        <f t="shared" ca="1" si="162"/>
        <v>4P925</v>
      </c>
      <c r="C1341" s="30">
        <v>500</v>
      </c>
      <c r="D1341" s="30">
        <v>500</v>
      </c>
      <c r="E1341" s="32">
        <v>40725</v>
      </c>
      <c r="F1341" s="34" t="s">
        <v>3812</v>
      </c>
      <c r="G1341" s="34" t="s">
        <v>5520</v>
      </c>
      <c r="H1341" s="34" t="str">
        <f t="shared" ca="1" si="163"/>
        <v>Post-calc.</v>
      </c>
      <c r="I1341" s="3">
        <f t="shared" ca="1" si="160"/>
        <v>0</v>
      </c>
      <c r="M1341" s="7" t="s">
        <v>1359</v>
      </c>
      <c r="N1341" s="9" t="str">
        <f t="shared" ca="1" si="161"/>
        <v>A0356</v>
      </c>
      <c r="O1341" s="3">
        <v>350</v>
      </c>
      <c r="P1341" s="3">
        <v>350</v>
      </c>
      <c r="Q1341" s="1" t="s">
        <v>8</v>
      </c>
      <c r="R1341" s="1" t="s">
        <v>9</v>
      </c>
      <c r="S1341" s="1" t="s">
        <v>10</v>
      </c>
      <c r="T1341" s="1" t="s">
        <v>1340</v>
      </c>
      <c r="V1341" s="34" t="str">
        <f t="shared" ca="1" si="164"/>
        <v>Post-calc.</v>
      </c>
      <c r="W1341" s="1" t="str">
        <f t="shared" ca="1" si="165"/>
        <v>Post-calc.</v>
      </c>
      <c r="X1341" s="1" t="b">
        <f t="shared" ca="1" si="166"/>
        <v>1</v>
      </c>
      <c r="Z1341" s="3">
        <f t="shared" ca="1" si="167"/>
        <v>0</v>
      </c>
    </row>
    <row r="1342" spans="1:26" x14ac:dyDescent="0.2">
      <c r="A1342" s="34" t="s">
        <v>3937</v>
      </c>
      <c r="B1342" s="9" t="str">
        <f t="shared" ca="1" si="162"/>
        <v>4P926</v>
      </c>
      <c r="C1342" s="30">
        <v>322.5806</v>
      </c>
      <c r="D1342" s="30">
        <v>322.5806</v>
      </c>
      <c r="E1342" s="32">
        <v>40695</v>
      </c>
      <c r="F1342" s="34" t="s">
        <v>3812</v>
      </c>
      <c r="G1342" s="34" t="s">
        <v>5520</v>
      </c>
      <c r="H1342" s="34" t="str">
        <f t="shared" ca="1" si="163"/>
        <v>Post-calc.</v>
      </c>
      <c r="I1342" s="3">
        <f t="shared" ca="1" si="160"/>
        <v>0</v>
      </c>
      <c r="M1342" s="7" t="s">
        <v>1360</v>
      </c>
      <c r="N1342" s="9" t="str">
        <f t="shared" ca="1" si="161"/>
        <v>A0357</v>
      </c>
      <c r="O1342" s="3">
        <v>998</v>
      </c>
      <c r="P1342" s="3">
        <v>998</v>
      </c>
      <c r="Q1342" s="1" t="s">
        <v>8</v>
      </c>
      <c r="R1342" s="1" t="s">
        <v>9</v>
      </c>
      <c r="S1342" s="1" t="s">
        <v>10</v>
      </c>
      <c r="T1342" s="1" t="s">
        <v>1340</v>
      </c>
      <c r="V1342" s="34" t="str">
        <f t="shared" ca="1" si="164"/>
        <v>Post-calc.</v>
      </c>
      <c r="W1342" s="1" t="str">
        <f t="shared" ca="1" si="165"/>
        <v>Post-calc.</v>
      </c>
      <c r="X1342" s="1" t="b">
        <f t="shared" ca="1" si="166"/>
        <v>1</v>
      </c>
      <c r="Z1342" s="3">
        <f t="shared" ca="1" si="167"/>
        <v>0</v>
      </c>
    </row>
    <row r="1343" spans="1:26" x14ac:dyDescent="0.2">
      <c r="A1343" s="34" t="s">
        <v>3938</v>
      </c>
      <c r="B1343" s="9" t="str">
        <f t="shared" ca="1" si="162"/>
        <v>4P927</v>
      </c>
      <c r="C1343" s="30">
        <v>555.55560000000003</v>
      </c>
      <c r="D1343" s="30">
        <v>555.55560000000003</v>
      </c>
      <c r="E1343" s="32">
        <v>40848</v>
      </c>
      <c r="F1343" s="34" t="s">
        <v>3812</v>
      </c>
      <c r="G1343" s="34" t="s">
        <v>5520</v>
      </c>
      <c r="H1343" s="34" t="str">
        <f t="shared" ca="1" si="163"/>
        <v>Post-calc.</v>
      </c>
      <c r="I1343" s="3">
        <f t="shared" ca="1" si="160"/>
        <v>0</v>
      </c>
      <c r="M1343" s="7" t="s">
        <v>1361</v>
      </c>
      <c r="N1343" s="9" t="str">
        <f t="shared" ca="1" si="161"/>
        <v>A0358</v>
      </c>
      <c r="O1343" s="3">
        <v>199.52</v>
      </c>
      <c r="P1343" s="3">
        <v>199.52</v>
      </c>
      <c r="Q1343" s="1" t="s">
        <v>8</v>
      </c>
      <c r="R1343" s="1" t="s">
        <v>9</v>
      </c>
      <c r="S1343" s="1" t="s">
        <v>10</v>
      </c>
      <c r="T1343" s="1" t="s">
        <v>1340</v>
      </c>
      <c r="V1343" s="34" t="str">
        <f t="shared" ca="1" si="164"/>
        <v>Post-calc.</v>
      </c>
      <c r="W1343" s="1" t="str">
        <f t="shared" ca="1" si="165"/>
        <v>Post-calc.</v>
      </c>
      <c r="X1343" s="1" t="b">
        <f t="shared" ca="1" si="166"/>
        <v>1</v>
      </c>
      <c r="Z1343" s="3">
        <f t="shared" ca="1" si="167"/>
        <v>0</v>
      </c>
    </row>
    <row r="1344" spans="1:26" x14ac:dyDescent="0.2">
      <c r="A1344" s="34" t="s">
        <v>3939</v>
      </c>
      <c r="B1344" s="9" t="str">
        <f t="shared" ca="1" si="162"/>
        <v>4P928</v>
      </c>
      <c r="C1344" s="30">
        <v>100</v>
      </c>
      <c r="D1344" s="30">
        <v>100</v>
      </c>
      <c r="E1344" s="32">
        <v>40787</v>
      </c>
      <c r="F1344" s="34" t="s">
        <v>3812</v>
      </c>
      <c r="G1344" s="34" t="s">
        <v>5520</v>
      </c>
      <c r="H1344" s="34" t="str">
        <f t="shared" ca="1" si="163"/>
        <v>Post-calc.</v>
      </c>
      <c r="I1344" s="3">
        <f t="shared" ca="1" si="160"/>
        <v>0</v>
      </c>
      <c r="M1344" s="7" t="s">
        <v>1362</v>
      </c>
      <c r="N1344" s="9" t="str">
        <f t="shared" ca="1" si="161"/>
        <v>A0359</v>
      </c>
      <c r="O1344" s="3">
        <v>399</v>
      </c>
      <c r="P1344" s="3">
        <v>399</v>
      </c>
      <c r="Q1344" s="1" t="s">
        <v>8</v>
      </c>
      <c r="R1344" s="1" t="s">
        <v>9</v>
      </c>
      <c r="S1344" s="1" t="s">
        <v>10</v>
      </c>
      <c r="T1344" s="1" t="s">
        <v>1340</v>
      </c>
      <c r="V1344" s="34" t="str">
        <f t="shared" ca="1" si="164"/>
        <v>Post-calc.</v>
      </c>
      <c r="W1344" s="1" t="str">
        <f t="shared" ca="1" si="165"/>
        <v>Post-calc.</v>
      </c>
      <c r="X1344" s="1" t="b">
        <f t="shared" ca="1" si="166"/>
        <v>1</v>
      </c>
      <c r="Z1344" s="3">
        <f t="shared" ca="1" si="167"/>
        <v>0</v>
      </c>
    </row>
    <row r="1345" spans="1:26" x14ac:dyDescent="0.2">
      <c r="A1345" s="34" t="s">
        <v>3940</v>
      </c>
      <c r="B1345" s="9" t="str">
        <f t="shared" ca="1" si="162"/>
        <v>4P929</v>
      </c>
      <c r="C1345" s="30">
        <v>100</v>
      </c>
      <c r="D1345" s="30">
        <v>100</v>
      </c>
      <c r="E1345" s="32">
        <v>40787</v>
      </c>
      <c r="F1345" s="34" t="s">
        <v>3812</v>
      </c>
      <c r="G1345" s="34" t="s">
        <v>5520</v>
      </c>
      <c r="H1345" s="34" t="str">
        <f t="shared" ca="1" si="163"/>
        <v>Post-calc.</v>
      </c>
      <c r="I1345" s="3">
        <f t="shared" ca="1" si="160"/>
        <v>0</v>
      </c>
      <c r="M1345" s="7" t="s">
        <v>1363</v>
      </c>
      <c r="N1345" s="9" t="str">
        <f t="shared" ca="1" si="161"/>
        <v>A0360</v>
      </c>
      <c r="O1345" s="3">
        <v>149.46</v>
      </c>
      <c r="P1345" s="3">
        <v>149.63999999999999</v>
      </c>
      <c r="Q1345" s="1" t="s">
        <v>8</v>
      </c>
      <c r="R1345" s="1" t="s">
        <v>9</v>
      </c>
      <c r="S1345" s="1" t="s">
        <v>10</v>
      </c>
      <c r="T1345" s="1" t="s">
        <v>1340</v>
      </c>
      <c r="V1345" s="34" t="str">
        <f t="shared" ca="1" si="164"/>
        <v>Post-calc.</v>
      </c>
      <c r="W1345" s="1" t="str">
        <f t="shared" ca="1" si="165"/>
        <v>Post-calc.</v>
      </c>
      <c r="X1345" s="1" t="b">
        <f t="shared" ca="1" si="166"/>
        <v>1</v>
      </c>
      <c r="Z1345" s="3">
        <f t="shared" ca="1" si="167"/>
        <v>0</v>
      </c>
    </row>
    <row r="1346" spans="1:26" x14ac:dyDescent="0.2">
      <c r="A1346" s="34" t="s">
        <v>3941</v>
      </c>
      <c r="B1346" s="9" t="str">
        <f t="shared" ca="1" si="162"/>
        <v>4P930</v>
      </c>
      <c r="C1346" s="30">
        <v>100</v>
      </c>
      <c r="D1346" s="30">
        <v>100</v>
      </c>
      <c r="E1346" s="32">
        <v>40787</v>
      </c>
      <c r="F1346" s="34" t="s">
        <v>3812</v>
      </c>
      <c r="G1346" s="34" t="s">
        <v>5520</v>
      </c>
      <c r="H1346" s="34" t="str">
        <f t="shared" ca="1" si="163"/>
        <v>Post-calc.</v>
      </c>
      <c r="I1346" s="3">
        <f t="shared" ca="1" si="160"/>
        <v>0</v>
      </c>
      <c r="M1346" s="7" t="s">
        <v>1364</v>
      </c>
      <c r="N1346" s="9" t="str">
        <f t="shared" ca="1" si="161"/>
        <v>A0361</v>
      </c>
      <c r="O1346" s="3">
        <v>124.7</v>
      </c>
      <c r="P1346" s="3">
        <v>124.7</v>
      </c>
      <c r="Q1346" s="1" t="s">
        <v>8</v>
      </c>
      <c r="R1346" s="1" t="s">
        <v>9</v>
      </c>
      <c r="S1346" s="1" t="s">
        <v>10</v>
      </c>
      <c r="T1346" s="1" t="s">
        <v>1340</v>
      </c>
      <c r="V1346" s="34" t="str">
        <f t="shared" ca="1" si="164"/>
        <v>Post-calc.</v>
      </c>
      <c r="W1346" s="1" t="str">
        <f t="shared" ca="1" si="165"/>
        <v>Post-calc.</v>
      </c>
      <c r="X1346" s="1" t="b">
        <f t="shared" ca="1" si="166"/>
        <v>1</v>
      </c>
      <c r="Z1346" s="3">
        <f t="shared" ca="1" si="167"/>
        <v>0</v>
      </c>
    </row>
    <row r="1347" spans="1:26" x14ac:dyDescent="0.2">
      <c r="A1347" s="34" t="s">
        <v>3942</v>
      </c>
      <c r="B1347" s="9" t="str">
        <f t="shared" ca="1" si="162"/>
        <v>4P932</v>
      </c>
      <c r="C1347" s="30">
        <v>29412</v>
      </c>
      <c r="D1347" s="30">
        <v>29412</v>
      </c>
      <c r="E1347" s="32">
        <v>40664</v>
      </c>
      <c r="F1347" s="34" t="s">
        <v>3812</v>
      </c>
      <c r="G1347" s="34" t="s">
        <v>5520</v>
      </c>
      <c r="H1347" s="34" t="str">
        <f t="shared" ca="1" si="163"/>
        <v>Post-calc.</v>
      </c>
      <c r="I1347" s="3">
        <f t="shared" ca="1" si="160"/>
        <v>0</v>
      </c>
      <c r="M1347" s="7" t="s">
        <v>1365</v>
      </c>
      <c r="N1347" s="9" t="str">
        <f t="shared" ca="1" si="161"/>
        <v>A0362</v>
      </c>
      <c r="O1347" s="3">
        <v>6040</v>
      </c>
      <c r="P1347" s="3">
        <v>6320</v>
      </c>
      <c r="Q1347" s="1" t="s">
        <v>8</v>
      </c>
      <c r="R1347" s="1" t="s">
        <v>9</v>
      </c>
      <c r="S1347" s="1" t="s">
        <v>10</v>
      </c>
      <c r="T1347" s="1" t="s">
        <v>1340</v>
      </c>
      <c r="V1347" s="34" t="str">
        <f t="shared" ca="1" si="164"/>
        <v>Post-calc.</v>
      </c>
      <c r="W1347" s="1" t="str">
        <f t="shared" ca="1" si="165"/>
        <v>Post-calc.</v>
      </c>
      <c r="X1347" s="1" t="b">
        <f t="shared" ca="1" si="166"/>
        <v>1</v>
      </c>
      <c r="Z1347" s="3">
        <f t="shared" ca="1" si="167"/>
        <v>0</v>
      </c>
    </row>
    <row r="1348" spans="1:26" x14ac:dyDescent="0.2">
      <c r="A1348" s="34" t="s">
        <v>3943</v>
      </c>
      <c r="B1348" s="9" t="str">
        <f t="shared" ca="1" si="162"/>
        <v>4P942</v>
      </c>
      <c r="C1348" s="30">
        <v>800</v>
      </c>
      <c r="D1348" s="30">
        <v>800</v>
      </c>
      <c r="E1348" s="32">
        <v>40513</v>
      </c>
      <c r="F1348" s="34" t="s">
        <v>3812</v>
      </c>
      <c r="G1348" s="34" t="s">
        <v>5520</v>
      </c>
      <c r="H1348" s="34" t="str">
        <f t="shared" ca="1" si="163"/>
        <v>Post-calc.</v>
      </c>
      <c r="I1348" s="3">
        <f t="shared" ref="I1348:I1411" ca="1" si="168">+VLOOKUP(B1348,$N$4:$P$2559,2,FALSE)-C1348</f>
        <v>0</v>
      </c>
      <c r="M1348" s="7" t="s">
        <v>1366</v>
      </c>
      <c r="N1348" s="9" t="str">
        <f t="shared" ref="N1348:N1411" ca="1" si="169">+LEFT(M1348,5)</f>
        <v>A0363</v>
      </c>
      <c r="O1348" s="3">
        <v>1745.64</v>
      </c>
      <c r="P1348" s="3">
        <v>1745.64</v>
      </c>
      <c r="Q1348" s="1" t="s">
        <v>8</v>
      </c>
      <c r="R1348" s="1" t="s">
        <v>9</v>
      </c>
      <c r="S1348" s="1" t="s">
        <v>10</v>
      </c>
      <c r="T1348" s="1" t="s">
        <v>1340</v>
      </c>
      <c r="V1348" s="34" t="str">
        <f t="shared" ca="1" si="164"/>
        <v>Post-calc.</v>
      </c>
      <c r="W1348" s="1" t="str">
        <f t="shared" ca="1" si="165"/>
        <v>Post-calc.</v>
      </c>
      <c r="X1348" s="1" t="b">
        <f t="shared" ca="1" si="166"/>
        <v>1</v>
      </c>
      <c r="Z1348" s="3">
        <f t="shared" ca="1" si="167"/>
        <v>0</v>
      </c>
    </row>
    <row r="1349" spans="1:26" x14ac:dyDescent="0.2">
      <c r="A1349" s="34" t="s">
        <v>3944</v>
      </c>
      <c r="B1349" s="9" t="str">
        <f t="shared" ref="B1349:B1412" ca="1" si="170">+LEFT(A1349,5)</f>
        <v>4P944</v>
      </c>
      <c r="C1349" s="30">
        <v>1000</v>
      </c>
      <c r="D1349" s="30">
        <v>1000</v>
      </c>
      <c r="E1349" s="32">
        <v>40513</v>
      </c>
      <c r="F1349" s="34" t="s">
        <v>3812</v>
      </c>
      <c r="G1349" s="34" t="s">
        <v>5520</v>
      </c>
      <c r="H1349" s="34" t="str">
        <f t="shared" ref="H1349:H1412" ca="1" si="171">+IF(E1349&gt;1,"Post-calc.","Pre-calc.")</f>
        <v>Post-calc.</v>
      </c>
      <c r="I1349" s="3">
        <f t="shared" ca="1" si="168"/>
        <v>0</v>
      </c>
      <c r="M1349" s="7" t="s">
        <v>1367</v>
      </c>
      <c r="N1349" s="9" t="str">
        <f t="shared" ca="1" si="169"/>
        <v>A0364</v>
      </c>
      <c r="O1349" s="3">
        <v>2969.26</v>
      </c>
      <c r="P1349" s="3">
        <v>2969.26</v>
      </c>
      <c r="Q1349" s="1" t="s">
        <v>8</v>
      </c>
      <c r="R1349" s="1" t="s">
        <v>9</v>
      </c>
      <c r="S1349" s="1" t="s">
        <v>10</v>
      </c>
      <c r="T1349" s="1" t="s">
        <v>1340</v>
      </c>
      <c r="V1349" s="34" t="str">
        <f t="shared" ref="V1349:V1412" ca="1" si="172">+VLOOKUP(N1349,$B$4:$H$2903,7,FALSE)</f>
        <v>Post-calc.</v>
      </c>
      <c r="W1349" s="1" t="str">
        <f t="shared" ref="W1349:W1412" ca="1" si="173">+Q1349</f>
        <v>Post-calc.</v>
      </c>
      <c r="X1349" s="1" t="b">
        <f t="shared" ref="X1349:X1412" ca="1" si="174">+V1349=W1349</f>
        <v>1</v>
      </c>
      <c r="Z1349" s="3">
        <f t="shared" ref="Z1349:Z1412" ca="1" si="175">+IF(Q1349="Post-calc.",VLOOKUP(N1349,$B$4:$H$2903,3,FALSE)-P1349,VLOOKUP(N1349,$B$4:$H$2903,2,FALSE)-P1349)</f>
        <v>0</v>
      </c>
    </row>
    <row r="1350" spans="1:26" x14ac:dyDescent="0.2">
      <c r="A1350" s="34" t="s">
        <v>3945</v>
      </c>
      <c r="B1350" s="9" t="str">
        <f t="shared" ca="1" si="170"/>
        <v>4P945</v>
      </c>
      <c r="C1350" s="30">
        <v>500</v>
      </c>
      <c r="D1350" s="30">
        <v>500</v>
      </c>
      <c r="E1350" s="32">
        <v>40513</v>
      </c>
      <c r="F1350" s="34" t="s">
        <v>3812</v>
      </c>
      <c r="G1350" s="34" t="s">
        <v>5520</v>
      </c>
      <c r="H1350" s="34" t="str">
        <f t="shared" ca="1" si="171"/>
        <v>Post-calc.</v>
      </c>
      <c r="I1350" s="3">
        <f t="shared" ca="1" si="168"/>
        <v>0</v>
      </c>
      <c r="M1350" s="7" t="s">
        <v>1368</v>
      </c>
      <c r="N1350" s="9" t="str">
        <f t="shared" ca="1" si="169"/>
        <v>A0366</v>
      </c>
      <c r="O1350" s="3">
        <v>39.248899999999999</v>
      </c>
      <c r="P1350" s="3">
        <v>39.209699999999998</v>
      </c>
      <c r="Q1350" s="1" t="s">
        <v>8</v>
      </c>
      <c r="R1350" s="1" t="s">
        <v>9</v>
      </c>
      <c r="S1350" s="1" t="s">
        <v>10</v>
      </c>
      <c r="T1350" s="1" t="s">
        <v>1260</v>
      </c>
      <c r="V1350" s="34" t="str">
        <f t="shared" ca="1" si="172"/>
        <v>Post-calc.</v>
      </c>
      <c r="W1350" s="1" t="str">
        <f t="shared" ca="1" si="173"/>
        <v>Post-calc.</v>
      </c>
      <c r="X1350" s="1" t="b">
        <f t="shared" ca="1" si="174"/>
        <v>1</v>
      </c>
      <c r="Z1350" s="3">
        <f t="shared" ca="1" si="175"/>
        <v>0</v>
      </c>
    </row>
    <row r="1351" spans="1:26" x14ac:dyDescent="0.2">
      <c r="A1351" s="34" t="s">
        <v>3946</v>
      </c>
      <c r="B1351" s="9" t="str">
        <f t="shared" ca="1" si="170"/>
        <v>4P951</v>
      </c>
      <c r="C1351" s="30">
        <v>2150.5376000000001</v>
      </c>
      <c r="D1351" s="30">
        <v>2150.5376000000001</v>
      </c>
      <c r="E1351" s="32">
        <v>40695</v>
      </c>
      <c r="F1351" s="34" t="s">
        <v>3812</v>
      </c>
      <c r="G1351" s="34" t="s">
        <v>5520</v>
      </c>
      <c r="H1351" s="34" t="str">
        <f t="shared" ca="1" si="171"/>
        <v>Post-calc.</v>
      </c>
      <c r="I1351" s="3">
        <f t="shared" ca="1" si="168"/>
        <v>0</v>
      </c>
      <c r="M1351" s="7" t="s">
        <v>1369</v>
      </c>
      <c r="N1351" s="9" t="str">
        <f t="shared" ca="1" si="169"/>
        <v>A0367</v>
      </c>
      <c r="O1351" s="3">
        <v>295.13470000000001</v>
      </c>
      <c r="P1351" s="3">
        <v>290.56389999999999</v>
      </c>
      <c r="Q1351" s="1" t="s">
        <v>8</v>
      </c>
      <c r="R1351" s="1" t="s">
        <v>9</v>
      </c>
      <c r="S1351" s="1" t="s">
        <v>10</v>
      </c>
      <c r="T1351" s="1" t="s">
        <v>1260</v>
      </c>
      <c r="V1351" s="34" t="str">
        <f t="shared" ca="1" si="172"/>
        <v>Post-calc.</v>
      </c>
      <c r="W1351" s="1" t="str">
        <f t="shared" ca="1" si="173"/>
        <v>Post-calc.</v>
      </c>
      <c r="X1351" s="1" t="b">
        <f t="shared" ca="1" si="174"/>
        <v>1</v>
      </c>
      <c r="Z1351" s="3">
        <f t="shared" ca="1" si="175"/>
        <v>0</v>
      </c>
    </row>
    <row r="1352" spans="1:26" x14ac:dyDescent="0.2">
      <c r="A1352" s="34" t="s">
        <v>3947</v>
      </c>
      <c r="B1352" s="9" t="str">
        <f t="shared" ca="1" si="170"/>
        <v>4P952</v>
      </c>
      <c r="C1352" s="30">
        <v>500</v>
      </c>
      <c r="D1352" s="30">
        <v>500</v>
      </c>
      <c r="E1352" s="32">
        <v>40513</v>
      </c>
      <c r="F1352" s="34" t="s">
        <v>3812</v>
      </c>
      <c r="G1352" s="34" t="s">
        <v>5520</v>
      </c>
      <c r="H1352" s="34" t="str">
        <f t="shared" ca="1" si="171"/>
        <v>Post-calc.</v>
      </c>
      <c r="I1352" s="3">
        <f t="shared" ca="1" si="168"/>
        <v>0</v>
      </c>
      <c r="M1352" s="7" t="s">
        <v>1370</v>
      </c>
      <c r="N1352" s="9" t="str">
        <f t="shared" ca="1" si="169"/>
        <v>A0379</v>
      </c>
      <c r="O1352" s="3">
        <v>738</v>
      </c>
      <c r="P1352" s="3">
        <v>1695.36</v>
      </c>
      <c r="Q1352" s="1" t="s">
        <v>8</v>
      </c>
      <c r="R1352" s="1" t="s">
        <v>9</v>
      </c>
      <c r="S1352" s="1" t="s">
        <v>10</v>
      </c>
      <c r="T1352" s="1" t="s">
        <v>1340</v>
      </c>
      <c r="V1352" s="34" t="str">
        <f t="shared" ca="1" si="172"/>
        <v>Post-calc.</v>
      </c>
      <c r="W1352" s="1" t="str">
        <f t="shared" ca="1" si="173"/>
        <v>Post-calc.</v>
      </c>
      <c r="X1352" s="1" t="b">
        <f t="shared" ca="1" si="174"/>
        <v>1</v>
      </c>
      <c r="Z1352" s="3">
        <f t="shared" ca="1" si="175"/>
        <v>0</v>
      </c>
    </row>
    <row r="1353" spans="1:26" x14ac:dyDescent="0.2">
      <c r="A1353" s="34" t="s">
        <v>3948</v>
      </c>
      <c r="B1353" s="9" t="str">
        <f t="shared" ca="1" si="170"/>
        <v>4P953</v>
      </c>
      <c r="C1353" s="30">
        <v>50</v>
      </c>
      <c r="D1353" s="30">
        <v>50</v>
      </c>
      <c r="E1353" s="32">
        <v>40787</v>
      </c>
      <c r="F1353" s="34" t="s">
        <v>3812</v>
      </c>
      <c r="G1353" s="34" t="s">
        <v>5520</v>
      </c>
      <c r="H1353" s="34" t="str">
        <f t="shared" ca="1" si="171"/>
        <v>Post-calc.</v>
      </c>
      <c r="I1353" s="3">
        <f t="shared" ca="1" si="168"/>
        <v>0</v>
      </c>
      <c r="M1353" s="7" t="s">
        <v>1371</v>
      </c>
      <c r="N1353" s="9" t="str">
        <f t="shared" ca="1" si="169"/>
        <v>A0383</v>
      </c>
      <c r="O1353" s="3">
        <v>869.49099999999999</v>
      </c>
      <c r="P1353" s="3">
        <v>1994.52</v>
      </c>
      <c r="Q1353" s="1" t="s">
        <v>8</v>
      </c>
      <c r="R1353" s="1" t="s">
        <v>9</v>
      </c>
      <c r="S1353" s="1" t="s">
        <v>10</v>
      </c>
      <c r="T1353" s="1" t="s">
        <v>1372</v>
      </c>
      <c r="V1353" s="34" t="str">
        <f t="shared" ca="1" si="172"/>
        <v>Post-calc.</v>
      </c>
      <c r="W1353" s="1" t="str">
        <f t="shared" ca="1" si="173"/>
        <v>Post-calc.</v>
      </c>
      <c r="X1353" s="1" t="b">
        <f t="shared" ca="1" si="174"/>
        <v>1</v>
      </c>
      <c r="Z1353" s="3">
        <f t="shared" ca="1" si="175"/>
        <v>0</v>
      </c>
    </row>
    <row r="1354" spans="1:26" x14ac:dyDescent="0.2">
      <c r="A1354" s="34" t="s">
        <v>3949</v>
      </c>
      <c r="B1354" s="9" t="str">
        <f t="shared" ca="1" si="170"/>
        <v>4P954</v>
      </c>
      <c r="C1354" s="30">
        <v>400</v>
      </c>
      <c r="D1354" s="30">
        <v>400</v>
      </c>
      <c r="E1354" s="32">
        <v>40787</v>
      </c>
      <c r="F1354" s="34" t="s">
        <v>3812</v>
      </c>
      <c r="G1354" s="34" t="s">
        <v>5520</v>
      </c>
      <c r="H1354" s="34" t="str">
        <f t="shared" ca="1" si="171"/>
        <v>Post-calc.</v>
      </c>
      <c r="I1354" s="3">
        <f t="shared" ca="1" si="168"/>
        <v>0</v>
      </c>
      <c r="M1354" s="7" t="s">
        <v>1373</v>
      </c>
      <c r="N1354" s="9" t="str">
        <f t="shared" ca="1" si="169"/>
        <v>A0384</v>
      </c>
      <c r="O1354" s="3">
        <v>15000</v>
      </c>
      <c r="P1354" s="3">
        <v>15000</v>
      </c>
      <c r="Q1354" s="1" t="s">
        <v>8</v>
      </c>
      <c r="R1354" s="1" t="s">
        <v>9</v>
      </c>
      <c r="S1354" s="1" t="s">
        <v>10</v>
      </c>
      <c r="T1354" s="1" t="s">
        <v>1340</v>
      </c>
      <c r="V1354" s="34" t="str">
        <f t="shared" ca="1" si="172"/>
        <v>Post-calc.</v>
      </c>
      <c r="W1354" s="1" t="str">
        <f t="shared" ca="1" si="173"/>
        <v>Post-calc.</v>
      </c>
      <c r="X1354" s="1" t="b">
        <f t="shared" ca="1" si="174"/>
        <v>1</v>
      </c>
      <c r="Z1354" s="3">
        <f t="shared" ca="1" si="175"/>
        <v>0</v>
      </c>
    </row>
    <row r="1355" spans="1:26" x14ac:dyDescent="0.2">
      <c r="A1355" s="34" t="s">
        <v>3950</v>
      </c>
      <c r="B1355" s="9" t="str">
        <f t="shared" ca="1" si="170"/>
        <v>4P958</v>
      </c>
      <c r="C1355" s="30">
        <v>166.66669999999999</v>
      </c>
      <c r="D1355" s="30">
        <v>166.66669999999999</v>
      </c>
      <c r="E1355" s="32">
        <v>40848</v>
      </c>
      <c r="F1355" s="34" t="s">
        <v>3812</v>
      </c>
      <c r="G1355" s="34" t="s">
        <v>5520</v>
      </c>
      <c r="H1355" s="34" t="str">
        <f t="shared" ca="1" si="171"/>
        <v>Post-calc.</v>
      </c>
      <c r="I1355" s="3">
        <f t="shared" ca="1" si="168"/>
        <v>0</v>
      </c>
      <c r="M1355" s="7" t="s">
        <v>1374</v>
      </c>
      <c r="N1355" s="9" t="str">
        <f t="shared" ca="1" si="169"/>
        <v>A0385</v>
      </c>
      <c r="O1355" s="3">
        <v>798</v>
      </c>
      <c r="P1355" s="3">
        <v>798</v>
      </c>
      <c r="Q1355" s="1" t="s">
        <v>8</v>
      </c>
      <c r="R1355" s="1" t="s">
        <v>9</v>
      </c>
      <c r="S1355" s="1" t="s">
        <v>10</v>
      </c>
      <c r="T1355" s="1" t="s">
        <v>1340</v>
      </c>
      <c r="V1355" s="34" t="str">
        <f t="shared" ca="1" si="172"/>
        <v>Post-calc.</v>
      </c>
      <c r="W1355" s="1" t="str">
        <f t="shared" ca="1" si="173"/>
        <v>Post-calc.</v>
      </c>
      <c r="X1355" s="1" t="b">
        <f t="shared" ca="1" si="174"/>
        <v>1</v>
      </c>
      <c r="Z1355" s="3">
        <f t="shared" ca="1" si="175"/>
        <v>0</v>
      </c>
    </row>
    <row r="1356" spans="1:26" x14ac:dyDescent="0.2">
      <c r="A1356" s="34" t="s">
        <v>3951</v>
      </c>
      <c r="B1356" s="9" t="str">
        <f t="shared" ca="1" si="170"/>
        <v>4P959</v>
      </c>
      <c r="C1356" s="30">
        <v>200</v>
      </c>
      <c r="D1356" s="30">
        <v>200</v>
      </c>
      <c r="E1356" s="32">
        <v>40756</v>
      </c>
      <c r="F1356" s="34" t="s">
        <v>3812</v>
      </c>
      <c r="G1356" s="34" t="s">
        <v>5520</v>
      </c>
      <c r="H1356" s="34" t="str">
        <f t="shared" ca="1" si="171"/>
        <v>Post-calc.</v>
      </c>
      <c r="I1356" s="3">
        <f t="shared" ca="1" si="168"/>
        <v>0</v>
      </c>
      <c r="M1356" s="7" t="s">
        <v>1375</v>
      </c>
      <c r="N1356" s="9" t="str">
        <f t="shared" ca="1" si="169"/>
        <v>A0386</v>
      </c>
      <c r="O1356" s="3">
        <v>399</v>
      </c>
      <c r="P1356" s="3">
        <v>399</v>
      </c>
      <c r="Q1356" s="1" t="s">
        <v>8</v>
      </c>
      <c r="R1356" s="1" t="s">
        <v>9</v>
      </c>
      <c r="S1356" s="1" t="s">
        <v>10</v>
      </c>
      <c r="T1356" s="1" t="s">
        <v>1340</v>
      </c>
      <c r="V1356" s="34" t="str">
        <f t="shared" ca="1" si="172"/>
        <v>Post-calc.</v>
      </c>
      <c r="W1356" s="1" t="str">
        <f t="shared" ca="1" si="173"/>
        <v>Post-calc.</v>
      </c>
      <c r="X1356" s="1" t="b">
        <f t="shared" ca="1" si="174"/>
        <v>1</v>
      </c>
      <c r="Z1356" s="3">
        <f t="shared" ca="1" si="175"/>
        <v>0</v>
      </c>
    </row>
    <row r="1357" spans="1:26" x14ac:dyDescent="0.2">
      <c r="A1357" s="34" t="s">
        <v>3952</v>
      </c>
      <c r="B1357" s="9" t="str">
        <f t="shared" ca="1" si="170"/>
        <v>4P960</v>
      </c>
      <c r="C1357" s="30">
        <v>200</v>
      </c>
      <c r="D1357" s="30">
        <v>200</v>
      </c>
      <c r="E1357" s="32">
        <v>40787</v>
      </c>
      <c r="F1357" s="34" t="s">
        <v>3812</v>
      </c>
      <c r="G1357" s="34" t="s">
        <v>5520</v>
      </c>
      <c r="H1357" s="34" t="str">
        <f t="shared" ca="1" si="171"/>
        <v>Post-calc.</v>
      </c>
      <c r="I1357" s="3">
        <f t="shared" ca="1" si="168"/>
        <v>0</v>
      </c>
      <c r="M1357" s="7" t="s">
        <v>1376</v>
      </c>
      <c r="N1357" s="9" t="str">
        <f t="shared" ca="1" si="169"/>
        <v>A0387</v>
      </c>
      <c r="O1357" s="3">
        <v>578.28</v>
      </c>
      <c r="P1357" s="3">
        <v>578.28</v>
      </c>
      <c r="Q1357" s="1" t="s">
        <v>8</v>
      </c>
      <c r="R1357" s="1" t="s">
        <v>9</v>
      </c>
      <c r="S1357" s="1" t="s">
        <v>10</v>
      </c>
      <c r="T1357" s="1" t="s">
        <v>1340</v>
      </c>
      <c r="V1357" s="34" t="str">
        <f t="shared" ca="1" si="172"/>
        <v>Post-calc.</v>
      </c>
      <c r="W1357" s="1" t="str">
        <f t="shared" ca="1" si="173"/>
        <v>Post-calc.</v>
      </c>
      <c r="X1357" s="1" t="b">
        <f t="shared" ca="1" si="174"/>
        <v>1</v>
      </c>
      <c r="Z1357" s="3">
        <f t="shared" ca="1" si="175"/>
        <v>0</v>
      </c>
    </row>
    <row r="1358" spans="1:26" x14ac:dyDescent="0.2">
      <c r="A1358" s="34" t="s">
        <v>3953</v>
      </c>
      <c r="B1358" s="9" t="str">
        <f t="shared" ca="1" si="170"/>
        <v>4P962</v>
      </c>
      <c r="C1358" s="30">
        <v>500</v>
      </c>
      <c r="D1358" s="30">
        <v>500</v>
      </c>
      <c r="E1358" s="32">
        <v>40787</v>
      </c>
      <c r="F1358" s="34" t="s">
        <v>3812</v>
      </c>
      <c r="G1358" s="34" t="s">
        <v>5520</v>
      </c>
      <c r="H1358" s="34" t="str">
        <f t="shared" ca="1" si="171"/>
        <v>Post-calc.</v>
      </c>
      <c r="I1358" s="3">
        <f t="shared" ca="1" si="168"/>
        <v>0</v>
      </c>
      <c r="M1358" s="7" t="s">
        <v>1377</v>
      </c>
      <c r="N1358" s="9" t="str">
        <f t="shared" ca="1" si="169"/>
        <v>A0388</v>
      </c>
      <c r="O1358" s="3">
        <v>295.11880000000002</v>
      </c>
      <c r="P1358" s="3">
        <v>295.11880000000002</v>
      </c>
      <c r="Q1358" s="1" t="s">
        <v>8</v>
      </c>
      <c r="R1358" s="1" t="s">
        <v>9</v>
      </c>
      <c r="S1358" s="1" t="s">
        <v>10</v>
      </c>
      <c r="T1358" s="1" t="s">
        <v>1378</v>
      </c>
      <c r="V1358" s="34" t="str">
        <f t="shared" ca="1" si="172"/>
        <v>Post-calc.</v>
      </c>
      <c r="W1358" s="1" t="str">
        <f t="shared" ca="1" si="173"/>
        <v>Post-calc.</v>
      </c>
      <c r="X1358" s="1" t="b">
        <f t="shared" ca="1" si="174"/>
        <v>1</v>
      </c>
      <c r="Z1358" s="3">
        <f t="shared" ca="1" si="175"/>
        <v>0</v>
      </c>
    </row>
    <row r="1359" spans="1:26" x14ac:dyDescent="0.2">
      <c r="A1359" s="34" t="s">
        <v>3954</v>
      </c>
      <c r="B1359" s="9" t="str">
        <f t="shared" ca="1" si="170"/>
        <v>4P966</v>
      </c>
      <c r="C1359" s="30">
        <v>5229</v>
      </c>
      <c r="D1359" s="30">
        <v>5229</v>
      </c>
      <c r="E1359" s="32">
        <v>40664</v>
      </c>
      <c r="F1359" s="34" t="s">
        <v>3812</v>
      </c>
      <c r="G1359" s="34" t="s">
        <v>5520</v>
      </c>
      <c r="H1359" s="34" t="str">
        <f t="shared" ca="1" si="171"/>
        <v>Post-calc.</v>
      </c>
      <c r="I1359" s="3">
        <f t="shared" ca="1" si="168"/>
        <v>0</v>
      </c>
      <c r="M1359" s="7" t="s">
        <v>1379</v>
      </c>
      <c r="N1359" s="9" t="str">
        <f t="shared" ca="1" si="169"/>
        <v>A0389</v>
      </c>
      <c r="O1359" s="3">
        <v>321.1866</v>
      </c>
      <c r="P1359" s="3">
        <v>316.43830000000003</v>
      </c>
      <c r="Q1359" s="1" t="s">
        <v>8</v>
      </c>
      <c r="R1359" s="1" t="s">
        <v>9</v>
      </c>
      <c r="S1359" s="1" t="s">
        <v>10</v>
      </c>
      <c r="T1359" s="1" t="s">
        <v>1378</v>
      </c>
      <c r="V1359" s="34" t="str">
        <f t="shared" ca="1" si="172"/>
        <v>Post-calc.</v>
      </c>
      <c r="W1359" s="1" t="str">
        <f t="shared" ca="1" si="173"/>
        <v>Post-calc.</v>
      </c>
      <c r="X1359" s="1" t="b">
        <f t="shared" ca="1" si="174"/>
        <v>1</v>
      </c>
      <c r="Z1359" s="3">
        <f t="shared" ca="1" si="175"/>
        <v>0</v>
      </c>
    </row>
    <row r="1360" spans="1:26" x14ac:dyDescent="0.2">
      <c r="A1360" s="34" t="s">
        <v>3955</v>
      </c>
      <c r="B1360" s="9" t="str">
        <f t="shared" ca="1" si="170"/>
        <v>4P975</v>
      </c>
      <c r="C1360" s="30">
        <v>100</v>
      </c>
      <c r="D1360" s="30">
        <v>100</v>
      </c>
      <c r="E1360" s="32">
        <v>40787</v>
      </c>
      <c r="F1360" s="34" t="s">
        <v>3812</v>
      </c>
      <c r="G1360" s="34" t="s">
        <v>5520</v>
      </c>
      <c r="H1360" s="34" t="str">
        <f t="shared" ca="1" si="171"/>
        <v>Post-calc.</v>
      </c>
      <c r="I1360" s="3">
        <f t="shared" ca="1" si="168"/>
        <v>0</v>
      </c>
      <c r="M1360" s="7" t="s">
        <v>1380</v>
      </c>
      <c r="N1360" s="9" t="str">
        <f t="shared" ca="1" si="169"/>
        <v>A0390</v>
      </c>
      <c r="O1360" s="3">
        <v>902.61099999999999</v>
      </c>
      <c r="P1360" s="3">
        <v>902.61099999999999</v>
      </c>
      <c r="Q1360" s="1" t="s">
        <v>8</v>
      </c>
      <c r="R1360" s="1" t="s">
        <v>9</v>
      </c>
      <c r="S1360" s="1" t="s">
        <v>10</v>
      </c>
      <c r="T1360" s="1" t="s">
        <v>1378</v>
      </c>
      <c r="V1360" s="34" t="str">
        <f t="shared" ca="1" si="172"/>
        <v>Post-calc.</v>
      </c>
      <c r="W1360" s="1" t="str">
        <f t="shared" ca="1" si="173"/>
        <v>Post-calc.</v>
      </c>
      <c r="X1360" s="1" t="b">
        <f t="shared" ca="1" si="174"/>
        <v>1</v>
      </c>
      <c r="Z1360" s="3">
        <f t="shared" ca="1" si="175"/>
        <v>0</v>
      </c>
    </row>
    <row r="1361" spans="1:26" x14ac:dyDescent="0.2">
      <c r="A1361" s="34" t="s">
        <v>3956</v>
      </c>
      <c r="B1361" s="9" t="str">
        <f t="shared" ca="1" si="170"/>
        <v>4P976</v>
      </c>
      <c r="C1361" s="30">
        <v>200</v>
      </c>
      <c r="D1361" s="30">
        <v>200</v>
      </c>
      <c r="E1361" s="32">
        <v>40787</v>
      </c>
      <c r="F1361" s="34" t="s">
        <v>3812</v>
      </c>
      <c r="G1361" s="34" t="s">
        <v>5520</v>
      </c>
      <c r="H1361" s="34" t="str">
        <f t="shared" ca="1" si="171"/>
        <v>Post-calc.</v>
      </c>
      <c r="I1361" s="3">
        <f t="shared" ca="1" si="168"/>
        <v>0</v>
      </c>
      <c r="M1361" s="7" t="s">
        <v>1381</v>
      </c>
      <c r="N1361" s="9" t="str">
        <f t="shared" ca="1" si="169"/>
        <v>A0396</v>
      </c>
      <c r="O1361" s="3">
        <v>477.42</v>
      </c>
      <c r="P1361" s="3">
        <v>540.24</v>
      </c>
      <c r="Q1361" s="1" t="s">
        <v>8</v>
      </c>
      <c r="R1361" s="1" t="s">
        <v>9</v>
      </c>
      <c r="S1361" s="1" t="s">
        <v>10</v>
      </c>
      <c r="T1361" s="1" t="s">
        <v>1372</v>
      </c>
      <c r="V1361" s="34" t="str">
        <f t="shared" ca="1" si="172"/>
        <v>Post-calc.</v>
      </c>
      <c r="W1361" s="1" t="str">
        <f t="shared" ca="1" si="173"/>
        <v>Post-calc.</v>
      </c>
      <c r="X1361" s="1" t="b">
        <f t="shared" ca="1" si="174"/>
        <v>1</v>
      </c>
      <c r="Z1361" s="3">
        <f t="shared" ca="1" si="175"/>
        <v>0</v>
      </c>
    </row>
    <row r="1362" spans="1:26" x14ac:dyDescent="0.2">
      <c r="A1362" s="34" t="s">
        <v>3957</v>
      </c>
      <c r="B1362" s="9" t="str">
        <f t="shared" ca="1" si="170"/>
        <v>4P977</v>
      </c>
      <c r="C1362" s="30">
        <v>2000</v>
      </c>
      <c r="D1362" s="30">
        <v>2000</v>
      </c>
      <c r="E1362" s="32">
        <v>40756</v>
      </c>
      <c r="F1362" s="34" t="s">
        <v>3812</v>
      </c>
      <c r="G1362" s="34" t="s">
        <v>5520</v>
      </c>
      <c r="H1362" s="34" t="str">
        <f t="shared" ca="1" si="171"/>
        <v>Post-calc.</v>
      </c>
      <c r="I1362" s="3">
        <f t="shared" ca="1" si="168"/>
        <v>0</v>
      </c>
      <c r="M1362" s="7" t="s">
        <v>1382</v>
      </c>
      <c r="N1362" s="9" t="str">
        <f t="shared" ca="1" si="169"/>
        <v>A0397</v>
      </c>
      <c r="O1362" s="3">
        <v>211.09</v>
      </c>
      <c r="P1362" s="3">
        <v>211.09</v>
      </c>
      <c r="Q1362" s="1" t="s">
        <v>8</v>
      </c>
      <c r="R1362" s="1" t="s">
        <v>9</v>
      </c>
      <c r="S1362" s="1" t="s">
        <v>10</v>
      </c>
      <c r="T1362" s="1" t="s">
        <v>1372</v>
      </c>
      <c r="V1362" s="34" t="str">
        <f t="shared" ca="1" si="172"/>
        <v>Post-calc.</v>
      </c>
      <c r="W1362" s="1" t="str">
        <f t="shared" ca="1" si="173"/>
        <v>Post-calc.</v>
      </c>
      <c r="X1362" s="1" t="b">
        <f t="shared" ca="1" si="174"/>
        <v>1</v>
      </c>
      <c r="Z1362" s="3">
        <f t="shared" ca="1" si="175"/>
        <v>0</v>
      </c>
    </row>
    <row r="1363" spans="1:26" x14ac:dyDescent="0.2">
      <c r="A1363" s="34" t="s">
        <v>3958</v>
      </c>
      <c r="B1363" s="9" t="str">
        <f t="shared" ca="1" si="170"/>
        <v>4P978</v>
      </c>
      <c r="C1363" s="30">
        <v>1500</v>
      </c>
      <c r="D1363" s="30">
        <v>1500</v>
      </c>
      <c r="E1363" s="32">
        <v>40787</v>
      </c>
      <c r="F1363" s="34" t="s">
        <v>3812</v>
      </c>
      <c r="G1363" s="34" t="s">
        <v>5520</v>
      </c>
      <c r="H1363" s="34" t="str">
        <f t="shared" ca="1" si="171"/>
        <v>Post-calc.</v>
      </c>
      <c r="I1363" s="3">
        <f t="shared" ca="1" si="168"/>
        <v>0</v>
      </c>
      <c r="M1363" s="7" t="s">
        <v>1383</v>
      </c>
      <c r="N1363" s="9" t="str">
        <f t="shared" ca="1" si="169"/>
        <v>A0398</v>
      </c>
      <c r="O1363" s="3">
        <v>560.16869999999994</v>
      </c>
      <c r="P1363" s="3">
        <v>560.16999999999996</v>
      </c>
      <c r="Q1363" s="1" t="s">
        <v>8</v>
      </c>
      <c r="R1363" s="1" t="s">
        <v>9</v>
      </c>
      <c r="S1363" s="1" t="s">
        <v>10</v>
      </c>
      <c r="T1363" s="1" t="s">
        <v>1372</v>
      </c>
      <c r="V1363" s="34" t="str">
        <f t="shared" ca="1" si="172"/>
        <v>Post-calc.</v>
      </c>
      <c r="W1363" s="1" t="str">
        <f t="shared" ca="1" si="173"/>
        <v>Post-calc.</v>
      </c>
      <c r="X1363" s="1" t="b">
        <f t="shared" ca="1" si="174"/>
        <v>1</v>
      </c>
      <c r="Z1363" s="3">
        <f t="shared" ca="1" si="175"/>
        <v>0</v>
      </c>
    </row>
    <row r="1364" spans="1:26" x14ac:dyDescent="0.2">
      <c r="A1364" s="34" t="s">
        <v>3959</v>
      </c>
      <c r="B1364" s="9" t="str">
        <f t="shared" ca="1" si="170"/>
        <v>4P979</v>
      </c>
      <c r="C1364" s="30">
        <v>600</v>
      </c>
      <c r="D1364" s="30">
        <v>600</v>
      </c>
      <c r="E1364" s="32">
        <v>40787</v>
      </c>
      <c r="F1364" s="34" t="s">
        <v>3812</v>
      </c>
      <c r="G1364" s="34" t="s">
        <v>5520</v>
      </c>
      <c r="H1364" s="34" t="str">
        <f t="shared" ca="1" si="171"/>
        <v>Post-calc.</v>
      </c>
      <c r="I1364" s="3">
        <f t="shared" ca="1" si="168"/>
        <v>0</v>
      </c>
      <c r="M1364" s="7" t="s">
        <v>1384</v>
      </c>
      <c r="N1364" s="9" t="str">
        <f t="shared" ca="1" si="169"/>
        <v>A0399</v>
      </c>
      <c r="O1364" s="3">
        <v>96.006299999999996</v>
      </c>
      <c r="P1364" s="3">
        <v>96.01</v>
      </c>
      <c r="Q1364" s="1" t="s">
        <v>8</v>
      </c>
      <c r="R1364" s="1" t="s">
        <v>9</v>
      </c>
      <c r="S1364" s="1" t="s">
        <v>10</v>
      </c>
      <c r="T1364" s="1" t="s">
        <v>1372</v>
      </c>
      <c r="V1364" s="34" t="str">
        <f t="shared" ca="1" si="172"/>
        <v>Post-calc.</v>
      </c>
      <c r="W1364" s="1" t="str">
        <f t="shared" ca="1" si="173"/>
        <v>Post-calc.</v>
      </c>
      <c r="X1364" s="1" t="b">
        <f t="shared" ca="1" si="174"/>
        <v>1</v>
      </c>
      <c r="Z1364" s="3">
        <f t="shared" ca="1" si="175"/>
        <v>0</v>
      </c>
    </row>
    <row r="1365" spans="1:26" x14ac:dyDescent="0.2">
      <c r="A1365" s="34" t="s">
        <v>3960</v>
      </c>
      <c r="B1365" s="9" t="str">
        <f t="shared" ca="1" si="170"/>
        <v>4P991</v>
      </c>
      <c r="C1365" s="30">
        <v>1089.3245999999999</v>
      </c>
      <c r="D1365" s="30">
        <v>1089.3245999999999</v>
      </c>
      <c r="E1365" s="32">
        <v>40664</v>
      </c>
      <c r="F1365" s="34" t="s">
        <v>3812</v>
      </c>
      <c r="G1365" s="34" t="s">
        <v>5520</v>
      </c>
      <c r="H1365" s="34" t="str">
        <f t="shared" ca="1" si="171"/>
        <v>Post-calc.</v>
      </c>
      <c r="I1365" s="3">
        <f t="shared" ca="1" si="168"/>
        <v>0</v>
      </c>
      <c r="M1365" s="7" t="s">
        <v>1385</v>
      </c>
      <c r="N1365" s="9" t="str">
        <f t="shared" ca="1" si="169"/>
        <v>A0400</v>
      </c>
      <c r="O1365" s="3">
        <v>3431.0821000000001</v>
      </c>
      <c r="P1365" s="3">
        <v>3112.94</v>
      </c>
      <c r="Q1365" s="1" t="s">
        <v>8</v>
      </c>
      <c r="R1365" s="1" t="s">
        <v>9</v>
      </c>
      <c r="S1365" s="1" t="s">
        <v>10</v>
      </c>
      <c r="T1365" s="1" t="s">
        <v>1372</v>
      </c>
      <c r="V1365" s="34" t="str">
        <f t="shared" ca="1" si="172"/>
        <v>Post-calc.</v>
      </c>
      <c r="W1365" s="1" t="str">
        <f t="shared" ca="1" si="173"/>
        <v>Post-calc.</v>
      </c>
      <c r="X1365" s="1" t="b">
        <f t="shared" ca="1" si="174"/>
        <v>1</v>
      </c>
      <c r="Z1365" s="3">
        <f t="shared" ca="1" si="175"/>
        <v>0</v>
      </c>
    </row>
    <row r="1366" spans="1:26" x14ac:dyDescent="0.2">
      <c r="A1366" s="34" t="s">
        <v>3961</v>
      </c>
      <c r="B1366" s="9" t="str">
        <f t="shared" ca="1" si="170"/>
        <v>4P992</v>
      </c>
      <c r="C1366" s="30">
        <v>544.66229999999996</v>
      </c>
      <c r="D1366" s="30">
        <v>544.66229999999996</v>
      </c>
      <c r="E1366" s="32">
        <v>40664</v>
      </c>
      <c r="F1366" s="34" t="s">
        <v>3812</v>
      </c>
      <c r="G1366" s="34" t="s">
        <v>5520</v>
      </c>
      <c r="H1366" s="34" t="str">
        <f t="shared" ca="1" si="171"/>
        <v>Post-calc.</v>
      </c>
      <c r="I1366" s="3">
        <f t="shared" ca="1" si="168"/>
        <v>0</v>
      </c>
      <c r="M1366" s="7" t="s">
        <v>1386</v>
      </c>
      <c r="N1366" s="9" t="str">
        <f t="shared" ca="1" si="169"/>
        <v>A0401</v>
      </c>
      <c r="O1366" s="3">
        <v>422.19229999999999</v>
      </c>
      <c r="P1366" s="3">
        <v>571.85</v>
      </c>
      <c r="Q1366" s="1" t="s">
        <v>8</v>
      </c>
      <c r="R1366" s="1" t="s">
        <v>9</v>
      </c>
      <c r="S1366" s="1" t="s">
        <v>10</v>
      </c>
      <c r="T1366" s="1" t="s">
        <v>1372</v>
      </c>
      <c r="V1366" s="34" t="str">
        <f t="shared" ca="1" si="172"/>
        <v>Post-calc.</v>
      </c>
      <c r="W1366" s="1" t="str">
        <f t="shared" ca="1" si="173"/>
        <v>Post-calc.</v>
      </c>
      <c r="X1366" s="1" t="b">
        <f t="shared" ca="1" si="174"/>
        <v>1</v>
      </c>
      <c r="Z1366" s="3">
        <f t="shared" ca="1" si="175"/>
        <v>0</v>
      </c>
    </row>
    <row r="1367" spans="1:26" x14ac:dyDescent="0.2">
      <c r="A1367" s="34" t="s">
        <v>3962</v>
      </c>
      <c r="B1367" s="9" t="str">
        <f t="shared" ca="1" si="170"/>
        <v>4P993</v>
      </c>
      <c r="C1367" s="30">
        <v>2941.1765</v>
      </c>
      <c r="D1367" s="30">
        <v>2941.1765</v>
      </c>
      <c r="E1367" s="32">
        <v>40664</v>
      </c>
      <c r="F1367" s="34" t="s">
        <v>3812</v>
      </c>
      <c r="G1367" s="34" t="s">
        <v>5520</v>
      </c>
      <c r="H1367" s="34" t="str">
        <f t="shared" ca="1" si="171"/>
        <v>Post-calc.</v>
      </c>
      <c r="I1367" s="3">
        <f t="shared" ca="1" si="168"/>
        <v>0</v>
      </c>
      <c r="M1367" s="7" t="s">
        <v>1387</v>
      </c>
      <c r="N1367" s="9" t="str">
        <f t="shared" ca="1" si="169"/>
        <v>A0402</v>
      </c>
      <c r="O1367" s="3">
        <v>233.26</v>
      </c>
      <c r="P1367" s="3">
        <v>233.26</v>
      </c>
      <c r="Q1367" s="1" t="s">
        <v>8</v>
      </c>
      <c r="R1367" s="1" t="s">
        <v>9</v>
      </c>
      <c r="S1367" s="1" t="s">
        <v>10</v>
      </c>
      <c r="T1367" s="1" t="s">
        <v>1372</v>
      </c>
      <c r="V1367" s="34" t="str">
        <f t="shared" ca="1" si="172"/>
        <v>Post-calc.</v>
      </c>
      <c r="W1367" s="1" t="str">
        <f t="shared" ca="1" si="173"/>
        <v>Post-calc.</v>
      </c>
      <c r="X1367" s="1" t="b">
        <f t="shared" ca="1" si="174"/>
        <v>1</v>
      </c>
      <c r="Z1367" s="3">
        <f t="shared" ca="1" si="175"/>
        <v>0</v>
      </c>
    </row>
    <row r="1368" spans="1:26" x14ac:dyDescent="0.2">
      <c r="A1368" s="34" t="s">
        <v>3963</v>
      </c>
      <c r="B1368" s="9" t="str">
        <f t="shared" ca="1" si="170"/>
        <v>4P994</v>
      </c>
      <c r="C1368" s="30">
        <v>2178.6491999999998</v>
      </c>
      <c r="D1368" s="30">
        <v>2178.6491999999998</v>
      </c>
      <c r="E1368" s="32">
        <v>40664</v>
      </c>
      <c r="F1368" s="34" t="s">
        <v>3812</v>
      </c>
      <c r="G1368" s="34" t="s">
        <v>5520</v>
      </c>
      <c r="H1368" s="34" t="str">
        <f t="shared" ca="1" si="171"/>
        <v>Post-calc.</v>
      </c>
      <c r="I1368" s="3">
        <f t="shared" ca="1" si="168"/>
        <v>0</v>
      </c>
      <c r="M1368" s="7" t="s">
        <v>1388</v>
      </c>
      <c r="N1368" s="9" t="str">
        <f t="shared" ca="1" si="169"/>
        <v>A0403</v>
      </c>
      <c r="O1368" s="3">
        <v>254.66489999999999</v>
      </c>
      <c r="P1368" s="3">
        <v>254.66</v>
      </c>
      <c r="Q1368" s="1" t="s">
        <v>8</v>
      </c>
      <c r="R1368" s="1" t="s">
        <v>9</v>
      </c>
      <c r="S1368" s="1" t="s">
        <v>10</v>
      </c>
      <c r="T1368" s="1" t="s">
        <v>1372</v>
      </c>
      <c r="V1368" s="34" t="str">
        <f t="shared" ca="1" si="172"/>
        <v>Post-calc.</v>
      </c>
      <c r="W1368" s="1" t="str">
        <f t="shared" ca="1" si="173"/>
        <v>Post-calc.</v>
      </c>
      <c r="X1368" s="1" t="b">
        <f t="shared" ca="1" si="174"/>
        <v>1</v>
      </c>
      <c r="Z1368" s="3">
        <f t="shared" ca="1" si="175"/>
        <v>0</v>
      </c>
    </row>
    <row r="1369" spans="1:26" x14ac:dyDescent="0.2">
      <c r="A1369" s="34" t="s">
        <v>3964</v>
      </c>
      <c r="B1369" s="9" t="str">
        <f t="shared" ca="1" si="170"/>
        <v>4P995</v>
      </c>
      <c r="C1369" s="30">
        <v>762.52719999999999</v>
      </c>
      <c r="D1369" s="30">
        <v>762.52719999999999</v>
      </c>
      <c r="E1369" s="32">
        <v>40664</v>
      </c>
      <c r="F1369" s="34" t="s">
        <v>3812</v>
      </c>
      <c r="G1369" s="34" t="s">
        <v>5520</v>
      </c>
      <c r="H1369" s="34" t="str">
        <f t="shared" ca="1" si="171"/>
        <v>Post-calc.</v>
      </c>
      <c r="I1369" s="3">
        <f t="shared" ca="1" si="168"/>
        <v>0</v>
      </c>
      <c r="M1369" s="7" t="s">
        <v>1389</v>
      </c>
      <c r="N1369" s="9" t="str">
        <f t="shared" ca="1" si="169"/>
        <v>A0404</v>
      </c>
      <c r="O1369" s="3">
        <v>270.08999999999997</v>
      </c>
      <c r="P1369" s="3">
        <v>270.08999999999997</v>
      </c>
      <c r="Q1369" s="1" t="s">
        <v>8</v>
      </c>
      <c r="R1369" s="1" t="s">
        <v>9</v>
      </c>
      <c r="S1369" s="1" t="s">
        <v>10</v>
      </c>
      <c r="T1369" s="1" t="s">
        <v>1372</v>
      </c>
      <c r="V1369" s="34" t="str">
        <f t="shared" ca="1" si="172"/>
        <v>Post-calc.</v>
      </c>
      <c r="W1369" s="1" t="str">
        <f t="shared" ca="1" si="173"/>
        <v>Post-calc.</v>
      </c>
      <c r="X1369" s="1" t="b">
        <f t="shared" ca="1" si="174"/>
        <v>1</v>
      </c>
      <c r="Z1369" s="3">
        <f t="shared" ca="1" si="175"/>
        <v>0</v>
      </c>
    </row>
    <row r="1370" spans="1:26" x14ac:dyDescent="0.2">
      <c r="A1370" s="34" t="s">
        <v>3965</v>
      </c>
      <c r="B1370" s="9" t="str">
        <f t="shared" ca="1" si="170"/>
        <v>4P996</v>
      </c>
      <c r="C1370" s="30">
        <v>161.2903</v>
      </c>
      <c r="D1370" s="30">
        <v>161.2903</v>
      </c>
      <c r="E1370" s="32">
        <v>40664</v>
      </c>
      <c r="F1370" s="34" t="s">
        <v>3812</v>
      </c>
      <c r="G1370" s="34" t="s">
        <v>5520</v>
      </c>
      <c r="H1370" s="34" t="str">
        <f t="shared" ca="1" si="171"/>
        <v>Post-calc.</v>
      </c>
      <c r="I1370" s="3">
        <f t="shared" ca="1" si="168"/>
        <v>0</v>
      </c>
      <c r="M1370" s="7" t="s">
        <v>1390</v>
      </c>
      <c r="N1370" s="9" t="str">
        <f t="shared" ca="1" si="169"/>
        <v>A0405</v>
      </c>
      <c r="O1370" s="3">
        <v>159.1438</v>
      </c>
      <c r="P1370" s="3">
        <v>159.13999999999999</v>
      </c>
      <c r="Q1370" s="1" t="s">
        <v>8</v>
      </c>
      <c r="R1370" s="1" t="s">
        <v>9</v>
      </c>
      <c r="S1370" s="1" t="s">
        <v>10</v>
      </c>
      <c r="T1370" s="1" t="s">
        <v>1372</v>
      </c>
      <c r="V1370" s="34" t="str">
        <f t="shared" ca="1" si="172"/>
        <v>Post-calc.</v>
      </c>
      <c r="W1370" s="1" t="str">
        <f t="shared" ca="1" si="173"/>
        <v>Post-calc.</v>
      </c>
      <c r="X1370" s="1" t="b">
        <f t="shared" ca="1" si="174"/>
        <v>1</v>
      </c>
      <c r="Z1370" s="3">
        <f t="shared" ca="1" si="175"/>
        <v>0</v>
      </c>
    </row>
    <row r="1371" spans="1:26" x14ac:dyDescent="0.2">
      <c r="A1371" s="34" t="s">
        <v>3966</v>
      </c>
      <c r="B1371" s="9" t="str">
        <f t="shared" ca="1" si="170"/>
        <v>4P997</v>
      </c>
      <c r="C1371" s="30">
        <v>161.2903</v>
      </c>
      <c r="D1371" s="30">
        <v>161.2903</v>
      </c>
      <c r="E1371" s="32">
        <v>40695</v>
      </c>
      <c r="F1371" s="34" t="s">
        <v>3812</v>
      </c>
      <c r="G1371" s="34" t="s">
        <v>5520</v>
      </c>
      <c r="H1371" s="34" t="str">
        <f t="shared" ca="1" si="171"/>
        <v>Post-calc.</v>
      </c>
      <c r="I1371" s="3">
        <f t="shared" ca="1" si="168"/>
        <v>0</v>
      </c>
      <c r="M1371" s="7" t="s">
        <v>1391</v>
      </c>
      <c r="N1371" s="9" t="str">
        <f t="shared" ca="1" si="169"/>
        <v>A0406</v>
      </c>
      <c r="O1371" s="3">
        <v>281.21879999999999</v>
      </c>
      <c r="P1371" s="3">
        <v>281.22000000000003</v>
      </c>
      <c r="Q1371" s="1" t="s">
        <v>8</v>
      </c>
      <c r="R1371" s="1" t="s">
        <v>9</v>
      </c>
      <c r="S1371" s="1" t="s">
        <v>10</v>
      </c>
      <c r="T1371" s="1" t="s">
        <v>1372</v>
      </c>
      <c r="V1371" s="34" t="str">
        <f t="shared" ca="1" si="172"/>
        <v>Post-calc.</v>
      </c>
      <c r="W1371" s="1" t="str">
        <f t="shared" ca="1" si="173"/>
        <v>Post-calc.</v>
      </c>
      <c r="X1371" s="1" t="b">
        <f t="shared" ca="1" si="174"/>
        <v>1</v>
      </c>
      <c r="Z1371" s="3">
        <f t="shared" ca="1" si="175"/>
        <v>0</v>
      </c>
    </row>
    <row r="1372" spans="1:26" x14ac:dyDescent="0.2">
      <c r="A1372" s="34" t="s">
        <v>3967</v>
      </c>
      <c r="B1372" s="9" t="str">
        <f t="shared" ca="1" si="170"/>
        <v>4P998</v>
      </c>
      <c r="C1372" s="30">
        <v>322.5806</v>
      </c>
      <c r="D1372" s="30">
        <v>322.5806</v>
      </c>
      <c r="E1372" s="32">
        <v>40664</v>
      </c>
      <c r="F1372" s="34" t="s">
        <v>3812</v>
      </c>
      <c r="G1372" s="34" t="s">
        <v>5520</v>
      </c>
      <c r="H1372" s="34" t="str">
        <f t="shared" ca="1" si="171"/>
        <v>Post-calc.</v>
      </c>
      <c r="I1372" s="3">
        <f t="shared" ca="1" si="168"/>
        <v>0</v>
      </c>
      <c r="M1372" s="7" t="s">
        <v>1392</v>
      </c>
      <c r="N1372" s="9" t="str">
        <f t="shared" ca="1" si="169"/>
        <v>A0407</v>
      </c>
      <c r="O1372" s="3">
        <v>295.52390000000003</v>
      </c>
      <c r="P1372" s="3">
        <v>295.52</v>
      </c>
      <c r="Q1372" s="1" t="s">
        <v>8</v>
      </c>
      <c r="R1372" s="1" t="s">
        <v>9</v>
      </c>
      <c r="S1372" s="1" t="s">
        <v>10</v>
      </c>
      <c r="T1372" s="1" t="s">
        <v>1372</v>
      </c>
      <c r="V1372" s="34" t="str">
        <f t="shared" ca="1" si="172"/>
        <v>Post-calc.</v>
      </c>
      <c r="W1372" s="1" t="str">
        <f t="shared" ca="1" si="173"/>
        <v>Post-calc.</v>
      </c>
      <c r="X1372" s="1" t="b">
        <f t="shared" ca="1" si="174"/>
        <v>1</v>
      </c>
      <c r="Z1372" s="3">
        <f t="shared" ca="1" si="175"/>
        <v>0</v>
      </c>
    </row>
    <row r="1373" spans="1:26" x14ac:dyDescent="0.2">
      <c r="A1373" s="34" t="s">
        <v>3968</v>
      </c>
      <c r="B1373" s="9" t="str">
        <f t="shared" ca="1" si="170"/>
        <v>4P999</v>
      </c>
      <c r="C1373" s="30">
        <v>326.79739999999998</v>
      </c>
      <c r="D1373" s="30">
        <v>326.79739999999998</v>
      </c>
      <c r="E1373" s="32">
        <v>40664</v>
      </c>
      <c r="F1373" s="34" t="s">
        <v>3812</v>
      </c>
      <c r="G1373" s="34" t="s">
        <v>5520</v>
      </c>
      <c r="H1373" s="34" t="str">
        <f t="shared" ca="1" si="171"/>
        <v>Post-calc.</v>
      </c>
      <c r="I1373" s="3">
        <f t="shared" ca="1" si="168"/>
        <v>0</v>
      </c>
      <c r="M1373" s="7" t="s">
        <v>1393</v>
      </c>
      <c r="N1373" s="9" t="str">
        <f t="shared" ca="1" si="169"/>
        <v>A0408</v>
      </c>
      <c r="O1373" s="3">
        <v>215.22790000000001</v>
      </c>
      <c r="P1373" s="3">
        <v>215.23</v>
      </c>
      <c r="Q1373" s="1" t="s">
        <v>8</v>
      </c>
      <c r="R1373" s="1" t="s">
        <v>9</v>
      </c>
      <c r="S1373" s="1" t="s">
        <v>10</v>
      </c>
      <c r="T1373" s="1" t="s">
        <v>1372</v>
      </c>
      <c r="V1373" s="34" t="str">
        <f t="shared" ca="1" si="172"/>
        <v>Post-calc.</v>
      </c>
      <c r="W1373" s="1" t="str">
        <f t="shared" ca="1" si="173"/>
        <v>Post-calc.</v>
      </c>
      <c r="X1373" s="1" t="b">
        <f t="shared" ca="1" si="174"/>
        <v>1</v>
      </c>
      <c r="Z1373" s="3">
        <f t="shared" ca="1" si="175"/>
        <v>0</v>
      </c>
    </row>
    <row r="1374" spans="1:26" x14ac:dyDescent="0.2">
      <c r="A1374" s="34" t="s">
        <v>3969</v>
      </c>
      <c r="B1374" s="9" t="str">
        <f t="shared" ca="1" si="170"/>
        <v>4PA01</v>
      </c>
      <c r="C1374" s="30">
        <v>3267.9739</v>
      </c>
      <c r="D1374" s="30">
        <v>3267.9739</v>
      </c>
      <c r="E1374" s="32">
        <v>40664</v>
      </c>
      <c r="F1374" s="34" t="s">
        <v>3812</v>
      </c>
      <c r="G1374" s="34" t="s">
        <v>5520</v>
      </c>
      <c r="H1374" s="34" t="str">
        <f t="shared" ca="1" si="171"/>
        <v>Post-calc.</v>
      </c>
      <c r="I1374" s="3">
        <f t="shared" ca="1" si="168"/>
        <v>0</v>
      </c>
      <c r="M1374" s="7" t="s">
        <v>1394</v>
      </c>
      <c r="N1374" s="9" t="str">
        <f t="shared" ca="1" si="169"/>
        <v>A0409</v>
      </c>
      <c r="O1374" s="3">
        <v>200.71080000000001</v>
      </c>
      <c r="P1374" s="3">
        <v>137.97999999999999</v>
      </c>
      <c r="Q1374" s="1" t="s">
        <v>8</v>
      </c>
      <c r="R1374" s="1" t="s">
        <v>9</v>
      </c>
      <c r="S1374" s="1" t="s">
        <v>10</v>
      </c>
      <c r="T1374" s="1" t="s">
        <v>1372</v>
      </c>
      <c r="V1374" s="34" t="str">
        <f t="shared" ca="1" si="172"/>
        <v>Post-calc.</v>
      </c>
      <c r="W1374" s="1" t="str">
        <f t="shared" ca="1" si="173"/>
        <v>Post-calc.</v>
      </c>
      <c r="X1374" s="1" t="b">
        <f t="shared" ca="1" si="174"/>
        <v>1</v>
      </c>
      <c r="Z1374" s="3">
        <f t="shared" ca="1" si="175"/>
        <v>0</v>
      </c>
    </row>
    <row r="1375" spans="1:26" x14ac:dyDescent="0.2">
      <c r="A1375" s="34" t="s">
        <v>3970</v>
      </c>
      <c r="B1375" s="9" t="str">
        <f t="shared" ca="1" si="170"/>
        <v>4PA04</v>
      </c>
      <c r="C1375" s="30">
        <v>18000</v>
      </c>
      <c r="D1375" s="30">
        <v>18000</v>
      </c>
      <c r="E1375" s="32">
        <v>40909</v>
      </c>
      <c r="F1375" s="34" t="s">
        <v>3812</v>
      </c>
      <c r="G1375" s="34" t="s">
        <v>5520</v>
      </c>
      <c r="H1375" s="34" t="str">
        <f t="shared" ca="1" si="171"/>
        <v>Post-calc.</v>
      </c>
      <c r="I1375" s="3">
        <f t="shared" ca="1" si="168"/>
        <v>0</v>
      </c>
      <c r="M1375" s="7" t="s">
        <v>1395</v>
      </c>
      <c r="N1375" s="9" t="str">
        <f t="shared" ca="1" si="169"/>
        <v>A0411</v>
      </c>
      <c r="O1375" s="3">
        <v>1016</v>
      </c>
      <c r="P1375" s="3">
        <v>1016</v>
      </c>
      <c r="Q1375" s="1" t="s">
        <v>8</v>
      </c>
      <c r="R1375" s="1" t="s">
        <v>9</v>
      </c>
      <c r="S1375" s="1" t="s">
        <v>10</v>
      </c>
      <c r="T1375" s="1" t="s">
        <v>1340</v>
      </c>
      <c r="V1375" s="34" t="str">
        <f t="shared" ca="1" si="172"/>
        <v>Post-calc.</v>
      </c>
      <c r="W1375" s="1" t="str">
        <f t="shared" ca="1" si="173"/>
        <v>Post-calc.</v>
      </c>
      <c r="X1375" s="1" t="b">
        <f t="shared" ca="1" si="174"/>
        <v>1</v>
      </c>
      <c r="Z1375" s="3">
        <f t="shared" ca="1" si="175"/>
        <v>0</v>
      </c>
    </row>
    <row r="1376" spans="1:26" x14ac:dyDescent="0.2">
      <c r="A1376" s="34" t="s">
        <v>3971</v>
      </c>
      <c r="B1376" s="9" t="str">
        <f t="shared" ca="1" si="170"/>
        <v>4PA05</v>
      </c>
      <c r="C1376" s="30">
        <v>18071</v>
      </c>
      <c r="D1376" s="30">
        <v>18071</v>
      </c>
      <c r="E1376" s="32">
        <v>40909</v>
      </c>
      <c r="F1376" s="34" t="s">
        <v>3812</v>
      </c>
      <c r="G1376" s="34" t="s">
        <v>5520</v>
      </c>
      <c r="H1376" s="34" t="str">
        <f t="shared" ca="1" si="171"/>
        <v>Post-calc.</v>
      </c>
      <c r="I1376" s="3">
        <f t="shared" ca="1" si="168"/>
        <v>0</v>
      </c>
      <c r="M1376" s="7" t="s">
        <v>1396</v>
      </c>
      <c r="N1376" s="9" t="str">
        <f t="shared" ca="1" si="169"/>
        <v>A0412</v>
      </c>
      <c r="O1376" s="3">
        <v>5491.5</v>
      </c>
      <c r="P1376" s="3">
        <v>5491.5</v>
      </c>
      <c r="Q1376" s="1" t="s">
        <v>8</v>
      </c>
      <c r="R1376" s="1" t="s">
        <v>9</v>
      </c>
      <c r="S1376" s="1" t="s">
        <v>10</v>
      </c>
      <c r="T1376" s="1" t="s">
        <v>1340</v>
      </c>
      <c r="V1376" s="34" t="str">
        <f t="shared" ca="1" si="172"/>
        <v>Post-calc.</v>
      </c>
      <c r="W1376" s="1" t="str">
        <f t="shared" ca="1" si="173"/>
        <v>Post-calc.</v>
      </c>
      <c r="X1376" s="1" t="b">
        <f t="shared" ca="1" si="174"/>
        <v>1</v>
      </c>
      <c r="Z1376" s="3">
        <f t="shared" ca="1" si="175"/>
        <v>0</v>
      </c>
    </row>
    <row r="1377" spans="1:26" x14ac:dyDescent="0.2">
      <c r="A1377" s="34" t="s">
        <v>3972</v>
      </c>
      <c r="B1377" s="9" t="str">
        <f t="shared" ca="1" si="170"/>
        <v>4PA21</v>
      </c>
      <c r="C1377" s="30">
        <v>141.6122</v>
      </c>
      <c r="D1377" s="30">
        <v>141.6122</v>
      </c>
      <c r="E1377" s="32">
        <v>40664</v>
      </c>
      <c r="F1377" s="34" t="s">
        <v>3812</v>
      </c>
      <c r="G1377" s="34" t="s">
        <v>5520</v>
      </c>
      <c r="H1377" s="34" t="str">
        <f t="shared" ca="1" si="171"/>
        <v>Post-calc.</v>
      </c>
      <c r="I1377" s="3">
        <f t="shared" ca="1" si="168"/>
        <v>0</v>
      </c>
      <c r="M1377" s="7" t="s">
        <v>1397</v>
      </c>
      <c r="N1377" s="9" t="str">
        <f t="shared" ca="1" si="169"/>
        <v>A0413</v>
      </c>
      <c r="O1377" s="3">
        <v>200</v>
      </c>
      <c r="P1377" s="3">
        <v>200</v>
      </c>
      <c r="Q1377" s="1" t="s">
        <v>8</v>
      </c>
      <c r="R1377" s="1" t="s">
        <v>9</v>
      </c>
      <c r="S1377" s="1" t="s">
        <v>10</v>
      </c>
      <c r="T1377" s="1" t="s">
        <v>1340</v>
      </c>
      <c r="V1377" s="34" t="str">
        <f t="shared" ca="1" si="172"/>
        <v>Post-calc.</v>
      </c>
      <c r="W1377" s="1" t="str">
        <f t="shared" ca="1" si="173"/>
        <v>Post-calc.</v>
      </c>
      <c r="X1377" s="1" t="b">
        <f t="shared" ca="1" si="174"/>
        <v>1</v>
      </c>
      <c r="Z1377" s="3">
        <f t="shared" ca="1" si="175"/>
        <v>0</v>
      </c>
    </row>
    <row r="1378" spans="1:26" x14ac:dyDescent="0.2">
      <c r="A1378" s="34" t="s">
        <v>3973</v>
      </c>
      <c r="B1378" s="9" t="str">
        <f t="shared" ca="1" si="170"/>
        <v>4PA22</v>
      </c>
      <c r="C1378" s="30">
        <v>322.5806</v>
      </c>
      <c r="D1378" s="30">
        <v>322.5806</v>
      </c>
      <c r="E1378" s="32">
        <v>40664</v>
      </c>
      <c r="F1378" s="34" t="s">
        <v>3812</v>
      </c>
      <c r="G1378" s="34" t="s">
        <v>5520</v>
      </c>
      <c r="H1378" s="34" t="str">
        <f t="shared" ca="1" si="171"/>
        <v>Post-calc.</v>
      </c>
      <c r="I1378" s="3">
        <f t="shared" ca="1" si="168"/>
        <v>0</v>
      </c>
      <c r="M1378" s="7" t="s">
        <v>1398</v>
      </c>
      <c r="N1378" s="9" t="str">
        <f t="shared" ca="1" si="169"/>
        <v>A0414</v>
      </c>
      <c r="O1378" s="3">
        <v>3469.42</v>
      </c>
      <c r="P1378" s="3">
        <v>3469.42</v>
      </c>
      <c r="Q1378" s="1" t="s">
        <v>8</v>
      </c>
      <c r="R1378" s="1" t="s">
        <v>9</v>
      </c>
      <c r="S1378" s="1" t="s">
        <v>10</v>
      </c>
      <c r="T1378" s="1" t="s">
        <v>1340</v>
      </c>
      <c r="V1378" s="34" t="str">
        <f t="shared" ca="1" si="172"/>
        <v>Post-calc.</v>
      </c>
      <c r="W1378" s="1" t="str">
        <f t="shared" ca="1" si="173"/>
        <v>Post-calc.</v>
      </c>
      <c r="X1378" s="1" t="b">
        <f t="shared" ca="1" si="174"/>
        <v>1</v>
      </c>
      <c r="Z1378" s="3">
        <f t="shared" ca="1" si="175"/>
        <v>0</v>
      </c>
    </row>
    <row r="1379" spans="1:26" x14ac:dyDescent="0.2">
      <c r="A1379" s="34" t="s">
        <v>3974</v>
      </c>
      <c r="B1379" s="9" t="str">
        <f t="shared" ca="1" si="170"/>
        <v>4PA23</v>
      </c>
      <c r="C1379" s="30">
        <v>1163.4031</v>
      </c>
      <c r="D1379" s="30">
        <v>1163.4031</v>
      </c>
      <c r="E1379" s="32">
        <v>40695</v>
      </c>
      <c r="F1379" s="34" t="s">
        <v>3812</v>
      </c>
      <c r="G1379" s="34" t="s">
        <v>5520</v>
      </c>
      <c r="H1379" s="34" t="str">
        <f t="shared" ca="1" si="171"/>
        <v>Post-calc.</v>
      </c>
      <c r="I1379" s="3">
        <f t="shared" ca="1" si="168"/>
        <v>0</v>
      </c>
      <c r="M1379" s="7" t="s">
        <v>1399</v>
      </c>
      <c r="N1379" s="9" t="str">
        <f t="shared" ca="1" si="169"/>
        <v>A0415</v>
      </c>
      <c r="O1379" s="3">
        <v>499</v>
      </c>
      <c r="P1379" s="3">
        <v>499</v>
      </c>
      <c r="Q1379" s="1" t="s">
        <v>8</v>
      </c>
      <c r="R1379" s="1" t="s">
        <v>9</v>
      </c>
      <c r="S1379" s="1" t="s">
        <v>10</v>
      </c>
      <c r="T1379" s="1" t="s">
        <v>1340</v>
      </c>
      <c r="V1379" s="34" t="str">
        <f t="shared" ca="1" si="172"/>
        <v>Post-calc.</v>
      </c>
      <c r="W1379" s="1" t="str">
        <f t="shared" ca="1" si="173"/>
        <v>Post-calc.</v>
      </c>
      <c r="X1379" s="1" t="b">
        <f t="shared" ca="1" si="174"/>
        <v>1</v>
      </c>
      <c r="Z1379" s="3">
        <f t="shared" ca="1" si="175"/>
        <v>0</v>
      </c>
    </row>
    <row r="1380" spans="1:26" x14ac:dyDescent="0.2">
      <c r="A1380" s="34" t="s">
        <v>3975</v>
      </c>
      <c r="B1380" s="9" t="str">
        <f t="shared" ca="1" si="170"/>
        <v>4PA24</v>
      </c>
      <c r="C1380" s="30">
        <v>1000</v>
      </c>
      <c r="D1380" s="30">
        <v>1000</v>
      </c>
      <c r="E1380" s="32">
        <v>40787</v>
      </c>
      <c r="F1380" s="34" t="s">
        <v>3812</v>
      </c>
      <c r="G1380" s="34" t="s">
        <v>5520</v>
      </c>
      <c r="H1380" s="34" t="str">
        <f t="shared" ca="1" si="171"/>
        <v>Post-calc.</v>
      </c>
      <c r="I1380" s="3">
        <f t="shared" ca="1" si="168"/>
        <v>0</v>
      </c>
      <c r="M1380" s="7" t="s">
        <v>1400</v>
      </c>
      <c r="N1380" s="9" t="str">
        <f t="shared" ca="1" si="169"/>
        <v>A0416</v>
      </c>
      <c r="O1380" s="3">
        <v>399</v>
      </c>
      <c r="P1380" s="3">
        <v>399</v>
      </c>
      <c r="Q1380" s="1" t="s">
        <v>8</v>
      </c>
      <c r="R1380" s="1" t="s">
        <v>9</v>
      </c>
      <c r="S1380" s="1" t="s">
        <v>10</v>
      </c>
      <c r="T1380" s="1" t="s">
        <v>1340</v>
      </c>
      <c r="V1380" s="34" t="str">
        <f t="shared" ca="1" si="172"/>
        <v>Post-calc.</v>
      </c>
      <c r="W1380" s="1" t="str">
        <f t="shared" ca="1" si="173"/>
        <v>Post-calc.</v>
      </c>
      <c r="X1380" s="1" t="b">
        <f t="shared" ca="1" si="174"/>
        <v>1</v>
      </c>
      <c r="Z1380" s="3">
        <f t="shared" ca="1" si="175"/>
        <v>0</v>
      </c>
    </row>
    <row r="1381" spans="1:26" x14ac:dyDescent="0.2">
      <c r="A1381" s="34" t="s">
        <v>3976</v>
      </c>
      <c r="B1381" s="9" t="str">
        <f t="shared" ca="1" si="170"/>
        <v>4PA25</v>
      </c>
      <c r="C1381" s="30">
        <v>16.666699999999999</v>
      </c>
      <c r="D1381" s="30">
        <v>16.666699999999999</v>
      </c>
      <c r="E1381" s="32">
        <v>40848</v>
      </c>
      <c r="F1381" s="34" t="s">
        <v>3812</v>
      </c>
      <c r="G1381" s="34" t="s">
        <v>5520</v>
      </c>
      <c r="H1381" s="34" t="str">
        <f t="shared" ca="1" si="171"/>
        <v>Post-calc.</v>
      </c>
      <c r="I1381" s="3">
        <f t="shared" ca="1" si="168"/>
        <v>0</v>
      </c>
      <c r="M1381" s="7" t="s">
        <v>1401</v>
      </c>
      <c r="N1381" s="9" t="str">
        <f t="shared" ca="1" si="169"/>
        <v>A0417</v>
      </c>
      <c r="O1381" s="3">
        <v>257.97000000000003</v>
      </c>
      <c r="P1381" s="3">
        <v>257.97000000000003</v>
      </c>
      <c r="Q1381" s="1" t="s">
        <v>8</v>
      </c>
      <c r="R1381" s="1" t="s">
        <v>9</v>
      </c>
      <c r="S1381" s="1" t="s">
        <v>10</v>
      </c>
      <c r="T1381" s="1" t="s">
        <v>1340</v>
      </c>
      <c r="V1381" s="34" t="str">
        <f t="shared" ca="1" si="172"/>
        <v>Post-calc.</v>
      </c>
      <c r="W1381" s="1" t="str">
        <f t="shared" ca="1" si="173"/>
        <v>Post-calc.</v>
      </c>
      <c r="X1381" s="1" t="b">
        <f t="shared" ca="1" si="174"/>
        <v>1</v>
      </c>
      <c r="Z1381" s="3">
        <f t="shared" ca="1" si="175"/>
        <v>0</v>
      </c>
    </row>
    <row r="1382" spans="1:26" x14ac:dyDescent="0.2">
      <c r="A1382" s="34" t="s">
        <v>3977</v>
      </c>
      <c r="B1382" s="9" t="str">
        <f t="shared" ca="1" si="170"/>
        <v>4PA26</v>
      </c>
      <c r="C1382" s="30">
        <v>93.557000000000002</v>
      </c>
      <c r="D1382" s="30">
        <v>93.557000000000002</v>
      </c>
      <c r="E1382" s="32"/>
      <c r="F1382" s="34" t="s">
        <v>3812</v>
      </c>
      <c r="G1382" s="34" t="s">
        <v>5520</v>
      </c>
      <c r="H1382" s="34" t="str">
        <f t="shared" ca="1" si="171"/>
        <v>Pre-calc.</v>
      </c>
      <c r="I1382" s="3">
        <f t="shared" ca="1" si="168"/>
        <v>0</v>
      </c>
      <c r="M1382" s="7" t="s">
        <v>1402</v>
      </c>
      <c r="N1382" s="9" t="str">
        <f t="shared" ca="1" si="169"/>
        <v>A0418</v>
      </c>
      <c r="O1382" s="3">
        <v>499</v>
      </c>
      <c r="P1382" s="3">
        <v>499</v>
      </c>
      <c r="Q1382" s="1" t="s">
        <v>8</v>
      </c>
      <c r="R1382" s="1" t="s">
        <v>9</v>
      </c>
      <c r="S1382" s="1" t="s">
        <v>10</v>
      </c>
      <c r="T1382" s="1" t="s">
        <v>1340</v>
      </c>
      <c r="V1382" s="34" t="str">
        <f t="shared" ca="1" si="172"/>
        <v>Post-calc.</v>
      </c>
      <c r="W1382" s="1" t="str">
        <f t="shared" ca="1" si="173"/>
        <v>Post-calc.</v>
      </c>
      <c r="X1382" s="1" t="b">
        <f t="shared" ca="1" si="174"/>
        <v>1</v>
      </c>
      <c r="Z1382" s="3">
        <f t="shared" ca="1" si="175"/>
        <v>0</v>
      </c>
    </row>
    <row r="1383" spans="1:26" x14ac:dyDescent="0.2">
      <c r="A1383" s="34" t="s">
        <v>3978</v>
      </c>
      <c r="B1383" s="9" t="str">
        <f t="shared" ca="1" si="170"/>
        <v>4PB21</v>
      </c>
      <c r="C1383" s="30">
        <v>100</v>
      </c>
      <c r="D1383" s="30">
        <v>100</v>
      </c>
      <c r="E1383" s="32">
        <v>40787</v>
      </c>
      <c r="F1383" s="34" t="s">
        <v>3812</v>
      </c>
      <c r="G1383" s="34" t="s">
        <v>5520</v>
      </c>
      <c r="H1383" s="34" t="str">
        <f t="shared" ca="1" si="171"/>
        <v>Post-calc.</v>
      </c>
      <c r="I1383" s="3">
        <f t="shared" ca="1" si="168"/>
        <v>0</v>
      </c>
      <c r="M1383" s="7" t="s">
        <v>1403</v>
      </c>
      <c r="N1383" s="9" t="str">
        <f t="shared" ca="1" si="169"/>
        <v>A0419</v>
      </c>
      <c r="O1383" s="3">
        <v>4521</v>
      </c>
      <c r="P1383" s="3">
        <v>4521</v>
      </c>
      <c r="Q1383" s="1" t="s">
        <v>8</v>
      </c>
      <c r="R1383" s="1" t="s">
        <v>9</v>
      </c>
      <c r="S1383" s="1" t="s">
        <v>10</v>
      </c>
      <c r="T1383" s="1" t="s">
        <v>1340</v>
      </c>
      <c r="V1383" s="34" t="str">
        <f t="shared" ca="1" si="172"/>
        <v>Post-calc.</v>
      </c>
      <c r="W1383" s="1" t="str">
        <f t="shared" ca="1" si="173"/>
        <v>Post-calc.</v>
      </c>
      <c r="X1383" s="1" t="b">
        <f t="shared" ca="1" si="174"/>
        <v>1</v>
      </c>
      <c r="Z1383" s="3">
        <f t="shared" ca="1" si="175"/>
        <v>0</v>
      </c>
    </row>
    <row r="1384" spans="1:26" x14ac:dyDescent="0.2">
      <c r="A1384" s="34" t="s">
        <v>3979</v>
      </c>
      <c r="B1384" s="9" t="str">
        <f t="shared" ca="1" si="170"/>
        <v>4PB22</v>
      </c>
      <c r="C1384" s="30">
        <v>1300</v>
      </c>
      <c r="D1384" s="30">
        <v>1300</v>
      </c>
      <c r="E1384" s="32">
        <v>40909</v>
      </c>
      <c r="F1384" s="34" t="s">
        <v>3812</v>
      </c>
      <c r="G1384" s="34" t="s">
        <v>5520</v>
      </c>
      <c r="H1384" s="34" t="str">
        <f t="shared" ca="1" si="171"/>
        <v>Post-calc.</v>
      </c>
      <c r="I1384" s="3">
        <f t="shared" ca="1" si="168"/>
        <v>0</v>
      </c>
      <c r="M1384" s="7" t="s">
        <v>1404</v>
      </c>
      <c r="N1384" s="9" t="str">
        <f t="shared" ca="1" si="169"/>
        <v>A0420</v>
      </c>
      <c r="O1384" s="3">
        <v>399</v>
      </c>
      <c r="P1384" s="3">
        <v>399</v>
      </c>
      <c r="Q1384" s="1" t="s">
        <v>8</v>
      </c>
      <c r="R1384" s="1" t="s">
        <v>9</v>
      </c>
      <c r="S1384" s="1" t="s">
        <v>10</v>
      </c>
      <c r="T1384" s="1" t="s">
        <v>1340</v>
      </c>
      <c r="V1384" s="34" t="str">
        <f t="shared" ca="1" si="172"/>
        <v>Post-calc.</v>
      </c>
      <c r="W1384" s="1" t="str">
        <f t="shared" ca="1" si="173"/>
        <v>Post-calc.</v>
      </c>
      <c r="X1384" s="1" t="b">
        <f t="shared" ca="1" si="174"/>
        <v>1</v>
      </c>
      <c r="Z1384" s="3">
        <f t="shared" ca="1" si="175"/>
        <v>0</v>
      </c>
    </row>
    <row r="1385" spans="1:26" x14ac:dyDescent="0.2">
      <c r="A1385" s="34" t="s">
        <v>3980</v>
      </c>
      <c r="B1385" s="9" t="str">
        <f t="shared" ca="1" si="170"/>
        <v>4PB23</v>
      </c>
      <c r="C1385" s="30">
        <v>150</v>
      </c>
      <c r="D1385" s="30">
        <v>150</v>
      </c>
      <c r="E1385" s="32">
        <v>40909</v>
      </c>
      <c r="F1385" s="34" t="s">
        <v>3812</v>
      </c>
      <c r="G1385" s="34" t="s">
        <v>5520</v>
      </c>
      <c r="H1385" s="34" t="str">
        <f t="shared" ca="1" si="171"/>
        <v>Post-calc.</v>
      </c>
      <c r="I1385" s="3">
        <f t="shared" ca="1" si="168"/>
        <v>0</v>
      </c>
      <c r="M1385" s="7" t="s">
        <v>1405</v>
      </c>
      <c r="N1385" s="9" t="str">
        <f t="shared" ca="1" si="169"/>
        <v>A0421</v>
      </c>
      <c r="O1385" s="3">
        <v>7000.8527999999997</v>
      </c>
      <c r="P1385" s="3">
        <v>6441.1090000000004</v>
      </c>
      <c r="Q1385" s="1" t="s">
        <v>8</v>
      </c>
      <c r="R1385" s="1" t="s">
        <v>9</v>
      </c>
      <c r="S1385" s="1" t="s">
        <v>10</v>
      </c>
      <c r="T1385" s="1" t="s">
        <v>1267</v>
      </c>
      <c r="V1385" s="34" t="str">
        <f t="shared" ca="1" si="172"/>
        <v>Post-calc.</v>
      </c>
      <c r="W1385" s="1" t="str">
        <f t="shared" ca="1" si="173"/>
        <v>Post-calc.</v>
      </c>
      <c r="X1385" s="1" t="b">
        <f t="shared" ca="1" si="174"/>
        <v>1</v>
      </c>
      <c r="Z1385" s="3">
        <f t="shared" ca="1" si="175"/>
        <v>0</v>
      </c>
    </row>
    <row r="1386" spans="1:26" x14ac:dyDescent="0.2">
      <c r="A1386" s="34" t="s">
        <v>3981</v>
      </c>
      <c r="B1386" s="9" t="str">
        <f t="shared" ca="1" si="170"/>
        <v>4PB24</v>
      </c>
      <c r="C1386" s="30">
        <v>200</v>
      </c>
      <c r="D1386" s="30">
        <v>200</v>
      </c>
      <c r="E1386" s="32">
        <v>40909</v>
      </c>
      <c r="F1386" s="34" t="s">
        <v>3812</v>
      </c>
      <c r="G1386" s="34" t="s">
        <v>5520</v>
      </c>
      <c r="H1386" s="34" t="str">
        <f t="shared" ca="1" si="171"/>
        <v>Post-calc.</v>
      </c>
      <c r="I1386" s="3">
        <f t="shared" ca="1" si="168"/>
        <v>0</v>
      </c>
      <c r="M1386" s="7" t="s">
        <v>1406</v>
      </c>
      <c r="N1386" s="9" t="str">
        <f t="shared" ca="1" si="169"/>
        <v>A0425</v>
      </c>
      <c r="O1386" s="3">
        <v>299.27999999999997</v>
      </c>
      <c r="P1386" s="3">
        <v>299.27999999999997</v>
      </c>
      <c r="Q1386" s="1" t="s">
        <v>8</v>
      </c>
      <c r="R1386" s="1" t="s">
        <v>9</v>
      </c>
      <c r="S1386" s="1" t="s">
        <v>10</v>
      </c>
      <c r="T1386" s="1" t="s">
        <v>1340</v>
      </c>
      <c r="V1386" s="34" t="str">
        <f t="shared" ca="1" si="172"/>
        <v>Post-calc.</v>
      </c>
      <c r="W1386" s="1" t="str">
        <f t="shared" ca="1" si="173"/>
        <v>Post-calc.</v>
      </c>
      <c r="X1386" s="1" t="b">
        <f t="shared" ca="1" si="174"/>
        <v>1</v>
      </c>
      <c r="Z1386" s="3">
        <f t="shared" ca="1" si="175"/>
        <v>0</v>
      </c>
    </row>
    <row r="1387" spans="1:26" x14ac:dyDescent="0.2">
      <c r="A1387" s="34" t="s">
        <v>3982</v>
      </c>
      <c r="B1387" s="9" t="str">
        <f t="shared" ca="1" si="170"/>
        <v>4PB26</v>
      </c>
      <c r="C1387" s="30">
        <v>600</v>
      </c>
      <c r="D1387" s="30">
        <v>600</v>
      </c>
      <c r="E1387" s="32">
        <v>40909</v>
      </c>
      <c r="F1387" s="34" t="s">
        <v>3812</v>
      </c>
      <c r="G1387" s="34" t="s">
        <v>5520</v>
      </c>
      <c r="H1387" s="34" t="str">
        <f t="shared" ca="1" si="171"/>
        <v>Post-calc.</v>
      </c>
      <c r="I1387" s="3">
        <f t="shared" ca="1" si="168"/>
        <v>0</v>
      </c>
      <c r="M1387" s="7" t="s">
        <v>1407</v>
      </c>
      <c r="N1387" s="9" t="str">
        <f t="shared" ca="1" si="169"/>
        <v>A0427</v>
      </c>
      <c r="O1387" s="3">
        <v>1564.15</v>
      </c>
      <c r="P1387" s="3">
        <v>1564.15</v>
      </c>
      <c r="Q1387" s="1" t="s">
        <v>8</v>
      </c>
      <c r="R1387" s="1" t="s">
        <v>9</v>
      </c>
      <c r="S1387" s="1" t="s">
        <v>10</v>
      </c>
      <c r="T1387" s="1" t="s">
        <v>1340</v>
      </c>
      <c r="V1387" s="34" t="str">
        <f t="shared" ca="1" si="172"/>
        <v>Post-calc.</v>
      </c>
      <c r="W1387" s="1" t="str">
        <f t="shared" ca="1" si="173"/>
        <v>Post-calc.</v>
      </c>
      <c r="X1387" s="1" t="b">
        <f t="shared" ca="1" si="174"/>
        <v>1</v>
      </c>
      <c r="Z1387" s="3">
        <f t="shared" ca="1" si="175"/>
        <v>0</v>
      </c>
    </row>
    <row r="1388" spans="1:26" x14ac:dyDescent="0.2">
      <c r="A1388" s="34" t="s">
        <v>3983</v>
      </c>
      <c r="B1388" s="9" t="str">
        <f t="shared" ca="1" si="170"/>
        <v>4PB27</v>
      </c>
      <c r="C1388" s="30">
        <v>150</v>
      </c>
      <c r="D1388" s="30">
        <v>150</v>
      </c>
      <c r="E1388" s="32">
        <v>40909</v>
      </c>
      <c r="F1388" s="34" t="s">
        <v>3812</v>
      </c>
      <c r="G1388" s="34" t="s">
        <v>5520</v>
      </c>
      <c r="H1388" s="34" t="str">
        <f t="shared" ca="1" si="171"/>
        <v>Post-calc.</v>
      </c>
      <c r="I1388" s="3">
        <f t="shared" ca="1" si="168"/>
        <v>0</v>
      </c>
      <c r="M1388" s="7" t="s">
        <v>1408</v>
      </c>
      <c r="N1388" s="9" t="str">
        <f t="shared" ca="1" si="169"/>
        <v>A0429</v>
      </c>
      <c r="O1388" s="3">
        <v>399</v>
      </c>
      <c r="P1388" s="3">
        <v>399</v>
      </c>
      <c r="Q1388" s="1" t="s">
        <v>8</v>
      </c>
      <c r="R1388" s="1" t="s">
        <v>9</v>
      </c>
      <c r="S1388" s="1" t="s">
        <v>10</v>
      </c>
      <c r="T1388" s="1" t="s">
        <v>1340</v>
      </c>
      <c r="V1388" s="34" t="str">
        <f t="shared" ca="1" si="172"/>
        <v>Post-calc.</v>
      </c>
      <c r="W1388" s="1" t="str">
        <f t="shared" ca="1" si="173"/>
        <v>Post-calc.</v>
      </c>
      <c r="X1388" s="1" t="b">
        <f t="shared" ca="1" si="174"/>
        <v>1</v>
      </c>
      <c r="Z1388" s="3">
        <f t="shared" ca="1" si="175"/>
        <v>0</v>
      </c>
    </row>
    <row r="1389" spans="1:26" x14ac:dyDescent="0.2">
      <c r="A1389" s="34" t="s">
        <v>3984</v>
      </c>
      <c r="B1389" s="9" t="str">
        <f t="shared" ca="1" si="170"/>
        <v>4PB28</v>
      </c>
      <c r="C1389" s="30">
        <v>3300</v>
      </c>
      <c r="D1389" s="30">
        <v>3300</v>
      </c>
      <c r="E1389" s="32">
        <v>40909</v>
      </c>
      <c r="F1389" s="34" t="s">
        <v>3812</v>
      </c>
      <c r="G1389" s="34" t="s">
        <v>5520</v>
      </c>
      <c r="H1389" s="34" t="str">
        <f t="shared" ca="1" si="171"/>
        <v>Post-calc.</v>
      </c>
      <c r="I1389" s="3">
        <f t="shared" ca="1" si="168"/>
        <v>0</v>
      </c>
      <c r="M1389" s="7" t="s">
        <v>1409</v>
      </c>
      <c r="N1389" s="9" t="str">
        <f t="shared" ca="1" si="169"/>
        <v>A0430</v>
      </c>
      <c r="O1389" s="3">
        <v>967.65</v>
      </c>
      <c r="P1389" s="3">
        <v>967.65</v>
      </c>
      <c r="Q1389" s="1" t="s">
        <v>8</v>
      </c>
      <c r="R1389" s="1" t="s">
        <v>9</v>
      </c>
      <c r="S1389" s="1" t="s">
        <v>10</v>
      </c>
      <c r="T1389" s="1" t="s">
        <v>1340</v>
      </c>
      <c r="V1389" s="34" t="str">
        <f t="shared" ca="1" si="172"/>
        <v>Post-calc.</v>
      </c>
      <c r="W1389" s="1" t="str">
        <f t="shared" ca="1" si="173"/>
        <v>Post-calc.</v>
      </c>
      <c r="X1389" s="1" t="b">
        <f t="shared" ca="1" si="174"/>
        <v>1</v>
      </c>
      <c r="Z1389" s="3">
        <f t="shared" ca="1" si="175"/>
        <v>0</v>
      </c>
    </row>
    <row r="1390" spans="1:26" x14ac:dyDescent="0.2">
      <c r="A1390" s="34" t="s">
        <v>3985</v>
      </c>
      <c r="B1390" s="9" t="str">
        <f t="shared" ca="1" si="170"/>
        <v>4PB29</v>
      </c>
      <c r="C1390" s="30">
        <v>350</v>
      </c>
      <c r="D1390" s="30">
        <v>350</v>
      </c>
      <c r="E1390" s="32">
        <v>41061</v>
      </c>
      <c r="F1390" s="34" t="s">
        <v>3812</v>
      </c>
      <c r="G1390" s="34" t="s">
        <v>5520</v>
      </c>
      <c r="H1390" s="34" t="str">
        <f t="shared" ca="1" si="171"/>
        <v>Post-calc.</v>
      </c>
      <c r="I1390" s="3">
        <f t="shared" ca="1" si="168"/>
        <v>0</v>
      </c>
      <c r="M1390" s="7" t="s">
        <v>1410</v>
      </c>
      <c r="N1390" s="9" t="str">
        <f t="shared" ca="1" si="169"/>
        <v>A0431</v>
      </c>
      <c r="O1390" s="3">
        <v>175</v>
      </c>
      <c r="P1390" s="3">
        <v>175</v>
      </c>
      <c r="Q1390" s="1" t="s">
        <v>8</v>
      </c>
      <c r="R1390" s="1" t="s">
        <v>9</v>
      </c>
      <c r="S1390" s="1" t="s">
        <v>10</v>
      </c>
      <c r="T1390" s="1" t="s">
        <v>1340</v>
      </c>
      <c r="V1390" s="34" t="str">
        <f t="shared" ca="1" si="172"/>
        <v>Post-calc.</v>
      </c>
      <c r="W1390" s="1" t="str">
        <f t="shared" ca="1" si="173"/>
        <v>Post-calc.</v>
      </c>
      <c r="X1390" s="1" t="b">
        <f t="shared" ca="1" si="174"/>
        <v>1</v>
      </c>
      <c r="Z1390" s="3">
        <f t="shared" ca="1" si="175"/>
        <v>0</v>
      </c>
    </row>
    <row r="1391" spans="1:26" x14ac:dyDescent="0.2">
      <c r="A1391" s="34" t="s">
        <v>3986</v>
      </c>
      <c r="B1391" s="9" t="str">
        <f t="shared" ca="1" si="170"/>
        <v>4PB30</v>
      </c>
      <c r="C1391" s="30">
        <v>800</v>
      </c>
      <c r="D1391" s="30">
        <v>800</v>
      </c>
      <c r="E1391" s="32">
        <v>41091</v>
      </c>
      <c r="F1391" s="34" t="s">
        <v>3812</v>
      </c>
      <c r="G1391" s="34" t="s">
        <v>5520</v>
      </c>
      <c r="H1391" s="34" t="str">
        <f t="shared" ca="1" si="171"/>
        <v>Post-calc.</v>
      </c>
      <c r="I1391" s="3">
        <f t="shared" ca="1" si="168"/>
        <v>0</v>
      </c>
      <c r="M1391" s="7" t="s">
        <v>1411</v>
      </c>
      <c r="N1391" s="9" t="str">
        <f t="shared" ca="1" si="169"/>
        <v>A0432</v>
      </c>
      <c r="O1391" s="3">
        <v>124.7</v>
      </c>
      <c r="P1391" s="3">
        <v>124.7</v>
      </c>
      <c r="Q1391" s="1" t="s">
        <v>8</v>
      </c>
      <c r="R1391" s="1" t="s">
        <v>9</v>
      </c>
      <c r="S1391" s="1" t="s">
        <v>10</v>
      </c>
      <c r="T1391" s="1" t="s">
        <v>1340</v>
      </c>
      <c r="V1391" s="34" t="str">
        <f t="shared" ca="1" si="172"/>
        <v>Post-calc.</v>
      </c>
      <c r="W1391" s="1" t="str">
        <f t="shared" ca="1" si="173"/>
        <v>Post-calc.</v>
      </c>
      <c r="X1391" s="1" t="b">
        <f t="shared" ca="1" si="174"/>
        <v>1</v>
      </c>
      <c r="Z1391" s="3">
        <f t="shared" ca="1" si="175"/>
        <v>0</v>
      </c>
    </row>
    <row r="1392" spans="1:26" x14ac:dyDescent="0.2">
      <c r="A1392" s="34" t="s">
        <v>3987</v>
      </c>
      <c r="B1392" s="9" t="str">
        <f t="shared" ca="1" si="170"/>
        <v>4PB33</v>
      </c>
      <c r="C1392" s="30">
        <v>32222</v>
      </c>
      <c r="D1392" s="30">
        <v>32222</v>
      </c>
      <c r="E1392" s="32">
        <v>40817</v>
      </c>
      <c r="F1392" s="34" t="s">
        <v>3812</v>
      </c>
      <c r="G1392" s="34" t="s">
        <v>5520</v>
      </c>
      <c r="H1392" s="34" t="str">
        <f t="shared" ca="1" si="171"/>
        <v>Post-calc.</v>
      </c>
      <c r="I1392" s="3">
        <f t="shared" ca="1" si="168"/>
        <v>0</v>
      </c>
      <c r="M1392" s="7" t="s">
        <v>1412</v>
      </c>
      <c r="N1392" s="9" t="str">
        <f t="shared" ca="1" si="169"/>
        <v>A0433</v>
      </c>
      <c r="O1392" s="3">
        <v>1124.93</v>
      </c>
      <c r="P1392" s="3">
        <v>1124.93</v>
      </c>
      <c r="Q1392" s="1" t="s">
        <v>8</v>
      </c>
      <c r="R1392" s="1" t="s">
        <v>9</v>
      </c>
      <c r="S1392" s="1" t="s">
        <v>10</v>
      </c>
      <c r="T1392" s="1" t="s">
        <v>1340</v>
      </c>
      <c r="V1392" s="34" t="str">
        <f t="shared" ca="1" si="172"/>
        <v>Post-calc.</v>
      </c>
      <c r="W1392" s="1" t="str">
        <f t="shared" ca="1" si="173"/>
        <v>Post-calc.</v>
      </c>
      <c r="X1392" s="1" t="b">
        <f t="shared" ca="1" si="174"/>
        <v>1</v>
      </c>
      <c r="Z1392" s="3">
        <f t="shared" ca="1" si="175"/>
        <v>0</v>
      </c>
    </row>
    <row r="1393" spans="1:26" x14ac:dyDescent="0.2">
      <c r="A1393" s="34" t="s">
        <v>3988</v>
      </c>
      <c r="B1393" s="9" t="str">
        <f t="shared" ca="1" si="170"/>
        <v>4PB42</v>
      </c>
      <c r="C1393" s="30">
        <v>43889</v>
      </c>
      <c r="D1393" s="30">
        <v>43889</v>
      </c>
      <c r="E1393" s="32">
        <v>40817</v>
      </c>
      <c r="F1393" s="34" t="s">
        <v>3812</v>
      </c>
      <c r="G1393" s="34" t="s">
        <v>5520</v>
      </c>
      <c r="H1393" s="34" t="str">
        <f t="shared" ca="1" si="171"/>
        <v>Post-calc.</v>
      </c>
      <c r="I1393" s="3">
        <f t="shared" ca="1" si="168"/>
        <v>0</v>
      </c>
      <c r="M1393" s="7" t="s">
        <v>1413</v>
      </c>
      <c r="N1393" s="9" t="str">
        <f t="shared" ca="1" si="169"/>
        <v>A0434</v>
      </c>
      <c r="O1393" s="3">
        <v>956.84</v>
      </c>
      <c r="P1393" s="3">
        <v>956.84</v>
      </c>
      <c r="Q1393" s="1" t="s">
        <v>8</v>
      </c>
      <c r="R1393" s="1" t="s">
        <v>9</v>
      </c>
      <c r="S1393" s="1" t="s">
        <v>10</v>
      </c>
      <c r="T1393" s="1" t="s">
        <v>1340</v>
      </c>
      <c r="V1393" s="34" t="str">
        <f t="shared" ca="1" si="172"/>
        <v>Post-calc.</v>
      </c>
      <c r="W1393" s="1" t="str">
        <f t="shared" ca="1" si="173"/>
        <v>Post-calc.</v>
      </c>
      <c r="X1393" s="1" t="b">
        <f t="shared" ca="1" si="174"/>
        <v>1</v>
      </c>
      <c r="Z1393" s="3">
        <f t="shared" ca="1" si="175"/>
        <v>0</v>
      </c>
    </row>
    <row r="1394" spans="1:26" x14ac:dyDescent="0.2">
      <c r="A1394" s="34" t="s">
        <v>3989</v>
      </c>
      <c r="B1394" s="9" t="str">
        <f t="shared" ca="1" si="170"/>
        <v>4PB84</v>
      </c>
      <c r="C1394" s="30">
        <v>16000</v>
      </c>
      <c r="D1394" s="30">
        <v>16000</v>
      </c>
      <c r="E1394" s="32">
        <v>40940</v>
      </c>
      <c r="F1394" s="34" t="s">
        <v>3812</v>
      </c>
      <c r="G1394" s="34" t="s">
        <v>5520</v>
      </c>
      <c r="H1394" s="34" t="str">
        <f t="shared" ca="1" si="171"/>
        <v>Post-calc.</v>
      </c>
      <c r="I1394" s="3">
        <f t="shared" ca="1" si="168"/>
        <v>0</v>
      </c>
      <c r="M1394" s="7" t="s">
        <v>1414</v>
      </c>
      <c r="N1394" s="9" t="str">
        <f t="shared" ca="1" si="169"/>
        <v>A0435</v>
      </c>
      <c r="O1394" s="3">
        <v>809.4</v>
      </c>
      <c r="P1394" s="3">
        <v>809.4</v>
      </c>
      <c r="Q1394" s="1" t="s">
        <v>8</v>
      </c>
      <c r="R1394" s="1" t="s">
        <v>9</v>
      </c>
      <c r="S1394" s="1" t="s">
        <v>10</v>
      </c>
      <c r="T1394" s="1" t="s">
        <v>1340</v>
      </c>
      <c r="V1394" s="34" t="str">
        <f t="shared" ca="1" si="172"/>
        <v>Post-calc.</v>
      </c>
      <c r="W1394" s="1" t="str">
        <f t="shared" ca="1" si="173"/>
        <v>Post-calc.</v>
      </c>
      <c r="X1394" s="1" t="b">
        <f t="shared" ca="1" si="174"/>
        <v>1</v>
      </c>
      <c r="Z1394" s="3">
        <f t="shared" ca="1" si="175"/>
        <v>0</v>
      </c>
    </row>
    <row r="1395" spans="1:26" x14ac:dyDescent="0.2">
      <c r="A1395" s="34" t="s">
        <v>3990</v>
      </c>
      <c r="B1395" s="9" t="str">
        <f t="shared" ca="1" si="170"/>
        <v>4PB88</v>
      </c>
      <c r="C1395" s="30">
        <v>8000</v>
      </c>
      <c r="D1395" s="30">
        <v>8000</v>
      </c>
      <c r="E1395" s="32">
        <v>41000</v>
      </c>
      <c r="F1395" s="34" t="s">
        <v>3812</v>
      </c>
      <c r="G1395" s="34" t="s">
        <v>5520</v>
      </c>
      <c r="H1395" s="34" t="str">
        <f t="shared" ca="1" si="171"/>
        <v>Post-calc.</v>
      </c>
      <c r="I1395" s="3">
        <f t="shared" ca="1" si="168"/>
        <v>0</v>
      </c>
      <c r="M1395" s="7" t="s">
        <v>1415</v>
      </c>
      <c r="N1395" s="9" t="str">
        <f t="shared" ca="1" si="169"/>
        <v>A0436</v>
      </c>
      <c r="O1395" s="3">
        <v>199.5</v>
      </c>
      <c r="P1395" s="3">
        <v>199.5</v>
      </c>
      <c r="Q1395" s="1" t="s">
        <v>8</v>
      </c>
      <c r="R1395" s="1" t="s">
        <v>9</v>
      </c>
      <c r="S1395" s="1" t="s">
        <v>10</v>
      </c>
      <c r="T1395" s="1" t="s">
        <v>1340</v>
      </c>
      <c r="V1395" s="34" t="str">
        <f t="shared" ca="1" si="172"/>
        <v>Post-calc.</v>
      </c>
      <c r="W1395" s="1" t="str">
        <f t="shared" ca="1" si="173"/>
        <v>Post-calc.</v>
      </c>
      <c r="X1395" s="1" t="b">
        <f t="shared" ca="1" si="174"/>
        <v>1</v>
      </c>
      <c r="Z1395" s="3">
        <f t="shared" ca="1" si="175"/>
        <v>0</v>
      </c>
    </row>
    <row r="1396" spans="1:26" x14ac:dyDescent="0.2">
      <c r="A1396" s="34" t="s">
        <v>3991</v>
      </c>
      <c r="B1396" s="9" t="str">
        <f t="shared" ca="1" si="170"/>
        <v>4PB93</v>
      </c>
      <c r="C1396" s="30">
        <v>13800</v>
      </c>
      <c r="D1396" s="30">
        <v>13800</v>
      </c>
      <c r="E1396" s="32">
        <v>41000</v>
      </c>
      <c r="F1396" s="34" t="s">
        <v>3812</v>
      </c>
      <c r="G1396" s="34" t="s">
        <v>5520</v>
      </c>
      <c r="H1396" s="34" t="str">
        <f t="shared" ca="1" si="171"/>
        <v>Post-calc.</v>
      </c>
      <c r="I1396" s="3">
        <f t="shared" ca="1" si="168"/>
        <v>0</v>
      </c>
      <c r="M1396" s="7" t="s">
        <v>1416</v>
      </c>
      <c r="N1396" s="9" t="str">
        <f t="shared" ca="1" si="169"/>
        <v>A0437</v>
      </c>
      <c r="O1396" s="3">
        <v>299.27999999999997</v>
      </c>
      <c r="P1396" s="3">
        <v>299.27999999999997</v>
      </c>
      <c r="Q1396" s="1" t="s">
        <v>8</v>
      </c>
      <c r="R1396" s="1" t="s">
        <v>9</v>
      </c>
      <c r="S1396" s="1" t="s">
        <v>10</v>
      </c>
      <c r="T1396" s="1" t="s">
        <v>1340</v>
      </c>
      <c r="V1396" s="34" t="str">
        <f t="shared" ca="1" si="172"/>
        <v>Post-calc.</v>
      </c>
      <c r="W1396" s="1" t="str">
        <f t="shared" ca="1" si="173"/>
        <v>Post-calc.</v>
      </c>
      <c r="X1396" s="1" t="b">
        <f t="shared" ca="1" si="174"/>
        <v>1</v>
      </c>
      <c r="Z1396" s="3">
        <f t="shared" ca="1" si="175"/>
        <v>0</v>
      </c>
    </row>
    <row r="1397" spans="1:26" x14ac:dyDescent="0.2">
      <c r="A1397" s="34" t="s">
        <v>3992</v>
      </c>
      <c r="B1397" s="9" t="str">
        <f t="shared" ca="1" si="170"/>
        <v>4PC21</v>
      </c>
      <c r="C1397" s="30">
        <v>600</v>
      </c>
      <c r="D1397" s="30">
        <v>600</v>
      </c>
      <c r="E1397" s="32">
        <v>40909</v>
      </c>
      <c r="F1397" s="34" t="s">
        <v>3812</v>
      </c>
      <c r="G1397" s="34" t="s">
        <v>5520</v>
      </c>
      <c r="H1397" s="34" t="str">
        <f t="shared" ca="1" si="171"/>
        <v>Post-calc.</v>
      </c>
      <c r="I1397" s="3">
        <f t="shared" ca="1" si="168"/>
        <v>0</v>
      </c>
      <c r="M1397" s="7" t="s">
        <v>1417</v>
      </c>
      <c r="N1397" s="9" t="str">
        <f t="shared" ca="1" si="169"/>
        <v>A0438</v>
      </c>
      <c r="O1397" s="3">
        <v>1810.74</v>
      </c>
      <c r="P1397" s="3">
        <v>1810.74</v>
      </c>
      <c r="Q1397" s="1" t="s">
        <v>8</v>
      </c>
      <c r="R1397" s="1" t="s">
        <v>9</v>
      </c>
      <c r="S1397" s="1" t="s">
        <v>10</v>
      </c>
      <c r="T1397" s="1" t="s">
        <v>1340</v>
      </c>
      <c r="V1397" s="34" t="str">
        <f t="shared" ca="1" si="172"/>
        <v>Post-calc.</v>
      </c>
      <c r="W1397" s="1" t="str">
        <f t="shared" ca="1" si="173"/>
        <v>Post-calc.</v>
      </c>
      <c r="X1397" s="1" t="b">
        <f t="shared" ca="1" si="174"/>
        <v>1</v>
      </c>
      <c r="Z1397" s="3">
        <f t="shared" ca="1" si="175"/>
        <v>0</v>
      </c>
    </row>
    <row r="1398" spans="1:26" x14ac:dyDescent="0.2">
      <c r="A1398" s="34" t="s">
        <v>3993</v>
      </c>
      <c r="B1398" s="9" t="str">
        <f t="shared" ca="1" si="170"/>
        <v>4PC22</v>
      </c>
      <c r="C1398" s="30">
        <v>700</v>
      </c>
      <c r="D1398" s="30">
        <v>700</v>
      </c>
      <c r="E1398" s="32">
        <v>41091</v>
      </c>
      <c r="F1398" s="34" t="s">
        <v>3812</v>
      </c>
      <c r="G1398" s="34" t="s">
        <v>5520</v>
      </c>
      <c r="H1398" s="34" t="str">
        <f t="shared" ca="1" si="171"/>
        <v>Post-calc.</v>
      </c>
      <c r="I1398" s="3">
        <f t="shared" ca="1" si="168"/>
        <v>0</v>
      </c>
      <c r="M1398" s="7" t="s">
        <v>1418</v>
      </c>
      <c r="N1398" s="9" t="str">
        <f t="shared" ca="1" si="169"/>
        <v>A0439</v>
      </c>
      <c r="O1398" s="3">
        <v>1281.1500000000001</v>
      </c>
      <c r="P1398" s="3">
        <v>1281.1500000000001</v>
      </c>
      <c r="Q1398" s="1" t="s">
        <v>8</v>
      </c>
      <c r="R1398" s="1" t="s">
        <v>9</v>
      </c>
      <c r="S1398" s="1" t="s">
        <v>10</v>
      </c>
      <c r="T1398" s="1" t="s">
        <v>1340</v>
      </c>
      <c r="V1398" s="34" t="str">
        <f t="shared" ca="1" si="172"/>
        <v>Post-calc.</v>
      </c>
      <c r="W1398" s="1" t="str">
        <f t="shared" ca="1" si="173"/>
        <v>Post-calc.</v>
      </c>
      <c r="X1398" s="1" t="b">
        <f t="shared" ca="1" si="174"/>
        <v>1</v>
      </c>
      <c r="Z1398" s="3">
        <f t="shared" ca="1" si="175"/>
        <v>0</v>
      </c>
    </row>
    <row r="1399" spans="1:26" x14ac:dyDescent="0.2">
      <c r="A1399" s="34" t="s">
        <v>3994</v>
      </c>
      <c r="B1399" s="9" t="str">
        <f t="shared" ca="1" si="170"/>
        <v>4PC23</v>
      </c>
      <c r="C1399" s="30">
        <v>2000</v>
      </c>
      <c r="D1399" s="30">
        <v>2000</v>
      </c>
      <c r="E1399" s="32">
        <v>41091</v>
      </c>
      <c r="F1399" s="34" t="s">
        <v>3812</v>
      </c>
      <c r="G1399" s="34" t="s">
        <v>5520</v>
      </c>
      <c r="H1399" s="34" t="str">
        <f t="shared" ca="1" si="171"/>
        <v>Post-calc.</v>
      </c>
      <c r="I1399" s="3">
        <f t="shared" ca="1" si="168"/>
        <v>0</v>
      </c>
      <c r="M1399" s="7" t="s">
        <v>1419</v>
      </c>
      <c r="N1399" s="9" t="str">
        <f t="shared" ca="1" si="169"/>
        <v>A0440</v>
      </c>
      <c r="O1399" s="3">
        <v>350</v>
      </c>
      <c r="P1399" s="3">
        <v>350</v>
      </c>
      <c r="Q1399" s="1" t="s">
        <v>8</v>
      </c>
      <c r="R1399" s="1" t="s">
        <v>9</v>
      </c>
      <c r="S1399" s="1" t="s">
        <v>10</v>
      </c>
      <c r="T1399" s="1" t="s">
        <v>1340</v>
      </c>
      <c r="V1399" s="34" t="str">
        <f t="shared" ca="1" si="172"/>
        <v>Post-calc.</v>
      </c>
      <c r="W1399" s="1" t="str">
        <f t="shared" ca="1" si="173"/>
        <v>Post-calc.</v>
      </c>
      <c r="X1399" s="1" t="b">
        <f t="shared" ca="1" si="174"/>
        <v>1</v>
      </c>
      <c r="Z1399" s="3">
        <f t="shared" ca="1" si="175"/>
        <v>0</v>
      </c>
    </row>
    <row r="1400" spans="1:26" x14ac:dyDescent="0.2">
      <c r="A1400" s="34" t="s">
        <v>3995</v>
      </c>
      <c r="B1400" s="9" t="str">
        <f t="shared" ca="1" si="170"/>
        <v>4PC24</v>
      </c>
      <c r="C1400" s="30">
        <v>300</v>
      </c>
      <c r="D1400" s="30">
        <v>300</v>
      </c>
      <c r="E1400" s="32">
        <v>41091</v>
      </c>
      <c r="F1400" s="34" t="s">
        <v>3812</v>
      </c>
      <c r="G1400" s="34" t="s">
        <v>5520</v>
      </c>
      <c r="H1400" s="34" t="str">
        <f t="shared" ca="1" si="171"/>
        <v>Post-calc.</v>
      </c>
      <c r="I1400" s="3">
        <f t="shared" ca="1" si="168"/>
        <v>0</v>
      </c>
      <c r="M1400" s="7" t="s">
        <v>1420</v>
      </c>
      <c r="N1400" s="9" t="str">
        <f t="shared" ca="1" si="169"/>
        <v>A0441</v>
      </c>
      <c r="O1400" s="3">
        <v>1580.4</v>
      </c>
      <c r="P1400" s="3">
        <v>1580.4</v>
      </c>
      <c r="Q1400" s="1" t="s">
        <v>8</v>
      </c>
      <c r="R1400" s="1" t="s">
        <v>9</v>
      </c>
      <c r="S1400" s="1" t="s">
        <v>10</v>
      </c>
      <c r="T1400" s="1" t="s">
        <v>1340</v>
      </c>
      <c r="V1400" s="34" t="str">
        <f t="shared" ca="1" si="172"/>
        <v>Post-calc.</v>
      </c>
      <c r="W1400" s="1" t="str">
        <f t="shared" ca="1" si="173"/>
        <v>Post-calc.</v>
      </c>
      <c r="X1400" s="1" t="b">
        <f t="shared" ca="1" si="174"/>
        <v>1</v>
      </c>
      <c r="Z1400" s="3">
        <f t="shared" ca="1" si="175"/>
        <v>0</v>
      </c>
    </row>
    <row r="1401" spans="1:26" x14ac:dyDescent="0.2">
      <c r="A1401" s="34" t="s">
        <v>3996</v>
      </c>
      <c r="B1401" s="9" t="str">
        <f t="shared" ca="1" si="170"/>
        <v>4PC25</v>
      </c>
      <c r="C1401" s="30">
        <v>100</v>
      </c>
      <c r="D1401" s="30">
        <v>100</v>
      </c>
      <c r="E1401" s="32">
        <v>41091</v>
      </c>
      <c r="F1401" s="34" t="s">
        <v>3812</v>
      </c>
      <c r="G1401" s="34" t="s">
        <v>5520</v>
      </c>
      <c r="H1401" s="34" t="str">
        <f t="shared" ca="1" si="171"/>
        <v>Post-calc.</v>
      </c>
      <c r="I1401" s="3">
        <f t="shared" ca="1" si="168"/>
        <v>0</v>
      </c>
      <c r="M1401" s="7" t="s">
        <v>1421</v>
      </c>
      <c r="N1401" s="9" t="str">
        <f t="shared" ca="1" si="169"/>
        <v>A0442</v>
      </c>
      <c r="O1401" s="3">
        <v>11140</v>
      </c>
      <c r="P1401" s="3">
        <v>11140</v>
      </c>
      <c r="Q1401" s="1" t="s">
        <v>8</v>
      </c>
      <c r="R1401" s="1" t="s">
        <v>9</v>
      </c>
      <c r="S1401" s="1" t="s">
        <v>10</v>
      </c>
      <c r="T1401" s="1" t="s">
        <v>1340</v>
      </c>
      <c r="V1401" s="34" t="str">
        <f t="shared" ca="1" si="172"/>
        <v>Post-calc.</v>
      </c>
      <c r="W1401" s="1" t="str">
        <f t="shared" ca="1" si="173"/>
        <v>Post-calc.</v>
      </c>
      <c r="X1401" s="1" t="b">
        <f t="shared" ca="1" si="174"/>
        <v>1</v>
      </c>
      <c r="Z1401" s="3">
        <f t="shared" ca="1" si="175"/>
        <v>0</v>
      </c>
    </row>
    <row r="1402" spans="1:26" x14ac:dyDescent="0.2">
      <c r="A1402" s="34" t="s">
        <v>3997</v>
      </c>
      <c r="B1402" s="9" t="str">
        <f t="shared" ca="1" si="170"/>
        <v>4PC26</v>
      </c>
      <c r="C1402" s="30">
        <v>150</v>
      </c>
      <c r="D1402" s="30">
        <v>150</v>
      </c>
      <c r="E1402" s="32">
        <v>41091</v>
      </c>
      <c r="F1402" s="34" t="s">
        <v>3812</v>
      </c>
      <c r="G1402" s="34" t="s">
        <v>5520</v>
      </c>
      <c r="H1402" s="34" t="str">
        <f t="shared" ca="1" si="171"/>
        <v>Post-calc.</v>
      </c>
      <c r="I1402" s="3">
        <f t="shared" ca="1" si="168"/>
        <v>0</v>
      </c>
      <c r="M1402" s="7" t="s">
        <v>1422</v>
      </c>
      <c r="N1402" s="9" t="str">
        <f t="shared" ca="1" si="169"/>
        <v>A0453</v>
      </c>
      <c r="O1402" s="3">
        <v>562.45000000000005</v>
      </c>
      <c r="P1402" s="3">
        <v>562.45000000000005</v>
      </c>
      <c r="Q1402" s="1" t="s">
        <v>8</v>
      </c>
      <c r="R1402" s="1" t="s">
        <v>9</v>
      </c>
      <c r="S1402" s="1" t="s">
        <v>10</v>
      </c>
      <c r="T1402" s="1" t="s">
        <v>1372</v>
      </c>
      <c r="V1402" s="34" t="str">
        <f t="shared" ca="1" si="172"/>
        <v>Post-calc.</v>
      </c>
      <c r="W1402" s="1" t="str">
        <f t="shared" ca="1" si="173"/>
        <v>Post-calc.</v>
      </c>
      <c r="X1402" s="1" t="b">
        <f t="shared" ca="1" si="174"/>
        <v>1</v>
      </c>
      <c r="Z1402" s="3">
        <f t="shared" ca="1" si="175"/>
        <v>0</v>
      </c>
    </row>
    <row r="1403" spans="1:26" x14ac:dyDescent="0.2">
      <c r="A1403" s="34" t="s">
        <v>3998</v>
      </c>
      <c r="B1403" s="9" t="str">
        <f t="shared" ca="1" si="170"/>
        <v>4PC27</v>
      </c>
      <c r="C1403" s="30">
        <v>800</v>
      </c>
      <c r="D1403" s="30">
        <v>800</v>
      </c>
      <c r="E1403" s="32">
        <v>41091</v>
      </c>
      <c r="F1403" s="34" t="s">
        <v>3812</v>
      </c>
      <c r="G1403" s="34" t="s">
        <v>5520</v>
      </c>
      <c r="H1403" s="34" t="str">
        <f t="shared" ca="1" si="171"/>
        <v>Post-calc.</v>
      </c>
      <c r="I1403" s="3">
        <f t="shared" ca="1" si="168"/>
        <v>0</v>
      </c>
      <c r="M1403" s="7" t="s">
        <v>1423</v>
      </c>
      <c r="N1403" s="9" t="str">
        <f t="shared" ca="1" si="169"/>
        <v>A0454</v>
      </c>
      <c r="O1403" s="3">
        <v>354.06</v>
      </c>
      <c r="P1403" s="3">
        <v>354.06</v>
      </c>
      <c r="Q1403" s="1" t="s">
        <v>8</v>
      </c>
      <c r="R1403" s="1" t="s">
        <v>9</v>
      </c>
      <c r="S1403" s="1" t="s">
        <v>10</v>
      </c>
      <c r="T1403" s="1" t="s">
        <v>1372</v>
      </c>
      <c r="V1403" s="34" t="str">
        <f t="shared" ca="1" si="172"/>
        <v>Post-calc.</v>
      </c>
      <c r="W1403" s="1" t="str">
        <f t="shared" ca="1" si="173"/>
        <v>Post-calc.</v>
      </c>
      <c r="X1403" s="1" t="b">
        <f t="shared" ca="1" si="174"/>
        <v>1</v>
      </c>
      <c r="Z1403" s="3">
        <f t="shared" ca="1" si="175"/>
        <v>0</v>
      </c>
    </row>
    <row r="1404" spans="1:26" x14ac:dyDescent="0.2">
      <c r="A1404" s="34" t="s">
        <v>3999</v>
      </c>
      <c r="B1404" s="9" t="str">
        <f t="shared" ca="1" si="170"/>
        <v>4PC28</v>
      </c>
      <c r="C1404" s="30">
        <v>900</v>
      </c>
      <c r="D1404" s="30">
        <v>900</v>
      </c>
      <c r="E1404" s="32">
        <v>41091</v>
      </c>
      <c r="F1404" s="34" t="s">
        <v>3812</v>
      </c>
      <c r="G1404" s="34" t="s">
        <v>5520</v>
      </c>
      <c r="H1404" s="34" t="str">
        <f t="shared" ca="1" si="171"/>
        <v>Post-calc.</v>
      </c>
      <c r="I1404" s="3">
        <f t="shared" ca="1" si="168"/>
        <v>0</v>
      </c>
      <c r="M1404" s="7" t="s">
        <v>1424</v>
      </c>
      <c r="N1404" s="9" t="str">
        <f t="shared" ca="1" si="169"/>
        <v>A0495</v>
      </c>
      <c r="O1404" s="3">
        <v>2336.0868</v>
      </c>
      <c r="P1404" s="3">
        <v>2051.64</v>
      </c>
      <c r="Q1404" s="1" t="s">
        <v>8</v>
      </c>
      <c r="R1404" s="1" t="s">
        <v>9</v>
      </c>
      <c r="S1404" s="1" t="s">
        <v>10</v>
      </c>
      <c r="T1404" s="1" t="s">
        <v>1372</v>
      </c>
      <c r="V1404" s="34" t="str">
        <f t="shared" ca="1" si="172"/>
        <v>Post-calc.</v>
      </c>
      <c r="W1404" s="1" t="str">
        <f t="shared" ca="1" si="173"/>
        <v>Post-calc.</v>
      </c>
      <c r="X1404" s="1" t="b">
        <f t="shared" ca="1" si="174"/>
        <v>1</v>
      </c>
      <c r="Z1404" s="3">
        <f t="shared" ca="1" si="175"/>
        <v>0</v>
      </c>
    </row>
    <row r="1405" spans="1:26" x14ac:dyDescent="0.2">
      <c r="A1405" s="34" t="s">
        <v>4000</v>
      </c>
      <c r="B1405" s="9" t="str">
        <f t="shared" ca="1" si="170"/>
        <v>4PC29</v>
      </c>
      <c r="C1405" s="30">
        <v>0</v>
      </c>
      <c r="D1405" s="30">
        <v>0</v>
      </c>
      <c r="E1405" s="32">
        <v>41091</v>
      </c>
      <c r="F1405" s="34" t="s">
        <v>3812</v>
      </c>
      <c r="G1405" s="34" t="s">
        <v>5520</v>
      </c>
      <c r="H1405" s="34" t="str">
        <f t="shared" ca="1" si="171"/>
        <v>Post-calc.</v>
      </c>
      <c r="I1405" s="23" t="e">
        <f t="shared" ca="1" si="168"/>
        <v>#N/A</v>
      </c>
      <c r="J1405" s="22" t="str">
        <f ca="1">VLOOKUP(B1405, Remarks!$A$3:$G$400, 7, FALSE)</f>
        <v>Foxpro order but order complete db2 values are zero so Board filtered out by default</v>
      </c>
      <c r="K1405" s="1" t="s">
        <v>5960</v>
      </c>
      <c r="M1405" s="7" t="s">
        <v>1425</v>
      </c>
      <c r="N1405" s="9" t="str">
        <f t="shared" ca="1" si="169"/>
        <v>A0516</v>
      </c>
      <c r="O1405" s="3">
        <v>374.00990000000002</v>
      </c>
      <c r="P1405" s="3">
        <v>374.01</v>
      </c>
      <c r="Q1405" s="1" t="s">
        <v>8</v>
      </c>
      <c r="R1405" s="1" t="s">
        <v>9</v>
      </c>
      <c r="S1405" s="1" t="s">
        <v>10</v>
      </c>
      <c r="T1405" s="1" t="s">
        <v>1372</v>
      </c>
      <c r="V1405" s="34" t="str">
        <f t="shared" ca="1" si="172"/>
        <v>Post-calc.</v>
      </c>
      <c r="W1405" s="1" t="str">
        <f t="shared" ca="1" si="173"/>
        <v>Post-calc.</v>
      </c>
      <c r="X1405" s="1" t="b">
        <f t="shared" ca="1" si="174"/>
        <v>1</v>
      </c>
      <c r="Z1405" s="3">
        <f t="shared" ca="1" si="175"/>
        <v>0</v>
      </c>
    </row>
    <row r="1406" spans="1:26" x14ac:dyDescent="0.2">
      <c r="A1406" s="34" t="s">
        <v>4001</v>
      </c>
      <c r="B1406" s="9" t="str">
        <f t="shared" ca="1" si="170"/>
        <v>4PC30</v>
      </c>
      <c r="C1406" s="30">
        <v>1000</v>
      </c>
      <c r="D1406" s="30">
        <v>0</v>
      </c>
      <c r="E1406" s="32">
        <v>41425</v>
      </c>
      <c r="F1406" s="34" t="s">
        <v>3812</v>
      </c>
      <c r="G1406" s="34" t="s">
        <v>5520</v>
      </c>
      <c r="H1406" s="34" t="str">
        <f t="shared" ca="1" si="171"/>
        <v>Post-calc.</v>
      </c>
      <c r="I1406" s="3">
        <f t="shared" ca="1" si="168"/>
        <v>0</v>
      </c>
      <c r="M1406" s="7" t="s">
        <v>1426</v>
      </c>
      <c r="N1406" s="9" t="str">
        <f t="shared" ca="1" si="169"/>
        <v>A0521</v>
      </c>
      <c r="O1406" s="3">
        <v>5200.18</v>
      </c>
      <c r="P1406" s="3">
        <v>5200.18</v>
      </c>
      <c r="Q1406" s="1" t="s">
        <v>8</v>
      </c>
      <c r="R1406" s="1" t="s">
        <v>9</v>
      </c>
      <c r="S1406" s="1" t="s">
        <v>10</v>
      </c>
      <c r="T1406" s="1" t="s">
        <v>1340</v>
      </c>
      <c r="V1406" s="34" t="str">
        <f t="shared" ca="1" si="172"/>
        <v>Post-calc.</v>
      </c>
      <c r="W1406" s="1" t="str">
        <f t="shared" ca="1" si="173"/>
        <v>Post-calc.</v>
      </c>
      <c r="X1406" s="1" t="b">
        <f t="shared" ca="1" si="174"/>
        <v>1</v>
      </c>
      <c r="Z1406" s="3">
        <f t="shared" ca="1" si="175"/>
        <v>0</v>
      </c>
    </row>
    <row r="1407" spans="1:26" x14ac:dyDescent="0.2">
      <c r="A1407" s="34" t="s">
        <v>4002</v>
      </c>
      <c r="B1407" s="9" t="str">
        <f t="shared" ca="1" si="170"/>
        <v>4PC84</v>
      </c>
      <c r="C1407" s="30">
        <v>1406</v>
      </c>
      <c r="D1407" s="30">
        <v>1406</v>
      </c>
      <c r="E1407" s="32">
        <v>41214</v>
      </c>
      <c r="F1407" s="34" t="s">
        <v>3812</v>
      </c>
      <c r="G1407" s="34" t="s">
        <v>5520</v>
      </c>
      <c r="H1407" s="34" t="str">
        <f t="shared" ca="1" si="171"/>
        <v>Post-calc.</v>
      </c>
      <c r="I1407" s="3">
        <f t="shared" ca="1" si="168"/>
        <v>0</v>
      </c>
      <c r="M1407" s="7" t="s">
        <v>1427</v>
      </c>
      <c r="N1407" s="9" t="str">
        <f t="shared" ca="1" si="169"/>
        <v>A0545</v>
      </c>
      <c r="O1407" s="3">
        <v>1029.2126000000001</v>
      </c>
      <c r="P1407" s="3">
        <v>790.44</v>
      </c>
      <c r="Q1407" s="1" t="s">
        <v>8</v>
      </c>
      <c r="R1407" s="1" t="s">
        <v>9</v>
      </c>
      <c r="S1407" s="1" t="s">
        <v>10</v>
      </c>
      <c r="T1407" s="1" t="s">
        <v>1372</v>
      </c>
      <c r="V1407" s="34" t="str">
        <f t="shared" ca="1" si="172"/>
        <v>Post-calc.</v>
      </c>
      <c r="W1407" s="1" t="str">
        <f t="shared" ca="1" si="173"/>
        <v>Post-calc.</v>
      </c>
      <c r="X1407" s="1" t="b">
        <f t="shared" ca="1" si="174"/>
        <v>1</v>
      </c>
      <c r="Z1407" s="3">
        <f t="shared" ca="1" si="175"/>
        <v>0</v>
      </c>
    </row>
    <row r="1408" spans="1:26" x14ac:dyDescent="0.2">
      <c r="A1408" s="34" t="s">
        <v>4003</v>
      </c>
      <c r="B1408" s="9" t="str">
        <f t="shared" ca="1" si="170"/>
        <v>4PC87</v>
      </c>
      <c r="C1408" s="30">
        <v>75370</v>
      </c>
      <c r="D1408" s="30">
        <v>75370</v>
      </c>
      <c r="E1408" s="32">
        <v>41153</v>
      </c>
      <c r="F1408" s="34" t="s">
        <v>3812</v>
      </c>
      <c r="G1408" s="34" t="s">
        <v>5520</v>
      </c>
      <c r="H1408" s="34" t="str">
        <f t="shared" ca="1" si="171"/>
        <v>Post-calc.</v>
      </c>
      <c r="I1408" s="3">
        <f t="shared" ca="1" si="168"/>
        <v>0</v>
      </c>
      <c r="M1408" s="7" t="s">
        <v>1428</v>
      </c>
      <c r="N1408" s="9" t="str">
        <f t="shared" ca="1" si="169"/>
        <v>A0546</v>
      </c>
      <c r="O1408" s="3">
        <v>946.54830000000004</v>
      </c>
      <c r="P1408" s="3">
        <v>590.85</v>
      </c>
      <c r="Q1408" s="1" t="s">
        <v>8</v>
      </c>
      <c r="R1408" s="1" t="s">
        <v>9</v>
      </c>
      <c r="S1408" s="1" t="s">
        <v>10</v>
      </c>
      <c r="T1408" s="1" t="s">
        <v>1372</v>
      </c>
      <c r="V1408" s="34" t="str">
        <f t="shared" ca="1" si="172"/>
        <v>Post-calc.</v>
      </c>
      <c r="W1408" s="1" t="str">
        <f t="shared" ca="1" si="173"/>
        <v>Post-calc.</v>
      </c>
      <c r="X1408" s="1" t="b">
        <f t="shared" ca="1" si="174"/>
        <v>1</v>
      </c>
      <c r="Z1408" s="3">
        <f t="shared" ca="1" si="175"/>
        <v>0</v>
      </c>
    </row>
    <row r="1409" spans="1:26" x14ac:dyDescent="0.2">
      <c r="A1409" s="34" t="s">
        <v>4004</v>
      </c>
      <c r="B1409" s="9" t="str">
        <f t="shared" ca="1" si="170"/>
        <v>4PD21</v>
      </c>
      <c r="C1409" s="30">
        <v>500</v>
      </c>
      <c r="D1409" s="30">
        <v>500</v>
      </c>
      <c r="E1409" s="32">
        <v>41091</v>
      </c>
      <c r="F1409" s="34" t="s">
        <v>3812</v>
      </c>
      <c r="G1409" s="34" t="s">
        <v>5520</v>
      </c>
      <c r="H1409" s="34" t="str">
        <f t="shared" ca="1" si="171"/>
        <v>Post-calc.</v>
      </c>
      <c r="I1409" s="3">
        <f t="shared" ca="1" si="168"/>
        <v>0</v>
      </c>
      <c r="M1409" s="7" t="s">
        <v>1429</v>
      </c>
      <c r="N1409" s="9" t="str">
        <f t="shared" ca="1" si="169"/>
        <v>A0558</v>
      </c>
      <c r="O1409" s="3">
        <v>282.68520000000001</v>
      </c>
      <c r="P1409" s="3">
        <v>390.68</v>
      </c>
      <c r="Q1409" s="1" t="s">
        <v>8</v>
      </c>
      <c r="R1409" s="1" t="s">
        <v>9</v>
      </c>
      <c r="S1409" s="1" t="s">
        <v>10</v>
      </c>
      <c r="T1409" s="1" t="s">
        <v>1372</v>
      </c>
      <c r="V1409" s="34" t="str">
        <f t="shared" ca="1" si="172"/>
        <v>Post-calc.</v>
      </c>
      <c r="W1409" s="1" t="str">
        <f t="shared" ca="1" si="173"/>
        <v>Post-calc.</v>
      </c>
      <c r="X1409" s="1" t="b">
        <f t="shared" ca="1" si="174"/>
        <v>1</v>
      </c>
      <c r="Z1409" s="3">
        <f t="shared" ca="1" si="175"/>
        <v>0</v>
      </c>
    </row>
    <row r="1410" spans="1:26" x14ac:dyDescent="0.2">
      <c r="A1410" s="34" t="s">
        <v>4005</v>
      </c>
      <c r="B1410" s="9" t="str">
        <f t="shared" ca="1" si="170"/>
        <v>4PD22</v>
      </c>
      <c r="C1410" s="30">
        <v>6500</v>
      </c>
      <c r="D1410" s="30">
        <v>6500</v>
      </c>
      <c r="E1410" s="32">
        <v>41122</v>
      </c>
      <c r="F1410" s="34" t="s">
        <v>3812</v>
      </c>
      <c r="G1410" s="34" t="s">
        <v>5520</v>
      </c>
      <c r="H1410" s="34" t="str">
        <f t="shared" ca="1" si="171"/>
        <v>Post-calc.</v>
      </c>
      <c r="I1410" s="23" t="e">
        <f t="shared" ca="1" si="168"/>
        <v>#N/A</v>
      </c>
      <c r="J1410" s="18" t="str">
        <f ca="1">VLOOKUP(B1410, Remarks!$A$3:$G$400, 7, FALSE)</f>
        <v>Foxpro order but not confirmed</v>
      </c>
      <c r="M1410" s="7" t="s">
        <v>1430</v>
      </c>
      <c r="N1410" s="9" t="str">
        <f t="shared" ca="1" si="169"/>
        <v>A0566</v>
      </c>
      <c r="O1410" s="3">
        <v>611.07000000000005</v>
      </c>
      <c r="P1410" s="3">
        <v>1259.8499999999999</v>
      </c>
      <c r="Q1410" s="1" t="s">
        <v>8</v>
      </c>
      <c r="R1410" s="1" t="s">
        <v>9</v>
      </c>
      <c r="S1410" s="1" t="s">
        <v>10</v>
      </c>
      <c r="T1410" s="1" t="s">
        <v>1372</v>
      </c>
      <c r="V1410" s="34" t="str">
        <f t="shared" ca="1" si="172"/>
        <v>Post-calc.</v>
      </c>
      <c r="W1410" s="1" t="str">
        <f t="shared" ca="1" si="173"/>
        <v>Post-calc.</v>
      </c>
      <c r="X1410" s="1" t="b">
        <f t="shared" ca="1" si="174"/>
        <v>1</v>
      </c>
      <c r="Z1410" s="3">
        <f t="shared" ca="1" si="175"/>
        <v>0</v>
      </c>
    </row>
    <row r="1411" spans="1:26" x14ac:dyDescent="0.2">
      <c r="A1411" s="34" t="s">
        <v>4006</v>
      </c>
      <c r="B1411" s="9" t="str">
        <f t="shared" ca="1" si="170"/>
        <v>4PD23</v>
      </c>
      <c r="C1411" s="30">
        <v>400</v>
      </c>
      <c r="D1411" s="30">
        <v>400</v>
      </c>
      <c r="E1411" s="32">
        <v>41091</v>
      </c>
      <c r="F1411" s="34" t="s">
        <v>3812</v>
      </c>
      <c r="G1411" s="34" t="s">
        <v>5520</v>
      </c>
      <c r="H1411" s="34" t="str">
        <f t="shared" ca="1" si="171"/>
        <v>Post-calc.</v>
      </c>
      <c r="I1411" s="23" t="e">
        <f t="shared" ca="1" si="168"/>
        <v>#N/A</v>
      </c>
      <c r="J1411" s="18" t="str">
        <f ca="1">VLOOKUP(B1411, Remarks!$A$3:$G$400, 7, FALSE)</f>
        <v>Foxpro order but not confirmed</v>
      </c>
      <c r="M1411" s="7" t="s">
        <v>1431</v>
      </c>
      <c r="N1411" s="9" t="str">
        <f t="shared" ca="1" si="169"/>
        <v>A0578</v>
      </c>
      <c r="O1411" s="3">
        <v>69.462000000000003</v>
      </c>
      <c r="P1411" s="3">
        <v>69.314400000000006</v>
      </c>
      <c r="Q1411" s="1" t="s">
        <v>8</v>
      </c>
      <c r="R1411" s="1" t="s">
        <v>9</v>
      </c>
      <c r="S1411" s="1" t="s">
        <v>10</v>
      </c>
      <c r="T1411" s="1" t="s">
        <v>1260</v>
      </c>
      <c r="V1411" s="34" t="str">
        <f t="shared" ca="1" si="172"/>
        <v>Post-calc.</v>
      </c>
      <c r="W1411" s="1" t="str">
        <f t="shared" ca="1" si="173"/>
        <v>Post-calc.</v>
      </c>
      <c r="X1411" s="1" t="b">
        <f t="shared" ca="1" si="174"/>
        <v>1</v>
      </c>
      <c r="Z1411" s="3">
        <f t="shared" ca="1" si="175"/>
        <v>0</v>
      </c>
    </row>
    <row r="1412" spans="1:26" x14ac:dyDescent="0.2">
      <c r="A1412" s="34" t="s">
        <v>4007</v>
      </c>
      <c r="B1412" s="9" t="str">
        <f t="shared" ca="1" si="170"/>
        <v>4PD24</v>
      </c>
      <c r="C1412" s="30">
        <v>200</v>
      </c>
      <c r="D1412" s="30">
        <v>200</v>
      </c>
      <c r="E1412" s="32">
        <v>41091</v>
      </c>
      <c r="F1412" s="34" t="s">
        <v>3812</v>
      </c>
      <c r="G1412" s="34" t="s">
        <v>5520</v>
      </c>
      <c r="H1412" s="34" t="str">
        <f t="shared" ca="1" si="171"/>
        <v>Post-calc.</v>
      </c>
      <c r="I1412" s="3">
        <f t="shared" ref="I1412:I1475" ca="1" si="176">+VLOOKUP(B1412,$N$4:$P$2559,2,FALSE)-C1412</f>
        <v>0</v>
      </c>
      <c r="M1412" s="7" t="s">
        <v>1432</v>
      </c>
      <c r="N1412" s="9" t="str">
        <f t="shared" ref="N1412:N1475" ca="1" si="177">+LEFT(M1412,5)</f>
        <v>A0579</v>
      </c>
      <c r="O1412" s="3">
        <v>48.811199999999999</v>
      </c>
      <c r="P1412" s="3">
        <v>48.893700000000003</v>
      </c>
      <c r="Q1412" s="1" t="s">
        <v>8</v>
      </c>
      <c r="R1412" s="1" t="s">
        <v>9</v>
      </c>
      <c r="S1412" s="1" t="s">
        <v>10</v>
      </c>
      <c r="T1412" s="1" t="s">
        <v>1260</v>
      </c>
      <c r="V1412" s="34" t="str">
        <f t="shared" ca="1" si="172"/>
        <v>Post-calc.</v>
      </c>
      <c r="W1412" s="1" t="str">
        <f t="shared" ca="1" si="173"/>
        <v>Post-calc.</v>
      </c>
      <c r="X1412" s="1" t="b">
        <f t="shared" ca="1" si="174"/>
        <v>1</v>
      </c>
      <c r="Z1412" s="3">
        <f t="shared" ca="1" si="175"/>
        <v>0</v>
      </c>
    </row>
    <row r="1413" spans="1:26" x14ac:dyDescent="0.2">
      <c r="A1413" s="34" t="s">
        <v>4008</v>
      </c>
      <c r="B1413" s="9" t="str">
        <f t="shared" ref="B1413:B1476" ca="1" si="178">+LEFT(A1413,5)</f>
        <v>4PD25</v>
      </c>
      <c r="C1413" s="30">
        <v>8000</v>
      </c>
      <c r="D1413" s="30">
        <v>0</v>
      </c>
      <c r="E1413" s="32">
        <v>41305</v>
      </c>
      <c r="F1413" s="34" t="s">
        <v>3812</v>
      </c>
      <c r="G1413" s="34" t="s">
        <v>5520</v>
      </c>
      <c r="H1413" s="34" t="str">
        <f t="shared" ref="H1413:H1476" ca="1" si="179">+IF(E1413&gt;1,"Post-calc.","Pre-calc.")</f>
        <v>Post-calc.</v>
      </c>
      <c r="I1413" s="3">
        <f t="shared" ca="1" si="176"/>
        <v>0</v>
      </c>
      <c r="M1413" s="7" t="s">
        <v>1433</v>
      </c>
      <c r="N1413" s="9" t="str">
        <f t="shared" ca="1" si="177"/>
        <v>A0640</v>
      </c>
      <c r="O1413" s="3">
        <v>92.864800000000002</v>
      </c>
      <c r="P1413" s="3">
        <v>83.830699999999993</v>
      </c>
      <c r="Q1413" s="1" t="s">
        <v>8</v>
      </c>
      <c r="R1413" s="1" t="s">
        <v>9</v>
      </c>
      <c r="S1413" s="1" t="s">
        <v>10</v>
      </c>
      <c r="T1413" s="1" t="s">
        <v>1434</v>
      </c>
      <c r="V1413" s="34" t="str">
        <f t="shared" ref="V1413:V1476" ca="1" si="180">+VLOOKUP(N1413,$B$4:$H$2903,7,FALSE)</f>
        <v>Post-calc.</v>
      </c>
      <c r="W1413" s="1" t="str">
        <f t="shared" ref="W1413:W1476" ca="1" si="181">+Q1413</f>
        <v>Post-calc.</v>
      </c>
      <c r="X1413" s="1" t="b">
        <f t="shared" ref="X1413:X1476" ca="1" si="182">+V1413=W1413</f>
        <v>1</v>
      </c>
      <c r="Z1413" s="3">
        <f t="shared" ref="Z1413:Z1476" ca="1" si="183">+IF(Q1413="Post-calc.",VLOOKUP(N1413,$B$4:$H$2903,3,FALSE)-P1413,VLOOKUP(N1413,$B$4:$H$2903,2,FALSE)-P1413)</f>
        <v>0</v>
      </c>
    </row>
    <row r="1414" spans="1:26" x14ac:dyDescent="0.2">
      <c r="A1414" s="34" t="s">
        <v>4009</v>
      </c>
      <c r="B1414" s="9" t="str">
        <f t="shared" ca="1" si="178"/>
        <v>4PD26</v>
      </c>
      <c r="C1414" s="30">
        <v>600</v>
      </c>
      <c r="D1414" s="30">
        <v>600</v>
      </c>
      <c r="E1414" s="32">
        <v>41122</v>
      </c>
      <c r="F1414" s="34" t="s">
        <v>3812</v>
      </c>
      <c r="G1414" s="34" t="s">
        <v>5520</v>
      </c>
      <c r="H1414" s="34" t="str">
        <f t="shared" ca="1" si="179"/>
        <v>Post-calc.</v>
      </c>
      <c r="I1414" s="3">
        <f t="shared" ca="1" si="176"/>
        <v>0</v>
      </c>
      <c r="M1414" s="7" t="s">
        <v>1435</v>
      </c>
      <c r="N1414" s="9" t="str">
        <f t="shared" ca="1" si="177"/>
        <v>A0881</v>
      </c>
      <c r="O1414" s="3">
        <v>1521.95</v>
      </c>
      <c r="P1414" s="3">
        <v>4189.5200000000004</v>
      </c>
      <c r="Q1414" s="1" t="s">
        <v>8</v>
      </c>
      <c r="R1414" s="1" t="s">
        <v>9</v>
      </c>
      <c r="S1414" s="1" t="s">
        <v>10</v>
      </c>
      <c r="T1414" s="1" t="s">
        <v>1372</v>
      </c>
      <c r="V1414" s="34" t="str">
        <f t="shared" ca="1" si="180"/>
        <v>Post-calc.</v>
      </c>
      <c r="W1414" s="1" t="str">
        <f t="shared" ca="1" si="181"/>
        <v>Post-calc.</v>
      </c>
      <c r="X1414" s="1" t="b">
        <f t="shared" ca="1" si="182"/>
        <v>1</v>
      </c>
      <c r="Z1414" s="3">
        <f t="shared" ca="1" si="183"/>
        <v>0</v>
      </c>
    </row>
    <row r="1415" spans="1:26" x14ac:dyDescent="0.2">
      <c r="A1415" s="34" t="s">
        <v>4010</v>
      </c>
      <c r="B1415" s="9" t="str">
        <f t="shared" ca="1" si="178"/>
        <v>4PD27</v>
      </c>
      <c r="C1415" s="30">
        <v>8000</v>
      </c>
      <c r="D1415" s="30">
        <v>8000</v>
      </c>
      <c r="E1415" s="32">
        <v>41122</v>
      </c>
      <c r="F1415" s="34" t="s">
        <v>3812</v>
      </c>
      <c r="G1415" s="34" t="s">
        <v>5520</v>
      </c>
      <c r="H1415" s="34" t="str">
        <f t="shared" ca="1" si="179"/>
        <v>Post-calc.</v>
      </c>
      <c r="I1415" s="3">
        <f t="shared" ca="1" si="176"/>
        <v>0</v>
      </c>
      <c r="M1415" s="7" t="s">
        <v>1436</v>
      </c>
      <c r="N1415" s="9" t="str">
        <f t="shared" ca="1" si="177"/>
        <v>A0883</v>
      </c>
      <c r="O1415" s="3">
        <v>146.23349999999999</v>
      </c>
      <c r="P1415" s="3">
        <v>150.09190000000001</v>
      </c>
      <c r="Q1415" s="1" t="s">
        <v>8</v>
      </c>
      <c r="R1415" s="1" t="s">
        <v>9</v>
      </c>
      <c r="S1415" s="1" t="s">
        <v>10</v>
      </c>
      <c r="T1415" s="1" t="s">
        <v>1260</v>
      </c>
      <c r="V1415" s="34" t="str">
        <f t="shared" ca="1" si="180"/>
        <v>Post-calc.</v>
      </c>
      <c r="W1415" s="1" t="str">
        <f t="shared" ca="1" si="181"/>
        <v>Post-calc.</v>
      </c>
      <c r="X1415" s="1" t="b">
        <f t="shared" ca="1" si="182"/>
        <v>1</v>
      </c>
      <c r="Z1415" s="3">
        <f t="shared" ca="1" si="183"/>
        <v>0</v>
      </c>
    </row>
    <row r="1416" spans="1:26" x14ac:dyDescent="0.2">
      <c r="A1416" s="34" t="s">
        <v>4011</v>
      </c>
      <c r="B1416" s="9" t="str">
        <f t="shared" ca="1" si="178"/>
        <v>4PD28</v>
      </c>
      <c r="C1416" s="30">
        <v>1200</v>
      </c>
      <c r="D1416" s="30">
        <v>1200</v>
      </c>
      <c r="E1416" s="32">
        <v>41122</v>
      </c>
      <c r="F1416" s="34" t="s">
        <v>3812</v>
      </c>
      <c r="G1416" s="34" t="s">
        <v>5520</v>
      </c>
      <c r="H1416" s="34" t="str">
        <f t="shared" ca="1" si="179"/>
        <v>Post-calc.</v>
      </c>
      <c r="I1416" s="3">
        <f t="shared" ca="1" si="176"/>
        <v>0</v>
      </c>
      <c r="M1416" s="7" t="s">
        <v>1437</v>
      </c>
      <c r="N1416" s="9" t="str">
        <f t="shared" ca="1" si="177"/>
        <v>A0908</v>
      </c>
      <c r="O1416" s="3">
        <v>276.6755</v>
      </c>
      <c r="P1416" s="3">
        <v>276.68</v>
      </c>
      <c r="Q1416" s="1" t="s">
        <v>8</v>
      </c>
      <c r="R1416" s="1" t="s">
        <v>9</v>
      </c>
      <c r="S1416" s="1" t="s">
        <v>10</v>
      </c>
      <c r="T1416" s="1" t="s">
        <v>1372</v>
      </c>
      <c r="V1416" s="34" t="str">
        <f t="shared" ca="1" si="180"/>
        <v>Post-calc.</v>
      </c>
      <c r="W1416" s="1" t="str">
        <f t="shared" ca="1" si="181"/>
        <v>Post-calc.</v>
      </c>
      <c r="X1416" s="1" t="b">
        <f t="shared" ca="1" si="182"/>
        <v>1</v>
      </c>
      <c r="Z1416" s="3">
        <f t="shared" ca="1" si="183"/>
        <v>0</v>
      </c>
    </row>
    <row r="1417" spans="1:26" x14ac:dyDescent="0.2">
      <c r="A1417" s="34" t="s">
        <v>4012</v>
      </c>
      <c r="B1417" s="9" t="str">
        <f t="shared" ca="1" si="178"/>
        <v>4PD29</v>
      </c>
      <c r="C1417" s="30">
        <v>100</v>
      </c>
      <c r="D1417" s="30">
        <v>100</v>
      </c>
      <c r="E1417" s="32">
        <v>41122</v>
      </c>
      <c r="F1417" s="34" t="s">
        <v>3812</v>
      </c>
      <c r="G1417" s="34" t="s">
        <v>5520</v>
      </c>
      <c r="H1417" s="34" t="str">
        <f t="shared" ca="1" si="179"/>
        <v>Post-calc.</v>
      </c>
      <c r="I1417" s="3">
        <f t="shared" ca="1" si="176"/>
        <v>0</v>
      </c>
      <c r="M1417" s="7" t="s">
        <v>1438</v>
      </c>
      <c r="N1417" s="9" t="str">
        <f t="shared" ca="1" si="177"/>
        <v>A0944</v>
      </c>
      <c r="O1417" s="3">
        <v>645.06349999999998</v>
      </c>
      <c r="P1417" s="3">
        <v>645.06349999999998</v>
      </c>
      <c r="Q1417" s="1" t="s">
        <v>8</v>
      </c>
      <c r="R1417" s="1" t="s">
        <v>9</v>
      </c>
      <c r="S1417" s="1" t="s">
        <v>10</v>
      </c>
      <c r="T1417" s="1" t="s">
        <v>1434</v>
      </c>
      <c r="V1417" s="34" t="str">
        <f t="shared" ca="1" si="180"/>
        <v>Post-calc.</v>
      </c>
      <c r="W1417" s="1" t="str">
        <f t="shared" ca="1" si="181"/>
        <v>Post-calc.</v>
      </c>
      <c r="X1417" s="1" t="b">
        <f t="shared" ca="1" si="182"/>
        <v>1</v>
      </c>
      <c r="Z1417" s="3">
        <f t="shared" ca="1" si="183"/>
        <v>0</v>
      </c>
    </row>
    <row r="1418" spans="1:26" x14ac:dyDescent="0.2">
      <c r="A1418" s="34" t="s">
        <v>4013</v>
      </c>
      <c r="B1418" s="9" t="str">
        <f t="shared" ca="1" si="178"/>
        <v>4PD71</v>
      </c>
      <c r="C1418" s="30">
        <v>100</v>
      </c>
      <c r="D1418" s="30">
        <v>100</v>
      </c>
      <c r="E1418" s="32">
        <v>41153</v>
      </c>
      <c r="F1418" s="34" t="s">
        <v>3812</v>
      </c>
      <c r="G1418" s="34" t="s">
        <v>5520</v>
      </c>
      <c r="H1418" s="34" t="str">
        <f t="shared" ca="1" si="179"/>
        <v>Post-calc.</v>
      </c>
      <c r="I1418" s="3">
        <f t="shared" ca="1" si="176"/>
        <v>0</v>
      </c>
      <c r="M1418" s="7" t="s">
        <v>1439</v>
      </c>
      <c r="N1418" s="9" t="str">
        <f t="shared" ca="1" si="177"/>
        <v>A0945</v>
      </c>
      <c r="O1418" s="3">
        <v>234.7784</v>
      </c>
      <c r="P1418" s="3">
        <v>234.78</v>
      </c>
      <c r="Q1418" s="1" t="s">
        <v>8</v>
      </c>
      <c r="R1418" s="1" t="s">
        <v>9</v>
      </c>
      <c r="S1418" s="1" t="s">
        <v>10</v>
      </c>
      <c r="T1418" s="1" t="s">
        <v>1372</v>
      </c>
      <c r="V1418" s="34" t="str">
        <f t="shared" ca="1" si="180"/>
        <v>Post-calc.</v>
      </c>
      <c r="W1418" s="1" t="str">
        <f t="shared" ca="1" si="181"/>
        <v>Post-calc.</v>
      </c>
      <c r="X1418" s="1" t="b">
        <f t="shared" ca="1" si="182"/>
        <v>1</v>
      </c>
      <c r="Z1418" s="3">
        <f t="shared" ca="1" si="183"/>
        <v>0</v>
      </c>
    </row>
    <row r="1419" spans="1:26" x14ac:dyDescent="0.2">
      <c r="A1419" s="34" t="s">
        <v>4014</v>
      </c>
      <c r="B1419" s="9" t="str">
        <f t="shared" ca="1" si="178"/>
        <v>4PD72</v>
      </c>
      <c r="C1419" s="30">
        <v>500</v>
      </c>
      <c r="D1419" s="30">
        <v>0</v>
      </c>
      <c r="E1419" s="32">
        <v>41364</v>
      </c>
      <c r="F1419" s="34" t="s">
        <v>3812</v>
      </c>
      <c r="G1419" s="34" t="s">
        <v>5520</v>
      </c>
      <c r="H1419" s="34" t="str">
        <f t="shared" ca="1" si="179"/>
        <v>Post-calc.</v>
      </c>
      <c r="I1419" s="3">
        <f t="shared" ca="1" si="176"/>
        <v>0</v>
      </c>
      <c r="M1419" s="7" t="s">
        <v>1440</v>
      </c>
      <c r="N1419" s="9" t="str">
        <f t="shared" ca="1" si="177"/>
        <v>A0950</v>
      </c>
      <c r="O1419" s="3">
        <v>297.85820000000001</v>
      </c>
      <c r="P1419" s="3">
        <v>256.82</v>
      </c>
      <c r="Q1419" s="1" t="s">
        <v>8</v>
      </c>
      <c r="R1419" s="1" t="s">
        <v>9</v>
      </c>
      <c r="S1419" s="1" t="s">
        <v>10</v>
      </c>
      <c r="T1419" s="1" t="s">
        <v>1372</v>
      </c>
      <c r="V1419" s="34" t="str">
        <f t="shared" ca="1" si="180"/>
        <v>Post-calc.</v>
      </c>
      <c r="W1419" s="1" t="str">
        <f t="shared" ca="1" si="181"/>
        <v>Post-calc.</v>
      </c>
      <c r="X1419" s="1" t="b">
        <f t="shared" ca="1" si="182"/>
        <v>1</v>
      </c>
      <c r="Z1419" s="3">
        <f t="shared" ca="1" si="183"/>
        <v>0</v>
      </c>
    </row>
    <row r="1420" spans="1:26" x14ac:dyDescent="0.2">
      <c r="A1420" s="34" t="s">
        <v>4015</v>
      </c>
      <c r="B1420" s="9" t="str">
        <f t="shared" ca="1" si="178"/>
        <v>4PD73</v>
      </c>
      <c r="C1420" s="30">
        <v>400</v>
      </c>
      <c r="D1420" s="30">
        <v>400</v>
      </c>
      <c r="E1420" s="32">
        <v>41334</v>
      </c>
      <c r="F1420" s="34" t="s">
        <v>3812</v>
      </c>
      <c r="G1420" s="34" t="s">
        <v>5520</v>
      </c>
      <c r="H1420" s="34" t="str">
        <f t="shared" ca="1" si="179"/>
        <v>Post-calc.</v>
      </c>
      <c r="I1420" s="3">
        <f t="shared" ca="1" si="176"/>
        <v>0</v>
      </c>
      <c r="M1420" s="7" t="s">
        <v>1441</v>
      </c>
      <c r="N1420" s="9" t="str">
        <f t="shared" ca="1" si="177"/>
        <v>A0951</v>
      </c>
      <c r="O1420" s="3">
        <v>1311.1217999999999</v>
      </c>
      <c r="P1420" s="3">
        <v>1223.3800000000001</v>
      </c>
      <c r="Q1420" s="1" t="s">
        <v>8</v>
      </c>
      <c r="R1420" s="1" t="s">
        <v>9</v>
      </c>
      <c r="S1420" s="1" t="s">
        <v>10</v>
      </c>
      <c r="T1420" s="1" t="s">
        <v>1372</v>
      </c>
      <c r="V1420" s="34" t="str">
        <f t="shared" ca="1" si="180"/>
        <v>Post-calc.</v>
      </c>
      <c r="W1420" s="1" t="str">
        <f t="shared" ca="1" si="181"/>
        <v>Post-calc.</v>
      </c>
      <c r="X1420" s="1" t="b">
        <f t="shared" ca="1" si="182"/>
        <v>1</v>
      </c>
      <c r="Z1420" s="3">
        <f t="shared" ca="1" si="183"/>
        <v>0</v>
      </c>
    </row>
    <row r="1421" spans="1:26" x14ac:dyDescent="0.2">
      <c r="A1421" s="34" t="s">
        <v>4016</v>
      </c>
      <c r="B1421" s="9" t="str">
        <f t="shared" ca="1" si="178"/>
        <v>4PD74</v>
      </c>
      <c r="C1421" s="30">
        <v>800</v>
      </c>
      <c r="D1421" s="30">
        <v>800</v>
      </c>
      <c r="E1421" s="32">
        <v>41334</v>
      </c>
      <c r="F1421" s="34" t="s">
        <v>3812</v>
      </c>
      <c r="G1421" s="34" t="s">
        <v>5520</v>
      </c>
      <c r="H1421" s="34" t="str">
        <f t="shared" ca="1" si="179"/>
        <v>Post-calc.</v>
      </c>
      <c r="I1421" s="3">
        <f t="shared" ca="1" si="176"/>
        <v>0</v>
      </c>
      <c r="M1421" s="7" t="s">
        <v>1442</v>
      </c>
      <c r="N1421" s="9" t="str">
        <f t="shared" ca="1" si="177"/>
        <v>A0955</v>
      </c>
      <c r="O1421" s="3">
        <v>1489.3145</v>
      </c>
      <c r="P1421" s="3">
        <v>1450.58</v>
      </c>
      <c r="Q1421" s="1" t="s">
        <v>8</v>
      </c>
      <c r="R1421" s="1" t="s">
        <v>9</v>
      </c>
      <c r="S1421" s="1" t="s">
        <v>10</v>
      </c>
      <c r="T1421" s="1" t="s">
        <v>1372</v>
      </c>
      <c r="V1421" s="34" t="str">
        <f t="shared" ca="1" si="180"/>
        <v>Post-calc.</v>
      </c>
      <c r="W1421" s="1" t="str">
        <f t="shared" ca="1" si="181"/>
        <v>Post-calc.</v>
      </c>
      <c r="X1421" s="1" t="b">
        <f t="shared" ca="1" si="182"/>
        <v>1</v>
      </c>
      <c r="Z1421" s="3">
        <f t="shared" ca="1" si="183"/>
        <v>0</v>
      </c>
    </row>
    <row r="1422" spans="1:26" x14ac:dyDescent="0.2">
      <c r="A1422" s="34" t="s">
        <v>4017</v>
      </c>
      <c r="B1422" s="9" t="str">
        <f t="shared" ca="1" si="178"/>
        <v>4PD75</v>
      </c>
      <c r="C1422" s="30">
        <v>200</v>
      </c>
      <c r="D1422" s="30">
        <v>200</v>
      </c>
      <c r="E1422" s="32">
        <v>41334</v>
      </c>
      <c r="F1422" s="34" t="s">
        <v>3812</v>
      </c>
      <c r="G1422" s="34" t="s">
        <v>5520</v>
      </c>
      <c r="H1422" s="34" t="str">
        <f t="shared" ca="1" si="179"/>
        <v>Post-calc.</v>
      </c>
      <c r="I1422" s="3">
        <f t="shared" ca="1" si="176"/>
        <v>0</v>
      </c>
      <c r="M1422" s="7" t="s">
        <v>1443</v>
      </c>
      <c r="N1422" s="9" t="str">
        <f t="shared" ca="1" si="177"/>
        <v>A0961</v>
      </c>
      <c r="O1422" s="3">
        <v>900.78449999999998</v>
      </c>
      <c r="P1422" s="3">
        <v>900.78</v>
      </c>
      <c r="Q1422" s="1" t="s">
        <v>8</v>
      </c>
      <c r="R1422" s="1" t="s">
        <v>9</v>
      </c>
      <c r="S1422" s="1" t="s">
        <v>10</v>
      </c>
      <c r="T1422" s="1" t="s">
        <v>1372</v>
      </c>
      <c r="V1422" s="34" t="str">
        <f t="shared" ca="1" si="180"/>
        <v>Post-calc.</v>
      </c>
      <c r="W1422" s="1" t="str">
        <f t="shared" ca="1" si="181"/>
        <v>Post-calc.</v>
      </c>
      <c r="X1422" s="1" t="b">
        <f t="shared" ca="1" si="182"/>
        <v>1</v>
      </c>
      <c r="Z1422" s="3">
        <f t="shared" ca="1" si="183"/>
        <v>0</v>
      </c>
    </row>
    <row r="1423" spans="1:26" x14ac:dyDescent="0.2">
      <c r="A1423" s="34" t="s">
        <v>4018</v>
      </c>
      <c r="B1423" s="9" t="str">
        <f t="shared" ca="1" si="178"/>
        <v>4PD76</v>
      </c>
      <c r="C1423" s="30">
        <v>1500</v>
      </c>
      <c r="D1423" s="30">
        <v>1500</v>
      </c>
      <c r="E1423" s="32">
        <v>41334</v>
      </c>
      <c r="F1423" s="34" t="s">
        <v>3812</v>
      </c>
      <c r="G1423" s="34" t="s">
        <v>5520</v>
      </c>
      <c r="H1423" s="34" t="str">
        <f t="shared" ca="1" si="179"/>
        <v>Post-calc.</v>
      </c>
      <c r="I1423" s="3">
        <f t="shared" ca="1" si="176"/>
        <v>0</v>
      </c>
      <c r="M1423" s="7" t="s">
        <v>1444</v>
      </c>
      <c r="N1423" s="9" t="str">
        <f t="shared" ca="1" si="177"/>
        <v>A0962</v>
      </c>
      <c r="O1423" s="3">
        <v>205.43109999999999</v>
      </c>
      <c r="P1423" s="3">
        <v>205.43</v>
      </c>
      <c r="Q1423" s="1" t="s">
        <v>8</v>
      </c>
      <c r="R1423" s="1" t="s">
        <v>9</v>
      </c>
      <c r="S1423" s="1" t="s">
        <v>10</v>
      </c>
      <c r="T1423" s="1" t="s">
        <v>1372</v>
      </c>
      <c r="V1423" s="34" t="str">
        <f t="shared" ca="1" si="180"/>
        <v>Post-calc.</v>
      </c>
      <c r="W1423" s="1" t="str">
        <f t="shared" ca="1" si="181"/>
        <v>Post-calc.</v>
      </c>
      <c r="X1423" s="1" t="b">
        <f t="shared" ca="1" si="182"/>
        <v>1</v>
      </c>
      <c r="Z1423" s="3">
        <f t="shared" ca="1" si="183"/>
        <v>0</v>
      </c>
    </row>
    <row r="1424" spans="1:26" x14ac:dyDescent="0.2">
      <c r="A1424" s="34" t="s">
        <v>4019</v>
      </c>
      <c r="B1424" s="9" t="str">
        <f t="shared" ca="1" si="178"/>
        <v>4PD77</v>
      </c>
      <c r="C1424" s="30">
        <v>400</v>
      </c>
      <c r="D1424" s="30">
        <v>400</v>
      </c>
      <c r="E1424" s="32">
        <v>41334</v>
      </c>
      <c r="F1424" s="34" t="s">
        <v>3812</v>
      </c>
      <c r="G1424" s="34" t="s">
        <v>5520</v>
      </c>
      <c r="H1424" s="34" t="str">
        <f t="shared" ca="1" si="179"/>
        <v>Post-calc.</v>
      </c>
      <c r="I1424" s="3">
        <f t="shared" ca="1" si="176"/>
        <v>0</v>
      </c>
      <c r="M1424" s="7" t="s">
        <v>1445</v>
      </c>
      <c r="N1424" s="9" t="str">
        <f t="shared" ca="1" si="177"/>
        <v>A0974</v>
      </c>
      <c r="O1424" s="3">
        <v>806.50940000000003</v>
      </c>
      <c r="P1424" s="3">
        <v>806.50940000000003</v>
      </c>
      <c r="Q1424" s="1" t="s">
        <v>14</v>
      </c>
      <c r="R1424" s="1" t="s">
        <v>9</v>
      </c>
      <c r="S1424" s="1" t="s">
        <v>10</v>
      </c>
      <c r="T1424" s="1" t="s">
        <v>1446</v>
      </c>
      <c r="V1424" s="34" t="str">
        <f t="shared" ca="1" si="180"/>
        <v>Pre-calc.</v>
      </c>
      <c r="W1424" s="1" t="str">
        <f t="shared" ca="1" si="181"/>
        <v>Pre-calc.</v>
      </c>
      <c r="X1424" s="1" t="b">
        <f t="shared" ca="1" si="182"/>
        <v>1</v>
      </c>
      <c r="Z1424" s="3">
        <f t="shared" ca="1" si="183"/>
        <v>0</v>
      </c>
    </row>
    <row r="1425" spans="1:26" x14ac:dyDescent="0.2">
      <c r="A1425" s="34" t="s">
        <v>4020</v>
      </c>
      <c r="B1425" s="9" t="str">
        <f t="shared" ca="1" si="178"/>
        <v>4PD78</v>
      </c>
      <c r="C1425" s="30">
        <v>150</v>
      </c>
      <c r="D1425" s="30">
        <v>150</v>
      </c>
      <c r="E1425" s="32">
        <v>41183</v>
      </c>
      <c r="F1425" s="34" t="s">
        <v>3812</v>
      </c>
      <c r="G1425" s="34" t="s">
        <v>5520</v>
      </c>
      <c r="H1425" s="34" t="str">
        <f t="shared" ca="1" si="179"/>
        <v>Post-calc.</v>
      </c>
      <c r="I1425" s="3">
        <f t="shared" ca="1" si="176"/>
        <v>0</v>
      </c>
      <c r="M1425" s="7" t="s">
        <v>1447</v>
      </c>
      <c r="N1425" s="9" t="str">
        <f t="shared" ca="1" si="177"/>
        <v>A0975</v>
      </c>
      <c r="O1425" s="3">
        <v>263.28530000000001</v>
      </c>
      <c r="P1425" s="3">
        <v>244.53</v>
      </c>
      <c r="Q1425" s="1" t="s">
        <v>8</v>
      </c>
      <c r="R1425" s="1" t="s">
        <v>9</v>
      </c>
      <c r="S1425" s="1" t="s">
        <v>10</v>
      </c>
      <c r="T1425" s="1" t="s">
        <v>1372</v>
      </c>
      <c r="V1425" s="34" t="str">
        <f t="shared" ca="1" si="180"/>
        <v>Post-calc.</v>
      </c>
      <c r="W1425" s="1" t="str">
        <f t="shared" ca="1" si="181"/>
        <v>Post-calc.</v>
      </c>
      <c r="X1425" s="1" t="b">
        <f t="shared" ca="1" si="182"/>
        <v>1</v>
      </c>
      <c r="Z1425" s="3">
        <f t="shared" ca="1" si="183"/>
        <v>0</v>
      </c>
    </row>
    <row r="1426" spans="1:26" x14ac:dyDescent="0.2">
      <c r="A1426" s="34" t="s">
        <v>4021</v>
      </c>
      <c r="B1426" s="9" t="str">
        <f t="shared" ca="1" si="178"/>
        <v>4PD79</v>
      </c>
      <c r="C1426" s="30">
        <v>350</v>
      </c>
      <c r="D1426" s="30">
        <v>350</v>
      </c>
      <c r="E1426" s="32">
        <v>41214</v>
      </c>
      <c r="F1426" s="34" t="s">
        <v>3812</v>
      </c>
      <c r="G1426" s="34" t="s">
        <v>5520</v>
      </c>
      <c r="H1426" s="34" t="str">
        <f t="shared" ca="1" si="179"/>
        <v>Post-calc.</v>
      </c>
      <c r="I1426" s="3">
        <f t="shared" ca="1" si="176"/>
        <v>0</v>
      </c>
      <c r="M1426" s="7" t="s">
        <v>1448</v>
      </c>
      <c r="N1426" s="9" t="str">
        <f t="shared" ca="1" si="177"/>
        <v>A0983</v>
      </c>
      <c r="O1426" s="3">
        <v>2541.8431999999998</v>
      </c>
      <c r="P1426" s="3">
        <v>2541.8431999999998</v>
      </c>
      <c r="Q1426" s="1" t="s">
        <v>14</v>
      </c>
      <c r="R1426" s="1" t="s">
        <v>9</v>
      </c>
      <c r="S1426" s="1" t="s">
        <v>10</v>
      </c>
      <c r="T1426" s="1" t="s">
        <v>1446</v>
      </c>
      <c r="V1426" s="34" t="str">
        <f t="shared" ca="1" si="180"/>
        <v>Pre-calc.</v>
      </c>
      <c r="W1426" s="1" t="str">
        <f t="shared" ca="1" si="181"/>
        <v>Pre-calc.</v>
      </c>
      <c r="X1426" s="1" t="b">
        <f t="shared" ca="1" si="182"/>
        <v>1</v>
      </c>
      <c r="Z1426" s="3">
        <f t="shared" ca="1" si="183"/>
        <v>0</v>
      </c>
    </row>
    <row r="1427" spans="1:26" x14ac:dyDescent="0.2">
      <c r="A1427" s="34" t="s">
        <v>4022</v>
      </c>
      <c r="B1427" s="9" t="str">
        <f t="shared" ca="1" si="178"/>
        <v>4PD80</v>
      </c>
      <c r="C1427" s="30">
        <v>800</v>
      </c>
      <c r="D1427" s="30">
        <v>0</v>
      </c>
      <c r="E1427" s="32">
        <v>41364</v>
      </c>
      <c r="F1427" s="34" t="s">
        <v>3812</v>
      </c>
      <c r="G1427" s="34" t="s">
        <v>5520</v>
      </c>
      <c r="H1427" s="34" t="str">
        <f t="shared" ca="1" si="179"/>
        <v>Post-calc.</v>
      </c>
      <c r="I1427" s="3">
        <f t="shared" ca="1" si="176"/>
        <v>0</v>
      </c>
      <c r="M1427" s="7" t="s">
        <v>1449</v>
      </c>
      <c r="N1427" s="9" t="str">
        <f t="shared" ca="1" si="177"/>
        <v>A0997</v>
      </c>
      <c r="O1427" s="3">
        <v>1544.5988</v>
      </c>
      <c r="P1427" s="3">
        <v>1306.21</v>
      </c>
      <c r="Q1427" s="1" t="s">
        <v>8</v>
      </c>
      <c r="R1427" s="1" t="s">
        <v>9</v>
      </c>
      <c r="S1427" s="1" t="s">
        <v>10</v>
      </c>
      <c r="T1427" s="1" t="s">
        <v>1372</v>
      </c>
      <c r="V1427" s="34" t="str">
        <f t="shared" ca="1" si="180"/>
        <v>Post-calc.</v>
      </c>
      <c r="W1427" s="1" t="str">
        <f t="shared" ca="1" si="181"/>
        <v>Post-calc.</v>
      </c>
      <c r="X1427" s="1" t="b">
        <f t="shared" ca="1" si="182"/>
        <v>1</v>
      </c>
      <c r="Z1427" s="3">
        <f t="shared" ca="1" si="183"/>
        <v>0</v>
      </c>
    </row>
    <row r="1428" spans="1:26" x14ac:dyDescent="0.2">
      <c r="A1428" s="34" t="s">
        <v>4023</v>
      </c>
      <c r="B1428" s="9" t="str">
        <f t="shared" ca="1" si="178"/>
        <v>4PD81</v>
      </c>
      <c r="C1428" s="30">
        <v>2000</v>
      </c>
      <c r="D1428" s="30">
        <v>0</v>
      </c>
      <c r="E1428" s="32">
        <v>41455</v>
      </c>
      <c r="F1428" s="34" t="s">
        <v>3812</v>
      </c>
      <c r="G1428" s="34" t="s">
        <v>5520</v>
      </c>
      <c r="H1428" s="34" t="str">
        <f t="shared" ca="1" si="179"/>
        <v>Post-calc.</v>
      </c>
      <c r="I1428" s="3">
        <f t="shared" ca="1" si="176"/>
        <v>0</v>
      </c>
      <c r="M1428" s="7" t="s">
        <v>1450</v>
      </c>
      <c r="N1428" s="9" t="str">
        <f t="shared" ca="1" si="177"/>
        <v>A0998</v>
      </c>
      <c r="O1428" s="3">
        <v>3601.4699000000001</v>
      </c>
      <c r="P1428" s="3">
        <v>3601.47</v>
      </c>
      <c r="Q1428" s="1" t="s">
        <v>8</v>
      </c>
      <c r="R1428" s="1" t="s">
        <v>9</v>
      </c>
      <c r="S1428" s="1" t="s">
        <v>10</v>
      </c>
      <c r="T1428" s="1" t="s">
        <v>1372</v>
      </c>
      <c r="V1428" s="34" t="str">
        <f t="shared" ca="1" si="180"/>
        <v>Post-calc.</v>
      </c>
      <c r="W1428" s="1" t="str">
        <f t="shared" ca="1" si="181"/>
        <v>Post-calc.</v>
      </c>
      <c r="X1428" s="1" t="b">
        <f t="shared" ca="1" si="182"/>
        <v>1</v>
      </c>
      <c r="Z1428" s="3">
        <f t="shared" ca="1" si="183"/>
        <v>0</v>
      </c>
    </row>
    <row r="1429" spans="1:26" x14ac:dyDescent="0.2">
      <c r="A1429" s="34" t="s">
        <v>4024</v>
      </c>
      <c r="B1429" s="9" t="str">
        <f t="shared" ca="1" si="178"/>
        <v>4PD93</v>
      </c>
      <c r="C1429" s="30">
        <v>15854</v>
      </c>
      <c r="D1429" s="30">
        <v>0</v>
      </c>
      <c r="E1429" s="32">
        <v>41517</v>
      </c>
      <c r="F1429" s="34" t="s">
        <v>3812</v>
      </c>
      <c r="G1429" s="34" t="s">
        <v>5520</v>
      </c>
      <c r="H1429" s="34" t="str">
        <f t="shared" ca="1" si="179"/>
        <v>Post-calc.</v>
      </c>
      <c r="I1429" s="3">
        <f t="shared" ca="1" si="176"/>
        <v>0</v>
      </c>
      <c r="M1429" s="7" t="s">
        <v>1451</v>
      </c>
      <c r="N1429" s="9" t="str">
        <f t="shared" ca="1" si="177"/>
        <v>A1075</v>
      </c>
      <c r="O1429" s="3">
        <v>176.28</v>
      </c>
      <c r="P1429" s="3">
        <v>176.28</v>
      </c>
      <c r="Q1429" s="1" t="s">
        <v>8</v>
      </c>
      <c r="R1429" s="1" t="s">
        <v>9</v>
      </c>
      <c r="S1429" s="1" t="s">
        <v>10</v>
      </c>
      <c r="T1429" s="1" t="s">
        <v>1372</v>
      </c>
      <c r="V1429" s="34" t="str">
        <f t="shared" ca="1" si="180"/>
        <v>Post-calc.</v>
      </c>
      <c r="W1429" s="1" t="str">
        <f t="shared" ca="1" si="181"/>
        <v>Post-calc.</v>
      </c>
      <c r="X1429" s="1" t="b">
        <f t="shared" ca="1" si="182"/>
        <v>1</v>
      </c>
      <c r="Z1429" s="3">
        <f t="shared" ca="1" si="183"/>
        <v>0</v>
      </c>
    </row>
    <row r="1430" spans="1:26" x14ac:dyDescent="0.2">
      <c r="A1430" s="34" t="s">
        <v>4025</v>
      </c>
      <c r="B1430" s="9" t="str">
        <f t="shared" ca="1" si="178"/>
        <v>4PF01</v>
      </c>
      <c r="C1430" s="30">
        <v>3400</v>
      </c>
      <c r="D1430" s="30">
        <v>0</v>
      </c>
      <c r="E1430" s="32">
        <v>41364</v>
      </c>
      <c r="F1430" s="34" t="s">
        <v>3812</v>
      </c>
      <c r="G1430" s="34" t="s">
        <v>5520</v>
      </c>
      <c r="H1430" s="34" t="str">
        <f t="shared" ca="1" si="179"/>
        <v>Post-calc.</v>
      </c>
      <c r="I1430" s="3">
        <f t="shared" ca="1" si="176"/>
        <v>0</v>
      </c>
      <c r="M1430" s="7" t="s">
        <v>1452</v>
      </c>
      <c r="N1430" s="9" t="str">
        <f t="shared" ca="1" si="177"/>
        <v>A1112</v>
      </c>
      <c r="O1430" s="3">
        <v>4600.0989</v>
      </c>
      <c r="P1430" s="3">
        <v>4600.1000000000004</v>
      </c>
      <c r="Q1430" s="1" t="s">
        <v>8</v>
      </c>
      <c r="R1430" s="1" t="s">
        <v>9</v>
      </c>
      <c r="S1430" s="1" t="s">
        <v>10</v>
      </c>
      <c r="T1430" s="1" t="s">
        <v>1372</v>
      </c>
      <c r="V1430" s="34" t="str">
        <f t="shared" ca="1" si="180"/>
        <v>Post-calc.</v>
      </c>
      <c r="W1430" s="1" t="str">
        <f t="shared" ca="1" si="181"/>
        <v>Post-calc.</v>
      </c>
      <c r="X1430" s="1" t="b">
        <f t="shared" ca="1" si="182"/>
        <v>1</v>
      </c>
      <c r="Z1430" s="3">
        <f t="shared" ca="1" si="183"/>
        <v>0</v>
      </c>
    </row>
    <row r="1431" spans="1:26" x14ac:dyDescent="0.2">
      <c r="A1431" s="34" t="s">
        <v>4026</v>
      </c>
      <c r="B1431" s="9" t="str">
        <f t="shared" ca="1" si="178"/>
        <v>4PF02</v>
      </c>
      <c r="C1431" s="30">
        <v>600</v>
      </c>
      <c r="D1431" s="30">
        <v>0</v>
      </c>
      <c r="E1431" s="32">
        <v>41364</v>
      </c>
      <c r="F1431" s="34" t="s">
        <v>3812</v>
      </c>
      <c r="G1431" s="34" t="s">
        <v>5520</v>
      </c>
      <c r="H1431" s="34" t="str">
        <f t="shared" ca="1" si="179"/>
        <v>Post-calc.</v>
      </c>
      <c r="I1431" s="3">
        <f t="shared" ca="1" si="176"/>
        <v>0</v>
      </c>
      <c r="M1431" s="7" t="s">
        <v>1453</v>
      </c>
      <c r="N1431" s="9" t="str">
        <f t="shared" ca="1" si="177"/>
        <v>A1115</v>
      </c>
      <c r="O1431" s="3">
        <v>585.05999999999995</v>
      </c>
      <c r="P1431" s="3">
        <v>587.44000000000005</v>
      </c>
      <c r="Q1431" s="1" t="s">
        <v>8</v>
      </c>
      <c r="R1431" s="1" t="s">
        <v>9</v>
      </c>
      <c r="S1431" s="1" t="s">
        <v>10</v>
      </c>
      <c r="T1431" s="1" t="s">
        <v>1372</v>
      </c>
      <c r="V1431" s="34" t="str">
        <f t="shared" ca="1" si="180"/>
        <v>Post-calc.</v>
      </c>
      <c r="W1431" s="1" t="str">
        <f t="shared" ca="1" si="181"/>
        <v>Post-calc.</v>
      </c>
      <c r="X1431" s="1" t="b">
        <f t="shared" ca="1" si="182"/>
        <v>1</v>
      </c>
      <c r="Z1431" s="3">
        <f t="shared" ca="1" si="183"/>
        <v>0</v>
      </c>
    </row>
    <row r="1432" spans="1:26" x14ac:dyDescent="0.2">
      <c r="A1432" s="34" t="s">
        <v>4027</v>
      </c>
      <c r="B1432" s="9" t="str">
        <f t="shared" ca="1" si="178"/>
        <v>4PF03</v>
      </c>
      <c r="C1432" s="30">
        <v>500</v>
      </c>
      <c r="D1432" s="30">
        <v>0</v>
      </c>
      <c r="E1432" s="32">
        <v>41578</v>
      </c>
      <c r="F1432" s="34" t="s">
        <v>3812</v>
      </c>
      <c r="G1432" s="34" t="s">
        <v>5520</v>
      </c>
      <c r="H1432" s="34" t="str">
        <f t="shared" ca="1" si="179"/>
        <v>Post-calc.</v>
      </c>
      <c r="I1432" s="3">
        <f t="shared" ca="1" si="176"/>
        <v>0</v>
      </c>
      <c r="M1432" s="7" t="s">
        <v>1454</v>
      </c>
      <c r="N1432" s="9" t="str">
        <f t="shared" ca="1" si="177"/>
        <v>A1117</v>
      </c>
      <c r="O1432" s="3">
        <v>311.19740000000002</v>
      </c>
      <c r="P1432" s="3">
        <v>311.2</v>
      </c>
      <c r="Q1432" s="1" t="s">
        <v>8</v>
      </c>
      <c r="R1432" s="1" t="s">
        <v>9</v>
      </c>
      <c r="S1432" s="1" t="s">
        <v>10</v>
      </c>
      <c r="T1432" s="1" t="s">
        <v>1372</v>
      </c>
      <c r="V1432" s="34" t="str">
        <f t="shared" ca="1" si="180"/>
        <v>Post-calc.</v>
      </c>
      <c r="W1432" s="1" t="str">
        <f t="shared" ca="1" si="181"/>
        <v>Post-calc.</v>
      </c>
      <c r="X1432" s="1" t="b">
        <f t="shared" ca="1" si="182"/>
        <v>1</v>
      </c>
      <c r="Z1432" s="3">
        <f t="shared" ca="1" si="183"/>
        <v>0</v>
      </c>
    </row>
    <row r="1433" spans="1:26" x14ac:dyDescent="0.2">
      <c r="A1433" s="34" t="s">
        <v>4028</v>
      </c>
      <c r="B1433" s="9" t="str">
        <f t="shared" ca="1" si="178"/>
        <v>4PF04</v>
      </c>
      <c r="C1433" s="30">
        <v>200</v>
      </c>
      <c r="D1433" s="30">
        <v>0</v>
      </c>
      <c r="E1433" s="32">
        <v>41364</v>
      </c>
      <c r="F1433" s="34" t="s">
        <v>3812</v>
      </c>
      <c r="G1433" s="34" t="s">
        <v>5520</v>
      </c>
      <c r="H1433" s="34" t="str">
        <f t="shared" ca="1" si="179"/>
        <v>Post-calc.</v>
      </c>
      <c r="I1433" s="3">
        <f t="shared" ca="1" si="176"/>
        <v>0</v>
      </c>
      <c r="M1433" s="7" t="s">
        <v>1455</v>
      </c>
      <c r="N1433" s="9" t="str">
        <f t="shared" ca="1" si="177"/>
        <v>A1118</v>
      </c>
      <c r="O1433" s="3">
        <v>293.30970000000002</v>
      </c>
      <c r="P1433" s="3">
        <v>296.36</v>
      </c>
      <c r="Q1433" s="1" t="s">
        <v>8</v>
      </c>
      <c r="R1433" s="1" t="s">
        <v>9</v>
      </c>
      <c r="S1433" s="1" t="s">
        <v>10</v>
      </c>
      <c r="T1433" s="1" t="s">
        <v>1372</v>
      </c>
      <c r="V1433" s="34" t="str">
        <f t="shared" ca="1" si="180"/>
        <v>Post-calc.</v>
      </c>
      <c r="W1433" s="1" t="str">
        <f t="shared" ca="1" si="181"/>
        <v>Post-calc.</v>
      </c>
      <c r="X1433" s="1" t="b">
        <f t="shared" ca="1" si="182"/>
        <v>1</v>
      </c>
      <c r="Z1433" s="3">
        <f t="shared" ca="1" si="183"/>
        <v>0</v>
      </c>
    </row>
    <row r="1434" spans="1:26" x14ac:dyDescent="0.2">
      <c r="A1434" s="34" t="s">
        <v>4029</v>
      </c>
      <c r="B1434" s="9" t="str">
        <f t="shared" ca="1" si="178"/>
        <v>4PF05</v>
      </c>
      <c r="C1434" s="30">
        <v>300</v>
      </c>
      <c r="D1434" s="30">
        <v>0</v>
      </c>
      <c r="E1434" s="32">
        <v>41305</v>
      </c>
      <c r="F1434" s="34" t="s">
        <v>3812</v>
      </c>
      <c r="G1434" s="34" t="s">
        <v>5520</v>
      </c>
      <c r="H1434" s="34" t="str">
        <f t="shared" ca="1" si="179"/>
        <v>Post-calc.</v>
      </c>
      <c r="I1434" s="3">
        <f t="shared" ca="1" si="176"/>
        <v>0</v>
      </c>
      <c r="M1434" s="7" t="s">
        <v>1456</v>
      </c>
      <c r="N1434" s="9" t="str">
        <f t="shared" ca="1" si="177"/>
        <v>A1122</v>
      </c>
      <c r="O1434" s="3">
        <v>265.78960000000001</v>
      </c>
      <c r="P1434" s="3">
        <v>265.79000000000002</v>
      </c>
      <c r="Q1434" s="1" t="s">
        <v>8</v>
      </c>
      <c r="R1434" s="1" t="s">
        <v>9</v>
      </c>
      <c r="S1434" s="1" t="s">
        <v>10</v>
      </c>
      <c r="T1434" s="1" t="s">
        <v>1372</v>
      </c>
      <c r="V1434" s="34" t="str">
        <f t="shared" ca="1" si="180"/>
        <v>Post-calc.</v>
      </c>
      <c r="W1434" s="1" t="str">
        <f t="shared" ca="1" si="181"/>
        <v>Post-calc.</v>
      </c>
      <c r="X1434" s="1" t="b">
        <f t="shared" ca="1" si="182"/>
        <v>1</v>
      </c>
      <c r="Z1434" s="3">
        <f t="shared" ca="1" si="183"/>
        <v>0</v>
      </c>
    </row>
    <row r="1435" spans="1:26" x14ac:dyDescent="0.2">
      <c r="A1435" s="34" t="s">
        <v>4030</v>
      </c>
      <c r="B1435" s="9" t="str">
        <f t="shared" ca="1" si="178"/>
        <v>4PF06</v>
      </c>
      <c r="C1435" s="30">
        <v>150</v>
      </c>
      <c r="D1435" s="30">
        <v>0</v>
      </c>
      <c r="E1435" s="32">
        <v>41364</v>
      </c>
      <c r="F1435" s="34" t="s">
        <v>3812</v>
      </c>
      <c r="G1435" s="34" t="s">
        <v>5520</v>
      </c>
      <c r="H1435" s="34" t="str">
        <f t="shared" ca="1" si="179"/>
        <v>Post-calc.</v>
      </c>
      <c r="I1435" s="3">
        <f t="shared" ca="1" si="176"/>
        <v>0</v>
      </c>
      <c r="M1435" s="7" t="s">
        <v>1457</v>
      </c>
      <c r="N1435" s="9" t="str">
        <f t="shared" ca="1" si="177"/>
        <v>A1123</v>
      </c>
      <c r="O1435" s="3">
        <v>921.64139999999998</v>
      </c>
      <c r="P1435" s="3">
        <v>929.5</v>
      </c>
      <c r="Q1435" s="1" t="s">
        <v>8</v>
      </c>
      <c r="R1435" s="1" t="s">
        <v>9</v>
      </c>
      <c r="S1435" s="1" t="s">
        <v>10</v>
      </c>
      <c r="T1435" s="1" t="s">
        <v>1372</v>
      </c>
      <c r="V1435" s="34" t="str">
        <f t="shared" ca="1" si="180"/>
        <v>Post-calc.</v>
      </c>
      <c r="W1435" s="1" t="str">
        <f t="shared" ca="1" si="181"/>
        <v>Post-calc.</v>
      </c>
      <c r="X1435" s="1" t="b">
        <f t="shared" ca="1" si="182"/>
        <v>1</v>
      </c>
      <c r="Z1435" s="3">
        <f t="shared" ca="1" si="183"/>
        <v>0</v>
      </c>
    </row>
    <row r="1436" spans="1:26" x14ac:dyDescent="0.2">
      <c r="A1436" s="34" t="s">
        <v>4031</v>
      </c>
      <c r="B1436" s="9" t="str">
        <f t="shared" ca="1" si="178"/>
        <v>4PF07</v>
      </c>
      <c r="C1436" s="30">
        <v>1800</v>
      </c>
      <c r="D1436" s="30">
        <v>0</v>
      </c>
      <c r="E1436" s="32">
        <v>41364</v>
      </c>
      <c r="F1436" s="34" t="s">
        <v>3812</v>
      </c>
      <c r="G1436" s="34" t="s">
        <v>5520</v>
      </c>
      <c r="H1436" s="34" t="str">
        <f t="shared" ca="1" si="179"/>
        <v>Post-calc.</v>
      </c>
      <c r="I1436" s="3">
        <f t="shared" ca="1" si="176"/>
        <v>0</v>
      </c>
      <c r="M1436" s="7" t="s">
        <v>1458</v>
      </c>
      <c r="N1436" s="9" t="str">
        <f t="shared" ca="1" si="177"/>
        <v>A1126</v>
      </c>
      <c r="O1436" s="3">
        <v>219.39</v>
      </c>
      <c r="P1436" s="3">
        <v>219.39</v>
      </c>
      <c r="Q1436" s="1" t="s">
        <v>8</v>
      </c>
      <c r="R1436" s="1" t="s">
        <v>9</v>
      </c>
      <c r="S1436" s="1" t="s">
        <v>10</v>
      </c>
      <c r="T1436" s="1" t="s">
        <v>1372</v>
      </c>
      <c r="V1436" s="34" t="str">
        <f t="shared" ca="1" si="180"/>
        <v>Post-calc.</v>
      </c>
      <c r="W1436" s="1" t="str">
        <f t="shared" ca="1" si="181"/>
        <v>Post-calc.</v>
      </c>
      <c r="X1436" s="1" t="b">
        <f t="shared" ca="1" si="182"/>
        <v>1</v>
      </c>
      <c r="Z1436" s="3">
        <f t="shared" ca="1" si="183"/>
        <v>0</v>
      </c>
    </row>
    <row r="1437" spans="1:26" x14ac:dyDescent="0.2">
      <c r="A1437" s="34" t="s">
        <v>4032</v>
      </c>
      <c r="B1437" s="9" t="str">
        <f t="shared" ca="1" si="178"/>
        <v>4PF08</v>
      </c>
      <c r="C1437" s="30">
        <v>3000</v>
      </c>
      <c r="D1437" s="30">
        <v>0</v>
      </c>
      <c r="E1437" s="32">
        <v>41425</v>
      </c>
      <c r="F1437" s="34" t="s">
        <v>3812</v>
      </c>
      <c r="G1437" s="34" t="s">
        <v>5520</v>
      </c>
      <c r="H1437" s="34" t="str">
        <f t="shared" ca="1" si="179"/>
        <v>Post-calc.</v>
      </c>
      <c r="I1437" s="3">
        <f t="shared" ca="1" si="176"/>
        <v>0</v>
      </c>
      <c r="M1437" s="7" t="s">
        <v>1459</v>
      </c>
      <c r="N1437" s="9" t="str">
        <f t="shared" ca="1" si="177"/>
        <v>A1145</v>
      </c>
      <c r="O1437" s="3">
        <v>1068.5369000000001</v>
      </c>
      <c r="P1437" s="3">
        <v>1054.0323000000001</v>
      </c>
      <c r="Q1437" s="1" t="s">
        <v>8</v>
      </c>
      <c r="R1437" s="1" t="s">
        <v>9</v>
      </c>
      <c r="S1437" s="1" t="s">
        <v>10</v>
      </c>
      <c r="T1437" s="1" t="s">
        <v>1260</v>
      </c>
      <c r="V1437" s="34" t="str">
        <f t="shared" ca="1" si="180"/>
        <v>Post-calc.</v>
      </c>
      <c r="W1437" s="1" t="str">
        <f t="shared" ca="1" si="181"/>
        <v>Post-calc.</v>
      </c>
      <c r="X1437" s="1" t="b">
        <f t="shared" ca="1" si="182"/>
        <v>1</v>
      </c>
      <c r="Z1437" s="3">
        <f t="shared" ca="1" si="183"/>
        <v>0</v>
      </c>
    </row>
    <row r="1438" spans="1:26" x14ac:dyDescent="0.2">
      <c r="A1438" s="34" t="s">
        <v>4033</v>
      </c>
      <c r="B1438" s="9" t="str">
        <f t="shared" ca="1" si="178"/>
        <v>4PF12</v>
      </c>
      <c r="C1438" s="30">
        <v>1300</v>
      </c>
      <c r="D1438" s="30">
        <v>0</v>
      </c>
      <c r="E1438" s="32">
        <v>41425</v>
      </c>
      <c r="F1438" s="34" t="s">
        <v>3812</v>
      </c>
      <c r="G1438" s="34" t="s">
        <v>5520</v>
      </c>
      <c r="H1438" s="34" t="str">
        <f t="shared" ca="1" si="179"/>
        <v>Post-calc.</v>
      </c>
      <c r="I1438" s="3">
        <f t="shared" ca="1" si="176"/>
        <v>0</v>
      </c>
      <c r="M1438" s="7" t="s">
        <v>1460</v>
      </c>
      <c r="N1438" s="9" t="str">
        <f t="shared" ca="1" si="177"/>
        <v>A1147</v>
      </c>
      <c r="O1438" s="3">
        <v>23.6843</v>
      </c>
      <c r="P1438" s="3">
        <v>23.376999999999999</v>
      </c>
      <c r="Q1438" s="1" t="s">
        <v>8</v>
      </c>
      <c r="R1438" s="1" t="s">
        <v>9</v>
      </c>
      <c r="S1438" s="1" t="s">
        <v>10</v>
      </c>
      <c r="T1438" s="1" t="s">
        <v>1260</v>
      </c>
      <c r="V1438" s="34" t="str">
        <f t="shared" ca="1" si="180"/>
        <v>Post-calc.</v>
      </c>
      <c r="W1438" s="1" t="str">
        <f t="shared" ca="1" si="181"/>
        <v>Post-calc.</v>
      </c>
      <c r="X1438" s="1" t="b">
        <f t="shared" ca="1" si="182"/>
        <v>1</v>
      </c>
      <c r="Z1438" s="3">
        <f t="shared" ca="1" si="183"/>
        <v>0</v>
      </c>
    </row>
    <row r="1439" spans="1:26" x14ac:dyDescent="0.2">
      <c r="A1439" s="34" t="s">
        <v>4034</v>
      </c>
      <c r="B1439" s="9" t="str">
        <f t="shared" ca="1" si="178"/>
        <v>4PF13</v>
      </c>
      <c r="C1439" s="30">
        <v>1000</v>
      </c>
      <c r="D1439" s="30">
        <v>0</v>
      </c>
      <c r="E1439" s="32">
        <v>41486</v>
      </c>
      <c r="F1439" s="34" t="s">
        <v>3812</v>
      </c>
      <c r="G1439" s="34" t="s">
        <v>5520</v>
      </c>
      <c r="H1439" s="34" t="str">
        <f t="shared" ca="1" si="179"/>
        <v>Post-calc.</v>
      </c>
      <c r="I1439" s="3">
        <f t="shared" ca="1" si="176"/>
        <v>0</v>
      </c>
      <c r="M1439" s="7" t="s">
        <v>1461</v>
      </c>
      <c r="N1439" s="9" t="str">
        <f t="shared" ca="1" si="177"/>
        <v>A1148</v>
      </c>
      <c r="O1439" s="3">
        <v>39.609000000000002</v>
      </c>
      <c r="P1439" s="3">
        <v>38.186100000000003</v>
      </c>
      <c r="Q1439" s="1" t="s">
        <v>8</v>
      </c>
      <c r="R1439" s="1" t="s">
        <v>9</v>
      </c>
      <c r="S1439" s="1" t="s">
        <v>10</v>
      </c>
      <c r="T1439" s="1" t="s">
        <v>1260</v>
      </c>
      <c r="V1439" s="34" t="str">
        <f t="shared" ca="1" si="180"/>
        <v>Post-calc.</v>
      </c>
      <c r="W1439" s="1" t="str">
        <f t="shared" ca="1" si="181"/>
        <v>Post-calc.</v>
      </c>
      <c r="X1439" s="1" t="b">
        <f t="shared" ca="1" si="182"/>
        <v>1</v>
      </c>
      <c r="Z1439" s="3">
        <f t="shared" ca="1" si="183"/>
        <v>0</v>
      </c>
    </row>
    <row r="1440" spans="1:26" x14ac:dyDescent="0.2">
      <c r="A1440" s="34" t="s">
        <v>4035</v>
      </c>
      <c r="B1440" s="9" t="str">
        <f t="shared" ca="1" si="178"/>
        <v>4PF14</v>
      </c>
      <c r="C1440" s="30">
        <v>1000</v>
      </c>
      <c r="D1440" s="30">
        <v>0</v>
      </c>
      <c r="E1440" s="32">
        <v>41486</v>
      </c>
      <c r="F1440" s="34" t="s">
        <v>3812</v>
      </c>
      <c r="G1440" s="34" t="s">
        <v>5520</v>
      </c>
      <c r="H1440" s="34" t="str">
        <f t="shared" ca="1" si="179"/>
        <v>Post-calc.</v>
      </c>
      <c r="I1440" s="3">
        <f t="shared" ca="1" si="176"/>
        <v>0</v>
      </c>
      <c r="M1440" s="7" t="s">
        <v>1462</v>
      </c>
      <c r="N1440" s="9" t="str">
        <f t="shared" ca="1" si="177"/>
        <v>A1149</v>
      </c>
      <c r="O1440" s="3">
        <v>174.17310000000001</v>
      </c>
      <c r="P1440" s="3">
        <v>171.81549999999999</v>
      </c>
      <c r="Q1440" s="1" t="s">
        <v>8</v>
      </c>
      <c r="R1440" s="1" t="s">
        <v>9</v>
      </c>
      <c r="S1440" s="1" t="s">
        <v>10</v>
      </c>
      <c r="T1440" s="1" t="s">
        <v>1260</v>
      </c>
      <c r="V1440" s="34" t="str">
        <f t="shared" ca="1" si="180"/>
        <v>Post-calc.</v>
      </c>
      <c r="W1440" s="1" t="str">
        <f t="shared" ca="1" si="181"/>
        <v>Post-calc.</v>
      </c>
      <c r="X1440" s="1" t="b">
        <f t="shared" ca="1" si="182"/>
        <v>1</v>
      </c>
      <c r="Z1440" s="3">
        <f t="shared" ca="1" si="183"/>
        <v>0</v>
      </c>
    </row>
    <row r="1441" spans="1:26" x14ac:dyDescent="0.2">
      <c r="A1441" s="34" t="s">
        <v>4036</v>
      </c>
      <c r="B1441" s="9" t="str">
        <f t="shared" ca="1" si="178"/>
        <v>4PF15</v>
      </c>
      <c r="C1441" s="30">
        <v>200</v>
      </c>
      <c r="D1441" s="30">
        <v>0</v>
      </c>
      <c r="E1441" s="32">
        <v>41517</v>
      </c>
      <c r="F1441" s="34" t="s">
        <v>3812</v>
      </c>
      <c r="G1441" s="34" t="s">
        <v>5520</v>
      </c>
      <c r="H1441" s="34" t="str">
        <f t="shared" ca="1" si="179"/>
        <v>Post-calc.</v>
      </c>
      <c r="I1441" s="3">
        <f t="shared" ca="1" si="176"/>
        <v>0</v>
      </c>
      <c r="M1441" s="7" t="s">
        <v>1463</v>
      </c>
      <c r="N1441" s="9" t="str">
        <f t="shared" ca="1" si="177"/>
        <v>A1150</v>
      </c>
      <c r="O1441" s="3">
        <v>99.238</v>
      </c>
      <c r="P1441" s="3">
        <v>99.254199999999997</v>
      </c>
      <c r="Q1441" s="1" t="s">
        <v>8</v>
      </c>
      <c r="R1441" s="1" t="s">
        <v>9</v>
      </c>
      <c r="S1441" s="1" t="s">
        <v>10</v>
      </c>
      <c r="T1441" s="1" t="s">
        <v>1260</v>
      </c>
      <c r="V1441" s="34" t="str">
        <f t="shared" ca="1" si="180"/>
        <v>Post-calc.</v>
      </c>
      <c r="W1441" s="1" t="str">
        <f t="shared" ca="1" si="181"/>
        <v>Post-calc.</v>
      </c>
      <c r="X1441" s="1" t="b">
        <f t="shared" ca="1" si="182"/>
        <v>1</v>
      </c>
      <c r="Z1441" s="3">
        <f t="shared" ca="1" si="183"/>
        <v>0</v>
      </c>
    </row>
    <row r="1442" spans="1:26" x14ac:dyDescent="0.2">
      <c r="A1442" s="34" t="s">
        <v>4037</v>
      </c>
      <c r="B1442" s="9" t="str">
        <f t="shared" ca="1" si="178"/>
        <v>4PF16</v>
      </c>
      <c r="C1442" s="30">
        <v>3000</v>
      </c>
      <c r="D1442" s="30">
        <v>0</v>
      </c>
      <c r="E1442" s="32">
        <v>41455</v>
      </c>
      <c r="F1442" s="34" t="s">
        <v>3812</v>
      </c>
      <c r="G1442" s="34" t="s">
        <v>5520</v>
      </c>
      <c r="H1442" s="34" t="str">
        <f t="shared" ca="1" si="179"/>
        <v>Post-calc.</v>
      </c>
      <c r="I1442" s="3">
        <f t="shared" ca="1" si="176"/>
        <v>0</v>
      </c>
      <c r="M1442" s="7" t="s">
        <v>1464</v>
      </c>
      <c r="N1442" s="9" t="str">
        <f t="shared" ca="1" si="177"/>
        <v>A1151</v>
      </c>
      <c r="O1442" s="3">
        <v>216.49340000000001</v>
      </c>
      <c r="P1442" s="3">
        <v>220.30840000000001</v>
      </c>
      <c r="Q1442" s="1" t="s">
        <v>8</v>
      </c>
      <c r="R1442" s="1" t="s">
        <v>9</v>
      </c>
      <c r="S1442" s="1" t="s">
        <v>10</v>
      </c>
      <c r="T1442" s="1" t="s">
        <v>1260</v>
      </c>
      <c r="V1442" s="34" t="str">
        <f t="shared" ca="1" si="180"/>
        <v>Post-calc.</v>
      </c>
      <c r="W1442" s="1" t="str">
        <f t="shared" ca="1" si="181"/>
        <v>Post-calc.</v>
      </c>
      <c r="X1442" s="1" t="b">
        <f t="shared" ca="1" si="182"/>
        <v>1</v>
      </c>
      <c r="Z1442" s="3">
        <f t="shared" ca="1" si="183"/>
        <v>0</v>
      </c>
    </row>
    <row r="1443" spans="1:26" x14ac:dyDescent="0.2">
      <c r="A1443" s="34" t="s">
        <v>4038</v>
      </c>
      <c r="B1443" s="9" t="str">
        <f t="shared" ca="1" si="178"/>
        <v>4PF17</v>
      </c>
      <c r="C1443" s="30">
        <v>3000</v>
      </c>
      <c r="D1443" s="30">
        <v>0</v>
      </c>
      <c r="E1443" s="32">
        <v>41305</v>
      </c>
      <c r="F1443" s="34" t="s">
        <v>3812</v>
      </c>
      <c r="G1443" s="34" t="s">
        <v>5520</v>
      </c>
      <c r="H1443" s="34" t="str">
        <f t="shared" ca="1" si="179"/>
        <v>Post-calc.</v>
      </c>
      <c r="I1443" s="3">
        <f t="shared" ca="1" si="176"/>
        <v>0</v>
      </c>
      <c r="M1443" s="7" t="s">
        <v>1465</v>
      </c>
      <c r="N1443" s="9" t="str">
        <f t="shared" ca="1" si="177"/>
        <v>A1170</v>
      </c>
      <c r="O1443" s="3">
        <v>484.7</v>
      </c>
      <c r="P1443" s="3">
        <v>484.7</v>
      </c>
      <c r="Q1443" s="1" t="s">
        <v>8</v>
      </c>
      <c r="R1443" s="1" t="s">
        <v>9</v>
      </c>
      <c r="S1443" s="1" t="s">
        <v>10</v>
      </c>
      <c r="T1443" s="1" t="s">
        <v>1466</v>
      </c>
      <c r="V1443" s="34" t="str">
        <f t="shared" ca="1" si="180"/>
        <v>Post-calc.</v>
      </c>
      <c r="W1443" s="1" t="str">
        <f t="shared" ca="1" si="181"/>
        <v>Post-calc.</v>
      </c>
      <c r="X1443" s="1" t="b">
        <f t="shared" ca="1" si="182"/>
        <v>1</v>
      </c>
      <c r="Z1443" s="3">
        <f t="shared" ca="1" si="183"/>
        <v>0</v>
      </c>
    </row>
    <row r="1444" spans="1:26" x14ac:dyDescent="0.2">
      <c r="A1444" s="34" t="s">
        <v>4039</v>
      </c>
      <c r="B1444" s="9" t="str">
        <f t="shared" ca="1" si="178"/>
        <v>4PF18</v>
      </c>
      <c r="C1444" s="30">
        <v>600</v>
      </c>
      <c r="D1444" s="30">
        <v>0</v>
      </c>
      <c r="E1444" s="32">
        <v>41425</v>
      </c>
      <c r="F1444" s="34" t="s">
        <v>3812</v>
      </c>
      <c r="G1444" s="34" t="s">
        <v>5520</v>
      </c>
      <c r="H1444" s="34" t="str">
        <f t="shared" ca="1" si="179"/>
        <v>Post-calc.</v>
      </c>
      <c r="I1444" s="3">
        <f t="shared" ca="1" si="176"/>
        <v>0</v>
      </c>
      <c r="M1444" s="7" t="s">
        <v>1467</v>
      </c>
      <c r="N1444" s="9" t="str">
        <f t="shared" ca="1" si="177"/>
        <v>A1174</v>
      </c>
      <c r="O1444" s="3">
        <v>87.753</v>
      </c>
      <c r="P1444" s="3">
        <v>89.934899999999999</v>
      </c>
      <c r="Q1444" s="1" t="s">
        <v>8</v>
      </c>
      <c r="R1444" s="1" t="s">
        <v>9</v>
      </c>
      <c r="S1444" s="1" t="s">
        <v>10</v>
      </c>
      <c r="T1444" s="1" t="s">
        <v>1466</v>
      </c>
      <c r="V1444" s="34" t="str">
        <f t="shared" ca="1" si="180"/>
        <v>Post-calc.</v>
      </c>
      <c r="W1444" s="1" t="str">
        <f t="shared" ca="1" si="181"/>
        <v>Post-calc.</v>
      </c>
      <c r="X1444" s="1" t="b">
        <f t="shared" ca="1" si="182"/>
        <v>1</v>
      </c>
      <c r="Z1444" s="3">
        <f t="shared" ca="1" si="183"/>
        <v>0</v>
      </c>
    </row>
    <row r="1445" spans="1:26" x14ac:dyDescent="0.2">
      <c r="A1445" s="34" t="s">
        <v>4040</v>
      </c>
      <c r="B1445" s="9" t="str">
        <f t="shared" ca="1" si="178"/>
        <v>4PF19</v>
      </c>
      <c r="C1445" s="30">
        <v>5000</v>
      </c>
      <c r="D1445" s="30">
        <v>0</v>
      </c>
      <c r="E1445" s="32">
        <v>41639</v>
      </c>
      <c r="F1445" s="34" t="s">
        <v>3812</v>
      </c>
      <c r="G1445" s="34" t="s">
        <v>5520</v>
      </c>
      <c r="H1445" s="34" t="str">
        <f t="shared" ca="1" si="179"/>
        <v>Post-calc.</v>
      </c>
      <c r="I1445" s="3">
        <f t="shared" ca="1" si="176"/>
        <v>0</v>
      </c>
      <c r="M1445" s="7" t="s">
        <v>1468</v>
      </c>
      <c r="N1445" s="9" t="str">
        <f t="shared" ca="1" si="177"/>
        <v>A1175</v>
      </c>
      <c r="O1445" s="3">
        <v>63.488</v>
      </c>
      <c r="P1445" s="3">
        <v>64.979200000000006</v>
      </c>
      <c r="Q1445" s="1" t="s">
        <v>8</v>
      </c>
      <c r="R1445" s="1" t="s">
        <v>9</v>
      </c>
      <c r="S1445" s="1" t="s">
        <v>10</v>
      </c>
      <c r="T1445" s="1" t="s">
        <v>1466</v>
      </c>
      <c r="V1445" s="34" t="str">
        <f t="shared" ca="1" si="180"/>
        <v>Post-calc.</v>
      </c>
      <c r="W1445" s="1" t="str">
        <f t="shared" ca="1" si="181"/>
        <v>Post-calc.</v>
      </c>
      <c r="X1445" s="1" t="b">
        <f t="shared" ca="1" si="182"/>
        <v>1</v>
      </c>
      <c r="Z1445" s="3">
        <f t="shared" ca="1" si="183"/>
        <v>0</v>
      </c>
    </row>
    <row r="1446" spans="1:26" x14ac:dyDescent="0.2">
      <c r="A1446" s="34" t="s">
        <v>4041</v>
      </c>
      <c r="B1446" s="9" t="str">
        <f t="shared" ca="1" si="178"/>
        <v>4PF20</v>
      </c>
      <c r="C1446" s="30">
        <v>500</v>
      </c>
      <c r="D1446" s="30">
        <v>0</v>
      </c>
      <c r="E1446" s="32">
        <v>41820</v>
      </c>
      <c r="F1446" s="34" t="s">
        <v>3812</v>
      </c>
      <c r="G1446" s="34" t="s">
        <v>5520</v>
      </c>
      <c r="H1446" s="34" t="str">
        <f t="shared" ca="1" si="179"/>
        <v>Post-calc.</v>
      </c>
      <c r="I1446" s="3">
        <f t="shared" ca="1" si="176"/>
        <v>0</v>
      </c>
      <c r="M1446" s="7" t="s">
        <v>1469</v>
      </c>
      <c r="N1446" s="9" t="str">
        <f t="shared" ca="1" si="177"/>
        <v>A1301</v>
      </c>
      <c r="O1446" s="3">
        <v>869.00840000000005</v>
      </c>
      <c r="P1446" s="3">
        <v>866.86210000000005</v>
      </c>
      <c r="Q1446" s="1" t="s">
        <v>8</v>
      </c>
      <c r="R1446" s="1" t="s">
        <v>9</v>
      </c>
      <c r="S1446" s="1" t="s">
        <v>10</v>
      </c>
      <c r="T1446" s="1" t="s">
        <v>1434</v>
      </c>
      <c r="V1446" s="34" t="str">
        <f t="shared" ca="1" si="180"/>
        <v>Post-calc.</v>
      </c>
      <c r="W1446" s="1" t="str">
        <f t="shared" ca="1" si="181"/>
        <v>Post-calc.</v>
      </c>
      <c r="X1446" s="1" t="b">
        <f t="shared" ca="1" si="182"/>
        <v>1</v>
      </c>
      <c r="Z1446" s="3">
        <f t="shared" ca="1" si="183"/>
        <v>0</v>
      </c>
    </row>
    <row r="1447" spans="1:26" x14ac:dyDescent="0.2">
      <c r="A1447" s="34" t="s">
        <v>4042</v>
      </c>
      <c r="B1447" s="9" t="str">
        <f t="shared" ca="1" si="178"/>
        <v>4PF21</v>
      </c>
      <c r="C1447" s="30">
        <v>3000</v>
      </c>
      <c r="D1447" s="30">
        <v>0</v>
      </c>
      <c r="E1447" s="32">
        <v>41578</v>
      </c>
      <c r="F1447" s="34" t="s">
        <v>3812</v>
      </c>
      <c r="G1447" s="34" t="s">
        <v>5520</v>
      </c>
      <c r="H1447" s="34" t="str">
        <f t="shared" ca="1" si="179"/>
        <v>Post-calc.</v>
      </c>
      <c r="I1447" s="3">
        <f t="shared" ca="1" si="176"/>
        <v>0</v>
      </c>
      <c r="M1447" s="7" t="s">
        <v>1470</v>
      </c>
      <c r="N1447" s="9" t="str">
        <f t="shared" ca="1" si="177"/>
        <v>A1302</v>
      </c>
      <c r="O1447" s="3">
        <v>397.42200000000003</v>
      </c>
      <c r="P1447" s="3">
        <v>397.42200000000003</v>
      </c>
      <c r="Q1447" s="1" t="s">
        <v>8</v>
      </c>
      <c r="R1447" s="1" t="s">
        <v>9</v>
      </c>
      <c r="S1447" s="1" t="s">
        <v>10</v>
      </c>
      <c r="T1447" s="1" t="s">
        <v>1434</v>
      </c>
      <c r="V1447" s="34" t="str">
        <f t="shared" ca="1" si="180"/>
        <v>Post-calc.</v>
      </c>
      <c r="W1447" s="1" t="str">
        <f t="shared" ca="1" si="181"/>
        <v>Post-calc.</v>
      </c>
      <c r="X1447" s="1" t="b">
        <f t="shared" ca="1" si="182"/>
        <v>1</v>
      </c>
      <c r="Z1447" s="3">
        <f t="shared" ca="1" si="183"/>
        <v>0</v>
      </c>
    </row>
    <row r="1448" spans="1:26" x14ac:dyDescent="0.2">
      <c r="A1448" s="34" t="s">
        <v>4043</v>
      </c>
      <c r="B1448" s="9" t="str">
        <f t="shared" ca="1" si="178"/>
        <v>4PF22</v>
      </c>
      <c r="C1448" s="30">
        <v>2000</v>
      </c>
      <c r="D1448" s="30">
        <v>0</v>
      </c>
      <c r="E1448" s="32">
        <v>41639</v>
      </c>
      <c r="F1448" s="34" t="s">
        <v>3812</v>
      </c>
      <c r="G1448" s="34" t="s">
        <v>5520</v>
      </c>
      <c r="H1448" s="34" t="str">
        <f t="shared" ca="1" si="179"/>
        <v>Post-calc.</v>
      </c>
      <c r="I1448" s="3">
        <f t="shared" ca="1" si="176"/>
        <v>0</v>
      </c>
      <c r="M1448" s="7" t="s">
        <v>1471</v>
      </c>
      <c r="N1448" s="9" t="str">
        <f t="shared" ca="1" si="177"/>
        <v>A1303</v>
      </c>
      <c r="O1448" s="3">
        <v>3758.2393000000002</v>
      </c>
      <c r="P1448" s="3">
        <v>3724.9564999999998</v>
      </c>
      <c r="Q1448" s="1" t="s">
        <v>8</v>
      </c>
      <c r="R1448" s="1" t="s">
        <v>9</v>
      </c>
      <c r="S1448" s="1" t="s">
        <v>10</v>
      </c>
      <c r="T1448" s="1" t="s">
        <v>1434</v>
      </c>
      <c r="V1448" s="34" t="str">
        <f t="shared" ca="1" si="180"/>
        <v>Post-calc.</v>
      </c>
      <c r="W1448" s="1" t="str">
        <f t="shared" ca="1" si="181"/>
        <v>Post-calc.</v>
      </c>
      <c r="X1448" s="1" t="b">
        <f t="shared" ca="1" si="182"/>
        <v>1</v>
      </c>
      <c r="Z1448" s="3">
        <f t="shared" ca="1" si="183"/>
        <v>0</v>
      </c>
    </row>
    <row r="1449" spans="1:26" x14ac:dyDescent="0.2">
      <c r="A1449" s="34" t="s">
        <v>4044</v>
      </c>
      <c r="B1449" s="9" t="str">
        <f t="shared" ca="1" si="178"/>
        <v>4PF23</v>
      </c>
      <c r="C1449" s="30">
        <v>500</v>
      </c>
      <c r="D1449" s="30">
        <v>0</v>
      </c>
      <c r="E1449" s="32">
        <v>41517</v>
      </c>
      <c r="F1449" s="34" t="s">
        <v>3812</v>
      </c>
      <c r="G1449" s="34" t="s">
        <v>5520</v>
      </c>
      <c r="H1449" s="34" t="str">
        <f t="shared" ca="1" si="179"/>
        <v>Post-calc.</v>
      </c>
      <c r="I1449" s="3">
        <f t="shared" ca="1" si="176"/>
        <v>0</v>
      </c>
      <c r="M1449" s="7" t="s">
        <v>1472</v>
      </c>
      <c r="N1449" s="9" t="str">
        <f t="shared" ca="1" si="177"/>
        <v>A1308</v>
      </c>
      <c r="O1449" s="3">
        <v>1305.1051</v>
      </c>
      <c r="P1449" s="3">
        <v>1305.1157000000001</v>
      </c>
      <c r="Q1449" s="1" t="s">
        <v>8</v>
      </c>
      <c r="R1449" s="1" t="s">
        <v>9</v>
      </c>
      <c r="S1449" s="1" t="s">
        <v>10</v>
      </c>
      <c r="T1449" s="1" t="s">
        <v>1434</v>
      </c>
      <c r="V1449" s="34" t="str">
        <f t="shared" ca="1" si="180"/>
        <v>Post-calc.</v>
      </c>
      <c r="W1449" s="1" t="str">
        <f t="shared" ca="1" si="181"/>
        <v>Post-calc.</v>
      </c>
      <c r="X1449" s="1" t="b">
        <f t="shared" ca="1" si="182"/>
        <v>1</v>
      </c>
      <c r="Z1449" s="3">
        <f t="shared" ca="1" si="183"/>
        <v>0</v>
      </c>
    </row>
    <row r="1450" spans="1:26" x14ac:dyDescent="0.2">
      <c r="A1450" s="34" t="s">
        <v>4045</v>
      </c>
      <c r="B1450" s="9" t="str">
        <f t="shared" ca="1" si="178"/>
        <v>4PF24</v>
      </c>
      <c r="C1450" s="30">
        <v>400</v>
      </c>
      <c r="D1450" s="30">
        <v>0</v>
      </c>
      <c r="E1450" s="32">
        <v>41578</v>
      </c>
      <c r="F1450" s="34" t="s">
        <v>3812</v>
      </c>
      <c r="G1450" s="34" t="s">
        <v>5520</v>
      </c>
      <c r="H1450" s="34" t="str">
        <f t="shared" ca="1" si="179"/>
        <v>Post-calc.</v>
      </c>
      <c r="I1450" s="3">
        <f t="shared" ca="1" si="176"/>
        <v>0</v>
      </c>
      <c r="M1450" s="7" t="s">
        <v>1473</v>
      </c>
      <c r="N1450" s="9" t="str">
        <f t="shared" ca="1" si="177"/>
        <v>A1312</v>
      </c>
      <c r="O1450" s="3">
        <v>425.13679999999999</v>
      </c>
      <c r="P1450" s="3">
        <v>401.25760000000002</v>
      </c>
      <c r="Q1450" s="1" t="s">
        <v>8</v>
      </c>
      <c r="R1450" s="1" t="s">
        <v>9</v>
      </c>
      <c r="S1450" s="1" t="s">
        <v>10</v>
      </c>
      <c r="T1450" s="1" t="s">
        <v>1434</v>
      </c>
      <c r="V1450" s="34" t="str">
        <f t="shared" ca="1" si="180"/>
        <v>Post-calc.</v>
      </c>
      <c r="W1450" s="1" t="str">
        <f t="shared" ca="1" si="181"/>
        <v>Post-calc.</v>
      </c>
      <c r="X1450" s="1" t="b">
        <f t="shared" ca="1" si="182"/>
        <v>1</v>
      </c>
      <c r="Z1450" s="3">
        <f t="shared" ca="1" si="183"/>
        <v>0</v>
      </c>
    </row>
    <row r="1451" spans="1:26" x14ac:dyDescent="0.2">
      <c r="A1451" s="34" t="s">
        <v>4046</v>
      </c>
      <c r="B1451" s="9" t="str">
        <f t="shared" ca="1" si="178"/>
        <v>4PF25</v>
      </c>
      <c r="C1451" s="30">
        <v>300</v>
      </c>
      <c r="D1451" s="30">
        <v>0</v>
      </c>
      <c r="E1451" s="32">
        <v>41578</v>
      </c>
      <c r="F1451" s="34" t="s">
        <v>3812</v>
      </c>
      <c r="G1451" s="34" t="s">
        <v>5520</v>
      </c>
      <c r="H1451" s="34" t="str">
        <f t="shared" ca="1" si="179"/>
        <v>Post-calc.</v>
      </c>
      <c r="I1451" s="3">
        <f t="shared" ca="1" si="176"/>
        <v>0</v>
      </c>
      <c r="M1451" s="7" t="s">
        <v>1474</v>
      </c>
      <c r="N1451" s="9" t="str">
        <f t="shared" ca="1" si="177"/>
        <v>A1313</v>
      </c>
      <c r="O1451" s="3">
        <v>205.28960000000001</v>
      </c>
      <c r="P1451" s="3">
        <v>193.5761</v>
      </c>
      <c r="Q1451" s="1" t="s">
        <v>8</v>
      </c>
      <c r="R1451" s="1" t="s">
        <v>9</v>
      </c>
      <c r="S1451" s="1" t="s">
        <v>10</v>
      </c>
      <c r="T1451" s="1" t="s">
        <v>1434</v>
      </c>
      <c r="V1451" s="34" t="str">
        <f t="shared" ca="1" si="180"/>
        <v>Post-calc.</v>
      </c>
      <c r="W1451" s="1" t="str">
        <f t="shared" ca="1" si="181"/>
        <v>Post-calc.</v>
      </c>
      <c r="X1451" s="1" t="b">
        <f t="shared" ca="1" si="182"/>
        <v>1</v>
      </c>
      <c r="Z1451" s="3">
        <f t="shared" ca="1" si="183"/>
        <v>0</v>
      </c>
    </row>
    <row r="1452" spans="1:26" x14ac:dyDescent="0.2">
      <c r="A1452" s="34" t="s">
        <v>4047</v>
      </c>
      <c r="B1452" s="9" t="str">
        <f t="shared" ca="1" si="178"/>
        <v>4PF26</v>
      </c>
      <c r="C1452" s="30">
        <v>1000</v>
      </c>
      <c r="D1452" s="30">
        <v>0</v>
      </c>
      <c r="E1452" s="32">
        <v>41578</v>
      </c>
      <c r="F1452" s="34" t="s">
        <v>3812</v>
      </c>
      <c r="G1452" s="34" t="s">
        <v>5520</v>
      </c>
      <c r="H1452" s="34" t="str">
        <f t="shared" ca="1" si="179"/>
        <v>Post-calc.</v>
      </c>
      <c r="I1452" s="3">
        <f t="shared" ca="1" si="176"/>
        <v>0</v>
      </c>
      <c r="M1452" s="7" t="s">
        <v>1475</v>
      </c>
      <c r="N1452" s="9" t="str">
        <f t="shared" ca="1" si="177"/>
        <v>A1314</v>
      </c>
      <c r="O1452" s="3">
        <v>211.6592</v>
      </c>
      <c r="P1452" s="3">
        <v>211.6592</v>
      </c>
      <c r="Q1452" s="1" t="s">
        <v>8</v>
      </c>
      <c r="R1452" s="1" t="s">
        <v>9</v>
      </c>
      <c r="S1452" s="1" t="s">
        <v>10</v>
      </c>
      <c r="T1452" s="1" t="s">
        <v>1434</v>
      </c>
      <c r="V1452" s="34" t="str">
        <f t="shared" ca="1" si="180"/>
        <v>Post-calc.</v>
      </c>
      <c r="W1452" s="1" t="str">
        <f t="shared" ca="1" si="181"/>
        <v>Post-calc.</v>
      </c>
      <c r="X1452" s="1" t="b">
        <f t="shared" ca="1" si="182"/>
        <v>1</v>
      </c>
      <c r="Z1452" s="3">
        <f t="shared" ca="1" si="183"/>
        <v>0</v>
      </c>
    </row>
    <row r="1453" spans="1:26" x14ac:dyDescent="0.2">
      <c r="A1453" s="34" t="s">
        <v>4048</v>
      </c>
      <c r="B1453" s="9" t="str">
        <f t="shared" ca="1" si="178"/>
        <v>4PF27</v>
      </c>
      <c r="C1453" s="30">
        <v>500</v>
      </c>
      <c r="D1453" s="30">
        <v>0</v>
      </c>
      <c r="E1453" s="32">
        <v>41517</v>
      </c>
      <c r="F1453" s="34" t="s">
        <v>3812</v>
      </c>
      <c r="G1453" s="34" t="s">
        <v>5520</v>
      </c>
      <c r="H1453" s="34" t="str">
        <f t="shared" ca="1" si="179"/>
        <v>Post-calc.</v>
      </c>
      <c r="I1453" s="3">
        <f t="shared" ca="1" si="176"/>
        <v>0</v>
      </c>
      <c r="M1453" s="7" t="s">
        <v>1476</v>
      </c>
      <c r="N1453" s="9" t="str">
        <f t="shared" ca="1" si="177"/>
        <v>A1316</v>
      </c>
      <c r="O1453" s="3">
        <v>206.89519999999999</v>
      </c>
      <c r="P1453" s="3">
        <v>206.8227</v>
      </c>
      <c r="Q1453" s="1" t="s">
        <v>8</v>
      </c>
      <c r="R1453" s="1" t="s">
        <v>9</v>
      </c>
      <c r="S1453" s="1" t="s">
        <v>10</v>
      </c>
      <c r="T1453" s="1" t="s">
        <v>1434</v>
      </c>
      <c r="V1453" s="34" t="str">
        <f t="shared" ca="1" si="180"/>
        <v>Post-calc.</v>
      </c>
      <c r="W1453" s="1" t="str">
        <f t="shared" ca="1" si="181"/>
        <v>Post-calc.</v>
      </c>
      <c r="X1453" s="1" t="b">
        <f t="shared" ca="1" si="182"/>
        <v>1</v>
      </c>
      <c r="Z1453" s="3">
        <f t="shared" ca="1" si="183"/>
        <v>0</v>
      </c>
    </row>
    <row r="1454" spans="1:26" x14ac:dyDescent="0.2">
      <c r="A1454" s="34" t="s">
        <v>4049</v>
      </c>
      <c r="B1454" s="9" t="str">
        <f t="shared" ca="1" si="178"/>
        <v>4PF28</v>
      </c>
      <c r="C1454" s="30">
        <v>300</v>
      </c>
      <c r="D1454" s="30">
        <v>0</v>
      </c>
      <c r="E1454" s="32">
        <v>41578</v>
      </c>
      <c r="F1454" s="34" t="s">
        <v>3812</v>
      </c>
      <c r="G1454" s="34" t="s">
        <v>5520</v>
      </c>
      <c r="H1454" s="34" t="str">
        <f t="shared" ca="1" si="179"/>
        <v>Post-calc.</v>
      </c>
      <c r="I1454" s="3">
        <f t="shared" ca="1" si="176"/>
        <v>0</v>
      </c>
      <c r="M1454" s="7" t="s">
        <v>1477</v>
      </c>
      <c r="N1454" s="9" t="str">
        <f t="shared" ca="1" si="177"/>
        <v>A1319</v>
      </c>
      <c r="O1454" s="3">
        <v>197.6585</v>
      </c>
      <c r="P1454" s="3">
        <v>198.3305</v>
      </c>
      <c r="Q1454" s="1" t="s">
        <v>8</v>
      </c>
      <c r="R1454" s="1" t="s">
        <v>9</v>
      </c>
      <c r="S1454" s="1" t="s">
        <v>10</v>
      </c>
      <c r="T1454" s="1" t="s">
        <v>1434</v>
      </c>
      <c r="V1454" s="34" t="str">
        <f t="shared" ca="1" si="180"/>
        <v>Post-calc.</v>
      </c>
      <c r="W1454" s="1" t="str">
        <f t="shared" ca="1" si="181"/>
        <v>Post-calc.</v>
      </c>
      <c r="X1454" s="1" t="b">
        <f t="shared" ca="1" si="182"/>
        <v>1</v>
      </c>
      <c r="Z1454" s="3">
        <f t="shared" ca="1" si="183"/>
        <v>0</v>
      </c>
    </row>
    <row r="1455" spans="1:26" x14ac:dyDescent="0.2">
      <c r="A1455" s="34" t="s">
        <v>4050</v>
      </c>
      <c r="B1455" s="9" t="str">
        <f t="shared" ca="1" si="178"/>
        <v>4PF29</v>
      </c>
      <c r="C1455" s="30">
        <v>200</v>
      </c>
      <c r="D1455" s="30">
        <v>0</v>
      </c>
      <c r="E1455" s="32">
        <v>41578</v>
      </c>
      <c r="F1455" s="34" t="s">
        <v>3812</v>
      </c>
      <c r="G1455" s="34" t="s">
        <v>5520</v>
      </c>
      <c r="H1455" s="34" t="str">
        <f t="shared" ca="1" si="179"/>
        <v>Post-calc.</v>
      </c>
      <c r="I1455" s="3">
        <f t="shared" ca="1" si="176"/>
        <v>0</v>
      </c>
      <c r="M1455" s="7" t="s">
        <v>1478</v>
      </c>
      <c r="N1455" s="9" t="str">
        <f t="shared" ca="1" si="177"/>
        <v>A1321</v>
      </c>
      <c r="O1455" s="3">
        <v>899.44320000000005</v>
      </c>
      <c r="P1455" s="3">
        <v>900.3768</v>
      </c>
      <c r="Q1455" s="1" t="s">
        <v>8</v>
      </c>
      <c r="R1455" s="1" t="s">
        <v>9</v>
      </c>
      <c r="S1455" s="1" t="s">
        <v>10</v>
      </c>
      <c r="T1455" s="1" t="s">
        <v>1434</v>
      </c>
      <c r="V1455" s="34" t="str">
        <f t="shared" ca="1" si="180"/>
        <v>Post-calc.</v>
      </c>
      <c r="W1455" s="1" t="str">
        <f t="shared" ca="1" si="181"/>
        <v>Post-calc.</v>
      </c>
      <c r="X1455" s="1" t="b">
        <f t="shared" ca="1" si="182"/>
        <v>1</v>
      </c>
      <c r="Z1455" s="3">
        <f t="shared" ca="1" si="183"/>
        <v>0</v>
      </c>
    </row>
    <row r="1456" spans="1:26" x14ac:dyDescent="0.2">
      <c r="A1456" s="34" t="s">
        <v>4051</v>
      </c>
      <c r="B1456" s="9" t="str">
        <f t="shared" ca="1" si="178"/>
        <v>4PF30</v>
      </c>
      <c r="C1456" s="30">
        <v>600</v>
      </c>
      <c r="D1456" s="30">
        <v>0</v>
      </c>
      <c r="E1456" s="32">
        <v>42004</v>
      </c>
      <c r="F1456" s="34" t="s">
        <v>3812</v>
      </c>
      <c r="G1456" s="34" t="s">
        <v>5520</v>
      </c>
      <c r="H1456" s="34" t="str">
        <f t="shared" ca="1" si="179"/>
        <v>Post-calc.</v>
      </c>
      <c r="I1456" s="3">
        <f t="shared" ca="1" si="176"/>
        <v>0</v>
      </c>
      <c r="M1456" s="7" t="s">
        <v>1479</v>
      </c>
      <c r="N1456" s="9" t="str">
        <f t="shared" ca="1" si="177"/>
        <v>A1322</v>
      </c>
      <c r="O1456" s="3">
        <v>198.52180000000001</v>
      </c>
      <c r="P1456" s="3">
        <v>198.3305</v>
      </c>
      <c r="Q1456" s="1" t="s">
        <v>8</v>
      </c>
      <c r="R1456" s="1" t="s">
        <v>9</v>
      </c>
      <c r="S1456" s="1" t="s">
        <v>10</v>
      </c>
      <c r="T1456" s="1" t="s">
        <v>1434</v>
      </c>
      <c r="V1456" s="34" t="str">
        <f t="shared" ca="1" si="180"/>
        <v>Post-calc.</v>
      </c>
      <c r="W1456" s="1" t="str">
        <f t="shared" ca="1" si="181"/>
        <v>Post-calc.</v>
      </c>
      <c r="X1456" s="1" t="b">
        <f t="shared" ca="1" si="182"/>
        <v>1</v>
      </c>
      <c r="Z1456" s="3">
        <f t="shared" ca="1" si="183"/>
        <v>0</v>
      </c>
    </row>
    <row r="1457" spans="1:26" x14ac:dyDescent="0.2">
      <c r="A1457" s="34" t="s">
        <v>4052</v>
      </c>
      <c r="B1457" s="9" t="str">
        <f t="shared" ca="1" si="178"/>
        <v>4PF31</v>
      </c>
      <c r="C1457" s="30">
        <v>400</v>
      </c>
      <c r="D1457" s="30">
        <v>0</v>
      </c>
      <c r="E1457" s="32">
        <v>41608</v>
      </c>
      <c r="F1457" s="34" t="s">
        <v>3812</v>
      </c>
      <c r="G1457" s="34" t="s">
        <v>5520</v>
      </c>
      <c r="H1457" s="34" t="str">
        <f t="shared" ca="1" si="179"/>
        <v>Post-calc.</v>
      </c>
      <c r="I1457" s="3">
        <f t="shared" ca="1" si="176"/>
        <v>0</v>
      </c>
      <c r="M1457" s="7" t="s">
        <v>1480</v>
      </c>
      <c r="N1457" s="9" t="str">
        <f t="shared" ca="1" si="177"/>
        <v>A1325</v>
      </c>
      <c r="O1457" s="3">
        <v>1809.1025999999999</v>
      </c>
      <c r="P1457" s="3">
        <v>1787.3051</v>
      </c>
      <c r="Q1457" s="1" t="s">
        <v>8</v>
      </c>
      <c r="R1457" s="1" t="s">
        <v>9</v>
      </c>
      <c r="S1457" s="1" t="s">
        <v>10</v>
      </c>
      <c r="T1457" s="1" t="s">
        <v>1434</v>
      </c>
      <c r="V1457" s="34" t="str">
        <f t="shared" ca="1" si="180"/>
        <v>Post-calc.</v>
      </c>
      <c r="W1457" s="1" t="str">
        <f t="shared" ca="1" si="181"/>
        <v>Post-calc.</v>
      </c>
      <c r="X1457" s="1" t="b">
        <f t="shared" ca="1" si="182"/>
        <v>1</v>
      </c>
      <c r="Z1457" s="3">
        <f t="shared" ca="1" si="183"/>
        <v>0</v>
      </c>
    </row>
    <row r="1458" spans="1:26" x14ac:dyDescent="0.2">
      <c r="A1458" s="34" t="s">
        <v>4053</v>
      </c>
      <c r="B1458" s="9" t="str">
        <f t="shared" ca="1" si="178"/>
        <v>4PF32</v>
      </c>
      <c r="C1458" s="30">
        <v>600</v>
      </c>
      <c r="D1458" s="30">
        <v>0</v>
      </c>
      <c r="E1458" s="32">
        <v>41639</v>
      </c>
      <c r="F1458" s="34" t="s">
        <v>3812</v>
      </c>
      <c r="G1458" s="34" t="s">
        <v>5520</v>
      </c>
      <c r="H1458" s="34" t="str">
        <f t="shared" ca="1" si="179"/>
        <v>Post-calc.</v>
      </c>
      <c r="I1458" s="3">
        <f t="shared" ca="1" si="176"/>
        <v>0</v>
      </c>
      <c r="M1458" s="7" t="s">
        <v>1481</v>
      </c>
      <c r="N1458" s="9" t="str">
        <f t="shared" ca="1" si="177"/>
        <v>A1327</v>
      </c>
      <c r="O1458" s="3">
        <v>1745.4118000000001</v>
      </c>
      <c r="P1458" s="3">
        <v>1715.95</v>
      </c>
      <c r="Q1458" s="1" t="s">
        <v>8</v>
      </c>
      <c r="R1458" s="1" t="s">
        <v>9</v>
      </c>
      <c r="S1458" s="1" t="s">
        <v>10</v>
      </c>
      <c r="T1458" s="1" t="s">
        <v>1434</v>
      </c>
      <c r="V1458" s="34" t="str">
        <f t="shared" ca="1" si="180"/>
        <v>Post-calc.</v>
      </c>
      <c r="W1458" s="1" t="str">
        <f t="shared" ca="1" si="181"/>
        <v>Post-calc.</v>
      </c>
      <c r="X1458" s="1" t="b">
        <f t="shared" ca="1" si="182"/>
        <v>1</v>
      </c>
      <c r="Z1458" s="3">
        <f t="shared" ca="1" si="183"/>
        <v>0</v>
      </c>
    </row>
    <row r="1459" spans="1:26" x14ac:dyDescent="0.2">
      <c r="A1459" s="34" t="s">
        <v>4054</v>
      </c>
      <c r="B1459" s="9" t="str">
        <f t="shared" ca="1" si="178"/>
        <v>4PF33</v>
      </c>
      <c r="C1459" s="30">
        <v>300</v>
      </c>
      <c r="D1459" s="30">
        <v>0</v>
      </c>
      <c r="E1459" s="32">
        <v>41639</v>
      </c>
      <c r="F1459" s="34" t="s">
        <v>3812</v>
      </c>
      <c r="G1459" s="34" t="s">
        <v>5520</v>
      </c>
      <c r="H1459" s="34" t="str">
        <f t="shared" ca="1" si="179"/>
        <v>Post-calc.</v>
      </c>
      <c r="I1459" s="3">
        <f t="shared" ca="1" si="176"/>
        <v>0</v>
      </c>
      <c r="M1459" s="7" t="s">
        <v>1482</v>
      </c>
      <c r="N1459" s="9" t="str">
        <f t="shared" ca="1" si="177"/>
        <v>A1331</v>
      </c>
      <c r="O1459" s="3">
        <v>2220.4753000000001</v>
      </c>
      <c r="P1459" s="3">
        <v>2200.0654</v>
      </c>
      <c r="Q1459" s="1" t="s">
        <v>8</v>
      </c>
      <c r="R1459" s="1" t="s">
        <v>9</v>
      </c>
      <c r="S1459" s="1" t="s">
        <v>10</v>
      </c>
      <c r="T1459" s="1" t="s">
        <v>1434</v>
      </c>
      <c r="V1459" s="34" t="str">
        <f t="shared" ca="1" si="180"/>
        <v>Post-calc.</v>
      </c>
      <c r="W1459" s="1" t="str">
        <f t="shared" ca="1" si="181"/>
        <v>Post-calc.</v>
      </c>
      <c r="X1459" s="1" t="b">
        <f t="shared" ca="1" si="182"/>
        <v>1</v>
      </c>
      <c r="Z1459" s="3">
        <f t="shared" ca="1" si="183"/>
        <v>0</v>
      </c>
    </row>
    <row r="1460" spans="1:26" x14ac:dyDescent="0.2">
      <c r="A1460" s="34" t="s">
        <v>4055</v>
      </c>
      <c r="B1460" s="9" t="str">
        <f t="shared" ca="1" si="178"/>
        <v>4PF34</v>
      </c>
      <c r="C1460" s="30">
        <v>6000</v>
      </c>
      <c r="D1460" s="30">
        <v>0</v>
      </c>
      <c r="E1460" s="32">
        <v>41639</v>
      </c>
      <c r="F1460" s="34" t="s">
        <v>3812</v>
      </c>
      <c r="G1460" s="34" t="s">
        <v>5520</v>
      </c>
      <c r="H1460" s="34" t="str">
        <f t="shared" ca="1" si="179"/>
        <v>Post-calc.</v>
      </c>
      <c r="I1460" s="3">
        <f t="shared" ca="1" si="176"/>
        <v>0</v>
      </c>
      <c r="M1460" s="7" t="s">
        <v>1483</v>
      </c>
      <c r="N1460" s="9" t="str">
        <f t="shared" ca="1" si="177"/>
        <v>A1336</v>
      </c>
      <c r="O1460" s="3">
        <v>197.08170000000001</v>
      </c>
      <c r="P1460" s="3">
        <v>197.434</v>
      </c>
      <c r="Q1460" s="1" t="s">
        <v>8</v>
      </c>
      <c r="R1460" s="1" t="s">
        <v>9</v>
      </c>
      <c r="S1460" s="1" t="s">
        <v>10</v>
      </c>
      <c r="T1460" s="1" t="s">
        <v>1434</v>
      </c>
      <c r="V1460" s="34" t="str">
        <f t="shared" ca="1" si="180"/>
        <v>Post-calc.</v>
      </c>
      <c r="W1460" s="1" t="str">
        <f t="shared" ca="1" si="181"/>
        <v>Post-calc.</v>
      </c>
      <c r="X1460" s="1" t="b">
        <f t="shared" ca="1" si="182"/>
        <v>1</v>
      </c>
      <c r="Z1460" s="3">
        <f t="shared" ca="1" si="183"/>
        <v>0</v>
      </c>
    </row>
    <row r="1461" spans="1:26" x14ac:dyDescent="0.2">
      <c r="A1461" s="34" t="s">
        <v>4056</v>
      </c>
      <c r="B1461" s="9" t="str">
        <f t="shared" ca="1" si="178"/>
        <v>4PF35</v>
      </c>
      <c r="C1461" s="30">
        <v>4000</v>
      </c>
      <c r="D1461" s="30">
        <v>0</v>
      </c>
      <c r="E1461" s="32">
        <v>41729</v>
      </c>
      <c r="F1461" s="34" t="s">
        <v>3812</v>
      </c>
      <c r="G1461" s="34" t="s">
        <v>5520</v>
      </c>
      <c r="H1461" s="34" t="str">
        <f t="shared" ca="1" si="179"/>
        <v>Post-calc.</v>
      </c>
      <c r="I1461" s="3">
        <f t="shared" ca="1" si="176"/>
        <v>0</v>
      </c>
      <c r="M1461" s="7" t="s">
        <v>1484</v>
      </c>
      <c r="N1461" s="9" t="str">
        <f t="shared" ca="1" si="177"/>
        <v>A1339</v>
      </c>
      <c r="O1461" s="3">
        <v>200.12799999999999</v>
      </c>
      <c r="P1461" s="3">
        <v>197.63050000000001</v>
      </c>
      <c r="Q1461" s="1" t="s">
        <v>8</v>
      </c>
      <c r="R1461" s="1" t="s">
        <v>9</v>
      </c>
      <c r="S1461" s="1" t="s">
        <v>10</v>
      </c>
      <c r="T1461" s="1" t="s">
        <v>1434</v>
      </c>
      <c r="V1461" s="34" t="str">
        <f t="shared" ca="1" si="180"/>
        <v>Post-calc.</v>
      </c>
      <c r="W1461" s="1" t="str">
        <f t="shared" ca="1" si="181"/>
        <v>Post-calc.</v>
      </c>
      <c r="X1461" s="1" t="b">
        <f t="shared" ca="1" si="182"/>
        <v>1</v>
      </c>
      <c r="Z1461" s="3">
        <f t="shared" ca="1" si="183"/>
        <v>0</v>
      </c>
    </row>
    <row r="1462" spans="1:26" x14ac:dyDescent="0.2">
      <c r="A1462" s="34" t="s">
        <v>4057</v>
      </c>
      <c r="B1462" s="9" t="str">
        <f t="shared" ca="1" si="178"/>
        <v>4PF36</v>
      </c>
      <c r="C1462" s="30">
        <v>4000</v>
      </c>
      <c r="D1462" s="30">
        <v>0</v>
      </c>
      <c r="E1462" s="32">
        <v>41639</v>
      </c>
      <c r="F1462" s="34" t="s">
        <v>3812</v>
      </c>
      <c r="G1462" s="34" t="s">
        <v>5520</v>
      </c>
      <c r="H1462" s="34" t="str">
        <f t="shared" ca="1" si="179"/>
        <v>Post-calc.</v>
      </c>
      <c r="I1462" s="3">
        <f t="shared" ca="1" si="176"/>
        <v>0</v>
      </c>
      <c r="M1462" s="7" t="s">
        <v>1485</v>
      </c>
      <c r="N1462" s="9" t="str">
        <f t="shared" ca="1" si="177"/>
        <v>A1341</v>
      </c>
      <c r="O1462" s="3">
        <v>67.052899999999994</v>
      </c>
      <c r="P1462" s="3">
        <v>66.89</v>
      </c>
      <c r="Q1462" s="1" t="s">
        <v>8</v>
      </c>
      <c r="R1462" s="1" t="s">
        <v>9</v>
      </c>
      <c r="S1462" s="1" t="s">
        <v>10</v>
      </c>
      <c r="T1462" s="1" t="s">
        <v>1434</v>
      </c>
      <c r="V1462" s="34" t="str">
        <f t="shared" ca="1" si="180"/>
        <v>Post-calc.</v>
      </c>
      <c r="W1462" s="1" t="str">
        <f t="shared" ca="1" si="181"/>
        <v>Post-calc.</v>
      </c>
      <c r="X1462" s="1" t="b">
        <f t="shared" ca="1" si="182"/>
        <v>1</v>
      </c>
      <c r="Z1462" s="3">
        <f t="shared" ca="1" si="183"/>
        <v>0</v>
      </c>
    </row>
    <row r="1463" spans="1:26" x14ac:dyDescent="0.2">
      <c r="A1463" s="34" t="s">
        <v>4058</v>
      </c>
      <c r="B1463" s="9" t="str">
        <f t="shared" ca="1" si="178"/>
        <v>4PF37</v>
      </c>
      <c r="C1463" s="30">
        <v>200</v>
      </c>
      <c r="D1463" s="30">
        <v>0</v>
      </c>
      <c r="E1463" s="32">
        <v>41670</v>
      </c>
      <c r="F1463" s="34" t="s">
        <v>3812</v>
      </c>
      <c r="G1463" s="34" t="s">
        <v>5520</v>
      </c>
      <c r="H1463" s="34" t="str">
        <f t="shared" ca="1" si="179"/>
        <v>Post-calc.</v>
      </c>
      <c r="I1463" s="3">
        <f t="shared" ca="1" si="176"/>
        <v>0</v>
      </c>
      <c r="M1463" s="7" t="s">
        <v>1486</v>
      </c>
      <c r="N1463" s="9" t="str">
        <f t="shared" ca="1" si="177"/>
        <v>A1343</v>
      </c>
      <c r="O1463" s="3">
        <v>200.00049999999999</v>
      </c>
      <c r="P1463" s="3">
        <v>197.78739999999999</v>
      </c>
      <c r="Q1463" s="1" t="s">
        <v>8</v>
      </c>
      <c r="R1463" s="1" t="s">
        <v>9</v>
      </c>
      <c r="S1463" s="1" t="s">
        <v>10</v>
      </c>
      <c r="T1463" s="1" t="s">
        <v>1434</v>
      </c>
      <c r="V1463" s="34" t="str">
        <f t="shared" ca="1" si="180"/>
        <v>Post-calc.</v>
      </c>
      <c r="W1463" s="1" t="str">
        <f t="shared" ca="1" si="181"/>
        <v>Post-calc.</v>
      </c>
      <c r="X1463" s="1" t="b">
        <f t="shared" ca="1" si="182"/>
        <v>1</v>
      </c>
      <c r="Z1463" s="3">
        <f t="shared" ca="1" si="183"/>
        <v>0</v>
      </c>
    </row>
    <row r="1464" spans="1:26" x14ac:dyDescent="0.2">
      <c r="A1464" s="34" t="s">
        <v>4059</v>
      </c>
      <c r="B1464" s="9" t="str">
        <f t="shared" ca="1" si="178"/>
        <v>4PF38</v>
      </c>
      <c r="C1464" s="30">
        <v>1500</v>
      </c>
      <c r="D1464" s="30">
        <v>0</v>
      </c>
      <c r="E1464" s="32">
        <v>41729</v>
      </c>
      <c r="F1464" s="34" t="s">
        <v>3812</v>
      </c>
      <c r="G1464" s="34" t="s">
        <v>5520</v>
      </c>
      <c r="H1464" s="34" t="str">
        <f t="shared" ca="1" si="179"/>
        <v>Post-calc.</v>
      </c>
      <c r="I1464" s="3">
        <f t="shared" ca="1" si="176"/>
        <v>0</v>
      </c>
      <c r="M1464" s="7" t="s">
        <v>1487</v>
      </c>
      <c r="N1464" s="9" t="str">
        <f t="shared" ca="1" si="177"/>
        <v>A1345</v>
      </c>
      <c r="O1464" s="3">
        <v>168.41120000000001</v>
      </c>
      <c r="P1464" s="3">
        <v>167.84389999999999</v>
      </c>
      <c r="Q1464" s="1" t="s">
        <v>8</v>
      </c>
      <c r="R1464" s="1" t="s">
        <v>9</v>
      </c>
      <c r="S1464" s="1" t="s">
        <v>10</v>
      </c>
      <c r="T1464" s="1" t="s">
        <v>1434</v>
      </c>
      <c r="V1464" s="34" t="str">
        <f t="shared" ca="1" si="180"/>
        <v>Post-calc.</v>
      </c>
      <c r="W1464" s="1" t="str">
        <f t="shared" ca="1" si="181"/>
        <v>Post-calc.</v>
      </c>
      <c r="X1464" s="1" t="b">
        <f t="shared" ca="1" si="182"/>
        <v>1</v>
      </c>
      <c r="Z1464" s="3">
        <f t="shared" ca="1" si="183"/>
        <v>0</v>
      </c>
    </row>
    <row r="1465" spans="1:26" x14ac:dyDescent="0.2">
      <c r="A1465" s="34" t="s">
        <v>4060</v>
      </c>
      <c r="B1465" s="9" t="str">
        <f t="shared" ca="1" si="178"/>
        <v>4PF39</v>
      </c>
      <c r="C1465" s="30">
        <v>100</v>
      </c>
      <c r="D1465" s="30">
        <v>0</v>
      </c>
      <c r="E1465" s="32">
        <v>41729</v>
      </c>
      <c r="F1465" s="34" t="s">
        <v>3812</v>
      </c>
      <c r="G1465" s="34" t="s">
        <v>5520</v>
      </c>
      <c r="H1465" s="34" t="str">
        <f t="shared" ca="1" si="179"/>
        <v>Post-calc.</v>
      </c>
      <c r="I1465" s="3">
        <f t="shared" ca="1" si="176"/>
        <v>0</v>
      </c>
      <c r="M1465" s="7" t="s">
        <v>1488</v>
      </c>
      <c r="N1465" s="9" t="str">
        <f t="shared" ca="1" si="177"/>
        <v>A1346</v>
      </c>
      <c r="O1465" s="3">
        <v>506.2457</v>
      </c>
      <c r="P1465" s="3">
        <v>495.66079999999999</v>
      </c>
      <c r="Q1465" s="1" t="s">
        <v>8</v>
      </c>
      <c r="R1465" s="1" t="s">
        <v>9</v>
      </c>
      <c r="S1465" s="1" t="s">
        <v>10</v>
      </c>
      <c r="T1465" s="1" t="s">
        <v>1434</v>
      </c>
      <c r="V1465" s="34" t="str">
        <f t="shared" ca="1" si="180"/>
        <v>Post-calc.</v>
      </c>
      <c r="W1465" s="1" t="str">
        <f t="shared" ca="1" si="181"/>
        <v>Post-calc.</v>
      </c>
      <c r="X1465" s="1" t="b">
        <f t="shared" ca="1" si="182"/>
        <v>1</v>
      </c>
      <c r="Z1465" s="3">
        <f t="shared" ca="1" si="183"/>
        <v>0</v>
      </c>
    </row>
    <row r="1466" spans="1:26" x14ac:dyDescent="0.2">
      <c r="A1466" s="34" t="s">
        <v>4061</v>
      </c>
      <c r="B1466" s="9" t="str">
        <f t="shared" ca="1" si="178"/>
        <v>4PF40</v>
      </c>
      <c r="C1466" s="30">
        <v>1000</v>
      </c>
      <c r="D1466" s="30">
        <v>0</v>
      </c>
      <c r="E1466" s="32">
        <v>41729</v>
      </c>
      <c r="F1466" s="34" t="s">
        <v>3812</v>
      </c>
      <c r="G1466" s="34" t="s">
        <v>5520</v>
      </c>
      <c r="H1466" s="34" t="str">
        <f t="shared" ca="1" si="179"/>
        <v>Post-calc.</v>
      </c>
      <c r="I1466" s="3">
        <f t="shared" ca="1" si="176"/>
        <v>0</v>
      </c>
      <c r="M1466" s="7" t="s">
        <v>1489</v>
      </c>
      <c r="N1466" s="9" t="str">
        <f t="shared" ca="1" si="177"/>
        <v>A1347</v>
      </c>
      <c r="O1466" s="3">
        <v>200.41560000000001</v>
      </c>
      <c r="P1466" s="3">
        <v>197.63050000000001</v>
      </c>
      <c r="Q1466" s="1" t="s">
        <v>8</v>
      </c>
      <c r="R1466" s="1" t="s">
        <v>9</v>
      </c>
      <c r="S1466" s="1" t="s">
        <v>10</v>
      </c>
      <c r="T1466" s="1" t="s">
        <v>1434</v>
      </c>
      <c r="V1466" s="34" t="str">
        <f t="shared" ca="1" si="180"/>
        <v>Post-calc.</v>
      </c>
      <c r="W1466" s="1" t="str">
        <f t="shared" ca="1" si="181"/>
        <v>Post-calc.</v>
      </c>
      <c r="X1466" s="1" t="b">
        <f t="shared" ca="1" si="182"/>
        <v>1</v>
      </c>
      <c r="Z1466" s="3">
        <f t="shared" ca="1" si="183"/>
        <v>0</v>
      </c>
    </row>
    <row r="1467" spans="1:26" x14ac:dyDescent="0.2">
      <c r="A1467" s="34" t="s">
        <v>4062</v>
      </c>
      <c r="B1467" s="9" t="str">
        <f t="shared" ca="1" si="178"/>
        <v>4PF41</v>
      </c>
      <c r="C1467" s="30">
        <v>100</v>
      </c>
      <c r="D1467" s="30">
        <v>0</v>
      </c>
      <c r="E1467" s="32">
        <v>41729</v>
      </c>
      <c r="F1467" s="34" t="s">
        <v>3812</v>
      </c>
      <c r="G1467" s="34" t="s">
        <v>5520</v>
      </c>
      <c r="H1467" s="34" t="str">
        <f t="shared" ca="1" si="179"/>
        <v>Post-calc.</v>
      </c>
      <c r="I1467" s="3">
        <f t="shared" ca="1" si="176"/>
        <v>0</v>
      </c>
      <c r="M1467" s="7" t="s">
        <v>1490</v>
      </c>
      <c r="N1467" s="9" t="str">
        <f t="shared" ca="1" si="177"/>
        <v>A1349</v>
      </c>
      <c r="O1467" s="3">
        <v>198.31880000000001</v>
      </c>
      <c r="P1467" s="3">
        <v>197.63050000000001</v>
      </c>
      <c r="Q1467" s="1" t="s">
        <v>8</v>
      </c>
      <c r="R1467" s="1" t="s">
        <v>9</v>
      </c>
      <c r="S1467" s="1" t="s">
        <v>10</v>
      </c>
      <c r="T1467" s="1" t="s">
        <v>1434</v>
      </c>
      <c r="V1467" s="34" t="str">
        <f t="shared" ca="1" si="180"/>
        <v>Post-calc.</v>
      </c>
      <c r="W1467" s="1" t="str">
        <f t="shared" ca="1" si="181"/>
        <v>Post-calc.</v>
      </c>
      <c r="X1467" s="1" t="b">
        <f t="shared" ca="1" si="182"/>
        <v>1</v>
      </c>
      <c r="Z1467" s="3">
        <f t="shared" ca="1" si="183"/>
        <v>0</v>
      </c>
    </row>
    <row r="1468" spans="1:26" x14ac:dyDescent="0.2">
      <c r="A1468" s="34" t="s">
        <v>4063</v>
      </c>
      <c r="B1468" s="9" t="str">
        <f t="shared" ca="1" si="178"/>
        <v>4PF42</v>
      </c>
      <c r="C1468" s="30">
        <v>300</v>
      </c>
      <c r="D1468" s="30">
        <v>0</v>
      </c>
      <c r="E1468" s="32">
        <v>41759</v>
      </c>
      <c r="F1468" s="34" t="s">
        <v>3812</v>
      </c>
      <c r="G1468" s="34" t="s">
        <v>5520</v>
      </c>
      <c r="H1468" s="34" t="str">
        <f t="shared" ca="1" si="179"/>
        <v>Post-calc.</v>
      </c>
      <c r="I1468" s="3">
        <f t="shared" ca="1" si="176"/>
        <v>0</v>
      </c>
      <c r="M1468" s="7" t="s">
        <v>1491</v>
      </c>
      <c r="N1468" s="9" t="str">
        <f t="shared" ca="1" si="177"/>
        <v>A1350</v>
      </c>
      <c r="O1468" s="3">
        <v>694.01890000000003</v>
      </c>
      <c r="P1468" s="3">
        <v>694.01890000000003</v>
      </c>
      <c r="Q1468" s="1" t="s">
        <v>8</v>
      </c>
      <c r="R1468" s="1" t="s">
        <v>9</v>
      </c>
      <c r="S1468" s="1" t="s">
        <v>10</v>
      </c>
      <c r="T1468" s="1" t="s">
        <v>1434</v>
      </c>
      <c r="V1468" s="34" t="str">
        <f t="shared" ca="1" si="180"/>
        <v>Post-calc.</v>
      </c>
      <c r="W1468" s="1" t="str">
        <f t="shared" ca="1" si="181"/>
        <v>Post-calc.</v>
      </c>
      <c r="X1468" s="1" t="b">
        <f t="shared" ca="1" si="182"/>
        <v>1</v>
      </c>
      <c r="Z1468" s="3">
        <f t="shared" ca="1" si="183"/>
        <v>0</v>
      </c>
    </row>
    <row r="1469" spans="1:26" x14ac:dyDescent="0.2">
      <c r="A1469" s="34" t="s">
        <v>4064</v>
      </c>
      <c r="B1469" s="9" t="str">
        <f t="shared" ca="1" si="178"/>
        <v>4PF43</v>
      </c>
      <c r="C1469" s="30">
        <v>1000</v>
      </c>
      <c r="D1469" s="30">
        <v>0</v>
      </c>
      <c r="E1469" s="32">
        <v>41790</v>
      </c>
      <c r="F1469" s="34" t="s">
        <v>3812</v>
      </c>
      <c r="G1469" s="34" t="s">
        <v>5520</v>
      </c>
      <c r="H1469" s="34" t="str">
        <f t="shared" ca="1" si="179"/>
        <v>Post-calc.</v>
      </c>
      <c r="I1469" s="3">
        <f t="shared" ca="1" si="176"/>
        <v>0</v>
      </c>
      <c r="M1469" s="7" t="s">
        <v>1492</v>
      </c>
      <c r="N1469" s="9" t="str">
        <f t="shared" ca="1" si="177"/>
        <v>A1351</v>
      </c>
      <c r="O1469" s="3">
        <v>196.81399999999999</v>
      </c>
      <c r="P1469" s="3">
        <v>196.8262</v>
      </c>
      <c r="Q1469" s="1" t="s">
        <v>8</v>
      </c>
      <c r="R1469" s="1" t="s">
        <v>9</v>
      </c>
      <c r="S1469" s="1" t="s">
        <v>10</v>
      </c>
      <c r="T1469" s="1" t="s">
        <v>1434</v>
      </c>
      <c r="V1469" s="34" t="str">
        <f t="shared" ca="1" si="180"/>
        <v>Post-calc.</v>
      </c>
      <c r="W1469" s="1" t="str">
        <f t="shared" ca="1" si="181"/>
        <v>Post-calc.</v>
      </c>
      <c r="X1469" s="1" t="b">
        <f t="shared" ca="1" si="182"/>
        <v>1</v>
      </c>
      <c r="Z1469" s="3">
        <f t="shared" ca="1" si="183"/>
        <v>0</v>
      </c>
    </row>
    <row r="1470" spans="1:26" x14ac:dyDescent="0.2">
      <c r="A1470" s="34" t="s">
        <v>4065</v>
      </c>
      <c r="B1470" s="9" t="str">
        <f t="shared" ca="1" si="178"/>
        <v>4PF44</v>
      </c>
      <c r="C1470" s="30">
        <v>235.99199999999999</v>
      </c>
      <c r="D1470" s="30">
        <v>936.30960000000005</v>
      </c>
      <c r="E1470" s="32">
        <v>42522</v>
      </c>
      <c r="F1470" s="34" t="s">
        <v>3812</v>
      </c>
      <c r="G1470" s="34" t="s">
        <v>5520</v>
      </c>
      <c r="H1470" s="34" t="str">
        <f t="shared" ca="1" si="179"/>
        <v>Post-calc.</v>
      </c>
      <c r="I1470" s="3">
        <f t="shared" ca="1" si="176"/>
        <v>0</v>
      </c>
      <c r="M1470" s="7" t="s">
        <v>1493</v>
      </c>
      <c r="N1470" s="9" t="str">
        <f t="shared" ca="1" si="177"/>
        <v>A1352</v>
      </c>
      <c r="O1470" s="3">
        <v>99.221100000000007</v>
      </c>
      <c r="P1470" s="3">
        <v>99.085400000000007</v>
      </c>
      <c r="Q1470" s="1" t="s">
        <v>8</v>
      </c>
      <c r="R1470" s="1" t="s">
        <v>9</v>
      </c>
      <c r="S1470" s="1" t="s">
        <v>10</v>
      </c>
      <c r="T1470" s="1" t="s">
        <v>1434</v>
      </c>
      <c r="V1470" s="34" t="str">
        <f t="shared" ca="1" si="180"/>
        <v>Post-calc.</v>
      </c>
      <c r="W1470" s="1" t="str">
        <f t="shared" ca="1" si="181"/>
        <v>Post-calc.</v>
      </c>
      <c r="X1470" s="1" t="b">
        <f t="shared" ca="1" si="182"/>
        <v>1</v>
      </c>
      <c r="Z1470" s="3">
        <f t="shared" ca="1" si="183"/>
        <v>0</v>
      </c>
    </row>
    <row r="1471" spans="1:26" x14ac:dyDescent="0.2">
      <c r="A1471" s="34" t="s">
        <v>4066</v>
      </c>
      <c r="B1471" s="9" t="str">
        <f t="shared" ca="1" si="178"/>
        <v>4PF45</v>
      </c>
      <c r="C1471" s="30">
        <v>800</v>
      </c>
      <c r="D1471" s="30">
        <v>0</v>
      </c>
      <c r="E1471" s="32">
        <v>41790</v>
      </c>
      <c r="F1471" s="34" t="s">
        <v>3812</v>
      </c>
      <c r="G1471" s="34" t="s">
        <v>5520</v>
      </c>
      <c r="H1471" s="34" t="str">
        <f t="shared" ca="1" si="179"/>
        <v>Post-calc.</v>
      </c>
      <c r="I1471" s="3">
        <f t="shared" ca="1" si="176"/>
        <v>0</v>
      </c>
      <c r="M1471" s="7" t="s">
        <v>1494</v>
      </c>
      <c r="N1471" s="9" t="str">
        <f t="shared" ca="1" si="177"/>
        <v>A1353</v>
      </c>
      <c r="O1471" s="3">
        <v>393.62799999999999</v>
      </c>
      <c r="P1471" s="3">
        <v>393.91230000000002</v>
      </c>
      <c r="Q1471" s="1" t="s">
        <v>8</v>
      </c>
      <c r="R1471" s="1" t="s">
        <v>9</v>
      </c>
      <c r="S1471" s="1" t="s">
        <v>10</v>
      </c>
      <c r="T1471" s="1" t="s">
        <v>1434</v>
      </c>
      <c r="V1471" s="34" t="str">
        <f t="shared" ca="1" si="180"/>
        <v>Post-calc.</v>
      </c>
      <c r="W1471" s="1" t="str">
        <f t="shared" ca="1" si="181"/>
        <v>Post-calc.</v>
      </c>
      <c r="X1471" s="1" t="b">
        <f t="shared" ca="1" si="182"/>
        <v>1</v>
      </c>
      <c r="Z1471" s="3">
        <f t="shared" ca="1" si="183"/>
        <v>0</v>
      </c>
    </row>
    <row r="1472" spans="1:26" x14ac:dyDescent="0.2">
      <c r="A1472" s="34" t="s">
        <v>4067</v>
      </c>
      <c r="B1472" s="9" t="str">
        <f t="shared" ca="1" si="178"/>
        <v>4PF46</v>
      </c>
      <c r="C1472" s="30">
        <v>1300</v>
      </c>
      <c r="D1472" s="30">
        <v>0</v>
      </c>
      <c r="E1472" s="32">
        <v>41790</v>
      </c>
      <c r="F1472" s="34" t="s">
        <v>3812</v>
      </c>
      <c r="G1472" s="34" t="s">
        <v>5520</v>
      </c>
      <c r="H1472" s="34" t="str">
        <f t="shared" ca="1" si="179"/>
        <v>Post-calc.</v>
      </c>
      <c r="I1472" s="3">
        <f t="shared" ca="1" si="176"/>
        <v>0</v>
      </c>
      <c r="M1472" s="7" t="s">
        <v>1495</v>
      </c>
      <c r="N1472" s="9" t="str">
        <f t="shared" ca="1" si="177"/>
        <v>A1356</v>
      </c>
      <c r="O1472" s="3">
        <v>197.54490000000001</v>
      </c>
      <c r="P1472" s="3">
        <v>198.49789999999999</v>
      </c>
      <c r="Q1472" s="1" t="s">
        <v>8</v>
      </c>
      <c r="R1472" s="1" t="s">
        <v>9</v>
      </c>
      <c r="S1472" s="1" t="s">
        <v>10</v>
      </c>
      <c r="T1472" s="1" t="s">
        <v>1434</v>
      </c>
      <c r="V1472" s="34" t="str">
        <f t="shared" ca="1" si="180"/>
        <v>Post-calc.</v>
      </c>
      <c r="W1472" s="1" t="str">
        <f t="shared" ca="1" si="181"/>
        <v>Post-calc.</v>
      </c>
      <c r="X1472" s="1" t="b">
        <f t="shared" ca="1" si="182"/>
        <v>1</v>
      </c>
      <c r="Z1472" s="3">
        <f t="shared" ca="1" si="183"/>
        <v>0</v>
      </c>
    </row>
    <row r="1473" spans="1:26" x14ac:dyDescent="0.2">
      <c r="A1473" s="34" t="s">
        <v>4068</v>
      </c>
      <c r="B1473" s="9" t="str">
        <f t="shared" ca="1" si="178"/>
        <v>4PF47</v>
      </c>
      <c r="C1473" s="30">
        <v>1500</v>
      </c>
      <c r="D1473" s="30">
        <v>0</v>
      </c>
      <c r="E1473" s="32">
        <v>41820</v>
      </c>
      <c r="F1473" s="34" t="s">
        <v>3812</v>
      </c>
      <c r="G1473" s="34" t="s">
        <v>5520</v>
      </c>
      <c r="H1473" s="34" t="str">
        <f t="shared" ca="1" si="179"/>
        <v>Post-calc.</v>
      </c>
      <c r="I1473" s="3">
        <f t="shared" ca="1" si="176"/>
        <v>0</v>
      </c>
      <c r="M1473" s="7" t="s">
        <v>1496</v>
      </c>
      <c r="N1473" s="9" t="str">
        <f t="shared" ca="1" si="177"/>
        <v>A1360</v>
      </c>
      <c r="O1473" s="3">
        <v>199.4273</v>
      </c>
      <c r="P1473" s="3">
        <v>199.3775</v>
      </c>
      <c r="Q1473" s="1" t="s">
        <v>8</v>
      </c>
      <c r="R1473" s="1" t="s">
        <v>9</v>
      </c>
      <c r="S1473" s="1" t="s">
        <v>10</v>
      </c>
      <c r="T1473" s="1" t="s">
        <v>1434</v>
      </c>
      <c r="V1473" s="34" t="str">
        <f t="shared" ca="1" si="180"/>
        <v>Post-calc.</v>
      </c>
      <c r="W1473" s="1" t="str">
        <f t="shared" ca="1" si="181"/>
        <v>Post-calc.</v>
      </c>
      <c r="X1473" s="1" t="b">
        <f t="shared" ca="1" si="182"/>
        <v>1</v>
      </c>
      <c r="Z1473" s="3">
        <f t="shared" ca="1" si="183"/>
        <v>0</v>
      </c>
    </row>
    <row r="1474" spans="1:26" x14ac:dyDescent="0.2">
      <c r="A1474" s="34" t="s">
        <v>4069</v>
      </c>
      <c r="B1474" s="9" t="str">
        <f t="shared" ca="1" si="178"/>
        <v>4PF48</v>
      </c>
      <c r="C1474" s="30">
        <v>500</v>
      </c>
      <c r="D1474" s="30">
        <v>0</v>
      </c>
      <c r="E1474" s="32">
        <v>41790</v>
      </c>
      <c r="F1474" s="34" t="s">
        <v>3812</v>
      </c>
      <c r="G1474" s="34" t="s">
        <v>5520</v>
      </c>
      <c r="H1474" s="34" t="str">
        <f t="shared" ca="1" si="179"/>
        <v>Post-calc.</v>
      </c>
      <c r="I1474" s="3">
        <f t="shared" ca="1" si="176"/>
        <v>0</v>
      </c>
      <c r="M1474" s="7" t="s">
        <v>1497</v>
      </c>
      <c r="N1474" s="9" t="str">
        <f t="shared" ca="1" si="177"/>
        <v>A1367</v>
      </c>
      <c r="O1474" s="3">
        <v>199.4273</v>
      </c>
      <c r="P1474" s="3">
        <v>199.3775</v>
      </c>
      <c r="Q1474" s="1" t="s">
        <v>8</v>
      </c>
      <c r="R1474" s="1" t="s">
        <v>9</v>
      </c>
      <c r="S1474" s="1" t="s">
        <v>10</v>
      </c>
      <c r="T1474" s="1" t="s">
        <v>1434</v>
      </c>
      <c r="V1474" s="34" t="str">
        <f t="shared" ca="1" si="180"/>
        <v>Post-calc.</v>
      </c>
      <c r="W1474" s="1" t="str">
        <f t="shared" ca="1" si="181"/>
        <v>Post-calc.</v>
      </c>
      <c r="X1474" s="1" t="b">
        <f t="shared" ca="1" si="182"/>
        <v>1</v>
      </c>
      <c r="Z1474" s="3">
        <f t="shared" ca="1" si="183"/>
        <v>0</v>
      </c>
    </row>
    <row r="1475" spans="1:26" x14ac:dyDescent="0.2">
      <c r="A1475" s="34" t="s">
        <v>4070</v>
      </c>
      <c r="B1475" s="9" t="str">
        <f t="shared" ca="1" si="178"/>
        <v>4PF49</v>
      </c>
      <c r="C1475" s="30">
        <v>1300</v>
      </c>
      <c r="D1475" s="30">
        <v>0</v>
      </c>
      <c r="E1475" s="32">
        <v>41820</v>
      </c>
      <c r="F1475" s="34" t="s">
        <v>3812</v>
      </c>
      <c r="G1475" s="34" t="s">
        <v>5520</v>
      </c>
      <c r="H1475" s="34" t="str">
        <f t="shared" ca="1" si="179"/>
        <v>Post-calc.</v>
      </c>
      <c r="I1475" s="3">
        <f t="shared" ca="1" si="176"/>
        <v>0</v>
      </c>
      <c r="M1475" s="7" t="s">
        <v>1498</v>
      </c>
      <c r="N1475" s="9" t="str">
        <f t="shared" ca="1" si="177"/>
        <v>A1372</v>
      </c>
      <c r="O1475" s="3">
        <v>57.48</v>
      </c>
      <c r="P1475" s="3">
        <v>44.3033</v>
      </c>
      <c r="Q1475" s="1" t="s">
        <v>8</v>
      </c>
      <c r="R1475" s="1" t="s">
        <v>9</v>
      </c>
      <c r="S1475" s="1" t="s">
        <v>10</v>
      </c>
      <c r="T1475" s="1" t="s">
        <v>1434</v>
      </c>
      <c r="V1475" s="34" t="str">
        <f t="shared" ca="1" si="180"/>
        <v>Post-calc.</v>
      </c>
      <c r="W1475" s="1" t="str">
        <f t="shared" ca="1" si="181"/>
        <v>Post-calc.</v>
      </c>
      <c r="X1475" s="1" t="b">
        <f t="shared" ca="1" si="182"/>
        <v>1</v>
      </c>
      <c r="Z1475" s="3">
        <f t="shared" ca="1" si="183"/>
        <v>0</v>
      </c>
    </row>
    <row r="1476" spans="1:26" x14ac:dyDescent="0.2">
      <c r="A1476" s="34" t="s">
        <v>4071</v>
      </c>
      <c r="B1476" s="9" t="str">
        <f t="shared" ca="1" si="178"/>
        <v>4PF50</v>
      </c>
      <c r="C1476" s="30">
        <v>600</v>
      </c>
      <c r="D1476" s="30">
        <v>0</v>
      </c>
      <c r="E1476" s="32">
        <v>42004</v>
      </c>
      <c r="F1476" s="34" t="s">
        <v>3812</v>
      </c>
      <c r="G1476" s="34" t="s">
        <v>5520</v>
      </c>
      <c r="H1476" s="34" t="str">
        <f t="shared" ca="1" si="179"/>
        <v>Post-calc.</v>
      </c>
      <c r="I1476" s="3">
        <f t="shared" ref="I1476:I1539" ca="1" si="184">+VLOOKUP(B1476,$N$4:$P$2559,2,FALSE)-C1476</f>
        <v>0</v>
      </c>
      <c r="M1476" s="7" t="s">
        <v>1499</v>
      </c>
      <c r="N1476" s="9" t="str">
        <f t="shared" ref="N1476:N1539" ca="1" si="185">+LEFT(M1476,5)</f>
        <v>A1374</v>
      </c>
      <c r="O1476" s="3">
        <v>44.3033</v>
      </c>
      <c r="P1476" s="3">
        <v>44.3033</v>
      </c>
      <c r="Q1476" s="1" t="s">
        <v>8</v>
      </c>
      <c r="R1476" s="1" t="s">
        <v>9</v>
      </c>
      <c r="S1476" s="1" t="s">
        <v>10</v>
      </c>
      <c r="T1476" s="1" t="s">
        <v>1434</v>
      </c>
      <c r="V1476" s="34" t="str">
        <f t="shared" ca="1" si="180"/>
        <v>Post-calc.</v>
      </c>
      <c r="W1476" s="1" t="str">
        <f t="shared" ca="1" si="181"/>
        <v>Post-calc.</v>
      </c>
      <c r="X1476" s="1" t="b">
        <f t="shared" ca="1" si="182"/>
        <v>1</v>
      </c>
      <c r="Z1476" s="3">
        <f t="shared" ca="1" si="183"/>
        <v>0</v>
      </c>
    </row>
    <row r="1477" spans="1:26" x14ac:dyDescent="0.2">
      <c r="A1477" s="34" t="s">
        <v>4072</v>
      </c>
      <c r="B1477" s="9" t="str">
        <f t="shared" ref="B1477:B1540" ca="1" si="186">+LEFT(A1477,5)</f>
        <v>4PF54</v>
      </c>
      <c r="C1477" s="30">
        <v>73795</v>
      </c>
      <c r="D1477" s="30">
        <v>0</v>
      </c>
      <c r="E1477" s="32">
        <v>41639</v>
      </c>
      <c r="F1477" s="34" t="s">
        <v>3812</v>
      </c>
      <c r="G1477" s="34" t="s">
        <v>5520</v>
      </c>
      <c r="H1477" s="34" t="str">
        <f t="shared" ref="H1477:H1540" ca="1" si="187">+IF(E1477&gt;1,"Post-calc.","Pre-calc.")</f>
        <v>Post-calc.</v>
      </c>
      <c r="I1477" s="3">
        <f t="shared" ca="1" si="184"/>
        <v>0</v>
      </c>
      <c r="M1477" s="7" t="s">
        <v>1500</v>
      </c>
      <c r="N1477" s="9" t="str">
        <f t="shared" ca="1" si="185"/>
        <v>A1375</v>
      </c>
      <c r="O1477" s="3">
        <v>642.23940000000005</v>
      </c>
      <c r="P1477" s="3">
        <v>645.3184</v>
      </c>
      <c r="Q1477" s="1" t="s">
        <v>8</v>
      </c>
      <c r="R1477" s="1" t="s">
        <v>9</v>
      </c>
      <c r="S1477" s="1" t="s">
        <v>10</v>
      </c>
      <c r="T1477" s="1" t="s">
        <v>1434</v>
      </c>
      <c r="V1477" s="34" t="str">
        <f t="shared" ref="V1477:V1540" ca="1" si="188">+VLOOKUP(N1477,$B$4:$H$2903,7,FALSE)</f>
        <v>Post-calc.</v>
      </c>
      <c r="W1477" s="1" t="str">
        <f t="shared" ref="W1477:W1540" ca="1" si="189">+Q1477</f>
        <v>Post-calc.</v>
      </c>
      <c r="X1477" s="1" t="b">
        <f t="shared" ref="X1477:X1540" ca="1" si="190">+V1477=W1477</f>
        <v>1</v>
      </c>
      <c r="Z1477" s="3">
        <f t="shared" ref="Z1477:Z1540" ca="1" si="191">+IF(Q1477="Post-calc.",VLOOKUP(N1477,$B$4:$H$2903,3,FALSE)-P1477,VLOOKUP(N1477,$B$4:$H$2903,2,FALSE)-P1477)</f>
        <v>0</v>
      </c>
    </row>
    <row r="1478" spans="1:26" x14ac:dyDescent="0.2">
      <c r="A1478" s="34" t="s">
        <v>4073</v>
      </c>
      <c r="B1478" s="9" t="str">
        <f t="shared" ca="1" si="186"/>
        <v>4PF58</v>
      </c>
      <c r="C1478" s="30">
        <v>57228</v>
      </c>
      <c r="D1478" s="30">
        <v>0</v>
      </c>
      <c r="E1478" s="32">
        <v>42004</v>
      </c>
      <c r="F1478" s="34" t="s">
        <v>3812</v>
      </c>
      <c r="G1478" s="34" t="s">
        <v>5520</v>
      </c>
      <c r="H1478" s="34" t="str">
        <f t="shared" ca="1" si="187"/>
        <v>Post-calc.</v>
      </c>
      <c r="I1478" s="3">
        <f t="shared" ca="1" si="184"/>
        <v>0</v>
      </c>
      <c r="M1478" s="7" t="s">
        <v>1501</v>
      </c>
      <c r="N1478" s="9" t="str">
        <f t="shared" ca="1" si="185"/>
        <v>A1382</v>
      </c>
      <c r="O1478" s="3">
        <v>399.51830000000001</v>
      </c>
      <c r="P1478" s="3">
        <v>401.98099999999999</v>
      </c>
      <c r="Q1478" s="1" t="s">
        <v>8</v>
      </c>
      <c r="R1478" s="1" t="s">
        <v>9</v>
      </c>
      <c r="S1478" s="1" t="s">
        <v>10</v>
      </c>
      <c r="T1478" s="1" t="s">
        <v>1434</v>
      </c>
      <c r="V1478" s="34" t="str">
        <f t="shared" ca="1" si="188"/>
        <v>Post-calc.</v>
      </c>
      <c r="W1478" s="1" t="str">
        <f t="shared" ca="1" si="189"/>
        <v>Post-calc.</v>
      </c>
      <c r="X1478" s="1" t="b">
        <f t="shared" ca="1" si="190"/>
        <v>1</v>
      </c>
      <c r="Z1478" s="3">
        <f t="shared" ca="1" si="191"/>
        <v>0</v>
      </c>
    </row>
    <row r="1479" spans="1:26" x14ac:dyDescent="0.2">
      <c r="A1479" s="34" t="s">
        <v>4074</v>
      </c>
      <c r="B1479" s="9" t="str">
        <f t="shared" ca="1" si="186"/>
        <v>4PF61</v>
      </c>
      <c r="C1479" s="30">
        <v>700</v>
      </c>
      <c r="D1479" s="30">
        <v>0</v>
      </c>
      <c r="E1479" s="32">
        <v>41670</v>
      </c>
      <c r="F1479" s="34" t="s">
        <v>3812</v>
      </c>
      <c r="G1479" s="34" t="s">
        <v>5520</v>
      </c>
      <c r="H1479" s="34" t="str">
        <f t="shared" ca="1" si="187"/>
        <v>Post-calc.</v>
      </c>
      <c r="I1479" s="3">
        <f t="shared" ca="1" si="184"/>
        <v>0</v>
      </c>
      <c r="M1479" s="7" t="s">
        <v>1502</v>
      </c>
      <c r="N1479" s="9" t="str">
        <f t="shared" ca="1" si="185"/>
        <v>A1383</v>
      </c>
      <c r="O1479" s="3">
        <v>199.8494</v>
      </c>
      <c r="P1479" s="3">
        <v>200.9905</v>
      </c>
      <c r="Q1479" s="1" t="s">
        <v>8</v>
      </c>
      <c r="R1479" s="1" t="s">
        <v>9</v>
      </c>
      <c r="S1479" s="1" t="s">
        <v>10</v>
      </c>
      <c r="T1479" s="1" t="s">
        <v>1434</v>
      </c>
      <c r="V1479" s="34" t="str">
        <f t="shared" ca="1" si="188"/>
        <v>Post-calc.</v>
      </c>
      <c r="W1479" s="1" t="str">
        <f t="shared" ca="1" si="189"/>
        <v>Post-calc.</v>
      </c>
      <c r="X1479" s="1" t="b">
        <f t="shared" ca="1" si="190"/>
        <v>1</v>
      </c>
      <c r="Z1479" s="3">
        <f t="shared" ca="1" si="191"/>
        <v>0</v>
      </c>
    </row>
    <row r="1480" spans="1:26" x14ac:dyDescent="0.2">
      <c r="A1480" s="34" t="s">
        <v>4075</v>
      </c>
      <c r="B1480" s="9" t="str">
        <f t="shared" ca="1" si="186"/>
        <v>4PF62</v>
      </c>
      <c r="C1480" s="30">
        <v>200</v>
      </c>
      <c r="D1480" s="30">
        <v>0</v>
      </c>
      <c r="E1480" s="32">
        <v>41274</v>
      </c>
      <c r="F1480" s="34" t="s">
        <v>3812</v>
      </c>
      <c r="G1480" s="34" t="s">
        <v>5520</v>
      </c>
      <c r="H1480" s="34" t="str">
        <f t="shared" ca="1" si="187"/>
        <v>Post-calc.</v>
      </c>
      <c r="I1480" s="3">
        <f t="shared" ca="1" si="184"/>
        <v>0</v>
      </c>
      <c r="M1480" s="7" t="s">
        <v>1503</v>
      </c>
      <c r="N1480" s="9" t="str">
        <f t="shared" ca="1" si="185"/>
        <v>A1384</v>
      </c>
      <c r="O1480" s="3">
        <v>219.899</v>
      </c>
      <c r="P1480" s="3">
        <v>221.15459999999999</v>
      </c>
      <c r="Q1480" s="1" t="s">
        <v>8</v>
      </c>
      <c r="R1480" s="1" t="s">
        <v>9</v>
      </c>
      <c r="S1480" s="1" t="s">
        <v>10</v>
      </c>
      <c r="T1480" s="1" t="s">
        <v>1434</v>
      </c>
      <c r="V1480" s="34" t="str">
        <f t="shared" ca="1" si="188"/>
        <v>Post-calc.</v>
      </c>
      <c r="W1480" s="1" t="str">
        <f t="shared" ca="1" si="189"/>
        <v>Post-calc.</v>
      </c>
      <c r="X1480" s="1" t="b">
        <f t="shared" ca="1" si="190"/>
        <v>1</v>
      </c>
      <c r="Z1480" s="3">
        <f t="shared" ca="1" si="191"/>
        <v>0</v>
      </c>
    </row>
    <row r="1481" spans="1:26" x14ac:dyDescent="0.2">
      <c r="A1481" s="34" t="s">
        <v>4076</v>
      </c>
      <c r="B1481" s="9" t="str">
        <f t="shared" ca="1" si="186"/>
        <v>4PF63</v>
      </c>
      <c r="C1481" s="30">
        <v>2000</v>
      </c>
      <c r="D1481" s="30">
        <v>0</v>
      </c>
      <c r="E1481" s="32">
        <v>41698</v>
      </c>
      <c r="F1481" s="34" t="s">
        <v>3812</v>
      </c>
      <c r="G1481" s="34" t="s">
        <v>5520</v>
      </c>
      <c r="H1481" s="34" t="str">
        <f t="shared" ca="1" si="187"/>
        <v>Post-calc.</v>
      </c>
      <c r="I1481" s="3">
        <f t="shared" ca="1" si="184"/>
        <v>0</v>
      </c>
      <c r="M1481" s="7" t="s">
        <v>1504</v>
      </c>
      <c r="N1481" s="9" t="str">
        <f t="shared" ca="1" si="185"/>
        <v>A1385</v>
      </c>
      <c r="O1481" s="3">
        <v>91.1387</v>
      </c>
      <c r="P1481" s="3">
        <v>91.659099999999995</v>
      </c>
      <c r="Q1481" s="1" t="s">
        <v>8</v>
      </c>
      <c r="R1481" s="1" t="s">
        <v>9</v>
      </c>
      <c r="S1481" s="1" t="s">
        <v>10</v>
      </c>
      <c r="T1481" s="1" t="s">
        <v>1434</v>
      </c>
      <c r="V1481" s="34" t="str">
        <f t="shared" ca="1" si="188"/>
        <v>Post-calc.</v>
      </c>
      <c r="W1481" s="1" t="str">
        <f t="shared" ca="1" si="189"/>
        <v>Post-calc.</v>
      </c>
      <c r="X1481" s="1" t="b">
        <f t="shared" ca="1" si="190"/>
        <v>1</v>
      </c>
      <c r="Z1481" s="3">
        <f t="shared" ca="1" si="191"/>
        <v>0</v>
      </c>
    </row>
    <row r="1482" spans="1:26" x14ac:dyDescent="0.2">
      <c r="A1482" s="34" t="s">
        <v>4077</v>
      </c>
      <c r="B1482" s="9" t="str">
        <f t="shared" ca="1" si="186"/>
        <v>4PF64</v>
      </c>
      <c r="C1482" s="30">
        <v>1000</v>
      </c>
      <c r="D1482" s="30">
        <v>0</v>
      </c>
      <c r="E1482" s="32">
        <v>41729</v>
      </c>
      <c r="F1482" s="34" t="s">
        <v>3812</v>
      </c>
      <c r="G1482" s="34" t="s">
        <v>5520</v>
      </c>
      <c r="H1482" s="34" t="str">
        <f t="shared" ca="1" si="187"/>
        <v>Post-calc.</v>
      </c>
      <c r="I1482" s="3">
        <f t="shared" ca="1" si="184"/>
        <v>0</v>
      </c>
      <c r="M1482" s="7" t="s">
        <v>1505</v>
      </c>
      <c r="N1482" s="9" t="str">
        <f t="shared" ca="1" si="185"/>
        <v>A1394</v>
      </c>
      <c r="O1482" s="3">
        <v>2170.8735000000001</v>
      </c>
      <c r="P1482" s="3">
        <v>2204.1388999999999</v>
      </c>
      <c r="Q1482" s="1" t="s">
        <v>8</v>
      </c>
      <c r="R1482" s="1" t="s">
        <v>9</v>
      </c>
      <c r="S1482" s="1" t="s">
        <v>10</v>
      </c>
      <c r="T1482" s="1" t="s">
        <v>1434</v>
      </c>
      <c r="V1482" s="34" t="str">
        <f t="shared" ca="1" si="188"/>
        <v>Post-calc.</v>
      </c>
      <c r="W1482" s="1" t="str">
        <f t="shared" ca="1" si="189"/>
        <v>Post-calc.</v>
      </c>
      <c r="X1482" s="1" t="b">
        <f t="shared" ca="1" si="190"/>
        <v>1</v>
      </c>
      <c r="Z1482" s="3">
        <f t="shared" ca="1" si="191"/>
        <v>0</v>
      </c>
    </row>
    <row r="1483" spans="1:26" x14ac:dyDescent="0.2">
      <c r="A1483" s="34" t="s">
        <v>4078</v>
      </c>
      <c r="B1483" s="9" t="str">
        <f t="shared" ca="1" si="186"/>
        <v>4PF65</v>
      </c>
      <c r="C1483" s="30">
        <v>4000</v>
      </c>
      <c r="D1483" s="30">
        <v>0</v>
      </c>
      <c r="E1483" s="32">
        <v>42004</v>
      </c>
      <c r="F1483" s="34" t="s">
        <v>3812</v>
      </c>
      <c r="G1483" s="34" t="s">
        <v>5520</v>
      </c>
      <c r="H1483" s="34" t="str">
        <f t="shared" ca="1" si="187"/>
        <v>Post-calc.</v>
      </c>
      <c r="I1483" s="3">
        <f t="shared" ca="1" si="184"/>
        <v>0</v>
      </c>
      <c r="M1483" s="7" t="s">
        <v>1506</v>
      </c>
      <c r="N1483" s="9" t="str">
        <f t="shared" ca="1" si="185"/>
        <v>A1396</v>
      </c>
      <c r="O1483" s="3">
        <v>204.4358</v>
      </c>
      <c r="P1483" s="3">
        <v>205.2619</v>
      </c>
      <c r="Q1483" s="1" t="s">
        <v>8</v>
      </c>
      <c r="R1483" s="1" t="s">
        <v>9</v>
      </c>
      <c r="S1483" s="1" t="s">
        <v>10</v>
      </c>
      <c r="T1483" s="1" t="s">
        <v>1434</v>
      </c>
      <c r="V1483" s="34" t="str">
        <f t="shared" ca="1" si="188"/>
        <v>Post-calc.</v>
      </c>
      <c r="W1483" s="1" t="str">
        <f t="shared" ca="1" si="189"/>
        <v>Post-calc.</v>
      </c>
      <c r="X1483" s="1" t="b">
        <f t="shared" ca="1" si="190"/>
        <v>1</v>
      </c>
      <c r="Z1483" s="3">
        <f t="shared" ca="1" si="191"/>
        <v>0</v>
      </c>
    </row>
    <row r="1484" spans="1:26" x14ac:dyDescent="0.2">
      <c r="A1484" s="34" t="s">
        <v>4079</v>
      </c>
      <c r="B1484" s="9" t="str">
        <f t="shared" ca="1" si="186"/>
        <v>4PF66</v>
      </c>
      <c r="C1484" s="30">
        <v>1000</v>
      </c>
      <c r="D1484" s="30">
        <v>0</v>
      </c>
      <c r="E1484" s="32">
        <v>41729</v>
      </c>
      <c r="F1484" s="34" t="s">
        <v>3812</v>
      </c>
      <c r="G1484" s="34" t="s">
        <v>5520</v>
      </c>
      <c r="H1484" s="34" t="str">
        <f t="shared" ca="1" si="187"/>
        <v>Post-calc.</v>
      </c>
      <c r="I1484" s="3">
        <f t="shared" ca="1" si="184"/>
        <v>0</v>
      </c>
      <c r="M1484" s="7" t="s">
        <v>1507</v>
      </c>
      <c r="N1484" s="9" t="str">
        <f t="shared" ca="1" si="185"/>
        <v>A1397</v>
      </c>
      <c r="O1484" s="3">
        <v>204.4358</v>
      </c>
      <c r="P1484" s="3">
        <v>205.2619</v>
      </c>
      <c r="Q1484" s="1" t="s">
        <v>8</v>
      </c>
      <c r="R1484" s="1" t="s">
        <v>9</v>
      </c>
      <c r="S1484" s="1" t="s">
        <v>10</v>
      </c>
      <c r="T1484" s="1" t="s">
        <v>1434</v>
      </c>
      <c r="V1484" s="34" t="str">
        <f t="shared" ca="1" si="188"/>
        <v>Post-calc.</v>
      </c>
      <c r="W1484" s="1" t="str">
        <f t="shared" ca="1" si="189"/>
        <v>Post-calc.</v>
      </c>
      <c r="X1484" s="1" t="b">
        <f t="shared" ca="1" si="190"/>
        <v>1</v>
      </c>
      <c r="Z1484" s="3">
        <f t="shared" ca="1" si="191"/>
        <v>0</v>
      </c>
    </row>
    <row r="1485" spans="1:26" x14ac:dyDescent="0.2">
      <c r="A1485" s="34" t="s">
        <v>4080</v>
      </c>
      <c r="B1485" s="9" t="str">
        <f t="shared" ca="1" si="186"/>
        <v>4PF75</v>
      </c>
      <c r="C1485" s="30">
        <v>15662</v>
      </c>
      <c r="D1485" s="30">
        <v>0</v>
      </c>
      <c r="E1485" s="32"/>
      <c r="F1485" s="34" t="s">
        <v>3812</v>
      </c>
      <c r="G1485" s="34" t="s">
        <v>5520</v>
      </c>
      <c r="H1485" s="34" t="str">
        <f t="shared" ca="1" si="187"/>
        <v>Pre-calc.</v>
      </c>
      <c r="I1485" s="3">
        <f t="shared" ca="1" si="184"/>
        <v>0</v>
      </c>
      <c r="M1485" s="7" t="s">
        <v>1508</v>
      </c>
      <c r="N1485" s="9" t="str">
        <f t="shared" ca="1" si="185"/>
        <v>A1398</v>
      </c>
      <c r="O1485" s="3">
        <v>115.5526</v>
      </c>
      <c r="P1485" s="3">
        <v>116.4089</v>
      </c>
      <c r="Q1485" s="1" t="s">
        <v>8</v>
      </c>
      <c r="R1485" s="1" t="s">
        <v>9</v>
      </c>
      <c r="S1485" s="1" t="s">
        <v>10</v>
      </c>
      <c r="T1485" s="1" t="s">
        <v>1434</v>
      </c>
      <c r="V1485" s="34" t="str">
        <f t="shared" ca="1" si="188"/>
        <v>Post-calc.</v>
      </c>
      <c r="W1485" s="1" t="str">
        <f t="shared" ca="1" si="189"/>
        <v>Post-calc.</v>
      </c>
      <c r="X1485" s="1" t="b">
        <f t="shared" ca="1" si="190"/>
        <v>1</v>
      </c>
      <c r="Z1485" s="3">
        <f t="shared" ca="1" si="191"/>
        <v>0</v>
      </c>
    </row>
    <row r="1486" spans="1:26" x14ac:dyDescent="0.2">
      <c r="A1486" s="34" t="s">
        <v>4081</v>
      </c>
      <c r="B1486" s="9" t="str">
        <f t="shared" ca="1" si="186"/>
        <v>4PF94</v>
      </c>
      <c r="C1486" s="30">
        <v>19759</v>
      </c>
      <c r="D1486" s="30">
        <v>0</v>
      </c>
      <c r="E1486" s="32">
        <v>42004</v>
      </c>
      <c r="F1486" s="34" t="s">
        <v>3812</v>
      </c>
      <c r="G1486" s="34" t="s">
        <v>5520</v>
      </c>
      <c r="H1486" s="34" t="str">
        <f t="shared" ca="1" si="187"/>
        <v>Post-calc.</v>
      </c>
      <c r="I1486" s="3">
        <f t="shared" ca="1" si="184"/>
        <v>0</v>
      </c>
      <c r="M1486" s="7" t="s">
        <v>1509</v>
      </c>
      <c r="N1486" s="9" t="str">
        <f t="shared" ca="1" si="185"/>
        <v>A1399</v>
      </c>
      <c r="O1486" s="3">
        <v>408.8716</v>
      </c>
      <c r="P1486" s="3">
        <v>411.90129999999999</v>
      </c>
      <c r="Q1486" s="1" t="s">
        <v>8</v>
      </c>
      <c r="R1486" s="1" t="s">
        <v>9</v>
      </c>
      <c r="S1486" s="1" t="s">
        <v>10</v>
      </c>
      <c r="T1486" s="1" t="s">
        <v>1434</v>
      </c>
      <c r="V1486" s="34" t="str">
        <f t="shared" ca="1" si="188"/>
        <v>Post-calc.</v>
      </c>
      <c r="W1486" s="1" t="str">
        <f t="shared" ca="1" si="189"/>
        <v>Post-calc.</v>
      </c>
      <c r="X1486" s="1" t="b">
        <f t="shared" ca="1" si="190"/>
        <v>1</v>
      </c>
      <c r="Z1486" s="3">
        <f t="shared" ca="1" si="191"/>
        <v>0</v>
      </c>
    </row>
    <row r="1487" spans="1:26" x14ac:dyDescent="0.2">
      <c r="A1487" s="34" t="s">
        <v>4082</v>
      </c>
      <c r="B1487" s="9" t="str">
        <f t="shared" ca="1" si="186"/>
        <v>4PF96</v>
      </c>
      <c r="C1487" s="30">
        <v>17349</v>
      </c>
      <c r="D1487" s="30">
        <v>0</v>
      </c>
      <c r="E1487" s="32">
        <v>42004</v>
      </c>
      <c r="F1487" s="34" t="s">
        <v>3812</v>
      </c>
      <c r="G1487" s="34" t="s">
        <v>5520</v>
      </c>
      <c r="H1487" s="34" t="str">
        <f t="shared" ca="1" si="187"/>
        <v>Post-calc.</v>
      </c>
      <c r="I1487" s="3">
        <f t="shared" ca="1" si="184"/>
        <v>0</v>
      </c>
      <c r="M1487" s="7" t="s">
        <v>1510</v>
      </c>
      <c r="N1487" s="9" t="str">
        <f t="shared" ca="1" si="185"/>
        <v>A1401</v>
      </c>
      <c r="O1487" s="3">
        <v>205.95070000000001</v>
      </c>
      <c r="P1487" s="3">
        <v>205.95070000000001</v>
      </c>
      <c r="Q1487" s="1" t="s">
        <v>8</v>
      </c>
      <c r="R1487" s="1" t="s">
        <v>9</v>
      </c>
      <c r="S1487" s="1" t="s">
        <v>10</v>
      </c>
      <c r="T1487" s="1" t="s">
        <v>1434</v>
      </c>
      <c r="V1487" s="34" t="str">
        <f t="shared" ca="1" si="188"/>
        <v>Post-calc.</v>
      </c>
      <c r="W1487" s="1" t="str">
        <f t="shared" ca="1" si="189"/>
        <v>Post-calc.</v>
      </c>
      <c r="X1487" s="1" t="b">
        <f t="shared" ca="1" si="190"/>
        <v>1</v>
      </c>
      <c r="Z1487" s="3">
        <f t="shared" ca="1" si="191"/>
        <v>0</v>
      </c>
    </row>
    <row r="1488" spans="1:26" x14ac:dyDescent="0.2">
      <c r="A1488" s="34" t="s">
        <v>4083</v>
      </c>
      <c r="B1488" s="9" t="str">
        <f t="shared" ca="1" si="186"/>
        <v>4PG20</v>
      </c>
      <c r="C1488" s="30">
        <v>215542</v>
      </c>
      <c r="D1488" s="30">
        <v>211295.05790000001</v>
      </c>
      <c r="E1488" s="32">
        <v>42522</v>
      </c>
      <c r="F1488" s="34" t="s">
        <v>3812</v>
      </c>
      <c r="G1488" s="34" t="s">
        <v>5520</v>
      </c>
      <c r="H1488" s="34" t="str">
        <f t="shared" ca="1" si="187"/>
        <v>Post-calc.</v>
      </c>
      <c r="I1488" s="3">
        <f t="shared" ca="1" si="184"/>
        <v>0</v>
      </c>
      <c r="M1488" s="7" t="s">
        <v>1511</v>
      </c>
      <c r="N1488" s="9" t="str">
        <f t="shared" ca="1" si="185"/>
        <v>A1402</v>
      </c>
      <c r="O1488" s="3">
        <v>606.37120000000004</v>
      </c>
      <c r="P1488" s="3">
        <v>618.84799999999996</v>
      </c>
      <c r="Q1488" s="1" t="s">
        <v>8</v>
      </c>
      <c r="R1488" s="1" t="s">
        <v>9</v>
      </c>
      <c r="S1488" s="1" t="s">
        <v>10</v>
      </c>
      <c r="T1488" s="1" t="s">
        <v>1434</v>
      </c>
      <c r="V1488" s="34" t="str">
        <f t="shared" ca="1" si="188"/>
        <v>Post-calc.</v>
      </c>
      <c r="W1488" s="1" t="str">
        <f t="shared" ca="1" si="189"/>
        <v>Post-calc.</v>
      </c>
      <c r="X1488" s="1" t="b">
        <f t="shared" ca="1" si="190"/>
        <v>1</v>
      </c>
      <c r="Z1488" s="3">
        <f t="shared" ca="1" si="191"/>
        <v>0</v>
      </c>
    </row>
    <row r="1489" spans="1:26" x14ac:dyDescent="0.2">
      <c r="A1489" s="34" t="s">
        <v>4084</v>
      </c>
      <c r="B1489" s="9" t="str">
        <f t="shared" ca="1" si="186"/>
        <v>4PH12</v>
      </c>
      <c r="C1489" s="30">
        <v>33412</v>
      </c>
      <c r="D1489" s="30">
        <v>0</v>
      </c>
      <c r="E1489" s="32"/>
      <c r="F1489" s="34" t="s">
        <v>3812</v>
      </c>
      <c r="G1489" s="34" t="s">
        <v>5520</v>
      </c>
      <c r="H1489" s="34" t="str">
        <f t="shared" ca="1" si="187"/>
        <v>Pre-calc.</v>
      </c>
      <c r="I1489" s="3">
        <f t="shared" ca="1" si="184"/>
        <v>0</v>
      </c>
      <c r="M1489" s="7" t="s">
        <v>1512</v>
      </c>
      <c r="N1489" s="9" t="str">
        <f t="shared" ca="1" si="185"/>
        <v>A1427</v>
      </c>
      <c r="O1489" s="3">
        <v>393.85090000000002</v>
      </c>
      <c r="P1489" s="3">
        <v>393.85090000000002</v>
      </c>
      <c r="Q1489" s="1" t="s">
        <v>8</v>
      </c>
      <c r="R1489" s="1" t="s">
        <v>9</v>
      </c>
      <c r="S1489" s="1" t="s">
        <v>10</v>
      </c>
      <c r="T1489" s="1" t="s">
        <v>1434</v>
      </c>
      <c r="V1489" s="34" t="str">
        <f t="shared" ca="1" si="188"/>
        <v>Post-calc.</v>
      </c>
      <c r="W1489" s="1" t="str">
        <f t="shared" ca="1" si="189"/>
        <v>Post-calc.</v>
      </c>
      <c r="X1489" s="1" t="b">
        <f t="shared" ca="1" si="190"/>
        <v>1</v>
      </c>
      <c r="Z1489" s="3">
        <f t="shared" ca="1" si="191"/>
        <v>0</v>
      </c>
    </row>
    <row r="1490" spans="1:26" x14ac:dyDescent="0.2">
      <c r="A1490" s="34" t="s">
        <v>4085</v>
      </c>
      <c r="B1490" s="9" t="str">
        <f t="shared" ca="1" si="186"/>
        <v>4PH38</v>
      </c>
      <c r="C1490" s="30">
        <v>20140</v>
      </c>
      <c r="D1490" s="30">
        <v>0</v>
      </c>
      <c r="E1490" s="32">
        <v>42035</v>
      </c>
      <c r="F1490" s="34" t="s">
        <v>3812</v>
      </c>
      <c r="G1490" s="34" t="s">
        <v>5520</v>
      </c>
      <c r="H1490" s="34" t="str">
        <f t="shared" ca="1" si="187"/>
        <v>Post-calc.</v>
      </c>
      <c r="I1490" s="3">
        <f t="shared" ca="1" si="184"/>
        <v>0</v>
      </c>
      <c r="M1490" s="7" t="s">
        <v>1513</v>
      </c>
      <c r="N1490" s="9" t="str">
        <f t="shared" ca="1" si="185"/>
        <v>A1428</v>
      </c>
      <c r="O1490" s="3">
        <v>203.6533</v>
      </c>
      <c r="P1490" s="3">
        <v>200.74510000000001</v>
      </c>
      <c r="Q1490" s="1" t="s">
        <v>8</v>
      </c>
      <c r="R1490" s="1" t="s">
        <v>9</v>
      </c>
      <c r="S1490" s="1" t="s">
        <v>10</v>
      </c>
      <c r="T1490" s="1" t="s">
        <v>1434</v>
      </c>
      <c r="V1490" s="34" t="str">
        <f t="shared" ca="1" si="188"/>
        <v>Post-calc.</v>
      </c>
      <c r="W1490" s="1" t="str">
        <f t="shared" ca="1" si="189"/>
        <v>Post-calc.</v>
      </c>
      <c r="X1490" s="1" t="b">
        <f t="shared" ca="1" si="190"/>
        <v>1</v>
      </c>
      <c r="Z1490" s="3">
        <f t="shared" ca="1" si="191"/>
        <v>0</v>
      </c>
    </row>
    <row r="1491" spans="1:26" x14ac:dyDescent="0.2">
      <c r="A1491" s="34" t="s">
        <v>4086</v>
      </c>
      <c r="B1491" s="9" t="str">
        <f t="shared" ca="1" si="186"/>
        <v>4PH70</v>
      </c>
      <c r="C1491" s="30">
        <v>150</v>
      </c>
      <c r="D1491" s="30">
        <v>0</v>
      </c>
      <c r="E1491" s="32">
        <v>41820</v>
      </c>
      <c r="F1491" s="34" t="s">
        <v>3812</v>
      </c>
      <c r="G1491" s="34" t="s">
        <v>5520</v>
      </c>
      <c r="H1491" s="34" t="str">
        <f t="shared" ca="1" si="187"/>
        <v>Post-calc.</v>
      </c>
      <c r="I1491" s="3">
        <f t="shared" ca="1" si="184"/>
        <v>0</v>
      </c>
      <c r="M1491" s="7" t="s">
        <v>1514</v>
      </c>
      <c r="N1491" s="9" t="str">
        <f t="shared" ca="1" si="185"/>
        <v>A1429</v>
      </c>
      <c r="O1491" s="3">
        <v>306.49880000000002</v>
      </c>
      <c r="P1491" s="3">
        <v>302.53059999999999</v>
      </c>
      <c r="Q1491" s="1" t="s">
        <v>8</v>
      </c>
      <c r="R1491" s="1" t="s">
        <v>9</v>
      </c>
      <c r="S1491" s="1" t="s">
        <v>10</v>
      </c>
      <c r="T1491" s="1" t="s">
        <v>1434</v>
      </c>
      <c r="V1491" s="34" t="str">
        <f t="shared" ca="1" si="188"/>
        <v>Post-calc.</v>
      </c>
      <c r="W1491" s="1" t="str">
        <f t="shared" ca="1" si="189"/>
        <v>Post-calc.</v>
      </c>
      <c r="X1491" s="1" t="b">
        <f t="shared" ca="1" si="190"/>
        <v>1</v>
      </c>
      <c r="Z1491" s="3">
        <f t="shared" ca="1" si="191"/>
        <v>0</v>
      </c>
    </row>
    <row r="1492" spans="1:26" x14ac:dyDescent="0.2">
      <c r="A1492" s="34" t="s">
        <v>4087</v>
      </c>
      <c r="B1492" s="9" t="str">
        <f t="shared" ca="1" si="186"/>
        <v>4PH71</v>
      </c>
      <c r="C1492" s="30">
        <v>300</v>
      </c>
      <c r="D1492" s="30">
        <v>0</v>
      </c>
      <c r="E1492" s="32">
        <v>41851</v>
      </c>
      <c r="F1492" s="34" t="s">
        <v>3812</v>
      </c>
      <c r="G1492" s="34" t="s">
        <v>5520</v>
      </c>
      <c r="H1492" s="34" t="str">
        <f t="shared" ca="1" si="187"/>
        <v>Post-calc.</v>
      </c>
      <c r="I1492" s="3">
        <f t="shared" ca="1" si="184"/>
        <v>0</v>
      </c>
      <c r="M1492" s="7" t="s">
        <v>1515</v>
      </c>
      <c r="N1492" s="9" t="str">
        <f t="shared" ca="1" si="185"/>
        <v>A1431</v>
      </c>
      <c r="O1492" s="3">
        <v>2175.7914999999998</v>
      </c>
      <c r="P1492" s="3">
        <v>2190.4124000000002</v>
      </c>
      <c r="Q1492" s="1" t="s">
        <v>8</v>
      </c>
      <c r="R1492" s="1" t="s">
        <v>9</v>
      </c>
      <c r="S1492" s="1" t="s">
        <v>10</v>
      </c>
      <c r="T1492" s="1" t="s">
        <v>1434</v>
      </c>
      <c r="V1492" s="34" t="str">
        <f t="shared" ca="1" si="188"/>
        <v>Post-calc.</v>
      </c>
      <c r="W1492" s="1" t="str">
        <f t="shared" ca="1" si="189"/>
        <v>Post-calc.</v>
      </c>
      <c r="X1492" s="1" t="b">
        <f t="shared" ca="1" si="190"/>
        <v>1</v>
      </c>
      <c r="Z1492" s="3">
        <f t="shared" ca="1" si="191"/>
        <v>0</v>
      </c>
    </row>
    <row r="1493" spans="1:26" x14ac:dyDescent="0.2">
      <c r="A1493" s="34" t="s">
        <v>4088</v>
      </c>
      <c r="B1493" s="9" t="str">
        <f t="shared" ca="1" si="186"/>
        <v>4PH72</v>
      </c>
      <c r="C1493" s="30">
        <v>150</v>
      </c>
      <c r="D1493" s="30">
        <v>0</v>
      </c>
      <c r="E1493" s="32">
        <v>41851</v>
      </c>
      <c r="F1493" s="34" t="s">
        <v>3812</v>
      </c>
      <c r="G1493" s="34" t="s">
        <v>5520</v>
      </c>
      <c r="H1493" s="34" t="str">
        <f t="shared" ca="1" si="187"/>
        <v>Post-calc.</v>
      </c>
      <c r="I1493" s="3">
        <f t="shared" ca="1" si="184"/>
        <v>0</v>
      </c>
      <c r="M1493" s="7" t="s">
        <v>1516</v>
      </c>
      <c r="N1493" s="9" t="str">
        <f t="shared" ca="1" si="185"/>
        <v>A1466</v>
      </c>
      <c r="O1493" s="3">
        <v>1191.6300000000001</v>
      </c>
      <c r="P1493" s="3">
        <v>1191.6300000000001</v>
      </c>
      <c r="Q1493" s="1" t="s">
        <v>8</v>
      </c>
      <c r="R1493" s="1" t="s">
        <v>9</v>
      </c>
      <c r="S1493" s="1" t="s">
        <v>10</v>
      </c>
      <c r="T1493" s="1" t="s">
        <v>1372</v>
      </c>
      <c r="V1493" s="34" t="str">
        <f t="shared" ca="1" si="188"/>
        <v>Post-calc.</v>
      </c>
      <c r="W1493" s="1" t="str">
        <f t="shared" ca="1" si="189"/>
        <v>Post-calc.</v>
      </c>
      <c r="X1493" s="1" t="b">
        <f t="shared" ca="1" si="190"/>
        <v>1</v>
      </c>
      <c r="Z1493" s="3">
        <f t="shared" ca="1" si="191"/>
        <v>0</v>
      </c>
    </row>
    <row r="1494" spans="1:26" x14ac:dyDescent="0.2">
      <c r="A1494" s="34" t="s">
        <v>4089</v>
      </c>
      <c r="B1494" s="9" t="str">
        <f t="shared" ca="1" si="186"/>
        <v>4PH73</v>
      </c>
      <c r="C1494" s="30">
        <v>600</v>
      </c>
      <c r="D1494" s="30">
        <v>0</v>
      </c>
      <c r="E1494" s="32">
        <v>41851</v>
      </c>
      <c r="F1494" s="34" t="s">
        <v>3812</v>
      </c>
      <c r="G1494" s="34" t="s">
        <v>5520</v>
      </c>
      <c r="H1494" s="34" t="str">
        <f t="shared" ca="1" si="187"/>
        <v>Post-calc.</v>
      </c>
      <c r="I1494" s="3">
        <f t="shared" ca="1" si="184"/>
        <v>0</v>
      </c>
      <c r="M1494" s="7" t="s">
        <v>1517</v>
      </c>
      <c r="N1494" s="9" t="str">
        <f t="shared" ca="1" si="185"/>
        <v>A1477</v>
      </c>
      <c r="O1494" s="3">
        <v>855.12860000000001</v>
      </c>
      <c r="P1494" s="3">
        <v>855.13</v>
      </c>
      <c r="Q1494" s="1" t="s">
        <v>8</v>
      </c>
      <c r="R1494" s="1" t="s">
        <v>9</v>
      </c>
      <c r="S1494" s="1" t="s">
        <v>10</v>
      </c>
      <c r="T1494" s="1" t="s">
        <v>1372</v>
      </c>
      <c r="V1494" s="34" t="str">
        <f t="shared" ca="1" si="188"/>
        <v>Post-calc.</v>
      </c>
      <c r="W1494" s="1" t="str">
        <f t="shared" ca="1" si="189"/>
        <v>Post-calc.</v>
      </c>
      <c r="X1494" s="1" t="b">
        <f t="shared" ca="1" si="190"/>
        <v>1</v>
      </c>
      <c r="Z1494" s="3">
        <f t="shared" ca="1" si="191"/>
        <v>0</v>
      </c>
    </row>
    <row r="1495" spans="1:26" x14ac:dyDescent="0.2">
      <c r="A1495" s="34" t="s">
        <v>4090</v>
      </c>
      <c r="B1495" s="9" t="str">
        <f t="shared" ca="1" si="186"/>
        <v>4PH74</v>
      </c>
      <c r="C1495" s="30">
        <v>1000</v>
      </c>
      <c r="D1495" s="30">
        <v>0</v>
      </c>
      <c r="E1495" s="32">
        <v>41851</v>
      </c>
      <c r="F1495" s="34" t="s">
        <v>3812</v>
      </c>
      <c r="G1495" s="34" t="s">
        <v>5520</v>
      </c>
      <c r="H1495" s="34" t="str">
        <f t="shared" ca="1" si="187"/>
        <v>Post-calc.</v>
      </c>
      <c r="I1495" s="3">
        <f t="shared" ca="1" si="184"/>
        <v>0</v>
      </c>
      <c r="M1495" s="7" t="s">
        <v>1518</v>
      </c>
      <c r="N1495" s="9" t="str">
        <f t="shared" ca="1" si="185"/>
        <v>A1480</v>
      </c>
      <c r="O1495" s="3">
        <v>89.8506</v>
      </c>
      <c r="P1495" s="3">
        <v>89.135599999999997</v>
      </c>
      <c r="Q1495" s="1" t="s">
        <v>8</v>
      </c>
      <c r="R1495" s="1" t="s">
        <v>9</v>
      </c>
      <c r="S1495" s="1" t="s">
        <v>10</v>
      </c>
      <c r="T1495" s="1" t="s">
        <v>1466</v>
      </c>
      <c r="V1495" s="34" t="str">
        <f t="shared" ca="1" si="188"/>
        <v>Post-calc.</v>
      </c>
      <c r="W1495" s="1" t="str">
        <f t="shared" ca="1" si="189"/>
        <v>Post-calc.</v>
      </c>
      <c r="X1495" s="1" t="b">
        <f t="shared" ca="1" si="190"/>
        <v>1</v>
      </c>
      <c r="Z1495" s="3">
        <f t="shared" ca="1" si="191"/>
        <v>0</v>
      </c>
    </row>
    <row r="1496" spans="1:26" x14ac:dyDescent="0.2">
      <c r="A1496" s="34" t="s">
        <v>4091</v>
      </c>
      <c r="B1496" s="9" t="str">
        <f t="shared" ca="1" si="186"/>
        <v>4PH75</v>
      </c>
      <c r="C1496" s="30">
        <v>700</v>
      </c>
      <c r="D1496" s="30">
        <v>0</v>
      </c>
      <c r="E1496" s="32">
        <v>41851</v>
      </c>
      <c r="F1496" s="34" t="s">
        <v>3812</v>
      </c>
      <c r="G1496" s="34" t="s">
        <v>5520</v>
      </c>
      <c r="H1496" s="34" t="str">
        <f t="shared" ca="1" si="187"/>
        <v>Post-calc.</v>
      </c>
      <c r="I1496" s="3">
        <f t="shared" ca="1" si="184"/>
        <v>0</v>
      </c>
      <c r="M1496" s="7" t="s">
        <v>1519</v>
      </c>
      <c r="N1496" s="9" t="str">
        <f t="shared" ca="1" si="185"/>
        <v>A1482</v>
      </c>
      <c r="O1496" s="3">
        <v>157.1019</v>
      </c>
      <c r="P1496" s="3">
        <v>157.12110000000001</v>
      </c>
      <c r="Q1496" s="1" t="s">
        <v>8</v>
      </c>
      <c r="R1496" s="1" t="s">
        <v>9</v>
      </c>
      <c r="S1496" s="1" t="s">
        <v>10</v>
      </c>
      <c r="T1496" s="1" t="s">
        <v>1466</v>
      </c>
      <c r="V1496" s="34" t="str">
        <f t="shared" ca="1" si="188"/>
        <v>Post-calc.</v>
      </c>
      <c r="W1496" s="1" t="str">
        <f t="shared" ca="1" si="189"/>
        <v>Post-calc.</v>
      </c>
      <c r="X1496" s="1" t="b">
        <f t="shared" ca="1" si="190"/>
        <v>1</v>
      </c>
      <c r="Z1496" s="3">
        <f t="shared" ca="1" si="191"/>
        <v>0</v>
      </c>
    </row>
    <row r="1497" spans="1:26" x14ac:dyDescent="0.2">
      <c r="A1497" s="34" t="s">
        <v>4092</v>
      </c>
      <c r="B1497" s="9" t="str">
        <f t="shared" ca="1" si="186"/>
        <v>4PH76</v>
      </c>
      <c r="C1497" s="30">
        <v>200</v>
      </c>
      <c r="D1497" s="30">
        <v>0</v>
      </c>
      <c r="E1497" s="32">
        <v>41882</v>
      </c>
      <c r="F1497" s="34" t="s">
        <v>3812</v>
      </c>
      <c r="G1497" s="34" t="s">
        <v>5520</v>
      </c>
      <c r="H1497" s="34" t="str">
        <f t="shared" ca="1" si="187"/>
        <v>Post-calc.</v>
      </c>
      <c r="I1497" s="3">
        <f t="shared" ca="1" si="184"/>
        <v>0</v>
      </c>
      <c r="M1497" s="7" t="s">
        <v>1520</v>
      </c>
      <c r="N1497" s="9" t="str">
        <f t="shared" ca="1" si="185"/>
        <v>A1483</v>
      </c>
      <c r="O1497" s="3">
        <v>131.95439999999999</v>
      </c>
      <c r="P1497" s="3">
        <v>141.7576</v>
      </c>
      <c r="Q1497" s="1" t="s">
        <v>8</v>
      </c>
      <c r="R1497" s="1" t="s">
        <v>9</v>
      </c>
      <c r="S1497" s="1" t="s">
        <v>10</v>
      </c>
      <c r="T1497" s="1" t="s">
        <v>1466</v>
      </c>
      <c r="V1497" s="34" t="str">
        <f t="shared" ca="1" si="188"/>
        <v>Post-calc.</v>
      </c>
      <c r="W1497" s="1" t="str">
        <f t="shared" ca="1" si="189"/>
        <v>Post-calc.</v>
      </c>
      <c r="X1497" s="1" t="b">
        <f t="shared" ca="1" si="190"/>
        <v>1</v>
      </c>
      <c r="Z1497" s="3">
        <f t="shared" ca="1" si="191"/>
        <v>0</v>
      </c>
    </row>
    <row r="1498" spans="1:26" x14ac:dyDescent="0.2">
      <c r="A1498" s="34" t="s">
        <v>4093</v>
      </c>
      <c r="B1498" s="9" t="str">
        <f t="shared" ca="1" si="186"/>
        <v>4PH77</v>
      </c>
      <c r="C1498" s="30">
        <v>700</v>
      </c>
      <c r="D1498" s="30">
        <v>0</v>
      </c>
      <c r="E1498" s="32">
        <v>41882</v>
      </c>
      <c r="F1498" s="34" t="s">
        <v>3812</v>
      </c>
      <c r="G1498" s="34" t="s">
        <v>5520</v>
      </c>
      <c r="H1498" s="34" t="str">
        <f t="shared" ca="1" si="187"/>
        <v>Post-calc.</v>
      </c>
      <c r="I1498" s="3">
        <f t="shared" ca="1" si="184"/>
        <v>0</v>
      </c>
      <c r="M1498" s="7" t="s">
        <v>1521</v>
      </c>
      <c r="N1498" s="9" t="str">
        <f t="shared" ca="1" si="185"/>
        <v>A1486</v>
      </c>
      <c r="O1498" s="3">
        <v>62.625300000000003</v>
      </c>
      <c r="P1498" s="3">
        <v>62.444600000000001</v>
      </c>
      <c r="Q1498" s="1" t="s">
        <v>8</v>
      </c>
      <c r="R1498" s="1" t="s">
        <v>9</v>
      </c>
      <c r="S1498" s="1" t="s">
        <v>10</v>
      </c>
      <c r="T1498" s="1" t="s">
        <v>1466</v>
      </c>
      <c r="V1498" s="34" t="str">
        <f t="shared" ca="1" si="188"/>
        <v>Post-calc.</v>
      </c>
      <c r="W1498" s="1" t="str">
        <f t="shared" ca="1" si="189"/>
        <v>Post-calc.</v>
      </c>
      <c r="X1498" s="1" t="b">
        <f t="shared" ca="1" si="190"/>
        <v>1</v>
      </c>
      <c r="Z1498" s="3">
        <f t="shared" ca="1" si="191"/>
        <v>0</v>
      </c>
    </row>
    <row r="1499" spans="1:26" x14ac:dyDescent="0.2">
      <c r="A1499" s="34" t="s">
        <v>4094</v>
      </c>
      <c r="B1499" s="9" t="str">
        <f t="shared" ca="1" si="186"/>
        <v>4PH78</v>
      </c>
      <c r="C1499" s="30">
        <v>300</v>
      </c>
      <c r="D1499" s="30">
        <v>0</v>
      </c>
      <c r="E1499" s="32">
        <v>41882</v>
      </c>
      <c r="F1499" s="34" t="s">
        <v>3812</v>
      </c>
      <c r="G1499" s="34" t="s">
        <v>5520</v>
      </c>
      <c r="H1499" s="34" t="str">
        <f t="shared" ca="1" si="187"/>
        <v>Post-calc.</v>
      </c>
      <c r="I1499" s="3">
        <f t="shared" ca="1" si="184"/>
        <v>0</v>
      </c>
      <c r="M1499" s="7" t="s">
        <v>1522</v>
      </c>
      <c r="N1499" s="9" t="str">
        <f t="shared" ca="1" si="185"/>
        <v>A1487</v>
      </c>
      <c r="O1499" s="3">
        <v>66.447500000000005</v>
      </c>
      <c r="P1499" s="3">
        <v>65.655900000000003</v>
      </c>
      <c r="Q1499" s="1" t="s">
        <v>8</v>
      </c>
      <c r="R1499" s="1" t="s">
        <v>9</v>
      </c>
      <c r="S1499" s="1" t="s">
        <v>10</v>
      </c>
      <c r="T1499" s="1" t="s">
        <v>1466</v>
      </c>
      <c r="V1499" s="34" t="str">
        <f t="shared" ca="1" si="188"/>
        <v>Post-calc.</v>
      </c>
      <c r="W1499" s="1" t="str">
        <f t="shared" ca="1" si="189"/>
        <v>Post-calc.</v>
      </c>
      <c r="X1499" s="1" t="b">
        <f t="shared" ca="1" si="190"/>
        <v>1</v>
      </c>
      <c r="Z1499" s="3">
        <f t="shared" ca="1" si="191"/>
        <v>0</v>
      </c>
    </row>
    <row r="1500" spans="1:26" x14ac:dyDescent="0.2">
      <c r="A1500" s="34" t="s">
        <v>4095</v>
      </c>
      <c r="B1500" s="9" t="str">
        <f t="shared" ca="1" si="186"/>
        <v>4PH79</v>
      </c>
      <c r="C1500" s="30">
        <v>100</v>
      </c>
      <c r="D1500" s="30">
        <v>0</v>
      </c>
      <c r="E1500" s="32">
        <v>41912</v>
      </c>
      <c r="F1500" s="34" t="s">
        <v>3812</v>
      </c>
      <c r="G1500" s="34" t="s">
        <v>5520</v>
      </c>
      <c r="H1500" s="34" t="str">
        <f t="shared" ca="1" si="187"/>
        <v>Post-calc.</v>
      </c>
      <c r="I1500" s="3">
        <f t="shared" ca="1" si="184"/>
        <v>0</v>
      </c>
      <c r="M1500" s="7" t="s">
        <v>1523</v>
      </c>
      <c r="N1500" s="9" t="str">
        <f t="shared" ca="1" si="185"/>
        <v>A1492</v>
      </c>
      <c r="O1500" s="3">
        <v>49.081000000000003</v>
      </c>
      <c r="P1500" s="3">
        <v>48.805999999999997</v>
      </c>
      <c r="Q1500" s="1" t="s">
        <v>8</v>
      </c>
      <c r="R1500" s="1" t="s">
        <v>9</v>
      </c>
      <c r="S1500" s="1" t="s">
        <v>10</v>
      </c>
      <c r="T1500" s="1" t="s">
        <v>1466</v>
      </c>
      <c r="V1500" s="34" t="str">
        <f t="shared" ca="1" si="188"/>
        <v>Post-calc.</v>
      </c>
      <c r="W1500" s="1" t="str">
        <f t="shared" ca="1" si="189"/>
        <v>Post-calc.</v>
      </c>
      <c r="X1500" s="1" t="b">
        <f t="shared" ca="1" si="190"/>
        <v>1</v>
      </c>
      <c r="Z1500" s="3">
        <f t="shared" ca="1" si="191"/>
        <v>0</v>
      </c>
    </row>
    <row r="1501" spans="1:26" x14ac:dyDescent="0.2">
      <c r="A1501" s="34" t="s">
        <v>4096</v>
      </c>
      <c r="B1501" s="9" t="str">
        <f t="shared" ca="1" si="186"/>
        <v>4PH81</v>
      </c>
      <c r="C1501" s="30">
        <v>800</v>
      </c>
      <c r="D1501" s="30">
        <v>0</v>
      </c>
      <c r="E1501" s="32">
        <v>41882</v>
      </c>
      <c r="F1501" s="34" t="s">
        <v>3812</v>
      </c>
      <c r="G1501" s="34" t="s">
        <v>5520</v>
      </c>
      <c r="H1501" s="34" t="str">
        <f t="shared" ca="1" si="187"/>
        <v>Post-calc.</v>
      </c>
      <c r="I1501" s="3">
        <f t="shared" ca="1" si="184"/>
        <v>0</v>
      </c>
      <c r="M1501" s="7" t="s">
        <v>1524</v>
      </c>
      <c r="N1501" s="9" t="str">
        <f t="shared" ca="1" si="185"/>
        <v>A1502</v>
      </c>
      <c r="O1501" s="3">
        <v>1049.1514999999999</v>
      </c>
      <c r="P1501" s="3">
        <v>1049.1500000000001</v>
      </c>
      <c r="Q1501" s="1" t="s">
        <v>8</v>
      </c>
      <c r="R1501" s="1" t="s">
        <v>9</v>
      </c>
      <c r="S1501" s="1" t="s">
        <v>10</v>
      </c>
      <c r="T1501" s="1" t="s">
        <v>1372</v>
      </c>
      <c r="V1501" s="34" t="str">
        <f t="shared" ca="1" si="188"/>
        <v>Post-calc.</v>
      </c>
      <c r="W1501" s="1" t="str">
        <f t="shared" ca="1" si="189"/>
        <v>Post-calc.</v>
      </c>
      <c r="X1501" s="1" t="b">
        <f t="shared" ca="1" si="190"/>
        <v>1</v>
      </c>
      <c r="Z1501" s="3">
        <f t="shared" ca="1" si="191"/>
        <v>0</v>
      </c>
    </row>
    <row r="1502" spans="1:26" x14ac:dyDescent="0.2">
      <c r="A1502" s="34" t="s">
        <v>4097</v>
      </c>
      <c r="B1502" s="9" t="str">
        <f t="shared" ca="1" si="186"/>
        <v>4PH82</v>
      </c>
      <c r="C1502" s="30">
        <v>200</v>
      </c>
      <c r="D1502" s="30">
        <v>0</v>
      </c>
      <c r="E1502" s="32">
        <v>41882</v>
      </c>
      <c r="F1502" s="34" t="s">
        <v>3812</v>
      </c>
      <c r="G1502" s="34" t="s">
        <v>5520</v>
      </c>
      <c r="H1502" s="34" t="str">
        <f t="shared" ca="1" si="187"/>
        <v>Post-calc.</v>
      </c>
      <c r="I1502" s="3">
        <f t="shared" ca="1" si="184"/>
        <v>0</v>
      </c>
      <c r="M1502" s="7" t="s">
        <v>1525</v>
      </c>
      <c r="N1502" s="9" t="str">
        <f t="shared" ca="1" si="185"/>
        <v>A1571</v>
      </c>
      <c r="O1502" s="3">
        <v>3000</v>
      </c>
      <c r="P1502" s="3">
        <v>3000</v>
      </c>
      <c r="Q1502" s="1" t="s">
        <v>8</v>
      </c>
      <c r="R1502" s="1" t="s">
        <v>9</v>
      </c>
      <c r="S1502" s="1" t="s">
        <v>10</v>
      </c>
      <c r="T1502" s="1" t="s">
        <v>1260</v>
      </c>
      <c r="V1502" s="34" t="str">
        <f t="shared" ca="1" si="188"/>
        <v>Post-calc.</v>
      </c>
      <c r="W1502" s="1" t="str">
        <f t="shared" ca="1" si="189"/>
        <v>Post-calc.</v>
      </c>
      <c r="X1502" s="1" t="b">
        <f t="shared" ca="1" si="190"/>
        <v>1</v>
      </c>
      <c r="Z1502" s="3">
        <f t="shared" ca="1" si="191"/>
        <v>0</v>
      </c>
    </row>
    <row r="1503" spans="1:26" x14ac:dyDescent="0.2">
      <c r="A1503" s="34" t="s">
        <v>4098</v>
      </c>
      <c r="B1503" s="9" t="str">
        <f t="shared" ca="1" si="186"/>
        <v>4PH83</v>
      </c>
      <c r="C1503" s="30">
        <v>100</v>
      </c>
      <c r="D1503" s="30">
        <v>0</v>
      </c>
      <c r="E1503" s="32">
        <v>41882</v>
      </c>
      <c r="F1503" s="34" t="s">
        <v>3812</v>
      </c>
      <c r="G1503" s="34" t="s">
        <v>5520</v>
      </c>
      <c r="H1503" s="34" t="str">
        <f t="shared" ca="1" si="187"/>
        <v>Post-calc.</v>
      </c>
      <c r="I1503" s="3">
        <f t="shared" ca="1" si="184"/>
        <v>0</v>
      </c>
      <c r="M1503" s="7" t="s">
        <v>1526</v>
      </c>
      <c r="N1503" s="9" t="str">
        <f t="shared" ca="1" si="185"/>
        <v>A1591</v>
      </c>
      <c r="O1503" s="3">
        <v>3112</v>
      </c>
      <c r="P1503" s="3">
        <v>3112</v>
      </c>
      <c r="Q1503" s="1" t="s">
        <v>14</v>
      </c>
      <c r="R1503" s="1" t="s">
        <v>9</v>
      </c>
      <c r="S1503" s="1" t="s">
        <v>10</v>
      </c>
      <c r="T1503" s="1" t="s">
        <v>69</v>
      </c>
      <c r="V1503" s="34" t="str">
        <f t="shared" ca="1" si="188"/>
        <v>Pre-calc.</v>
      </c>
      <c r="W1503" s="1" t="str">
        <f t="shared" ca="1" si="189"/>
        <v>Pre-calc.</v>
      </c>
      <c r="X1503" s="1" t="b">
        <f t="shared" ca="1" si="190"/>
        <v>1</v>
      </c>
      <c r="Z1503" s="3">
        <f t="shared" ca="1" si="191"/>
        <v>0</v>
      </c>
    </row>
    <row r="1504" spans="1:26" x14ac:dyDescent="0.2">
      <c r="A1504" s="34" t="s">
        <v>4099</v>
      </c>
      <c r="B1504" s="9" t="str">
        <f t="shared" ca="1" si="186"/>
        <v>4PH84</v>
      </c>
      <c r="C1504" s="30">
        <v>200</v>
      </c>
      <c r="D1504" s="30">
        <v>0</v>
      </c>
      <c r="E1504" s="32">
        <v>41973</v>
      </c>
      <c r="F1504" s="34" t="s">
        <v>3812</v>
      </c>
      <c r="G1504" s="34" t="s">
        <v>5520</v>
      </c>
      <c r="H1504" s="34" t="str">
        <f t="shared" ca="1" si="187"/>
        <v>Post-calc.</v>
      </c>
      <c r="I1504" s="3">
        <f t="shared" ca="1" si="184"/>
        <v>0</v>
      </c>
      <c r="M1504" s="7" t="s">
        <v>1527</v>
      </c>
      <c r="N1504" s="9" t="str">
        <f t="shared" ca="1" si="185"/>
        <v>A1620</v>
      </c>
      <c r="O1504" s="3">
        <v>84.236699999999999</v>
      </c>
      <c r="P1504" s="3">
        <v>82.336200000000005</v>
      </c>
      <c r="Q1504" s="1" t="s">
        <v>8</v>
      </c>
      <c r="R1504" s="1" t="s">
        <v>9</v>
      </c>
      <c r="S1504" s="1" t="s">
        <v>10</v>
      </c>
      <c r="T1504" s="1" t="s">
        <v>1528</v>
      </c>
      <c r="V1504" s="34" t="str">
        <f t="shared" ca="1" si="188"/>
        <v>Post-calc.</v>
      </c>
      <c r="W1504" s="1" t="str">
        <f t="shared" ca="1" si="189"/>
        <v>Post-calc.</v>
      </c>
      <c r="X1504" s="1" t="b">
        <f t="shared" ca="1" si="190"/>
        <v>1</v>
      </c>
      <c r="Z1504" s="3">
        <f t="shared" ca="1" si="191"/>
        <v>0</v>
      </c>
    </row>
    <row r="1505" spans="1:26" x14ac:dyDescent="0.2">
      <c r="A1505" s="34" t="s">
        <v>4100</v>
      </c>
      <c r="B1505" s="9" t="str">
        <f t="shared" ca="1" si="186"/>
        <v>4PH85</v>
      </c>
      <c r="C1505" s="30">
        <v>200</v>
      </c>
      <c r="D1505" s="30">
        <v>0</v>
      </c>
      <c r="E1505" s="32">
        <v>41912</v>
      </c>
      <c r="F1505" s="34" t="s">
        <v>3812</v>
      </c>
      <c r="G1505" s="34" t="s">
        <v>5520</v>
      </c>
      <c r="H1505" s="34" t="str">
        <f t="shared" ca="1" si="187"/>
        <v>Post-calc.</v>
      </c>
      <c r="I1505" s="3">
        <f t="shared" ca="1" si="184"/>
        <v>0</v>
      </c>
      <c r="M1505" s="7" t="s">
        <v>1529</v>
      </c>
      <c r="N1505" s="9" t="str">
        <f t="shared" ca="1" si="185"/>
        <v>A1622</v>
      </c>
      <c r="O1505" s="3">
        <v>126.41589999999999</v>
      </c>
      <c r="P1505" s="3">
        <v>123.01300000000001</v>
      </c>
      <c r="Q1505" s="1" t="s">
        <v>8</v>
      </c>
      <c r="R1505" s="1" t="s">
        <v>9</v>
      </c>
      <c r="S1505" s="1" t="s">
        <v>10</v>
      </c>
      <c r="T1505" s="1" t="s">
        <v>1528</v>
      </c>
      <c r="V1505" s="34" t="str">
        <f t="shared" ca="1" si="188"/>
        <v>Post-calc.</v>
      </c>
      <c r="W1505" s="1" t="str">
        <f t="shared" ca="1" si="189"/>
        <v>Post-calc.</v>
      </c>
      <c r="X1505" s="1" t="b">
        <f t="shared" ca="1" si="190"/>
        <v>1</v>
      </c>
      <c r="Z1505" s="3">
        <f t="shared" ca="1" si="191"/>
        <v>0</v>
      </c>
    </row>
    <row r="1506" spans="1:26" x14ac:dyDescent="0.2">
      <c r="A1506" s="34" t="s">
        <v>4101</v>
      </c>
      <c r="B1506" s="9" t="str">
        <f t="shared" ca="1" si="186"/>
        <v>4PH86</v>
      </c>
      <c r="C1506" s="30">
        <v>900</v>
      </c>
      <c r="D1506" s="30">
        <v>0</v>
      </c>
      <c r="E1506" s="32">
        <v>42004</v>
      </c>
      <c r="F1506" s="34" t="s">
        <v>3812</v>
      </c>
      <c r="G1506" s="34" t="s">
        <v>5520</v>
      </c>
      <c r="H1506" s="34" t="str">
        <f t="shared" ca="1" si="187"/>
        <v>Post-calc.</v>
      </c>
      <c r="I1506" s="3">
        <f t="shared" ca="1" si="184"/>
        <v>0</v>
      </c>
      <c r="M1506" s="7" t="s">
        <v>1530</v>
      </c>
      <c r="N1506" s="9" t="str">
        <f t="shared" ca="1" si="185"/>
        <v>A1625</v>
      </c>
      <c r="O1506" s="3">
        <v>126.41589999999999</v>
      </c>
      <c r="P1506" s="3">
        <v>123.01300000000001</v>
      </c>
      <c r="Q1506" s="1" t="s">
        <v>8</v>
      </c>
      <c r="R1506" s="1" t="s">
        <v>9</v>
      </c>
      <c r="S1506" s="1" t="s">
        <v>10</v>
      </c>
      <c r="T1506" s="1" t="s">
        <v>1528</v>
      </c>
      <c r="V1506" s="34" t="str">
        <f t="shared" ca="1" si="188"/>
        <v>Post-calc.</v>
      </c>
      <c r="W1506" s="1" t="str">
        <f t="shared" ca="1" si="189"/>
        <v>Post-calc.</v>
      </c>
      <c r="X1506" s="1" t="b">
        <f t="shared" ca="1" si="190"/>
        <v>1</v>
      </c>
      <c r="Z1506" s="3">
        <f t="shared" ca="1" si="191"/>
        <v>0</v>
      </c>
    </row>
    <row r="1507" spans="1:26" x14ac:dyDescent="0.2">
      <c r="A1507" s="34" t="s">
        <v>4102</v>
      </c>
      <c r="B1507" s="9" t="str">
        <f t="shared" ca="1" si="186"/>
        <v>4PH87</v>
      </c>
      <c r="C1507" s="30">
        <v>400</v>
      </c>
      <c r="D1507" s="30">
        <v>0</v>
      </c>
      <c r="E1507" s="32">
        <v>42004</v>
      </c>
      <c r="F1507" s="34" t="s">
        <v>3812</v>
      </c>
      <c r="G1507" s="34" t="s">
        <v>5520</v>
      </c>
      <c r="H1507" s="34" t="str">
        <f t="shared" ca="1" si="187"/>
        <v>Post-calc.</v>
      </c>
      <c r="I1507" s="3">
        <f t="shared" ca="1" si="184"/>
        <v>0</v>
      </c>
      <c r="M1507" s="7" t="s">
        <v>1531</v>
      </c>
      <c r="N1507" s="9" t="str">
        <f t="shared" ca="1" si="185"/>
        <v>A1626</v>
      </c>
      <c r="O1507" s="3">
        <v>732.3768</v>
      </c>
      <c r="P1507" s="3">
        <v>695.19219999999996</v>
      </c>
      <c r="Q1507" s="1" t="s">
        <v>8</v>
      </c>
      <c r="R1507" s="1" t="s">
        <v>9</v>
      </c>
      <c r="S1507" s="1" t="s">
        <v>10</v>
      </c>
      <c r="T1507" s="1" t="s">
        <v>1528</v>
      </c>
      <c r="V1507" s="34" t="str">
        <f t="shared" ca="1" si="188"/>
        <v>Post-calc.</v>
      </c>
      <c r="W1507" s="1" t="str">
        <f t="shared" ca="1" si="189"/>
        <v>Post-calc.</v>
      </c>
      <c r="X1507" s="1" t="b">
        <f t="shared" ca="1" si="190"/>
        <v>1</v>
      </c>
      <c r="Z1507" s="3">
        <f t="shared" ca="1" si="191"/>
        <v>0</v>
      </c>
    </row>
    <row r="1508" spans="1:26" x14ac:dyDescent="0.2">
      <c r="A1508" s="34" t="s">
        <v>4103</v>
      </c>
      <c r="B1508" s="9" t="str">
        <f t="shared" ca="1" si="186"/>
        <v>4PH88</v>
      </c>
      <c r="C1508" s="30">
        <v>500</v>
      </c>
      <c r="D1508" s="30">
        <v>0</v>
      </c>
      <c r="E1508" s="32">
        <v>41912</v>
      </c>
      <c r="F1508" s="34" t="s">
        <v>3812</v>
      </c>
      <c r="G1508" s="34" t="s">
        <v>5520</v>
      </c>
      <c r="H1508" s="34" t="str">
        <f t="shared" ca="1" si="187"/>
        <v>Post-calc.</v>
      </c>
      <c r="I1508" s="3">
        <f t="shared" ca="1" si="184"/>
        <v>0</v>
      </c>
      <c r="M1508" s="7" t="s">
        <v>1532</v>
      </c>
      <c r="N1508" s="9" t="str">
        <f t="shared" ca="1" si="185"/>
        <v>A1627</v>
      </c>
      <c r="O1508" s="3">
        <v>551.66589999999997</v>
      </c>
      <c r="P1508" s="3">
        <v>185.28</v>
      </c>
      <c r="Q1508" s="1" t="s">
        <v>8</v>
      </c>
      <c r="R1508" s="1" t="s">
        <v>9</v>
      </c>
      <c r="S1508" s="1" t="s">
        <v>10</v>
      </c>
      <c r="T1508" s="1" t="s">
        <v>1528</v>
      </c>
      <c r="V1508" s="34" t="str">
        <f t="shared" ca="1" si="188"/>
        <v>Post-calc.</v>
      </c>
      <c r="W1508" s="1" t="str">
        <f t="shared" ca="1" si="189"/>
        <v>Post-calc.</v>
      </c>
      <c r="X1508" s="1" t="b">
        <f t="shared" ca="1" si="190"/>
        <v>1</v>
      </c>
      <c r="Z1508" s="3">
        <f t="shared" ca="1" si="191"/>
        <v>0</v>
      </c>
    </row>
    <row r="1509" spans="1:26" x14ac:dyDescent="0.2">
      <c r="A1509" s="34" t="s">
        <v>4104</v>
      </c>
      <c r="B1509" s="9" t="str">
        <f t="shared" ca="1" si="186"/>
        <v>4PH89</v>
      </c>
      <c r="C1509" s="30">
        <v>500</v>
      </c>
      <c r="D1509" s="30">
        <v>0</v>
      </c>
      <c r="E1509" s="32">
        <v>41912</v>
      </c>
      <c r="F1509" s="34" t="s">
        <v>3812</v>
      </c>
      <c r="G1509" s="34" t="s">
        <v>5520</v>
      </c>
      <c r="H1509" s="34" t="str">
        <f t="shared" ca="1" si="187"/>
        <v>Post-calc.</v>
      </c>
      <c r="I1509" s="3">
        <f t="shared" ca="1" si="184"/>
        <v>0</v>
      </c>
      <c r="M1509" s="7" t="s">
        <v>1533</v>
      </c>
      <c r="N1509" s="9" t="str">
        <f t="shared" ca="1" si="185"/>
        <v>A1628</v>
      </c>
      <c r="O1509" s="3">
        <v>167.78120000000001</v>
      </c>
      <c r="P1509" s="3">
        <v>162.25559999999999</v>
      </c>
      <c r="Q1509" s="1" t="s">
        <v>8</v>
      </c>
      <c r="R1509" s="1" t="s">
        <v>9</v>
      </c>
      <c r="S1509" s="1" t="s">
        <v>10</v>
      </c>
      <c r="T1509" s="1" t="s">
        <v>1528</v>
      </c>
      <c r="V1509" s="34" t="str">
        <f t="shared" ca="1" si="188"/>
        <v>Post-calc.</v>
      </c>
      <c r="W1509" s="1" t="str">
        <f t="shared" ca="1" si="189"/>
        <v>Post-calc.</v>
      </c>
      <c r="X1509" s="1" t="b">
        <f t="shared" ca="1" si="190"/>
        <v>1</v>
      </c>
      <c r="Z1509" s="3">
        <f t="shared" ca="1" si="191"/>
        <v>0</v>
      </c>
    </row>
    <row r="1510" spans="1:26" x14ac:dyDescent="0.2">
      <c r="A1510" s="34" t="s">
        <v>4105</v>
      </c>
      <c r="B1510" s="9" t="str">
        <f t="shared" ca="1" si="186"/>
        <v>4PH90</v>
      </c>
      <c r="C1510" s="30">
        <v>1000</v>
      </c>
      <c r="D1510" s="30">
        <v>0</v>
      </c>
      <c r="E1510" s="32">
        <v>41943</v>
      </c>
      <c r="F1510" s="34" t="s">
        <v>3812</v>
      </c>
      <c r="G1510" s="34" t="s">
        <v>5520</v>
      </c>
      <c r="H1510" s="34" t="str">
        <f t="shared" ca="1" si="187"/>
        <v>Post-calc.</v>
      </c>
      <c r="I1510" s="3">
        <f t="shared" ca="1" si="184"/>
        <v>0</v>
      </c>
      <c r="M1510" s="7" t="s">
        <v>1534</v>
      </c>
      <c r="N1510" s="9" t="str">
        <f t="shared" ca="1" si="185"/>
        <v>A1629</v>
      </c>
      <c r="O1510" s="3">
        <v>164.97239999999999</v>
      </c>
      <c r="P1510" s="3">
        <v>160.4513</v>
      </c>
      <c r="Q1510" s="1" t="s">
        <v>8</v>
      </c>
      <c r="R1510" s="1" t="s">
        <v>9</v>
      </c>
      <c r="S1510" s="1" t="s">
        <v>10</v>
      </c>
      <c r="T1510" s="1" t="s">
        <v>1528</v>
      </c>
      <c r="V1510" s="34" t="str">
        <f t="shared" ca="1" si="188"/>
        <v>Post-calc.</v>
      </c>
      <c r="W1510" s="1" t="str">
        <f t="shared" ca="1" si="189"/>
        <v>Post-calc.</v>
      </c>
      <c r="X1510" s="1" t="b">
        <f t="shared" ca="1" si="190"/>
        <v>1</v>
      </c>
      <c r="Z1510" s="3">
        <f t="shared" ca="1" si="191"/>
        <v>0</v>
      </c>
    </row>
    <row r="1511" spans="1:26" x14ac:dyDescent="0.2">
      <c r="A1511" s="34" t="s">
        <v>4106</v>
      </c>
      <c r="B1511" s="9" t="str">
        <f t="shared" ca="1" si="186"/>
        <v>4PH91</v>
      </c>
      <c r="C1511" s="30">
        <v>38</v>
      </c>
      <c r="D1511" s="30">
        <v>0</v>
      </c>
      <c r="E1511" s="32">
        <v>41943</v>
      </c>
      <c r="F1511" s="34" t="s">
        <v>3812</v>
      </c>
      <c r="G1511" s="34" t="s">
        <v>5520</v>
      </c>
      <c r="H1511" s="34" t="str">
        <f t="shared" ca="1" si="187"/>
        <v>Post-calc.</v>
      </c>
      <c r="I1511" s="3">
        <f t="shared" ca="1" si="184"/>
        <v>0</v>
      </c>
      <c r="M1511" s="7" t="s">
        <v>1535</v>
      </c>
      <c r="N1511" s="9" t="str">
        <f t="shared" ca="1" si="185"/>
        <v>A1630</v>
      </c>
      <c r="O1511" s="3">
        <v>125.7962</v>
      </c>
      <c r="P1511" s="3">
        <v>30.88</v>
      </c>
      <c r="Q1511" s="1" t="s">
        <v>8</v>
      </c>
      <c r="R1511" s="1" t="s">
        <v>9</v>
      </c>
      <c r="S1511" s="1" t="s">
        <v>10</v>
      </c>
      <c r="T1511" s="1" t="s">
        <v>1528</v>
      </c>
      <c r="V1511" s="34" t="str">
        <f t="shared" ca="1" si="188"/>
        <v>Post-calc.</v>
      </c>
      <c r="W1511" s="1" t="str">
        <f t="shared" ca="1" si="189"/>
        <v>Post-calc.</v>
      </c>
      <c r="X1511" s="1" t="b">
        <f t="shared" ca="1" si="190"/>
        <v>1</v>
      </c>
      <c r="Z1511" s="3">
        <f t="shared" ca="1" si="191"/>
        <v>0</v>
      </c>
    </row>
    <row r="1512" spans="1:26" x14ac:dyDescent="0.2">
      <c r="A1512" s="34" t="s">
        <v>4107</v>
      </c>
      <c r="B1512" s="9" t="str">
        <f t="shared" ca="1" si="186"/>
        <v>4PH92</v>
      </c>
      <c r="C1512" s="30">
        <v>800</v>
      </c>
      <c r="D1512" s="30">
        <v>0</v>
      </c>
      <c r="E1512" s="32">
        <v>41973</v>
      </c>
      <c r="F1512" s="34" t="s">
        <v>3812</v>
      </c>
      <c r="G1512" s="34" t="s">
        <v>5520</v>
      </c>
      <c r="H1512" s="34" t="str">
        <f t="shared" ca="1" si="187"/>
        <v>Post-calc.</v>
      </c>
      <c r="I1512" s="3">
        <f t="shared" ca="1" si="184"/>
        <v>0</v>
      </c>
      <c r="M1512" s="7" t="s">
        <v>1536</v>
      </c>
      <c r="N1512" s="9" t="str">
        <f t="shared" ca="1" si="185"/>
        <v>A1631</v>
      </c>
      <c r="O1512" s="3">
        <v>175.1146</v>
      </c>
      <c r="P1512" s="3">
        <v>61.76</v>
      </c>
      <c r="Q1512" s="1" t="s">
        <v>8</v>
      </c>
      <c r="R1512" s="1" t="s">
        <v>9</v>
      </c>
      <c r="S1512" s="1" t="s">
        <v>10</v>
      </c>
      <c r="T1512" s="1" t="s">
        <v>1528</v>
      </c>
      <c r="V1512" s="34" t="str">
        <f t="shared" ca="1" si="188"/>
        <v>Post-calc.</v>
      </c>
      <c r="W1512" s="1" t="str">
        <f t="shared" ca="1" si="189"/>
        <v>Post-calc.</v>
      </c>
      <c r="X1512" s="1" t="b">
        <f t="shared" ca="1" si="190"/>
        <v>1</v>
      </c>
      <c r="Z1512" s="3">
        <f t="shared" ca="1" si="191"/>
        <v>0</v>
      </c>
    </row>
    <row r="1513" spans="1:26" x14ac:dyDescent="0.2">
      <c r="A1513" s="34" t="s">
        <v>4108</v>
      </c>
      <c r="B1513" s="9" t="str">
        <f t="shared" ca="1" si="186"/>
        <v>4PH93</v>
      </c>
      <c r="C1513" s="30">
        <v>300</v>
      </c>
      <c r="D1513" s="30">
        <v>0</v>
      </c>
      <c r="E1513" s="32">
        <v>41943</v>
      </c>
      <c r="F1513" s="34" t="s">
        <v>3812</v>
      </c>
      <c r="G1513" s="34" t="s">
        <v>5520</v>
      </c>
      <c r="H1513" s="34" t="str">
        <f t="shared" ca="1" si="187"/>
        <v>Post-calc.</v>
      </c>
      <c r="I1513" s="3">
        <f t="shared" ca="1" si="184"/>
        <v>0</v>
      </c>
      <c r="M1513" s="7" t="s">
        <v>1537</v>
      </c>
      <c r="N1513" s="9" t="str">
        <f t="shared" ca="1" si="185"/>
        <v>A1632</v>
      </c>
      <c r="O1513" s="3">
        <v>241.73230000000001</v>
      </c>
      <c r="P1513" s="3">
        <v>6909.76</v>
      </c>
      <c r="Q1513" s="1" t="s">
        <v>8</v>
      </c>
      <c r="R1513" s="1" t="s">
        <v>9</v>
      </c>
      <c r="S1513" s="1" t="s">
        <v>10</v>
      </c>
      <c r="T1513" s="1" t="s">
        <v>1528</v>
      </c>
      <c r="V1513" s="34" t="str">
        <f t="shared" ca="1" si="188"/>
        <v>Post-calc.</v>
      </c>
      <c r="W1513" s="1" t="str">
        <f t="shared" ca="1" si="189"/>
        <v>Post-calc.</v>
      </c>
      <c r="X1513" s="1" t="b">
        <f t="shared" ca="1" si="190"/>
        <v>1</v>
      </c>
      <c r="Z1513" s="3">
        <f t="shared" ca="1" si="191"/>
        <v>0</v>
      </c>
    </row>
    <row r="1514" spans="1:26" x14ac:dyDescent="0.2">
      <c r="A1514" s="34" t="s">
        <v>4109</v>
      </c>
      <c r="B1514" s="9" t="str">
        <f t="shared" ca="1" si="186"/>
        <v>4PH94</v>
      </c>
      <c r="C1514" s="30">
        <v>400</v>
      </c>
      <c r="D1514" s="30">
        <v>0</v>
      </c>
      <c r="E1514" s="32">
        <v>41943</v>
      </c>
      <c r="F1514" s="34" t="s">
        <v>3812</v>
      </c>
      <c r="G1514" s="34" t="s">
        <v>5520</v>
      </c>
      <c r="H1514" s="34" t="str">
        <f t="shared" ca="1" si="187"/>
        <v>Post-calc.</v>
      </c>
      <c r="I1514" s="3">
        <f t="shared" ca="1" si="184"/>
        <v>0</v>
      </c>
      <c r="M1514" s="7" t="s">
        <v>1538</v>
      </c>
      <c r="N1514" s="9" t="str">
        <f t="shared" ca="1" si="185"/>
        <v>A1633</v>
      </c>
      <c r="O1514" s="3">
        <v>241.7389</v>
      </c>
      <c r="P1514" s="3">
        <v>235.75389999999999</v>
      </c>
      <c r="Q1514" s="1" t="s">
        <v>8</v>
      </c>
      <c r="R1514" s="1" t="s">
        <v>9</v>
      </c>
      <c r="S1514" s="1" t="s">
        <v>10</v>
      </c>
      <c r="T1514" s="1" t="s">
        <v>1528</v>
      </c>
      <c r="V1514" s="34" t="str">
        <f t="shared" ca="1" si="188"/>
        <v>Post-calc.</v>
      </c>
      <c r="W1514" s="1" t="str">
        <f t="shared" ca="1" si="189"/>
        <v>Post-calc.</v>
      </c>
      <c r="X1514" s="1" t="b">
        <f t="shared" ca="1" si="190"/>
        <v>1</v>
      </c>
      <c r="Z1514" s="3">
        <f t="shared" ca="1" si="191"/>
        <v>0</v>
      </c>
    </row>
    <row r="1515" spans="1:26" x14ac:dyDescent="0.2">
      <c r="A1515" s="34" t="s">
        <v>4110</v>
      </c>
      <c r="B1515" s="9" t="str">
        <f t="shared" ca="1" si="186"/>
        <v>4PH95</v>
      </c>
      <c r="C1515" s="30">
        <v>500</v>
      </c>
      <c r="D1515" s="30">
        <v>0</v>
      </c>
      <c r="E1515" s="32">
        <v>42004</v>
      </c>
      <c r="F1515" s="34" t="s">
        <v>3812</v>
      </c>
      <c r="G1515" s="34" t="s">
        <v>5520</v>
      </c>
      <c r="H1515" s="34" t="str">
        <f t="shared" ca="1" si="187"/>
        <v>Post-calc.</v>
      </c>
      <c r="I1515" s="3">
        <f t="shared" ca="1" si="184"/>
        <v>0</v>
      </c>
      <c r="M1515" s="7" t="s">
        <v>1539</v>
      </c>
      <c r="N1515" s="9" t="str">
        <f t="shared" ca="1" si="185"/>
        <v>A1634</v>
      </c>
      <c r="O1515" s="3">
        <v>370.49639999999999</v>
      </c>
      <c r="P1515" s="3">
        <v>361.43560000000002</v>
      </c>
      <c r="Q1515" s="1" t="s">
        <v>8</v>
      </c>
      <c r="R1515" s="1" t="s">
        <v>9</v>
      </c>
      <c r="S1515" s="1" t="s">
        <v>10</v>
      </c>
      <c r="T1515" s="1" t="s">
        <v>1528</v>
      </c>
      <c r="V1515" s="34" t="str">
        <f t="shared" ca="1" si="188"/>
        <v>Post-calc.</v>
      </c>
      <c r="W1515" s="1" t="str">
        <f t="shared" ca="1" si="189"/>
        <v>Post-calc.</v>
      </c>
      <c r="X1515" s="1" t="b">
        <f t="shared" ca="1" si="190"/>
        <v>1</v>
      </c>
      <c r="Z1515" s="3">
        <f t="shared" ca="1" si="191"/>
        <v>0</v>
      </c>
    </row>
    <row r="1516" spans="1:26" x14ac:dyDescent="0.2">
      <c r="A1516" s="34" t="s">
        <v>4111</v>
      </c>
      <c r="B1516" s="9" t="str">
        <f t="shared" ca="1" si="186"/>
        <v>4PH96</v>
      </c>
      <c r="C1516" s="30">
        <v>200</v>
      </c>
      <c r="D1516" s="30">
        <v>0</v>
      </c>
      <c r="E1516" s="32">
        <v>41912</v>
      </c>
      <c r="F1516" s="34" t="s">
        <v>3812</v>
      </c>
      <c r="G1516" s="34" t="s">
        <v>5520</v>
      </c>
      <c r="H1516" s="34" t="str">
        <f t="shared" ca="1" si="187"/>
        <v>Post-calc.</v>
      </c>
      <c r="I1516" s="3">
        <f t="shared" ca="1" si="184"/>
        <v>0</v>
      </c>
      <c r="M1516" s="7" t="s">
        <v>1540</v>
      </c>
      <c r="N1516" s="9" t="str">
        <f t="shared" ca="1" si="185"/>
        <v>A1635</v>
      </c>
      <c r="O1516" s="3">
        <v>406.3673</v>
      </c>
      <c r="P1516" s="3">
        <v>393.70190000000002</v>
      </c>
      <c r="Q1516" s="1" t="s">
        <v>8</v>
      </c>
      <c r="R1516" s="1" t="s">
        <v>9</v>
      </c>
      <c r="S1516" s="1" t="s">
        <v>10</v>
      </c>
      <c r="T1516" s="1" t="s">
        <v>1528</v>
      </c>
      <c r="V1516" s="34" t="str">
        <f t="shared" ca="1" si="188"/>
        <v>Post-calc.</v>
      </c>
      <c r="W1516" s="1" t="str">
        <f t="shared" ca="1" si="189"/>
        <v>Post-calc.</v>
      </c>
      <c r="X1516" s="1" t="b">
        <f t="shared" ca="1" si="190"/>
        <v>1</v>
      </c>
      <c r="Z1516" s="3">
        <f t="shared" ca="1" si="191"/>
        <v>0</v>
      </c>
    </row>
    <row r="1517" spans="1:26" x14ac:dyDescent="0.2">
      <c r="A1517" s="34" t="s">
        <v>4112</v>
      </c>
      <c r="B1517" s="9" t="str">
        <f t="shared" ca="1" si="186"/>
        <v>4PH97</v>
      </c>
      <c r="C1517" s="30">
        <v>786.36</v>
      </c>
      <c r="D1517" s="30">
        <v>1545.8598999999999</v>
      </c>
      <c r="E1517" s="32">
        <v>42522</v>
      </c>
      <c r="F1517" s="34" t="s">
        <v>3812</v>
      </c>
      <c r="G1517" s="34" t="s">
        <v>5520</v>
      </c>
      <c r="H1517" s="34" t="str">
        <f t="shared" ca="1" si="187"/>
        <v>Post-calc.</v>
      </c>
      <c r="I1517" s="3">
        <f t="shared" ca="1" si="184"/>
        <v>0</v>
      </c>
      <c r="M1517" s="7" t="s">
        <v>1541</v>
      </c>
      <c r="N1517" s="9" t="str">
        <f t="shared" ca="1" si="185"/>
        <v>A1643</v>
      </c>
      <c r="O1517" s="3">
        <v>302.37349999999998</v>
      </c>
      <c r="P1517" s="3">
        <v>69.48</v>
      </c>
      <c r="Q1517" s="1" t="s">
        <v>8</v>
      </c>
      <c r="R1517" s="1" t="s">
        <v>9</v>
      </c>
      <c r="S1517" s="1" t="s">
        <v>10</v>
      </c>
      <c r="T1517" s="1" t="s">
        <v>1528</v>
      </c>
      <c r="V1517" s="34" t="str">
        <f t="shared" ca="1" si="188"/>
        <v>Post-calc.</v>
      </c>
      <c r="W1517" s="1" t="str">
        <f t="shared" ca="1" si="189"/>
        <v>Post-calc.</v>
      </c>
      <c r="X1517" s="1" t="b">
        <f t="shared" ca="1" si="190"/>
        <v>1</v>
      </c>
      <c r="Z1517" s="3">
        <f t="shared" ca="1" si="191"/>
        <v>0</v>
      </c>
    </row>
    <row r="1518" spans="1:26" x14ac:dyDescent="0.2">
      <c r="A1518" s="34" t="s">
        <v>4113</v>
      </c>
      <c r="B1518" s="9" t="str">
        <f t="shared" ca="1" si="186"/>
        <v>4PH98</v>
      </c>
      <c r="C1518" s="30">
        <v>200</v>
      </c>
      <c r="D1518" s="30">
        <v>0</v>
      </c>
      <c r="E1518" s="32">
        <v>42004</v>
      </c>
      <c r="F1518" s="34" t="s">
        <v>3812</v>
      </c>
      <c r="G1518" s="34" t="s">
        <v>5520</v>
      </c>
      <c r="H1518" s="34" t="str">
        <f t="shared" ca="1" si="187"/>
        <v>Post-calc.</v>
      </c>
      <c r="I1518" s="3">
        <f t="shared" ca="1" si="184"/>
        <v>0</v>
      </c>
      <c r="M1518" s="7" t="s">
        <v>1542</v>
      </c>
      <c r="N1518" s="9" t="str">
        <f t="shared" ca="1" si="185"/>
        <v>A1644</v>
      </c>
      <c r="O1518" s="3">
        <v>630.79999999999995</v>
      </c>
      <c r="P1518" s="3">
        <v>602.67999999999995</v>
      </c>
      <c r="Q1518" s="1" t="s">
        <v>8</v>
      </c>
      <c r="R1518" s="1" t="s">
        <v>9</v>
      </c>
      <c r="S1518" s="1" t="s">
        <v>10</v>
      </c>
      <c r="T1518" s="1" t="s">
        <v>1267</v>
      </c>
      <c r="V1518" s="34" t="str">
        <f t="shared" ca="1" si="188"/>
        <v>Post-calc.</v>
      </c>
      <c r="W1518" s="1" t="str">
        <f t="shared" ca="1" si="189"/>
        <v>Post-calc.</v>
      </c>
      <c r="X1518" s="1" t="b">
        <f t="shared" ca="1" si="190"/>
        <v>1</v>
      </c>
      <c r="Z1518" s="3">
        <f t="shared" ca="1" si="191"/>
        <v>0</v>
      </c>
    </row>
    <row r="1519" spans="1:26" x14ac:dyDescent="0.2">
      <c r="A1519" s="34" t="s">
        <v>4114</v>
      </c>
      <c r="B1519" s="9" t="str">
        <f t="shared" ca="1" si="186"/>
        <v>4PH99</v>
      </c>
      <c r="C1519" s="30">
        <v>1300</v>
      </c>
      <c r="D1519" s="30">
        <v>0</v>
      </c>
      <c r="E1519" s="32">
        <v>41973</v>
      </c>
      <c r="F1519" s="34" t="s">
        <v>3812</v>
      </c>
      <c r="G1519" s="34" t="s">
        <v>5520</v>
      </c>
      <c r="H1519" s="34" t="str">
        <f t="shared" ca="1" si="187"/>
        <v>Post-calc.</v>
      </c>
      <c r="I1519" s="3">
        <f t="shared" ca="1" si="184"/>
        <v>0</v>
      </c>
      <c r="M1519" s="7" t="s">
        <v>1543</v>
      </c>
      <c r="N1519" s="9" t="str">
        <f t="shared" ca="1" si="185"/>
        <v>A1647</v>
      </c>
      <c r="O1519" s="3">
        <v>759.31</v>
      </c>
      <c r="P1519" s="3">
        <v>776.07500000000005</v>
      </c>
      <c r="Q1519" s="1" t="s">
        <v>8</v>
      </c>
      <c r="R1519" s="1" t="s">
        <v>9</v>
      </c>
      <c r="S1519" s="1" t="s">
        <v>10</v>
      </c>
      <c r="T1519" s="1" t="s">
        <v>1528</v>
      </c>
      <c r="V1519" s="34" t="str">
        <f t="shared" ca="1" si="188"/>
        <v>Post-calc.</v>
      </c>
      <c r="W1519" s="1" t="str">
        <f t="shared" ca="1" si="189"/>
        <v>Post-calc.</v>
      </c>
      <c r="X1519" s="1" t="b">
        <f t="shared" ca="1" si="190"/>
        <v>1</v>
      </c>
      <c r="Z1519" s="3">
        <f t="shared" ca="1" si="191"/>
        <v>0</v>
      </c>
    </row>
    <row r="1520" spans="1:26" x14ac:dyDescent="0.2">
      <c r="A1520" s="34" t="s">
        <v>4115</v>
      </c>
      <c r="B1520" s="9" t="str">
        <f t="shared" ca="1" si="186"/>
        <v>4PM21</v>
      </c>
      <c r="C1520" s="30">
        <v>60560</v>
      </c>
      <c r="D1520" s="30">
        <v>0</v>
      </c>
      <c r="E1520" s="32"/>
      <c r="F1520" s="34" t="s">
        <v>3812</v>
      </c>
      <c r="G1520" s="34" t="s">
        <v>5520</v>
      </c>
      <c r="H1520" s="34" t="str">
        <f t="shared" ca="1" si="187"/>
        <v>Pre-calc.</v>
      </c>
      <c r="I1520" s="3">
        <f t="shared" ca="1" si="184"/>
        <v>0</v>
      </c>
      <c r="M1520" s="7" t="s">
        <v>1544</v>
      </c>
      <c r="N1520" s="9" t="str">
        <f t="shared" ca="1" si="185"/>
        <v>A1678</v>
      </c>
      <c r="O1520" s="3">
        <v>2393.6707000000001</v>
      </c>
      <c r="P1520" s="3">
        <v>2393.6707000000001</v>
      </c>
      <c r="Q1520" s="1" t="s">
        <v>14</v>
      </c>
      <c r="R1520" s="1" t="s">
        <v>9</v>
      </c>
      <c r="S1520" s="1" t="s">
        <v>10</v>
      </c>
      <c r="T1520" s="1" t="s">
        <v>1528</v>
      </c>
      <c r="V1520" s="34" t="str">
        <f t="shared" ca="1" si="188"/>
        <v>Pre-calc.</v>
      </c>
      <c r="W1520" s="1" t="str">
        <f t="shared" ca="1" si="189"/>
        <v>Pre-calc.</v>
      </c>
      <c r="X1520" s="1" t="b">
        <f t="shared" ca="1" si="190"/>
        <v>1</v>
      </c>
      <c r="Z1520" s="3">
        <f t="shared" ca="1" si="191"/>
        <v>0</v>
      </c>
    </row>
    <row r="1521" spans="1:26" x14ac:dyDescent="0.2">
      <c r="A1521" s="34" t="s">
        <v>4116</v>
      </c>
      <c r="B1521" s="9" t="str">
        <f t="shared" ca="1" si="186"/>
        <v>4PM22</v>
      </c>
      <c r="C1521" s="30">
        <v>106080</v>
      </c>
      <c r="D1521" s="30">
        <v>111126.8588</v>
      </c>
      <c r="E1521" s="32">
        <v>42522</v>
      </c>
      <c r="F1521" s="34" t="s">
        <v>3812</v>
      </c>
      <c r="G1521" s="34" t="s">
        <v>5520</v>
      </c>
      <c r="H1521" s="34" t="str">
        <f t="shared" ca="1" si="187"/>
        <v>Post-calc.</v>
      </c>
      <c r="I1521" s="3">
        <f t="shared" ca="1" si="184"/>
        <v>0</v>
      </c>
      <c r="M1521" s="7" t="s">
        <v>1545</v>
      </c>
      <c r="N1521" s="9" t="str">
        <f t="shared" ca="1" si="185"/>
        <v>A1679</v>
      </c>
      <c r="O1521" s="3">
        <v>1997.2650000000001</v>
      </c>
      <c r="P1521" s="3">
        <v>1936.5320999999999</v>
      </c>
      <c r="Q1521" s="1" t="s">
        <v>8</v>
      </c>
      <c r="R1521" s="1" t="s">
        <v>9</v>
      </c>
      <c r="S1521" s="1" t="s">
        <v>10</v>
      </c>
      <c r="T1521" s="1" t="s">
        <v>1528</v>
      </c>
      <c r="V1521" s="34" t="str">
        <f t="shared" ca="1" si="188"/>
        <v>Post-calc.</v>
      </c>
      <c r="W1521" s="1" t="str">
        <f t="shared" ca="1" si="189"/>
        <v>Post-calc.</v>
      </c>
      <c r="X1521" s="1" t="b">
        <f t="shared" ca="1" si="190"/>
        <v>1</v>
      </c>
      <c r="Z1521" s="3">
        <f t="shared" ca="1" si="191"/>
        <v>0</v>
      </c>
    </row>
    <row r="1522" spans="1:26" x14ac:dyDescent="0.2">
      <c r="A1522" s="34" t="s">
        <v>4117</v>
      </c>
      <c r="B1522" s="9" t="str">
        <f t="shared" ca="1" si="186"/>
        <v>4PM36</v>
      </c>
      <c r="C1522" s="30">
        <v>5000</v>
      </c>
      <c r="D1522" s="30">
        <v>6095.7758000000003</v>
      </c>
      <c r="E1522" s="32">
        <v>42522</v>
      </c>
      <c r="F1522" s="34" t="s">
        <v>3812</v>
      </c>
      <c r="G1522" s="34" t="s">
        <v>5520</v>
      </c>
      <c r="H1522" s="34" t="str">
        <f t="shared" ca="1" si="187"/>
        <v>Post-calc.</v>
      </c>
      <c r="I1522" s="3">
        <f t="shared" ca="1" si="184"/>
        <v>0</v>
      </c>
      <c r="M1522" s="7" t="s">
        <v>1546</v>
      </c>
      <c r="N1522" s="9" t="str">
        <f t="shared" ca="1" si="185"/>
        <v>A1680</v>
      </c>
      <c r="O1522" s="3">
        <v>5974.1940999999997</v>
      </c>
      <c r="P1522" s="3">
        <v>5974.1940999999997</v>
      </c>
      <c r="Q1522" s="1" t="s">
        <v>14</v>
      </c>
      <c r="R1522" s="1" t="s">
        <v>9</v>
      </c>
      <c r="S1522" s="1" t="s">
        <v>10</v>
      </c>
      <c r="T1522" s="1" t="s">
        <v>1528</v>
      </c>
      <c r="V1522" s="34" t="str">
        <f t="shared" ca="1" si="188"/>
        <v>Pre-calc.</v>
      </c>
      <c r="W1522" s="1" t="str">
        <f t="shared" ca="1" si="189"/>
        <v>Pre-calc.</v>
      </c>
      <c r="X1522" s="1" t="b">
        <f t="shared" ca="1" si="190"/>
        <v>1</v>
      </c>
      <c r="Z1522" s="3">
        <f t="shared" ca="1" si="191"/>
        <v>0</v>
      </c>
    </row>
    <row r="1523" spans="1:26" x14ac:dyDescent="0.2">
      <c r="A1523" s="34" t="s">
        <v>4118</v>
      </c>
      <c r="B1523" s="9" t="str">
        <f t="shared" ca="1" si="186"/>
        <v>4PM37</v>
      </c>
      <c r="C1523" s="30">
        <v>49931</v>
      </c>
      <c r="D1523" s="30">
        <v>48442.451200000003</v>
      </c>
      <c r="E1523" s="32">
        <v>42522</v>
      </c>
      <c r="F1523" s="34" t="s">
        <v>3812</v>
      </c>
      <c r="G1523" s="34" t="s">
        <v>5520</v>
      </c>
      <c r="H1523" s="34" t="str">
        <f t="shared" ca="1" si="187"/>
        <v>Post-calc.</v>
      </c>
      <c r="I1523" s="3">
        <f t="shared" ca="1" si="184"/>
        <v>0</v>
      </c>
      <c r="M1523" s="7" t="s">
        <v>1547</v>
      </c>
      <c r="N1523" s="9" t="str">
        <f t="shared" ca="1" si="185"/>
        <v>A1689</v>
      </c>
      <c r="O1523" s="3">
        <v>270.17520000000002</v>
      </c>
      <c r="P1523" s="3">
        <v>57.9</v>
      </c>
      <c r="Q1523" s="1" t="s">
        <v>8</v>
      </c>
      <c r="R1523" s="1" t="s">
        <v>9</v>
      </c>
      <c r="S1523" s="1" t="s">
        <v>10</v>
      </c>
      <c r="T1523" s="1" t="s">
        <v>1528</v>
      </c>
      <c r="V1523" s="34" t="str">
        <f t="shared" ca="1" si="188"/>
        <v>Post-calc.</v>
      </c>
      <c r="W1523" s="1" t="str">
        <f t="shared" ca="1" si="189"/>
        <v>Post-calc.</v>
      </c>
      <c r="X1523" s="1" t="b">
        <f t="shared" ca="1" si="190"/>
        <v>1</v>
      </c>
      <c r="Z1523" s="3">
        <f t="shared" ca="1" si="191"/>
        <v>0</v>
      </c>
    </row>
    <row r="1524" spans="1:26" x14ac:dyDescent="0.2">
      <c r="A1524" s="34" t="s">
        <v>4119</v>
      </c>
      <c r="B1524" s="9" t="str">
        <f t="shared" ca="1" si="186"/>
        <v>4PM70</v>
      </c>
      <c r="C1524" s="30">
        <v>200</v>
      </c>
      <c r="D1524" s="30">
        <v>0</v>
      </c>
      <c r="E1524" s="32">
        <v>41973</v>
      </c>
      <c r="F1524" s="34" t="s">
        <v>3812</v>
      </c>
      <c r="G1524" s="34" t="s">
        <v>5520</v>
      </c>
      <c r="H1524" s="34" t="str">
        <f t="shared" ca="1" si="187"/>
        <v>Post-calc.</v>
      </c>
      <c r="I1524" s="3">
        <f t="shared" ca="1" si="184"/>
        <v>0</v>
      </c>
      <c r="M1524" s="7" t="s">
        <v>1548</v>
      </c>
      <c r="N1524" s="9" t="str">
        <f t="shared" ca="1" si="185"/>
        <v>A1702</v>
      </c>
      <c r="O1524" s="3">
        <v>79.009900000000002</v>
      </c>
      <c r="P1524" s="3">
        <v>19.3</v>
      </c>
      <c r="Q1524" s="1" t="s">
        <v>8</v>
      </c>
      <c r="R1524" s="1" t="s">
        <v>9</v>
      </c>
      <c r="S1524" s="1" t="s">
        <v>10</v>
      </c>
      <c r="T1524" s="1" t="s">
        <v>1528</v>
      </c>
      <c r="V1524" s="34" t="str">
        <f t="shared" ca="1" si="188"/>
        <v>Post-calc.</v>
      </c>
      <c r="W1524" s="1" t="str">
        <f t="shared" ca="1" si="189"/>
        <v>Post-calc.</v>
      </c>
      <c r="X1524" s="1" t="b">
        <f t="shared" ca="1" si="190"/>
        <v>1</v>
      </c>
      <c r="Z1524" s="3">
        <f t="shared" ca="1" si="191"/>
        <v>0</v>
      </c>
    </row>
    <row r="1525" spans="1:26" x14ac:dyDescent="0.2">
      <c r="A1525" s="34" t="s">
        <v>4120</v>
      </c>
      <c r="B1525" s="9" t="str">
        <f t="shared" ca="1" si="186"/>
        <v>4PM71</v>
      </c>
      <c r="C1525" s="30">
        <v>400</v>
      </c>
      <c r="D1525" s="30">
        <v>0</v>
      </c>
      <c r="E1525" s="32">
        <v>41973</v>
      </c>
      <c r="F1525" s="34" t="s">
        <v>3812</v>
      </c>
      <c r="G1525" s="34" t="s">
        <v>5520</v>
      </c>
      <c r="H1525" s="34" t="str">
        <f t="shared" ca="1" si="187"/>
        <v>Post-calc.</v>
      </c>
      <c r="I1525" s="3">
        <f t="shared" ca="1" si="184"/>
        <v>0</v>
      </c>
      <c r="M1525" s="7" t="s">
        <v>1549</v>
      </c>
      <c r="N1525" s="9" t="str">
        <f t="shared" ca="1" si="185"/>
        <v>A1755</v>
      </c>
      <c r="O1525" s="3">
        <v>1784</v>
      </c>
      <c r="P1525" s="3">
        <v>1784</v>
      </c>
      <c r="Q1525" s="1" t="s">
        <v>8</v>
      </c>
      <c r="R1525" s="1" t="s">
        <v>9</v>
      </c>
      <c r="S1525" s="1" t="s">
        <v>10</v>
      </c>
      <c r="T1525" s="1" t="s">
        <v>1260</v>
      </c>
      <c r="V1525" s="34" t="str">
        <f t="shared" ca="1" si="188"/>
        <v>Post-calc.</v>
      </c>
      <c r="W1525" s="1" t="str">
        <f t="shared" ca="1" si="189"/>
        <v>Post-calc.</v>
      </c>
      <c r="X1525" s="1" t="b">
        <f t="shared" ca="1" si="190"/>
        <v>1</v>
      </c>
      <c r="Z1525" s="3">
        <f t="shared" ca="1" si="191"/>
        <v>0</v>
      </c>
    </row>
    <row r="1526" spans="1:26" x14ac:dyDescent="0.2">
      <c r="A1526" s="34" t="s">
        <v>4121</v>
      </c>
      <c r="B1526" s="9" t="str">
        <f t="shared" ca="1" si="186"/>
        <v>4PM72</v>
      </c>
      <c r="C1526" s="30">
        <v>2000</v>
      </c>
      <c r="D1526" s="30">
        <v>0</v>
      </c>
      <c r="E1526" s="32">
        <v>42004</v>
      </c>
      <c r="F1526" s="34" t="s">
        <v>3812</v>
      </c>
      <c r="G1526" s="34" t="s">
        <v>5520</v>
      </c>
      <c r="H1526" s="34" t="str">
        <f t="shared" ca="1" si="187"/>
        <v>Post-calc.</v>
      </c>
      <c r="I1526" s="3">
        <f t="shared" ca="1" si="184"/>
        <v>0</v>
      </c>
      <c r="M1526" s="7" t="s">
        <v>1550</v>
      </c>
      <c r="N1526" s="9" t="str">
        <f t="shared" ca="1" si="185"/>
        <v>A1780</v>
      </c>
      <c r="O1526" s="3">
        <v>9000</v>
      </c>
      <c r="P1526" s="3">
        <v>9000</v>
      </c>
      <c r="Q1526" s="1" t="s">
        <v>8</v>
      </c>
      <c r="R1526" s="1" t="s">
        <v>9</v>
      </c>
      <c r="S1526" s="1" t="s">
        <v>10</v>
      </c>
      <c r="T1526" s="1" t="s">
        <v>1378</v>
      </c>
      <c r="V1526" s="34" t="str">
        <f t="shared" ca="1" si="188"/>
        <v>Post-calc.</v>
      </c>
      <c r="W1526" s="1" t="str">
        <f t="shared" ca="1" si="189"/>
        <v>Post-calc.</v>
      </c>
      <c r="X1526" s="1" t="b">
        <f t="shared" ca="1" si="190"/>
        <v>1</v>
      </c>
      <c r="Z1526" s="3">
        <f t="shared" ca="1" si="191"/>
        <v>0</v>
      </c>
    </row>
    <row r="1527" spans="1:26" x14ac:dyDescent="0.2">
      <c r="A1527" s="34" t="s">
        <v>4122</v>
      </c>
      <c r="B1527" s="9" t="str">
        <f t="shared" ca="1" si="186"/>
        <v>4PM73</v>
      </c>
      <c r="C1527" s="30">
        <v>5851.48</v>
      </c>
      <c r="D1527" s="30">
        <v>10431.311400000001</v>
      </c>
      <c r="E1527" s="32">
        <v>42522</v>
      </c>
      <c r="F1527" s="34" t="s">
        <v>3812</v>
      </c>
      <c r="G1527" s="34" t="s">
        <v>5520</v>
      </c>
      <c r="H1527" s="34" t="str">
        <f t="shared" ca="1" si="187"/>
        <v>Post-calc.</v>
      </c>
      <c r="I1527" s="3">
        <f t="shared" ca="1" si="184"/>
        <v>0</v>
      </c>
      <c r="M1527" s="7" t="s">
        <v>1551</v>
      </c>
      <c r="N1527" s="9" t="str">
        <f t="shared" ca="1" si="185"/>
        <v>A1781</v>
      </c>
      <c r="O1527" s="3">
        <v>4650</v>
      </c>
      <c r="P1527" s="3">
        <v>4650</v>
      </c>
      <c r="Q1527" s="1" t="s">
        <v>8</v>
      </c>
      <c r="R1527" s="1" t="s">
        <v>9</v>
      </c>
      <c r="S1527" s="1" t="s">
        <v>10</v>
      </c>
      <c r="T1527" s="1" t="s">
        <v>1378</v>
      </c>
      <c r="V1527" s="34" t="str">
        <f t="shared" ca="1" si="188"/>
        <v>Post-calc.</v>
      </c>
      <c r="W1527" s="1" t="str">
        <f t="shared" ca="1" si="189"/>
        <v>Post-calc.</v>
      </c>
      <c r="X1527" s="1" t="b">
        <f t="shared" ca="1" si="190"/>
        <v>1</v>
      </c>
      <c r="Z1527" s="3">
        <f t="shared" ca="1" si="191"/>
        <v>0</v>
      </c>
    </row>
    <row r="1528" spans="1:26" x14ac:dyDescent="0.2">
      <c r="A1528" s="34" t="s">
        <v>4123</v>
      </c>
      <c r="B1528" s="9" t="str">
        <f t="shared" ca="1" si="186"/>
        <v>4PM74</v>
      </c>
      <c r="C1528" s="30">
        <v>300</v>
      </c>
      <c r="D1528" s="30">
        <v>0</v>
      </c>
      <c r="E1528" s="32">
        <v>42035</v>
      </c>
      <c r="F1528" s="34" t="s">
        <v>3812</v>
      </c>
      <c r="G1528" s="34" t="s">
        <v>5520</v>
      </c>
      <c r="H1528" s="34" t="str">
        <f t="shared" ca="1" si="187"/>
        <v>Post-calc.</v>
      </c>
      <c r="I1528" s="3">
        <f t="shared" ca="1" si="184"/>
        <v>0</v>
      </c>
      <c r="M1528" s="7" t="s">
        <v>1552</v>
      </c>
      <c r="N1528" s="9" t="str">
        <f t="shared" ca="1" si="185"/>
        <v>A1782</v>
      </c>
      <c r="O1528" s="3">
        <v>2700</v>
      </c>
      <c r="P1528" s="3">
        <v>2700</v>
      </c>
      <c r="Q1528" s="1" t="s">
        <v>8</v>
      </c>
      <c r="R1528" s="1" t="s">
        <v>9</v>
      </c>
      <c r="S1528" s="1" t="s">
        <v>10</v>
      </c>
      <c r="T1528" s="1" t="s">
        <v>1378</v>
      </c>
      <c r="V1528" s="34" t="str">
        <f t="shared" ca="1" si="188"/>
        <v>Post-calc.</v>
      </c>
      <c r="W1528" s="1" t="str">
        <f t="shared" ca="1" si="189"/>
        <v>Post-calc.</v>
      </c>
      <c r="X1528" s="1" t="b">
        <f t="shared" ca="1" si="190"/>
        <v>1</v>
      </c>
      <c r="Z1528" s="3">
        <f t="shared" ca="1" si="191"/>
        <v>0</v>
      </c>
    </row>
    <row r="1529" spans="1:26" x14ac:dyDescent="0.2">
      <c r="A1529" s="34" t="s">
        <v>4124</v>
      </c>
      <c r="B1529" s="9" t="str">
        <f t="shared" ca="1" si="186"/>
        <v>4PM75</v>
      </c>
      <c r="C1529" s="30">
        <v>100</v>
      </c>
      <c r="D1529" s="30">
        <v>0</v>
      </c>
      <c r="E1529" s="32">
        <v>41973</v>
      </c>
      <c r="F1529" s="34" t="s">
        <v>3812</v>
      </c>
      <c r="G1529" s="34" t="s">
        <v>5520</v>
      </c>
      <c r="H1529" s="34" t="str">
        <f t="shared" ca="1" si="187"/>
        <v>Post-calc.</v>
      </c>
      <c r="I1529" s="3">
        <f t="shared" ca="1" si="184"/>
        <v>0</v>
      </c>
      <c r="M1529" s="7" t="s">
        <v>1553</v>
      </c>
      <c r="N1529" s="9" t="str">
        <f t="shared" ca="1" si="185"/>
        <v>A1783</v>
      </c>
      <c r="O1529" s="3">
        <v>1510</v>
      </c>
      <c r="P1529" s="3">
        <v>1510</v>
      </c>
      <c r="Q1529" s="1" t="s">
        <v>8</v>
      </c>
      <c r="R1529" s="1" t="s">
        <v>9</v>
      </c>
      <c r="S1529" s="1" t="s">
        <v>10</v>
      </c>
      <c r="T1529" s="1" t="s">
        <v>1260</v>
      </c>
      <c r="V1529" s="34" t="str">
        <f t="shared" ca="1" si="188"/>
        <v>Post-calc.</v>
      </c>
      <c r="W1529" s="1" t="str">
        <f t="shared" ca="1" si="189"/>
        <v>Post-calc.</v>
      </c>
      <c r="X1529" s="1" t="b">
        <f t="shared" ca="1" si="190"/>
        <v>1</v>
      </c>
      <c r="Z1529" s="3">
        <f t="shared" ca="1" si="191"/>
        <v>0</v>
      </c>
    </row>
    <row r="1530" spans="1:26" x14ac:dyDescent="0.2">
      <c r="A1530" s="34" t="s">
        <v>4125</v>
      </c>
      <c r="B1530" s="9" t="str">
        <f t="shared" ca="1" si="186"/>
        <v>4PM76</v>
      </c>
      <c r="C1530" s="30">
        <v>4000</v>
      </c>
      <c r="D1530" s="30">
        <v>6203.2390999999998</v>
      </c>
      <c r="E1530" s="32">
        <v>42522</v>
      </c>
      <c r="F1530" s="34" t="s">
        <v>3812</v>
      </c>
      <c r="G1530" s="34" t="s">
        <v>5520</v>
      </c>
      <c r="H1530" s="34" t="str">
        <f t="shared" ca="1" si="187"/>
        <v>Post-calc.</v>
      </c>
      <c r="I1530" s="3">
        <f t="shared" ca="1" si="184"/>
        <v>0</v>
      </c>
      <c r="M1530" s="7" t="s">
        <v>1554</v>
      </c>
      <c r="N1530" s="9" t="str">
        <f t="shared" ca="1" si="185"/>
        <v>A1821</v>
      </c>
      <c r="O1530" s="3">
        <v>17587.5</v>
      </c>
      <c r="P1530" s="3">
        <v>1621.18</v>
      </c>
      <c r="Q1530" s="1" t="s">
        <v>8</v>
      </c>
      <c r="R1530" s="1" t="s">
        <v>9</v>
      </c>
      <c r="S1530" s="1" t="s">
        <v>10</v>
      </c>
      <c r="T1530" s="1" t="s">
        <v>69</v>
      </c>
      <c r="V1530" s="34" t="str">
        <f t="shared" ca="1" si="188"/>
        <v>Post-calc.</v>
      </c>
      <c r="W1530" s="1" t="str">
        <f t="shared" ca="1" si="189"/>
        <v>Post-calc.</v>
      </c>
      <c r="X1530" s="1" t="b">
        <f t="shared" ca="1" si="190"/>
        <v>1</v>
      </c>
      <c r="Z1530" s="3">
        <f t="shared" ca="1" si="191"/>
        <v>0</v>
      </c>
    </row>
    <row r="1531" spans="1:26" x14ac:dyDescent="0.2">
      <c r="A1531" s="34" t="s">
        <v>4126</v>
      </c>
      <c r="B1531" s="9" t="str">
        <f t="shared" ca="1" si="186"/>
        <v>4PM77</v>
      </c>
      <c r="C1531" s="30">
        <v>3000</v>
      </c>
      <c r="D1531" s="30">
        <v>0</v>
      </c>
      <c r="E1531" s="32"/>
      <c r="F1531" s="34" t="s">
        <v>3812</v>
      </c>
      <c r="G1531" s="34" t="s">
        <v>5520</v>
      </c>
      <c r="H1531" s="34" t="str">
        <f t="shared" ca="1" si="187"/>
        <v>Pre-calc.</v>
      </c>
      <c r="I1531" s="3">
        <f t="shared" ca="1" si="184"/>
        <v>0</v>
      </c>
      <c r="M1531" s="7" t="s">
        <v>1555</v>
      </c>
      <c r="N1531" s="9" t="str">
        <f t="shared" ca="1" si="185"/>
        <v>A1825</v>
      </c>
      <c r="O1531" s="3">
        <v>42.405799999999999</v>
      </c>
      <c r="P1531" s="3">
        <v>40.690399999999997</v>
      </c>
      <c r="Q1531" s="1" t="s">
        <v>8</v>
      </c>
      <c r="R1531" s="1" t="s">
        <v>9</v>
      </c>
      <c r="S1531" s="1" t="s">
        <v>10</v>
      </c>
      <c r="T1531" s="1" t="s">
        <v>1528</v>
      </c>
      <c r="V1531" s="34" t="str">
        <f t="shared" ca="1" si="188"/>
        <v>Post-calc.</v>
      </c>
      <c r="W1531" s="1" t="str">
        <f t="shared" ca="1" si="189"/>
        <v>Post-calc.</v>
      </c>
      <c r="X1531" s="1" t="b">
        <f t="shared" ca="1" si="190"/>
        <v>1</v>
      </c>
      <c r="Z1531" s="3">
        <f t="shared" ca="1" si="191"/>
        <v>0</v>
      </c>
    </row>
    <row r="1532" spans="1:26" x14ac:dyDescent="0.2">
      <c r="A1532" s="34" t="s">
        <v>4127</v>
      </c>
      <c r="B1532" s="9" t="str">
        <f t="shared" ca="1" si="186"/>
        <v>4PM78</v>
      </c>
      <c r="C1532" s="30">
        <v>400</v>
      </c>
      <c r="D1532" s="30">
        <v>532.53719999999998</v>
      </c>
      <c r="E1532" s="32">
        <v>42522</v>
      </c>
      <c r="F1532" s="34" t="s">
        <v>3812</v>
      </c>
      <c r="G1532" s="34" t="s">
        <v>5520</v>
      </c>
      <c r="H1532" s="34" t="str">
        <f t="shared" ca="1" si="187"/>
        <v>Post-calc.</v>
      </c>
      <c r="I1532" s="3">
        <f t="shared" ca="1" si="184"/>
        <v>0</v>
      </c>
      <c r="M1532" s="7" t="s">
        <v>1556</v>
      </c>
      <c r="N1532" s="9" t="str">
        <f t="shared" ca="1" si="185"/>
        <v>A1826</v>
      </c>
      <c r="O1532" s="3">
        <v>325.12169999999998</v>
      </c>
      <c r="P1532" s="3">
        <v>304.68650000000002</v>
      </c>
      <c r="Q1532" s="1" t="s">
        <v>8</v>
      </c>
      <c r="R1532" s="1" t="s">
        <v>9</v>
      </c>
      <c r="S1532" s="1" t="s">
        <v>10</v>
      </c>
      <c r="T1532" s="1" t="s">
        <v>1528</v>
      </c>
      <c r="V1532" s="34" t="str">
        <f t="shared" ca="1" si="188"/>
        <v>Post-calc.</v>
      </c>
      <c r="W1532" s="1" t="str">
        <f t="shared" ca="1" si="189"/>
        <v>Post-calc.</v>
      </c>
      <c r="X1532" s="1" t="b">
        <f t="shared" ca="1" si="190"/>
        <v>1</v>
      </c>
      <c r="Z1532" s="3">
        <f t="shared" ca="1" si="191"/>
        <v>0</v>
      </c>
    </row>
    <row r="1533" spans="1:26" x14ac:dyDescent="0.2">
      <c r="A1533" s="34" t="s">
        <v>4128</v>
      </c>
      <c r="B1533" s="9" t="str">
        <f t="shared" ca="1" si="186"/>
        <v>4PM79</v>
      </c>
      <c r="C1533" s="30">
        <v>200</v>
      </c>
      <c r="D1533" s="30">
        <v>443.78100000000001</v>
      </c>
      <c r="E1533" s="32">
        <v>42522</v>
      </c>
      <c r="F1533" s="34" t="s">
        <v>3812</v>
      </c>
      <c r="G1533" s="34" t="s">
        <v>5520</v>
      </c>
      <c r="H1533" s="34" t="str">
        <f t="shared" ca="1" si="187"/>
        <v>Post-calc.</v>
      </c>
      <c r="I1533" s="3">
        <f t="shared" ca="1" si="184"/>
        <v>0</v>
      </c>
      <c r="M1533" s="7" t="s">
        <v>1557</v>
      </c>
      <c r="N1533" s="9" t="str">
        <f t="shared" ca="1" si="185"/>
        <v>A1827</v>
      </c>
      <c r="O1533" s="3">
        <v>254.89019999999999</v>
      </c>
      <c r="P1533" s="3">
        <v>239.452</v>
      </c>
      <c r="Q1533" s="1" t="s">
        <v>8</v>
      </c>
      <c r="R1533" s="1" t="s">
        <v>9</v>
      </c>
      <c r="S1533" s="1" t="s">
        <v>10</v>
      </c>
      <c r="T1533" s="1" t="s">
        <v>1528</v>
      </c>
      <c r="V1533" s="34" t="str">
        <f t="shared" ca="1" si="188"/>
        <v>Post-calc.</v>
      </c>
      <c r="W1533" s="1" t="str">
        <f t="shared" ca="1" si="189"/>
        <v>Post-calc.</v>
      </c>
      <c r="X1533" s="1" t="b">
        <f t="shared" ca="1" si="190"/>
        <v>1</v>
      </c>
      <c r="Z1533" s="3">
        <f t="shared" ca="1" si="191"/>
        <v>0</v>
      </c>
    </row>
    <row r="1534" spans="1:26" x14ac:dyDescent="0.2">
      <c r="A1534" s="34" t="s">
        <v>4129</v>
      </c>
      <c r="B1534" s="9" t="str">
        <f t="shared" ca="1" si="186"/>
        <v>4PM80</v>
      </c>
      <c r="C1534" s="30">
        <v>2000</v>
      </c>
      <c r="D1534" s="30">
        <v>4118.0146000000004</v>
      </c>
      <c r="E1534" s="32">
        <v>42522</v>
      </c>
      <c r="F1534" s="34" t="s">
        <v>3812</v>
      </c>
      <c r="G1534" s="34" t="s">
        <v>5520</v>
      </c>
      <c r="H1534" s="34" t="str">
        <f t="shared" ca="1" si="187"/>
        <v>Post-calc.</v>
      </c>
      <c r="I1534" s="3">
        <f t="shared" ca="1" si="184"/>
        <v>0</v>
      </c>
      <c r="M1534" s="7" t="s">
        <v>1558</v>
      </c>
      <c r="N1534" s="9" t="str">
        <f t="shared" ca="1" si="185"/>
        <v>A1838</v>
      </c>
      <c r="O1534" s="3">
        <v>1510.8855000000001</v>
      </c>
      <c r="P1534" s="3">
        <v>1423.7571</v>
      </c>
      <c r="Q1534" s="1" t="s">
        <v>8</v>
      </c>
      <c r="R1534" s="1" t="s">
        <v>9</v>
      </c>
      <c r="S1534" s="1" t="s">
        <v>10</v>
      </c>
      <c r="T1534" s="1" t="s">
        <v>1528</v>
      </c>
      <c r="V1534" s="34" t="str">
        <f t="shared" ca="1" si="188"/>
        <v>Post-calc.</v>
      </c>
      <c r="W1534" s="1" t="str">
        <f t="shared" ca="1" si="189"/>
        <v>Post-calc.</v>
      </c>
      <c r="X1534" s="1" t="b">
        <f t="shared" ca="1" si="190"/>
        <v>1</v>
      </c>
      <c r="Z1534" s="3">
        <f t="shared" ca="1" si="191"/>
        <v>0</v>
      </c>
    </row>
    <row r="1535" spans="1:26" x14ac:dyDescent="0.2">
      <c r="A1535" s="34" t="s">
        <v>4130</v>
      </c>
      <c r="B1535" s="9" t="str">
        <f t="shared" ca="1" si="186"/>
        <v>4PM81</v>
      </c>
      <c r="C1535" s="30">
        <v>500</v>
      </c>
      <c r="D1535" s="30">
        <v>863.11990000000003</v>
      </c>
      <c r="E1535" s="32">
        <v>42522</v>
      </c>
      <c r="F1535" s="34" t="s">
        <v>3812</v>
      </c>
      <c r="G1535" s="34" t="s">
        <v>5520</v>
      </c>
      <c r="H1535" s="34" t="str">
        <f t="shared" ca="1" si="187"/>
        <v>Post-calc.</v>
      </c>
      <c r="I1535" s="3">
        <f t="shared" ca="1" si="184"/>
        <v>0</v>
      </c>
      <c r="M1535" s="7" t="s">
        <v>1559</v>
      </c>
      <c r="N1535" s="9" t="str">
        <f t="shared" ca="1" si="185"/>
        <v>A1843</v>
      </c>
      <c r="O1535" s="3">
        <v>35612.391300000003</v>
      </c>
      <c r="P1535" s="3">
        <v>34593.335299999999</v>
      </c>
      <c r="Q1535" s="1" t="s">
        <v>8</v>
      </c>
      <c r="R1535" s="1" t="s">
        <v>9</v>
      </c>
      <c r="S1535" s="1" t="s">
        <v>10</v>
      </c>
      <c r="T1535" s="1" t="s">
        <v>1528</v>
      </c>
      <c r="V1535" s="34" t="str">
        <f t="shared" ca="1" si="188"/>
        <v>Post-calc.</v>
      </c>
      <c r="W1535" s="1" t="str">
        <f t="shared" ca="1" si="189"/>
        <v>Post-calc.</v>
      </c>
      <c r="X1535" s="1" t="b">
        <f t="shared" ca="1" si="190"/>
        <v>1</v>
      </c>
      <c r="Z1535" s="3">
        <f t="shared" ca="1" si="191"/>
        <v>0</v>
      </c>
    </row>
    <row r="1536" spans="1:26" x14ac:dyDescent="0.2">
      <c r="A1536" s="34" t="s">
        <v>4131</v>
      </c>
      <c r="B1536" s="9" t="str">
        <f t="shared" ca="1" si="186"/>
        <v>4PM82</v>
      </c>
      <c r="C1536" s="30">
        <v>200</v>
      </c>
      <c r="D1536" s="30">
        <v>382.74400000000003</v>
      </c>
      <c r="E1536" s="32">
        <v>42522</v>
      </c>
      <c r="F1536" s="34" t="s">
        <v>3812</v>
      </c>
      <c r="G1536" s="34" t="s">
        <v>5520</v>
      </c>
      <c r="H1536" s="34" t="str">
        <f t="shared" ca="1" si="187"/>
        <v>Post-calc.</v>
      </c>
      <c r="I1536" s="3">
        <f t="shared" ca="1" si="184"/>
        <v>0</v>
      </c>
      <c r="M1536" s="7" t="s">
        <v>1560</v>
      </c>
      <c r="N1536" s="9" t="str">
        <f t="shared" ca="1" si="185"/>
        <v>A1848</v>
      </c>
      <c r="O1536" s="3">
        <v>2120.7723000000001</v>
      </c>
      <c r="P1536" s="3">
        <v>1990.5906</v>
      </c>
      <c r="Q1536" s="1" t="s">
        <v>8</v>
      </c>
      <c r="R1536" s="1" t="s">
        <v>9</v>
      </c>
      <c r="S1536" s="1" t="s">
        <v>10</v>
      </c>
      <c r="T1536" s="1" t="s">
        <v>1528</v>
      </c>
      <c r="V1536" s="34" t="str">
        <f t="shared" ca="1" si="188"/>
        <v>Post-calc.</v>
      </c>
      <c r="W1536" s="1" t="str">
        <f t="shared" ca="1" si="189"/>
        <v>Post-calc.</v>
      </c>
      <c r="X1536" s="1" t="b">
        <f t="shared" ca="1" si="190"/>
        <v>1</v>
      </c>
      <c r="Z1536" s="3">
        <f t="shared" ca="1" si="191"/>
        <v>0</v>
      </c>
    </row>
    <row r="1537" spans="1:26" x14ac:dyDescent="0.2">
      <c r="A1537" s="34" t="s">
        <v>4132</v>
      </c>
      <c r="B1537" s="9" t="str">
        <f t="shared" ca="1" si="186"/>
        <v>4PM83</v>
      </c>
      <c r="C1537" s="30">
        <v>691.67</v>
      </c>
      <c r="D1537" s="30">
        <v>1164.0717</v>
      </c>
      <c r="E1537" s="32">
        <v>42522</v>
      </c>
      <c r="F1537" s="34" t="s">
        <v>3812</v>
      </c>
      <c r="G1537" s="34" t="s">
        <v>5520</v>
      </c>
      <c r="H1537" s="34" t="str">
        <f t="shared" ca="1" si="187"/>
        <v>Post-calc.</v>
      </c>
      <c r="I1537" s="3">
        <f t="shared" ca="1" si="184"/>
        <v>0</v>
      </c>
      <c r="M1537" s="7" t="s">
        <v>1561</v>
      </c>
      <c r="N1537" s="9" t="str">
        <f t="shared" ca="1" si="185"/>
        <v>A1852</v>
      </c>
      <c r="O1537" s="3">
        <v>2519.39</v>
      </c>
      <c r="P1537" s="3">
        <v>2519.39</v>
      </c>
      <c r="Q1537" s="1" t="s">
        <v>14</v>
      </c>
      <c r="R1537" s="1" t="s">
        <v>9</v>
      </c>
      <c r="S1537" s="1" t="s">
        <v>10</v>
      </c>
      <c r="T1537" s="1" t="s">
        <v>69</v>
      </c>
      <c r="V1537" s="34" t="str">
        <f t="shared" ca="1" si="188"/>
        <v>Pre-calc.</v>
      </c>
      <c r="W1537" s="1" t="str">
        <f t="shared" ca="1" si="189"/>
        <v>Pre-calc.</v>
      </c>
      <c r="X1537" s="1" t="b">
        <f t="shared" ca="1" si="190"/>
        <v>1</v>
      </c>
      <c r="Z1537" s="3">
        <f t="shared" ca="1" si="191"/>
        <v>0</v>
      </c>
    </row>
    <row r="1538" spans="1:26" x14ac:dyDescent="0.2">
      <c r="A1538" s="34" t="s">
        <v>4133</v>
      </c>
      <c r="B1538" s="9" t="str">
        <f t="shared" ca="1" si="186"/>
        <v>4PM84</v>
      </c>
      <c r="C1538" s="30">
        <v>2000</v>
      </c>
      <c r="D1538" s="30">
        <v>2834.1903000000002</v>
      </c>
      <c r="E1538" s="32">
        <v>42522</v>
      </c>
      <c r="F1538" s="34" t="s">
        <v>3812</v>
      </c>
      <c r="G1538" s="34" t="s">
        <v>5520</v>
      </c>
      <c r="H1538" s="34" t="str">
        <f t="shared" ca="1" si="187"/>
        <v>Post-calc.</v>
      </c>
      <c r="I1538" s="3">
        <f t="shared" ca="1" si="184"/>
        <v>0</v>
      </c>
      <c r="M1538" s="7" t="s">
        <v>1562</v>
      </c>
      <c r="N1538" s="9" t="str">
        <f t="shared" ca="1" si="185"/>
        <v>A1859</v>
      </c>
      <c r="O1538" s="3">
        <v>5279</v>
      </c>
      <c r="P1538" s="3">
        <v>4116.03</v>
      </c>
      <c r="Q1538" s="1" t="s">
        <v>8</v>
      </c>
      <c r="R1538" s="1" t="s">
        <v>9</v>
      </c>
      <c r="S1538" s="1" t="s">
        <v>10</v>
      </c>
      <c r="T1538" s="1" t="s">
        <v>69</v>
      </c>
      <c r="V1538" s="34" t="str">
        <f t="shared" ca="1" si="188"/>
        <v>Post-calc.</v>
      </c>
      <c r="W1538" s="1" t="str">
        <f t="shared" ca="1" si="189"/>
        <v>Post-calc.</v>
      </c>
      <c r="X1538" s="1" t="b">
        <f t="shared" ca="1" si="190"/>
        <v>1</v>
      </c>
      <c r="Z1538" s="3">
        <f t="shared" ca="1" si="191"/>
        <v>0</v>
      </c>
    </row>
    <row r="1539" spans="1:26" x14ac:dyDescent="0.2">
      <c r="A1539" s="34" t="s">
        <v>4134</v>
      </c>
      <c r="B1539" s="9" t="str">
        <f t="shared" ca="1" si="186"/>
        <v>4PM85</v>
      </c>
      <c r="C1539" s="30">
        <v>1000</v>
      </c>
      <c r="D1539" s="30">
        <v>1886.8203000000001</v>
      </c>
      <c r="E1539" s="32">
        <v>42522</v>
      </c>
      <c r="F1539" s="34" t="s">
        <v>3812</v>
      </c>
      <c r="G1539" s="34" t="s">
        <v>5520</v>
      </c>
      <c r="H1539" s="34" t="str">
        <f t="shared" ca="1" si="187"/>
        <v>Post-calc.</v>
      </c>
      <c r="I1539" s="3">
        <f t="shared" ca="1" si="184"/>
        <v>0</v>
      </c>
      <c r="M1539" s="7" t="s">
        <v>1563</v>
      </c>
      <c r="N1539" s="9" t="str">
        <f t="shared" ca="1" si="185"/>
        <v>A1860</v>
      </c>
      <c r="O1539" s="3">
        <v>1858.0498</v>
      </c>
      <c r="P1539" s="3">
        <v>1858.0498</v>
      </c>
      <c r="Q1539" s="1" t="s">
        <v>14</v>
      </c>
      <c r="R1539" s="1" t="s">
        <v>9</v>
      </c>
      <c r="S1539" s="1" t="s">
        <v>10</v>
      </c>
      <c r="T1539" s="1" t="s">
        <v>69</v>
      </c>
      <c r="V1539" s="34" t="str">
        <f t="shared" ca="1" si="188"/>
        <v>Pre-calc.</v>
      </c>
      <c r="W1539" s="1" t="str">
        <f t="shared" ca="1" si="189"/>
        <v>Pre-calc.</v>
      </c>
      <c r="X1539" s="1" t="b">
        <f t="shared" ca="1" si="190"/>
        <v>1</v>
      </c>
      <c r="Z1539" s="3">
        <f t="shared" ca="1" si="191"/>
        <v>0</v>
      </c>
    </row>
    <row r="1540" spans="1:26" x14ac:dyDescent="0.2">
      <c r="A1540" s="34" t="s">
        <v>4135</v>
      </c>
      <c r="B1540" s="9" t="str">
        <f t="shared" ca="1" si="186"/>
        <v>4PM86</v>
      </c>
      <c r="C1540" s="30">
        <v>300</v>
      </c>
      <c r="D1540" s="30">
        <v>257.25639999999999</v>
      </c>
      <c r="E1540" s="32">
        <v>42522</v>
      </c>
      <c r="F1540" s="34" t="s">
        <v>3812</v>
      </c>
      <c r="G1540" s="34" t="s">
        <v>5520</v>
      </c>
      <c r="H1540" s="34" t="str">
        <f t="shared" ca="1" si="187"/>
        <v>Post-calc.</v>
      </c>
      <c r="I1540" s="3">
        <f t="shared" ref="I1540:I1603" ca="1" si="192">+VLOOKUP(B1540,$N$4:$P$2559,2,FALSE)-C1540</f>
        <v>0</v>
      </c>
      <c r="M1540" s="7" t="s">
        <v>1564</v>
      </c>
      <c r="N1540" s="9" t="str">
        <f t="shared" ref="N1540:N1603" ca="1" si="193">+LEFT(M1540,5)</f>
        <v>A1877</v>
      </c>
      <c r="O1540" s="3">
        <v>1533.6464000000001</v>
      </c>
      <c r="P1540" s="3">
        <v>1533.6464000000001</v>
      </c>
      <c r="Q1540" s="1" t="s">
        <v>14</v>
      </c>
      <c r="R1540" s="1" t="s">
        <v>9</v>
      </c>
      <c r="S1540" s="1" t="s">
        <v>10</v>
      </c>
      <c r="T1540" s="1" t="s">
        <v>69</v>
      </c>
      <c r="V1540" s="34" t="str">
        <f t="shared" ca="1" si="188"/>
        <v>Pre-calc.</v>
      </c>
      <c r="W1540" s="1" t="str">
        <f t="shared" ca="1" si="189"/>
        <v>Pre-calc.</v>
      </c>
      <c r="X1540" s="1" t="b">
        <f t="shared" ca="1" si="190"/>
        <v>1</v>
      </c>
      <c r="Z1540" s="3">
        <f t="shared" ca="1" si="191"/>
        <v>0</v>
      </c>
    </row>
    <row r="1541" spans="1:26" x14ac:dyDescent="0.2">
      <c r="A1541" s="34" t="s">
        <v>4136</v>
      </c>
      <c r="B1541" s="9" t="str">
        <f t="shared" ref="B1541:B1604" ca="1" si="194">+LEFT(A1541,5)</f>
        <v>4PM87</v>
      </c>
      <c r="C1541" s="30">
        <v>5000</v>
      </c>
      <c r="D1541" s="30">
        <v>12064.971600000001</v>
      </c>
      <c r="E1541" s="32">
        <v>42522</v>
      </c>
      <c r="F1541" s="34" t="s">
        <v>3812</v>
      </c>
      <c r="G1541" s="34" t="s">
        <v>5520</v>
      </c>
      <c r="H1541" s="34" t="str">
        <f t="shared" ref="H1541:H1604" ca="1" si="195">+IF(E1541&gt;1,"Post-calc.","Pre-calc.")</f>
        <v>Post-calc.</v>
      </c>
      <c r="I1541" s="3">
        <f t="shared" ca="1" si="192"/>
        <v>0</v>
      </c>
      <c r="M1541" s="7" t="s">
        <v>1565</v>
      </c>
      <c r="N1541" s="9" t="str">
        <f t="shared" ca="1" si="193"/>
        <v>A1878</v>
      </c>
      <c r="O1541" s="3">
        <v>434.04349999999999</v>
      </c>
      <c r="P1541" s="3">
        <v>409.72730000000001</v>
      </c>
      <c r="Q1541" s="1" t="s">
        <v>8</v>
      </c>
      <c r="R1541" s="1" t="s">
        <v>9</v>
      </c>
      <c r="S1541" s="1" t="s">
        <v>10</v>
      </c>
      <c r="T1541" s="1" t="s">
        <v>1528</v>
      </c>
      <c r="V1541" s="34" t="str">
        <f t="shared" ref="V1541:V1604" ca="1" si="196">+VLOOKUP(N1541,$B$4:$H$2903,7,FALSE)</f>
        <v>Post-calc.</v>
      </c>
      <c r="W1541" s="1" t="str">
        <f t="shared" ref="W1541:W1604" ca="1" si="197">+Q1541</f>
        <v>Post-calc.</v>
      </c>
      <c r="X1541" s="1" t="b">
        <f t="shared" ref="X1541:X1604" ca="1" si="198">+V1541=W1541</f>
        <v>1</v>
      </c>
      <c r="Z1541" s="3">
        <f t="shared" ref="Z1541:Z1604" ca="1" si="199">+IF(Q1541="Post-calc.",VLOOKUP(N1541,$B$4:$H$2903,3,FALSE)-P1541,VLOOKUP(N1541,$B$4:$H$2903,2,FALSE)-P1541)</f>
        <v>0</v>
      </c>
    </row>
    <row r="1542" spans="1:26" x14ac:dyDescent="0.2">
      <c r="A1542" s="34" t="s">
        <v>4137</v>
      </c>
      <c r="B1542" s="9" t="str">
        <f t="shared" ca="1" si="194"/>
        <v>4PM88</v>
      </c>
      <c r="C1542" s="30">
        <v>600</v>
      </c>
      <c r="D1542" s="30">
        <v>993.38670000000002</v>
      </c>
      <c r="E1542" s="32">
        <v>42522</v>
      </c>
      <c r="F1542" s="34" t="s">
        <v>3812</v>
      </c>
      <c r="G1542" s="34" t="s">
        <v>5520</v>
      </c>
      <c r="H1542" s="34" t="str">
        <f t="shared" ca="1" si="195"/>
        <v>Post-calc.</v>
      </c>
      <c r="I1542" s="3">
        <f t="shared" ca="1" si="192"/>
        <v>0</v>
      </c>
      <c r="M1542" s="7" t="s">
        <v>1566</v>
      </c>
      <c r="N1542" s="9" t="str">
        <f t="shared" ca="1" si="193"/>
        <v>A1880</v>
      </c>
      <c r="O1542" s="3">
        <v>1122.2601999999999</v>
      </c>
      <c r="P1542" s="3">
        <v>1122.2601999999999</v>
      </c>
      <c r="Q1542" s="1" t="s">
        <v>14</v>
      </c>
      <c r="R1542" s="1" t="s">
        <v>9</v>
      </c>
      <c r="S1542" s="1" t="s">
        <v>10</v>
      </c>
      <c r="T1542" s="1" t="s">
        <v>1446</v>
      </c>
      <c r="V1542" s="34" t="str">
        <f t="shared" ca="1" si="196"/>
        <v>Pre-calc.</v>
      </c>
      <c r="W1542" s="1" t="str">
        <f t="shared" ca="1" si="197"/>
        <v>Pre-calc.</v>
      </c>
      <c r="X1542" s="1" t="b">
        <f t="shared" ca="1" si="198"/>
        <v>1</v>
      </c>
      <c r="Z1542" s="3">
        <f t="shared" ca="1" si="199"/>
        <v>0</v>
      </c>
    </row>
    <row r="1543" spans="1:26" x14ac:dyDescent="0.2">
      <c r="A1543" s="34" t="s">
        <v>4138</v>
      </c>
      <c r="B1543" s="9" t="str">
        <f t="shared" ca="1" si="194"/>
        <v>4PM89</v>
      </c>
      <c r="C1543" s="30">
        <v>300</v>
      </c>
      <c r="D1543" s="30">
        <v>423.29880000000003</v>
      </c>
      <c r="E1543" s="32">
        <v>42522</v>
      </c>
      <c r="F1543" s="34" t="s">
        <v>3812</v>
      </c>
      <c r="G1543" s="34" t="s">
        <v>5520</v>
      </c>
      <c r="H1543" s="34" t="str">
        <f t="shared" ca="1" si="195"/>
        <v>Post-calc.</v>
      </c>
      <c r="I1543" s="3">
        <f t="shared" ca="1" si="192"/>
        <v>0</v>
      </c>
      <c r="M1543" s="7" t="s">
        <v>1567</v>
      </c>
      <c r="N1543" s="9" t="str">
        <f t="shared" ca="1" si="193"/>
        <v>A1882</v>
      </c>
      <c r="O1543" s="3">
        <v>650.09360000000004</v>
      </c>
      <c r="P1543" s="3">
        <v>650.09360000000004</v>
      </c>
      <c r="Q1543" s="1" t="s">
        <v>14</v>
      </c>
      <c r="R1543" s="1" t="s">
        <v>9</v>
      </c>
      <c r="S1543" s="1" t="s">
        <v>10</v>
      </c>
      <c r="T1543" s="1" t="s">
        <v>1446</v>
      </c>
      <c r="V1543" s="34" t="str">
        <f t="shared" ca="1" si="196"/>
        <v>Pre-calc.</v>
      </c>
      <c r="W1543" s="1" t="str">
        <f t="shared" ca="1" si="197"/>
        <v>Pre-calc.</v>
      </c>
      <c r="X1543" s="1" t="b">
        <f t="shared" ca="1" si="198"/>
        <v>1</v>
      </c>
      <c r="Z1543" s="3">
        <f t="shared" ca="1" si="199"/>
        <v>0</v>
      </c>
    </row>
    <row r="1544" spans="1:26" x14ac:dyDescent="0.2">
      <c r="A1544" s="34" t="s">
        <v>4139</v>
      </c>
      <c r="B1544" s="9" t="str">
        <f t="shared" ca="1" si="194"/>
        <v>4PM91</v>
      </c>
      <c r="C1544" s="30">
        <v>400</v>
      </c>
      <c r="D1544" s="30">
        <v>873.90719999999999</v>
      </c>
      <c r="E1544" s="32">
        <v>42522</v>
      </c>
      <c r="F1544" s="34" t="s">
        <v>3812</v>
      </c>
      <c r="G1544" s="34" t="s">
        <v>5520</v>
      </c>
      <c r="H1544" s="34" t="str">
        <f t="shared" ca="1" si="195"/>
        <v>Post-calc.</v>
      </c>
      <c r="I1544" s="3">
        <f t="shared" ca="1" si="192"/>
        <v>0</v>
      </c>
      <c r="M1544" s="7" t="s">
        <v>1568</v>
      </c>
      <c r="N1544" s="9" t="str">
        <f t="shared" ca="1" si="193"/>
        <v>A1884</v>
      </c>
      <c r="O1544" s="3">
        <v>771.65</v>
      </c>
      <c r="P1544" s="3">
        <v>771.65</v>
      </c>
      <c r="Q1544" s="1" t="s">
        <v>14</v>
      </c>
      <c r="R1544" s="1" t="s">
        <v>9</v>
      </c>
      <c r="S1544" s="1" t="s">
        <v>10</v>
      </c>
      <c r="T1544" s="1" t="s">
        <v>1446</v>
      </c>
      <c r="V1544" s="34" t="str">
        <f t="shared" ca="1" si="196"/>
        <v>Pre-calc.</v>
      </c>
      <c r="W1544" s="1" t="str">
        <f t="shared" ca="1" si="197"/>
        <v>Pre-calc.</v>
      </c>
      <c r="X1544" s="1" t="b">
        <f t="shared" ca="1" si="198"/>
        <v>1</v>
      </c>
      <c r="Z1544" s="3">
        <f t="shared" ca="1" si="199"/>
        <v>0</v>
      </c>
    </row>
    <row r="1545" spans="1:26" x14ac:dyDescent="0.2">
      <c r="A1545" s="34" t="s">
        <v>4140</v>
      </c>
      <c r="B1545" s="9" t="str">
        <f t="shared" ca="1" si="194"/>
        <v>4PM92</v>
      </c>
      <c r="C1545" s="30">
        <v>119</v>
      </c>
      <c r="D1545" s="30">
        <v>1382.9581000000001</v>
      </c>
      <c r="E1545" s="32">
        <v>42522</v>
      </c>
      <c r="F1545" s="34" t="s">
        <v>3812</v>
      </c>
      <c r="G1545" s="34" t="s">
        <v>5520</v>
      </c>
      <c r="H1545" s="34" t="str">
        <f t="shared" ca="1" si="195"/>
        <v>Post-calc.</v>
      </c>
      <c r="I1545" s="3">
        <f t="shared" ca="1" si="192"/>
        <v>0</v>
      </c>
      <c r="M1545" s="7" t="s">
        <v>1569</v>
      </c>
      <c r="N1545" s="9" t="str">
        <f t="shared" ca="1" si="193"/>
        <v>A1903</v>
      </c>
      <c r="O1545" s="3">
        <v>830.46669999999995</v>
      </c>
      <c r="P1545" s="3">
        <v>830.46669999999995</v>
      </c>
      <c r="Q1545" s="1" t="s">
        <v>14</v>
      </c>
      <c r="R1545" s="1" t="s">
        <v>9</v>
      </c>
      <c r="S1545" s="1" t="s">
        <v>10</v>
      </c>
      <c r="T1545" s="1" t="s">
        <v>1446</v>
      </c>
      <c r="V1545" s="34" t="str">
        <f t="shared" ca="1" si="196"/>
        <v>Pre-calc.</v>
      </c>
      <c r="W1545" s="1" t="str">
        <f t="shared" ca="1" si="197"/>
        <v>Pre-calc.</v>
      </c>
      <c r="X1545" s="1" t="b">
        <f t="shared" ca="1" si="198"/>
        <v>1</v>
      </c>
      <c r="Z1545" s="3">
        <f t="shared" ca="1" si="199"/>
        <v>0</v>
      </c>
    </row>
    <row r="1546" spans="1:26" x14ac:dyDescent="0.2">
      <c r="A1546" s="34" t="s">
        <v>4141</v>
      </c>
      <c r="B1546" s="9" t="str">
        <f t="shared" ca="1" si="194"/>
        <v>4PM94</v>
      </c>
      <c r="C1546" s="30">
        <v>700</v>
      </c>
      <c r="D1546" s="30">
        <v>772.31550000000004</v>
      </c>
      <c r="E1546" s="32">
        <v>42522</v>
      </c>
      <c r="F1546" s="34" t="s">
        <v>3812</v>
      </c>
      <c r="G1546" s="34" t="s">
        <v>5520</v>
      </c>
      <c r="H1546" s="34" t="str">
        <f t="shared" ca="1" si="195"/>
        <v>Post-calc.</v>
      </c>
      <c r="I1546" s="3">
        <f t="shared" ca="1" si="192"/>
        <v>0</v>
      </c>
      <c r="M1546" s="7" t="s">
        <v>1570</v>
      </c>
      <c r="N1546" s="9" t="str">
        <f t="shared" ca="1" si="193"/>
        <v>A1908</v>
      </c>
      <c r="O1546" s="3">
        <v>4192.96</v>
      </c>
      <c r="P1546" s="3">
        <v>4126.9799999999996</v>
      </c>
      <c r="Q1546" s="1" t="s">
        <v>8</v>
      </c>
      <c r="R1546" s="1" t="s">
        <v>9</v>
      </c>
      <c r="S1546" s="1" t="s">
        <v>10</v>
      </c>
      <c r="T1546" s="1" t="s">
        <v>69</v>
      </c>
      <c r="V1546" s="34" t="str">
        <f t="shared" ca="1" si="196"/>
        <v>Post-calc.</v>
      </c>
      <c r="W1546" s="1" t="str">
        <f t="shared" ca="1" si="197"/>
        <v>Post-calc.</v>
      </c>
      <c r="X1546" s="1" t="b">
        <f t="shared" ca="1" si="198"/>
        <v>1</v>
      </c>
      <c r="Z1546" s="3">
        <f t="shared" ca="1" si="199"/>
        <v>0</v>
      </c>
    </row>
    <row r="1547" spans="1:26" x14ac:dyDescent="0.2">
      <c r="A1547" s="34" t="s">
        <v>4142</v>
      </c>
      <c r="B1547" s="9" t="str">
        <f t="shared" ca="1" si="194"/>
        <v>4PM95</v>
      </c>
      <c r="C1547" s="30">
        <v>1200</v>
      </c>
      <c r="D1547" s="30">
        <v>1223.7431999999999</v>
      </c>
      <c r="E1547" s="32">
        <v>42522</v>
      </c>
      <c r="F1547" s="34" t="s">
        <v>3812</v>
      </c>
      <c r="G1547" s="34" t="s">
        <v>5520</v>
      </c>
      <c r="H1547" s="34" t="str">
        <f t="shared" ca="1" si="195"/>
        <v>Post-calc.</v>
      </c>
      <c r="I1547" s="3">
        <f t="shared" ca="1" si="192"/>
        <v>0</v>
      </c>
      <c r="M1547" s="7" t="s">
        <v>1571</v>
      </c>
      <c r="N1547" s="9" t="str">
        <f t="shared" ca="1" si="193"/>
        <v>A1919</v>
      </c>
      <c r="O1547" s="3">
        <v>64.135199999999998</v>
      </c>
      <c r="P1547" s="3">
        <v>61.940899999999999</v>
      </c>
      <c r="Q1547" s="1" t="s">
        <v>8</v>
      </c>
      <c r="R1547" s="1" t="s">
        <v>9</v>
      </c>
      <c r="S1547" s="1" t="s">
        <v>10</v>
      </c>
      <c r="T1547" s="1" t="s">
        <v>1260</v>
      </c>
      <c r="V1547" s="34" t="str">
        <f t="shared" ca="1" si="196"/>
        <v>Post-calc.</v>
      </c>
      <c r="W1547" s="1" t="str">
        <f t="shared" ca="1" si="197"/>
        <v>Post-calc.</v>
      </c>
      <c r="X1547" s="1" t="b">
        <f t="shared" ca="1" si="198"/>
        <v>1</v>
      </c>
      <c r="Z1547" s="3">
        <f t="shared" ca="1" si="199"/>
        <v>0</v>
      </c>
    </row>
    <row r="1548" spans="1:26" x14ac:dyDescent="0.2">
      <c r="A1548" s="34" t="s">
        <v>4143</v>
      </c>
      <c r="B1548" s="9" t="str">
        <f t="shared" ca="1" si="194"/>
        <v>4PM96</v>
      </c>
      <c r="C1548" s="30">
        <v>600</v>
      </c>
      <c r="D1548" s="30">
        <v>1471.9874</v>
      </c>
      <c r="E1548" s="32">
        <v>42522</v>
      </c>
      <c r="F1548" s="34" t="s">
        <v>3812</v>
      </c>
      <c r="G1548" s="34" t="s">
        <v>5520</v>
      </c>
      <c r="H1548" s="34" t="str">
        <f t="shared" ca="1" si="195"/>
        <v>Post-calc.</v>
      </c>
      <c r="I1548" s="3">
        <f t="shared" ca="1" si="192"/>
        <v>0</v>
      </c>
      <c r="M1548" s="7" t="s">
        <v>1572</v>
      </c>
      <c r="N1548" s="9" t="str">
        <f t="shared" ca="1" si="193"/>
        <v>A1920</v>
      </c>
      <c r="O1548" s="3">
        <v>54.163200000000003</v>
      </c>
      <c r="P1548" s="3">
        <v>46.394199999999998</v>
      </c>
      <c r="Q1548" s="1" t="s">
        <v>8</v>
      </c>
      <c r="R1548" s="1" t="s">
        <v>9</v>
      </c>
      <c r="S1548" s="1" t="s">
        <v>10</v>
      </c>
      <c r="T1548" s="1" t="s">
        <v>1260</v>
      </c>
      <c r="V1548" s="34" t="str">
        <f t="shared" ca="1" si="196"/>
        <v>Post-calc.</v>
      </c>
      <c r="W1548" s="1" t="str">
        <f t="shared" ca="1" si="197"/>
        <v>Post-calc.</v>
      </c>
      <c r="X1548" s="1" t="b">
        <f t="shared" ca="1" si="198"/>
        <v>1</v>
      </c>
      <c r="Z1548" s="3">
        <f t="shared" ca="1" si="199"/>
        <v>0</v>
      </c>
    </row>
    <row r="1549" spans="1:26" x14ac:dyDescent="0.2">
      <c r="A1549" s="34" t="s">
        <v>4144</v>
      </c>
      <c r="B1549" s="9" t="str">
        <f t="shared" ca="1" si="194"/>
        <v>4PM97</v>
      </c>
      <c r="C1549" s="30">
        <v>300</v>
      </c>
      <c r="D1549" s="30">
        <v>696.25829999999996</v>
      </c>
      <c r="E1549" s="32">
        <v>42522</v>
      </c>
      <c r="F1549" s="34" t="s">
        <v>3812</v>
      </c>
      <c r="G1549" s="34" t="s">
        <v>5520</v>
      </c>
      <c r="H1549" s="34" t="str">
        <f t="shared" ca="1" si="195"/>
        <v>Post-calc.</v>
      </c>
      <c r="I1549" s="3">
        <f t="shared" ca="1" si="192"/>
        <v>0</v>
      </c>
      <c r="M1549" s="7" t="s">
        <v>1573</v>
      </c>
      <c r="N1549" s="9" t="str">
        <f t="shared" ca="1" si="193"/>
        <v>A1921</v>
      </c>
      <c r="O1549" s="3">
        <v>53.5749</v>
      </c>
      <c r="P1549" s="3">
        <v>54.163200000000003</v>
      </c>
      <c r="Q1549" s="1" t="s">
        <v>8</v>
      </c>
      <c r="R1549" s="1" t="s">
        <v>9</v>
      </c>
      <c r="S1549" s="1" t="s">
        <v>10</v>
      </c>
      <c r="T1549" s="1" t="s">
        <v>1260</v>
      </c>
      <c r="V1549" s="34" t="str">
        <f t="shared" ca="1" si="196"/>
        <v>Post-calc.</v>
      </c>
      <c r="W1549" s="1" t="str">
        <f t="shared" ca="1" si="197"/>
        <v>Post-calc.</v>
      </c>
      <c r="X1549" s="1" t="b">
        <f t="shared" ca="1" si="198"/>
        <v>1</v>
      </c>
      <c r="Z1549" s="3">
        <f t="shared" ca="1" si="199"/>
        <v>0</v>
      </c>
    </row>
    <row r="1550" spans="1:26" x14ac:dyDescent="0.2">
      <c r="A1550" s="34" t="s">
        <v>4145</v>
      </c>
      <c r="B1550" s="9" t="str">
        <f t="shared" ca="1" si="194"/>
        <v>4PM98</v>
      </c>
      <c r="C1550" s="30">
        <v>250</v>
      </c>
      <c r="D1550" s="30">
        <v>546.19200000000001</v>
      </c>
      <c r="E1550" s="32">
        <v>42522</v>
      </c>
      <c r="F1550" s="34" t="s">
        <v>3812</v>
      </c>
      <c r="G1550" s="34" t="s">
        <v>5520</v>
      </c>
      <c r="H1550" s="34" t="str">
        <f t="shared" ca="1" si="195"/>
        <v>Post-calc.</v>
      </c>
      <c r="I1550" s="3">
        <f t="shared" ca="1" si="192"/>
        <v>0</v>
      </c>
      <c r="M1550" s="7" t="s">
        <v>1574</v>
      </c>
      <c r="N1550" s="9" t="str">
        <f t="shared" ca="1" si="193"/>
        <v>A1922</v>
      </c>
      <c r="O1550" s="3">
        <v>46.3506</v>
      </c>
      <c r="P1550" s="3">
        <v>46.327500000000001</v>
      </c>
      <c r="Q1550" s="1" t="s">
        <v>8</v>
      </c>
      <c r="R1550" s="1" t="s">
        <v>9</v>
      </c>
      <c r="S1550" s="1" t="s">
        <v>10</v>
      </c>
      <c r="T1550" s="1" t="s">
        <v>1260</v>
      </c>
      <c r="V1550" s="34" t="str">
        <f t="shared" ca="1" si="196"/>
        <v>Post-calc.</v>
      </c>
      <c r="W1550" s="1" t="str">
        <f t="shared" ca="1" si="197"/>
        <v>Post-calc.</v>
      </c>
      <c r="X1550" s="1" t="b">
        <f t="shared" ca="1" si="198"/>
        <v>1</v>
      </c>
      <c r="Z1550" s="3">
        <f t="shared" ca="1" si="199"/>
        <v>0</v>
      </c>
    </row>
    <row r="1551" spans="1:26" x14ac:dyDescent="0.2">
      <c r="A1551" s="34" t="s">
        <v>4146</v>
      </c>
      <c r="B1551" s="9" t="str">
        <f t="shared" ca="1" si="194"/>
        <v>4PM99</v>
      </c>
      <c r="C1551" s="30">
        <v>700</v>
      </c>
      <c r="D1551" s="30">
        <v>1391.6972000000001</v>
      </c>
      <c r="E1551" s="32">
        <v>42522</v>
      </c>
      <c r="F1551" s="34" t="s">
        <v>3812</v>
      </c>
      <c r="G1551" s="34" t="s">
        <v>5520</v>
      </c>
      <c r="H1551" s="34" t="str">
        <f t="shared" ca="1" si="195"/>
        <v>Post-calc.</v>
      </c>
      <c r="I1551" s="3">
        <f t="shared" ca="1" si="192"/>
        <v>0</v>
      </c>
      <c r="M1551" s="7" t="s">
        <v>1575</v>
      </c>
      <c r="N1551" s="9" t="str">
        <f t="shared" ca="1" si="193"/>
        <v>A1924</v>
      </c>
      <c r="O1551" s="3">
        <v>917.80780000000004</v>
      </c>
      <c r="P1551" s="3">
        <v>917.80780000000004</v>
      </c>
      <c r="Q1551" s="1" t="s">
        <v>14</v>
      </c>
      <c r="R1551" s="1" t="s">
        <v>9</v>
      </c>
      <c r="S1551" s="1" t="s">
        <v>10</v>
      </c>
      <c r="T1551" s="1" t="s">
        <v>1446</v>
      </c>
      <c r="V1551" s="34" t="str">
        <f t="shared" ca="1" si="196"/>
        <v>Pre-calc.</v>
      </c>
      <c r="W1551" s="1" t="str">
        <f t="shared" ca="1" si="197"/>
        <v>Pre-calc.</v>
      </c>
      <c r="X1551" s="1" t="b">
        <f t="shared" ca="1" si="198"/>
        <v>1</v>
      </c>
      <c r="Z1551" s="3">
        <f t="shared" ca="1" si="199"/>
        <v>0</v>
      </c>
    </row>
    <row r="1552" spans="1:26" x14ac:dyDescent="0.2">
      <c r="A1552" s="34" t="s">
        <v>4147</v>
      </c>
      <c r="B1552" s="9" t="str">
        <f t="shared" ca="1" si="194"/>
        <v>4PQ01</v>
      </c>
      <c r="C1552" s="30">
        <v>700</v>
      </c>
      <c r="D1552" s="30">
        <v>0</v>
      </c>
      <c r="E1552" s="32"/>
      <c r="F1552" s="34" t="s">
        <v>3812</v>
      </c>
      <c r="G1552" s="34" t="s">
        <v>5520</v>
      </c>
      <c r="H1552" s="34" t="str">
        <f t="shared" ca="1" si="195"/>
        <v>Pre-calc.</v>
      </c>
      <c r="I1552" s="3">
        <f t="shared" ca="1" si="192"/>
        <v>0</v>
      </c>
      <c r="M1552" s="7" t="s">
        <v>1576</v>
      </c>
      <c r="N1552" s="9" t="str">
        <f t="shared" ca="1" si="193"/>
        <v>A1926</v>
      </c>
      <c r="O1552" s="3">
        <v>471.7056</v>
      </c>
      <c r="P1552" s="3">
        <v>471.7056</v>
      </c>
      <c r="Q1552" s="1" t="s">
        <v>14</v>
      </c>
      <c r="R1552" s="1" t="s">
        <v>9</v>
      </c>
      <c r="S1552" s="1" t="s">
        <v>10</v>
      </c>
      <c r="T1552" s="1" t="s">
        <v>1446</v>
      </c>
      <c r="V1552" s="34" t="str">
        <f t="shared" ca="1" si="196"/>
        <v>Pre-calc.</v>
      </c>
      <c r="W1552" s="1" t="str">
        <f t="shared" ca="1" si="197"/>
        <v>Pre-calc.</v>
      </c>
      <c r="X1552" s="1" t="b">
        <f t="shared" ca="1" si="198"/>
        <v>1</v>
      </c>
      <c r="Z1552" s="3">
        <f t="shared" ca="1" si="199"/>
        <v>0</v>
      </c>
    </row>
    <row r="1553" spans="1:26" x14ac:dyDescent="0.2">
      <c r="A1553" s="34" t="s">
        <v>4148</v>
      </c>
      <c r="B1553" s="9" t="str">
        <f t="shared" ca="1" si="194"/>
        <v>4PQ02</v>
      </c>
      <c r="C1553" s="30">
        <v>700</v>
      </c>
      <c r="D1553" s="30">
        <v>1032.3028999999999</v>
      </c>
      <c r="E1553" s="32">
        <v>42522</v>
      </c>
      <c r="F1553" s="34" t="s">
        <v>3812</v>
      </c>
      <c r="G1553" s="34" t="s">
        <v>5520</v>
      </c>
      <c r="H1553" s="34" t="str">
        <f t="shared" ca="1" si="195"/>
        <v>Post-calc.</v>
      </c>
      <c r="I1553" s="3">
        <f t="shared" ca="1" si="192"/>
        <v>0</v>
      </c>
      <c r="M1553" s="7" t="s">
        <v>1577</v>
      </c>
      <c r="N1553" s="9" t="str">
        <f t="shared" ca="1" si="193"/>
        <v>A1932</v>
      </c>
      <c r="O1553" s="3">
        <v>531.86400000000003</v>
      </c>
      <c r="P1553" s="3">
        <v>531.86400000000003</v>
      </c>
      <c r="Q1553" s="1" t="s">
        <v>14</v>
      </c>
      <c r="R1553" s="1" t="s">
        <v>9</v>
      </c>
      <c r="S1553" s="1" t="s">
        <v>10</v>
      </c>
      <c r="T1553" s="1" t="s">
        <v>1446</v>
      </c>
      <c r="V1553" s="34" t="str">
        <f t="shared" ca="1" si="196"/>
        <v>Pre-calc.</v>
      </c>
      <c r="W1553" s="1" t="str">
        <f t="shared" ca="1" si="197"/>
        <v>Pre-calc.</v>
      </c>
      <c r="X1553" s="1" t="b">
        <f t="shared" ca="1" si="198"/>
        <v>1</v>
      </c>
      <c r="Z1553" s="3">
        <f t="shared" ca="1" si="199"/>
        <v>0</v>
      </c>
    </row>
    <row r="1554" spans="1:26" x14ac:dyDescent="0.2">
      <c r="A1554" s="34" t="s">
        <v>4149</v>
      </c>
      <c r="B1554" s="9" t="str">
        <f t="shared" ca="1" si="194"/>
        <v>4PQ03</v>
      </c>
      <c r="C1554" s="30">
        <v>2000</v>
      </c>
      <c r="D1554" s="30">
        <v>-208.23570000000001</v>
      </c>
      <c r="E1554" s="32">
        <v>42522</v>
      </c>
      <c r="F1554" s="34" t="s">
        <v>3812</v>
      </c>
      <c r="G1554" s="34" t="s">
        <v>5520</v>
      </c>
      <c r="H1554" s="34" t="str">
        <f t="shared" ca="1" si="195"/>
        <v>Post-calc.</v>
      </c>
      <c r="I1554" s="3">
        <f t="shared" ca="1" si="192"/>
        <v>0</v>
      </c>
      <c r="M1554" s="7" t="s">
        <v>1578</v>
      </c>
      <c r="N1554" s="9" t="str">
        <f t="shared" ca="1" si="193"/>
        <v>A1943</v>
      </c>
      <c r="O1554" s="3">
        <v>670.45169999999996</v>
      </c>
      <c r="P1554" s="3">
        <v>670.45169999999996</v>
      </c>
      <c r="Q1554" s="1" t="s">
        <v>14</v>
      </c>
      <c r="R1554" s="1" t="s">
        <v>9</v>
      </c>
      <c r="S1554" s="1" t="s">
        <v>10</v>
      </c>
      <c r="T1554" s="1" t="s">
        <v>1446</v>
      </c>
      <c r="V1554" s="34" t="str">
        <f t="shared" ca="1" si="196"/>
        <v>Pre-calc.</v>
      </c>
      <c r="W1554" s="1" t="str">
        <f t="shared" ca="1" si="197"/>
        <v>Pre-calc.</v>
      </c>
      <c r="X1554" s="1" t="b">
        <f t="shared" ca="1" si="198"/>
        <v>1</v>
      </c>
      <c r="Z1554" s="3">
        <f t="shared" ca="1" si="199"/>
        <v>0</v>
      </c>
    </row>
    <row r="1555" spans="1:26" x14ac:dyDescent="0.2">
      <c r="A1555" s="34" t="s">
        <v>4150</v>
      </c>
      <c r="B1555" s="9" t="str">
        <f t="shared" ca="1" si="194"/>
        <v>4PQ04</v>
      </c>
      <c r="C1555" s="30">
        <v>250</v>
      </c>
      <c r="D1555" s="30">
        <v>436.95359999999999</v>
      </c>
      <c r="E1555" s="32">
        <v>42522</v>
      </c>
      <c r="F1555" s="34" t="s">
        <v>3812</v>
      </c>
      <c r="G1555" s="34" t="s">
        <v>5520</v>
      </c>
      <c r="H1555" s="34" t="str">
        <f t="shared" ca="1" si="195"/>
        <v>Post-calc.</v>
      </c>
      <c r="I1555" s="3">
        <f t="shared" ca="1" si="192"/>
        <v>0</v>
      </c>
      <c r="M1555" s="7" t="s">
        <v>1579</v>
      </c>
      <c r="N1555" s="9" t="str">
        <f t="shared" ca="1" si="193"/>
        <v>A1944</v>
      </c>
      <c r="O1555" s="3">
        <v>894.65139999999997</v>
      </c>
      <c r="P1555" s="3">
        <v>894.65139999999997</v>
      </c>
      <c r="Q1555" s="1" t="s">
        <v>14</v>
      </c>
      <c r="R1555" s="1" t="s">
        <v>9</v>
      </c>
      <c r="S1555" s="1" t="s">
        <v>10</v>
      </c>
      <c r="T1555" s="1" t="s">
        <v>1446</v>
      </c>
      <c r="V1555" s="34" t="str">
        <f t="shared" ca="1" si="196"/>
        <v>Pre-calc.</v>
      </c>
      <c r="W1555" s="1" t="str">
        <f t="shared" ca="1" si="197"/>
        <v>Pre-calc.</v>
      </c>
      <c r="X1555" s="1" t="b">
        <f t="shared" ca="1" si="198"/>
        <v>1</v>
      </c>
      <c r="Z1555" s="3">
        <f t="shared" ca="1" si="199"/>
        <v>0</v>
      </c>
    </row>
    <row r="1556" spans="1:26" x14ac:dyDescent="0.2">
      <c r="A1556" s="34" t="s">
        <v>4151</v>
      </c>
      <c r="B1556" s="9" t="str">
        <f t="shared" ca="1" si="194"/>
        <v>4PQ05</v>
      </c>
      <c r="C1556" s="30">
        <v>600</v>
      </c>
      <c r="D1556" s="30">
        <v>1286.2822000000001</v>
      </c>
      <c r="E1556" s="32">
        <v>42522</v>
      </c>
      <c r="F1556" s="34" t="s">
        <v>3812</v>
      </c>
      <c r="G1556" s="34" t="s">
        <v>5520</v>
      </c>
      <c r="H1556" s="34" t="str">
        <f t="shared" ca="1" si="195"/>
        <v>Post-calc.</v>
      </c>
      <c r="I1556" s="3">
        <f t="shared" ca="1" si="192"/>
        <v>0</v>
      </c>
      <c r="M1556" s="7" t="s">
        <v>1580</v>
      </c>
      <c r="N1556" s="9" t="str">
        <f t="shared" ca="1" si="193"/>
        <v>A1945</v>
      </c>
      <c r="O1556" s="3">
        <v>984.65769999999998</v>
      </c>
      <c r="P1556" s="3">
        <v>984.65769999999998</v>
      </c>
      <c r="Q1556" s="1" t="s">
        <v>14</v>
      </c>
      <c r="R1556" s="1" t="s">
        <v>9</v>
      </c>
      <c r="S1556" s="1" t="s">
        <v>10</v>
      </c>
      <c r="T1556" s="1" t="s">
        <v>1446</v>
      </c>
      <c r="V1556" s="34" t="str">
        <f t="shared" ca="1" si="196"/>
        <v>Pre-calc.</v>
      </c>
      <c r="W1556" s="1" t="str">
        <f t="shared" ca="1" si="197"/>
        <v>Pre-calc.</v>
      </c>
      <c r="X1556" s="1" t="b">
        <f t="shared" ca="1" si="198"/>
        <v>1</v>
      </c>
      <c r="Z1556" s="3">
        <f t="shared" ca="1" si="199"/>
        <v>0</v>
      </c>
    </row>
    <row r="1557" spans="1:26" x14ac:dyDescent="0.2">
      <c r="A1557" s="34" t="s">
        <v>4152</v>
      </c>
      <c r="B1557" s="9" t="str">
        <f t="shared" ca="1" si="194"/>
        <v>4PQ06</v>
      </c>
      <c r="C1557" s="30">
        <v>600</v>
      </c>
      <c r="D1557" s="30">
        <v>964.84820000000002</v>
      </c>
      <c r="E1557" s="32">
        <v>42522</v>
      </c>
      <c r="F1557" s="34" t="s">
        <v>3812</v>
      </c>
      <c r="G1557" s="34" t="s">
        <v>5520</v>
      </c>
      <c r="H1557" s="34" t="str">
        <f t="shared" ca="1" si="195"/>
        <v>Post-calc.</v>
      </c>
      <c r="I1557" s="3">
        <f t="shared" ca="1" si="192"/>
        <v>0</v>
      </c>
      <c r="M1557" s="7" t="s">
        <v>1581</v>
      </c>
      <c r="N1557" s="9" t="str">
        <f t="shared" ca="1" si="193"/>
        <v>A1946</v>
      </c>
      <c r="O1557" s="3">
        <v>315.44200000000001</v>
      </c>
      <c r="P1557" s="3">
        <v>315.44200000000001</v>
      </c>
      <c r="Q1557" s="1" t="s">
        <v>14</v>
      </c>
      <c r="R1557" s="1" t="s">
        <v>9</v>
      </c>
      <c r="S1557" s="1" t="s">
        <v>10</v>
      </c>
      <c r="T1557" s="1" t="s">
        <v>1446</v>
      </c>
      <c r="V1557" s="34" t="str">
        <f t="shared" ca="1" si="196"/>
        <v>Pre-calc.</v>
      </c>
      <c r="W1557" s="1" t="str">
        <f t="shared" ca="1" si="197"/>
        <v>Pre-calc.</v>
      </c>
      <c r="X1557" s="1" t="b">
        <f t="shared" ca="1" si="198"/>
        <v>1</v>
      </c>
      <c r="Z1557" s="3">
        <f t="shared" ca="1" si="199"/>
        <v>0</v>
      </c>
    </row>
    <row r="1558" spans="1:26" x14ac:dyDescent="0.2">
      <c r="A1558" s="34" t="s">
        <v>4153</v>
      </c>
      <c r="B1558" s="9" t="str">
        <f t="shared" ca="1" si="194"/>
        <v>4PQ07</v>
      </c>
      <c r="C1558" s="30">
        <v>200</v>
      </c>
      <c r="D1558" s="30">
        <v>464.26319999999998</v>
      </c>
      <c r="E1558" s="32">
        <v>42522</v>
      </c>
      <c r="F1558" s="34" t="s">
        <v>3812</v>
      </c>
      <c r="G1558" s="34" t="s">
        <v>5520</v>
      </c>
      <c r="H1558" s="34" t="str">
        <f t="shared" ca="1" si="195"/>
        <v>Post-calc.</v>
      </c>
      <c r="I1558" s="3">
        <f t="shared" ca="1" si="192"/>
        <v>0</v>
      </c>
      <c r="M1558" s="7" t="s">
        <v>1582</v>
      </c>
      <c r="N1558" s="9" t="str">
        <f t="shared" ca="1" si="193"/>
        <v>A1951</v>
      </c>
      <c r="O1558" s="3">
        <v>1692.95</v>
      </c>
      <c r="P1558" s="3">
        <v>1516.94</v>
      </c>
      <c r="Q1558" s="1" t="s">
        <v>8</v>
      </c>
      <c r="R1558" s="1" t="s">
        <v>9</v>
      </c>
      <c r="S1558" s="1" t="s">
        <v>10</v>
      </c>
      <c r="T1558" s="1" t="s">
        <v>69</v>
      </c>
      <c r="V1558" s="34" t="str">
        <f t="shared" ca="1" si="196"/>
        <v>Post-calc.</v>
      </c>
      <c r="W1558" s="1" t="str">
        <f t="shared" ca="1" si="197"/>
        <v>Post-calc.</v>
      </c>
      <c r="X1558" s="1" t="b">
        <f t="shared" ca="1" si="198"/>
        <v>1</v>
      </c>
      <c r="Z1558" s="3">
        <f t="shared" ca="1" si="199"/>
        <v>0</v>
      </c>
    </row>
    <row r="1559" spans="1:26" x14ac:dyDescent="0.2">
      <c r="A1559" s="34" t="s">
        <v>4154</v>
      </c>
      <c r="B1559" s="9" t="str">
        <f t="shared" ca="1" si="194"/>
        <v>4PQ08</v>
      </c>
      <c r="C1559" s="30">
        <v>500</v>
      </c>
      <c r="D1559" s="30">
        <v>1560.6070999999999</v>
      </c>
      <c r="E1559" s="32">
        <v>42522</v>
      </c>
      <c r="F1559" s="34" t="s">
        <v>3812</v>
      </c>
      <c r="G1559" s="34" t="s">
        <v>5520</v>
      </c>
      <c r="H1559" s="34" t="str">
        <f t="shared" ca="1" si="195"/>
        <v>Post-calc.</v>
      </c>
      <c r="I1559" s="3">
        <f t="shared" ca="1" si="192"/>
        <v>0</v>
      </c>
      <c r="M1559" s="7" t="s">
        <v>1583</v>
      </c>
      <c r="N1559" s="9" t="str">
        <f t="shared" ca="1" si="193"/>
        <v>A1952</v>
      </c>
      <c r="O1559" s="3">
        <v>29392</v>
      </c>
      <c r="P1559" s="3">
        <v>28795.98</v>
      </c>
      <c r="Q1559" s="1" t="s">
        <v>8</v>
      </c>
      <c r="R1559" s="1" t="s">
        <v>9</v>
      </c>
      <c r="S1559" s="1" t="s">
        <v>10</v>
      </c>
      <c r="T1559" s="1" t="s">
        <v>69</v>
      </c>
      <c r="V1559" s="34" t="str">
        <f t="shared" ca="1" si="196"/>
        <v>Post-calc.</v>
      </c>
      <c r="W1559" s="1" t="str">
        <f t="shared" ca="1" si="197"/>
        <v>Post-calc.</v>
      </c>
      <c r="X1559" s="1" t="b">
        <f t="shared" ca="1" si="198"/>
        <v>1</v>
      </c>
      <c r="Z1559" s="3">
        <f t="shared" ca="1" si="199"/>
        <v>0</v>
      </c>
    </row>
    <row r="1560" spans="1:26" x14ac:dyDescent="0.2">
      <c r="A1560" s="34" t="s">
        <v>4155</v>
      </c>
      <c r="B1560" s="9" t="str">
        <f t="shared" ca="1" si="194"/>
        <v>4PQ91</v>
      </c>
      <c r="C1560" s="30">
        <v>5514</v>
      </c>
      <c r="D1560" s="30">
        <v>15361.65</v>
      </c>
      <c r="E1560" s="32">
        <v>42522</v>
      </c>
      <c r="F1560" s="34" t="s">
        <v>3812</v>
      </c>
      <c r="G1560" s="34" t="s">
        <v>5520</v>
      </c>
      <c r="H1560" s="34" t="str">
        <f t="shared" ca="1" si="195"/>
        <v>Post-calc.</v>
      </c>
      <c r="I1560" s="3">
        <f t="shared" ca="1" si="192"/>
        <v>0</v>
      </c>
      <c r="M1560" s="7" t="s">
        <v>1584</v>
      </c>
      <c r="N1560" s="9" t="str">
        <f t="shared" ca="1" si="193"/>
        <v>A1953</v>
      </c>
      <c r="O1560" s="3">
        <v>715.37310000000002</v>
      </c>
      <c r="P1560" s="3">
        <v>1.335</v>
      </c>
      <c r="Q1560" s="1" t="s">
        <v>8</v>
      </c>
      <c r="R1560" s="1" t="s">
        <v>9</v>
      </c>
      <c r="S1560" s="1" t="s">
        <v>10</v>
      </c>
      <c r="T1560" s="1" t="s">
        <v>1528</v>
      </c>
      <c r="V1560" s="34" t="str">
        <f t="shared" ca="1" si="196"/>
        <v>Post-calc.</v>
      </c>
      <c r="W1560" s="1" t="str">
        <f t="shared" ca="1" si="197"/>
        <v>Post-calc.</v>
      </c>
      <c r="X1560" s="1" t="b">
        <f t="shared" ca="1" si="198"/>
        <v>1</v>
      </c>
      <c r="Z1560" s="3">
        <f t="shared" ca="1" si="199"/>
        <v>0</v>
      </c>
    </row>
    <row r="1561" spans="1:26" x14ac:dyDescent="0.2">
      <c r="A1561" s="34" t="s">
        <v>4156</v>
      </c>
      <c r="B1561" s="9" t="str">
        <f t="shared" ca="1" si="194"/>
        <v>A0129</v>
      </c>
      <c r="C1561" s="30">
        <v>24.456099999999999</v>
      </c>
      <c r="D1561" s="30">
        <v>25.568999999999999</v>
      </c>
      <c r="E1561" s="32">
        <v>42073</v>
      </c>
      <c r="F1561" s="34" t="s">
        <v>4157</v>
      </c>
      <c r="G1561" s="34" t="s">
        <v>5521</v>
      </c>
      <c r="H1561" s="34" t="str">
        <f t="shared" ca="1" si="195"/>
        <v>Post-calc.</v>
      </c>
      <c r="I1561" s="3">
        <f t="shared" ca="1" si="192"/>
        <v>0</v>
      </c>
      <c r="M1561" s="7" t="s">
        <v>1585</v>
      </c>
      <c r="N1561" s="9" t="str">
        <f t="shared" ca="1" si="193"/>
        <v>A1972</v>
      </c>
      <c r="O1561" s="3">
        <v>1607.4414999999999</v>
      </c>
      <c r="P1561" s="3">
        <v>1607.4414999999999</v>
      </c>
      <c r="Q1561" s="1" t="s">
        <v>14</v>
      </c>
      <c r="R1561" s="1" t="s">
        <v>9</v>
      </c>
      <c r="S1561" s="1" t="s">
        <v>10</v>
      </c>
      <c r="T1561" s="1" t="s">
        <v>1446</v>
      </c>
      <c r="V1561" s="34" t="str">
        <f t="shared" ca="1" si="196"/>
        <v>Pre-calc.</v>
      </c>
      <c r="W1561" s="1" t="str">
        <f t="shared" ca="1" si="197"/>
        <v>Pre-calc.</v>
      </c>
      <c r="X1561" s="1" t="b">
        <f t="shared" ca="1" si="198"/>
        <v>1</v>
      </c>
      <c r="Z1561" s="3">
        <f t="shared" ca="1" si="199"/>
        <v>0</v>
      </c>
    </row>
    <row r="1562" spans="1:26" x14ac:dyDescent="0.2">
      <c r="A1562" s="34" t="s">
        <v>4158</v>
      </c>
      <c r="B1562" s="9" t="str">
        <f t="shared" ca="1" si="194"/>
        <v>A0130</v>
      </c>
      <c r="C1562" s="30">
        <v>38.972099999999998</v>
      </c>
      <c r="D1562" s="30">
        <v>37.829500000000003</v>
      </c>
      <c r="E1562" s="32">
        <v>42076</v>
      </c>
      <c r="F1562" s="34" t="s">
        <v>4157</v>
      </c>
      <c r="G1562" s="34" t="s">
        <v>5521</v>
      </c>
      <c r="H1562" s="34" t="str">
        <f t="shared" ca="1" si="195"/>
        <v>Post-calc.</v>
      </c>
      <c r="I1562" s="3">
        <f t="shared" ca="1" si="192"/>
        <v>0</v>
      </c>
      <c r="M1562" s="7" t="s">
        <v>1586</v>
      </c>
      <c r="N1562" s="9" t="str">
        <f t="shared" ca="1" si="193"/>
        <v>A1973</v>
      </c>
      <c r="O1562" s="3">
        <v>813.4307</v>
      </c>
      <c r="P1562" s="3">
        <v>813.4307</v>
      </c>
      <c r="Q1562" s="1" t="s">
        <v>14</v>
      </c>
      <c r="R1562" s="1" t="s">
        <v>9</v>
      </c>
      <c r="S1562" s="1" t="s">
        <v>10</v>
      </c>
      <c r="T1562" s="1" t="s">
        <v>1446</v>
      </c>
      <c r="V1562" s="34" t="str">
        <f t="shared" ca="1" si="196"/>
        <v>Pre-calc.</v>
      </c>
      <c r="W1562" s="1" t="str">
        <f t="shared" ca="1" si="197"/>
        <v>Pre-calc.</v>
      </c>
      <c r="X1562" s="1" t="b">
        <f t="shared" ca="1" si="198"/>
        <v>1</v>
      </c>
      <c r="Z1562" s="3">
        <f t="shared" ca="1" si="199"/>
        <v>0</v>
      </c>
    </row>
    <row r="1563" spans="1:26" x14ac:dyDescent="0.2">
      <c r="A1563" s="34" t="s">
        <v>4159</v>
      </c>
      <c r="B1563" s="9" t="str">
        <f t="shared" ca="1" si="194"/>
        <v>A0131</v>
      </c>
      <c r="C1563" s="30">
        <v>95.140699999999995</v>
      </c>
      <c r="D1563" s="30">
        <v>93.786699999999996</v>
      </c>
      <c r="E1563" s="32">
        <v>42179</v>
      </c>
      <c r="F1563" s="34" t="s">
        <v>4157</v>
      </c>
      <c r="G1563" s="34" t="s">
        <v>5521</v>
      </c>
      <c r="H1563" s="34" t="str">
        <f t="shared" ca="1" si="195"/>
        <v>Post-calc.</v>
      </c>
      <c r="I1563" s="3">
        <f t="shared" ca="1" si="192"/>
        <v>0</v>
      </c>
      <c r="M1563" s="7" t="s">
        <v>1587</v>
      </c>
      <c r="N1563" s="9" t="str">
        <f t="shared" ca="1" si="193"/>
        <v>A1993</v>
      </c>
      <c r="O1563" s="3">
        <v>800</v>
      </c>
      <c r="P1563" s="3">
        <v>800</v>
      </c>
      <c r="Q1563" s="1" t="s">
        <v>14</v>
      </c>
      <c r="R1563" s="1" t="s">
        <v>9</v>
      </c>
      <c r="S1563" s="1" t="s">
        <v>10</v>
      </c>
      <c r="T1563" s="1" t="s">
        <v>69</v>
      </c>
      <c r="V1563" s="34" t="str">
        <f t="shared" ca="1" si="196"/>
        <v>Pre-calc.</v>
      </c>
      <c r="W1563" s="1" t="str">
        <f t="shared" ca="1" si="197"/>
        <v>Pre-calc.</v>
      </c>
      <c r="X1563" s="1" t="b">
        <f t="shared" ca="1" si="198"/>
        <v>1</v>
      </c>
      <c r="Z1563" s="3">
        <f t="shared" ca="1" si="199"/>
        <v>0</v>
      </c>
    </row>
    <row r="1564" spans="1:26" x14ac:dyDescent="0.2">
      <c r="A1564" s="34" t="s">
        <v>4160</v>
      </c>
      <c r="B1564" s="9" t="str">
        <f t="shared" ca="1" si="194"/>
        <v>A0132</v>
      </c>
      <c r="C1564" s="30">
        <v>8.0622000000000007</v>
      </c>
      <c r="D1564" s="30">
        <v>8.1793999999999993</v>
      </c>
      <c r="E1564" s="32">
        <v>42160</v>
      </c>
      <c r="F1564" s="34" t="s">
        <v>4157</v>
      </c>
      <c r="G1564" s="34" t="s">
        <v>5521</v>
      </c>
      <c r="H1564" s="34" t="str">
        <f t="shared" ca="1" si="195"/>
        <v>Post-calc.</v>
      </c>
      <c r="I1564" s="3">
        <f t="shared" ca="1" si="192"/>
        <v>0</v>
      </c>
      <c r="M1564" s="7" t="s">
        <v>1588</v>
      </c>
      <c r="N1564" s="9" t="str">
        <f t="shared" ca="1" si="193"/>
        <v>A1996</v>
      </c>
      <c r="O1564" s="3">
        <v>1800</v>
      </c>
      <c r="P1564" s="3">
        <v>1800</v>
      </c>
      <c r="Q1564" s="1" t="s">
        <v>8</v>
      </c>
      <c r="R1564" s="1" t="s">
        <v>9</v>
      </c>
      <c r="S1564" s="1" t="s">
        <v>10</v>
      </c>
      <c r="T1564" s="1" t="s">
        <v>1589</v>
      </c>
      <c r="V1564" s="34" t="str">
        <f t="shared" ca="1" si="196"/>
        <v>Post-calc.</v>
      </c>
      <c r="W1564" s="1" t="str">
        <f t="shared" ca="1" si="197"/>
        <v>Post-calc.</v>
      </c>
      <c r="X1564" s="1" t="b">
        <f t="shared" ca="1" si="198"/>
        <v>1</v>
      </c>
      <c r="Z1564" s="3">
        <f t="shared" ca="1" si="199"/>
        <v>0</v>
      </c>
    </row>
    <row r="1565" spans="1:26" x14ac:dyDescent="0.2">
      <c r="A1565" s="34" t="s">
        <v>4161</v>
      </c>
      <c r="B1565" s="9" t="str">
        <f t="shared" ca="1" si="194"/>
        <v>A0133</v>
      </c>
      <c r="C1565" s="30">
        <v>53.930900000000001</v>
      </c>
      <c r="D1565" s="30">
        <v>53.996699999999997</v>
      </c>
      <c r="E1565" s="32">
        <v>42104</v>
      </c>
      <c r="F1565" s="34" t="s">
        <v>4157</v>
      </c>
      <c r="G1565" s="34" t="s">
        <v>5521</v>
      </c>
      <c r="H1565" s="34" t="str">
        <f t="shared" ca="1" si="195"/>
        <v>Post-calc.</v>
      </c>
      <c r="I1565" s="3">
        <f t="shared" ca="1" si="192"/>
        <v>0</v>
      </c>
      <c r="M1565" s="7" t="s">
        <v>1590</v>
      </c>
      <c r="N1565" s="9" t="str">
        <f t="shared" ca="1" si="193"/>
        <v>A1998</v>
      </c>
      <c r="O1565" s="3">
        <v>238.6</v>
      </c>
      <c r="P1565" s="3">
        <v>238.6</v>
      </c>
      <c r="Q1565" s="1" t="s">
        <v>8</v>
      </c>
      <c r="R1565" s="1" t="s">
        <v>9</v>
      </c>
      <c r="S1565" s="1" t="s">
        <v>10</v>
      </c>
      <c r="T1565" s="1" t="s">
        <v>1589</v>
      </c>
      <c r="V1565" s="34" t="str">
        <f t="shared" ca="1" si="196"/>
        <v>Post-calc.</v>
      </c>
      <c r="W1565" s="1" t="str">
        <f t="shared" ca="1" si="197"/>
        <v>Post-calc.</v>
      </c>
      <c r="X1565" s="1" t="b">
        <f t="shared" ca="1" si="198"/>
        <v>1</v>
      </c>
      <c r="Z1565" s="3">
        <f t="shared" ca="1" si="199"/>
        <v>0</v>
      </c>
    </row>
    <row r="1566" spans="1:26" x14ac:dyDescent="0.2">
      <c r="A1566" s="34" t="s">
        <v>4162</v>
      </c>
      <c r="B1566" s="9" t="str">
        <f t="shared" ca="1" si="194"/>
        <v>A0137</v>
      </c>
      <c r="C1566" s="30">
        <v>166.3039</v>
      </c>
      <c r="D1566" s="30">
        <v>173.42529999999999</v>
      </c>
      <c r="E1566" s="32">
        <v>42296</v>
      </c>
      <c r="F1566" s="34" t="s">
        <v>4157</v>
      </c>
      <c r="G1566" s="34" t="s">
        <v>5521</v>
      </c>
      <c r="H1566" s="34" t="str">
        <f t="shared" ca="1" si="195"/>
        <v>Post-calc.</v>
      </c>
      <c r="I1566" s="3">
        <f t="shared" ca="1" si="192"/>
        <v>0</v>
      </c>
      <c r="M1566" s="7" t="s">
        <v>1591</v>
      </c>
      <c r="N1566" s="9" t="str">
        <f t="shared" ca="1" si="193"/>
        <v>A2000</v>
      </c>
      <c r="O1566" s="3">
        <v>1886.96</v>
      </c>
      <c r="P1566" s="3">
        <v>1886.96</v>
      </c>
      <c r="Q1566" s="1" t="s">
        <v>8</v>
      </c>
      <c r="R1566" s="1" t="s">
        <v>9</v>
      </c>
      <c r="S1566" s="1" t="s">
        <v>10</v>
      </c>
      <c r="T1566" s="1" t="s">
        <v>1589</v>
      </c>
      <c r="V1566" s="34" t="str">
        <f t="shared" ca="1" si="196"/>
        <v>Post-calc.</v>
      </c>
      <c r="W1566" s="1" t="str">
        <f t="shared" ca="1" si="197"/>
        <v>Post-calc.</v>
      </c>
      <c r="X1566" s="1" t="b">
        <f t="shared" ca="1" si="198"/>
        <v>1</v>
      </c>
      <c r="Z1566" s="3">
        <f t="shared" ca="1" si="199"/>
        <v>0</v>
      </c>
    </row>
    <row r="1567" spans="1:26" x14ac:dyDescent="0.2">
      <c r="A1567" s="34" t="s">
        <v>4163</v>
      </c>
      <c r="B1567" s="9" t="str">
        <f t="shared" ca="1" si="194"/>
        <v>A0138</v>
      </c>
      <c r="C1567" s="30">
        <v>373.5</v>
      </c>
      <c r="D1567" s="30">
        <v>303.75</v>
      </c>
      <c r="E1567" s="32">
        <v>41324</v>
      </c>
      <c r="F1567" s="34" t="s">
        <v>4164</v>
      </c>
      <c r="G1567" s="34" t="s">
        <v>5522</v>
      </c>
      <c r="H1567" s="34" t="str">
        <f t="shared" ca="1" si="195"/>
        <v>Post-calc.</v>
      </c>
      <c r="I1567" s="3">
        <f t="shared" ca="1" si="192"/>
        <v>0</v>
      </c>
      <c r="M1567" s="7" t="s">
        <v>1592</v>
      </c>
      <c r="N1567" s="9" t="str">
        <f t="shared" ca="1" si="193"/>
        <v>A2001</v>
      </c>
      <c r="O1567" s="3">
        <v>781.41</v>
      </c>
      <c r="P1567" s="3">
        <v>781.41</v>
      </c>
      <c r="Q1567" s="1" t="s">
        <v>8</v>
      </c>
      <c r="R1567" s="1" t="s">
        <v>9</v>
      </c>
      <c r="S1567" s="1" t="s">
        <v>10</v>
      </c>
      <c r="T1567" s="1" t="s">
        <v>1589</v>
      </c>
      <c r="V1567" s="34" t="str">
        <f t="shared" ca="1" si="196"/>
        <v>Post-calc.</v>
      </c>
      <c r="W1567" s="1" t="str">
        <f t="shared" ca="1" si="197"/>
        <v>Post-calc.</v>
      </c>
      <c r="X1567" s="1" t="b">
        <f t="shared" ca="1" si="198"/>
        <v>1</v>
      </c>
      <c r="Z1567" s="3">
        <f t="shared" ca="1" si="199"/>
        <v>0</v>
      </c>
    </row>
    <row r="1568" spans="1:26" x14ac:dyDescent="0.2">
      <c r="A1568" s="34" t="s">
        <v>4165</v>
      </c>
      <c r="B1568" s="9" t="str">
        <f t="shared" ca="1" si="194"/>
        <v>A0139</v>
      </c>
      <c r="C1568" s="30">
        <v>747</v>
      </c>
      <c r="D1568" s="30">
        <v>629.1</v>
      </c>
      <c r="E1568" s="32">
        <v>41421</v>
      </c>
      <c r="F1568" s="34" t="s">
        <v>4164</v>
      </c>
      <c r="G1568" s="34" t="s">
        <v>5522</v>
      </c>
      <c r="H1568" s="34" t="str">
        <f t="shared" ca="1" si="195"/>
        <v>Post-calc.</v>
      </c>
      <c r="I1568" s="3">
        <f t="shared" ca="1" si="192"/>
        <v>0</v>
      </c>
      <c r="M1568" s="7" t="s">
        <v>1593</v>
      </c>
      <c r="N1568" s="9" t="str">
        <f t="shared" ca="1" si="193"/>
        <v>A2003</v>
      </c>
      <c r="O1568" s="3">
        <v>312.06</v>
      </c>
      <c r="P1568" s="3">
        <v>312.06</v>
      </c>
      <c r="Q1568" s="1" t="s">
        <v>8</v>
      </c>
      <c r="R1568" s="1" t="s">
        <v>9</v>
      </c>
      <c r="S1568" s="1" t="s">
        <v>10</v>
      </c>
      <c r="T1568" s="1" t="s">
        <v>1589</v>
      </c>
      <c r="V1568" s="34" t="str">
        <f t="shared" ca="1" si="196"/>
        <v>Post-calc.</v>
      </c>
      <c r="W1568" s="1" t="str">
        <f t="shared" ca="1" si="197"/>
        <v>Post-calc.</v>
      </c>
      <c r="X1568" s="1" t="b">
        <f t="shared" ca="1" si="198"/>
        <v>1</v>
      </c>
      <c r="Z1568" s="3">
        <f t="shared" ca="1" si="199"/>
        <v>0</v>
      </c>
    </row>
    <row r="1569" spans="1:26" x14ac:dyDescent="0.2">
      <c r="A1569" s="34" t="s">
        <v>4166</v>
      </c>
      <c r="B1569" s="9" t="str">
        <f t="shared" ca="1" si="194"/>
        <v>A0140</v>
      </c>
      <c r="C1569" s="30">
        <v>415</v>
      </c>
      <c r="D1569" s="30">
        <v>418</v>
      </c>
      <c r="E1569" s="32">
        <v>41547</v>
      </c>
      <c r="F1569" s="34" t="s">
        <v>4164</v>
      </c>
      <c r="G1569" s="34" t="s">
        <v>5522</v>
      </c>
      <c r="H1569" s="34" t="str">
        <f t="shared" ca="1" si="195"/>
        <v>Post-calc.</v>
      </c>
      <c r="I1569" s="3">
        <f t="shared" ca="1" si="192"/>
        <v>0</v>
      </c>
      <c r="M1569" s="7" t="s">
        <v>1594</v>
      </c>
      <c r="N1569" s="9" t="str">
        <f t="shared" ca="1" si="193"/>
        <v>A2004</v>
      </c>
      <c r="O1569" s="3">
        <v>994.38</v>
      </c>
      <c r="P1569" s="3">
        <v>994.38</v>
      </c>
      <c r="Q1569" s="1" t="s">
        <v>8</v>
      </c>
      <c r="R1569" s="1" t="s">
        <v>9</v>
      </c>
      <c r="S1569" s="1" t="s">
        <v>10</v>
      </c>
      <c r="T1569" s="1" t="s">
        <v>1589</v>
      </c>
      <c r="V1569" s="34" t="str">
        <f t="shared" ca="1" si="196"/>
        <v>Post-calc.</v>
      </c>
      <c r="W1569" s="1" t="str">
        <f t="shared" ca="1" si="197"/>
        <v>Post-calc.</v>
      </c>
      <c r="X1569" s="1" t="b">
        <f t="shared" ca="1" si="198"/>
        <v>1</v>
      </c>
      <c r="Z1569" s="3">
        <f t="shared" ca="1" si="199"/>
        <v>0</v>
      </c>
    </row>
    <row r="1570" spans="1:26" x14ac:dyDescent="0.2">
      <c r="A1570" s="34" t="s">
        <v>4167</v>
      </c>
      <c r="B1570" s="9" t="str">
        <f t="shared" ca="1" si="194"/>
        <v>A0141</v>
      </c>
      <c r="C1570" s="30">
        <v>543.65</v>
      </c>
      <c r="D1570" s="30">
        <v>547.58000000000004</v>
      </c>
      <c r="E1570" s="32">
        <v>41547</v>
      </c>
      <c r="F1570" s="34" t="s">
        <v>4164</v>
      </c>
      <c r="G1570" s="34" t="s">
        <v>5522</v>
      </c>
      <c r="H1570" s="34" t="str">
        <f t="shared" ca="1" si="195"/>
        <v>Post-calc.</v>
      </c>
      <c r="I1570" s="3">
        <f t="shared" ca="1" si="192"/>
        <v>0</v>
      </c>
      <c r="M1570" s="7" t="s">
        <v>1595</v>
      </c>
      <c r="N1570" s="9" t="str">
        <f t="shared" ca="1" si="193"/>
        <v>A2006</v>
      </c>
      <c r="O1570" s="3">
        <v>306.52999999999997</v>
      </c>
      <c r="P1570" s="3">
        <v>306.52999999999997</v>
      </c>
      <c r="Q1570" s="1" t="s">
        <v>8</v>
      </c>
      <c r="R1570" s="1" t="s">
        <v>9</v>
      </c>
      <c r="S1570" s="1" t="s">
        <v>10</v>
      </c>
      <c r="T1570" s="1" t="s">
        <v>1589</v>
      </c>
      <c r="V1570" s="34" t="str">
        <f t="shared" ca="1" si="196"/>
        <v>Post-calc.</v>
      </c>
      <c r="W1570" s="1" t="str">
        <f t="shared" ca="1" si="197"/>
        <v>Post-calc.</v>
      </c>
      <c r="X1570" s="1" t="b">
        <f t="shared" ca="1" si="198"/>
        <v>1</v>
      </c>
      <c r="Z1570" s="3">
        <f t="shared" ca="1" si="199"/>
        <v>0</v>
      </c>
    </row>
    <row r="1571" spans="1:26" x14ac:dyDescent="0.2">
      <c r="A1571" s="34" t="s">
        <v>4168</v>
      </c>
      <c r="B1571" s="9" t="str">
        <f t="shared" ca="1" si="194"/>
        <v>A0142</v>
      </c>
      <c r="C1571" s="30">
        <v>498</v>
      </c>
      <c r="D1571" s="30">
        <v>501.6</v>
      </c>
      <c r="E1571" s="32">
        <v>41533</v>
      </c>
      <c r="F1571" s="34" t="s">
        <v>4164</v>
      </c>
      <c r="G1571" s="34" t="s">
        <v>5522</v>
      </c>
      <c r="H1571" s="34" t="str">
        <f t="shared" ca="1" si="195"/>
        <v>Post-calc.</v>
      </c>
      <c r="I1571" s="3">
        <f t="shared" ca="1" si="192"/>
        <v>0</v>
      </c>
      <c r="M1571" s="7" t="s">
        <v>1596</v>
      </c>
      <c r="N1571" s="9" t="str">
        <f t="shared" ca="1" si="193"/>
        <v>A2008</v>
      </c>
      <c r="O1571" s="3">
        <v>310.98</v>
      </c>
      <c r="P1571" s="3">
        <v>310.98</v>
      </c>
      <c r="Q1571" s="1" t="s">
        <v>8</v>
      </c>
      <c r="R1571" s="1" t="s">
        <v>9</v>
      </c>
      <c r="S1571" s="1" t="s">
        <v>10</v>
      </c>
      <c r="T1571" s="1" t="s">
        <v>1589</v>
      </c>
      <c r="V1571" s="34" t="str">
        <f t="shared" ca="1" si="196"/>
        <v>Post-calc.</v>
      </c>
      <c r="W1571" s="1" t="str">
        <f t="shared" ca="1" si="197"/>
        <v>Post-calc.</v>
      </c>
      <c r="X1571" s="1" t="b">
        <f t="shared" ca="1" si="198"/>
        <v>1</v>
      </c>
      <c r="Z1571" s="3">
        <f t="shared" ca="1" si="199"/>
        <v>0</v>
      </c>
    </row>
    <row r="1572" spans="1:26" x14ac:dyDescent="0.2">
      <c r="A1572" s="34" t="s">
        <v>4169</v>
      </c>
      <c r="B1572" s="9" t="str">
        <f t="shared" ca="1" si="194"/>
        <v>A0143</v>
      </c>
      <c r="C1572" s="30">
        <v>664</v>
      </c>
      <c r="D1572" s="30">
        <v>560.79999999999995</v>
      </c>
      <c r="E1572" s="32">
        <v>41647</v>
      </c>
      <c r="F1572" s="34" t="s">
        <v>4164</v>
      </c>
      <c r="G1572" s="34" t="s">
        <v>5522</v>
      </c>
      <c r="H1572" s="34" t="str">
        <f t="shared" ca="1" si="195"/>
        <v>Post-calc.</v>
      </c>
      <c r="I1572" s="3">
        <f t="shared" ca="1" si="192"/>
        <v>0</v>
      </c>
      <c r="M1572" s="7" t="s">
        <v>1597</v>
      </c>
      <c r="N1572" s="9" t="str">
        <f t="shared" ca="1" si="193"/>
        <v>A2010</v>
      </c>
      <c r="O1572" s="3">
        <v>107.48</v>
      </c>
      <c r="P1572" s="3">
        <v>107.48</v>
      </c>
      <c r="Q1572" s="1" t="s">
        <v>8</v>
      </c>
      <c r="R1572" s="1" t="s">
        <v>9</v>
      </c>
      <c r="S1572" s="1" t="s">
        <v>10</v>
      </c>
      <c r="T1572" s="1" t="s">
        <v>1589</v>
      </c>
      <c r="V1572" s="34" t="str">
        <f t="shared" ca="1" si="196"/>
        <v>Post-calc.</v>
      </c>
      <c r="W1572" s="1" t="str">
        <f t="shared" ca="1" si="197"/>
        <v>Post-calc.</v>
      </c>
      <c r="X1572" s="1" t="b">
        <f t="shared" ca="1" si="198"/>
        <v>1</v>
      </c>
      <c r="Z1572" s="3">
        <f t="shared" ca="1" si="199"/>
        <v>0</v>
      </c>
    </row>
    <row r="1573" spans="1:26" x14ac:dyDescent="0.2">
      <c r="A1573" s="34" t="s">
        <v>4170</v>
      </c>
      <c r="B1573" s="9" t="str">
        <f t="shared" ca="1" si="194"/>
        <v>A0144</v>
      </c>
      <c r="C1573" s="30">
        <v>381.8</v>
      </c>
      <c r="D1573" s="30">
        <v>384.56</v>
      </c>
      <c r="E1573" s="32">
        <v>41649</v>
      </c>
      <c r="F1573" s="34" t="s">
        <v>4164</v>
      </c>
      <c r="G1573" s="34" t="s">
        <v>5522</v>
      </c>
      <c r="H1573" s="34" t="str">
        <f t="shared" ca="1" si="195"/>
        <v>Post-calc.</v>
      </c>
      <c r="I1573" s="3">
        <f t="shared" ca="1" si="192"/>
        <v>0</v>
      </c>
      <c r="M1573" s="7" t="s">
        <v>1598</v>
      </c>
      <c r="N1573" s="9" t="str">
        <f t="shared" ca="1" si="193"/>
        <v>A2011</v>
      </c>
      <c r="O1573" s="3">
        <v>568.12</v>
      </c>
      <c r="P1573" s="3">
        <v>568.12</v>
      </c>
      <c r="Q1573" s="1" t="s">
        <v>8</v>
      </c>
      <c r="R1573" s="1" t="s">
        <v>9</v>
      </c>
      <c r="S1573" s="1" t="s">
        <v>10</v>
      </c>
      <c r="T1573" s="1" t="s">
        <v>1589</v>
      </c>
      <c r="V1573" s="34" t="str">
        <f t="shared" ca="1" si="196"/>
        <v>Post-calc.</v>
      </c>
      <c r="W1573" s="1" t="str">
        <f t="shared" ca="1" si="197"/>
        <v>Post-calc.</v>
      </c>
      <c r="X1573" s="1" t="b">
        <f t="shared" ca="1" si="198"/>
        <v>1</v>
      </c>
      <c r="Z1573" s="3">
        <f t="shared" ca="1" si="199"/>
        <v>0</v>
      </c>
    </row>
    <row r="1574" spans="1:26" x14ac:dyDescent="0.2">
      <c r="A1574" s="34" t="s">
        <v>4171</v>
      </c>
      <c r="B1574" s="9" t="str">
        <f t="shared" ca="1" si="194"/>
        <v>A0145</v>
      </c>
      <c r="C1574" s="30">
        <v>1245</v>
      </c>
      <c r="D1574" s="30">
        <v>1020</v>
      </c>
      <c r="E1574" s="32">
        <v>41786</v>
      </c>
      <c r="F1574" s="34" t="s">
        <v>4164</v>
      </c>
      <c r="G1574" s="34" t="s">
        <v>5522</v>
      </c>
      <c r="H1574" s="34" t="str">
        <f t="shared" ca="1" si="195"/>
        <v>Post-calc.</v>
      </c>
      <c r="I1574" s="3">
        <f t="shared" ca="1" si="192"/>
        <v>0</v>
      </c>
      <c r="M1574" s="7" t="s">
        <v>1599</v>
      </c>
      <c r="N1574" s="9" t="str">
        <f t="shared" ca="1" si="193"/>
        <v>A2013</v>
      </c>
      <c r="O1574" s="3">
        <v>2289.19</v>
      </c>
      <c r="P1574" s="3">
        <v>2289.19</v>
      </c>
      <c r="Q1574" s="1" t="s">
        <v>8</v>
      </c>
      <c r="R1574" s="1" t="s">
        <v>9</v>
      </c>
      <c r="S1574" s="1" t="s">
        <v>10</v>
      </c>
      <c r="T1574" s="1" t="s">
        <v>1589</v>
      </c>
      <c r="V1574" s="34" t="str">
        <f t="shared" ca="1" si="196"/>
        <v>Post-calc.</v>
      </c>
      <c r="W1574" s="1" t="str">
        <f t="shared" ca="1" si="197"/>
        <v>Post-calc.</v>
      </c>
      <c r="X1574" s="1" t="b">
        <f t="shared" ca="1" si="198"/>
        <v>1</v>
      </c>
      <c r="Z1574" s="3">
        <f t="shared" ca="1" si="199"/>
        <v>0</v>
      </c>
    </row>
    <row r="1575" spans="1:26" x14ac:dyDescent="0.2">
      <c r="A1575" s="34" t="s">
        <v>4172</v>
      </c>
      <c r="B1575" s="9" t="str">
        <f t="shared" ca="1" si="194"/>
        <v>A0146</v>
      </c>
      <c r="C1575" s="30">
        <v>498</v>
      </c>
      <c r="D1575" s="30">
        <v>406.8</v>
      </c>
      <c r="E1575" s="32">
        <v>42089</v>
      </c>
      <c r="F1575" s="34" t="s">
        <v>4164</v>
      </c>
      <c r="G1575" s="34" t="s">
        <v>5522</v>
      </c>
      <c r="H1575" s="34" t="str">
        <f t="shared" ca="1" si="195"/>
        <v>Post-calc.</v>
      </c>
      <c r="I1575" s="3">
        <f t="shared" ca="1" si="192"/>
        <v>0</v>
      </c>
      <c r="M1575" s="7" t="s">
        <v>1600</v>
      </c>
      <c r="N1575" s="9" t="str">
        <f t="shared" ca="1" si="193"/>
        <v>A2015</v>
      </c>
      <c r="O1575" s="3">
        <v>2892.11</v>
      </c>
      <c r="P1575" s="3">
        <v>2892.11</v>
      </c>
      <c r="Q1575" s="1" t="s">
        <v>8</v>
      </c>
      <c r="R1575" s="1" t="s">
        <v>9</v>
      </c>
      <c r="S1575" s="1" t="s">
        <v>10</v>
      </c>
      <c r="T1575" s="1" t="s">
        <v>1589</v>
      </c>
      <c r="V1575" s="34" t="str">
        <f t="shared" ca="1" si="196"/>
        <v>Post-calc.</v>
      </c>
      <c r="W1575" s="1" t="str">
        <f t="shared" ca="1" si="197"/>
        <v>Post-calc.</v>
      </c>
      <c r="X1575" s="1" t="b">
        <f t="shared" ca="1" si="198"/>
        <v>1</v>
      </c>
      <c r="Z1575" s="3">
        <f t="shared" ca="1" si="199"/>
        <v>0</v>
      </c>
    </row>
    <row r="1576" spans="1:26" x14ac:dyDescent="0.2">
      <c r="A1576" s="34" t="s">
        <v>4173</v>
      </c>
      <c r="B1576" s="9" t="str">
        <f t="shared" ca="1" si="194"/>
        <v>A0147</v>
      </c>
      <c r="C1576" s="30">
        <v>830</v>
      </c>
      <c r="D1576" s="30">
        <v>836</v>
      </c>
      <c r="E1576" s="32">
        <v>41754</v>
      </c>
      <c r="F1576" s="34" t="s">
        <v>4164</v>
      </c>
      <c r="G1576" s="34" t="s">
        <v>5522</v>
      </c>
      <c r="H1576" s="34" t="str">
        <f t="shared" ca="1" si="195"/>
        <v>Post-calc.</v>
      </c>
      <c r="I1576" s="3">
        <f t="shared" ca="1" si="192"/>
        <v>0</v>
      </c>
      <c r="M1576" s="7" t="s">
        <v>1601</v>
      </c>
      <c r="N1576" s="9" t="str">
        <f t="shared" ca="1" si="193"/>
        <v>A2016</v>
      </c>
      <c r="O1576" s="3">
        <v>537.6</v>
      </c>
      <c r="P1576" s="3">
        <v>537.6</v>
      </c>
      <c r="Q1576" s="1" t="s">
        <v>8</v>
      </c>
      <c r="R1576" s="1" t="s">
        <v>9</v>
      </c>
      <c r="S1576" s="1" t="s">
        <v>10</v>
      </c>
      <c r="T1576" s="1" t="s">
        <v>1589</v>
      </c>
      <c r="V1576" s="34" t="str">
        <f t="shared" ca="1" si="196"/>
        <v>Post-calc.</v>
      </c>
      <c r="W1576" s="1" t="str">
        <f t="shared" ca="1" si="197"/>
        <v>Post-calc.</v>
      </c>
      <c r="X1576" s="1" t="b">
        <f t="shared" ca="1" si="198"/>
        <v>1</v>
      </c>
      <c r="Z1576" s="3">
        <f t="shared" ca="1" si="199"/>
        <v>0</v>
      </c>
    </row>
    <row r="1577" spans="1:26" x14ac:dyDescent="0.2">
      <c r="A1577" s="34" t="s">
        <v>4174</v>
      </c>
      <c r="B1577" s="9" t="str">
        <f t="shared" ca="1" si="194"/>
        <v>A0148</v>
      </c>
      <c r="C1577" s="30">
        <v>581</v>
      </c>
      <c r="D1577" s="30">
        <v>507.5</v>
      </c>
      <c r="E1577" s="32">
        <v>41851</v>
      </c>
      <c r="F1577" s="34" t="s">
        <v>4164</v>
      </c>
      <c r="G1577" s="34" t="s">
        <v>5522</v>
      </c>
      <c r="H1577" s="34" t="str">
        <f t="shared" ca="1" si="195"/>
        <v>Post-calc.</v>
      </c>
      <c r="I1577" s="3">
        <f t="shared" ca="1" si="192"/>
        <v>0</v>
      </c>
      <c r="M1577" s="7" t="s">
        <v>1602</v>
      </c>
      <c r="N1577" s="9" t="str">
        <f t="shared" ca="1" si="193"/>
        <v>A2017</v>
      </c>
      <c r="O1577" s="3">
        <v>545.27200000000005</v>
      </c>
      <c r="P1577" s="3">
        <v>545.27200000000005</v>
      </c>
      <c r="Q1577" s="1" t="s">
        <v>14</v>
      </c>
      <c r="R1577" s="1" t="s">
        <v>9</v>
      </c>
      <c r="S1577" s="1" t="s">
        <v>10</v>
      </c>
      <c r="T1577" s="1" t="s">
        <v>1446</v>
      </c>
      <c r="V1577" s="34" t="str">
        <f t="shared" ca="1" si="196"/>
        <v>Pre-calc.</v>
      </c>
      <c r="W1577" s="1" t="str">
        <f t="shared" ca="1" si="197"/>
        <v>Pre-calc.</v>
      </c>
      <c r="X1577" s="1" t="b">
        <f t="shared" ca="1" si="198"/>
        <v>1</v>
      </c>
      <c r="Z1577" s="3">
        <f t="shared" ca="1" si="199"/>
        <v>0</v>
      </c>
    </row>
    <row r="1578" spans="1:26" x14ac:dyDescent="0.2">
      <c r="A1578" s="34" t="s">
        <v>4175</v>
      </c>
      <c r="B1578" s="9" t="str">
        <f t="shared" ca="1" si="194"/>
        <v>A0149</v>
      </c>
      <c r="C1578" s="30">
        <v>498</v>
      </c>
      <c r="D1578" s="30">
        <v>501.6</v>
      </c>
      <c r="E1578" s="32">
        <v>41912</v>
      </c>
      <c r="F1578" s="34" t="s">
        <v>4164</v>
      </c>
      <c r="G1578" s="34" t="s">
        <v>5522</v>
      </c>
      <c r="H1578" s="34" t="str">
        <f t="shared" ca="1" si="195"/>
        <v>Post-calc.</v>
      </c>
      <c r="I1578" s="3">
        <f t="shared" ca="1" si="192"/>
        <v>0</v>
      </c>
      <c r="M1578" s="7" t="s">
        <v>1603</v>
      </c>
      <c r="N1578" s="9" t="str">
        <f t="shared" ca="1" si="193"/>
        <v>A2018</v>
      </c>
      <c r="O1578" s="3">
        <v>327.02999999999997</v>
      </c>
      <c r="P1578" s="3">
        <v>327.02999999999997</v>
      </c>
      <c r="Q1578" s="1" t="s">
        <v>8</v>
      </c>
      <c r="R1578" s="1" t="s">
        <v>9</v>
      </c>
      <c r="S1578" s="1" t="s">
        <v>10</v>
      </c>
      <c r="T1578" s="1" t="s">
        <v>1589</v>
      </c>
      <c r="V1578" s="34" t="str">
        <f t="shared" ca="1" si="196"/>
        <v>Post-calc.</v>
      </c>
      <c r="W1578" s="1" t="str">
        <f t="shared" ca="1" si="197"/>
        <v>Post-calc.</v>
      </c>
      <c r="X1578" s="1" t="b">
        <f t="shared" ca="1" si="198"/>
        <v>1</v>
      </c>
      <c r="Z1578" s="3">
        <f t="shared" ca="1" si="199"/>
        <v>0</v>
      </c>
    </row>
    <row r="1579" spans="1:26" x14ac:dyDescent="0.2">
      <c r="A1579" s="34" t="s">
        <v>4176</v>
      </c>
      <c r="B1579" s="9" t="str">
        <f t="shared" ca="1" si="194"/>
        <v>A0150</v>
      </c>
      <c r="C1579" s="30">
        <v>332</v>
      </c>
      <c r="D1579" s="30">
        <v>334.4</v>
      </c>
      <c r="E1579" s="32">
        <v>41904</v>
      </c>
      <c r="F1579" s="34" t="s">
        <v>4164</v>
      </c>
      <c r="G1579" s="34" t="s">
        <v>5522</v>
      </c>
      <c r="H1579" s="34" t="str">
        <f t="shared" ca="1" si="195"/>
        <v>Post-calc.</v>
      </c>
      <c r="I1579" s="3">
        <f t="shared" ca="1" si="192"/>
        <v>0</v>
      </c>
      <c r="M1579" s="7" t="s">
        <v>1604</v>
      </c>
      <c r="N1579" s="9" t="str">
        <f t="shared" ca="1" si="193"/>
        <v>A2019</v>
      </c>
      <c r="O1579" s="3">
        <v>405.38</v>
      </c>
      <c r="P1579" s="3">
        <v>405.38</v>
      </c>
      <c r="Q1579" s="1" t="s">
        <v>8</v>
      </c>
      <c r="R1579" s="1" t="s">
        <v>9</v>
      </c>
      <c r="S1579" s="1" t="s">
        <v>10</v>
      </c>
      <c r="T1579" s="1" t="s">
        <v>1589</v>
      </c>
      <c r="V1579" s="34" t="str">
        <f t="shared" ca="1" si="196"/>
        <v>Post-calc.</v>
      </c>
      <c r="W1579" s="1" t="str">
        <f t="shared" ca="1" si="197"/>
        <v>Post-calc.</v>
      </c>
      <c r="X1579" s="1" t="b">
        <f t="shared" ca="1" si="198"/>
        <v>1</v>
      </c>
      <c r="Z1579" s="3">
        <f t="shared" ca="1" si="199"/>
        <v>0</v>
      </c>
    </row>
    <row r="1580" spans="1:26" x14ac:dyDescent="0.2">
      <c r="A1580" s="34" t="s">
        <v>4177</v>
      </c>
      <c r="B1580" s="9" t="str">
        <f t="shared" ca="1" si="194"/>
        <v>A0151</v>
      </c>
      <c r="C1580" s="30">
        <v>364.37</v>
      </c>
      <c r="D1580" s="30">
        <v>367.00400000000002</v>
      </c>
      <c r="E1580" s="32">
        <v>41939</v>
      </c>
      <c r="F1580" s="34" t="s">
        <v>4164</v>
      </c>
      <c r="G1580" s="34" t="s">
        <v>5522</v>
      </c>
      <c r="H1580" s="34" t="str">
        <f t="shared" ca="1" si="195"/>
        <v>Post-calc.</v>
      </c>
      <c r="I1580" s="3">
        <f t="shared" ca="1" si="192"/>
        <v>0</v>
      </c>
      <c r="M1580" s="7" t="s">
        <v>1605</v>
      </c>
      <c r="N1580" s="9" t="str">
        <f t="shared" ca="1" si="193"/>
        <v>A2020</v>
      </c>
      <c r="O1580" s="3">
        <v>777.32539999999995</v>
      </c>
      <c r="P1580" s="3">
        <v>777.32539999999995</v>
      </c>
      <c r="Q1580" s="1" t="s">
        <v>14</v>
      </c>
      <c r="R1580" s="1" t="s">
        <v>9</v>
      </c>
      <c r="S1580" s="1" t="s">
        <v>10</v>
      </c>
      <c r="T1580" s="1" t="s">
        <v>1446</v>
      </c>
      <c r="V1580" s="34" t="str">
        <f t="shared" ca="1" si="196"/>
        <v>Pre-calc.</v>
      </c>
      <c r="W1580" s="1" t="str">
        <f t="shared" ca="1" si="197"/>
        <v>Pre-calc.</v>
      </c>
      <c r="X1580" s="1" t="b">
        <f t="shared" ca="1" si="198"/>
        <v>1</v>
      </c>
      <c r="Z1580" s="3">
        <f t="shared" ca="1" si="199"/>
        <v>0</v>
      </c>
    </row>
    <row r="1581" spans="1:26" x14ac:dyDescent="0.2">
      <c r="A1581" s="34" t="s">
        <v>4178</v>
      </c>
      <c r="B1581" s="9" t="str">
        <f t="shared" ca="1" si="194"/>
        <v>A0152</v>
      </c>
      <c r="C1581" s="30">
        <v>332</v>
      </c>
      <c r="D1581" s="30">
        <v>289.2</v>
      </c>
      <c r="E1581" s="32">
        <v>41865</v>
      </c>
      <c r="F1581" s="34" t="s">
        <v>4164</v>
      </c>
      <c r="G1581" s="34" t="s">
        <v>5522</v>
      </c>
      <c r="H1581" s="34" t="str">
        <f t="shared" ca="1" si="195"/>
        <v>Post-calc.</v>
      </c>
      <c r="I1581" s="3">
        <f t="shared" ca="1" si="192"/>
        <v>0</v>
      </c>
      <c r="M1581" s="7" t="s">
        <v>1606</v>
      </c>
      <c r="N1581" s="9" t="str">
        <f t="shared" ca="1" si="193"/>
        <v>A2021</v>
      </c>
      <c r="O1581" s="3">
        <v>159.97999999999999</v>
      </c>
      <c r="P1581" s="3">
        <v>159.97999999999999</v>
      </c>
      <c r="Q1581" s="1" t="s">
        <v>8</v>
      </c>
      <c r="R1581" s="1" t="s">
        <v>9</v>
      </c>
      <c r="S1581" s="1" t="s">
        <v>10</v>
      </c>
      <c r="T1581" s="1" t="s">
        <v>1589</v>
      </c>
      <c r="V1581" s="34" t="str">
        <f t="shared" ca="1" si="196"/>
        <v>Post-calc.</v>
      </c>
      <c r="W1581" s="1" t="str">
        <f t="shared" ca="1" si="197"/>
        <v>Post-calc.</v>
      </c>
      <c r="X1581" s="1" t="b">
        <f t="shared" ca="1" si="198"/>
        <v>1</v>
      </c>
      <c r="Z1581" s="3">
        <f t="shared" ca="1" si="199"/>
        <v>0</v>
      </c>
    </row>
    <row r="1582" spans="1:26" x14ac:dyDescent="0.2">
      <c r="A1582" s="34" t="s">
        <v>4179</v>
      </c>
      <c r="B1582" s="9" t="str">
        <f t="shared" ca="1" si="194"/>
        <v>A0153</v>
      </c>
      <c r="C1582" s="30">
        <v>67.648799999999994</v>
      </c>
      <c r="D1582" s="30">
        <v>67.648799999999994</v>
      </c>
      <c r="E1582" s="32">
        <v>41425</v>
      </c>
      <c r="F1582" s="34" t="s">
        <v>4157</v>
      </c>
      <c r="G1582" s="34" t="s">
        <v>5521</v>
      </c>
      <c r="H1582" s="34" t="str">
        <f t="shared" ca="1" si="195"/>
        <v>Post-calc.</v>
      </c>
      <c r="I1582" s="3">
        <f t="shared" ca="1" si="192"/>
        <v>0</v>
      </c>
      <c r="M1582" s="7" t="s">
        <v>1607</v>
      </c>
      <c r="N1582" s="9" t="str">
        <f t="shared" ca="1" si="193"/>
        <v>A2022</v>
      </c>
      <c r="O1582" s="3">
        <v>321.9171</v>
      </c>
      <c r="P1582" s="3">
        <v>321.9171</v>
      </c>
      <c r="Q1582" s="1" t="s">
        <v>14</v>
      </c>
      <c r="R1582" s="1" t="s">
        <v>9</v>
      </c>
      <c r="S1582" s="1" t="s">
        <v>10</v>
      </c>
      <c r="T1582" s="1" t="s">
        <v>1446</v>
      </c>
      <c r="V1582" s="34" t="str">
        <f t="shared" ca="1" si="196"/>
        <v>Pre-calc.</v>
      </c>
      <c r="W1582" s="1" t="str">
        <f t="shared" ca="1" si="197"/>
        <v>Pre-calc.</v>
      </c>
      <c r="X1582" s="1" t="b">
        <f t="shared" ca="1" si="198"/>
        <v>1</v>
      </c>
      <c r="Z1582" s="3">
        <f t="shared" ca="1" si="199"/>
        <v>0</v>
      </c>
    </row>
    <row r="1583" spans="1:26" x14ac:dyDescent="0.2">
      <c r="A1583" s="34" t="s">
        <v>4180</v>
      </c>
      <c r="B1583" s="9" t="str">
        <f t="shared" ca="1" si="194"/>
        <v>A0154</v>
      </c>
      <c r="C1583" s="30">
        <v>373.5</v>
      </c>
      <c r="D1583" s="30">
        <v>335.25</v>
      </c>
      <c r="E1583" s="32">
        <v>42016</v>
      </c>
      <c r="F1583" s="34" t="s">
        <v>4164</v>
      </c>
      <c r="G1583" s="34" t="s">
        <v>5522</v>
      </c>
      <c r="H1583" s="34" t="str">
        <f t="shared" ca="1" si="195"/>
        <v>Post-calc.</v>
      </c>
      <c r="I1583" s="3">
        <f t="shared" ca="1" si="192"/>
        <v>0</v>
      </c>
      <c r="M1583" s="7" t="s">
        <v>1608</v>
      </c>
      <c r="N1583" s="9" t="str">
        <f t="shared" ca="1" si="193"/>
        <v>A2023</v>
      </c>
      <c r="O1583" s="3">
        <v>669.05</v>
      </c>
      <c r="P1583" s="3">
        <v>669.05</v>
      </c>
      <c r="Q1583" s="1" t="s">
        <v>8</v>
      </c>
      <c r="R1583" s="1" t="s">
        <v>9</v>
      </c>
      <c r="S1583" s="1" t="s">
        <v>10</v>
      </c>
      <c r="T1583" s="1" t="s">
        <v>1589</v>
      </c>
      <c r="V1583" s="34" t="str">
        <f t="shared" ca="1" si="196"/>
        <v>Post-calc.</v>
      </c>
      <c r="W1583" s="1" t="str">
        <f t="shared" ca="1" si="197"/>
        <v>Post-calc.</v>
      </c>
      <c r="X1583" s="1" t="b">
        <f t="shared" ca="1" si="198"/>
        <v>1</v>
      </c>
      <c r="Z1583" s="3">
        <f t="shared" ca="1" si="199"/>
        <v>0</v>
      </c>
    </row>
    <row r="1584" spans="1:26" x14ac:dyDescent="0.2">
      <c r="A1584" s="34" t="s">
        <v>4181</v>
      </c>
      <c r="B1584" s="9" t="str">
        <f t="shared" ca="1" si="194"/>
        <v>A0155</v>
      </c>
      <c r="C1584" s="30">
        <v>124.89</v>
      </c>
      <c r="D1584" s="30">
        <v>124.89</v>
      </c>
      <c r="E1584" s="32">
        <v>41401</v>
      </c>
      <c r="F1584" s="34" t="s">
        <v>4157</v>
      </c>
      <c r="G1584" s="34" t="s">
        <v>5521</v>
      </c>
      <c r="H1584" s="34" t="str">
        <f t="shared" ca="1" si="195"/>
        <v>Post-calc.</v>
      </c>
      <c r="I1584" s="3">
        <f t="shared" ca="1" si="192"/>
        <v>0</v>
      </c>
      <c r="M1584" s="7" t="s">
        <v>1609</v>
      </c>
      <c r="N1584" s="9" t="str">
        <f t="shared" ca="1" si="193"/>
        <v>A2024</v>
      </c>
      <c r="O1584" s="3">
        <v>616.26</v>
      </c>
      <c r="P1584" s="3">
        <v>616.26</v>
      </c>
      <c r="Q1584" s="1" t="s">
        <v>8</v>
      </c>
      <c r="R1584" s="1" t="s">
        <v>9</v>
      </c>
      <c r="S1584" s="1" t="s">
        <v>10</v>
      </c>
      <c r="T1584" s="1" t="s">
        <v>1589</v>
      </c>
      <c r="V1584" s="34" t="str">
        <f t="shared" ca="1" si="196"/>
        <v>Post-calc.</v>
      </c>
      <c r="W1584" s="1" t="str">
        <f t="shared" ca="1" si="197"/>
        <v>Post-calc.</v>
      </c>
      <c r="X1584" s="1" t="b">
        <f t="shared" ca="1" si="198"/>
        <v>1</v>
      </c>
      <c r="Z1584" s="3">
        <f t="shared" ca="1" si="199"/>
        <v>0</v>
      </c>
    </row>
    <row r="1585" spans="1:26" x14ac:dyDescent="0.2">
      <c r="A1585" s="34" t="s">
        <v>4182</v>
      </c>
      <c r="B1585" s="9" t="str">
        <f t="shared" ca="1" si="194"/>
        <v>A0156</v>
      </c>
      <c r="C1585" s="30">
        <v>830</v>
      </c>
      <c r="D1585" s="30">
        <v>800</v>
      </c>
      <c r="E1585" s="32">
        <v>42143</v>
      </c>
      <c r="F1585" s="34" t="s">
        <v>4164</v>
      </c>
      <c r="G1585" s="34" t="s">
        <v>5522</v>
      </c>
      <c r="H1585" s="34" t="str">
        <f t="shared" ca="1" si="195"/>
        <v>Post-calc.</v>
      </c>
      <c r="I1585" s="3">
        <f t="shared" ca="1" si="192"/>
        <v>0</v>
      </c>
      <c r="M1585" s="7" t="s">
        <v>1610</v>
      </c>
      <c r="N1585" s="9" t="str">
        <f t="shared" ca="1" si="193"/>
        <v>A2026</v>
      </c>
      <c r="O1585" s="3">
        <v>1453.9</v>
      </c>
      <c r="P1585" s="3">
        <v>1453.9</v>
      </c>
      <c r="Q1585" s="1" t="s">
        <v>8</v>
      </c>
      <c r="R1585" s="1" t="s">
        <v>9</v>
      </c>
      <c r="S1585" s="1" t="s">
        <v>10</v>
      </c>
      <c r="T1585" s="1" t="s">
        <v>1589</v>
      </c>
      <c r="V1585" s="34" t="str">
        <f t="shared" ca="1" si="196"/>
        <v>Post-calc.</v>
      </c>
      <c r="W1585" s="1" t="str">
        <f t="shared" ca="1" si="197"/>
        <v>Post-calc.</v>
      </c>
      <c r="X1585" s="1" t="b">
        <f t="shared" ca="1" si="198"/>
        <v>1</v>
      </c>
      <c r="Z1585" s="3">
        <f t="shared" ca="1" si="199"/>
        <v>0</v>
      </c>
    </row>
    <row r="1586" spans="1:26" x14ac:dyDescent="0.2">
      <c r="A1586" s="34" t="s">
        <v>4183</v>
      </c>
      <c r="B1586" s="9" t="str">
        <f t="shared" ca="1" si="194"/>
        <v>A0157</v>
      </c>
      <c r="C1586" s="30">
        <v>52.037500000000001</v>
      </c>
      <c r="D1586" s="30">
        <v>52.037500000000001</v>
      </c>
      <c r="E1586" s="32">
        <v>41407</v>
      </c>
      <c r="F1586" s="34" t="s">
        <v>4157</v>
      </c>
      <c r="G1586" s="34" t="s">
        <v>5521</v>
      </c>
      <c r="H1586" s="34" t="str">
        <f t="shared" ca="1" si="195"/>
        <v>Post-calc.</v>
      </c>
      <c r="I1586" s="3">
        <f t="shared" ca="1" si="192"/>
        <v>0</v>
      </c>
      <c r="M1586" s="7" t="s">
        <v>1611</v>
      </c>
      <c r="N1586" s="9" t="str">
        <f t="shared" ca="1" si="193"/>
        <v>A2029</v>
      </c>
      <c r="O1586" s="3">
        <v>921.92909999999995</v>
      </c>
      <c r="P1586" s="3">
        <v>921.92909999999995</v>
      </c>
      <c r="Q1586" s="1" t="s">
        <v>14</v>
      </c>
      <c r="R1586" s="1" t="s">
        <v>9</v>
      </c>
      <c r="S1586" s="1" t="s">
        <v>10</v>
      </c>
      <c r="T1586" s="1" t="s">
        <v>1446</v>
      </c>
      <c r="V1586" s="34" t="str">
        <f t="shared" ca="1" si="196"/>
        <v>Pre-calc.</v>
      </c>
      <c r="W1586" s="1" t="str">
        <f t="shared" ca="1" si="197"/>
        <v>Pre-calc.</v>
      </c>
      <c r="X1586" s="1" t="b">
        <f t="shared" ca="1" si="198"/>
        <v>1</v>
      </c>
      <c r="Z1586" s="3">
        <f t="shared" ca="1" si="199"/>
        <v>0</v>
      </c>
    </row>
    <row r="1587" spans="1:26" x14ac:dyDescent="0.2">
      <c r="A1587" s="34" t="s">
        <v>4184</v>
      </c>
      <c r="B1587" s="9" t="str">
        <f t="shared" ca="1" si="194"/>
        <v>A0158</v>
      </c>
      <c r="C1587" s="30">
        <v>52.037500000000001</v>
      </c>
      <c r="D1587" s="30">
        <v>52.037500000000001</v>
      </c>
      <c r="E1587" s="32">
        <v>41333</v>
      </c>
      <c r="F1587" s="34" t="s">
        <v>4157</v>
      </c>
      <c r="G1587" s="34" t="s">
        <v>5521</v>
      </c>
      <c r="H1587" s="34" t="str">
        <f t="shared" ca="1" si="195"/>
        <v>Post-calc.</v>
      </c>
      <c r="I1587" s="3">
        <f t="shared" ca="1" si="192"/>
        <v>0</v>
      </c>
      <c r="M1587" s="7" t="s">
        <v>1612</v>
      </c>
      <c r="N1587" s="9" t="str">
        <f t="shared" ca="1" si="193"/>
        <v>A2030</v>
      </c>
      <c r="O1587" s="3">
        <v>299.81</v>
      </c>
      <c r="P1587" s="3">
        <v>299.81</v>
      </c>
      <c r="Q1587" s="1" t="s">
        <v>8</v>
      </c>
      <c r="R1587" s="1" t="s">
        <v>9</v>
      </c>
      <c r="S1587" s="1" t="s">
        <v>10</v>
      </c>
      <c r="T1587" s="1" t="s">
        <v>1589</v>
      </c>
      <c r="V1587" s="34" t="str">
        <f t="shared" ca="1" si="196"/>
        <v>Post-calc.</v>
      </c>
      <c r="W1587" s="1" t="str">
        <f t="shared" ca="1" si="197"/>
        <v>Post-calc.</v>
      </c>
      <c r="X1587" s="1" t="b">
        <f t="shared" ca="1" si="198"/>
        <v>1</v>
      </c>
      <c r="Z1587" s="3">
        <f t="shared" ca="1" si="199"/>
        <v>0</v>
      </c>
    </row>
    <row r="1588" spans="1:26" x14ac:dyDescent="0.2">
      <c r="A1588" s="34" t="s">
        <v>4185</v>
      </c>
      <c r="B1588" s="9" t="str">
        <f t="shared" ca="1" si="194"/>
        <v>A0159</v>
      </c>
      <c r="C1588" s="30">
        <v>10.407500000000001</v>
      </c>
      <c r="D1588" s="30">
        <v>9.2159999999999993</v>
      </c>
      <c r="E1588" s="32">
        <v>41369</v>
      </c>
      <c r="F1588" s="34" t="s">
        <v>4157</v>
      </c>
      <c r="G1588" s="34" t="s">
        <v>5521</v>
      </c>
      <c r="H1588" s="34" t="str">
        <f t="shared" ca="1" si="195"/>
        <v>Post-calc.</v>
      </c>
      <c r="I1588" s="3">
        <f t="shared" ca="1" si="192"/>
        <v>0</v>
      </c>
      <c r="M1588" s="7" t="s">
        <v>1613</v>
      </c>
      <c r="N1588" s="9" t="str">
        <f t="shared" ca="1" si="193"/>
        <v>A2031</v>
      </c>
      <c r="O1588" s="3">
        <v>293.24</v>
      </c>
      <c r="P1588" s="3">
        <v>293.24</v>
      </c>
      <c r="Q1588" s="1" t="s">
        <v>8</v>
      </c>
      <c r="R1588" s="1" t="s">
        <v>9</v>
      </c>
      <c r="S1588" s="1" t="s">
        <v>10</v>
      </c>
      <c r="T1588" s="1" t="s">
        <v>1589</v>
      </c>
      <c r="V1588" s="34" t="str">
        <f t="shared" ca="1" si="196"/>
        <v>Post-calc.</v>
      </c>
      <c r="W1588" s="1" t="str">
        <f t="shared" ca="1" si="197"/>
        <v>Post-calc.</v>
      </c>
      <c r="X1588" s="1" t="b">
        <f t="shared" ca="1" si="198"/>
        <v>1</v>
      </c>
      <c r="Z1588" s="3">
        <f t="shared" ca="1" si="199"/>
        <v>0</v>
      </c>
    </row>
    <row r="1589" spans="1:26" x14ac:dyDescent="0.2">
      <c r="A1589" s="34" t="s">
        <v>4186</v>
      </c>
      <c r="B1589" s="9" t="str">
        <f t="shared" ca="1" si="194"/>
        <v>A0160</v>
      </c>
      <c r="C1589" s="30">
        <v>10.407500000000001</v>
      </c>
      <c r="D1589" s="30">
        <v>10.407500000000001</v>
      </c>
      <c r="E1589" s="32">
        <v>41369</v>
      </c>
      <c r="F1589" s="34" t="s">
        <v>4157</v>
      </c>
      <c r="G1589" s="34" t="s">
        <v>5521</v>
      </c>
      <c r="H1589" s="34" t="str">
        <f t="shared" ca="1" si="195"/>
        <v>Post-calc.</v>
      </c>
      <c r="I1589" s="3">
        <f t="shared" ca="1" si="192"/>
        <v>0</v>
      </c>
      <c r="M1589" s="7" t="s">
        <v>1614</v>
      </c>
      <c r="N1589" s="9" t="str">
        <f t="shared" ca="1" si="193"/>
        <v>A2033</v>
      </c>
      <c r="O1589" s="3">
        <v>2970</v>
      </c>
      <c r="P1589" s="3">
        <v>2970</v>
      </c>
      <c r="Q1589" s="1" t="s">
        <v>8</v>
      </c>
      <c r="R1589" s="1" t="s">
        <v>9</v>
      </c>
      <c r="S1589" s="1" t="s">
        <v>10</v>
      </c>
      <c r="T1589" s="1" t="s">
        <v>1378</v>
      </c>
      <c r="V1589" s="34" t="str">
        <f t="shared" ca="1" si="196"/>
        <v>Post-calc.</v>
      </c>
      <c r="W1589" s="1" t="str">
        <f t="shared" ca="1" si="197"/>
        <v>Post-calc.</v>
      </c>
      <c r="X1589" s="1" t="b">
        <f t="shared" ca="1" si="198"/>
        <v>1</v>
      </c>
      <c r="Z1589" s="3">
        <f t="shared" ca="1" si="199"/>
        <v>0</v>
      </c>
    </row>
    <row r="1590" spans="1:26" x14ac:dyDescent="0.2">
      <c r="A1590" s="34" t="s">
        <v>4187</v>
      </c>
      <c r="B1590" s="9" t="str">
        <f t="shared" ca="1" si="194"/>
        <v>A0161</v>
      </c>
      <c r="C1590" s="30">
        <v>10.407500000000001</v>
      </c>
      <c r="D1590" s="30">
        <v>10.407500000000001</v>
      </c>
      <c r="E1590" s="32">
        <v>41376</v>
      </c>
      <c r="F1590" s="34" t="s">
        <v>4157</v>
      </c>
      <c r="G1590" s="34" t="s">
        <v>5521</v>
      </c>
      <c r="H1590" s="34" t="str">
        <f t="shared" ca="1" si="195"/>
        <v>Post-calc.</v>
      </c>
      <c r="I1590" s="3">
        <f t="shared" ca="1" si="192"/>
        <v>0</v>
      </c>
      <c r="M1590" s="7" t="s">
        <v>1615</v>
      </c>
      <c r="N1590" s="9" t="str">
        <f t="shared" ca="1" si="193"/>
        <v>A2034</v>
      </c>
      <c r="O1590" s="3">
        <v>919.70159999999998</v>
      </c>
      <c r="P1590" s="3">
        <v>919.70159999999998</v>
      </c>
      <c r="Q1590" s="1" t="s">
        <v>14</v>
      </c>
      <c r="R1590" s="1" t="s">
        <v>9</v>
      </c>
      <c r="S1590" s="1" t="s">
        <v>10</v>
      </c>
      <c r="T1590" s="1" t="s">
        <v>1446</v>
      </c>
      <c r="V1590" s="34" t="str">
        <f t="shared" ca="1" si="196"/>
        <v>Pre-calc.</v>
      </c>
      <c r="W1590" s="1" t="str">
        <f t="shared" ca="1" si="197"/>
        <v>Pre-calc.</v>
      </c>
      <c r="X1590" s="1" t="b">
        <f t="shared" ca="1" si="198"/>
        <v>1</v>
      </c>
      <c r="Z1590" s="3">
        <f t="shared" ca="1" si="199"/>
        <v>0</v>
      </c>
    </row>
    <row r="1591" spans="1:26" x14ac:dyDescent="0.2">
      <c r="A1591" s="34" t="s">
        <v>4188</v>
      </c>
      <c r="B1591" s="9" t="str">
        <f t="shared" ca="1" si="194"/>
        <v>A0162</v>
      </c>
      <c r="C1591" s="30">
        <v>843.00750000000005</v>
      </c>
      <c r="D1591" s="30">
        <v>843.00750000000005</v>
      </c>
      <c r="E1591" s="32">
        <v>41460</v>
      </c>
      <c r="F1591" s="34" t="s">
        <v>4157</v>
      </c>
      <c r="G1591" s="34" t="s">
        <v>5521</v>
      </c>
      <c r="H1591" s="34" t="str">
        <f t="shared" ca="1" si="195"/>
        <v>Post-calc.</v>
      </c>
      <c r="I1591" s="3">
        <f t="shared" ca="1" si="192"/>
        <v>0</v>
      </c>
      <c r="M1591" s="7" t="s">
        <v>1616</v>
      </c>
      <c r="N1591" s="9" t="str">
        <f t="shared" ca="1" si="193"/>
        <v>A2035</v>
      </c>
      <c r="O1591" s="3">
        <v>7370</v>
      </c>
      <c r="P1591" s="3">
        <v>7370</v>
      </c>
      <c r="Q1591" s="1" t="s">
        <v>8</v>
      </c>
      <c r="R1591" s="1" t="s">
        <v>9</v>
      </c>
      <c r="S1591" s="1" t="s">
        <v>10</v>
      </c>
      <c r="T1591" s="1" t="s">
        <v>1378</v>
      </c>
      <c r="V1591" s="34" t="str">
        <f t="shared" ca="1" si="196"/>
        <v>Post-calc.</v>
      </c>
      <c r="W1591" s="1" t="str">
        <f t="shared" ca="1" si="197"/>
        <v>Post-calc.</v>
      </c>
      <c r="X1591" s="1" t="b">
        <f t="shared" ca="1" si="198"/>
        <v>1</v>
      </c>
      <c r="Z1591" s="3">
        <f t="shared" ca="1" si="199"/>
        <v>0</v>
      </c>
    </row>
    <row r="1592" spans="1:26" x14ac:dyDescent="0.2">
      <c r="A1592" s="34" t="s">
        <v>4189</v>
      </c>
      <c r="B1592" s="9" t="str">
        <f t="shared" ca="1" si="194"/>
        <v>A0163</v>
      </c>
      <c r="C1592" s="30">
        <v>3150</v>
      </c>
      <c r="D1592" s="30">
        <v>3150</v>
      </c>
      <c r="E1592" s="32">
        <v>41367</v>
      </c>
      <c r="F1592" s="34" t="s">
        <v>4157</v>
      </c>
      <c r="G1592" s="34" t="s">
        <v>5521</v>
      </c>
      <c r="H1592" s="34" t="str">
        <f t="shared" ca="1" si="195"/>
        <v>Post-calc.</v>
      </c>
      <c r="I1592" s="3">
        <f t="shared" ca="1" si="192"/>
        <v>0</v>
      </c>
      <c r="M1592" s="7" t="s">
        <v>1617</v>
      </c>
      <c r="N1592" s="9" t="str">
        <f t="shared" ca="1" si="193"/>
        <v>A2037</v>
      </c>
      <c r="O1592" s="3">
        <v>6974</v>
      </c>
      <c r="P1592" s="3">
        <v>6974</v>
      </c>
      <c r="Q1592" s="1" t="s">
        <v>8</v>
      </c>
      <c r="R1592" s="1" t="s">
        <v>9</v>
      </c>
      <c r="S1592" s="1" t="s">
        <v>10</v>
      </c>
      <c r="T1592" s="1" t="s">
        <v>1378</v>
      </c>
      <c r="V1592" s="34" t="str">
        <f t="shared" ca="1" si="196"/>
        <v>Post-calc.</v>
      </c>
      <c r="W1592" s="1" t="str">
        <f t="shared" ca="1" si="197"/>
        <v>Post-calc.</v>
      </c>
      <c r="X1592" s="1" t="b">
        <f t="shared" ca="1" si="198"/>
        <v>1</v>
      </c>
      <c r="Z1592" s="3">
        <f t="shared" ca="1" si="199"/>
        <v>0</v>
      </c>
    </row>
    <row r="1593" spans="1:26" x14ac:dyDescent="0.2">
      <c r="A1593" s="34" t="s">
        <v>4190</v>
      </c>
      <c r="B1593" s="9" t="str">
        <f t="shared" ca="1" si="194"/>
        <v>A0164</v>
      </c>
      <c r="C1593" s="30">
        <v>10.407500000000001</v>
      </c>
      <c r="D1593" s="30">
        <v>10.407500000000001</v>
      </c>
      <c r="E1593" s="32">
        <v>41425</v>
      </c>
      <c r="F1593" s="34" t="s">
        <v>4157</v>
      </c>
      <c r="G1593" s="34" t="s">
        <v>5521</v>
      </c>
      <c r="H1593" s="34" t="str">
        <f t="shared" ca="1" si="195"/>
        <v>Post-calc.</v>
      </c>
      <c r="I1593" s="3">
        <f t="shared" ca="1" si="192"/>
        <v>0</v>
      </c>
      <c r="M1593" s="7" t="s">
        <v>1618</v>
      </c>
      <c r="N1593" s="9" t="str">
        <f t="shared" ca="1" si="193"/>
        <v>A2047</v>
      </c>
      <c r="O1593" s="3">
        <v>405.38</v>
      </c>
      <c r="P1593" s="3">
        <v>405.38</v>
      </c>
      <c r="Q1593" s="1" t="s">
        <v>8</v>
      </c>
      <c r="R1593" s="1" t="s">
        <v>9</v>
      </c>
      <c r="S1593" s="1" t="s">
        <v>10</v>
      </c>
      <c r="T1593" s="1" t="s">
        <v>1589</v>
      </c>
      <c r="V1593" s="34" t="str">
        <f t="shared" ca="1" si="196"/>
        <v>Post-calc.</v>
      </c>
      <c r="W1593" s="1" t="str">
        <f t="shared" ca="1" si="197"/>
        <v>Post-calc.</v>
      </c>
      <c r="X1593" s="1" t="b">
        <f t="shared" ca="1" si="198"/>
        <v>1</v>
      </c>
      <c r="Z1593" s="3">
        <f t="shared" ca="1" si="199"/>
        <v>0</v>
      </c>
    </row>
    <row r="1594" spans="1:26" x14ac:dyDescent="0.2">
      <c r="A1594" s="34" t="s">
        <v>4191</v>
      </c>
      <c r="B1594" s="9" t="str">
        <f t="shared" ca="1" si="194"/>
        <v>A0165</v>
      </c>
      <c r="C1594" s="30">
        <v>83.26</v>
      </c>
      <c r="D1594" s="30">
        <v>83.26</v>
      </c>
      <c r="E1594" s="32">
        <v>41381</v>
      </c>
      <c r="F1594" s="34" t="s">
        <v>4157</v>
      </c>
      <c r="G1594" s="34" t="s">
        <v>5521</v>
      </c>
      <c r="H1594" s="34" t="str">
        <f t="shared" ca="1" si="195"/>
        <v>Post-calc.</v>
      </c>
      <c r="I1594" s="3">
        <f t="shared" ca="1" si="192"/>
        <v>0</v>
      </c>
      <c r="M1594" s="7" t="s">
        <v>1619</v>
      </c>
      <c r="N1594" s="9" t="str">
        <f t="shared" ca="1" si="193"/>
        <v>A2049</v>
      </c>
      <c r="O1594" s="3">
        <v>1107.3599999999999</v>
      </c>
      <c r="P1594" s="3">
        <v>1107.3599999999999</v>
      </c>
      <c r="Q1594" s="1" t="s">
        <v>8</v>
      </c>
      <c r="R1594" s="1" t="s">
        <v>9</v>
      </c>
      <c r="S1594" s="1" t="s">
        <v>10</v>
      </c>
      <c r="T1594" s="1" t="s">
        <v>1589</v>
      </c>
      <c r="V1594" s="34" t="str">
        <f t="shared" ca="1" si="196"/>
        <v>Post-calc.</v>
      </c>
      <c r="W1594" s="1" t="str">
        <f t="shared" ca="1" si="197"/>
        <v>Post-calc.</v>
      </c>
      <c r="X1594" s="1" t="b">
        <f t="shared" ca="1" si="198"/>
        <v>1</v>
      </c>
      <c r="Z1594" s="3">
        <f t="shared" ca="1" si="199"/>
        <v>0</v>
      </c>
    </row>
    <row r="1595" spans="1:26" x14ac:dyDescent="0.2">
      <c r="A1595" s="34" t="s">
        <v>4192</v>
      </c>
      <c r="B1595" s="9" t="str">
        <f t="shared" ca="1" si="194"/>
        <v>A0166</v>
      </c>
      <c r="C1595" s="30">
        <v>423.51</v>
      </c>
      <c r="D1595" s="30">
        <v>458.85</v>
      </c>
      <c r="E1595" s="32">
        <v>42073</v>
      </c>
      <c r="F1595" s="34" t="s">
        <v>4164</v>
      </c>
      <c r="G1595" s="34" t="s">
        <v>5522</v>
      </c>
      <c r="H1595" s="34" t="str">
        <f t="shared" ca="1" si="195"/>
        <v>Post-calc.</v>
      </c>
      <c r="I1595" s="3">
        <f t="shared" ca="1" si="192"/>
        <v>0</v>
      </c>
      <c r="M1595" s="7" t="s">
        <v>1620</v>
      </c>
      <c r="N1595" s="9" t="str">
        <f t="shared" ca="1" si="193"/>
        <v>A2050</v>
      </c>
      <c r="O1595" s="3">
        <v>2077.42</v>
      </c>
      <c r="P1595" s="3">
        <v>2077.42</v>
      </c>
      <c r="Q1595" s="1" t="s">
        <v>8</v>
      </c>
      <c r="R1595" s="1" t="s">
        <v>9</v>
      </c>
      <c r="S1595" s="1" t="s">
        <v>10</v>
      </c>
      <c r="T1595" s="1" t="s">
        <v>1589</v>
      </c>
      <c r="V1595" s="34" t="str">
        <f t="shared" ca="1" si="196"/>
        <v>Post-calc.</v>
      </c>
      <c r="W1595" s="1" t="str">
        <f t="shared" ca="1" si="197"/>
        <v>Post-calc.</v>
      </c>
      <c r="X1595" s="1" t="b">
        <f t="shared" ca="1" si="198"/>
        <v>1</v>
      </c>
      <c r="Z1595" s="3">
        <f t="shared" ca="1" si="199"/>
        <v>0</v>
      </c>
    </row>
    <row r="1596" spans="1:26" x14ac:dyDescent="0.2">
      <c r="A1596" s="34" t="s">
        <v>4193</v>
      </c>
      <c r="B1596" s="9" t="str">
        <f t="shared" ca="1" si="194"/>
        <v>A0168</v>
      </c>
      <c r="C1596" s="30">
        <v>538.20000000000005</v>
      </c>
      <c r="D1596" s="30">
        <v>520</v>
      </c>
      <c r="E1596" s="32">
        <v>42165</v>
      </c>
      <c r="F1596" s="34" t="s">
        <v>4164</v>
      </c>
      <c r="G1596" s="34" t="s">
        <v>5522</v>
      </c>
      <c r="H1596" s="34" t="str">
        <f t="shared" ca="1" si="195"/>
        <v>Post-calc.</v>
      </c>
      <c r="I1596" s="3">
        <f t="shared" ca="1" si="192"/>
        <v>0</v>
      </c>
      <c r="M1596" s="7" t="s">
        <v>1621</v>
      </c>
      <c r="N1596" s="9" t="str">
        <f t="shared" ca="1" si="193"/>
        <v>A2051</v>
      </c>
      <c r="O1596" s="3">
        <v>300</v>
      </c>
      <c r="P1596" s="3">
        <v>300</v>
      </c>
      <c r="Q1596" s="1" t="s">
        <v>8</v>
      </c>
      <c r="R1596" s="1" t="s">
        <v>9</v>
      </c>
      <c r="S1596" s="1" t="s">
        <v>10</v>
      </c>
      <c r="T1596" s="1" t="s">
        <v>1589</v>
      </c>
      <c r="V1596" s="34" t="str">
        <f t="shared" ca="1" si="196"/>
        <v>Post-calc.</v>
      </c>
      <c r="W1596" s="1" t="str">
        <f t="shared" ca="1" si="197"/>
        <v>Post-calc.</v>
      </c>
      <c r="X1596" s="1" t="b">
        <f t="shared" ca="1" si="198"/>
        <v>1</v>
      </c>
      <c r="Z1596" s="3">
        <f t="shared" ca="1" si="199"/>
        <v>0</v>
      </c>
    </row>
    <row r="1597" spans="1:26" x14ac:dyDescent="0.2">
      <c r="A1597" s="34" t="s">
        <v>4194</v>
      </c>
      <c r="B1597" s="9" t="str">
        <f t="shared" ca="1" si="194"/>
        <v>A0169</v>
      </c>
      <c r="C1597" s="30">
        <v>83.287999999999997</v>
      </c>
      <c r="D1597" s="30">
        <v>83.287999999999997</v>
      </c>
      <c r="E1597" s="32">
        <v>41485</v>
      </c>
      <c r="F1597" s="34" t="s">
        <v>4157</v>
      </c>
      <c r="G1597" s="34" t="s">
        <v>5521</v>
      </c>
      <c r="H1597" s="34" t="str">
        <f t="shared" ca="1" si="195"/>
        <v>Post-calc.</v>
      </c>
      <c r="I1597" s="3">
        <f t="shared" ca="1" si="192"/>
        <v>0</v>
      </c>
      <c r="M1597" s="7" t="s">
        <v>1622</v>
      </c>
      <c r="N1597" s="9" t="str">
        <f t="shared" ca="1" si="193"/>
        <v>A2052</v>
      </c>
      <c r="O1597" s="3">
        <v>1826.06</v>
      </c>
      <c r="P1597" s="3">
        <v>1826.06</v>
      </c>
      <c r="Q1597" s="1" t="s">
        <v>8</v>
      </c>
      <c r="R1597" s="1" t="s">
        <v>9</v>
      </c>
      <c r="S1597" s="1" t="s">
        <v>10</v>
      </c>
      <c r="T1597" s="1" t="s">
        <v>1589</v>
      </c>
      <c r="V1597" s="34" t="str">
        <f t="shared" ca="1" si="196"/>
        <v>Post-calc.</v>
      </c>
      <c r="W1597" s="1" t="str">
        <f t="shared" ca="1" si="197"/>
        <v>Post-calc.</v>
      </c>
      <c r="X1597" s="1" t="b">
        <f t="shared" ca="1" si="198"/>
        <v>1</v>
      </c>
      <c r="Z1597" s="3">
        <f t="shared" ca="1" si="199"/>
        <v>0</v>
      </c>
    </row>
    <row r="1598" spans="1:26" x14ac:dyDescent="0.2">
      <c r="A1598" s="34" t="s">
        <v>4195</v>
      </c>
      <c r="B1598" s="9" t="str">
        <f t="shared" ca="1" si="194"/>
        <v>A0170</v>
      </c>
      <c r="C1598" s="30">
        <v>72.876999999999995</v>
      </c>
      <c r="D1598" s="30">
        <v>72.876999999999995</v>
      </c>
      <c r="E1598" s="32">
        <v>41478</v>
      </c>
      <c r="F1598" s="34" t="s">
        <v>4157</v>
      </c>
      <c r="G1598" s="34" t="s">
        <v>5521</v>
      </c>
      <c r="H1598" s="34" t="str">
        <f t="shared" ca="1" si="195"/>
        <v>Post-calc.</v>
      </c>
      <c r="I1598" s="3">
        <f t="shared" ca="1" si="192"/>
        <v>0</v>
      </c>
      <c r="M1598" s="7" t="s">
        <v>1623</v>
      </c>
      <c r="N1598" s="9" t="str">
        <f t="shared" ca="1" si="193"/>
        <v>A2071</v>
      </c>
      <c r="O1598" s="3">
        <v>1605.7841000000001</v>
      </c>
      <c r="P1598" s="3">
        <v>1605.7841000000001</v>
      </c>
      <c r="Q1598" s="1" t="s">
        <v>14</v>
      </c>
      <c r="R1598" s="1" t="s">
        <v>9</v>
      </c>
      <c r="S1598" s="1" t="s">
        <v>10</v>
      </c>
      <c r="T1598" s="1" t="s">
        <v>1446</v>
      </c>
      <c r="V1598" s="34" t="str">
        <f t="shared" ca="1" si="196"/>
        <v>Pre-calc.</v>
      </c>
      <c r="W1598" s="1" t="str">
        <f t="shared" ca="1" si="197"/>
        <v>Pre-calc.</v>
      </c>
      <c r="X1598" s="1" t="b">
        <f t="shared" ca="1" si="198"/>
        <v>1</v>
      </c>
      <c r="Z1598" s="3">
        <f t="shared" ca="1" si="199"/>
        <v>0</v>
      </c>
    </row>
    <row r="1599" spans="1:26" x14ac:dyDescent="0.2">
      <c r="A1599" s="34" t="s">
        <v>4196</v>
      </c>
      <c r="B1599" s="9" t="str">
        <f t="shared" ca="1" si="194"/>
        <v>A0171</v>
      </c>
      <c r="C1599" s="30">
        <v>10.411</v>
      </c>
      <c r="D1599" s="30">
        <v>8.6005000000000003</v>
      </c>
      <c r="E1599" s="32">
        <v>41572</v>
      </c>
      <c r="F1599" s="34" t="s">
        <v>4157</v>
      </c>
      <c r="G1599" s="34" t="s">
        <v>5521</v>
      </c>
      <c r="H1599" s="34" t="str">
        <f t="shared" ca="1" si="195"/>
        <v>Post-calc.</v>
      </c>
      <c r="I1599" s="3">
        <f t="shared" ca="1" si="192"/>
        <v>0</v>
      </c>
      <c r="M1599" s="7" t="s">
        <v>1624</v>
      </c>
      <c r="N1599" s="9" t="str">
        <f t="shared" ca="1" si="193"/>
        <v>A2080</v>
      </c>
      <c r="O1599" s="3">
        <v>370.71800000000002</v>
      </c>
      <c r="P1599" s="3">
        <v>370.71800000000002</v>
      </c>
      <c r="Q1599" s="1" t="s">
        <v>14</v>
      </c>
      <c r="R1599" s="1" t="s">
        <v>9</v>
      </c>
      <c r="S1599" s="1" t="s">
        <v>10</v>
      </c>
      <c r="T1599" s="1" t="s">
        <v>1446</v>
      </c>
      <c r="V1599" s="34" t="str">
        <f t="shared" ca="1" si="196"/>
        <v>Pre-calc.</v>
      </c>
      <c r="W1599" s="1" t="str">
        <f t="shared" ca="1" si="197"/>
        <v>Pre-calc.</v>
      </c>
      <c r="X1599" s="1" t="b">
        <f t="shared" ca="1" si="198"/>
        <v>1</v>
      </c>
      <c r="Z1599" s="3">
        <f t="shared" ca="1" si="199"/>
        <v>0</v>
      </c>
    </row>
    <row r="1600" spans="1:26" x14ac:dyDescent="0.2">
      <c r="A1600" s="34" t="s">
        <v>4197</v>
      </c>
      <c r="B1600" s="9" t="str">
        <f t="shared" ca="1" si="194"/>
        <v>A0172</v>
      </c>
      <c r="C1600" s="30">
        <v>52.055</v>
      </c>
      <c r="D1600" s="30">
        <v>52.055</v>
      </c>
      <c r="E1600" s="32">
        <v>41625</v>
      </c>
      <c r="F1600" s="34" t="s">
        <v>4157</v>
      </c>
      <c r="G1600" s="34" t="s">
        <v>5521</v>
      </c>
      <c r="H1600" s="34" t="str">
        <f t="shared" ca="1" si="195"/>
        <v>Post-calc.</v>
      </c>
      <c r="I1600" s="3">
        <f t="shared" ca="1" si="192"/>
        <v>0</v>
      </c>
      <c r="M1600" s="7" t="s">
        <v>1625</v>
      </c>
      <c r="N1600" s="9" t="str">
        <f t="shared" ca="1" si="193"/>
        <v>A2090</v>
      </c>
      <c r="O1600" s="3">
        <v>727.39890000000003</v>
      </c>
      <c r="P1600" s="3">
        <v>727.39890000000003</v>
      </c>
      <c r="Q1600" s="1" t="s">
        <v>14</v>
      </c>
      <c r="R1600" s="1" t="s">
        <v>9</v>
      </c>
      <c r="S1600" s="1" t="s">
        <v>10</v>
      </c>
      <c r="T1600" s="1" t="s">
        <v>1446</v>
      </c>
      <c r="V1600" s="34" t="str">
        <f t="shared" ca="1" si="196"/>
        <v>Pre-calc.</v>
      </c>
      <c r="W1600" s="1" t="str">
        <f t="shared" ca="1" si="197"/>
        <v>Pre-calc.</v>
      </c>
      <c r="X1600" s="1" t="b">
        <f t="shared" ca="1" si="198"/>
        <v>1</v>
      </c>
      <c r="Z1600" s="3">
        <f t="shared" ca="1" si="199"/>
        <v>0</v>
      </c>
    </row>
    <row r="1601" spans="1:26" x14ac:dyDescent="0.2">
      <c r="A1601" s="34" t="s">
        <v>4198</v>
      </c>
      <c r="B1601" s="9" t="str">
        <f t="shared" ca="1" si="194"/>
        <v>A0173</v>
      </c>
      <c r="C1601" s="30">
        <v>10.411</v>
      </c>
      <c r="D1601" s="30">
        <v>10.411</v>
      </c>
      <c r="E1601" s="32">
        <v>41527</v>
      </c>
      <c r="F1601" s="34" t="s">
        <v>4157</v>
      </c>
      <c r="G1601" s="34" t="s">
        <v>5521</v>
      </c>
      <c r="H1601" s="34" t="str">
        <f t="shared" ca="1" si="195"/>
        <v>Post-calc.</v>
      </c>
      <c r="I1601" s="3">
        <f t="shared" ca="1" si="192"/>
        <v>0</v>
      </c>
      <c r="M1601" s="7" t="s">
        <v>1626</v>
      </c>
      <c r="N1601" s="9" t="str">
        <f t="shared" ca="1" si="193"/>
        <v>A2091</v>
      </c>
      <c r="O1601" s="3">
        <v>452.29849999999999</v>
      </c>
      <c r="P1601" s="3">
        <v>452.29849999999999</v>
      </c>
      <c r="Q1601" s="1" t="s">
        <v>14</v>
      </c>
      <c r="R1601" s="1" t="s">
        <v>9</v>
      </c>
      <c r="S1601" s="1" t="s">
        <v>10</v>
      </c>
      <c r="T1601" s="1" t="s">
        <v>1446</v>
      </c>
      <c r="V1601" s="34" t="str">
        <f t="shared" ca="1" si="196"/>
        <v>Pre-calc.</v>
      </c>
      <c r="W1601" s="1" t="str">
        <f t="shared" ca="1" si="197"/>
        <v>Pre-calc.</v>
      </c>
      <c r="X1601" s="1" t="b">
        <f t="shared" ca="1" si="198"/>
        <v>1</v>
      </c>
      <c r="Z1601" s="3">
        <f t="shared" ca="1" si="199"/>
        <v>0</v>
      </c>
    </row>
    <row r="1602" spans="1:26" x14ac:dyDescent="0.2">
      <c r="A1602" s="34" t="s">
        <v>4199</v>
      </c>
      <c r="B1602" s="9" t="str">
        <f t="shared" ca="1" si="194"/>
        <v>A0174</v>
      </c>
      <c r="C1602" s="30">
        <v>10.411</v>
      </c>
      <c r="D1602" s="30">
        <v>10.411</v>
      </c>
      <c r="E1602" s="32">
        <v>41453</v>
      </c>
      <c r="F1602" s="34" t="s">
        <v>4157</v>
      </c>
      <c r="G1602" s="34" t="s">
        <v>5521</v>
      </c>
      <c r="H1602" s="34" t="str">
        <f t="shared" ca="1" si="195"/>
        <v>Post-calc.</v>
      </c>
      <c r="I1602" s="3">
        <f t="shared" ca="1" si="192"/>
        <v>0</v>
      </c>
      <c r="M1602" s="7" t="s">
        <v>1627</v>
      </c>
      <c r="N1602" s="9" t="str">
        <f t="shared" ca="1" si="193"/>
        <v>A2096</v>
      </c>
      <c r="O1602" s="3">
        <v>870.28120000000001</v>
      </c>
      <c r="P1602" s="3">
        <v>870.28120000000001</v>
      </c>
      <c r="Q1602" s="1" t="s">
        <v>14</v>
      </c>
      <c r="R1602" s="1" t="s">
        <v>9</v>
      </c>
      <c r="S1602" s="1" t="s">
        <v>10</v>
      </c>
      <c r="T1602" s="1" t="s">
        <v>1446</v>
      </c>
      <c r="V1602" s="34" t="str">
        <f t="shared" ca="1" si="196"/>
        <v>Pre-calc.</v>
      </c>
      <c r="W1602" s="1" t="str">
        <f t="shared" ca="1" si="197"/>
        <v>Pre-calc.</v>
      </c>
      <c r="X1602" s="1" t="b">
        <f t="shared" ca="1" si="198"/>
        <v>1</v>
      </c>
      <c r="Z1602" s="3">
        <f t="shared" ca="1" si="199"/>
        <v>0</v>
      </c>
    </row>
    <row r="1603" spans="1:26" x14ac:dyDescent="0.2">
      <c r="A1603" s="34" t="s">
        <v>4200</v>
      </c>
      <c r="B1603" s="9" t="str">
        <f t="shared" ca="1" si="194"/>
        <v>A0175</v>
      </c>
      <c r="C1603" s="30">
        <v>10.411</v>
      </c>
      <c r="D1603" s="30">
        <v>8.7545000000000002</v>
      </c>
      <c r="E1603" s="32">
        <v>41481</v>
      </c>
      <c r="F1603" s="34" t="s">
        <v>4157</v>
      </c>
      <c r="G1603" s="34" t="s">
        <v>5521</v>
      </c>
      <c r="H1603" s="34" t="str">
        <f t="shared" ca="1" si="195"/>
        <v>Post-calc.</v>
      </c>
      <c r="I1603" s="3">
        <f t="shared" ca="1" si="192"/>
        <v>0</v>
      </c>
      <c r="M1603" s="7" t="s">
        <v>1628</v>
      </c>
      <c r="N1603" s="9" t="str">
        <f t="shared" ca="1" si="193"/>
        <v>A2097</v>
      </c>
      <c r="O1603" s="3">
        <v>1468.5895</v>
      </c>
      <c r="P1603" s="3">
        <v>1468.5895</v>
      </c>
      <c r="Q1603" s="1" t="s">
        <v>14</v>
      </c>
      <c r="R1603" s="1" t="s">
        <v>9</v>
      </c>
      <c r="S1603" s="1" t="s">
        <v>10</v>
      </c>
      <c r="T1603" s="1" t="s">
        <v>1446</v>
      </c>
      <c r="V1603" s="34" t="str">
        <f t="shared" ca="1" si="196"/>
        <v>Pre-calc.</v>
      </c>
      <c r="W1603" s="1" t="str">
        <f t="shared" ca="1" si="197"/>
        <v>Pre-calc.</v>
      </c>
      <c r="X1603" s="1" t="b">
        <f t="shared" ca="1" si="198"/>
        <v>1</v>
      </c>
      <c r="Z1603" s="3">
        <f t="shared" ca="1" si="199"/>
        <v>0</v>
      </c>
    </row>
    <row r="1604" spans="1:26" x14ac:dyDescent="0.2">
      <c r="A1604" s="34" t="s">
        <v>4201</v>
      </c>
      <c r="B1604" s="9" t="str">
        <f t="shared" ca="1" si="194"/>
        <v>A0176</v>
      </c>
      <c r="C1604" s="30">
        <v>10.411</v>
      </c>
      <c r="D1604" s="30">
        <v>10.411</v>
      </c>
      <c r="E1604" s="32">
        <v>41614</v>
      </c>
      <c r="F1604" s="34" t="s">
        <v>4157</v>
      </c>
      <c r="G1604" s="34" t="s">
        <v>5521</v>
      </c>
      <c r="H1604" s="34" t="str">
        <f t="shared" ca="1" si="195"/>
        <v>Post-calc.</v>
      </c>
      <c r="I1604" s="3">
        <f t="shared" ref="I1604:I1667" ca="1" si="200">+VLOOKUP(B1604,$N$4:$P$2559,2,FALSE)-C1604</f>
        <v>0</v>
      </c>
      <c r="M1604" s="7" t="s">
        <v>1629</v>
      </c>
      <c r="N1604" s="9" t="str">
        <f t="shared" ref="N1604:N1667" ca="1" si="201">+LEFT(M1604,5)</f>
        <v>A2098</v>
      </c>
      <c r="O1604" s="3">
        <v>273.42959999999999</v>
      </c>
      <c r="P1604" s="3">
        <v>273.42959999999999</v>
      </c>
      <c r="Q1604" s="1" t="s">
        <v>14</v>
      </c>
      <c r="R1604" s="1" t="s">
        <v>9</v>
      </c>
      <c r="S1604" s="1" t="s">
        <v>10</v>
      </c>
      <c r="T1604" s="1" t="s">
        <v>1446</v>
      </c>
      <c r="V1604" s="34" t="str">
        <f t="shared" ca="1" si="196"/>
        <v>Pre-calc.</v>
      </c>
      <c r="W1604" s="1" t="str">
        <f t="shared" ca="1" si="197"/>
        <v>Pre-calc.</v>
      </c>
      <c r="X1604" s="1" t="b">
        <f t="shared" ca="1" si="198"/>
        <v>1</v>
      </c>
      <c r="Z1604" s="3">
        <f t="shared" ca="1" si="199"/>
        <v>0</v>
      </c>
    </row>
    <row r="1605" spans="1:26" x14ac:dyDescent="0.2">
      <c r="A1605" s="34" t="s">
        <v>4202</v>
      </c>
      <c r="B1605" s="9" t="str">
        <f t="shared" ref="B1605:B1668" ca="1" si="202">+LEFT(A1605,5)</f>
        <v>A0177</v>
      </c>
      <c r="C1605" s="30">
        <v>52.055</v>
      </c>
      <c r="D1605" s="30">
        <v>52.055</v>
      </c>
      <c r="E1605" s="32">
        <v>41702</v>
      </c>
      <c r="F1605" s="34" t="s">
        <v>4157</v>
      </c>
      <c r="G1605" s="34" t="s">
        <v>5521</v>
      </c>
      <c r="H1605" s="34" t="str">
        <f t="shared" ref="H1605:H1668" ca="1" si="203">+IF(E1605&gt;1,"Post-calc.","Pre-calc.")</f>
        <v>Post-calc.</v>
      </c>
      <c r="I1605" s="3">
        <f t="shared" ca="1" si="200"/>
        <v>0</v>
      </c>
      <c r="M1605" s="7" t="s">
        <v>1630</v>
      </c>
      <c r="N1605" s="9" t="str">
        <f t="shared" ca="1" si="201"/>
        <v>A2099</v>
      </c>
      <c r="O1605" s="3">
        <v>1065.2828</v>
      </c>
      <c r="P1605" s="3">
        <v>1065.2828</v>
      </c>
      <c r="Q1605" s="1" t="s">
        <v>14</v>
      </c>
      <c r="R1605" s="1" t="s">
        <v>9</v>
      </c>
      <c r="S1605" s="1" t="s">
        <v>10</v>
      </c>
      <c r="T1605" s="1" t="s">
        <v>1446</v>
      </c>
      <c r="V1605" s="34" t="str">
        <f t="shared" ref="V1605:V1668" ca="1" si="204">+VLOOKUP(N1605,$B$4:$H$2903,7,FALSE)</f>
        <v>Pre-calc.</v>
      </c>
      <c r="W1605" s="1" t="str">
        <f t="shared" ref="W1605:W1668" ca="1" si="205">+Q1605</f>
        <v>Pre-calc.</v>
      </c>
      <c r="X1605" s="1" t="b">
        <f t="shared" ref="X1605:X1668" ca="1" si="206">+V1605=W1605</f>
        <v>1</v>
      </c>
      <c r="Z1605" s="3">
        <f t="shared" ref="Z1605:Z1668" ca="1" si="207">+IF(Q1605="Post-calc.",VLOOKUP(N1605,$B$4:$H$2903,3,FALSE)-P1605,VLOOKUP(N1605,$B$4:$H$2903,2,FALSE)-P1605)</f>
        <v>0</v>
      </c>
    </row>
    <row r="1606" spans="1:26" x14ac:dyDescent="0.2">
      <c r="A1606" s="34" t="s">
        <v>4203</v>
      </c>
      <c r="B1606" s="9" t="str">
        <f t="shared" ca="1" si="202"/>
        <v>A0179</v>
      </c>
      <c r="C1606" s="30">
        <v>52.055</v>
      </c>
      <c r="D1606" s="30">
        <v>52.055</v>
      </c>
      <c r="E1606" s="32">
        <v>41757</v>
      </c>
      <c r="F1606" s="34" t="s">
        <v>4157</v>
      </c>
      <c r="G1606" s="34" t="s">
        <v>5521</v>
      </c>
      <c r="H1606" s="34" t="str">
        <f t="shared" ca="1" si="203"/>
        <v>Post-calc.</v>
      </c>
      <c r="I1606" s="3">
        <f t="shared" ca="1" si="200"/>
        <v>0</v>
      </c>
      <c r="M1606" s="7" t="s">
        <v>1631</v>
      </c>
      <c r="N1606" s="9" t="str">
        <f t="shared" ca="1" si="201"/>
        <v>A2108</v>
      </c>
      <c r="O1606" s="3">
        <v>4886.75</v>
      </c>
      <c r="P1606" s="3">
        <v>4886.75</v>
      </c>
      <c r="Q1606" s="1" t="s">
        <v>8</v>
      </c>
      <c r="R1606" s="1" t="s">
        <v>9</v>
      </c>
      <c r="S1606" s="1" t="s">
        <v>10</v>
      </c>
      <c r="T1606" s="1" t="s">
        <v>69</v>
      </c>
      <c r="V1606" s="34" t="str">
        <f t="shared" ca="1" si="204"/>
        <v>Post-calc.</v>
      </c>
      <c r="W1606" s="1" t="str">
        <f t="shared" ca="1" si="205"/>
        <v>Post-calc.</v>
      </c>
      <c r="X1606" s="1" t="b">
        <f t="shared" ca="1" si="206"/>
        <v>1</v>
      </c>
      <c r="Z1606" s="3">
        <f t="shared" ca="1" si="207"/>
        <v>0</v>
      </c>
    </row>
    <row r="1607" spans="1:26" x14ac:dyDescent="0.2">
      <c r="A1607" s="34" t="s">
        <v>4204</v>
      </c>
      <c r="B1607" s="9" t="str">
        <f t="shared" ca="1" si="202"/>
        <v>A0180</v>
      </c>
      <c r="C1607" s="30">
        <v>455.4</v>
      </c>
      <c r="D1607" s="30">
        <v>456.5</v>
      </c>
      <c r="E1607" s="32">
        <v>42143</v>
      </c>
      <c r="F1607" s="34" t="s">
        <v>4164</v>
      </c>
      <c r="G1607" s="34" t="s">
        <v>5522</v>
      </c>
      <c r="H1607" s="34" t="str">
        <f t="shared" ca="1" si="203"/>
        <v>Post-calc.</v>
      </c>
      <c r="I1607" s="3">
        <f t="shared" ca="1" si="200"/>
        <v>0</v>
      </c>
      <c r="M1607" s="7" t="s">
        <v>1632</v>
      </c>
      <c r="N1607" s="9" t="str">
        <f t="shared" ca="1" si="201"/>
        <v>A2146</v>
      </c>
      <c r="O1607" s="3">
        <v>221.5924</v>
      </c>
      <c r="P1607" s="3">
        <v>205.50579999999999</v>
      </c>
      <c r="Q1607" s="1" t="s">
        <v>8</v>
      </c>
      <c r="R1607" s="1" t="s">
        <v>9</v>
      </c>
      <c r="S1607" s="1" t="s">
        <v>10</v>
      </c>
      <c r="T1607" s="1" t="s">
        <v>1528</v>
      </c>
      <c r="V1607" s="34" t="str">
        <f t="shared" ca="1" si="204"/>
        <v>Post-calc.</v>
      </c>
      <c r="W1607" s="1" t="str">
        <f t="shared" ca="1" si="205"/>
        <v>Post-calc.</v>
      </c>
      <c r="X1607" s="1" t="b">
        <f t="shared" ca="1" si="206"/>
        <v>1</v>
      </c>
      <c r="Z1607" s="3">
        <f t="shared" ca="1" si="207"/>
        <v>0</v>
      </c>
    </row>
    <row r="1608" spans="1:26" x14ac:dyDescent="0.2">
      <c r="A1608" s="34" t="s">
        <v>4205</v>
      </c>
      <c r="B1608" s="9" t="str">
        <f t="shared" ca="1" si="202"/>
        <v>A0181</v>
      </c>
      <c r="C1608" s="30">
        <v>703.8</v>
      </c>
      <c r="D1608" s="30">
        <v>705.5</v>
      </c>
      <c r="E1608" s="32">
        <v>42165</v>
      </c>
      <c r="F1608" s="34" t="s">
        <v>4164</v>
      </c>
      <c r="G1608" s="34" t="s">
        <v>5522</v>
      </c>
      <c r="H1608" s="34" t="str">
        <f t="shared" ca="1" si="203"/>
        <v>Post-calc.</v>
      </c>
      <c r="I1608" s="3">
        <f t="shared" ca="1" si="200"/>
        <v>0</v>
      </c>
      <c r="M1608" s="7" t="s">
        <v>1633</v>
      </c>
      <c r="N1608" s="9" t="str">
        <f t="shared" ca="1" si="201"/>
        <v>A2152</v>
      </c>
      <c r="O1608" s="3">
        <v>394.72300000000001</v>
      </c>
      <c r="P1608" s="3">
        <v>394.72300000000001</v>
      </c>
      <c r="Q1608" s="1" t="s">
        <v>14</v>
      </c>
      <c r="R1608" s="1" t="s">
        <v>9</v>
      </c>
      <c r="S1608" s="1" t="s">
        <v>10</v>
      </c>
      <c r="T1608" s="1" t="s">
        <v>1528</v>
      </c>
      <c r="V1608" s="34" t="str">
        <f t="shared" ca="1" si="204"/>
        <v>Pre-calc.</v>
      </c>
      <c r="W1608" s="1" t="str">
        <f t="shared" ca="1" si="205"/>
        <v>Pre-calc.</v>
      </c>
      <c r="X1608" s="1" t="b">
        <f t="shared" ca="1" si="206"/>
        <v>1</v>
      </c>
      <c r="Z1608" s="3">
        <f t="shared" ca="1" si="207"/>
        <v>0</v>
      </c>
    </row>
    <row r="1609" spans="1:26" x14ac:dyDescent="0.2">
      <c r="A1609" s="34" t="s">
        <v>4206</v>
      </c>
      <c r="B1609" s="9" t="str">
        <f t="shared" ca="1" si="202"/>
        <v>A0182</v>
      </c>
      <c r="C1609" s="30">
        <v>1242</v>
      </c>
      <c r="D1609" s="30">
        <v>1191</v>
      </c>
      <c r="E1609" s="32">
        <v>42112</v>
      </c>
      <c r="F1609" s="34" t="s">
        <v>4164</v>
      </c>
      <c r="G1609" s="34" t="s">
        <v>5522</v>
      </c>
      <c r="H1609" s="34" t="str">
        <f t="shared" ca="1" si="203"/>
        <v>Post-calc.</v>
      </c>
      <c r="I1609" s="3">
        <f t="shared" ca="1" si="200"/>
        <v>0</v>
      </c>
      <c r="M1609" s="7" t="s">
        <v>1634</v>
      </c>
      <c r="N1609" s="9" t="str">
        <f t="shared" ca="1" si="201"/>
        <v>A2153</v>
      </c>
      <c r="O1609" s="3">
        <v>437.00889999999998</v>
      </c>
      <c r="P1609" s="3">
        <v>96.5</v>
      </c>
      <c r="Q1609" s="1" t="s">
        <v>8</v>
      </c>
      <c r="R1609" s="1" t="s">
        <v>9</v>
      </c>
      <c r="S1609" s="1" t="s">
        <v>10</v>
      </c>
      <c r="T1609" s="1" t="s">
        <v>1528</v>
      </c>
      <c r="V1609" s="34" t="str">
        <f t="shared" ca="1" si="204"/>
        <v>Post-calc.</v>
      </c>
      <c r="W1609" s="1" t="str">
        <f t="shared" ca="1" si="205"/>
        <v>Post-calc.</v>
      </c>
      <c r="X1609" s="1" t="b">
        <f t="shared" ca="1" si="206"/>
        <v>1</v>
      </c>
      <c r="Z1609" s="3">
        <f t="shared" ca="1" si="207"/>
        <v>0</v>
      </c>
    </row>
    <row r="1610" spans="1:26" x14ac:dyDescent="0.2">
      <c r="A1610" s="34" t="s">
        <v>4207</v>
      </c>
      <c r="B1610" s="9" t="str">
        <f t="shared" ca="1" si="202"/>
        <v>A0183</v>
      </c>
      <c r="C1610" s="30">
        <v>10.411</v>
      </c>
      <c r="D1610" s="30">
        <v>10.411</v>
      </c>
      <c r="E1610" s="32">
        <v>41600</v>
      </c>
      <c r="F1610" s="34" t="s">
        <v>4157</v>
      </c>
      <c r="G1610" s="34" t="s">
        <v>5521</v>
      </c>
      <c r="H1610" s="34" t="str">
        <f t="shared" ca="1" si="203"/>
        <v>Post-calc.</v>
      </c>
      <c r="I1610" s="3">
        <f t="shared" ca="1" si="200"/>
        <v>0</v>
      </c>
      <c r="M1610" s="7" t="s">
        <v>1635</v>
      </c>
      <c r="N1610" s="9" t="str">
        <f t="shared" ca="1" si="201"/>
        <v>A2154</v>
      </c>
      <c r="O1610" s="3">
        <v>234.7808</v>
      </c>
      <c r="P1610" s="3"/>
      <c r="Q1610" s="1" t="s">
        <v>8</v>
      </c>
      <c r="R1610" s="1" t="s">
        <v>9</v>
      </c>
      <c r="S1610" s="1" t="s">
        <v>10</v>
      </c>
      <c r="T1610" s="1" t="s">
        <v>1528</v>
      </c>
      <c r="V1610" s="34" t="str">
        <f t="shared" ca="1" si="204"/>
        <v>Post-calc.</v>
      </c>
      <c r="W1610" s="1" t="str">
        <f t="shared" ca="1" si="205"/>
        <v>Post-calc.</v>
      </c>
      <c r="X1610" s="1" t="b">
        <f t="shared" ca="1" si="206"/>
        <v>1</v>
      </c>
      <c r="Z1610" s="3">
        <f t="shared" ca="1" si="207"/>
        <v>0</v>
      </c>
    </row>
    <row r="1611" spans="1:26" x14ac:dyDescent="0.2">
      <c r="A1611" s="34" t="s">
        <v>4208</v>
      </c>
      <c r="B1611" s="9" t="str">
        <f t="shared" ca="1" si="202"/>
        <v>A0184</v>
      </c>
      <c r="C1611" s="30">
        <v>114.521</v>
      </c>
      <c r="D1611" s="30">
        <v>114.521</v>
      </c>
      <c r="E1611" s="32">
        <v>41565</v>
      </c>
      <c r="F1611" s="34" t="s">
        <v>4157</v>
      </c>
      <c r="G1611" s="34" t="s">
        <v>5521</v>
      </c>
      <c r="H1611" s="34" t="str">
        <f t="shared" ca="1" si="203"/>
        <v>Post-calc.</v>
      </c>
      <c r="I1611" s="3">
        <f t="shared" ca="1" si="200"/>
        <v>0</v>
      </c>
      <c r="M1611" s="7" t="s">
        <v>1636</v>
      </c>
      <c r="N1611" s="9" t="str">
        <f t="shared" ca="1" si="201"/>
        <v>A2171</v>
      </c>
      <c r="O1611" s="3">
        <v>128.3511</v>
      </c>
      <c r="P1611" s="3">
        <v>128.3511</v>
      </c>
      <c r="Q1611" s="1" t="s">
        <v>14</v>
      </c>
      <c r="R1611" s="1" t="s">
        <v>9</v>
      </c>
      <c r="S1611" s="1" t="s">
        <v>10</v>
      </c>
      <c r="T1611" s="1" t="s">
        <v>1528</v>
      </c>
      <c r="V1611" s="34" t="str">
        <f t="shared" ca="1" si="204"/>
        <v>Pre-calc.</v>
      </c>
      <c r="W1611" s="1" t="str">
        <f t="shared" ca="1" si="205"/>
        <v>Pre-calc.</v>
      </c>
      <c r="X1611" s="1" t="b">
        <f t="shared" ca="1" si="206"/>
        <v>1</v>
      </c>
      <c r="Z1611" s="3">
        <f t="shared" ca="1" si="207"/>
        <v>0</v>
      </c>
    </row>
    <row r="1612" spans="1:26" x14ac:dyDescent="0.2">
      <c r="A1612" s="34" t="s">
        <v>4209</v>
      </c>
      <c r="B1612" s="9" t="str">
        <f t="shared" ca="1" si="202"/>
        <v>A0185</v>
      </c>
      <c r="C1612" s="30">
        <v>26.0275</v>
      </c>
      <c r="D1612" s="30">
        <v>26.0275</v>
      </c>
      <c r="E1612" s="32">
        <v>41544</v>
      </c>
      <c r="F1612" s="34" t="s">
        <v>4157</v>
      </c>
      <c r="G1612" s="34" t="s">
        <v>5521</v>
      </c>
      <c r="H1612" s="34" t="str">
        <f t="shared" ca="1" si="203"/>
        <v>Post-calc.</v>
      </c>
      <c r="I1612" s="3">
        <f t="shared" ca="1" si="200"/>
        <v>0</v>
      </c>
      <c r="M1612" s="7" t="s">
        <v>1637</v>
      </c>
      <c r="N1612" s="9" t="str">
        <f t="shared" ca="1" si="201"/>
        <v>A2172</v>
      </c>
      <c r="O1612" s="3">
        <v>133.22380000000001</v>
      </c>
      <c r="P1612" s="3"/>
      <c r="Q1612" s="1" t="s">
        <v>8</v>
      </c>
      <c r="R1612" s="1" t="s">
        <v>9</v>
      </c>
      <c r="S1612" s="1" t="s">
        <v>10</v>
      </c>
      <c r="T1612" s="1" t="s">
        <v>1528</v>
      </c>
      <c r="V1612" s="34" t="str">
        <f t="shared" ca="1" si="204"/>
        <v>Post-calc.</v>
      </c>
      <c r="W1612" s="1" t="str">
        <f t="shared" ca="1" si="205"/>
        <v>Post-calc.</v>
      </c>
      <c r="X1612" s="1" t="b">
        <f t="shared" ca="1" si="206"/>
        <v>1</v>
      </c>
      <c r="Z1612" s="3">
        <f t="shared" ca="1" si="207"/>
        <v>0</v>
      </c>
    </row>
    <row r="1613" spans="1:26" x14ac:dyDescent="0.2">
      <c r="A1613" s="34" t="s">
        <v>4210</v>
      </c>
      <c r="B1613" s="9" t="str">
        <f t="shared" ca="1" si="202"/>
        <v>A0186</v>
      </c>
      <c r="C1613" s="30">
        <v>93.698999999999998</v>
      </c>
      <c r="D1613" s="30">
        <v>93.698999999999998</v>
      </c>
      <c r="E1613" s="32">
        <v>41689</v>
      </c>
      <c r="F1613" s="34" t="s">
        <v>4157</v>
      </c>
      <c r="G1613" s="34" t="s">
        <v>5521</v>
      </c>
      <c r="H1613" s="34" t="str">
        <f t="shared" ca="1" si="203"/>
        <v>Post-calc.</v>
      </c>
      <c r="I1613" s="3">
        <f t="shared" ca="1" si="200"/>
        <v>0</v>
      </c>
      <c r="M1613" s="7" t="s">
        <v>1638</v>
      </c>
      <c r="N1613" s="9" t="str">
        <f t="shared" ca="1" si="201"/>
        <v>A2194</v>
      </c>
      <c r="O1613" s="3">
        <v>380.19170000000003</v>
      </c>
      <c r="P1613" s="3">
        <v>380.19170000000003</v>
      </c>
      <c r="Q1613" s="1" t="s">
        <v>14</v>
      </c>
      <c r="R1613" s="1" t="s">
        <v>9</v>
      </c>
      <c r="S1613" s="1" t="s">
        <v>10</v>
      </c>
      <c r="T1613" s="1" t="s">
        <v>1528</v>
      </c>
      <c r="V1613" s="34" t="str">
        <f t="shared" ca="1" si="204"/>
        <v>Pre-calc.</v>
      </c>
      <c r="W1613" s="1" t="str">
        <f t="shared" ca="1" si="205"/>
        <v>Pre-calc.</v>
      </c>
      <c r="X1613" s="1" t="b">
        <f t="shared" ca="1" si="206"/>
        <v>1</v>
      </c>
      <c r="Z1613" s="3">
        <f t="shared" ca="1" si="207"/>
        <v>0</v>
      </c>
    </row>
    <row r="1614" spans="1:26" x14ac:dyDescent="0.2">
      <c r="A1614" s="34" t="s">
        <v>4211</v>
      </c>
      <c r="B1614" s="9" t="str">
        <f t="shared" ca="1" si="202"/>
        <v>A0187</v>
      </c>
      <c r="C1614" s="30">
        <v>10.411</v>
      </c>
      <c r="D1614" s="30">
        <v>10.411</v>
      </c>
      <c r="E1614" s="32">
        <v>41600</v>
      </c>
      <c r="F1614" s="34" t="s">
        <v>4157</v>
      </c>
      <c r="G1614" s="34" t="s">
        <v>5521</v>
      </c>
      <c r="H1614" s="34" t="str">
        <f t="shared" ca="1" si="203"/>
        <v>Post-calc.</v>
      </c>
      <c r="I1614" s="3">
        <f t="shared" ca="1" si="200"/>
        <v>0</v>
      </c>
      <c r="M1614" s="7" t="s">
        <v>1639</v>
      </c>
      <c r="N1614" s="9" t="str">
        <f t="shared" ca="1" si="201"/>
        <v>A2195</v>
      </c>
      <c r="O1614" s="3">
        <v>132.8014</v>
      </c>
      <c r="P1614" s="3">
        <v>30.88</v>
      </c>
      <c r="Q1614" s="1" t="s">
        <v>8</v>
      </c>
      <c r="R1614" s="1" t="s">
        <v>9</v>
      </c>
      <c r="S1614" s="1" t="s">
        <v>10</v>
      </c>
      <c r="T1614" s="1" t="s">
        <v>1528</v>
      </c>
      <c r="V1614" s="34" t="str">
        <f t="shared" ca="1" si="204"/>
        <v>Post-calc.</v>
      </c>
      <c r="W1614" s="1" t="str">
        <f t="shared" ca="1" si="205"/>
        <v>Post-calc.</v>
      </c>
      <c r="X1614" s="1" t="b">
        <f t="shared" ca="1" si="206"/>
        <v>1</v>
      </c>
      <c r="Z1614" s="3">
        <f t="shared" ca="1" si="207"/>
        <v>0</v>
      </c>
    </row>
    <row r="1615" spans="1:26" x14ac:dyDescent="0.2">
      <c r="A1615" s="34" t="s">
        <v>4212</v>
      </c>
      <c r="B1615" s="9" t="str">
        <f t="shared" ca="1" si="202"/>
        <v>A0188</v>
      </c>
      <c r="C1615" s="30">
        <v>41.643999999999998</v>
      </c>
      <c r="D1615" s="30">
        <v>41.643999999999998</v>
      </c>
      <c r="E1615" s="32">
        <v>41754</v>
      </c>
      <c r="F1615" s="34" t="s">
        <v>4157</v>
      </c>
      <c r="G1615" s="34" t="s">
        <v>5521</v>
      </c>
      <c r="H1615" s="34" t="str">
        <f t="shared" ca="1" si="203"/>
        <v>Post-calc.</v>
      </c>
      <c r="I1615" s="3">
        <f t="shared" ca="1" si="200"/>
        <v>0</v>
      </c>
      <c r="M1615" s="7" t="s">
        <v>1640</v>
      </c>
      <c r="N1615" s="9" t="str">
        <f t="shared" ca="1" si="201"/>
        <v>A2211</v>
      </c>
      <c r="O1615" s="3">
        <v>141.0188</v>
      </c>
      <c r="P1615" s="3">
        <v>143.2056</v>
      </c>
      <c r="Q1615" s="1" t="s">
        <v>8</v>
      </c>
      <c r="R1615" s="1" t="s">
        <v>9</v>
      </c>
      <c r="S1615" s="1" t="s">
        <v>10</v>
      </c>
      <c r="T1615" s="1" t="s">
        <v>1528</v>
      </c>
      <c r="V1615" s="34" t="str">
        <f t="shared" ca="1" si="204"/>
        <v>Post-calc.</v>
      </c>
      <c r="W1615" s="1" t="str">
        <f t="shared" ca="1" si="205"/>
        <v>Post-calc.</v>
      </c>
      <c r="X1615" s="1" t="b">
        <f t="shared" ca="1" si="206"/>
        <v>1</v>
      </c>
      <c r="Z1615" s="3">
        <f t="shared" ca="1" si="207"/>
        <v>0</v>
      </c>
    </row>
    <row r="1616" spans="1:26" x14ac:dyDescent="0.2">
      <c r="A1616" s="34" t="s">
        <v>4213</v>
      </c>
      <c r="B1616" s="9" t="str">
        <f t="shared" ca="1" si="202"/>
        <v>A0189</v>
      </c>
      <c r="C1616" s="30">
        <v>52.055</v>
      </c>
      <c r="D1616" s="30">
        <v>52.055</v>
      </c>
      <c r="E1616" s="32">
        <v>41955</v>
      </c>
      <c r="F1616" s="34" t="s">
        <v>4157</v>
      </c>
      <c r="G1616" s="34" t="s">
        <v>5521</v>
      </c>
      <c r="H1616" s="34" t="str">
        <f t="shared" ca="1" si="203"/>
        <v>Post-calc.</v>
      </c>
      <c r="I1616" s="3">
        <f t="shared" ca="1" si="200"/>
        <v>0</v>
      </c>
      <c r="M1616" s="7" t="s">
        <v>1641</v>
      </c>
      <c r="N1616" s="9" t="str">
        <f t="shared" ca="1" si="201"/>
        <v>A2217</v>
      </c>
      <c r="O1616" s="3">
        <v>258.23149999999998</v>
      </c>
      <c r="P1616" s="3">
        <v>61.76</v>
      </c>
      <c r="Q1616" s="1" t="s">
        <v>8</v>
      </c>
      <c r="R1616" s="1" t="s">
        <v>9</v>
      </c>
      <c r="S1616" s="1" t="s">
        <v>10</v>
      </c>
      <c r="T1616" s="1" t="s">
        <v>1528</v>
      </c>
      <c r="V1616" s="34" t="str">
        <f t="shared" ca="1" si="204"/>
        <v>Post-calc.</v>
      </c>
      <c r="W1616" s="1" t="str">
        <f t="shared" ca="1" si="205"/>
        <v>Post-calc.</v>
      </c>
      <c r="X1616" s="1" t="b">
        <f t="shared" ca="1" si="206"/>
        <v>1</v>
      </c>
      <c r="Z1616" s="3">
        <f t="shared" ca="1" si="207"/>
        <v>0</v>
      </c>
    </row>
    <row r="1617" spans="1:26" x14ac:dyDescent="0.2">
      <c r="A1617" s="34" t="s">
        <v>4214</v>
      </c>
      <c r="B1617" s="9" t="str">
        <f t="shared" ca="1" si="202"/>
        <v>A0191</v>
      </c>
      <c r="C1617" s="30">
        <v>26.184999999999999</v>
      </c>
      <c r="D1617" s="30">
        <v>26.184999999999999</v>
      </c>
      <c r="E1617" s="32">
        <v>41852</v>
      </c>
      <c r="F1617" s="34" t="s">
        <v>4157</v>
      </c>
      <c r="G1617" s="34" t="s">
        <v>5521</v>
      </c>
      <c r="H1617" s="34" t="str">
        <f t="shared" ca="1" si="203"/>
        <v>Post-calc.</v>
      </c>
      <c r="I1617" s="3">
        <f t="shared" ca="1" si="200"/>
        <v>0</v>
      </c>
      <c r="M1617" s="7" t="s">
        <v>1642</v>
      </c>
      <c r="N1617" s="9" t="str">
        <f t="shared" ca="1" si="201"/>
        <v>A2218</v>
      </c>
      <c r="O1617" s="3">
        <v>261.92079999999999</v>
      </c>
      <c r="P1617" s="3">
        <v>261.92079999999999</v>
      </c>
      <c r="Q1617" s="1" t="s">
        <v>14</v>
      </c>
      <c r="R1617" s="1" t="s">
        <v>9</v>
      </c>
      <c r="S1617" s="1" t="s">
        <v>10</v>
      </c>
      <c r="T1617" s="1" t="s">
        <v>1528</v>
      </c>
      <c r="V1617" s="34" t="str">
        <f t="shared" ca="1" si="204"/>
        <v>Pre-calc.</v>
      </c>
      <c r="W1617" s="1" t="str">
        <f t="shared" ca="1" si="205"/>
        <v>Pre-calc.</v>
      </c>
      <c r="X1617" s="1" t="b">
        <f t="shared" ca="1" si="206"/>
        <v>1</v>
      </c>
      <c r="Z1617" s="3">
        <f t="shared" ca="1" si="207"/>
        <v>0</v>
      </c>
    </row>
    <row r="1618" spans="1:26" x14ac:dyDescent="0.2">
      <c r="A1618" s="34" t="s">
        <v>4215</v>
      </c>
      <c r="B1618" s="9" t="str">
        <f t="shared" ca="1" si="202"/>
        <v>A0192</v>
      </c>
      <c r="C1618" s="30">
        <v>123.06950000000001</v>
      </c>
      <c r="D1618" s="30">
        <v>123.06950000000001</v>
      </c>
      <c r="E1618" s="32">
        <v>41978</v>
      </c>
      <c r="F1618" s="34" t="s">
        <v>4157</v>
      </c>
      <c r="G1618" s="34" t="s">
        <v>5521</v>
      </c>
      <c r="H1618" s="34" t="str">
        <f t="shared" ca="1" si="203"/>
        <v>Post-calc.</v>
      </c>
      <c r="I1618" s="3">
        <f t="shared" ca="1" si="200"/>
        <v>0</v>
      </c>
      <c r="M1618" s="7" t="s">
        <v>1643</v>
      </c>
      <c r="N1618" s="9" t="str">
        <f t="shared" ca="1" si="201"/>
        <v>A2219</v>
      </c>
      <c r="O1618" s="3">
        <v>213.923</v>
      </c>
      <c r="P1618" s="3">
        <v>46.32</v>
      </c>
      <c r="Q1618" s="1" t="s">
        <v>8</v>
      </c>
      <c r="R1618" s="1" t="s">
        <v>9</v>
      </c>
      <c r="S1618" s="1" t="s">
        <v>10</v>
      </c>
      <c r="T1618" s="1" t="s">
        <v>1528</v>
      </c>
      <c r="V1618" s="34" t="str">
        <f t="shared" ca="1" si="204"/>
        <v>Post-calc.</v>
      </c>
      <c r="W1618" s="1" t="str">
        <f t="shared" ca="1" si="205"/>
        <v>Post-calc.</v>
      </c>
      <c r="X1618" s="1" t="b">
        <f t="shared" ca="1" si="206"/>
        <v>1</v>
      </c>
      <c r="Z1618" s="3">
        <f t="shared" ca="1" si="207"/>
        <v>0</v>
      </c>
    </row>
    <row r="1619" spans="1:26" x14ac:dyDescent="0.2">
      <c r="A1619" s="34" t="s">
        <v>4216</v>
      </c>
      <c r="B1619" s="9" t="str">
        <f t="shared" ca="1" si="202"/>
        <v>A0193</v>
      </c>
      <c r="C1619" s="30">
        <v>10.474</v>
      </c>
      <c r="D1619" s="30">
        <v>10.474</v>
      </c>
      <c r="E1619" s="32"/>
      <c r="F1619" s="34" t="s">
        <v>4157</v>
      </c>
      <c r="G1619" s="34" t="s">
        <v>5521</v>
      </c>
      <c r="H1619" s="34" t="str">
        <f t="shared" ca="1" si="203"/>
        <v>Pre-calc.</v>
      </c>
      <c r="I1619" s="3">
        <f t="shared" ca="1" si="200"/>
        <v>0</v>
      </c>
      <c r="M1619" s="7" t="s">
        <v>1644</v>
      </c>
      <c r="N1619" s="9" t="str">
        <f t="shared" ca="1" si="201"/>
        <v>A2220</v>
      </c>
      <c r="O1619" s="3">
        <v>169.346</v>
      </c>
      <c r="P1619" s="3">
        <v>169.346</v>
      </c>
      <c r="Q1619" s="1" t="s">
        <v>14</v>
      </c>
      <c r="R1619" s="1" t="s">
        <v>9</v>
      </c>
      <c r="S1619" s="1" t="s">
        <v>10</v>
      </c>
      <c r="T1619" s="1" t="s">
        <v>1528</v>
      </c>
      <c r="V1619" s="34" t="str">
        <f t="shared" ca="1" si="204"/>
        <v>Pre-calc.</v>
      </c>
      <c r="W1619" s="1" t="str">
        <f t="shared" ca="1" si="205"/>
        <v>Pre-calc.</v>
      </c>
      <c r="X1619" s="1" t="b">
        <f t="shared" ca="1" si="206"/>
        <v>1</v>
      </c>
      <c r="Z1619" s="3">
        <f t="shared" ca="1" si="207"/>
        <v>0</v>
      </c>
    </row>
    <row r="1620" spans="1:26" x14ac:dyDescent="0.2">
      <c r="A1620" s="34" t="s">
        <v>4217</v>
      </c>
      <c r="B1620" s="9" t="str">
        <f t="shared" ca="1" si="202"/>
        <v>A0194</v>
      </c>
      <c r="C1620" s="30">
        <v>125.688</v>
      </c>
      <c r="D1620" s="30">
        <v>125.688</v>
      </c>
      <c r="E1620" s="32">
        <v>41852</v>
      </c>
      <c r="F1620" s="34" t="s">
        <v>4157</v>
      </c>
      <c r="G1620" s="34" t="s">
        <v>5521</v>
      </c>
      <c r="H1620" s="34" t="str">
        <f t="shared" ca="1" si="203"/>
        <v>Post-calc.</v>
      </c>
      <c r="I1620" s="3">
        <f t="shared" ca="1" si="200"/>
        <v>0</v>
      </c>
      <c r="M1620" s="7" t="s">
        <v>1645</v>
      </c>
      <c r="N1620" s="9" t="str">
        <f t="shared" ca="1" si="201"/>
        <v>A2236</v>
      </c>
      <c r="O1620" s="3">
        <v>277.32470000000001</v>
      </c>
      <c r="P1620" s="3">
        <v>277.32470000000001</v>
      </c>
      <c r="Q1620" s="1" t="s">
        <v>14</v>
      </c>
      <c r="R1620" s="1" t="s">
        <v>9</v>
      </c>
      <c r="S1620" s="1" t="s">
        <v>10</v>
      </c>
      <c r="T1620" s="1" t="s">
        <v>1528</v>
      </c>
      <c r="V1620" s="34" t="str">
        <f t="shared" ca="1" si="204"/>
        <v>Pre-calc.</v>
      </c>
      <c r="W1620" s="1" t="str">
        <f t="shared" ca="1" si="205"/>
        <v>Pre-calc.</v>
      </c>
      <c r="X1620" s="1" t="b">
        <f t="shared" ca="1" si="206"/>
        <v>1</v>
      </c>
      <c r="Z1620" s="3">
        <f t="shared" ca="1" si="207"/>
        <v>0</v>
      </c>
    </row>
    <row r="1621" spans="1:26" x14ac:dyDescent="0.2">
      <c r="A1621" s="34" t="s">
        <v>4218</v>
      </c>
      <c r="B1621" s="9" t="str">
        <f t="shared" ca="1" si="202"/>
        <v>A0195</v>
      </c>
      <c r="C1621" s="30">
        <v>10.474</v>
      </c>
      <c r="D1621" s="30">
        <v>10.741</v>
      </c>
      <c r="E1621" s="32">
        <v>41948</v>
      </c>
      <c r="F1621" s="34" t="s">
        <v>4157</v>
      </c>
      <c r="G1621" s="34" t="s">
        <v>5521</v>
      </c>
      <c r="H1621" s="34" t="str">
        <f t="shared" ca="1" si="203"/>
        <v>Post-calc.</v>
      </c>
      <c r="I1621" s="3">
        <f t="shared" ca="1" si="200"/>
        <v>0</v>
      </c>
      <c r="M1621" s="7" t="s">
        <v>1646</v>
      </c>
      <c r="N1621" s="9" t="str">
        <f t="shared" ca="1" si="201"/>
        <v>A2237</v>
      </c>
      <c r="O1621" s="3">
        <v>128.03149999999999</v>
      </c>
      <c r="P1621" s="3">
        <v>30.88</v>
      </c>
      <c r="Q1621" s="1" t="s">
        <v>8</v>
      </c>
      <c r="R1621" s="1" t="s">
        <v>9</v>
      </c>
      <c r="S1621" s="1" t="s">
        <v>10</v>
      </c>
      <c r="T1621" s="1" t="s">
        <v>1528</v>
      </c>
      <c r="V1621" s="34" t="str">
        <f t="shared" ca="1" si="204"/>
        <v>Post-calc.</v>
      </c>
      <c r="W1621" s="1" t="str">
        <f t="shared" ca="1" si="205"/>
        <v>Post-calc.</v>
      </c>
      <c r="X1621" s="1" t="b">
        <f t="shared" ca="1" si="206"/>
        <v>1</v>
      </c>
      <c r="Z1621" s="3">
        <f t="shared" ca="1" si="207"/>
        <v>0</v>
      </c>
    </row>
    <row r="1622" spans="1:26" x14ac:dyDescent="0.2">
      <c r="A1622" s="34" t="s">
        <v>4219</v>
      </c>
      <c r="B1622" s="9" t="str">
        <f t="shared" ca="1" si="202"/>
        <v>A0196</v>
      </c>
      <c r="C1622" s="30">
        <v>83.792000000000002</v>
      </c>
      <c r="D1622" s="30">
        <v>83.792000000000002</v>
      </c>
      <c r="E1622" s="32">
        <v>41859</v>
      </c>
      <c r="F1622" s="34" t="s">
        <v>4157</v>
      </c>
      <c r="G1622" s="34" t="s">
        <v>5521</v>
      </c>
      <c r="H1622" s="34" t="str">
        <f t="shared" ca="1" si="203"/>
        <v>Post-calc.</v>
      </c>
      <c r="I1622" s="3">
        <f t="shared" ca="1" si="200"/>
        <v>0</v>
      </c>
      <c r="M1622" s="7" t="s">
        <v>1647</v>
      </c>
      <c r="N1622" s="9" t="str">
        <f t="shared" ca="1" si="201"/>
        <v>A2238</v>
      </c>
      <c r="O1622" s="3">
        <v>547.21720000000005</v>
      </c>
      <c r="P1622" s="3">
        <v>131.24</v>
      </c>
      <c r="Q1622" s="1" t="s">
        <v>8</v>
      </c>
      <c r="R1622" s="1" t="s">
        <v>9</v>
      </c>
      <c r="S1622" s="1" t="s">
        <v>10</v>
      </c>
      <c r="T1622" s="1" t="s">
        <v>1528</v>
      </c>
      <c r="V1622" s="34" t="str">
        <f t="shared" ca="1" si="204"/>
        <v>Post-calc.</v>
      </c>
      <c r="W1622" s="1" t="str">
        <f t="shared" ca="1" si="205"/>
        <v>Post-calc.</v>
      </c>
      <c r="X1622" s="1" t="b">
        <f t="shared" ca="1" si="206"/>
        <v>1</v>
      </c>
      <c r="Z1622" s="3">
        <f t="shared" ca="1" si="207"/>
        <v>0</v>
      </c>
    </row>
    <row r="1623" spans="1:26" x14ac:dyDescent="0.2">
      <c r="A1623" s="34" t="s">
        <v>4220</v>
      </c>
      <c r="B1623" s="9" t="str">
        <f t="shared" ca="1" si="202"/>
        <v>A0197</v>
      </c>
      <c r="C1623" s="30">
        <v>83.792000000000002</v>
      </c>
      <c r="D1623" s="30">
        <v>83.792000000000002</v>
      </c>
      <c r="E1623" s="32">
        <v>41957</v>
      </c>
      <c r="F1623" s="34" t="s">
        <v>4157</v>
      </c>
      <c r="G1623" s="34" t="s">
        <v>5521</v>
      </c>
      <c r="H1623" s="34" t="str">
        <f t="shared" ca="1" si="203"/>
        <v>Post-calc.</v>
      </c>
      <c r="I1623" s="3">
        <f t="shared" ca="1" si="200"/>
        <v>0</v>
      </c>
      <c r="M1623" s="7" t="s">
        <v>1648</v>
      </c>
      <c r="N1623" s="9" t="str">
        <f t="shared" ca="1" si="201"/>
        <v>A2239</v>
      </c>
      <c r="O1623" s="3">
        <v>133.6942</v>
      </c>
      <c r="P1623" s="3">
        <v>30.88</v>
      </c>
      <c r="Q1623" s="1" t="s">
        <v>8</v>
      </c>
      <c r="R1623" s="1" t="s">
        <v>9</v>
      </c>
      <c r="S1623" s="1" t="s">
        <v>10</v>
      </c>
      <c r="T1623" s="1" t="s">
        <v>1528</v>
      </c>
      <c r="V1623" s="34" t="str">
        <f t="shared" ca="1" si="204"/>
        <v>Post-calc.</v>
      </c>
      <c r="W1623" s="1" t="str">
        <f t="shared" ca="1" si="205"/>
        <v>Post-calc.</v>
      </c>
      <c r="X1623" s="1" t="b">
        <f t="shared" ca="1" si="206"/>
        <v>1</v>
      </c>
      <c r="Z1623" s="3">
        <f t="shared" ca="1" si="207"/>
        <v>0</v>
      </c>
    </row>
    <row r="1624" spans="1:26" x14ac:dyDescent="0.2">
      <c r="A1624" s="34" t="s">
        <v>4221</v>
      </c>
      <c r="B1624" s="9" t="str">
        <f t="shared" ca="1" si="202"/>
        <v>A0198</v>
      </c>
      <c r="C1624" s="30">
        <v>49.7515</v>
      </c>
      <c r="D1624" s="30">
        <v>49.7515</v>
      </c>
      <c r="E1624" s="32">
        <v>41886</v>
      </c>
      <c r="F1624" s="34" t="s">
        <v>4157</v>
      </c>
      <c r="G1624" s="34" t="s">
        <v>5521</v>
      </c>
      <c r="H1624" s="34" t="str">
        <f t="shared" ca="1" si="203"/>
        <v>Post-calc.</v>
      </c>
      <c r="I1624" s="3">
        <f t="shared" ca="1" si="200"/>
        <v>0</v>
      </c>
      <c r="M1624" s="7" t="s">
        <v>1649</v>
      </c>
      <c r="N1624" s="9" t="str">
        <f t="shared" ca="1" si="201"/>
        <v>A2240</v>
      </c>
      <c r="O1624" s="3">
        <v>161.22450000000001</v>
      </c>
      <c r="P1624" s="3">
        <v>147.88650000000001</v>
      </c>
      <c r="Q1624" s="1" t="s">
        <v>8</v>
      </c>
      <c r="R1624" s="1" t="s">
        <v>9</v>
      </c>
      <c r="S1624" s="1" t="s">
        <v>10</v>
      </c>
      <c r="T1624" s="1" t="s">
        <v>1528</v>
      </c>
      <c r="V1624" s="34" t="str">
        <f t="shared" ca="1" si="204"/>
        <v>Post-calc.</v>
      </c>
      <c r="W1624" s="1" t="str">
        <f t="shared" ca="1" si="205"/>
        <v>Post-calc.</v>
      </c>
      <c r="X1624" s="1" t="b">
        <f t="shared" ca="1" si="206"/>
        <v>1</v>
      </c>
      <c r="Z1624" s="3">
        <f t="shared" ca="1" si="207"/>
        <v>0</v>
      </c>
    </row>
    <row r="1625" spans="1:26" x14ac:dyDescent="0.2">
      <c r="A1625" s="34" t="s">
        <v>4222</v>
      </c>
      <c r="B1625" s="9" t="str">
        <f t="shared" ca="1" si="202"/>
        <v>A0200</v>
      </c>
      <c r="C1625" s="30">
        <v>20.948</v>
      </c>
      <c r="D1625" s="30">
        <v>20.948</v>
      </c>
      <c r="E1625" s="32">
        <v>41907</v>
      </c>
      <c r="F1625" s="34" t="s">
        <v>4157</v>
      </c>
      <c r="G1625" s="34" t="s">
        <v>5521</v>
      </c>
      <c r="H1625" s="34" t="str">
        <f t="shared" ca="1" si="203"/>
        <v>Post-calc.</v>
      </c>
      <c r="I1625" s="3">
        <f t="shared" ca="1" si="200"/>
        <v>0</v>
      </c>
      <c r="M1625" s="7" t="s">
        <v>1650</v>
      </c>
      <c r="N1625" s="9" t="str">
        <f t="shared" ca="1" si="201"/>
        <v>A2260</v>
      </c>
      <c r="O1625" s="3">
        <v>499.30259999999998</v>
      </c>
      <c r="P1625" s="3">
        <v>499.30259999999998</v>
      </c>
      <c r="Q1625" s="1" t="s">
        <v>14</v>
      </c>
      <c r="R1625" s="1" t="s">
        <v>9</v>
      </c>
      <c r="S1625" s="1" t="s">
        <v>10</v>
      </c>
      <c r="T1625" s="1" t="s">
        <v>1528</v>
      </c>
      <c r="V1625" s="34" t="str">
        <f t="shared" ca="1" si="204"/>
        <v>Pre-calc.</v>
      </c>
      <c r="W1625" s="1" t="str">
        <f t="shared" ca="1" si="205"/>
        <v>Pre-calc.</v>
      </c>
      <c r="X1625" s="1" t="b">
        <f t="shared" ca="1" si="206"/>
        <v>1</v>
      </c>
      <c r="Z1625" s="3">
        <f t="shared" ca="1" si="207"/>
        <v>0</v>
      </c>
    </row>
    <row r="1626" spans="1:26" x14ac:dyDescent="0.2">
      <c r="A1626" s="34" t="s">
        <v>4223</v>
      </c>
      <c r="B1626" s="9" t="str">
        <f t="shared" ca="1" si="202"/>
        <v>A0201</v>
      </c>
      <c r="C1626" s="30">
        <v>10.474</v>
      </c>
      <c r="D1626" s="30">
        <v>8.452</v>
      </c>
      <c r="E1626" s="32">
        <v>41880</v>
      </c>
      <c r="F1626" s="34" t="s">
        <v>4157</v>
      </c>
      <c r="G1626" s="34" t="s">
        <v>5521</v>
      </c>
      <c r="H1626" s="34" t="str">
        <f t="shared" ca="1" si="203"/>
        <v>Post-calc.</v>
      </c>
      <c r="I1626" s="3">
        <f t="shared" ca="1" si="200"/>
        <v>0</v>
      </c>
      <c r="M1626" s="7" t="s">
        <v>1651</v>
      </c>
      <c r="N1626" s="9" t="str">
        <f t="shared" ca="1" si="201"/>
        <v>A2276</v>
      </c>
      <c r="O1626" s="3">
        <v>912.2423</v>
      </c>
      <c r="P1626" s="3">
        <v>912.2423</v>
      </c>
      <c r="Q1626" s="1" t="s">
        <v>14</v>
      </c>
      <c r="R1626" s="1" t="s">
        <v>9</v>
      </c>
      <c r="S1626" s="1" t="s">
        <v>10</v>
      </c>
      <c r="T1626" s="1" t="s">
        <v>1528</v>
      </c>
      <c r="V1626" s="34" t="str">
        <f t="shared" ca="1" si="204"/>
        <v>Pre-calc.</v>
      </c>
      <c r="W1626" s="1" t="str">
        <f t="shared" ca="1" si="205"/>
        <v>Pre-calc.</v>
      </c>
      <c r="X1626" s="1" t="b">
        <f t="shared" ca="1" si="206"/>
        <v>1</v>
      </c>
      <c r="Z1626" s="3">
        <f t="shared" ca="1" si="207"/>
        <v>0</v>
      </c>
    </row>
    <row r="1627" spans="1:26" x14ac:dyDescent="0.2">
      <c r="A1627" s="34" t="s">
        <v>4224</v>
      </c>
      <c r="B1627" s="9" t="str">
        <f t="shared" ca="1" si="202"/>
        <v>A0202</v>
      </c>
      <c r="C1627" s="30">
        <v>10.474</v>
      </c>
      <c r="D1627" s="30">
        <v>8.452</v>
      </c>
      <c r="E1627" s="32">
        <v>41880</v>
      </c>
      <c r="F1627" s="34" t="s">
        <v>4157</v>
      </c>
      <c r="G1627" s="34" t="s">
        <v>5521</v>
      </c>
      <c r="H1627" s="34" t="str">
        <f t="shared" ca="1" si="203"/>
        <v>Post-calc.</v>
      </c>
      <c r="I1627" s="3">
        <f t="shared" ca="1" si="200"/>
        <v>0</v>
      </c>
      <c r="M1627" s="7" t="s">
        <v>1652</v>
      </c>
      <c r="N1627" s="9" t="str">
        <f t="shared" ca="1" si="201"/>
        <v>A2277</v>
      </c>
      <c r="O1627" s="3">
        <v>459.03039999999999</v>
      </c>
      <c r="P1627" s="3">
        <v>92.64</v>
      </c>
      <c r="Q1627" s="1" t="s">
        <v>8</v>
      </c>
      <c r="R1627" s="1" t="s">
        <v>9</v>
      </c>
      <c r="S1627" s="1" t="s">
        <v>10</v>
      </c>
      <c r="T1627" s="1" t="s">
        <v>1528</v>
      </c>
      <c r="V1627" s="34" t="str">
        <f t="shared" ca="1" si="204"/>
        <v>Post-calc.</v>
      </c>
      <c r="W1627" s="1" t="str">
        <f t="shared" ca="1" si="205"/>
        <v>Post-calc.</v>
      </c>
      <c r="X1627" s="1" t="b">
        <f t="shared" ca="1" si="206"/>
        <v>1</v>
      </c>
      <c r="Z1627" s="3">
        <f t="shared" ca="1" si="207"/>
        <v>0</v>
      </c>
    </row>
    <row r="1628" spans="1:26" x14ac:dyDescent="0.2">
      <c r="A1628" s="34" t="s">
        <v>4225</v>
      </c>
      <c r="B1628" s="9" t="str">
        <f t="shared" ca="1" si="202"/>
        <v>A0203</v>
      </c>
      <c r="C1628" s="30">
        <v>10.474</v>
      </c>
      <c r="D1628" s="30">
        <v>10.474</v>
      </c>
      <c r="E1628" s="32">
        <v>41983</v>
      </c>
      <c r="F1628" s="34" t="s">
        <v>4157</v>
      </c>
      <c r="G1628" s="34" t="s">
        <v>5521</v>
      </c>
      <c r="H1628" s="34" t="str">
        <f t="shared" ca="1" si="203"/>
        <v>Post-calc.</v>
      </c>
      <c r="I1628" s="3">
        <f t="shared" ca="1" si="200"/>
        <v>0</v>
      </c>
      <c r="M1628" s="7" t="s">
        <v>1653</v>
      </c>
      <c r="N1628" s="9" t="str">
        <f t="shared" ca="1" si="201"/>
        <v>A2295</v>
      </c>
      <c r="O1628" s="3">
        <v>266.85669999999999</v>
      </c>
      <c r="P1628" s="3">
        <v>61.76</v>
      </c>
      <c r="Q1628" s="1" t="s">
        <v>8</v>
      </c>
      <c r="R1628" s="1" t="s">
        <v>9</v>
      </c>
      <c r="S1628" s="1" t="s">
        <v>10</v>
      </c>
      <c r="T1628" s="1" t="s">
        <v>1528</v>
      </c>
      <c r="V1628" s="34" t="str">
        <f t="shared" ca="1" si="204"/>
        <v>Post-calc.</v>
      </c>
      <c r="W1628" s="1" t="str">
        <f t="shared" ca="1" si="205"/>
        <v>Post-calc.</v>
      </c>
      <c r="X1628" s="1" t="b">
        <f t="shared" ca="1" si="206"/>
        <v>1</v>
      </c>
      <c r="Z1628" s="3">
        <f t="shared" ca="1" si="207"/>
        <v>0</v>
      </c>
    </row>
    <row r="1629" spans="1:26" x14ac:dyDescent="0.2">
      <c r="A1629" s="34" t="s">
        <v>4226</v>
      </c>
      <c r="B1629" s="9" t="str">
        <f t="shared" ca="1" si="202"/>
        <v>A0204</v>
      </c>
      <c r="C1629" s="30">
        <v>267.08699999999999</v>
      </c>
      <c r="D1629" s="30">
        <v>267.08699999999999</v>
      </c>
      <c r="E1629" s="32">
        <v>42031</v>
      </c>
      <c r="F1629" s="34" t="s">
        <v>4157</v>
      </c>
      <c r="G1629" s="34" t="s">
        <v>5521</v>
      </c>
      <c r="H1629" s="34" t="str">
        <f t="shared" ca="1" si="203"/>
        <v>Post-calc.</v>
      </c>
      <c r="I1629" s="3">
        <f t="shared" ca="1" si="200"/>
        <v>0</v>
      </c>
      <c r="M1629" s="7" t="s">
        <v>1654</v>
      </c>
      <c r="N1629" s="9" t="str">
        <f t="shared" ca="1" si="201"/>
        <v>A2296</v>
      </c>
      <c r="O1629" s="3">
        <v>220.6044</v>
      </c>
      <c r="P1629" s="3">
        <v>61.76</v>
      </c>
      <c r="Q1629" s="1" t="s">
        <v>8</v>
      </c>
      <c r="R1629" s="1" t="s">
        <v>9</v>
      </c>
      <c r="S1629" s="1" t="s">
        <v>10</v>
      </c>
      <c r="T1629" s="1" t="s">
        <v>1528</v>
      </c>
      <c r="V1629" s="34" t="str">
        <f t="shared" ca="1" si="204"/>
        <v>Post-calc.</v>
      </c>
      <c r="W1629" s="1" t="str">
        <f t="shared" ca="1" si="205"/>
        <v>Post-calc.</v>
      </c>
      <c r="X1629" s="1" t="b">
        <f t="shared" ca="1" si="206"/>
        <v>1</v>
      </c>
      <c r="Z1629" s="3">
        <f t="shared" ca="1" si="207"/>
        <v>0</v>
      </c>
    </row>
    <row r="1630" spans="1:26" x14ac:dyDescent="0.2">
      <c r="A1630" s="34" t="s">
        <v>4227</v>
      </c>
      <c r="B1630" s="9" t="str">
        <f t="shared" ca="1" si="202"/>
        <v>A0205</v>
      </c>
      <c r="C1630" s="30">
        <v>26.184999999999999</v>
      </c>
      <c r="D1630" s="30">
        <v>26.184999999999999</v>
      </c>
      <c r="E1630" s="32">
        <v>41859</v>
      </c>
      <c r="F1630" s="34" t="s">
        <v>4157</v>
      </c>
      <c r="G1630" s="34" t="s">
        <v>5521</v>
      </c>
      <c r="H1630" s="34" t="str">
        <f t="shared" ca="1" si="203"/>
        <v>Post-calc.</v>
      </c>
      <c r="I1630" s="3">
        <f t="shared" ca="1" si="200"/>
        <v>0</v>
      </c>
      <c r="M1630" s="7" t="s">
        <v>1655</v>
      </c>
      <c r="N1630" s="9" t="str">
        <f t="shared" ca="1" si="201"/>
        <v>A2313</v>
      </c>
      <c r="O1630" s="3">
        <v>1152.9794999999999</v>
      </c>
      <c r="P1630" s="3">
        <v>1152.9794999999999</v>
      </c>
      <c r="Q1630" s="1" t="s">
        <v>14</v>
      </c>
      <c r="R1630" s="1" t="s">
        <v>9</v>
      </c>
      <c r="S1630" s="1" t="s">
        <v>10</v>
      </c>
      <c r="T1630" s="1" t="s">
        <v>1528</v>
      </c>
      <c r="V1630" s="34" t="str">
        <f t="shared" ca="1" si="204"/>
        <v>Pre-calc.</v>
      </c>
      <c r="W1630" s="1" t="str">
        <f t="shared" ca="1" si="205"/>
        <v>Pre-calc.</v>
      </c>
      <c r="X1630" s="1" t="b">
        <f t="shared" ca="1" si="206"/>
        <v>1</v>
      </c>
      <c r="Z1630" s="3">
        <f t="shared" ca="1" si="207"/>
        <v>0</v>
      </c>
    </row>
    <row r="1631" spans="1:26" x14ac:dyDescent="0.2">
      <c r="A1631" s="34" t="s">
        <v>4228</v>
      </c>
      <c r="B1631" s="9" t="str">
        <f t="shared" ca="1" si="202"/>
        <v>A0206</v>
      </c>
      <c r="C1631" s="30">
        <v>52.37</v>
      </c>
      <c r="D1631" s="30">
        <v>52.37</v>
      </c>
      <c r="E1631" s="32">
        <v>41932</v>
      </c>
      <c r="F1631" s="34" t="s">
        <v>4157</v>
      </c>
      <c r="G1631" s="34" t="s">
        <v>5521</v>
      </c>
      <c r="H1631" s="34" t="str">
        <f t="shared" ca="1" si="203"/>
        <v>Post-calc.</v>
      </c>
      <c r="I1631" s="3">
        <f t="shared" ca="1" si="200"/>
        <v>0</v>
      </c>
      <c r="M1631" s="7" t="s">
        <v>1656</v>
      </c>
      <c r="N1631" s="9" t="str">
        <f t="shared" ca="1" si="201"/>
        <v>A2314</v>
      </c>
      <c r="O1631" s="3">
        <v>439.5607</v>
      </c>
      <c r="P1631" s="3">
        <v>439.5607</v>
      </c>
      <c r="Q1631" s="1" t="s">
        <v>14</v>
      </c>
      <c r="R1631" s="1" t="s">
        <v>9</v>
      </c>
      <c r="S1631" s="1" t="s">
        <v>10</v>
      </c>
      <c r="T1631" s="1" t="s">
        <v>1528</v>
      </c>
      <c r="V1631" s="34" t="str">
        <f t="shared" ca="1" si="204"/>
        <v>Pre-calc.</v>
      </c>
      <c r="W1631" s="1" t="str">
        <f t="shared" ca="1" si="205"/>
        <v>Pre-calc.</v>
      </c>
      <c r="X1631" s="1" t="b">
        <f t="shared" ca="1" si="206"/>
        <v>1</v>
      </c>
      <c r="Z1631" s="3">
        <f t="shared" ca="1" si="207"/>
        <v>0</v>
      </c>
    </row>
    <row r="1632" spans="1:26" x14ac:dyDescent="0.2">
      <c r="A1632" s="34" t="s">
        <v>4229</v>
      </c>
      <c r="B1632" s="9" t="str">
        <f t="shared" ca="1" si="202"/>
        <v>A0207</v>
      </c>
      <c r="C1632" s="30">
        <v>52.37</v>
      </c>
      <c r="D1632" s="30">
        <v>42.472499999999997</v>
      </c>
      <c r="E1632" s="32">
        <v>41907</v>
      </c>
      <c r="F1632" s="34" t="s">
        <v>4157</v>
      </c>
      <c r="G1632" s="34" t="s">
        <v>5521</v>
      </c>
      <c r="H1632" s="34" t="str">
        <f t="shared" ca="1" si="203"/>
        <v>Post-calc.</v>
      </c>
      <c r="I1632" s="3">
        <f t="shared" ca="1" si="200"/>
        <v>0</v>
      </c>
      <c r="M1632" s="7" t="s">
        <v>1657</v>
      </c>
      <c r="N1632" s="9" t="str">
        <f t="shared" ca="1" si="201"/>
        <v>A2315</v>
      </c>
      <c r="O1632" s="3">
        <v>218.3468</v>
      </c>
      <c r="P1632" s="3">
        <v>46.32</v>
      </c>
      <c r="Q1632" s="1" t="s">
        <v>8</v>
      </c>
      <c r="R1632" s="1" t="s">
        <v>9</v>
      </c>
      <c r="S1632" s="1" t="s">
        <v>10</v>
      </c>
      <c r="T1632" s="1" t="s">
        <v>1528</v>
      </c>
      <c r="V1632" s="34" t="str">
        <f t="shared" ca="1" si="204"/>
        <v>Post-calc.</v>
      </c>
      <c r="W1632" s="1" t="str">
        <f t="shared" ca="1" si="205"/>
        <v>Post-calc.</v>
      </c>
      <c r="X1632" s="1" t="b">
        <f t="shared" ca="1" si="206"/>
        <v>1</v>
      </c>
      <c r="Z1632" s="3">
        <f t="shared" ca="1" si="207"/>
        <v>0</v>
      </c>
    </row>
    <row r="1633" spans="1:26" x14ac:dyDescent="0.2">
      <c r="A1633" s="34" t="s">
        <v>4230</v>
      </c>
      <c r="B1633" s="9" t="str">
        <f t="shared" ca="1" si="202"/>
        <v>A0213</v>
      </c>
      <c r="C1633" s="30">
        <v>42.421999999999997</v>
      </c>
      <c r="D1633" s="30">
        <v>42.421999999999997</v>
      </c>
      <c r="E1633" s="32">
        <v>41929</v>
      </c>
      <c r="F1633" s="34" t="s">
        <v>4157</v>
      </c>
      <c r="G1633" s="34" t="s">
        <v>5521</v>
      </c>
      <c r="H1633" s="34" t="str">
        <f t="shared" ca="1" si="203"/>
        <v>Post-calc.</v>
      </c>
      <c r="I1633" s="3">
        <f t="shared" ca="1" si="200"/>
        <v>0</v>
      </c>
      <c r="M1633" s="7" t="s">
        <v>1658</v>
      </c>
      <c r="N1633" s="9" t="str">
        <f t="shared" ca="1" si="201"/>
        <v>A2339</v>
      </c>
      <c r="O1633" s="3">
        <v>3992.4450999999999</v>
      </c>
      <c r="P1633" s="3">
        <v>3992.4450999999999</v>
      </c>
      <c r="Q1633" s="1" t="s">
        <v>14</v>
      </c>
      <c r="R1633" s="1" t="s">
        <v>9</v>
      </c>
      <c r="S1633" s="1" t="s">
        <v>10</v>
      </c>
      <c r="T1633" s="1" t="s">
        <v>1528</v>
      </c>
      <c r="V1633" s="34" t="str">
        <f t="shared" ca="1" si="204"/>
        <v>Pre-calc.</v>
      </c>
      <c r="W1633" s="1" t="str">
        <f t="shared" ca="1" si="205"/>
        <v>Pre-calc.</v>
      </c>
      <c r="X1633" s="1" t="b">
        <f t="shared" ca="1" si="206"/>
        <v>1</v>
      </c>
      <c r="Z1633" s="3">
        <f t="shared" ca="1" si="207"/>
        <v>0</v>
      </c>
    </row>
    <row r="1634" spans="1:26" x14ac:dyDescent="0.2">
      <c r="A1634" s="34" t="s">
        <v>4231</v>
      </c>
      <c r="B1634" s="9" t="str">
        <f t="shared" ca="1" si="202"/>
        <v>A0214</v>
      </c>
      <c r="C1634" s="30">
        <v>152.7192</v>
      </c>
      <c r="D1634" s="30">
        <v>152.7192</v>
      </c>
      <c r="E1634" s="32">
        <v>41940</v>
      </c>
      <c r="F1634" s="34" t="s">
        <v>4157</v>
      </c>
      <c r="G1634" s="34" t="s">
        <v>5521</v>
      </c>
      <c r="H1634" s="34" t="str">
        <f t="shared" ca="1" si="203"/>
        <v>Post-calc.</v>
      </c>
      <c r="I1634" s="3">
        <f t="shared" ca="1" si="200"/>
        <v>0</v>
      </c>
      <c r="M1634" s="7" t="s">
        <v>1659</v>
      </c>
      <c r="N1634" s="9" t="str">
        <f t="shared" ca="1" si="201"/>
        <v>A2340</v>
      </c>
      <c r="O1634" s="3">
        <v>1475.2352000000001</v>
      </c>
      <c r="P1634" s="3"/>
      <c r="Q1634" s="1" t="s">
        <v>8</v>
      </c>
      <c r="R1634" s="1" t="s">
        <v>9</v>
      </c>
      <c r="S1634" s="1" t="s">
        <v>10</v>
      </c>
      <c r="T1634" s="1" t="s">
        <v>1528</v>
      </c>
      <c r="V1634" s="34" t="str">
        <f t="shared" ca="1" si="204"/>
        <v>Post-calc.</v>
      </c>
      <c r="W1634" s="1" t="str">
        <f t="shared" ca="1" si="205"/>
        <v>Post-calc.</v>
      </c>
      <c r="X1634" s="1" t="b">
        <f t="shared" ca="1" si="206"/>
        <v>1</v>
      </c>
      <c r="Z1634" s="3">
        <f t="shared" ca="1" si="207"/>
        <v>0</v>
      </c>
    </row>
    <row r="1635" spans="1:26" x14ac:dyDescent="0.2">
      <c r="A1635" s="34" t="s">
        <v>4232</v>
      </c>
      <c r="B1635" s="9" t="str">
        <f t="shared" ca="1" si="202"/>
        <v>A0215</v>
      </c>
      <c r="C1635" s="30">
        <v>43.482599999999998</v>
      </c>
      <c r="D1635" s="30">
        <v>43.482599999999998</v>
      </c>
      <c r="E1635" s="32">
        <v>42067</v>
      </c>
      <c r="F1635" s="34" t="s">
        <v>4157</v>
      </c>
      <c r="G1635" s="34" t="s">
        <v>5521</v>
      </c>
      <c r="H1635" s="34" t="str">
        <f t="shared" ca="1" si="203"/>
        <v>Post-calc.</v>
      </c>
      <c r="I1635" s="3">
        <f t="shared" ca="1" si="200"/>
        <v>0</v>
      </c>
      <c r="M1635" s="7" t="s">
        <v>1660</v>
      </c>
      <c r="N1635" s="9" t="str">
        <f t="shared" ca="1" si="201"/>
        <v>A2346</v>
      </c>
      <c r="O1635" s="3">
        <v>624.27509999999995</v>
      </c>
      <c r="P1635" s="3">
        <v>185.28</v>
      </c>
      <c r="Q1635" s="1" t="s">
        <v>8</v>
      </c>
      <c r="R1635" s="1" t="s">
        <v>9</v>
      </c>
      <c r="S1635" s="1" t="s">
        <v>10</v>
      </c>
      <c r="T1635" s="1" t="s">
        <v>1528</v>
      </c>
      <c r="V1635" s="34" t="str">
        <f t="shared" ca="1" si="204"/>
        <v>Post-calc.</v>
      </c>
      <c r="W1635" s="1" t="str">
        <f t="shared" ca="1" si="205"/>
        <v>Post-calc.</v>
      </c>
      <c r="X1635" s="1" t="b">
        <f t="shared" ca="1" si="206"/>
        <v>1</v>
      </c>
      <c r="Z1635" s="3">
        <f t="shared" ca="1" si="207"/>
        <v>0</v>
      </c>
    </row>
    <row r="1636" spans="1:26" x14ac:dyDescent="0.2">
      <c r="A1636" s="34" t="s">
        <v>4233</v>
      </c>
      <c r="B1636" s="9" t="str">
        <f t="shared" ca="1" si="202"/>
        <v>A0216</v>
      </c>
      <c r="C1636" s="30">
        <v>771.55010000000004</v>
      </c>
      <c r="D1636" s="30">
        <v>771.55010000000004</v>
      </c>
      <c r="E1636" s="32">
        <v>42031</v>
      </c>
      <c r="F1636" s="34" t="s">
        <v>4157</v>
      </c>
      <c r="G1636" s="34" t="s">
        <v>5521</v>
      </c>
      <c r="H1636" s="34" t="str">
        <f t="shared" ca="1" si="203"/>
        <v>Post-calc.</v>
      </c>
      <c r="I1636" s="3">
        <f t="shared" ca="1" si="200"/>
        <v>0</v>
      </c>
      <c r="M1636" s="7" t="s">
        <v>1661</v>
      </c>
      <c r="N1636" s="9" t="str">
        <f t="shared" ca="1" si="201"/>
        <v>A2347</v>
      </c>
      <c r="O1636" s="3">
        <v>470.7552</v>
      </c>
      <c r="P1636" s="3">
        <v>458.77440000000001</v>
      </c>
      <c r="Q1636" s="1" t="s">
        <v>8</v>
      </c>
      <c r="R1636" s="1" t="s">
        <v>9</v>
      </c>
      <c r="S1636" s="1" t="s">
        <v>10</v>
      </c>
      <c r="T1636" s="1" t="s">
        <v>1528</v>
      </c>
      <c r="V1636" s="34" t="str">
        <f t="shared" ca="1" si="204"/>
        <v>Post-calc.</v>
      </c>
      <c r="W1636" s="1" t="str">
        <f t="shared" ca="1" si="205"/>
        <v>Post-calc.</v>
      </c>
      <c r="X1636" s="1" t="b">
        <f t="shared" ca="1" si="206"/>
        <v>1</v>
      </c>
      <c r="Z1636" s="3">
        <f t="shared" ca="1" si="207"/>
        <v>0</v>
      </c>
    </row>
    <row r="1637" spans="1:26" x14ac:dyDescent="0.2">
      <c r="A1637" s="34" t="s">
        <v>4234</v>
      </c>
      <c r="B1637" s="9" t="str">
        <f t="shared" ca="1" si="202"/>
        <v>A0217</v>
      </c>
      <c r="C1637" s="30">
        <v>18.5596</v>
      </c>
      <c r="D1637" s="30">
        <v>18.5596</v>
      </c>
      <c r="E1637" s="32">
        <v>41971</v>
      </c>
      <c r="F1637" s="34" t="s">
        <v>4157</v>
      </c>
      <c r="G1637" s="34" t="s">
        <v>5521</v>
      </c>
      <c r="H1637" s="34" t="str">
        <f t="shared" ca="1" si="203"/>
        <v>Post-calc.</v>
      </c>
      <c r="I1637" s="3">
        <f t="shared" ca="1" si="200"/>
        <v>0</v>
      </c>
      <c r="M1637" s="7" t="s">
        <v>1662</v>
      </c>
      <c r="N1637" s="9" t="str">
        <f t="shared" ca="1" si="201"/>
        <v>A2358</v>
      </c>
      <c r="O1637" s="3">
        <v>134.8417</v>
      </c>
      <c r="P1637" s="3">
        <v>30.88</v>
      </c>
      <c r="Q1637" s="1" t="s">
        <v>8</v>
      </c>
      <c r="R1637" s="1" t="s">
        <v>9</v>
      </c>
      <c r="S1637" s="1" t="s">
        <v>10</v>
      </c>
      <c r="T1637" s="1" t="s">
        <v>1528</v>
      </c>
      <c r="V1637" s="34" t="str">
        <f t="shared" ca="1" si="204"/>
        <v>Post-calc.</v>
      </c>
      <c r="W1637" s="1" t="str">
        <f t="shared" ca="1" si="205"/>
        <v>Post-calc.</v>
      </c>
      <c r="X1637" s="1" t="b">
        <f t="shared" ca="1" si="206"/>
        <v>1</v>
      </c>
      <c r="Z1637" s="3">
        <f t="shared" ca="1" si="207"/>
        <v>0</v>
      </c>
    </row>
    <row r="1638" spans="1:26" x14ac:dyDescent="0.2">
      <c r="A1638" s="34" t="s">
        <v>4235</v>
      </c>
      <c r="B1638" s="9" t="str">
        <f t="shared" ca="1" si="202"/>
        <v>A0218</v>
      </c>
      <c r="C1638" s="30">
        <v>95.4495</v>
      </c>
      <c r="D1638" s="30">
        <v>95.4495</v>
      </c>
      <c r="E1638" s="32">
        <v>41954</v>
      </c>
      <c r="F1638" s="34" t="s">
        <v>4157</v>
      </c>
      <c r="G1638" s="34" t="s">
        <v>5521</v>
      </c>
      <c r="H1638" s="34" t="str">
        <f t="shared" ca="1" si="203"/>
        <v>Post-calc.</v>
      </c>
      <c r="I1638" s="3">
        <f t="shared" ca="1" si="200"/>
        <v>0</v>
      </c>
      <c r="M1638" s="7" t="s">
        <v>1663</v>
      </c>
      <c r="N1638" s="9" t="str">
        <f t="shared" ca="1" si="201"/>
        <v>A2359</v>
      </c>
      <c r="O1638" s="3">
        <v>157.58959999999999</v>
      </c>
      <c r="P1638" s="3">
        <v>61.76</v>
      </c>
      <c r="Q1638" s="1" t="s">
        <v>8</v>
      </c>
      <c r="R1638" s="1" t="s">
        <v>9</v>
      </c>
      <c r="S1638" s="1" t="s">
        <v>10</v>
      </c>
      <c r="T1638" s="1" t="s">
        <v>1528</v>
      </c>
      <c r="V1638" s="34" t="str">
        <f t="shared" ca="1" si="204"/>
        <v>Post-calc.</v>
      </c>
      <c r="W1638" s="1" t="str">
        <f t="shared" ca="1" si="205"/>
        <v>Post-calc.</v>
      </c>
      <c r="X1638" s="1" t="b">
        <f t="shared" ca="1" si="206"/>
        <v>1</v>
      </c>
      <c r="Z1638" s="3">
        <f t="shared" ca="1" si="207"/>
        <v>0</v>
      </c>
    </row>
    <row r="1639" spans="1:26" x14ac:dyDescent="0.2">
      <c r="A1639" s="34" t="s">
        <v>4236</v>
      </c>
      <c r="B1639" s="9" t="str">
        <f t="shared" ca="1" si="202"/>
        <v>A0298</v>
      </c>
      <c r="C1639" s="30">
        <v>798</v>
      </c>
      <c r="D1639" s="30">
        <v>798</v>
      </c>
      <c r="E1639" s="32">
        <v>42019</v>
      </c>
      <c r="F1639" s="34" t="s">
        <v>4237</v>
      </c>
      <c r="G1639" s="34" t="s">
        <v>5523</v>
      </c>
      <c r="H1639" s="34" t="str">
        <f t="shared" ca="1" si="203"/>
        <v>Post-calc.</v>
      </c>
      <c r="I1639" s="3">
        <f t="shared" ca="1" si="200"/>
        <v>0</v>
      </c>
      <c r="M1639" s="7" t="s">
        <v>1664</v>
      </c>
      <c r="N1639" s="9" t="str">
        <f t="shared" ca="1" si="201"/>
        <v>A2375</v>
      </c>
      <c r="O1639" s="3">
        <v>611.93439999999998</v>
      </c>
      <c r="P1639" s="3">
        <v>231.6</v>
      </c>
      <c r="Q1639" s="1" t="s">
        <v>8</v>
      </c>
      <c r="R1639" s="1" t="s">
        <v>9</v>
      </c>
      <c r="S1639" s="1" t="s">
        <v>10</v>
      </c>
      <c r="T1639" s="1" t="s">
        <v>1528</v>
      </c>
      <c r="V1639" s="34" t="str">
        <f t="shared" ca="1" si="204"/>
        <v>Post-calc.</v>
      </c>
      <c r="W1639" s="1" t="str">
        <f t="shared" ca="1" si="205"/>
        <v>Post-calc.</v>
      </c>
      <c r="X1639" s="1" t="b">
        <f t="shared" ca="1" si="206"/>
        <v>1</v>
      </c>
      <c r="Z1639" s="3">
        <f t="shared" ca="1" si="207"/>
        <v>0</v>
      </c>
    </row>
    <row r="1640" spans="1:26" x14ac:dyDescent="0.2">
      <c r="A1640" s="34" t="s">
        <v>4238</v>
      </c>
      <c r="B1640" s="9" t="str">
        <f t="shared" ca="1" si="202"/>
        <v>A0299</v>
      </c>
      <c r="C1640" s="30">
        <v>399</v>
      </c>
      <c r="D1640" s="30">
        <v>399</v>
      </c>
      <c r="E1640" s="32">
        <v>42009</v>
      </c>
      <c r="F1640" s="34" t="s">
        <v>4237</v>
      </c>
      <c r="G1640" s="34" t="s">
        <v>5523</v>
      </c>
      <c r="H1640" s="34" t="str">
        <f t="shared" ca="1" si="203"/>
        <v>Post-calc.</v>
      </c>
      <c r="I1640" s="3">
        <f t="shared" ca="1" si="200"/>
        <v>0</v>
      </c>
      <c r="M1640" s="7" t="s">
        <v>1665</v>
      </c>
      <c r="N1640" s="9" t="str">
        <f t="shared" ca="1" si="201"/>
        <v>A2376</v>
      </c>
      <c r="O1640" s="3">
        <v>356.09010000000001</v>
      </c>
      <c r="P1640" s="3">
        <v>77.2</v>
      </c>
      <c r="Q1640" s="1" t="s">
        <v>8</v>
      </c>
      <c r="R1640" s="1" t="s">
        <v>9</v>
      </c>
      <c r="S1640" s="1" t="s">
        <v>10</v>
      </c>
      <c r="T1640" s="1" t="s">
        <v>1528</v>
      </c>
      <c r="V1640" s="34" t="str">
        <f t="shared" ca="1" si="204"/>
        <v>Post-calc.</v>
      </c>
      <c r="W1640" s="1" t="str">
        <f t="shared" ca="1" si="205"/>
        <v>Post-calc.</v>
      </c>
      <c r="X1640" s="1" t="b">
        <f t="shared" ca="1" si="206"/>
        <v>1</v>
      </c>
      <c r="Z1640" s="3">
        <f t="shared" ca="1" si="207"/>
        <v>0</v>
      </c>
    </row>
    <row r="1641" spans="1:26" x14ac:dyDescent="0.2">
      <c r="A1641" s="34" t="s">
        <v>4239</v>
      </c>
      <c r="B1641" s="9" t="str">
        <f t="shared" ca="1" si="202"/>
        <v>A0300</v>
      </c>
      <c r="C1641" s="30">
        <v>2600</v>
      </c>
      <c r="D1641" s="30">
        <v>2600</v>
      </c>
      <c r="E1641" s="32">
        <v>42390</v>
      </c>
      <c r="F1641" s="34" t="s">
        <v>4237</v>
      </c>
      <c r="G1641" s="34" t="s">
        <v>5523</v>
      </c>
      <c r="H1641" s="34" t="str">
        <f t="shared" ca="1" si="203"/>
        <v>Post-calc.</v>
      </c>
      <c r="I1641" s="3">
        <f t="shared" ca="1" si="200"/>
        <v>0</v>
      </c>
      <c r="M1641" s="7" t="s">
        <v>1666</v>
      </c>
      <c r="N1641" s="9" t="str">
        <f t="shared" ca="1" si="201"/>
        <v>A2377</v>
      </c>
      <c r="O1641" s="3">
        <v>141.80930000000001</v>
      </c>
      <c r="P1641" s="3"/>
      <c r="Q1641" s="1" t="s">
        <v>8</v>
      </c>
      <c r="R1641" s="1" t="s">
        <v>9</v>
      </c>
      <c r="S1641" s="1" t="s">
        <v>10</v>
      </c>
      <c r="T1641" s="1" t="s">
        <v>1528</v>
      </c>
      <c r="V1641" s="34" t="str">
        <f t="shared" ca="1" si="204"/>
        <v>Post-calc.</v>
      </c>
      <c r="W1641" s="1" t="str">
        <f t="shared" ca="1" si="205"/>
        <v>Post-calc.</v>
      </c>
      <c r="X1641" s="1" t="b">
        <f t="shared" ca="1" si="206"/>
        <v>1</v>
      </c>
      <c r="Z1641" s="3">
        <f t="shared" ca="1" si="207"/>
        <v>0</v>
      </c>
    </row>
    <row r="1642" spans="1:26" x14ac:dyDescent="0.2">
      <c r="A1642" s="34" t="s">
        <v>4240</v>
      </c>
      <c r="B1642" s="9" t="str">
        <f t="shared" ca="1" si="202"/>
        <v>A0301</v>
      </c>
      <c r="C1642" s="30">
        <v>7040</v>
      </c>
      <c r="D1642" s="30">
        <v>7040</v>
      </c>
      <c r="E1642" s="32">
        <v>42397</v>
      </c>
      <c r="F1642" s="34" t="s">
        <v>4237</v>
      </c>
      <c r="G1642" s="34" t="s">
        <v>5523</v>
      </c>
      <c r="H1642" s="34" t="str">
        <f t="shared" ca="1" si="203"/>
        <v>Post-calc.</v>
      </c>
      <c r="I1642" s="3">
        <f t="shared" ca="1" si="200"/>
        <v>0</v>
      </c>
      <c r="M1642" s="7" t="s">
        <v>1667</v>
      </c>
      <c r="N1642" s="9" t="str">
        <f t="shared" ca="1" si="201"/>
        <v>A2415</v>
      </c>
      <c r="O1642" s="3">
        <v>664.54100000000005</v>
      </c>
      <c r="P1642" s="3">
        <v>185.28</v>
      </c>
      <c r="Q1642" s="1" t="s">
        <v>8</v>
      </c>
      <c r="R1642" s="1" t="s">
        <v>9</v>
      </c>
      <c r="S1642" s="1" t="s">
        <v>10</v>
      </c>
      <c r="T1642" s="1" t="s">
        <v>1528</v>
      </c>
      <c r="V1642" s="34" t="str">
        <f t="shared" ca="1" si="204"/>
        <v>Post-calc.</v>
      </c>
      <c r="W1642" s="1" t="str">
        <f t="shared" ca="1" si="205"/>
        <v>Post-calc.</v>
      </c>
      <c r="X1642" s="1" t="b">
        <f t="shared" ca="1" si="206"/>
        <v>1</v>
      </c>
      <c r="Z1642" s="3">
        <f t="shared" ca="1" si="207"/>
        <v>0</v>
      </c>
    </row>
    <row r="1643" spans="1:26" x14ac:dyDescent="0.2">
      <c r="A1643" s="34" t="s">
        <v>4241</v>
      </c>
      <c r="B1643" s="9" t="str">
        <f t="shared" ca="1" si="202"/>
        <v>A0302</v>
      </c>
      <c r="C1643" s="30">
        <v>798</v>
      </c>
      <c r="D1643" s="30">
        <v>798</v>
      </c>
      <c r="E1643" s="32">
        <v>42075</v>
      </c>
      <c r="F1643" s="34" t="s">
        <v>4237</v>
      </c>
      <c r="G1643" s="34" t="s">
        <v>5523</v>
      </c>
      <c r="H1643" s="34" t="str">
        <f t="shared" ca="1" si="203"/>
        <v>Post-calc.</v>
      </c>
      <c r="I1643" s="3">
        <f t="shared" ca="1" si="200"/>
        <v>0</v>
      </c>
      <c r="M1643" s="7" t="s">
        <v>1668</v>
      </c>
      <c r="N1643" s="9" t="str">
        <f t="shared" ca="1" si="201"/>
        <v>A2416</v>
      </c>
      <c r="O1643" s="3">
        <v>784.52440000000001</v>
      </c>
      <c r="P1643" s="3">
        <v>262.48</v>
      </c>
      <c r="Q1643" s="1" t="s">
        <v>8</v>
      </c>
      <c r="R1643" s="1" t="s">
        <v>9</v>
      </c>
      <c r="S1643" s="1" t="s">
        <v>10</v>
      </c>
      <c r="T1643" s="1" t="s">
        <v>1528</v>
      </c>
      <c r="V1643" s="34" t="str">
        <f t="shared" ca="1" si="204"/>
        <v>Post-calc.</v>
      </c>
      <c r="W1643" s="1" t="str">
        <f t="shared" ca="1" si="205"/>
        <v>Post-calc.</v>
      </c>
      <c r="X1643" s="1" t="b">
        <f t="shared" ca="1" si="206"/>
        <v>1</v>
      </c>
      <c r="Z1643" s="3">
        <f t="shared" ca="1" si="207"/>
        <v>0</v>
      </c>
    </row>
    <row r="1644" spans="1:26" x14ac:dyDescent="0.2">
      <c r="A1644" s="34" t="s">
        <v>4242</v>
      </c>
      <c r="B1644" s="9" t="str">
        <f t="shared" ca="1" si="202"/>
        <v>A0316</v>
      </c>
      <c r="C1644" s="30">
        <v>67.436300000000003</v>
      </c>
      <c r="D1644" s="30">
        <v>67.350200000000001</v>
      </c>
      <c r="E1644" s="32">
        <v>42118</v>
      </c>
      <c r="F1644" s="34" t="s">
        <v>4157</v>
      </c>
      <c r="G1644" s="34" t="s">
        <v>5521</v>
      </c>
      <c r="H1644" s="34" t="str">
        <f t="shared" ca="1" si="203"/>
        <v>Post-calc.</v>
      </c>
      <c r="I1644" s="3">
        <f t="shared" ca="1" si="200"/>
        <v>0</v>
      </c>
      <c r="M1644" s="7" t="s">
        <v>1669</v>
      </c>
      <c r="N1644" s="9" t="str">
        <f t="shared" ca="1" si="201"/>
        <v>A2438</v>
      </c>
      <c r="O1644" s="3">
        <v>440.88220000000001</v>
      </c>
      <c r="P1644" s="3">
        <v>11.58</v>
      </c>
      <c r="Q1644" s="1" t="s">
        <v>8</v>
      </c>
      <c r="R1644" s="1" t="s">
        <v>9</v>
      </c>
      <c r="S1644" s="1" t="s">
        <v>10</v>
      </c>
      <c r="T1644" s="1" t="s">
        <v>1528</v>
      </c>
      <c r="V1644" s="34" t="str">
        <f t="shared" ca="1" si="204"/>
        <v>Post-calc.</v>
      </c>
      <c r="W1644" s="1" t="str">
        <f t="shared" ca="1" si="205"/>
        <v>Post-calc.</v>
      </c>
      <c r="X1644" s="1" t="b">
        <f t="shared" ca="1" si="206"/>
        <v>1</v>
      </c>
      <c r="Z1644" s="3">
        <f t="shared" ca="1" si="207"/>
        <v>0</v>
      </c>
    </row>
    <row r="1645" spans="1:26" x14ac:dyDescent="0.2">
      <c r="A1645" s="34" t="s">
        <v>4243</v>
      </c>
      <c r="B1645" s="9" t="str">
        <f t="shared" ca="1" si="202"/>
        <v>A0333</v>
      </c>
      <c r="C1645" s="30">
        <v>998</v>
      </c>
      <c r="D1645" s="30">
        <v>998</v>
      </c>
      <c r="E1645" s="32">
        <v>42124</v>
      </c>
      <c r="F1645" s="34" t="s">
        <v>4237</v>
      </c>
      <c r="G1645" s="34" t="s">
        <v>5523</v>
      </c>
      <c r="H1645" s="34" t="str">
        <f t="shared" ca="1" si="203"/>
        <v>Post-calc.</v>
      </c>
      <c r="I1645" s="3">
        <f t="shared" ca="1" si="200"/>
        <v>0</v>
      </c>
      <c r="M1645" s="7" t="s">
        <v>1670</v>
      </c>
      <c r="N1645" s="9" t="str">
        <f t="shared" ca="1" si="201"/>
        <v>A2444</v>
      </c>
      <c r="O1645" s="3">
        <v>404.5652</v>
      </c>
      <c r="P1645" s="3">
        <v>123.52</v>
      </c>
      <c r="Q1645" s="1" t="s">
        <v>8</v>
      </c>
      <c r="R1645" s="1" t="s">
        <v>9</v>
      </c>
      <c r="S1645" s="1" t="s">
        <v>10</v>
      </c>
      <c r="T1645" s="1" t="s">
        <v>1528</v>
      </c>
      <c r="V1645" s="34" t="str">
        <f t="shared" ca="1" si="204"/>
        <v>Post-calc.</v>
      </c>
      <c r="W1645" s="1" t="str">
        <f t="shared" ca="1" si="205"/>
        <v>Post-calc.</v>
      </c>
      <c r="X1645" s="1" t="b">
        <f t="shared" ca="1" si="206"/>
        <v>1</v>
      </c>
      <c r="Z1645" s="3">
        <f t="shared" ca="1" si="207"/>
        <v>0</v>
      </c>
    </row>
    <row r="1646" spans="1:26" x14ac:dyDescent="0.2">
      <c r="A1646" s="34" t="s">
        <v>4244</v>
      </c>
      <c r="B1646" s="9" t="str">
        <f t="shared" ca="1" si="202"/>
        <v>A0339</v>
      </c>
      <c r="C1646" s="30">
        <v>922.7</v>
      </c>
      <c r="D1646" s="30">
        <v>922.7</v>
      </c>
      <c r="E1646" s="32">
        <v>41665</v>
      </c>
      <c r="F1646" s="34" t="s">
        <v>4237</v>
      </c>
      <c r="G1646" s="34" t="s">
        <v>5523</v>
      </c>
      <c r="H1646" s="34" t="str">
        <f t="shared" ca="1" si="203"/>
        <v>Post-calc.</v>
      </c>
      <c r="I1646" s="3">
        <f t="shared" ca="1" si="200"/>
        <v>0</v>
      </c>
      <c r="M1646" s="7" t="s">
        <v>1671</v>
      </c>
      <c r="N1646" s="9" t="str">
        <f t="shared" ca="1" si="201"/>
        <v>A2455</v>
      </c>
      <c r="O1646" s="3">
        <v>358.97730000000001</v>
      </c>
      <c r="P1646" s="3"/>
      <c r="Q1646" s="1" t="s">
        <v>8</v>
      </c>
      <c r="R1646" s="1" t="s">
        <v>9</v>
      </c>
      <c r="S1646" s="1" t="s">
        <v>10</v>
      </c>
      <c r="T1646" s="1" t="s">
        <v>1528</v>
      </c>
      <c r="V1646" s="34" t="str">
        <f t="shared" ca="1" si="204"/>
        <v>Post-calc.</v>
      </c>
      <c r="W1646" s="1" t="str">
        <f t="shared" ca="1" si="205"/>
        <v>Post-calc.</v>
      </c>
      <c r="X1646" s="1" t="b">
        <f t="shared" ca="1" si="206"/>
        <v>1</v>
      </c>
      <c r="Z1646" s="3">
        <f t="shared" ca="1" si="207"/>
        <v>0</v>
      </c>
    </row>
    <row r="1647" spans="1:26" x14ac:dyDescent="0.2">
      <c r="A1647" s="34" t="s">
        <v>4245</v>
      </c>
      <c r="B1647" s="9" t="str">
        <f t="shared" ca="1" si="202"/>
        <v>A0340</v>
      </c>
      <c r="C1647" s="30">
        <v>350</v>
      </c>
      <c r="D1647" s="30">
        <v>350</v>
      </c>
      <c r="E1647" s="32">
        <v>41679</v>
      </c>
      <c r="F1647" s="34" t="s">
        <v>4237</v>
      </c>
      <c r="G1647" s="34" t="s">
        <v>5523</v>
      </c>
      <c r="H1647" s="34" t="str">
        <f t="shared" ca="1" si="203"/>
        <v>Post-calc.</v>
      </c>
      <c r="I1647" s="3">
        <f t="shared" ca="1" si="200"/>
        <v>0</v>
      </c>
      <c r="M1647" s="7" t="s">
        <v>1672</v>
      </c>
      <c r="N1647" s="9" t="str">
        <f t="shared" ca="1" si="201"/>
        <v>A2471</v>
      </c>
      <c r="O1647" s="3">
        <v>149.25409999999999</v>
      </c>
      <c r="P1647" s="3"/>
      <c r="Q1647" s="1" t="s">
        <v>8</v>
      </c>
      <c r="R1647" s="1" t="s">
        <v>9</v>
      </c>
      <c r="S1647" s="1" t="s">
        <v>10</v>
      </c>
      <c r="T1647" s="1" t="s">
        <v>1528</v>
      </c>
      <c r="V1647" s="34" t="str">
        <f t="shared" ca="1" si="204"/>
        <v>Post-calc.</v>
      </c>
      <c r="W1647" s="1" t="str">
        <f t="shared" ca="1" si="205"/>
        <v>Post-calc.</v>
      </c>
      <c r="X1647" s="1" t="b">
        <f t="shared" ca="1" si="206"/>
        <v>1</v>
      </c>
      <c r="Z1647" s="3">
        <f t="shared" ca="1" si="207"/>
        <v>0</v>
      </c>
    </row>
    <row r="1648" spans="1:26" x14ac:dyDescent="0.2">
      <c r="A1648" s="34" t="s">
        <v>4246</v>
      </c>
      <c r="B1648" s="9" t="str">
        <f t="shared" ca="1" si="202"/>
        <v>A0341</v>
      </c>
      <c r="C1648" s="30">
        <v>1438.33</v>
      </c>
      <c r="D1648" s="30">
        <v>1438.33</v>
      </c>
      <c r="E1648" s="32">
        <v>41668</v>
      </c>
      <c r="F1648" s="34" t="s">
        <v>4237</v>
      </c>
      <c r="G1648" s="34" t="s">
        <v>5523</v>
      </c>
      <c r="H1648" s="34" t="str">
        <f t="shared" ca="1" si="203"/>
        <v>Post-calc.</v>
      </c>
      <c r="I1648" s="3">
        <f t="shared" ca="1" si="200"/>
        <v>0</v>
      </c>
      <c r="M1648" s="7" t="s">
        <v>1673</v>
      </c>
      <c r="N1648" s="9" t="str">
        <f t="shared" ca="1" si="201"/>
        <v>A2499</v>
      </c>
      <c r="O1648" s="3">
        <v>325.15410000000003</v>
      </c>
      <c r="P1648" s="3">
        <v>77.2</v>
      </c>
      <c r="Q1648" s="1" t="s">
        <v>8</v>
      </c>
      <c r="R1648" s="1" t="s">
        <v>9</v>
      </c>
      <c r="S1648" s="1" t="s">
        <v>10</v>
      </c>
      <c r="T1648" s="1" t="s">
        <v>1528</v>
      </c>
      <c r="V1648" s="34" t="str">
        <f t="shared" ca="1" si="204"/>
        <v>Post-calc.</v>
      </c>
      <c r="W1648" s="1" t="str">
        <f t="shared" ca="1" si="205"/>
        <v>Post-calc.</v>
      </c>
      <c r="X1648" s="1" t="b">
        <f t="shared" ca="1" si="206"/>
        <v>1</v>
      </c>
      <c r="Z1648" s="3">
        <f t="shared" ca="1" si="207"/>
        <v>0</v>
      </c>
    </row>
    <row r="1649" spans="1:26" x14ac:dyDescent="0.2">
      <c r="A1649" s="34" t="s">
        <v>4247</v>
      </c>
      <c r="B1649" s="9" t="str">
        <f t="shared" ca="1" si="202"/>
        <v>A0343</v>
      </c>
      <c r="C1649" s="30">
        <v>249.4</v>
      </c>
      <c r="D1649" s="30">
        <v>249.4</v>
      </c>
      <c r="E1649" s="32">
        <v>41688</v>
      </c>
      <c r="F1649" s="34" t="s">
        <v>4237</v>
      </c>
      <c r="G1649" s="34" t="s">
        <v>5523</v>
      </c>
      <c r="H1649" s="34" t="str">
        <f t="shared" ca="1" si="203"/>
        <v>Post-calc.</v>
      </c>
      <c r="I1649" s="3">
        <f t="shared" ca="1" si="200"/>
        <v>0</v>
      </c>
      <c r="M1649" s="7" t="s">
        <v>1674</v>
      </c>
      <c r="N1649" s="9" t="str">
        <f t="shared" ca="1" si="201"/>
        <v>A2500</v>
      </c>
      <c r="O1649" s="3">
        <v>271.52440000000001</v>
      </c>
      <c r="P1649" s="3">
        <v>61.76</v>
      </c>
      <c r="Q1649" s="1" t="s">
        <v>8</v>
      </c>
      <c r="R1649" s="1" t="s">
        <v>9</v>
      </c>
      <c r="S1649" s="1" t="s">
        <v>10</v>
      </c>
      <c r="T1649" s="1" t="s">
        <v>1528</v>
      </c>
      <c r="V1649" s="34" t="str">
        <f t="shared" ca="1" si="204"/>
        <v>Post-calc.</v>
      </c>
      <c r="W1649" s="1" t="str">
        <f t="shared" ca="1" si="205"/>
        <v>Post-calc.</v>
      </c>
      <c r="X1649" s="1" t="b">
        <f t="shared" ca="1" si="206"/>
        <v>1</v>
      </c>
      <c r="Z1649" s="3">
        <f t="shared" ca="1" si="207"/>
        <v>0</v>
      </c>
    </row>
    <row r="1650" spans="1:26" x14ac:dyDescent="0.2">
      <c r="A1650" s="34" t="s">
        <v>4248</v>
      </c>
      <c r="B1650" s="9" t="str">
        <f t="shared" ca="1" si="202"/>
        <v>A0345</v>
      </c>
      <c r="C1650" s="30">
        <v>6040</v>
      </c>
      <c r="D1650" s="30">
        <v>6040</v>
      </c>
      <c r="E1650" s="32">
        <v>42085</v>
      </c>
      <c r="F1650" s="34" t="s">
        <v>4237</v>
      </c>
      <c r="G1650" s="34" t="s">
        <v>5523</v>
      </c>
      <c r="H1650" s="34" t="str">
        <f t="shared" ca="1" si="203"/>
        <v>Post-calc.</v>
      </c>
      <c r="I1650" s="3">
        <f t="shared" ca="1" si="200"/>
        <v>0</v>
      </c>
      <c r="M1650" s="7" t="s">
        <v>1675</v>
      </c>
      <c r="N1650" s="9" t="str">
        <f t="shared" ca="1" si="201"/>
        <v>A2501</v>
      </c>
      <c r="O1650" s="3">
        <v>228.26159999999999</v>
      </c>
      <c r="P1650" s="3">
        <v>217.7971</v>
      </c>
      <c r="Q1650" s="1" t="s">
        <v>8</v>
      </c>
      <c r="R1650" s="1" t="s">
        <v>9</v>
      </c>
      <c r="S1650" s="1" t="s">
        <v>10</v>
      </c>
      <c r="T1650" s="1" t="s">
        <v>1528</v>
      </c>
      <c r="V1650" s="34" t="str">
        <f t="shared" ca="1" si="204"/>
        <v>Post-calc.</v>
      </c>
      <c r="W1650" s="1" t="str">
        <f t="shared" ca="1" si="205"/>
        <v>Post-calc.</v>
      </c>
      <c r="X1650" s="1" t="b">
        <f t="shared" ca="1" si="206"/>
        <v>1</v>
      </c>
      <c r="Z1650" s="3">
        <f t="shared" ca="1" si="207"/>
        <v>0</v>
      </c>
    </row>
    <row r="1651" spans="1:26" x14ac:dyDescent="0.2">
      <c r="A1651" s="34" t="s">
        <v>4249</v>
      </c>
      <c r="B1651" s="9" t="str">
        <f t="shared" ca="1" si="202"/>
        <v>A0347</v>
      </c>
      <c r="C1651" s="30">
        <v>131.26</v>
      </c>
      <c r="D1651" s="30">
        <v>131.26</v>
      </c>
      <c r="E1651" s="32">
        <v>41710</v>
      </c>
      <c r="F1651" s="34" t="s">
        <v>4237</v>
      </c>
      <c r="G1651" s="34" t="s">
        <v>5523</v>
      </c>
      <c r="H1651" s="34" t="str">
        <f t="shared" ca="1" si="203"/>
        <v>Post-calc.</v>
      </c>
      <c r="I1651" s="3">
        <f t="shared" ca="1" si="200"/>
        <v>0</v>
      </c>
      <c r="M1651" s="7" t="s">
        <v>1676</v>
      </c>
      <c r="N1651" s="9" t="str">
        <f t="shared" ca="1" si="201"/>
        <v>A2502</v>
      </c>
      <c r="O1651" s="3">
        <v>19980.745699999999</v>
      </c>
      <c r="P1651" s="3">
        <v>19980.745699999999</v>
      </c>
      <c r="Q1651" s="1" t="s">
        <v>14</v>
      </c>
      <c r="R1651" s="1" t="s">
        <v>9</v>
      </c>
      <c r="S1651" s="1" t="s">
        <v>10</v>
      </c>
      <c r="T1651" s="1" t="s">
        <v>1528</v>
      </c>
      <c r="V1651" s="34" t="str">
        <f t="shared" ca="1" si="204"/>
        <v>Pre-calc.</v>
      </c>
      <c r="W1651" s="1" t="str">
        <f t="shared" ca="1" si="205"/>
        <v>Pre-calc.</v>
      </c>
      <c r="X1651" s="1" t="b">
        <f t="shared" ca="1" si="206"/>
        <v>1</v>
      </c>
      <c r="Z1651" s="3">
        <f t="shared" ca="1" si="207"/>
        <v>0</v>
      </c>
    </row>
    <row r="1652" spans="1:26" x14ac:dyDescent="0.2">
      <c r="A1652" s="34" t="s">
        <v>4250</v>
      </c>
      <c r="B1652" s="9" t="str">
        <f t="shared" ca="1" si="202"/>
        <v>A0348</v>
      </c>
      <c r="C1652" s="30">
        <v>998</v>
      </c>
      <c r="D1652" s="30">
        <v>998</v>
      </c>
      <c r="E1652" s="32">
        <v>41727</v>
      </c>
      <c r="F1652" s="34" t="s">
        <v>4237</v>
      </c>
      <c r="G1652" s="34" t="s">
        <v>5523</v>
      </c>
      <c r="H1652" s="34" t="str">
        <f t="shared" ca="1" si="203"/>
        <v>Post-calc.</v>
      </c>
      <c r="I1652" s="3">
        <f t="shared" ca="1" si="200"/>
        <v>0</v>
      </c>
      <c r="M1652" s="7" t="s">
        <v>1677</v>
      </c>
      <c r="N1652" s="9" t="str">
        <f t="shared" ca="1" si="201"/>
        <v>A2503</v>
      </c>
      <c r="O1652" s="3">
        <v>3232.3069999999998</v>
      </c>
      <c r="P1652" s="3">
        <v>7.72</v>
      </c>
      <c r="Q1652" s="1" t="s">
        <v>8</v>
      </c>
      <c r="R1652" s="1" t="s">
        <v>9</v>
      </c>
      <c r="S1652" s="1" t="s">
        <v>10</v>
      </c>
      <c r="T1652" s="1" t="s">
        <v>1528</v>
      </c>
      <c r="V1652" s="34" t="str">
        <f t="shared" ca="1" si="204"/>
        <v>Post-calc.</v>
      </c>
      <c r="W1652" s="1" t="str">
        <f t="shared" ca="1" si="205"/>
        <v>Post-calc.</v>
      </c>
      <c r="X1652" s="1" t="b">
        <f t="shared" ca="1" si="206"/>
        <v>1</v>
      </c>
      <c r="Z1652" s="3">
        <f t="shared" ca="1" si="207"/>
        <v>0</v>
      </c>
    </row>
    <row r="1653" spans="1:26" x14ac:dyDescent="0.2">
      <c r="A1653" s="34" t="s">
        <v>4251</v>
      </c>
      <c r="B1653" s="9" t="str">
        <f t="shared" ca="1" si="202"/>
        <v>A0349</v>
      </c>
      <c r="C1653" s="30">
        <v>718</v>
      </c>
      <c r="D1653" s="30">
        <v>718</v>
      </c>
      <c r="E1653" s="32">
        <v>41721</v>
      </c>
      <c r="F1653" s="34" t="s">
        <v>4237</v>
      </c>
      <c r="G1653" s="34" t="s">
        <v>5523</v>
      </c>
      <c r="H1653" s="34" t="str">
        <f t="shared" ca="1" si="203"/>
        <v>Post-calc.</v>
      </c>
      <c r="I1653" s="3">
        <f t="shared" ca="1" si="200"/>
        <v>0</v>
      </c>
      <c r="M1653" s="7" t="s">
        <v>1678</v>
      </c>
      <c r="N1653" s="9" t="str">
        <f t="shared" ca="1" si="201"/>
        <v>A2504</v>
      </c>
      <c r="O1653" s="3">
        <v>227.8408</v>
      </c>
      <c r="P1653" s="3">
        <v>221.27600000000001</v>
      </c>
      <c r="Q1653" s="1" t="s">
        <v>8</v>
      </c>
      <c r="R1653" s="1" t="s">
        <v>9</v>
      </c>
      <c r="S1653" s="1" t="s">
        <v>10</v>
      </c>
      <c r="T1653" s="1" t="s">
        <v>1528</v>
      </c>
      <c r="V1653" s="34" t="str">
        <f t="shared" ca="1" si="204"/>
        <v>Post-calc.</v>
      </c>
      <c r="W1653" s="1" t="str">
        <f t="shared" ca="1" si="205"/>
        <v>Post-calc.</v>
      </c>
      <c r="X1653" s="1" t="b">
        <f t="shared" ca="1" si="206"/>
        <v>1</v>
      </c>
      <c r="Z1653" s="3">
        <f t="shared" ca="1" si="207"/>
        <v>0</v>
      </c>
    </row>
    <row r="1654" spans="1:26" x14ac:dyDescent="0.2">
      <c r="A1654" s="34" t="s">
        <v>4252</v>
      </c>
      <c r="B1654" s="9" t="str">
        <f t="shared" ca="1" si="202"/>
        <v>A0350</v>
      </c>
      <c r="C1654" s="30">
        <v>4617.25</v>
      </c>
      <c r="D1654" s="30">
        <v>4617.25</v>
      </c>
      <c r="E1654" s="32">
        <v>41723</v>
      </c>
      <c r="F1654" s="34" t="s">
        <v>4237</v>
      </c>
      <c r="G1654" s="34" t="s">
        <v>5523</v>
      </c>
      <c r="H1654" s="34" t="str">
        <f t="shared" ca="1" si="203"/>
        <v>Post-calc.</v>
      </c>
      <c r="I1654" s="3">
        <f t="shared" ca="1" si="200"/>
        <v>0</v>
      </c>
      <c r="M1654" s="7" t="s">
        <v>1679</v>
      </c>
      <c r="N1654" s="9" t="str">
        <f t="shared" ca="1" si="201"/>
        <v>A2514</v>
      </c>
      <c r="O1654" s="3">
        <v>387.21019999999999</v>
      </c>
      <c r="P1654" s="3">
        <v>387.21019999999999</v>
      </c>
      <c r="Q1654" s="1" t="s">
        <v>14</v>
      </c>
      <c r="R1654" s="1" t="s">
        <v>9</v>
      </c>
      <c r="S1654" s="1" t="s">
        <v>10</v>
      </c>
      <c r="T1654" s="1" t="s">
        <v>1528</v>
      </c>
      <c r="V1654" s="34" t="str">
        <f t="shared" ca="1" si="204"/>
        <v>Pre-calc.</v>
      </c>
      <c r="W1654" s="1" t="str">
        <f t="shared" ca="1" si="205"/>
        <v>Pre-calc.</v>
      </c>
      <c r="X1654" s="1" t="b">
        <f t="shared" ca="1" si="206"/>
        <v>1</v>
      </c>
      <c r="Z1654" s="3">
        <f t="shared" ca="1" si="207"/>
        <v>0</v>
      </c>
    </row>
    <row r="1655" spans="1:26" x14ac:dyDescent="0.2">
      <c r="A1655" s="34" t="s">
        <v>4253</v>
      </c>
      <c r="B1655" s="9" t="str">
        <f t="shared" ca="1" si="202"/>
        <v>A0353</v>
      </c>
      <c r="C1655" s="30">
        <v>1721.58</v>
      </c>
      <c r="D1655" s="30">
        <v>1721.58</v>
      </c>
      <c r="E1655" s="32">
        <v>41728</v>
      </c>
      <c r="F1655" s="34" t="s">
        <v>4237</v>
      </c>
      <c r="G1655" s="34" t="s">
        <v>5523</v>
      </c>
      <c r="H1655" s="34" t="str">
        <f t="shared" ca="1" si="203"/>
        <v>Post-calc.</v>
      </c>
      <c r="I1655" s="3">
        <f t="shared" ca="1" si="200"/>
        <v>0</v>
      </c>
      <c r="M1655" s="7" t="s">
        <v>1680</v>
      </c>
      <c r="N1655" s="9" t="str">
        <f t="shared" ca="1" si="201"/>
        <v>A2524</v>
      </c>
      <c r="O1655" s="3">
        <v>3799.0131000000001</v>
      </c>
      <c r="P1655" s="3">
        <v>3453.8042</v>
      </c>
      <c r="Q1655" s="1" t="s">
        <v>8</v>
      </c>
      <c r="R1655" s="1" t="s">
        <v>9</v>
      </c>
      <c r="S1655" s="1" t="s">
        <v>10</v>
      </c>
      <c r="T1655" s="1" t="s">
        <v>1528</v>
      </c>
      <c r="V1655" s="34" t="str">
        <f t="shared" ca="1" si="204"/>
        <v>Post-calc.</v>
      </c>
      <c r="W1655" s="1" t="str">
        <f t="shared" ca="1" si="205"/>
        <v>Post-calc.</v>
      </c>
      <c r="X1655" s="1" t="b">
        <f t="shared" ca="1" si="206"/>
        <v>1</v>
      </c>
      <c r="Z1655" s="3">
        <f t="shared" ca="1" si="207"/>
        <v>0</v>
      </c>
    </row>
    <row r="1656" spans="1:26" x14ac:dyDescent="0.2">
      <c r="A1656" s="34" t="s">
        <v>4254</v>
      </c>
      <c r="B1656" s="9" t="str">
        <f t="shared" ca="1" si="202"/>
        <v>A0354</v>
      </c>
      <c r="C1656" s="30">
        <v>1017.45</v>
      </c>
      <c r="D1656" s="30">
        <v>1017.45</v>
      </c>
      <c r="E1656" s="32">
        <v>41737</v>
      </c>
      <c r="F1656" s="34" t="s">
        <v>4237</v>
      </c>
      <c r="G1656" s="34" t="s">
        <v>5523</v>
      </c>
      <c r="H1656" s="34" t="str">
        <f t="shared" ca="1" si="203"/>
        <v>Post-calc.</v>
      </c>
      <c r="I1656" s="3">
        <f t="shared" ca="1" si="200"/>
        <v>0</v>
      </c>
      <c r="M1656" s="7" t="s">
        <v>1681</v>
      </c>
      <c r="N1656" s="9" t="str">
        <f t="shared" ca="1" si="201"/>
        <v>A2552</v>
      </c>
      <c r="O1656" s="3">
        <v>401.0136</v>
      </c>
      <c r="P1656" s="3">
        <v>392.262</v>
      </c>
      <c r="Q1656" s="1" t="s">
        <v>8</v>
      </c>
      <c r="R1656" s="1" t="s">
        <v>9</v>
      </c>
      <c r="S1656" s="1" t="s">
        <v>10</v>
      </c>
      <c r="T1656" s="1" t="s">
        <v>1528</v>
      </c>
      <c r="V1656" s="34" t="str">
        <f t="shared" ca="1" si="204"/>
        <v>Post-calc.</v>
      </c>
      <c r="W1656" s="1" t="str">
        <f t="shared" ca="1" si="205"/>
        <v>Post-calc.</v>
      </c>
      <c r="X1656" s="1" t="b">
        <f t="shared" ca="1" si="206"/>
        <v>1</v>
      </c>
      <c r="Z1656" s="3">
        <f t="shared" ca="1" si="207"/>
        <v>0</v>
      </c>
    </row>
    <row r="1657" spans="1:26" x14ac:dyDescent="0.2">
      <c r="A1657" s="34" t="s">
        <v>4255</v>
      </c>
      <c r="B1657" s="9" t="str">
        <f t="shared" ca="1" si="202"/>
        <v>A0355</v>
      </c>
      <c r="C1657" s="30">
        <v>399</v>
      </c>
      <c r="D1657" s="30">
        <v>399</v>
      </c>
      <c r="E1657" s="32">
        <v>41751</v>
      </c>
      <c r="F1657" s="34" t="s">
        <v>4237</v>
      </c>
      <c r="G1657" s="34" t="s">
        <v>5523</v>
      </c>
      <c r="H1657" s="34" t="str">
        <f t="shared" ca="1" si="203"/>
        <v>Post-calc.</v>
      </c>
      <c r="I1657" s="3">
        <f t="shared" ca="1" si="200"/>
        <v>0</v>
      </c>
      <c r="M1657" s="7" t="s">
        <v>1682</v>
      </c>
      <c r="N1657" s="9" t="str">
        <f t="shared" ca="1" si="201"/>
        <v>A2553</v>
      </c>
      <c r="O1657" s="3">
        <v>224.14060000000001</v>
      </c>
      <c r="P1657" s="3">
        <v>104.22</v>
      </c>
      <c r="Q1657" s="1" t="s">
        <v>8</v>
      </c>
      <c r="R1657" s="1" t="s">
        <v>9</v>
      </c>
      <c r="S1657" s="1" t="s">
        <v>10</v>
      </c>
      <c r="T1657" s="1" t="s">
        <v>1528</v>
      </c>
      <c r="V1657" s="34" t="str">
        <f t="shared" ca="1" si="204"/>
        <v>Post-calc.</v>
      </c>
      <c r="W1657" s="1" t="str">
        <f t="shared" ca="1" si="205"/>
        <v>Post-calc.</v>
      </c>
      <c r="X1657" s="1" t="b">
        <f t="shared" ca="1" si="206"/>
        <v>1</v>
      </c>
      <c r="Z1657" s="3">
        <f t="shared" ca="1" si="207"/>
        <v>0</v>
      </c>
    </row>
    <row r="1658" spans="1:26" x14ac:dyDescent="0.2">
      <c r="A1658" s="34" t="s">
        <v>4256</v>
      </c>
      <c r="B1658" s="9" t="str">
        <f t="shared" ca="1" si="202"/>
        <v>A0356</v>
      </c>
      <c r="C1658" s="30">
        <v>350</v>
      </c>
      <c r="D1658" s="30">
        <v>350</v>
      </c>
      <c r="E1658" s="32">
        <v>41751</v>
      </c>
      <c r="F1658" s="34" t="s">
        <v>4237</v>
      </c>
      <c r="G1658" s="34" t="s">
        <v>5523</v>
      </c>
      <c r="H1658" s="34" t="str">
        <f t="shared" ca="1" si="203"/>
        <v>Post-calc.</v>
      </c>
      <c r="I1658" s="3">
        <f t="shared" ca="1" si="200"/>
        <v>0</v>
      </c>
      <c r="M1658" s="7" t="s">
        <v>1683</v>
      </c>
      <c r="N1658" s="9" t="str">
        <f t="shared" ca="1" si="201"/>
        <v>A2567</v>
      </c>
      <c r="O1658" s="3">
        <v>423.46530000000001</v>
      </c>
      <c r="P1658" s="3"/>
      <c r="Q1658" s="1" t="s">
        <v>8</v>
      </c>
      <c r="R1658" s="1" t="s">
        <v>9</v>
      </c>
      <c r="S1658" s="1" t="s">
        <v>10</v>
      </c>
      <c r="T1658" s="1" t="s">
        <v>1528</v>
      </c>
      <c r="V1658" s="34" t="str">
        <f t="shared" ca="1" si="204"/>
        <v>Post-calc.</v>
      </c>
      <c r="W1658" s="1" t="str">
        <f t="shared" ca="1" si="205"/>
        <v>Post-calc.</v>
      </c>
      <c r="X1658" s="1" t="b">
        <f t="shared" ca="1" si="206"/>
        <v>1</v>
      </c>
      <c r="Z1658" s="3">
        <f t="shared" ca="1" si="207"/>
        <v>0</v>
      </c>
    </row>
    <row r="1659" spans="1:26" x14ac:dyDescent="0.2">
      <c r="A1659" s="34" t="s">
        <v>4257</v>
      </c>
      <c r="B1659" s="9" t="str">
        <f t="shared" ca="1" si="202"/>
        <v>A0357</v>
      </c>
      <c r="C1659" s="30">
        <v>998</v>
      </c>
      <c r="D1659" s="30">
        <v>998</v>
      </c>
      <c r="E1659" s="32">
        <v>41806</v>
      </c>
      <c r="F1659" s="34" t="s">
        <v>4237</v>
      </c>
      <c r="G1659" s="34" t="s">
        <v>5523</v>
      </c>
      <c r="H1659" s="34" t="str">
        <f t="shared" ca="1" si="203"/>
        <v>Post-calc.</v>
      </c>
      <c r="I1659" s="3">
        <f t="shared" ca="1" si="200"/>
        <v>0</v>
      </c>
      <c r="M1659" s="7" t="s">
        <v>1684</v>
      </c>
      <c r="N1659" s="9" t="str">
        <f t="shared" ca="1" si="201"/>
        <v>A2568</v>
      </c>
      <c r="O1659" s="3">
        <v>121.87050000000001</v>
      </c>
      <c r="P1659" s="3"/>
      <c r="Q1659" s="1" t="s">
        <v>8</v>
      </c>
      <c r="R1659" s="1" t="s">
        <v>9</v>
      </c>
      <c r="S1659" s="1" t="s">
        <v>10</v>
      </c>
      <c r="T1659" s="1" t="s">
        <v>1528</v>
      </c>
      <c r="V1659" s="34" t="str">
        <f t="shared" ca="1" si="204"/>
        <v>Post-calc.</v>
      </c>
      <c r="W1659" s="1" t="str">
        <f t="shared" ca="1" si="205"/>
        <v>Post-calc.</v>
      </c>
      <c r="X1659" s="1" t="b">
        <f t="shared" ca="1" si="206"/>
        <v>1</v>
      </c>
      <c r="Z1659" s="3">
        <f t="shared" ca="1" si="207"/>
        <v>0</v>
      </c>
    </row>
    <row r="1660" spans="1:26" x14ac:dyDescent="0.2">
      <c r="A1660" s="34" t="s">
        <v>4258</v>
      </c>
      <c r="B1660" s="9" t="str">
        <f t="shared" ca="1" si="202"/>
        <v>A0358</v>
      </c>
      <c r="C1660" s="30">
        <v>199.52</v>
      </c>
      <c r="D1660" s="30">
        <v>199.52</v>
      </c>
      <c r="E1660" s="32">
        <v>41781</v>
      </c>
      <c r="F1660" s="34" t="s">
        <v>4237</v>
      </c>
      <c r="G1660" s="34" t="s">
        <v>5523</v>
      </c>
      <c r="H1660" s="34" t="str">
        <f t="shared" ca="1" si="203"/>
        <v>Post-calc.</v>
      </c>
      <c r="I1660" s="3">
        <f t="shared" ca="1" si="200"/>
        <v>0</v>
      </c>
      <c r="M1660" s="7" t="s">
        <v>1685</v>
      </c>
      <c r="N1660" s="9" t="str">
        <f t="shared" ca="1" si="201"/>
        <v>A2601</v>
      </c>
      <c r="O1660" s="3">
        <v>469.32799999999997</v>
      </c>
      <c r="P1660" s="3">
        <v>92.64</v>
      </c>
      <c r="Q1660" s="1" t="s">
        <v>8</v>
      </c>
      <c r="R1660" s="1" t="s">
        <v>9</v>
      </c>
      <c r="S1660" s="1" t="s">
        <v>10</v>
      </c>
      <c r="T1660" s="1" t="s">
        <v>1528</v>
      </c>
      <c r="V1660" s="34" t="str">
        <f t="shared" ca="1" si="204"/>
        <v>Post-calc.</v>
      </c>
      <c r="W1660" s="1" t="str">
        <f t="shared" ca="1" si="205"/>
        <v>Post-calc.</v>
      </c>
      <c r="X1660" s="1" t="b">
        <f t="shared" ca="1" si="206"/>
        <v>1</v>
      </c>
      <c r="Z1660" s="3">
        <f t="shared" ca="1" si="207"/>
        <v>0</v>
      </c>
    </row>
    <row r="1661" spans="1:26" x14ac:dyDescent="0.2">
      <c r="A1661" s="34" t="s">
        <v>4259</v>
      </c>
      <c r="B1661" s="9" t="str">
        <f t="shared" ca="1" si="202"/>
        <v>A0359</v>
      </c>
      <c r="C1661" s="30">
        <v>399</v>
      </c>
      <c r="D1661" s="30">
        <v>399</v>
      </c>
      <c r="E1661" s="32">
        <v>41791</v>
      </c>
      <c r="F1661" s="34" t="s">
        <v>4237</v>
      </c>
      <c r="G1661" s="34" t="s">
        <v>5523</v>
      </c>
      <c r="H1661" s="34" t="str">
        <f t="shared" ca="1" si="203"/>
        <v>Post-calc.</v>
      </c>
      <c r="I1661" s="3">
        <f t="shared" ca="1" si="200"/>
        <v>0</v>
      </c>
      <c r="M1661" s="7" t="s">
        <v>1686</v>
      </c>
      <c r="N1661" s="9" t="str">
        <f t="shared" ca="1" si="201"/>
        <v>A2606</v>
      </c>
      <c r="O1661" s="3">
        <v>228.10570000000001</v>
      </c>
      <c r="P1661" s="3">
        <v>123.52</v>
      </c>
      <c r="Q1661" s="1" t="s">
        <v>8</v>
      </c>
      <c r="R1661" s="1" t="s">
        <v>9</v>
      </c>
      <c r="S1661" s="1" t="s">
        <v>10</v>
      </c>
      <c r="T1661" s="1" t="s">
        <v>1528</v>
      </c>
      <c r="V1661" s="34" t="str">
        <f t="shared" ca="1" si="204"/>
        <v>Post-calc.</v>
      </c>
      <c r="W1661" s="1" t="str">
        <f t="shared" ca="1" si="205"/>
        <v>Post-calc.</v>
      </c>
      <c r="X1661" s="1" t="b">
        <f t="shared" ca="1" si="206"/>
        <v>1</v>
      </c>
      <c r="Z1661" s="3">
        <f t="shared" ca="1" si="207"/>
        <v>0</v>
      </c>
    </row>
    <row r="1662" spans="1:26" x14ac:dyDescent="0.2">
      <c r="A1662" s="34" t="s">
        <v>4260</v>
      </c>
      <c r="B1662" s="9" t="str">
        <f t="shared" ca="1" si="202"/>
        <v>A0360</v>
      </c>
      <c r="C1662" s="30">
        <v>149.46</v>
      </c>
      <c r="D1662" s="30">
        <v>149.63999999999999</v>
      </c>
      <c r="E1662" s="32">
        <v>41791</v>
      </c>
      <c r="F1662" s="34" t="s">
        <v>4237</v>
      </c>
      <c r="G1662" s="34" t="s">
        <v>5523</v>
      </c>
      <c r="H1662" s="34" t="str">
        <f t="shared" ca="1" si="203"/>
        <v>Post-calc.</v>
      </c>
      <c r="I1662" s="3">
        <f t="shared" ca="1" si="200"/>
        <v>0</v>
      </c>
      <c r="M1662" s="7" t="s">
        <v>1687</v>
      </c>
      <c r="N1662" s="9" t="str">
        <f t="shared" ca="1" si="201"/>
        <v>A2607</v>
      </c>
      <c r="O1662" s="3">
        <v>495.2396</v>
      </c>
      <c r="P1662" s="3">
        <v>495.2396</v>
      </c>
      <c r="Q1662" s="1" t="s">
        <v>14</v>
      </c>
      <c r="R1662" s="1" t="s">
        <v>9</v>
      </c>
      <c r="S1662" s="1" t="s">
        <v>10</v>
      </c>
      <c r="T1662" s="1" t="s">
        <v>1528</v>
      </c>
      <c r="V1662" s="34" t="str">
        <f t="shared" ca="1" si="204"/>
        <v>Pre-calc.</v>
      </c>
      <c r="W1662" s="1" t="str">
        <f t="shared" ca="1" si="205"/>
        <v>Pre-calc.</v>
      </c>
      <c r="X1662" s="1" t="b">
        <f t="shared" ca="1" si="206"/>
        <v>1</v>
      </c>
      <c r="Z1662" s="3">
        <f t="shared" ca="1" si="207"/>
        <v>0</v>
      </c>
    </row>
    <row r="1663" spans="1:26" x14ac:dyDescent="0.2">
      <c r="A1663" s="34" t="s">
        <v>4261</v>
      </c>
      <c r="B1663" s="9" t="str">
        <f t="shared" ca="1" si="202"/>
        <v>A0361</v>
      </c>
      <c r="C1663" s="30">
        <v>124.7</v>
      </c>
      <c r="D1663" s="30">
        <v>124.7</v>
      </c>
      <c r="E1663" s="32">
        <v>41826</v>
      </c>
      <c r="F1663" s="34" t="s">
        <v>4237</v>
      </c>
      <c r="G1663" s="34" t="s">
        <v>5523</v>
      </c>
      <c r="H1663" s="34" t="str">
        <f t="shared" ca="1" si="203"/>
        <v>Post-calc.</v>
      </c>
      <c r="I1663" s="3">
        <f t="shared" ca="1" si="200"/>
        <v>0</v>
      </c>
      <c r="M1663" s="7" t="s">
        <v>1688</v>
      </c>
      <c r="N1663" s="9" t="str">
        <f t="shared" ca="1" si="201"/>
        <v>A2610</v>
      </c>
      <c r="O1663" s="3">
        <v>455.45549999999997</v>
      </c>
      <c r="P1663" s="3">
        <v>461.63069999999999</v>
      </c>
      <c r="Q1663" s="1" t="s">
        <v>8</v>
      </c>
      <c r="R1663" s="1" t="s">
        <v>9</v>
      </c>
      <c r="S1663" s="1" t="s">
        <v>10</v>
      </c>
      <c r="T1663" s="1" t="s">
        <v>1528</v>
      </c>
      <c r="V1663" s="34" t="str">
        <f t="shared" ca="1" si="204"/>
        <v>Post-calc.</v>
      </c>
      <c r="W1663" s="1" t="str">
        <f t="shared" ca="1" si="205"/>
        <v>Post-calc.</v>
      </c>
      <c r="X1663" s="1" t="b">
        <f t="shared" ca="1" si="206"/>
        <v>1</v>
      </c>
      <c r="Z1663" s="3">
        <f t="shared" ca="1" si="207"/>
        <v>0</v>
      </c>
    </row>
    <row r="1664" spans="1:26" x14ac:dyDescent="0.2">
      <c r="A1664" s="34" t="s">
        <v>4262</v>
      </c>
      <c r="B1664" s="9" t="str">
        <f t="shared" ca="1" si="202"/>
        <v>A0362</v>
      </c>
      <c r="C1664" s="30">
        <v>6040</v>
      </c>
      <c r="D1664" s="30">
        <v>6320</v>
      </c>
      <c r="E1664" s="32">
        <v>42138</v>
      </c>
      <c r="F1664" s="34" t="s">
        <v>4237</v>
      </c>
      <c r="G1664" s="34" t="s">
        <v>5523</v>
      </c>
      <c r="H1664" s="34" t="str">
        <f t="shared" ca="1" si="203"/>
        <v>Post-calc.</v>
      </c>
      <c r="I1664" s="3">
        <f t="shared" ca="1" si="200"/>
        <v>0</v>
      </c>
      <c r="M1664" s="7" t="s">
        <v>1689</v>
      </c>
      <c r="N1664" s="9" t="str">
        <f t="shared" ca="1" si="201"/>
        <v>A2611</v>
      </c>
      <c r="O1664" s="3">
        <v>164.654</v>
      </c>
      <c r="P1664" s="3"/>
      <c r="Q1664" s="1" t="s">
        <v>8</v>
      </c>
      <c r="R1664" s="1" t="s">
        <v>9</v>
      </c>
      <c r="S1664" s="1" t="s">
        <v>10</v>
      </c>
      <c r="T1664" s="1" t="s">
        <v>1528</v>
      </c>
      <c r="V1664" s="34" t="str">
        <f t="shared" ca="1" si="204"/>
        <v>Post-calc.</v>
      </c>
      <c r="W1664" s="1" t="str">
        <f t="shared" ca="1" si="205"/>
        <v>Post-calc.</v>
      </c>
      <c r="X1664" s="1" t="b">
        <f t="shared" ca="1" si="206"/>
        <v>1</v>
      </c>
      <c r="Z1664" s="3">
        <f t="shared" ca="1" si="207"/>
        <v>0</v>
      </c>
    </row>
    <row r="1665" spans="1:26" x14ac:dyDescent="0.2">
      <c r="A1665" s="34" t="s">
        <v>4263</v>
      </c>
      <c r="B1665" s="9" t="str">
        <f t="shared" ca="1" si="202"/>
        <v>A0363</v>
      </c>
      <c r="C1665" s="30">
        <v>1745.64</v>
      </c>
      <c r="D1665" s="30">
        <v>1745.64</v>
      </c>
      <c r="E1665" s="32">
        <v>41882</v>
      </c>
      <c r="F1665" s="34" t="s">
        <v>4237</v>
      </c>
      <c r="G1665" s="34" t="s">
        <v>5523</v>
      </c>
      <c r="H1665" s="34" t="str">
        <f t="shared" ca="1" si="203"/>
        <v>Post-calc.</v>
      </c>
      <c r="I1665" s="3">
        <f t="shared" ca="1" si="200"/>
        <v>0</v>
      </c>
      <c r="M1665" s="7" t="s">
        <v>1690</v>
      </c>
      <c r="N1665" s="9" t="str">
        <f t="shared" ca="1" si="201"/>
        <v>A2627</v>
      </c>
      <c r="O1665" s="3">
        <v>337.9871</v>
      </c>
      <c r="P1665" s="3">
        <v>81.06</v>
      </c>
      <c r="Q1665" s="1" t="s">
        <v>8</v>
      </c>
      <c r="R1665" s="1" t="s">
        <v>9</v>
      </c>
      <c r="S1665" s="1" t="s">
        <v>10</v>
      </c>
      <c r="T1665" s="1" t="s">
        <v>1528</v>
      </c>
      <c r="V1665" s="34" t="str">
        <f t="shared" ca="1" si="204"/>
        <v>Post-calc.</v>
      </c>
      <c r="W1665" s="1" t="str">
        <f t="shared" ca="1" si="205"/>
        <v>Post-calc.</v>
      </c>
      <c r="X1665" s="1" t="b">
        <f t="shared" ca="1" si="206"/>
        <v>1</v>
      </c>
      <c r="Z1665" s="3">
        <f t="shared" ca="1" si="207"/>
        <v>0</v>
      </c>
    </row>
    <row r="1666" spans="1:26" x14ac:dyDescent="0.2">
      <c r="A1666" s="34" t="s">
        <v>4264</v>
      </c>
      <c r="B1666" s="9" t="str">
        <f t="shared" ca="1" si="202"/>
        <v>A0364</v>
      </c>
      <c r="C1666" s="30">
        <v>2969.26</v>
      </c>
      <c r="D1666" s="30">
        <v>2969.26</v>
      </c>
      <c r="E1666" s="32">
        <v>41882</v>
      </c>
      <c r="F1666" s="34" t="s">
        <v>4237</v>
      </c>
      <c r="G1666" s="34" t="s">
        <v>5523</v>
      </c>
      <c r="H1666" s="34" t="str">
        <f t="shared" ca="1" si="203"/>
        <v>Post-calc.</v>
      </c>
      <c r="I1666" s="3">
        <f t="shared" ca="1" si="200"/>
        <v>0</v>
      </c>
      <c r="M1666" s="7" t="s">
        <v>1691</v>
      </c>
      <c r="N1666" s="9" t="str">
        <f t="shared" ca="1" si="201"/>
        <v>A2628</v>
      </c>
      <c r="O1666" s="3">
        <v>24.2896</v>
      </c>
      <c r="P1666" s="3">
        <v>22.42</v>
      </c>
      <c r="Q1666" s="1" t="s">
        <v>8</v>
      </c>
      <c r="R1666" s="1" t="s">
        <v>9</v>
      </c>
      <c r="S1666" s="1" t="s">
        <v>10</v>
      </c>
      <c r="T1666" s="1" t="s">
        <v>1528</v>
      </c>
      <c r="V1666" s="34" t="str">
        <f t="shared" ca="1" si="204"/>
        <v>Post-calc.</v>
      </c>
      <c r="W1666" s="1" t="str">
        <f t="shared" ca="1" si="205"/>
        <v>Post-calc.</v>
      </c>
      <c r="X1666" s="1" t="b">
        <f t="shared" ca="1" si="206"/>
        <v>1</v>
      </c>
      <c r="Z1666" s="3">
        <f t="shared" ca="1" si="207"/>
        <v>0</v>
      </c>
    </row>
    <row r="1667" spans="1:26" x14ac:dyDescent="0.2">
      <c r="A1667" s="34" t="s">
        <v>4265</v>
      </c>
      <c r="B1667" s="9" t="str">
        <f t="shared" ca="1" si="202"/>
        <v>A0366</v>
      </c>
      <c r="C1667" s="30">
        <v>39.248899999999999</v>
      </c>
      <c r="D1667" s="30">
        <v>39.209699999999998</v>
      </c>
      <c r="E1667" s="32">
        <v>42198</v>
      </c>
      <c r="F1667" s="34" t="s">
        <v>4157</v>
      </c>
      <c r="G1667" s="34" t="s">
        <v>5521</v>
      </c>
      <c r="H1667" s="34" t="str">
        <f t="shared" ca="1" si="203"/>
        <v>Post-calc.</v>
      </c>
      <c r="I1667" s="3">
        <f t="shared" ca="1" si="200"/>
        <v>0</v>
      </c>
      <c r="M1667" s="7" t="s">
        <v>1692</v>
      </c>
      <c r="N1667" s="9" t="str">
        <f t="shared" ca="1" si="201"/>
        <v>A2629</v>
      </c>
      <c r="O1667" s="3">
        <v>1795.4806000000001</v>
      </c>
      <c r="P1667" s="3">
        <v>1795.4806000000001</v>
      </c>
      <c r="Q1667" s="1" t="s">
        <v>14</v>
      </c>
      <c r="R1667" s="1" t="s">
        <v>9</v>
      </c>
      <c r="S1667" s="1" t="s">
        <v>10</v>
      </c>
      <c r="T1667" s="1" t="s">
        <v>1528</v>
      </c>
      <c r="V1667" s="34" t="str">
        <f t="shared" ca="1" si="204"/>
        <v>Pre-calc.</v>
      </c>
      <c r="W1667" s="1" t="str">
        <f t="shared" ca="1" si="205"/>
        <v>Pre-calc.</v>
      </c>
      <c r="X1667" s="1" t="b">
        <f t="shared" ca="1" si="206"/>
        <v>1</v>
      </c>
      <c r="Z1667" s="3">
        <f t="shared" ca="1" si="207"/>
        <v>0</v>
      </c>
    </row>
    <row r="1668" spans="1:26" x14ac:dyDescent="0.2">
      <c r="A1668" s="34" t="s">
        <v>4266</v>
      </c>
      <c r="B1668" s="9" t="str">
        <f t="shared" ca="1" si="202"/>
        <v>A0367</v>
      </c>
      <c r="C1668" s="30">
        <v>295.13470000000001</v>
      </c>
      <c r="D1668" s="30">
        <v>290.56389999999999</v>
      </c>
      <c r="E1668" s="32">
        <v>42104</v>
      </c>
      <c r="F1668" s="34" t="s">
        <v>4157</v>
      </c>
      <c r="G1668" s="34" t="s">
        <v>5521</v>
      </c>
      <c r="H1668" s="34" t="str">
        <f t="shared" ca="1" si="203"/>
        <v>Post-calc.</v>
      </c>
      <c r="I1668" s="3">
        <f t="shared" ref="I1668:I1731" ca="1" si="208">+VLOOKUP(B1668,$N$4:$P$2559,2,FALSE)-C1668</f>
        <v>0</v>
      </c>
      <c r="M1668" s="7" t="s">
        <v>1693</v>
      </c>
      <c r="N1668" s="9" t="str">
        <f t="shared" ref="N1668:N1731" ca="1" si="209">+LEFT(M1668,5)</f>
        <v>A2634</v>
      </c>
      <c r="O1668" s="3">
        <v>645.3836</v>
      </c>
      <c r="P1668" s="3"/>
      <c r="Q1668" s="1" t="s">
        <v>8</v>
      </c>
      <c r="R1668" s="1" t="s">
        <v>9</v>
      </c>
      <c r="S1668" s="1" t="s">
        <v>10</v>
      </c>
      <c r="T1668" s="1" t="s">
        <v>1528</v>
      </c>
      <c r="V1668" s="34" t="str">
        <f t="shared" ca="1" si="204"/>
        <v>Post-calc.</v>
      </c>
      <c r="W1668" s="1" t="str">
        <f t="shared" ca="1" si="205"/>
        <v>Post-calc.</v>
      </c>
      <c r="X1668" s="1" t="b">
        <f t="shared" ca="1" si="206"/>
        <v>1</v>
      </c>
      <c r="Z1668" s="3">
        <f t="shared" ca="1" si="207"/>
        <v>0</v>
      </c>
    </row>
    <row r="1669" spans="1:26" x14ac:dyDescent="0.2">
      <c r="A1669" s="34" t="s">
        <v>4267</v>
      </c>
      <c r="B1669" s="9" t="str">
        <f t="shared" ref="B1669:B1732" ca="1" si="210">+LEFT(A1669,5)</f>
        <v>A0379</v>
      </c>
      <c r="C1669" s="30">
        <v>738</v>
      </c>
      <c r="D1669" s="30">
        <v>1695.36</v>
      </c>
      <c r="E1669" s="32">
        <v>41882</v>
      </c>
      <c r="F1669" s="34" t="s">
        <v>4237</v>
      </c>
      <c r="G1669" s="34" t="s">
        <v>5523</v>
      </c>
      <c r="H1669" s="34" t="str">
        <f t="shared" ref="H1669:H1732" ca="1" si="211">+IF(E1669&gt;1,"Post-calc.","Pre-calc.")</f>
        <v>Post-calc.</v>
      </c>
      <c r="I1669" s="3">
        <f t="shared" ca="1" si="208"/>
        <v>0</v>
      </c>
      <c r="M1669" s="7" t="s">
        <v>1694</v>
      </c>
      <c r="N1669" s="9" t="str">
        <f t="shared" ca="1" si="209"/>
        <v>A2649</v>
      </c>
      <c r="O1669" s="3">
        <v>11441.6687</v>
      </c>
      <c r="P1669" s="3">
        <v>11441.6687</v>
      </c>
      <c r="Q1669" s="1" t="s">
        <v>14</v>
      </c>
      <c r="R1669" s="1" t="s">
        <v>9</v>
      </c>
      <c r="S1669" s="1" t="s">
        <v>10</v>
      </c>
      <c r="T1669" s="1" t="s">
        <v>1528</v>
      </c>
      <c r="V1669" s="34" t="str">
        <f t="shared" ref="V1669:V1732" ca="1" si="212">+VLOOKUP(N1669,$B$4:$H$2903,7,FALSE)</f>
        <v>Pre-calc.</v>
      </c>
      <c r="W1669" s="1" t="str">
        <f t="shared" ref="W1669:W1732" ca="1" si="213">+Q1669</f>
        <v>Pre-calc.</v>
      </c>
      <c r="X1669" s="1" t="b">
        <f t="shared" ref="X1669:X1732" ca="1" si="214">+V1669=W1669</f>
        <v>1</v>
      </c>
      <c r="Z1669" s="3">
        <f t="shared" ref="Z1669:Z1732" ca="1" si="215">+IF(Q1669="Post-calc.",VLOOKUP(N1669,$B$4:$H$2903,3,FALSE)-P1669,VLOOKUP(N1669,$B$4:$H$2903,2,FALSE)-P1669)</f>
        <v>0</v>
      </c>
    </row>
    <row r="1670" spans="1:26" x14ac:dyDescent="0.2">
      <c r="A1670" s="34" t="s">
        <v>4268</v>
      </c>
      <c r="B1670" s="9" t="str">
        <f t="shared" ca="1" si="210"/>
        <v>A0383</v>
      </c>
      <c r="C1670" s="30">
        <v>869.49099999999999</v>
      </c>
      <c r="D1670" s="30">
        <v>1994.52</v>
      </c>
      <c r="E1670" s="32">
        <v>42059</v>
      </c>
      <c r="F1670" s="34" t="s">
        <v>4269</v>
      </c>
      <c r="G1670" s="34" t="s">
        <v>5524</v>
      </c>
      <c r="H1670" s="34" t="str">
        <f t="shared" ca="1" si="211"/>
        <v>Post-calc.</v>
      </c>
      <c r="I1670" s="3">
        <f t="shared" ca="1" si="208"/>
        <v>0</v>
      </c>
      <c r="M1670" s="7" t="s">
        <v>1695</v>
      </c>
      <c r="N1670" s="9" t="str">
        <f t="shared" ca="1" si="209"/>
        <v>A2650</v>
      </c>
      <c r="O1670" s="3">
        <v>146.98439999999999</v>
      </c>
      <c r="P1670" s="3"/>
      <c r="Q1670" s="1" t="s">
        <v>8</v>
      </c>
      <c r="R1670" s="1" t="s">
        <v>9</v>
      </c>
      <c r="S1670" s="1" t="s">
        <v>10</v>
      </c>
      <c r="T1670" s="1" t="s">
        <v>1528</v>
      </c>
      <c r="V1670" s="34" t="str">
        <f t="shared" ca="1" si="212"/>
        <v>Post-calc.</v>
      </c>
      <c r="W1670" s="1" t="str">
        <f t="shared" ca="1" si="213"/>
        <v>Post-calc.</v>
      </c>
      <c r="X1670" s="1" t="b">
        <f t="shared" ca="1" si="214"/>
        <v>1</v>
      </c>
      <c r="Z1670" s="3">
        <f t="shared" ca="1" si="215"/>
        <v>0</v>
      </c>
    </row>
    <row r="1671" spans="1:26" x14ac:dyDescent="0.2">
      <c r="A1671" s="34" t="s">
        <v>4270</v>
      </c>
      <c r="B1671" s="9" t="str">
        <f t="shared" ca="1" si="210"/>
        <v>A0384</v>
      </c>
      <c r="C1671" s="30">
        <v>15000</v>
      </c>
      <c r="D1671" s="30">
        <v>15000</v>
      </c>
      <c r="E1671" s="32">
        <v>42289</v>
      </c>
      <c r="F1671" s="34" t="s">
        <v>4237</v>
      </c>
      <c r="G1671" s="34" t="s">
        <v>5523</v>
      </c>
      <c r="H1671" s="34" t="str">
        <f t="shared" ca="1" si="211"/>
        <v>Post-calc.</v>
      </c>
      <c r="I1671" s="3">
        <f t="shared" ca="1" si="208"/>
        <v>0</v>
      </c>
      <c r="M1671" s="7" t="s">
        <v>1696</v>
      </c>
      <c r="N1671" s="9" t="str">
        <f t="shared" ca="1" si="209"/>
        <v>A2651</v>
      </c>
      <c r="O1671" s="3">
        <v>43.185000000000002</v>
      </c>
      <c r="P1671" s="3"/>
      <c r="Q1671" s="1" t="s">
        <v>8</v>
      </c>
      <c r="R1671" s="1" t="s">
        <v>9</v>
      </c>
      <c r="S1671" s="1" t="s">
        <v>10</v>
      </c>
      <c r="T1671" s="1" t="s">
        <v>1528</v>
      </c>
      <c r="V1671" s="34" t="str">
        <f t="shared" ca="1" si="212"/>
        <v>Post-calc.</v>
      </c>
      <c r="W1671" s="1" t="str">
        <f t="shared" ca="1" si="213"/>
        <v>Post-calc.</v>
      </c>
      <c r="X1671" s="1" t="b">
        <f t="shared" ca="1" si="214"/>
        <v>1</v>
      </c>
      <c r="Z1671" s="3">
        <f t="shared" ca="1" si="215"/>
        <v>0</v>
      </c>
    </row>
    <row r="1672" spans="1:26" x14ac:dyDescent="0.2">
      <c r="A1672" s="34" t="s">
        <v>4271</v>
      </c>
      <c r="B1672" s="9" t="str">
        <f t="shared" ca="1" si="210"/>
        <v>A0385</v>
      </c>
      <c r="C1672" s="30">
        <v>798</v>
      </c>
      <c r="D1672" s="30">
        <v>798</v>
      </c>
      <c r="E1672" s="32">
        <v>41976</v>
      </c>
      <c r="F1672" s="34" t="s">
        <v>4237</v>
      </c>
      <c r="G1672" s="34" t="s">
        <v>5523</v>
      </c>
      <c r="H1672" s="34" t="str">
        <f t="shared" ca="1" si="211"/>
        <v>Post-calc.</v>
      </c>
      <c r="I1672" s="3">
        <f t="shared" ca="1" si="208"/>
        <v>0</v>
      </c>
      <c r="M1672" s="7" t="s">
        <v>1697</v>
      </c>
      <c r="N1672" s="9" t="str">
        <f t="shared" ca="1" si="209"/>
        <v>A2666</v>
      </c>
      <c r="O1672" s="3">
        <v>421.86750000000001</v>
      </c>
      <c r="P1672" s="3">
        <v>92.64</v>
      </c>
      <c r="Q1672" s="1" t="s">
        <v>8</v>
      </c>
      <c r="R1672" s="1" t="s">
        <v>9</v>
      </c>
      <c r="S1672" s="1" t="s">
        <v>10</v>
      </c>
      <c r="T1672" s="1" t="s">
        <v>1528</v>
      </c>
      <c r="V1672" s="34" t="str">
        <f t="shared" ca="1" si="212"/>
        <v>Post-calc.</v>
      </c>
      <c r="W1672" s="1" t="str">
        <f t="shared" ca="1" si="213"/>
        <v>Post-calc.</v>
      </c>
      <c r="X1672" s="1" t="b">
        <f t="shared" ca="1" si="214"/>
        <v>1</v>
      </c>
      <c r="Z1672" s="3">
        <f t="shared" ca="1" si="215"/>
        <v>0</v>
      </c>
    </row>
    <row r="1673" spans="1:26" x14ac:dyDescent="0.2">
      <c r="A1673" s="34" t="s">
        <v>4272</v>
      </c>
      <c r="B1673" s="9" t="str">
        <f t="shared" ca="1" si="210"/>
        <v>A0386</v>
      </c>
      <c r="C1673" s="30">
        <v>399</v>
      </c>
      <c r="D1673" s="30">
        <v>399</v>
      </c>
      <c r="E1673" s="32">
        <v>41975</v>
      </c>
      <c r="F1673" s="34" t="s">
        <v>4237</v>
      </c>
      <c r="G1673" s="34" t="s">
        <v>5523</v>
      </c>
      <c r="H1673" s="34" t="str">
        <f t="shared" ca="1" si="211"/>
        <v>Post-calc.</v>
      </c>
      <c r="I1673" s="3">
        <f t="shared" ca="1" si="208"/>
        <v>0</v>
      </c>
      <c r="M1673" s="7" t="s">
        <v>1698</v>
      </c>
      <c r="N1673" s="9" t="str">
        <f t="shared" ca="1" si="209"/>
        <v>A2667</v>
      </c>
      <c r="O1673" s="3">
        <v>393.6454</v>
      </c>
      <c r="P1673" s="3">
        <v>108.08</v>
      </c>
      <c r="Q1673" s="1" t="s">
        <v>8</v>
      </c>
      <c r="R1673" s="1" t="s">
        <v>9</v>
      </c>
      <c r="S1673" s="1" t="s">
        <v>10</v>
      </c>
      <c r="T1673" s="1" t="s">
        <v>1528</v>
      </c>
      <c r="V1673" s="34" t="str">
        <f t="shared" ca="1" si="212"/>
        <v>Post-calc.</v>
      </c>
      <c r="W1673" s="1" t="str">
        <f t="shared" ca="1" si="213"/>
        <v>Post-calc.</v>
      </c>
      <c r="X1673" s="1" t="b">
        <f t="shared" ca="1" si="214"/>
        <v>1</v>
      </c>
      <c r="Z1673" s="3">
        <f t="shared" ca="1" si="215"/>
        <v>0</v>
      </c>
    </row>
    <row r="1674" spans="1:26" x14ac:dyDescent="0.2">
      <c r="A1674" s="34" t="s">
        <v>4273</v>
      </c>
      <c r="B1674" s="9" t="str">
        <f t="shared" ca="1" si="210"/>
        <v>A0387</v>
      </c>
      <c r="C1674" s="30">
        <v>578.28</v>
      </c>
      <c r="D1674" s="30">
        <v>578.28</v>
      </c>
      <c r="E1674" s="32">
        <v>41980</v>
      </c>
      <c r="F1674" s="34" t="s">
        <v>4237</v>
      </c>
      <c r="G1674" s="34" t="s">
        <v>5523</v>
      </c>
      <c r="H1674" s="34" t="str">
        <f t="shared" ca="1" si="211"/>
        <v>Post-calc.</v>
      </c>
      <c r="I1674" s="3">
        <f t="shared" ca="1" si="208"/>
        <v>0</v>
      </c>
      <c r="M1674" s="7" t="s">
        <v>1699</v>
      </c>
      <c r="N1674" s="9" t="str">
        <f t="shared" ca="1" si="209"/>
        <v>A2719</v>
      </c>
      <c r="O1674" s="3">
        <v>1876.3221000000001</v>
      </c>
      <c r="P1674" s="3">
        <v>7.72</v>
      </c>
      <c r="Q1674" s="1" t="s">
        <v>8</v>
      </c>
      <c r="R1674" s="1" t="s">
        <v>9</v>
      </c>
      <c r="S1674" s="1" t="s">
        <v>10</v>
      </c>
      <c r="T1674" s="1" t="s">
        <v>1528</v>
      </c>
      <c r="V1674" s="34" t="str">
        <f t="shared" ca="1" si="212"/>
        <v>Post-calc.</v>
      </c>
      <c r="W1674" s="1" t="str">
        <f t="shared" ca="1" si="213"/>
        <v>Post-calc.</v>
      </c>
      <c r="X1674" s="1" t="b">
        <f t="shared" ca="1" si="214"/>
        <v>1</v>
      </c>
      <c r="Z1674" s="3">
        <f t="shared" ca="1" si="215"/>
        <v>0</v>
      </c>
    </row>
    <row r="1675" spans="1:26" x14ac:dyDescent="0.2">
      <c r="A1675" s="34" t="s">
        <v>4274</v>
      </c>
      <c r="B1675" s="9" t="str">
        <f t="shared" ca="1" si="210"/>
        <v>A0388</v>
      </c>
      <c r="C1675" s="30">
        <v>295.11880000000002</v>
      </c>
      <c r="D1675" s="30">
        <v>295.11880000000002</v>
      </c>
      <c r="E1675" s="32">
        <v>42106</v>
      </c>
      <c r="F1675" s="34" t="s">
        <v>4275</v>
      </c>
      <c r="G1675" s="34" t="s">
        <v>5525</v>
      </c>
      <c r="H1675" s="34" t="str">
        <f t="shared" ca="1" si="211"/>
        <v>Post-calc.</v>
      </c>
      <c r="I1675" s="3">
        <f t="shared" ca="1" si="208"/>
        <v>0</v>
      </c>
      <c r="M1675" s="7" t="s">
        <v>1700</v>
      </c>
      <c r="N1675" s="9" t="str">
        <f t="shared" ca="1" si="209"/>
        <v>A2733</v>
      </c>
      <c r="O1675" s="3">
        <v>231.0455</v>
      </c>
      <c r="P1675" s="3">
        <v>231.0455</v>
      </c>
      <c r="Q1675" s="1" t="s">
        <v>14</v>
      </c>
      <c r="R1675" s="1" t="s">
        <v>9</v>
      </c>
      <c r="S1675" s="1" t="s">
        <v>10</v>
      </c>
      <c r="T1675" s="1" t="s">
        <v>1528</v>
      </c>
      <c r="V1675" s="34" t="str">
        <f t="shared" ca="1" si="212"/>
        <v>Pre-calc.</v>
      </c>
      <c r="W1675" s="1" t="str">
        <f t="shared" ca="1" si="213"/>
        <v>Pre-calc.</v>
      </c>
      <c r="X1675" s="1" t="b">
        <f t="shared" ca="1" si="214"/>
        <v>1</v>
      </c>
      <c r="Z1675" s="3">
        <f t="shared" ca="1" si="215"/>
        <v>0</v>
      </c>
    </row>
    <row r="1676" spans="1:26" x14ac:dyDescent="0.2">
      <c r="A1676" s="34" t="s">
        <v>4276</v>
      </c>
      <c r="B1676" s="9" t="str">
        <f t="shared" ca="1" si="210"/>
        <v>A0389</v>
      </c>
      <c r="C1676" s="30">
        <v>321.1866</v>
      </c>
      <c r="D1676" s="30">
        <v>316.43830000000003</v>
      </c>
      <c r="E1676" s="32">
        <v>42247</v>
      </c>
      <c r="F1676" s="34" t="s">
        <v>4275</v>
      </c>
      <c r="G1676" s="34" t="s">
        <v>5525</v>
      </c>
      <c r="H1676" s="34" t="str">
        <f t="shared" ca="1" si="211"/>
        <v>Post-calc.</v>
      </c>
      <c r="I1676" s="3">
        <f t="shared" ca="1" si="208"/>
        <v>0</v>
      </c>
      <c r="M1676" s="7" t="s">
        <v>1701</v>
      </c>
      <c r="N1676" s="9" t="str">
        <f t="shared" ca="1" si="209"/>
        <v>A2757</v>
      </c>
      <c r="O1676" s="3">
        <v>198.42240000000001</v>
      </c>
      <c r="P1676" s="3">
        <v>170.42400000000001</v>
      </c>
      <c r="Q1676" s="1" t="s">
        <v>8</v>
      </c>
      <c r="R1676" s="1" t="s">
        <v>9</v>
      </c>
      <c r="S1676" s="1" t="s">
        <v>10</v>
      </c>
      <c r="T1676" s="1" t="s">
        <v>1528</v>
      </c>
      <c r="V1676" s="34" t="str">
        <f t="shared" ca="1" si="212"/>
        <v>Post-calc.</v>
      </c>
      <c r="W1676" s="1" t="str">
        <f t="shared" ca="1" si="213"/>
        <v>Post-calc.</v>
      </c>
      <c r="X1676" s="1" t="b">
        <f t="shared" ca="1" si="214"/>
        <v>1</v>
      </c>
      <c r="Z1676" s="3">
        <f t="shared" ca="1" si="215"/>
        <v>0</v>
      </c>
    </row>
    <row r="1677" spans="1:26" x14ac:dyDescent="0.2">
      <c r="A1677" s="34" t="s">
        <v>4277</v>
      </c>
      <c r="B1677" s="9" t="str">
        <f t="shared" ca="1" si="210"/>
        <v>A0390</v>
      </c>
      <c r="C1677" s="30">
        <v>902.61099999999999</v>
      </c>
      <c r="D1677" s="30">
        <v>902.61099999999999</v>
      </c>
      <c r="E1677" s="32">
        <v>42106</v>
      </c>
      <c r="F1677" s="34" t="s">
        <v>4275</v>
      </c>
      <c r="G1677" s="34" t="s">
        <v>5525</v>
      </c>
      <c r="H1677" s="34" t="str">
        <f t="shared" ca="1" si="211"/>
        <v>Post-calc.</v>
      </c>
      <c r="I1677" s="3">
        <f t="shared" ca="1" si="208"/>
        <v>0</v>
      </c>
      <c r="M1677" s="7" t="s">
        <v>1702</v>
      </c>
      <c r="N1677" s="9" t="str">
        <f t="shared" ca="1" si="209"/>
        <v>A2758</v>
      </c>
      <c r="O1677" s="3">
        <v>753.32309999999995</v>
      </c>
      <c r="P1677" s="3">
        <v>654.69269999999995</v>
      </c>
      <c r="Q1677" s="1" t="s">
        <v>8</v>
      </c>
      <c r="R1677" s="1" t="s">
        <v>9</v>
      </c>
      <c r="S1677" s="1" t="s">
        <v>10</v>
      </c>
      <c r="T1677" s="1" t="s">
        <v>1528</v>
      </c>
      <c r="V1677" s="34" t="str">
        <f t="shared" ca="1" si="212"/>
        <v>Post-calc.</v>
      </c>
      <c r="W1677" s="1" t="str">
        <f t="shared" ca="1" si="213"/>
        <v>Post-calc.</v>
      </c>
      <c r="X1677" s="1" t="b">
        <f t="shared" ca="1" si="214"/>
        <v>1</v>
      </c>
      <c r="Z1677" s="3">
        <f t="shared" ca="1" si="215"/>
        <v>0</v>
      </c>
    </row>
    <row r="1678" spans="1:26" x14ac:dyDescent="0.2">
      <c r="A1678" s="34" t="s">
        <v>4278</v>
      </c>
      <c r="B1678" s="9" t="str">
        <f t="shared" ca="1" si="210"/>
        <v>A0396</v>
      </c>
      <c r="C1678" s="30">
        <v>477.42</v>
      </c>
      <c r="D1678" s="30">
        <v>540.24</v>
      </c>
      <c r="E1678" s="32">
        <v>42079</v>
      </c>
      <c r="F1678" s="34" t="s">
        <v>4269</v>
      </c>
      <c r="G1678" s="34" t="s">
        <v>5524</v>
      </c>
      <c r="H1678" s="34" t="str">
        <f t="shared" ca="1" si="211"/>
        <v>Post-calc.</v>
      </c>
      <c r="I1678" s="3">
        <f t="shared" ca="1" si="208"/>
        <v>0</v>
      </c>
      <c r="M1678" s="7" t="s">
        <v>1703</v>
      </c>
      <c r="N1678" s="9" t="str">
        <f t="shared" ca="1" si="209"/>
        <v>A2763</v>
      </c>
      <c r="O1678" s="3">
        <v>440.19260000000003</v>
      </c>
      <c r="P1678" s="3"/>
      <c r="Q1678" s="1" t="s">
        <v>8</v>
      </c>
      <c r="R1678" s="1" t="s">
        <v>9</v>
      </c>
      <c r="S1678" s="1" t="s">
        <v>10</v>
      </c>
      <c r="T1678" s="1" t="s">
        <v>1528</v>
      </c>
      <c r="V1678" s="34" t="str">
        <f t="shared" ca="1" si="212"/>
        <v>Post-calc.</v>
      </c>
      <c r="W1678" s="1" t="str">
        <f t="shared" ca="1" si="213"/>
        <v>Post-calc.</v>
      </c>
      <c r="X1678" s="1" t="b">
        <f t="shared" ca="1" si="214"/>
        <v>1</v>
      </c>
      <c r="Z1678" s="3">
        <f t="shared" ca="1" si="215"/>
        <v>0</v>
      </c>
    </row>
    <row r="1679" spans="1:26" x14ac:dyDescent="0.2">
      <c r="A1679" s="34" t="s">
        <v>4279</v>
      </c>
      <c r="B1679" s="9" t="str">
        <f t="shared" ca="1" si="210"/>
        <v>A0397</v>
      </c>
      <c r="C1679" s="30">
        <v>211.09</v>
      </c>
      <c r="D1679" s="30">
        <v>211.09</v>
      </c>
      <c r="E1679" s="32">
        <v>42038</v>
      </c>
      <c r="F1679" s="34" t="s">
        <v>4269</v>
      </c>
      <c r="G1679" s="34" t="s">
        <v>5524</v>
      </c>
      <c r="H1679" s="34" t="str">
        <f t="shared" ca="1" si="211"/>
        <v>Post-calc.</v>
      </c>
      <c r="I1679" s="3">
        <f t="shared" ca="1" si="208"/>
        <v>0</v>
      </c>
      <c r="M1679" s="7" t="s">
        <v>1704</v>
      </c>
      <c r="N1679" s="9" t="str">
        <f t="shared" ca="1" si="209"/>
        <v>A2866</v>
      </c>
      <c r="O1679" s="3">
        <v>66.750900000000001</v>
      </c>
      <c r="P1679" s="3">
        <v>23.16</v>
      </c>
      <c r="Q1679" s="1" t="s">
        <v>8</v>
      </c>
      <c r="R1679" s="1" t="s">
        <v>9</v>
      </c>
      <c r="S1679" s="1" t="s">
        <v>10</v>
      </c>
      <c r="T1679" s="1" t="s">
        <v>1528</v>
      </c>
      <c r="V1679" s="34" t="str">
        <f t="shared" ca="1" si="212"/>
        <v>Post-calc.</v>
      </c>
      <c r="W1679" s="1" t="str">
        <f t="shared" ca="1" si="213"/>
        <v>Post-calc.</v>
      </c>
      <c r="X1679" s="1" t="b">
        <f t="shared" ca="1" si="214"/>
        <v>1</v>
      </c>
      <c r="Z1679" s="3">
        <f t="shared" ca="1" si="215"/>
        <v>0</v>
      </c>
    </row>
    <row r="1680" spans="1:26" x14ac:dyDescent="0.2">
      <c r="A1680" s="34" t="s">
        <v>4280</v>
      </c>
      <c r="B1680" s="9" t="str">
        <f t="shared" ca="1" si="210"/>
        <v>A0398</v>
      </c>
      <c r="C1680" s="30">
        <v>560.16869999999994</v>
      </c>
      <c r="D1680" s="30">
        <v>560.16999999999996</v>
      </c>
      <c r="E1680" s="32">
        <v>42087</v>
      </c>
      <c r="F1680" s="34" t="s">
        <v>4269</v>
      </c>
      <c r="G1680" s="34" t="s">
        <v>5524</v>
      </c>
      <c r="H1680" s="34" t="str">
        <f t="shared" ca="1" si="211"/>
        <v>Post-calc.</v>
      </c>
      <c r="I1680" s="3">
        <f t="shared" ca="1" si="208"/>
        <v>0</v>
      </c>
      <c r="M1680" s="7" t="s">
        <v>1705</v>
      </c>
      <c r="N1680" s="9" t="str">
        <f t="shared" ca="1" si="209"/>
        <v>A2867</v>
      </c>
      <c r="O1680" s="3">
        <v>129.01429999999999</v>
      </c>
      <c r="P1680" s="3">
        <v>119.8001</v>
      </c>
      <c r="Q1680" s="1" t="s">
        <v>8</v>
      </c>
      <c r="R1680" s="1" t="s">
        <v>9</v>
      </c>
      <c r="S1680" s="1" t="s">
        <v>10</v>
      </c>
      <c r="T1680" s="1" t="s">
        <v>1528</v>
      </c>
      <c r="V1680" s="34" t="str">
        <f t="shared" ca="1" si="212"/>
        <v>Post-calc.</v>
      </c>
      <c r="W1680" s="1" t="str">
        <f t="shared" ca="1" si="213"/>
        <v>Post-calc.</v>
      </c>
      <c r="X1680" s="1" t="b">
        <f t="shared" ca="1" si="214"/>
        <v>1</v>
      </c>
      <c r="Z1680" s="3">
        <f t="shared" ca="1" si="215"/>
        <v>0</v>
      </c>
    </row>
    <row r="1681" spans="1:26" x14ac:dyDescent="0.2">
      <c r="A1681" s="34" t="s">
        <v>4281</v>
      </c>
      <c r="B1681" s="9" t="str">
        <f t="shared" ca="1" si="210"/>
        <v>A0399</v>
      </c>
      <c r="C1681" s="30">
        <v>96.006299999999996</v>
      </c>
      <c r="D1681" s="30">
        <v>96.01</v>
      </c>
      <c r="E1681" s="32">
        <v>42039</v>
      </c>
      <c r="F1681" s="34" t="s">
        <v>4269</v>
      </c>
      <c r="G1681" s="34" t="s">
        <v>5524</v>
      </c>
      <c r="H1681" s="34" t="str">
        <f t="shared" ca="1" si="211"/>
        <v>Post-calc.</v>
      </c>
      <c r="I1681" s="3">
        <f t="shared" ca="1" si="208"/>
        <v>0</v>
      </c>
      <c r="M1681" s="7" t="s">
        <v>1706</v>
      </c>
      <c r="N1681" s="9" t="str">
        <f t="shared" ca="1" si="209"/>
        <v>A2868</v>
      </c>
      <c r="O1681" s="3">
        <v>66.871399999999994</v>
      </c>
      <c r="P1681" s="3">
        <v>60.079000000000001</v>
      </c>
      <c r="Q1681" s="1" t="s">
        <v>8</v>
      </c>
      <c r="R1681" s="1" t="s">
        <v>9</v>
      </c>
      <c r="S1681" s="1" t="s">
        <v>10</v>
      </c>
      <c r="T1681" s="1" t="s">
        <v>1528</v>
      </c>
      <c r="V1681" s="34" t="str">
        <f t="shared" ca="1" si="212"/>
        <v>Post-calc.</v>
      </c>
      <c r="W1681" s="1" t="str">
        <f t="shared" ca="1" si="213"/>
        <v>Post-calc.</v>
      </c>
      <c r="X1681" s="1" t="b">
        <f t="shared" ca="1" si="214"/>
        <v>1</v>
      </c>
      <c r="Z1681" s="3">
        <f t="shared" ca="1" si="215"/>
        <v>0</v>
      </c>
    </row>
    <row r="1682" spans="1:26" x14ac:dyDescent="0.2">
      <c r="A1682" s="34" t="s">
        <v>4282</v>
      </c>
      <c r="B1682" s="9" t="str">
        <f t="shared" ca="1" si="210"/>
        <v>A0400</v>
      </c>
      <c r="C1682" s="30">
        <v>3431.0821000000001</v>
      </c>
      <c r="D1682" s="30">
        <v>3112.94</v>
      </c>
      <c r="E1682" s="32">
        <v>42276</v>
      </c>
      <c r="F1682" s="34" t="s">
        <v>4269</v>
      </c>
      <c r="G1682" s="34" t="s">
        <v>5524</v>
      </c>
      <c r="H1682" s="34" t="str">
        <f t="shared" ca="1" si="211"/>
        <v>Post-calc.</v>
      </c>
      <c r="I1682" s="3">
        <f t="shared" ca="1" si="208"/>
        <v>0</v>
      </c>
      <c r="M1682" s="7" t="s">
        <v>1707</v>
      </c>
      <c r="N1682" s="9" t="str">
        <f t="shared" ca="1" si="209"/>
        <v>A2869</v>
      </c>
      <c r="O1682" s="3">
        <v>533.07780000000002</v>
      </c>
      <c r="P1682" s="3">
        <v>493.47359999999998</v>
      </c>
      <c r="Q1682" s="1" t="s">
        <v>8</v>
      </c>
      <c r="R1682" s="1" t="s">
        <v>9</v>
      </c>
      <c r="S1682" s="1" t="s">
        <v>10</v>
      </c>
      <c r="T1682" s="1" t="s">
        <v>1528</v>
      </c>
      <c r="V1682" s="34" t="str">
        <f t="shared" ca="1" si="212"/>
        <v>Post-calc.</v>
      </c>
      <c r="W1682" s="1" t="str">
        <f t="shared" ca="1" si="213"/>
        <v>Post-calc.</v>
      </c>
      <c r="X1682" s="1" t="b">
        <f t="shared" ca="1" si="214"/>
        <v>1</v>
      </c>
      <c r="Z1682" s="3">
        <f t="shared" ca="1" si="215"/>
        <v>0</v>
      </c>
    </row>
    <row r="1683" spans="1:26" x14ac:dyDescent="0.2">
      <c r="A1683" s="34" t="s">
        <v>4283</v>
      </c>
      <c r="B1683" s="9" t="str">
        <f t="shared" ca="1" si="210"/>
        <v>A0401</v>
      </c>
      <c r="C1683" s="30">
        <v>422.19229999999999</v>
      </c>
      <c r="D1683" s="30">
        <v>571.85</v>
      </c>
      <c r="E1683" s="32">
        <v>42051</v>
      </c>
      <c r="F1683" s="34" t="s">
        <v>4269</v>
      </c>
      <c r="G1683" s="34" t="s">
        <v>5524</v>
      </c>
      <c r="H1683" s="34" t="str">
        <f t="shared" ca="1" si="211"/>
        <v>Post-calc.</v>
      </c>
      <c r="I1683" s="3">
        <f t="shared" ca="1" si="208"/>
        <v>0</v>
      </c>
      <c r="M1683" s="7" t="s">
        <v>1708</v>
      </c>
      <c r="N1683" s="9" t="str">
        <f t="shared" ca="1" si="209"/>
        <v>A2884</v>
      </c>
      <c r="O1683" s="3">
        <v>128.62289999999999</v>
      </c>
      <c r="P1683" s="3">
        <v>119.66800000000001</v>
      </c>
      <c r="Q1683" s="1" t="s">
        <v>8</v>
      </c>
      <c r="R1683" s="1" t="s">
        <v>9</v>
      </c>
      <c r="S1683" s="1" t="s">
        <v>10</v>
      </c>
      <c r="T1683" s="1" t="s">
        <v>1528</v>
      </c>
      <c r="V1683" s="34" t="str">
        <f t="shared" ca="1" si="212"/>
        <v>Post-calc.</v>
      </c>
      <c r="W1683" s="1" t="str">
        <f t="shared" ca="1" si="213"/>
        <v>Post-calc.</v>
      </c>
      <c r="X1683" s="1" t="b">
        <f t="shared" ca="1" si="214"/>
        <v>1</v>
      </c>
      <c r="Z1683" s="3">
        <f t="shared" ca="1" si="215"/>
        <v>0</v>
      </c>
    </row>
    <row r="1684" spans="1:26" x14ac:dyDescent="0.2">
      <c r="A1684" s="34" t="s">
        <v>4284</v>
      </c>
      <c r="B1684" s="9" t="str">
        <f t="shared" ca="1" si="210"/>
        <v>A0402</v>
      </c>
      <c r="C1684" s="30">
        <v>233.26</v>
      </c>
      <c r="D1684" s="30">
        <v>233.26</v>
      </c>
      <c r="E1684" s="32">
        <v>42052</v>
      </c>
      <c r="F1684" s="34" t="s">
        <v>4269</v>
      </c>
      <c r="G1684" s="34" t="s">
        <v>5524</v>
      </c>
      <c r="H1684" s="34" t="str">
        <f t="shared" ca="1" si="211"/>
        <v>Post-calc.</v>
      </c>
      <c r="I1684" s="3">
        <f t="shared" ca="1" si="208"/>
        <v>0</v>
      </c>
      <c r="M1684" s="7" t="s">
        <v>1709</v>
      </c>
      <c r="N1684" s="9" t="str">
        <f t="shared" ca="1" si="209"/>
        <v>A2896</v>
      </c>
      <c r="O1684" s="3">
        <v>47.634999999999998</v>
      </c>
      <c r="P1684" s="3">
        <v>47.734000000000002</v>
      </c>
      <c r="Q1684" s="1" t="s">
        <v>8</v>
      </c>
      <c r="R1684" s="1" t="s">
        <v>9</v>
      </c>
      <c r="S1684" s="1" t="s">
        <v>10</v>
      </c>
      <c r="T1684" s="1" t="s">
        <v>1528</v>
      </c>
      <c r="V1684" s="34" t="str">
        <f t="shared" ca="1" si="212"/>
        <v>Post-calc.</v>
      </c>
      <c r="W1684" s="1" t="str">
        <f t="shared" ca="1" si="213"/>
        <v>Post-calc.</v>
      </c>
      <c r="X1684" s="1" t="b">
        <f t="shared" ca="1" si="214"/>
        <v>1</v>
      </c>
      <c r="Z1684" s="3">
        <f t="shared" ca="1" si="215"/>
        <v>0</v>
      </c>
    </row>
    <row r="1685" spans="1:26" x14ac:dyDescent="0.2">
      <c r="A1685" s="34" t="s">
        <v>4285</v>
      </c>
      <c r="B1685" s="9" t="str">
        <f t="shared" ca="1" si="210"/>
        <v>A0403</v>
      </c>
      <c r="C1685" s="30">
        <v>254.66489999999999</v>
      </c>
      <c r="D1685" s="30">
        <v>254.66</v>
      </c>
      <c r="E1685" s="32">
        <v>42062</v>
      </c>
      <c r="F1685" s="34" t="s">
        <v>4269</v>
      </c>
      <c r="G1685" s="34" t="s">
        <v>5524</v>
      </c>
      <c r="H1685" s="34" t="str">
        <f t="shared" ca="1" si="211"/>
        <v>Post-calc.</v>
      </c>
      <c r="I1685" s="3">
        <f t="shared" ca="1" si="208"/>
        <v>0</v>
      </c>
      <c r="M1685" s="7" t="s">
        <v>1710</v>
      </c>
      <c r="N1685" s="9" t="str">
        <f t="shared" ca="1" si="209"/>
        <v>A2903</v>
      </c>
      <c r="O1685" s="3">
        <v>302.85500000000002</v>
      </c>
      <c r="P1685" s="3">
        <v>302.85500000000002</v>
      </c>
      <c r="Q1685" s="1" t="s">
        <v>14</v>
      </c>
      <c r="R1685" s="1" t="s">
        <v>9</v>
      </c>
      <c r="S1685" s="1" t="s">
        <v>10</v>
      </c>
      <c r="T1685" s="1" t="s">
        <v>1528</v>
      </c>
      <c r="V1685" s="34" t="str">
        <f t="shared" ca="1" si="212"/>
        <v>Pre-calc.</v>
      </c>
      <c r="W1685" s="1" t="str">
        <f t="shared" ca="1" si="213"/>
        <v>Pre-calc.</v>
      </c>
      <c r="X1685" s="1" t="b">
        <f t="shared" ca="1" si="214"/>
        <v>1</v>
      </c>
      <c r="Z1685" s="3">
        <f t="shared" ca="1" si="215"/>
        <v>0</v>
      </c>
    </row>
    <row r="1686" spans="1:26" x14ac:dyDescent="0.2">
      <c r="A1686" s="34" t="s">
        <v>4286</v>
      </c>
      <c r="B1686" s="9" t="str">
        <f t="shared" ca="1" si="210"/>
        <v>A0404</v>
      </c>
      <c r="C1686" s="30">
        <v>270.08999999999997</v>
      </c>
      <c r="D1686" s="30">
        <v>270.08999999999997</v>
      </c>
      <c r="E1686" s="32">
        <v>42052</v>
      </c>
      <c r="F1686" s="34" t="s">
        <v>4269</v>
      </c>
      <c r="G1686" s="34" t="s">
        <v>5524</v>
      </c>
      <c r="H1686" s="34" t="str">
        <f t="shared" ca="1" si="211"/>
        <v>Post-calc.</v>
      </c>
      <c r="I1686" s="3">
        <f t="shared" ca="1" si="208"/>
        <v>0</v>
      </c>
      <c r="M1686" s="7" t="s">
        <v>1711</v>
      </c>
      <c r="N1686" s="9" t="str">
        <f t="shared" ca="1" si="209"/>
        <v>A2904</v>
      </c>
      <c r="O1686" s="3">
        <v>18147.877700000001</v>
      </c>
      <c r="P1686" s="3">
        <v>16147.0576</v>
      </c>
      <c r="Q1686" s="1" t="s">
        <v>8</v>
      </c>
      <c r="R1686" s="1" t="s">
        <v>9</v>
      </c>
      <c r="S1686" s="1" t="s">
        <v>10</v>
      </c>
      <c r="T1686" s="1" t="s">
        <v>1528</v>
      </c>
      <c r="V1686" s="34" t="str">
        <f t="shared" ca="1" si="212"/>
        <v>Post-calc.</v>
      </c>
      <c r="W1686" s="1" t="str">
        <f t="shared" ca="1" si="213"/>
        <v>Post-calc.</v>
      </c>
      <c r="X1686" s="1" t="b">
        <f t="shared" ca="1" si="214"/>
        <v>1</v>
      </c>
      <c r="Z1686" s="3">
        <f t="shared" ca="1" si="215"/>
        <v>0</v>
      </c>
    </row>
    <row r="1687" spans="1:26" x14ac:dyDescent="0.2">
      <c r="A1687" s="34" t="s">
        <v>4287</v>
      </c>
      <c r="B1687" s="9" t="str">
        <f t="shared" ca="1" si="210"/>
        <v>A0405</v>
      </c>
      <c r="C1687" s="30">
        <v>159.1438</v>
      </c>
      <c r="D1687" s="30">
        <v>159.13999999999999</v>
      </c>
      <c r="E1687" s="32">
        <v>42059</v>
      </c>
      <c r="F1687" s="34" t="s">
        <v>4269</v>
      </c>
      <c r="G1687" s="34" t="s">
        <v>5524</v>
      </c>
      <c r="H1687" s="34" t="str">
        <f t="shared" ca="1" si="211"/>
        <v>Post-calc.</v>
      </c>
      <c r="I1687" s="3">
        <f t="shared" ca="1" si="208"/>
        <v>0</v>
      </c>
      <c r="M1687" s="7" t="s">
        <v>1712</v>
      </c>
      <c r="N1687" s="9" t="str">
        <f t="shared" ca="1" si="209"/>
        <v>A2915</v>
      </c>
      <c r="O1687" s="3">
        <v>249.33920000000001</v>
      </c>
      <c r="P1687" s="3">
        <v>57.9</v>
      </c>
      <c r="Q1687" s="1" t="s">
        <v>8</v>
      </c>
      <c r="R1687" s="1" t="s">
        <v>9</v>
      </c>
      <c r="S1687" s="1" t="s">
        <v>10</v>
      </c>
      <c r="T1687" s="1" t="s">
        <v>1528</v>
      </c>
      <c r="V1687" s="34" t="str">
        <f t="shared" ca="1" si="212"/>
        <v>Post-calc.</v>
      </c>
      <c r="W1687" s="1" t="str">
        <f t="shared" ca="1" si="213"/>
        <v>Post-calc.</v>
      </c>
      <c r="X1687" s="1" t="b">
        <f t="shared" ca="1" si="214"/>
        <v>1</v>
      </c>
      <c r="Z1687" s="3">
        <f t="shared" ca="1" si="215"/>
        <v>0</v>
      </c>
    </row>
    <row r="1688" spans="1:26" x14ac:dyDescent="0.2">
      <c r="A1688" s="34" t="s">
        <v>4288</v>
      </c>
      <c r="B1688" s="9" t="str">
        <f t="shared" ca="1" si="210"/>
        <v>A0406</v>
      </c>
      <c r="C1688" s="30">
        <v>281.21879999999999</v>
      </c>
      <c r="D1688" s="30">
        <v>281.22000000000003</v>
      </c>
      <c r="E1688" s="32">
        <v>42068</v>
      </c>
      <c r="F1688" s="34" t="s">
        <v>4269</v>
      </c>
      <c r="G1688" s="34" t="s">
        <v>5524</v>
      </c>
      <c r="H1688" s="34" t="str">
        <f t="shared" ca="1" si="211"/>
        <v>Post-calc.</v>
      </c>
      <c r="I1688" s="3">
        <f t="shared" ca="1" si="208"/>
        <v>0</v>
      </c>
      <c r="M1688" s="7" t="s">
        <v>1713</v>
      </c>
      <c r="N1688" s="9" t="str">
        <f t="shared" ca="1" si="209"/>
        <v>A2918</v>
      </c>
      <c r="O1688" s="3">
        <v>200.9204</v>
      </c>
      <c r="P1688" s="3">
        <v>200.9204</v>
      </c>
      <c r="Q1688" s="1" t="s">
        <v>14</v>
      </c>
      <c r="R1688" s="1" t="s">
        <v>9</v>
      </c>
      <c r="S1688" s="1" t="s">
        <v>10</v>
      </c>
      <c r="T1688" s="1" t="s">
        <v>1528</v>
      </c>
      <c r="V1688" s="34" t="str">
        <f t="shared" ca="1" si="212"/>
        <v>Pre-calc.</v>
      </c>
      <c r="W1688" s="1" t="str">
        <f t="shared" ca="1" si="213"/>
        <v>Pre-calc.</v>
      </c>
      <c r="X1688" s="1" t="b">
        <f t="shared" ca="1" si="214"/>
        <v>1</v>
      </c>
      <c r="Z1688" s="3">
        <f t="shared" ca="1" si="215"/>
        <v>0</v>
      </c>
    </row>
    <row r="1689" spans="1:26" x14ac:dyDescent="0.2">
      <c r="A1689" s="34" t="s">
        <v>4289</v>
      </c>
      <c r="B1689" s="9" t="str">
        <f t="shared" ca="1" si="210"/>
        <v>A0407</v>
      </c>
      <c r="C1689" s="30">
        <v>295.52390000000003</v>
      </c>
      <c r="D1689" s="30">
        <v>295.52</v>
      </c>
      <c r="E1689" s="32">
        <v>42094</v>
      </c>
      <c r="F1689" s="34" t="s">
        <v>4269</v>
      </c>
      <c r="G1689" s="34" t="s">
        <v>5524</v>
      </c>
      <c r="H1689" s="34" t="str">
        <f t="shared" ca="1" si="211"/>
        <v>Post-calc.</v>
      </c>
      <c r="I1689" s="3">
        <f t="shared" ca="1" si="208"/>
        <v>0</v>
      </c>
      <c r="M1689" s="7" t="s">
        <v>1714</v>
      </c>
      <c r="N1689" s="9" t="str">
        <f t="shared" ca="1" si="209"/>
        <v>A2919</v>
      </c>
      <c r="O1689" s="3">
        <v>155.59809999999999</v>
      </c>
      <c r="P1689" s="3">
        <v>146.7722</v>
      </c>
      <c r="Q1689" s="1" t="s">
        <v>8</v>
      </c>
      <c r="R1689" s="1" t="s">
        <v>9</v>
      </c>
      <c r="S1689" s="1" t="s">
        <v>10</v>
      </c>
      <c r="T1689" s="1" t="s">
        <v>1528</v>
      </c>
      <c r="V1689" s="34" t="str">
        <f t="shared" ca="1" si="212"/>
        <v>Post-calc.</v>
      </c>
      <c r="W1689" s="1" t="str">
        <f t="shared" ca="1" si="213"/>
        <v>Post-calc.</v>
      </c>
      <c r="X1689" s="1" t="b">
        <f t="shared" ca="1" si="214"/>
        <v>1</v>
      </c>
      <c r="Z1689" s="3">
        <f t="shared" ca="1" si="215"/>
        <v>0</v>
      </c>
    </row>
    <row r="1690" spans="1:26" x14ac:dyDescent="0.2">
      <c r="A1690" s="34" t="s">
        <v>4290</v>
      </c>
      <c r="B1690" s="9" t="str">
        <f t="shared" ca="1" si="210"/>
        <v>A0408</v>
      </c>
      <c r="C1690" s="30">
        <v>215.22790000000001</v>
      </c>
      <c r="D1690" s="30">
        <v>215.23</v>
      </c>
      <c r="E1690" s="32">
        <v>42072</v>
      </c>
      <c r="F1690" s="34" t="s">
        <v>4269</v>
      </c>
      <c r="G1690" s="34" t="s">
        <v>5524</v>
      </c>
      <c r="H1690" s="34" t="str">
        <f t="shared" ca="1" si="211"/>
        <v>Post-calc.</v>
      </c>
      <c r="I1690" s="3">
        <f t="shared" ca="1" si="208"/>
        <v>0</v>
      </c>
      <c r="M1690" s="7" t="s">
        <v>1715</v>
      </c>
      <c r="N1690" s="9" t="str">
        <f t="shared" ca="1" si="209"/>
        <v>A2920</v>
      </c>
      <c r="O1690" s="3">
        <v>129.01429999999999</v>
      </c>
      <c r="P1690" s="3">
        <v>119.66800000000001</v>
      </c>
      <c r="Q1690" s="1" t="s">
        <v>8</v>
      </c>
      <c r="R1690" s="1" t="s">
        <v>9</v>
      </c>
      <c r="S1690" s="1" t="s">
        <v>10</v>
      </c>
      <c r="T1690" s="1" t="s">
        <v>1528</v>
      </c>
      <c r="V1690" s="34" t="str">
        <f t="shared" ca="1" si="212"/>
        <v>Post-calc.</v>
      </c>
      <c r="W1690" s="1" t="str">
        <f t="shared" ca="1" si="213"/>
        <v>Post-calc.</v>
      </c>
      <c r="X1690" s="1" t="b">
        <f t="shared" ca="1" si="214"/>
        <v>1</v>
      </c>
      <c r="Z1690" s="3">
        <f t="shared" ca="1" si="215"/>
        <v>0</v>
      </c>
    </row>
    <row r="1691" spans="1:26" x14ac:dyDescent="0.2">
      <c r="A1691" s="34" t="s">
        <v>4291</v>
      </c>
      <c r="B1691" s="9" t="str">
        <f t="shared" ca="1" si="210"/>
        <v>A0409</v>
      </c>
      <c r="C1691" s="30">
        <v>200.71080000000001</v>
      </c>
      <c r="D1691" s="30">
        <v>137.97999999999999</v>
      </c>
      <c r="E1691" s="32">
        <v>42086</v>
      </c>
      <c r="F1691" s="34" t="s">
        <v>4269</v>
      </c>
      <c r="G1691" s="34" t="s">
        <v>5524</v>
      </c>
      <c r="H1691" s="34" t="str">
        <f t="shared" ca="1" si="211"/>
        <v>Post-calc.</v>
      </c>
      <c r="I1691" s="3">
        <f t="shared" ca="1" si="208"/>
        <v>0</v>
      </c>
      <c r="M1691" s="7" t="s">
        <v>1716</v>
      </c>
      <c r="N1691" s="9" t="str">
        <f t="shared" ca="1" si="209"/>
        <v>A2940</v>
      </c>
      <c r="O1691" s="3">
        <v>39.426400000000001</v>
      </c>
      <c r="P1691" s="3">
        <v>34.67</v>
      </c>
      <c r="Q1691" s="1" t="s">
        <v>8</v>
      </c>
      <c r="R1691" s="1" t="s">
        <v>9</v>
      </c>
      <c r="S1691" s="1" t="s">
        <v>10</v>
      </c>
      <c r="T1691" s="1" t="s">
        <v>1528</v>
      </c>
      <c r="V1691" s="34" t="str">
        <f t="shared" ca="1" si="212"/>
        <v>Post-calc.</v>
      </c>
      <c r="W1691" s="1" t="str">
        <f t="shared" ca="1" si="213"/>
        <v>Post-calc.</v>
      </c>
      <c r="X1691" s="1" t="b">
        <f t="shared" ca="1" si="214"/>
        <v>1</v>
      </c>
      <c r="Z1691" s="3">
        <f t="shared" ca="1" si="215"/>
        <v>0</v>
      </c>
    </row>
    <row r="1692" spans="1:26" x14ac:dyDescent="0.2">
      <c r="A1692" s="34" t="s">
        <v>4292</v>
      </c>
      <c r="B1692" s="9" t="str">
        <f t="shared" ca="1" si="210"/>
        <v>A0411</v>
      </c>
      <c r="C1692" s="30">
        <v>1016</v>
      </c>
      <c r="D1692" s="30">
        <v>1016</v>
      </c>
      <c r="E1692" s="32">
        <v>41500</v>
      </c>
      <c r="F1692" s="34" t="s">
        <v>4237</v>
      </c>
      <c r="G1692" s="34" t="s">
        <v>5523</v>
      </c>
      <c r="H1692" s="34" t="str">
        <f t="shared" ca="1" si="211"/>
        <v>Post-calc.</v>
      </c>
      <c r="I1692" s="3">
        <f t="shared" ca="1" si="208"/>
        <v>0</v>
      </c>
      <c r="M1692" s="7" t="s">
        <v>1717</v>
      </c>
      <c r="N1692" s="9" t="str">
        <f t="shared" ca="1" si="209"/>
        <v>A2985</v>
      </c>
      <c r="O1692" s="3">
        <v>22248.3878</v>
      </c>
      <c r="P1692" s="3">
        <v>22026.405500000001</v>
      </c>
      <c r="Q1692" s="1" t="s">
        <v>8</v>
      </c>
      <c r="R1692" s="1" t="s">
        <v>9</v>
      </c>
      <c r="S1692" s="1" t="s">
        <v>10</v>
      </c>
      <c r="T1692" s="1" t="s">
        <v>1528</v>
      </c>
      <c r="V1692" s="34" t="str">
        <f t="shared" ca="1" si="212"/>
        <v>Post-calc.</v>
      </c>
      <c r="W1692" s="1" t="str">
        <f t="shared" ca="1" si="213"/>
        <v>Post-calc.</v>
      </c>
      <c r="X1692" s="1" t="b">
        <f t="shared" ca="1" si="214"/>
        <v>1</v>
      </c>
      <c r="Z1692" s="3">
        <f t="shared" ca="1" si="215"/>
        <v>0</v>
      </c>
    </row>
    <row r="1693" spans="1:26" x14ac:dyDescent="0.2">
      <c r="A1693" s="34" t="s">
        <v>4293</v>
      </c>
      <c r="B1693" s="9" t="str">
        <f t="shared" ca="1" si="210"/>
        <v>A0412</v>
      </c>
      <c r="C1693" s="30">
        <v>5491.5</v>
      </c>
      <c r="D1693" s="30">
        <v>5491.5</v>
      </c>
      <c r="E1693" s="32">
        <v>41324</v>
      </c>
      <c r="F1693" s="34" t="s">
        <v>4237</v>
      </c>
      <c r="G1693" s="34" t="s">
        <v>5523</v>
      </c>
      <c r="H1693" s="34" t="str">
        <f t="shared" ca="1" si="211"/>
        <v>Post-calc.</v>
      </c>
      <c r="I1693" s="3">
        <f t="shared" ca="1" si="208"/>
        <v>0</v>
      </c>
      <c r="M1693" s="7" t="s">
        <v>1718</v>
      </c>
      <c r="N1693" s="9" t="str">
        <f t="shared" ca="1" si="209"/>
        <v>A3000</v>
      </c>
      <c r="O1693" s="3">
        <v>533.66849999999999</v>
      </c>
      <c r="P1693" s="3">
        <v>533.66849999999999</v>
      </c>
      <c r="Q1693" s="1" t="s">
        <v>14</v>
      </c>
      <c r="R1693" s="1" t="s">
        <v>9</v>
      </c>
      <c r="S1693" s="1" t="s">
        <v>10</v>
      </c>
      <c r="T1693" s="1" t="s">
        <v>1446</v>
      </c>
      <c r="V1693" s="34" t="str">
        <f t="shared" ca="1" si="212"/>
        <v>Pre-calc.</v>
      </c>
      <c r="W1693" s="1" t="str">
        <f t="shared" ca="1" si="213"/>
        <v>Pre-calc.</v>
      </c>
      <c r="X1693" s="1" t="b">
        <f t="shared" ca="1" si="214"/>
        <v>1</v>
      </c>
      <c r="Z1693" s="3">
        <f t="shared" ca="1" si="215"/>
        <v>0</v>
      </c>
    </row>
    <row r="1694" spans="1:26" x14ac:dyDescent="0.2">
      <c r="A1694" s="34" t="s">
        <v>4294</v>
      </c>
      <c r="B1694" s="9" t="str">
        <f t="shared" ca="1" si="210"/>
        <v>A0413</v>
      </c>
      <c r="C1694" s="30">
        <v>200</v>
      </c>
      <c r="D1694" s="30">
        <v>200</v>
      </c>
      <c r="E1694" s="32">
        <v>41294</v>
      </c>
      <c r="F1694" s="34" t="s">
        <v>4237</v>
      </c>
      <c r="G1694" s="34" t="s">
        <v>5523</v>
      </c>
      <c r="H1694" s="34" t="str">
        <f t="shared" ca="1" si="211"/>
        <v>Post-calc.</v>
      </c>
      <c r="I1694" s="3">
        <f t="shared" ca="1" si="208"/>
        <v>0</v>
      </c>
      <c r="M1694" s="7" t="s">
        <v>1719</v>
      </c>
      <c r="N1694" s="9" t="str">
        <f t="shared" ca="1" si="209"/>
        <v>A3002</v>
      </c>
      <c r="O1694" s="3">
        <v>226.47989999999999</v>
      </c>
      <c r="P1694" s="3">
        <v>227.86859999999999</v>
      </c>
      <c r="Q1694" s="1" t="s">
        <v>8</v>
      </c>
      <c r="R1694" s="1" t="s">
        <v>9</v>
      </c>
      <c r="S1694" s="1" t="s">
        <v>10</v>
      </c>
      <c r="T1694" s="1" t="s">
        <v>1434</v>
      </c>
      <c r="V1694" s="34" t="str">
        <f t="shared" ca="1" si="212"/>
        <v>Post-calc.</v>
      </c>
      <c r="W1694" s="1" t="str">
        <f t="shared" ca="1" si="213"/>
        <v>Post-calc.</v>
      </c>
      <c r="X1694" s="1" t="b">
        <f t="shared" ca="1" si="214"/>
        <v>1</v>
      </c>
      <c r="Z1694" s="3">
        <f t="shared" ca="1" si="215"/>
        <v>0</v>
      </c>
    </row>
    <row r="1695" spans="1:26" x14ac:dyDescent="0.2">
      <c r="A1695" s="34" t="s">
        <v>4295</v>
      </c>
      <c r="B1695" s="9" t="str">
        <f t="shared" ca="1" si="210"/>
        <v>A0414</v>
      </c>
      <c r="C1695" s="30">
        <v>3469.42</v>
      </c>
      <c r="D1695" s="30">
        <v>3469.42</v>
      </c>
      <c r="E1695" s="32">
        <v>41352</v>
      </c>
      <c r="F1695" s="34" t="s">
        <v>4237</v>
      </c>
      <c r="G1695" s="34" t="s">
        <v>5523</v>
      </c>
      <c r="H1695" s="34" t="str">
        <f t="shared" ca="1" si="211"/>
        <v>Post-calc.</v>
      </c>
      <c r="I1695" s="3">
        <f t="shared" ca="1" si="208"/>
        <v>0</v>
      </c>
      <c r="M1695" s="7" t="s">
        <v>1720</v>
      </c>
      <c r="N1695" s="9" t="str">
        <f t="shared" ca="1" si="209"/>
        <v>A3003</v>
      </c>
      <c r="O1695" s="3">
        <v>234.9778</v>
      </c>
      <c r="P1695" s="3">
        <v>234.9778</v>
      </c>
      <c r="Q1695" s="1" t="s">
        <v>8</v>
      </c>
      <c r="R1695" s="1" t="s">
        <v>9</v>
      </c>
      <c r="S1695" s="1" t="s">
        <v>10</v>
      </c>
      <c r="T1695" s="1" t="s">
        <v>1434</v>
      </c>
      <c r="V1695" s="34" t="str">
        <f t="shared" ca="1" si="212"/>
        <v>Post-calc.</v>
      </c>
      <c r="W1695" s="1" t="str">
        <f t="shared" ca="1" si="213"/>
        <v>Post-calc.</v>
      </c>
      <c r="X1695" s="1" t="b">
        <f t="shared" ca="1" si="214"/>
        <v>1</v>
      </c>
      <c r="Z1695" s="3">
        <f t="shared" ca="1" si="215"/>
        <v>0</v>
      </c>
    </row>
    <row r="1696" spans="1:26" x14ac:dyDescent="0.2">
      <c r="A1696" s="34" t="s">
        <v>4296</v>
      </c>
      <c r="B1696" s="9" t="str">
        <f t="shared" ca="1" si="210"/>
        <v>A0415</v>
      </c>
      <c r="C1696" s="30">
        <v>499</v>
      </c>
      <c r="D1696" s="30">
        <v>499</v>
      </c>
      <c r="E1696" s="32">
        <v>41352</v>
      </c>
      <c r="F1696" s="34" t="s">
        <v>4237</v>
      </c>
      <c r="G1696" s="34" t="s">
        <v>5523</v>
      </c>
      <c r="H1696" s="34" t="str">
        <f t="shared" ca="1" si="211"/>
        <v>Post-calc.</v>
      </c>
      <c r="I1696" s="3">
        <f t="shared" ca="1" si="208"/>
        <v>0</v>
      </c>
      <c r="M1696" s="7" t="s">
        <v>1721</v>
      </c>
      <c r="N1696" s="9" t="str">
        <f t="shared" ca="1" si="209"/>
        <v>A3004</v>
      </c>
      <c r="O1696" s="3">
        <v>2315.0513000000001</v>
      </c>
      <c r="P1696" s="3">
        <v>2357.6185999999998</v>
      </c>
      <c r="Q1696" s="1" t="s">
        <v>8</v>
      </c>
      <c r="R1696" s="1" t="s">
        <v>9</v>
      </c>
      <c r="S1696" s="1" t="s">
        <v>10</v>
      </c>
      <c r="T1696" s="1" t="s">
        <v>1434</v>
      </c>
      <c r="V1696" s="34" t="str">
        <f t="shared" ca="1" si="212"/>
        <v>Post-calc.</v>
      </c>
      <c r="W1696" s="1" t="str">
        <f t="shared" ca="1" si="213"/>
        <v>Post-calc.</v>
      </c>
      <c r="X1696" s="1" t="b">
        <f t="shared" ca="1" si="214"/>
        <v>1</v>
      </c>
      <c r="Z1696" s="3">
        <f t="shared" ca="1" si="215"/>
        <v>0</v>
      </c>
    </row>
    <row r="1697" spans="1:26" x14ac:dyDescent="0.2">
      <c r="A1697" s="34" t="s">
        <v>4297</v>
      </c>
      <c r="B1697" s="9" t="str">
        <f t="shared" ca="1" si="210"/>
        <v>A0416</v>
      </c>
      <c r="C1697" s="30">
        <v>399</v>
      </c>
      <c r="D1697" s="30">
        <v>399</v>
      </c>
      <c r="E1697" s="32">
        <v>41357</v>
      </c>
      <c r="F1697" s="34" t="s">
        <v>4237</v>
      </c>
      <c r="G1697" s="34" t="s">
        <v>5523</v>
      </c>
      <c r="H1697" s="34" t="str">
        <f t="shared" ca="1" si="211"/>
        <v>Post-calc.</v>
      </c>
      <c r="I1697" s="3">
        <f t="shared" ca="1" si="208"/>
        <v>0</v>
      </c>
      <c r="M1697" s="7" t="s">
        <v>1722</v>
      </c>
      <c r="N1697" s="9" t="str">
        <f t="shared" ca="1" si="209"/>
        <v>A3005</v>
      </c>
      <c r="O1697" s="3">
        <v>2694.9529000000002</v>
      </c>
      <c r="P1697" s="3">
        <v>2899.6306</v>
      </c>
      <c r="Q1697" s="1" t="s">
        <v>8</v>
      </c>
      <c r="R1697" s="1" t="s">
        <v>9</v>
      </c>
      <c r="S1697" s="1" t="s">
        <v>10</v>
      </c>
      <c r="T1697" s="1" t="s">
        <v>1434</v>
      </c>
      <c r="V1697" s="34" t="str">
        <f t="shared" ca="1" si="212"/>
        <v>Post-calc.</v>
      </c>
      <c r="W1697" s="1" t="str">
        <f t="shared" ca="1" si="213"/>
        <v>Post-calc.</v>
      </c>
      <c r="X1697" s="1" t="b">
        <f t="shared" ca="1" si="214"/>
        <v>1</v>
      </c>
      <c r="Z1697" s="3">
        <f t="shared" ca="1" si="215"/>
        <v>0</v>
      </c>
    </row>
    <row r="1698" spans="1:26" x14ac:dyDescent="0.2">
      <c r="A1698" s="34" t="s">
        <v>4298</v>
      </c>
      <c r="B1698" s="9" t="str">
        <f t="shared" ca="1" si="210"/>
        <v>A0417</v>
      </c>
      <c r="C1698" s="30">
        <v>257.97000000000003</v>
      </c>
      <c r="D1698" s="30">
        <v>257.97000000000003</v>
      </c>
      <c r="E1698" s="32">
        <v>41359</v>
      </c>
      <c r="F1698" s="34" t="s">
        <v>4237</v>
      </c>
      <c r="G1698" s="34" t="s">
        <v>5523</v>
      </c>
      <c r="H1698" s="34" t="str">
        <f t="shared" ca="1" si="211"/>
        <v>Post-calc.</v>
      </c>
      <c r="I1698" s="3">
        <f t="shared" ca="1" si="208"/>
        <v>0</v>
      </c>
      <c r="M1698" s="7" t="s">
        <v>1723</v>
      </c>
      <c r="N1698" s="9" t="str">
        <f t="shared" ca="1" si="209"/>
        <v>A3006</v>
      </c>
      <c r="O1698" s="3">
        <v>227.86859999999999</v>
      </c>
      <c r="P1698" s="3">
        <v>239.53100000000001</v>
      </c>
      <c r="Q1698" s="1" t="s">
        <v>8</v>
      </c>
      <c r="R1698" s="1" t="s">
        <v>9</v>
      </c>
      <c r="S1698" s="1" t="s">
        <v>10</v>
      </c>
      <c r="T1698" s="1" t="s">
        <v>1434</v>
      </c>
      <c r="V1698" s="34" t="str">
        <f t="shared" ca="1" si="212"/>
        <v>Post-calc.</v>
      </c>
      <c r="W1698" s="1" t="str">
        <f t="shared" ca="1" si="213"/>
        <v>Post-calc.</v>
      </c>
      <c r="X1698" s="1" t="b">
        <f t="shared" ca="1" si="214"/>
        <v>1</v>
      </c>
      <c r="Z1698" s="3">
        <f t="shared" ca="1" si="215"/>
        <v>0</v>
      </c>
    </row>
    <row r="1699" spans="1:26" x14ac:dyDescent="0.2">
      <c r="A1699" s="34" t="s">
        <v>4299</v>
      </c>
      <c r="B1699" s="9" t="str">
        <f t="shared" ca="1" si="210"/>
        <v>A0418</v>
      </c>
      <c r="C1699" s="30">
        <v>499</v>
      </c>
      <c r="D1699" s="30">
        <v>499</v>
      </c>
      <c r="E1699" s="32">
        <v>41364</v>
      </c>
      <c r="F1699" s="34" t="s">
        <v>4237</v>
      </c>
      <c r="G1699" s="34" t="s">
        <v>5523</v>
      </c>
      <c r="H1699" s="34" t="str">
        <f t="shared" ca="1" si="211"/>
        <v>Post-calc.</v>
      </c>
      <c r="I1699" s="3">
        <f t="shared" ca="1" si="208"/>
        <v>0</v>
      </c>
      <c r="M1699" s="7" t="s">
        <v>1724</v>
      </c>
      <c r="N1699" s="9" t="str">
        <f t="shared" ca="1" si="209"/>
        <v>A3007</v>
      </c>
      <c r="O1699" s="3">
        <v>505.1617</v>
      </c>
      <c r="P1699" s="3">
        <v>503.05840000000001</v>
      </c>
      <c r="Q1699" s="1" t="s">
        <v>8</v>
      </c>
      <c r="R1699" s="1" t="s">
        <v>9</v>
      </c>
      <c r="S1699" s="1" t="s">
        <v>10</v>
      </c>
      <c r="T1699" s="1" t="s">
        <v>1434</v>
      </c>
      <c r="V1699" s="34" t="str">
        <f t="shared" ca="1" si="212"/>
        <v>Post-calc.</v>
      </c>
      <c r="W1699" s="1" t="str">
        <f t="shared" ca="1" si="213"/>
        <v>Post-calc.</v>
      </c>
      <c r="X1699" s="1" t="b">
        <f t="shared" ca="1" si="214"/>
        <v>1</v>
      </c>
      <c r="Z1699" s="3">
        <f t="shared" ca="1" si="215"/>
        <v>0</v>
      </c>
    </row>
    <row r="1700" spans="1:26" x14ac:dyDescent="0.2">
      <c r="A1700" s="34" t="s">
        <v>4300</v>
      </c>
      <c r="B1700" s="9" t="str">
        <f t="shared" ca="1" si="210"/>
        <v>A0419</v>
      </c>
      <c r="C1700" s="30">
        <v>4521</v>
      </c>
      <c r="D1700" s="30">
        <v>4521</v>
      </c>
      <c r="E1700" s="32">
        <v>41380</v>
      </c>
      <c r="F1700" s="34" t="s">
        <v>4237</v>
      </c>
      <c r="G1700" s="34" t="s">
        <v>5523</v>
      </c>
      <c r="H1700" s="34" t="str">
        <f t="shared" ca="1" si="211"/>
        <v>Post-calc.</v>
      </c>
      <c r="I1700" s="3">
        <f t="shared" ca="1" si="208"/>
        <v>0</v>
      </c>
      <c r="M1700" s="7" t="s">
        <v>1725</v>
      </c>
      <c r="N1700" s="9" t="str">
        <f t="shared" ca="1" si="209"/>
        <v>A3008</v>
      </c>
      <c r="O1700" s="3">
        <v>2703.7033000000001</v>
      </c>
      <c r="P1700" s="3">
        <v>2657.2739999999999</v>
      </c>
      <c r="Q1700" s="1" t="s">
        <v>8</v>
      </c>
      <c r="R1700" s="1" t="s">
        <v>9</v>
      </c>
      <c r="S1700" s="1" t="s">
        <v>10</v>
      </c>
      <c r="T1700" s="1" t="s">
        <v>1434</v>
      </c>
      <c r="V1700" s="34" t="str">
        <f t="shared" ca="1" si="212"/>
        <v>Post-calc.</v>
      </c>
      <c r="W1700" s="1" t="str">
        <f t="shared" ca="1" si="213"/>
        <v>Post-calc.</v>
      </c>
      <c r="X1700" s="1" t="b">
        <f t="shared" ca="1" si="214"/>
        <v>1</v>
      </c>
      <c r="Z1700" s="3">
        <f t="shared" ca="1" si="215"/>
        <v>0</v>
      </c>
    </row>
    <row r="1701" spans="1:26" x14ac:dyDescent="0.2">
      <c r="A1701" s="34" t="s">
        <v>4301</v>
      </c>
      <c r="B1701" s="9" t="str">
        <f t="shared" ca="1" si="210"/>
        <v>A0420</v>
      </c>
      <c r="C1701" s="30">
        <v>399</v>
      </c>
      <c r="D1701" s="30">
        <v>399</v>
      </c>
      <c r="E1701" s="32">
        <v>41385</v>
      </c>
      <c r="F1701" s="34" t="s">
        <v>4237</v>
      </c>
      <c r="G1701" s="34" t="s">
        <v>5523</v>
      </c>
      <c r="H1701" s="34" t="str">
        <f t="shared" ca="1" si="211"/>
        <v>Post-calc.</v>
      </c>
      <c r="I1701" s="3">
        <f t="shared" ca="1" si="208"/>
        <v>0</v>
      </c>
      <c r="M1701" s="7" t="s">
        <v>1726</v>
      </c>
      <c r="N1701" s="9" t="str">
        <f t="shared" ca="1" si="209"/>
        <v>A3020</v>
      </c>
      <c r="O1701" s="3">
        <v>3318.4902999999999</v>
      </c>
      <c r="P1701" s="3">
        <v>3318.4902999999999</v>
      </c>
      <c r="Q1701" s="1" t="s">
        <v>14</v>
      </c>
      <c r="R1701" s="1" t="s">
        <v>9</v>
      </c>
      <c r="S1701" s="1" t="s">
        <v>10</v>
      </c>
      <c r="T1701" s="1" t="s">
        <v>1528</v>
      </c>
      <c r="V1701" s="34" t="str">
        <f t="shared" ca="1" si="212"/>
        <v>Pre-calc.</v>
      </c>
      <c r="W1701" s="1" t="str">
        <f t="shared" ca="1" si="213"/>
        <v>Pre-calc.</v>
      </c>
      <c r="X1701" s="1" t="b">
        <f t="shared" ca="1" si="214"/>
        <v>1</v>
      </c>
      <c r="Z1701" s="3">
        <f t="shared" ca="1" si="215"/>
        <v>0</v>
      </c>
    </row>
    <row r="1702" spans="1:26" x14ac:dyDescent="0.2">
      <c r="A1702" s="34" t="s">
        <v>4302</v>
      </c>
      <c r="B1702" s="9" t="str">
        <f t="shared" ca="1" si="210"/>
        <v>A0421</v>
      </c>
      <c r="C1702" s="30">
        <v>7000.8527999999997</v>
      </c>
      <c r="D1702" s="30">
        <v>6441.1090000000004</v>
      </c>
      <c r="E1702" s="32">
        <v>42066</v>
      </c>
      <c r="F1702" s="34" t="s">
        <v>4164</v>
      </c>
      <c r="G1702" s="34" t="s">
        <v>5522</v>
      </c>
      <c r="H1702" s="34" t="str">
        <f t="shared" ca="1" si="211"/>
        <v>Post-calc.</v>
      </c>
      <c r="I1702" s="3">
        <f t="shared" ca="1" si="208"/>
        <v>0</v>
      </c>
      <c r="M1702" s="7" t="s">
        <v>1727</v>
      </c>
      <c r="N1702" s="9" t="str">
        <f t="shared" ca="1" si="209"/>
        <v>A3021</v>
      </c>
      <c r="O1702" s="3">
        <v>233.15459999999999</v>
      </c>
      <c r="P1702" s="3">
        <v>222.47319999999999</v>
      </c>
      <c r="Q1702" s="1" t="s">
        <v>8</v>
      </c>
      <c r="R1702" s="1" t="s">
        <v>9</v>
      </c>
      <c r="S1702" s="1" t="s">
        <v>10</v>
      </c>
      <c r="T1702" s="1" t="s">
        <v>1528</v>
      </c>
      <c r="V1702" s="34" t="str">
        <f t="shared" ca="1" si="212"/>
        <v>Post-calc.</v>
      </c>
      <c r="W1702" s="1" t="str">
        <f t="shared" ca="1" si="213"/>
        <v>Post-calc.</v>
      </c>
      <c r="X1702" s="1" t="b">
        <f t="shared" ca="1" si="214"/>
        <v>1</v>
      </c>
      <c r="Z1702" s="3">
        <f t="shared" ca="1" si="215"/>
        <v>0</v>
      </c>
    </row>
    <row r="1703" spans="1:26" x14ac:dyDescent="0.2">
      <c r="A1703" s="34" t="s">
        <v>4303</v>
      </c>
      <c r="B1703" s="9" t="str">
        <f t="shared" ca="1" si="210"/>
        <v>A0425</v>
      </c>
      <c r="C1703" s="30">
        <v>299.27999999999997</v>
      </c>
      <c r="D1703" s="30">
        <v>299.27999999999997</v>
      </c>
      <c r="E1703" s="32">
        <v>41413</v>
      </c>
      <c r="F1703" s="34" t="s">
        <v>4237</v>
      </c>
      <c r="G1703" s="34" t="s">
        <v>5523</v>
      </c>
      <c r="H1703" s="34" t="str">
        <f t="shared" ca="1" si="211"/>
        <v>Post-calc.</v>
      </c>
      <c r="I1703" s="3">
        <f t="shared" ca="1" si="208"/>
        <v>0</v>
      </c>
      <c r="M1703" s="7" t="s">
        <v>1728</v>
      </c>
      <c r="N1703" s="9" t="str">
        <f t="shared" ca="1" si="209"/>
        <v>A3031</v>
      </c>
      <c r="O1703" s="3">
        <v>1226.4514999999999</v>
      </c>
      <c r="P1703" s="3">
        <v>1194.3167000000001</v>
      </c>
      <c r="Q1703" s="1" t="s">
        <v>8</v>
      </c>
      <c r="R1703" s="1" t="s">
        <v>9</v>
      </c>
      <c r="S1703" s="1" t="s">
        <v>10</v>
      </c>
      <c r="T1703" s="1" t="s">
        <v>1260</v>
      </c>
      <c r="V1703" s="34" t="str">
        <f t="shared" ca="1" si="212"/>
        <v>Post-calc.</v>
      </c>
      <c r="W1703" s="1" t="str">
        <f t="shared" ca="1" si="213"/>
        <v>Post-calc.</v>
      </c>
      <c r="X1703" s="1" t="b">
        <f t="shared" ca="1" si="214"/>
        <v>1</v>
      </c>
      <c r="Z1703" s="3">
        <f t="shared" ca="1" si="215"/>
        <v>0</v>
      </c>
    </row>
    <row r="1704" spans="1:26" x14ac:dyDescent="0.2">
      <c r="A1704" s="34" t="s">
        <v>4304</v>
      </c>
      <c r="B1704" s="9" t="str">
        <f t="shared" ca="1" si="210"/>
        <v>A0427</v>
      </c>
      <c r="C1704" s="30">
        <v>1564.15</v>
      </c>
      <c r="D1704" s="30">
        <v>1564.15</v>
      </c>
      <c r="E1704" s="32">
        <v>41415</v>
      </c>
      <c r="F1704" s="34" t="s">
        <v>4237</v>
      </c>
      <c r="G1704" s="34" t="s">
        <v>5523</v>
      </c>
      <c r="H1704" s="34" t="str">
        <f t="shared" ca="1" si="211"/>
        <v>Post-calc.</v>
      </c>
      <c r="I1704" s="3">
        <f t="shared" ca="1" si="208"/>
        <v>0</v>
      </c>
      <c r="M1704" s="7" t="s">
        <v>1729</v>
      </c>
      <c r="N1704" s="9" t="str">
        <f t="shared" ca="1" si="209"/>
        <v>A3032</v>
      </c>
      <c r="O1704" s="3">
        <v>580.93060000000003</v>
      </c>
      <c r="P1704" s="3">
        <v>602.72450000000003</v>
      </c>
      <c r="Q1704" s="1" t="s">
        <v>8</v>
      </c>
      <c r="R1704" s="1" t="s">
        <v>9</v>
      </c>
      <c r="S1704" s="1" t="s">
        <v>10</v>
      </c>
      <c r="T1704" s="1" t="s">
        <v>1260</v>
      </c>
      <c r="V1704" s="34" t="str">
        <f t="shared" ca="1" si="212"/>
        <v>Post-calc.</v>
      </c>
      <c r="W1704" s="1" t="str">
        <f t="shared" ca="1" si="213"/>
        <v>Post-calc.</v>
      </c>
      <c r="X1704" s="1" t="b">
        <f t="shared" ca="1" si="214"/>
        <v>1</v>
      </c>
      <c r="Z1704" s="3">
        <f t="shared" ca="1" si="215"/>
        <v>0</v>
      </c>
    </row>
    <row r="1705" spans="1:26" x14ac:dyDescent="0.2">
      <c r="A1705" s="34" t="s">
        <v>4305</v>
      </c>
      <c r="B1705" s="9" t="str">
        <f t="shared" ca="1" si="210"/>
        <v>A0429</v>
      </c>
      <c r="C1705" s="30">
        <v>399</v>
      </c>
      <c r="D1705" s="30">
        <v>399</v>
      </c>
      <c r="E1705" s="32">
        <v>41422</v>
      </c>
      <c r="F1705" s="34" t="s">
        <v>4237</v>
      </c>
      <c r="G1705" s="34" t="s">
        <v>5523</v>
      </c>
      <c r="H1705" s="34" t="str">
        <f t="shared" ca="1" si="211"/>
        <v>Post-calc.</v>
      </c>
      <c r="I1705" s="3">
        <f t="shared" ca="1" si="208"/>
        <v>0</v>
      </c>
      <c r="M1705" s="7" t="s">
        <v>1730</v>
      </c>
      <c r="N1705" s="9" t="str">
        <f t="shared" ca="1" si="209"/>
        <v>A3033</v>
      </c>
      <c r="O1705" s="3">
        <v>178.364</v>
      </c>
      <c r="P1705" s="3">
        <v>181.05779999999999</v>
      </c>
      <c r="Q1705" s="1" t="s">
        <v>8</v>
      </c>
      <c r="R1705" s="1" t="s">
        <v>9</v>
      </c>
      <c r="S1705" s="1" t="s">
        <v>10</v>
      </c>
      <c r="T1705" s="1" t="s">
        <v>1260</v>
      </c>
      <c r="V1705" s="34" t="str">
        <f t="shared" ca="1" si="212"/>
        <v>Post-calc.</v>
      </c>
      <c r="W1705" s="1" t="str">
        <f t="shared" ca="1" si="213"/>
        <v>Post-calc.</v>
      </c>
      <c r="X1705" s="1" t="b">
        <f t="shared" ca="1" si="214"/>
        <v>1</v>
      </c>
      <c r="Z1705" s="3">
        <f t="shared" ca="1" si="215"/>
        <v>0</v>
      </c>
    </row>
    <row r="1706" spans="1:26" x14ac:dyDescent="0.2">
      <c r="A1706" s="34" t="s">
        <v>4306</v>
      </c>
      <c r="B1706" s="9" t="str">
        <f t="shared" ca="1" si="210"/>
        <v>A0430</v>
      </c>
      <c r="C1706" s="30">
        <v>967.65</v>
      </c>
      <c r="D1706" s="30">
        <v>967.65</v>
      </c>
      <c r="E1706" s="32">
        <v>41458</v>
      </c>
      <c r="F1706" s="34" t="s">
        <v>4237</v>
      </c>
      <c r="G1706" s="34" t="s">
        <v>5523</v>
      </c>
      <c r="H1706" s="34" t="str">
        <f t="shared" ca="1" si="211"/>
        <v>Post-calc.</v>
      </c>
      <c r="I1706" s="3">
        <f t="shared" ca="1" si="208"/>
        <v>0</v>
      </c>
      <c r="M1706" s="7" t="s">
        <v>1731</v>
      </c>
      <c r="N1706" s="9" t="str">
        <f t="shared" ca="1" si="209"/>
        <v>A3034</v>
      </c>
      <c r="O1706" s="3">
        <v>9373.2507000000005</v>
      </c>
      <c r="P1706" s="3">
        <v>9373.2507000000005</v>
      </c>
      <c r="Q1706" s="1" t="s">
        <v>14</v>
      </c>
      <c r="R1706" s="1" t="s">
        <v>9</v>
      </c>
      <c r="S1706" s="1" t="s">
        <v>10</v>
      </c>
      <c r="T1706" s="1" t="s">
        <v>69</v>
      </c>
      <c r="V1706" s="34" t="str">
        <f t="shared" ca="1" si="212"/>
        <v>Pre-calc.</v>
      </c>
      <c r="W1706" s="1" t="str">
        <f t="shared" ca="1" si="213"/>
        <v>Pre-calc.</v>
      </c>
      <c r="X1706" s="1" t="b">
        <f t="shared" ca="1" si="214"/>
        <v>1</v>
      </c>
      <c r="Z1706" s="3">
        <f t="shared" ca="1" si="215"/>
        <v>0</v>
      </c>
    </row>
    <row r="1707" spans="1:26" x14ac:dyDescent="0.2">
      <c r="A1707" s="34" t="s">
        <v>4307</v>
      </c>
      <c r="B1707" s="9" t="str">
        <f t="shared" ca="1" si="210"/>
        <v>A0431</v>
      </c>
      <c r="C1707" s="30">
        <v>175</v>
      </c>
      <c r="D1707" s="30">
        <v>175</v>
      </c>
      <c r="E1707" s="32">
        <v>41465</v>
      </c>
      <c r="F1707" s="34" t="s">
        <v>4237</v>
      </c>
      <c r="G1707" s="34" t="s">
        <v>5523</v>
      </c>
      <c r="H1707" s="34" t="str">
        <f t="shared" ca="1" si="211"/>
        <v>Post-calc.</v>
      </c>
      <c r="I1707" s="3">
        <f t="shared" ca="1" si="208"/>
        <v>0</v>
      </c>
      <c r="M1707" s="7" t="s">
        <v>1732</v>
      </c>
      <c r="N1707" s="9" t="str">
        <f t="shared" ca="1" si="209"/>
        <v>A3035</v>
      </c>
      <c r="O1707" s="3">
        <v>146.803</v>
      </c>
      <c r="P1707" s="3">
        <v>142.09289999999999</v>
      </c>
      <c r="Q1707" s="1" t="s">
        <v>8</v>
      </c>
      <c r="R1707" s="1" t="s">
        <v>9</v>
      </c>
      <c r="S1707" s="1" t="s">
        <v>10</v>
      </c>
      <c r="T1707" s="1" t="s">
        <v>1260</v>
      </c>
      <c r="V1707" s="34" t="str">
        <f t="shared" ca="1" si="212"/>
        <v>Post-calc.</v>
      </c>
      <c r="W1707" s="1" t="str">
        <f t="shared" ca="1" si="213"/>
        <v>Post-calc.</v>
      </c>
      <c r="X1707" s="1" t="b">
        <f t="shared" ca="1" si="214"/>
        <v>1</v>
      </c>
      <c r="Z1707" s="3">
        <f t="shared" ca="1" si="215"/>
        <v>0</v>
      </c>
    </row>
    <row r="1708" spans="1:26" x14ac:dyDescent="0.2">
      <c r="A1708" s="34" t="s">
        <v>4308</v>
      </c>
      <c r="B1708" s="9" t="str">
        <f t="shared" ca="1" si="210"/>
        <v>A0432</v>
      </c>
      <c r="C1708" s="30">
        <v>124.7</v>
      </c>
      <c r="D1708" s="30">
        <v>124.7</v>
      </c>
      <c r="E1708" s="32">
        <v>41486</v>
      </c>
      <c r="F1708" s="34" t="s">
        <v>4237</v>
      </c>
      <c r="G1708" s="34" t="s">
        <v>5523</v>
      </c>
      <c r="H1708" s="34" t="str">
        <f t="shared" ca="1" si="211"/>
        <v>Post-calc.</v>
      </c>
      <c r="I1708" s="3">
        <f t="shared" ca="1" si="208"/>
        <v>0</v>
      </c>
      <c r="M1708" s="7" t="s">
        <v>1733</v>
      </c>
      <c r="N1708" s="9" t="str">
        <f t="shared" ca="1" si="209"/>
        <v>A3044</v>
      </c>
      <c r="O1708" s="3">
        <v>2482.8676</v>
      </c>
      <c r="P1708" s="3">
        <v>2483.0990000000002</v>
      </c>
      <c r="Q1708" s="1" t="s">
        <v>8</v>
      </c>
      <c r="R1708" s="1" t="s">
        <v>9</v>
      </c>
      <c r="S1708" s="1" t="s">
        <v>10</v>
      </c>
      <c r="T1708" s="1" t="s">
        <v>1466</v>
      </c>
      <c r="V1708" s="34" t="str">
        <f t="shared" ca="1" si="212"/>
        <v>Post-calc.</v>
      </c>
      <c r="W1708" s="1" t="str">
        <f t="shared" ca="1" si="213"/>
        <v>Post-calc.</v>
      </c>
      <c r="X1708" s="1" t="b">
        <f t="shared" ca="1" si="214"/>
        <v>1</v>
      </c>
      <c r="Z1708" s="3">
        <f t="shared" ca="1" si="215"/>
        <v>0</v>
      </c>
    </row>
    <row r="1709" spans="1:26" x14ac:dyDescent="0.2">
      <c r="A1709" s="34" t="s">
        <v>4309</v>
      </c>
      <c r="B1709" s="9" t="str">
        <f t="shared" ca="1" si="210"/>
        <v>A0433</v>
      </c>
      <c r="C1709" s="30">
        <v>1124.93</v>
      </c>
      <c r="D1709" s="30">
        <v>1124.93</v>
      </c>
      <c r="E1709" s="32">
        <v>41490</v>
      </c>
      <c r="F1709" s="34" t="s">
        <v>4237</v>
      </c>
      <c r="G1709" s="34" t="s">
        <v>5523</v>
      </c>
      <c r="H1709" s="34" t="str">
        <f t="shared" ca="1" si="211"/>
        <v>Post-calc.</v>
      </c>
      <c r="I1709" s="3">
        <f t="shared" ca="1" si="208"/>
        <v>0</v>
      </c>
      <c r="M1709" s="7" t="s">
        <v>1734</v>
      </c>
      <c r="N1709" s="9" t="str">
        <f t="shared" ca="1" si="209"/>
        <v>A3050</v>
      </c>
      <c r="O1709" s="3">
        <v>340</v>
      </c>
      <c r="P1709" s="3">
        <v>340</v>
      </c>
      <c r="Q1709" s="1" t="s">
        <v>8</v>
      </c>
      <c r="R1709" s="1" t="s">
        <v>9</v>
      </c>
      <c r="S1709" s="1" t="s">
        <v>10</v>
      </c>
      <c r="T1709" s="1" t="s">
        <v>69</v>
      </c>
      <c r="V1709" s="34" t="str">
        <f t="shared" ca="1" si="212"/>
        <v>Post-calc.</v>
      </c>
      <c r="W1709" s="1" t="str">
        <f t="shared" ca="1" si="213"/>
        <v>Post-calc.</v>
      </c>
      <c r="X1709" s="1" t="b">
        <f t="shared" ca="1" si="214"/>
        <v>1</v>
      </c>
      <c r="Z1709" s="3">
        <f t="shared" ca="1" si="215"/>
        <v>0</v>
      </c>
    </row>
    <row r="1710" spans="1:26" x14ac:dyDescent="0.2">
      <c r="A1710" s="34" t="s">
        <v>4310</v>
      </c>
      <c r="B1710" s="9" t="str">
        <f t="shared" ca="1" si="210"/>
        <v>A0434</v>
      </c>
      <c r="C1710" s="30">
        <v>956.84</v>
      </c>
      <c r="D1710" s="30">
        <v>956.84</v>
      </c>
      <c r="E1710" s="32">
        <v>41492</v>
      </c>
      <c r="F1710" s="34" t="s">
        <v>4237</v>
      </c>
      <c r="G1710" s="34" t="s">
        <v>5523</v>
      </c>
      <c r="H1710" s="34" t="str">
        <f t="shared" ca="1" si="211"/>
        <v>Post-calc.</v>
      </c>
      <c r="I1710" s="3">
        <f t="shared" ca="1" si="208"/>
        <v>0</v>
      </c>
      <c r="M1710" s="7" t="s">
        <v>1735</v>
      </c>
      <c r="N1710" s="9" t="str">
        <f t="shared" ca="1" si="209"/>
        <v>A3078</v>
      </c>
      <c r="O1710" s="3">
        <v>254.84</v>
      </c>
      <c r="P1710" s="3">
        <v>254.84</v>
      </c>
      <c r="Q1710" s="1" t="s">
        <v>8</v>
      </c>
      <c r="R1710" s="1" t="s">
        <v>9</v>
      </c>
      <c r="S1710" s="1" t="s">
        <v>10</v>
      </c>
      <c r="T1710" s="1" t="s">
        <v>1736</v>
      </c>
      <c r="V1710" s="34" t="str">
        <f t="shared" ca="1" si="212"/>
        <v>Post-calc.</v>
      </c>
      <c r="W1710" s="1" t="str">
        <f t="shared" ca="1" si="213"/>
        <v>Post-calc.</v>
      </c>
      <c r="X1710" s="1" t="b">
        <f t="shared" ca="1" si="214"/>
        <v>1</v>
      </c>
      <c r="Z1710" s="3">
        <f t="shared" ca="1" si="215"/>
        <v>0</v>
      </c>
    </row>
    <row r="1711" spans="1:26" x14ac:dyDescent="0.2">
      <c r="A1711" s="34" t="s">
        <v>4311</v>
      </c>
      <c r="B1711" s="9" t="str">
        <f t="shared" ca="1" si="210"/>
        <v>A0435</v>
      </c>
      <c r="C1711" s="30">
        <v>809.4</v>
      </c>
      <c r="D1711" s="30">
        <v>809.4</v>
      </c>
      <c r="E1711" s="32">
        <v>41511</v>
      </c>
      <c r="F1711" s="34" t="s">
        <v>4237</v>
      </c>
      <c r="G1711" s="34" t="s">
        <v>5523</v>
      </c>
      <c r="H1711" s="34" t="str">
        <f t="shared" ca="1" si="211"/>
        <v>Post-calc.</v>
      </c>
      <c r="I1711" s="3">
        <f t="shared" ca="1" si="208"/>
        <v>0</v>
      </c>
      <c r="M1711" s="7" t="s">
        <v>1737</v>
      </c>
      <c r="N1711" s="9" t="str">
        <f t="shared" ca="1" si="209"/>
        <v>A3079</v>
      </c>
      <c r="O1711" s="3">
        <v>80.385000000000005</v>
      </c>
      <c r="P1711" s="3">
        <v>80.385000000000005</v>
      </c>
      <c r="Q1711" s="1" t="s">
        <v>8</v>
      </c>
      <c r="R1711" s="1" t="s">
        <v>9</v>
      </c>
      <c r="S1711" s="1" t="s">
        <v>10</v>
      </c>
      <c r="T1711" s="1" t="s">
        <v>1736</v>
      </c>
      <c r="V1711" s="34" t="str">
        <f t="shared" ca="1" si="212"/>
        <v>Post-calc.</v>
      </c>
      <c r="W1711" s="1" t="str">
        <f t="shared" ca="1" si="213"/>
        <v>Post-calc.</v>
      </c>
      <c r="X1711" s="1" t="b">
        <f t="shared" ca="1" si="214"/>
        <v>1</v>
      </c>
      <c r="Z1711" s="3">
        <f t="shared" ca="1" si="215"/>
        <v>0</v>
      </c>
    </row>
    <row r="1712" spans="1:26" x14ac:dyDescent="0.2">
      <c r="A1712" s="34" t="s">
        <v>4312</v>
      </c>
      <c r="B1712" s="9" t="str">
        <f t="shared" ca="1" si="210"/>
        <v>A0436</v>
      </c>
      <c r="C1712" s="30">
        <v>199.5</v>
      </c>
      <c r="D1712" s="30">
        <v>199.5</v>
      </c>
      <c r="E1712" s="32">
        <v>41504</v>
      </c>
      <c r="F1712" s="34" t="s">
        <v>4237</v>
      </c>
      <c r="G1712" s="34" t="s">
        <v>5523</v>
      </c>
      <c r="H1712" s="34" t="str">
        <f t="shared" ca="1" si="211"/>
        <v>Post-calc.</v>
      </c>
      <c r="I1712" s="3">
        <f t="shared" ca="1" si="208"/>
        <v>0</v>
      </c>
      <c r="M1712" s="7" t="s">
        <v>1738</v>
      </c>
      <c r="N1712" s="9" t="str">
        <f t="shared" ca="1" si="209"/>
        <v>A3080</v>
      </c>
      <c r="O1712" s="3">
        <v>156.36500000000001</v>
      </c>
      <c r="P1712" s="3">
        <v>156.36500000000001</v>
      </c>
      <c r="Q1712" s="1" t="s">
        <v>8</v>
      </c>
      <c r="R1712" s="1" t="s">
        <v>9</v>
      </c>
      <c r="S1712" s="1" t="s">
        <v>10</v>
      </c>
      <c r="T1712" s="1" t="s">
        <v>1736</v>
      </c>
      <c r="V1712" s="34" t="str">
        <f t="shared" ca="1" si="212"/>
        <v>Post-calc.</v>
      </c>
      <c r="W1712" s="1" t="str">
        <f t="shared" ca="1" si="213"/>
        <v>Post-calc.</v>
      </c>
      <c r="X1712" s="1" t="b">
        <f t="shared" ca="1" si="214"/>
        <v>1</v>
      </c>
      <c r="Z1712" s="3">
        <f t="shared" ca="1" si="215"/>
        <v>0</v>
      </c>
    </row>
    <row r="1713" spans="1:26" x14ac:dyDescent="0.2">
      <c r="A1713" s="34" t="s">
        <v>4313</v>
      </c>
      <c r="B1713" s="9" t="str">
        <f t="shared" ca="1" si="210"/>
        <v>A0437</v>
      </c>
      <c r="C1713" s="30">
        <v>299.27999999999997</v>
      </c>
      <c r="D1713" s="30">
        <v>299.27999999999997</v>
      </c>
      <c r="E1713" s="32">
        <v>41525</v>
      </c>
      <c r="F1713" s="34" t="s">
        <v>4237</v>
      </c>
      <c r="G1713" s="34" t="s">
        <v>5523</v>
      </c>
      <c r="H1713" s="34" t="str">
        <f t="shared" ca="1" si="211"/>
        <v>Post-calc.</v>
      </c>
      <c r="I1713" s="3">
        <f t="shared" ca="1" si="208"/>
        <v>0</v>
      </c>
      <c r="M1713" s="7" t="s">
        <v>1739</v>
      </c>
      <c r="N1713" s="9" t="str">
        <f t="shared" ca="1" si="209"/>
        <v>A3081</v>
      </c>
      <c r="O1713" s="3">
        <v>80.385000000000005</v>
      </c>
      <c r="P1713" s="3">
        <v>80.385000000000005</v>
      </c>
      <c r="Q1713" s="1" t="s">
        <v>8</v>
      </c>
      <c r="R1713" s="1" t="s">
        <v>9</v>
      </c>
      <c r="S1713" s="1" t="s">
        <v>10</v>
      </c>
      <c r="T1713" s="1" t="s">
        <v>1736</v>
      </c>
      <c r="V1713" s="34" t="str">
        <f t="shared" ca="1" si="212"/>
        <v>Post-calc.</v>
      </c>
      <c r="W1713" s="1" t="str">
        <f t="shared" ca="1" si="213"/>
        <v>Post-calc.</v>
      </c>
      <c r="X1713" s="1" t="b">
        <f t="shared" ca="1" si="214"/>
        <v>1</v>
      </c>
      <c r="Z1713" s="3">
        <f t="shared" ca="1" si="215"/>
        <v>0</v>
      </c>
    </row>
    <row r="1714" spans="1:26" x14ac:dyDescent="0.2">
      <c r="A1714" s="34" t="s">
        <v>4314</v>
      </c>
      <c r="B1714" s="9" t="str">
        <f t="shared" ca="1" si="210"/>
        <v>A0438</v>
      </c>
      <c r="C1714" s="30">
        <v>1810.74</v>
      </c>
      <c r="D1714" s="30">
        <v>1810.74</v>
      </c>
      <c r="E1714" s="32">
        <v>41525</v>
      </c>
      <c r="F1714" s="34" t="s">
        <v>4237</v>
      </c>
      <c r="G1714" s="34" t="s">
        <v>5523</v>
      </c>
      <c r="H1714" s="34" t="str">
        <f t="shared" ca="1" si="211"/>
        <v>Post-calc.</v>
      </c>
      <c r="I1714" s="3">
        <f t="shared" ca="1" si="208"/>
        <v>0</v>
      </c>
      <c r="M1714" s="7" t="s">
        <v>1740</v>
      </c>
      <c r="N1714" s="9" t="str">
        <f t="shared" ca="1" si="209"/>
        <v>A3082</v>
      </c>
      <c r="O1714" s="3">
        <v>767.67</v>
      </c>
      <c r="P1714" s="3">
        <v>767.67</v>
      </c>
      <c r="Q1714" s="1" t="s">
        <v>8</v>
      </c>
      <c r="R1714" s="1" t="s">
        <v>9</v>
      </c>
      <c r="S1714" s="1" t="s">
        <v>10</v>
      </c>
      <c r="T1714" s="1" t="s">
        <v>1736</v>
      </c>
      <c r="V1714" s="34" t="str">
        <f t="shared" ca="1" si="212"/>
        <v>Post-calc.</v>
      </c>
      <c r="W1714" s="1" t="str">
        <f t="shared" ca="1" si="213"/>
        <v>Post-calc.</v>
      </c>
      <c r="X1714" s="1" t="b">
        <f t="shared" ca="1" si="214"/>
        <v>1</v>
      </c>
      <c r="Z1714" s="3">
        <f t="shared" ca="1" si="215"/>
        <v>0</v>
      </c>
    </row>
    <row r="1715" spans="1:26" x14ac:dyDescent="0.2">
      <c r="A1715" s="34" t="s">
        <v>4315</v>
      </c>
      <c r="B1715" s="9" t="str">
        <f t="shared" ca="1" si="210"/>
        <v>A0439</v>
      </c>
      <c r="C1715" s="30">
        <v>1281.1500000000001</v>
      </c>
      <c r="D1715" s="30">
        <v>1281.1500000000001</v>
      </c>
      <c r="E1715" s="32">
        <v>41557</v>
      </c>
      <c r="F1715" s="34" t="s">
        <v>4237</v>
      </c>
      <c r="G1715" s="34" t="s">
        <v>5523</v>
      </c>
      <c r="H1715" s="34" t="str">
        <f t="shared" ca="1" si="211"/>
        <v>Post-calc.</v>
      </c>
      <c r="I1715" s="3">
        <f t="shared" ca="1" si="208"/>
        <v>0</v>
      </c>
      <c r="M1715" s="7" t="s">
        <v>1741</v>
      </c>
      <c r="N1715" s="9" t="str">
        <f t="shared" ca="1" si="209"/>
        <v>A3083</v>
      </c>
      <c r="O1715" s="3">
        <v>406.12</v>
      </c>
      <c r="P1715" s="3">
        <v>406.12</v>
      </c>
      <c r="Q1715" s="1" t="s">
        <v>8</v>
      </c>
      <c r="R1715" s="1" t="s">
        <v>9</v>
      </c>
      <c r="S1715" s="1" t="s">
        <v>10</v>
      </c>
      <c r="T1715" s="1" t="s">
        <v>1736</v>
      </c>
      <c r="V1715" s="34" t="str">
        <f t="shared" ca="1" si="212"/>
        <v>Post-calc.</v>
      </c>
      <c r="W1715" s="1" t="str">
        <f t="shared" ca="1" si="213"/>
        <v>Post-calc.</v>
      </c>
      <c r="X1715" s="1" t="b">
        <f t="shared" ca="1" si="214"/>
        <v>1</v>
      </c>
      <c r="Z1715" s="3">
        <f t="shared" ca="1" si="215"/>
        <v>0</v>
      </c>
    </row>
    <row r="1716" spans="1:26" x14ac:dyDescent="0.2">
      <c r="A1716" s="34" t="s">
        <v>4316</v>
      </c>
      <c r="B1716" s="9" t="str">
        <f t="shared" ca="1" si="210"/>
        <v>A0440</v>
      </c>
      <c r="C1716" s="30">
        <v>350</v>
      </c>
      <c r="D1716" s="30">
        <v>350</v>
      </c>
      <c r="E1716" s="32">
        <v>41568</v>
      </c>
      <c r="F1716" s="34" t="s">
        <v>4237</v>
      </c>
      <c r="G1716" s="34" t="s">
        <v>5523</v>
      </c>
      <c r="H1716" s="34" t="str">
        <f t="shared" ca="1" si="211"/>
        <v>Post-calc.</v>
      </c>
      <c r="I1716" s="3">
        <f t="shared" ca="1" si="208"/>
        <v>0</v>
      </c>
      <c r="M1716" s="7" t="s">
        <v>1742</v>
      </c>
      <c r="N1716" s="9" t="str">
        <f t="shared" ca="1" si="209"/>
        <v>A3085</v>
      </c>
      <c r="O1716" s="3">
        <v>118.86499999999999</v>
      </c>
      <c r="P1716" s="3">
        <v>118.86499999999999</v>
      </c>
      <c r="Q1716" s="1" t="s">
        <v>8</v>
      </c>
      <c r="R1716" s="1" t="s">
        <v>9</v>
      </c>
      <c r="S1716" s="1" t="s">
        <v>10</v>
      </c>
      <c r="T1716" s="1" t="s">
        <v>1736</v>
      </c>
      <c r="V1716" s="34" t="str">
        <f t="shared" ca="1" si="212"/>
        <v>Post-calc.</v>
      </c>
      <c r="W1716" s="1" t="str">
        <f t="shared" ca="1" si="213"/>
        <v>Post-calc.</v>
      </c>
      <c r="X1716" s="1" t="b">
        <f t="shared" ca="1" si="214"/>
        <v>1</v>
      </c>
      <c r="Z1716" s="3">
        <f t="shared" ca="1" si="215"/>
        <v>0</v>
      </c>
    </row>
    <row r="1717" spans="1:26" x14ac:dyDescent="0.2">
      <c r="A1717" s="34" t="s">
        <v>4317</v>
      </c>
      <c r="B1717" s="9" t="str">
        <f t="shared" ca="1" si="210"/>
        <v>A0441</v>
      </c>
      <c r="C1717" s="30">
        <v>1580.4</v>
      </c>
      <c r="D1717" s="30">
        <v>1580.4</v>
      </c>
      <c r="E1717" s="32">
        <v>41590</v>
      </c>
      <c r="F1717" s="34" t="s">
        <v>4237</v>
      </c>
      <c r="G1717" s="34" t="s">
        <v>5523</v>
      </c>
      <c r="H1717" s="34" t="str">
        <f t="shared" ca="1" si="211"/>
        <v>Post-calc.</v>
      </c>
      <c r="I1717" s="3">
        <f t="shared" ca="1" si="208"/>
        <v>0</v>
      </c>
      <c r="M1717" s="7" t="s">
        <v>1743</v>
      </c>
      <c r="N1717" s="9" t="str">
        <f t="shared" ca="1" si="209"/>
        <v>A3086</v>
      </c>
      <c r="O1717" s="3">
        <v>334.57</v>
      </c>
      <c r="P1717" s="3">
        <v>334.57</v>
      </c>
      <c r="Q1717" s="1" t="s">
        <v>8</v>
      </c>
      <c r="R1717" s="1" t="s">
        <v>9</v>
      </c>
      <c r="S1717" s="1" t="s">
        <v>10</v>
      </c>
      <c r="T1717" s="1" t="s">
        <v>1736</v>
      </c>
      <c r="V1717" s="34" t="str">
        <f t="shared" ca="1" si="212"/>
        <v>Post-calc.</v>
      </c>
      <c r="W1717" s="1" t="str">
        <f t="shared" ca="1" si="213"/>
        <v>Post-calc.</v>
      </c>
      <c r="X1717" s="1" t="b">
        <f t="shared" ca="1" si="214"/>
        <v>1</v>
      </c>
      <c r="Z1717" s="3">
        <f t="shared" ca="1" si="215"/>
        <v>0</v>
      </c>
    </row>
    <row r="1718" spans="1:26" x14ac:dyDescent="0.2">
      <c r="A1718" s="34" t="s">
        <v>4318</v>
      </c>
      <c r="B1718" s="9" t="str">
        <f t="shared" ca="1" si="210"/>
        <v>A0442</v>
      </c>
      <c r="C1718" s="30">
        <v>11140</v>
      </c>
      <c r="D1718" s="30">
        <v>11140</v>
      </c>
      <c r="E1718" s="32">
        <v>41845</v>
      </c>
      <c r="F1718" s="34" t="s">
        <v>4237</v>
      </c>
      <c r="G1718" s="34" t="s">
        <v>5523</v>
      </c>
      <c r="H1718" s="34" t="str">
        <f t="shared" ca="1" si="211"/>
        <v>Post-calc.</v>
      </c>
      <c r="I1718" s="3">
        <f t="shared" ca="1" si="208"/>
        <v>0</v>
      </c>
      <c r="M1718" s="7" t="s">
        <v>1744</v>
      </c>
      <c r="N1718" s="9" t="str">
        <f t="shared" ca="1" si="209"/>
        <v>A3087</v>
      </c>
      <c r="O1718" s="3">
        <v>213.88499999999999</v>
      </c>
      <c r="P1718" s="3">
        <v>213.88499999999999</v>
      </c>
      <c r="Q1718" s="1" t="s">
        <v>8</v>
      </c>
      <c r="R1718" s="1" t="s">
        <v>9</v>
      </c>
      <c r="S1718" s="1" t="s">
        <v>10</v>
      </c>
      <c r="T1718" s="1" t="s">
        <v>1736</v>
      </c>
      <c r="V1718" s="34" t="str">
        <f t="shared" ca="1" si="212"/>
        <v>Post-calc.</v>
      </c>
      <c r="W1718" s="1" t="str">
        <f t="shared" ca="1" si="213"/>
        <v>Post-calc.</v>
      </c>
      <c r="X1718" s="1" t="b">
        <f t="shared" ca="1" si="214"/>
        <v>1</v>
      </c>
      <c r="Z1718" s="3">
        <f t="shared" ca="1" si="215"/>
        <v>0</v>
      </c>
    </row>
    <row r="1719" spans="1:26" x14ac:dyDescent="0.2">
      <c r="A1719" s="34" t="s">
        <v>4319</v>
      </c>
      <c r="B1719" s="9" t="str">
        <f t="shared" ca="1" si="210"/>
        <v>A0453</v>
      </c>
      <c r="C1719" s="30">
        <v>562.45000000000005</v>
      </c>
      <c r="D1719" s="30">
        <v>562.45000000000005</v>
      </c>
      <c r="E1719" s="32">
        <v>42101</v>
      </c>
      <c r="F1719" s="34" t="s">
        <v>4269</v>
      </c>
      <c r="G1719" s="34" t="s">
        <v>5524</v>
      </c>
      <c r="H1719" s="34" t="str">
        <f t="shared" ca="1" si="211"/>
        <v>Post-calc.</v>
      </c>
      <c r="I1719" s="3">
        <f t="shared" ca="1" si="208"/>
        <v>0</v>
      </c>
      <c r="M1719" s="7" t="s">
        <v>1745</v>
      </c>
      <c r="N1719" s="9" t="str">
        <f t="shared" ca="1" si="209"/>
        <v>A3089</v>
      </c>
      <c r="O1719" s="3">
        <v>118.86499999999999</v>
      </c>
      <c r="P1719" s="3">
        <v>118.86499999999999</v>
      </c>
      <c r="Q1719" s="1" t="s">
        <v>8</v>
      </c>
      <c r="R1719" s="1" t="s">
        <v>9</v>
      </c>
      <c r="S1719" s="1" t="s">
        <v>10</v>
      </c>
      <c r="T1719" s="1" t="s">
        <v>1736</v>
      </c>
      <c r="V1719" s="34" t="str">
        <f t="shared" ca="1" si="212"/>
        <v>Post-calc.</v>
      </c>
      <c r="W1719" s="1" t="str">
        <f t="shared" ca="1" si="213"/>
        <v>Post-calc.</v>
      </c>
      <c r="X1719" s="1" t="b">
        <f t="shared" ca="1" si="214"/>
        <v>1</v>
      </c>
      <c r="Z1719" s="3">
        <f t="shared" ca="1" si="215"/>
        <v>0</v>
      </c>
    </row>
    <row r="1720" spans="1:26" x14ac:dyDescent="0.2">
      <c r="A1720" s="34" t="s">
        <v>4320</v>
      </c>
      <c r="B1720" s="9" t="str">
        <f t="shared" ca="1" si="210"/>
        <v>A0454</v>
      </c>
      <c r="C1720" s="30">
        <v>354.06</v>
      </c>
      <c r="D1720" s="30">
        <v>354.06</v>
      </c>
      <c r="E1720" s="32">
        <v>42093</v>
      </c>
      <c r="F1720" s="34" t="s">
        <v>4269</v>
      </c>
      <c r="G1720" s="34" t="s">
        <v>5524</v>
      </c>
      <c r="H1720" s="34" t="str">
        <f t="shared" ca="1" si="211"/>
        <v>Post-calc.</v>
      </c>
      <c r="I1720" s="3">
        <f t="shared" ca="1" si="208"/>
        <v>0</v>
      </c>
      <c r="M1720" s="7" t="s">
        <v>1746</v>
      </c>
      <c r="N1720" s="9" t="str">
        <f t="shared" ca="1" si="209"/>
        <v>A3090</v>
      </c>
      <c r="O1720" s="3">
        <v>1968.5105000000001</v>
      </c>
      <c r="P1720" s="3">
        <v>1841.08</v>
      </c>
      <c r="Q1720" s="1" t="s">
        <v>8</v>
      </c>
      <c r="R1720" s="1" t="s">
        <v>9</v>
      </c>
      <c r="S1720" s="1" t="s">
        <v>10</v>
      </c>
      <c r="T1720" s="1" t="s">
        <v>69</v>
      </c>
      <c r="V1720" s="34" t="str">
        <f t="shared" ca="1" si="212"/>
        <v>Post-calc.</v>
      </c>
      <c r="W1720" s="1" t="str">
        <f t="shared" ca="1" si="213"/>
        <v>Post-calc.</v>
      </c>
      <c r="X1720" s="1" t="b">
        <f t="shared" ca="1" si="214"/>
        <v>1</v>
      </c>
      <c r="Z1720" s="3">
        <f t="shared" ca="1" si="215"/>
        <v>0</v>
      </c>
    </row>
    <row r="1721" spans="1:26" x14ac:dyDescent="0.2">
      <c r="A1721" s="34" t="s">
        <v>4321</v>
      </c>
      <c r="B1721" s="9" t="str">
        <f t="shared" ca="1" si="210"/>
        <v>A0495</v>
      </c>
      <c r="C1721" s="30">
        <v>2336.0868</v>
      </c>
      <c r="D1721" s="30">
        <v>2051.64</v>
      </c>
      <c r="E1721" s="32">
        <v>42249</v>
      </c>
      <c r="F1721" s="34" t="s">
        <v>4269</v>
      </c>
      <c r="G1721" s="34" t="s">
        <v>5524</v>
      </c>
      <c r="H1721" s="34" t="str">
        <f t="shared" ca="1" si="211"/>
        <v>Post-calc.</v>
      </c>
      <c r="I1721" s="3">
        <f t="shared" ca="1" si="208"/>
        <v>0</v>
      </c>
      <c r="M1721" s="7" t="s">
        <v>1747</v>
      </c>
      <c r="N1721" s="9" t="str">
        <f t="shared" ca="1" si="209"/>
        <v>A3091</v>
      </c>
      <c r="O1721" s="3">
        <v>233.185</v>
      </c>
      <c r="P1721" s="3">
        <v>233.185</v>
      </c>
      <c r="Q1721" s="1" t="s">
        <v>8</v>
      </c>
      <c r="R1721" s="1" t="s">
        <v>9</v>
      </c>
      <c r="S1721" s="1" t="s">
        <v>10</v>
      </c>
      <c r="T1721" s="1" t="s">
        <v>1736</v>
      </c>
      <c r="V1721" s="34" t="str">
        <f t="shared" ca="1" si="212"/>
        <v>Post-calc.</v>
      </c>
      <c r="W1721" s="1" t="str">
        <f t="shared" ca="1" si="213"/>
        <v>Post-calc.</v>
      </c>
      <c r="X1721" s="1" t="b">
        <f t="shared" ca="1" si="214"/>
        <v>1</v>
      </c>
      <c r="Z1721" s="3">
        <f t="shared" ca="1" si="215"/>
        <v>0</v>
      </c>
    </row>
    <row r="1722" spans="1:26" x14ac:dyDescent="0.2">
      <c r="A1722" s="34" t="s">
        <v>4322</v>
      </c>
      <c r="B1722" s="9" t="str">
        <f t="shared" ca="1" si="210"/>
        <v>A0516</v>
      </c>
      <c r="C1722" s="30">
        <v>374.00990000000002</v>
      </c>
      <c r="D1722" s="30">
        <v>374.01</v>
      </c>
      <c r="E1722" s="32">
        <v>42250</v>
      </c>
      <c r="F1722" s="34" t="s">
        <v>4269</v>
      </c>
      <c r="G1722" s="34" t="s">
        <v>5524</v>
      </c>
      <c r="H1722" s="34" t="str">
        <f t="shared" ca="1" si="211"/>
        <v>Post-calc.</v>
      </c>
      <c r="I1722" s="3">
        <f t="shared" ca="1" si="208"/>
        <v>0</v>
      </c>
      <c r="M1722" s="7" t="s">
        <v>1748</v>
      </c>
      <c r="N1722" s="9" t="str">
        <f t="shared" ca="1" si="209"/>
        <v>A3092</v>
      </c>
      <c r="O1722" s="3">
        <v>1395.44</v>
      </c>
      <c r="P1722" s="3">
        <v>1395.44</v>
      </c>
      <c r="Q1722" s="1" t="s">
        <v>8</v>
      </c>
      <c r="R1722" s="1" t="s">
        <v>9</v>
      </c>
      <c r="S1722" s="1" t="s">
        <v>10</v>
      </c>
      <c r="T1722" s="1" t="s">
        <v>1736</v>
      </c>
      <c r="V1722" s="34" t="str">
        <f t="shared" ca="1" si="212"/>
        <v>Post-calc.</v>
      </c>
      <c r="W1722" s="1" t="str">
        <f t="shared" ca="1" si="213"/>
        <v>Post-calc.</v>
      </c>
      <c r="X1722" s="1" t="b">
        <f t="shared" ca="1" si="214"/>
        <v>1</v>
      </c>
      <c r="Z1722" s="3">
        <f t="shared" ca="1" si="215"/>
        <v>0</v>
      </c>
    </row>
    <row r="1723" spans="1:26" x14ac:dyDescent="0.2">
      <c r="A1723" s="34" t="s">
        <v>4323</v>
      </c>
      <c r="B1723" s="9" t="str">
        <f t="shared" ca="1" si="210"/>
        <v>A0521</v>
      </c>
      <c r="C1723" s="30">
        <v>5200.18</v>
      </c>
      <c r="D1723" s="30">
        <v>5200.18</v>
      </c>
      <c r="E1723" s="32">
        <v>42166</v>
      </c>
      <c r="F1723" s="34" t="s">
        <v>4237</v>
      </c>
      <c r="G1723" s="34" t="s">
        <v>5523</v>
      </c>
      <c r="H1723" s="34" t="str">
        <f t="shared" ca="1" si="211"/>
        <v>Post-calc.</v>
      </c>
      <c r="I1723" s="3">
        <f t="shared" ca="1" si="208"/>
        <v>0</v>
      </c>
      <c r="M1723" s="7" t="s">
        <v>1749</v>
      </c>
      <c r="N1723" s="9" t="str">
        <f t="shared" ca="1" si="209"/>
        <v>A3103</v>
      </c>
      <c r="O1723" s="3">
        <v>80.424999999999997</v>
      </c>
      <c r="P1723" s="3">
        <v>80.424999999999997</v>
      </c>
      <c r="Q1723" s="1" t="s">
        <v>8</v>
      </c>
      <c r="R1723" s="1" t="s">
        <v>9</v>
      </c>
      <c r="S1723" s="1" t="s">
        <v>10</v>
      </c>
      <c r="T1723" s="1" t="s">
        <v>1736</v>
      </c>
      <c r="V1723" s="34" t="str">
        <f t="shared" ca="1" si="212"/>
        <v>Post-calc.</v>
      </c>
      <c r="W1723" s="1" t="str">
        <f t="shared" ca="1" si="213"/>
        <v>Post-calc.</v>
      </c>
      <c r="X1723" s="1" t="b">
        <f t="shared" ca="1" si="214"/>
        <v>1</v>
      </c>
      <c r="Z1723" s="3">
        <f t="shared" ca="1" si="215"/>
        <v>0</v>
      </c>
    </row>
    <row r="1724" spans="1:26" x14ac:dyDescent="0.2">
      <c r="A1724" s="34" t="s">
        <v>4324</v>
      </c>
      <c r="B1724" s="9" t="str">
        <f t="shared" ca="1" si="210"/>
        <v>A0545</v>
      </c>
      <c r="C1724" s="30">
        <v>1029.2126000000001</v>
      </c>
      <c r="D1724" s="30">
        <v>790.44</v>
      </c>
      <c r="E1724" s="32">
        <v>42146</v>
      </c>
      <c r="F1724" s="34" t="s">
        <v>4269</v>
      </c>
      <c r="G1724" s="34" t="s">
        <v>5524</v>
      </c>
      <c r="H1724" s="34" t="str">
        <f t="shared" ca="1" si="211"/>
        <v>Post-calc.</v>
      </c>
      <c r="I1724" s="3">
        <f t="shared" ca="1" si="208"/>
        <v>0</v>
      </c>
      <c r="M1724" s="7" t="s">
        <v>1750</v>
      </c>
      <c r="N1724" s="9" t="str">
        <f t="shared" ca="1" si="209"/>
        <v>A3107</v>
      </c>
      <c r="O1724" s="3">
        <v>545.44000000000005</v>
      </c>
      <c r="P1724" s="3">
        <v>545.44000000000005</v>
      </c>
      <c r="Q1724" s="1" t="s">
        <v>8</v>
      </c>
      <c r="R1724" s="1" t="s">
        <v>9</v>
      </c>
      <c r="S1724" s="1" t="s">
        <v>10</v>
      </c>
      <c r="T1724" s="1" t="s">
        <v>1736</v>
      </c>
      <c r="V1724" s="34" t="str">
        <f t="shared" ca="1" si="212"/>
        <v>Post-calc.</v>
      </c>
      <c r="W1724" s="1" t="str">
        <f t="shared" ca="1" si="213"/>
        <v>Post-calc.</v>
      </c>
      <c r="X1724" s="1" t="b">
        <f t="shared" ca="1" si="214"/>
        <v>1</v>
      </c>
      <c r="Z1724" s="3">
        <f t="shared" ca="1" si="215"/>
        <v>0</v>
      </c>
    </row>
    <row r="1725" spans="1:26" x14ac:dyDescent="0.2">
      <c r="A1725" s="34" t="s">
        <v>4325</v>
      </c>
      <c r="B1725" s="9" t="str">
        <f t="shared" ca="1" si="210"/>
        <v>A0546</v>
      </c>
      <c r="C1725" s="30">
        <v>946.54830000000004</v>
      </c>
      <c r="D1725" s="30">
        <v>590.85</v>
      </c>
      <c r="E1725" s="32">
        <v>42142</v>
      </c>
      <c r="F1725" s="34" t="s">
        <v>4269</v>
      </c>
      <c r="G1725" s="34" t="s">
        <v>5524</v>
      </c>
      <c r="H1725" s="34" t="str">
        <f t="shared" ca="1" si="211"/>
        <v>Post-calc.</v>
      </c>
      <c r="I1725" s="3">
        <f t="shared" ca="1" si="208"/>
        <v>0</v>
      </c>
      <c r="M1725" s="7" t="s">
        <v>1751</v>
      </c>
      <c r="N1725" s="9" t="str">
        <f t="shared" ca="1" si="209"/>
        <v>A3119</v>
      </c>
      <c r="O1725" s="3">
        <v>398.09</v>
      </c>
      <c r="P1725" s="3">
        <v>398.09</v>
      </c>
      <c r="Q1725" s="1" t="s">
        <v>8</v>
      </c>
      <c r="R1725" s="1" t="s">
        <v>9</v>
      </c>
      <c r="S1725" s="1" t="s">
        <v>10</v>
      </c>
      <c r="T1725" s="1" t="s">
        <v>1736</v>
      </c>
      <c r="V1725" s="34" t="str">
        <f t="shared" ca="1" si="212"/>
        <v>Post-calc.</v>
      </c>
      <c r="W1725" s="1" t="str">
        <f t="shared" ca="1" si="213"/>
        <v>Post-calc.</v>
      </c>
      <c r="X1725" s="1" t="b">
        <f t="shared" ca="1" si="214"/>
        <v>1</v>
      </c>
      <c r="Z1725" s="3">
        <f t="shared" ca="1" si="215"/>
        <v>0</v>
      </c>
    </row>
    <row r="1726" spans="1:26" x14ac:dyDescent="0.2">
      <c r="A1726" s="34" t="s">
        <v>4326</v>
      </c>
      <c r="B1726" s="9" t="str">
        <f t="shared" ca="1" si="210"/>
        <v>A0558</v>
      </c>
      <c r="C1726" s="30">
        <v>282.68520000000001</v>
      </c>
      <c r="D1726" s="30">
        <v>390.68</v>
      </c>
      <c r="E1726" s="32">
        <v>42228</v>
      </c>
      <c r="F1726" s="34" t="s">
        <v>4269</v>
      </c>
      <c r="G1726" s="34" t="s">
        <v>5524</v>
      </c>
      <c r="H1726" s="34" t="str">
        <f t="shared" ca="1" si="211"/>
        <v>Post-calc.</v>
      </c>
      <c r="I1726" s="3">
        <f t="shared" ca="1" si="208"/>
        <v>0</v>
      </c>
      <c r="M1726" s="7" t="s">
        <v>1752</v>
      </c>
      <c r="N1726" s="9" t="str">
        <f t="shared" ca="1" si="209"/>
        <v>A3123</v>
      </c>
      <c r="O1726" s="3">
        <v>118.88500000000001</v>
      </c>
      <c r="P1726" s="3">
        <v>118.88500000000001</v>
      </c>
      <c r="Q1726" s="1" t="s">
        <v>8</v>
      </c>
      <c r="R1726" s="1" t="s">
        <v>9</v>
      </c>
      <c r="S1726" s="1" t="s">
        <v>10</v>
      </c>
      <c r="T1726" s="1" t="s">
        <v>1736</v>
      </c>
      <c r="V1726" s="34" t="str">
        <f t="shared" ca="1" si="212"/>
        <v>Post-calc.</v>
      </c>
      <c r="W1726" s="1" t="str">
        <f t="shared" ca="1" si="213"/>
        <v>Post-calc.</v>
      </c>
      <c r="X1726" s="1" t="b">
        <f t="shared" ca="1" si="214"/>
        <v>1</v>
      </c>
      <c r="Z1726" s="3">
        <f t="shared" ca="1" si="215"/>
        <v>0</v>
      </c>
    </row>
    <row r="1727" spans="1:26" x14ac:dyDescent="0.2">
      <c r="A1727" s="34" t="s">
        <v>4327</v>
      </c>
      <c r="B1727" s="9" t="str">
        <f t="shared" ca="1" si="210"/>
        <v>A0566</v>
      </c>
      <c r="C1727" s="30">
        <v>611.07000000000005</v>
      </c>
      <c r="D1727" s="30">
        <v>1259.8499999999999</v>
      </c>
      <c r="E1727" s="32">
        <v>42216</v>
      </c>
      <c r="F1727" s="34" t="s">
        <v>4269</v>
      </c>
      <c r="G1727" s="34" t="s">
        <v>5524</v>
      </c>
      <c r="H1727" s="34" t="str">
        <f t="shared" ca="1" si="211"/>
        <v>Post-calc.</v>
      </c>
      <c r="I1727" s="3">
        <f t="shared" ca="1" si="208"/>
        <v>0</v>
      </c>
      <c r="M1727" s="7" t="s">
        <v>1753</v>
      </c>
      <c r="N1727" s="9" t="str">
        <f t="shared" ca="1" si="209"/>
        <v>A3128</v>
      </c>
      <c r="O1727" s="3">
        <v>27.4025</v>
      </c>
      <c r="P1727" s="3">
        <v>27.4025</v>
      </c>
      <c r="Q1727" s="1" t="s">
        <v>8</v>
      </c>
      <c r="R1727" s="1" t="s">
        <v>9</v>
      </c>
      <c r="S1727" s="1" t="s">
        <v>10</v>
      </c>
      <c r="T1727" s="1" t="s">
        <v>1736</v>
      </c>
      <c r="V1727" s="34" t="str">
        <f t="shared" ca="1" si="212"/>
        <v>Post-calc.</v>
      </c>
      <c r="W1727" s="1" t="str">
        <f t="shared" ca="1" si="213"/>
        <v>Post-calc.</v>
      </c>
      <c r="X1727" s="1" t="b">
        <f t="shared" ca="1" si="214"/>
        <v>1</v>
      </c>
      <c r="Z1727" s="3">
        <f t="shared" ca="1" si="215"/>
        <v>0</v>
      </c>
    </row>
    <row r="1728" spans="1:26" x14ac:dyDescent="0.2">
      <c r="A1728" s="34" t="s">
        <v>4328</v>
      </c>
      <c r="B1728" s="9" t="str">
        <f t="shared" ca="1" si="210"/>
        <v>A0578</v>
      </c>
      <c r="C1728" s="30">
        <v>69.462000000000003</v>
      </c>
      <c r="D1728" s="30">
        <v>69.314400000000006</v>
      </c>
      <c r="E1728" s="32">
        <v>42296</v>
      </c>
      <c r="F1728" s="34" t="s">
        <v>4157</v>
      </c>
      <c r="G1728" s="34" t="s">
        <v>5521</v>
      </c>
      <c r="H1728" s="34" t="str">
        <f t="shared" ca="1" si="211"/>
        <v>Post-calc.</v>
      </c>
      <c r="I1728" s="3">
        <f t="shared" ca="1" si="208"/>
        <v>0</v>
      </c>
      <c r="M1728" s="7" t="s">
        <v>1754</v>
      </c>
      <c r="N1728" s="9" t="str">
        <f t="shared" ca="1" si="209"/>
        <v>A3151</v>
      </c>
      <c r="O1728" s="3">
        <v>2946.89</v>
      </c>
      <c r="P1728" s="3">
        <v>2919.25</v>
      </c>
      <c r="Q1728" s="1" t="s">
        <v>8</v>
      </c>
      <c r="R1728" s="1" t="s">
        <v>9</v>
      </c>
      <c r="S1728" s="1" t="s">
        <v>10</v>
      </c>
      <c r="T1728" s="1" t="s">
        <v>69</v>
      </c>
      <c r="V1728" s="34" t="str">
        <f t="shared" ca="1" si="212"/>
        <v>Post-calc.</v>
      </c>
      <c r="W1728" s="1" t="str">
        <f t="shared" ca="1" si="213"/>
        <v>Post-calc.</v>
      </c>
      <c r="X1728" s="1" t="b">
        <f t="shared" ca="1" si="214"/>
        <v>1</v>
      </c>
      <c r="Z1728" s="3">
        <f t="shared" ca="1" si="215"/>
        <v>0</v>
      </c>
    </row>
    <row r="1729" spans="1:26" x14ac:dyDescent="0.2">
      <c r="A1729" s="34" t="s">
        <v>4329</v>
      </c>
      <c r="B1729" s="9" t="str">
        <f t="shared" ca="1" si="210"/>
        <v>A0579</v>
      </c>
      <c r="C1729" s="30">
        <v>48.811199999999999</v>
      </c>
      <c r="D1729" s="30">
        <v>48.893700000000003</v>
      </c>
      <c r="E1729" s="32">
        <v>42174</v>
      </c>
      <c r="F1729" s="34" t="s">
        <v>4157</v>
      </c>
      <c r="G1729" s="34" t="s">
        <v>5521</v>
      </c>
      <c r="H1729" s="34" t="str">
        <f t="shared" ca="1" si="211"/>
        <v>Post-calc.</v>
      </c>
      <c r="I1729" s="3">
        <f t="shared" ca="1" si="208"/>
        <v>0</v>
      </c>
      <c r="M1729" s="7" t="s">
        <v>1755</v>
      </c>
      <c r="N1729" s="9" t="str">
        <f t="shared" ca="1" si="209"/>
        <v>A3157</v>
      </c>
      <c r="O1729" s="3">
        <v>231.48410000000001</v>
      </c>
      <c r="P1729" s="3">
        <v>231.48</v>
      </c>
      <c r="Q1729" s="1" t="s">
        <v>8</v>
      </c>
      <c r="R1729" s="1" t="s">
        <v>9</v>
      </c>
      <c r="S1729" s="1" t="s">
        <v>10</v>
      </c>
      <c r="T1729" s="1" t="s">
        <v>1372</v>
      </c>
      <c r="V1729" s="34" t="str">
        <f t="shared" ca="1" si="212"/>
        <v>Post-calc.</v>
      </c>
      <c r="W1729" s="1" t="str">
        <f t="shared" ca="1" si="213"/>
        <v>Post-calc.</v>
      </c>
      <c r="X1729" s="1" t="b">
        <f t="shared" ca="1" si="214"/>
        <v>1</v>
      </c>
      <c r="Z1729" s="3">
        <f t="shared" ca="1" si="215"/>
        <v>0</v>
      </c>
    </row>
    <row r="1730" spans="1:26" x14ac:dyDescent="0.2">
      <c r="A1730" s="34" t="s">
        <v>4330</v>
      </c>
      <c r="B1730" s="9" t="str">
        <f t="shared" ca="1" si="210"/>
        <v>A0640</v>
      </c>
      <c r="C1730" s="30">
        <v>92.864800000000002</v>
      </c>
      <c r="D1730" s="30">
        <v>83.830699999999993</v>
      </c>
      <c r="E1730" s="32">
        <v>42012</v>
      </c>
      <c r="F1730" s="34" t="s">
        <v>4331</v>
      </c>
      <c r="G1730" s="34" t="s">
        <v>5526</v>
      </c>
      <c r="H1730" s="34" t="str">
        <f t="shared" ca="1" si="211"/>
        <v>Post-calc.</v>
      </c>
      <c r="I1730" s="3">
        <f t="shared" ca="1" si="208"/>
        <v>0</v>
      </c>
      <c r="M1730" s="7" t="s">
        <v>1756</v>
      </c>
      <c r="N1730" s="9" t="str">
        <f t="shared" ca="1" si="209"/>
        <v>A3158</v>
      </c>
      <c r="O1730" s="3">
        <v>2824.8128999999999</v>
      </c>
      <c r="P1730" s="3">
        <v>2824.81</v>
      </c>
      <c r="Q1730" s="1" t="s">
        <v>8</v>
      </c>
      <c r="R1730" s="1" t="s">
        <v>9</v>
      </c>
      <c r="S1730" s="1" t="s">
        <v>10</v>
      </c>
      <c r="T1730" s="1" t="s">
        <v>1372</v>
      </c>
      <c r="V1730" s="34" t="str">
        <f t="shared" ca="1" si="212"/>
        <v>Post-calc.</v>
      </c>
      <c r="W1730" s="1" t="str">
        <f t="shared" ca="1" si="213"/>
        <v>Post-calc.</v>
      </c>
      <c r="X1730" s="1" t="b">
        <f t="shared" ca="1" si="214"/>
        <v>1</v>
      </c>
      <c r="Z1730" s="3">
        <f t="shared" ca="1" si="215"/>
        <v>0</v>
      </c>
    </row>
    <row r="1731" spans="1:26" x14ac:dyDescent="0.2">
      <c r="A1731" s="34" t="s">
        <v>4332</v>
      </c>
      <c r="B1731" s="9" t="str">
        <f t="shared" ca="1" si="210"/>
        <v>A0881</v>
      </c>
      <c r="C1731" s="30">
        <v>1521.95</v>
      </c>
      <c r="D1731" s="30">
        <v>4189.5200000000004</v>
      </c>
      <c r="E1731" s="32">
        <v>42355</v>
      </c>
      <c r="F1731" s="34" t="s">
        <v>4269</v>
      </c>
      <c r="G1731" s="34" t="s">
        <v>5524</v>
      </c>
      <c r="H1731" s="34" t="str">
        <f t="shared" ca="1" si="211"/>
        <v>Post-calc.</v>
      </c>
      <c r="I1731" s="3">
        <f t="shared" ca="1" si="208"/>
        <v>0</v>
      </c>
      <c r="M1731" s="7" t="s">
        <v>1757</v>
      </c>
      <c r="N1731" s="9" t="str">
        <f t="shared" ca="1" si="209"/>
        <v>A3186</v>
      </c>
      <c r="O1731" s="3">
        <v>250.88929999999999</v>
      </c>
      <c r="P1731" s="3">
        <v>242.44540000000001</v>
      </c>
      <c r="Q1731" s="1" t="s">
        <v>8</v>
      </c>
      <c r="R1731" s="1" t="s">
        <v>9</v>
      </c>
      <c r="S1731" s="1" t="s">
        <v>10</v>
      </c>
      <c r="T1731" s="1" t="s">
        <v>1528</v>
      </c>
      <c r="V1731" s="34" t="str">
        <f t="shared" ca="1" si="212"/>
        <v>Post-calc.</v>
      </c>
      <c r="W1731" s="1" t="str">
        <f t="shared" ca="1" si="213"/>
        <v>Post-calc.</v>
      </c>
      <c r="X1731" s="1" t="b">
        <f t="shared" ca="1" si="214"/>
        <v>1</v>
      </c>
      <c r="Z1731" s="3">
        <f t="shared" ca="1" si="215"/>
        <v>0</v>
      </c>
    </row>
    <row r="1732" spans="1:26" x14ac:dyDescent="0.2">
      <c r="A1732" s="34" t="s">
        <v>4333</v>
      </c>
      <c r="B1732" s="9" t="str">
        <f t="shared" ca="1" si="210"/>
        <v>A0883</v>
      </c>
      <c r="C1732" s="30">
        <v>146.23349999999999</v>
      </c>
      <c r="D1732" s="30">
        <v>150.09190000000001</v>
      </c>
      <c r="E1732" s="32">
        <v>42205</v>
      </c>
      <c r="F1732" s="34" t="s">
        <v>4157</v>
      </c>
      <c r="G1732" s="34" t="s">
        <v>5521</v>
      </c>
      <c r="H1732" s="34" t="str">
        <f t="shared" ca="1" si="211"/>
        <v>Post-calc.</v>
      </c>
      <c r="I1732" s="3">
        <f t="shared" ref="I1732:I1795" ca="1" si="216">+VLOOKUP(B1732,$N$4:$P$2559,2,FALSE)-C1732</f>
        <v>0</v>
      </c>
      <c r="M1732" s="7" t="s">
        <v>1758</v>
      </c>
      <c r="N1732" s="9" t="str">
        <f t="shared" ref="N1732:N1795" ca="1" si="217">+LEFT(M1732,5)</f>
        <v>A3254</v>
      </c>
      <c r="O1732" s="3">
        <v>384.93830000000003</v>
      </c>
      <c r="P1732" s="3">
        <v>370.53680000000003</v>
      </c>
      <c r="Q1732" s="1" t="s">
        <v>8</v>
      </c>
      <c r="R1732" s="1" t="s">
        <v>9</v>
      </c>
      <c r="S1732" s="1" t="s">
        <v>10</v>
      </c>
      <c r="T1732" s="1" t="s">
        <v>1528</v>
      </c>
      <c r="V1732" s="34" t="str">
        <f t="shared" ca="1" si="212"/>
        <v>Post-calc.</v>
      </c>
      <c r="W1732" s="1" t="str">
        <f t="shared" ca="1" si="213"/>
        <v>Post-calc.</v>
      </c>
      <c r="X1732" s="1" t="b">
        <f t="shared" ca="1" si="214"/>
        <v>1</v>
      </c>
      <c r="Z1732" s="3">
        <f t="shared" ca="1" si="215"/>
        <v>0</v>
      </c>
    </row>
    <row r="1733" spans="1:26" x14ac:dyDescent="0.2">
      <c r="A1733" s="34" t="s">
        <v>4334</v>
      </c>
      <c r="B1733" s="9" t="str">
        <f t="shared" ref="B1733:B1796" ca="1" si="218">+LEFT(A1733,5)</f>
        <v>A0908</v>
      </c>
      <c r="C1733" s="30">
        <v>276.6755</v>
      </c>
      <c r="D1733" s="30">
        <v>276.68</v>
      </c>
      <c r="E1733" s="32">
        <v>42136</v>
      </c>
      <c r="F1733" s="34" t="s">
        <v>4269</v>
      </c>
      <c r="G1733" s="34" t="s">
        <v>5524</v>
      </c>
      <c r="H1733" s="34" t="str">
        <f t="shared" ref="H1733:H1796" ca="1" si="219">+IF(E1733&gt;1,"Post-calc.","Pre-calc.")</f>
        <v>Post-calc.</v>
      </c>
      <c r="I1733" s="3">
        <f t="shared" ca="1" si="216"/>
        <v>0</v>
      </c>
      <c r="M1733" s="7" t="s">
        <v>1759</v>
      </c>
      <c r="N1733" s="9" t="str">
        <f t="shared" ca="1" si="217"/>
        <v>A3255</v>
      </c>
      <c r="O1733" s="3">
        <v>249.91079999999999</v>
      </c>
      <c r="P1733" s="3">
        <v>7309.76</v>
      </c>
      <c r="Q1733" s="1" t="s">
        <v>8</v>
      </c>
      <c r="R1733" s="1" t="s">
        <v>9</v>
      </c>
      <c r="S1733" s="1" t="s">
        <v>10</v>
      </c>
      <c r="T1733" s="1" t="s">
        <v>1528</v>
      </c>
      <c r="V1733" s="34" t="str">
        <f t="shared" ref="V1733:V1796" ca="1" si="220">+VLOOKUP(N1733,$B$4:$H$2903,7,FALSE)</f>
        <v>Post-calc.</v>
      </c>
      <c r="W1733" s="1" t="str">
        <f t="shared" ref="W1733:W1796" ca="1" si="221">+Q1733</f>
        <v>Post-calc.</v>
      </c>
      <c r="X1733" s="1" t="b">
        <f t="shared" ref="X1733:X1796" ca="1" si="222">+V1733=W1733</f>
        <v>1</v>
      </c>
      <c r="Z1733" s="3">
        <f t="shared" ref="Z1733:Z1796" ca="1" si="223">+IF(Q1733="Post-calc.",VLOOKUP(N1733,$B$4:$H$2903,3,FALSE)-P1733,VLOOKUP(N1733,$B$4:$H$2903,2,FALSE)-P1733)</f>
        <v>0</v>
      </c>
    </row>
    <row r="1734" spans="1:26" x14ac:dyDescent="0.2">
      <c r="A1734" s="34" t="s">
        <v>4335</v>
      </c>
      <c r="B1734" s="9" t="str">
        <f t="shared" ca="1" si="218"/>
        <v>A0944</v>
      </c>
      <c r="C1734" s="30">
        <v>645.06349999999998</v>
      </c>
      <c r="D1734" s="30">
        <v>645.06349999999998</v>
      </c>
      <c r="E1734" s="32">
        <v>42019</v>
      </c>
      <c r="F1734" s="34" t="s">
        <v>4331</v>
      </c>
      <c r="G1734" s="34" t="s">
        <v>5526</v>
      </c>
      <c r="H1734" s="34" t="str">
        <f t="shared" ca="1" si="219"/>
        <v>Post-calc.</v>
      </c>
      <c r="I1734" s="3">
        <f t="shared" ca="1" si="216"/>
        <v>0</v>
      </c>
      <c r="M1734" s="7" t="s">
        <v>1760</v>
      </c>
      <c r="N1734" s="9" t="str">
        <f t="shared" ca="1" si="217"/>
        <v>A3256</v>
      </c>
      <c r="O1734" s="3">
        <v>329.4008</v>
      </c>
      <c r="P1734" s="3">
        <v>317.95639999999997</v>
      </c>
      <c r="Q1734" s="1" t="s">
        <v>8</v>
      </c>
      <c r="R1734" s="1" t="s">
        <v>9</v>
      </c>
      <c r="S1734" s="1" t="s">
        <v>10</v>
      </c>
      <c r="T1734" s="1" t="s">
        <v>1528</v>
      </c>
      <c r="V1734" s="34" t="str">
        <f t="shared" ca="1" si="220"/>
        <v>Post-calc.</v>
      </c>
      <c r="W1734" s="1" t="str">
        <f t="shared" ca="1" si="221"/>
        <v>Post-calc.</v>
      </c>
      <c r="X1734" s="1" t="b">
        <f t="shared" ca="1" si="222"/>
        <v>1</v>
      </c>
      <c r="Z1734" s="3">
        <f t="shared" ca="1" si="223"/>
        <v>0</v>
      </c>
    </row>
    <row r="1735" spans="1:26" x14ac:dyDescent="0.2">
      <c r="A1735" s="34" t="s">
        <v>4336</v>
      </c>
      <c r="B1735" s="9" t="str">
        <f t="shared" ca="1" si="218"/>
        <v>A0945</v>
      </c>
      <c r="C1735" s="30">
        <v>234.7784</v>
      </c>
      <c r="D1735" s="30">
        <v>234.78</v>
      </c>
      <c r="E1735" s="32">
        <v>42142</v>
      </c>
      <c r="F1735" s="34" t="s">
        <v>4269</v>
      </c>
      <c r="G1735" s="34" t="s">
        <v>5524</v>
      </c>
      <c r="H1735" s="34" t="str">
        <f t="shared" ca="1" si="219"/>
        <v>Post-calc.</v>
      </c>
      <c r="I1735" s="3">
        <f t="shared" ca="1" si="216"/>
        <v>0</v>
      </c>
      <c r="M1735" s="7" t="s">
        <v>1761</v>
      </c>
      <c r="N1735" s="9" t="str">
        <f t="shared" ca="1" si="217"/>
        <v>A3257</v>
      </c>
      <c r="O1735" s="3">
        <v>249.91079999999999</v>
      </c>
      <c r="P1735" s="3">
        <v>239.1765</v>
      </c>
      <c r="Q1735" s="1" t="s">
        <v>8</v>
      </c>
      <c r="R1735" s="1" t="s">
        <v>9</v>
      </c>
      <c r="S1735" s="1" t="s">
        <v>10</v>
      </c>
      <c r="T1735" s="1" t="s">
        <v>1528</v>
      </c>
      <c r="V1735" s="34" t="str">
        <f t="shared" ca="1" si="220"/>
        <v>Post-calc.</v>
      </c>
      <c r="W1735" s="1" t="str">
        <f t="shared" ca="1" si="221"/>
        <v>Post-calc.</v>
      </c>
      <c r="X1735" s="1" t="b">
        <f t="shared" ca="1" si="222"/>
        <v>1</v>
      </c>
      <c r="Z1735" s="3">
        <f t="shared" ca="1" si="223"/>
        <v>0</v>
      </c>
    </row>
    <row r="1736" spans="1:26" x14ac:dyDescent="0.2">
      <c r="A1736" s="34" t="s">
        <v>4337</v>
      </c>
      <c r="B1736" s="9" t="str">
        <f t="shared" ca="1" si="218"/>
        <v>A0950</v>
      </c>
      <c r="C1736" s="30">
        <v>297.85820000000001</v>
      </c>
      <c r="D1736" s="30">
        <v>256.82</v>
      </c>
      <c r="E1736" s="32">
        <v>42150</v>
      </c>
      <c r="F1736" s="34" t="s">
        <v>4269</v>
      </c>
      <c r="G1736" s="34" t="s">
        <v>5524</v>
      </c>
      <c r="H1736" s="34" t="str">
        <f t="shared" ca="1" si="219"/>
        <v>Post-calc.</v>
      </c>
      <c r="I1736" s="3">
        <f t="shared" ca="1" si="216"/>
        <v>0</v>
      </c>
      <c r="M1736" s="7" t="s">
        <v>1762</v>
      </c>
      <c r="N1736" s="9" t="str">
        <f t="shared" ca="1" si="217"/>
        <v>A3262</v>
      </c>
      <c r="O1736" s="3">
        <v>234.92609999999999</v>
      </c>
      <c r="P1736" s="3">
        <v>234.93</v>
      </c>
      <c r="Q1736" s="1" t="s">
        <v>8</v>
      </c>
      <c r="R1736" s="1" t="s">
        <v>9</v>
      </c>
      <c r="S1736" s="1" t="s">
        <v>10</v>
      </c>
      <c r="T1736" s="1" t="s">
        <v>1372</v>
      </c>
      <c r="V1736" s="34" t="str">
        <f t="shared" ca="1" si="220"/>
        <v>Post-calc.</v>
      </c>
      <c r="W1736" s="1" t="str">
        <f t="shared" ca="1" si="221"/>
        <v>Post-calc.</v>
      </c>
      <c r="X1736" s="1" t="b">
        <f t="shared" ca="1" si="222"/>
        <v>1</v>
      </c>
      <c r="Z1736" s="3">
        <f t="shared" ca="1" si="223"/>
        <v>0</v>
      </c>
    </row>
    <row r="1737" spans="1:26" x14ac:dyDescent="0.2">
      <c r="A1737" s="34" t="s">
        <v>4338</v>
      </c>
      <c r="B1737" s="9" t="str">
        <f t="shared" ca="1" si="218"/>
        <v>A0951</v>
      </c>
      <c r="C1737" s="30">
        <v>1311.1217999999999</v>
      </c>
      <c r="D1737" s="30">
        <v>1223.3800000000001</v>
      </c>
      <c r="E1737" s="32">
        <v>42144</v>
      </c>
      <c r="F1737" s="34" t="s">
        <v>4269</v>
      </c>
      <c r="G1737" s="34" t="s">
        <v>5524</v>
      </c>
      <c r="H1737" s="34" t="str">
        <f t="shared" ca="1" si="219"/>
        <v>Post-calc.</v>
      </c>
      <c r="I1737" s="3">
        <f t="shared" ca="1" si="216"/>
        <v>0</v>
      </c>
      <c r="M1737" s="7" t="s">
        <v>1763</v>
      </c>
      <c r="N1737" s="9" t="str">
        <f t="shared" ca="1" si="217"/>
        <v>A3263</v>
      </c>
      <c r="O1737" s="3">
        <v>293.65960000000001</v>
      </c>
      <c r="P1737" s="3">
        <v>264.33</v>
      </c>
      <c r="Q1737" s="1" t="s">
        <v>8</v>
      </c>
      <c r="R1737" s="1" t="s">
        <v>9</v>
      </c>
      <c r="S1737" s="1" t="s">
        <v>10</v>
      </c>
      <c r="T1737" s="1" t="s">
        <v>1372</v>
      </c>
      <c r="V1737" s="34" t="str">
        <f t="shared" ca="1" si="220"/>
        <v>Post-calc.</v>
      </c>
      <c r="W1737" s="1" t="str">
        <f t="shared" ca="1" si="221"/>
        <v>Post-calc.</v>
      </c>
      <c r="X1737" s="1" t="b">
        <f t="shared" ca="1" si="222"/>
        <v>1</v>
      </c>
      <c r="Z1737" s="3">
        <f t="shared" ca="1" si="223"/>
        <v>0</v>
      </c>
    </row>
    <row r="1738" spans="1:26" x14ac:dyDescent="0.2">
      <c r="A1738" s="34" t="s">
        <v>4339</v>
      </c>
      <c r="B1738" s="9" t="str">
        <f t="shared" ca="1" si="218"/>
        <v>A0955</v>
      </c>
      <c r="C1738" s="30">
        <v>1489.3145</v>
      </c>
      <c r="D1738" s="30">
        <v>1450.58</v>
      </c>
      <c r="E1738" s="32">
        <v>42145</v>
      </c>
      <c r="F1738" s="34" t="s">
        <v>4269</v>
      </c>
      <c r="G1738" s="34" t="s">
        <v>5524</v>
      </c>
      <c r="H1738" s="34" t="str">
        <f t="shared" ca="1" si="219"/>
        <v>Post-calc.</v>
      </c>
      <c r="I1738" s="3">
        <f t="shared" ca="1" si="216"/>
        <v>0</v>
      </c>
      <c r="M1738" s="7" t="s">
        <v>1764</v>
      </c>
      <c r="N1738" s="9" t="str">
        <f t="shared" ca="1" si="217"/>
        <v>A3272</v>
      </c>
      <c r="O1738" s="3">
        <v>1126.5024000000001</v>
      </c>
      <c r="P1738" s="3">
        <v>1126.5024000000001</v>
      </c>
      <c r="Q1738" s="1" t="s">
        <v>14</v>
      </c>
      <c r="R1738" s="1" t="s">
        <v>9</v>
      </c>
      <c r="S1738" s="1" t="s">
        <v>10</v>
      </c>
      <c r="T1738" s="1" t="s">
        <v>1446</v>
      </c>
      <c r="V1738" s="34" t="str">
        <f t="shared" ca="1" si="220"/>
        <v>Pre-calc.</v>
      </c>
      <c r="W1738" s="1" t="str">
        <f t="shared" ca="1" si="221"/>
        <v>Pre-calc.</v>
      </c>
      <c r="X1738" s="1" t="b">
        <f t="shared" ca="1" si="222"/>
        <v>1</v>
      </c>
      <c r="Z1738" s="3">
        <f t="shared" ca="1" si="223"/>
        <v>0</v>
      </c>
    </row>
    <row r="1739" spans="1:26" x14ac:dyDescent="0.2">
      <c r="A1739" s="34" t="s">
        <v>4340</v>
      </c>
      <c r="B1739" s="9" t="str">
        <f t="shared" ca="1" si="218"/>
        <v>A0961</v>
      </c>
      <c r="C1739" s="30">
        <v>900.78449999999998</v>
      </c>
      <c r="D1739" s="30">
        <v>900.78</v>
      </c>
      <c r="E1739" s="32">
        <v>42146</v>
      </c>
      <c r="F1739" s="34" t="s">
        <v>4269</v>
      </c>
      <c r="G1739" s="34" t="s">
        <v>5524</v>
      </c>
      <c r="H1739" s="34" t="str">
        <f t="shared" ca="1" si="219"/>
        <v>Post-calc.</v>
      </c>
      <c r="I1739" s="3">
        <f t="shared" ca="1" si="216"/>
        <v>0</v>
      </c>
      <c r="M1739" s="7" t="s">
        <v>1765</v>
      </c>
      <c r="N1739" s="9" t="str">
        <f t="shared" ca="1" si="217"/>
        <v>A3284</v>
      </c>
      <c r="O1739" s="3">
        <v>4197.2861999999996</v>
      </c>
      <c r="P1739" s="3">
        <v>4197.2861999999996</v>
      </c>
      <c r="Q1739" s="1" t="s">
        <v>14</v>
      </c>
      <c r="R1739" s="1" t="s">
        <v>9</v>
      </c>
      <c r="S1739" s="1" t="s">
        <v>10</v>
      </c>
      <c r="T1739" s="1" t="s">
        <v>69</v>
      </c>
      <c r="V1739" s="34" t="str">
        <f t="shared" ca="1" si="220"/>
        <v>Pre-calc.</v>
      </c>
      <c r="W1739" s="1" t="str">
        <f t="shared" ca="1" si="221"/>
        <v>Pre-calc.</v>
      </c>
      <c r="X1739" s="1" t="b">
        <f t="shared" ca="1" si="222"/>
        <v>1</v>
      </c>
      <c r="Z1739" s="3">
        <f t="shared" ca="1" si="223"/>
        <v>0</v>
      </c>
    </row>
    <row r="1740" spans="1:26" x14ac:dyDescent="0.2">
      <c r="A1740" s="34" t="s">
        <v>4341</v>
      </c>
      <c r="B1740" s="9" t="str">
        <f t="shared" ca="1" si="218"/>
        <v>A0962</v>
      </c>
      <c r="C1740" s="30">
        <v>205.43109999999999</v>
      </c>
      <c r="D1740" s="30">
        <v>205.43</v>
      </c>
      <c r="E1740" s="32">
        <v>42142</v>
      </c>
      <c r="F1740" s="34" t="s">
        <v>4269</v>
      </c>
      <c r="G1740" s="34" t="s">
        <v>5524</v>
      </c>
      <c r="H1740" s="34" t="str">
        <f t="shared" ca="1" si="219"/>
        <v>Post-calc.</v>
      </c>
      <c r="I1740" s="3">
        <f t="shared" ca="1" si="216"/>
        <v>0</v>
      </c>
      <c r="M1740" s="7" t="s">
        <v>1766</v>
      </c>
      <c r="N1740" s="9" t="str">
        <f t="shared" ca="1" si="217"/>
        <v>A3303</v>
      </c>
      <c r="O1740" s="3">
        <v>998</v>
      </c>
      <c r="P1740" s="3">
        <v>998</v>
      </c>
      <c r="Q1740" s="1" t="s">
        <v>8</v>
      </c>
      <c r="R1740" s="1" t="s">
        <v>9</v>
      </c>
      <c r="S1740" s="1" t="s">
        <v>10</v>
      </c>
      <c r="T1740" s="1" t="s">
        <v>1340</v>
      </c>
      <c r="V1740" s="34" t="str">
        <f t="shared" ca="1" si="220"/>
        <v>Post-calc.</v>
      </c>
      <c r="W1740" s="1" t="str">
        <f t="shared" ca="1" si="221"/>
        <v>Post-calc.</v>
      </c>
      <c r="X1740" s="1" t="b">
        <f t="shared" ca="1" si="222"/>
        <v>1</v>
      </c>
      <c r="Z1740" s="3">
        <f t="shared" ca="1" si="223"/>
        <v>0</v>
      </c>
    </row>
    <row r="1741" spans="1:26" x14ac:dyDescent="0.2">
      <c r="A1741" s="34" t="s">
        <v>4342</v>
      </c>
      <c r="B1741" s="9" t="str">
        <f t="shared" ca="1" si="218"/>
        <v>A0974</v>
      </c>
      <c r="C1741" s="30">
        <v>806.50940000000003</v>
      </c>
      <c r="D1741" s="30">
        <v>79.396699999999996</v>
      </c>
      <c r="E1741" s="32"/>
      <c r="F1741" s="34" t="s">
        <v>1446</v>
      </c>
      <c r="G1741" s="34" t="s">
        <v>5527</v>
      </c>
      <c r="H1741" s="34" t="str">
        <f t="shared" ca="1" si="219"/>
        <v>Pre-calc.</v>
      </c>
      <c r="I1741" s="3">
        <f t="shared" ca="1" si="216"/>
        <v>0</v>
      </c>
      <c r="M1741" s="7" t="s">
        <v>1767</v>
      </c>
      <c r="N1741" s="9" t="str">
        <f t="shared" ca="1" si="217"/>
        <v>A3308</v>
      </c>
      <c r="O1741" s="3">
        <v>748.09379999999999</v>
      </c>
      <c r="P1741" s="3">
        <v>748.09379999999999</v>
      </c>
      <c r="Q1741" s="1" t="s">
        <v>8</v>
      </c>
      <c r="R1741" s="1" t="s">
        <v>9</v>
      </c>
      <c r="S1741" s="1" t="s">
        <v>10</v>
      </c>
      <c r="T1741" s="1" t="s">
        <v>1434</v>
      </c>
      <c r="V1741" s="34" t="str">
        <f t="shared" ca="1" si="220"/>
        <v>Post-calc.</v>
      </c>
      <c r="W1741" s="1" t="str">
        <f t="shared" ca="1" si="221"/>
        <v>Post-calc.</v>
      </c>
      <c r="X1741" s="1" t="b">
        <f t="shared" ca="1" si="222"/>
        <v>1</v>
      </c>
      <c r="Z1741" s="3">
        <f t="shared" ca="1" si="223"/>
        <v>0</v>
      </c>
    </row>
    <row r="1742" spans="1:26" x14ac:dyDescent="0.2">
      <c r="A1742" s="34" t="s">
        <v>4343</v>
      </c>
      <c r="B1742" s="9" t="str">
        <f t="shared" ca="1" si="218"/>
        <v>A0975</v>
      </c>
      <c r="C1742" s="30">
        <v>263.28530000000001</v>
      </c>
      <c r="D1742" s="30">
        <v>244.53</v>
      </c>
      <c r="E1742" s="32">
        <v>42146</v>
      </c>
      <c r="F1742" s="34" t="s">
        <v>4269</v>
      </c>
      <c r="G1742" s="34" t="s">
        <v>5524</v>
      </c>
      <c r="H1742" s="34" t="str">
        <f t="shared" ca="1" si="219"/>
        <v>Post-calc.</v>
      </c>
      <c r="I1742" s="3">
        <f t="shared" ca="1" si="216"/>
        <v>0</v>
      </c>
      <c r="M1742" s="7" t="s">
        <v>1768</v>
      </c>
      <c r="N1742" s="9" t="str">
        <f t="shared" ca="1" si="217"/>
        <v>A3310</v>
      </c>
      <c r="O1742" s="3">
        <v>1097.47</v>
      </c>
      <c r="P1742" s="3">
        <v>1097.47</v>
      </c>
      <c r="Q1742" s="1" t="s">
        <v>8</v>
      </c>
      <c r="R1742" s="1" t="s">
        <v>9</v>
      </c>
      <c r="S1742" s="1" t="s">
        <v>10</v>
      </c>
      <c r="T1742" s="1" t="s">
        <v>1736</v>
      </c>
      <c r="V1742" s="34" t="str">
        <f t="shared" ca="1" si="220"/>
        <v>Post-calc.</v>
      </c>
      <c r="W1742" s="1" t="str">
        <f t="shared" ca="1" si="221"/>
        <v>Post-calc.</v>
      </c>
      <c r="X1742" s="1" t="b">
        <f t="shared" ca="1" si="222"/>
        <v>1</v>
      </c>
      <c r="Z1742" s="3">
        <f t="shared" ca="1" si="223"/>
        <v>0</v>
      </c>
    </row>
    <row r="1743" spans="1:26" x14ac:dyDescent="0.2">
      <c r="A1743" s="34" t="s">
        <v>4344</v>
      </c>
      <c r="B1743" s="9" t="str">
        <f t="shared" ca="1" si="218"/>
        <v>A0983</v>
      </c>
      <c r="C1743" s="30">
        <v>2541.8431999999998</v>
      </c>
      <c r="D1743" s="30">
        <v>2603.9263999999998</v>
      </c>
      <c r="E1743" s="32"/>
      <c r="F1743" s="34" t="s">
        <v>1446</v>
      </c>
      <c r="G1743" s="34" t="s">
        <v>5527</v>
      </c>
      <c r="H1743" s="34" t="str">
        <f t="shared" ca="1" si="219"/>
        <v>Pre-calc.</v>
      </c>
      <c r="I1743" s="3">
        <f t="shared" ca="1" si="216"/>
        <v>0</v>
      </c>
      <c r="M1743" s="7" t="s">
        <v>1769</v>
      </c>
      <c r="N1743" s="9" t="str">
        <f t="shared" ca="1" si="217"/>
        <v>A3315</v>
      </c>
      <c r="O1743" s="3">
        <v>900</v>
      </c>
      <c r="P1743" s="3">
        <v>712.42</v>
      </c>
      <c r="Q1743" s="1" t="s">
        <v>8</v>
      </c>
      <c r="R1743" s="1" t="s">
        <v>9</v>
      </c>
      <c r="S1743" s="1" t="s">
        <v>10</v>
      </c>
      <c r="T1743" s="1" t="s">
        <v>69</v>
      </c>
      <c r="V1743" s="34" t="str">
        <f t="shared" ca="1" si="220"/>
        <v>Post-calc.</v>
      </c>
      <c r="W1743" s="1" t="str">
        <f t="shared" ca="1" si="221"/>
        <v>Post-calc.</v>
      </c>
      <c r="X1743" s="1" t="b">
        <f t="shared" ca="1" si="222"/>
        <v>1</v>
      </c>
      <c r="Z1743" s="3">
        <f t="shared" ca="1" si="223"/>
        <v>0</v>
      </c>
    </row>
    <row r="1744" spans="1:26" x14ac:dyDescent="0.2">
      <c r="A1744" s="34" t="s">
        <v>4345</v>
      </c>
      <c r="B1744" s="9" t="str">
        <f t="shared" ca="1" si="218"/>
        <v>A0997</v>
      </c>
      <c r="C1744" s="30">
        <v>1544.5988</v>
      </c>
      <c r="D1744" s="30">
        <v>1306.21</v>
      </c>
      <c r="E1744" s="32">
        <v>42215</v>
      </c>
      <c r="F1744" s="34" t="s">
        <v>4269</v>
      </c>
      <c r="G1744" s="34" t="s">
        <v>5524</v>
      </c>
      <c r="H1744" s="34" t="str">
        <f t="shared" ca="1" si="219"/>
        <v>Post-calc.</v>
      </c>
      <c r="I1744" s="3">
        <f t="shared" ca="1" si="216"/>
        <v>0</v>
      </c>
      <c r="M1744" s="7" t="s">
        <v>1770</v>
      </c>
      <c r="N1744" s="9" t="str">
        <f t="shared" ca="1" si="217"/>
        <v>A3322</v>
      </c>
      <c r="O1744" s="3">
        <v>2621.1318000000001</v>
      </c>
      <c r="P1744" s="3">
        <v>2621.1318000000001</v>
      </c>
      <c r="Q1744" s="1" t="s">
        <v>14</v>
      </c>
      <c r="R1744" s="1" t="s">
        <v>9</v>
      </c>
      <c r="S1744" s="1" t="s">
        <v>10</v>
      </c>
      <c r="T1744" s="1" t="s">
        <v>69</v>
      </c>
      <c r="V1744" s="34" t="str">
        <f t="shared" ca="1" si="220"/>
        <v>Pre-calc.</v>
      </c>
      <c r="W1744" s="1" t="str">
        <f t="shared" ca="1" si="221"/>
        <v>Pre-calc.</v>
      </c>
      <c r="X1744" s="1" t="b">
        <f t="shared" ca="1" si="222"/>
        <v>1</v>
      </c>
      <c r="Z1744" s="3">
        <f t="shared" ca="1" si="223"/>
        <v>0</v>
      </c>
    </row>
    <row r="1745" spans="1:26" x14ac:dyDescent="0.2">
      <c r="A1745" s="34" t="s">
        <v>4346</v>
      </c>
      <c r="B1745" s="9" t="str">
        <f t="shared" ca="1" si="218"/>
        <v>A0998</v>
      </c>
      <c r="C1745" s="30">
        <v>3601.4699000000001</v>
      </c>
      <c r="D1745" s="30">
        <v>3601.47</v>
      </c>
      <c r="E1745" s="32">
        <v>42136</v>
      </c>
      <c r="F1745" s="34" t="s">
        <v>4269</v>
      </c>
      <c r="G1745" s="34" t="s">
        <v>5524</v>
      </c>
      <c r="H1745" s="34" t="str">
        <f t="shared" ca="1" si="219"/>
        <v>Post-calc.</v>
      </c>
      <c r="I1745" s="3">
        <f t="shared" ca="1" si="216"/>
        <v>0</v>
      </c>
      <c r="M1745" s="7" t="s">
        <v>1771</v>
      </c>
      <c r="N1745" s="9" t="str">
        <f t="shared" ca="1" si="217"/>
        <v>A3344</v>
      </c>
      <c r="O1745" s="3">
        <v>5332.62</v>
      </c>
      <c r="P1745" s="3">
        <v>5332.62</v>
      </c>
      <c r="Q1745" s="1" t="s">
        <v>8</v>
      </c>
      <c r="R1745" s="1" t="s">
        <v>9</v>
      </c>
      <c r="S1745" s="1" t="s">
        <v>10</v>
      </c>
      <c r="T1745" s="1" t="s">
        <v>69</v>
      </c>
      <c r="V1745" s="34" t="str">
        <f t="shared" ca="1" si="220"/>
        <v>Post-calc.</v>
      </c>
      <c r="W1745" s="1" t="str">
        <f t="shared" ca="1" si="221"/>
        <v>Post-calc.</v>
      </c>
      <c r="X1745" s="1" t="b">
        <f t="shared" ca="1" si="222"/>
        <v>1</v>
      </c>
      <c r="Z1745" s="3">
        <f t="shared" ca="1" si="223"/>
        <v>0</v>
      </c>
    </row>
    <row r="1746" spans="1:26" x14ac:dyDescent="0.2">
      <c r="A1746" s="34" t="s">
        <v>4347</v>
      </c>
      <c r="B1746" s="9" t="str">
        <f t="shared" ca="1" si="218"/>
        <v>A1075</v>
      </c>
      <c r="C1746" s="30">
        <v>176.28</v>
      </c>
      <c r="D1746" s="30">
        <v>176.28</v>
      </c>
      <c r="E1746" s="32">
        <v>42160</v>
      </c>
      <c r="F1746" s="34" t="s">
        <v>4269</v>
      </c>
      <c r="G1746" s="34" t="s">
        <v>5524</v>
      </c>
      <c r="H1746" s="34" t="str">
        <f t="shared" ca="1" si="219"/>
        <v>Post-calc.</v>
      </c>
      <c r="I1746" s="3">
        <f t="shared" ca="1" si="216"/>
        <v>0</v>
      </c>
      <c r="M1746" s="7" t="s">
        <v>1772</v>
      </c>
      <c r="N1746" s="9" t="str">
        <f t="shared" ca="1" si="217"/>
        <v>A3348</v>
      </c>
      <c r="O1746" s="3">
        <v>784.12170000000003</v>
      </c>
      <c r="P1746" s="3">
        <v>784.12170000000003</v>
      </c>
      <c r="Q1746" s="1" t="s">
        <v>14</v>
      </c>
      <c r="R1746" s="1" t="s">
        <v>9</v>
      </c>
      <c r="S1746" s="1" t="s">
        <v>10</v>
      </c>
      <c r="T1746" s="1" t="s">
        <v>1446</v>
      </c>
      <c r="V1746" s="34" t="str">
        <f t="shared" ca="1" si="220"/>
        <v>Pre-calc.</v>
      </c>
      <c r="W1746" s="1" t="str">
        <f t="shared" ca="1" si="221"/>
        <v>Pre-calc.</v>
      </c>
      <c r="X1746" s="1" t="b">
        <f t="shared" ca="1" si="222"/>
        <v>1</v>
      </c>
      <c r="Z1746" s="3">
        <f t="shared" ca="1" si="223"/>
        <v>0</v>
      </c>
    </row>
    <row r="1747" spans="1:26" x14ac:dyDescent="0.2">
      <c r="A1747" s="34" t="s">
        <v>4348</v>
      </c>
      <c r="B1747" s="9" t="str">
        <f t="shared" ca="1" si="218"/>
        <v>A1112</v>
      </c>
      <c r="C1747" s="30">
        <v>4600.0989</v>
      </c>
      <c r="D1747" s="30">
        <v>4600.1000000000004</v>
      </c>
      <c r="E1747" s="32">
        <v>42167</v>
      </c>
      <c r="F1747" s="34" t="s">
        <v>4269</v>
      </c>
      <c r="G1747" s="34" t="s">
        <v>5524</v>
      </c>
      <c r="H1747" s="34" t="str">
        <f t="shared" ca="1" si="219"/>
        <v>Post-calc.</v>
      </c>
      <c r="I1747" s="3">
        <f t="shared" ca="1" si="216"/>
        <v>0</v>
      </c>
      <c r="M1747" s="7" t="s">
        <v>1773</v>
      </c>
      <c r="N1747" s="9" t="str">
        <f t="shared" ca="1" si="217"/>
        <v>A3399</v>
      </c>
      <c r="O1747" s="3">
        <v>323.2</v>
      </c>
      <c r="P1747" s="3">
        <v>320</v>
      </c>
      <c r="Q1747" s="1" t="s">
        <v>8</v>
      </c>
      <c r="R1747" s="1" t="s">
        <v>9</v>
      </c>
      <c r="S1747" s="1" t="s">
        <v>10</v>
      </c>
      <c r="T1747" s="1" t="s">
        <v>1267</v>
      </c>
      <c r="V1747" s="34" t="str">
        <f t="shared" ca="1" si="220"/>
        <v>Post-calc.</v>
      </c>
      <c r="W1747" s="1" t="str">
        <f t="shared" ca="1" si="221"/>
        <v>Post-calc.</v>
      </c>
      <c r="X1747" s="1" t="b">
        <f t="shared" ca="1" si="222"/>
        <v>1</v>
      </c>
      <c r="Z1747" s="3">
        <f t="shared" ca="1" si="223"/>
        <v>0</v>
      </c>
    </row>
    <row r="1748" spans="1:26" x14ac:dyDescent="0.2">
      <c r="A1748" s="34" t="s">
        <v>4349</v>
      </c>
      <c r="B1748" s="9" t="str">
        <f t="shared" ca="1" si="218"/>
        <v>A1115</v>
      </c>
      <c r="C1748" s="30">
        <v>585.05999999999995</v>
      </c>
      <c r="D1748" s="30">
        <v>587.44000000000005</v>
      </c>
      <c r="E1748" s="32">
        <v>42213</v>
      </c>
      <c r="F1748" s="34" t="s">
        <v>4269</v>
      </c>
      <c r="G1748" s="34" t="s">
        <v>5524</v>
      </c>
      <c r="H1748" s="34" t="str">
        <f t="shared" ca="1" si="219"/>
        <v>Post-calc.</v>
      </c>
      <c r="I1748" s="3">
        <f t="shared" ca="1" si="216"/>
        <v>0</v>
      </c>
      <c r="M1748" s="7" t="s">
        <v>1774</v>
      </c>
      <c r="N1748" s="9" t="str">
        <f t="shared" ca="1" si="217"/>
        <v>A3430</v>
      </c>
      <c r="O1748" s="3">
        <v>311.53089999999997</v>
      </c>
      <c r="P1748" s="3">
        <v>313.26459999999997</v>
      </c>
      <c r="Q1748" s="1" t="s">
        <v>8</v>
      </c>
      <c r="R1748" s="1" t="s">
        <v>9</v>
      </c>
      <c r="S1748" s="1" t="s">
        <v>10</v>
      </c>
      <c r="T1748" s="1" t="s">
        <v>1378</v>
      </c>
      <c r="V1748" s="34" t="str">
        <f t="shared" ca="1" si="220"/>
        <v>Post-calc.</v>
      </c>
      <c r="W1748" s="1" t="str">
        <f t="shared" ca="1" si="221"/>
        <v>Post-calc.</v>
      </c>
      <c r="X1748" s="1" t="b">
        <f t="shared" ca="1" si="222"/>
        <v>1</v>
      </c>
      <c r="Z1748" s="3">
        <f t="shared" ca="1" si="223"/>
        <v>0</v>
      </c>
    </row>
    <row r="1749" spans="1:26" x14ac:dyDescent="0.2">
      <c r="A1749" s="34" t="s">
        <v>4350</v>
      </c>
      <c r="B1749" s="9" t="str">
        <f t="shared" ca="1" si="218"/>
        <v>A1117</v>
      </c>
      <c r="C1749" s="30">
        <v>311.19740000000002</v>
      </c>
      <c r="D1749" s="30">
        <v>311.2</v>
      </c>
      <c r="E1749" s="32">
        <v>42167</v>
      </c>
      <c r="F1749" s="34" t="s">
        <v>4269</v>
      </c>
      <c r="G1749" s="34" t="s">
        <v>5524</v>
      </c>
      <c r="H1749" s="34" t="str">
        <f t="shared" ca="1" si="219"/>
        <v>Post-calc.</v>
      </c>
      <c r="I1749" s="3">
        <f t="shared" ca="1" si="216"/>
        <v>0</v>
      </c>
      <c r="M1749" s="7" t="s">
        <v>1775</v>
      </c>
      <c r="N1749" s="9" t="str">
        <f t="shared" ca="1" si="217"/>
        <v>A3433</v>
      </c>
      <c r="O1749" s="3">
        <v>3987.46</v>
      </c>
      <c r="P1749" s="3">
        <v>1098.3306</v>
      </c>
      <c r="Q1749" s="1" t="s">
        <v>8</v>
      </c>
      <c r="R1749" s="1" t="s">
        <v>9</v>
      </c>
      <c r="S1749" s="1" t="s">
        <v>10</v>
      </c>
      <c r="T1749" s="1" t="s">
        <v>1378</v>
      </c>
      <c r="V1749" s="34" t="str">
        <f t="shared" ca="1" si="220"/>
        <v>Post-calc.</v>
      </c>
      <c r="W1749" s="1" t="str">
        <f t="shared" ca="1" si="221"/>
        <v>Post-calc.</v>
      </c>
      <c r="X1749" s="1" t="b">
        <f t="shared" ca="1" si="222"/>
        <v>1</v>
      </c>
      <c r="Z1749" s="3">
        <f t="shared" ca="1" si="223"/>
        <v>0</v>
      </c>
    </row>
    <row r="1750" spans="1:26" x14ac:dyDescent="0.2">
      <c r="A1750" s="34" t="s">
        <v>4351</v>
      </c>
      <c r="B1750" s="9" t="str">
        <f t="shared" ca="1" si="218"/>
        <v>A1118</v>
      </c>
      <c r="C1750" s="30">
        <v>293.30970000000002</v>
      </c>
      <c r="D1750" s="30">
        <v>296.36</v>
      </c>
      <c r="E1750" s="32">
        <v>42159</v>
      </c>
      <c r="F1750" s="34" t="s">
        <v>4269</v>
      </c>
      <c r="G1750" s="34" t="s">
        <v>5524</v>
      </c>
      <c r="H1750" s="34" t="str">
        <f t="shared" ca="1" si="219"/>
        <v>Post-calc.</v>
      </c>
      <c r="I1750" s="3">
        <f t="shared" ca="1" si="216"/>
        <v>0</v>
      </c>
      <c r="M1750" s="7" t="s">
        <v>1776</v>
      </c>
      <c r="N1750" s="9" t="str">
        <f t="shared" ca="1" si="217"/>
        <v>A3434</v>
      </c>
      <c r="O1750" s="3">
        <v>319.92340000000002</v>
      </c>
      <c r="P1750" s="3">
        <v>312.77980000000002</v>
      </c>
      <c r="Q1750" s="1" t="s">
        <v>8</v>
      </c>
      <c r="R1750" s="1" t="s">
        <v>9</v>
      </c>
      <c r="S1750" s="1" t="s">
        <v>10</v>
      </c>
      <c r="T1750" s="1" t="s">
        <v>1378</v>
      </c>
      <c r="V1750" s="34" t="str">
        <f t="shared" ca="1" si="220"/>
        <v>Post-calc.</v>
      </c>
      <c r="W1750" s="1" t="str">
        <f t="shared" ca="1" si="221"/>
        <v>Post-calc.</v>
      </c>
      <c r="X1750" s="1" t="b">
        <f t="shared" ca="1" si="222"/>
        <v>1</v>
      </c>
      <c r="Z1750" s="3">
        <f t="shared" ca="1" si="223"/>
        <v>0</v>
      </c>
    </row>
    <row r="1751" spans="1:26" x14ac:dyDescent="0.2">
      <c r="A1751" s="34" t="s">
        <v>4352</v>
      </c>
      <c r="B1751" s="9" t="str">
        <f t="shared" ca="1" si="218"/>
        <v>A1122</v>
      </c>
      <c r="C1751" s="30">
        <v>265.78960000000001</v>
      </c>
      <c r="D1751" s="30">
        <v>265.79000000000002</v>
      </c>
      <c r="E1751" s="32">
        <v>42177</v>
      </c>
      <c r="F1751" s="34" t="s">
        <v>4269</v>
      </c>
      <c r="G1751" s="34" t="s">
        <v>5524</v>
      </c>
      <c r="H1751" s="34" t="str">
        <f t="shared" ca="1" si="219"/>
        <v>Post-calc.</v>
      </c>
      <c r="I1751" s="3">
        <f t="shared" ca="1" si="216"/>
        <v>0</v>
      </c>
      <c r="M1751" s="7" t="s">
        <v>1777</v>
      </c>
      <c r="N1751" s="9" t="str">
        <f t="shared" ca="1" si="217"/>
        <v>A3440</v>
      </c>
      <c r="O1751" s="3">
        <v>2352.0300000000002</v>
      </c>
      <c r="P1751" s="3">
        <v>2352.0300000000002</v>
      </c>
      <c r="Q1751" s="1" t="s">
        <v>8</v>
      </c>
      <c r="R1751" s="1" t="s">
        <v>9</v>
      </c>
      <c r="S1751" s="1" t="s">
        <v>10</v>
      </c>
      <c r="T1751" s="1" t="s">
        <v>1378</v>
      </c>
      <c r="V1751" s="34" t="str">
        <f t="shared" ca="1" si="220"/>
        <v>Post-calc.</v>
      </c>
      <c r="W1751" s="1" t="str">
        <f t="shared" ca="1" si="221"/>
        <v>Post-calc.</v>
      </c>
      <c r="X1751" s="1" t="b">
        <f t="shared" ca="1" si="222"/>
        <v>1</v>
      </c>
      <c r="Z1751" s="3">
        <f t="shared" ca="1" si="223"/>
        <v>0</v>
      </c>
    </row>
    <row r="1752" spans="1:26" x14ac:dyDescent="0.2">
      <c r="A1752" s="34" t="s">
        <v>4353</v>
      </c>
      <c r="B1752" s="9" t="str">
        <f t="shared" ca="1" si="218"/>
        <v>A1123</v>
      </c>
      <c r="C1752" s="30">
        <v>921.64139999999998</v>
      </c>
      <c r="D1752" s="30">
        <v>929.5</v>
      </c>
      <c r="E1752" s="32">
        <v>42171</v>
      </c>
      <c r="F1752" s="34" t="s">
        <v>4269</v>
      </c>
      <c r="G1752" s="34" t="s">
        <v>5524</v>
      </c>
      <c r="H1752" s="34" t="str">
        <f t="shared" ca="1" si="219"/>
        <v>Post-calc.</v>
      </c>
      <c r="I1752" s="3">
        <f t="shared" ca="1" si="216"/>
        <v>0</v>
      </c>
      <c r="M1752" s="7" t="s">
        <v>1778</v>
      </c>
      <c r="N1752" s="9" t="str">
        <f t="shared" ca="1" si="217"/>
        <v>A3445</v>
      </c>
      <c r="O1752" s="3">
        <v>316.23939999999999</v>
      </c>
      <c r="P1752" s="3">
        <v>316.43830000000003</v>
      </c>
      <c r="Q1752" s="1" t="s">
        <v>8</v>
      </c>
      <c r="R1752" s="1" t="s">
        <v>9</v>
      </c>
      <c r="S1752" s="1" t="s">
        <v>10</v>
      </c>
      <c r="T1752" s="1" t="s">
        <v>1378</v>
      </c>
      <c r="V1752" s="34" t="str">
        <f t="shared" ca="1" si="220"/>
        <v>Post-calc.</v>
      </c>
      <c r="W1752" s="1" t="str">
        <f t="shared" ca="1" si="221"/>
        <v>Post-calc.</v>
      </c>
      <c r="X1752" s="1" t="b">
        <f t="shared" ca="1" si="222"/>
        <v>1</v>
      </c>
      <c r="Z1752" s="3">
        <f t="shared" ca="1" si="223"/>
        <v>0</v>
      </c>
    </row>
    <row r="1753" spans="1:26" x14ac:dyDescent="0.2">
      <c r="A1753" s="34" t="s">
        <v>4354</v>
      </c>
      <c r="B1753" s="9" t="str">
        <f t="shared" ca="1" si="218"/>
        <v>A1126</v>
      </c>
      <c r="C1753" s="30">
        <v>219.39</v>
      </c>
      <c r="D1753" s="30">
        <v>219.39</v>
      </c>
      <c r="E1753" s="32">
        <v>42172</v>
      </c>
      <c r="F1753" s="34" t="s">
        <v>4269</v>
      </c>
      <c r="G1753" s="34" t="s">
        <v>5524</v>
      </c>
      <c r="H1753" s="34" t="str">
        <f t="shared" ca="1" si="219"/>
        <v>Post-calc.</v>
      </c>
      <c r="I1753" s="3">
        <f t="shared" ca="1" si="216"/>
        <v>0</v>
      </c>
      <c r="M1753" s="7" t="s">
        <v>1779</v>
      </c>
      <c r="N1753" s="9" t="str">
        <f t="shared" ca="1" si="217"/>
        <v>A3447</v>
      </c>
      <c r="O1753" s="3">
        <v>2964.45</v>
      </c>
      <c r="P1753" s="3">
        <v>2964.45</v>
      </c>
      <c r="Q1753" s="1" t="s">
        <v>8</v>
      </c>
      <c r="R1753" s="1" t="s">
        <v>9</v>
      </c>
      <c r="S1753" s="1" t="s">
        <v>10</v>
      </c>
      <c r="T1753" s="1" t="s">
        <v>1378</v>
      </c>
      <c r="V1753" s="34" t="str">
        <f t="shared" ca="1" si="220"/>
        <v>Post-calc.</v>
      </c>
      <c r="W1753" s="1" t="str">
        <f t="shared" ca="1" si="221"/>
        <v>Post-calc.</v>
      </c>
      <c r="X1753" s="1" t="b">
        <f t="shared" ca="1" si="222"/>
        <v>1</v>
      </c>
      <c r="Z1753" s="3">
        <f t="shared" ca="1" si="223"/>
        <v>0</v>
      </c>
    </row>
    <row r="1754" spans="1:26" x14ac:dyDescent="0.2">
      <c r="A1754" s="34" t="s">
        <v>4355</v>
      </c>
      <c r="B1754" s="9" t="str">
        <f t="shared" ca="1" si="218"/>
        <v>A1145</v>
      </c>
      <c r="C1754" s="30">
        <v>1068.5369000000001</v>
      </c>
      <c r="D1754" s="30">
        <v>1054.0323000000001</v>
      </c>
      <c r="E1754" s="32">
        <v>42199</v>
      </c>
      <c r="F1754" s="34" t="s">
        <v>4157</v>
      </c>
      <c r="G1754" s="34" t="s">
        <v>5521</v>
      </c>
      <c r="H1754" s="34" t="str">
        <f t="shared" ca="1" si="219"/>
        <v>Post-calc.</v>
      </c>
      <c r="I1754" s="3">
        <f t="shared" ca="1" si="216"/>
        <v>0</v>
      </c>
      <c r="M1754" s="7" t="s">
        <v>1780</v>
      </c>
      <c r="N1754" s="9" t="str">
        <f t="shared" ca="1" si="217"/>
        <v>A3477</v>
      </c>
      <c r="O1754" s="3">
        <v>217.3176</v>
      </c>
      <c r="P1754" s="3">
        <v>214.4966</v>
      </c>
      <c r="Q1754" s="1" t="s">
        <v>8</v>
      </c>
      <c r="R1754" s="1" t="s">
        <v>9</v>
      </c>
      <c r="S1754" s="1" t="s">
        <v>10</v>
      </c>
      <c r="T1754" s="1" t="s">
        <v>1528</v>
      </c>
      <c r="V1754" s="34" t="str">
        <f t="shared" ca="1" si="220"/>
        <v>Post-calc.</v>
      </c>
      <c r="W1754" s="1" t="str">
        <f t="shared" ca="1" si="221"/>
        <v>Post-calc.</v>
      </c>
      <c r="X1754" s="1" t="b">
        <f t="shared" ca="1" si="222"/>
        <v>1</v>
      </c>
      <c r="Z1754" s="3">
        <f t="shared" ca="1" si="223"/>
        <v>0</v>
      </c>
    </row>
    <row r="1755" spans="1:26" x14ac:dyDescent="0.2">
      <c r="A1755" s="34" t="s">
        <v>4356</v>
      </c>
      <c r="B1755" s="9" t="str">
        <f t="shared" ca="1" si="218"/>
        <v>A1147</v>
      </c>
      <c r="C1755" s="30">
        <v>23.6843</v>
      </c>
      <c r="D1755" s="30">
        <v>23.376999999999999</v>
      </c>
      <c r="E1755" s="32">
        <v>42150</v>
      </c>
      <c r="F1755" s="34" t="s">
        <v>4157</v>
      </c>
      <c r="G1755" s="34" t="s">
        <v>5521</v>
      </c>
      <c r="H1755" s="34" t="str">
        <f t="shared" ca="1" si="219"/>
        <v>Post-calc.</v>
      </c>
      <c r="I1755" s="3">
        <f t="shared" ca="1" si="216"/>
        <v>0</v>
      </c>
      <c r="M1755" s="7" t="s">
        <v>1781</v>
      </c>
      <c r="N1755" s="9" t="str">
        <f t="shared" ca="1" si="217"/>
        <v>A3478</v>
      </c>
      <c r="O1755" s="3">
        <v>778.08339999999998</v>
      </c>
      <c r="P1755" s="3">
        <v>780.41480000000001</v>
      </c>
      <c r="Q1755" s="1" t="s">
        <v>8</v>
      </c>
      <c r="R1755" s="1" t="s">
        <v>9</v>
      </c>
      <c r="S1755" s="1" t="s">
        <v>10</v>
      </c>
      <c r="T1755" s="1" t="s">
        <v>1528</v>
      </c>
      <c r="V1755" s="34" t="str">
        <f t="shared" ca="1" si="220"/>
        <v>Post-calc.</v>
      </c>
      <c r="W1755" s="1" t="str">
        <f t="shared" ca="1" si="221"/>
        <v>Post-calc.</v>
      </c>
      <c r="X1755" s="1" t="b">
        <f t="shared" ca="1" si="222"/>
        <v>1</v>
      </c>
      <c r="Z1755" s="3">
        <f t="shared" ca="1" si="223"/>
        <v>0</v>
      </c>
    </row>
    <row r="1756" spans="1:26" x14ac:dyDescent="0.2">
      <c r="A1756" s="34" t="s">
        <v>4357</v>
      </c>
      <c r="B1756" s="9" t="str">
        <f t="shared" ca="1" si="218"/>
        <v>A1148</v>
      </c>
      <c r="C1756" s="30">
        <v>39.609000000000002</v>
      </c>
      <c r="D1756" s="30">
        <v>38.186100000000003</v>
      </c>
      <c r="E1756" s="32">
        <v>42222</v>
      </c>
      <c r="F1756" s="34" t="s">
        <v>4157</v>
      </c>
      <c r="G1756" s="34" t="s">
        <v>5521</v>
      </c>
      <c r="H1756" s="34" t="str">
        <f t="shared" ca="1" si="219"/>
        <v>Post-calc.</v>
      </c>
      <c r="I1756" s="3">
        <f t="shared" ca="1" si="216"/>
        <v>0</v>
      </c>
      <c r="M1756" s="7" t="s">
        <v>1782</v>
      </c>
      <c r="N1756" s="9" t="str">
        <f t="shared" ca="1" si="217"/>
        <v>A3479</v>
      </c>
      <c r="O1756" s="3">
        <v>664.06640000000004</v>
      </c>
      <c r="P1756" s="3">
        <v>720.54309999999998</v>
      </c>
      <c r="Q1756" s="1" t="s">
        <v>8</v>
      </c>
      <c r="R1756" s="1" t="s">
        <v>9</v>
      </c>
      <c r="S1756" s="1" t="s">
        <v>10</v>
      </c>
      <c r="T1756" s="1" t="s">
        <v>1528</v>
      </c>
      <c r="V1756" s="34" t="str">
        <f t="shared" ca="1" si="220"/>
        <v>Post-calc.</v>
      </c>
      <c r="W1756" s="1" t="str">
        <f t="shared" ca="1" si="221"/>
        <v>Post-calc.</v>
      </c>
      <c r="X1756" s="1" t="b">
        <f t="shared" ca="1" si="222"/>
        <v>1</v>
      </c>
      <c r="Z1756" s="3">
        <f t="shared" ca="1" si="223"/>
        <v>0</v>
      </c>
    </row>
    <row r="1757" spans="1:26" x14ac:dyDescent="0.2">
      <c r="A1757" s="34" t="s">
        <v>4358</v>
      </c>
      <c r="B1757" s="9" t="str">
        <f t="shared" ca="1" si="218"/>
        <v>A1149</v>
      </c>
      <c r="C1757" s="30">
        <v>174.17310000000001</v>
      </c>
      <c r="D1757" s="30">
        <v>171.81549999999999</v>
      </c>
      <c r="E1757" s="32">
        <v>42213</v>
      </c>
      <c r="F1757" s="34" t="s">
        <v>4157</v>
      </c>
      <c r="G1757" s="34" t="s">
        <v>5521</v>
      </c>
      <c r="H1757" s="34" t="str">
        <f t="shared" ca="1" si="219"/>
        <v>Post-calc.</v>
      </c>
      <c r="I1757" s="3">
        <f t="shared" ca="1" si="216"/>
        <v>0</v>
      </c>
      <c r="M1757" s="7" t="s">
        <v>1783</v>
      </c>
      <c r="N1757" s="9" t="str">
        <f t="shared" ca="1" si="217"/>
        <v>A3480</v>
      </c>
      <c r="O1757" s="3">
        <v>113.8173</v>
      </c>
      <c r="P1757" s="3">
        <v>148.54339999999999</v>
      </c>
      <c r="Q1757" s="1" t="s">
        <v>8</v>
      </c>
      <c r="R1757" s="1" t="s">
        <v>9</v>
      </c>
      <c r="S1757" s="1" t="s">
        <v>10</v>
      </c>
      <c r="T1757" s="1" t="s">
        <v>1528</v>
      </c>
      <c r="V1757" s="34" t="str">
        <f t="shared" ca="1" si="220"/>
        <v>Post-calc.</v>
      </c>
      <c r="W1757" s="1" t="str">
        <f t="shared" ca="1" si="221"/>
        <v>Post-calc.</v>
      </c>
      <c r="X1757" s="1" t="b">
        <f t="shared" ca="1" si="222"/>
        <v>1</v>
      </c>
      <c r="Z1757" s="3">
        <f t="shared" ca="1" si="223"/>
        <v>0</v>
      </c>
    </row>
    <row r="1758" spans="1:26" x14ac:dyDescent="0.2">
      <c r="A1758" s="34" t="s">
        <v>4359</v>
      </c>
      <c r="B1758" s="9" t="str">
        <f t="shared" ca="1" si="218"/>
        <v>A1150</v>
      </c>
      <c r="C1758" s="30">
        <v>99.238</v>
      </c>
      <c r="D1758" s="30">
        <v>99.254199999999997</v>
      </c>
      <c r="E1758" s="32">
        <v>42296</v>
      </c>
      <c r="F1758" s="34" t="s">
        <v>4157</v>
      </c>
      <c r="G1758" s="34" t="s">
        <v>5521</v>
      </c>
      <c r="H1758" s="34" t="str">
        <f t="shared" ca="1" si="219"/>
        <v>Post-calc.</v>
      </c>
      <c r="I1758" s="3">
        <f t="shared" ca="1" si="216"/>
        <v>0</v>
      </c>
      <c r="M1758" s="7" t="s">
        <v>1784</v>
      </c>
      <c r="N1758" s="9" t="str">
        <f t="shared" ca="1" si="217"/>
        <v>A3491</v>
      </c>
      <c r="O1758" s="3">
        <v>1863.8414</v>
      </c>
      <c r="P1758" s="3">
        <v>1848.0959</v>
      </c>
      <c r="Q1758" s="1" t="s">
        <v>8</v>
      </c>
      <c r="R1758" s="1" t="s">
        <v>9</v>
      </c>
      <c r="S1758" s="1" t="s">
        <v>10</v>
      </c>
      <c r="T1758" s="1" t="s">
        <v>1528</v>
      </c>
      <c r="V1758" s="34" t="str">
        <f t="shared" ca="1" si="220"/>
        <v>Post-calc.</v>
      </c>
      <c r="W1758" s="1" t="str">
        <f t="shared" ca="1" si="221"/>
        <v>Post-calc.</v>
      </c>
      <c r="X1758" s="1" t="b">
        <f t="shared" ca="1" si="222"/>
        <v>1</v>
      </c>
      <c r="Z1758" s="3">
        <f t="shared" ca="1" si="223"/>
        <v>0</v>
      </c>
    </row>
    <row r="1759" spans="1:26" x14ac:dyDescent="0.2">
      <c r="A1759" s="34" t="s">
        <v>4360</v>
      </c>
      <c r="B1759" s="9" t="str">
        <f t="shared" ca="1" si="218"/>
        <v>A1151</v>
      </c>
      <c r="C1759" s="30">
        <v>216.49340000000001</v>
      </c>
      <c r="D1759" s="30">
        <v>220.30840000000001</v>
      </c>
      <c r="E1759" s="32">
        <v>42157</v>
      </c>
      <c r="F1759" s="34" t="s">
        <v>4157</v>
      </c>
      <c r="G1759" s="34" t="s">
        <v>5521</v>
      </c>
      <c r="H1759" s="34" t="str">
        <f t="shared" ca="1" si="219"/>
        <v>Post-calc.</v>
      </c>
      <c r="I1759" s="3">
        <f t="shared" ca="1" si="216"/>
        <v>0</v>
      </c>
      <c r="M1759" s="7" t="s">
        <v>1785</v>
      </c>
      <c r="N1759" s="9" t="str">
        <f t="shared" ca="1" si="217"/>
        <v>A3551</v>
      </c>
      <c r="O1759" s="3">
        <v>246.3</v>
      </c>
      <c r="P1759" s="3">
        <v>246.3</v>
      </c>
      <c r="Q1759" s="1" t="s">
        <v>14</v>
      </c>
      <c r="R1759" s="1" t="s">
        <v>9</v>
      </c>
      <c r="S1759" s="1" t="s">
        <v>10</v>
      </c>
      <c r="T1759" s="1" t="s">
        <v>69</v>
      </c>
      <c r="V1759" s="34" t="str">
        <f t="shared" ca="1" si="220"/>
        <v>Pre-calc.</v>
      </c>
      <c r="W1759" s="1" t="str">
        <f t="shared" ca="1" si="221"/>
        <v>Pre-calc.</v>
      </c>
      <c r="X1759" s="1" t="b">
        <f t="shared" ca="1" si="222"/>
        <v>1</v>
      </c>
      <c r="Z1759" s="3">
        <f t="shared" ca="1" si="223"/>
        <v>0</v>
      </c>
    </row>
    <row r="1760" spans="1:26" x14ac:dyDescent="0.2">
      <c r="A1760" s="34" t="s">
        <v>4361</v>
      </c>
      <c r="B1760" s="9" t="str">
        <f t="shared" ca="1" si="218"/>
        <v>A1170</v>
      </c>
      <c r="C1760" s="30">
        <v>484.7</v>
      </c>
      <c r="D1760" s="30">
        <v>484.7</v>
      </c>
      <c r="E1760" s="32">
        <v>42055</v>
      </c>
      <c r="F1760" s="34" t="s">
        <v>4362</v>
      </c>
      <c r="G1760" s="34" t="s">
        <v>5528</v>
      </c>
      <c r="H1760" s="34" t="str">
        <f t="shared" ca="1" si="219"/>
        <v>Post-calc.</v>
      </c>
      <c r="I1760" s="3">
        <f t="shared" ca="1" si="216"/>
        <v>0</v>
      </c>
      <c r="M1760" s="7" t="s">
        <v>1786</v>
      </c>
      <c r="N1760" s="9" t="str">
        <f t="shared" ca="1" si="217"/>
        <v>A3552</v>
      </c>
      <c r="O1760" s="3">
        <v>753.13</v>
      </c>
      <c r="P1760" s="3">
        <v>753.13</v>
      </c>
      <c r="Q1760" s="1" t="s">
        <v>14</v>
      </c>
      <c r="R1760" s="1" t="s">
        <v>9</v>
      </c>
      <c r="S1760" s="1" t="s">
        <v>10</v>
      </c>
      <c r="T1760" s="1" t="s">
        <v>69</v>
      </c>
      <c r="V1760" s="34" t="str">
        <f t="shared" ca="1" si="220"/>
        <v>Pre-calc.</v>
      </c>
      <c r="W1760" s="1" t="str">
        <f t="shared" ca="1" si="221"/>
        <v>Pre-calc.</v>
      </c>
      <c r="X1760" s="1" t="b">
        <f t="shared" ca="1" si="222"/>
        <v>1</v>
      </c>
      <c r="Z1760" s="3">
        <f t="shared" ca="1" si="223"/>
        <v>0</v>
      </c>
    </row>
    <row r="1761" spans="1:26" x14ac:dyDescent="0.2">
      <c r="A1761" s="34" t="s">
        <v>4363</v>
      </c>
      <c r="B1761" s="9" t="str">
        <f t="shared" ca="1" si="218"/>
        <v>A1174</v>
      </c>
      <c r="C1761" s="30">
        <v>87.753</v>
      </c>
      <c r="D1761" s="30">
        <v>89.934899999999999</v>
      </c>
      <c r="E1761" s="32">
        <v>42111</v>
      </c>
      <c r="F1761" s="34" t="s">
        <v>4362</v>
      </c>
      <c r="G1761" s="34" t="s">
        <v>5528</v>
      </c>
      <c r="H1761" s="34" t="str">
        <f t="shared" ca="1" si="219"/>
        <v>Post-calc.</v>
      </c>
      <c r="I1761" s="3">
        <f t="shared" ca="1" si="216"/>
        <v>0</v>
      </c>
      <c r="M1761" s="7" t="s">
        <v>1787</v>
      </c>
      <c r="N1761" s="9" t="str">
        <f t="shared" ca="1" si="217"/>
        <v>A3555</v>
      </c>
      <c r="O1761" s="3">
        <v>748.88959999999997</v>
      </c>
      <c r="P1761" s="3">
        <v>748.89</v>
      </c>
      <c r="Q1761" s="1" t="s">
        <v>8</v>
      </c>
      <c r="R1761" s="1" t="s">
        <v>9</v>
      </c>
      <c r="S1761" s="1" t="s">
        <v>10</v>
      </c>
      <c r="T1761" s="1" t="s">
        <v>1372</v>
      </c>
      <c r="V1761" s="34" t="str">
        <f t="shared" ca="1" si="220"/>
        <v>Post-calc.</v>
      </c>
      <c r="W1761" s="1" t="str">
        <f t="shared" ca="1" si="221"/>
        <v>Post-calc.</v>
      </c>
      <c r="X1761" s="1" t="b">
        <f t="shared" ca="1" si="222"/>
        <v>1</v>
      </c>
      <c r="Z1761" s="3">
        <f t="shared" ca="1" si="223"/>
        <v>0</v>
      </c>
    </row>
    <row r="1762" spans="1:26" x14ac:dyDescent="0.2">
      <c r="A1762" s="34" t="s">
        <v>4364</v>
      </c>
      <c r="B1762" s="9" t="str">
        <f t="shared" ca="1" si="218"/>
        <v>A1175</v>
      </c>
      <c r="C1762" s="30">
        <v>63.488</v>
      </c>
      <c r="D1762" s="30">
        <v>64.979200000000006</v>
      </c>
      <c r="E1762" s="32">
        <v>42130</v>
      </c>
      <c r="F1762" s="34" t="s">
        <v>4362</v>
      </c>
      <c r="G1762" s="34" t="s">
        <v>5528</v>
      </c>
      <c r="H1762" s="34" t="str">
        <f t="shared" ca="1" si="219"/>
        <v>Post-calc.</v>
      </c>
      <c r="I1762" s="3">
        <f t="shared" ca="1" si="216"/>
        <v>0</v>
      </c>
      <c r="M1762" s="7" t="s">
        <v>1788</v>
      </c>
      <c r="N1762" s="9" t="str">
        <f t="shared" ca="1" si="217"/>
        <v>A3583</v>
      </c>
      <c r="O1762" s="3">
        <v>165.98429999999999</v>
      </c>
      <c r="P1762" s="3">
        <v>162.97829999999999</v>
      </c>
      <c r="Q1762" s="1" t="s">
        <v>8</v>
      </c>
      <c r="R1762" s="1" t="s">
        <v>9</v>
      </c>
      <c r="S1762" s="1" t="s">
        <v>10</v>
      </c>
      <c r="T1762" s="1" t="s">
        <v>1528</v>
      </c>
      <c r="V1762" s="34" t="str">
        <f t="shared" ca="1" si="220"/>
        <v>Post-calc.</v>
      </c>
      <c r="W1762" s="1" t="str">
        <f t="shared" ca="1" si="221"/>
        <v>Post-calc.</v>
      </c>
      <c r="X1762" s="1" t="b">
        <f t="shared" ca="1" si="222"/>
        <v>1</v>
      </c>
      <c r="Z1762" s="3">
        <f t="shared" ca="1" si="223"/>
        <v>0</v>
      </c>
    </row>
    <row r="1763" spans="1:26" x14ac:dyDescent="0.2">
      <c r="A1763" s="34" t="s">
        <v>4365</v>
      </c>
      <c r="B1763" s="9" t="str">
        <f t="shared" ca="1" si="218"/>
        <v>A1301</v>
      </c>
      <c r="C1763" s="30">
        <v>869.00840000000005</v>
      </c>
      <c r="D1763" s="30">
        <v>866.86210000000005</v>
      </c>
      <c r="E1763" s="32">
        <v>41795</v>
      </c>
      <c r="F1763" s="34" t="s">
        <v>4331</v>
      </c>
      <c r="G1763" s="34" t="s">
        <v>5529</v>
      </c>
      <c r="H1763" s="34" t="str">
        <f t="shared" ca="1" si="219"/>
        <v>Post-calc.</v>
      </c>
      <c r="I1763" s="3">
        <f t="shared" ca="1" si="216"/>
        <v>0</v>
      </c>
      <c r="M1763" s="7" t="s">
        <v>1789</v>
      </c>
      <c r="N1763" s="9" t="str">
        <f t="shared" ca="1" si="217"/>
        <v>A3629</v>
      </c>
      <c r="O1763" s="3">
        <v>261.6103</v>
      </c>
      <c r="P1763" s="3">
        <v>505.2276</v>
      </c>
      <c r="Q1763" s="1" t="s">
        <v>8</v>
      </c>
      <c r="R1763" s="1" t="s">
        <v>9</v>
      </c>
      <c r="S1763" s="1" t="s">
        <v>10</v>
      </c>
      <c r="T1763" s="1" t="s">
        <v>930</v>
      </c>
      <c r="V1763" s="34" t="str">
        <f t="shared" ca="1" si="220"/>
        <v>Post-calc.</v>
      </c>
      <c r="W1763" s="1" t="str">
        <f t="shared" ca="1" si="221"/>
        <v>Post-calc.</v>
      </c>
      <c r="X1763" s="1" t="b">
        <f t="shared" ca="1" si="222"/>
        <v>1</v>
      </c>
      <c r="Z1763" s="3">
        <f t="shared" ca="1" si="223"/>
        <v>0</v>
      </c>
    </row>
    <row r="1764" spans="1:26" x14ac:dyDescent="0.2">
      <c r="A1764" s="34" t="s">
        <v>4366</v>
      </c>
      <c r="B1764" s="9" t="str">
        <f t="shared" ca="1" si="218"/>
        <v>A1302</v>
      </c>
      <c r="C1764" s="30">
        <v>397.42200000000003</v>
      </c>
      <c r="D1764" s="30">
        <v>397.42200000000003</v>
      </c>
      <c r="E1764" s="32">
        <v>41674</v>
      </c>
      <c r="F1764" s="34" t="s">
        <v>4331</v>
      </c>
      <c r="G1764" s="34" t="s">
        <v>5529</v>
      </c>
      <c r="H1764" s="34" t="str">
        <f t="shared" ca="1" si="219"/>
        <v>Post-calc.</v>
      </c>
      <c r="I1764" s="3">
        <f t="shared" ca="1" si="216"/>
        <v>0</v>
      </c>
      <c r="M1764" s="7" t="s">
        <v>1790</v>
      </c>
      <c r="N1764" s="9" t="str">
        <f t="shared" ca="1" si="217"/>
        <v>A3630</v>
      </c>
      <c r="O1764" s="3">
        <v>2038.58</v>
      </c>
      <c r="P1764" s="3">
        <v>2038.58</v>
      </c>
      <c r="Q1764" s="1" t="s">
        <v>14</v>
      </c>
      <c r="R1764" s="1" t="s">
        <v>9</v>
      </c>
      <c r="S1764" s="1" t="s">
        <v>10</v>
      </c>
      <c r="T1764" s="1" t="s">
        <v>930</v>
      </c>
      <c r="V1764" s="34" t="str">
        <f t="shared" ca="1" si="220"/>
        <v>Pre-calc.</v>
      </c>
      <c r="W1764" s="1" t="str">
        <f t="shared" ca="1" si="221"/>
        <v>Pre-calc.</v>
      </c>
      <c r="X1764" s="1" t="b">
        <f t="shared" ca="1" si="222"/>
        <v>1</v>
      </c>
      <c r="Z1764" s="3">
        <f t="shared" ca="1" si="223"/>
        <v>0</v>
      </c>
    </row>
    <row r="1765" spans="1:26" x14ac:dyDescent="0.2">
      <c r="A1765" s="34" t="s">
        <v>4367</v>
      </c>
      <c r="B1765" s="9" t="str">
        <f t="shared" ca="1" si="218"/>
        <v>A1303</v>
      </c>
      <c r="C1765" s="30">
        <v>3758.2393000000002</v>
      </c>
      <c r="D1765" s="30">
        <v>3724.9564999999998</v>
      </c>
      <c r="E1765" s="32">
        <v>41722</v>
      </c>
      <c r="F1765" s="34" t="s">
        <v>4331</v>
      </c>
      <c r="G1765" s="34" t="s">
        <v>5529</v>
      </c>
      <c r="H1765" s="34" t="str">
        <f t="shared" ca="1" si="219"/>
        <v>Post-calc.</v>
      </c>
      <c r="I1765" s="3">
        <f t="shared" ca="1" si="216"/>
        <v>0</v>
      </c>
      <c r="M1765" s="7" t="s">
        <v>1791</v>
      </c>
      <c r="N1765" s="9" t="str">
        <f t="shared" ca="1" si="217"/>
        <v>A3631</v>
      </c>
      <c r="O1765" s="3">
        <v>212.1165</v>
      </c>
      <c r="P1765" s="3">
        <v>448.28710000000001</v>
      </c>
      <c r="Q1765" s="1" t="s">
        <v>8</v>
      </c>
      <c r="R1765" s="1" t="s">
        <v>9</v>
      </c>
      <c r="S1765" s="1" t="s">
        <v>10</v>
      </c>
      <c r="T1765" s="1" t="s">
        <v>930</v>
      </c>
      <c r="V1765" s="34" t="str">
        <f t="shared" ca="1" si="220"/>
        <v>Post-calc.</v>
      </c>
      <c r="W1765" s="1" t="str">
        <f t="shared" ca="1" si="221"/>
        <v>Post-calc.</v>
      </c>
      <c r="X1765" s="1" t="b">
        <f t="shared" ca="1" si="222"/>
        <v>1</v>
      </c>
      <c r="Z1765" s="3">
        <f t="shared" ca="1" si="223"/>
        <v>0</v>
      </c>
    </row>
    <row r="1766" spans="1:26" x14ac:dyDescent="0.2">
      <c r="A1766" s="34" t="s">
        <v>4368</v>
      </c>
      <c r="B1766" s="9" t="str">
        <f t="shared" ca="1" si="218"/>
        <v>A1308</v>
      </c>
      <c r="C1766" s="30">
        <v>1305.1051</v>
      </c>
      <c r="D1766" s="30">
        <v>1305.1157000000001</v>
      </c>
      <c r="E1766" s="32">
        <v>41730</v>
      </c>
      <c r="F1766" s="34" t="s">
        <v>4331</v>
      </c>
      <c r="G1766" s="34" t="s">
        <v>5529</v>
      </c>
      <c r="H1766" s="34" t="str">
        <f t="shared" ca="1" si="219"/>
        <v>Post-calc.</v>
      </c>
      <c r="I1766" s="3">
        <f t="shared" ca="1" si="216"/>
        <v>0</v>
      </c>
      <c r="M1766" s="7" t="s">
        <v>1792</v>
      </c>
      <c r="N1766" s="9" t="str">
        <f t="shared" ca="1" si="217"/>
        <v>A3632</v>
      </c>
      <c r="O1766" s="3">
        <v>194.4401</v>
      </c>
      <c r="P1766" s="3">
        <v>375.50700000000001</v>
      </c>
      <c r="Q1766" s="1" t="s">
        <v>8</v>
      </c>
      <c r="R1766" s="1" t="s">
        <v>9</v>
      </c>
      <c r="S1766" s="1" t="s">
        <v>10</v>
      </c>
      <c r="T1766" s="1" t="s">
        <v>930</v>
      </c>
      <c r="V1766" s="34" t="str">
        <f t="shared" ca="1" si="220"/>
        <v>Post-calc.</v>
      </c>
      <c r="W1766" s="1" t="str">
        <f t="shared" ca="1" si="221"/>
        <v>Post-calc.</v>
      </c>
      <c r="X1766" s="1" t="b">
        <f t="shared" ca="1" si="222"/>
        <v>1</v>
      </c>
      <c r="Z1766" s="3">
        <f t="shared" ca="1" si="223"/>
        <v>0</v>
      </c>
    </row>
    <row r="1767" spans="1:26" x14ac:dyDescent="0.2">
      <c r="A1767" s="34" t="s">
        <v>4369</v>
      </c>
      <c r="B1767" s="9" t="str">
        <f t="shared" ca="1" si="218"/>
        <v>A1312</v>
      </c>
      <c r="C1767" s="30">
        <v>425.13679999999999</v>
      </c>
      <c r="D1767" s="30">
        <v>401.25760000000002</v>
      </c>
      <c r="E1767" s="32">
        <v>41480</v>
      </c>
      <c r="F1767" s="34" t="s">
        <v>4331</v>
      </c>
      <c r="G1767" s="34" t="s">
        <v>5529</v>
      </c>
      <c r="H1767" s="34" t="str">
        <f t="shared" ca="1" si="219"/>
        <v>Post-calc.</v>
      </c>
      <c r="I1767" s="3">
        <f t="shared" ca="1" si="216"/>
        <v>0</v>
      </c>
      <c r="M1767" s="7" t="s">
        <v>1793</v>
      </c>
      <c r="N1767" s="9" t="str">
        <f t="shared" ca="1" si="217"/>
        <v>A3633</v>
      </c>
      <c r="O1767" s="3">
        <v>1131.288</v>
      </c>
      <c r="P1767" s="3">
        <v>1131.288</v>
      </c>
      <c r="Q1767" s="1" t="s">
        <v>14</v>
      </c>
      <c r="R1767" s="1" t="s">
        <v>9</v>
      </c>
      <c r="S1767" s="1" t="s">
        <v>10</v>
      </c>
      <c r="T1767" s="1" t="s">
        <v>930</v>
      </c>
      <c r="V1767" s="34" t="str">
        <f t="shared" ca="1" si="220"/>
        <v>Pre-calc.</v>
      </c>
      <c r="W1767" s="1" t="str">
        <f t="shared" ca="1" si="221"/>
        <v>Pre-calc.</v>
      </c>
      <c r="X1767" s="1" t="b">
        <f t="shared" ca="1" si="222"/>
        <v>1</v>
      </c>
      <c r="Z1767" s="3">
        <f t="shared" ca="1" si="223"/>
        <v>0</v>
      </c>
    </row>
    <row r="1768" spans="1:26" x14ac:dyDescent="0.2">
      <c r="A1768" s="34" t="s">
        <v>4370</v>
      </c>
      <c r="B1768" s="9" t="str">
        <f t="shared" ca="1" si="218"/>
        <v>A1313</v>
      </c>
      <c r="C1768" s="30">
        <v>205.28960000000001</v>
      </c>
      <c r="D1768" s="30">
        <v>193.5761</v>
      </c>
      <c r="E1768" s="32">
        <v>41485</v>
      </c>
      <c r="F1768" s="34" t="s">
        <v>4331</v>
      </c>
      <c r="G1768" s="34" t="s">
        <v>5529</v>
      </c>
      <c r="H1768" s="34" t="str">
        <f t="shared" ca="1" si="219"/>
        <v>Post-calc.</v>
      </c>
      <c r="I1768" s="3">
        <f t="shared" ca="1" si="216"/>
        <v>0</v>
      </c>
      <c r="M1768" s="7" t="s">
        <v>1794</v>
      </c>
      <c r="N1768" s="9" t="str">
        <f t="shared" ca="1" si="217"/>
        <v>A3634</v>
      </c>
      <c r="O1768" s="3">
        <v>1315.1223</v>
      </c>
      <c r="P1768" s="3">
        <v>2539.7928000000002</v>
      </c>
      <c r="Q1768" s="1" t="s">
        <v>8</v>
      </c>
      <c r="R1768" s="1" t="s">
        <v>9</v>
      </c>
      <c r="S1768" s="1" t="s">
        <v>10</v>
      </c>
      <c r="T1768" s="1" t="s">
        <v>930</v>
      </c>
      <c r="V1768" s="34" t="str">
        <f t="shared" ca="1" si="220"/>
        <v>Post-calc.</v>
      </c>
      <c r="W1768" s="1" t="str">
        <f t="shared" ca="1" si="221"/>
        <v>Post-calc.</v>
      </c>
      <c r="X1768" s="1" t="b">
        <f t="shared" ca="1" si="222"/>
        <v>1</v>
      </c>
      <c r="Z1768" s="3">
        <f t="shared" ca="1" si="223"/>
        <v>0</v>
      </c>
    </row>
    <row r="1769" spans="1:26" x14ac:dyDescent="0.2">
      <c r="A1769" s="34" t="s">
        <v>4371</v>
      </c>
      <c r="B1769" s="9" t="str">
        <f t="shared" ca="1" si="218"/>
        <v>A1314</v>
      </c>
      <c r="C1769" s="30">
        <v>211.6592</v>
      </c>
      <c r="D1769" s="30">
        <v>211.6592</v>
      </c>
      <c r="E1769" s="32">
        <v>41480</v>
      </c>
      <c r="F1769" s="34" t="s">
        <v>4331</v>
      </c>
      <c r="G1769" s="34" t="s">
        <v>5529</v>
      </c>
      <c r="H1769" s="34" t="str">
        <f t="shared" ca="1" si="219"/>
        <v>Post-calc.</v>
      </c>
      <c r="I1769" s="3">
        <f t="shared" ca="1" si="216"/>
        <v>0</v>
      </c>
      <c r="M1769" s="7" t="s">
        <v>1795</v>
      </c>
      <c r="N1769" s="9" t="str">
        <f t="shared" ca="1" si="217"/>
        <v>A3636</v>
      </c>
      <c r="O1769" s="3">
        <v>6485.9569000000001</v>
      </c>
      <c r="P1769" s="3">
        <v>12525.821099999999</v>
      </c>
      <c r="Q1769" s="1" t="s">
        <v>8</v>
      </c>
      <c r="R1769" s="1" t="s">
        <v>9</v>
      </c>
      <c r="S1769" s="1" t="s">
        <v>10</v>
      </c>
      <c r="T1769" s="1" t="s">
        <v>930</v>
      </c>
      <c r="V1769" s="34" t="str">
        <f t="shared" ca="1" si="220"/>
        <v>Post-calc.</v>
      </c>
      <c r="W1769" s="1" t="str">
        <f t="shared" ca="1" si="221"/>
        <v>Post-calc.</v>
      </c>
      <c r="X1769" s="1" t="b">
        <f t="shared" ca="1" si="222"/>
        <v>1</v>
      </c>
      <c r="Z1769" s="3">
        <f t="shared" ca="1" si="223"/>
        <v>0</v>
      </c>
    </row>
    <row r="1770" spans="1:26" x14ac:dyDescent="0.2">
      <c r="A1770" s="34" t="s">
        <v>4372</v>
      </c>
      <c r="B1770" s="9" t="str">
        <f t="shared" ca="1" si="218"/>
        <v>A1316</v>
      </c>
      <c r="C1770" s="30">
        <v>206.89519999999999</v>
      </c>
      <c r="D1770" s="30">
        <v>206.8227</v>
      </c>
      <c r="E1770" s="32">
        <v>41478</v>
      </c>
      <c r="F1770" s="34" t="s">
        <v>4331</v>
      </c>
      <c r="G1770" s="34" t="s">
        <v>5529</v>
      </c>
      <c r="H1770" s="34" t="str">
        <f t="shared" ca="1" si="219"/>
        <v>Post-calc.</v>
      </c>
      <c r="I1770" s="3">
        <f t="shared" ca="1" si="216"/>
        <v>0</v>
      </c>
      <c r="M1770" s="7" t="s">
        <v>1796</v>
      </c>
      <c r="N1770" s="9" t="str">
        <f t="shared" ca="1" si="217"/>
        <v>A3639</v>
      </c>
      <c r="O1770" s="3">
        <v>3900</v>
      </c>
      <c r="P1770" s="3">
        <v>3434.6</v>
      </c>
      <c r="Q1770" s="1" t="s">
        <v>8</v>
      </c>
      <c r="R1770" s="1" t="s">
        <v>9</v>
      </c>
      <c r="S1770" s="1" t="s">
        <v>10</v>
      </c>
      <c r="T1770" s="1" t="s">
        <v>69</v>
      </c>
      <c r="V1770" s="34" t="str">
        <f t="shared" ca="1" si="220"/>
        <v>Post-calc.</v>
      </c>
      <c r="W1770" s="1" t="str">
        <f t="shared" ca="1" si="221"/>
        <v>Post-calc.</v>
      </c>
      <c r="X1770" s="1" t="b">
        <f t="shared" ca="1" si="222"/>
        <v>1</v>
      </c>
      <c r="Z1770" s="3">
        <f t="shared" ca="1" si="223"/>
        <v>0</v>
      </c>
    </row>
    <row r="1771" spans="1:26" x14ac:dyDescent="0.2">
      <c r="A1771" s="34" t="s">
        <v>4373</v>
      </c>
      <c r="B1771" s="9" t="str">
        <f t="shared" ca="1" si="218"/>
        <v>A1319</v>
      </c>
      <c r="C1771" s="30">
        <v>197.6585</v>
      </c>
      <c r="D1771" s="30">
        <v>198.3305</v>
      </c>
      <c r="E1771" s="32">
        <v>41700</v>
      </c>
      <c r="F1771" s="34" t="s">
        <v>4331</v>
      </c>
      <c r="G1771" s="34" t="s">
        <v>5529</v>
      </c>
      <c r="H1771" s="34" t="str">
        <f t="shared" ca="1" si="219"/>
        <v>Post-calc.</v>
      </c>
      <c r="I1771" s="3">
        <f t="shared" ca="1" si="216"/>
        <v>0</v>
      </c>
      <c r="M1771" s="7" t="s">
        <v>1797</v>
      </c>
      <c r="N1771" s="9" t="str">
        <f t="shared" ca="1" si="217"/>
        <v>A3643</v>
      </c>
      <c r="O1771" s="3">
        <v>4648.49</v>
      </c>
      <c r="P1771" s="3">
        <v>4648.49</v>
      </c>
      <c r="Q1771" s="1" t="s">
        <v>8</v>
      </c>
      <c r="R1771" s="1" t="s">
        <v>9</v>
      </c>
      <c r="S1771" s="1" t="s">
        <v>10</v>
      </c>
      <c r="T1771" s="1" t="s">
        <v>69</v>
      </c>
      <c r="V1771" s="34" t="str">
        <f t="shared" ca="1" si="220"/>
        <v>Post-calc.</v>
      </c>
      <c r="W1771" s="1" t="str">
        <f t="shared" ca="1" si="221"/>
        <v>Post-calc.</v>
      </c>
      <c r="X1771" s="1" t="b">
        <f t="shared" ca="1" si="222"/>
        <v>1</v>
      </c>
      <c r="Z1771" s="3">
        <f t="shared" ca="1" si="223"/>
        <v>0</v>
      </c>
    </row>
    <row r="1772" spans="1:26" x14ac:dyDescent="0.2">
      <c r="A1772" s="34" t="s">
        <v>4374</v>
      </c>
      <c r="B1772" s="9" t="str">
        <f t="shared" ca="1" si="218"/>
        <v>A1321</v>
      </c>
      <c r="C1772" s="30">
        <v>899.44320000000005</v>
      </c>
      <c r="D1772" s="30">
        <v>900.3768</v>
      </c>
      <c r="E1772" s="32">
        <v>41521</v>
      </c>
      <c r="F1772" s="34" t="s">
        <v>4331</v>
      </c>
      <c r="G1772" s="34" t="s">
        <v>5529</v>
      </c>
      <c r="H1772" s="34" t="str">
        <f t="shared" ca="1" si="219"/>
        <v>Post-calc.</v>
      </c>
      <c r="I1772" s="3">
        <f t="shared" ca="1" si="216"/>
        <v>0</v>
      </c>
      <c r="M1772" s="7" t="s">
        <v>1798</v>
      </c>
      <c r="N1772" s="9" t="str">
        <f t="shared" ca="1" si="217"/>
        <v>A3645</v>
      </c>
      <c r="O1772" s="3">
        <v>8114.05</v>
      </c>
      <c r="P1772" s="3">
        <v>8114.04</v>
      </c>
      <c r="Q1772" s="1" t="s">
        <v>8</v>
      </c>
      <c r="R1772" s="1" t="s">
        <v>9</v>
      </c>
      <c r="S1772" s="1" t="s">
        <v>10</v>
      </c>
      <c r="T1772" s="1" t="s">
        <v>69</v>
      </c>
      <c r="V1772" s="34" t="str">
        <f t="shared" ca="1" si="220"/>
        <v>Post-calc.</v>
      </c>
      <c r="W1772" s="1" t="str">
        <f t="shared" ca="1" si="221"/>
        <v>Post-calc.</v>
      </c>
      <c r="X1772" s="1" t="b">
        <f t="shared" ca="1" si="222"/>
        <v>1</v>
      </c>
      <c r="Z1772" s="3">
        <f t="shared" ca="1" si="223"/>
        <v>0</v>
      </c>
    </row>
    <row r="1773" spans="1:26" x14ac:dyDescent="0.2">
      <c r="A1773" s="34" t="s">
        <v>4375</v>
      </c>
      <c r="B1773" s="9" t="str">
        <f t="shared" ca="1" si="218"/>
        <v>A1322</v>
      </c>
      <c r="C1773" s="30">
        <v>198.52180000000001</v>
      </c>
      <c r="D1773" s="30">
        <v>198.3305</v>
      </c>
      <c r="E1773" s="32">
        <v>41701</v>
      </c>
      <c r="F1773" s="34" t="s">
        <v>4331</v>
      </c>
      <c r="G1773" s="34" t="s">
        <v>5529</v>
      </c>
      <c r="H1773" s="34" t="str">
        <f t="shared" ca="1" si="219"/>
        <v>Post-calc.</v>
      </c>
      <c r="I1773" s="3">
        <f t="shared" ca="1" si="216"/>
        <v>0</v>
      </c>
      <c r="M1773" s="7" t="s">
        <v>1799</v>
      </c>
      <c r="N1773" s="9" t="str">
        <f t="shared" ca="1" si="217"/>
        <v>A3647</v>
      </c>
      <c r="O1773" s="3">
        <v>132.08529999999999</v>
      </c>
      <c r="P1773" s="3">
        <v>131.2713</v>
      </c>
      <c r="Q1773" s="1" t="s">
        <v>8</v>
      </c>
      <c r="R1773" s="1" t="s">
        <v>9</v>
      </c>
      <c r="S1773" s="1" t="s">
        <v>10</v>
      </c>
      <c r="T1773" s="1" t="s">
        <v>1260</v>
      </c>
      <c r="V1773" s="34" t="str">
        <f t="shared" ca="1" si="220"/>
        <v>Post-calc.</v>
      </c>
      <c r="W1773" s="1" t="str">
        <f t="shared" ca="1" si="221"/>
        <v>Post-calc.</v>
      </c>
      <c r="X1773" s="1" t="b">
        <f t="shared" ca="1" si="222"/>
        <v>1</v>
      </c>
      <c r="Z1773" s="3">
        <f t="shared" ca="1" si="223"/>
        <v>0</v>
      </c>
    </row>
    <row r="1774" spans="1:26" x14ac:dyDescent="0.2">
      <c r="A1774" s="34" t="s">
        <v>4376</v>
      </c>
      <c r="B1774" s="9" t="str">
        <f t="shared" ca="1" si="218"/>
        <v>A1325</v>
      </c>
      <c r="C1774" s="30">
        <v>1809.1025999999999</v>
      </c>
      <c r="D1774" s="30">
        <v>1787.3051</v>
      </c>
      <c r="E1774" s="32">
        <v>41298</v>
      </c>
      <c r="F1774" s="34" t="s">
        <v>4331</v>
      </c>
      <c r="G1774" s="34" t="s">
        <v>5529</v>
      </c>
      <c r="H1774" s="34" t="str">
        <f t="shared" ca="1" si="219"/>
        <v>Post-calc.</v>
      </c>
      <c r="I1774" s="3">
        <f t="shared" ca="1" si="216"/>
        <v>0</v>
      </c>
      <c r="M1774" s="7" t="s">
        <v>1800</v>
      </c>
      <c r="N1774" s="9" t="str">
        <f t="shared" ca="1" si="217"/>
        <v>A3648</v>
      </c>
      <c r="O1774" s="3">
        <v>30.8293</v>
      </c>
      <c r="P1774" s="3">
        <v>30.349299999999999</v>
      </c>
      <c r="Q1774" s="1" t="s">
        <v>8</v>
      </c>
      <c r="R1774" s="1" t="s">
        <v>9</v>
      </c>
      <c r="S1774" s="1" t="s">
        <v>10</v>
      </c>
      <c r="T1774" s="1" t="s">
        <v>1260</v>
      </c>
      <c r="V1774" s="34" t="str">
        <f t="shared" ca="1" si="220"/>
        <v>Post-calc.</v>
      </c>
      <c r="W1774" s="1" t="str">
        <f t="shared" ca="1" si="221"/>
        <v>Post-calc.</v>
      </c>
      <c r="X1774" s="1" t="b">
        <f t="shared" ca="1" si="222"/>
        <v>1</v>
      </c>
      <c r="Z1774" s="3">
        <f t="shared" ca="1" si="223"/>
        <v>0</v>
      </c>
    </row>
    <row r="1775" spans="1:26" x14ac:dyDescent="0.2">
      <c r="A1775" s="34" t="s">
        <v>4377</v>
      </c>
      <c r="B1775" s="9" t="str">
        <f t="shared" ca="1" si="218"/>
        <v>A1327</v>
      </c>
      <c r="C1775" s="30">
        <v>1745.4118000000001</v>
      </c>
      <c r="D1775" s="30">
        <v>1715.95</v>
      </c>
      <c r="E1775" s="32">
        <v>41298</v>
      </c>
      <c r="F1775" s="34" t="s">
        <v>4331</v>
      </c>
      <c r="G1775" s="34" t="s">
        <v>5529</v>
      </c>
      <c r="H1775" s="34" t="str">
        <f t="shared" ca="1" si="219"/>
        <v>Post-calc.</v>
      </c>
      <c r="I1775" s="3">
        <f t="shared" ca="1" si="216"/>
        <v>0</v>
      </c>
      <c r="M1775" s="7" t="s">
        <v>1801</v>
      </c>
      <c r="N1775" s="9" t="str">
        <f t="shared" ca="1" si="217"/>
        <v>A3649</v>
      </c>
      <c r="O1775" s="3">
        <v>113.9902</v>
      </c>
      <c r="P1775" s="3">
        <v>111.9132</v>
      </c>
      <c r="Q1775" s="1" t="s">
        <v>8</v>
      </c>
      <c r="R1775" s="1" t="s">
        <v>9</v>
      </c>
      <c r="S1775" s="1" t="s">
        <v>10</v>
      </c>
      <c r="T1775" s="1" t="s">
        <v>1260</v>
      </c>
      <c r="V1775" s="34" t="str">
        <f t="shared" ca="1" si="220"/>
        <v>Post-calc.</v>
      </c>
      <c r="W1775" s="1" t="str">
        <f t="shared" ca="1" si="221"/>
        <v>Post-calc.</v>
      </c>
      <c r="X1775" s="1" t="b">
        <f t="shared" ca="1" si="222"/>
        <v>1</v>
      </c>
      <c r="Z1775" s="3">
        <f t="shared" ca="1" si="223"/>
        <v>0</v>
      </c>
    </row>
    <row r="1776" spans="1:26" x14ac:dyDescent="0.2">
      <c r="A1776" s="34" t="s">
        <v>4378</v>
      </c>
      <c r="B1776" s="9" t="str">
        <f t="shared" ca="1" si="218"/>
        <v>A1331</v>
      </c>
      <c r="C1776" s="30">
        <v>2220.4753000000001</v>
      </c>
      <c r="D1776" s="30">
        <v>2200.0654</v>
      </c>
      <c r="E1776" s="32">
        <v>41646</v>
      </c>
      <c r="F1776" s="34" t="s">
        <v>4331</v>
      </c>
      <c r="G1776" s="34" t="s">
        <v>5529</v>
      </c>
      <c r="H1776" s="34" t="str">
        <f t="shared" ca="1" si="219"/>
        <v>Post-calc.</v>
      </c>
      <c r="I1776" s="3">
        <f t="shared" ca="1" si="216"/>
        <v>0</v>
      </c>
      <c r="M1776" s="7" t="s">
        <v>1802</v>
      </c>
      <c r="N1776" s="9" t="str">
        <f t="shared" ca="1" si="217"/>
        <v>A3650</v>
      </c>
      <c r="O1776" s="3">
        <v>53.662399999999998</v>
      </c>
      <c r="P1776" s="3">
        <v>53.148699999999998</v>
      </c>
      <c r="Q1776" s="1" t="s">
        <v>8</v>
      </c>
      <c r="R1776" s="1" t="s">
        <v>9</v>
      </c>
      <c r="S1776" s="1" t="s">
        <v>10</v>
      </c>
      <c r="T1776" s="1" t="s">
        <v>1260</v>
      </c>
      <c r="V1776" s="34" t="str">
        <f t="shared" ca="1" si="220"/>
        <v>Post-calc.</v>
      </c>
      <c r="W1776" s="1" t="str">
        <f t="shared" ca="1" si="221"/>
        <v>Post-calc.</v>
      </c>
      <c r="X1776" s="1" t="b">
        <f t="shared" ca="1" si="222"/>
        <v>1</v>
      </c>
      <c r="Z1776" s="3">
        <f t="shared" ca="1" si="223"/>
        <v>0</v>
      </c>
    </row>
    <row r="1777" spans="1:26" x14ac:dyDescent="0.2">
      <c r="A1777" s="34" t="s">
        <v>4379</v>
      </c>
      <c r="B1777" s="9" t="str">
        <f t="shared" ca="1" si="218"/>
        <v>A1336</v>
      </c>
      <c r="C1777" s="30">
        <v>197.08170000000001</v>
      </c>
      <c r="D1777" s="30">
        <v>197.434</v>
      </c>
      <c r="E1777" s="32">
        <v>41674</v>
      </c>
      <c r="F1777" s="34" t="s">
        <v>4331</v>
      </c>
      <c r="G1777" s="34" t="s">
        <v>5529</v>
      </c>
      <c r="H1777" s="34" t="str">
        <f t="shared" ca="1" si="219"/>
        <v>Post-calc.</v>
      </c>
      <c r="I1777" s="3">
        <f t="shared" ca="1" si="216"/>
        <v>0</v>
      </c>
      <c r="M1777" s="7" t="s">
        <v>1803</v>
      </c>
      <c r="N1777" s="9" t="str">
        <f t="shared" ca="1" si="217"/>
        <v>A3651</v>
      </c>
      <c r="O1777" s="3">
        <v>94.075400000000002</v>
      </c>
      <c r="P1777" s="3">
        <v>92.3001</v>
      </c>
      <c r="Q1777" s="1" t="s">
        <v>8</v>
      </c>
      <c r="R1777" s="1" t="s">
        <v>9</v>
      </c>
      <c r="S1777" s="1" t="s">
        <v>10</v>
      </c>
      <c r="T1777" s="1" t="s">
        <v>1260</v>
      </c>
      <c r="V1777" s="34" t="str">
        <f t="shared" ca="1" si="220"/>
        <v>Post-calc.</v>
      </c>
      <c r="W1777" s="1" t="str">
        <f t="shared" ca="1" si="221"/>
        <v>Post-calc.</v>
      </c>
      <c r="X1777" s="1" t="b">
        <f t="shared" ca="1" si="222"/>
        <v>1</v>
      </c>
      <c r="Z1777" s="3">
        <f t="shared" ca="1" si="223"/>
        <v>0</v>
      </c>
    </row>
    <row r="1778" spans="1:26" x14ac:dyDescent="0.2">
      <c r="A1778" s="34" t="s">
        <v>4380</v>
      </c>
      <c r="B1778" s="9" t="str">
        <f t="shared" ca="1" si="218"/>
        <v>A1339</v>
      </c>
      <c r="C1778" s="30">
        <v>200.12799999999999</v>
      </c>
      <c r="D1778" s="30">
        <v>197.63050000000001</v>
      </c>
      <c r="E1778" s="32">
        <v>41612</v>
      </c>
      <c r="F1778" s="34" t="s">
        <v>4331</v>
      </c>
      <c r="G1778" s="34" t="s">
        <v>5529</v>
      </c>
      <c r="H1778" s="34" t="str">
        <f t="shared" ca="1" si="219"/>
        <v>Post-calc.</v>
      </c>
      <c r="I1778" s="3">
        <f t="shared" ca="1" si="216"/>
        <v>0</v>
      </c>
      <c r="M1778" s="7" t="s">
        <v>1804</v>
      </c>
      <c r="N1778" s="9" t="str">
        <f t="shared" ca="1" si="217"/>
        <v>A3708</v>
      </c>
      <c r="O1778" s="3">
        <v>1439.1989000000001</v>
      </c>
      <c r="P1778" s="3">
        <v>1528</v>
      </c>
      <c r="Q1778" s="1" t="s">
        <v>8</v>
      </c>
      <c r="R1778" s="1" t="s">
        <v>9</v>
      </c>
      <c r="S1778" s="1" t="s">
        <v>10</v>
      </c>
      <c r="T1778" s="1" t="s">
        <v>798</v>
      </c>
      <c r="V1778" s="34" t="str">
        <f t="shared" ca="1" si="220"/>
        <v>Post-calc.</v>
      </c>
      <c r="W1778" s="1" t="str">
        <f t="shared" ca="1" si="221"/>
        <v>Post-calc.</v>
      </c>
      <c r="X1778" s="1" t="b">
        <f t="shared" ca="1" si="222"/>
        <v>1</v>
      </c>
      <c r="Z1778" s="3">
        <f t="shared" ca="1" si="223"/>
        <v>0</v>
      </c>
    </row>
    <row r="1779" spans="1:26" x14ac:dyDescent="0.2">
      <c r="A1779" s="34" t="s">
        <v>4381</v>
      </c>
      <c r="B1779" s="9" t="str">
        <f t="shared" ca="1" si="218"/>
        <v>A1341</v>
      </c>
      <c r="C1779" s="30">
        <v>67.052899999999994</v>
      </c>
      <c r="D1779" s="30">
        <v>66.89</v>
      </c>
      <c r="E1779" s="32">
        <v>41624</v>
      </c>
      <c r="F1779" s="34" t="s">
        <v>4331</v>
      </c>
      <c r="G1779" s="34" t="s">
        <v>5529</v>
      </c>
      <c r="H1779" s="34" t="str">
        <f t="shared" ca="1" si="219"/>
        <v>Post-calc.</v>
      </c>
      <c r="I1779" s="3">
        <f t="shared" ca="1" si="216"/>
        <v>0</v>
      </c>
      <c r="M1779" s="7" t="s">
        <v>1805</v>
      </c>
      <c r="N1779" s="9" t="str">
        <f t="shared" ca="1" si="217"/>
        <v>A3709</v>
      </c>
      <c r="O1779" s="3">
        <v>7126</v>
      </c>
      <c r="P1779" s="3">
        <v>7604</v>
      </c>
      <c r="Q1779" s="1" t="s">
        <v>8</v>
      </c>
      <c r="R1779" s="1" t="s">
        <v>9</v>
      </c>
      <c r="S1779" s="1" t="s">
        <v>10</v>
      </c>
      <c r="T1779" s="1" t="s">
        <v>798</v>
      </c>
      <c r="V1779" s="34" t="str">
        <f t="shared" ca="1" si="220"/>
        <v>Post-calc.</v>
      </c>
      <c r="W1779" s="1" t="str">
        <f t="shared" ca="1" si="221"/>
        <v>Post-calc.</v>
      </c>
      <c r="X1779" s="1" t="b">
        <f t="shared" ca="1" si="222"/>
        <v>1</v>
      </c>
      <c r="Z1779" s="3">
        <f t="shared" ca="1" si="223"/>
        <v>0</v>
      </c>
    </row>
    <row r="1780" spans="1:26" x14ac:dyDescent="0.2">
      <c r="A1780" s="34" t="s">
        <v>4382</v>
      </c>
      <c r="B1780" s="9" t="str">
        <f t="shared" ca="1" si="218"/>
        <v>A1343</v>
      </c>
      <c r="C1780" s="30">
        <v>200.00049999999999</v>
      </c>
      <c r="D1780" s="30">
        <v>197.78739999999999</v>
      </c>
      <c r="E1780" s="32">
        <v>41624</v>
      </c>
      <c r="F1780" s="34" t="s">
        <v>4331</v>
      </c>
      <c r="G1780" s="34" t="s">
        <v>5529</v>
      </c>
      <c r="H1780" s="34" t="str">
        <f t="shared" ca="1" si="219"/>
        <v>Post-calc.</v>
      </c>
      <c r="I1780" s="3">
        <f t="shared" ca="1" si="216"/>
        <v>0</v>
      </c>
      <c r="M1780" s="7" t="s">
        <v>1806</v>
      </c>
      <c r="N1780" s="9" t="str">
        <f t="shared" ca="1" si="217"/>
        <v>A3722</v>
      </c>
      <c r="O1780" s="3">
        <v>667.67809999999997</v>
      </c>
      <c r="P1780" s="3">
        <v>667.67809999999997</v>
      </c>
      <c r="Q1780" s="1" t="s">
        <v>14</v>
      </c>
      <c r="R1780" s="1" t="s">
        <v>9</v>
      </c>
      <c r="S1780" s="1" t="s">
        <v>10</v>
      </c>
      <c r="T1780" s="1" t="s">
        <v>1446</v>
      </c>
      <c r="V1780" s="34" t="str">
        <f t="shared" ca="1" si="220"/>
        <v>Pre-calc.</v>
      </c>
      <c r="W1780" s="1" t="str">
        <f t="shared" ca="1" si="221"/>
        <v>Pre-calc.</v>
      </c>
      <c r="X1780" s="1" t="b">
        <f t="shared" ca="1" si="222"/>
        <v>1</v>
      </c>
      <c r="Z1780" s="3">
        <f t="shared" ca="1" si="223"/>
        <v>0</v>
      </c>
    </row>
    <row r="1781" spans="1:26" x14ac:dyDescent="0.2">
      <c r="A1781" s="34" t="s">
        <v>4383</v>
      </c>
      <c r="B1781" s="9" t="str">
        <f t="shared" ca="1" si="218"/>
        <v>A1345</v>
      </c>
      <c r="C1781" s="30">
        <v>168.41120000000001</v>
      </c>
      <c r="D1781" s="30">
        <v>167.84389999999999</v>
      </c>
      <c r="E1781" s="32">
        <v>41558</v>
      </c>
      <c r="F1781" s="34" t="s">
        <v>4331</v>
      </c>
      <c r="G1781" s="34" t="s">
        <v>5529</v>
      </c>
      <c r="H1781" s="34" t="str">
        <f t="shared" ca="1" si="219"/>
        <v>Post-calc.</v>
      </c>
      <c r="I1781" s="3">
        <f t="shared" ca="1" si="216"/>
        <v>0</v>
      </c>
      <c r="M1781" s="7" t="s">
        <v>1807</v>
      </c>
      <c r="N1781" s="9" t="str">
        <f t="shared" ca="1" si="217"/>
        <v>A3723</v>
      </c>
      <c r="O1781" s="3">
        <v>710.50909999999999</v>
      </c>
      <c r="P1781" s="3">
        <v>710.50909999999999</v>
      </c>
      <c r="Q1781" s="1" t="s">
        <v>14</v>
      </c>
      <c r="R1781" s="1" t="s">
        <v>9</v>
      </c>
      <c r="S1781" s="1" t="s">
        <v>10</v>
      </c>
      <c r="T1781" s="1" t="s">
        <v>1446</v>
      </c>
      <c r="V1781" s="34" t="str">
        <f t="shared" ca="1" si="220"/>
        <v>Pre-calc.</v>
      </c>
      <c r="W1781" s="1" t="str">
        <f t="shared" ca="1" si="221"/>
        <v>Pre-calc.</v>
      </c>
      <c r="X1781" s="1" t="b">
        <f t="shared" ca="1" si="222"/>
        <v>1</v>
      </c>
      <c r="Z1781" s="3">
        <f t="shared" ca="1" si="223"/>
        <v>0</v>
      </c>
    </row>
    <row r="1782" spans="1:26" x14ac:dyDescent="0.2">
      <c r="A1782" s="34" t="s">
        <v>4384</v>
      </c>
      <c r="B1782" s="9" t="str">
        <f t="shared" ca="1" si="218"/>
        <v>A1346</v>
      </c>
      <c r="C1782" s="30">
        <v>506.2457</v>
      </c>
      <c r="D1782" s="30">
        <v>495.66079999999999</v>
      </c>
      <c r="E1782" s="32">
        <v>41815</v>
      </c>
      <c r="F1782" s="34" t="s">
        <v>4331</v>
      </c>
      <c r="G1782" s="34" t="s">
        <v>5529</v>
      </c>
      <c r="H1782" s="34" t="str">
        <f t="shared" ca="1" si="219"/>
        <v>Post-calc.</v>
      </c>
      <c r="I1782" s="3">
        <f t="shared" ca="1" si="216"/>
        <v>0</v>
      </c>
      <c r="M1782" s="7" t="s">
        <v>1808</v>
      </c>
      <c r="N1782" s="9" t="str">
        <f t="shared" ca="1" si="217"/>
        <v>A3724</v>
      </c>
      <c r="O1782" s="3">
        <v>93.798500000000004</v>
      </c>
      <c r="P1782" s="3">
        <v>81.827299999999994</v>
      </c>
      <c r="Q1782" s="1" t="s">
        <v>8</v>
      </c>
      <c r="R1782" s="1" t="s">
        <v>9</v>
      </c>
      <c r="S1782" s="1" t="s">
        <v>10</v>
      </c>
      <c r="T1782" s="1" t="s">
        <v>1260</v>
      </c>
      <c r="V1782" s="34" t="str">
        <f t="shared" ca="1" si="220"/>
        <v>Post-calc.</v>
      </c>
      <c r="W1782" s="1" t="str">
        <f t="shared" ca="1" si="221"/>
        <v>Post-calc.</v>
      </c>
      <c r="X1782" s="1" t="b">
        <f t="shared" ca="1" si="222"/>
        <v>1</v>
      </c>
      <c r="Z1782" s="3">
        <f t="shared" ca="1" si="223"/>
        <v>0</v>
      </c>
    </row>
    <row r="1783" spans="1:26" x14ac:dyDescent="0.2">
      <c r="A1783" s="34" t="s">
        <v>4385</v>
      </c>
      <c r="B1783" s="9" t="str">
        <f t="shared" ca="1" si="218"/>
        <v>A1347</v>
      </c>
      <c r="C1783" s="30">
        <v>200.41560000000001</v>
      </c>
      <c r="D1783" s="30">
        <v>197.63050000000001</v>
      </c>
      <c r="E1783" s="32">
        <v>41624</v>
      </c>
      <c r="F1783" s="34" t="s">
        <v>4331</v>
      </c>
      <c r="G1783" s="34" t="s">
        <v>5529</v>
      </c>
      <c r="H1783" s="34" t="str">
        <f t="shared" ca="1" si="219"/>
        <v>Post-calc.</v>
      </c>
      <c r="I1783" s="3">
        <f t="shared" ca="1" si="216"/>
        <v>0</v>
      </c>
      <c r="M1783" s="7" t="s">
        <v>1809</v>
      </c>
      <c r="N1783" s="9" t="str">
        <f t="shared" ca="1" si="217"/>
        <v>A3726</v>
      </c>
      <c r="O1783" s="3">
        <v>345.2835</v>
      </c>
      <c r="P1783" s="3">
        <v>329.78269999999998</v>
      </c>
      <c r="Q1783" s="1" t="s">
        <v>8</v>
      </c>
      <c r="R1783" s="1" t="s">
        <v>9</v>
      </c>
      <c r="S1783" s="1" t="s">
        <v>10</v>
      </c>
      <c r="T1783" s="1" t="s">
        <v>1260</v>
      </c>
      <c r="V1783" s="34" t="str">
        <f t="shared" ca="1" si="220"/>
        <v>Post-calc.</v>
      </c>
      <c r="W1783" s="1" t="str">
        <f t="shared" ca="1" si="221"/>
        <v>Post-calc.</v>
      </c>
      <c r="X1783" s="1" t="b">
        <f t="shared" ca="1" si="222"/>
        <v>1</v>
      </c>
      <c r="Z1783" s="3">
        <f t="shared" ca="1" si="223"/>
        <v>0</v>
      </c>
    </row>
    <row r="1784" spans="1:26" x14ac:dyDescent="0.2">
      <c r="A1784" s="34" t="s">
        <v>4386</v>
      </c>
      <c r="B1784" s="9" t="str">
        <f t="shared" ca="1" si="218"/>
        <v>A1349</v>
      </c>
      <c r="C1784" s="30">
        <v>198.31880000000001</v>
      </c>
      <c r="D1784" s="30">
        <v>197.63050000000001</v>
      </c>
      <c r="E1784" s="32">
        <v>41731</v>
      </c>
      <c r="F1784" s="34" t="s">
        <v>4331</v>
      </c>
      <c r="G1784" s="34" t="s">
        <v>5529</v>
      </c>
      <c r="H1784" s="34" t="str">
        <f t="shared" ca="1" si="219"/>
        <v>Post-calc.</v>
      </c>
      <c r="I1784" s="3">
        <f t="shared" ca="1" si="216"/>
        <v>0</v>
      </c>
      <c r="M1784" s="7" t="s">
        <v>1810</v>
      </c>
      <c r="N1784" s="9" t="str">
        <f t="shared" ca="1" si="217"/>
        <v>A3740</v>
      </c>
      <c r="O1784" s="3">
        <v>1232.0907</v>
      </c>
      <c r="P1784" s="3">
        <v>1232.0907</v>
      </c>
      <c r="Q1784" s="1" t="s">
        <v>14</v>
      </c>
      <c r="R1784" s="1" t="s">
        <v>9</v>
      </c>
      <c r="S1784" s="1" t="s">
        <v>10</v>
      </c>
      <c r="T1784" s="1" t="s">
        <v>69</v>
      </c>
      <c r="V1784" s="34" t="str">
        <f t="shared" ca="1" si="220"/>
        <v>Pre-calc.</v>
      </c>
      <c r="W1784" s="1" t="str">
        <f t="shared" ca="1" si="221"/>
        <v>Pre-calc.</v>
      </c>
      <c r="X1784" s="1" t="b">
        <f t="shared" ca="1" si="222"/>
        <v>1</v>
      </c>
      <c r="Z1784" s="3">
        <f t="shared" ca="1" si="223"/>
        <v>0</v>
      </c>
    </row>
    <row r="1785" spans="1:26" x14ac:dyDescent="0.2">
      <c r="A1785" s="34" t="s">
        <v>4387</v>
      </c>
      <c r="B1785" s="9" t="str">
        <f t="shared" ca="1" si="218"/>
        <v>A1350</v>
      </c>
      <c r="C1785" s="30">
        <v>694.01890000000003</v>
      </c>
      <c r="D1785" s="30">
        <v>694.01890000000003</v>
      </c>
      <c r="E1785" s="32">
        <v>41635</v>
      </c>
      <c r="F1785" s="34" t="s">
        <v>4331</v>
      </c>
      <c r="G1785" s="34" t="s">
        <v>5529</v>
      </c>
      <c r="H1785" s="34" t="str">
        <f t="shared" ca="1" si="219"/>
        <v>Post-calc.</v>
      </c>
      <c r="I1785" s="3">
        <f t="shared" ca="1" si="216"/>
        <v>0</v>
      </c>
      <c r="M1785" s="7" t="s">
        <v>1811</v>
      </c>
      <c r="N1785" s="9" t="str">
        <f t="shared" ca="1" si="217"/>
        <v>A3775</v>
      </c>
      <c r="O1785" s="3">
        <v>13449</v>
      </c>
      <c r="P1785" s="3">
        <v>13449</v>
      </c>
      <c r="Q1785" s="1" t="s">
        <v>14</v>
      </c>
      <c r="R1785" s="1" t="s">
        <v>9</v>
      </c>
      <c r="S1785" s="1" t="s">
        <v>10</v>
      </c>
      <c r="T1785" s="1" t="s">
        <v>69</v>
      </c>
      <c r="V1785" s="34" t="str">
        <f t="shared" ca="1" si="220"/>
        <v>Pre-calc.</v>
      </c>
      <c r="W1785" s="1" t="str">
        <f t="shared" ca="1" si="221"/>
        <v>Pre-calc.</v>
      </c>
      <c r="X1785" s="1" t="b">
        <f t="shared" ca="1" si="222"/>
        <v>1</v>
      </c>
      <c r="Z1785" s="3">
        <f t="shared" ca="1" si="223"/>
        <v>0</v>
      </c>
    </row>
    <row r="1786" spans="1:26" x14ac:dyDescent="0.2">
      <c r="A1786" s="34" t="s">
        <v>4388</v>
      </c>
      <c r="B1786" s="9" t="str">
        <f t="shared" ca="1" si="218"/>
        <v>A1351</v>
      </c>
      <c r="C1786" s="30">
        <v>196.81399999999999</v>
      </c>
      <c r="D1786" s="30">
        <v>196.8262</v>
      </c>
      <c r="E1786" s="32">
        <v>41759</v>
      </c>
      <c r="F1786" s="34" t="s">
        <v>4331</v>
      </c>
      <c r="G1786" s="34" t="s">
        <v>5529</v>
      </c>
      <c r="H1786" s="34" t="str">
        <f t="shared" ca="1" si="219"/>
        <v>Post-calc.</v>
      </c>
      <c r="I1786" s="3">
        <f t="shared" ca="1" si="216"/>
        <v>0</v>
      </c>
      <c r="M1786" s="7" t="s">
        <v>1812</v>
      </c>
      <c r="N1786" s="9" t="str">
        <f t="shared" ca="1" si="217"/>
        <v>A3787</v>
      </c>
      <c r="O1786" s="3">
        <v>2100</v>
      </c>
      <c r="P1786" s="3">
        <v>2100</v>
      </c>
      <c r="Q1786" s="1" t="s">
        <v>8</v>
      </c>
      <c r="R1786" s="1" t="s">
        <v>9</v>
      </c>
      <c r="S1786" s="1" t="s">
        <v>10</v>
      </c>
      <c r="T1786" s="1" t="s">
        <v>1267</v>
      </c>
      <c r="V1786" s="34" t="str">
        <f t="shared" ca="1" si="220"/>
        <v>Post-calc.</v>
      </c>
      <c r="W1786" s="1" t="str">
        <f t="shared" ca="1" si="221"/>
        <v>Post-calc.</v>
      </c>
      <c r="X1786" s="1" t="b">
        <f t="shared" ca="1" si="222"/>
        <v>1</v>
      </c>
      <c r="Z1786" s="3">
        <f t="shared" ca="1" si="223"/>
        <v>0</v>
      </c>
    </row>
    <row r="1787" spans="1:26" x14ac:dyDescent="0.2">
      <c r="A1787" s="34" t="s">
        <v>4389</v>
      </c>
      <c r="B1787" s="9" t="str">
        <f t="shared" ca="1" si="218"/>
        <v>A1352</v>
      </c>
      <c r="C1787" s="30">
        <v>99.221100000000007</v>
      </c>
      <c r="D1787" s="30">
        <v>99.085400000000007</v>
      </c>
      <c r="E1787" s="32">
        <v>41681</v>
      </c>
      <c r="F1787" s="34" t="s">
        <v>4331</v>
      </c>
      <c r="G1787" s="34" t="s">
        <v>5529</v>
      </c>
      <c r="H1787" s="34" t="str">
        <f t="shared" ca="1" si="219"/>
        <v>Post-calc.</v>
      </c>
      <c r="I1787" s="3">
        <f t="shared" ca="1" si="216"/>
        <v>0</v>
      </c>
      <c r="M1787" s="7" t="s">
        <v>1813</v>
      </c>
      <c r="N1787" s="9" t="str">
        <f t="shared" ca="1" si="217"/>
        <v>A3790</v>
      </c>
      <c r="O1787" s="3">
        <v>414.01799999999997</v>
      </c>
      <c r="P1787" s="3">
        <v>424.91500000000002</v>
      </c>
      <c r="Q1787" s="1" t="s">
        <v>8</v>
      </c>
      <c r="R1787" s="1" t="s">
        <v>9</v>
      </c>
      <c r="S1787" s="1" t="s">
        <v>10</v>
      </c>
      <c r="T1787" s="1" t="s">
        <v>1528</v>
      </c>
      <c r="V1787" s="34" t="str">
        <f t="shared" ca="1" si="220"/>
        <v>Post-calc.</v>
      </c>
      <c r="W1787" s="1" t="str">
        <f t="shared" ca="1" si="221"/>
        <v>Post-calc.</v>
      </c>
      <c r="X1787" s="1" t="b">
        <f t="shared" ca="1" si="222"/>
        <v>1</v>
      </c>
      <c r="Z1787" s="3">
        <f t="shared" ca="1" si="223"/>
        <v>0</v>
      </c>
    </row>
    <row r="1788" spans="1:26" x14ac:dyDescent="0.2">
      <c r="A1788" s="34" t="s">
        <v>4390</v>
      </c>
      <c r="B1788" s="9" t="str">
        <f t="shared" ca="1" si="218"/>
        <v>A1353</v>
      </c>
      <c r="C1788" s="30">
        <v>393.62799999999999</v>
      </c>
      <c r="D1788" s="30">
        <v>393.91230000000002</v>
      </c>
      <c r="E1788" s="32">
        <v>41758</v>
      </c>
      <c r="F1788" s="34" t="s">
        <v>4331</v>
      </c>
      <c r="G1788" s="34" t="s">
        <v>5529</v>
      </c>
      <c r="H1788" s="34" t="str">
        <f t="shared" ca="1" si="219"/>
        <v>Post-calc.</v>
      </c>
      <c r="I1788" s="3">
        <f t="shared" ca="1" si="216"/>
        <v>0</v>
      </c>
      <c r="M1788" s="7" t="s">
        <v>1814</v>
      </c>
      <c r="N1788" s="9" t="str">
        <f t="shared" ca="1" si="217"/>
        <v>A3801</v>
      </c>
      <c r="O1788" s="3">
        <v>7471.82</v>
      </c>
      <c r="P1788" s="3">
        <v>7464.16</v>
      </c>
      <c r="Q1788" s="1" t="s">
        <v>8</v>
      </c>
      <c r="R1788" s="1" t="s">
        <v>9</v>
      </c>
      <c r="S1788" s="1" t="s">
        <v>10</v>
      </c>
      <c r="T1788" s="1" t="s">
        <v>69</v>
      </c>
      <c r="V1788" s="34" t="str">
        <f t="shared" ca="1" si="220"/>
        <v>Post-calc.</v>
      </c>
      <c r="W1788" s="1" t="str">
        <f t="shared" ca="1" si="221"/>
        <v>Post-calc.</v>
      </c>
      <c r="X1788" s="1" t="b">
        <f t="shared" ca="1" si="222"/>
        <v>1</v>
      </c>
      <c r="Z1788" s="3">
        <f t="shared" ca="1" si="223"/>
        <v>0</v>
      </c>
    </row>
    <row r="1789" spans="1:26" x14ac:dyDescent="0.2">
      <c r="A1789" s="34" t="s">
        <v>4391</v>
      </c>
      <c r="B1789" s="9" t="str">
        <f t="shared" ca="1" si="218"/>
        <v>A1356</v>
      </c>
      <c r="C1789" s="30">
        <v>197.54490000000001</v>
      </c>
      <c r="D1789" s="30">
        <v>198.49789999999999</v>
      </c>
      <c r="E1789" s="32">
        <v>41736</v>
      </c>
      <c r="F1789" s="34" t="s">
        <v>4331</v>
      </c>
      <c r="G1789" s="34" t="s">
        <v>5529</v>
      </c>
      <c r="H1789" s="34" t="str">
        <f t="shared" ca="1" si="219"/>
        <v>Post-calc.</v>
      </c>
      <c r="I1789" s="3">
        <f t="shared" ca="1" si="216"/>
        <v>0</v>
      </c>
      <c r="M1789" s="7" t="s">
        <v>1815</v>
      </c>
      <c r="N1789" s="9" t="str">
        <f t="shared" ca="1" si="217"/>
        <v>A3806</v>
      </c>
      <c r="O1789" s="3">
        <v>246.095</v>
      </c>
      <c r="P1789" s="3">
        <v>246.09</v>
      </c>
      <c r="Q1789" s="1" t="s">
        <v>8</v>
      </c>
      <c r="R1789" s="1" t="s">
        <v>9</v>
      </c>
      <c r="S1789" s="1" t="s">
        <v>10</v>
      </c>
      <c r="T1789" s="1" t="s">
        <v>1372</v>
      </c>
      <c r="V1789" s="34" t="str">
        <f t="shared" ca="1" si="220"/>
        <v>Post-calc.</v>
      </c>
      <c r="W1789" s="1" t="str">
        <f t="shared" ca="1" si="221"/>
        <v>Post-calc.</v>
      </c>
      <c r="X1789" s="1" t="b">
        <f t="shared" ca="1" si="222"/>
        <v>1</v>
      </c>
      <c r="Z1789" s="3">
        <f t="shared" ca="1" si="223"/>
        <v>0</v>
      </c>
    </row>
    <row r="1790" spans="1:26" x14ac:dyDescent="0.2">
      <c r="A1790" s="34" t="s">
        <v>4392</v>
      </c>
      <c r="B1790" s="9" t="str">
        <f t="shared" ca="1" si="218"/>
        <v>A1360</v>
      </c>
      <c r="C1790" s="30">
        <v>199.4273</v>
      </c>
      <c r="D1790" s="30">
        <v>199.3775</v>
      </c>
      <c r="E1790" s="32">
        <v>41816</v>
      </c>
      <c r="F1790" s="34" t="s">
        <v>4331</v>
      </c>
      <c r="G1790" s="34" t="s">
        <v>5529</v>
      </c>
      <c r="H1790" s="34" t="str">
        <f t="shared" ca="1" si="219"/>
        <v>Post-calc.</v>
      </c>
      <c r="I1790" s="3">
        <f t="shared" ca="1" si="216"/>
        <v>0</v>
      </c>
      <c r="M1790" s="7" t="s">
        <v>1816</v>
      </c>
      <c r="N1790" s="9" t="str">
        <f t="shared" ca="1" si="217"/>
        <v>A3807</v>
      </c>
      <c r="O1790" s="3">
        <v>273.44400000000002</v>
      </c>
      <c r="P1790" s="3">
        <v>273.44</v>
      </c>
      <c r="Q1790" s="1" t="s">
        <v>8</v>
      </c>
      <c r="R1790" s="1" t="s">
        <v>9</v>
      </c>
      <c r="S1790" s="1" t="s">
        <v>10</v>
      </c>
      <c r="T1790" s="1" t="s">
        <v>1372</v>
      </c>
      <c r="V1790" s="34" t="str">
        <f t="shared" ca="1" si="220"/>
        <v>Post-calc.</v>
      </c>
      <c r="W1790" s="1" t="str">
        <f t="shared" ca="1" si="221"/>
        <v>Post-calc.</v>
      </c>
      <c r="X1790" s="1" t="b">
        <f t="shared" ca="1" si="222"/>
        <v>1</v>
      </c>
      <c r="Z1790" s="3">
        <f t="shared" ca="1" si="223"/>
        <v>0</v>
      </c>
    </row>
    <row r="1791" spans="1:26" x14ac:dyDescent="0.2">
      <c r="A1791" s="34" t="s">
        <v>4393</v>
      </c>
      <c r="B1791" s="9" t="str">
        <f t="shared" ca="1" si="218"/>
        <v>A1367</v>
      </c>
      <c r="C1791" s="30">
        <v>199.4273</v>
      </c>
      <c r="D1791" s="30">
        <v>199.3775</v>
      </c>
      <c r="E1791" s="32">
        <v>41736</v>
      </c>
      <c r="F1791" s="34" t="s">
        <v>4331</v>
      </c>
      <c r="G1791" s="34" t="s">
        <v>5529</v>
      </c>
      <c r="H1791" s="34" t="str">
        <f t="shared" ca="1" si="219"/>
        <v>Post-calc.</v>
      </c>
      <c r="I1791" s="3">
        <f t="shared" ca="1" si="216"/>
        <v>0</v>
      </c>
      <c r="M1791" s="7" t="s">
        <v>1817</v>
      </c>
      <c r="N1791" s="9" t="str">
        <f t="shared" ca="1" si="217"/>
        <v>A3808</v>
      </c>
      <c r="O1791" s="3">
        <v>516.73900000000003</v>
      </c>
      <c r="P1791" s="3">
        <v>604.24</v>
      </c>
      <c r="Q1791" s="1" t="s">
        <v>8</v>
      </c>
      <c r="R1791" s="1" t="s">
        <v>9</v>
      </c>
      <c r="S1791" s="1" t="s">
        <v>10</v>
      </c>
      <c r="T1791" s="1" t="s">
        <v>1372</v>
      </c>
      <c r="V1791" s="34" t="str">
        <f t="shared" ca="1" si="220"/>
        <v>Post-calc.</v>
      </c>
      <c r="W1791" s="1" t="str">
        <f t="shared" ca="1" si="221"/>
        <v>Post-calc.</v>
      </c>
      <c r="X1791" s="1" t="b">
        <f t="shared" ca="1" si="222"/>
        <v>1</v>
      </c>
      <c r="Z1791" s="3">
        <f t="shared" ca="1" si="223"/>
        <v>0</v>
      </c>
    </row>
    <row r="1792" spans="1:26" x14ac:dyDescent="0.2">
      <c r="A1792" s="34" t="s">
        <v>4394</v>
      </c>
      <c r="B1792" s="9" t="str">
        <f t="shared" ca="1" si="218"/>
        <v>A1372</v>
      </c>
      <c r="C1792" s="30">
        <v>57.48</v>
      </c>
      <c r="D1792" s="30">
        <v>44.3033</v>
      </c>
      <c r="E1792" s="32">
        <v>41859</v>
      </c>
      <c r="F1792" s="34" t="s">
        <v>4331</v>
      </c>
      <c r="G1792" s="34" t="s">
        <v>5529</v>
      </c>
      <c r="H1792" s="34" t="str">
        <f t="shared" ca="1" si="219"/>
        <v>Post-calc.</v>
      </c>
      <c r="I1792" s="3">
        <f t="shared" ca="1" si="216"/>
        <v>0</v>
      </c>
      <c r="M1792" s="7" t="s">
        <v>1818</v>
      </c>
      <c r="N1792" s="9" t="str">
        <f t="shared" ca="1" si="217"/>
        <v>A3817</v>
      </c>
      <c r="O1792" s="3">
        <v>400.27499999999998</v>
      </c>
      <c r="P1792" s="3">
        <v>400.27499999999998</v>
      </c>
      <c r="Q1792" s="1" t="s">
        <v>8</v>
      </c>
      <c r="R1792" s="1" t="s">
        <v>9</v>
      </c>
      <c r="S1792" s="1" t="s">
        <v>10</v>
      </c>
      <c r="T1792" s="1" t="s">
        <v>1736</v>
      </c>
      <c r="V1792" s="34" t="str">
        <f t="shared" ca="1" si="220"/>
        <v>Post-calc.</v>
      </c>
      <c r="W1792" s="1" t="str">
        <f t="shared" ca="1" si="221"/>
        <v>Post-calc.</v>
      </c>
      <c r="X1792" s="1" t="b">
        <f t="shared" ca="1" si="222"/>
        <v>1</v>
      </c>
      <c r="Z1792" s="3">
        <f t="shared" ca="1" si="223"/>
        <v>0</v>
      </c>
    </row>
    <row r="1793" spans="1:26" x14ac:dyDescent="0.2">
      <c r="A1793" s="34" t="s">
        <v>4395</v>
      </c>
      <c r="B1793" s="9" t="str">
        <f t="shared" ca="1" si="218"/>
        <v>A1374</v>
      </c>
      <c r="C1793" s="30">
        <v>44.3033</v>
      </c>
      <c r="D1793" s="30">
        <v>44.3033</v>
      </c>
      <c r="E1793" s="32">
        <v>41736</v>
      </c>
      <c r="F1793" s="34" t="s">
        <v>4331</v>
      </c>
      <c r="G1793" s="34" t="s">
        <v>5529</v>
      </c>
      <c r="H1793" s="34" t="str">
        <f t="shared" ca="1" si="219"/>
        <v>Post-calc.</v>
      </c>
      <c r="I1793" s="3">
        <f t="shared" ca="1" si="216"/>
        <v>0</v>
      </c>
      <c r="M1793" s="7" t="s">
        <v>1819</v>
      </c>
      <c r="N1793" s="9" t="str">
        <f t="shared" ca="1" si="217"/>
        <v>A3827</v>
      </c>
      <c r="O1793" s="3">
        <v>3629</v>
      </c>
      <c r="P1793" s="3">
        <v>2961.66</v>
      </c>
      <c r="Q1793" s="1" t="s">
        <v>8</v>
      </c>
      <c r="R1793" s="1" t="s">
        <v>9</v>
      </c>
      <c r="S1793" s="1" t="s">
        <v>10</v>
      </c>
      <c r="T1793" s="1" t="s">
        <v>69</v>
      </c>
      <c r="V1793" s="34" t="str">
        <f t="shared" ca="1" si="220"/>
        <v>Post-calc.</v>
      </c>
      <c r="W1793" s="1" t="str">
        <f t="shared" ca="1" si="221"/>
        <v>Post-calc.</v>
      </c>
      <c r="X1793" s="1" t="b">
        <f t="shared" ca="1" si="222"/>
        <v>1</v>
      </c>
      <c r="Z1793" s="3">
        <f t="shared" ca="1" si="223"/>
        <v>0</v>
      </c>
    </row>
    <row r="1794" spans="1:26" x14ac:dyDescent="0.2">
      <c r="A1794" s="34" t="s">
        <v>4396</v>
      </c>
      <c r="B1794" s="9" t="str">
        <f t="shared" ca="1" si="218"/>
        <v>A1375</v>
      </c>
      <c r="C1794" s="30">
        <v>642.23940000000005</v>
      </c>
      <c r="D1794" s="30">
        <v>645.3184</v>
      </c>
      <c r="E1794" s="32">
        <v>41848</v>
      </c>
      <c r="F1794" s="34" t="s">
        <v>4331</v>
      </c>
      <c r="G1794" s="34" t="s">
        <v>5529</v>
      </c>
      <c r="H1794" s="34" t="str">
        <f t="shared" ca="1" si="219"/>
        <v>Post-calc.</v>
      </c>
      <c r="I1794" s="3">
        <f t="shared" ca="1" si="216"/>
        <v>0</v>
      </c>
      <c r="M1794" s="7" t="s">
        <v>1820</v>
      </c>
      <c r="N1794" s="9" t="str">
        <f t="shared" ca="1" si="217"/>
        <v>A3828</v>
      </c>
      <c r="O1794" s="3">
        <v>2900.27</v>
      </c>
      <c r="P1794" s="3">
        <v>3093.94</v>
      </c>
      <c r="Q1794" s="1" t="s">
        <v>8</v>
      </c>
      <c r="R1794" s="1" t="s">
        <v>9</v>
      </c>
      <c r="S1794" s="1" t="s">
        <v>10</v>
      </c>
      <c r="T1794" s="1" t="s">
        <v>69</v>
      </c>
      <c r="V1794" s="34" t="str">
        <f t="shared" ca="1" si="220"/>
        <v>Post-calc.</v>
      </c>
      <c r="W1794" s="1" t="str">
        <f t="shared" ca="1" si="221"/>
        <v>Post-calc.</v>
      </c>
      <c r="X1794" s="1" t="b">
        <f t="shared" ca="1" si="222"/>
        <v>1</v>
      </c>
      <c r="Z1794" s="3">
        <f t="shared" ca="1" si="223"/>
        <v>0</v>
      </c>
    </row>
    <row r="1795" spans="1:26" x14ac:dyDescent="0.2">
      <c r="A1795" s="34" t="s">
        <v>4397</v>
      </c>
      <c r="B1795" s="9" t="str">
        <f t="shared" ca="1" si="218"/>
        <v>A1382</v>
      </c>
      <c r="C1795" s="30">
        <v>399.51830000000001</v>
      </c>
      <c r="D1795" s="30">
        <v>401.98099999999999</v>
      </c>
      <c r="E1795" s="32">
        <v>41891</v>
      </c>
      <c r="F1795" s="34" t="s">
        <v>4331</v>
      </c>
      <c r="G1795" s="34" t="s">
        <v>5529</v>
      </c>
      <c r="H1795" s="34" t="str">
        <f t="shared" ca="1" si="219"/>
        <v>Post-calc.</v>
      </c>
      <c r="I1795" s="3">
        <f t="shared" ca="1" si="216"/>
        <v>0</v>
      </c>
      <c r="M1795" s="7" t="s">
        <v>1821</v>
      </c>
      <c r="N1795" s="9" t="str">
        <f t="shared" ca="1" si="217"/>
        <v>A3835</v>
      </c>
      <c r="O1795" s="3">
        <v>588.73</v>
      </c>
      <c r="P1795" s="3">
        <v>660.94</v>
      </c>
      <c r="Q1795" s="1" t="s">
        <v>8</v>
      </c>
      <c r="R1795" s="1" t="s">
        <v>9</v>
      </c>
      <c r="S1795" s="1" t="s">
        <v>10</v>
      </c>
      <c r="T1795" s="1" t="s">
        <v>69</v>
      </c>
      <c r="V1795" s="34" t="str">
        <f t="shared" ca="1" si="220"/>
        <v>Post-calc.</v>
      </c>
      <c r="W1795" s="1" t="str">
        <f t="shared" ca="1" si="221"/>
        <v>Post-calc.</v>
      </c>
      <c r="X1795" s="1" t="b">
        <f t="shared" ca="1" si="222"/>
        <v>1</v>
      </c>
      <c r="Z1795" s="3">
        <f t="shared" ca="1" si="223"/>
        <v>0</v>
      </c>
    </row>
    <row r="1796" spans="1:26" x14ac:dyDescent="0.2">
      <c r="A1796" s="34" t="s">
        <v>4398</v>
      </c>
      <c r="B1796" s="9" t="str">
        <f t="shared" ca="1" si="218"/>
        <v>A1383</v>
      </c>
      <c r="C1796" s="30">
        <v>199.8494</v>
      </c>
      <c r="D1796" s="30">
        <v>200.9905</v>
      </c>
      <c r="E1796" s="32">
        <v>41850</v>
      </c>
      <c r="F1796" s="34" t="s">
        <v>4331</v>
      </c>
      <c r="G1796" s="34" t="s">
        <v>5529</v>
      </c>
      <c r="H1796" s="34" t="str">
        <f t="shared" ca="1" si="219"/>
        <v>Post-calc.</v>
      </c>
      <c r="I1796" s="3">
        <f t="shared" ref="I1796:I1859" ca="1" si="224">+VLOOKUP(B1796,$N$4:$P$2559,2,FALSE)-C1796</f>
        <v>0</v>
      </c>
      <c r="M1796" s="7" t="s">
        <v>1822</v>
      </c>
      <c r="N1796" s="9" t="str">
        <f t="shared" ref="N1796:N1859" ca="1" si="225">+LEFT(M1796,5)</f>
        <v>A3852</v>
      </c>
      <c r="O1796" s="3">
        <v>295.63</v>
      </c>
      <c r="P1796" s="3">
        <v>296</v>
      </c>
      <c r="Q1796" s="1" t="s">
        <v>8</v>
      </c>
      <c r="R1796" s="1" t="s">
        <v>9</v>
      </c>
      <c r="S1796" s="1" t="s">
        <v>10</v>
      </c>
      <c r="T1796" s="1" t="s">
        <v>1267</v>
      </c>
      <c r="V1796" s="34" t="str">
        <f t="shared" ca="1" si="220"/>
        <v>Post-calc.</v>
      </c>
      <c r="W1796" s="1" t="str">
        <f t="shared" ca="1" si="221"/>
        <v>Post-calc.</v>
      </c>
      <c r="X1796" s="1" t="b">
        <f t="shared" ca="1" si="222"/>
        <v>1</v>
      </c>
      <c r="Z1796" s="3">
        <f t="shared" ca="1" si="223"/>
        <v>0</v>
      </c>
    </row>
    <row r="1797" spans="1:26" x14ac:dyDescent="0.2">
      <c r="A1797" s="34" t="s">
        <v>4399</v>
      </c>
      <c r="B1797" s="9" t="str">
        <f t="shared" ref="B1797:B1860" ca="1" si="226">+LEFT(A1797,5)</f>
        <v>A1384</v>
      </c>
      <c r="C1797" s="30">
        <v>219.899</v>
      </c>
      <c r="D1797" s="30">
        <v>221.15459999999999</v>
      </c>
      <c r="E1797" s="32">
        <v>41859</v>
      </c>
      <c r="F1797" s="34" t="s">
        <v>4331</v>
      </c>
      <c r="G1797" s="34" t="s">
        <v>5529</v>
      </c>
      <c r="H1797" s="34" t="str">
        <f t="shared" ref="H1797:H1860" ca="1" si="227">+IF(E1797&gt;1,"Post-calc.","Pre-calc.")</f>
        <v>Post-calc.</v>
      </c>
      <c r="I1797" s="3">
        <f t="shared" ca="1" si="224"/>
        <v>0</v>
      </c>
      <c r="M1797" s="7" t="s">
        <v>1823</v>
      </c>
      <c r="N1797" s="9" t="str">
        <f t="shared" ca="1" si="225"/>
        <v>A3855</v>
      </c>
      <c r="O1797" s="3">
        <v>380</v>
      </c>
      <c r="P1797" s="3">
        <v>385</v>
      </c>
      <c r="Q1797" s="1" t="s">
        <v>8</v>
      </c>
      <c r="R1797" s="1" t="s">
        <v>9</v>
      </c>
      <c r="S1797" s="1" t="s">
        <v>10</v>
      </c>
      <c r="T1797" s="1" t="s">
        <v>798</v>
      </c>
      <c r="V1797" s="34" t="str">
        <f t="shared" ref="V1797:V1860" ca="1" si="228">+VLOOKUP(N1797,$B$4:$H$2903,7,FALSE)</f>
        <v>Post-calc.</v>
      </c>
      <c r="W1797" s="1" t="str">
        <f t="shared" ref="W1797:W1860" ca="1" si="229">+Q1797</f>
        <v>Post-calc.</v>
      </c>
      <c r="X1797" s="1" t="b">
        <f t="shared" ref="X1797:X1860" ca="1" si="230">+V1797=W1797</f>
        <v>1</v>
      </c>
      <c r="Z1797" s="3">
        <f t="shared" ref="Z1797:Z1860" ca="1" si="231">+IF(Q1797="Post-calc.",VLOOKUP(N1797,$B$4:$H$2903,3,FALSE)-P1797,VLOOKUP(N1797,$B$4:$H$2903,2,FALSE)-P1797)</f>
        <v>0</v>
      </c>
    </row>
    <row r="1798" spans="1:26" x14ac:dyDescent="0.2">
      <c r="A1798" s="34" t="s">
        <v>4400</v>
      </c>
      <c r="B1798" s="9" t="str">
        <f t="shared" ca="1" si="226"/>
        <v>A1385</v>
      </c>
      <c r="C1798" s="30">
        <v>91.1387</v>
      </c>
      <c r="D1798" s="30">
        <v>91.659099999999995</v>
      </c>
      <c r="E1798" s="32">
        <v>41848</v>
      </c>
      <c r="F1798" s="34" t="s">
        <v>4331</v>
      </c>
      <c r="G1798" s="34" t="s">
        <v>5529</v>
      </c>
      <c r="H1798" s="34" t="str">
        <f t="shared" ca="1" si="227"/>
        <v>Post-calc.</v>
      </c>
      <c r="I1798" s="3">
        <f t="shared" ca="1" si="224"/>
        <v>0</v>
      </c>
      <c r="M1798" s="7" t="s">
        <v>1824</v>
      </c>
      <c r="N1798" s="9" t="str">
        <f t="shared" ca="1" si="225"/>
        <v>A3857</v>
      </c>
      <c r="O1798" s="3">
        <v>2620.0889999999999</v>
      </c>
      <c r="P1798" s="3">
        <v>2620.0889999999999</v>
      </c>
      <c r="Q1798" s="1" t="s">
        <v>14</v>
      </c>
      <c r="R1798" s="1" t="s">
        <v>9</v>
      </c>
      <c r="S1798" s="1" t="s">
        <v>10</v>
      </c>
      <c r="T1798" s="1" t="s">
        <v>69</v>
      </c>
      <c r="V1798" s="34" t="str">
        <f t="shared" ca="1" si="228"/>
        <v>Pre-calc.</v>
      </c>
      <c r="W1798" s="1" t="str">
        <f t="shared" ca="1" si="229"/>
        <v>Pre-calc.</v>
      </c>
      <c r="X1798" s="1" t="b">
        <f t="shared" ca="1" si="230"/>
        <v>1</v>
      </c>
      <c r="Z1798" s="3">
        <f t="shared" ca="1" si="231"/>
        <v>0</v>
      </c>
    </row>
    <row r="1799" spans="1:26" x14ac:dyDescent="0.2">
      <c r="A1799" s="34" t="s">
        <v>4401</v>
      </c>
      <c r="B1799" s="9" t="str">
        <f t="shared" ca="1" si="226"/>
        <v>A1394</v>
      </c>
      <c r="C1799" s="30">
        <v>2170.8735000000001</v>
      </c>
      <c r="D1799" s="30">
        <v>2204.1388999999999</v>
      </c>
      <c r="E1799" s="32">
        <v>41982</v>
      </c>
      <c r="F1799" s="34" t="s">
        <v>4331</v>
      </c>
      <c r="G1799" s="34" t="s">
        <v>5529</v>
      </c>
      <c r="H1799" s="34" t="str">
        <f t="shared" ca="1" si="227"/>
        <v>Post-calc.</v>
      </c>
      <c r="I1799" s="3">
        <f t="shared" ca="1" si="224"/>
        <v>0</v>
      </c>
      <c r="M1799" s="7" t="s">
        <v>1825</v>
      </c>
      <c r="N1799" s="9" t="str">
        <f t="shared" ca="1" si="225"/>
        <v>A3861</v>
      </c>
      <c r="O1799" s="3">
        <v>197.17250000000001</v>
      </c>
      <c r="P1799" s="3">
        <v>202.17400000000001</v>
      </c>
      <c r="Q1799" s="1" t="s">
        <v>8</v>
      </c>
      <c r="R1799" s="1" t="s">
        <v>9</v>
      </c>
      <c r="S1799" s="1" t="s">
        <v>10</v>
      </c>
      <c r="T1799" s="1" t="s">
        <v>648</v>
      </c>
      <c r="V1799" s="34" t="str">
        <f t="shared" ca="1" si="228"/>
        <v>Post-calc.</v>
      </c>
      <c r="W1799" s="1" t="str">
        <f t="shared" ca="1" si="229"/>
        <v>Post-calc.</v>
      </c>
      <c r="X1799" s="1" t="b">
        <f t="shared" ca="1" si="230"/>
        <v>1</v>
      </c>
      <c r="Z1799" s="3">
        <f t="shared" ca="1" si="231"/>
        <v>0</v>
      </c>
    </row>
    <row r="1800" spans="1:26" x14ac:dyDescent="0.2">
      <c r="A1800" s="34" t="s">
        <v>4402</v>
      </c>
      <c r="B1800" s="9" t="str">
        <f t="shared" ca="1" si="226"/>
        <v>A1396</v>
      </c>
      <c r="C1800" s="30">
        <v>204.4358</v>
      </c>
      <c r="D1800" s="30">
        <v>205.2619</v>
      </c>
      <c r="E1800" s="32">
        <v>41922</v>
      </c>
      <c r="F1800" s="34" t="s">
        <v>4331</v>
      </c>
      <c r="G1800" s="34" t="s">
        <v>5529</v>
      </c>
      <c r="H1800" s="34" t="str">
        <f t="shared" ca="1" si="227"/>
        <v>Post-calc.</v>
      </c>
      <c r="I1800" s="3">
        <f t="shared" ca="1" si="224"/>
        <v>0</v>
      </c>
      <c r="M1800" s="7" t="s">
        <v>1826</v>
      </c>
      <c r="N1800" s="9" t="str">
        <f t="shared" ca="1" si="225"/>
        <v>A3872</v>
      </c>
      <c r="O1800" s="3">
        <v>2119.4994000000002</v>
      </c>
      <c r="P1800" s="3">
        <v>1935.19</v>
      </c>
      <c r="Q1800" s="1" t="s">
        <v>8</v>
      </c>
      <c r="R1800" s="1" t="s">
        <v>9</v>
      </c>
      <c r="S1800" s="1" t="s">
        <v>10</v>
      </c>
      <c r="T1800" s="1" t="s">
        <v>1372</v>
      </c>
      <c r="V1800" s="34" t="str">
        <f t="shared" ca="1" si="228"/>
        <v>Post-calc.</v>
      </c>
      <c r="W1800" s="1" t="str">
        <f t="shared" ca="1" si="229"/>
        <v>Post-calc.</v>
      </c>
      <c r="X1800" s="1" t="b">
        <f t="shared" ca="1" si="230"/>
        <v>1</v>
      </c>
      <c r="Z1800" s="3">
        <f t="shared" ca="1" si="231"/>
        <v>0</v>
      </c>
    </row>
    <row r="1801" spans="1:26" x14ac:dyDescent="0.2">
      <c r="A1801" s="34" t="s">
        <v>4403</v>
      </c>
      <c r="B1801" s="9" t="str">
        <f t="shared" ca="1" si="226"/>
        <v>A1397</v>
      </c>
      <c r="C1801" s="30">
        <v>204.4358</v>
      </c>
      <c r="D1801" s="30">
        <v>205.2619</v>
      </c>
      <c r="E1801" s="32">
        <v>41921</v>
      </c>
      <c r="F1801" s="34" t="s">
        <v>4331</v>
      </c>
      <c r="G1801" s="34" t="s">
        <v>5529</v>
      </c>
      <c r="H1801" s="34" t="str">
        <f t="shared" ca="1" si="227"/>
        <v>Post-calc.</v>
      </c>
      <c r="I1801" s="3">
        <f t="shared" ca="1" si="224"/>
        <v>0</v>
      </c>
      <c r="M1801" s="7" t="s">
        <v>1827</v>
      </c>
      <c r="N1801" s="9" t="str">
        <f t="shared" ca="1" si="225"/>
        <v>A3875</v>
      </c>
      <c r="O1801" s="3">
        <v>534.36059999999998</v>
      </c>
      <c r="P1801" s="3">
        <v>534.36059999999998</v>
      </c>
      <c r="Q1801" s="1" t="s">
        <v>14</v>
      </c>
      <c r="R1801" s="1" t="s">
        <v>9</v>
      </c>
      <c r="S1801" s="1" t="s">
        <v>10</v>
      </c>
      <c r="T1801" s="1" t="s">
        <v>1446</v>
      </c>
      <c r="V1801" s="34" t="str">
        <f t="shared" ca="1" si="228"/>
        <v>Pre-calc.</v>
      </c>
      <c r="W1801" s="1" t="str">
        <f t="shared" ca="1" si="229"/>
        <v>Pre-calc.</v>
      </c>
      <c r="X1801" s="1" t="b">
        <f t="shared" ca="1" si="230"/>
        <v>1</v>
      </c>
      <c r="Z1801" s="3">
        <f t="shared" ca="1" si="231"/>
        <v>0</v>
      </c>
    </row>
    <row r="1802" spans="1:26" x14ac:dyDescent="0.2">
      <c r="A1802" s="34" t="s">
        <v>4404</v>
      </c>
      <c r="B1802" s="9" t="str">
        <f t="shared" ca="1" si="226"/>
        <v>A1398</v>
      </c>
      <c r="C1802" s="30">
        <v>115.5526</v>
      </c>
      <c r="D1802" s="30">
        <v>116.4089</v>
      </c>
      <c r="E1802" s="32">
        <v>41982</v>
      </c>
      <c r="F1802" s="34" t="s">
        <v>4331</v>
      </c>
      <c r="G1802" s="34" t="s">
        <v>5529</v>
      </c>
      <c r="H1802" s="34" t="str">
        <f t="shared" ca="1" si="227"/>
        <v>Post-calc.</v>
      </c>
      <c r="I1802" s="3">
        <f t="shared" ca="1" si="224"/>
        <v>0</v>
      </c>
      <c r="M1802" s="7" t="s">
        <v>1828</v>
      </c>
      <c r="N1802" s="9" t="str">
        <f t="shared" ca="1" si="225"/>
        <v>A3876</v>
      </c>
      <c r="O1802" s="3">
        <v>1125.596</v>
      </c>
      <c r="P1802" s="3">
        <v>1125.596</v>
      </c>
      <c r="Q1802" s="1" t="s">
        <v>14</v>
      </c>
      <c r="R1802" s="1" t="s">
        <v>9</v>
      </c>
      <c r="S1802" s="1" t="s">
        <v>10</v>
      </c>
      <c r="T1802" s="1" t="s">
        <v>1446</v>
      </c>
      <c r="V1802" s="34" t="str">
        <f t="shared" ca="1" si="228"/>
        <v>Pre-calc.</v>
      </c>
      <c r="W1802" s="1" t="str">
        <f t="shared" ca="1" si="229"/>
        <v>Pre-calc.</v>
      </c>
      <c r="X1802" s="1" t="b">
        <f t="shared" ca="1" si="230"/>
        <v>1</v>
      </c>
      <c r="Z1802" s="3">
        <f t="shared" ca="1" si="231"/>
        <v>0</v>
      </c>
    </row>
    <row r="1803" spans="1:26" x14ac:dyDescent="0.2">
      <c r="A1803" s="34" t="s">
        <v>4405</v>
      </c>
      <c r="B1803" s="9" t="str">
        <f t="shared" ca="1" si="226"/>
        <v>A1399</v>
      </c>
      <c r="C1803" s="30">
        <v>408.8716</v>
      </c>
      <c r="D1803" s="30">
        <v>411.90129999999999</v>
      </c>
      <c r="E1803" s="32">
        <v>41982</v>
      </c>
      <c r="F1803" s="34" t="s">
        <v>4331</v>
      </c>
      <c r="G1803" s="34" t="s">
        <v>5529</v>
      </c>
      <c r="H1803" s="34" t="str">
        <f t="shared" ca="1" si="227"/>
        <v>Post-calc.</v>
      </c>
      <c r="I1803" s="3">
        <f t="shared" ca="1" si="224"/>
        <v>0</v>
      </c>
      <c r="M1803" s="7" t="s">
        <v>1829</v>
      </c>
      <c r="N1803" s="9" t="str">
        <f t="shared" ca="1" si="225"/>
        <v>A3903</v>
      </c>
      <c r="O1803" s="3">
        <v>199.52</v>
      </c>
      <c r="P1803" s="3">
        <v>199.52</v>
      </c>
      <c r="Q1803" s="1" t="s">
        <v>8</v>
      </c>
      <c r="R1803" s="1" t="s">
        <v>9</v>
      </c>
      <c r="S1803" s="1" t="s">
        <v>10</v>
      </c>
      <c r="T1803" s="1" t="s">
        <v>1340</v>
      </c>
      <c r="V1803" s="34" t="str">
        <f t="shared" ca="1" si="228"/>
        <v>Post-calc.</v>
      </c>
      <c r="W1803" s="1" t="str">
        <f t="shared" ca="1" si="229"/>
        <v>Post-calc.</v>
      </c>
      <c r="X1803" s="1" t="b">
        <f t="shared" ca="1" si="230"/>
        <v>1</v>
      </c>
      <c r="Z1803" s="3">
        <f t="shared" ca="1" si="231"/>
        <v>0</v>
      </c>
    </row>
    <row r="1804" spans="1:26" x14ac:dyDescent="0.2">
      <c r="A1804" s="34" t="s">
        <v>4406</v>
      </c>
      <c r="B1804" s="9" t="str">
        <f t="shared" ca="1" si="226"/>
        <v>A1401</v>
      </c>
      <c r="C1804" s="30">
        <v>205.95070000000001</v>
      </c>
      <c r="D1804" s="30">
        <v>205.95070000000001</v>
      </c>
      <c r="E1804" s="32">
        <v>41982</v>
      </c>
      <c r="F1804" s="34" t="s">
        <v>4331</v>
      </c>
      <c r="G1804" s="34" t="s">
        <v>5529</v>
      </c>
      <c r="H1804" s="34" t="str">
        <f t="shared" ca="1" si="227"/>
        <v>Post-calc.</v>
      </c>
      <c r="I1804" s="3">
        <f t="shared" ca="1" si="224"/>
        <v>0</v>
      </c>
      <c r="M1804" s="7" t="s">
        <v>1830</v>
      </c>
      <c r="N1804" s="9" t="str">
        <f t="shared" ca="1" si="225"/>
        <v>A3906</v>
      </c>
      <c r="O1804" s="3">
        <v>1145.1400000000001</v>
      </c>
      <c r="P1804" s="3">
        <v>1145.1400000000001</v>
      </c>
      <c r="Q1804" s="1" t="s">
        <v>8</v>
      </c>
      <c r="R1804" s="1" t="s">
        <v>9</v>
      </c>
      <c r="S1804" s="1" t="s">
        <v>10</v>
      </c>
      <c r="T1804" s="1" t="s">
        <v>1340</v>
      </c>
      <c r="V1804" s="34" t="str">
        <f t="shared" ca="1" si="228"/>
        <v>Post-calc.</v>
      </c>
      <c r="W1804" s="1" t="str">
        <f t="shared" ca="1" si="229"/>
        <v>Post-calc.</v>
      </c>
      <c r="X1804" s="1" t="b">
        <f t="shared" ca="1" si="230"/>
        <v>1</v>
      </c>
      <c r="Z1804" s="3">
        <f t="shared" ca="1" si="231"/>
        <v>0</v>
      </c>
    </row>
    <row r="1805" spans="1:26" x14ac:dyDescent="0.2">
      <c r="A1805" s="34" t="s">
        <v>4407</v>
      </c>
      <c r="B1805" s="9" t="str">
        <f t="shared" ca="1" si="226"/>
        <v>A1402</v>
      </c>
      <c r="C1805" s="30">
        <v>606.37120000000004</v>
      </c>
      <c r="D1805" s="30">
        <v>618.84799999999996</v>
      </c>
      <c r="E1805" s="32">
        <v>41879</v>
      </c>
      <c r="F1805" s="34" t="s">
        <v>4331</v>
      </c>
      <c r="G1805" s="34" t="s">
        <v>5529</v>
      </c>
      <c r="H1805" s="34" t="str">
        <f t="shared" ca="1" si="227"/>
        <v>Post-calc.</v>
      </c>
      <c r="I1805" s="3">
        <f t="shared" ca="1" si="224"/>
        <v>0</v>
      </c>
      <c r="M1805" s="7" t="s">
        <v>1831</v>
      </c>
      <c r="N1805" s="9" t="str">
        <f t="shared" ca="1" si="225"/>
        <v>A3908</v>
      </c>
      <c r="O1805" s="3">
        <v>1472.7885000000001</v>
      </c>
      <c r="P1805" s="3">
        <v>1436.8946000000001</v>
      </c>
      <c r="Q1805" s="1" t="s">
        <v>8</v>
      </c>
      <c r="R1805" s="1" t="s">
        <v>9</v>
      </c>
      <c r="S1805" s="1" t="s">
        <v>10</v>
      </c>
      <c r="T1805" s="1" t="s">
        <v>11</v>
      </c>
      <c r="V1805" s="34" t="str">
        <f t="shared" ca="1" si="228"/>
        <v>Post-calc.</v>
      </c>
      <c r="W1805" s="1" t="str">
        <f t="shared" ca="1" si="229"/>
        <v>Post-calc.</v>
      </c>
      <c r="X1805" s="1" t="b">
        <f t="shared" ca="1" si="230"/>
        <v>1</v>
      </c>
      <c r="Z1805" s="3">
        <f t="shared" ca="1" si="231"/>
        <v>0</v>
      </c>
    </row>
    <row r="1806" spans="1:26" x14ac:dyDescent="0.2">
      <c r="A1806" s="34" t="s">
        <v>4408</v>
      </c>
      <c r="B1806" s="9" t="str">
        <f t="shared" ca="1" si="226"/>
        <v>A1427</v>
      </c>
      <c r="C1806" s="30">
        <v>393.85090000000002</v>
      </c>
      <c r="D1806" s="30">
        <v>393.85090000000002</v>
      </c>
      <c r="E1806" s="32">
        <v>41582</v>
      </c>
      <c r="F1806" s="34" t="s">
        <v>4331</v>
      </c>
      <c r="G1806" s="34" t="s">
        <v>5529</v>
      </c>
      <c r="H1806" s="34" t="str">
        <f t="shared" ca="1" si="227"/>
        <v>Post-calc.</v>
      </c>
      <c r="I1806" s="3">
        <f t="shared" ca="1" si="224"/>
        <v>0</v>
      </c>
      <c r="M1806" s="7" t="s">
        <v>1832</v>
      </c>
      <c r="N1806" s="9" t="str">
        <f t="shared" ca="1" si="225"/>
        <v>A3940</v>
      </c>
      <c r="O1806" s="3">
        <v>608.97469999999998</v>
      </c>
      <c r="P1806" s="3">
        <v>602.88499999999999</v>
      </c>
      <c r="Q1806" s="1" t="s">
        <v>8</v>
      </c>
      <c r="R1806" s="1" t="s">
        <v>9</v>
      </c>
      <c r="S1806" s="1" t="s">
        <v>10</v>
      </c>
      <c r="T1806" s="1" t="s">
        <v>1528</v>
      </c>
      <c r="V1806" s="34" t="str">
        <f t="shared" ca="1" si="228"/>
        <v>Post-calc.</v>
      </c>
      <c r="W1806" s="1" t="str">
        <f t="shared" ca="1" si="229"/>
        <v>Post-calc.</v>
      </c>
      <c r="X1806" s="1" t="b">
        <f t="shared" ca="1" si="230"/>
        <v>1</v>
      </c>
      <c r="Z1806" s="3">
        <f t="shared" ca="1" si="231"/>
        <v>0</v>
      </c>
    </row>
    <row r="1807" spans="1:26" x14ac:dyDescent="0.2">
      <c r="A1807" s="34" t="s">
        <v>4409</v>
      </c>
      <c r="B1807" s="9" t="str">
        <f t="shared" ca="1" si="226"/>
        <v>A1428</v>
      </c>
      <c r="C1807" s="30">
        <v>203.6533</v>
      </c>
      <c r="D1807" s="30">
        <v>200.74510000000001</v>
      </c>
      <c r="E1807" s="32">
        <v>41571</v>
      </c>
      <c r="F1807" s="34" t="s">
        <v>4331</v>
      </c>
      <c r="G1807" s="34" t="s">
        <v>5529</v>
      </c>
      <c r="H1807" s="34" t="str">
        <f t="shared" ca="1" si="227"/>
        <v>Post-calc.</v>
      </c>
      <c r="I1807" s="3">
        <f t="shared" ca="1" si="224"/>
        <v>0</v>
      </c>
      <c r="M1807" s="7" t="s">
        <v>1833</v>
      </c>
      <c r="N1807" s="9" t="str">
        <f t="shared" ca="1" si="225"/>
        <v>A3941</v>
      </c>
      <c r="O1807" s="3">
        <v>326.33730000000003</v>
      </c>
      <c r="P1807" s="3">
        <v>321.76819999999998</v>
      </c>
      <c r="Q1807" s="1" t="s">
        <v>8</v>
      </c>
      <c r="R1807" s="1" t="s">
        <v>9</v>
      </c>
      <c r="S1807" s="1" t="s">
        <v>10</v>
      </c>
      <c r="T1807" s="1" t="s">
        <v>1528</v>
      </c>
      <c r="V1807" s="34" t="str">
        <f t="shared" ca="1" si="228"/>
        <v>Post-calc.</v>
      </c>
      <c r="W1807" s="1" t="str">
        <f t="shared" ca="1" si="229"/>
        <v>Post-calc.</v>
      </c>
      <c r="X1807" s="1" t="b">
        <f t="shared" ca="1" si="230"/>
        <v>1</v>
      </c>
      <c r="Z1807" s="3">
        <f t="shared" ca="1" si="231"/>
        <v>0</v>
      </c>
    </row>
    <row r="1808" spans="1:26" x14ac:dyDescent="0.2">
      <c r="A1808" s="34" t="s">
        <v>4410</v>
      </c>
      <c r="B1808" s="9" t="str">
        <f t="shared" ca="1" si="226"/>
        <v>A1429</v>
      </c>
      <c r="C1808" s="30">
        <v>306.49880000000002</v>
      </c>
      <c r="D1808" s="30">
        <v>302.53059999999999</v>
      </c>
      <c r="E1808" s="32">
        <v>41555</v>
      </c>
      <c r="F1808" s="34" t="s">
        <v>4331</v>
      </c>
      <c r="G1808" s="34" t="s">
        <v>5529</v>
      </c>
      <c r="H1808" s="34" t="str">
        <f t="shared" ca="1" si="227"/>
        <v>Post-calc.</v>
      </c>
      <c r="I1808" s="3">
        <f t="shared" ca="1" si="224"/>
        <v>0</v>
      </c>
      <c r="M1808" s="7" t="s">
        <v>1834</v>
      </c>
      <c r="N1808" s="9" t="str">
        <f t="shared" ca="1" si="225"/>
        <v>A3945</v>
      </c>
      <c r="O1808" s="3">
        <v>3060.13</v>
      </c>
      <c r="P1808" s="3">
        <v>3027.41</v>
      </c>
      <c r="Q1808" s="1" t="s">
        <v>8</v>
      </c>
      <c r="R1808" s="1" t="s">
        <v>9</v>
      </c>
      <c r="S1808" s="1" t="s">
        <v>10</v>
      </c>
      <c r="T1808" s="1" t="s">
        <v>69</v>
      </c>
      <c r="V1808" s="34" t="str">
        <f t="shared" ca="1" si="228"/>
        <v>Post-calc.</v>
      </c>
      <c r="W1808" s="1" t="str">
        <f t="shared" ca="1" si="229"/>
        <v>Post-calc.</v>
      </c>
      <c r="X1808" s="1" t="b">
        <f t="shared" ca="1" si="230"/>
        <v>1</v>
      </c>
      <c r="Z1808" s="3">
        <f t="shared" ca="1" si="231"/>
        <v>0</v>
      </c>
    </row>
    <row r="1809" spans="1:26" x14ac:dyDescent="0.2">
      <c r="A1809" s="34" t="s">
        <v>4411</v>
      </c>
      <c r="B1809" s="9" t="str">
        <f t="shared" ca="1" si="226"/>
        <v>A1431</v>
      </c>
      <c r="C1809" s="30">
        <v>2175.7914999999998</v>
      </c>
      <c r="D1809" s="30">
        <v>2190.4124000000002</v>
      </c>
      <c r="E1809" s="32">
        <v>42030</v>
      </c>
      <c r="F1809" s="34" t="s">
        <v>4331</v>
      </c>
      <c r="G1809" s="34" t="s">
        <v>5529</v>
      </c>
      <c r="H1809" s="34" t="str">
        <f t="shared" ca="1" si="227"/>
        <v>Post-calc.</v>
      </c>
      <c r="I1809" s="3">
        <f t="shared" ca="1" si="224"/>
        <v>0</v>
      </c>
      <c r="M1809" s="7" t="s">
        <v>1835</v>
      </c>
      <c r="N1809" s="9" t="str">
        <f t="shared" ca="1" si="225"/>
        <v>A3946</v>
      </c>
      <c r="O1809" s="3">
        <v>2821.66</v>
      </c>
      <c r="P1809" s="3">
        <v>2814.54</v>
      </c>
      <c r="Q1809" s="1" t="s">
        <v>8</v>
      </c>
      <c r="R1809" s="1" t="s">
        <v>9</v>
      </c>
      <c r="S1809" s="1" t="s">
        <v>10</v>
      </c>
      <c r="T1809" s="1" t="s">
        <v>69</v>
      </c>
      <c r="V1809" s="34" t="str">
        <f t="shared" ca="1" si="228"/>
        <v>Post-calc.</v>
      </c>
      <c r="W1809" s="1" t="str">
        <f t="shared" ca="1" si="229"/>
        <v>Post-calc.</v>
      </c>
      <c r="X1809" s="1" t="b">
        <f t="shared" ca="1" si="230"/>
        <v>1</v>
      </c>
      <c r="Z1809" s="3">
        <f t="shared" ca="1" si="231"/>
        <v>0</v>
      </c>
    </row>
    <row r="1810" spans="1:26" x14ac:dyDescent="0.2">
      <c r="A1810" s="34" t="s">
        <v>4412</v>
      </c>
      <c r="B1810" s="9" t="str">
        <f t="shared" ca="1" si="226"/>
        <v>A1466</v>
      </c>
      <c r="C1810" s="30">
        <v>1191.6300000000001</v>
      </c>
      <c r="D1810" s="30">
        <v>1191.6300000000001</v>
      </c>
      <c r="E1810" s="32">
        <v>42180</v>
      </c>
      <c r="F1810" s="34" t="s">
        <v>4269</v>
      </c>
      <c r="G1810" s="34" t="s">
        <v>5524</v>
      </c>
      <c r="H1810" s="34" t="str">
        <f t="shared" ca="1" si="227"/>
        <v>Post-calc.</v>
      </c>
      <c r="I1810" s="3">
        <f t="shared" ca="1" si="224"/>
        <v>0</v>
      </c>
      <c r="M1810" s="7" t="s">
        <v>1836</v>
      </c>
      <c r="N1810" s="9" t="str">
        <f t="shared" ca="1" si="225"/>
        <v>A3948</v>
      </c>
      <c r="O1810" s="3">
        <v>544.49</v>
      </c>
      <c r="P1810" s="3">
        <v>544.49</v>
      </c>
      <c r="Q1810" s="1" t="s">
        <v>8</v>
      </c>
      <c r="R1810" s="1" t="s">
        <v>9</v>
      </c>
      <c r="S1810" s="1" t="s">
        <v>10</v>
      </c>
      <c r="T1810" s="1" t="s">
        <v>1736</v>
      </c>
      <c r="V1810" s="34" t="str">
        <f t="shared" ca="1" si="228"/>
        <v>Post-calc.</v>
      </c>
      <c r="W1810" s="1" t="str">
        <f t="shared" ca="1" si="229"/>
        <v>Post-calc.</v>
      </c>
      <c r="X1810" s="1" t="b">
        <f t="shared" ca="1" si="230"/>
        <v>1</v>
      </c>
      <c r="Z1810" s="3">
        <f t="shared" ca="1" si="231"/>
        <v>0</v>
      </c>
    </row>
    <row r="1811" spans="1:26" x14ac:dyDescent="0.2">
      <c r="A1811" s="34" t="s">
        <v>4413</v>
      </c>
      <c r="B1811" s="9" t="str">
        <f t="shared" ca="1" si="226"/>
        <v>A1477</v>
      </c>
      <c r="C1811" s="30">
        <v>855.12860000000001</v>
      </c>
      <c r="D1811" s="30">
        <v>855.13</v>
      </c>
      <c r="E1811" s="32">
        <v>42184</v>
      </c>
      <c r="F1811" s="34" t="s">
        <v>4269</v>
      </c>
      <c r="G1811" s="34" t="s">
        <v>5524</v>
      </c>
      <c r="H1811" s="34" t="str">
        <f t="shared" ca="1" si="227"/>
        <v>Post-calc.</v>
      </c>
      <c r="I1811" s="3">
        <f t="shared" ca="1" si="224"/>
        <v>0</v>
      </c>
      <c r="M1811" s="7" t="s">
        <v>1837</v>
      </c>
      <c r="N1811" s="9" t="str">
        <f t="shared" ca="1" si="225"/>
        <v>A4009</v>
      </c>
      <c r="O1811" s="3">
        <v>55083.375200000002</v>
      </c>
      <c r="P1811" s="3">
        <v>50168.61</v>
      </c>
      <c r="Q1811" s="1" t="s">
        <v>8</v>
      </c>
      <c r="R1811" s="1" t="s">
        <v>9</v>
      </c>
      <c r="S1811" s="1" t="s">
        <v>10</v>
      </c>
      <c r="T1811" s="1" t="s">
        <v>1372</v>
      </c>
      <c r="V1811" s="34" t="str">
        <f t="shared" ca="1" si="228"/>
        <v>Post-calc.</v>
      </c>
      <c r="W1811" s="1" t="str">
        <f t="shared" ca="1" si="229"/>
        <v>Post-calc.</v>
      </c>
      <c r="X1811" s="1" t="b">
        <f t="shared" ca="1" si="230"/>
        <v>1</v>
      </c>
      <c r="Z1811" s="3">
        <f t="shared" ca="1" si="231"/>
        <v>0</v>
      </c>
    </row>
    <row r="1812" spans="1:26" x14ac:dyDescent="0.2">
      <c r="A1812" s="34" t="s">
        <v>4414</v>
      </c>
      <c r="B1812" s="9" t="str">
        <f t="shared" ca="1" si="226"/>
        <v>A1480</v>
      </c>
      <c r="C1812" s="30">
        <v>89.8506</v>
      </c>
      <c r="D1812" s="30">
        <v>89.135599999999997</v>
      </c>
      <c r="E1812" s="32">
        <v>42177</v>
      </c>
      <c r="F1812" s="34" t="s">
        <v>4362</v>
      </c>
      <c r="G1812" s="34" t="s">
        <v>5528</v>
      </c>
      <c r="H1812" s="34" t="str">
        <f t="shared" ca="1" si="227"/>
        <v>Post-calc.</v>
      </c>
      <c r="I1812" s="3">
        <f t="shared" ca="1" si="224"/>
        <v>0</v>
      </c>
      <c r="M1812" s="7" t="s">
        <v>1838</v>
      </c>
      <c r="N1812" s="9" t="str">
        <f t="shared" ca="1" si="225"/>
        <v>A4013</v>
      </c>
      <c r="O1812" s="3">
        <v>1386.0618999999999</v>
      </c>
      <c r="P1812" s="3">
        <v>1441.6842999999999</v>
      </c>
      <c r="Q1812" s="1" t="s">
        <v>8</v>
      </c>
      <c r="R1812" s="1" t="s">
        <v>9</v>
      </c>
      <c r="S1812" s="1" t="s">
        <v>10</v>
      </c>
      <c r="T1812" s="1" t="s">
        <v>1528</v>
      </c>
      <c r="V1812" s="34" t="str">
        <f t="shared" ca="1" si="228"/>
        <v>Post-calc.</v>
      </c>
      <c r="W1812" s="1" t="str">
        <f t="shared" ca="1" si="229"/>
        <v>Post-calc.</v>
      </c>
      <c r="X1812" s="1" t="b">
        <f t="shared" ca="1" si="230"/>
        <v>1</v>
      </c>
      <c r="Z1812" s="3">
        <f t="shared" ca="1" si="231"/>
        <v>0</v>
      </c>
    </row>
    <row r="1813" spans="1:26" x14ac:dyDescent="0.2">
      <c r="A1813" s="34" t="s">
        <v>4415</v>
      </c>
      <c r="B1813" s="9" t="str">
        <f t="shared" ca="1" si="226"/>
        <v>A1482</v>
      </c>
      <c r="C1813" s="30">
        <v>157.1019</v>
      </c>
      <c r="D1813" s="30">
        <v>157.12110000000001</v>
      </c>
      <c r="E1813" s="32">
        <v>42121</v>
      </c>
      <c r="F1813" s="34" t="s">
        <v>4362</v>
      </c>
      <c r="G1813" s="34" t="s">
        <v>5528</v>
      </c>
      <c r="H1813" s="34" t="str">
        <f t="shared" ca="1" si="227"/>
        <v>Post-calc.</v>
      </c>
      <c r="I1813" s="3">
        <f t="shared" ca="1" si="224"/>
        <v>0</v>
      </c>
      <c r="M1813" s="7" t="s">
        <v>1839</v>
      </c>
      <c r="N1813" s="9" t="str">
        <f t="shared" ca="1" si="225"/>
        <v>A4014</v>
      </c>
      <c r="O1813" s="3">
        <v>232.66919999999999</v>
      </c>
      <c r="P1813" s="3">
        <v>239.65170000000001</v>
      </c>
      <c r="Q1813" s="1" t="s">
        <v>8</v>
      </c>
      <c r="R1813" s="1" t="s">
        <v>9</v>
      </c>
      <c r="S1813" s="1" t="s">
        <v>10</v>
      </c>
      <c r="T1813" s="1" t="s">
        <v>1528</v>
      </c>
      <c r="V1813" s="34" t="str">
        <f t="shared" ca="1" si="228"/>
        <v>Post-calc.</v>
      </c>
      <c r="W1813" s="1" t="str">
        <f t="shared" ca="1" si="229"/>
        <v>Post-calc.</v>
      </c>
      <c r="X1813" s="1" t="b">
        <f t="shared" ca="1" si="230"/>
        <v>1</v>
      </c>
      <c r="Z1813" s="3">
        <f t="shared" ca="1" si="231"/>
        <v>0</v>
      </c>
    </row>
    <row r="1814" spans="1:26" x14ac:dyDescent="0.2">
      <c r="A1814" s="34" t="s">
        <v>4416</v>
      </c>
      <c r="B1814" s="9" t="str">
        <f t="shared" ca="1" si="226"/>
        <v>A1483</v>
      </c>
      <c r="C1814" s="30">
        <v>131.95439999999999</v>
      </c>
      <c r="D1814" s="30">
        <v>141.7576</v>
      </c>
      <c r="E1814" s="32">
        <v>42160</v>
      </c>
      <c r="F1814" s="34" t="s">
        <v>4362</v>
      </c>
      <c r="G1814" s="34" t="s">
        <v>5528</v>
      </c>
      <c r="H1814" s="34" t="str">
        <f t="shared" ca="1" si="227"/>
        <v>Post-calc.</v>
      </c>
      <c r="I1814" s="3">
        <f t="shared" ca="1" si="224"/>
        <v>0</v>
      </c>
      <c r="M1814" s="7" t="s">
        <v>1840</v>
      </c>
      <c r="N1814" s="9" t="str">
        <f t="shared" ca="1" si="225"/>
        <v>A4016</v>
      </c>
      <c r="O1814" s="3">
        <v>372.76130000000001</v>
      </c>
      <c r="P1814" s="3">
        <v>372.76130000000001</v>
      </c>
      <c r="Q1814" s="1" t="s">
        <v>8</v>
      </c>
      <c r="R1814" s="1" t="s">
        <v>9</v>
      </c>
      <c r="S1814" s="1" t="s">
        <v>10</v>
      </c>
      <c r="T1814" s="1" t="s">
        <v>1372</v>
      </c>
      <c r="V1814" s="34" t="str">
        <f t="shared" ca="1" si="228"/>
        <v>Post-calc.</v>
      </c>
      <c r="W1814" s="1" t="str">
        <f t="shared" ca="1" si="229"/>
        <v>Post-calc.</v>
      </c>
      <c r="X1814" s="1" t="b">
        <f t="shared" ca="1" si="230"/>
        <v>1</v>
      </c>
      <c r="Z1814" s="3">
        <f t="shared" ca="1" si="231"/>
        <v>0</v>
      </c>
    </row>
    <row r="1815" spans="1:26" x14ac:dyDescent="0.2">
      <c r="A1815" s="34" t="s">
        <v>4417</v>
      </c>
      <c r="B1815" s="9" t="str">
        <f t="shared" ca="1" si="226"/>
        <v>A1486</v>
      </c>
      <c r="C1815" s="30">
        <v>62.625300000000003</v>
      </c>
      <c r="D1815" s="30">
        <v>62.444600000000001</v>
      </c>
      <c r="E1815" s="32">
        <v>42160</v>
      </c>
      <c r="F1815" s="34" t="s">
        <v>4362</v>
      </c>
      <c r="G1815" s="34" t="s">
        <v>5528</v>
      </c>
      <c r="H1815" s="34" t="str">
        <f t="shared" ca="1" si="227"/>
        <v>Post-calc.</v>
      </c>
      <c r="I1815" s="3">
        <f t="shared" ca="1" si="224"/>
        <v>0</v>
      </c>
      <c r="M1815" s="7" t="s">
        <v>1841</v>
      </c>
      <c r="N1815" s="9" t="str">
        <f t="shared" ca="1" si="225"/>
        <v>A4017</v>
      </c>
      <c r="O1815" s="3">
        <v>528.67999999999995</v>
      </c>
      <c r="P1815" s="3">
        <v>766.23</v>
      </c>
      <c r="Q1815" s="1" t="s">
        <v>8</v>
      </c>
      <c r="R1815" s="1" t="s">
        <v>9</v>
      </c>
      <c r="S1815" s="1" t="s">
        <v>10</v>
      </c>
      <c r="T1815" s="1" t="s">
        <v>1372</v>
      </c>
      <c r="V1815" s="34" t="str">
        <f t="shared" ca="1" si="228"/>
        <v>Post-calc.</v>
      </c>
      <c r="W1815" s="1" t="str">
        <f t="shared" ca="1" si="229"/>
        <v>Post-calc.</v>
      </c>
      <c r="X1815" s="1" t="b">
        <f t="shared" ca="1" si="230"/>
        <v>1</v>
      </c>
      <c r="Z1815" s="3">
        <f t="shared" ca="1" si="231"/>
        <v>0</v>
      </c>
    </row>
    <row r="1816" spans="1:26" x14ac:dyDescent="0.2">
      <c r="A1816" s="34" t="s">
        <v>4418</v>
      </c>
      <c r="B1816" s="9" t="str">
        <f t="shared" ca="1" si="226"/>
        <v>A1487</v>
      </c>
      <c r="C1816" s="30">
        <v>66.447500000000005</v>
      </c>
      <c r="D1816" s="30">
        <v>65.655900000000003</v>
      </c>
      <c r="E1816" s="32">
        <v>42160</v>
      </c>
      <c r="F1816" s="34" t="s">
        <v>4362</v>
      </c>
      <c r="G1816" s="34" t="s">
        <v>5528</v>
      </c>
      <c r="H1816" s="34" t="str">
        <f t="shared" ca="1" si="227"/>
        <v>Post-calc.</v>
      </c>
      <c r="I1816" s="3">
        <f t="shared" ca="1" si="224"/>
        <v>0</v>
      </c>
      <c r="M1816" s="7" t="s">
        <v>1842</v>
      </c>
      <c r="N1816" s="9" t="str">
        <f t="shared" ca="1" si="225"/>
        <v>A4021</v>
      </c>
      <c r="O1816" s="3">
        <v>2100</v>
      </c>
      <c r="P1816" s="3">
        <v>2100</v>
      </c>
      <c r="Q1816" s="1" t="s">
        <v>8</v>
      </c>
      <c r="R1816" s="1" t="s">
        <v>9</v>
      </c>
      <c r="S1816" s="1" t="s">
        <v>10</v>
      </c>
      <c r="T1816" s="1" t="s">
        <v>1267</v>
      </c>
      <c r="V1816" s="34" t="str">
        <f t="shared" ca="1" si="228"/>
        <v>Post-calc.</v>
      </c>
      <c r="W1816" s="1" t="str">
        <f t="shared" ca="1" si="229"/>
        <v>Post-calc.</v>
      </c>
      <c r="X1816" s="1" t="b">
        <f t="shared" ca="1" si="230"/>
        <v>1</v>
      </c>
      <c r="Z1816" s="3">
        <f t="shared" ca="1" si="231"/>
        <v>0</v>
      </c>
    </row>
    <row r="1817" spans="1:26" x14ac:dyDescent="0.2">
      <c r="A1817" s="34" t="s">
        <v>4419</v>
      </c>
      <c r="B1817" s="9" t="str">
        <f t="shared" ca="1" si="226"/>
        <v>A1492</v>
      </c>
      <c r="C1817" s="30">
        <v>49.081000000000003</v>
      </c>
      <c r="D1817" s="30">
        <v>48.805999999999997</v>
      </c>
      <c r="E1817" s="32">
        <v>42177</v>
      </c>
      <c r="F1817" s="34" t="s">
        <v>4362</v>
      </c>
      <c r="G1817" s="34" t="s">
        <v>5528</v>
      </c>
      <c r="H1817" s="34" t="str">
        <f t="shared" ca="1" si="227"/>
        <v>Post-calc.</v>
      </c>
      <c r="I1817" s="3">
        <f t="shared" ca="1" si="224"/>
        <v>0</v>
      </c>
      <c r="M1817" s="7" t="s">
        <v>1843</v>
      </c>
      <c r="N1817" s="9" t="str">
        <f t="shared" ca="1" si="225"/>
        <v>A4023</v>
      </c>
      <c r="O1817" s="3">
        <v>2130.5</v>
      </c>
      <c r="P1817" s="3">
        <v>2130.5</v>
      </c>
      <c r="Q1817" s="1" t="s">
        <v>8</v>
      </c>
      <c r="R1817" s="1" t="s">
        <v>9</v>
      </c>
      <c r="S1817" s="1" t="s">
        <v>10</v>
      </c>
      <c r="T1817" s="1" t="s">
        <v>69</v>
      </c>
      <c r="V1817" s="34" t="str">
        <f t="shared" ca="1" si="228"/>
        <v>Post-calc.</v>
      </c>
      <c r="W1817" s="1" t="str">
        <f t="shared" ca="1" si="229"/>
        <v>Post-calc.</v>
      </c>
      <c r="X1817" s="1" t="b">
        <f t="shared" ca="1" si="230"/>
        <v>1</v>
      </c>
      <c r="Z1817" s="3">
        <f t="shared" ca="1" si="231"/>
        <v>0</v>
      </c>
    </row>
    <row r="1818" spans="1:26" x14ac:dyDescent="0.2">
      <c r="A1818" s="34" t="s">
        <v>4420</v>
      </c>
      <c r="B1818" s="9" t="str">
        <f t="shared" ca="1" si="226"/>
        <v>A1502</v>
      </c>
      <c r="C1818" s="30">
        <v>1049.1514999999999</v>
      </c>
      <c r="D1818" s="30">
        <v>1049.1500000000001</v>
      </c>
      <c r="E1818" s="32">
        <v>42184</v>
      </c>
      <c r="F1818" s="34" t="s">
        <v>4269</v>
      </c>
      <c r="G1818" s="34" t="s">
        <v>5524</v>
      </c>
      <c r="H1818" s="34" t="str">
        <f t="shared" ca="1" si="227"/>
        <v>Post-calc.</v>
      </c>
      <c r="I1818" s="3">
        <f t="shared" ca="1" si="224"/>
        <v>0</v>
      </c>
      <c r="M1818" s="7" t="s">
        <v>1844</v>
      </c>
      <c r="N1818" s="9" t="str">
        <f t="shared" ca="1" si="225"/>
        <v>A4038</v>
      </c>
      <c r="O1818" s="3">
        <v>526.36</v>
      </c>
      <c r="P1818" s="3">
        <v>518.14</v>
      </c>
      <c r="Q1818" s="1" t="s">
        <v>8</v>
      </c>
      <c r="R1818" s="1" t="s">
        <v>9</v>
      </c>
      <c r="S1818" s="1" t="s">
        <v>10</v>
      </c>
      <c r="T1818" s="1" t="s">
        <v>1372</v>
      </c>
      <c r="V1818" s="34" t="str">
        <f t="shared" ca="1" si="228"/>
        <v>Post-calc.</v>
      </c>
      <c r="W1818" s="1" t="str">
        <f t="shared" ca="1" si="229"/>
        <v>Post-calc.</v>
      </c>
      <c r="X1818" s="1" t="b">
        <f t="shared" ca="1" si="230"/>
        <v>1</v>
      </c>
      <c r="Z1818" s="3">
        <f t="shared" ca="1" si="231"/>
        <v>0</v>
      </c>
    </row>
    <row r="1819" spans="1:26" x14ac:dyDescent="0.2">
      <c r="A1819" s="34" t="s">
        <v>4421</v>
      </c>
      <c r="B1819" s="9" t="str">
        <f t="shared" ca="1" si="226"/>
        <v>A1571</v>
      </c>
      <c r="C1819" s="30">
        <v>3000</v>
      </c>
      <c r="D1819" s="30">
        <v>3000</v>
      </c>
      <c r="E1819" s="32">
        <v>41937</v>
      </c>
      <c r="F1819" s="34" t="s">
        <v>4157</v>
      </c>
      <c r="G1819" s="34" t="s">
        <v>5530</v>
      </c>
      <c r="H1819" s="34" t="str">
        <f t="shared" ca="1" si="227"/>
        <v>Post-calc.</v>
      </c>
      <c r="I1819" s="3">
        <f t="shared" ca="1" si="224"/>
        <v>0</v>
      </c>
      <c r="M1819" s="7" t="s">
        <v>1845</v>
      </c>
      <c r="N1819" s="9" t="str">
        <f t="shared" ca="1" si="225"/>
        <v>A4048</v>
      </c>
      <c r="O1819" s="3">
        <v>248.3871</v>
      </c>
      <c r="P1819" s="3">
        <v>248.1541</v>
      </c>
      <c r="Q1819" s="1" t="s">
        <v>8</v>
      </c>
      <c r="R1819" s="1" t="s">
        <v>9</v>
      </c>
      <c r="S1819" s="1" t="s">
        <v>10</v>
      </c>
      <c r="T1819" s="1" t="s">
        <v>648</v>
      </c>
      <c r="V1819" s="34" t="str">
        <f t="shared" ca="1" si="228"/>
        <v>Post-calc.</v>
      </c>
      <c r="W1819" s="1" t="str">
        <f t="shared" ca="1" si="229"/>
        <v>Post-calc.</v>
      </c>
      <c r="X1819" s="1" t="b">
        <f t="shared" ca="1" si="230"/>
        <v>1</v>
      </c>
      <c r="Z1819" s="3">
        <f t="shared" ca="1" si="231"/>
        <v>0</v>
      </c>
    </row>
    <row r="1820" spans="1:26" x14ac:dyDescent="0.2">
      <c r="A1820" s="34" t="s">
        <v>4422</v>
      </c>
      <c r="B1820" s="9" t="str">
        <f t="shared" ca="1" si="226"/>
        <v>A1591</v>
      </c>
      <c r="C1820" s="30">
        <v>3112</v>
      </c>
      <c r="D1820" s="30">
        <v>0</v>
      </c>
      <c r="E1820" s="32"/>
      <c r="F1820" s="34" t="s">
        <v>2660</v>
      </c>
      <c r="G1820" s="34" t="s">
        <v>5531</v>
      </c>
      <c r="H1820" s="34" t="str">
        <f t="shared" ca="1" si="227"/>
        <v>Pre-calc.</v>
      </c>
      <c r="I1820" s="3">
        <f t="shared" ca="1" si="224"/>
        <v>0</v>
      </c>
      <c r="M1820" s="7" t="s">
        <v>1846</v>
      </c>
      <c r="N1820" s="9" t="str">
        <f t="shared" ca="1" si="225"/>
        <v>A4049</v>
      </c>
      <c r="O1820" s="3">
        <v>651.71</v>
      </c>
      <c r="P1820" s="3">
        <v>698.67</v>
      </c>
      <c r="Q1820" s="1" t="s">
        <v>8</v>
      </c>
      <c r="R1820" s="1" t="s">
        <v>9</v>
      </c>
      <c r="S1820" s="1" t="s">
        <v>10</v>
      </c>
      <c r="T1820" s="1" t="s">
        <v>69</v>
      </c>
      <c r="V1820" s="34" t="str">
        <f t="shared" ca="1" si="228"/>
        <v>Post-calc.</v>
      </c>
      <c r="W1820" s="1" t="str">
        <f t="shared" ca="1" si="229"/>
        <v>Post-calc.</v>
      </c>
      <c r="X1820" s="1" t="b">
        <f t="shared" ca="1" si="230"/>
        <v>1</v>
      </c>
      <c r="Z1820" s="3">
        <f t="shared" ca="1" si="231"/>
        <v>0</v>
      </c>
    </row>
    <row r="1821" spans="1:26" x14ac:dyDescent="0.2">
      <c r="A1821" s="34" t="s">
        <v>4423</v>
      </c>
      <c r="B1821" s="9" t="str">
        <f t="shared" ca="1" si="226"/>
        <v>A1620</v>
      </c>
      <c r="C1821" s="30">
        <v>84.236699999999999</v>
      </c>
      <c r="D1821" s="30">
        <v>82.336200000000005</v>
      </c>
      <c r="E1821" s="32">
        <v>42237</v>
      </c>
      <c r="F1821" s="34" t="s">
        <v>4424</v>
      </c>
      <c r="G1821" s="34" t="s">
        <v>5532</v>
      </c>
      <c r="H1821" s="34" t="str">
        <f t="shared" ca="1" si="227"/>
        <v>Post-calc.</v>
      </c>
      <c r="I1821" s="3">
        <f t="shared" ca="1" si="224"/>
        <v>0</v>
      </c>
      <c r="M1821" s="7" t="s">
        <v>1847</v>
      </c>
      <c r="N1821" s="9" t="str">
        <f t="shared" ca="1" si="225"/>
        <v>A4074</v>
      </c>
      <c r="O1821" s="3">
        <v>75.363299999999995</v>
      </c>
      <c r="P1821" s="3">
        <v>76.966899999999995</v>
      </c>
      <c r="Q1821" s="1" t="s">
        <v>8</v>
      </c>
      <c r="R1821" s="1" t="s">
        <v>9</v>
      </c>
      <c r="S1821" s="1" t="s">
        <v>10</v>
      </c>
      <c r="T1821" s="1" t="s">
        <v>1528</v>
      </c>
      <c r="V1821" s="34" t="str">
        <f t="shared" ca="1" si="228"/>
        <v>Post-calc.</v>
      </c>
      <c r="W1821" s="1" t="str">
        <f t="shared" ca="1" si="229"/>
        <v>Post-calc.</v>
      </c>
      <c r="X1821" s="1" t="b">
        <f t="shared" ca="1" si="230"/>
        <v>1</v>
      </c>
      <c r="Z1821" s="3">
        <f t="shared" ca="1" si="231"/>
        <v>0</v>
      </c>
    </row>
    <row r="1822" spans="1:26" x14ac:dyDescent="0.2">
      <c r="A1822" s="34" t="s">
        <v>4425</v>
      </c>
      <c r="B1822" s="9" t="str">
        <f t="shared" ca="1" si="226"/>
        <v>A1622</v>
      </c>
      <c r="C1822" s="30">
        <v>126.41589999999999</v>
      </c>
      <c r="D1822" s="30">
        <v>123.01300000000001</v>
      </c>
      <c r="E1822" s="32">
        <v>42237</v>
      </c>
      <c r="F1822" s="34" t="s">
        <v>4424</v>
      </c>
      <c r="G1822" s="34" t="s">
        <v>5532</v>
      </c>
      <c r="H1822" s="34" t="str">
        <f t="shared" ca="1" si="227"/>
        <v>Post-calc.</v>
      </c>
      <c r="I1822" s="3">
        <f t="shared" ca="1" si="224"/>
        <v>0</v>
      </c>
      <c r="M1822" s="7" t="s">
        <v>1848</v>
      </c>
      <c r="N1822" s="9" t="str">
        <f t="shared" ca="1" si="225"/>
        <v>A4081</v>
      </c>
      <c r="O1822" s="3">
        <v>7545.51</v>
      </c>
      <c r="P1822" s="3">
        <v>13531.73</v>
      </c>
      <c r="Q1822" s="1" t="s">
        <v>8</v>
      </c>
      <c r="R1822" s="1" t="s">
        <v>9</v>
      </c>
      <c r="S1822" s="1" t="s">
        <v>10</v>
      </c>
      <c r="T1822" s="1" t="s">
        <v>69</v>
      </c>
      <c r="V1822" s="34" t="str">
        <f t="shared" ca="1" si="228"/>
        <v>Post-calc.</v>
      </c>
      <c r="W1822" s="1" t="str">
        <f t="shared" ca="1" si="229"/>
        <v>Post-calc.</v>
      </c>
      <c r="X1822" s="1" t="b">
        <f t="shared" ca="1" si="230"/>
        <v>1</v>
      </c>
      <c r="Z1822" s="3">
        <f t="shared" ca="1" si="231"/>
        <v>0</v>
      </c>
    </row>
    <row r="1823" spans="1:26" x14ac:dyDescent="0.2">
      <c r="A1823" s="34" t="s">
        <v>4426</v>
      </c>
      <c r="B1823" s="9" t="str">
        <f t="shared" ca="1" si="226"/>
        <v>A1625</v>
      </c>
      <c r="C1823" s="30">
        <v>126.41589999999999</v>
      </c>
      <c r="D1823" s="30">
        <v>123.01300000000001</v>
      </c>
      <c r="E1823" s="32">
        <v>42237</v>
      </c>
      <c r="F1823" s="34" t="s">
        <v>4424</v>
      </c>
      <c r="G1823" s="34" t="s">
        <v>5532</v>
      </c>
      <c r="H1823" s="34" t="str">
        <f t="shared" ca="1" si="227"/>
        <v>Post-calc.</v>
      </c>
      <c r="I1823" s="3">
        <f t="shared" ca="1" si="224"/>
        <v>0</v>
      </c>
      <c r="M1823" s="7" t="s">
        <v>1849</v>
      </c>
      <c r="N1823" s="9" t="str">
        <f t="shared" ca="1" si="225"/>
        <v>A4086</v>
      </c>
      <c r="O1823" s="3">
        <v>2485.4</v>
      </c>
      <c r="P1823" s="3">
        <v>2485.4</v>
      </c>
      <c r="Q1823" s="1" t="s">
        <v>14</v>
      </c>
      <c r="R1823" s="1" t="s">
        <v>9</v>
      </c>
      <c r="S1823" s="1" t="s">
        <v>10</v>
      </c>
      <c r="T1823" s="1" t="s">
        <v>69</v>
      </c>
      <c r="V1823" s="34" t="str">
        <f t="shared" ca="1" si="228"/>
        <v>Pre-calc.</v>
      </c>
      <c r="W1823" s="1" t="str">
        <f t="shared" ca="1" si="229"/>
        <v>Pre-calc.</v>
      </c>
      <c r="X1823" s="1" t="b">
        <f t="shared" ca="1" si="230"/>
        <v>1</v>
      </c>
      <c r="Z1823" s="3">
        <f t="shared" ca="1" si="231"/>
        <v>0</v>
      </c>
    </row>
    <row r="1824" spans="1:26" x14ac:dyDescent="0.2">
      <c r="A1824" s="34" t="s">
        <v>4427</v>
      </c>
      <c r="B1824" s="9" t="str">
        <f t="shared" ca="1" si="226"/>
        <v>A1626</v>
      </c>
      <c r="C1824" s="30">
        <v>732.3768</v>
      </c>
      <c r="D1824" s="30">
        <v>695.19219999999996</v>
      </c>
      <c r="E1824" s="32">
        <v>42257</v>
      </c>
      <c r="F1824" s="34" t="s">
        <v>4424</v>
      </c>
      <c r="G1824" s="34" t="s">
        <v>5532</v>
      </c>
      <c r="H1824" s="34" t="str">
        <f t="shared" ca="1" si="227"/>
        <v>Post-calc.</v>
      </c>
      <c r="I1824" s="3">
        <f t="shared" ca="1" si="224"/>
        <v>0</v>
      </c>
      <c r="M1824" s="7" t="s">
        <v>1850</v>
      </c>
      <c r="N1824" s="9" t="str">
        <f t="shared" ca="1" si="225"/>
        <v>A4087</v>
      </c>
      <c r="O1824" s="3">
        <v>301.96949999999998</v>
      </c>
      <c r="P1824" s="3">
        <v>301.3082</v>
      </c>
      <c r="Q1824" s="1" t="s">
        <v>8</v>
      </c>
      <c r="R1824" s="1" t="s">
        <v>9</v>
      </c>
      <c r="S1824" s="1" t="s">
        <v>10</v>
      </c>
      <c r="T1824" s="1" t="s">
        <v>1528</v>
      </c>
      <c r="V1824" s="34" t="str">
        <f t="shared" ca="1" si="228"/>
        <v>Post-calc.</v>
      </c>
      <c r="W1824" s="1" t="str">
        <f t="shared" ca="1" si="229"/>
        <v>Post-calc.</v>
      </c>
      <c r="X1824" s="1" t="b">
        <f t="shared" ca="1" si="230"/>
        <v>1</v>
      </c>
      <c r="Z1824" s="3">
        <f t="shared" ca="1" si="231"/>
        <v>0</v>
      </c>
    </row>
    <row r="1825" spans="1:26" x14ac:dyDescent="0.2">
      <c r="A1825" s="34" t="s">
        <v>4428</v>
      </c>
      <c r="B1825" s="9" t="str">
        <f t="shared" ca="1" si="226"/>
        <v>A1627</v>
      </c>
      <c r="C1825" s="30">
        <v>551.66589999999997</v>
      </c>
      <c r="D1825" s="30">
        <v>185.28</v>
      </c>
      <c r="E1825" s="32">
        <v>42212</v>
      </c>
      <c r="F1825" s="34" t="s">
        <v>4424</v>
      </c>
      <c r="G1825" s="34" t="s">
        <v>5532</v>
      </c>
      <c r="H1825" s="34" t="str">
        <f t="shared" ca="1" si="227"/>
        <v>Post-calc.</v>
      </c>
      <c r="I1825" s="3">
        <f t="shared" ca="1" si="224"/>
        <v>0</v>
      </c>
      <c r="M1825" s="7" t="s">
        <v>1851</v>
      </c>
      <c r="N1825" s="9" t="str">
        <f t="shared" ca="1" si="225"/>
        <v>A4090</v>
      </c>
      <c r="O1825" s="3">
        <v>673.85990000000004</v>
      </c>
      <c r="P1825" s="3">
        <v>673.85990000000004</v>
      </c>
      <c r="Q1825" s="1" t="s">
        <v>14</v>
      </c>
      <c r="R1825" s="1" t="s">
        <v>9</v>
      </c>
      <c r="S1825" s="1" t="s">
        <v>10</v>
      </c>
      <c r="T1825" s="1" t="s">
        <v>1446</v>
      </c>
      <c r="V1825" s="34" t="str">
        <f t="shared" ca="1" si="228"/>
        <v>Pre-calc.</v>
      </c>
      <c r="W1825" s="1" t="str">
        <f t="shared" ca="1" si="229"/>
        <v>Pre-calc.</v>
      </c>
      <c r="X1825" s="1" t="b">
        <f t="shared" ca="1" si="230"/>
        <v>1</v>
      </c>
      <c r="Z1825" s="3">
        <f t="shared" ca="1" si="231"/>
        <v>0</v>
      </c>
    </row>
    <row r="1826" spans="1:26" x14ac:dyDescent="0.2">
      <c r="A1826" s="34" t="s">
        <v>4429</v>
      </c>
      <c r="B1826" s="9" t="str">
        <f t="shared" ca="1" si="226"/>
        <v>A1628</v>
      </c>
      <c r="C1826" s="30">
        <v>167.78120000000001</v>
      </c>
      <c r="D1826" s="30">
        <v>162.25559999999999</v>
      </c>
      <c r="E1826" s="32">
        <v>42250</v>
      </c>
      <c r="F1826" s="34" t="s">
        <v>4424</v>
      </c>
      <c r="G1826" s="34" t="s">
        <v>5532</v>
      </c>
      <c r="H1826" s="34" t="str">
        <f t="shared" ca="1" si="227"/>
        <v>Post-calc.</v>
      </c>
      <c r="I1826" s="3">
        <f t="shared" ca="1" si="224"/>
        <v>0</v>
      </c>
      <c r="M1826" s="7" t="s">
        <v>1852</v>
      </c>
      <c r="N1826" s="9" t="str">
        <f t="shared" ca="1" si="225"/>
        <v>A4091</v>
      </c>
      <c r="O1826" s="3">
        <v>815.31780000000003</v>
      </c>
      <c r="P1826" s="3">
        <v>832.26990000000001</v>
      </c>
      <c r="Q1826" s="1" t="s">
        <v>8</v>
      </c>
      <c r="R1826" s="1" t="s">
        <v>9</v>
      </c>
      <c r="S1826" s="1" t="s">
        <v>10</v>
      </c>
      <c r="T1826" s="1" t="s">
        <v>1528</v>
      </c>
      <c r="V1826" s="34" t="str">
        <f t="shared" ca="1" si="228"/>
        <v>Post-calc.</v>
      </c>
      <c r="W1826" s="1" t="str">
        <f t="shared" ca="1" si="229"/>
        <v>Post-calc.</v>
      </c>
      <c r="X1826" s="1" t="b">
        <f t="shared" ca="1" si="230"/>
        <v>1</v>
      </c>
      <c r="Z1826" s="3">
        <f t="shared" ca="1" si="231"/>
        <v>0</v>
      </c>
    </row>
    <row r="1827" spans="1:26" x14ac:dyDescent="0.2">
      <c r="A1827" s="34" t="s">
        <v>4430</v>
      </c>
      <c r="B1827" s="9" t="str">
        <f t="shared" ca="1" si="226"/>
        <v>A1629</v>
      </c>
      <c r="C1827" s="30">
        <v>164.97239999999999</v>
      </c>
      <c r="D1827" s="30">
        <v>160.4513</v>
      </c>
      <c r="E1827" s="32">
        <v>42247</v>
      </c>
      <c r="F1827" s="34" t="s">
        <v>4424</v>
      </c>
      <c r="G1827" s="34" t="s">
        <v>5532</v>
      </c>
      <c r="H1827" s="34" t="str">
        <f t="shared" ca="1" si="227"/>
        <v>Post-calc.</v>
      </c>
      <c r="I1827" s="3">
        <f t="shared" ca="1" si="224"/>
        <v>0</v>
      </c>
      <c r="M1827" s="7" t="s">
        <v>1853</v>
      </c>
      <c r="N1827" s="9" t="str">
        <f t="shared" ca="1" si="225"/>
        <v>A4092</v>
      </c>
      <c r="O1827" s="3">
        <v>90.590900000000005</v>
      </c>
      <c r="P1827" s="3">
        <v>90.392399999999995</v>
      </c>
      <c r="Q1827" s="1" t="s">
        <v>8</v>
      </c>
      <c r="R1827" s="1" t="s">
        <v>9</v>
      </c>
      <c r="S1827" s="1" t="s">
        <v>10</v>
      </c>
      <c r="T1827" s="1" t="s">
        <v>1528</v>
      </c>
      <c r="V1827" s="34" t="str">
        <f t="shared" ca="1" si="228"/>
        <v>Post-calc.</v>
      </c>
      <c r="W1827" s="1" t="str">
        <f t="shared" ca="1" si="229"/>
        <v>Post-calc.</v>
      </c>
      <c r="X1827" s="1" t="b">
        <f t="shared" ca="1" si="230"/>
        <v>1</v>
      </c>
      <c r="Z1827" s="3">
        <f t="shared" ca="1" si="231"/>
        <v>0</v>
      </c>
    </row>
    <row r="1828" spans="1:26" x14ac:dyDescent="0.2">
      <c r="A1828" s="34" t="s">
        <v>4431</v>
      </c>
      <c r="B1828" s="9" t="str">
        <f t="shared" ca="1" si="226"/>
        <v>A1630</v>
      </c>
      <c r="C1828" s="30">
        <v>125.7962</v>
      </c>
      <c r="D1828" s="30">
        <v>30.88</v>
      </c>
      <c r="E1828" s="32">
        <v>42226</v>
      </c>
      <c r="F1828" s="34" t="s">
        <v>4424</v>
      </c>
      <c r="G1828" s="34" t="s">
        <v>5532</v>
      </c>
      <c r="H1828" s="34" t="str">
        <f t="shared" ca="1" si="227"/>
        <v>Post-calc.</v>
      </c>
      <c r="I1828" s="3">
        <f t="shared" ca="1" si="224"/>
        <v>0</v>
      </c>
      <c r="M1828" s="7" t="s">
        <v>1854</v>
      </c>
      <c r="N1828" s="9" t="str">
        <f t="shared" ca="1" si="225"/>
        <v>A4093</v>
      </c>
      <c r="O1828" s="3">
        <v>1841.4039</v>
      </c>
      <c r="P1828" s="3">
        <v>1861.6576</v>
      </c>
      <c r="Q1828" s="1" t="s">
        <v>8</v>
      </c>
      <c r="R1828" s="1" t="s">
        <v>9</v>
      </c>
      <c r="S1828" s="1" t="s">
        <v>10</v>
      </c>
      <c r="T1828" s="1" t="s">
        <v>1528</v>
      </c>
      <c r="V1828" s="34" t="str">
        <f t="shared" ca="1" si="228"/>
        <v>Post-calc.</v>
      </c>
      <c r="W1828" s="1" t="str">
        <f t="shared" ca="1" si="229"/>
        <v>Post-calc.</v>
      </c>
      <c r="X1828" s="1" t="b">
        <f t="shared" ca="1" si="230"/>
        <v>1</v>
      </c>
      <c r="Z1828" s="3">
        <f t="shared" ca="1" si="231"/>
        <v>0</v>
      </c>
    </row>
    <row r="1829" spans="1:26" x14ac:dyDescent="0.2">
      <c r="A1829" s="34" t="s">
        <v>4432</v>
      </c>
      <c r="B1829" s="9" t="str">
        <f t="shared" ca="1" si="226"/>
        <v>A1631</v>
      </c>
      <c r="C1829" s="30">
        <v>175.1146</v>
      </c>
      <c r="D1829" s="30">
        <v>61.76</v>
      </c>
      <c r="E1829" s="32">
        <v>42221</v>
      </c>
      <c r="F1829" s="34" t="s">
        <v>4424</v>
      </c>
      <c r="G1829" s="34" t="s">
        <v>5532</v>
      </c>
      <c r="H1829" s="34" t="str">
        <f t="shared" ca="1" si="227"/>
        <v>Post-calc.</v>
      </c>
      <c r="I1829" s="3">
        <f t="shared" ca="1" si="224"/>
        <v>0</v>
      </c>
      <c r="M1829" s="7" t="s">
        <v>1855</v>
      </c>
      <c r="N1829" s="9" t="str">
        <f t="shared" ca="1" si="225"/>
        <v>A4109</v>
      </c>
      <c r="O1829" s="3">
        <v>639.58789999999999</v>
      </c>
      <c r="P1829" s="3">
        <v>660.10820000000001</v>
      </c>
      <c r="Q1829" s="1" t="s">
        <v>8</v>
      </c>
      <c r="R1829" s="1" t="s">
        <v>9</v>
      </c>
      <c r="S1829" s="1" t="s">
        <v>10</v>
      </c>
      <c r="T1829" s="1" t="s">
        <v>1528</v>
      </c>
      <c r="V1829" s="34" t="str">
        <f t="shared" ca="1" si="228"/>
        <v>Post-calc.</v>
      </c>
      <c r="W1829" s="1" t="str">
        <f t="shared" ca="1" si="229"/>
        <v>Post-calc.</v>
      </c>
      <c r="X1829" s="1" t="b">
        <f t="shared" ca="1" si="230"/>
        <v>1</v>
      </c>
      <c r="Z1829" s="3">
        <f t="shared" ca="1" si="231"/>
        <v>0</v>
      </c>
    </row>
    <row r="1830" spans="1:26" x14ac:dyDescent="0.2">
      <c r="A1830" s="34" t="s">
        <v>4433</v>
      </c>
      <c r="B1830" s="9" t="str">
        <f t="shared" ca="1" si="226"/>
        <v>A1632</v>
      </c>
      <c r="C1830" s="30">
        <v>241.73230000000001</v>
      </c>
      <c r="D1830" s="30">
        <v>6909.76</v>
      </c>
      <c r="E1830" s="32">
        <v>42230</v>
      </c>
      <c r="F1830" s="34" t="s">
        <v>4424</v>
      </c>
      <c r="G1830" s="34" t="s">
        <v>5532</v>
      </c>
      <c r="H1830" s="34" t="str">
        <f t="shared" ca="1" si="227"/>
        <v>Post-calc.</v>
      </c>
      <c r="I1830" s="3">
        <f t="shared" ca="1" si="224"/>
        <v>0</v>
      </c>
      <c r="M1830" s="7" t="s">
        <v>1856</v>
      </c>
      <c r="N1830" s="9" t="str">
        <f t="shared" ca="1" si="225"/>
        <v>A4114</v>
      </c>
      <c r="O1830" s="3">
        <v>263.18880000000001</v>
      </c>
      <c r="P1830" s="3">
        <v>263.18880000000001</v>
      </c>
      <c r="Q1830" s="1" t="s">
        <v>14</v>
      </c>
      <c r="R1830" s="1" t="s">
        <v>9</v>
      </c>
      <c r="S1830" s="1" t="s">
        <v>10</v>
      </c>
      <c r="T1830" s="1" t="s">
        <v>69</v>
      </c>
      <c r="V1830" s="34" t="str">
        <f t="shared" ca="1" si="228"/>
        <v>Pre-calc.</v>
      </c>
      <c r="W1830" s="1" t="str">
        <f t="shared" ca="1" si="229"/>
        <v>Pre-calc.</v>
      </c>
      <c r="X1830" s="1" t="b">
        <f t="shared" ca="1" si="230"/>
        <v>1</v>
      </c>
      <c r="Z1830" s="3">
        <f t="shared" ca="1" si="231"/>
        <v>0</v>
      </c>
    </row>
    <row r="1831" spans="1:26" x14ac:dyDescent="0.2">
      <c r="A1831" s="34" t="s">
        <v>4434</v>
      </c>
      <c r="B1831" s="9" t="str">
        <f t="shared" ca="1" si="226"/>
        <v>A1633</v>
      </c>
      <c r="C1831" s="30">
        <v>241.7389</v>
      </c>
      <c r="D1831" s="30">
        <v>235.75389999999999</v>
      </c>
      <c r="E1831" s="32">
        <v>42230</v>
      </c>
      <c r="F1831" s="34" t="s">
        <v>4424</v>
      </c>
      <c r="G1831" s="34" t="s">
        <v>5532</v>
      </c>
      <c r="H1831" s="34" t="str">
        <f t="shared" ca="1" si="227"/>
        <v>Post-calc.</v>
      </c>
      <c r="I1831" s="3">
        <f t="shared" ca="1" si="224"/>
        <v>0</v>
      </c>
      <c r="M1831" s="7" t="s">
        <v>1857</v>
      </c>
      <c r="N1831" s="9" t="str">
        <f t="shared" ca="1" si="225"/>
        <v>A4121</v>
      </c>
      <c r="O1831" s="3">
        <v>274.80810000000002</v>
      </c>
      <c r="P1831" s="3">
        <v>274.80810000000002</v>
      </c>
      <c r="Q1831" s="1" t="s">
        <v>14</v>
      </c>
      <c r="R1831" s="1" t="s">
        <v>9</v>
      </c>
      <c r="S1831" s="1" t="s">
        <v>10</v>
      </c>
      <c r="T1831" s="1" t="s">
        <v>1446</v>
      </c>
      <c r="V1831" s="34" t="str">
        <f t="shared" ca="1" si="228"/>
        <v>Pre-calc.</v>
      </c>
      <c r="W1831" s="1" t="str">
        <f t="shared" ca="1" si="229"/>
        <v>Pre-calc.</v>
      </c>
      <c r="X1831" s="1" t="b">
        <f t="shared" ca="1" si="230"/>
        <v>1</v>
      </c>
      <c r="Z1831" s="3">
        <f t="shared" ca="1" si="231"/>
        <v>0</v>
      </c>
    </row>
    <row r="1832" spans="1:26" x14ac:dyDescent="0.2">
      <c r="A1832" s="34" t="s">
        <v>4435</v>
      </c>
      <c r="B1832" s="9" t="str">
        <f t="shared" ca="1" si="226"/>
        <v>A1634</v>
      </c>
      <c r="C1832" s="30">
        <v>370.49639999999999</v>
      </c>
      <c r="D1832" s="30">
        <v>361.43560000000002</v>
      </c>
      <c r="E1832" s="32">
        <v>42256</v>
      </c>
      <c r="F1832" s="34" t="s">
        <v>4424</v>
      </c>
      <c r="G1832" s="34" t="s">
        <v>5532</v>
      </c>
      <c r="H1832" s="34" t="str">
        <f t="shared" ca="1" si="227"/>
        <v>Post-calc.</v>
      </c>
      <c r="I1832" s="3">
        <f t="shared" ca="1" si="224"/>
        <v>0</v>
      </c>
      <c r="M1832" s="7" t="s">
        <v>1858</v>
      </c>
      <c r="N1832" s="9" t="str">
        <f t="shared" ca="1" si="225"/>
        <v>A4122</v>
      </c>
      <c r="O1832" s="3">
        <v>154.4734</v>
      </c>
      <c r="P1832" s="3">
        <v>159.80600000000001</v>
      </c>
      <c r="Q1832" s="1" t="s">
        <v>8</v>
      </c>
      <c r="R1832" s="1" t="s">
        <v>9</v>
      </c>
      <c r="S1832" s="1" t="s">
        <v>10</v>
      </c>
      <c r="T1832" s="1" t="s">
        <v>1528</v>
      </c>
      <c r="V1832" s="34" t="str">
        <f t="shared" ca="1" si="228"/>
        <v>Post-calc.</v>
      </c>
      <c r="W1832" s="1" t="str">
        <f t="shared" ca="1" si="229"/>
        <v>Post-calc.</v>
      </c>
      <c r="X1832" s="1" t="b">
        <f t="shared" ca="1" si="230"/>
        <v>1</v>
      </c>
      <c r="Z1832" s="3">
        <f t="shared" ca="1" si="231"/>
        <v>0</v>
      </c>
    </row>
    <row r="1833" spans="1:26" x14ac:dyDescent="0.2">
      <c r="A1833" s="34" t="s">
        <v>4436</v>
      </c>
      <c r="B1833" s="9" t="str">
        <f t="shared" ca="1" si="226"/>
        <v>A1635</v>
      </c>
      <c r="C1833" s="30">
        <v>406.3673</v>
      </c>
      <c r="D1833" s="30">
        <v>393.70190000000002</v>
      </c>
      <c r="E1833" s="32">
        <v>42256</v>
      </c>
      <c r="F1833" s="34" t="s">
        <v>4424</v>
      </c>
      <c r="G1833" s="34" t="s">
        <v>5532</v>
      </c>
      <c r="H1833" s="34" t="str">
        <f t="shared" ca="1" si="227"/>
        <v>Post-calc.</v>
      </c>
      <c r="I1833" s="3">
        <f t="shared" ca="1" si="224"/>
        <v>0</v>
      </c>
      <c r="M1833" s="7" t="s">
        <v>1859</v>
      </c>
      <c r="N1833" s="9" t="str">
        <f t="shared" ca="1" si="225"/>
        <v>A4123</v>
      </c>
      <c r="O1833" s="3">
        <v>418.63510000000002</v>
      </c>
      <c r="P1833" s="3">
        <v>421.07040000000001</v>
      </c>
      <c r="Q1833" s="1" t="s">
        <v>8</v>
      </c>
      <c r="R1833" s="1" t="s">
        <v>9</v>
      </c>
      <c r="S1833" s="1" t="s">
        <v>10</v>
      </c>
      <c r="T1833" s="1" t="s">
        <v>1528</v>
      </c>
      <c r="V1833" s="34" t="str">
        <f t="shared" ca="1" si="228"/>
        <v>Post-calc.</v>
      </c>
      <c r="W1833" s="1" t="str">
        <f t="shared" ca="1" si="229"/>
        <v>Post-calc.</v>
      </c>
      <c r="X1833" s="1" t="b">
        <f t="shared" ca="1" si="230"/>
        <v>1</v>
      </c>
      <c r="Z1833" s="3">
        <f t="shared" ca="1" si="231"/>
        <v>0</v>
      </c>
    </row>
    <row r="1834" spans="1:26" x14ac:dyDescent="0.2">
      <c r="A1834" s="34" t="s">
        <v>4437</v>
      </c>
      <c r="B1834" s="9" t="str">
        <f t="shared" ca="1" si="226"/>
        <v>A1643</v>
      </c>
      <c r="C1834" s="30">
        <v>302.37349999999998</v>
      </c>
      <c r="D1834" s="30">
        <v>69.48</v>
      </c>
      <c r="E1834" s="32">
        <v>42205</v>
      </c>
      <c r="F1834" s="34" t="s">
        <v>4424</v>
      </c>
      <c r="G1834" s="34" t="s">
        <v>5532</v>
      </c>
      <c r="H1834" s="34" t="str">
        <f t="shared" ca="1" si="227"/>
        <v>Post-calc.</v>
      </c>
      <c r="I1834" s="3">
        <f t="shared" ca="1" si="224"/>
        <v>0</v>
      </c>
      <c r="M1834" s="7" t="s">
        <v>1860</v>
      </c>
      <c r="N1834" s="9" t="str">
        <f t="shared" ca="1" si="225"/>
        <v>A4144</v>
      </c>
      <c r="O1834" s="3">
        <v>1836.3384000000001</v>
      </c>
      <c r="P1834" s="3">
        <v>1836.3384000000001</v>
      </c>
      <c r="Q1834" s="1" t="s">
        <v>14</v>
      </c>
      <c r="R1834" s="1" t="s">
        <v>9</v>
      </c>
      <c r="S1834" s="1" t="s">
        <v>10</v>
      </c>
      <c r="T1834" s="1" t="s">
        <v>1446</v>
      </c>
      <c r="V1834" s="34" t="str">
        <f t="shared" ca="1" si="228"/>
        <v>Pre-calc.</v>
      </c>
      <c r="W1834" s="1" t="str">
        <f t="shared" ca="1" si="229"/>
        <v>Pre-calc.</v>
      </c>
      <c r="X1834" s="1" t="b">
        <f t="shared" ca="1" si="230"/>
        <v>1</v>
      </c>
      <c r="Z1834" s="3">
        <f t="shared" ca="1" si="231"/>
        <v>0</v>
      </c>
    </row>
    <row r="1835" spans="1:26" x14ac:dyDescent="0.2">
      <c r="A1835" s="34" t="s">
        <v>4438</v>
      </c>
      <c r="B1835" s="9" t="str">
        <f t="shared" ca="1" si="226"/>
        <v>A1644</v>
      </c>
      <c r="C1835" s="30">
        <v>630.79999999999995</v>
      </c>
      <c r="D1835" s="30">
        <v>602.67999999999995</v>
      </c>
      <c r="E1835" s="32">
        <v>42187</v>
      </c>
      <c r="F1835" s="34" t="s">
        <v>4164</v>
      </c>
      <c r="G1835" s="34" t="s">
        <v>5522</v>
      </c>
      <c r="H1835" s="34" t="str">
        <f t="shared" ca="1" si="227"/>
        <v>Post-calc.</v>
      </c>
      <c r="I1835" s="3">
        <f t="shared" ca="1" si="224"/>
        <v>0</v>
      </c>
      <c r="M1835" s="7" t="s">
        <v>1861</v>
      </c>
      <c r="N1835" s="9" t="str">
        <f t="shared" ca="1" si="225"/>
        <v>A4181</v>
      </c>
      <c r="O1835" s="3">
        <v>61.683599999999998</v>
      </c>
      <c r="P1835" s="3">
        <v>62.540399999999998</v>
      </c>
      <c r="Q1835" s="1" t="s">
        <v>8</v>
      </c>
      <c r="R1835" s="1" t="s">
        <v>9</v>
      </c>
      <c r="S1835" s="1" t="s">
        <v>10</v>
      </c>
      <c r="T1835" s="1" t="s">
        <v>1260</v>
      </c>
      <c r="V1835" s="34" t="str">
        <f t="shared" ca="1" si="228"/>
        <v>Post-calc.</v>
      </c>
      <c r="W1835" s="1" t="str">
        <f t="shared" ca="1" si="229"/>
        <v>Post-calc.</v>
      </c>
      <c r="X1835" s="1" t="b">
        <f t="shared" ca="1" si="230"/>
        <v>1</v>
      </c>
      <c r="Z1835" s="3">
        <f t="shared" ca="1" si="231"/>
        <v>0</v>
      </c>
    </row>
    <row r="1836" spans="1:26" x14ac:dyDescent="0.2">
      <c r="A1836" s="34" t="s">
        <v>4439</v>
      </c>
      <c r="B1836" s="9" t="str">
        <f t="shared" ca="1" si="226"/>
        <v>A1647</v>
      </c>
      <c r="C1836" s="30">
        <v>759.31</v>
      </c>
      <c r="D1836" s="30">
        <v>776.07500000000005</v>
      </c>
      <c r="E1836" s="32">
        <v>42205</v>
      </c>
      <c r="F1836" s="34" t="s">
        <v>4424</v>
      </c>
      <c r="G1836" s="34" t="s">
        <v>5532</v>
      </c>
      <c r="H1836" s="34" t="str">
        <f t="shared" ca="1" si="227"/>
        <v>Post-calc.</v>
      </c>
      <c r="I1836" s="3">
        <f t="shared" ca="1" si="224"/>
        <v>0</v>
      </c>
      <c r="M1836" s="7" t="s">
        <v>1862</v>
      </c>
      <c r="N1836" s="9" t="str">
        <f t="shared" ca="1" si="225"/>
        <v>A4182</v>
      </c>
      <c r="O1836" s="3">
        <v>45.765999999999998</v>
      </c>
      <c r="P1836" s="3">
        <v>46.188000000000002</v>
      </c>
      <c r="Q1836" s="1" t="s">
        <v>8</v>
      </c>
      <c r="R1836" s="1" t="s">
        <v>9</v>
      </c>
      <c r="S1836" s="1" t="s">
        <v>10</v>
      </c>
      <c r="T1836" s="1" t="s">
        <v>1260</v>
      </c>
      <c r="V1836" s="34" t="str">
        <f t="shared" ca="1" si="228"/>
        <v>Post-calc.</v>
      </c>
      <c r="W1836" s="1" t="str">
        <f t="shared" ca="1" si="229"/>
        <v>Post-calc.</v>
      </c>
      <c r="X1836" s="1" t="b">
        <f t="shared" ca="1" si="230"/>
        <v>1</v>
      </c>
      <c r="Z1836" s="3">
        <f t="shared" ca="1" si="231"/>
        <v>0</v>
      </c>
    </row>
    <row r="1837" spans="1:26" x14ac:dyDescent="0.2">
      <c r="A1837" s="34" t="s">
        <v>4440</v>
      </c>
      <c r="B1837" s="9" t="str">
        <f t="shared" ca="1" si="226"/>
        <v>A1678</v>
      </c>
      <c r="C1837" s="30">
        <v>2393.6707000000001</v>
      </c>
      <c r="D1837" s="30">
        <v>2338.1026999999999</v>
      </c>
      <c r="E1837" s="32"/>
      <c r="F1837" s="34" t="s">
        <v>4424</v>
      </c>
      <c r="G1837" s="34" t="s">
        <v>5532</v>
      </c>
      <c r="H1837" s="34" t="str">
        <f t="shared" ca="1" si="227"/>
        <v>Pre-calc.</v>
      </c>
      <c r="I1837" s="3">
        <f t="shared" ca="1" si="224"/>
        <v>0</v>
      </c>
      <c r="M1837" s="7" t="s">
        <v>1863</v>
      </c>
      <c r="N1837" s="9" t="str">
        <f t="shared" ca="1" si="225"/>
        <v>A4183</v>
      </c>
      <c r="O1837" s="3">
        <v>74.693299999999994</v>
      </c>
      <c r="P1837" s="3">
        <v>73.732900000000001</v>
      </c>
      <c r="Q1837" s="1" t="s">
        <v>8</v>
      </c>
      <c r="R1837" s="1" t="s">
        <v>9</v>
      </c>
      <c r="S1837" s="1" t="s">
        <v>10</v>
      </c>
      <c r="T1837" s="1" t="s">
        <v>1260</v>
      </c>
      <c r="V1837" s="34" t="str">
        <f t="shared" ca="1" si="228"/>
        <v>Post-calc.</v>
      </c>
      <c r="W1837" s="1" t="str">
        <f t="shared" ca="1" si="229"/>
        <v>Post-calc.</v>
      </c>
      <c r="X1837" s="1" t="b">
        <f t="shared" ca="1" si="230"/>
        <v>1</v>
      </c>
      <c r="Z1837" s="3">
        <f t="shared" ca="1" si="231"/>
        <v>0</v>
      </c>
    </row>
    <row r="1838" spans="1:26" x14ac:dyDescent="0.2">
      <c r="A1838" s="34" t="s">
        <v>4441</v>
      </c>
      <c r="B1838" s="9" t="str">
        <f t="shared" ca="1" si="226"/>
        <v>A1679</v>
      </c>
      <c r="C1838" s="30">
        <v>1997.2650000000001</v>
      </c>
      <c r="D1838" s="30">
        <v>1936.5320999999999</v>
      </c>
      <c r="E1838" s="32">
        <v>42236</v>
      </c>
      <c r="F1838" s="34" t="s">
        <v>4424</v>
      </c>
      <c r="G1838" s="34" t="s">
        <v>5532</v>
      </c>
      <c r="H1838" s="34" t="str">
        <f t="shared" ca="1" si="227"/>
        <v>Post-calc.</v>
      </c>
      <c r="I1838" s="3">
        <f t="shared" ca="1" si="224"/>
        <v>0</v>
      </c>
      <c r="M1838" s="7" t="s">
        <v>1864</v>
      </c>
      <c r="N1838" s="9" t="str">
        <f t="shared" ca="1" si="225"/>
        <v>A4188</v>
      </c>
      <c r="O1838" s="3">
        <v>124.57</v>
      </c>
      <c r="P1838" s="3">
        <v>124.57</v>
      </c>
      <c r="Q1838" s="1" t="s">
        <v>14</v>
      </c>
      <c r="R1838" s="1" t="s">
        <v>9</v>
      </c>
      <c r="S1838" s="1" t="s">
        <v>10</v>
      </c>
      <c r="T1838" s="1" t="s">
        <v>1466</v>
      </c>
      <c r="V1838" s="34" t="str">
        <f t="shared" ca="1" si="228"/>
        <v>Pre-calc.</v>
      </c>
      <c r="W1838" s="1" t="str">
        <f t="shared" ca="1" si="229"/>
        <v>Pre-calc.</v>
      </c>
      <c r="X1838" s="1" t="b">
        <f t="shared" ca="1" si="230"/>
        <v>1</v>
      </c>
      <c r="Z1838" s="3">
        <f t="shared" ca="1" si="231"/>
        <v>0</v>
      </c>
    </row>
    <row r="1839" spans="1:26" x14ac:dyDescent="0.2">
      <c r="A1839" s="34" t="s">
        <v>4442</v>
      </c>
      <c r="B1839" s="9" t="str">
        <f t="shared" ca="1" si="226"/>
        <v>A1680</v>
      </c>
      <c r="C1839" s="30">
        <v>5974.1940999999997</v>
      </c>
      <c r="D1839" s="30">
        <v>5828.1536999999998</v>
      </c>
      <c r="E1839" s="32"/>
      <c r="F1839" s="34" t="s">
        <v>4424</v>
      </c>
      <c r="G1839" s="34" t="s">
        <v>5532</v>
      </c>
      <c r="H1839" s="34" t="str">
        <f t="shared" ca="1" si="227"/>
        <v>Pre-calc.</v>
      </c>
      <c r="I1839" s="3">
        <f t="shared" ca="1" si="224"/>
        <v>0</v>
      </c>
      <c r="M1839" s="7" t="s">
        <v>1865</v>
      </c>
      <c r="N1839" s="9" t="str">
        <f t="shared" ca="1" si="225"/>
        <v>A4189</v>
      </c>
      <c r="O1839" s="3">
        <v>198.8133</v>
      </c>
      <c r="P1839" s="3">
        <v>198.8133</v>
      </c>
      <c r="Q1839" s="1" t="s">
        <v>14</v>
      </c>
      <c r="R1839" s="1" t="s">
        <v>9</v>
      </c>
      <c r="S1839" s="1" t="s">
        <v>10</v>
      </c>
      <c r="T1839" s="1" t="s">
        <v>1466</v>
      </c>
      <c r="V1839" s="34" t="str">
        <f t="shared" ca="1" si="228"/>
        <v>Pre-calc.</v>
      </c>
      <c r="W1839" s="1" t="str">
        <f t="shared" ca="1" si="229"/>
        <v>Pre-calc.</v>
      </c>
      <c r="X1839" s="1" t="b">
        <f t="shared" ca="1" si="230"/>
        <v>1</v>
      </c>
      <c r="Z1839" s="3">
        <f t="shared" ca="1" si="231"/>
        <v>0</v>
      </c>
    </row>
    <row r="1840" spans="1:26" x14ac:dyDescent="0.2">
      <c r="A1840" s="34" t="s">
        <v>4443</v>
      </c>
      <c r="B1840" s="9" t="str">
        <f t="shared" ca="1" si="226"/>
        <v>A1689</v>
      </c>
      <c r="C1840" s="30">
        <v>270.17520000000002</v>
      </c>
      <c r="D1840" s="30">
        <v>57.9</v>
      </c>
      <c r="E1840" s="32">
        <v>42220</v>
      </c>
      <c r="F1840" s="34" t="s">
        <v>4424</v>
      </c>
      <c r="G1840" s="34" t="s">
        <v>5532</v>
      </c>
      <c r="H1840" s="34" t="str">
        <f t="shared" ca="1" si="227"/>
        <v>Post-calc.</v>
      </c>
      <c r="I1840" s="3">
        <f t="shared" ca="1" si="224"/>
        <v>0</v>
      </c>
      <c r="M1840" s="7" t="s">
        <v>1866</v>
      </c>
      <c r="N1840" s="9" t="str">
        <f t="shared" ca="1" si="225"/>
        <v>A4190</v>
      </c>
      <c r="O1840" s="3">
        <v>326.83</v>
      </c>
      <c r="P1840" s="3">
        <v>326.83</v>
      </c>
      <c r="Q1840" s="1" t="s">
        <v>14</v>
      </c>
      <c r="R1840" s="1" t="s">
        <v>9</v>
      </c>
      <c r="S1840" s="1" t="s">
        <v>10</v>
      </c>
      <c r="T1840" s="1" t="s">
        <v>1466</v>
      </c>
      <c r="V1840" s="34" t="str">
        <f t="shared" ca="1" si="228"/>
        <v>Pre-calc.</v>
      </c>
      <c r="W1840" s="1" t="str">
        <f t="shared" ca="1" si="229"/>
        <v>Pre-calc.</v>
      </c>
      <c r="X1840" s="1" t="b">
        <f t="shared" ca="1" si="230"/>
        <v>1</v>
      </c>
      <c r="Z1840" s="3">
        <f t="shared" ca="1" si="231"/>
        <v>0</v>
      </c>
    </row>
    <row r="1841" spans="1:26" x14ac:dyDescent="0.2">
      <c r="A1841" s="34" t="s">
        <v>4444</v>
      </c>
      <c r="B1841" s="9" t="str">
        <f t="shared" ca="1" si="226"/>
        <v>A1702</v>
      </c>
      <c r="C1841" s="30">
        <v>79.009900000000002</v>
      </c>
      <c r="D1841" s="30">
        <v>19.3</v>
      </c>
      <c r="E1841" s="32">
        <v>42216</v>
      </c>
      <c r="F1841" s="34" t="s">
        <v>4424</v>
      </c>
      <c r="G1841" s="34" t="s">
        <v>5532</v>
      </c>
      <c r="H1841" s="34" t="str">
        <f t="shared" ca="1" si="227"/>
        <v>Post-calc.</v>
      </c>
      <c r="I1841" s="3">
        <f t="shared" ca="1" si="224"/>
        <v>0</v>
      </c>
      <c r="M1841" s="7" t="s">
        <v>1867</v>
      </c>
      <c r="N1841" s="9" t="str">
        <f t="shared" ca="1" si="225"/>
        <v>A4191</v>
      </c>
      <c r="O1841" s="3">
        <v>198.815</v>
      </c>
      <c r="P1841" s="3">
        <v>198.815</v>
      </c>
      <c r="Q1841" s="1" t="s">
        <v>14</v>
      </c>
      <c r="R1841" s="1" t="s">
        <v>9</v>
      </c>
      <c r="S1841" s="1" t="s">
        <v>10</v>
      </c>
      <c r="T1841" s="1" t="s">
        <v>1466</v>
      </c>
      <c r="V1841" s="34" t="str">
        <f t="shared" ca="1" si="228"/>
        <v>Pre-calc.</v>
      </c>
      <c r="W1841" s="1" t="str">
        <f t="shared" ca="1" si="229"/>
        <v>Pre-calc.</v>
      </c>
      <c r="X1841" s="1" t="b">
        <f t="shared" ca="1" si="230"/>
        <v>1</v>
      </c>
      <c r="Z1841" s="3">
        <f t="shared" ca="1" si="231"/>
        <v>0</v>
      </c>
    </row>
    <row r="1842" spans="1:26" x14ac:dyDescent="0.2">
      <c r="A1842" s="34" t="s">
        <v>4445</v>
      </c>
      <c r="B1842" s="9" t="str">
        <f t="shared" ca="1" si="226"/>
        <v>A1755</v>
      </c>
      <c r="C1842" s="30">
        <v>1784</v>
      </c>
      <c r="D1842" s="30">
        <v>1784</v>
      </c>
      <c r="E1842" s="32">
        <v>41487</v>
      </c>
      <c r="F1842" s="34" t="s">
        <v>4157</v>
      </c>
      <c r="G1842" s="34" t="s">
        <v>5530</v>
      </c>
      <c r="H1842" s="34" t="str">
        <f t="shared" ca="1" si="227"/>
        <v>Post-calc.</v>
      </c>
      <c r="I1842" s="3">
        <f t="shared" ca="1" si="224"/>
        <v>0</v>
      </c>
      <c r="M1842" s="7" t="s">
        <v>1868</v>
      </c>
      <c r="N1842" s="9" t="str">
        <f t="shared" ca="1" si="225"/>
        <v>A4192</v>
      </c>
      <c r="O1842" s="3">
        <v>350.43329999999997</v>
      </c>
      <c r="P1842" s="3">
        <v>350.43329999999997</v>
      </c>
      <c r="Q1842" s="1" t="s">
        <v>14</v>
      </c>
      <c r="R1842" s="1" t="s">
        <v>9</v>
      </c>
      <c r="S1842" s="1" t="s">
        <v>10</v>
      </c>
      <c r="T1842" s="1" t="s">
        <v>1466</v>
      </c>
      <c r="V1842" s="34" t="str">
        <f t="shared" ca="1" si="228"/>
        <v>Pre-calc.</v>
      </c>
      <c r="W1842" s="1" t="str">
        <f t="shared" ca="1" si="229"/>
        <v>Pre-calc.</v>
      </c>
      <c r="X1842" s="1" t="b">
        <f t="shared" ca="1" si="230"/>
        <v>1</v>
      </c>
      <c r="Z1842" s="3">
        <f t="shared" ca="1" si="231"/>
        <v>0</v>
      </c>
    </row>
    <row r="1843" spans="1:26" x14ac:dyDescent="0.2">
      <c r="A1843" s="34" t="s">
        <v>4446</v>
      </c>
      <c r="B1843" s="9" t="str">
        <f t="shared" ca="1" si="226"/>
        <v>A1780</v>
      </c>
      <c r="C1843" s="30">
        <v>9000</v>
      </c>
      <c r="D1843" s="30">
        <v>9000</v>
      </c>
      <c r="E1843" s="32">
        <v>41426</v>
      </c>
      <c r="F1843" s="34" t="s">
        <v>4275</v>
      </c>
      <c r="G1843" s="34" t="s">
        <v>5530</v>
      </c>
      <c r="H1843" s="34" t="str">
        <f t="shared" ca="1" si="227"/>
        <v>Post-calc.</v>
      </c>
      <c r="I1843" s="3">
        <f t="shared" ca="1" si="224"/>
        <v>0</v>
      </c>
      <c r="M1843" s="7" t="s">
        <v>1869</v>
      </c>
      <c r="N1843" s="9" t="str">
        <f t="shared" ca="1" si="225"/>
        <v>A4193</v>
      </c>
      <c r="O1843" s="3">
        <v>112.21</v>
      </c>
      <c r="P1843" s="3">
        <v>112.21</v>
      </c>
      <c r="Q1843" s="1" t="s">
        <v>14</v>
      </c>
      <c r="R1843" s="1" t="s">
        <v>9</v>
      </c>
      <c r="S1843" s="1" t="s">
        <v>10</v>
      </c>
      <c r="T1843" s="1" t="s">
        <v>1466</v>
      </c>
      <c r="V1843" s="34" t="str">
        <f t="shared" ca="1" si="228"/>
        <v>Pre-calc.</v>
      </c>
      <c r="W1843" s="1" t="str">
        <f t="shared" ca="1" si="229"/>
        <v>Pre-calc.</v>
      </c>
      <c r="X1843" s="1" t="b">
        <f t="shared" ca="1" si="230"/>
        <v>1</v>
      </c>
      <c r="Z1843" s="3">
        <f t="shared" ca="1" si="231"/>
        <v>0</v>
      </c>
    </row>
    <row r="1844" spans="1:26" x14ac:dyDescent="0.2">
      <c r="A1844" s="34" t="s">
        <v>4447</v>
      </c>
      <c r="B1844" s="9" t="str">
        <f t="shared" ca="1" si="226"/>
        <v>A1781</v>
      </c>
      <c r="C1844" s="30">
        <v>4650</v>
      </c>
      <c r="D1844" s="30">
        <v>4650</v>
      </c>
      <c r="E1844" s="32">
        <v>41365</v>
      </c>
      <c r="F1844" s="34" t="s">
        <v>4275</v>
      </c>
      <c r="G1844" s="34" t="s">
        <v>5530</v>
      </c>
      <c r="H1844" s="34" t="str">
        <f t="shared" ca="1" si="227"/>
        <v>Post-calc.</v>
      </c>
      <c r="I1844" s="3">
        <f t="shared" ca="1" si="224"/>
        <v>0</v>
      </c>
      <c r="M1844" s="7" t="s">
        <v>1870</v>
      </c>
      <c r="N1844" s="9" t="str">
        <f t="shared" ca="1" si="225"/>
        <v>A4194</v>
      </c>
      <c r="O1844" s="3">
        <v>454.84289999999999</v>
      </c>
      <c r="P1844" s="3">
        <v>454.84289999999999</v>
      </c>
      <c r="Q1844" s="1" t="s">
        <v>14</v>
      </c>
      <c r="R1844" s="1" t="s">
        <v>9</v>
      </c>
      <c r="S1844" s="1" t="s">
        <v>10</v>
      </c>
      <c r="T1844" s="1" t="s">
        <v>1466</v>
      </c>
      <c r="V1844" s="34" t="str">
        <f t="shared" ca="1" si="228"/>
        <v>Pre-calc.</v>
      </c>
      <c r="W1844" s="1" t="str">
        <f t="shared" ca="1" si="229"/>
        <v>Pre-calc.</v>
      </c>
      <c r="X1844" s="1" t="b">
        <f t="shared" ca="1" si="230"/>
        <v>1</v>
      </c>
      <c r="Z1844" s="3">
        <f t="shared" ca="1" si="231"/>
        <v>0</v>
      </c>
    </row>
    <row r="1845" spans="1:26" x14ac:dyDescent="0.2">
      <c r="A1845" s="34" t="s">
        <v>4448</v>
      </c>
      <c r="B1845" s="9" t="str">
        <f t="shared" ca="1" si="226"/>
        <v>A1782</v>
      </c>
      <c r="C1845" s="30">
        <v>2700</v>
      </c>
      <c r="D1845" s="30">
        <v>2700</v>
      </c>
      <c r="E1845" s="32">
        <v>41365</v>
      </c>
      <c r="F1845" s="34" t="s">
        <v>4275</v>
      </c>
      <c r="G1845" s="34" t="s">
        <v>5530</v>
      </c>
      <c r="H1845" s="34" t="str">
        <f t="shared" ca="1" si="227"/>
        <v>Post-calc.</v>
      </c>
      <c r="I1845" s="3">
        <f t="shared" ca="1" si="224"/>
        <v>0</v>
      </c>
      <c r="M1845" s="7" t="s">
        <v>1871</v>
      </c>
      <c r="N1845" s="9" t="str">
        <f t="shared" ca="1" si="225"/>
        <v>A4196</v>
      </c>
      <c r="O1845" s="3">
        <v>69.778999999999996</v>
      </c>
      <c r="P1845" s="3">
        <v>69.778999999999996</v>
      </c>
      <c r="Q1845" s="1" t="s">
        <v>8</v>
      </c>
      <c r="R1845" s="1" t="s">
        <v>9</v>
      </c>
      <c r="S1845" s="1" t="s">
        <v>10</v>
      </c>
      <c r="T1845" s="1" t="s">
        <v>1466</v>
      </c>
      <c r="V1845" s="34" t="str">
        <f t="shared" ca="1" si="228"/>
        <v>Post-calc.</v>
      </c>
      <c r="W1845" s="1" t="str">
        <f t="shared" ca="1" si="229"/>
        <v>Post-calc.</v>
      </c>
      <c r="X1845" s="1" t="b">
        <f t="shared" ca="1" si="230"/>
        <v>1</v>
      </c>
      <c r="Z1845" s="3">
        <f t="shared" ca="1" si="231"/>
        <v>0</v>
      </c>
    </row>
    <row r="1846" spans="1:26" x14ac:dyDescent="0.2">
      <c r="A1846" s="34" t="s">
        <v>4449</v>
      </c>
      <c r="B1846" s="9" t="str">
        <f t="shared" ca="1" si="226"/>
        <v>A1783</v>
      </c>
      <c r="C1846" s="30">
        <v>1510</v>
      </c>
      <c r="D1846" s="30">
        <v>1510</v>
      </c>
      <c r="E1846" s="32">
        <v>41426</v>
      </c>
      <c r="F1846" s="34" t="s">
        <v>4157</v>
      </c>
      <c r="G1846" s="34" t="s">
        <v>5530</v>
      </c>
      <c r="H1846" s="34" t="str">
        <f t="shared" ca="1" si="227"/>
        <v>Post-calc.</v>
      </c>
      <c r="I1846" s="3">
        <f t="shared" ca="1" si="224"/>
        <v>0</v>
      </c>
      <c r="M1846" s="7" t="s">
        <v>1872</v>
      </c>
      <c r="N1846" s="9" t="str">
        <f t="shared" ca="1" si="225"/>
        <v>A4197</v>
      </c>
      <c r="O1846" s="3">
        <v>247.77500000000001</v>
      </c>
      <c r="P1846" s="3">
        <v>247.77500000000001</v>
      </c>
      <c r="Q1846" s="1" t="s">
        <v>8</v>
      </c>
      <c r="R1846" s="1" t="s">
        <v>9</v>
      </c>
      <c r="S1846" s="1" t="s">
        <v>10</v>
      </c>
      <c r="T1846" s="1" t="s">
        <v>1466</v>
      </c>
      <c r="V1846" s="34" t="str">
        <f t="shared" ca="1" si="228"/>
        <v>Post-calc.</v>
      </c>
      <c r="W1846" s="1" t="str">
        <f t="shared" ca="1" si="229"/>
        <v>Post-calc.</v>
      </c>
      <c r="X1846" s="1" t="b">
        <f t="shared" ca="1" si="230"/>
        <v>1</v>
      </c>
      <c r="Z1846" s="3">
        <f t="shared" ca="1" si="231"/>
        <v>0</v>
      </c>
    </row>
    <row r="1847" spans="1:26" x14ac:dyDescent="0.2">
      <c r="A1847" s="34" t="s">
        <v>4450</v>
      </c>
      <c r="B1847" s="9" t="str">
        <f t="shared" ca="1" si="226"/>
        <v>A1821</v>
      </c>
      <c r="C1847" s="30">
        <v>17587.5</v>
      </c>
      <c r="D1847" s="30">
        <v>1621.18</v>
      </c>
      <c r="E1847" s="32">
        <v>42521</v>
      </c>
      <c r="F1847" s="34" t="s">
        <v>2660</v>
      </c>
      <c r="G1847" s="34" t="s">
        <v>5531</v>
      </c>
      <c r="H1847" s="34" t="str">
        <f t="shared" ca="1" si="227"/>
        <v>Post-calc.</v>
      </c>
      <c r="I1847" s="3">
        <f t="shared" ca="1" si="224"/>
        <v>0</v>
      </c>
      <c r="M1847" s="7" t="s">
        <v>1873</v>
      </c>
      <c r="N1847" s="9" t="str">
        <f t="shared" ca="1" si="225"/>
        <v>A4198</v>
      </c>
      <c r="O1847" s="3">
        <v>270.17200000000003</v>
      </c>
      <c r="P1847" s="3">
        <v>270.17200000000003</v>
      </c>
      <c r="Q1847" s="1" t="s">
        <v>14</v>
      </c>
      <c r="R1847" s="1" t="s">
        <v>9</v>
      </c>
      <c r="S1847" s="1" t="s">
        <v>10</v>
      </c>
      <c r="T1847" s="1" t="s">
        <v>1466</v>
      </c>
      <c r="V1847" s="34" t="str">
        <f t="shared" ca="1" si="228"/>
        <v>Pre-calc.</v>
      </c>
      <c r="W1847" s="1" t="str">
        <f t="shared" ca="1" si="229"/>
        <v>Pre-calc.</v>
      </c>
      <c r="X1847" s="1" t="b">
        <f t="shared" ca="1" si="230"/>
        <v>1</v>
      </c>
      <c r="Z1847" s="3">
        <f t="shared" ca="1" si="231"/>
        <v>0</v>
      </c>
    </row>
    <row r="1848" spans="1:26" x14ac:dyDescent="0.2">
      <c r="A1848" s="34" t="s">
        <v>4451</v>
      </c>
      <c r="B1848" s="9" t="str">
        <f t="shared" ca="1" si="226"/>
        <v>A1825</v>
      </c>
      <c r="C1848" s="30">
        <v>42.405799999999999</v>
      </c>
      <c r="D1848" s="30">
        <v>40.690399999999997</v>
      </c>
      <c r="E1848" s="32">
        <v>42247</v>
      </c>
      <c r="F1848" s="34" t="s">
        <v>4424</v>
      </c>
      <c r="G1848" s="34" t="s">
        <v>5532</v>
      </c>
      <c r="H1848" s="34" t="str">
        <f t="shared" ca="1" si="227"/>
        <v>Post-calc.</v>
      </c>
      <c r="I1848" s="3">
        <f t="shared" ca="1" si="224"/>
        <v>0</v>
      </c>
      <c r="M1848" s="7" t="s">
        <v>1874</v>
      </c>
      <c r="N1848" s="9" t="str">
        <f t="shared" ca="1" si="225"/>
        <v>A4199</v>
      </c>
      <c r="O1848" s="3">
        <v>27.017199999999999</v>
      </c>
      <c r="P1848" s="3">
        <v>27.017199999999999</v>
      </c>
      <c r="Q1848" s="1" t="s">
        <v>8</v>
      </c>
      <c r="R1848" s="1" t="s">
        <v>9</v>
      </c>
      <c r="S1848" s="1" t="s">
        <v>10</v>
      </c>
      <c r="T1848" s="1" t="s">
        <v>1466</v>
      </c>
      <c r="V1848" s="34" t="str">
        <f t="shared" ca="1" si="228"/>
        <v>Post-calc.</v>
      </c>
      <c r="W1848" s="1" t="str">
        <f t="shared" ca="1" si="229"/>
        <v>Post-calc.</v>
      </c>
      <c r="X1848" s="1" t="b">
        <f t="shared" ca="1" si="230"/>
        <v>1</v>
      </c>
      <c r="Z1848" s="3">
        <f t="shared" ca="1" si="231"/>
        <v>0</v>
      </c>
    </row>
    <row r="1849" spans="1:26" x14ac:dyDescent="0.2">
      <c r="A1849" s="34" t="s">
        <v>4452</v>
      </c>
      <c r="B1849" s="9" t="str">
        <f t="shared" ca="1" si="226"/>
        <v>A1826</v>
      </c>
      <c r="C1849" s="30">
        <v>325.12169999999998</v>
      </c>
      <c r="D1849" s="30">
        <v>304.68650000000002</v>
      </c>
      <c r="E1849" s="32">
        <v>42244</v>
      </c>
      <c r="F1849" s="34" t="s">
        <v>4424</v>
      </c>
      <c r="G1849" s="34" t="s">
        <v>5532</v>
      </c>
      <c r="H1849" s="34" t="str">
        <f t="shared" ca="1" si="227"/>
        <v>Post-calc.</v>
      </c>
      <c r="I1849" s="3">
        <f t="shared" ca="1" si="224"/>
        <v>0</v>
      </c>
      <c r="M1849" s="7" t="s">
        <v>1875</v>
      </c>
      <c r="N1849" s="9" t="str">
        <f t="shared" ca="1" si="225"/>
        <v>A4200</v>
      </c>
      <c r="O1849" s="3">
        <v>92.958399999999997</v>
      </c>
      <c r="P1849" s="3">
        <v>92.958399999999997</v>
      </c>
      <c r="Q1849" s="1" t="s">
        <v>8</v>
      </c>
      <c r="R1849" s="1" t="s">
        <v>9</v>
      </c>
      <c r="S1849" s="1" t="s">
        <v>10</v>
      </c>
      <c r="T1849" s="1" t="s">
        <v>1466</v>
      </c>
      <c r="V1849" s="34" t="str">
        <f t="shared" ca="1" si="228"/>
        <v>Post-calc.</v>
      </c>
      <c r="W1849" s="1" t="str">
        <f t="shared" ca="1" si="229"/>
        <v>Post-calc.</v>
      </c>
      <c r="X1849" s="1" t="b">
        <f t="shared" ca="1" si="230"/>
        <v>1</v>
      </c>
      <c r="Z1849" s="3">
        <f t="shared" ca="1" si="231"/>
        <v>0</v>
      </c>
    </row>
    <row r="1850" spans="1:26" x14ac:dyDescent="0.2">
      <c r="A1850" s="34" t="s">
        <v>4453</v>
      </c>
      <c r="B1850" s="9" t="str">
        <f t="shared" ca="1" si="226"/>
        <v>A1827</v>
      </c>
      <c r="C1850" s="30">
        <v>254.89019999999999</v>
      </c>
      <c r="D1850" s="30">
        <v>239.452</v>
      </c>
      <c r="E1850" s="32">
        <v>42244</v>
      </c>
      <c r="F1850" s="34" t="s">
        <v>4424</v>
      </c>
      <c r="G1850" s="34" t="s">
        <v>5532</v>
      </c>
      <c r="H1850" s="34" t="str">
        <f t="shared" ca="1" si="227"/>
        <v>Post-calc.</v>
      </c>
      <c r="I1850" s="3">
        <f t="shared" ca="1" si="224"/>
        <v>0</v>
      </c>
      <c r="M1850" s="7" t="s">
        <v>1876</v>
      </c>
      <c r="N1850" s="9" t="str">
        <f t="shared" ca="1" si="225"/>
        <v>A4205</v>
      </c>
      <c r="O1850" s="3">
        <v>17672.12</v>
      </c>
      <c r="P1850" s="3">
        <v>1674.18</v>
      </c>
      <c r="Q1850" s="1" t="s">
        <v>8</v>
      </c>
      <c r="R1850" s="1" t="s">
        <v>9</v>
      </c>
      <c r="S1850" s="1" t="s">
        <v>10</v>
      </c>
      <c r="T1850" s="1" t="s">
        <v>69</v>
      </c>
      <c r="V1850" s="34" t="str">
        <f t="shared" ca="1" si="228"/>
        <v>Post-calc.</v>
      </c>
      <c r="W1850" s="1" t="str">
        <f t="shared" ca="1" si="229"/>
        <v>Post-calc.</v>
      </c>
      <c r="X1850" s="1" t="b">
        <f t="shared" ca="1" si="230"/>
        <v>1</v>
      </c>
      <c r="Z1850" s="3">
        <f t="shared" ca="1" si="231"/>
        <v>0</v>
      </c>
    </row>
    <row r="1851" spans="1:26" x14ac:dyDescent="0.2">
      <c r="A1851" s="34" t="s">
        <v>4454</v>
      </c>
      <c r="B1851" s="9" t="str">
        <f t="shared" ca="1" si="226"/>
        <v>A1838</v>
      </c>
      <c r="C1851" s="30">
        <v>1510.8855000000001</v>
      </c>
      <c r="D1851" s="30">
        <v>1423.7571</v>
      </c>
      <c r="E1851" s="32">
        <v>41486</v>
      </c>
      <c r="F1851" s="34" t="s">
        <v>4424</v>
      </c>
      <c r="G1851" s="34" t="s">
        <v>5532</v>
      </c>
      <c r="H1851" s="34" t="str">
        <f t="shared" ca="1" si="227"/>
        <v>Post-calc.</v>
      </c>
      <c r="I1851" s="3">
        <f t="shared" ca="1" si="224"/>
        <v>0</v>
      </c>
      <c r="M1851" s="7" t="s">
        <v>1877</v>
      </c>
      <c r="N1851" s="9" t="str">
        <f t="shared" ca="1" si="225"/>
        <v>A4219</v>
      </c>
      <c r="O1851" s="3">
        <v>1647.49</v>
      </c>
      <c r="P1851" s="3">
        <v>1647.49</v>
      </c>
      <c r="Q1851" s="1" t="s">
        <v>8</v>
      </c>
      <c r="R1851" s="1" t="s">
        <v>9</v>
      </c>
      <c r="S1851" s="1" t="s">
        <v>10</v>
      </c>
      <c r="T1851" s="1" t="s">
        <v>1378</v>
      </c>
      <c r="V1851" s="34" t="str">
        <f t="shared" ca="1" si="228"/>
        <v>Post-calc.</v>
      </c>
      <c r="W1851" s="1" t="str">
        <f t="shared" ca="1" si="229"/>
        <v>Post-calc.</v>
      </c>
      <c r="X1851" s="1" t="b">
        <f t="shared" ca="1" si="230"/>
        <v>1</v>
      </c>
      <c r="Z1851" s="3">
        <f t="shared" ca="1" si="231"/>
        <v>0</v>
      </c>
    </row>
    <row r="1852" spans="1:26" x14ac:dyDescent="0.2">
      <c r="A1852" s="34" t="s">
        <v>4455</v>
      </c>
      <c r="B1852" s="9" t="str">
        <f t="shared" ca="1" si="226"/>
        <v>A1843</v>
      </c>
      <c r="C1852" s="30">
        <v>35612.391300000003</v>
      </c>
      <c r="D1852" s="30">
        <v>34593.335299999999</v>
      </c>
      <c r="E1852" s="32">
        <v>42330</v>
      </c>
      <c r="F1852" s="34" t="s">
        <v>4424</v>
      </c>
      <c r="G1852" s="34" t="s">
        <v>5532</v>
      </c>
      <c r="H1852" s="34" t="str">
        <f t="shared" ca="1" si="227"/>
        <v>Post-calc.</v>
      </c>
      <c r="I1852" s="3">
        <f t="shared" ca="1" si="224"/>
        <v>0</v>
      </c>
      <c r="M1852" s="7" t="s">
        <v>1878</v>
      </c>
      <c r="N1852" s="9" t="str">
        <f t="shared" ca="1" si="225"/>
        <v>A4235</v>
      </c>
      <c r="O1852" s="3">
        <v>536.57650000000001</v>
      </c>
      <c r="P1852" s="3">
        <v>555.96469999999999</v>
      </c>
      <c r="Q1852" s="1" t="s">
        <v>8</v>
      </c>
      <c r="R1852" s="1" t="s">
        <v>9</v>
      </c>
      <c r="S1852" s="1" t="s">
        <v>10</v>
      </c>
      <c r="T1852" s="1" t="s">
        <v>1528</v>
      </c>
      <c r="V1852" s="34" t="str">
        <f t="shared" ca="1" si="228"/>
        <v>Post-calc.</v>
      </c>
      <c r="W1852" s="1" t="str">
        <f t="shared" ca="1" si="229"/>
        <v>Post-calc.</v>
      </c>
      <c r="X1852" s="1" t="b">
        <f t="shared" ca="1" si="230"/>
        <v>1</v>
      </c>
      <c r="Z1852" s="3">
        <f t="shared" ca="1" si="231"/>
        <v>0</v>
      </c>
    </row>
    <row r="1853" spans="1:26" x14ac:dyDescent="0.2">
      <c r="A1853" s="34" t="s">
        <v>4456</v>
      </c>
      <c r="B1853" s="9" t="str">
        <f t="shared" ca="1" si="226"/>
        <v>A1848</v>
      </c>
      <c r="C1853" s="30">
        <v>2120.7723000000001</v>
      </c>
      <c r="D1853" s="30">
        <v>1990.5906</v>
      </c>
      <c r="E1853" s="32">
        <v>42299</v>
      </c>
      <c r="F1853" s="34" t="s">
        <v>4424</v>
      </c>
      <c r="G1853" s="34" t="s">
        <v>5532</v>
      </c>
      <c r="H1853" s="34" t="str">
        <f t="shared" ca="1" si="227"/>
        <v>Post-calc.</v>
      </c>
      <c r="I1853" s="3">
        <f t="shared" ca="1" si="224"/>
        <v>0</v>
      </c>
      <c r="M1853" s="7" t="s">
        <v>1879</v>
      </c>
      <c r="N1853" s="9" t="str">
        <f t="shared" ca="1" si="225"/>
        <v>A4236</v>
      </c>
      <c r="O1853" s="3">
        <v>340</v>
      </c>
      <c r="P1853" s="3">
        <v>340</v>
      </c>
      <c r="Q1853" s="1" t="s">
        <v>8</v>
      </c>
      <c r="R1853" s="1" t="s">
        <v>9</v>
      </c>
      <c r="S1853" s="1" t="s">
        <v>10</v>
      </c>
      <c r="T1853" s="1" t="s">
        <v>69</v>
      </c>
      <c r="V1853" s="34" t="str">
        <f t="shared" ca="1" si="228"/>
        <v>Post-calc.</v>
      </c>
      <c r="W1853" s="1" t="str">
        <f t="shared" ca="1" si="229"/>
        <v>Post-calc.</v>
      </c>
      <c r="X1853" s="1" t="b">
        <f t="shared" ca="1" si="230"/>
        <v>1</v>
      </c>
      <c r="Z1853" s="3">
        <f t="shared" ca="1" si="231"/>
        <v>0</v>
      </c>
    </row>
    <row r="1854" spans="1:26" x14ac:dyDescent="0.2">
      <c r="A1854" s="34" t="s">
        <v>4457</v>
      </c>
      <c r="B1854" s="9" t="str">
        <f t="shared" ca="1" si="226"/>
        <v>A1852</v>
      </c>
      <c r="C1854" s="30">
        <v>2519.39</v>
      </c>
      <c r="D1854" s="30">
        <v>0</v>
      </c>
      <c r="E1854" s="32"/>
      <c r="F1854" s="34" t="s">
        <v>2660</v>
      </c>
      <c r="G1854" s="34" t="s">
        <v>5531</v>
      </c>
      <c r="H1854" s="34" t="str">
        <f t="shared" ca="1" si="227"/>
        <v>Pre-calc.</v>
      </c>
      <c r="I1854" s="3">
        <f t="shared" ca="1" si="224"/>
        <v>0</v>
      </c>
      <c r="M1854" s="7" t="s">
        <v>1880</v>
      </c>
      <c r="N1854" s="9" t="str">
        <f t="shared" ca="1" si="225"/>
        <v>A4238</v>
      </c>
      <c r="O1854" s="3">
        <v>112.9883</v>
      </c>
      <c r="P1854" s="3">
        <v>112.2466</v>
      </c>
      <c r="Q1854" s="1" t="s">
        <v>8</v>
      </c>
      <c r="R1854" s="1" t="s">
        <v>9</v>
      </c>
      <c r="S1854" s="1" t="s">
        <v>10</v>
      </c>
      <c r="T1854" s="1" t="s">
        <v>1528</v>
      </c>
      <c r="V1854" s="34" t="str">
        <f t="shared" ca="1" si="228"/>
        <v>Post-calc.</v>
      </c>
      <c r="W1854" s="1" t="str">
        <f t="shared" ca="1" si="229"/>
        <v>Post-calc.</v>
      </c>
      <c r="X1854" s="1" t="b">
        <f t="shared" ca="1" si="230"/>
        <v>1</v>
      </c>
      <c r="Z1854" s="3">
        <f t="shared" ca="1" si="231"/>
        <v>0</v>
      </c>
    </row>
    <row r="1855" spans="1:26" x14ac:dyDescent="0.2">
      <c r="A1855" s="34" t="s">
        <v>4458</v>
      </c>
      <c r="B1855" s="9" t="str">
        <f t="shared" ca="1" si="226"/>
        <v>A1859</v>
      </c>
      <c r="C1855" s="30">
        <v>5279</v>
      </c>
      <c r="D1855" s="30">
        <v>4116.03</v>
      </c>
      <c r="E1855" s="32">
        <v>42521</v>
      </c>
      <c r="F1855" s="34" t="s">
        <v>2660</v>
      </c>
      <c r="G1855" s="34" t="s">
        <v>5533</v>
      </c>
      <c r="H1855" s="34" t="str">
        <f t="shared" ca="1" si="227"/>
        <v>Post-calc.</v>
      </c>
      <c r="I1855" s="3">
        <f t="shared" ca="1" si="224"/>
        <v>0</v>
      </c>
      <c r="M1855" s="7" t="s">
        <v>1881</v>
      </c>
      <c r="N1855" s="9" t="str">
        <f t="shared" ca="1" si="225"/>
        <v>A4242</v>
      </c>
      <c r="O1855" s="3">
        <v>541</v>
      </c>
      <c r="P1855" s="3">
        <v>869</v>
      </c>
      <c r="Q1855" s="1" t="s">
        <v>8</v>
      </c>
      <c r="R1855" s="1" t="s">
        <v>9</v>
      </c>
      <c r="S1855" s="1" t="s">
        <v>10</v>
      </c>
      <c r="T1855" s="1" t="s">
        <v>69</v>
      </c>
      <c r="V1855" s="34" t="str">
        <f t="shared" ca="1" si="228"/>
        <v>Post-calc.</v>
      </c>
      <c r="W1855" s="1" t="str">
        <f t="shared" ca="1" si="229"/>
        <v>Post-calc.</v>
      </c>
      <c r="X1855" s="1" t="b">
        <f t="shared" ca="1" si="230"/>
        <v>1</v>
      </c>
      <c r="Z1855" s="3">
        <f t="shared" ca="1" si="231"/>
        <v>0</v>
      </c>
    </row>
    <row r="1856" spans="1:26" x14ac:dyDescent="0.2">
      <c r="A1856" s="34" t="s">
        <v>4459</v>
      </c>
      <c r="B1856" s="9" t="str">
        <f t="shared" ca="1" si="226"/>
        <v>A1860</v>
      </c>
      <c r="C1856" s="30">
        <v>1858.0498</v>
      </c>
      <c r="D1856" s="30">
        <v>0</v>
      </c>
      <c r="E1856" s="32"/>
      <c r="F1856" s="34" t="s">
        <v>2660</v>
      </c>
      <c r="G1856" s="34" t="s">
        <v>5531</v>
      </c>
      <c r="H1856" s="34" t="str">
        <f t="shared" ca="1" si="227"/>
        <v>Pre-calc.</v>
      </c>
      <c r="I1856" s="3">
        <f t="shared" ca="1" si="224"/>
        <v>0</v>
      </c>
      <c r="M1856" s="7" t="s">
        <v>1882</v>
      </c>
      <c r="N1856" s="9" t="str">
        <f t="shared" ca="1" si="225"/>
        <v>A4246</v>
      </c>
      <c r="O1856" s="3">
        <v>1104.0899999999999</v>
      </c>
      <c r="P1856" s="3">
        <v>1246.71</v>
      </c>
      <c r="Q1856" s="1" t="s">
        <v>8</v>
      </c>
      <c r="R1856" s="1" t="s">
        <v>9</v>
      </c>
      <c r="S1856" s="1" t="s">
        <v>10</v>
      </c>
      <c r="T1856" s="1" t="s">
        <v>69</v>
      </c>
      <c r="V1856" s="34" t="str">
        <f t="shared" ca="1" si="228"/>
        <v>Post-calc.</v>
      </c>
      <c r="W1856" s="1" t="str">
        <f t="shared" ca="1" si="229"/>
        <v>Post-calc.</v>
      </c>
      <c r="X1856" s="1" t="b">
        <f t="shared" ca="1" si="230"/>
        <v>1</v>
      </c>
      <c r="Z1856" s="3">
        <f t="shared" ca="1" si="231"/>
        <v>0</v>
      </c>
    </row>
    <row r="1857" spans="1:26" x14ac:dyDescent="0.2">
      <c r="A1857" s="34" t="s">
        <v>4460</v>
      </c>
      <c r="B1857" s="9" t="str">
        <f t="shared" ca="1" si="226"/>
        <v>A1877</v>
      </c>
      <c r="C1857" s="30">
        <v>1533.6464000000001</v>
      </c>
      <c r="D1857" s="30">
        <v>0</v>
      </c>
      <c r="E1857" s="32"/>
      <c r="F1857" s="34" t="s">
        <v>2660</v>
      </c>
      <c r="G1857" s="34" t="s">
        <v>5531</v>
      </c>
      <c r="H1857" s="34" t="str">
        <f t="shared" ca="1" si="227"/>
        <v>Pre-calc.</v>
      </c>
      <c r="I1857" s="3">
        <f t="shared" ca="1" si="224"/>
        <v>0</v>
      </c>
      <c r="M1857" s="7" t="s">
        <v>1883</v>
      </c>
      <c r="N1857" s="9" t="str">
        <f t="shared" ca="1" si="225"/>
        <v>A4293</v>
      </c>
      <c r="O1857" s="3">
        <v>834.43119999999999</v>
      </c>
      <c r="P1857" s="3">
        <v>834.43</v>
      </c>
      <c r="Q1857" s="1" t="s">
        <v>8</v>
      </c>
      <c r="R1857" s="1" t="s">
        <v>9</v>
      </c>
      <c r="S1857" s="1" t="s">
        <v>10</v>
      </c>
      <c r="T1857" s="1" t="s">
        <v>1372</v>
      </c>
      <c r="V1857" s="34" t="str">
        <f t="shared" ca="1" si="228"/>
        <v>Post-calc.</v>
      </c>
      <c r="W1857" s="1" t="str">
        <f t="shared" ca="1" si="229"/>
        <v>Post-calc.</v>
      </c>
      <c r="X1857" s="1" t="b">
        <f t="shared" ca="1" si="230"/>
        <v>1</v>
      </c>
      <c r="Z1857" s="3">
        <f t="shared" ca="1" si="231"/>
        <v>0</v>
      </c>
    </row>
    <row r="1858" spans="1:26" x14ac:dyDescent="0.2">
      <c r="A1858" s="34" t="s">
        <v>4461</v>
      </c>
      <c r="B1858" s="9" t="str">
        <f t="shared" ca="1" si="226"/>
        <v>A1878</v>
      </c>
      <c r="C1858" s="30">
        <v>434.04349999999999</v>
      </c>
      <c r="D1858" s="30">
        <v>409.72730000000001</v>
      </c>
      <c r="E1858" s="32">
        <v>42251</v>
      </c>
      <c r="F1858" s="34" t="s">
        <v>4424</v>
      </c>
      <c r="G1858" s="34" t="s">
        <v>5532</v>
      </c>
      <c r="H1858" s="34" t="str">
        <f t="shared" ca="1" si="227"/>
        <v>Post-calc.</v>
      </c>
      <c r="I1858" s="3">
        <f t="shared" ca="1" si="224"/>
        <v>0</v>
      </c>
      <c r="M1858" s="7" t="s">
        <v>1884</v>
      </c>
      <c r="N1858" s="9" t="str">
        <f t="shared" ca="1" si="225"/>
        <v>A4331</v>
      </c>
      <c r="O1858" s="3">
        <v>189.95500000000001</v>
      </c>
      <c r="P1858" s="3">
        <v>189.95500000000001</v>
      </c>
      <c r="Q1858" s="1" t="s">
        <v>8</v>
      </c>
      <c r="R1858" s="1" t="s">
        <v>9</v>
      </c>
      <c r="S1858" s="1" t="s">
        <v>10</v>
      </c>
      <c r="T1858" s="1" t="s">
        <v>1736</v>
      </c>
      <c r="V1858" s="34" t="str">
        <f t="shared" ca="1" si="228"/>
        <v>Post-calc.</v>
      </c>
      <c r="W1858" s="1" t="str">
        <f t="shared" ca="1" si="229"/>
        <v>Post-calc.</v>
      </c>
      <c r="X1858" s="1" t="b">
        <f t="shared" ca="1" si="230"/>
        <v>1</v>
      </c>
      <c r="Z1858" s="3">
        <f t="shared" ca="1" si="231"/>
        <v>0</v>
      </c>
    </row>
    <row r="1859" spans="1:26" x14ac:dyDescent="0.2">
      <c r="A1859" s="34" t="s">
        <v>4462</v>
      </c>
      <c r="B1859" s="9" t="str">
        <f t="shared" ca="1" si="226"/>
        <v>A1880</v>
      </c>
      <c r="C1859" s="30">
        <v>1122.2601999999999</v>
      </c>
      <c r="D1859" s="30">
        <v>1165.0733</v>
      </c>
      <c r="E1859" s="32"/>
      <c r="F1859" s="34" t="s">
        <v>1446</v>
      </c>
      <c r="G1859" s="34" t="s">
        <v>5527</v>
      </c>
      <c r="H1859" s="34" t="str">
        <f t="shared" ca="1" si="227"/>
        <v>Pre-calc.</v>
      </c>
      <c r="I1859" s="3">
        <f t="shared" ca="1" si="224"/>
        <v>0</v>
      </c>
      <c r="M1859" s="7" t="s">
        <v>1885</v>
      </c>
      <c r="N1859" s="9" t="str">
        <f t="shared" ca="1" si="225"/>
        <v>A4361</v>
      </c>
      <c r="O1859" s="3">
        <v>640.89</v>
      </c>
      <c r="P1859" s="3">
        <v>640.89</v>
      </c>
      <c r="Q1859" s="1" t="s">
        <v>8</v>
      </c>
      <c r="R1859" s="1" t="s">
        <v>9</v>
      </c>
      <c r="S1859" s="1" t="s">
        <v>10</v>
      </c>
      <c r="T1859" s="1" t="s">
        <v>1378</v>
      </c>
      <c r="V1859" s="34" t="str">
        <f t="shared" ca="1" si="228"/>
        <v>Post-calc.</v>
      </c>
      <c r="W1859" s="1" t="str">
        <f t="shared" ca="1" si="229"/>
        <v>Post-calc.</v>
      </c>
      <c r="X1859" s="1" t="b">
        <f t="shared" ca="1" si="230"/>
        <v>1</v>
      </c>
      <c r="Z1859" s="3">
        <f t="shared" ca="1" si="231"/>
        <v>0</v>
      </c>
    </row>
    <row r="1860" spans="1:26" x14ac:dyDescent="0.2">
      <c r="A1860" s="34" t="s">
        <v>4463</v>
      </c>
      <c r="B1860" s="9" t="str">
        <f t="shared" ca="1" si="226"/>
        <v>A1882</v>
      </c>
      <c r="C1860" s="30">
        <v>650.09360000000004</v>
      </c>
      <c r="D1860" s="30">
        <v>655.66279999999995</v>
      </c>
      <c r="E1860" s="32"/>
      <c r="F1860" s="34" t="s">
        <v>1446</v>
      </c>
      <c r="G1860" s="34" t="s">
        <v>5527</v>
      </c>
      <c r="H1860" s="34" t="str">
        <f t="shared" ca="1" si="227"/>
        <v>Pre-calc.</v>
      </c>
      <c r="I1860" s="3">
        <f t="shared" ref="I1860:I1923" ca="1" si="232">+VLOOKUP(B1860,$N$4:$P$2559,2,FALSE)-C1860</f>
        <v>0</v>
      </c>
      <c r="M1860" s="7" t="s">
        <v>1886</v>
      </c>
      <c r="N1860" s="9" t="str">
        <f t="shared" ref="N1860:N1923" ca="1" si="233">+LEFT(M1860,5)</f>
        <v>A4362</v>
      </c>
      <c r="O1860" s="3">
        <v>4004.46</v>
      </c>
      <c r="P1860" s="3">
        <v>4004.46</v>
      </c>
      <c r="Q1860" s="1" t="s">
        <v>8</v>
      </c>
      <c r="R1860" s="1" t="s">
        <v>9</v>
      </c>
      <c r="S1860" s="1" t="s">
        <v>10</v>
      </c>
      <c r="T1860" s="1" t="s">
        <v>1378</v>
      </c>
      <c r="V1860" s="34" t="str">
        <f t="shared" ca="1" si="228"/>
        <v>Post-calc.</v>
      </c>
      <c r="W1860" s="1" t="str">
        <f t="shared" ca="1" si="229"/>
        <v>Post-calc.</v>
      </c>
      <c r="X1860" s="1" t="b">
        <f t="shared" ca="1" si="230"/>
        <v>1</v>
      </c>
      <c r="Z1860" s="3">
        <f t="shared" ca="1" si="231"/>
        <v>0</v>
      </c>
    </row>
    <row r="1861" spans="1:26" x14ac:dyDescent="0.2">
      <c r="A1861" s="34" t="s">
        <v>4464</v>
      </c>
      <c r="B1861" s="9" t="str">
        <f t="shared" ref="B1861:B1924" ca="1" si="234">+LEFT(A1861,5)</f>
        <v>A1884</v>
      </c>
      <c r="C1861" s="30">
        <v>771.65</v>
      </c>
      <c r="D1861" s="30">
        <v>759.26350000000002</v>
      </c>
      <c r="E1861" s="32"/>
      <c r="F1861" s="34" t="s">
        <v>1446</v>
      </c>
      <c r="G1861" s="34" t="s">
        <v>5527</v>
      </c>
      <c r="H1861" s="34" t="str">
        <f t="shared" ref="H1861:H1924" ca="1" si="235">+IF(E1861&gt;1,"Post-calc.","Pre-calc.")</f>
        <v>Pre-calc.</v>
      </c>
      <c r="I1861" s="3">
        <f t="shared" ca="1" si="232"/>
        <v>0</v>
      </c>
      <c r="M1861" s="7" t="s">
        <v>1887</v>
      </c>
      <c r="N1861" s="9" t="str">
        <f t="shared" ca="1" si="233"/>
        <v>A4363</v>
      </c>
      <c r="O1861" s="3">
        <v>2779.21</v>
      </c>
      <c r="P1861" s="3">
        <v>2779.21</v>
      </c>
      <c r="Q1861" s="1" t="s">
        <v>8</v>
      </c>
      <c r="R1861" s="1" t="s">
        <v>9</v>
      </c>
      <c r="S1861" s="1" t="s">
        <v>10</v>
      </c>
      <c r="T1861" s="1" t="s">
        <v>1378</v>
      </c>
      <c r="V1861" s="34" t="str">
        <f t="shared" ref="V1861:V1924" ca="1" si="236">+VLOOKUP(N1861,$B$4:$H$2903,7,FALSE)</f>
        <v>Post-calc.</v>
      </c>
      <c r="W1861" s="1" t="str">
        <f t="shared" ref="W1861:W1924" ca="1" si="237">+Q1861</f>
        <v>Post-calc.</v>
      </c>
      <c r="X1861" s="1" t="b">
        <f t="shared" ref="X1861:X1924" ca="1" si="238">+V1861=W1861</f>
        <v>1</v>
      </c>
      <c r="Z1861" s="3">
        <f t="shared" ref="Z1861:Z1924" ca="1" si="239">+IF(Q1861="Post-calc.",VLOOKUP(N1861,$B$4:$H$2903,3,FALSE)-P1861,VLOOKUP(N1861,$B$4:$H$2903,2,FALSE)-P1861)</f>
        <v>0</v>
      </c>
    </row>
    <row r="1862" spans="1:26" x14ac:dyDescent="0.2">
      <c r="A1862" s="34" t="s">
        <v>4465</v>
      </c>
      <c r="B1862" s="9" t="str">
        <f t="shared" ca="1" si="234"/>
        <v>A1903</v>
      </c>
      <c r="C1862" s="30">
        <v>830.46669999999995</v>
      </c>
      <c r="D1862" s="30">
        <v>825.20420000000001</v>
      </c>
      <c r="E1862" s="32"/>
      <c r="F1862" s="34" t="s">
        <v>1446</v>
      </c>
      <c r="G1862" s="34" t="s">
        <v>5527</v>
      </c>
      <c r="H1862" s="34" t="str">
        <f t="shared" ca="1" si="235"/>
        <v>Pre-calc.</v>
      </c>
      <c r="I1862" s="3">
        <f t="shared" ca="1" si="232"/>
        <v>0</v>
      </c>
      <c r="M1862" s="7" t="s">
        <v>1888</v>
      </c>
      <c r="N1862" s="9" t="str">
        <f t="shared" ca="1" si="233"/>
        <v>A4364</v>
      </c>
      <c r="O1862" s="3">
        <v>695.28</v>
      </c>
      <c r="P1862" s="3">
        <v>777.85</v>
      </c>
      <c r="Q1862" s="1" t="s">
        <v>8</v>
      </c>
      <c r="R1862" s="1" t="s">
        <v>9</v>
      </c>
      <c r="S1862" s="1" t="s">
        <v>10</v>
      </c>
      <c r="T1862" s="1" t="s">
        <v>69</v>
      </c>
      <c r="V1862" s="34" t="str">
        <f t="shared" ca="1" si="236"/>
        <v>Post-calc.</v>
      </c>
      <c r="W1862" s="1" t="str">
        <f t="shared" ca="1" si="237"/>
        <v>Post-calc.</v>
      </c>
      <c r="X1862" s="1" t="b">
        <f t="shared" ca="1" si="238"/>
        <v>1</v>
      </c>
      <c r="Z1862" s="3">
        <f t="shared" ca="1" si="239"/>
        <v>0</v>
      </c>
    </row>
    <row r="1863" spans="1:26" x14ac:dyDescent="0.2">
      <c r="A1863" s="34" t="s">
        <v>4466</v>
      </c>
      <c r="B1863" s="9" t="str">
        <f t="shared" ca="1" si="234"/>
        <v>A1908</v>
      </c>
      <c r="C1863" s="30">
        <v>4192.96</v>
      </c>
      <c r="D1863" s="30">
        <v>4126.9799999999996</v>
      </c>
      <c r="E1863" s="32">
        <v>42521</v>
      </c>
      <c r="F1863" s="34" t="s">
        <v>2660</v>
      </c>
      <c r="G1863" s="34" t="s">
        <v>5533</v>
      </c>
      <c r="H1863" s="34" t="str">
        <f t="shared" ca="1" si="235"/>
        <v>Post-calc.</v>
      </c>
      <c r="I1863" s="3">
        <f t="shared" ca="1" si="232"/>
        <v>0</v>
      </c>
      <c r="M1863" s="7" t="s">
        <v>1889</v>
      </c>
      <c r="N1863" s="9" t="str">
        <f t="shared" ca="1" si="233"/>
        <v>A4371</v>
      </c>
      <c r="O1863" s="3">
        <v>664.97860000000003</v>
      </c>
      <c r="P1863" s="3">
        <v>664.97860000000003</v>
      </c>
      <c r="Q1863" s="1" t="s">
        <v>14</v>
      </c>
      <c r="R1863" s="1" t="s">
        <v>9</v>
      </c>
      <c r="S1863" s="1" t="s">
        <v>10</v>
      </c>
      <c r="T1863" s="1" t="s">
        <v>1446</v>
      </c>
      <c r="V1863" s="34" t="str">
        <f t="shared" ca="1" si="236"/>
        <v>Pre-calc.</v>
      </c>
      <c r="W1863" s="1" t="str">
        <f t="shared" ca="1" si="237"/>
        <v>Pre-calc.</v>
      </c>
      <c r="X1863" s="1" t="b">
        <f t="shared" ca="1" si="238"/>
        <v>1</v>
      </c>
      <c r="Z1863" s="3">
        <f t="shared" ca="1" si="239"/>
        <v>0</v>
      </c>
    </row>
    <row r="1864" spans="1:26" x14ac:dyDescent="0.2">
      <c r="A1864" s="34" t="s">
        <v>4467</v>
      </c>
      <c r="B1864" s="9" t="str">
        <f t="shared" ca="1" si="234"/>
        <v>A1919</v>
      </c>
      <c r="C1864" s="30">
        <v>64.135199999999998</v>
      </c>
      <c r="D1864" s="30">
        <v>61.940899999999999</v>
      </c>
      <c r="E1864" s="32">
        <v>42312</v>
      </c>
      <c r="F1864" s="34" t="s">
        <v>4157</v>
      </c>
      <c r="G1864" s="34" t="s">
        <v>5521</v>
      </c>
      <c r="H1864" s="34" t="str">
        <f t="shared" ca="1" si="235"/>
        <v>Post-calc.</v>
      </c>
      <c r="I1864" s="3">
        <f t="shared" ca="1" si="232"/>
        <v>0</v>
      </c>
      <c r="M1864" s="7" t="s">
        <v>1890</v>
      </c>
      <c r="N1864" s="9" t="str">
        <f t="shared" ca="1" si="233"/>
        <v>A4372</v>
      </c>
      <c r="O1864" s="3">
        <v>383.04579999999999</v>
      </c>
      <c r="P1864" s="3">
        <v>383.04579999999999</v>
      </c>
      <c r="Q1864" s="1" t="s">
        <v>14</v>
      </c>
      <c r="R1864" s="1" t="s">
        <v>9</v>
      </c>
      <c r="S1864" s="1" t="s">
        <v>10</v>
      </c>
      <c r="T1864" s="1" t="s">
        <v>1446</v>
      </c>
      <c r="V1864" s="34" t="str">
        <f t="shared" ca="1" si="236"/>
        <v>Pre-calc.</v>
      </c>
      <c r="W1864" s="1" t="str">
        <f t="shared" ca="1" si="237"/>
        <v>Pre-calc.</v>
      </c>
      <c r="X1864" s="1" t="b">
        <f t="shared" ca="1" si="238"/>
        <v>1</v>
      </c>
      <c r="Z1864" s="3">
        <f t="shared" ca="1" si="239"/>
        <v>0</v>
      </c>
    </row>
    <row r="1865" spans="1:26" x14ac:dyDescent="0.2">
      <c r="A1865" s="34" t="s">
        <v>4468</v>
      </c>
      <c r="B1865" s="9" t="str">
        <f t="shared" ca="1" si="234"/>
        <v>A1920</v>
      </c>
      <c r="C1865" s="30">
        <v>54.163200000000003</v>
      </c>
      <c r="D1865" s="30">
        <v>46.394199999999998</v>
      </c>
      <c r="E1865" s="32">
        <v>42268</v>
      </c>
      <c r="F1865" s="34" t="s">
        <v>4157</v>
      </c>
      <c r="G1865" s="34" t="s">
        <v>5521</v>
      </c>
      <c r="H1865" s="34" t="str">
        <f t="shared" ca="1" si="235"/>
        <v>Post-calc.</v>
      </c>
      <c r="I1865" s="3">
        <f t="shared" ca="1" si="232"/>
        <v>0</v>
      </c>
      <c r="M1865" s="7" t="s">
        <v>1891</v>
      </c>
      <c r="N1865" s="9" t="str">
        <f t="shared" ca="1" si="233"/>
        <v>A4373</v>
      </c>
      <c r="O1865" s="3">
        <v>948.6232</v>
      </c>
      <c r="P1865" s="3">
        <v>948.6232</v>
      </c>
      <c r="Q1865" s="1" t="s">
        <v>14</v>
      </c>
      <c r="R1865" s="1" t="s">
        <v>9</v>
      </c>
      <c r="S1865" s="1" t="s">
        <v>10</v>
      </c>
      <c r="T1865" s="1" t="s">
        <v>1446</v>
      </c>
      <c r="V1865" s="34" t="str">
        <f t="shared" ca="1" si="236"/>
        <v>Pre-calc.</v>
      </c>
      <c r="W1865" s="1" t="str">
        <f t="shared" ca="1" si="237"/>
        <v>Pre-calc.</v>
      </c>
      <c r="X1865" s="1" t="b">
        <f t="shared" ca="1" si="238"/>
        <v>1</v>
      </c>
      <c r="Z1865" s="3">
        <f t="shared" ca="1" si="239"/>
        <v>0</v>
      </c>
    </row>
    <row r="1866" spans="1:26" x14ac:dyDescent="0.2">
      <c r="A1866" s="34" t="s">
        <v>4469</v>
      </c>
      <c r="B1866" s="9" t="str">
        <f t="shared" ca="1" si="234"/>
        <v>A1921</v>
      </c>
      <c r="C1866" s="30">
        <v>53.5749</v>
      </c>
      <c r="D1866" s="30">
        <v>54.163200000000003</v>
      </c>
      <c r="E1866" s="32">
        <v>42366</v>
      </c>
      <c r="F1866" s="34" t="s">
        <v>4157</v>
      </c>
      <c r="G1866" s="34" t="s">
        <v>5521</v>
      </c>
      <c r="H1866" s="34" t="str">
        <f t="shared" ca="1" si="235"/>
        <v>Post-calc.</v>
      </c>
      <c r="I1866" s="3">
        <f t="shared" ca="1" si="232"/>
        <v>0</v>
      </c>
      <c r="M1866" s="7" t="s">
        <v>1892</v>
      </c>
      <c r="N1866" s="9" t="str">
        <f t="shared" ca="1" si="233"/>
        <v>A4374</v>
      </c>
      <c r="O1866" s="3">
        <v>725.31399999999996</v>
      </c>
      <c r="P1866" s="3">
        <v>725.31399999999996</v>
      </c>
      <c r="Q1866" s="1" t="s">
        <v>14</v>
      </c>
      <c r="R1866" s="1" t="s">
        <v>9</v>
      </c>
      <c r="S1866" s="1" t="s">
        <v>10</v>
      </c>
      <c r="T1866" s="1" t="s">
        <v>1446</v>
      </c>
      <c r="V1866" s="34" t="str">
        <f t="shared" ca="1" si="236"/>
        <v>Pre-calc.</v>
      </c>
      <c r="W1866" s="1" t="str">
        <f t="shared" ca="1" si="237"/>
        <v>Pre-calc.</v>
      </c>
      <c r="X1866" s="1" t="b">
        <f t="shared" ca="1" si="238"/>
        <v>1</v>
      </c>
      <c r="Z1866" s="3">
        <f t="shared" ca="1" si="239"/>
        <v>0</v>
      </c>
    </row>
    <row r="1867" spans="1:26" x14ac:dyDescent="0.2">
      <c r="A1867" s="34" t="s">
        <v>4470</v>
      </c>
      <c r="B1867" s="9" t="str">
        <f t="shared" ca="1" si="234"/>
        <v>A1922</v>
      </c>
      <c r="C1867" s="30">
        <v>46.3506</v>
      </c>
      <c r="D1867" s="30">
        <v>46.327500000000001</v>
      </c>
      <c r="E1867" s="32">
        <v>42366</v>
      </c>
      <c r="F1867" s="34" t="s">
        <v>4157</v>
      </c>
      <c r="G1867" s="34" t="s">
        <v>5521</v>
      </c>
      <c r="H1867" s="34" t="str">
        <f t="shared" ca="1" si="235"/>
        <v>Post-calc.</v>
      </c>
      <c r="I1867" s="3">
        <f t="shared" ca="1" si="232"/>
        <v>0</v>
      </c>
      <c r="M1867" s="7" t="s">
        <v>1893</v>
      </c>
      <c r="N1867" s="9" t="str">
        <f t="shared" ca="1" si="233"/>
        <v>A4450</v>
      </c>
      <c r="O1867" s="3">
        <v>404.45319999999998</v>
      </c>
      <c r="P1867" s="3">
        <v>417.01159999999999</v>
      </c>
      <c r="Q1867" s="1" t="s">
        <v>8</v>
      </c>
      <c r="R1867" s="1" t="s">
        <v>9</v>
      </c>
      <c r="S1867" s="1" t="s">
        <v>10</v>
      </c>
      <c r="T1867" s="1" t="s">
        <v>1528</v>
      </c>
      <c r="V1867" s="34" t="str">
        <f t="shared" ca="1" si="236"/>
        <v>Post-calc.</v>
      </c>
      <c r="W1867" s="1" t="str">
        <f t="shared" ca="1" si="237"/>
        <v>Post-calc.</v>
      </c>
      <c r="X1867" s="1" t="b">
        <f t="shared" ca="1" si="238"/>
        <v>1</v>
      </c>
      <c r="Z1867" s="3">
        <f t="shared" ca="1" si="239"/>
        <v>0</v>
      </c>
    </row>
    <row r="1868" spans="1:26" x14ac:dyDescent="0.2">
      <c r="A1868" s="34" t="s">
        <v>4471</v>
      </c>
      <c r="B1868" s="9" t="str">
        <f t="shared" ca="1" si="234"/>
        <v>A1924</v>
      </c>
      <c r="C1868" s="30">
        <v>917.80780000000004</v>
      </c>
      <c r="D1868" s="30">
        <v>948.75350000000003</v>
      </c>
      <c r="E1868" s="32"/>
      <c r="F1868" s="34" t="s">
        <v>1446</v>
      </c>
      <c r="G1868" s="34" t="s">
        <v>5527</v>
      </c>
      <c r="H1868" s="34" t="str">
        <f t="shared" ca="1" si="235"/>
        <v>Pre-calc.</v>
      </c>
      <c r="I1868" s="3">
        <f t="shared" ca="1" si="232"/>
        <v>0</v>
      </c>
      <c r="M1868" s="7" t="s">
        <v>1894</v>
      </c>
      <c r="N1868" s="9" t="str">
        <f t="shared" ca="1" si="233"/>
        <v>A4451</v>
      </c>
      <c r="O1868" s="3">
        <v>411.39760000000001</v>
      </c>
      <c r="P1868" s="3">
        <v>542.63760000000002</v>
      </c>
      <c r="Q1868" s="1" t="s">
        <v>8</v>
      </c>
      <c r="R1868" s="1" t="s">
        <v>9</v>
      </c>
      <c r="S1868" s="1" t="s">
        <v>10</v>
      </c>
      <c r="T1868" s="1" t="s">
        <v>1528</v>
      </c>
      <c r="V1868" s="34" t="str">
        <f t="shared" ca="1" si="236"/>
        <v>Post-calc.</v>
      </c>
      <c r="W1868" s="1" t="str">
        <f t="shared" ca="1" si="237"/>
        <v>Post-calc.</v>
      </c>
      <c r="X1868" s="1" t="b">
        <f t="shared" ca="1" si="238"/>
        <v>1</v>
      </c>
      <c r="Z1868" s="3">
        <f t="shared" ca="1" si="239"/>
        <v>0</v>
      </c>
    </row>
    <row r="1869" spans="1:26" x14ac:dyDescent="0.2">
      <c r="A1869" s="34" t="s">
        <v>4472</v>
      </c>
      <c r="B1869" s="9" t="str">
        <f t="shared" ca="1" si="234"/>
        <v>A1926</v>
      </c>
      <c r="C1869" s="30">
        <v>471.7056</v>
      </c>
      <c r="D1869" s="30">
        <v>486.62169999999998</v>
      </c>
      <c r="E1869" s="32"/>
      <c r="F1869" s="34" t="s">
        <v>1446</v>
      </c>
      <c r="G1869" s="34" t="s">
        <v>5527</v>
      </c>
      <c r="H1869" s="34" t="str">
        <f t="shared" ca="1" si="235"/>
        <v>Pre-calc.</v>
      </c>
      <c r="I1869" s="3">
        <f t="shared" ca="1" si="232"/>
        <v>0</v>
      </c>
      <c r="M1869" s="7" t="s">
        <v>1895</v>
      </c>
      <c r="N1869" s="9" t="str">
        <f t="shared" ca="1" si="233"/>
        <v>A4452</v>
      </c>
      <c r="O1869" s="3">
        <v>1564.5797</v>
      </c>
      <c r="P1869" s="3">
        <v>1564.5797</v>
      </c>
      <c r="Q1869" s="1" t="s">
        <v>14</v>
      </c>
      <c r="R1869" s="1" t="s">
        <v>9</v>
      </c>
      <c r="S1869" s="1" t="s">
        <v>10</v>
      </c>
      <c r="T1869" s="1" t="s">
        <v>1528</v>
      </c>
      <c r="V1869" s="34" t="str">
        <f t="shared" ca="1" si="236"/>
        <v>Pre-calc.</v>
      </c>
      <c r="W1869" s="1" t="str">
        <f t="shared" ca="1" si="237"/>
        <v>Pre-calc.</v>
      </c>
      <c r="X1869" s="1" t="b">
        <f t="shared" ca="1" si="238"/>
        <v>1</v>
      </c>
      <c r="Z1869" s="3">
        <f t="shared" ca="1" si="239"/>
        <v>0</v>
      </c>
    </row>
    <row r="1870" spans="1:26" x14ac:dyDescent="0.2">
      <c r="A1870" s="34" t="s">
        <v>4473</v>
      </c>
      <c r="B1870" s="9" t="str">
        <f t="shared" ca="1" si="234"/>
        <v>A1932</v>
      </c>
      <c r="C1870" s="30">
        <v>531.86400000000003</v>
      </c>
      <c r="D1870" s="30">
        <v>549.64800000000002</v>
      </c>
      <c r="E1870" s="32"/>
      <c r="F1870" s="34" t="s">
        <v>1446</v>
      </c>
      <c r="G1870" s="34" t="s">
        <v>5527</v>
      </c>
      <c r="H1870" s="34" t="str">
        <f t="shared" ca="1" si="235"/>
        <v>Pre-calc.</v>
      </c>
      <c r="I1870" s="3">
        <f t="shared" ca="1" si="232"/>
        <v>0</v>
      </c>
      <c r="M1870" s="7" t="s">
        <v>1896</v>
      </c>
      <c r="N1870" s="9" t="str">
        <f t="shared" ca="1" si="233"/>
        <v>A4453</v>
      </c>
      <c r="O1870" s="3">
        <v>80.457899999999995</v>
      </c>
      <c r="P1870" s="3">
        <v>84.080799999999996</v>
      </c>
      <c r="Q1870" s="1" t="s">
        <v>8</v>
      </c>
      <c r="R1870" s="1" t="s">
        <v>9</v>
      </c>
      <c r="S1870" s="1" t="s">
        <v>10</v>
      </c>
      <c r="T1870" s="1" t="s">
        <v>1528</v>
      </c>
      <c r="V1870" s="34" t="str">
        <f t="shared" ca="1" si="236"/>
        <v>Post-calc.</v>
      </c>
      <c r="W1870" s="1" t="str">
        <f t="shared" ca="1" si="237"/>
        <v>Post-calc.</v>
      </c>
      <c r="X1870" s="1" t="b">
        <f t="shared" ca="1" si="238"/>
        <v>1</v>
      </c>
      <c r="Z1870" s="3">
        <f t="shared" ca="1" si="239"/>
        <v>0</v>
      </c>
    </row>
    <row r="1871" spans="1:26" x14ac:dyDescent="0.2">
      <c r="A1871" s="34" t="s">
        <v>4474</v>
      </c>
      <c r="B1871" s="9" t="str">
        <f t="shared" ca="1" si="234"/>
        <v>A1943</v>
      </c>
      <c r="C1871" s="30">
        <v>670.45169999999996</v>
      </c>
      <c r="D1871" s="30">
        <v>685.15309999999999</v>
      </c>
      <c r="E1871" s="32"/>
      <c r="F1871" s="34" t="s">
        <v>1446</v>
      </c>
      <c r="G1871" s="34" t="s">
        <v>5527</v>
      </c>
      <c r="H1871" s="34" t="str">
        <f t="shared" ca="1" si="235"/>
        <v>Pre-calc.</v>
      </c>
      <c r="I1871" s="3">
        <f t="shared" ca="1" si="232"/>
        <v>0</v>
      </c>
      <c r="M1871" s="7" t="s">
        <v>1897</v>
      </c>
      <c r="N1871" s="9" t="str">
        <f t="shared" ca="1" si="233"/>
        <v>A4455</v>
      </c>
      <c r="O1871" s="3">
        <v>276.02</v>
      </c>
      <c r="P1871" s="3">
        <v>281.2</v>
      </c>
      <c r="Q1871" s="1" t="s">
        <v>8</v>
      </c>
      <c r="R1871" s="1" t="s">
        <v>9</v>
      </c>
      <c r="S1871" s="1" t="s">
        <v>10</v>
      </c>
      <c r="T1871" s="1" t="s">
        <v>1267</v>
      </c>
      <c r="V1871" s="34" t="str">
        <f t="shared" ca="1" si="236"/>
        <v>Post-calc.</v>
      </c>
      <c r="W1871" s="1" t="str">
        <f t="shared" ca="1" si="237"/>
        <v>Post-calc.</v>
      </c>
      <c r="X1871" s="1" t="b">
        <f t="shared" ca="1" si="238"/>
        <v>1</v>
      </c>
      <c r="Z1871" s="3">
        <f t="shared" ca="1" si="239"/>
        <v>0</v>
      </c>
    </row>
    <row r="1872" spans="1:26" x14ac:dyDescent="0.2">
      <c r="A1872" s="34" t="s">
        <v>4475</v>
      </c>
      <c r="B1872" s="9" t="str">
        <f t="shared" ca="1" si="234"/>
        <v>A1944</v>
      </c>
      <c r="C1872" s="30">
        <v>894.65139999999997</v>
      </c>
      <c r="D1872" s="30">
        <v>898.34500000000003</v>
      </c>
      <c r="E1872" s="32"/>
      <c r="F1872" s="34" t="s">
        <v>1446</v>
      </c>
      <c r="G1872" s="34" t="s">
        <v>5527</v>
      </c>
      <c r="H1872" s="34" t="str">
        <f t="shared" ca="1" si="235"/>
        <v>Pre-calc.</v>
      </c>
      <c r="I1872" s="3">
        <f t="shared" ca="1" si="232"/>
        <v>0</v>
      </c>
      <c r="M1872" s="7" t="s">
        <v>1898</v>
      </c>
      <c r="N1872" s="9" t="str">
        <f t="shared" ca="1" si="233"/>
        <v>A4456</v>
      </c>
      <c r="O1872" s="3">
        <v>294.06</v>
      </c>
      <c r="P1872" s="3">
        <v>295.62</v>
      </c>
      <c r="Q1872" s="1" t="s">
        <v>8</v>
      </c>
      <c r="R1872" s="1" t="s">
        <v>9</v>
      </c>
      <c r="S1872" s="1" t="s">
        <v>10</v>
      </c>
      <c r="T1872" s="1" t="s">
        <v>1267</v>
      </c>
      <c r="V1872" s="34" t="str">
        <f t="shared" ca="1" si="236"/>
        <v>Post-calc.</v>
      </c>
      <c r="W1872" s="1" t="str">
        <f t="shared" ca="1" si="237"/>
        <v>Post-calc.</v>
      </c>
      <c r="X1872" s="1" t="b">
        <f t="shared" ca="1" si="238"/>
        <v>1</v>
      </c>
      <c r="Z1872" s="3">
        <f t="shared" ca="1" si="239"/>
        <v>0</v>
      </c>
    </row>
    <row r="1873" spans="1:26" x14ac:dyDescent="0.2">
      <c r="A1873" s="34" t="s">
        <v>4476</v>
      </c>
      <c r="B1873" s="9" t="str">
        <f t="shared" ca="1" si="234"/>
        <v>A1945</v>
      </c>
      <c r="C1873" s="30">
        <v>984.65769999999998</v>
      </c>
      <c r="D1873" s="30">
        <v>981.37180000000001</v>
      </c>
      <c r="E1873" s="32"/>
      <c r="F1873" s="34" t="s">
        <v>1446</v>
      </c>
      <c r="G1873" s="34" t="s">
        <v>5527</v>
      </c>
      <c r="H1873" s="34" t="str">
        <f t="shared" ca="1" si="235"/>
        <v>Pre-calc.</v>
      </c>
      <c r="I1873" s="3">
        <f t="shared" ca="1" si="232"/>
        <v>0</v>
      </c>
      <c r="M1873" s="7" t="s">
        <v>1899</v>
      </c>
      <c r="N1873" s="9" t="str">
        <f t="shared" ca="1" si="233"/>
        <v>A4502</v>
      </c>
      <c r="O1873" s="3">
        <v>7615.31</v>
      </c>
      <c r="P1873" s="3">
        <v>7615.31</v>
      </c>
      <c r="Q1873" s="1" t="s">
        <v>8</v>
      </c>
      <c r="R1873" s="1" t="s">
        <v>9</v>
      </c>
      <c r="S1873" s="1" t="s">
        <v>10</v>
      </c>
      <c r="T1873" s="1" t="s">
        <v>1340</v>
      </c>
      <c r="V1873" s="34" t="str">
        <f t="shared" ca="1" si="236"/>
        <v>Post-calc.</v>
      </c>
      <c r="W1873" s="1" t="str">
        <f t="shared" ca="1" si="237"/>
        <v>Post-calc.</v>
      </c>
      <c r="X1873" s="1" t="b">
        <f t="shared" ca="1" si="238"/>
        <v>1</v>
      </c>
      <c r="Z1873" s="3">
        <f t="shared" ca="1" si="239"/>
        <v>0</v>
      </c>
    </row>
    <row r="1874" spans="1:26" x14ac:dyDescent="0.2">
      <c r="A1874" s="34" t="s">
        <v>4477</v>
      </c>
      <c r="B1874" s="9" t="str">
        <f t="shared" ca="1" si="234"/>
        <v>A1946</v>
      </c>
      <c r="C1874" s="30">
        <v>315.44200000000001</v>
      </c>
      <c r="D1874" s="30">
        <v>315.11810000000003</v>
      </c>
      <c r="E1874" s="32"/>
      <c r="F1874" s="34" t="s">
        <v>1446</v>
      </c>
      <c r="G1874" s="34" t="s">
        <v>5527</v>
      </c>
      <c r="H1874" s="34" t="str">
        <f t="shared" ca="1" si="235"/>
        <v>Pre-calc.</v>
      </c>
      <c r="I1874" s="3">
        <f t="shared" ca="1" si="232"/>
        <v>0</v>
      </c>
      <c r="M1874" s="7" t="s">
        <v>1900</v>
      </c>
      <c r="N1874" s="9" t="str">
        <f t="shared" ca="1" si="233"/>
        <v>A4503</v>
      </c>
      <c r="O1874" s="3">
        <v>399</v>
      </c>
      <c r="P1874" s="3">
        <v>399</v>
      </c>
      <c r="Q1874" s="1" t="s">
        <v>8</v>
      </c>
      <c r="R1874" s="1" t="s">
        <v>9</v>
      </c>
      <c r="S1874" s="1" t="s">
        <v>10</v>
      </c>
      <c r="T1874" s="1" t="s">
        <v>1340</v>
      </c>
      <c r="V1874" s="34" t="str">
        <f t="shared" ca="1" si="236"/>
        <v>Post-calc.</v>
      </c>
      <c r="W1874" s="1" t="str">
        <f t="shared" ca="1" si="237"/>
        <v>Post-calc.</v>
      </c>
      <c r="X1874" s="1" t="b">
        <f t="shared" ca="1" si="238"/>
        <v>1</v>
      </c>
      <c r="Z1874" s="3">
        <f t="shared" ca="1" si="239"/>
        <v>0</v>
      </c>
    </row>
    <row r="1875" spans="1:26" x14ac:dyDescent="0.2">
      <c r="A1875" s="34" t="s">
        <v>4478</v>
      </c>
      <c r="B1875" s="9" t="str">
        <f t="shared" ca="1" si="234"/>
        <v>A1951</v>
      </c>
      <c r="C1875" s="30">
        <v>1692.95</v>
      </c>
      <c r="D1875" s="30">
        <v>1516.94</v>
      </c>
      <c r="E1875" s="32">
        <v>42521</v>
      </c>
      <c r="F1875" s="34" t="s">
        <v>2660</v>
      </c>
      <c r="G1875" s="34" t="s">
        <v>5534</v>
      </c>
      <c r="H1875" s="34" t="str">
        <f t="shared" ca="1" si="235"/>
        <v>Post-calc.</v>
      </c>
      <c r="I1875" s="3">
        <f t="shared" ca="1" si="232"/>
        <v>0</v>
      </c>
      <c r="M1875" s="7" t="s">
        <v>1901</v>
      </c>
      <c r="N1875" s="9" t="str">
        <f t="shared" ca="1" si="233"/>
        <v>A4517</v>
      </c>
      <c r="O1875" s="3">
        <v>4544.232</v>
      </c>
      <c r="P1875" s="3">
        <v>4544.232</v>
      </c>
      <c r="Q1875" s="1" t="s">
        <v>14</v>
      </c>
      <c r="R1875" s="1" t="s">
        <v>9</v>
      </c>
      <c r="S1875" s="1" t="s">
        <v>10</v>
      </c>
      <c r="T1875" s="1" t="s">
        <v>1446</v>
      </c>
      <c r="V1875" s="34" t="str">
        <f t="shared" ca="1" si="236"/>
        <v>Pre-calc.</v>
      </c>
      <c r="W1875" s="1" t="str">
        <f t="shared" ca="1" si="237"/>
        <v>Pre-calc.</v>
      </c>
      <c r="X1875" s="1" t="b">
        <f t="shared" ca="1" si="238"/>
        <v>1</v>
      </c>
      <c r="Z1875" s="3">
        <f t="shared" ca="1" si="239"/>
        <v>0</v>
      </c>
    </row>
    <row r="1876" spans="1:26" x14ac:dyDescent="0.2">
      <c r="A1876" s="34" t="s">
        <v>4479</v>
      </c>
      <c r="B1876" s="9" t="str">
        <f t="shared" ca="1" si="234"/>
        <v>A1952</v>
      </c>
      <c r="C1876" s="30">
        <v>29392</v>
      </c>
      <c r="D1876" s="30">
        <v>28795.98</v>
      </c>
      <c r="E1876" s="32">
        <v>42521</v>
      </c>
      <c r="F1876" s="34" t="s">
        <v>2660</v>
      </c>
      <c r="G1876" s="34" t="s">
        <v>5534</v>
      </c>
      <c r="H1876" s="34" t="str">
        <f t="shared" ca="1" si="235"/>
        <v>Post-calc.</v>
      </c>
      <c r="I1876" s="3">
        <f t="shared" ca="1" si="232"/>
        <v>0</v>
      </c>
      <c r="M1876" s="7" t="s">
        <v>1902</v>
      </c>
      <c r="N1876" s="9" t="str">
        <f t="shared" ca="1" si="233"/>
        <v>A4521</v>
      </c>
      <c r="O1876" s="3">
        <v>484.07780000000002</v>
      </c>
      <c r="P1876" s="3">
        <v>501.57830000000001</v>
      </c>
      <c r="Q1876" s="1" t="s">
        <v>8</v>
      </c>
      <c r="R1876" s="1" t="s">
        <v>9</v>
      </c>
      <c r="S1876" s="1" t="s">
        <v>10</v>
      </c>
      <c r="T1876" s="1" t="s">
        <v>1528</v>
      </c>
      <c r="V1876" s="34" t="str">
        <f t="shared" ca="1" si="236"/>
        <v>Post-calc.</v>
      </c>
      <c r="W1876" s="1" t="str">
        <f t="shared" ca="1" si="237"/>
        <v>Post-calc.</v>
      </c>
      <c r="X1876" s="1" t="b">
        <f t="shared" ca="1" si="238"/>
        <v>1</v>
      </c>
      <c r="Z1876" s="3">
        <f t="shared" ca="1" si="239"/>
        <v>0</v>
      </c>
    </row>
    <row r="1877" spans="1:26" x14ac:dyDescent="0.2">
      <c r="A1877" s="34" t="s">
        <v>4480</v>
      </c>
      <c r="B1877" s="9" t="str">
        <f t="shared" ca="1" si="234"/>
        <v>A1953</v>
      </c>
      <c r="C1877" s="30">
        <v>715.37310000000002</v>
      </c>
      <c r="D1877" s="30">
        <v>1.335</v>
      </c>
      <c r="E1877" s="32">
        <v>42243</v>
      </c>
      <c r="F1877" s="34" t="s">
        <v>4424</v>
      </c>
      <c r="G1877" s="34" t="s">
        <v>5532</v>
      </c>
      <c r="H1877" s="34" t="str">
        <f t="shared" ca="1" si="235"/>
        <v>Post-calc.</v>
      </c>
      <c r="I1877" s="3">
        <f t="shared" ca="1" si="232"/>
        <v>0</v>
      </c>
      <c r="M1877" s="7" t="s">
        <v>1903</v>
      </c>
      <c r="N1877" s="9" t="str">
        <f t="shared" ca="1" si="233"/>
        <v>A4522</v>
      </c>
      <c r="O1877" s="3">
        <v>224.73079999999999</v>
      </c>
      <c r="P1877" s="3">
        <v>234.48849999999999</v>
      </c>
      <c r="Q1877" s="1" t="s">
        <v>8</v>
      </c>
      <c r="R1877" s="1" t="s">
        <v>9</v>
      </c>
      <c r="S1877" s="1" t="s">
        <v>10</v>
      </c>
      <c r="T1877" s="1" t="s">
        <v>1528</v>
      </c>
      <c r="V1877" s="34" t="str">
        <f t="shared" ca="1" si="236"/>
        <v>Post-calc.</v>
      </c>
      <c r="W1877" s="1" t="str">
        <f t="shared" ca="1" si="237"/>
        <v>Post-calc.</v>
      </c>
      <c r="X1877" s="1" t="b">
        <f t="shared" ca="1" si="238"/>
        <v>1</v>
      </c>
      <c r="Z1877" s="3">
        <f t="shared" ca="1" si="239"/>
        <v>0</v>
      </c>
    </row>
    <row r="1878" spans="1:26" x14ac:dyDescent="0.2">
      <c r="A1878" s="34" t="s">
        <v>4481</v>
      </c>
      <c r="B1878" s="9" t="str">
        <f t="shared" ca="1" si="234"/>
        <v>A1972</v>
      </c>
      <c r="C1878" s="30">
        <v>1607.4414999999999</v>
      </c>
      <c r="D1878" s="30">
        <v>1651.6020000000001</v>
      </c>
      <c r="E1878" s="32"/>
      <c r="F1878" s="34" t="s">
        <v>1446</v>
      </c>
      <c r="G1878" s="34" t="s">
        <v>5527</v>
      </c>
      <c r="H1878" s="34" t="str">
        <f t="shared" ca="1" si="235"/>
        <v>Pre-calc.</v>
      </c>
      <c r="I1878" s="3">
        <f t="shared" ca="1" si="232"/>
        <v>0</v>
      </c>
      <c r="M1878" s="7" t="s">
        <v>1904</v>
      </c>
      <c r="N1878" s="9" t="str">
        <f t="shared" ca="1" si="233"/>
        <v>A4527</v>
      </c>
      <c r="O1878" s="3">
        <v>25727.457600000002</v>
      </c>
      <c r="P1878" s="3">
        <v>25727.457600000002</v>
      </c>
      <c r="Q1878" s="1" t="s">
        <v>14</v>
      </c>
      <c r="R1878" s="1" t="s">
        <v>9</v>
      </c>
      <c r="S1878" s="1" t="s">
        <v>10</v>
      </c>
      <c r="T1878" s="1" t="s">
        <v>1446</v>
      </c>
      <c r="V1878" s="34" t="str">
        <f t="shared" ca="1" si="236"/>
        <v>Pre-calc.</v>
      </c>
      <c r="W1878" s="1" t="str">
        <f t="shared" ca="1" si="237"/>
        <v>Pre-calc.</v>
      </c>
      <c r="X1878" s="1" t="b">
        <f t="shared" ca="1" si="238"/>
        <v>1</v>
      </c>
      <c r="Z1878" s="3">
        <f t="shared" ca="1" si="239"/>
        <v>0</v>
      </c>
    </row>
    <row r="1879" spans="1:26" x14ac:dyDescent="0.2">
      <c r="A1879" s="34" t="s">
        <v>4482</v>
      </c>
      <c r="B1879" s="9" t="str">
        <f t="shared" ca="1" si="234"/>
        <v>A1973</v>
      </c>
      <c r="C1879" s="30">
        <v>813.4307</v>
      </c>
      <c r="D1879" s="30">
        <v>834.03200000000004</v>
      </c>
      <c r="E1879" s="32"/>
      <c r="F1879" s="34" t="s">
        <v>1446</v>
      </c>
      <c r="G1879" s="34" t="s">
        <v>5527</v>
      </c>
      <c r="H1879" s="34" t="str">
        <f t="shared" ca="1" si="235"/>
        <v>Pre-calc.</v>
      </c>
      <c r="I1879" s="3">
        <f t="shared" ca="1" si="232"/>
        <v>0</v>
      </c>
      <c r="M1879" s="7" t="s">
        <v>1905</v>
      </c>
      <c r="N1879" s="9" t="str">
        <f t="shared" ca="1" si="233"/>
        <v>A4528</v>
      </c>
      <c r="O1879" s="3">
        <v>5696.8</v>
      </c>
      <c r="P1879" s="3">
        <v>5696.8</v>
      </c>
      <c r="Q1879" s="1" t="s">
        <v>14</v>
      </c>
      <c r="R1879" s="1" t="s">
        <v>9</v>
      </c>
      <c r="S1879" s="1" t="s">
        <v>10</v>
      </c>
      <c r="T1879" s="1" t="s">
        <v>1446</v>
      </c>
      <c r="V1879" s="34" t="str">
        <f t="shared" ca="1" si="236"/>
        <v>Pre-calc.</v>
      </c>
      <c r="W1879" s="1" t="str">
        <f t="shared" ca="1" si="237"/>
        <v>Pre-calc.</v>
      </c>
      <c r="X1879" s="1" t="b">
        <f t="shared" ca="1" si="238"/>
        <v>1</v>
      </c>
      <c r="Z1879" s="3">
        <f t="shared" ca="1" si="239"/>
        <v>0</v>
      </c>
    </row>
    <row r="1880" spans="1:26" x14ac:dyDescent="0.2">
      <c r="A1880" s="34" t="s">
        <v>4483</v>
      </c>
      <c r="B1880" s="9" t="str">
        <f t="shared" ca="1" si="234"/>
        <v>A1993</v>
      </c>
      <c r="C1880" s="30">
        <v>800</v>
      </c>
      <c r="D1880" s="30">
        <v>0</v>
      </c>
      <c r="E1880" s="32"/>
      <c r="F1880" s="34" t="s">
        <v>2660</v>
      </c>
      <c r="G1880" s="34" t="s">
        <v>5531</v>
      </c>
      <c r="H1880" s="34" t="str">
        <f t="shared" ca="1" si="235"/>
        <v>Pre-calc.</v>
      </c>
      <c r="I1880" s="3">
        <f t="shared" ca="1" si="232"/>
        <v>0</v>
      </c>
      <c r="M1880" s="7" t="s">
        <v>1906</v>
      </c>
      <c r="N1880" s="9" t="str">
        <f t="shared" ca="1" si="233"/>
        <v>A4539</v>
      </c>
      <c r="O1880" s="3">
        <v>1711.22</v>
      </c>
      <c r="P1880" s="3">
        <v>1751.99</v>
      </c>
      <c r="Q1880" s="1" t="s">
        <v>8</v>
      </c>
      <c r="R1880" s="1" t="s">
        <v>9</v>
      </c>
      <c r="S1880" s="1" t="s">
        <v>10</v>
      </c>
      <c r="T1880" s="1" t="s">
        <v>1372</v>
      </c>
      <c r="V1880" s="34" t="str">
        <f t="shared" ca="1" si="236"/>
        <v>Post-calc.</v>
      </c>
      <c r="W1880" s="1" t="str">
        <f t="shared" ca="1" si="237"/>
        <v>Post-calc.</v>
      </c>
      <c r="X1880" s="1" t="b">
        <f t="shared" ca="1" si="238"/>
        <v>1</v>
      </c>
      <c r="Z1880" s="3">
        <f t="shared" ca="1" si="239"/>
        <v>0</v>
      </c>
    </row>
    <row r="1881" spans="1:26" x14ac:dyDescent="0.2">
      <c r="A1881" s="34" t="s">
        <v>4484</v>
      </c>
      <c r="B1881" s="9" t="str">
        <f t="shared" ca="1" si="234"/>
        <v>A1996</v>
      </c>
      <c r="C1881" s="30">
        <v>1800</v>
      </c>
      <c r="D1881" s="30">
        <v>1800</v>
      </c>
      <c r="E1881" s="32">
        <v>41275</v>
      </c>
      <c r="F1881" s="34" t="s">
        <v>4485</v>
      </c>
      <c r="G1881" s="34" t="s">
        <v>5530</v>
      </c>
      <c r="H1881" s="34" t="str">
        <f t="shared" ca="1" si="235"/>
        <v>Post-calc.</v>
      </c>
      <c r="I1881" s="3">
        <f t="shared" ca="1" si="232"/>
        <v>0</v>
      </c>
      <c r="M1881" s="7" t="s">
        <v>1907</v>
      </c>
      <c r="N1881" s="9" t="str">
        <f t="shared" ca="1" si="233"/>
        <v>A4540</v>
      </c>
      <c r="O1881" s="3">
        <v>1217.82</v>
      </c>
      <c r="P1881" s="3">
        <v>1285.67</v>
      </c>
      <c r="Q1881" s="1" t="s">
        <v>8</v>
      </c>
      <c r="R1881" s="1" t="s">
        <v>9</v>
      </c>
      <c r="S1881" s="1" t="s">
        <v>10</v>
      </c>
      <c r="T1881" s="1" t="s">
        <v>1372</v>
      </c>
      <c r="V1881" s="34" t="str">
        <f t="shared" ca="1" si="236"/>
        <v>Post-calc.</v>
      </c>
      <c r="W1881" s="1" t="str">
        <f t="shared" ca="1" si="237"/>
        <v>Post-calc.</v>
      </c>
      <c r="X1881" s="1" t="b">
        <f t="shared" ca="1" si="238"/>
        <v>1</v>
      </c>
      <c r="Z1881" s="3">
        <f t="shared" ca="1" si="239"/>
        <v>0</v>
      </c>
    </row>
    <row r="1882" spans="1:26" x14ac:dyDescent="0.2">
      <c r="A1882" s="34" t="s">
        <v>4486</v>
      </c>
      <c r="B1882" s="9" t="str">
        <f t="shared" ca="1" si="234"/>
        <v>A1998</v>
      </c>
      <c r="C1882" s="30">
        <v>238.6</v>
      </c>
      <c r="D1882" s="30">
        <v>238.6</v>
      </c>
      <c r="E1882" s="32">
        <v>41259</v>
      </c>
      <c r="F1882" s="34" t="s">
        <v>4485</v>
      </c>
      <c r="G1882" s="34" t="s">
        <v>5530</v>
      </c>
      <c r="H1882" s="34" t="str">
        <f t="shared" ca="1" si="235"/>
        <v>Post-calc.</v>
      </c>
      <c r="I1882" s="3">
        <f t="shared" ca="1" si="232"/>
        <v>0</v>
      </c>
      <c r="M1882" s="7" t="s">
        <v>1908</v>
      </c>
      <c r="N1882" s="9" t="str">
        <f t="shared" ca="1" si="233"/>
        <v>A4541</v>
      </c>
      <c r="O1882" s="3">
        <v>789.68</v>
      </c>
      <c r="P1882" s="3">
        <v>2007.25</v>
      </c>
      <c r="Q1882" s="1" t="s">
        <v>8</v>
      </c>
      <c r="R1882" s="1" t="s">
        <v>9</v>
      </c>
      <c r="S1882" s="1" t="s">
        <v>10</v>
      </c>
      <c r="T1882" s="1" t="s">
        <v>1372</v>
      </c>
      <c r="V1882" s="34" t="str">
        <f t="shared" ca="1" si="236"/>
        <v>Post-calc.</v>
      </c>
      <c r="W1882" s="1" t="str">
        <f t="shared" ca="1" si="237"/>
        <v>Post-calc.</v>
      </c>
      <c r="X1882" s="1" t="b">
        <f t="shared" ca="1" si="238"/>
        <v>1</v>
      </c>
      <c r="Z1882" s="3">
        <f t="shared" ca="1" si="239"/>
        <v>0</v>
      </c>
    </row>
    <row r="1883" spans="1:26" x14ac:dyDescent="0.2">
      <c r="A1883" s="34" t="s">
        <v>4487</v>
      </c>
      <c r="B1883" s="9" t="str">
        <f t="shared" ca="1" si="234"/>
        <v>A2000</v>
      </c>
      <c r="C1883" s="30">
        <v>1886.96</v>
      </c>
      <c r="D1883" s="30">
        <v>1886.96</v>
      </c>
      <c r="E1883" s="32">
        <v>41258</v>
      </c>
      <c r="F1883" s="34" t="s">
        <v>4485</v>
      </c>
      <c r="G1883" s="34" t="s">
        <v>5530</v>
      </c>
      <c r="H1883" s="34" t="str">
        <f t="shared" ca="1" si="235"/>
        <v>Post-calc.</v>
      </c>
      <c r="I1883" s="3">
        <f t="shared" ca="1" si="232"/>
        <v>0</v>
      </c>
      <c r="M1883" s="7" t="s">
        <v>1909</v>
      </c>
      <c r="N1883" s="9" t="str">
        <f t="shared" ca="1" si="233"/>
        <v>A4542</v>
      </c>
      <c r="O1883" s="3">
        <v>655.99</v>
      </c>
      <c r="P1883" s="3">
        <v>655.99</v>
      </c>
      <c r="Q1883" s="1" t="s">
        <v>8</v>
      </c>
      <c r="R1883" s="1" t="s">
        <v>9</v>
      </c>
      <c r="S1883" s="1" t="s">
        <v>10</v>
      </c>
      <c r="T1883" s="1" t="s">
        <v>1372</v>
      </c>
      <c r="V1883" s="34" t="str">
        <f t="shared" ca="1" si="236"/>
        <v>Post-calc.</v>
      </c>
      <c r="W1883" s="1" t="str">
        <f t="shared" ca="1" si="237"/>
        <v>Post-calc.</v>
      </c>
      <c r="X1883" s="1" t="b">
        <f t="shared" ca="1" si="238"/>
        <v>1</v>
      </c>
      <c r="Z1883" s="3">
        <f t="shared" ca="1" si="239"/>
        <v>0</v>
      </c>
    </row>
    <row r="1884" spans="1:26" x14ac:dyDescent="0.2">
      <c r="A1884" s="34" t="s">
        <v>4488</v>
      </c>
      <c r="B1884" s="9" t="str">
        <f t="shared" ca="1" si="234"/>
        <v>A2001</v>
      </c>
      <c r="C1884" s="30">
        <v>781.41</v>
      </c>
      <c r="D1884" s="30">
        <v>781.41</v>
      </c>
      <c r="E1884" s="32">
        <v>41235</v>
      </c>
      <c r="F1884" s="34" t="s">
        <v>4485</v>
      </c>
      <c r="G1884" s="34" t="s">
        <v>5530</v>
      </c>
      <c r="H1884" s="34" t="str">
        <f t="shared" ca="1" si="235"/>
        <v>Post-calc.</v>
      </c>
      <c r="I1884" s="3">
        <f t="shared" ca="1" si="232"/>
        <v>0</v>
      </c>
      <c r="M1884" s="7" t="s">
        <v>1910</v>
      </c>
      <c r="N1884" s="9" t="str">
        <f t="shared" ca="1" si="233"/>
        <v>A4543</v>
      </c>
      <c r="O1884" s="3">
        <v>691.45</v>
      </c>
      <c r="P1884" s="3">
        <v>691.45</v>
      </c>
      <c r="Q1884" s="1" t="s">
        <v>8</v>
      </c>
      <c r="R1884" s="1" t="s">
        <v>9</v>
      </c>
      <c r="S1884" s="1" t="s">
        <v>10</v>
      </c>
      <c r="T1884" s="1" t="s">
        <v>1372</v>
      </c>
      <c r="V1884" s="34" t="str">
        <f t="shared" ca="1" si="236"/>
        <v>Post-calc.</v>
      </c>
      <c r="W1884" s="1" t="str">
        <f t="shared" ca="1" si="237"/>
        <v>Post-calc.</v>
      </c>
      <c r="X1884" s="1" t="b">
        <f t="shared" ca="1" si="238"/>
        <v>1</v>
      </c>
      <c r="Z1884" s="3">
        <f t="shared" ca="1" si="239"/>
        <v>0</v>
      </c>
    </row>
    <row r="1885" spans="1:26" x14ac:dyDescent="0.2">
      <c r="A1885" s="34" t="s">
        <v>4489</v>
      </c>
      <c r="B1885" s="9" t="str">
        <f t="shared" ca="1" si="234"/>
        <v>A2003</v>
      </c>
      <c r="C1885" s="30">
        <v>312.06</v>
      </c>
      <c r="D1885" s="30">
        <v>312.06</v>
      </c>
      <c r="E1885" s="32">
        <v>41218</v>
      </c>
      <c r="F1885" s="34" t="s">
        <v>4485</v>
      </c>
      <c r="G1885" s="34" t="s">
        <v>5530</v>
      </c>
      <c r="H1885" s="34" t="str">
        <f t="shared" ca="1" si="235"/>
        <v>Post-calc.</v>
      </c>
      <c r="I1885" s="3">
        <f t="shared" ca="1" si="232"/>
        <v>0</v>
      </c>
      <c r="M1885" s="7" t="s">
        <v>1911</v>
      </c>
      <c r="N1885" s="9" t="str">
        <f t="shared" ca="1" si="233"/>
        <v>A4544</v>
      </c>
      <c r="O1885" s="3">
        <v>985.1</v>
      </c>
      <c r="P1885" s="3">
        <v>984.34</v>
      </c>
      <c r="Q1885" s="1" t="s">
        <v>8</v>
      </c>
      <c r="R1885" s="1" t="s">
        <v>9</v>
      </c>
      <c r="S1885" s="1" t="s">
        <v>10</v>
      </c>
      <c r="T1885" s="1" t="s">
        <v>1372</v>
      </c>
      <c r="V1885" s="34" t="str">
        <f t="shared" ca="1" si="236"/>
        <v>Post-calc.</v>
      </c>
      <c r="W1885" s="1" t="str">
        <f t="shared" ca="1" si="237"/>
        <v>Post-calc.</v>
      </c>
      <c r="X1885" s="1" t="b">
        <f t="shared" ca="1" si="238"/>
        <v>1</v>
      </c>
      <c r="Z1885" s="3">
        <f t="shared" ca="1" si="239"/>
        <v>0</v>
      </c>
    </row>
    <row r="1886" spans="1:26" x14ac:dyDescent="0.2">
      <c r="A1886" s="34" t="s">
        <v>4490</v>
      </c>
      <c r="B1886" s="9" t="str">
        <f t="shared" ca="1" si="234"/>
        <v>A2004</v>
      </c>
      <c r="C1886" s="30">
        <v>994.38</v>
      </c>
      <c r="D1886" s="30">
        <v>994.38</v>
      </c>
      <c r="E1886" s="32">
        <v>41217</v>
      </c>
      <c r="F1886" s="34" t="s">
        <v>4485</v>
      </c>
      <c r="G1886" s="34" t="s">
        <v>5530</v>
      </c>
      <c r="H1886" s="34" t="str">
        <f t="shared" ca="1" si="235"/>
        <v>Post-calc.</v>
      </c>
      <c r="I1886" s="3">
        <f t="shared" ca="1" si="232"/>
        <v>0</v>
      </c>
      <c r="M1886" s="7" t="s">
        <v>1912</v>
      </c>
      <c r="N1886" s="9" t="str">
        <f t="shared" ca="1" si="233"/>
        <v>A4545</v>
      </c>
      <c r="O1886" s="3">
        <v>776.61</v>
      </c>
      <c r="P1886" s="3">
        <v>776.61</v>
      </c>
      <c r="Q1886" s="1" t="s">
        <v>8</v>
      </c>
      <c r="R1886" s="1" t="s">
        <v>9</v>
      </c>
      <c r="S1886" s="1" t="s">
        <v>10</v>
      </c>
      <c r="T1886" s="1" t="s">
        <v>1372</v>
      </c>
      <c r="V1886" s="34" t="str">
        <f t="shared" ca="1" si="236"/>
        <v>Post-calc.</v>
      </c>
      <c r="W1886" s="1" t="str">
        <f t="shared" ca="1" si="237"/>
        <v>Post-calc.</v>
      </c>
      <c r="X1886" s="1" t="b">
        <f t="shared" ca="1" si="238"/>
        <v>1</v>
      </c>
      <c r="Z1886" s="3">
        <f t="shared" ca="1" si="239"/>
        <v>0</v>
      </c>
    </row>
    <row r="1887" spans="1:26" x14ac:dyDescent="0.2">
      <c r="A1887" s="34" t="s">
        <v>4491</v>
      </c>
      <c r="B1887" s="9" t="str">
        <f t="shared" ca="1" si="234"/>
        <v>A2006</v>
      </c>
      <c r="C1887" s="30">
        <v>306.52999999999997</v>
      </c>
      <c r="D1887" s="30">
        <v>306.52999999999997</v>
      </c>
      <c r="E1887" s="32">
        <v>41202</v>
      </c>
      <c r="F1887" s="34" t="s">
        <v>4485</v>
      </c>
      <c r="G1887" s="34" t="s">
        <v>5530</v>
      </c>
      <c r="H1887" s="34" t="str">
        <f t="shared" ca="1" si="235"/>
        <v>Post-calc.</v>
      </c>
      <c r="I1887" s="3">
        <f t="shared" ca="1" si="232"/>
        <v>0</v>
      </c>
      <c r="M1887" s="7" t="s">
        <v>1913</v>
      </c>
      <c r="N1887" s="9" t="str">
        <f t="shared" ca="1" si="233"/>
        <v>A4546</v>
      </c>
      <c r="O1887" s="3">
        <v>1223.93</v>
      </c>
      <c r="P1887" s="3">
        <v>1223.93</v>
      </c>
      <c r="Q1887" s="1" t="s">
        <v>8</v>
      </c>
      <c r="R1887" s="1" t="s">
        <v>9</v>
      </c>
      <c r="S1887" s="1" t="s">
        <v>10</v>
      </c>
      <c r="T1887" s="1" t="s">
        <v>1372</v>
      </c>
      <c r="V1887" s="34" t="str">
        <f t="shared" ca="1" si="236"/>
        <v>Post-calc.</v>
      </c>
      <c r="W1887" s="1" t="str">
        <f t="shared" ca="1" si="237"/>
        <v>Post-calc.</v>
      </c>
      <c r="X1887" s="1" t="b">
        <f t="shared" ca="1" si="238"/>
        <v>1</v>
      </c>
      <c r="Z1887" s="3">
        <f t="shared" ca="1" si="239"/>
        <v>0</v>
      </c>
    </row>
    <row r="1888" spans="1:26" x14ac:dyDescent="0.2">
      <c r="A1888" s="34" t="s">
        <v>4492</v>
      </c>
      <c r="B1888" s="9" t="str">
        <f t="shared" ca="1" si="234"/>
        <v>A2008</v>
      </c>
      <c r="C1888" s="30">
        <v>310.98</v>
      </c>
      <c r="D1888" s="30">
        <v>310.98</v>
      </c>
      <c r="E1888" s="32">
        <v>41184</v>
      </c>
      <c r="F1888" s="34" t="s">
        <v>4485</v>
      </c>
      <c r="G1888" s="34" t="s">
        <v>5530</v>
      </c>
      <c r="H1888" s="34" t="str">
        <f t="shared" ca="1" si="235"/>
        <v>Post-calc.</v>
      </c>
      <c r="I1888" s="3">
        <f t="shared" ca="1" si="232"/>
        <v>0</v>
      </c>
      <c r="M1888" s="7" t="s">
        <v>1914</v>
      </c>
      <c r="N1888" s="9" t="str">
        <f t="shared" ca="1" si="233"/>
        <v>A4548</v>
      </c>
      <c r="O1888" s="3">
        <v>5520.33</v>
      </c>
      <c r="P1888" s="3">
        <v>9986.93</v>
      </c>
      <c r="Q1888" s="1" t="s">
        <v>8</v>
      </c>
      <c r="R1888" s="1" t="s">
        <v>9</v>
      </c>
      <c r="S1888" s="1" t="s">
        <v>10</v>
      </c>
      <c r="T1888" s="1" t="s">
        <v>1372</v>
      </c>
      <c r="V1888" s="34" t="str">
        <f t="shared" ca="1" si="236"/>
        <v>Post-calc.</v>
      </c>
      <c r="W1888" s="1" t="str">
        <f t="shared" ca="1" si="237"/>
        <v>Post-calc.</v>
      </c>
      <c r="X1888" s="1" t="b">
        <f t="shared" ca="1" si="238"/>
        <v>1</v>
      </c>
      <c r="Z1888" s="3">
        <f t="shared" ca="1" si="239"/>
        <v>0</v>
      </c>
    </row>
    <row r="1889" spans="1:26" x14ac:dyDescent="0.2">
      <c r="A1889" s="34" t="s">
        <v>4493</v>
      </c>
      <c r="B1889" s="9" t="str">
        <f t="shared" ca="1" si="234"/>
        <v>A2010</v>
      </c>
      <c r="C1889" s="30">
        <v>107.48</v>
      </c>
      <c r="D1889" s="30">
        <v>107.48</v>
      </c>
      <c r="E1889" s="32">
        <v>41129</v>
      </c>
      <c r="F1889" s="34" t="s">
        <v>4485</v>
      </c>
      <c r="G1889" s="34" t="s">
        <v>5530</v>
      </c>
      <c r="H1889" s="34" t="str">
        <f t="shared" ca="1" si="235"/>
        <v>Post-calc.</v>
      </c>
      <c r="I1889" s="3">
        <f t="shared" ca="1" si="232"/>
        <v>0</v>
      </c>
      <c r="M1889" s="7" t="s">
        <v>1915</v>
      </c>
      <c r="N1889" s="9" t="str">
        <f t="shared" ca="1" si="233"/>
        <v>A4549</v>
      </c>
      <c r="O1889" s="3">
        <v>716.48</v>
      </c>
      <c r="P1889" s="3">
        <v>716.48</v>
      </c>
      <c r="Q1889" s="1" t="s">
        <v>8</v>
      </c>
      <c r="R1889" s="1" t="s">
        <v>9</v>
      </c>
      <c r="S1889" s="1" t="s">
        <v>10</v>
      </c>
      <c r="T1889" s="1" t="s">
        <v>1372</v>
      </c>
      <c r="V1889" s="34" t="str">
        <f t="shared" ca="1" si="236"/>
        <v>Post-calc.</v>
      </c>
      <c r="W1889" s="1" t="str">
        <f t="shared" ca="1" si="237"/>
        <v>Post-calc.</v>
      </c>
      <c r="X1889" s="1" t="b">
        <f t="shared" ca="1" si="238"/>
        <v>1</v>
      </c>
      <c r="Z1889" s="3">
        <f t="shared" ca="1" si="239"/>
        <v>0</v>
      </c>
    </row>
    <row r="1890" spans="1:26" x14ac:dyDescent="0.2">
      <c r="A1890" s="34" t="s">
        <v>4494</v>
      </c>
      <c r="B1890" s="9" t="str">
        <f t="shared" ca="1" si="234"/>
        <v>A2011</v>
      </c>
      <c r="C1890" s="30">
        <v>568.12</v>
      </c>
      <c r="D1890" s="30">
        <v>568.12</v>
      </c>
      <c r="E1890" s="32">
        <v>41129</v>
      </c>
      <c r="F1890" s="34" t="s">
        <v>4485</v>
      </c>
      <c r="G1890" s="34" t="s">
        <v>5530</v>
      </c>
      <c r="H1890" s="34" t="str">
        <f t="shared" ca="1" si="235"/>
        <v>Post-calc.</v>
      </c>
      <c r="I1890" s="3">
        <f t="shared" ca="1" si="232"/>
        <v>0</v>
      </c>
      <c r="M1890" s="7" t="s">
        <v>1916</v>
      </c>
      <c r="N1890" s="9" t="str">
        <f t="shared" ca="1" si="233"/>
        <v>A4550</v>
      </c>
      <c r="O1890" s="3">
        <v>13371.43</v>
      </c>
      <c r="P1890" s="3">
        <v>9387.67</v>
      </c>
      <c r="Q1890" s="1" t="s">
        <v>8</v>
      </c>
      <c r="R1890" s="1" t="s">
        <v>9</v>
      </c>
      <c r="S1890" s="1" t="s">
        <v>10</v>
      </c>
      <c r="T1890" s="1" t="s">
        <v>1372</v>
      </c>
      <c r="V1890" s="34" t="str">
        <f t="shared" ca="1" si="236"/>
        <v>Post-calc.</v>
      </c>
      <c r="W1890" s="1" t="str">
        <f t="shared" ca="1" si="237"/>
        <v>Post-calc.</v>
      </c>
      <c r="X1890" s="1" t="b">
        <f t="shared" ca="1" si="238"/>
        <v>1</v>
      </c>
      <c r="Z1890" s="3">
        <f t="shared" ca="1" si="239"/>
        <v>0</v>
      </c>
    </row>
    <row r="1891" spans="1:26" x14ac:dyDescent="0.2">
      <c r="A1891" s="34" t="s">
        <v>4495</v>
      </c>
      <c r="B1891" s="9" t="str">
        <f t="shared" ca="1" si="234"/>
        <v>A2013</v>
      </c>
      <c r="C1891" s="30">
        <v>2289.19</v>
      </c>
      <c r="D1891" s="30">
        <v>2289.19</v>
      </c>
      <c r="E1891" s="32">
        <v>41116</v>
      </c>
      <c r="F1891" s="34" t="s">
        <v>4485</v>
      </c>
      <c r="G1891" s="34" t="s">
        <v>5530</v>
      </c>
      <c r="H1891" s="34" t="str">
        <f t="shared" ca="1" si="235"/>
        <v>Post-calc.</v>
      </c>
      <c r="I1891" s="3">
        <f t="shared" ca="1" si="232"/>
        <v>0</v>
      </c>
      <c r="M1891" s="7" t="s">
        <v>1917</v>
      </c>
      <c r="N1891" s="9" t="str">
        <f t="shared" ca="1" si="233"/>
        <v>A4568</v>
      </c>
      <c r="O1891" s="3">
        <v>3200</v>
      </c>
      <c r="P1891" s="3">
        <v>3200</v>
      </c>
      <c r="Q1891" s="1" t="s">
        <v>8</v>
      </c>
      <c r="R1891" s="1" t="s">
        <v>9</v>
      </c>
      <c r="S1891" s="1" t="s">
        <v>10</v>
      </c>
      <c r="T1891" s="1" t="s">
        <v>1267</v>
      </c>
      <c r="V1891" s="34" t="str">
        <f t="shared" ca="1" si="236"/>
        <v>Post-calc.</v>
      </c>
      <c r="W1891" s="1" t="str">
        <f t="shared" ca="1" si="237"/>
        <v>Post-calc.</v>
      </c>
      <c r="X1891" s="1" t="b">
        <f t="shared" ca="1" si="238"/>
        <v>1</v>
      </c>
      <c r="Z1891" s="3">
        <f t="shared" ca="1" si="239"/>
        <v>0</v>
      </c>
    </row>
    <row r="1892" spans="1:26" x14ac:dyDescent="0.2">
      <c r="A1892" s="34" t="s">
        <v>4496</v>
      </c>
      <c r="B1892" s="9" t="str">
        <f t="shared" ca="1" si="234"/>
        <v>A2015</v>
      </c>
      <c r="C1892" s="30">
        <v>2892.11</v>
      </c>
      <c r="D1892" s="30">
        <v>2892.11</v>
      </c>
      <c r="E1892" s="32">
        <v>41116</v>
      </c>
      <c r="F1892" s="34" t="s">
        <v>4485</v>
      </c>
      <c r="G1892" s="34" t="s">
        <v>5530</v>
      </c>
      <c r="H1892" s="34" t="str">
        <f t="shared" ca="1" si="235"/>
        <v>Post-calc.</v>
      </c>
      <c r="I1892" s="3">
        <f t="shared" ca="1" si="232"/>
        <v>0</v>
      </c>
      <c r="M1892" s="7" t="s">
        <v>1918</v>
      </c>
      <c r="N1892" s="9" t="str">
        <f t="shared" ca="1" si="233"/>
        <v>A4602</v>
      </c>
      <c r="O1892" s="3">
        <v>1440</v>
      </c>
      <c r="P1892" s="3">
        <v>1856.2</v>
      </c>
      <c r="Q1892" s="1" t="s">
        <v>8</v>
      </c>
      <c r="R1892" s="1" t="s">
        <v>9</v>
      </c>
      <c r="S1892" s="1" t="s">
        <v>10</v>
      </c>
      <c r="T1892" s="1" t="s">
        <v>69</v>
      </c>
      <c r="V1892" s="34" t="str">
        <f t="shared" ca="1" si="236"/>
        <v>Post-calc.</v>
      </c>
      <c r="W1892" s="1" t="str">
        <f t="shared" ca="1" si="237"/>
        <v>Post-calc.</v>
      </c>
      <c r="X1892" s="1" t="b">
        <f t="shared" ca="1" si="238"/>
        <v>1</v>
      </c>
      <c r="Z1892" s="3">
        <f t="shared" ca="1" si="239"/>
        <v>0</v>
      </c>
    </row>
    <row r="1893" spans="1:26" x14ac:dyDescent="0.2">
      <c r="A1893" s="34" t="s">
        <v>4497</v>
      </c>
      <c r="B1893" s="9" t="str">
        <f t="shared" ca="1" si="234"/>
        <v>A2016</v>
      </c>
      <c r="C1893" s="30">
        <v>537.6</v>
      </c>
      <c r="D1893" s="30">
        <v>537.6</v>
      </c>
      <c r="E1893" s="32">
        <v>41107</v>
      </c>
      <c r="F1893" s="34" t="s">
        <v>4485</v>
      </c>
      <c r="G1893" s="34" t="s">
        <v>5530</v>
      </c>
      <c r="H1893" s="34" t="str">
        <f t="shared" ca="1" si="235"/>
        <v>Post-calc.</v>
      </c>
      <c r="I1893" s="3">
        <f t="shared" ca="1" si="232"/>
        <v>0</v>
      </c>
      <c r="M1893" s="7" t="s">
        <v>1919</v>
      </c>
      <c r="N1893" s="9" t="str">
        <f t="shared" ca="1" si="233"/>
        <v>A4614</v>
      </c>
      <c r="O1893" s="3">
        <v>482</v>
      </c>
      <c r="P1893" s="3">
        <v>459.39</v>
      </c>
      <c r="Q1893" s="1" t="s">
        <v>8</v>
      </c>
      <c r="R1893" s="1" t="s">
        <v>9</v>
      </c>
      <c r="S1893" s="1" t="s">
        <v>10</v>
      </c>
      <c r="T1893" s="1" t="s">
        <v>69</v>
      </c>
      <c r="V1893" s="34" t="str">
        <f t="shared" ca="1" si="236"/>
        <v>Post-calc.</v>
      </c>
      <c r="W1893" s="1" t="str">
        <f t="shared" ca="1" si="237"/>
        <v>Post-calc.</v>
      </c>
      <c r="X1893" s="1" t="b">
        <f t="shared" ca="1" si="238"/>
        <v>1</v>
      </c>
      <c r="Z1893" s="3">
        <f t="shared" ca="1" si="239"/>
        <v>0</v>
      </c>
    </row>
    <row r="1894" spans="1:26" x14ac:dyDescent="0.2">
      <c r="A1894" s="34" t="s">
        <v>4498</v>
      </c>
      <c r="B1894" s="9" t="str">
        <f t="shared" ca="1" si="234"/>
        <v>A2017</v>
      </c>
      <c r="C1894" s="30">
        <v>545.27200000000005</v>
      </c>
      <c r="D1894" s="30">
        <v>545.27200000000005</v>
      </c>
      <c r="E1894" s="32"/>
      <c r="F1894" s="34" t="s">
        <v>1446</v>
      </c>
      <c r="G1894" s="34" t="s">
        <v>5527</v>
      </c>
      <c r="H1894" s="34" t="str">
        <f t="shared" ca="1" si="235"/>
        <v>Pre-calc.</v>
      </c>
      <c r="I1894" s="3">
        <f t="shared" ca="1" si="232"/>
        <v>0</v>
      </c>
      <c r="M1894" s="7" t="s">
        <v>1920</v>
      </c>
      <c r="N1894" s="9" t="str">
        <f t="shared" ca="1" si="233"/>
        <v>A4615</v>
      </c>
      <c r="O1894" s="3">
        <v>2700</v>
      </c>
      <c r="P1894" s="3">
        <v>2663.27</v>
      </c>
      <c r="Q1894" s="1" t="s">
        <v>8</v>
      </c>
      <c r="R1894" s="1" t="s">
        <v>9</v>
      </c>
      <c r="S1894" s="1" t="s">
        <v>10</v>
      </c>
      <c r="T1894" s="1" t="s">
        <v>69</v>
      </c>
      <c r="V1894" s="34" t="str">
        <f t="shared" ca="1" si="236"/>
        <v>Post-calc.</v>
      </c>
      <c r="W1894" s="1" t="str">
        <f t="shared" ca="1" si="237"/>
        <v>Post-calc.</v>
      </c>
      <c r="X1894" s="1" t="b">
        <f t="shared" ca="1" si="238"/>
        <v>1</v>
      </c>
      <c r="Z1894" s="3">
        <f t="shared" ca="1" si="239"/>
        <v>0</v>
      </c>
    </row>
    <row r="1895" spans="1:26" x14ac:dyDescent="0.2">
      <c r="A1895" s="34" t="s">
        <v>4499</v>
      </c>
      <c r="B1895" s="9" t="str">
        <f t="shared" ca="1" si="234"/>
        <v>A2018</v>
      </c>
      <c r="C1895" s="30">
        <v>327.02999999999997</v>
      </c>
      <c r="D1895" s="30">
        <v>327.02999999999997</v>
      </c>
      <c r="E1895" s="32">
        <v>41105</v>
      </c>
      <c r="F1895" s="34" t="s">
        <v>4485</v>
      </c>
      <c r="G1895" s="34" t="s">
        <v>5530</v>
      </c>
      <c r="H1895" s="34" t="str">
        <f t="shared" ca="1" si="235"/>
        <v>Post-calc.</v>
      </c>
      <c r="I1895" s="3">
        <f t="shared" ca="1" si="232"/>
        <v>0</v>
      </c>
      <c r="M1895" s="7" t="s">
        <v>1921</v>
      </c>
      <c r="N1895" s="9" t="str">
        <f t="shared" ca="1" si="233"/>
        <v>A4628</v>
      </c>
      <c r="O1895" s="3">
        <v>493.67</v>
      </c>
      <c r="P1895" s="3">
        <v>493.67</v>
      </c>
      <c r="Q1895" s="1" t="s">
        <v>8</v>
      </c>
      <c r="R1895" s="1" t="s">
        <v>9</v>
      </c>
      <c r="S1895" s="1" t="s">
        <v>10</v>
      </c>
      <c r="T1895" s="1" t="s">
        <v>1528</v>
      </c>
      <c r="V1895" s="34" t="str">
        <f t="shared" ca="1" si="236"/>
        <v>Post-calc.</v>
      </c>
      <c r="W1895" s="1" t="str">
        <f t="shared" ca="1" si="237"/>
        <v>Post-calc.</v>
      </c>
      <c r="X1895" s="1" t="b">
        <f t="shared" ca="1" si="238"/>
        <v>1</v>
      </c>
      <c r="Z1895" s="3">
        <f t="shared" ca="1" si="239"/>
        <v>0</v>
      </c>
    </row>
    <row r="1896" spans="1:26" x14ac:dyDescent="0.2">
      <c r="A1896" s="34" t="s">
        <v>4500</v>
      </c>
      <c r="B1896" s="9" t="str">
        <f t="shared" ca="1" si="234"/>
        <v>A2019</v>
      </c>
      <c r="C1896" s="30">
        <v>405.38</v>
      </c>
      <c r="D1896" s="30">
        <v>405.38</v>
      </c>
      <c r="E1896" s="32">
        <v>41104</v>
      </c>
      <c r="F1896" s="34" t="s">
        <v>4485</v>
      </c>
      <c r="G1896" s="34" t="s">
        <v>5530</v>
      </c>
      <c r="H1896" s="34" t="str">
        <f t="shared" ca="1" si="235"/>
        <v>Post-calc.</v>
      </c>
      <c r="I1896" s="3">
        <f t="shared" ca="1" si="232"/>
        <v>0</v>
      </c>
      <c r="M1896" s="7" t="s">
        <v>1922</v>
      </c>
      <c r="N1896" s="9" t="str">
        <f t="shared" ca="1" si="233"/>
        <v>A4629</v>
      </c>
      <c r="O1896" s="3">
        <v>51.583599999999997</v>
      </c>
      <c r="P1896" s="3">
        <v>53.3949</v>
      </c>
      <c r="Q1896" s="1" t="s">
        <v>8</v>
      </c>
      <c r="R1896" s="1" t="s">
        <v>9</v>
      </c>
      <c r="S1896" s="1" t="s">
        <v>10</v>
      </c>
      <c r="T1896" s="1" t="s">
        <v>1528</v>
      </c>
      <c r="V1896" s="34" t="str">
        <f t="shared" ca="1" si="236"/>
        <v>Post-calc.</v>
      </c>
      <c r="W1896" s="1" t="str">
        <f t="shared" ca="1" si="237"/>
        <v>Post-calc.</v>
      </c>
      <c r="X1896" s="1" t="b">
        <f t="shared" ca="1" si="238"/>
        <v>1</v>
      </c>
      <c r="Z1896" s="3">
        <f t="shared" ca="1" si="239"/>
        <v>0</v>
      </c>
    </row>
    <row r="1897" spans="1:26" x14ac:dyDescent="0.2">
      <c r="A1897" s="34" t="s">
        <v>4501</v>
      </c>
      <c r="B1897" s="9" t="str">
        <f t="shared" ca="1" si="234"/>
        <v>A2020</v>
      </c>
      <c r="C1897" s="30">
        <v>777.32539999999995</v>
      </c>
      <c r="D1897" s="30">
        <v>795.37810000000002</v>
      </c>
      <c r="E1897" s="32"/>
      <c r="F1897" s="34" t="s">
        <v>1446</v>
      </c>
      <c r="G1897" s="34" t="s">
        <v>5527</v>
      </c>
      <c r="H1897" s="34" t="str">
        <f t="shared" ca="1" si="235"/>
        <v>Pre-calc.</v>
      </c>
      <c r="I1897" s="3">
        <f t="shared" ca="1" si="232"/>
        <v>0</v>
      </c>
      <c r="M1897" s="7" t="s">
        <v>1923</v>
      </c>
      <c r="N1897" s="9" t="str">
        <f t="shared" ca="1" si="233"/>
        <v>A4630</v>
      </c>
      <c r="O1897" s="3">
        <v>423.82060000000001</v>
      </c>
      <c r="P1897" s="3">
        <v>423.8843</v>
      </c>
      <c r="Q1897" s="1" t="s">
        <v>8</v>
      </c>
      <c r="R1897" s="1" t="s">
        <v>9</v>
      </c>
      <c r="S1897" s="1" t="s">
        <v>10</v>
      </c>
      <c r="T1897" s="1" t="s">
        <v>1528</v>
      </c>
      <c r="V1897" s="34" t="str">
        <f t="shared" ca="1" si="236"/>
        <v>Post-calc.</v>
      </c>
      <c r="W1897" s="1" t="str">
        <f t="shared" ca="1" si="237"/>
        <v>Post-calc.</v>
      </c>
      <c r="X1897" s="1" t="b">
        <f t="shared" ca="1" si="238"/>
        <v>1</v>
      </c>
      <c r="Z1897" s="3">
        <f t="shared" ca="1" si="239"/>
        <v>0</v>
      </c>
    </row>
    <row r="1898" spans="1:26" x14ac:dyDescent="0.2">
      <c r="A1898" s="34" t="s">
        <v>4502</v>
      </c>
      <c r="B1898" s="9" t="str">
        <f t="shared" ca="1" si="234"/>
        <v>A2021</v>
      </c>
      <c r="C1898" s="30">
        <v>159.97999999999999</v>
      </c>
      <c r="D1898" s="30">
        <v>159.97999999999999</v>
      </c>
      <c r="E1898" s="32">
        <v>41069</v>
      </c>
      <c r="F1898" s="34" t="s">
        <v>4485</v>
      </c>
      <c r="G1898" s="34" t="s">
        <v>5530</v>
      </c>
      <c r="H1898" s="34" t="str">
        <f t="shared" ca="1" si="235"/>
        <v>Post-calc.</v>
      </c>
      <c r="I1898" s="3">
        <f t="shared" ca="1" si="232"/>
        <v>0</v>
      </c>
      <c r="M1898" s="7" t="s">
        <v>1924</v>
      </c>
      <c r="N1898" s="9" t="str">
        <f t="shared" ca="1" si="233"/>
        <v>A4631</v>
      </c>
      <c r="O1898" s="3">
        <v>176.99019999999999</v>
      </c>
      <c r="P1898" s="3">
        <v>185.7115</v>
      </c>
      <c r="Q1898" s="1" t="s">
        <v>8</v>
      </c>
      <c r="R1898" s="1" t="s">
        <v>9</v>
      </c>
      <c r="S1898" s="1" t="s">
        <v>10</v>
      </c>
      <c r="T1898" s="1" t="s">
        <v>1528</v>
      </c>
      <c r="V1898" s="34" t="str">
        <f t="shared" ca="1" si="236"/>
        <v>Post-calc.</v>
      </c>
      <c r="W1898" s="1" t="str">
        <f t="shared" ca="1" si="237"/>
        <v>Post-calc.</v>
      </c>
      <c r="X1898" s="1" t="b">
        <f t="shared" ca="1" si="238"/>
        <v>1</v>
      </c>
      <c r="Z1898" s="3">
        <f t="shared" ca="1" si="239"/>
        <v>1.0000000000331966E-4</v>
      </c>
    </row>
    <row r="1899" spans="1:26" x14ac:dyDescent="0.2">
      <c r="A1899" s="34" t="s">
        <v>4503</v>
      </c>
      <c r="B1899" s="9" t="str">
        <f t="shared" ca="1" si="234"/>
        <v>A2022</v>
      </c>
      <c r="C1899" s="30">
        <v>321.9171</v>
      </c>
      <c r="D1899" s="30">
        <v>328.36160000000001</v>
      </c>
      <c r="E1899" s="32"/>
      <c r="F1899" s="34" t="s">
        <v>1446</v>
      </c>
      <c r="G1899" s="34" t="s">
        <v>5527</v>
      </c>
      <c r="H1899" s="34" t="str">
        <f t="shared" ca="1" si="235"/>
        <v>Pre-calc.</v>
      </c>
      <c r="I1899" s="3">
        <f t="shared" ca="1" si="232"/>
        <v>0</v>
      </c>
      <c r="M1899" s="7" t="s">
        <v>1925</v>
      </c>
      <c r="N1899" s="9" t="str">
        <f t="shared" ca="1" si="233"/>
        <v>A4632</v>
      </c>
      <c r="O1899" s="3">
        <v>3613</v>
      </c>
      <c r="P1899" s="3">
        <v>8269.41</v>
      </c>
      <c r="Q1899" s="1" t="s">
        <v>8</v>
      </c>
      <c r="R1899" s="1" t="s">
        <v>9</v>
      </c>
      <c r="S1899" s="1" t="s">
        <v>10</v>
      </c>
      <c r="T1899" s="1" t="s">
        <v>69</v>
      </c>
      <c r="V1899" s="34" t="str">
        <f t="shared" ca="1" si="236"/>
        <v>Post-calc.</v>
      </c>
      <c r="W1899" s="1" t="str">
        <f t="shared" ca="1" si="237"/>
        <v>Post-calc.</v>
      </c>
      <c r="X1899" s="1" t="b">
        <f t="shared" ca="1" si="238"/>
        <v>1</v>
      </c>
      <c r="Z1899" s="3">
        <f t="shared" ca="1" si="239"/>
        <v>0</v>
      </c>
    </row>
    <row r="1900" spans="1:26" x14ac:dyDescent="0.2">
      <c r="A1900" s="34" t="s">
        <v>4504</v>
      </c>
      <c r="B1900" s="9" t="str">
        <f t="shared" ca="1" si="234"/>
        <v>A2023</v>
      </c>
      <c r="C1900" s="30">
        <v>669.05</v>
      </c>
      <c r="D1900" s="30">
        <v>669.05</v>
      </c>
      <c r="E1900" s="32">
        <v>41060</v>
      </c>
      <c r="F1900" s="34" t="s">
        <v>4485</v>
      </c>
      <c r="G1900" s="34" t="s">
        <v>5530</v>
      </c>
      <c r="H1900" s="34" t="str">
        <f t="shared" ca="1" si="235"/>
        <v>Post-calc.</v>
      </c>
      <c r="I1900" s="3">
        <f t="shared" ca="1" si="232"/>
        <v>0</v>
      </c>
      <c r="M1900" s="7" t="s">
        <v>1926</v>
      </c>
      <c r="N1900" s="9" t="str">
        <f t="shared" ca="1" si="233"/>
        <v>A4673</v>
      </c>
      <c r="O1900" s="3">
        <v>6400.6922000000004</v>
      </c>
      <c r="P1900" s="3">
        <v>6554.5837000000001</v>
      </c>
      <c r="Q1900" s="1" t="s">
        <v>8</v>
      </c>
      <c r="R1900" s="1" t="s">
        <v>9</v>
      </c>
      <c r="S1900" s="1" t="s">
        <v>10</v>
      </c>
      <c r="T1900" s="1" t="s">
        <v>1528</v>
      </c>
      <c r="V1900" s="34" t="str">
        <f t="shared" ca="1" si="236"/>
        <v>Post-calc.</v>
      </c>
      <c r="W1900" s="1" t="str">
        <f t="shared" ca="1" si="237"/>
        <v>Post-calc.</v>
      </c>
      <c r="X1900" s="1" t="b">
        <f t="shared" ca="1" si="238"/>
        <v>1</v>
      </c>
      <c r="Z1900" s="3">
        <f t="shared" ca="1" si="239"/>
        <v>0</v>
      </c>
    </row>
    <row r="1901" spans="1:26" x14ac:dyDescent="0.2">
      <c r="A1901" s="34" t="s">
        <v>4505</v>
      </c>
      <c r="B1901" s="9" t="str">
        <f t="shared" ca="1" si="234"/>
        <v>A2024</v>
      </c>
      <c r="C1901" s="30">
        <v>616.26</v>
      </c>
      <c r="D1901" s="30">
        <v>616.26</v>
      </c>
      <c r="E1901" s="32">
        <v>41050</v>
      </c>
      <c r="F1901" s="34" t="s">
        <v>4485</v>
      </c>
      <c r="G1901" s="34" t="s">
        <v>5530</v>
      </c>
      <c r="H1901" s="34" t="str">
        <f t="shared" ca="1" si="235"/>
        <v>Post-calc.</v>
      </c>
      <c r="I1901" s="3">
        <f t="shared" ca="1" si="232"/>
        <v>0</v>
      </c>
      <c r="M1901" s="7" t="s">
        <v>1927</v>
      </c>
      <c r="N1901" s="9" t="str">
        <f t="shared" ca="1" si="233"/>
        <v>A4674</v>
      </c>
      <c r="O1901" s="3">
        <v>1499.3008</v>
      </c>
      <c r="P1901" s="3">
        <v>1499.3008</v>
      </c>
      <c r="Q1901" s="1" t="s">
        <v>14</v>
      </c>
      <c r="R1901" s="1" t="s">
        <v>9</v>
      </c>
      <c r="S1901" s="1" t="s">
        <v>10</v>
      </c>
      <c r="T1901" s="1" t="s">
        <v>1528</v>
      </c>
      <c r="V1901" s="34" t="str">
        <f t="shared" ca="1" si="236"/>
        <v>Pre-calc.</v>
      </c>
      <c r="W1901" s="1" t="str">
        <f t="shared" ca="1" si="237"/>
        <v>Pre-calc.</v>
      </c>
      <c r="X1901" s="1" t="b">
        <f t="shared" ca="1" si="238"/>
        <v>1</v>
      </c>
      <c r="Z1901" s="3">
        <f t="shared" ca="1" si="239"/>
        <v>0</v>
      </c>
    </row>
    <row r="1902" spans="1:26" x14ac:dyDescent="0.2">
      <c r="A1902" s="34" t="s">
        <v>4506</v>
      </c>
      <c r="B1902" s="9" t="str">
        <f t="shared" ca="1" si="234"/>
        <v>A2026</v>
      </c>
      <c r="C1902" s="30">
        <v>1453.9</v>
      </c>
      <c r="D1902" s="30">
        <v>1453.9</v>
      </c>
      <c r="E1902" s="32">
        <v>40980</v>
      </c>
      <c r="F1902" s="34" t="s">
        <v>4485</v>
      </c>
      <c r="G1902" s="34" t="s">
        <v>5530</v>
      </c>
      <c r="H1902" s="34" t="str">
        <f t="shared" ca="1" si="235"/>
        <v>Post-calc.</v>
      </c>
      <c r="I1902" s="3">
        <f t="shared" ca="1" si="232"/>
        <v>0</v>
      </c>
      <c r="M1902" s="7" t="s">
        <v>1928</v>
      </c>
      <c r="N1902" s="9" t="str">
        <f t="shared" ca="1" si="233"/>
        <v>A4676</v>
      </c>
      <c r="O1902" s="3">
        <v>5213.4430000000002</v>
      </c>
      <c r="P1902" s="3">
        <v>5213.4430000000002</v>
      </c>
      <c r="Q1902" s="1" t="s">
        <v>14</v>
      </c>
      <c r="R1902" s="1" t="s">
        <v>9</v>
      </c>
      <c r="S1902" s="1" t="s">
        <v>10</v>
      </c>
      <c r="T1902" s="1" t="s">
        <v>1528</v>
      </c>
      <c r="V1902" s="34" t="str">
        <f t="shared" ca="1" si="236"/>
        <v>Pre-calc.</v>
      </c>
      <c r="W1902" s="1" t="str">
        <f t="shared" ca="1" si="237"/>
        <v>Pre-calc.</v>
      </c>
      <c r="X1902" s="1" t="b">
        <f t="shared" ca="1" si="238"/>
        <v>1</v>
      </c>
      <c r="Z1902" s="3">
        <f t="shared" ca="1" si="239"/>
        <v>0</v>
      </c>
    </row>
    <row r="1903" spans="1:26" x14ac:dyDescent="0.2">
      <c r="A1903" s="34" t="s">
        <v>4507</v>
      </c>
      <c r="B1903" s="9" t="str">
        <f t="shared" ca="1" si="234"/>
        <v>A2029</v>
      </c>
      <c r="C1903" s="30">
        <v>921.92909999999995</v>
      </c>
      <c r="D1903" s="30">
        <v>902.11199999999997</v>
      </c>
      <c r="E1903" s="32"/>
      <c r="F1903" s="34" t="s">
        <v>1446</v>
      </c>
      <c r="G1903" s="34" t="s">
        <v>5527</v>
      </c>
      <c r="H1903" s="34" t="str">
        <f t="shared" ca="1" si="235"/>
        <v>Pre-calc.</v>
      </c>
      <c r="I1903" s="3">
        <f t="shared" ca="1" si="232"/>
        <v>0</v>
      </c>
      <c r="M1903" s="7" t="s">
        <v>1929</v>
      </c>
      <c r="N1903" s="9" t="str">
        <f t="shared" ca="1" si="233"/>
        <v>A4677</v>
      </c>
      <c r="O1903" s="3">
        <v>1160.5415</v>
      </c>
      <c r="P1903" s="3">
        <v>1160.5415</v>
      </c>
      <c r="Q1903" s="1" t="s">
        <v>14</v>
      </c>
      <c r="R1903" s="1" t="s">
        <v>9</v>
      </c>
      <c r="S1903" s="1" t="s">
        <v>10</v>
      </c>
      <c r="T1903" s="1" t="s">
        <v>1528</v>
      </c>
      <c r="V1903" s="34" t="str">
        <f t="shared" ca="1" si="236"/>
        <v>Pre-calc.</v>
      </c>
      <c r="W1903" s="1" t="str">
        <f t="shared" ca="1" si="237"/>
        <v>Pre-calc.</v>
      </c>
      <c r="X1903" s="1" t="b">
        <f t="shared" ca="1" si="238"/>
        <v>1</v>
      </c>
      <c r="Z1903" s="3">
        <f t="shared" ca="1" si="239"/>
        <v>0</v>
      </c>
    </row>
    <row r="1904" spans="1:26" x14ac:dyDescent="0.2">
      <c r="A1904" s="34" t="s">
        <v>4508</v>
      </c>
      <c r="B1904" s="9" t="str">
        <f t="shared" ca="1" si="234"/>
        <v>A2030</v>
      </c>
      <c r="C1904" s="30">
        <v>299.81</v>
      </c>
      <c r="D1904" s="30">
        <v>299.81</v>
      </c>
      <c r="E1904" s="32">
        <v>40980</v>
      </c>
      <c r="F1904" s="34" t="s">
        <v>4485</v>
      </c>
      <c r="G1904" s="34" t="s">
        <v>5530</v>
      </c>
      <c r="H1904" s="34" t="str">
        <f t="shared" ca="1" si="235"/>
        <v>Post-calc.</v>
      </c>
      <c r="I1904" s="3">
        <f t="shared" ca="1" si="232"/>
        <v>0</v>
      </c>
      <c r="M1904" s="7" t="s">
        <v>1930</v>
      </c>
      <c r="N1904" s="9" t="str">
        <f t="shared" ca="1" si="233"/>
        <v>A4678</v>
      </c>
      <c r="O1904" s="3">
        <v>1264.4000000000001</v>
      </c>
      <c r="P1904" s="3">
        <v>1578.55</v>
      </c>
      <c r="Q1904" s="1" t="s">
        <v>8</v>
      </c>
      <c r="R1904" s="1" t="s">
        <v>9</v>
      </c>
      <c r="S1904" s="1" t="s">
        <v>10</v>
      </c>
      <c r="T1904" s="1" t="s">
        <v>69</v>
      </c>
      <c r="V1904" s="34" t="str">
        <f t="shared" ca="1" si="236"/>
        <v>Post-calc.</v>
      </c>
      <c r="W1904" s="1" t="str">
        <f t="shared" ca="1" si="237"/>
        <v>Post-calc.</v>
      </c>
      <c r="X1904" s="1" t="b">
        <f t="shared" ca="1" si="238"/>
        <v>1</v>
      </c>
      <c r="Z1904" s="3">
        <f t="shared" ca="1" si="239"/>
        <v>0</v>
      </c>
    </row>
    <row r="1905" spans="1:26" x14ac:dyDescent="0.2">
      <c r="A1905" s="34" t="s">
        <v>4509</v>
      </c>
      <c r="B1905" s="9" t="str">
        <f t="shared" ca="1" si="234"/>
        <v>A2031</v>
      </c>
      <c r="C1905" s="30">
        <v>293.24</v>
      </c>
      <c r="D1905" s="30">
        <v>293.24</v>
      </c>
      <c r="E1905" s="32">
        <v>40967</v>
      </c>
      <c r="F1905" s="34" t="s">
        <v>4485</v>
      </c>
      <c r="G1905" s="34" t="s">
        <v>5530</v>
      </c>
      <c r="H1905" s="34" t="str">
        <f t="shared" ca="1" si="235"/>
        <v>Post-calc.</v>
      </c>
      <c r="I1905" s="3">
        <f t="shared" ca="1" si="232"/>
        <v>0</v>
      </c>
      <c r="M1905" s="7" t="s">
        <v>1931</v>
      </c>
      <c r="N1905" s="9" t="str">
        <f t="shared" ca="1" si="233"/>
        <v>A4706</v>
      </c>
      <c r="O1905" s="3">
        <v>2286.4</v>
      </c>
      <c r="P1905" s="3">
        <v>2286.4</v>
      </c>
      <c r="Q1905" s="1" t="s">
        <v>14</v>
      </c>
      <c r="R1905" s="1" t="s">
        <v>9</v>
      </c>
      <c r="S1905" s="1" t="s">
        <v>10</v>
      </c>
      <c r="T1905" s="1" t="s">
        <v>69</v>
      </c>
      <c r="V1905" s="34" t="str">
        <f t="shared" ca="1" si="236"/>
        <v>Pre-calc.</v>
      </c>
      <c r="W1905" s="1" t="str">
        <f t="shared" ca="1" si="237"/>
        <v>Pre-calc.</v>
      </c>
      <c r="X1905" s="1" t="b">
        <f t="shared" ca="1" si="238"/>
        <v>1</v>
      </c>
      <c r="Z1905" s="3">
        <f t="shared" ca="1" si="239"/>
        <v>0</v>
      </c>
    </row>
    <row r="1906" spans="1:26" x14ac:dyDescent="0.2">
      <c r="A1906" s="34" t="s">
        <v>4510</v>
      </c>
      <c r="B1906" s="9" t="str">
        <f t="shared" ca="1" si="234"/>
        <v>A2033</v>
      </c>
      <c r="C1906" s="30">
        <v>2970</v>
      </c>
      <c r="D1906" s="30">
        <v>2970</v>
      </c>
      <c r="E1906" s="32">
        <v>41244</v>
      </c>
      <c r="F1906" s="34" t="s">
        <v>4275</v>
      </c>
      <c r="G1906" s="34" t="s">
        <v>5530</v>
      </c>
      <c r="H1906" s="34" t="str">
        <f t="shared" ca="1" si="235"/>
        <v>Post-calc.</v>
      </c>
      <c r="I1906" s="3">
        <f t="shared" ca="1" si="232"/>
        <v>0</v>
      </c>
      <c r="M1906" s="7" t="s">
        <v>1932</v>
      </c>
      <c r="N1906" s="9" t="str">
        <f t="shared" ca="1" si="233"/>
        <v>A4707</v>
      </c>
      <c r="O1906" s="3">
        <v>1077.2420999999999</v>
      </c>
      <c r="P1906" s="3">
        <v>1077.2420999999999</v>
      </c>
      <c r="Q1906" s="1" t="s">
        <v>14</v>
      </c>
      <c r="R1906" s="1" t="s">
        <v>9</v>
      </c>
      <c r="S1906" s="1" t="s">
        <v>10</v>
      </c>
      <c r="T1906" s="1" t="s">
        <v>69</v>
      </c>
      <c r="V1906" s="34" t="str">
        <f t="shared" ca="1" si="236"/>
        <v>Pre-calc.</v>
      </c>
      <c r="W1906" s="1" t="str">
        <f t="shared" ca="1" si="237"/>
        <v>Pre-calc.</v>
      </c>
      <c r="X1906" s="1" t="b">
        <f t="shared" ca="1" si="238"/>
        <v>1</v>
      </c>
      <c r="Z1906" s="3">
        <f t="shared" ca="1" si="239"/>
        <v>0</v>
      </c>
    </row>
    <row r="1907" spans="1:26" x14ac:dyDescent="0.2">
      <c r="A1907" s="34" t="s">
        <v>4511</v>
      </c>
      <c r="B1907" s="9" t="str">
        <f t="shared" ca="1" si="234"/>
        <v>A2034</v>
      </c>
      <c r="C1907" s="30">
        <v>919.70159999999998</v>
      </c>
      <c r="D1907" s="30">
        <v>914.68200000000002</v>
      </c>
      <c r="E1907" s="32"/>
      <c r="F1907" s="34" t="s">
        <v>1446</v>
      </c>
      <c r="G1907" s="34" t="s">
        <v>5527</v>
      </c>
      <c r="H1907" s="34" t="str">
        <f t="shared" ca="1" si="235"/>
        <v>Pre-calc.</v>
      </c>
      <c r="I1907" s="3">
        <f t="shared" ca="1" si="232"/>
        <v>0</v>
      </c>
      <c r="M1907" s="7" t="s">
        <v>1933</v>
      </c>
      <c r="N1907" s="9" t="str">
        <f t="shared" ca="1" si="233"/>
        <v>A4715</v>
      </c>
      <c r="O1907" s="3">
        <v>262.76130000000001</v>
      </c>
      <c r="P1907" s="3">
        <v>262.76130000000001</v>
      </c>
      <c r="Q1907" s="1" t="s">
        <v>14</v>
      </c>
      <c r="R1907" s="1" t="s">
        <v>9</v>
      </c>
      <c r="S1907" s="1" t="s">
        <v>10</v>
      </c>
      <c r="T1907" s="1" t="s">
        <v>69</v>
      </c>
      <c r="V1907" s="34" t="str">
        <f t="shared" ca="1" si="236"/>
        <v>Pre-calc.</v>
      </c>
      <c r="W1907" s="1" t="str">
        <f t="shared" ca="1" si="237"/>
        <v>Pre-calc.</v>
      </c>
      <c r="X1907" s="1" t="b">
        <f t="shared" ca="1" si="238"/>
        <v>1</v>
      </c>
      <c r="Z1907" s="3">
        <f t="shared" ca="1" si="239"/>
        <v>0</v>
      </c>
    </row>
    <row r="1908" spans="1:26" x14ac:dyDescent="0.2">
      <c r="A1908" s="34" t="s">
        <v>4512</v>
      </c>
      <c r="B1908" s="9" t="str">
        <f t="shared" ca="1" si="234"/>
        <v>A2035</v>
      </c>
      <c r="C1908" s="30">
        <v>7370</v>
      </c>
      <c r="D1908" s="30">
        <v>7370</v>
      </c>
      <c r="E1908" s="32">
        <v>41244</v>
      </c>
      <c r="F1908" s="34" t="s">
        <v>4275</v>
      </c>
      <c r="G1908" s="34" t="s">
        <v>5530</v>
      </c>
      <c r="H1908" s="34" t="str">
        <f t="shared" ca="1" si="235"/>
        <v>Post-calc.</v>
      </c>
      <c r="I1908" s="3">
        <f t="shared" ca="1" si="232"/>
        <v>0</v>
      </c>
      <c r="M1908" s="7" t="s">
        <v>1934</v>
      </c>
      <c r="N1908" s="9" t="str">
        <f t="shared" ca="1" si="233"/>
        <v>A4717</v>
      </c>
      <c r="O1908" s="3">
        <v>222.9</v>
      </c>
      <c r="P1908" s="3">
        <v>228.6</v>
      </c>
      <c r="Q1908" s="1" t="s">
        <v>8</v>
      </c>
      <c r="R1908" s="1" t="s">
        <v>9</v>
      </c>
      <c r="S1908" s="1" t="s">
        <v>10</v>
      </c>
      <c r="T1908" s="1" t="s">
        <v>1267</v>
      </c>
      <c r="V1908" s="34" t="str">
        <f t="shared" ca="1" si="236"/>
        <v>Post-calc.</v>
      </c>
      <c r="W1908" s="1" t="str">
        <f t="shared" ca="1" si="237"/>
        <v>Post-calc.</v>
      </c>
      <c r="X1908" s="1" t="b">
        <f t="shared" ca="1" si="238"/>
        <v>1</v>
      </c>
      <c r="Z1908" s="3">
        <f t="shared" ca="1" si="239"/>
        <v>0</v>
      </c>
    </row>
    <row r="1909" spans="1:26" x14ac:dyDescent="0.2">
      <c r="A1909" s="34" t="s">
        <v>4513</v>
      </c>
      <c r="B1909" s="9" t="str">
        <f t="shared" ca="1" si="234"/>
        <v>A2037</v>
      </c>
      <c r="C1909" s="30">
        <v>6974</v>
      </c>
      <c r="D1909" s="30">
        <v>6974</v>
      </c>
      <c r="E1909" s="32">
        <v>41244</v>
      </c>
      <c r="F1909" s="34" t="s">
        <v>4275</v>
      </c>
      <c r="G1909" s="34" t="s">
        <v>5530</v>
      </c>
      <c r="H1909" s="34" t="str">
        <f t="shared" ca="1" si="235"/>
        <v>Post-calc.</v>
      </c>
      <c r="I1909" s="3">
        <f t="shared" ca="1" si="232"/>
        <v>0</v>
      </c>
      <c r="M1909" s="7" t="s">
        <v>1935</v>
      </c>
      <c r="N1909" s="9" t="str">
        <f t="shared" ca="1" si="233"/>
        <v>A4719</v>
      </c>
      <c r="O1909" s="3">
        <v>734.73929999999996</v>
      </c>
      <c r="P1909" s="3">
        <v>734.73929999999996</v>
      </c>
      <c r="Q1909" s="1" t="s">
        <v>14</v>
      </c>
      <c r="R1909" s="1" t="s">
        <v>9</v>
      </c>
      <c r="S1909" s="1" t="s">
        <v>10</v>
      </c>
      <c r="T1909" s="1" t="s">
        <v>1446</v>
      </c>
      <c r="V1909" s="34" t="str">
        <f t="shared" ca="1" si="236"/>
        <v>Pre-calc.</v>
      </c>
      <c r="W1909" s="1" t="str">
        <f t="shared" ca="1" si="237"/>
        <v>Pre-calc.</v>
      </c>
      <c r="X1909" s="1" t="b">
        <f t="shared" ca="1" si="238"/>
        <v>1</v>
      </c>
      <c r="Z1909" s="3">
        <f t="shared" ca="1" si="239"/>
        <v>0</v>
      </c>
    </row>
    <row r="1910" spans="1:26" x14ac:dyDescent="0.2">
      <c r="A1910" s="34" t="s">
        <v>4514</v>
      </c>
      <c r="B1910" s="9" t="str">
        <f t="shared" ca="1" si="234"/>
        <v>A2047</v>
      </c>
      <c r="C1910" s="30">
        <v>405.38</v>
      </c>
      <c r="D1910" s="30">
        <v>405.38</v>
      </c>
      <c r="E1910" s="32">
        <v>41100</v>
      </c>
      <c r="F1910" s="34" t="s">
        <v>4485</v>
      </c>
      <c r="G1910" s="34" t="s">
        <v>5530</v>
      </c>
      <c r="H1910" s="34" t="str">
        <f t="shared" ca="1" si="235"/>
        <v>Post-calc.</v>
      </c>
      <c r="I1910" s="3">
        <f t="shared" ca="1" si="232"/>
        <v>0</v>
      </c>
      <c r="M1910" s="7" t="s">
        <v>1936</v>
      </c>
      <c r="N1910" s="9" t="str">
        <f t="shared" ca="1" si="233"/>
        <v>A4720</v>
      </c>
      <c r="O1910" s="3">
        <v>1023.4695</v>
      </c>
      <c r="P1910" s="3">
        <v>1023.4695</v>
      </c>
      <c r="Q1910" s="1" t="s">
        <v>14</v>
      </c>
      <c r="R1910" s="1" t="s">
        <v>9</v>
      </c>
      <c r="S1910" s="1" t="s">
        <v>10</v>
      </c>
      <c r="T1910" s="1" t="s">
        <v>1446</v>
      </c>
      <c r="V1910" s="34" t="str">
        <f t="shared" ca="1" si="236"/>
        <v>Pre-calc.</v>
      </c>
      <c r="W1910" s="1" t="str">
        <f t="shared" ca="1" si="237"/>
        <v>Pre-calc.</v>
      </c>
      <c r="X1910" s="1" t="b">
        <f t="shared" ca="1" si="238"/>
        <v>1</v>
      </c>
      <c r="Z1910" s="3">
        <f t="shared" ca="1" si="239"/>
        <v>0</v>
      </c>
    </row>
    <row r="1911" spans="1:26" x14ac:dyDescent="0.2">
      <c r="A1911" s="34" t="s">
        <v>4515</v>
      </c>
      <c r="B1911" s="9" t="str">
        <f t="shared" ca="1" si="234"/>
        <v>A2049</v>
      </c>
      <c r="C1911" s="30">
        <v>1107.3599999999999</v>
      </c>
      <c r="D1911" s="30">
        <v>1107.3599999999999</v>
      </c>
      <c r="E1911" s="32">
        <v>40985</v>
      </c>
      <c r="F1911" s="34" t="s">
        <v>4485</v>
      </c>
      <c r="G1911" s="34" t="s">
        <v>5530</v>
      </c>
      <c r="H1911" s="34" t="str">
        <f t="shared" ca="1" si="235"/>
        <v>Post-calc.</v>
      </c>
      <c r="I1911" s="3">
        <f t="shared" ca="1" si="232"/>
        <v>0</v>
      </c>
      <c r="M1911" s="7" t="s">
        <v>1937</v>
      </c>
      <c r="N1911" s="9" t="str">
        <f t="shared" ca="1" si="233"/>
        <v>A4728</v>
      </c>
      <c r="O1911" s="3">
        <v>224.4545</v>
      </c>
      <c r="P1911" s="3">
        <v>224.4545</v>
      </c>
      <c r="Q1911" s="1" t="s">
        <v>14</v>
      </c>
      <c r="R1911" s="1" t="s">
        <v>9</v>
      </c>
      <c r="S1911" s="1" t="s">
        <v>10</v>
      </c>
      <c r="T1911" s="1" t="s">
        <v>1446</v>
      </c>
      <c r="V1911" s="34" t="str">
        <f t="shared" ca="1" si="236"/>
        <v>Pre-calc.</v>
      </c>
      <c r="W1911" s="1" t="str">
        <f t="shared" ca="1" si="237"/>
        <v>Pre-calc.</v>
      </c>
      <c r="X1911" s="1" t="b">
        <f t="shared" ca="1" si="238"/>
        <v>1</v>
      </c>
      <c r="Z1911" s="3">
        <f t="shared" ca="1" si="239"/>
        <v>0</v>
      </c>
    </row>
    <row r="1912" spans="1:26" x14ac:dyDescent="0.2">
      <c r="A1912" s="34" t="s">
        <v>4516</v>
      </c>
      <c r="B1912" s="9" t="str">
        <f t="shared" ca="1" si="234"/>
        <v>A2050</v>
      </c>
      <c r="C1912" s="30">
        <v>2077.42</v>
      </c>
      <c r="D1912" s="30">
        <v>2077.42</v>
      </c>
      <c r="E1912" s="32">
        <v>40917</v>
      </c>
      <c r="F1912" s="34" t="s">
        <v>4485</v>
      </c>
      <c r="G1912" s="34" t="s">
        <v>5530</v>
      </c>
      <c r="H1912" s="34" t="str">
        <f t="shared" ca="1" si="235"/>
        <v>Post-calc.</v>
      </c>
      <c r="I1912" s="3">
        <f t="shared" ca="1" si="232"/>
        <v>0</v>
      </c>
      <c r="M1912" s="7" t="s">
        <v>1938</v>
      </c>
      <c r="N1912" s="9" t="str">
        <f t="shared" ca="1" si="233"/>
        <v>A4735</v>
      </c>
      <c r="O1912" s="3">
        <v>718.28830000000005</v>
      </c>
      <c r="P1912" s="3">
        <v>722.19380000000001</v>
      </c>
      <c r="Q1912" s="1" t="s">
        <v>8</v>
      </c>
      <c r="R1912" s="1" t="s">
        <v>9</v>
      </c>
      <c r="S1912" s="1" t="s">
        <v>10</v>
      </c>
      <c r="T1912" s="1" t="s">
        <v>1260</v>
      </c>
      <c r="V1912" s="34" t="str">
        <f t="shared" ca="1" si="236"/>
        <v>Post-calc.</v>
      </c>
      <c r="W1912" s="1" t="str">
        <f t="shared" ca="1" si="237"/>
        <v>Post-calc.</v>
      </c>
      <c r="X1912" s="1" t="b">
        <f t="shared" ca="1" si="238"/>
        <v>1</v>
      </c>
      <c r="Z1912" s="3">
        <f t="shared" ca="1" si="239"/>
        <v>0</v>
      </c>
    </row>
    <row r="1913" spans="1:26" x14ac:dyDescent="0.2">
      <c r="A1913" s="34" t="s">
        <v>4517</v>
      </c>
      <c r="B1913" s="9" t="str">
        <f t="shared" ca="1" si="234"/>
        <v>A2051</v>
      </c>
      <c r="C1913" s="30">
        <v>300</v>
      </c>
      <c r="D1913" s="30">
        <v>300</v>
      </c>
      <c r="E1913" s="32">
        <v>40934</v>
      </c>
      <c r="F1913" s="34" t="s">
        <v>4485</v>
      </c>
      <c r="G1913" s="34" t="s">
        <v>5530</v>
      </c>
      <c r="H1913" s="34" t="str">
        <f t="shared" ca="1" si="235"/>
        <v>Post-calc.</v>
      </c>
      <c r="I1913" s="3">
        <f t="shared" ca="1" si="232"/>
        <v>0</v>
      </c>
      <c r="M1913" s="7" t="s">
        <v>1939</v>
      </c>
      <c r="N1913" s="9" t="str">
        <f t="shared" ca="1" si="233"/>
        <v>A4736</v>
      </c>
      <c r="O1913" s="3">
        <v>80.314999999999998</v>
      </c>
      <c r="P1913" s="3">
        <v>80.149299999999997</v>
      </c>
      <c r="Q1913" s="1" t="s">
        <v>8</v>
      </c>
      <c r="R1913" s="1" t="s">
        <v>9</v>
      </c>
      <c r="S1913" s="1" t="s">
        <v>10</v>
      </c>
      <c r="T1913" s="1" t="s">
        <v>1260</v>
      </c>
      <c r="V1913" s="34" t="str">
        <f t="shared" ca="1" si="236"/>
        <v>Post-calc.</v>
      </c>
      <c r="W1913" s="1" t="str">
        <f t="shared" ca="1" si="237"/>
        <v>Post-calc.</v>
      </c>
      <c r="X1913" s="1" t="b">
        <f t="shared" ca="1" si="238"/>
        <v>1</v>
      </c>
      <c r="Z1913" s="3">
        <f t="shared" ca="1" si="239"/>
        <v>0</v>
      </c>
    </row>
    <row r="1914" spans="1:26" x14ac:dyDescent="0.2">
      <c r="A1914" s="34" t="s">
        <v>4518</v>
      </c>
      <c r="B1914" s="9" t="str">
        <f t="shared" ca="1" si="234"/>
        <v>A2052</v>
      </c>
      <c r="C1914" s="30">
        <v>1826.06</v>
      </c>
      <c r="D1914" s="30">
        <v>1826.06</v>
      </c>
      <c r="E1914" s="32">
        <v>41060</v>
      </c>
      <c r="F1914" s="34" t="s">
        <v>4485</v>
      </c>
      <c r="G1914" s="34" t="s">
        <v>5530</v>
      </c>
      <c r="H1914" s="34" t="str">
        <f t="shared" ca="1" si="235"/>
        <v>Post-calc.</v>
      </c>
      <c r="I1914" s="3">
        <f t="shared" ca="1" si="232"/>
        <v>0</v>
      </c>
      <c r="M1914" s="7" t="s">
        <v>1940</v>
      </c>
      <c r="N1914" s="9" t="str">
        <f t="shared" ca="1" si="233"/>
        <v>A4737</v>
      </c>
      <c r="O1914" s="3">
        <v>1494.7818</v>
      </c>
      <c r="P1914" s="3">
        <v>1444.9194</v>
      </c>
      <c r="Q1914" s="1" t="s">
        <v>8</v>
      </c>
      <c r="R1914" s="1" t="s">
        <v>9</v>
      </c>
      <c r="S1914" s="1" t="s">
        <v>10</v>
      </c>
      <c r="T1914" s="1" t="s">
        <v>1260</v>
      </c>
      <c r="V1914" s="34" t="str">
        <f t="shared" ca="1" si="236"/>
        <v>Post-calc.</v>
      </c>
      <c r="W1914" s="1" t="str">
        <f t="shared" ca="1" si="237"/>
        <v>Post-calc.</v>
      </c>
      <c r="X1914" s="1" t="b">
        <f t="shared" ca="1" si="238"/>
        <v>1</v>
      </c>
      <c r="Z1914" s="3">
        <f t="shared" ca="1" si="239"/>
        <v>0</v>
      </c>
    </row>
    <row r="1915" spans="1:26" x14ac:dyDescent="0.2">
      <c r="A1915" s="34" t="s">
        <v>4519</v>
      </c>
      <c r="B1915" s="9" t="str">
        <f t="shared" ca="1" si="234"/>
        <v>A2071</v>
      </c>
      <c r="C1915" s="30">
        <v>1605.7841000000001</v>
      </c>
      <c r="D1915" s="30">
        <v>1612.7637999999999</v>
      </c>
      <c r="E1915" s="32"/>
      <c r="F1915" s="34" t="s">
        <v>1446</v>
      </c>
      <c r="G1915" s="34" t="s">
        <v>5527</v>
      </c>
      <c r="H1915" s="34" t="str">
        <f t="shared" ca="1" si="235"/>
        <v>Pre-calc.</v>
      </c>
      <c r="I1915" s="3">
        <f t="shared" ca="1" si="232"/>
        <v>0</v>
      </c>
      <c r="M1915" s="7" t="s">
        <v>1941</v>
      </c>
      <c r="N1915" s="9" t="str">
        <f t="shared" ca="1" si="233"/>
        <v>A4738</v>
      </c>
      <c r="O1915" s="3">
        <v>105.792</v>
      </c>
      <c r="P1915" s="3">
        <v>105.7165</v>
      </c>
      <c r="Q1915" s="1" t="s">
        <v>8</v>
      </c>
      <c r="R1915" s="1" t="s">
        <v>9</v>
      </c>
      <c r="S1915" s="1" t="s">
        <v>10</v>
      </c>
      <c r="T1915" s="1" t="s">
        <v>1260</v>
      </c>
      <c r="V1915" s="34" t="str">
        <f t="shared" ca="1" si="236"/>
        <v>Post-calc.</v>
      </c>
      <c r="W1915" s="1" t="str">
        <f t="shared" ca="1" si="237"/>
        <v>Post-calc.</v>
      </c>
      <c r="X1915" s="1" t="b">
        <f t="shared" ca="1" si="238"/>
        <v>1</v>
      </c>
      <c r="Z1915" s="3">
        <f t="shared" ca="1" si="239"/>
        <v>0</v>
      </c>
    </row>
    <row r="1916" spans="1:26" x14ac:dyDescent="0.2">
      <c r="A1916" s="34" t="s">
        <v>4520</v>
      </c>
      <c r="B1916" s="9" t="str">
        <f t="shared" ca="1" si="234"/>
        <v>A2080</v>
      </c>
      <c r="C1916" s="30">
        <v>370.71800000000002</v>
      </c>
      <c r="D1916" s="30">
        <v>374.20310000000001</v>
      </c>
      <c r="E1916" s="32"/>
      <c r="F1916" s="34" t="s">
        <v>1446</v>
      </c>
      <c r="G1916" s="34" t="s">
        <v>5527</v>
      </c>
      <c r="H1916" s="34" t="str">
        <f t="shared" ca="1" si="235"/>
        <v>Pre-calc.</v>
      </c>
      <c r="I1916" s="3">
        <f t="shared" ca="1" si="232"/>
        <v>0</v>
      </c>
      <c r="M1916" s="7" t="s">
        <v>1942</v>
      </c>
      <c r="N1916" s="9" t="str">
        <f t="shared" ca="1" si="233"/>
        <v>A4744</v>
      </c>
      <c r="O1916" s="3">
        <v>1258.9448</v>
      </c>
      <c r="P1916" s="3">
        <v>1124.5333000000001</v>
      </c>
      <c r="Q1916" s="1" t="s">
        <v>8</v>
      </c>
      <c r="R1916" s="1" t="s">
        <v>9</v>
      </c>
      <c r="S1916" s="1" t="s">
        <v>10</v>
      </c>
      <c r="T1916" s="1" t="s">
        <v>1260</v>
      </c>
      <c r="V1916" s="34" t="str">
        <f t="shared" ca="1" si="236"/>
        <v>Post-calc.</v>
      </c>
      <c r="W1916" s="1" t="str">
        <f t="shared" ca="1" si="237"/>
        <v>Post-calc.</v>
      </c>
      <c r="X1916" s="1" t="b">
        <f t="shared" ca="1" si="238"/>
        <v>1</v>
      </c>
      <c r="Z1916" s="3">
        <f t="shared" ca="1" si="239"/>
        <v>0</v>
      </c>
    </row>
    <row r="1917" spans="1:26" x14ac:dyDescent="0.2">
      <c r="A1917" s="34" t="s">
        <v>4521</v>
      </c>
      <c r="B1917" s="9" t="str">
        <f t="shared" ca="1" si="234"/>
        <v>A2090</v>
      </c>
      <c r="C1917" s="30">
        <v>727.39890000000003</v>
      </c>
      <c r="D1917" s="30">
        <v>725.78060000000005</v>
      </c>
      <c r="E1917" s="32"/>
      <c r="F1917" s="34" t="s">
        <v>1446</v>
      </c>
      <c r="G1917" s="34" t="s">
        <v>5527</v>
      </c>
      <c r="H1917" s="34" t="str">
        <f t="shared" ca="1" si="235"/>
        <v>Pre-calc.</v>
      </c>
      <c r="I1917" s="3">
        <f t="shared" ca="1" si="232"/>
        <v>0</v>
      </c>
      <c r="M1917" s="7" t="s">
        <v>1943</v>
      </c>
      <c r="N1917" s="9" t="str">
        <f t="shared" ca="1" si="233"/>
        <v>A4749</v>
      </c>
      <c r="O1917" s="3">
        <v>235.93109999999999</v>
      </c>
      <c r="P1917" s="3">
        <v>464.26319999999998</v>
      </c>
      <c r="Q1917" s="1" t="s">
        <v>8</v>
      </c>
      <c r="R1917" s="1" t="s">
        <v>9</v>
      </c>
      <c r="S1917" s="1" t="s">
        <v>10</v>
      </c>
      <c r="T1917" s="1" t="s">
        <v>930</v>
      </c>
      <c r="V1917" s="34" t="str">
        <f t="shared" ca="1" si="236"/>
        <v>Post-calc.</v>
      </c>
      <c r="W1917" s="1" t="str">
        <f t="shared" ca="1" si="237"/>
        <v>Post-calc.</v>
      </c>
      <c r="X1917" s="1" t="b">
        <f t="shared" ca="1" si="238"/>
        <v>1</v>
      </c>
      <c r="Z1917" s="3">
        <f t="shared" ca="1" si="239"/>
        <v>0</v>
      </c>
    </row>
    <row r="1918" spans="1:26" x14ac:dyDescent="0.2">
      <c r="A1918" s="34" t="s">
        <v>4522</v>
      </c>
      <c r="B1918" s="9" t="str">
        <f t="shared" ca="1" si="234"/>
        <v>A2091</v>
      </c>
      <c r="C1918" s="30">
        <v>452.29849999999999</v>
      </c>
      <c r="D1918" s="30">
        <v>455.90269999999998</v>
      </c>
      <c r="E1918" s="32"/>
      <c r="F1918" s="34" t="s">
        <v>1446</v>
      </c>
      <c r="G1918" s="34" t="s">
        <v>5527</v>
      </c>
      <c r="H1918" s="34" t="str">
        <f t="shared" ca="1" si="235"/>
        <v>Pre-calc.</v>
      </c>
      <c r="I1918" s="3">
        <f t="shared" ca="1" si="232"/>
        <v>0</v>
      </c>
      <c r="M1918" s="7" t="s">
        <v>1944</v>
      </c>
      <c r="N1918" s="9" t="str">
        <f t="shared" ca="1" si="233"/>
        <v>A4750</v>
      </c>
      <c r="O1918" s="3">
        <v>555.13199999999995</v>
      </c>
      <c r="P1918" s="3">
        <v>674.68370000000004</v>
      </c>
      <c r="Q1918" s="1" t="s">
        <v>8</v>
      </c>
      <c r="R1918" s="1" t="s">
        <v>9</v>
      </c>
      <c r="S1918" s="1" t="s">
        <v>10</v>
      </c>
      <c r="T1918" s="1" t="s">
        <v>930</v>
      </c>
      <c r="V1918" s="34" t="str">
        <f t="shared" ca="1" si="236"/>
        <v>Post-calc.</v>
      </c>
      <c r="W1918" s="1" t="str">
        <f t="shared" ca="1" si="237"/>
        <v>Post-calc.</v>
      </c>
      <c r="X1918" s="1" t="b">
        <f t="shared" ca="1" si="238"/>
        <v>1</v>
      </c>
      <c r="Z1918" s="3">
        <f t="shared" ca="1" si="239"/>
        <v>0</v>
      </c>
    </row>
    <row r="1919" spans="1:26" x14ac:dyDescent="0.2">
      <c r="A1919" s="34" t="s">
        <v>4523</v>
      </c>
      <c r="B1919" s="9" t="str">
        <f t="shared" ca="1" si="234"/>
        <v>A2096</v>
      </c>
      <c r="C1919" s="30">
        <v>870.28120000000001</v>
      </c>
      <c r="D1919" s="30">
        <v>867.86739999999998</v>
      </c>
      <c r="E1919" s="32"/>
      <c r="F1919" s="34" t="s">
        <v>1446</v>
      </c>
      <c r="G1919" s="34" t="s">
        <v>5527</v>
      </c>
      <c r="H1919" s="34" t="str">
        <f t="shared" ca="1" si="235"/>
        <v>Pre-calc.</v>
      </c>
      <c r="I1919" s="3">
        <f t="shared" ca="1" si="232"/>
        <v>0</v>
      </c>
      <c r="M1919" s="7" t="s">
        <v>1945</v>
      </c>
      <c r="N1919" s="9" t="str">
        <f t="shared" ca="1" si="233"/>
        <v>A4751</v>
      </c>
      <c r="O1919" s="3">
        <v>235.93109999999999</v>
      </c>
      <c r="P1919" s="3">
        <v>413.33080000000001</v>
      </c>
      <c r="Q1919" s="1" t="s">
        <v>8</v>
      </c>
      <c r="R1919" s="1" t="s">
        <v>9</v>
      </c>
      <c r="S1919" s="1" t="s">
        <v>10</v>
      </c>
      <c r="T1919" s="1" t="s">
        <v>930</v>
      </c>
      <c r="V1919" s="34" t="str">
        <f t="shared" ca="1" si="236"/>
        <v>Post-calc.</v>
      </c>
      <c r="W1919" s="1" t="str">
        <f t="shared" ca="1" si="237"/>
        <v>Post-calc.</v>
      </c>
      <c r="X1919" s="1" t="b">
        <f t="shared" ca="1" si="238"/>
        <v>1</v>
      </c>
      <c r="Z1919" s="3">
        <f t="shared" ca="1" si="239"/>
        <v>0</v>
      </c>
    </row>
    <row r="1920" spans="1:26" x14ac:dyDescent="0.2">
      <c r="A1920" s="34" t="s">
        <v>4524</v>
      </c>
      <c r="B1920" s="9" t="str">
        <f t="shared" ca="1" si="234"/>
        <v>A2097</v>
      </c>
      <c r="C1920" s="30">
        <v>1468.5895</v>
      </c>
      <c r="D1920" s="30">
        <v>1418.2953</v>
      </c>
      <c r="E1920" s="32"/>
      <c r="F1920" s="34" t="s">
        <v>1446</v>
      </c>
      <c r="G1920" s="34" t="s">
        <v>5527</v>
      </c>
      <c r="H1920" s="34" t="str">
        <f t="shared" ca="1" si="235"/>
        <v>Pre-calc.</v>
      </c>
      <c r="I1920" s="3">
        <f t="shared" ca="1" si="232"/>
        <v>0</v>
      </c>
      <c r="M1920" s="7" t="s">
        <v>1946</v>
      </c>
      <c r="N1920" s="9" t="str">
        <f t="shared" ca="1" si="233"/>
        <v>A4752</v>
      </c>
      <c r="O1920" s="3">
        <v>235.93109999999999</v>
      </c>
      <c r="P1920" s="3">
        <v>438.04599999999999</v>
      </c>
      <c r="Q1920" s="1" t="s">
        <v>8</v>
      </c>
      <c r="R1920" s="1" t="s">
        <v>9</v>
      </c>
      <c r="S1920" s="1" t="s">
        <v>10</v>
      </c>
      <c r="T1920" s="1" t="s">
        <v>930</v>
      </c>
      <c r="V1920" s="34" t="str">
        <f t="shared" ca="1" si="236"/>
        <v>Post-calc.</v>
      </c>
      <c r="W1920" s="1" t="str">
        <f t="shared" ca="1" si="237"/>
        <v>Post-calc.</v>
      </c>
      <c r="X1920" s="1" t="b">
        <f t="shared" ca="1" si="238"/>
        <v>1</v>
      </c>
      <c r="Z1920" s="3">
        <f t="shared" ca="1" si="239"/>
        <v>0</v>
      </c>
    </row>
    <row r="1921" spans="1:26" x14ac:dyDescent="0.2">
      <c r="A1921" s="34" t="s">
        <v>4525</v>
      </c>
      <c r="B1921" s="9" t="str">
        <f t="shared" ca="1" si="234"/>
        <v>A2098</v>
      </c>
      <c r="C1921" s="30">
        <v>273.42959999999999</v>
      </c>
      <c r="D1921" s="30">
        <v>280.87909999999999</v>
      </c>
      <c r="E1921" s="32"/>
      <c r="F1921" s="34" t="s">
        <v>1446</v>
      </c>
      <c r="G1921" s="34" t="s">
        <v>5527</v>
      </c>
      <c r="H1921" s="34" t="str">
        <f t="shared" ca="1" si="235"/>
        <v>Pre-calc.</v>
      </c>
      <c r="I1921" s="3">
        <f t="shared" ca="1" si="232"/>
        <v>0</v>
      </c>
      <c r="M1921" s="7" t="s">
        <v>1947</v>
      </c>
      <c r="N1921" s="9" t="str">
        <f t="shared" ca="1" si="233"/>
        <v>A4753</v>
      </c>
      <c r="O1921" s="3">
        <v>138.78299999999999</v>
      </c>
      <c r="P1921" s="3">
        <v>286.75080000000003</v>
      </c>
      <c r="Q1921" s="1" t="s">
        <v>8</v>
      </c>
      <c r="R1921" s="1" t="s">
        <v>9</v>
      </c>
      <c r="S1921" s="1" t="s">
        <v>10</v>
      </c>
      <c r="T1921" s="1" t="s">
        <v>930</v>
      </c>
      <c r="V1921" s="34" t="str">
        <f t="shared" ca="1" si="236"/>
        <v>Post-calc.</v>
      </c>
      <c r="W1921" s="1" t="str">
        <f t="shared" ca="1" si="237"/>
        <v>Post-calc.</v>
      </c>
      <c r="X1921" s="1" t="b">
        <f t="shared" ca="1" si="238"/>
        <v>1</v>
      </c>
      <c r="Z1921" s="3">
        <f t="shared" ca="1" si="239"/>
        <v>0</v>
      </c>
    </row>
    <row r="1922" spans="1:26" x14ac:dyDescent="0.2">
      <c r="A1922" s="34" t="s">
        <v>4526</v>
      </c>
      <c r="B1922" s="9" t="str">
        <f t="shared" ca="1" si="234"/>
        <v>A2099</v>
      </c>
      <c r="C1922" s="30">
        <v>1065.2828</v>
      </c>
      <c r="D1922" s="30">
        <v>978.93050000000005</v>
      </c>
      <c r="E1922" s="32"/>
      <c r="F1922" s="34" t="s">
        <v>1446</v>
      </c>
      <c r="G1922" s="34" t="s">
        <v>5527</v>
      </c>
      <c r="H1922" s="34" t="str">
        <f t="shared" ca="1" si="235"/>
        <v>Pre-calc.</v>
      </c>
      <c r="I1922" s="3">
        <f t="shared" ca="1" si="232"/>
        <v>0</v>
      </c>
      <c r="M1922" s="7" t="s">
        <v>1948</v>
      </c>
      <c r="N1922" s="9" t="str">
        <f t="shared" ca="1" si="233"/>
        <v>A4754</v>
      </c>
      <c r="O1922" s="3">
        <v>4557.5150000000003</v>
      </c>
      <c r="P1922" s="3">
        <v>4570.4407000000001</v>
      </c>
      <c r="Q1922" s="1" t="s">
        <v>8</v>
      </c>
      <c r="R1922" s="1" t="s">
        <v>9</v>
      </c>
      <c r="S1922" s="1" t="s">
        <v>10</v>
      </c>
      <c r="T1922" s="1" t="s">
        <v>1260</v>
      </c>
      <c r="V1922" s="34" t="str">
        <f t="shared" ca="1" si="236"/>
        <v>Post-calc.</v>
      </c>
      <c r="W1922" s="1" t="str">
        <f t="shared" ca="1" si="237"/>
        <v>Post-calc.</v>
      </c>
      <c r="X1922" s="1" t="b">
        <f t="shared" ca="1" si="238"/>
        <v>1</v>
      </c>
      <c r="Z1922" s="3">
        <f t="shared" ca="1" si="239"/>
        <v>0</v>
      </c>
    </row>
    <row r="1923" spans="1:26" x14ac:dyDescent="0.2">
      <c r="A1923" s="34" t="s">
        <v>4527</v>
      </c>
      <c r="B1923" s="9" t="str">
        <f t="shared" ca="1" si="234"/>
        <v>A2108</v>
      </c>
      <c r="C1923" s="30">
        <v>4886.75</v>
      </c>
      <c r="D1923" s="30">
        <v>4886.75</v>
      </c>
      <c r="E1923" s="32">
        <v>42521</v>
      </c>
      <c r="F1923" s="34" t="s">
        <v>2660</v>
      </c>
      <c r="G1923" s="34" t="s">
        <v>5533</v>
      </c>
      <c r="H1923" s="34" t="str">
        <f t="shared" ca="1" si="235"/>
        <v>Post-calc.</v>
      </c>
      <c r="I1923" s="3">
        <f t="shared" ca="1" si="232"/>
        <v>0</v>
      </c>
      <c r="M1923" s="7" t="s">
        <v>1949</v>
      </c>
      <c r="N1923" s="9" t="str">
        <f t="shared" ca="1" si="233"/>
        <v>A4755</v>
      </c>
      <c r="O1923" s="3">
        <v>249.80940000000001</v>
      </c>
      <c r="P1923" s="3">
        <v>463.71699999999998</v>
      </c>
      <c r="Q1923" s="1" t="s">
        <v>8</v>
      </c>
      <c r="R1923" s="1" t="s">
        <v>9</v>
      </c>
      <c r="S1923" s="1" t="s">
        <v>10</v>
      </c>
      <c r="T1923" s="1" t="s">
        <v>930</v>
      </c>
      <c r="V1923" s="34" t="str">
        <f t="shared" ca="1" si="236"/>
        <v>Post-calc.</v>
      </c>
      <c r="W1923" s="1" t="str">
        <f t="shared" ca="1" si="237"/>
        <v>Post-calc.</v>
      </c>
      <c r="X1923" s="1" t="b">
        <f t="shared" ca="1" si="238"/>
        <v>1</v>
      </c>
      <c r="Z1923" s="3">
        <f t="shared" ca="1" si="239"/>
        <v>0</v>
      </c>
    </row>
    <row r="1924" spans="1:26" x14ac:dyDescent="0.2">
      <c r="A1924" s="34" t="s">
        <v>4528</v>
      </c>
      <c r="B1924" s="9" t="str">
        <f t="shared" ca="1" si="234"/>
        <v>A2146</v>
      </c>
      <c r="C1924" s="30">
        <v>221.5924</v>
      </c>
      <c r="D1924" s="30">
        <v>205.50579999999999</v>
      </c>
      <c r="E1924" s="32">
        <v>42243</v>
      </c>
      <c r="F1924" s="34" t="s">
        <v>4424</v>
      </c>
      <c r="G1924" s="34" t="s">
        <v>5532</v>
      </c>
      <c r="H1924" s="34" t="str">
        <f t="shared" ca="1" si="235"/>
        <v>Post-calc.</v>
      </c>
      <c r="I1924" s="3">
        <f t="shared" ref="I1924:I1987" ca="1" si="240">+VLOOKUP(B1924,$N$4:$P$2559,2,FALSE)-C1924</f>
        <v>0</v>
      </c>
      <c r="M1924" s="7" t="s">
        <v>1950</v>
      </c>
      <c r="N1924" s="9" t="str">
        <f t="shared" ref="N1924:N1987" ca="1" si="241">+LEFT(M1924,5)</f>
        <v>A4757</v>
      </c>
      <c r="O1924" s="3">
        <v>388.5924</v>
      </c>
      <c r="P1924" s="3">
        <v>740.77290000000005</v>
      </c>
      <c r="Q1924" s="1" t="s">
        <v>8</v>
      </c>
      <c r="R1924" s="1" t="s">
        <v>9</v>
      </c>
      <c r="S1924" s="1" t="s">
        <v>10</v>
      </c>
      <c r="T1924" s="1" t="s">
        <v>930</v>
      </c>
      <c r="V1924" s="34" t="str">
        <f t="shared" ca="1" si="236"/>
        <v>Post-calc.</v>
      </c>
      <c r="W1924" s="1" t="str">
        <f t="shared" ca="1" si="237"/>
        <v>Post-calc.</v>
      </c>
      <c r="X1924" s="1" t="b">
        <f t="shared" ca="1" si="238"/>
        <v>1</v>
      </c>
      <c r="Z1924" s="3">
        <f t="shared" ca="1" si="239"/>
        <v>0</v>
      </c>
    </row>
    <row r="1925" spans="1:26" x14ac:dyDescent="0.2">
      <c r="A1925" s="34" t="s">
        <v>4529</v>
      </c>
      <c r="B1925" s="9" t="str">
        <f t="shared" ref="B1925:B1988" ca="1" si="242">+LEFT(A1925,5)</f>
        <v>A2152</v>
      </c>
      <c r="C1925" s="30">
        <v>394.72300000000001</v>
      </c>
      <c r="D1925" s="30">
        <v>389.7475</v>
      </c>
      <c r="E1925" s="32"/>
      <c r="F1925" s="34" t="s">
        <v>4424</v>
      </c>
      <c r="G1925" s="34" t="s">
        <v>5535</v>
      </c>
      <c r="H1925" s="34" t="str">
        <f t="shared" ref="H1925:H1988" ca="1" si="243">+IF(E1925&gt;1,"Post-calc.","Pre-calc.")</f>
        <v>Pre-calc.</v>
      </c>
      <c r="I1925" s="3">
        <f t="shared" ca="1" si="240"/>
        <v>0</v>
      </c>
      <c r="M1925" s="7" t="s">
        <v>1951</v>
      </c>
      <c r="N1925" s="9" t="str">
        <f t="shared" ca="1" si="241"/>
        <v>A4758</v>
      </c>
      <c r="O1925" s="3">
        <v>471.86219999999997</v>
      </c>
      <c r="P1925" s="3">
        <v>471.86219999999997</v>
      </c>
      <c r="Q1925" s="1" t="s">
        <v>14</v>
      </c>
      <c r="R1925" s="1" t="s">
        <v>9</v>
      </c>
      <c r="S1925" s="1" t="s">
        <v>10</v>
      </c>
      <c r="T1925" s="1" t="s">
        <v>930</v>
      </c>
      <c r="V1925" s="34" t="str">
        <f t="shared" ref="V1925:V1988" ca="1" si="244">+VLOOKUP(N1925,$B$4:$H$2903,7,FALSE)</f>
        <v>Pre-calc.</v>
      </c>
      <c r="W1925" s="1" t="str">
        <f t="shared" ref="W1925:W1988" ca="1" si="245">+Q1925</f>
        <v>Pre-calc.</v>
      </c>
      <c r="X1925" s="1" t="b">
        <f t="shared" ref="X1925:X1988" ca="1" si="246">+V1925=W1925</f>
        <v>1</v>
      </c>
      <c r="Z1925" s="3">
        <f t="shared" ref="Z1925:Z1988" ca="1" si="247">+IF(Q1925="Post-calc.",VLOOKUP(N1925,$B$4:$H$2903,3,FALSE)-P1925,VLOOKUP(N1925,$B$4:$H$2903,2,FALSE)-P1925)</f>
        <v>0</v>
      </c>
    </row>
    <row r="1926" spans="1:26" x14ac:dyDescent="0.2">
      <c r="A1926" s="34" t="s">
        <v>4530</v>
      </c>
      <c r="B1926" s="9" t="str">
        <f t="shared" ca="1" si="242"/>
        <v>A2153</v>
      </c>
      <c r="C1926" s="30">
        <v>437.00889999999998</v>
      </c>
      <c r="D1926" s="30">
        <v>96.5</v>
      </c>
      <c r="E1926" s="32">
        <v>42104</v>
      </c>
      <c r="F1926" s="34" t="s">
        <v>4424</v>
      </c>
      <c r="G1926" s="34" t="s">
        <v>5535</v>
      </c>
      <c r="H1926" s="34" t="str">
        <f t="shared" ca="1" si="243"/>
        <v>Post-calc.</v>
      </c>
      <c r="I1926" s="3">
        <f t="shared" ca="1" si="240"/>
        <v>0</v>
      </c>
      <c r="M1926" s="7" t="s">
        <v>1952</v>
      </c>
      <c r="N1926" s="9" t="str">
        <f t="shared" ca="1" si="241"/>
        <v>A4759</v>
      </c>
      <c r="O1926" s="3">
        <v>4022.6253000000002</v>
      </c>
      <c r="P1926" s="3">
        <v>2670.0596</v>
      </c>
      <c r="Q1926" s="1" t="s">
        <v>8</v>
      </c>
      <c r="R1926" s="1" t="s">
        <v>9</v>
      </c>
      <c r="S1926" s="1" t="s">
        <v>10</v>
      </c>
      <c r="T1926" s="1" t="s">
        <v>930</v>
      </c>
      <c r="V1926" s="34" t="str">
        <f t="shared" ca="1" si="244"/>
        <v>Post-calc.</v>
      </c>
      <c r="W1926" s="1" t="str">
        <f t="shared" ca="1" si="245"/>
        <v>Post-calc.</v>
      </c>
      <c r="X1926" s="1" t="b">
        <f t="shared" ca="1" si="246"/>
        <v>1</v>
      </c>
      <c r="Z1926" s="3">
        <f t="shared" ca="1" si="247"/>
        <v>0</v>
      </c>
    </row>
    <row r="1927" spans="1:26" x14ac:dyDescent="0.2">
      <c r="A1927" s="34" t="s">
        <v>4531</v>
      </c>
      <c r="B1927" s="9" t="str">
        <f t="shared" ca="1" si="242"/>
        <v>A2154</v>
      </c>
      <c r="C1927" s="30">
        <v>234.7808</v>
      </c>
      <c r="D1927" s="30">
        <v>0</v>
      </c>
      <c r="E1927" s="32">
        <v>42101</v>
      </c>
      <c r="F1927" s="34" t="s">
        <v>4424</v>
      </c>
      <c r="G1927" s="34" t="s">
        <v>5535</v>
      </c>
      <c r="H1927" s="34" t="str">
        <f t="shared" ca="1" si="243"/>
        <v>Post-calc.</v>
      </c>
      <c r="I1927" s="3">
        <f t="shared" ca="1" si="240"/>
        <v>0</v>
      </c>
      <c r="M1927" s="7" t="s">
        <v>1953</v>
      </c>
      <c r="N1927" s="9" t="str">
        <f t="shared" ca="1" si="241"/>
        <v>A4760</v>
      </c>
      <c r="O1927" s="3">
        <v>7774.17</v>
      </c>
      <c r="P1927" s="3">
        <v>7712.25</v>
      </c>
      <c r="Q1927" s="1" t="s">
        <v>8</v>
      </c>
      <c r="R1927" s="1" t="s">
        <v>9</v>
      </c>
      <c r="S1927" s="1" t="s">
        <v>10</v>
      </c>
      <c r="T1927" s="1" t="s">
        <v>1260</v>
      </c>
      <c r="V1927" s="34" t="str">
        <f t="shared" ca="1" si="244"/>
        <v>Post-calc.</v>
      </c>
      <c r="W1927" s="1" t="str">
        <f t="shared" ca="1" si="245"/>
        <v>Post-calc.</v>
      </c>
      <c r="X1927" s="1" t="b">
        <f t="shared" ca="1" si="246"/>
        <v>1</v>
      </c>
      <c r="Z1927" s="3">
        <f t="shared" ca="1" si="247"/>
        <v>0</v>
      </c>
    </row>
    <row r="1928" spans="1:26" x14ac:dyDescent="0.2">
      <c r="A1928" s="34" t="s">
        <v>4532</v>
      </c>
      <c r="B1928" s="9" t="str">
        <f t="shared" ca="1" si="242"/>
        <v>A2171</v>
      </c>
      <c r="C1928" s="30">
        <v>128.3511</v>
      </c>
      <c r="D1928" s="30">
        <v>0</v>
      </c>
      <c r="E1928" s="32"/>
      <c r="F1928" s="34" t="s">
        <v>4424</v>
      </c>
      <c r="G1928" s="34" t="s">
        <v>5535</v>
      </c>
      <c r="H1928" s="34" t="str">
        <f t="shared" ca="1" si="243"/>
        <v>Pre-calc.</v>
      </c>
      <c r="I1928" s="3">
        <f t="shared" ca="1" si="240"/>
        <v>0</v>
      </c>
      <c r="M1928" s="7" t="s">
        <v>1954</v>
      </c>
      <c r="N1928" s="9" t="str">
        <f t="shared" ca="1" si="241"/>
        <v>A4761</v>
      </c>
      <c r="O1928" s="3">
        <v>5833.97</v>
      </c>
      <c r="P1928" s="3">
        <v>6515.09</v>
      </c>
      <c r="Q1928" s="1" t="s">
        <v>8</v>
      </c>
      <c r="R1928" s="1" t="s">
        <v>9</v>
      </c>
      <c r="S1928" s="1" t="s">
        <v>10</v>
      </c>
      <c r="T1928" s="1" t="s">
        <v>1260</v>
      </c>
      <c r="V1928" s="34" t="str">
        <f t="shared" ca="1" si="244"/>
        <v>Post-calc.</v>
      </c>
      <c r="W1928" s="1" t="str">
        <f t="shared" ca="1" si="245"/>
        <v>Post-calc.</v>
      </c>
      <c r="X1928" s="1" t="b">
        <f t="shared" ca="1" si="246"/>
        <v>1</v>
      </c>
      <c r="Z1928" s="3">
        <f t="shared" ca="1" si="247"/>
        <v>0</v>
      </c>
    </row>
    <row r="1929" spans="1:26" x14ac:dyDescent="0.2">
      <c r="A1929" s="34" t="s">
        <v>4533</v>
      </c>
      <c r="B1929" s="9" t="str">
        <f t="shared" ca="1" si="242"/>
        <v>A2172</v>
      </c>
      <c r="C1929" s="30">
        <v>133.22380000000001</v>
      </c>
      <c r="D1929" s="30">
        <v>0</v>
      </c>
      <c r="E1929" s="32">
        <v>42163</v>
      </c>
      <c r="F1929" s="34" t="s">
        <v>4424</v>
      </c>
      <c r="G1929" s="34" t="s">
        <v>5535</v>
      </c>
      <c r="H1929" s="34" t="str">
        <f t="shared" ca="1" si="243"/>
        <v>Post-calc.</v>
      </c>
      <c r="I1929" s="3">
        <f t="shared" ca="1" si="240"/>
        <v>0</v>
      </c>
      <c r="M1929" s="7" t="s">
        <v>1955</v>
      </c>
      <c r="N1929" s="9" t="str">
        <f t="shared" ca="1" si="241"/>
        <v>A4762</v>
      </c>
      <c r="O1929" s="3">
        <v>1158.4009000000001</v>
      </c>
      <c r="P1929" s="3">
        <v>1028.5664999999999</v>
      </c>
      <c r="Q1929" s="1" t="s">
        <v>8</v>
      </c>
      <c r="R1929" s="1" t="s">
        <v>9</v>
      </c>
      <c r="S1929" s="1" t="s">
        <v>10</v>
      </c>
      <c r="T1929" s="1" t="s">
        <v>1260</v>
      </c>
      <c r="V1929" s="34" t="str">
        <f t="shared" ca="1" si="244"/>
        <v>Post-calc.</v>
      </c>
      <c r="W1929" s="1" t="str">
        <f t="shared" ca="1" si="245"/>
        <v>Post-calc.</v>
      </c>
      <c r="X1929" s="1" t="b">
        <f t="shared" ca="1" si="246"/>
        <v>1</v>
      </c>
      <c r="Z1929" s="3">
        <f t="shared" ca="1" si="247"/>
        <v>0</v>
      </c>
    </row>
    <row r="1930" spans="1:26" x14ac:dyDescent="0.2">
      <c r="A1930" s="34" t="s">
        <v>4534</v>
      </c>
      <c r="B1930" s="9" t="str">
        <f t="shared" ca="1" si="242"/>
        <v>A2194</v>
      </c>
      <c r="C1930" s="30">
        <v>380.19170000000003</v>
      </c>
      <c r="D1930" s="30">
        <v>371.89460000000003</v>
      </c>
      <c r="E1930" s="32"/>
      <c r="F1930" s="34" t="s">
        <v>4424</v>
      </c>
      <c r="G1930" s="34" t="s">
        <v>5535</v>
      </c>
      <c r="H1930" s="34" t="str">
        <f t="shared" ca="1" si="243"/>
        <v>Pre-calc.</v>
      </c>
      <c r="I1930" s="3">
        <f t="shared" ca="1" si="240"/>
        <v>0</v>
      </c>
      <c r="M1930" s="7" t="s">
        <v>1956</v>
      </c>
      <c r="N1930" s="9" t="str">
        <f t="shared" ca="1" si="241"/>
        <v>A4763</v>
      </c>
      <c r="O1930" s="3">
        <v>287.68</v>
      </c>
      <c r="P1930" s="3">
        <v>287.68</v>
      </c>
      <c r="Q1930" s="1" t="s">
        <v>8</v>
      </c>
      <c r="R1930" s="1" t="s">
        <v>9</v>
      </c>
      <c r="S1930" s="1" t="s">
        <v>10</v>
      </c>
      <c r="T1930" s="1" t="s">
        <v>27</v>
      </c>
      <c r="V1930" s="34" t="str">
        <f t="shared" ca="1" si="244"/>
        <v>Post-calc.</v>
      </c>
      <c r="W1930" s="1" t="str">
        <f t="shared" ca="1" si="245"/>
        <v>Post-calc.</v>
      </c>
      <c r="X1930" s="1" t="b">
        <f t="shared" ca="1" si="246"/>
        <v>1</v>
      </c>
      <c r="Z1930" s="3">
        <f t="shared" ca="1" si="247"/>
        <v>0</v>
      </c>
    </row>
    <row r="1931" spans="1:26" x14ac:dyDescent="0.2">
      <c r="A1931" s="34" t="s">
        <v>4535</v>
      </c>
      <c r="B1931" s="9" t="str">
        <f t="shared" ca="1" si="242"/>
        <v>A2195</v>
      </c>
      <c r="C1931" s="30">
        <v>132.8014</v>
      </c>
      <c r="D1931" s="30">
        <v>30.88</v>
      </c>
      <c r="E1931" s="32">
        <v>42226</v>
      </c>
      <c r="F1931" s="34" t="s">
        <v>4424</v>
      </c>
      <c r="G1931" s="34" t="s">
        <v>5535</v>
      </c>
      <c r="H1931" s="34" t="str">
        <f t="shared" ca="1" si="243"/>
        <v>Post-calc.</v>
      </c>
      <c r="I1931" s="3">
        <f t="shared" ca="1" si="240"/>
        <v>0</v>
      </c>
      <c r="M1931" s="7" t="s">
        <v>1957</v>
      </c>
      <c r="N1931" s="9" t="str">
        <f t="shared" ca="1" si="241"/>
        <v>A4764</v>
      </c>
      <c r="O1931" s="3">
        <v>391.5</v>
      </c>
      <c r="P1931" s="3">
        <v>373</v>
      </c>
      <c r="Q1931" s="1" t="s">
        <v>8</v>
      </c>
      <c r="R1931" s="1" t="s">
        <v>9</v>
      </c>
      <c r="S1931" s="1" t="s">
        <v>10</v>
      </c>
      <c r="T1931" s="1" t="s">
        <v>1267</v>
      </c>
      <c r="V1931" s="34" t="str">
        <f t="shared" ca="1" si="244"/>
        <v>Post-calc.</v>
      </c>
      <c r="W1931" s="1" t="str">
        <f t="shared" ca="1" si="245"/>
        <v>Post-calc.</v>
      </c>
      <c r="X1931" s="1" t="b">
        <f t="shared" ca="1" si="246"/>
        <v>1</v>
      </c>
      <c r="Z1931" s="3">
        <f t="shared" ca="1" si="247"/>
        <v>0</v>
      </c>
    </row>
    <row r="1932" spans="1:26" x14ac:dyDescent="0.2">
      <c r="A1932" s="34" t="s">
        <v>4536</v>
      </c>
      <c r="B1932" s="9" t="str">
        <f t="shared" ca="1" si="242"/>
        <v>A2211</v>
      </c>
      <c r="C1932" s="30">
        <v>141.0188</v>
      </c>
      <c r="D1932" s="30">
        <v>143.2056</v>
      </c>
      <c r="E1932" s="32">
        <v>42035</v>
      </c>
      <c r="F1932" s="34" t="s">
        <v>4424</v>
      </c>
      <c r="G1932" s="34" t="s">
        <v>5535</v>
      </c>
      <c r="H1932" s="34" t="str">
        <f t="shared" ca="1" si="243"/>
        <v>Post-calc.</v>
      </c>
      <c r="I1932" s="3">
        <f t="shared" ca="1" si="240"/>
        <v>0</v>
      </c>
      <c r="M1932" s="7" t="s">
        <v>1958</v>
      </c>
      <c r="N1932" s="9" t="str">
        <f t="shared" ca="1" si="241"/>
        <v>A4766</v>
      </c>
      <c r="O1932" s="3">
        <v>286.10950000000003</v>
      </c>
      <c r="P1932" s="3">
        <v>286.10950000000003</v>
      </c>
      <c r="Q1932" s="1" t="s">
        <v>14</v>
      </c>
      <c r="R1932" s="1" t="s">
        <v>9</v>
      </c>
      <c r="S1932" s="1" t="s">
        <v>10</v>
      </c>
      <c r="T1932" s="1" t="s">
        <v>1446</v>
      </c>
      <c r="V1932" s="34" t="str">
        <f t="shared" ca="1" si="244"/>
        <v>Pre-calc.</v>
      </c>
      <c r="W1932" s="1" t="str">
        <f t="shared" ca="1" si="245"/>
        <v>Pre-calc.</v>
      </c>
      <c r="X1932" s="1" t="b">
        <f t="shared" ca="1" si="246"/>
        <v>1</v>
      </c>
      <c r="Z1932" s="3">
        <f t="shared" ca="1" si="247"/>
        <v>0</v>
      </c>
    </row>
    <row r="1933" spans="1:26" x14ac:dyDescent="0.2">
      <c r="A1933" s="34" t="s">
        <v>4537</v>
      </c>
      <c r="B1933" s="9" t="str">
        <f t="shared" ca="1" si="242"/>
        <v>A2217</v>
      </c>
      <c r="C1933" s="30">
        <v>258.23149999999998</v>
      </c>
      <c r="D1933" s="30">
        <v>61.76</v>
      </c>
      <c r="E1933" s="32">
        <v>42094</v>
      </c>
      <c r="F1933" s="34" t="s">
        <v>4424</v>
      </c>
      <c r="G1933" s="34" t="s">
        <v>5535</v>
      </c>
      <c r="H1933" s="34" t="str">
        <f t="shared" ca="1" si="243"/>
        <v>Post-calc.</v>
      </c>
      <c r="I1933" s="3">
        <f t="shared" ca="1" si="240"/>
        <v>0</v>
      </c>
      <c r="M1933" s="7" t="s">
        <v>1959</v>
      </c>
      <c r="N1933" s="9" t="str">
        <f t="shared" ca="1" si="241"/>
        <v>A4767</v>
      </c>
      <c r="O1933" s="3">
        <v>331.3501</v>
      </c>
      <c r="P1933" s="3">
        <v>331.3501</v>
      </c>
      <c r="Q1933" s="1" t="s">
        <v>14</v>
      </c>
      <c r="R1933" s="1" t="s">
        <v>9</v>
      </c>
      <c r="S1933" s="1" t="s">
        <v>10</v>
      </c>
      <c r="T1933" s="1" t="s">
        <v>1446</v>
      </c>
      <c r="V1933" s="34" t="str">
        <f t="shared" ca="1" si="244"/>
        <v>Pre-calc.</v>
      </c>
      <c r="W1933" s="1" t="str">
        <f t="shared" ca="1" si="245"/>
        <v>Pre-calc.</v>
      </c>
      <c r="X1933" s="1" t="b">
        <f t="shared" ca="1" si="246"/>
        <v>1</v>
      </c>
      <c r="Z1933" s="3">
        <f t="shared" ca="1" si="247"/>
        <v>0</v>
      </c>
    </row>
    <row r="1934" spans="1:26" x14ac:dyDescent="0.2">
      <c r="A1934" s="34" t="s">
        <v>4538</v>
      </c>
      <c r="B1934" s="9" t="str">
        <f t="shared" ca="1" si="242"/>
        <v>A2218</v>
      </c>
      <c r="C1934" s="30">
        <v>261.92079999999999</v>
      </c>
      <c r="D1934" s="30">
        <v>0</v>
      </c>
      <c r="E1934" s="32"/>
      <c r="F1934" s="34" t="s">
        <v>4424</v>
      </c>
      <c r="G1934" s="34" t="s">
        <v>5535</v>
      </c>
      <c r="H1934" s="34" t="str">
        <f t="shared" ca="1" si="243"/>
        <v>Pre-calc.</v>
      </c>
      <c r="I1934" s="3">
        <f t="shared" ca="1" si="240"/>
        <v>0</v>
      </c>
      <c r="M1934" s="7" t="s">
        <v>1960</v>
      </c>
      <c r="N1934" s="9" t="str">
        <f t="shared" ca="1" si="241"/>
        <v>A4768</v>
      </c>
      <c r="O1934" s="3">
        <v>334.27690000000001</v>
      </c>
      <c r="P1934" s="3">
        <v>334.27690000000001</v>
      </c>
      <c r="Q1934" s="1" t="s">
        <v>14</v>
      </c>
      <c r="R1934" s="1" t="s">
        <v>9</v>
      </c>
      <c r="S1934" s="1" t="s">
        <v>10</v>
      </c>
      <c r="T1934" s="1" t="s">
        <v>1446</v>
      </c>
      <c r="V1934" s="34" t="str">
        <f t="shared" ca="1" si="244"/>
        <v>Pre-calc.</v>
      </c>
      <c r="W1934" s="1" t="str">
        <f t="shared" ca="1" si="245"/>
        <v>Pre-calc.</v>
      </c>
      <c r="X1934" s="1" t="b">
        <f t="shared" ca="1" si="246"/>
        <v>1</v>
      </c>
      <c r="Z1934" s="3">
        <f t="shared" ca="1" si="247"/>
        <v>0</v>
      </c>
    </row>
    <row r="1935" spans="1:26" x14ac:dyDescent="0.2">
      <c r="A1935" s="34" t="s">
        <v>4539</v>
      </c>
      <c r="B1935" s="9" t="str">
        <f t="shared" ca="1" si="242"/>
        <v>A2219</v>
      </c>
      <c r="C1935" s="30">
        <v>213.923</v>
      </c>
      <c r="D1935" s="30">
        <v>46.32</v>
      </c>
      <c r="E1935" s="32">
        <v>42157</v>
      </c>
      <c r="F1935" s="34" t="s">
        <v>4424</v>
      </c>
      <c r="G1935" s="34" t="s">
        <v>5535</v>
      </c>
      <c r="H1935" s="34" t="str">
        <f t="shared" ca="1" si="243"/>
        <v>Post-calc.</v>
      </c>
      <c r="I1935" s="3">
        <f t="shared" ca="1" si="240"/>
        <v>0</v>
      </c>
      <c r="M1935" s="7" t="s">
        <v>1961</v>
      </c>
      <c r="N1935" s="9" t="str">
        <f t="shared" ca="1" si="241"/>
        <v>A4769</v>
      </c>
      <c r="O1935" s="3">
        <v>102.312</v>
      </c>
      <c r="P1935" s="3">
        <v>102.312</v>
      </c>
      <c r="Q1935" s="1" t="s">
        <v>14</v>
      </c>
      <c r="R1935" s="1" t="s">
        <v>9</v>
      </c>
      <c r="S1935" s="1" t="s">
        <v>10</v>
      </c>
      <c r="T1935" s="1" t="s">
        <v>1446</v>
      </c>
      <c r="V1935" s="34" t="str">
        <f t="shared" ca="1" si="244"/>
        <v>Pre-calc.</v>
      </c>
      <c r="W1935" s="1" t="str">
        <f t="shared" ca="1" si="245"/>
        <v>Pre-calc.</v>
      </c>
      <c r="X1935" s="1" t="b">
        <f t="shared" ca="1" si="246"/>
        <v>1</v>
      </c>
      <c r="Z1935" s="3">
        <f t="shared" ca="1" si="247"/>
        <v>0</v>
      </c>
    </row>
    <row r="1936" spans="1:26" x14ac:dyDescent="0.2">
      <c r="A1936" s="34" t="s">
        <v>4540</v>
      </c>
      <c r="B1936" s="9" t="str">
        <f t="shared" ca="1" si="242"/>
        <v>A2220</v>
      </c>
      <c r="C1936" s="30">
        <v>169.346</v>
      </c>
      <c r="D1936" s="30">
        <v>0</v>
      </c>
      <c r="E1936" s="32"/>
      <c r="F1936" s="34" t="s">
        <v>4424</v>
      </c>
      <c r="G1936" s="34" t="s">
        <v>5535</v>
      </c>
      <c r="H1936" s="34" t="str">
        <f t="shared" ca="1" si="243"/>
        <v>Pre-calc.</v>
      </c>
      <c r="I1936" s="3">
        <f t="shared" ca="1" si="240"/>
        <v>0</v>
      </c>
      <c r="M1936" s="7" t="s">
        <v>1962</v>
      </c>
      <c r="N1936" s="9" t="str">
        <f t="shared" ca="1" si="241"/>
        <v>A4771</v>
      </c>
      <c r="O1936" s="3">
        <v>4516.4435000000003</v>
      </c>
      <c r="P1936" s="3">
        <v>2689.8035</v>
      </c>
      <c r="Q1936" s="1" t="s">
        <v>8</v>
      </c>
      <c r="R1936" s="1" t="s">
        <v>9</v>
      </c>
      <c r="S1936" s="1" t="s">
        <v>10</v>
      </c>
      <c r="T1936" s="1" t="s">
        <v>1260</v>
      </c>
      <c r="V1936" s="34" t="str">
        <f t="shared" ca="1" si="244"/>
        <v>Post-calc.</v>
      </c>
      <c r="W1936" s="1" t="str">
        <f t="shared" ca="1" si="245"/>
        <v>Post-calc.</v>
      </c>
      <c r="X1936" s="1" t="b">
        <f t="shared" ca="1" si="246"/>
        <v>1</v>
      </c>
      <c r="Z1936" s="3">
        <f t="shared" ca="1" si="247"/>
        <v>0</v>
      </c>
    </row>
    <row r="1937" spans="1:26" x14ac:dyDescent="0.2">
      <c r="A1937" s="34" t="s">
        <v>4541</v>
      </c>
      <c r="B1937" s="9" t="str">
        <f t="shared" ca="1" si="242"/>
        <v>A2236</v>
      </c>
      <c r="C1937" s="30">
        <v>277.32470000000001</v>
      </c>
      <c r="D1937" s="30">
        <v>273.82909999999998</v>
      </c>
      <c r="E1937" s="32"/>
      <c r="F1937" s="34" t="s">
        <v>4424</v>
      </c>
      <c r="G1937" s="34" t="s">
        <v>5535</v>
      </c>
      <c r="H1937" s="34" t="str">
        <f t="shared" ca="1" si="243"/>
        <v>Pre-calc.</v>
      </c>
      <c r="I1937" s="3">
        <f t="shared" ca="1" si="240"/>
        <v>0</v>
      </c>
      <c r="M1937" s="7" t="s">
        <v>1963</v>
      </c>
      <c r="N1937" s="9" t="str">
        <f t="shared" ca="1" si="241"/>
        <v>A4774</v>
      </c>
      <c r="O1937" s="3">
        <v>693.86</v>
      </c>
      <c r="P1937" s="3">
        <v>693.86</v>
      </c>
      <c r="Q1937" s="1" t="s">
        <v>14</v>
      </c>
      <c r="R1937" s="1" t="s">
        <v>9</v>
      </c>
      <c r="S1937" s="1" t="s">
        <v>10</v>
      </c>
      <c r="T1937" s="1" t="s">
        <v>930</v>
      </c>
      <c r="V1937" s="34" t="str">
        <f t="shared" ca="1" si="244"/>
        <v>Pre-calc.</v>
      </c>
      <c r="W1937" s="1" t="str">
        <f t="shared" ca="1" si="245"/>
        <v>Pre-calc.</v>
      </c>
      <c r="X1937" s="1" t="b">
        <f t="shared" ca="1" si="246"/>
        <v>1</v>
      </c>
      <c r="Z1937" s="3">
        <f t="shared" ca="1" si="247"/>
        <v>0</v>
      </c>
    </row>
    <row r="1938" spans="1:26" x14ac:dyDescent="0.2">
      <c r="A1938" s="34" t="s">
        <v>4542</v>
      </c>
      <c r="B1938" s="9" t="str">
        <f t="shared" ca="1" si="242"/>
        <v>A2237</v>
      </c>
      <c r="C1938" s="30">
        <v>128.03149999999999</v>
      </c>
      <c r="D1938" s="30">
        <v>30.88</v>
      </c>
      <c r="E1938" s="32">
        <v>42072</v>
      </c>
      <c r="F1938" s="34" t="s">
        <v>4424</v>
      </c>
      <c r="G1938" s="34" t="s">
        <v>5535</v>
      </c>
      <c r="H1938" s="34" t="str">
        <f t="shared" ca="1" si="243"/>
        <v>Post-calc.</v>
      </c>
      <c r="I1938" s="3">
        <f t="shared" ca="1" si="240"/>
        <v>0</v>
      </c>
      <c r="M1938" s="7" t="s">
        <v>1964</v>
      </c>
      <c r="N1938" s="9" t="str">
        <f t="shared" ca="1" si="241"/>
        <v>A4776</v>
      </c>
      <c r="O1938" s="3">
        <v>693.86</v>
      </c>
      <c r="P1938" s="3">
        <v>693.86</v>
      </c>
      <c r="Q1938" s="1" t="s">
        <v>14</v>
      </c>
      <c r="R1938" s="1" t="s">
        <v>9</v>
      </c>
      <c r="S1938" s="1" t="s">
        <v>10</v>
      </c>
      <c r="T1938" s="1" t="s">
        <v>930</v>
      </c>
      <c r="V1938" s="34" t="str">
        <f t="shared" ca="1" si="244"/>
        <v>Pre-calc.</v>
      </c>
      <c r="W1938" s="1" t="str">
        <f t="shared" ca="1" si="245"/>
        <v>Pre-calc.</v>
      </c>
      <c r="X1938" s="1" t="b">
        <f t="shared" ca="1" si="246"/>
        <v>1</v>
      </c>
      <c r="Z1938" s="3">
        <f t="shared" ca="1" si="247"/>
        <v>0</v>
      </c>
    </row>
    <row r="1939" spans="1:26" x14ac:dyDescent="0.2">
      <c r="A1939" s="34" t="s">
        <v>4543</v>
      </c>
      <c r="B1939" s="9" t="str">
        <f t="shared" ca="1" si="242"/>
        <v>A2238</v>
      </c>
      <c r="C1939" s="30">
        <v>547.21720000000005</v>
      </c>
      <c r="D1939" s="30">
        <v>131.24</v>
      </c>
      <c r="E1939" s="32">
        <v>42104</v>
      </c>
      <c r="F1939" s="34" t="s">
        <v>4424</v>
      </c>
      <c r="G1939" s="34" t="s">
        <v>5535</v>
      </c>
      <c r="H1939" s="34" t="str">
        <f t="shared" ca="1" si="243"/>
        <v>Post-calc.</v>
      </c>
      <c r="I1939" s="3">
        <f t="shared" ca="1" si="240"/>
        <v>0</v>
      </c>
      <c r="M1939" s="7" t="s">
        <v>1965</v>
      </c>
      <c r="N1939" s="9" t="str">
        <f t="shared" ca="1" si="241"/>
        <v>A4777</v>
      </c>
      <c r="O1939" s="3">
        <v>6801.42</v>
      </c>
      <c r="P1939" s="3">
        <v>6801.42</v>
      </c>
      <c r="Q1939" s="1" t="s">
        <v>8</v>
      </c>
      <c r="R1939" s="1" t="s">
        <v>9</v>
      </c>
      <c r="S1939" s="1" t="s">
        <v>10</v>
      </c>
      <c r="T1939" s="1" t="s">
        <v>69</v>
      </c>
      <c r="V1939" s="34" t="str">
        <f t="shared" ca="1" si="244"/>
        <v>Post-calc.</v>
      </c>
      <c r="W1939" s="1" t="str">
        <f t="shared" ca="1" si="245"/>
        <v>Post-calc.</v>
      </c>
      <c r="X1939" s="1" t="b">
        <f t="shared" ca="1" si="246"/>
        <v>1</v>
      </c>
      <c r="Z1939" s="3">
        <f t="shared" ca="1" si="247"/>
        <v>0</v>
      </c>
    </row>
    <row r="1940" spans="1:26" x14ac:dyDescent="0.2">
      <c r="A1940" s="34" t="s">
        <v>4544</v>
      </c>
      <c r="B1940" s="9" t="str">
        <f t="shared" ca="1" si="242"/>
        <v>A2239</v>
      </c>
      <c r="C1940" s="30">
        <v>133.6942</v>
      </c>
      <c r="D1940" s="30">
        <v>30.88</v>
      </c>
      <c r="E1940" s="32">
        <v>42121</v>
      </c>
      <c r="F1940" s="34" t="s">
        <v>4424</v>
      </c>
      <c r="G1940" s="34" t="s">
        <v>5535</v>
      </c>
      <c r="H1940" s="34" t="str">
        <f t="shared" ca="1" si="243"/>
        <v>Post-calc.</v>
      </c>
      <c r="I1940" s="3">
        <f t="shared" ca="1" si="240"/>
        <v>0</v>
      </c>
      <c r="M1940" s="7" t="s">
        <v>1966</v>
      </c>
      <c r="N1940" s="9" t="str">
        <f t="shared" ca="1" si="241"/>
        <v>A4778</v>
      </c>
      <c r="O1940" s="3">
        <v>485.702</v>
      </c>
      <c r="P1940" s="3">
        <v>850.5575</v>
      </c>
      <c r="Q1940" s="1" t="s">
        <v>8</v>
      </c>
      <c r="R1940" s="1" t="s">
        <v>9</v>
      </c>
      <c r="S1940" s="1" t="s">
        <v>10</v>
      </c>
      <c r="T1940" s="1" t="s">
        <v>930</v>
      </c>
      <c r="V1940" s="34" t="str">
        <f t="shared" ca="1" si="244"/>
        <v>Post-calc.</v>
      </c>
      <c r="W1940" s="1" t="str">
        <f t="shared" ca="1" si="245"/>
        <v>Post-calc.</v>
      </c>
      <c r="X1940" s="1" t="b">
        <f t="shared" ca="1" si="246"/>
        <v>1</v>
      </c>
      <c r="Z1940" s="3">
        <f t="shared" ca="1" si="247"/>
        <v>0</v>
      </c>
    </row>
    <row r="1941" spans="1:26" x14ac:dyDescent="0.2">
      <c r="A1941" s="34" t="s">
        <v>4545</v>
      </c>
      <c r="B1941" s="9" t="str">
        <f t="shared" ca="1" si="242"/>
        <v>A2240</v>
      </c>
      <c r="C1941" s="30">
        <v>161.22450000000001</v>
      </c>
      <c r="D1941" s="30">
        <v>147.88650000000001</v>
      </c>
      <c r="E1941" s="32">
        <v>42226</v>
      </c>
      <c r="F1941" s="34" t="s">
        <v>4424</v>
      </c>
      <c r="G1941" s="34" t="s">
        <v>5535</v>
      </c>
      <c r="H1941" s="34" t="str">
        <f t="shared" ca="1" si="243"/>
        <v>Post-calc.</v>
      </c>
      <c r="I1941" s="3">
        <f t="shared" ca="1" si="240"/>
        <v>0</v>
      </c>
      <c r="M1941" s="7" t="s">
        <v>1967</v>
      </c>
      <c r="N1941" s="9" t="str">
        <f t="shared" ca="1" si="241"/>
        <v>A4779</v>
      </c>
      <c r="O1941" s="3">
        <v>277.54399999999998</v>
      </c>
      <c r="P1941" s="3">
        <v>505.2276</v>
      </c>
      <c r="Q1941" s="1" t="s">
        <v>8</v>
      </c>
      <c r="R1941" s="1" t="s">
        <v>9</v>
      </c>
      <c r="S1941" s="1" t="s">
        <v>10</v>
      </c>
      <c r="T1941" s="1" t="s">
        <v>930</v>
      </c>
      <c r="V1941" s="34" t="str">
        <f t="shared" ca="1" si="244"/>
        <v>Post-calc.</v>
      </c>
      <c r="W1941" s="1" t="str">
        <f t="shared" ca="1" si="245"/>
        <v>Post-calc.</v>
      </c>
      <c r="X1941" s="1" t="b">
        <f t="shared" ca="1" si="246"/>
        <v>1</v>
      </c>
      <c r="Z1941" s="3">
        <f t="shared" ca="1" si="247"/>
        <v>0</v>
      </c>
    </row>
    <row r="1942" spans="1:26" x14ac:dyDescent="0.2">
      <c r="A1942" s="34" t="s">
        <v>4546</v>
      </c>
      <c r="B1942" s="9" t="str">
        <f t="shared" ca="1" si="242"/>
        <v>A2260</v>
      </c>
      <c r="C1942" s="30">
        <v>499.30259999999998</v>
      </c>
      <c r="D1942" s="30">
        <v>0</v>
      </c>
      <c r="E1942" s="32"/>
      <c r="F1942" s="34" t="s">
        <v>4424</v>
      </c>
      <c r="G1942" s="34" t="s">
        <v>5535</v>
      </c>
      <c r="H1942" s="34" t="str">
        <f t="shared" ca="1" si="243"/>
        <v>Pre-calc.</v>
      </c>
      <c r="I1942" s="3">
        <f t="shared" ca="1" si="240"/>
        <v>0</v>
      </c>
      <c r="M1942" s="7" t="s">
        <v>1968</v>
      </c>
      <c r="N1942" s="9" t="str">
        <f t="shared" ca="1" si="241"/>
        <v>A4780</v>
      </c>
      <c r="O1942" s="3">
        <v>208.15799999999999</v>
      </c>
      <c r="P1942" s="3">
        <v>208.15799999999999</v>
      </c>
      <c r="Q1942" s="1" t="s">
        <v>14</v>
      </c>
      <c r="R1942" s="1" t="s">
        <v>9</v>
      </c>
      <c r="S1942" s="1" t="s">
        <v>10</v>
      </c>
      <c r="T1942" s="1" t="s">
        <v>930</v>
      </c>
      <c r="V1942" s="34" t="str">
        <f t="shared" ca="1" si="244"/>
        <v>Pre-calc.</v>
      </c>
      <c r="W1942" s="1" t="str">
        <f t="shared" ca="1" si="245"/>
        <v>Pre-calc.</v>
      </c>
      <c r="X1942" s="1" t="b">
        <f t="shared" ca="1" si="246"/>
        <v>1</v>
      </c>
      <c r="Z1942" s="3">
        <f t="shared" ca="1" si="247"/>
        <v>0</v>
      </c>
    </row>
    <row r="1943" spans="1:26" x14ac:dyDescent="0.2">
      <c r="A1943" s="34" t="s">
        <v>4547</v>
      </c>
      <c r="B1943" s="9" t="str">
        <f t="shared" ca="1" si="242"/>
        <v>A2276</v>
      </c>
      <c r="C1943" s="30">
        <v>912.2423</v>
      </c>
      <c r="D1943" s="30">
        <v>894.28189999999995</v>
      </c>
      <c r="E1943" s="32"/>
      <c r="F1943" s="34" t="s">
        <v>4424</v>
      </c>
      <c r="G1943" s="34" t="s">
        <v>5535</v>
      </c>
      <c r="H1943" s="34" t="str">
        <f t="shared" ca="1" si="243"/>
        <v>Pre-calc.</v>
      </c>
      <c r="I1943" s="3">
        <f t="shared" ca="1" si="240"/>
        <v>0</v>
      </c>
      <c r="M1943" s="7" t="s">
        <v>1969</v>
      </c>
      <c r="N1943" s="9" t="str">
        <f t="shared" ca="1" si="241"/>
        <v>A4787</v>
      </c>
      <c r="O1943" s="3">
        <v>8000</v>
      </c>
      <c r="P1943" s="3">
        <v>9483</v>
      </c>
      <c r="Q1943" s="1" t="s">
        <v>8</v>
      </c>
      <c r="R1943" s="1" t="s">
        <v>9</v>
      </c>
      <c r="S1943" s="1" t="s">
        <v>10</v>
      </c>
      <c r="T1943" s="1" t="s">
        <v>798</v>
      </c>
      <c r="V1943" s="34" t="str">
        <f t="shared" ca="1" si="244"/>
        <v>Post-calc.</v>
      </c>
      <c r="W1943" s="1" t="str">
        <f t="shared" ca="1" si="245"/>
        <v>Post-calc.</v>
      </c>
      <c r="X1943" s="1" t="b">
        <f t="shared" ca="1" si="246"/>
        <v>1</v>
      </c>
      <c r="Z1943" s="3">
        <f t="shared" ca="1" si="247"/>
        <v>0</v>
      </c>
    </row>
    <row r="1944" spans="1:26" x14ac:dyDescent="0.2">
      <c r="A1944" s="34" t="s">
        <v>4548</v>
      </c>
      <c r="B1944" s="9" t="str">
        <f t="shared" ca="1" si="242"/>
        <v>A2277</v>
      </c>
      <c r="C1944" s="30">
        <v>459.03039999999999</v>
      </c>
      <c r="D1944" s="30">
        <v>92.64</v>
      </c>
      <c r="E1944" s="32">
        <v>42165</v>
      </c>
      <c r="F1944" s="34" t="s">
        <v>4424</v>
      </c>
      <c r="G1944" s="34" t="s">
        <v>5535</v>
      </c>
      <c r="H1944" s="34" t="str">
        <f t="shared" ca="1" si="243"/>
        <v>Post-calc.</v>
      </c>
      <c r="I1944" s="3">
        <f t="shared" ca="1" si="240"/>
        <v>0</v>
      </c>
      <c r="M1944" s="7" t="s">
        <v>1970</v>
      </c>
      <c r="N1944" s="9" t="str">
        <f t="shared" ca="1" si="241"/>
        <v>A4791</v>
      </c>
      <c r="O1944" s="3">
        <v>332.91039999999998</v>
      </c>
      <c r="P1944" s="3">
        <v>340.40539999999999</v>
      </c>
      <c r="Q1944" s="1" t="s">
        <v>8</v>
      </c>
      <c r="R1944" s="1" t="s">
        <v>9</v>
      </c>
      <c r="S1944" s="1" t="s">
        <v>10</v>
      </c>
      <c r="T1944" s="1" t="s">
        <v>1528</v>
      </c>
      <c r="V1944" s="34" t="str">
        <f t="shared" ca="1" si="244"/>
        <v>Post-calc.</v>
      </c>
      <c r="W1944" s="1" t="str">
        <f t="shared" ca="1" si="245"/>
        <v>Post-calc.</v>
      </c>
      <c r="X1944" s="1" t="b">
        <f t="shared" ca="1" si="246"/>
        <v>1</v>
      </c>
      <c r="Z1944" s="3">
        <f t="shared" ca="1" si="247"/>
        <v>0</v>
      </c>
    </row>
    <row r="1945" spans="1:26" x14ac:dyDescent="0.2">
      <c r="A1945" s="34" t="s">
        <v>4549</v>
      </c>
      <c r="B1945" s="9" t="str">
        <f t="shared" ca="1" si="242"/>
        <v>A2295</v>
      </c>
      <c r="C1945" s="30">
        <v>266.85669999999999</v>
      </c>
      <c r="D1945" s="30">
        <v>61.76</v>
      </c>
      <c r="E1945" s="32">
        <v>42124</v>
      </c>
      <c r="F1945" s="34" t="s">
        <v>4424</v>
      </c>
      <c r="G1945" s="34" t="s">
        <v>5535</v>
      </c>
      <c r="H1945" s="34" t="str">
        <f t="shared" ca="1" si="243"/>
        <v>Post-calc.</v>
      </c>
      <c r="I1945" s="3">
        <f t="shared" ca="1" si="240"/>
        <v>0</v>
      </c>
      <c r="M1945" s="7" t="s">
        <v>1971</v>
      </c>
      <c r="N1945" s="9" t="str">
        <f t="shared" ca="1" si="241"/>
        <v>A4798</v>
      </c>
      <c r="O1945" s="3">
        <v>250</v>
      </c>
      <c r="P1945" s="3">
        <v>250</v>
      </c>
      <c r="Q1945" s="1" t="s">
        <v>8</v>
      </c>
      <c r="R1945" s="1" t="s">
        <v>9</v>
      </c>
      <c r="S1945" s="1" t="s">
        <v>10</v>
      </c>
      <c r="T1945" s="1" t="s">
        <v>1340</v>
      </c>
      <c r="V1945" s="34" t="str">
        <f t="shared" ca="1" si="244"/>
        <v>Post-calc.</v>
      </c>
      <c r="W1945" s="1" t="str">
        <f t="shared" ca="1" si="245"/>
        <v>Post-calc.</v>
      </c>
      <c r="X1945" s="1" t="b">
        <f t="shared" ca="1" si="246"/>
        <v>1</v>
      </c>
      <c r="Z1945" s="3">
        <f t="shared" ca="1" si="247"/>
        <v>0</v>
      </c>
    </row>
    <row r="1946" spans="1:26" x14ac:dyDescent="0.2">
      <c r="A1946" s="34" t="s">
        <v>4550</v>
      </c>
      <c r="B1946" s="9" t="str">
        <f t="shared" ca="1" si="242"/>
        <v>A2296</v>
      </c>
      <c r="C1946" s="30">
        <v>220.6044</v>
      </c>
      <c r="D1946" s="30">
        <v>61.76</v>
      </c>
      <c r="E1946" s="32">
        <v>42226</v>
      </c>
      <c r="F1946" s="34" t="s">
        <v>4424</v>
      </c>
      <c r="G1946" s="34" t="s">
        <v>5535</v>
      </c>
      <c r="H1946" s="34" t="str">
        <f t="shared" ca="1" si="243"/>
        <v>Post-calc.</v>
      </c>
      <c r="I1946" s="3">
        <f t="shared" ca="1" si="240"/>
        <v>0</v>
      </c>
      <c r="M1946" s="7" t="s">
        <v>1972</v>
      </c>
      <c r="N1946" s="9" t="str">
        <f t="shared" ca="1" si="241"/>
        <v>A4869</v>
      </c>
      <c r="O1946" s="3">
        <v>1835</v>
      </c>
      <c r="P1946" s="3">
        <v>1753</v>
      </c>
      <c r="Q1946" s="1" t="s">
        <v>8</v>
      </c>
      <c r="R1946" s="1" t="s">
        <v>9</v>
      </c>
      <c r="S1946" s="1" t="s">
        <v>10</v>
      </c>
      <c r="T1946" s="1" t="s">
        <v>648</v>
      </c>
      <c r="V1946" s="34" t="str">
        <f t="shared" ca="1" si="244"/>
        <v>Post-calc.</v>
      </c>
      <c r="W1946" s="1" t="str">
        <f t="shared" ca="1" si="245"/>
        <v>Post-calc.</v>
      </c>
      <c r="X1946" s="1" t="b">
        <f t="shared" ca="1" si="246"/>
        <v>1</v>
      </c>
      <c r="Z1946" s="3">
        <f t="shared" ca="1" si="247"/>
        <v>0</v>
      </c>
    </row>
    <row r="1947" spans="1:26" x14ac:dyDescent="0.2">
      <c r="A1947" s="34" t="s">
        <v>4551</v>
      </c>
      <c r="B1947" s="9" t="str">
        <f t="shared" ca="1" si="242"/>
        <v>A2313</v>
      </c>
      <c r="C1947" s="30">
        <v>1152.9794999999999</v>
      </c>
      <c r="D1947" s="30">
        <v>1147.1400000000001</v>
      </c>
      <c r="E1947" s="32"/>
      <c r="F1947" s="34" t="s">
        <v>4424</v>
      </c>
      <c r="G1947" s="34" t="s">
        <v>5535</v>
      </c>
      <c r="H1947" s="34" t="str">
        <f t="shared" ca="1" si="243"/>
        <v>Pre-calc.</v>
      </c>
      <c r="I1947" s="3">
        <f t="shared" ca="1" si="240"/>
        <v>0</v>
      </c>
      <c r="M1947" s="7" t="s">
        <v>1973</v>
      </c>
      <c r="N1947" s="9" t="str">
        <f t="shared" ca="1" si="241"/>
        <v>A4878</v>
      </c>
      <c r="O1947" s="3">
        <v>932.11630000000002</v>
      </c>
      <c r="P1947" s="3">
        <v>1243.95</v>
      </c>
      <c r="Q1947" s="1" t="s">
        <v>8</v>
      </c>
      <c r="R1947" s="1" t="s">
        <v>9</v>
      </c>
      <c r="S1947" s="1" t="s">
        <v>10</v>
      </c>
      <c r="T1947" s="1" t="s">
        <v>1372</v>
      </c>
      <c r="V1947" s="34" t="str">
        <f t="shared" ca="1" si="244"/>
        <v>Post-calc.</v>
      </c>
      <c r="W1947" s="1" t="str">
        <f t="shared" ca="1" si="245"/>
        <v>Post-calc.</v>
      </c>
      <c r="X1947" s="1" t="b">
        <f t="shared" ca="1" si="246"/>
        <v>1</v>
      </c>
      <c r="Z1947" s="3">
        <f t="shared" ca="1" si="247"/>
        <v>0</v>
      </c>
    </row>
    <row r="1948" spans="1:26" x14ac:dyDescent="0.2">
      <c r="A1948" s="34" t="s">
        <v>4552</v>
      </c>
      <c r="B1948" s="9" t="str">
        <f t="shared" ca="1" si="242"/>
        <v>A2314</v>
      </c>
      <c r="C1948" s="30">
        <v>439.5607</v>
      </c>
      <c r="D1948" s="30">
        <v>0</v>
      </c>
      <c r="E1948" s="32"/>
      <c r="F1948" s="34" t="s">
        <v>4424</v>
      </c>
      <c r="G1948" s="34" t="s">
        <v>5535</v>
      </c>
      <c r="H1948" s="34" t="str">
        <f t="shared" ca="1" si="243"/>
        <v>Pre-calc.</v>
      </c>
      <c r="I1948" s="3">
        <f t="shared" ca="1" si="240"/>
        <v>0</v>
      </c>
      <c r="M1948" s="7" t="s">
        <v>1974</v>
      </c>
      <c r="N1948" s="9" t="str">
        <f t="shared" ca="1" si="241"/>
        <v>A4879</v>
      </c>
      <c r="O1948" s="3">
        <v>809.84349999999995</v>
      </c>
      <c r="P1948" s="3">
        <v>1181.48</v>
      </c>
      <c r="Q1948" s="1" t="s">
        <v>8</v>
      </c>
      <c r="R1948" s="1" t="s">
        <v>9</v>
      </c>
      <c r="S1948" s="1" t="s">
        <v>10</v>
      </c>
      <c r="T1948" s="1" t="s">
        <v>1372</v>
      </c>
      <c r="V1948" s="34" t="str">
        <f t="shared" ca="1" si="244"/>
        <v>Post-calc.</v>
      </c>
      <c r="W1948" s="1" t="str">
        <f t="shared" ca="1" si="245"/>
        <v>Post-calc.</v>
      </c>
      <c r="X1948" s="1" t="b">
        <f t="shared" ca="1" si="246"/>
        <v>1</v>
      </c>
      <c r="Z1948" s="3">
        <f t="shared" ca="1" si="247"/>
        <v>0</v>
      </c>
    </row>
    <row r="1949" spans="1:26" x14ac:dyDescent="0.2">
      <c r="A1949" s="34" t="s">
        <v>4553</v>
      </c>
      <c r="B1949" s="9" t="str">
        <f t="shared" ca="1" si="242"/>
        <v>A2315</v>
      </c>
      <c r="C1949" s="30">
        <v>218.3468</v>
      </c>
      <c r="D1949" s="30">
        <v>46.32</v>
      </c>
      <c r="E1949" s="32">
        <v>42213</v>
      </c>
      <c r="F1949" s="34" t="s">
        <v>4424</v>
      </c>
      <c r="G1949" s="34" t="s">
        <v>5535</v>
      </c>
      <c r="H1949" s="34" t="str">
        <f t="shared" ca="1" si="243"/>
        <v>Post-calc.</v>
      </c>
      <c r="I1949" s="3">
        <f t="shared" ca="1" si="240"/>
        <v>0</v>
      </c>
      <c r="M1949" s="7" t="s">
        <v>1975</v>
      </c>
      <c r="N1949" s="9" t="str">
        <f t="shared" ca="1" si="241"/>
        <v>A4880</v>
      </c>
      <c r="O1949" s="3">
        <v>604.37570000000005</v>
      </c>
      <c r="P1949" s="3">
        <v>855.41</v>
      </c>
      <c r="Q1949" s="1" t="s">
        <v>8</v>
      </c>
      <c r="R1949" s="1" t="s">
        <v>9</v>
      </c>
      <c r="S1949" s="1" t="s">
        <v>10</v>
      </c>
      <c r="T1949" s="1" t="s">
        <v>1372</v>
      </c>
      <c r="V1949" s="34" t="str">
        <f t="shared" ca="1" si="244"/>
        <v>Post-calc.</v>
      </c>
      <c r="W1949" s="1" t="str">
        <f t="shared" ca="1" si="245"/>
        <v>Post-calc.</v>
      </c>
      <c r="X1949" s="1" t="b">
        <f t="shared" ca="1" si="246"/>
        <v>1</v>
      </c>
      <c r="Z1949" s="3">
        <f t="shared" ca="1" si="247"/>
        <v>0</v>
      </c>
    </row>
    <row r="1950" spans="1:26" x14ac:dyDescent="0.2">
      <c r="A1950" s="34" t="s">
        <v>4554</v>
      </c>
      <c r="B1950" s="9" t="str">
        <f t="shared" ca="1" si="242"/>
        <v>A2339</v>
      </c>
      <c r="C1950" s="30">
        <v>3992.4450999999999</v>
      </c>
      <c r="D1950" s="30">
        <v>0</v>
      </c>
      <c r="E1950" s="32"/>
      <c r="F1950" s="34" t="s">
        <v>4424</v>
      </c>
      <c r="G1950" s="34" t="s">
        <v>5535</v>
      </c>
      <c r="H1950" s="34" t="str">
        <f t="shared" ca="1" si="243"/>
        <v>Pre-calc.</v>
      </c>
      <c r="I1950" s="3">
        <f t="shared" ca="1" si="240"/>
        <v>0</v>
      </c>
      <c r="M1950" s="7" t="s">
        <v>1976</v>
      </c>
      <c r="N1950" s="9" t="str">
        <f t="shared" ca="1" si="241"/>
        <v>A4881</v>
      </c>
      <c r="O1950" s="3">
        <v>2446.66</v>
      </c>
      <c r="P1950" s="3">
        <v>2446.66</v>
      </c>
      <c r="Q1950" s="1" t="s">
        <v>14</v>
      </c>
      <c r="R1950" s="1" t="s">
        <v>9</v>
      </c>
      <c r="S1950" s="1" t="s">
        <v>10</v>
      </c>
      <c r="T1950" s="1" t="s">
        <v>69</v>
      </c>
      <c r="V1950" s="34" t="str">
        <f t="shared" ca="1" si="244"/>
        <v>Pre-calc.</v>
      </c>
      <c r="W1950" s="1" t="str">
        <f t="shared" ca="1" si="245"/>
        <v>Pre-calc.</v>
      </c>
      <c r="X1950" s="1" t="b">
        <f t="shared" ca="1" si="246"/>
        <v>1</v>
      </c>
      <c r="Z1950" s="3">
        <f t="shared" ca="1" si="247"/>
        <v>0</v>
      </c>
    </row>
    <row r="1951" spans="1:26" x14ac:dyDescent="0.2">
      <c r="A1951" s="34" t="s">
        <v>4555</v>
      </c>
      <c r="B1951" s="9" t="str">
        <f t="shared" ca="1" si="242"/>
        <v>A2340</v>
      </c>
      <c r="C1951" s="30">
        <v>1475.2352000000001</v>
      </c>
      <c r="D1951" s="30">
        <v>0</v>
      </c>
      <c r="E1951" s="32">
        <v>42160</v>
      </c>
      <c r="F1951" s="34" t="s">
        <v>4424</v>
      </c>
      <c r="G1951" s="34" t="s">
        <v>5535</v>
      </c>
      <c r="H1951" s="34" t="str">
        <f t="shared" ca="1" si="243"/>
        <v>Post-calc.</v>
      </c>
      <c r="I1951" s="3">
        <f t="shared" ca="1" si="240"/>
        <v>0</v>
      </c>
      <c r="M1951" s="7" t="s">
        <v>1977</v>
      </c>
      <c r="N1951" s="9" t="str">
        <f t="shared" ca="1" si="241"/>
        <v>A4883</v>
      </c>
      <c r="O1951" s="3">
        <v>168.05520000000001</v>
      </c>
      <c r="P1951" s="3">
        <v>168.05</v>
      </c>
      <c r="Q1951" s="1" t="s">
        <v>8</v>
      </c>
      <c r="R1951" s="1" t="s">
        <v>9</v>
      </c>
      <c r="S1951" s="1" t="s">
        <v>10</v>
      </c>
      <c r="T1951" s="1" t="s">
        <v>1372</v>
      </c>
      <c r="V1951" s="34" t="str">
        <f t="shared" ca="1" si="244"/>
        <v>Post-calc.</v>
      </c>
      <c r="W1951" s="1" t="str">
        <f t="shared" ca="1" si="245"/>
        <v>Post-calc.</v>
      </c>
      <c r="X1951" s="1" t="b">
        <f t="shared" ca="1" si="246"/>
        <v>1</v>
      </c>
      <c r="Z1951" s="3">
        <f t="shared" ca="1" si="247"/>
        <v>0</v>
      </c>
    </row>
    <row r="1952" spans="1:26" x14ac:dyDescent="0.2">
      <c r="A1952" s="34" t="s">
        <v>4556</v>
      </c>
      <c r="B1952" s="9" t="str">
        <f t="shared" ca="1" si="242"/>
        <v>A2346</v>
      </c>
      <c r="C1952" s="30">
        <v>624.27509999999995</v>
      </c>
      <c r="D1952" s="30">
        <v>185.28</v>
      </c>
      <c r="E1952" s="32">
        <v>42088</v>
      </c>
      <c r="F1952" s="34" t="s">
        <v>4424</v>
      </c>
      <c r="G1952" s="34" t="s">
        <v>5535</v>
      </c>
      <c r="H1952" s="34" t="str">
        <f t="shared" ca="1" si="243"/>
        <v>Post-calc.</v>
      </c>
      <c r="I1952" s="3">
        <f t="shared" ca="1" si="240"/>
        <v>0</v>
      </c>
      <c r="M1952" s="7" t="s">
        <v>1978</v>
      </c>
      <c r="N1952" s="9" t="str">
        <f t="shared" ca="1" si="241"/>
        <v>A4884</v>
      </c>
      <c r="O1952" s="3">
        <v>288.60000000000002</v>
      </c>
      <c r="P1952" s="3">
        <v>296</v>
      </c>
      <c r="Q1952" s="1" t="s">
        <v>8</v>
      </c>
      <c r="R1952" s="1" t="s">
        <v>9</v>
      </c>
      <c r="S1952" s="1" t="s">
        <v>10</v>
      </c>
      <c r="T1952" s="1" t="s">
        <v>1267</v>
      </c>
      <c r="V1952" s="34" t="str">
        <f t="shared" ca="1" si="244"/>
        <v>Post-calc.</v>
      </c>
      <c r="W1952" s="1" t="str">
        <f t="shared" ca="1" si="245"/>
        <v>Post-calc.</v>
      </c>
      <c r="X1952" s="1" t="b">
        <f t="shared" ca="1" si="246"/>
        <v>1</v>
      </c>
      <c r="Z1952" s="3">
        <f t="shared" ca="1" si="247"/>
        <v>0</v>
      </c>
    </row>
    <row r="1953" spans="1:26" x14ac:dyDescent="0.2">
      <c r="A1953" s="34" t="s">
        <v>4557</v>
      </c>
      <c r="B1953" s="9" t="str">
        <f t="shared" ca="1" si="242"/>
        <v>A2347</v>
      </c>
      <c r="C1953" s="30">
        <v>470.7552</v>
      </c>
      <c r="D1953" s="30">
        <v>458.77440000000001</v>
      </c>
      <c r="E1953" s="32">
        <v>42236</v>
      </c>
      <c r="F1953" s="34" t="s">
        <v>4424</v>
      </c>
      <c r="G1953" s="34" t="s">
        <v>5535</v>
      </c>
      <c r="H1953" s="34" t="str">
        <f t="shared" ca="1" si="243"/>
        <v>Post-calc.</v>
      </c>
      <c r="I1953" s="3">
        <f t="shared" ca="1" si="240"/>
        <v>0</v>
      </c>
      <c r="M1953" s="7" t="s">
        <v>1979</v>
      </c>
      <c r="N1953" s="9" t="str">
        <f t="shared" ca="1" si="241"/>
        <v>A4893</v>
      </c>
      <c r="O1953" s="3">
        <v>2022.54</v>
      </c>
      <c r="P1953" s="3">
        <v>3944.07</v>
      </c>
      <c r="Q1953" s="1" t="s">
        <v>8</v>
      </c>
      <c r="R1953" s="1" t="s">
        <v>9</v>
      </c>
      <c r="S1953" s="1" t="s">
        <v>10</v>
      </c>
      <c r="T1953" s="1" t="s">
        <v>69</v>
      </c>
      <c r="V1953" s="34" t="str">
        <f t="shared" ca="1" si="244"/>
        <v>Post-calc.</v>
      </c>
      <c r="W1953" s="1" t="str">
        <f t="shared" ca="1" si="245"/>
        <v>Post-calc.</v>
      </c>
      <c r="X1953" s="1" t="b">
        <f t="shared" ca="1" si="246"/>
        <v>1</v>
      </c>
      <c r="Z1953" s="3">
        <f t="shared" ca="1" si="247"/>
        <v>0</v>
      </c>
    </row>
    <row r="1954" spans="1:26" x14ac:dyDescent="0.2">
      <c r="A1954" s="34" t="s">
        <v>4558</v>
      </c>
      <c r="B1954" s="9" t="str">
        <f t="shared" ca="1" si="242"/>
        <v>A2358</v>
      </c>
      <c r="C1954" s="30">
        <v>134.8417</v>
      </c>
      <c r="D1954" s="30">
        <v>30.88</v>
      </c>
      <c r="E1954" s="32">
        <v>42118</v>
      </c>
      <c r="F1954" s="34" t="s">
        <v>4424</v>
      </c>
      <c r="G1954" s="34" t="s">
        <v>5535</v>
      </c>
      <c r="H1954" s="34" t="str">
        <f t="shared" ca="1" si="243"/>
        <v>Post-calc.</v>
      </c>
      <c r="I1954" s="3">
        <f t="shared" ca="1" si="240"/>
        <v>0</v>
      </c>
      <c r="M1954" s="7" t="s">
        <v>1980</v>
      </c>
      <c r="N1954" s="9" t="str">
        <f t="shared" ca="1" si="241"/>
        <v>A4898</v>
      </c>
      <c r="O1954" s="3">
        <v>105.03700000000001</v>
      </c>
      <c r="P1954" s="3">
        <v>105.03700000000001</v>
      </c>
      <c r="Q1954" s="1" t="s">
        <v>14</v>
      </c>
      <c r="R1954" s="1" t="s">
        <v>9</v>
      </c>
      <c r="S1954" s="1" t="s">
        <v>10</v>
      </c>
      <c r="T1954" s="1" t="s">
        <v>69</v>
      </c>
      <c r="V1954" s="34" t="str">
        <f t="shared" ca="1" si="244"/>
        <v>Pre-calc.</v>
      </c>
      <c r="W1954" s="1" t="str">
        <f t="shared" ca="1" si="245"/>
        <v>Pre-calc.</v>
      </c>
      <c r="X1954" s="1" t="b">
        <f t="shared" ca="1" si="246"/>
        <v>1</v>
      </c>
      <c r="Z1954" s="3">
        <f t="shared" ca="1" si="247"/>
        <v>0</v>
      </c>
    </row>
    <row r="1955" spans="1:26" x14ac:dyDescent="0.2">
      <c r="A1955" s="34" t="s">
        <v>4559</v>
      </c>
      <c r="B1955" s="9" t="str">
        <f t="shared" ca="1" si="242"/>
        <v>A2359</v>
      </c>
      <c r="C1955" s="30">
        <v>157.58959999999999</v>
      </c>
      <c r="D1955" s="30">
        <v>61.76</v>
      </c>
      <c r="E1955" s="32">
        <v>42157</v>
      </c>
      <c r="F1955" s="34" t="s">
        <v>4424</v>
      </c>
      <c r="G1955" s="34" t="s">
        <v>5535</v>
      </c>
      <c r="H1955" s="34" t="str">
        <f t="shared" ca="1" si="243"/>
        <v>Post-calc.</v>
      </c>
      <c r="I1955" s="3">
        <f t="shared" ca="1" si="240"/>
        <v>0</v>
      </c>
      <c r="M1955" s="7" t="s">
        <v>1981</v>
      </c>
      <c r="N1955" s="9" t="str">
        <f t="shared" ca="1" si="241"/>
        <v>A4905</v>
      </c>
      <c r="O1955" s="3">
        <v>265.89850000000001</v>
      </c>
      <c r="P1955" s="3">
        <v>265.89999999999998</v>
      </c>
      <c r="Q1955" s="1" t="s">
        <v>8</v>
      </c>
      <c r="R1955" s="1" t="s">
        <v>9</v>
      </c>
      <c r="S1955" s="1" t="s">
        <v>10</v>
      </c>
      <c r="T1955" s="1" t="s">
        <v>1372</v>
      </c>
      <c r="V1955" s="34" t="str">
        <f t="shared" ca="1" si="244"/>
        <v>Post-calc.</v>
      </c>
      <c r="W1955" s="1" t="str">
        <f t="shared" ca="1" si="245"/>
        <v>Post-calc.</v>
      </c>
      <c r="X1955" s="1" t="b">
        <f t="shared" ca="1" si="246"/>
        <v>1</v>
      </c>
      <c r="Z1955" s="3">
        <f t="shared" ca="1" si="247"/>
        <v>0</v>
      </c>
    </row>
    <row r="1956" spans="1:26" x14ac:dyDescent="0.2">
      <c r="A1956" s="34" t="s">
        <v>4560</v>
      </c>
      <c r="B1956" s="9" t="str">
        <f t="shared" ca="1" si="242"/>
        <v>A2375</v>
      </c>
      <c r="C1956" s="30">
        <v>611.93439999999998</v>
      </c>
      <c r="D1956" s="30">
        <v>231.6</v>
      </c>
      <c r="E1956" s="32">
        <v>42121</v>
      </c>
      <c r="F1956" s="34" t="s">
        <v>4424</v>
      </c>
      <c r="G1956" s="34" t="s">
        <v>5535</v>
      </c>
      <c r="H1956" s="34" t="str">
        <f t="shared" ca="1" si="243"/>
        <v>Post-calc.</v>
      </c>
      <c r="I1956" s="3">
        <f t="shared" ca="1" si="240"/>
        <v>0</v>
      </c>
      <c r="M1956" s="7" t="s">
        <v>1982</v>
      </c>
      <c r="N1956" s="9" t="str">
        <f t="shared" ca="1" si="241"/>
        <v>A4906</v>
      </c>
      <c r="O1956" s="3">
        <v>413.48809999999997</v>
      </c>
      <c r="P1956" s="3">
        <v>224.96</v>
      </c>
      <c r="Q1956" s="1" t="s">
        <v>8</v>
      </c>
      <c r="R1956" s="1" t="s">
        <v>9</v>
      </c>
      <c r="S1956" s="1" t="s">
        <v>10</v>
      </c>
      <c r="T1956" s="1" t="s">
        <v>1372</v>
      </c>
      <c r="V1956" s="34" t="str">
        <f t="shared" ca="1" si="244"/>
        <v>Post-calc.</v>
      </c>
      <c r="W1956" s="1" t="str">
        <f t="shared" ca="1" si="245"/>
        <v>Post-calc.</v>
      </c>
      <c r="X1956" s="1" t="b">
        <f t="shared" ca="1" si="246"/>
        <v>1</v>
      </c>
      <c r="Z1956" s="3">
        <f t="shared" ca="1" si="247"/>
        <v>0</v>
      </c>
    </row>
    <row r="1957" spans="1:26" x14ac:dyDescent="0.2">
      <c r="A1957" s="34" t="s">
        <v>4561</v>
      </c>
      <c r="B1957" s="9" t="str">
        <f t="shared" ca="1" si="242"/>
        <v>A2376</v>
      </c>
      <c r="C1957" s="30">
        <v>356.09010000000001</v>
      </c>
      <c r="D1957" s="30">
        <v>77.2</v>
      </c>
      <c r="E1957" s="32">
        <v>42163</v>
      </c>
      <c r="F1957" s="34" t="s">
        <v>4424</v>
      </c>
      <c r="G1957" s="34" t="s">
        <v>5535</v>
      </c>
      <c r="H1957" s="34" t="str">
        <f t="shared" ca="1" si="243"/>
        <v>Post-calc.</v>
      </c>
      <c r="I1957" s="3">
        <f t="shared" ca="1" si="240"/>
        <v>0</v>
      </c>
      <c r="M1957" s="7" t="s">
        <v>1983</v>
      </c>
      <c r="N1957" s="9" t="str">
        <f t="shared" ca="1" si="241"/>
        <v>A4921</v>
      </c>
      <c r="O1957" s="3">
        <v>188.65430000000001</v>
      </c>
      <c r="P1957" s="3">
        <v>181.95660000000001</v>
      </c>
      <c r="Q1957" s="1" t="s">
        <v>8</v>
      </c>
      <c r="R1957" s="1" t="s">
        <v>9</v>
      </c>
      <c r="S1957" s="1" t="s">
        <v>10</v>
      </c>
      <c r="T1957" s="1" t="s">
        <v>648</v>
      </c>
      <c r="V1957" s="34" t="str">
        <f t="shared" ca="1" si="244"/>
        <v>Post-calc.</v>
      </c>
      <c r="W1957" s="1" t="str">
        <f t="shared" ca="1" si="245"/>
        <v>Post-calc.</v>
      </c>
      <c r="X1957" s="1" t="b">
        <f t="shared" ca="1" si="246"/>
        <v>1</v>
      </c>
      <c r="Z1957" s="3">
        <f t="shared" ca="1" si="247"/>
        <v>0</v>
      </c>
    </row>
    <row r="1958" spans="1:26" x14ac:dyDescent="0.2">
      <c r="A1958" s="34" t="s">
        <v>4562</v>
      </c>
      <c r="B1958" s="9" t="str">
        <f t="shared" ca="1" si="242"/>
        <v>A2377</v>
      </c>
      <c r="C1958" s="30">
        <v>141.80930000000001</v>
      </c>
      <c r="D1958" s="30">
        <v>0</v>
      </c>
      <c r="E1958" s="32">
        <v>42154</v>
      </c>
      <c r="F1958" s="34" t="s">
        <v>4424</v>
      </c>
      <c r="G1958" s="34" t="s">
        <v>5535</v>
      </c>
      <c r="H1958" s="34" t="str">
        <f t="shared" ca="1" si="243"/>
        <v>Post-calc.</v>
      </c>
      <c r="I1958" s="3">
        <f t="shared" ca="1" si="240"/>
        <v>0</v>
      </c>
      <c r="M1958" s="7" t="s">
        <v>1984</v>
      </c>
      <c r="N1958" s="9" t="str">
        <f t="shared" ca="1" si="241"/>
        <v>A4926</v>
      </c>
      <c r="O1958" s="3">
        <v>1437.5</v>
      </c>
      <c r="P1958" s="3">
        <v>1437.5</v>
      </c>
      <c r="Q1958" s="1" t="s">
        <v>8</v>
      </c>
      <c r="R1958" s="1" t="s">
        <v>9</v>
      </c>
      <c r="S1958" s="1" t="s">
        <v>10</v>
      </c>
      <c r="T1958" s="1" t="s">
        <v>69</v>
      </c>
      <c r="V1958" s="34" t="str">
        <f t="shared" ca="1" si="244"/>
        <v>Post-calc.</v>
      </c>
      <c r="W1958" s="1" t="str">
        <f t="shared" ca="1" si="245"/>
        <v>Post-calc.</v>
      </c>
      <c r="X1958" s="1" t="b">
        <f t="shared" ca="1" si="246"/>
        <v>1</v>
      </c>
      <c r="Z1958" s="3">
        <f t="shared" ca="1" si="247"/>
        <v>0</v>
      </c>
    </row>
    <row r="1959" spans="1:26" x14ac:dyDescent="0.2">
      <c r="A1959" s="34" t="s">
        <v>4563</v>
      </c>
      <c r="B1959" s="9" t="str">
        <f t="shared" ca="1" si="242"/>
        <v>A2415</v>
      </c>
      <c r="C1959" s="30">
        <v>664.54100000000005</v>
      </c>
      <c r="D1959" s="30">
        <v>185.28</v>
      </c>
      <c r="E1959" s="32">
        <v>42135</v>
      </c>
      <c r="F1959" s="34" t="s">
        <v>4424</v>
      </c>
      <c r="G1959" s="34" t="s">
        <v>5535</v>
      </c>
      <c r="H1959" s="34" t="str">
        <f t="shared" ca="1" si="243"/>
        <v>Post-calc.</v>
      </c>
      <c r="I1959" s="3">
        <f t="shared" ca="1" si="240"/>
        <v>0</v>
      </c>
      <c r="M1959" s="7" t="s">
        <v>1985</v>
      </c>
      <c r="N1959" s="9" t="str">
        <f t="shared" ca="1" si="241"/>
        <v>A4992</v>
      </c>
      <c r="O1959" s="3">
        <v>418.08330000000001</v>
      </c>
      <c r="P1959" s="3">
        <v>429.30990000000003</v>
      </c>
      <c r="Q1959" s="1" t="s">
        <v>8</v>
      </c>
      <c r="R1959" s="1" t="s">
        <v>9</v>
      </c>
      <c r="S1959" s="1" t="s">
        <v>10</v>
      </c>
      <c r="T1959" s="1" t="s">
        <v>1528</v>
      </c>
      <c r="V1959" s="34" t="str">
        <f t="shared" ca="1" si="244"/>
        <v>Post-calc.</v>
      </c>
      <c r="W1959" s="1" t="str">
        <f t="shared" ca="1" si="245"/>
        <v>Post-calc.</v>
      </c>
      <c r="X1959" s="1" t="b">
        <f t="shared" ca="1" si="246"/>
        <v>1</v>
      </c>
      <c r="Z1959" s="3">
        <f t="shared" ca="1" si="247"/>
        <v>0</v>
      </c>
    </row>
    <row r="1960" spans="1:26" x14ac:dyDescent="0.2">
      <c r="A1960" s="34" t="s">
        <v>4564</v>
      </c>
      <c r="B1960" s="9" t="str">
        <f t="shared" ca="1" si="242"/>
        <v>A2416</v>
      </c>
      <c r="C1960" s="30">
        <v>784.52440000000001</v>
      </c>
      <c r="D1960" s="30">
        <v>262.48</v>
      </c>
      <c r="E1960" s="32">
        <v>42205</v>
      </c>
      <c r="F1960" s="34" t="s">
        <v>4424</v>
      </c>
      <c r="G1960" s="34" t="s">
        <v>5535</v>
      </c>
      <c r="H1960" s="34" t="str">
        <f t="shared" ca="1" si="243"/>
        <v>Post-calc.</v>
      </c>
      <c r="I1960" s="3">
        <f t="shared" ca="1" si="240"/>
        <v>0</v>
      </c>
      <c r="M1960" s="7" t="s">
        <v>1986</v>
      </c>
      <c r="N1960" s="9" t="str">
        <f t="shared" ca="1" si="241"/>
        <v>A4993</v>
      </c>
      <c r="O1960" s="3">
        <v>1862.8420000000001</v>
      </c>
      <c r="P1960" s="3">
        <v>1856.1130000000001</v>
      </c>
      <c r="Q1960" s="1" t="s">
        <v>8</v>
      </c>
      <c r="R1960" s="1" t="s">
        <v>9</v>
      </c>
      <c r="S1960" s="1" t="s">
        <v>10</v>
      </c>
      <c r="T1960" s="1" t="s">
        <v>1528</v>
      </c>
      <c r="V1960" s="34" t="str">
        <f t="shared" ca="1" si="244"/>
        <v>Post-calc.</v>
      </c>
      <c r="W1960" s="1" t="str">
        <f t="shared" ca="1" si="245"/>
        <v>Post-calc.</v>
      </c>
      <c r="X1960" s="1" t="b">
        <f t="shared" ca="1" si="246"/>
        <v>1</v>
      </c>
      <c r="Z1960" s="3">
        <f t="shared" ca="1" si="247"/>
        <v>0</v>
      </c>
    </row>
    <row r="1961" spans="1:26" x14ac:dyDescent="0.2">
      <c r="A1961" s="34" t="s">
        <v>4565</v>
      </c>
      <c r="B1961" s="9" t="str">
        <f t="shared" ca="1" si="242"/>
        <v>A2438</v>
      </c>
      <c r="C1961" s="30">
        <v>440.88220000000001</v>
      </c>
      <c r="D1961" s="30">
        <v>11.58</v>
      </c>
      <c r="E1961" s="32">
        <v>42160</v>
      </c>
      <c r="F1961" s="34" t="s">
        <v>4424</v>
      </c>
      <c r="G1961" s="34" t="s">
        <v>5535</v>
      </c>
      <c r="H1961" s="34" t="str">
        <f t="shared" ca="1" si="243"/>
        <v>Post-calc.</v>
      </c>
      <c r="I1961" s="3">
        <f t="shared" ca="1" si="240"/>
        <v>0</v>
      </c>
      <c r="M1961" s="7" t="s">
        <v>1987</v>
      </c>
      <c r="N1961" s="9" t="str">
        <f t="shared" ca="1" si="241"/>
        <v>A4994</v>
      </c>
      <c r="O1961" s="3">
        <v>1116.0416</v>
      </c>
      <c r="P1961" s="3">
        <v>1105.7764999999999</v>
      </c>
      <c r="Q1961" s="1" t="s">
        <v>8</v>
      </c>
      <c r="R1961" s="1" t="s">
        <v>9</v>
      </c>
      <c r="S1961" s="1" t="s">
        <v>10</v>
      </c>
      <c r="T1961" s="1" t="s">
        <v>1528</v>
      </c>
      <c r="V1961" s="34" t="str">
        <f t="shared" ca="1" si="244"/>
        <v>Post-calc.</v>
      </c>
      <c r="W1961" s="1" t="str">
        <f t="shared" ca="1" si="245"/>
        <v>Post-calc.</v>
      </c>
      <c r="X1961" s="1" t="b">
        <f t="shared" ca="1" si="246"/>
        <v>1</v>
      </c>
      <c r="Z1961" s="3">
        <f t="shared" ca="1" si="247"/>
        <v>0</v>
      </c>
    </row>
    <row r="1962" spans="1:26" x14ac:dyDescent="0.2">
      <c r="A1962" s="34" t="s">
        <v>4566</v>
      </c>
      <c r="B1962" s="9" t="str">
        <f t="shared" ca="1" si="242"/>
        <v>A2444</v>
      </c>
      <c r="C1962" s="30">
        <v>404.5652</v>
      </c>
      <c r="D1962" s="30">
        <v>123.52</v>
      </c>
      <c r="E1962" s="32">
        <v>42122</v>
      </c>
      <c r="F1962" s="34" t="s">
        <v>4424</v>
      </c>
      <c r="G1962" s="34" t="s">
        <v>5535</v>
      </c>
      <c r="H1962" s="34" t="str">
        <f t="shared" ca="1" si="243"/>
        <v>Post-calc.</v>
      </c>
      <c r="I1962" s="3">
        <f t="shared" ca="1" si="240"/>
        <v>0</v>
      </c>
      <c r="M1962" s="7" t="s">
        <v>1988</v>
      </c>
      <c r="N1962" s="9" t="str">
        <f t="shared" ca="1" si="241"/>
        <v>A4996</v>
      </c>
      <c r="O1962" s="3">
        <v>1213.01</v>
      </c>
      <c r="P1962" s="3">
        <v>1213.01</v>
      </c>
      <c r="Q1962" s="1" t="s">
        <v>8</v>
      </c>
      <c r="R1962" s="1" t="s">
        <v>9</v>
      </c>
      <c r="S1962" s="1" t="s">
        <v>10</v>
      </c>
      <c r="T1962" s="1" t="s">
        <v>1260</v>
      </c>
      <c r="V1962" s="34" t="str">
        <f t="shared" ca="1" si="244"/>
        <v>Post-calc.</v>
      </c>
      <c r="W1962" s="1" t="str">
        <f t="shared" ca="1" si="245"/>
        <v>Post-calc.</v>
      </c>
      <c r="X1962" s="1" t="b">
        <f t="shared" ca="1" si="246"/>
        <v>1</v>
      </c>
      <c r="Z1962" s="3">
        <f t="shared" ca="1" si="247"/>
        <v>0</v>
      </c>
    </row>
    <row r="1963" spans="1:26" x14ac:dyDescent="0.2">
      <c r="A1963" s="34" t="s">
        <v>4567</v>
      </c>
      <c r="B1963" s="9" t="str">
        <f t="shared" ca="1" si="242"/>
        <v>A2455</v>
      </c>
      <c r="C1963" s="30">
        <v>358.97730000000001</v>
      </c>
      <c r="D1963" s="30">
        <v>0</v>
      </c>
      <c r="E1963" s="32">
        <v>42079</v>
      </c>
      <c r="F1963" s="34" t="s">
        <v>4424</v>
      </c>
      <c r="G1963" s="34" t="s">
        <v>5535</v>
      </c>
      <c r="H1963" s="34" t="str">
        <f t="shared" ca="1" si="243"/>
        <v>Post-calc.</v>
      </c>
      <c r="I1963" s="3">
        <f t="shared" ca="1" si="240"/>
        <v>0</v>
      </c>
      <c r="M1963" s="7" t="s">
        <v>1989</v>
      </c>
      <c r="N1963" s="9" t="str">
        <f t="shared" ca="1" si="241"/>
        <v>A5002</v>
      </c>
      <c r="O1963" s="3">
        <v>802.54650000000004</v>
      </c>
      <c r="P1963" s="3">
        <v>802.54650000000004</v>
      </c>
      <c r="Q1963" s="1" t="s">
        <v>14</v>
      </c>
      <c r="R1963" s="1" t="s">
        <v>9</v>
      </c>
      <c r="S1963" s="1" t="s">
        <v>10</v>
      </c>
      <c r="T1963" s="1" t="s">
        <v>69</v>
      </c>
      <c r="V1963" s="34" t="str">
        <f t="shared" ca="1" si="244"/>
        <v>Pre-calc.</v>
      </c>
      <c r="W1963" s="1" t="str">
        <f t="shared" ca="1" si="245"/>
        <v>Pre-calc.</v>
      </c>
      <c r="X1963" s="1" t="b">
        <f t="shared" ca="1" si="246"/>
        <v>1</v>
      </c>
      <c r="Z1963" s="3">
        <f t="shared" ca="1" si="247"/>
        <v>0</v>
      </c>
    </row>
    <row r="1964" spans="1:26" x14ac:dyDescent="0.2">
      <c r="A1964" s="34" t="s">
        <v>4568</v>
      </c>
      <c r="B1964" s="9" t="str">
        <f t="shared" ca="1" si="242"/>
        <v>A2471</v>
      </c>
      <c r="C1964" s="30">
        <v>149.25409999999999</v>
      </c>
      <c r="D1964" s="30">
        <v>0</v>
      </c>
      <c r="E1964" s="32">
        <v>42093</v>
      </c>
      <c r="F1964" s="34" t="s">
        <v>4424</v>
      </c>
      <c r="G1964" s="34" t="s">
        <v>5535</v>
      </c>
      <c r="H1964" s="34" t="str">
        <f t="shared" ca="1" si="243"/>
        <v>Post-calc.</v>
      </c>
      <c r="I1964" s="3">
        <f t="shared" ca="1" si="240"/>
        <v>0</v>
      </c>
      <c r="M1964" s="7" t="s">
        <v>1990</v>
      </c>
      <c r="N1964" s="9" t="str">
        <f t="shared" ca="1" si="241"/>
        <v>A5004</v>
      </c>
      <c r="O1964" s="3">
        <v>357.60050000000001</v>
      </c>
      <c r="P1964" s="3">
        <v>357.60050000000001</v>
      </c>
      <c r="Q1964" s="1" t="s">
        <v>14</v>
      </c>
      <c r="R1964" s="1" t="s">
        <v>9</v>
      </c>
      <c r="S1964" s="1" t="s">
        <v>10</v>
      </c>
      <c r="T1964" s="1" t="s">
        <v>69</v>
      </c>
      <c r="V1964" s="34" t="str">
        <f t="shared" ca="1" si="244"/>
        <v>Pre-calc.</v>
      </c>
      <c r="W1964" s="1" t="str">
        <f t="shared" ca="1" si="245"/>
        <v>Pre-calc.</v>
      </c>
      <c r="X1964" s="1" t="b">
        <f t="shared" ca="1" si="246"/>
        <v>1</v>
      </c>
      <c r="Z1964" s="3">
        <f t="shared" ca="1" si="247"/>
        <v>0</v>
      </c>
    </row>
    <row r="1965" spans="1:26" x14ac:dyDescent="0.2">
      <c r="A1965" s="34" t="s">
        <v>4569</v>
      </c>
      <c r="B1965" s="9" t="str">
        <f t="shared" ca="1" si="242"/>
        <v>A2499</v>
      </c>
      <c r="C1965" s="30">
        <v>325.15410000000003</v>
      </c>
      <c r="D1965" s="30">
        <v>77.2</v>
      </c>
      <c r="E1965" s="32">
        <v>42086</v>
      </c>
      <c r="F1965" s="34" t="s">
        <v>4424</v>
      </c>
      <c r="G1965" s="34" t="s">
        <v>5535</v>
      </c>
      <c r="H1965" s="34" t="str">
        <f t="shared" ca="1" si="243"/>
        <v>Post-calc.</v>
      </c>
      <c r="I1965" s="3">
        <f t="shared" ca="1" si="240"/>
        <v>0</v>
      </c>
      <c r="M1965" s="7" t="s">
        <v>1991</v>
      </c>
      <c r="N1965" s="9" t="str">
        <f t="shared" ca="1" si="241"/>
        <v>A5005</v>
      </c>
      <c r="O1965" s="3">
        <v>357.60050000000001</v>
      </c>
      <c r="P1965" s="3">
        <v>357.60050000000001</v>
      </c>
      <c r="Q1965" s="1" t="s">
        <v>14</v>
      </c>
      <c r="R1965" s="1" t="s">
        <v>9</v>
      </c>
      <c r="S1965" s="1" t="s">
        <v>10</v>
      </c>
      <c r="T1965" s="1" t="s">
        <v>69</v>
      </c>
      <c r="V1965" s="34" t="str">
        <f t="shared" ca="1" si="244"/>
        <v>Pre-calc.</v>
      </c>
      <c r="W1965" s="1" t="str">
        <f t="shared" ca="1" si="245"/>
        <v>Pre-calc.</v>
      </c>
      <c r="X1965" s="1" t="b">
        <f t="shared" ca="1" si="246"/>
        <v>1</v>
      </c>
      <c r="Z1965" s="3">
        <f t="shared" ca="1" si="247"/>
        <v>0</v>
      </c>
    </row>
    <row r="1966" spans="1:26" x14ac:dyDescent="0.2">
      <c r="A1966" s="34" t="s">
        <v>4570</v>
      </c>
      <c r="B1966" s="9" t="str">
        <f t="shared" ca="1" si="242"/>
        <v>A2500</v>
      </c>
      <c r="C1966" s="30">
        <v>271.52440000000001</v>
      </c>
      <c r="D1966" s="30">
        <v>61.76</v>
      </c>
      <c r="E1966" s="32">
        <v>42124</v>
      </c>
      <c r="F1966" s="34" t="s">
        <v>4424</v>
      </c>
      <c r="G1966" s="34" t="s">
        <v>5535</v>
      </c>
      <c r="H1966" s="34" t="str">
        <f t="shared" ca="1" si="243"/>
        <v>Post-calc.</v>
      </c>
      <c r="I1966" s="3">
        <f t="shared" ca="1" si="240"/>
        <v>0</v>
      </c>
      <c r="M1966" s="7" t="s">
        <v>1992</v>
      </c>
      <c r="N1966" s="9" t="str">
        <f t="shared" ca="1" si="241"/>
        <v>A5015</v>
      </c>
      <c r="O1966" s="3">
        <v>602.21</v>
      </c>
      <c r="P1966" s="3">
        <v>602.21</v>
      </c>
      <c r="Q1966" s="1" t="s">
        <v>8</v>
      </c>
      <c r="R1966" s="1" t="s">
        <v>9</v>
      </c>
      <c r="S1966" s="1" t="s">
        <v>10</v>
      </c>
      <c r="T1966" s="1" t="s">
        <v>1372</v>
      </c>
      <c r="V1966" s="34" t="str">
        <f t="shared" ca="1" si="244"/>
        <v>Post-calc.</v>
      </c>
      <c r="W1966" s="1" t="str">
        <f t="shared" ca="1" si="245"/>
        <v>Post-calc.</v>
      </c>
      <c r="X1966" s="1" t="b">
        <f t="shared" ca="1" si="246"/>
        <v>1</v>
      </c>
      <c r="Z1966" s="3">
        <f t="shared" ca="1" si="247"/>
        <v>0</v>
      </c>
    </row>
    <row r="1967" spans="1:26" x14ac:dyDescent="0.2">
      <c r="A1967" s="34" t="s">
        <v>4571</v>
      </c>
      <c r="B1967" s="9" t="str">
        <f t="shared" ca="1" si="242"/>
        <v>A2501</v>
      </c>
      <c r="C1967" s="30">
        <v>228.26159999999999</v>
      </c>
      <c r="D1967" s="30">
        <v>217.7971</v>
      </c>
      <c r="E1967" s="32">
        <v>42230</v>
      </c>
      <c r="F1967" s="34" t="s">
        <v>4424</v>
      </c>
      <c r="G1967" s="34" t="s">
        <v>5535</v>
      </c>
      <c r="H1967" s="34" t="str">
        <f t="shared" ca="1" si="243"/>
        <v>Post-calc.</v>
      </c>
      <c r="I1967" s="3">
        <f t="shared" ca="1" si="240"/>
        <v>0</v>
      </c>
      <c r="M1967" s="7" t="s">
        <v>1993</v>
      </c>
      <c r="N1967" s="9" t="str">
        <f t="shared" ca="1" si="241"/>
        <v>A5016</v>
      </c>
      <c r="O1967" s="3">
        <v>13560</v>
      </c>
      <c r="P1967" s="3">
        <v>11549.43</v>
      </c>
      <c r="Q1967" s="1" t="s">
        <v>8</v>
      </c>
      <c r="R1967" s="1" t="s">
        <v>9</v>
      </c>
      <c r="S1967" s="1" t="s">
        <v>10</v>
      </c>
      <c r="T1967" s="1" t="s">
        <v>1372</v>
      </c>
      <c r="V1967" s="34" t="str">
        <f t="shared" ca="1" si="244"/>
        <v>Post-calc.</v>
      </c>
      <c r="W1967" s="1" t="str">
        <f t="shared" ca="1" si="245"/>
        <v>Post-calc.</v>
      </c>
      <c r="X1967" s="1" t="b">
        <f t="shared" ca="1" si="246"/>
        <v>1</v>
      </c>
      <c r="Z1967" s="3">
        <f t="shared" ca="1" si="247"/>
        <v>0</v>
      </c>
    </row>
    <row r="1968" spans="1:26" x14ac:dyDescent="0.2">
      <c r="A1968" s="34" t="s">
        <v>4572</v>
      </c>
      <c r="B1968" s="9" t="str">
        <f t="shared" ca="1" si="242"/>
        <v>A2502</v>
      </c>
      <c r="C1968" s="30">
        <v>19980.745699999999</v>
      </c>
      <c r="D1968" s="30">
        <v>0</v>
      </c>
      <c r="E1968" s="32"/>
      <c r="F1968" s="34" t="s">
        <v>4424</v>
      </c>
      <c r="G1968" s="34" t="s">
        <v>5535</v>
      </c>
      <c r="H1968" s="34" t="str">
        <f t="shared" ca="1" si="243"/>
        <v>Pre-calc.</v>
      </c>
      <c r="I1968" s="3">
        <f t="shared" ca="1" si="240"/>
        <v>0</v>
      </c>
      <c r="M1968" s="7" t="s">
        <v>1994</v>
      </c>
      <c r="N1968" s="9" t="str">
        <f t="shared" ca="1" si="241"/>
        <v>A5021</v>
      </c>
      <c r="O1968" s="3">
        <v>75.288799999999995</v>
      </c>
      <c r="P1968" s="3">
        <v>75.288799999999995</v>
      </c>
      <c r="Q1968" s="1" t="s">
        <v>8</v>
      </c>
      <c r="R1968" s="1" t="s">
        <v>9</v>
      </c>
      <c r="S1968" s="1" t="s">
        <v>10</v>
      </c>
      <c r="T1968" s="1" t="s">
        <v>1528</v>
      </c>
      <c r="V1968" s="34" t="str">
        <f t="shared" ca="1" si="244"/>
        <v>Post-calc.</v>
      </c>
      <c r="W1968" s="1" t="str">
        <f t="shared" ca="1" si="245"/>
        <v>Post-calc.</v>
      </c>
      <c r="X1968" s="1" t="b">
        <f t="shared" ca="1" si="246"/>
        <v>1</v>
      </c>
      <c r="Z1968" s="3">
        <f t="shared" ca="1" si="247"/>
        <v>0</v>
      </c>
    </row>
    <row r="1969" spans="1:26" x14ac:dyDescent="0.2">
      <c r="A1969" s="34" t="s">
        <v>4573</v>
      </c>
      <c r="B1969" s="9" t="str">
        <f t="shared" ca="1" si="242"/>
        <v>A2503</v>
      </c>
      <c r="C1969" s="30">
        <v>3232.3069999999998</v>
      </c>
      <c r="D1969" s="30">
        <v>7.72</v>
      </c>
      <c r="E1969" s="32">
        <v>42214</v>
      </c>
      <c r="F1969" s="34" t="s">
        <v>4424</v>
      </c>
      <c r="G1969" s="34" t="s">
        <v>5535</v>
      </c>
      <c r="H1969" s="34" t="str">
        <f t="shared" ca="1" si="243"/>
        <v>Post-calc.</v>
      </c>
      <c r="I1969" s="3">
        <f t="shared" ca="1" si="240"/>
        <v>0</v>
      </c>
      <c r="M1969" s="7" t="s">
        <v>1995</v>
      </c>
      <c r="N1969" s="9" t="str">
        <f t="shared" ca="1" si="241"/>
        <v>A5027</v>
      </c>
      <c r="O1969" s="3">
        <v>60.719200000000001</v>
      </c>
      <c r="P1969" s="3">
        <v>61.4452</v>
      </c>
      <c r="Q1969" s="1" t="s">
        <v>8</v>
      </c>
      <c r="R1969" s="1" t="s">
        <v>9</v>
      </c>
      <c r="S1969" s="1" t="s">
        <v>10</v>
      </c>
      <c r="T1969" s="1" t="s">
        <v>1260</v>
      </c>
      <c r="V1969" s="34" t="str">
        <f t="shared" ca="1" si="244"/>
        <v>Post-calc.</v>
      </c>
      <c r="W1969" s="1" t="str">
        <f t="shared" ca="1" si="245"/>
        <v>Post-calc.</v>
      </c>
      <c r="X1969" s="1" t="b">
        <f t="shared" ca="1" si="246"/>
        <v>1</v>
      </c>
      <c r="Z1969" s="3">
        <f t="shared" ca="1" si="247"/>
        <v>0</v>
      </c>
    </row>
    <row r="1970" spans="1:26" x14ac:dyDescent="0.2">
      <c r="A1970" s="34" t="s">
        <v>4574</v>
      </c>
      <c r="B1970" s="9" t="str">
        <f t="shared" ca="1" si="242"/>
        <v>A2504</v>
      </c>
      <c r="C1970" s="30">
        <v>227.8408</v>
      </c>
      <c r="D1970" s="30">
        <v>221.27600000000001</v>
      </c>
      <c r="E1970" s="32">
        <v>42073</v>
      </c>
      <c r="F1970" s="34" t="s">
        <v>4424</v>
      </c>
      <c r="G1970" s="34" t="s">
        <v>5535</v>
      </c>
      <c r="H1970" s="34" t="str">
        <f t="shared" ca="1" si="243"/>
        <v>Post-calc.</v>
      </c>
      <c r="I1970" s="3">
        <f t="shared" ca="1" si="240"/>
        <v>0</v>
      </c>
      <c r="M1970" s="7" t="s">
        <v>1996</v>
      </c>
      <c r="N1970" s="9" t="str">
        <f t="shared" ca="1" si="241"/>
        <v>A5032</v>
      </c>
      <c r="O1970" s="3">
        <v>530</v>
      </c>
      <c r="P1970" s="3">
        <v>542.72</v>
      </c>
      <c r="Q1970" s="1" t="s">
        <v>8</v>
      </c>
      <c r="R1970" s="1" t="s">
        <v>9</v>
      </c>
      <c r="S1970" s="1" t="s">
        <v>10</v>
      </c>
      <c r="T1970" s="1" t="s">
        <v>69</v>
      </c>
      <c r="V1970" s="34" t="str">
        <f t="shared" ca="1" si="244"/>
        <v>Post-calc.</v>
      </c>
      <c r="W1970" s="1" t="str">
        <f t="shared" ca="1" si="245"/>
        <v>Post-calc.</v>
      </c>
      <c r="X1970" s="1" t="b">
        <f t="shared" ca="1" si="246"/>
        <v>1</v>
      </c>
      <c r="Z1970" s="3">
        <f t="shared" ca="1" si="247"/>
        <v>0</v>
      </c>
    </row>
    <row r="1971" spans="1:26" x14ac:dyDescent="0.2">
      <c r="A1971" s="34" t="s">
        <v>4575</v>
      </c>
      <c r="B1971" s="9" t="str">
        <f t="shared" ca="1" si="242"/>
        <v>A2514</v>
      </c>
      <c r="C1971" s="30">
        <v>387.21019999999999</v>
      </c>
      <c r="D1971" s="30">
        <v>0</v>
      </c>
      <c r="E1971" s="32"/>
      <c r="F1971" s="34" t="s">
        <v>4424</v>
      </c>
      <c r="G1971" s="34" t="s">
        <v>5535</v>
      </c>
      <c r="H1971" s="34" t="str">
        <f t="shared" ca="1" si="243"/>
        <v>Pre-calc.</v>
      </c>
      <c r="I1971" s="3">
        <f t="shared" ca="1" si="240"/>
        <v>0</v>
      </c>
      <c r="M1971" s="7" t="s">
        <v>1997</v>
      </c>
      <c r="N1971" s="9" t="str">
        <f t="shared" ca="1" si="241"/>
        <v>A5037</v>
      </c>
      <c r="O1971" s="3">
        <v>879.47</v>
      </c>
      <c r="P1971" s="3">
        <v>980</v>
      </c>
      <c r="Q1971" s="1" t="s">
        <v>8</v>
      </c>
      <c r="R1971" s="1" t="s">
        <v>9</v>
      </c>
      <c r="S1971" s="1" t="s">
        <v>10</v>
      </c>
      <c r="T1971" s="1" t="s">
        <v>69</v>
      </c>
      <c r="V1971" s="34" t="str">
        <f t="shared" ca="1" si="244"/>
        <v>Post-calc.</v>
      </c>
      <c r="W1971" s="1" t="str">
        <f t="shared" ca="1" si="245"/>
        <v>Post-calc.</v>
      </c>
      <c r="X1971" s="1" t="b">
        <f t="shared" ca="1" si="246"/>
        <v>1</v>
      </c>
      <c r="Z1971" s="3">
        <f t="shared" ca="1" si="247"/>
        <v>0</v>
      </c>
    </row>
    <row r="1972" spans="1:26" x14ac:dyDescent="0.2">
      <c r="A1972" s="34" t="s">
        <v>4576</v>
      </c>
      <c r="B1972" s="9" t="str">
        <f t="shared" ca="1" si="242"/>
        <v>A2524</v>
      </c>
      <c r="C1972" s="30">
        <v>3799.0131000000001</v>
      </c>
      <c r="D1972" s="30">
        <v>3453.8042</v>
      </c>
      <c r="E1972" s="32">
        <v>42429</v>
      </c>
      <c r="F1972" s="34" t="s">
        <v>4424</v>
      </c>
      <c r="G1972" s="34" t="s">
        <v>5535</v>
      </c>
      <c r="H1972" s="34" t="str">
        <f t="shared" ca="1" si="243"/>
        <v>Post-calc.</v>
      </c>
      <c r="I1972" s="3">
        <f t="shared" ca="1" si="240"/>
        <v>0</v>
      </c>
      <c r="M1972" s="7" t="s">
        <v>1998</v>
      </c>
      <c r="N1972" s="9" t="str">
        <f t="shared" ca="1" si="241"/>
        <v>A5040</v>
      </c>
      <c r="O1972" s="3">
        <v>150</v>
      </c>
      <c r="P1972" s="3">
        <v>186</v>
      </c>
      <c r="Q1972" s="1" t="s">
        <v>8</v>
      </c>
      <c r="R1972" s="1" t="s">
        <v>9</v>
      </c>
      <c r="S1972" s="1" t="s">
        <v>10</v>
      </c>
      <c r="T1972" s="1" t="s">
        <v>1999</v>
      </c>
      <c r="V1972" s="34" t="str">
        <f t="shared" ca="1" si="244"/>
        <v>Post-calc.</v>
      </c>
      <c r="W1972" s="1" t="str">
        <f t="shared" ca="1" si="245"/>
        <v>Post-calc.</v>
      </c>
      <c r="X1972" s="1" t="b">
        <f t="shared" ca="1" si="246"/>
        <v>1</v>
      </c>
      <c r="Z1972" s="3">
        <f t="shared" ca="1" si="247"/>
        <v>0</v>
      </c>
    </row>
    <row r="1973" spans="1:26" x14ac:dyDescent="0.2">
      <c r="A1973" s="34" t="s">
        <v>4577</v>
      </c>
      <c r="B1973" s="9" t="str">
        <f t="shared" ca="1" si="242"/>
        <v>A2552</v>
      </c>
      <c r="C1973" s="30">
        <v>401.0136</v>
      </c>
      <c r="D1973" s="30">
        <v>392.262</v>
      </c>
      <c r="E1973" s="32">
        <v>42094</v>
      </c>
      <c r="F1973" s="34" t="s">
        <v>4424</v>
      </c>
      <c r="G1973" s="34" t="s">
        <v>5535</v>
      </c>
      <c r="H1973" s="34" t="str">
        <f t="shared" ca="1" si="243"/>
        <v>Post-calc.</v>
      </c>
      <c r="I1973" s="3">
        <f t="shared" ca="1" si="240"/>
        <v>0</v>
      </c>
      <c r="M1973" s="7" t="s">
        <v>2000</v>
      </c>
      <c r="N1973" s="9" t="str">
        <f t="shared" ca="1" si="241"/>
        <v>A5041</v>
      </c>
      <c r="O1973" s="3">
        <v>350</v>
      </c>
      <c r="P1973" s="3">
        <v>350</v>
      </c>
      <c r="Q1973" s="1" t="s">
        <v>8</v>
      </c>
      <c r="R1973" s="1" t="s">
        <v>9</v>
      </c>
      <c r="S1973" s="1" t="s">
        <v>10</v>
      </c>
      <c r="T1973" s="1" t="s">
        <v>1999</v>
      </c>
      <c r="V1973" s="34" t="str">
        <f t="shared" ca="1" si="244"/>
        <v>Post-calc.</v>
      </c>
      <c r="W1973" s="1" t="str">
        <f t="shared" ca="1" si="245"/>
        <v>Post-calc.</v>
      </c>
      <c r="X1973" s="1" t="b">
        <f t="shared" ca="1" si="246"/>
        <v>1</v>
      </c>
      <c r="Z1973" s="3">
        <f t="shared" ca="1" si="247"/>
        <v>0</v>
      </c>
    </row>
    <row r="1974" spans="1:26" x14ac:dyDescent="0.2">
      <c r="A1974" s="34" t="s">
        <v>4578</v>
      </c>
      <c r="B1974" s="9" t="str">
        <f t="shared" ca="1" si="242"/>
        <v>A2553</v>
      </c>
      <c r="C1974" s="30">
        <v>224.14060000000001</v>
      </c>
      <c r="D1974" s="30">
        <v>104.22</v>
      </c>
      <c r="E1974" s="32">
        <v>42110</v>
      </c>
      <c r="F1974" s="34" t="s">
        <v>4424</v>
      </c>
      <c r="G1974" s="34" t="s">
        <v>5535</v>
      </c>
      <c r="H1974" s="34" t="str">
        <f t="shared" ca="1" si="243"/>
        <v>Post-calc.</v>
      </c>
      <c r="I1974" s="3">
        <f t="shared" ca="1" si="240"/>
        <v>0</v>
      </c>
      <c r="M1974" s="7" t="s">
        <v>2001</v>
      </c>
      <c r="N1974" s="9" t="str">
        <f t="shared" ca="1" si="241"/>
        <v>A5042</v>
      </c>
      <c r="O1974" s="3">
        <v>120</v>
      </c>
      <c r="P1974" s="3">
        <v>120</v>
      </c>
      <c r="Q1974" s="1" t="s">
        <v>8</v>
      </c>
      <c r="R1974" s="1" t="s">
        <v>9</v>
      </c>
      <c r="S1974" s="1" t="s">
        <v>10</v>
      </c>
      <c r="T1974" s="1" t="s">
        <v>1999</v>
      </c>
      <c r="V1974" s="34" t="str">
        <f t="shared" ca="1" si="244"/>
        <v>Post-calc.</v>
      </c>
      <c r="W1974" s="1" t="str">
        <f t="shared" ca="1" si="245"/>
        <v>Post-calc.</v>
      </c>
      <c r="X1974" s="1" t="b">
        <f t="shared" ca="1" si="246"/>
        <v>1</v>
      </c>
      <c r="Z1974" s="3">
        <f t="shared" ca="1" si="247"/>
        <v>0</v>
      </c>
    </row>
    <row r="1975" spans="1:26" x14ac:dyDescent="0.2">
      <c r="A1975" s="34" t="s">
        <v>4579</v>
      </c>
      <c r="B1975" s="9" t="str">
        <f t="shared" ca="1" si="242"/>
        <v>A2567</v>
      </c>
      <c r="C1975" s="30">
        <v>423.46530000000001</v>
      </c>
      <c r="D1975" s="30">
        <v>0</v>
      </c>
      <c r="E1975" s="32">
        <v>42130</v>
      </c>
      <c r="F1975" s="34" t="s">
        <v>4424</v>
      </c>
      <c r="G1975" s="34" t="s">
        <v>5535</v>
      </c>
      <c r="H1975" s="34" t="str">
        <f t="shared" ca="1" si="243"/>
        <v>Post-calc.</v>
      </c>
      <c r="I1975" s="3">
        <f t="shared" ca="1" si="240"/>
        <v>0</v>
      </c>
      <c r="M1975" s="7" t="s">
        <v>2002</v>
      </c>
      <c r="N1975" s="9" t="str">
        <f t="shared" ca="1" si="241"/>
        <v>A5043</v>
      </c>
      <c r="O1975" s="3">
        <v>313</v>
      </c>
      <c r="P1975" s="3">
        <v>313</v>
      </c>
      <c r="Q1975" s="1" t="s">
        <v>8</v>
      </c>
      <c r="R1975" s="1" t="s">
        <v>9</v>
      </c>
      <c r="S1975" s="1" t="s">
        <v>10</v>
      </c>
      <c r="T1975" s="1" t="s">
        <v>1999</v>
      </c>
      <c r="V1975" s="34" t="str">
        <f t="shared" ca="1" si="244"/>
        <v>Post-calc.</v>
      </c>
      <c r="W1975" s="1" t="str">
        <f t="shared" ca="1" si="245"/>
        <v>Post-calc.</v>
      </c>
      <c r="X1975" s="1" t="b">
        <f t="shared" ca="1" si="246"/>
        <v>1</v>
      </c>
      <c r="Z1975" s="3">
        <f t="shared" ca="1" si="247"/>
        <v>0</v>
      </c>
    </row>
    <row r="1976" spans="1:26" x14ac:dyDescent="0.2">
      <c r="A1976" s="34" t="s">
        <v>4580</v>
      </c>
      <c r="B1976" s="9" t="str">
        <f t="shared" ca="1" si="242"/>
        <v>A2568</v>
      </c>
      <c r="C1976" s="30">
        <v>121.87050000000001</v>
      </c>
      <c r="D1976" s="30">
        <v>0</v>
      </c>
      <c r="E1976" s="32">
        <v>42122</v>
      </c>
      <c r="F1976" s="34" t="s">
        <v>4424</v>
      </c>
      <c r="G1976" s="34" t="s">
        <v>5535</v>
      </c>
      <c r="H1976" s="34" t="str">
        <f t="shared" ca="1" si="243"/>
        <v>Post-calc.</v>
      </c>
      <c r="I1976" s="3">
        <f t="shared" ca="1" si="240"/>
        <v>0</v>
      </c>
      <c r="M1976" s="7" t="s">
        <v>2003</v>
      </c>
      <c r="N1976" s="9" t="str">
        <f t="shared" ca="1" si="241"/>
        <v>A5044</v>
      </c>
      <c r="O1976" s="3">
        <v>570</v>
      </c>
      <c r="P1976" s="3">
        <v>570</v>
      </c>
      <c r="Q1976" s="1" t="s">
        <v>8</v>
      </c>
      <c r="R1976" s="1" t="s">
        <v>9</v>
      </c>
      <c r="S1976" s="1" t="s">
        <v>10</v>
      </c>
      <c r="T1976" s="1" t="s">
        <v>1999</v>
      </c>
      <c r="V1976" s="34" t="str">
        <f t="shared" ca="1" si="244"/>
        <v>Post-calc.</v>
      </c>
      <c r="W1976" s="1" t="str">
        <f t="shared" ca="1" si="245"/>
        <v>Post-calc.</v>
      </c>
      <c r="X1976" s="1" t="b">
        <f t="shared" ca="1" si="246"/>
        <v>1</v>
      </c>
      <c r="Z1976" s="3">
        <f t="shared" ca="1" si="247"/>
        <v>0</v>
      </c>
    </row>
    <row r="1977" spans="1:26" x14ac:dyDescent="0.2">
      <c r="A1977" s="34" t="s">
        <v>4581</v>
      </c>
      <c r="B1977" s="9" t="str">
        <f t="shared" ca="1" si="242"/>
        <v>A2601</v>
      </c>
      <c r="C1977" s="30">
        <v>469.32799999999997</v>
      </c>
      <c r="D1977" s="30">
        <v>92.64</v>
      </c>
      <c r="E1977" s="32">
        <v>42130</v>
      </c>
      <c r="F1977" s="34" t="s">
        <v>4424</v>
      </c>
      <c r="G1977" s="34" t="s">
        <v>5535</v>
      </c>
      <c r="H1977" s="34" t="str">
        <f t="shared" ca="1" si="243"/>
        <v>Post-calc.</v>
      </c>
      <c r="I1977" s="3">
        <f t="shared" ca="1" si="240"/>
        <v>0</v>
      </c>
      <c r="M1977" s="7" t="s">
        <v>2004</v>
      </c>
      <c r="N1977" s="9" t="str">
        <f t="shared" ca="1" si="241"/>
        <v>A5045</v>
      </c>
      <c r="O1977" s="3">
        <v>100</v>
      </c>
      <c r="P1977" s="3">
        <v>100</v>
      </c>
      <c r="Q1977" s="1" t="s">
        <v>8</v>
      </c>
      <c r="R1977" s="1" t="s">
        <v>9</v>
      </c>
      <c r="S1977" s="1" t="s">
        <v>10</v>
      </c>
      <c r="T1977" s="1" t="s">
        <v>1999</v>
      </c>
      <c r="V1977" s="34" t="str">
        <f t="shared" ca="1" si="244"/>
        <v>Post-calc.</v>
      </c>
      <c r="W1977" s="1" t="str">
        <f t="shared" ca="1" si="245"/>
        <v>Post-calc.</v>
      </c>
      <c r="X1977" s="1" t="b">
        <f t="shared" ca="1" si="246"/>
        <v>1</v>
      </c>
      <c r="Z1977" s="3">
        <f t="shared" ca="1" si="247"/>
        <v>0</v>
      </c>
    </row>
    <row r="1978" spans="1:26" x14ac:dyDescent="0.2">
      <c r="A1978" s="34" t="s">
        <v>4582</v>
      </c>
      <c r="B1978" s="9" t="str">
        <f t="shared" ca="1" si="242"/>
        <v>A2606</v>
      </c>
      <c r="C1978" s="30">
        <v>228.10570000000001</v>
      </c>
      <c r="D1978" s="30">
        <v>123.52</v>
      </c>
      <c r="E1978" s="32">
        <v>42137</v>
      </c>
      <c r="F1978" s="34" t="s">
        <v>4424</v>
      </c>
      <c r="G1978" s="34" t="s">
        <v>5535</v>
      </c>
      <c r="H1978" s="34" t="str">
        <f t="shared" ca="1" si="243"/>
        <v>Post-calc.</v>
      </c>
      <c r="I1978" s="3">
        <f t="shared" ca="1" si="240"/>
        <v>0</v>
      </c>
      <c r="M1978" s="7" t="s">
        <v>2005</v>
      </c>
      <c r="N1978" s="9" t="str">
        <f t="shared" ca="1" si="241"/>
        <v>A5046</v>
      </c>
      <c r="O1978" s="3">
        <v>350</v>
      </c>
      <c r="P1978" s="3">
        <v>361</v>
      </c>
      <c r="Q1978" s="1" t="s">
        <v>8</v>
      </c>
      <c r="R1978" s="1" t="s">
        <v>9</v>
      </c>
      <c r="S1978" s="1" t="s">
        <v>10</v>
      </c>
      <c r="T1978" s="1" t="s">
        <v>1999</v>
      </c>
      <c r="V1978" s="34" t="str">
        <f t="shared" ca="1" si="244"/>
        <v>Post-calc.</v>
      </c>
      <c r="W1978" s="1" t="str">
        <f t="shared" ca="1" si="245"/>
        <v>Post-calc.</v>
      </c>
      <c r="X1978" s="1" t="b">
        <f t="shared" ca="1" si="246"/>
        <v>1</v>
      </c>
      <c r="Z1978" s="3">
        <f t="shared" ca="1" si="247"/>
        <v>0</v>
      </c>
    </row>
    <row r="1979" spans="1:26" x14ac:dyDescent="0.2">
      <c r="A1979" s="34" t="s">
        <v>4583</v>
      </c>
      <c r="B1979" s="9" t="str">
        <f t="shared" ca="1" si="242"/>
        <v>A2607</v>
      </c>
      <c r="C1979" s="30">
        <v>495.2396</v>
      </c>
      <c r="D1979" s="30">
        <v>0</v>
      </c>
      <c r="E1979" s="32"/>
      <c r="F1979" s="34" t="s">
        <v>4424</v>
      </c>
      <c r="G1979" s="34" t="s">
        <v>5535</v>
      </c>
      <c r="H1979" s="34" t="str">
        <f t="shared" ca="1" si="243"/>
        <v>Pre-calc.</v>
      </c>
      <c r="I1979" s="3">
        <f t="shared" ca="1" si="240"/>
        <v>0</v>
      </c>
      <c r="M1979" s="7" t="s">
        <v>2006</v>
      </c>
      <c r="N1979" s="9" t="str">
        <f t="shared" ca="1" si="241"/>
        <v>A5047</v>
      </c>
      <c r="O1979" s="3">
        <v>1000</v>
      </c>
      <c r="P1979" s="3">
        <v>1100</v>
      </c>
      <c r="Q1979" s="1" t="s">
        <v>8</v>
      </c>
      <c r="R1979" s="1" t="s">
        <v>9</v>
      </c>
      <c r="S1979" s="1" t="s">
        <v>10</v>
      </c>
      <c r="T1979" s="1" t="s">
        <v>1999</v>
      </c>
      <c r="V1979" s="34" t="str">
        <f t="shared" ca="1" si="244"/>
        <v>Post-calc.</v>
      </c>
      <c r="W1979" s="1" t="str">
        <f t="shared" ca="1" si="245"/>
        <v>Post-calc.</v>
      </c>
      <c r="X1979" s="1" t="b">
        <f t="shared" ca="1" si="246"/>
        <v>1</v>
      </c>
      <c r="Z1979" s="3">
        <f t="shared" ca="1" si="247"/>
        <v>0</v>
      </c>
    </row>
    <row r="1980" spans="1:26" x14ac:dyDescent="0.2">
      <c r="A1980" s="34" t="s">
        <v>4584</v>
      </c>
      <c r="B1980" s="9" t="str">
        <f t="shared" ca="1" si="242"/>
        <v>A2610</v>
      </c>
      <c r="C1980" s="30">
        <v>455.45549999999997</v>
      </c>
      <c r="D1980" s="30">
        <v>461.63069999999999</v>
      </c>
      <c r="E1980" s="32">
        <v>41670</v>
      </c>
      <c r="F1980" s="34" t="s">
        <v>4424</v>
      </c>
      <c r="G1980" s="34" t="s">
        <v>5535</v>
      </c>
      <c r="H1980" s="34" t="str">
        <f t="shared" ca="1" si="243"/>
        <v>Post-calc.</v>
      </c>
      <c r="I1980" s="3">
        <f t="shared" ca="1" si="240"/>
        <v>0</v>
      </c>
      <c r="M1980" s="7" t="s">
        <v>2007</v>
      </c>
      <c r="N1980" s="9" t="str">
        <f t="shared" ca="1" si="241"/>
        <v>A5048</v>
      </c>
      <c r="O1980" s="3">
        <v>120</v>
      </c>
      <c r="P1980" s="3">
        <v>120</v>
      </c>
      <c r="Q1980" s="1" t="s">
        <v>8</v>
      </c>
      <c r="R1980" s="1" t="s">
        <v>9</v>
      </c>
      <c r="S1980" s="1" t="s">
        <v>10</v>
      </c>
      <c r="T1980" s="1" t="s">
        <v>1999</v>
      </c>
      <c r="V1980" s="34" t="str">
        <f t="shared" ca="1" si="244"/>
        <v>Post-calc.</v>
      </c>
      <c r="W1980" s="1" t="str">
        <f t="shared" ca="1" si="245"/>
        <v>Post-calc.</v>
      </c>
      <c r="X1980" s="1" t="b">
        <f t="shared" ca="1" si="246"/>
        <v>1</v>
      </c>
      <c r="Z1980" s="3">
        <f t="shared" ca="1" si="247"/>
        <v>0</v>
      </c>
    </row>
    <row r="1981" spans="1:26" x14ac:dyDescent="0.2">
      <c r="A1981" s="34" t="s">
        <v>4585</v>
      </c>
      <c r="B1981" s="9" t="str">
        <f t="shared" ca="1" si="242"/>
        <v>A2611</v>
      </c>
      <c r="C1981" s="30">
        <v>164.654</v>
      </c>
      <c r="D1981" s="30">
        <v>0</v>
      </c>
      <c r="E1981" s="32">
        <v>42153</v>
      </c>
      <c r="F1981" s="34" t="s">
        <v>4424</v>
      </c>
      <c r="G1981" s="34" t="s">
        <v>5535</v>
      </c>
      <c r="H1981" s="34" t="str">
        <f t="shared" ca="1" si="243"/>
        <v>Post-calc.</v>
      </c>
      <c r="I1981" s="3">
        <f t="shared" ca="1" si="240"/>
        <v>0</v>
      </c>
      <c r="M1981" s="7" t="s">
        <v>2008</v>
      </c>
      <c r="N1981" s="9" t="str">
        <f t="shared" ca="1" si="241"/>
        <v>A5049</v>
      </c>
      <c r="O1981" s="3">
        <v>270</v>
      </c>
      <c r="P1981" s="3">
        <v>289</v>
      </c>
      <c r="Q1981" s="1" t="s">
        <v>8</v>
      </c>
      <c r="R1981" s="1" t="s">
        <v>9</v>
      </c>
      <c r="S1981" s="1" t="s">
        <v>10</v>
      </c>
      <c r="T1981" s="1" t="s">
        <v>1999</v>
      </c>
      <c r="V1981" s="34" t="str">
        <f t="shared" ca="1" si="244"/>
        <v>Post-calc.</v>
      </c>
      <c r="W1981" s="1" t="str">
        <f t="shared" ca="1" si="245"/>
        <v>Post-calc.</v>
      </c>
      <c r="X1981" s="1" t="b">
        <f t="shared" ca="1" si="246"/>
        <v>1</v>
      </c>
      <c r="Z1981" s="3">
        <f t="shared" ca="1" si="247"/>
        <v>0</v>
      </c>
    </row>
    <row r="1982" spans="1:26" x14ac:dyDescent="0.2">
      <c r="A1982" s="34" t="s">
        <v>4586</v>
      </c>
      <c r="B1982" s="9" t="str">
        <f t="shared" ca="1" si="242"/>
        <v>A2627</v>
      </c>
      <c r="C1982" s="30">
        <v>337.9871</v>
      </c>
      <c r="D1982" s="30">
        <v>81.06</v>
      </c>
      <c r="E1982" s="32">
        <v>42094</v>
      </c>
      <c r="F1982" s="34" t="s">
        <v>4424</v>
      </c>
      <c r="G1982" s="34" t="s">
        <v>5535</v>
      </c>
      <c r="H1982" s="34" t="str">
        <f t="shared" ca="1" si="243"/>
        <v>Post-calc.</v>
      </c>
      <c r="I1982" s="3">
        <f t="shared" ca="1" si="240"/>
        <v>0</v>
      </c>
      <c r="M1982" s="7" t="s">
        <v>2009</v>
      </c>
      <c r="N1982" s="9" t="str">
        <f t="shared" ca="1" si="241"/>
        <v>A5050</v>
      </c>
      <c r="O1982" s="3">
        <v>220</v>
      </c>
      <c r="P1982" s="3">
        <v>220</v>
      </c>
      <c r="Q1982" s="1" t="s">
        <v>8</v>
      </c>
      <c r="R1982" s="1" t="s">
        <v>9</v>
      </c>
      <c r="S1982" s="1" t="s">
        <v>10</v>
      </c>
      <c r="T1982" s="1" t="s">
        <v>1999</v>
      </c>
      <c r="V1982" s="34" t="str">
        <f t="shared" ca="1" si="244"/>
        <v>Post-calc.</v>
      </c>
      <c r="W1982" s="1" t="str">
        <f t="shared" ca="1" si="245"/>
        <v>Post-calc.</v>
      </c>
      <c r="X1982" s="1" t="b">
        <f t="shared" ca="1" si="246"/>
        <v>1</v>
      </c>
      <c r="Z1982" s="3">
        <f t="shared" ca="1" si="247"/>
        <v>0</v>
      </c>
    </row>
    <row r="1983" spans="1:26" x14ac:dyDescent="0.2">
      <c r="A1983" s="34" t="s">
        <v>4587</v>
      </c>
      <c r="B1983" s="9" t="str">
        <f t="shared" ca="1" si="242"/>
        <v>A2628</v>
      </c>
      <c r="C1983" s="30">
        <v>24.2896</v>
      </c>
      <c r="D1983" s="30">
        <v>22.42</v>
      </c>
      <c r="E1983" s="32">
        <v>42149</v>
      </c>
      <c r="F1983" s="34" t="s">
        <v>4424</v>
      </c>
      <c r="G1983" s="34" t="s">
        <v>5535</v>
      </c>
      <c r="H1983" s="34" t="str">
        <f t="shared" ca="1" si="243"/>
        <v>Post-calc.</v>
      </c>
      <c r="I1983" s="3">
        <f t="shared" ca="1" si="240"/>
        <v>0</v>
      </c>
      <c r="M1983" s="7" t="s">
        <v>2010</v>
      </c>
      <c r="N1983" s="9" t="str">
        <f t="shared" ca="1" si="241"/>
        <v>A5051</v>
      </c>
      <c r="O1983" s="3">
        <v>300</v>
      </c>
      <c r="P1983" s="3">
        <v>285</v>
      </c>
      <c r="Q1983" s="1" t="s">
        <v>8</v>
      </c>
      <c r="R1983" s="1" t="s">
        <v>9</v>
      </c>
      <c r="S1983" s="1" t="s">
        <v>10</v>
      </c>
      <c r="T1983" s="1" t="s">
        <v>1999</v>
      </c>
      <c r="V1983" s="34" t="str">
        <f t="shared" ca="1" si="244"/>
        <v>Post-calc.</v>
      </c>
      <c r="W1983" s="1" t="str">
        <f t="shared" ca="1" si="245"/>
        <v>Post-calc.</v>
      </c>
      <c r="X1983" s="1" t="b">
        <f t="shared" ca="1" si="246"/>
        <v>1</v>
      </c>
      <c r="Z1983" s="3">
        <f t="shared" ca="1" si="247"/>
        <v>0</v>
      </c>
    </row>
    <row r="1984" spans="1:26" x14ac:dyDescent="0.2">
      <c r="A1984" s="34" t="s">
        <v>4588</v>
      </c>
      <c r="B1984" s="9" t="str">
        <f t="shared" ca="1" si="242"/>
        <v>A2629</v>
      </c>
      <c r="C1984" s="30">
        <v>1795.4806000000001</v>
      </c>
      <c r="D1984" s="30">
        <v>0</v>
      </c>
      <c r="E1984" s="32"/>
      <c r="F1984" s="34" t="s">
        <v>4424</v>
      </c>
      <c r="G1984" s="34" t="s">
        <v>5535</v>
      </c>
      <c r="H1984" s="34" t="str">
        <f t="shared" ca="1" si="243"/>
        <v>Pre-calc.</v>
      </c>
      <c r="I1984" s="3">
        <f t="shared" ca="1" si="240"/>
        <v>0</v>
      </c>
      <c r="M1984" s="7" t="s">
        <v>2011</v>
      </c>
      <c r="N1984" s="9" t="str">
        <f t="shared" ca="1" si="241"/>
        <v>A5052</v>
      </c>
      <c r="O1984" s="3">
        <v>100</v>
      </c>
      <c r="P1984" s="3">
        <v>120</v>
      </c>
      <c r="Q1984" s="1" t="s">
        <v>8</v>
      </c>
      <c r="R1984" s="1" t="s">
        <v>9</v>
      </c>
      <c r="S1984" s="1" t="s">
        <v>10</v>
      </c>
      <c r="T1984" s="1" t="s">
        <v>1999</v>
      </c>
      <c r="V1984" s="34" t="str">
        <f t="shared" ca="1" si="244"/>
        <v>Post-calc.</v>
      </c>
      <c r="W1984" s="1" t="str">
        <f t="shared" ca="1" si="245"/>
        <v>Post-calc.</v>
      </c>
      <c r="X1984" s="1" t="b">
        <f t="shared" ca="1" si="246"/>
        <v>1</v>
      </c>
      <c r="Z1984" s="3">
        <f t="shared" ca="1" si="247"/>
        <v>0</v>
      </c>
    </row>
    <row r="1985" spans="1:26" x14ac:dyDescent="0.2">
      <c r="A1985" s="34" t="s">
        <v>4589</v>
      </c>
      <c r="B1985" s="9" t="str">
        <f t="shared" ca="1" si="242"/>
        <v>A2634</v>
      </c>
      <c r="C1985" s="30">
        <v>645.3836</v>
      </c>
      <c r="D1985" s="30">
        <v>0</v>
      </c>
      <c r="E1985" s="32">
        <v>42161</v>
      </c>
      <c r="F1985" s="34" t="s">
        <v>4424</v>
      </c>
      <c r="G1985" s="34" t="s">
        <v>5535</v>
      </c>
      <c r="H1985" s="34" t="str">
        <f t="shared" ca="1" si="243"/>
        <v>Post-calc.</v>
      </c>
      <c r="I1985" s="3">
        <f t="shared" ca="1" si="240"/>
        <v>0</v>
      </c>
      <c r="M1985" s="7" t="s">
        <v>2012</v>
      </c>
      <c r="N1985" s="9" t="str">
        <f t="shared" ca="1" si="241"/>
        <v>A5053</v>
      </c>
      <c r="O1985" s="3">
        <v>150</v>
      </c>
      <c r="P1985" s="3">
        <v>150</v>
      </c>
      <c r="Q1985" s="1" t="s">
        <v>8</v>
      </c>
      <c r="R1985" s="1" t="s">
        <v>9</v>
      </c>
      <c r="S1985" s="1" t="s">
        <v>10</v>
      </c>
      <c r="T1985" s="1" t="s">
        <v>1999</v>
      </c>
      <c r="V1985" s="34" t="str">
        <f t="shared" ca="1" si="244"/>
        <v>Post-calc.</v>
      </c>
      <c r="W1985" s="1" t="str">
        <f t="shared" ca="1" si="245"/>
        <v>Post-calc.</v>
      </c>
      <c r="X1985" s="1" t="b">
        <f t="shared" ca="1" si="246"/>
        <v>1</v>
      </c>
      <c r="Z1985" s="3">
        <f t="shared" ca="1" si="247"/>
        <v>0</v>
      </c>
    </row>
    <row r="1986" spans="1:26" x14ac:dyDescent="0.2">
      <c r="A1986" s="34" t="s">
        <v>4590</v>
      </c>
      <c r="B1986" s="9" t="str">
        <f t="shared" ca="1" si="242"/>
        <v>A2649</v>
      </c>
      <c r="C1986" s="30">
        <v>11441.6687</v>
      </c>
      <c r="D1986" s="30">
        <v>0</v>
      </c>
      <c r="E1986" s="32"/>
      <c r="F1986" s="34" t="s">
        <v>4424</v>
      </c>
      <c r="G1986" s="34" t="s">
        <v>5535</v>
      </c>
      <c r="H1986" s="34" t="str">
        <f t="shared" ca="1" si="243"/>
        <v>Pre-calc.</v>
      </c>
      <c r="I1986" s="3">
        <f t="shared" ca="1" si="240"/>
        <v>0</v>
      </c>
      <c r="M1986" s="7" t="s">
        <v>2013</v>
      </c>
      <c r="N1986" s="9" t="str">
        <f t="shared" ca="1" si="241"/>
        <v>A5054</v>
      </c>
      <c r="O1986" s="3">
        <v>180.45</v>
      </c>
      <c r="P1986" s="3">
        <v>180.45</v>
      </c>
      <c r="Q1986" s="1" t="s">
        <v>8</v>
      </c>
      <c r="R1986" s="1" t="s">
        <v>9</v>
      </c>
      <c r="S1986" s="1" t="s">
        <v>10</v>
      </c>
      <c r="T1986" s="1" t="s">
        <v>1999</v>
      </c>
      <c r="V1986" s="34" t="str">
        <f t="shared" ca="1" si="244"/>
        <v>Post-calc.</v>
      </c>
      <c r="W1986" s="1" t="str">
        <f t="shared" ca="1" si="245"/>
        <v>Post-calc.</v>
      </c>
      <c r="X1986" s="1" t="b">
        <f t="shared" ca="1" si="246"/>
        <v>1</v>
      </c>
      <c r="Z1986" s="3">
        <f t="shared" ca="1" si="247"/>
        <v>0</v>
      </c>
    </row>
    <row r="1987" spans="1:26" x14ac:dyDescent="0.2">
      <c r="A1987" s="34" t="s">
        <v>4591</v>
      </c>
      <c r="B1987" s="9" t="str">
        <f t="shared" ca="1" si="242"/>
        <v>A2650</v>
      </c>
      <c r="C1987" s="30">
        <v>146.98439999999999</v>
      </c>
      <c r="D1987" s="30">
        <v>0</v>
      </c>
      <c r="E1987" s="32">
        <v>42088</v>
      </c>
      <c r="F1987" s="34" t="s">
        <v>4424</v>
      </c>
      <c r="G1987" s="34" t="s">
        <v>5535</v>
      </c>
      <c r="H1987" s="34" t="str">
        <f t="shared" ca="1" si="243"/>
        <v>Post-calc.</v>
      </c>
      <c r="I1987" s="3">
        <f t="shared" ca="1" si="240"/>
        <v>0</v>
      </c>
      <c r="M1987" s="7" t="s">
        <v>2014</v>
      </c>
      <c r="N1987" s="9" t="str">
        <f t="shared" ca="1" si="241"/>
        <v>A5055</v>
      </c>
      <c r="O1987" s="3">
        <v>1000</v>
      </c>
      <c r="P1987" s="3">
        <v>1000</v>
      </c>
      <c r="Q1987" s="1" t="s">
        <v>8</v>
      </c>
      <c r="R1987" s="1" t="s">
        <v>9</v>
      </c>
      <c r="S1987" s="1" t="s">
        <v>10</v>
      </c>
      <c r="T1987" s="1" t="s">
        <v>1999</v>
      </c>
      <c r="V1987" s="34" t="str">
        <f t="shared" ca="1" si="244"/>
        <v>Post-calc.</v>
      </c>
      <c r="W1987" s="1" t="str">
        <f t="shared" ca="1" si="245"/>
        <v>Post-calc.</v>
      </c>
      <c r="X1987" s="1" t="b">
        <f t="shared" ca="1" si="246"/>
        <v>1</v>
      </c>
      <c r="Z1987" s="3">
        <f t="shared" ca="1" si="247"/>
        <v>0</v>
      </c>
    </row>
    <row r="1988" spans="1:26" x14ac:dyDescent="0.2">
      <c r="A1988" s="34" t="s">
        <v>4592</v>
      </c>
      <c r="B1988" s="9" t="str">
        <f t="shared" ca="1" si="242"/>
        <v>A2651</v>
      </c>
      <c r="C1988" s="30">
        <v>43.185000000000002</v>
      </c>
      <c r="D1988" s="30">
        <v>0</v>
      </c>
      <c r="E1988" s="32">
        <v>42094</v>
      </c>
      <c r="F1988" s="34" t="s">
        <v>4424</v>
      </c>
      <c r="G1988" s="34" t="s">
        <v>5535</v>
      </c>
      <c r="H1988" s="34" t="str">
        <f t="shared" ca="1" si="243"/>
        <v>Post-calc.</v>
      </c>
      <c r="I1988" s="3">
        <f t="shared" ref="I1988:I2051" ca="1" si="248">+VLOOKUP(B1988,$N$4:$P$2559,2,FALSE)-C1988</f>
        <v>0</v>
      </c>
      <c r="M1988" s="7" t="s">
        <v>2015</v>
      </c>
      <c r="N1988" s="9" t="str">
        <f t="shared" ref="N1988:N2051" ca="1" si="249">+LEFT(M1988,5)</f>
        <v>A5056</v>
      </c>
      <c r="O1988" s="3">
        <v>224</v>
      </c>
      <c r="P1988" s="3">
        <v>224</v>
      </c>
      <c r="Q1988" s="1" t="s">
        <v>8</v>
      </c>
      <c r="R1988" s="1" t="s">
        <v>9</v>
      </c>
      <c r="S1988" s="1" t="s">
        <v>10</v>
      </c>
      <c r="T1988" s="1" t="s">
        <v>1999</v>
      </c>
      <c r="V1988" s="34" t="str">
        <f t="shared" ca="1" si="244"/>
        <v>Post-calc.</v>
      </c>
      <c r="W1988" s="1" t="str">
        <f t="shared" ca="1" si="245"/>
        <v>Post-calc.</v>
      </c>
      <c r="X1988" s="1" t="b">
        <f t="shared" ca="1" si="246"/>
        <v>1</v>
      </c>
      <c r="Z1988" s="3">
        <f t="shared" ca="1" si="247"/>
        <v>0</v>
      </c>
    </row>
    <row r="1989" spans="1:26" x14ac:dyDescent="0.2">
      <c r="A1989" s="34" t="s">
        <v>4593</v>
      </c>
      <c r="B1989" s="9" t="str">
        <f t="shared" ref="B1989:B2052" ca="1" si="250">+LEFT(A1989,5)</f>
        <v>A2666</v>
      </c>
      <c r="C1989" s="30">
        <v>421.86750000000001</v>
      </c>
      <c r="D1989" s="30">
        <v>92.64</v>
      </c>
      <c r="E1989" s="32">
        <v>42101</v>
      </c>
      <c r="F1989" s="34" t="s">
        <v>4424</v>
      </c>
      <c r="G1989" s="34" t="s">
        <v>5535</v>
      </c>
      <c r="H1989" s="34" t="str">
        <f t="shared" ref="H1989:H2052" ca="1" si="251">+IF(E1989&gt;1,"Post-calc.","Pre-calc.")</f>
        <v>Post-calc.</v>
      </c>
      <c r="I1989" s="3">
        <f t="shared" ca="1" si="248"/>
        <v>0</v>
      </c>
      <c r="M1989" s="7" t="s">
        <v>2016</v>
      </c>
      <c r="N1989" s="9" t="str">
        <f t="shared" ca="1" si="249"/>
        <v>A5057</v>
      </c>
      <c r="O1989" s="3">
        <v>403</v>
      </c>
      <c r="P1989" s="3">
        <v>404</v>
      </c>
      <c r="Q1989" s="1" t="s">
        <v>8</v>
      </c>
      <c r="R1989" s="1" t="s">
        <v>9</v>
      </c>
      <c r="S1989" s="1" t="s">
        <v>10</v>
      </c>
      <c r="T1989" s="1" t="s">
        <v>1999</v>
      </c>
      <c r="V1989" s="34" t="str">
        <f t="shared" ref="V1989:V2052" ca="1" si="252">+VLOOKUP(N1989,$B$4:$H$2903,7,FALSE)</f>
        <v>Post-calc.</v>
      </c>
      <c r="W1989" s="1" t="str">
        <f t="shared" ref="W1989:W2052" ca="1" si="253">+Q1989</f>
        <v>Post-calc.</v>
      </c>
      <c r="X1989" s="1" t="b">
        <f t="shared" ref="X1989:X2052" ca="1" si="254">+V1989=W1989</f>
        <v>1</v>
      </c>
      <c r="Z1989" s="3">
        <f t="shared" ref="Z1989:Z2052" ca="1" si="255">+IF(Q1989="Post-calc.",VLOOKUP(N1989,$B$4:$H$2903,3,FALSE)-P1989,VLOOKUP(N1989,$B$4:$H$2903,2,FALSE)-P1989)</f>
        <v>0</v>
      </c>
    </row>
    <row r="1990" spans="1:26" x14ac:dyDescent="0.2">
      <c r="A1990" s="34" t="s">
        <v>4594</v>
      </c>
      <c r="B1990" s="9" t="str">
        <f t="shared" ca="1" si="250"/>
        <v>A2667</v>
      </c>
      <c r="C1990" s="30">
        <v>393.6454</v>
      </c>
      <c r="D1990" s="30">
        <v>108.08</v>
      </c>
      <c r="E1990" s="32">
        <v>42151</v>
      </c>
      <c r="F1990" s="34" t="s">
        <v>4424</v>
      </c>
      <c r="G1990" s="34" t="s">
        <v>5535</v>
      </c>
      <c r="H1990" s="34" t="str">
        <f t="shared" ca="1" si="251"/>
        <v>Post-calc.</v>
      </c>
      <c r="I1990" s="3">
        <f t="shared" ca="1" si="248"/>
        <v>0</v>
      </c>
      <c r="M1990" s="7" t="s">
        <v>2017</v>
      </c>
      <c r="N1990" s="9" t="str">
        <f t="shared" ca="1" si="249"/>
        <v>A5058</v>
      </c>
      <c r="O1990" s="3">
        <v>4200</v>
      </c>
      <c r="P1990" s="3">
        <v>4200</v>
      </c>
      <c r="Q1990" s="1" t="s">
        <v>8</v>
      </c>
      <c r="R1990" s="1" t="s">
        <v>9</v>
      </c>
      <c r="S1990" s="1" t="s">
        <v>10</v>
      </c>
      <c r="T1990" s="1" t="s">
        <v>1999</v>
      </c>
      <c r="V1990" s="34" t="str">
        <f t="shared" ca="1" si="252"/>
        <v>Post-calc.</v>
      </c>
      <c r="W1990" s="1" t="str">
        <f t="shared" ca="1" si="253"/>
        <v>Post-calc.</v>
      </c>
      <c r="X1990" s="1" t="b">
        <f t="shared" ca="1" si="254"/>
        <v>1</v>
      </c>
      <c r="Z1990" s="3">
        <f t="shared" ca="1" si="255"/>
        <v>0</v>
      </c>
    </row>
    <row r="1991" spans="1:26" x14ac:dyDescent="0.2">
      <c r="A1991" s="34" t="s">
        <v>4595</v>
      </c>
      <c r="B1991" s="9" t="str">
        <f t="shared" ca="1" si="250"/>
        <v>A2719</v>
      </c>
      <c r="C1991" s="30">
        <v>1876.3221000000001</v>
      </c>
      <c r="D1991" s="30">
        <v>7.72</v>
      </c>
      <c r="E1991" s="32">
        <v>42213</v>
      </c>
      <c r="F1991" s="34" t="s">
        <v>4424</v>
      </c>
      <c r="G1991" s="34" t="s">
        <v>5535</v>
      </c>
      <c r="H1991" s="34" t="str">
        <f t="shared" ca="1" si="251"/>
        <v>Post-calc.</v>
      </c>
      <c r="I1991" s="3">
        <f t="shared" ca="1" si="248"/>
        <v>0</v>
      </c>
      <c r="M1991" s="7" t="s">
        <v>2018</v>
      </c>
      <c r="N1991" s="9" t="str">
        <f t="shared" ca="1" si="249"/>
        <v>A5059</v>
      </c>
      <c r="O1991" s="3">
        <v>4000</v>
      </c>
      <c r="P1991" s="3">
        <v>4000</v>
      </c>
      <c r="Q1991" s="1" t="s">
        <v>8</v>
      </c>
      <c r="R1991" s="1" t="s">
        <v>9</v>
      </c>
      <c r="S1991" s="1" t="s">
        <v>10</v>
      </c>
      <c r="T1991" s="1" t="s">
        <v>1999</v>
      </c>
      <c r="V1991" s="34" t="str">
        <f t="shared" ca="1" si="252"/>
        <v>Post-calc.</v>
      </c>
      <c r="W1991" s="1" t="str">
        <f t="shared" ca="1" si="253"/>
        <v>Post-calc.</v>
      </c>
      <c r="X1991" s="1" t="b">
        <f t="shared" ca="1" si="254"/>
        <v>1</v>
      </c>
      <c r="Z1991" s="3">
        <f t="shared" ca="1" si="255"/>
        <v>0</v>
      </c>
    </row>
    <row r="1992" spans="1:26" x14ac:dyDescent="0.2">
      <c r="A1992" s="34" t="s">
        <v>4596</v>
      </c>
      <c r="B1992" s="9" t="str">
        <f t="shared" ca="1" si="250"/>
        <v>A2733</v>
      </c>
      <c r="C1992" s="30">
        <v>231.0455</v>
      </c>
      <c r="D1992" s="30">
        <v>226.0033</v>
      </c>
      <c r="E1992" s="32"/>
      <c r="F1992" s="34" t="s">
        <v>4424</v>
      </c>
      <c r="G1992" s="34" t="s">
        <v>5535</v>
      </c>
      <c r="H1992" s="34" t="str">
        <f t="shared" ca="1" si="251"/>
        <v>Pre-calc.</v>
      </c>
      <c r="I1992" s="3">
        <f t="shared" ca="1" si="248"/>
        <v>0</v>
      </c>
      <c r="M1992" s="7" t="s">
        <v>2019</v>
      </c>
      <c r="N1992" s="9" t="str">
        <f t="shared" ca="1" si="249"/>
        <v>A5060</v>
      </c>
      <c r="O1992" s="3">
        <v>3500</v>
      </c>
      <c r="P1992" s="3">
        <v>3485</v>
      </c>
      <c r="Q1992" s="1" t="s">
        <v>8</v>
      </c>
      <c r="R1992" s="1" t="s">
        <v>9</v>
      </c>
      <c r="S1992" s="1" t="s">
        <v>10</v>
      </c>
      <c r="T1992" s="1" t="s">
        <v>1999</v>
      </c>
      <c r="V1992" s="34" t="str">
        <f t="shared" ca="1" si="252"/>
        <v>Post-calc.</v>
      </c>
      <c r="W1992" s="1" t="str">
        <f t="shared" ca="1" si="253"/>
        <v>Post-calc.</v>
      </c>
      <c r="X1992" s="1" t="b">
        <f t="shared" ca="1" si="254"/>
        <v>1</v>
      </c>
      <c r="Z1992" s="3">
        <f t="shared" ca="1" si="255"/>
        <v>0</v>
      </c>
    </row>
    <row r="1993" spans="1:26" x14ac:dyDescent="0.2">
      <c r="A1993" s="34" t="s">
        <v>4597</v>
      </c>
      <c r="B1993" s="9" t="str">
        <f t="shared" ca="1" si="250"/>
        <v>A2757</v>
      </c>
      <c r="C1993" s="30">
        <v>198.42240000000001</v>
      </c>
      <c r="D1993" s="30">
        <v>170.42400000000001</v>
      </c>
      <c r="E1993" s="32">
        <v>42089</v>
      </c>
      <c r="F1993" s="34" t="s">
        <v>4424</v>
      </c>
      <c r="G1993" s="34" t="s">
        <v>5535</v>
      </c>
      <c r="H1993" s="34" t="str">
        <f t="shared" ca="1" si="251"/>
        <v>Post-calc.</v>
      </c>
      <c r="I1993" s="3">
        <f t="shared" ca="1" si="248"/>
        <v>0</v>
      </c>
      <c r="M1993" s="7" t="s">
        <v>2020</v>
      </c>
      <c r="N1993" s="9" t="str">
        <f t="shared" ca="1" si="249"/>
        <v>A5061</v>
      </c>
      <c r="O1993" s="3">
        <v>340</v>
      </c>
      <c r="P1993" s="3">
        <v>358</v>
      </c>
      <c r="Q1993" s="1" t="s">
        <v>8</v>
      </c>
      <c r="R1993" s="1" t="s">
        <v>9</v>
      </c>
      <c r="S1993" s="1" t="s">
        <v>10</v>
      </c>
      <c r="T1993" s="1" t="s">
        <v>1999</v>
      </c>
      <c r="V1993" s="34" t="str">
        <f t="shared" ca="1" si="252"/>
        <v>Post-calc.</v>
      </c>
      <c r="W1993" s="1" t="str">
        <f t="shared" ca="1" si="253"/>
        <v>Post-calc.</v>
      </c>
      <c r="X1993" s="1" t="b">
        <f t="shared" ca="1" si="254"/>
        <v>1</v>
      </c>
      <c r="Z1993" s="3">
        <f t="shared" ca="1" si="255"/>
        <v>0</v>
      </c>
    </row>
    <row r="1994" spans="1:26" x14ac:dyDescent="0.2">
      <c r="A1994" s="34" t="s">
        <v>4598</v>
      </c>
      <c r="B1994" s="9" t="str">
        <f t="shared" ca="1" si="250"/>
        <v>A2758</v>
      </c>
      <c r="C1994" s="30">
        <v>753.32309999999995</v>
      </c>
      <c r="D1994" s="30">
        <v>654.69269999999995</v>
      </c>
      <c r="E1994" s="32">
        <v>42160</v>
      </c>
      <c r="F1994" s="34" t="s">
        <v>4424</v>
      </c>
      <c r="G1994" s="34" t="s">
        <v>5535</v>
      </c>
      <c r="H1994" s="34" t="str">
        <f t="shared" ca="1" si="251"/>
        <v>Post-calc.</v>
      </c>
      <c r="I1994" s="3">
        <f t="shared" ca="1" si="248"/>
        <v>0</v>
      </c>
      <c r="M1994" s="7" t="s">
        <v>2021</v>
      </c>
      <c r="N1994" s="9" t="str">
        <f t="shared" ca="1" si="249"/>
        <v>A5062</v>
      </c>
      <c r="O1994" s="3">
        <v>160</v>
      </c>
      <c r="P1994" s="3">
        <v>160</v>
      </c>
      <c r="Q1994" s="1" t="s">
        <v>8</v>
      </c>
      <c r="R1994" s="1" t="s">
        <v>9</v>
      </c>
      <c r="S1994" s="1" t="s">
        <v>10</v>
      </c>
      <c r="T1994" s="1" t="s">
        <v>1999</v>
      </c>
      <c r="V1994" s="34" t="str">
        <f t="shared" ca="1" si="252"/>
        <v>Post-calc.</v>
      </c>
      <c r="W1994" s="1" t="str">
        <f t="shared" ca="1" si="253"/>
        <v>Post-calc.</v>
      </c>
      <c r="X1994" s="1" t="b">
        <f t="shared" ca="1" si="254"/>
        <v>1</v>
      </c>
      <c r="Z1994" s="3">
        <f t="shared" ca="1" si="255"/>
        <v>0</v>
      </c>
    </row>
    <row r="1995" spans="1:26" x14ac:dyDescent="0.2">
      <c r="A1995" s="34" t="s">
        <v>4599</v>
      </c>
      <c r="B1995" s="9" t="str">
        <f t="shared" ca="1" si="250"/>
        <v>A2763</v>
      </c>
      <c r="C1995" s="30">
        <v>440.19260000000003</v>
      </c>
      <c r="D1995" s="30">
        <v>0</v>
      </c>
      <c r="E1995" s="32">
        <v>42104</v>
      </c>
      <c r="F1995" s="34" t="s">
        <v>4424</v>
      </c>
      <c r="G1995" s="34" t="s">
        <v>5535</v>
      </c>
      <c r="H1995" s="34" t="str">
        <f t="shared" ca="1" si="251"/>
        <v>Post-calc.</v>
      </c>
      <c r="I1995" s="3">
        <f t="shared" ca="1" si="248"/>
        <v>0</v>
      </c>
      <c r="M1995" s="7" t="s">
        <v>2022</v>
      </c>
      <c r="N1995" s="9" t="str">
        <f t="shared" ca="1" si="249"/>
        <v>A5063</v>
      </c>
      <c r="O1995" s="3">
        <v>1300</v>
      </c>
      <c r="P1995" s="3">
        <v>1428</v>
      </c>
      <c r="Q1995" s="1" t="s">
        <v>8</v>
      </c>
      <c r="R1995" s="1" t="s">
        <v>9</v>
      </c>
      <c r="S1995" s="1" t="s">
        <v>10</v>
      </c>
      <c r="T1995" s="1" t="s">
        <v>1999</v>
      </c>
      <c r="V1995" s="34" t="str">
        <f t="shared" ca="1" si="252"/>
        <v>Post-calc.</v>
      </c>
      <c r="W1995" s="1" t="str">
        <f t="shared" ca="1" si="253"/>
        <v>Post-calc.</v>
      </c>
      <c r="X1995" s="1" t="b">
        <f t="shared" ca="1" si="254"/>
        <v>1</v>
      </c>
      <c r="Z1995" s="3">
        <f t="shared" ca="1" si="255"/>
        <v>0</v>
      </c>
    </row>
    <row r="1996" spans="1:26" x14ac:dyDescent="0.2">
      <c r="A1996" s="34" t="s">
        <v>4600</v>
      </c>
      <c r="B1996" s="9" t="str">
        <f t="shared" ca="1" si="250"/>
        <v>A2866</v>
      </c>
      <c r="C1996" s="30">
        <v>66.750900000000001</v>
      </c>
      <c r="D1996" s="30">
        <v>23.16</v>
      </c>
      <c r="E1996" s="32">
        <v>42124</v>
      </c>
      <c r="F1996" s="34" t="s">
        <v>4424</v>
      </c>
      <c r="G1996" s="34" t="s">
        <v>5535</v>
      </c>
      <c r="H1996" s="34" t="str">
        <f t="shared" ca="1" si="251"/>
        <v>Post-calc.</v>
      </c>
      <c r="I1996" s="3">
        <f t="shared" ca="1" si="248"/>
        <v>0</v>
      </c>
      <c r="M1996" s="7" t="s">
        <v>2023</v>
      </c>
      <c r="N1996" s="9" t="str">
        <f t="shared" ca="1" si="249"/>
        <v>A5064</v>
      </c>
      <c r="O1996" s="3">
        <v>350</v>
      </c>
      <c r="P1996" s="3">
        <v>400</v>
      </c>
      <c r="Q1996" s="1" t="s">
        <v>8</v>
      </c>
      <c r="R1996" s="1" t="s">
        <v>9</v>
      </c>
      <c r="S1996" s="1" t="s">
        <v>10</v>
      </c>
      <c r="T1996" s="1" t="s">
        <v>1999</v>
      </c>
      <c r="V1996" s="34" t="str">
        <f t="shared" ca="1" si="252"/>
        <v>Post-calc.</v>
      </c>
      <c r="W1996" s="1" t="str">
        <f t="shared" ca="1" si="253"/>
        <v>Post-calc.</v>
      </c>
      <c r="X1996" s="1" t="b">
        <f t="shared" ca="1" si="254"/>
        <v>1</v>
      </c>
      <c r="Z1996" s="3">
        <f t="shared" ca="1" si="255"/>
        <v>0</v>
      </c>
    </row>
    <row r="1997" spans="1:26" x14ac:dyDescent="0.2">
      <c r="A1997" s="34" t="s">
        <v>4601</v>
      </c>
      <c r="B1997" s="9" t="str">
        <f t="shared" ca="1" si="250"/>
        <v>A2867</v>
      </c>
      <c r="C1997" s="30">
        <v>129.01429999999999</v>
      </c>
      <c r="D1997" s="30">
        <v>119.8001</v>
      </c>
      <c r="E1997" s="32">
        <v>42046</v>
      </c>
      <c r="F1997" s="34" t="s">
        <v>4424</v>
      </c>
      <c r="G1997" s="34" t="s">
        <v>5535</v>
      </c>
      <c r="H1997" s="34" t="str">
        <f t="shared" ca="1" si="251"/>
        <v>Post-calc.</v>
      </c>
      <c r="I1997" s="3">
        <f t="shared" ca="1" si="248"/>
        <v>0</v>
      </c>
      <c r="M1997" s="7" t="s">
        <v>2024</v>
      </c>
      <c r="N1997" s="9" t="str">
        <f t="shared" ca="1" si="249"/>
        <v>A5065</v>
      </c>
      <c r="O1997" s="3">
        <v>560</v>
      </c>
      <c r="P1997" s="3">
        <v>640</v>
      </c>
      <c r="Q1997" s="1" t="s">
        <v>8</v>
      </c>
      <c r="R1997" s="1" t="s">
        <v>9</v>
      </c>
      <c r="S1997" s="1" t="s">
        <v>10</v>
      </c>
      <c r="T1997" s="1" t="s">
        <v>1999</v>
      </c>
      <c r="V1997" s="34" t="str">
        <f t="shared" ca="1" si="252"/>
        <v>Post-calc.</v>
      </c>
      <c r="W1997" s="1" t="str">
        <f t="shared" ca="1" si="253"/>
        <v>Post-calc.</v>
      </c>
      <c r="X1997" s="1" t="b">
        <f t="shared" ca="1" si="254"/>
        <v>1</v>
      </c>
      <c r="Z1997" s="3">
        <f t="shared" ca="1" si="255"/>
        <v>0</v>
      </c>
    </row>
    <row r="1998" spans="1:26" x14ac:dyDescent="0.2">
      <c r="A1998" s="34" t="s">
        <v>4602</v>
      </c>
      <c r="B1998" s="9" t="str">
        <f t="shared" ca="1" si="250"/>
        <v>A2868</v>
      </c>
      <c r="C1998" s="30">
        <v>66.871399999999994</v>
      </c>
      <c r="D1998" s="30">
        <v>60.079000000000001</v>
      </c>
      <c r="E1998" s="32">
        <v>42104</v>
      </c>
      <c r="F1998" s="34" t="s">
        <v>4424</v>
      </c>
      <c r="G1998" s="34" t="s">
        <v>5535</v>
      </c>
      <c r="H1998" s="34" t="str">
        <f t="shared" ca="1" si="251"/>
        <v>Post-calc.</v>
      </c>
      <c r="I1998" s="3">
        <f t="shared" ca="1" si="248"/>
        <v>0</v>
      </c>
      <c r="M1998" s="7" t="s">
        <v>2025</v>
      </c>
      <c r="N1998" s="9" t="str">
        <f t="shared" ca="1" si="249"/>
        <v>A5066</v>
      </c>
      <c r="O1998" s="3">
        <v>4026.2</v>
      </c>
      <c r="P1998" s="3">
        <v>4026.2</v>
      </c>
      <c r="Q1998" s="1" t="s">
        <v>8</v>
      </c>
      <c r="R1998" s="1" t="s">
        <v>9</v>
      </c>
      <c r="S1998" s="1" t="s">
        <v>10</v>
      </c>
      <c r="T1998" s="1" t="s">
        <v>1999</v>
      </c>
      <c r="V1998" s="34" t="str">
        <f t="shared" ca="1" si="252"/>
        <v>Post-calc.</v>
      </c>
      <c r="W1998" s="1" t="str">
        <f t="shared" ca="1" si="253"/>
        <v>Post-calc.</v>
      </c>
      <c r="X1998" s="1" t="b">
        <f t="shared" ca="1" si="254"/>
        <v>1</v>
      </c>
      <c r="Z1998" s="3">
        <f t="shared" ca="1" si="255"/>
        <v>0</v>
      </c>
    </row>
    <row r="1999" spans="1:26" x14ac:dyDescent="0.2">
      <c r="A1999" s="34" t="s">
        <v>4603</v>
      </c>
      <c r="B1999" s="9" t="str">
        <f t="shared" ca="1" si="250"/>
        <v>A2869</v>
      </c>
      <c r="C1999" s="30">
        <v>533.07780000000002</v>
      </c>
      <c r="D1999" s="30">
        <v>493.47359999999998</v>
      </c>
      <c r="E1999" s="32">
        <v>42240</v>
      </c>
      <c r="F1999" s="34" t="s">
        <v>4424</v>
      </c>
      <c r="G1999" s="34" t="s">
        <v>5535</v>
      </c>
      <c r="H1999" s="34" t="str">
        <f t="shared" ca="1" si="251"/>
        <v>Post-calc.</v>
      </c>
      <c r="I1999" s="3">
        <f t="shared" ca="1" si="248"/>
        <v>0</v>
      </c>
      <c r="M1999" s="7" t="s">
        <v>2026</v>
      </c>
      <c r="N1999" s="9" t="str">
        <f t="shared" ca="1" si="249"/>
        <v>A5067</v>
      </c>
      <c r="O1999" s="3">
        <v>3500</v>
      </c>
      <c r="P1999" s="3">
        <v>3579</v>
      </c>
      <c r="Q1999" s="1" t="s">
        <v>8</v>
      </c>
      <c r="R1999" s="1" t="s">
        <v>9</v>
      </c>
      <c r="S1999" s="1" t="s">
        <v>10</v>
      </c>
      <c r="T1999" s="1" t="s">
        <v>1999</v>
      </c>
      <c r="V1999" s="34" t="str">
        <f t="shared" ca="1" si="252"/>
        <v>Post-calc.</v>
      </c>
      <c r="W1999" s="1" t="str">
        <f t="shared" ca="1" si="253"/>
        <v>Post-calc.</v>
      </c>
      <c r="X1999" s="1" t="b">
        <f t="shared" ca="1" si="254"/>
        <v>1</v>
      </c>
      <c r="Z1999" s="3">
        <f t="shared" ca="1" si="255"/>
        <v>0</v>
      </c>
    </row>
    <row r="2000" spans="1:26" x14ac:dyDescent="0.2">
      <c r="A2000" s="34" t="s">
        <v>4604</v>
      </c>
      <c r="B2000" s="9" t="str">
        <f t="shared" ca="1" si="250"/>
        <v>A2884</v>
      </c>
      <c r="C2000" s="30">
        <v>128.62289999999999</v>
      </c>
      <c r="D2000" s="30">
        <v>119.66800000000001</v>
      </c>
      <c r="E2000" s="32">
        <v>42088</v>
      </c>
      <c r="F2000" s="34" t="s">
        <v>4424</v>
      </c>
      <c r="G2000" s="34" t="s">
        <v>5535</v>
      </c>
      <c r="H2000" s="34" t="str">
        <f t="shared" ca="1" si="251"/>
        <v>Post-calc.</v>
      </c>
      <c r="I2000" s="3">
        <f t="shared" ca="1" si="248"/>
        <v>0</v>
      </c>
      <c r="M2000" s="7" t="s">
        <v>2027</v>
      </c>
      <c r="N2000" s="9" t="str">
        <f t="shared" ca="1" si="249"/>
        <v>A5068</v>
      </c>
      <c r="O2000" s="3">
        <v>431</v>
      </c>
      <c r="P2000" s="3">
        <v>431</v>
      </c>
      <c r="Q2000" s="1" t="s">
        <v>8</v>
      </c>
      <c r="R2000" s="1" t="s">
        <v>9</v>
      </c>
      <c r="S2000" s="1" t="s">
        <v>10</v>
      </c>
      <c r="T2000" s="1" t="s">
        <v>1999</v>
      </c>
      <c r="V2000" s="34" t="str">
        <f t="shared" ca="1" si="252"/>
        <v>Post-calc.</v>
      </c>
      <c r="W2000" s="1" t="str">
        <f t="shared" ca="1" si="253"/>
        <v>Post-calc.</v>
      </c>
      <c r="X2000" s="1" t="b">
        <f t="shared" ca="1" si="254"/>
        <v>1</v>
      </c>
      <c r="Z2000" s="3">
        <f t="shared" ca="1" si="255"/>
        <v>0</v>
      </c>
    </row>
    <row r="2001" spans="1:26" x14ac:dyDescent="0.2">
      <c r="A2001" s="34" t="s">
        <v>4605</v>
      </c>
      <c r="B2001" s="9" t="str">
        <f t="shared" ca="1" si="250"/>
        <v>A2896</v>
      </c>
      <c r="C2001" s="30">
        <v>47.634999999999998</v>
      </c>
      <c r="D2001" s="30">
        <v>47.734000000000002</v>
      </c>
      <c r="E2001" s="32">
        <v>42195</v>
      </c>
      <c r="F2001" s="34" t="s">
        <v>4424</v>
      </c>
      <c r="G2001" s="34" t="s">
        <v>5535</v>
      </c>
      <c r="H2001" s="34" t="str">
        <f t="shared" ca="1" si="251"/>
        <v>Post-calc.</v>
      </c>
      <c r="I2001" s="3">
        <f t="shared" ca="1" si="248"/>
        <v>0</v>
      </c>
      <c r="M2001" s="7" t="s">
        <v>2028</v>
      </c>
      <c r="N2001" s="9" t="str">
        <f t="shared" ca="1" si="249"/>
        <v>A5069</v>
      </c>
      <c r="O2001" s="3">
        <v>3500</v>
      </c>
      <c r="P2001" s="3">
        <v>3579</v>
      </c>
      <c r="Q2001" s="1" t="s">
        <v>8</v>
      </c>
      <c r="R2001" s="1" t="s">
        <v>9</v>
      </c>
      <c r="S2001" s="1" t="s">
        <v>10</v>
      </c>
      <c r="T2001" s="1" t="s">
        <v>1999</v>
      </c>
      <c r="V2001" s="34" t="str">
        <f t="shared" ca="1" si="252"/>
        <v>Post-calc.</v>
      </c>
      <c r="W2001" s="1" t="str">
        <f t="shared" ca="1" si="253"/>
        <v>Post-calc.</v>
      </c>
      <c r="X2001" s="1" t="b">
        <f t="shared" ca="1" si="254"/>
        <v>1</v>
      </c>
      <c r="Z2001" s="3">
        <f t="shared" ca="1" si="255"/>
        <v>0</v>
      </c>
    </row>
    <row r="2002" spans="1:26" x14ac:dyDescent="0.2">
      <c r="A2002" s="34" t="s">
        <v>4606</v>
      </c>
      <c r="B2002" s="9" t="str">
        <f t="shared" ca="1" si="250"/>
        <v>A2903</v>
      </c>
      <c r="C2002" s="30">
        <v>302.85500000000002</v>
      </c>
      <c r="D2002" s="30">
        <v>299.97989999999999</v>
      </c>
      <c r="E2002" s="32"/>
      <c r="F2002" s="34" t="s">
        <v>4424</v>
      </c>
      <c r="G2002" s="34" t="s">
        <v>5535</v>
      </c>
      <c r="H2002" s="34" t="str">
        <f t="shared" ca="1" si="251"/>
        <v>Pre-calc.</v>
      </c>
      <c r="I2002" s="3">
        <f t="shared" ca="1" si="248"/>
        <v>0</v>
      </c>
      <c r="M2002" s="7" t="s">
        <v>2029</v>
      </c>
      <c r="N2002" s="9" t="str">
        <f t="shared" ca="1" si="249"/>
        <v>A5070</v>
      </c>
      <c r="O2002" s="3">
        <v>1900.2</v>
      </c>
      <c r="P2002" s="3">
        <v>1900.2</v>
      </c>
      <c r="Q2002" s="1" t="s">
        <v>8</v>
      </c>
      <c r="R2002" s="1" t="s">
        <v>9</v>
      </c>
      <c r="S2002" s="1" t="s">
        <v>10</v>
      </c>
      <c r="T2002" s="1" t="s">
        <v>1999</v>
      </c>
      <c r="V2002" s="34" t="str">
        <f t="shared" ca="1" si="252"/>
        <v>Post-calc.</v>
      </c>
      <c r="W2002" s="1" t="str">
        <f t="shared" ca="1" si="253"/>
        <v>Post-calc.</v>
      </c>
      <c r="X2002" s="1" t="b">
        <f t="shared" ca="1" si="254"/>
        <v>1</v>
      </c>
      <c r="Z2002" s="3">
        <f t="shared" ca="1" si="255"/>
        <v>0</v>
      </c>
    </row>
    <row r="2003" spans="1:26" x14ac:dyDescent="0.2">
      <c r="A2003" s="34" t="s">
        <v>4607</v>
      </c>
      <c r="B2003" s="9" t="str">
        <f t="shared" ca="1" si="250"/>
        <v>A2904</v>
      </c>
      <c r="C2003" s="30">
        <v>18147.877700000001</v>
      </c>
      <c r="D2003" s="30">
        <v>16147.0576</v>
      </c>
      <c r="E2003" s="32">
        <v>42265</v>
      </c>
      <c r="F2003" s="34" t="s">
        <v>4424</v>
      </c>
      <c r="G2003" s="34" t="s">
        <v>5535</v>
      </c>
      <c r="H2003" s="34" t="str">
        <f t="shared" ca="1" si="251"/>
        <v>Post-calc.</v>
      </c>
      <c r="I2003" s="3">
        <f t="shared" ca="1" si="248"/>
        <v>0</v>
      </c>
      <c r="M2003" s="7" t="s">
        <v>2030</v>
      </c>
      <c r="N2003" s="9" t="str">
        <f t="shared" ca="1" si="249"/>
        <v>A5071</v>
      </c>
      <c r="O2003" s="3">
        <v>4085.36</v>
      </c>
      <c r="P2003" s="3">
        <v>4085.36</v>
      </c>
      <c r="Q2003" s="1" t="s">
        <v>8</v>
      </c>
      <c r="R2003" s="1" t="s">
        <v>9</v>
      </c>
      <c r="S2003" s="1" t="s">
        <v>10</v>
      </c>
      <c r="T2003" s="1" t="s">
        <v>1999</v>
      </c>
      <c r="V2003" s="34" t="str">
        <f t="shared" ca="1" si="252"/>
        <v>Post-calc.</v>
      </c>
      <c r="W2003" s="1" t="str">
        <f t="shared" ca="1" si="253"/>
        <v>Post-calc.</v>
      </c>
      <c r="X2003" s="1" t="b">
        <f t="shared" ca="1" si="254"/>
        <v>1</v>
      </c>
      <c r="Z2003" s="3">
        <f t="shared" ca="1" si="255"/>
        <v>0</v>
      </c>
    </row>
    <row r="2004" spans="1:26" x14ac:dyDescent="0.2">
      <c r="A2004" s="34" t="s">
        <v>4608</v>
      </c>
      <c r="B2004" s="9" t="str">
        <f t="shared" ca="1" si="250"/>
        <v>A2915</v>
      </c>
      <c r="C2004" s="30">
        <v>249.33920000000001</v>
      </c>
      <c r="D2004" s="30">
        <v>57.9</v>
      </c>
      <c r="E2004" s="32">
        <v>42110</v>
      </c>
      <c r="F2004" s="34" t="s">
        <v>4424</v>
      </c>
      <c r="G2004" s="34" t="s">
        <v>5535</v>
      </c>
      <c r="H2004" s="34" t="str">
        <f t="shared" ca="1" si="251"/>
        <v>Post-calc.</v>
      </c>
      <c r="I2004" s="3">
        <f t="shared" ca="1" si="248"/>
        <v>0</v>
      </c>
      <c r="M2004" s="7" t="s">
        <v>2031</v>
      </c>
      <c r="N2004" s="9" t="str">
        <f t="shared" ca="1" si="249"/>
        <v>A5072</v>
      </c>
      <c r="O2004" s="3">
        <v>750</v>
      </c>
      <c r="P2004" s="3">
        <v>750</v>
      </c>
      <c r="Q2004" s="1" t="s">
        <v>8</v>
      </c>
      <c r="R2004" s="1" t="s">
        <v>9</v>
      </c>
      <c r="S2004" s="1" t="s">
        <v>10</v>
      </c>
      <c r="T2004" s="1" t="s">
        <v>1999</v>
      </c>
      <c r="V2004" s="34" t="str">
        <f t="shared" ca="1" si="252"/>
        <v>Post-calc.</v>
      </c>
      <c r="W2004" s="1" t="str">
        <f t="shared" ca="1" si="253"/>
        <v>Post-calc.</v>
      </c>
      <c r="X2004" s="1" t="b">
        <f t="shared" ca="1" si="254"/>
        <v>1</v>
      </c>
      <c r="Z2004" s="3">
        <f t="shared" ca="1" si="255"/>
        <v>0</v>
      </c>
    </row>
    <row r="2005" spans="1:26" x14ac:dyDescent="0.2">
      <c r="A2005" s="34" t="s">
        <v>4609</v>
      </c>
      <c r="B2005" s="9" t="str">
        <f t="shared" ca="1" si="250"/>
        <v>A2918</v>
      </c>
      <c r="C2005" s="30">
        <v>200.9204</v>
      </c>
      <c r="D2005" s="30">
        <v>199.90280000000001</v>
      </c>
      <c r="E2005" s="32"/>
      <c r="F2005" s="34" t="s">
        <v>4424</v>
      </c>
      <c r="G2005" s="34" t="s">
        <v>5535</v>
      </c>
      <c r="H2005" s="34" t="str">
        <f t="shared" ca="1" si="251"/>
        <v>Pre-calc.</v>
      </c>
      <c r="I2005" s="3">
        <f t="shared" ca="1" si="248"/>
        <v>0</v>
      </c>
      <c r="M2005" s="7" t="s">
        <v>2032</v>
      </c>
      <c r="N2005" s="9" t="str">
        <f t="shared" ca="1" si="249"/>
        <v>A5073</v>
      </c>
      <c r="O2005" s="3">
        <v>886</v>
      </c>
      <c r="P2005" s="3">
        <v>935</v>
      </c>
      <c r="Q2005" s="1" t="s">
        <v>8</v>
      </c>
      <c r="R2005" s="1" t="s">
        <v>9</v>
      </c>
      <c r="S2005" s="1" t="s">
        <v>10</v>
      </c>
      <c r="T2005" s="1" t="s">
        <v>1999</v>
      </c>
      <c r="V2005" s="34" t="str">
        <f t="shared" ca="1" si="252"/>
        <v>Post-calc.</v>
      </c>
      <c r="W2005" s="1" t="str">
        <f t="shared" ca="1" si="253"/>
        <v>Post-calc.</v>
      </c>
      <c r="X2005" s="1" t="b">
        <f t="shared" ca="1" si="254"/>
        <v>1</v>
      </c>
      <c r="Z2005" s="3">
        <f t="shared" ca="1" si="255"/>
        <v>0</v>
      </c>
    </row>
    <row r="2006" spans="1:26" x14ac:dyDescent="0.2">
      <c r="A2006" s="34" t="s">
        <v>4610</v>
      </c>
      <c r="B2006" s="9" t="str">
        <f t="shared" ca="1" si="250"/>
        <v>A2919</v>
      </c>
      <c r="C2006" s="30">
        <v>155.59809999999999</v>
      </c>
      <c r="D2006" s="30">
        <v>146.7722</v>
      </c>
      <c r="E2006" s="32">
        <v>42062</v>
      </c>
      <c r="F2006" s="34" t="s">
        <v>4424</v>
      </c>
      <c r="G2006" s="34" t="s">
        <v>5535</v>
      </c>
      <c r="H2006" s="34" t="str">
        <f t="shared" ca="1" si="251"/>
        <v>Post-calc.</v>
      </c>
      <c r="I2006" s="3">
        <f t="shared" ca="1" si="248"/>
        <v>0</v>
      </c>
      <c r="M2006" s="7" t="s">
        <v>2033</v>
      </c>
      <c r="N2006" s="9" t="str">
        <f t="shared" ca="1" si="249"/>
        <v>A5074</v>
      </c>
      <c r="O2006" s="3">
        <v>4386</v>
      </c>
      <c r="P2006" s="3">
        <v>4386</v>
      </c>
      <c r="Q2006" s="1" t="s">
        <v>8</v>
      </c>
      <c r="R2006" s="1" t="s">
        <v>9</v>
      </c>
      <c r="S2006" s="1" t="s">
        <v>10</v>
      </c>
      <c r="T2006" s="1" t="s">
        <v>1999</v>
      </c>
      <c r="V2006" s="34" t="str">
        <f t="shared" ca="1" si="252"/>
        <v>Post-calc.</v>
      </c>
      <c r="W2006" s="1" t="str">
        <f t="shared" ca="1" si="253"/>
        <v>Post-calc.</v>
      </c>
      <c r="X2006" s="1" t="b">
        <f t="shared" ca="1" si="254"/>
        <v>1</v>
      </c>
      <c r="Z2006" s="3">
        <f t="shared" ca="1" si="255"/>
        <v>0</v>
      </c>
    </row>
    <row r="2007" spans="1:26" x14ac:dyDescent="0.2">
      <c r="A2007" s="34" t="s">
        <v>4611</v>
      </c>
      <c r="B2007" s="9" t="str">
        <f t="shared" ca="1" si="250"/>
        <v>A2920</v>
      </c>
      <c r="C2007" s="30">
        <v>129.01429999999999</v>
      </c>
      <c r="D2007" s="30">
        <v>119.66800000000001</v>
      </c>
      <c r="E2007" s="32">
        <v>42110</v>
      </c>
      <c r="F2007" s="34" t="s">
        <v>4424</v>
      </c>
      <c r="G2007" s="34" t="s">
        <v>5535</v>
      </c>
      <c r="H2007" s="34" t="str">
        <f t="shared" ca="1" si="251"/>
        <v>Post-calc.</v>
      </c>
      <c r="I2007" s="3">
        <f t="shared" ca="1" si="248"/>
        <v>0</v>
      </c>
      <c r="M2007" s="7" t="s">
        <v>2034</v>
      </c>
      <c r="N2007" s="9" t="str">
        <f t="shared" ca="1" si="249"/>
        <v>A5075</v>
      </c>
      <c r="O2007" s="3">
        <v>2000</v>
      </c>
      <c r="P2007" s="3">
        <v>2000</v>
      </c>
      <c r="Q2007" s="1" t="s">
        <v>8</v>
      </c>
      <c r="R2007" s="1" t="s">
        <v>9</v>
      </c>
      <c r="S2007" s="1" t="s">
        <v>10</v>
      </c>
      <c r="T2007" s="1" t="s">
        <v>1999</v>
      </c>
      <c r="V2007" s="34" t="str">
        <f t="shared" ca="1" si="252"/>
        <v>Post-calc.</v>
      </c>
      <c r="W2007" s="1" t="str">
        <f t="shared" ca="1" si="253"/>
        <v>Post-calc.</v>
      </c>
      <c r="X2007" s="1" t="b">
        <f t="shared" ca="1" si="254"/>
        <v>1</v>
      </c>
      <c r="Z2007" s="3">
        <f t="shared" ca="1" si="255"/>
        <v>0</v>
      </c>
    </row>
    <row r="2008" spans="1:26" x14ac:dyDescent="0.2">
      <c r="A2008" s="34" t="s">
        <v>4612</v>
      </c>
      <c r="B2008" s="9" t="str">
        <f t="shared" ca="1" si="250"/>
        <v>A2940</v>
      </c>
      <c r="C2008" s="30">
        <v>39.426400000000001</v>
      </c>
      <c r="D2008" s="30">
        <v>34.67</v>
      </c>
      <c r="E2008" s="32">
        <v>42110</v>
      </c>
      <c r="F2008" s="34" t="s">
        <v>4424</v>
      </c>
      <c r="G2008" s="34" t="s">
        <v>5535</v>
      </c>
      <c r="H2008" s="34" t="str">
        <f t="shared" ca="1" si="251"/>
        <v>Post-calc.</v>
      </c>
      <c r="I2008" s="3">
        <f t="shared" ca="1" si="248"/>
        <v>0</v>
      </c>
      <c r="M2008" s="7" t="s">
        <v>2035</v>
      </c>
      <c r="N2008" s="9" t="str">
        <f t="shared" ca="1" si="249"/>
        <v>A5076</v>
      </c>
      <c r="O2008" s="3">
        <v>1508</v>
      </c>
      <c r="P2008" s="3">
        <v>1530</v>
      </c>
      <c r="Q2008" s="1" t="s">
        <v>8</v>
      </c>
      <c r="R2008" s="1" t="s">
        <v>9</v>
      </c>
      <c r="S2008" s="1" t="s">
        <v>10</v>
      </c>
      <c r="T2008" s="1" t="s">
        <v>1999</v>
      </c>
      <c r="V2008" s="34" t="str">
        <f t="shared" ca="1" si="252"/>
        <v>Post-calc.</v>
      </c>
      <c r="W2008" s="1" t="str">
        <f t="shared" ca="1" si="253"/>
        <v>Post-calc.</v>
      </c>
      <c r="X2008" s="1" t="b">
        <f t="shared" ca="1" si="254"/>
        <v>1</v>
      </c>
      <c r="Z2008" s="3">
        <f t="shared" ca="1" si="255"/>
        <v>0</v>
      </c>
    </row>
    <row r="2009" spans="1:26" x14ac:dyDescent="0.2">
      <c r="A2009" s="34" t="s">
        <v>4613</v>
      </c>
      <c r="B2009" s="9" t="str">
        <f t="shared" ca="1" si="250"/>
        <v>A2985</v>
      </c>
      <c r="C2009" s="30">
        <v>22248.3878</v>
      </c>
      <c r="D2009" s="30">
        <v>22026.405500000001</v>
      </c>
      <c r="E2009" s="32">
        <v>42343</v>
      </c>
      <c r="F2009" s="34" t="s">
        <v>4424</v>
      </c>
      <c r="G2009" s="34" t="s">
        <v>5532</v>
      </c>
      <c r="H2009" s="34" t="str">
        <f t="shared" ca="1" si="251"/>
        <v>Post-calc.</v>
      </c>
      <c r="I2009" s="3">
        <f t="shared" ca="1" si="248"/>
        <v>0</v>
      </c>
      <c r="M2009" s="7" t="s">
        <v>2036</v>
      </c>
      <c r="N2009" s="9" t="str">
        <f t="shared" ca="1" si="249"/>
        <v>A5077</v>
      </c>
      <c r="O2009" s="3">
        <v>4431</v>
      </c>
      <c r="P2009" s="3">
        <v>4380</v>
      </c>
      <c r="Q2009" s="1" t="s">
        <v>8</v>
      </c>
      <c r="R2009" s="1" t="s">
        <v>9</v>
      </c>
      <c r="S2009" s="1" t="s">
        <v>10</v>
      </c>
      <c r="T2009" s="1" t="s">
        <v>1999</v>
      </c>
      <c r="V2009" s="34" t="str">
        <f t="shared" ca="1" si="252"/>
        <v>Post-calc.</v>
      </c>
      <c r="W2009" s="1" t="str">
        <f t="shared" ca="1" si="253"/>
        <v>Post-calc.</v>
      </c>
      <c r="X2009" s="1" t="b">
        <f t="shared" ca="1" si="254"/>
        <v>1</v>
      </c>
      <c r="Z2009" s="3">
        <f t="shared" ca="1" si="255"/>
        <v>0</v>
      </c>
    </row>
    <row r="2010" spans="1:26" x14ac:dyDescent="0.2">
      <c r="A2010" s="34" t="s">
        <v>4614</v>
      </c>
      <c r="B2010" s="9" t="str">
        <f t="shared" ca="1" si="250"/>
        <v>A3000</v>
      </c>
      <c r="C2010" s="30">
        <v>533.66849999999999</v>
      </c>
      <c r="D2010" s="30">
        <v>535.92579999999998</v>
      </c>
      <c r="E2010" s="32"/>
      <c r="F2010" s="34" t="s">
        <v>1446</v>
      </c>
      <c r="G2010" s="34" t="s">
        <v>5527</v>
      </c>
      <c r="H2010" s="34" t="str">
        <f t="shared" ca="1" si="251"/>
        <v>Pre-calc.</v>
      </c>
      <c r="I2010" s="3">
        <f t="shared" ca="1" si="248"/>
        <v>0</v>
      </c>
      <c r="M2010" s="7" t="s">
        <v>2037</v>
      </c>
      <c r="N2010" s="9" t="str">
        <f t="shared" ca="1" si="249"/>
        <v>A5078</v>
      </c>
      <c r="O2010" s="3">
        <v>247.45</v>
      </c>
      <c r="P2010" s="3">
        <v>247.45</v>
      </c>
      <c r="Q2010" s="1" t="s">
        <v>8</v>
      </c>
      <c r="R2010" s="1" t="s">
        <v>9</v>
      </c>
      <c r="S2010" s="1" t="s">
        <v>10</v>
      </c>
      <c r="T2010" s="1" t="s">
        <v>1999</v>
      </c>
      <c r="V2010" s="34" t="str">
        <f t="shared" ca="1" si="252"/>
        <v>Post-calc.</v>
      </c>
      <c r="W2010" s="1" t="str">
        <f t="shared" ca="1" si="253"/>
        <v>Post-calc.</v>
      </c>
      <c r="X2010" s="1" t="b">
        <f t="shared" ca="1" si="254"/>
        <v>1</v>
      </c>
      <c r="Z2010" s="3">
        <f t="shared" ca="1" si="255"/>
        <v>0</v>
      </c>
    </row>
    <row r="2011" spans="1:26" x14ac:dyDescent="0.2">
      <c r="A2011" s="34" t="s">
        <v>4615</v>
      </c>
      <c r="B2011" s="9" t="str">
        <f t="shared" ca="1" si="250"/>
        <v>A3002</v>
      </c>
      <c r="C2011" s="30">
        <v>226.47989999999999</v>
      </c>
      <c r="D2011" s="30">
        <v>227.86859999999999</v>
      </c>
      <c r="E2011" s="32">
        <v>42051</v>
      </c>
      <c r="F2011" s="34" t="s">
        <v>4331</v>
      </c>
      <c r="G2011" s="34" t="s">
        <v>5526</v>
      </c>
      <c r="H2011" s="34" t="str">
        <f t="shared" ca="1" si="251"/>
        <v>Post-calc.</v>
      </c>
      <c r="I2011" s="3">
        <f t="shared" ca="1" si="248"/>
        <v>0</v>
      </c>
      <c r="M2011" s="7" t="s">
        <v>2038</v>
      </c>
      <c r="N2011" s="9" t="str">
        <f t="shared" ca="1" si="249"/>
        <v>A5079</v>
      </c>
      <c r="O2011" s="3">
        <v>1520</v>
      </c>
      <c r="P2011" s="3">
        <v>1500</v>
      </c>
      <c r="Q2011" s="1" t="s">
        <v>8</v>
      </c>
      <c r="R2011" s="1" t="s">
        <v>9</v>
      </c>
      <c r="S2011" s="1" t="s">
        <v>10</v>
      </c>
      <c r="T2011" s="1" t="s">
        <v>1999</v>
      </c>
      <c r="V2011" s="34" t="str">
        <f t="shared" ca="1" si="252"/>
        <v>Post-calc.</v>
      </c>
      <c r="W2011" s="1" t="str">
        <f t="shared" ca="1" si="253"/>
        <v>Post-calc.</v>
      </c>
      <c r="X2011" s="1" t="b">
        <f t="shared" ca="1" si="254"/>
        <v>1</v>
      </c>
      <c r="Z2011" s="3">
        <f t="shared" ca="1" si="255"/>
        <v>0</v>
      </c>
    </row>
    <row r="2012" spans="1:26" x14ac:dyDescent="0.2">
      <c r="A2012" s="34" t="s">
        <v>4616</v>
      </c>
      <c r="B2012" s="9" t="str">
        <f t="shared" ca="1" si="250"/>
        <v>A3003</v>
      </c>
      <c r="C2012" s="30">
        <v>234.9778</v>
      </c>
      <c r="D2012" s="30">
        <v>234.9778</v>
      </c>
      <c r="E2012" s="32">
        <v>42026</v>
      </c>
      <c r="F2012" s="34" t="s">
        <v>4331</v>
      </c>
      <c r="G2012" s="34" t="s">
        <v>5526</v>
      </c>
      <c r="H2012" s="34" t="str">
        <f t="shared" ca="1" si="251"/>
        <v>Post-calc.</v>
      </c>
      <c r="I2012" s="3">
        <f t="shared" ca="1" si="248"/>
        <v>0</v>
      </c>
      <c r="M2012" s="7" t="s">
        <v>2039</v>
      </c>
      <c r="N2012" s="9" t="str">
        <f t="shared" ca="1" si="249"/>
        <v>A5080</v>
      </c>
      <c r="O2012" s="3">
        <v>4135</v>
      </c>
      <c r="P2012" s="3">
        <v>4135</v>
      </c>
      <c r="Q2012" s="1" t="s">
        <v>8</v>
      </c>
      <c r="R2012" s="1" t="s">
        <v>9</v>
      </c>
      <c r="S2012" s="1" t="s">
        <v>10</v>
      </c>
      <c r="T2012" s="1" t="s">
        <v>1999</v>
      </c>
      <c r="V2012" s="34" t="str">
        <f t="shared" ca="1" si="252"/>
        <v>Post-calc.</v>
      </c>
      <c r="W2012" s="1" t="str">
        <f t="shared" ca="1" si="253"/>
        <v>Post-calc.</v>
      </c>
      <c r="X2012" s="1" t="b">
        <f t="shared" ca="1" si="254"/>
        <v>1</v>
      </c>
      <c r="Z2012" s="3">
        <f t="shared" ca="1" si="255"/>
        <v>0</v>
      </c>
    </row>
    <row r="2013" spans="1:26" x14ac:dyDescent="0.2">
      <c r="A2013" s="34" t="s">
        <v>4617</v>
      </c>
      <c r="B2013" s="9" t="str">
        <f t="shared" ca="1" si="250"/>
        <v>A3004</v>
      </c>
      <c r="C2013" s="30">
        <v>2315.0513000000001</v>
      </c>
      <c r="D2013" s="30">
        <v>2357.6185999999998</v>
      </c>
      <c r="E2013" s="32">
        <v>42030</v>
      </c>
      <c r="F2013" s="34" t="s">
        <v>4331</v>
      </c>
      <c r="G2013" s="34" t="s">
        <v>5526</v>
      </c>
      <c r="H2013" s="34" t="str">
        <f t="shared" ca="1" si="251"/>
        <v>Post-calc.</v>
      </c>
      <c r="I2013" s="3">
        <f t="shared" ca="1" si="248"/>
        <v>0</v>
      </c>
      <c r="M2013" s="7" t="s">
        <v>2040</v>
      </c>
      <c r="N2013" s="9" t="str">
        <f t="shared" ca="1" si="249"/>
        <v>A5081</v>
      </c>
      <c r="O2013" s="3">
        <v>68.8</v>
      </c>
      <c r="P2013" s="3">
        <v>68.8</v>
      </c>
      <c r="Q2013" s="1" t="s">
        <v>8</v>
      </c>
      <c r="R2013" s="1" t="s">
        <v>9</v>
      </c>
      <c r="S2013" s="1" t="s">
        <v>10</v>
      </c>
      <c r="T2013" s="1" t="s">
        <v>1999</v>
      </c>
      <c r="V2013" s="34" t="str">
        <f t="shared" ca="1" si="252"/>
        <v>Post-calc.</v>
      </c>
      <c r="W2013" s="1" t="str">
        <f t="shared" ca="1" si="253"/>
        <v>Post-calc.</v>
      </c>
      <c r="X2013" s="1" t="b">
        <f t="shared" ca="1" si="254"/>
        <v>1</v>
      </c>
      <c r="Z2013" s="3">
        <f t="shared" ca="1" si="255"/>
        <v>0</v>
      </c>
    </row>
    <row r="2014" spans="1:26" x14ac:dyDescent="0.2">
      <c r="A2014" s="34" t="s">
        <v>4618</v>
      </c>
      <c r="B2014" s="9" t="str">
        <f t="shared" ca="1" si="250"/>
        <v>A3005</v>
      </c>
      <c r="C2014" s="30">
        <v>2694.9529000000002</v>
      </c>
      <c r="D2014" s="30">
        <v>2899.6306</v>
      </c>
      <c r="E2014" s="32">
        <v>42249</v>
      </c>
      <c r="F2014" s="34" t="s">
        <v>4331</v>
      </c>
      <c r="G2014" s="34" t="s">
        <v>5526</v>
      </c>
      <c r="H2014" s="34" t="str">
        <f t="shared" ca="1" si="251"/>
        <v>Post-calc.</v>
      </c>
      <c r="I2014" s="3">
        <f t="shared" ca="1" si="248"/>
        <v>0</v>
      </c>
      <c r="M2014" s="7" t="s">
        <v>2041</v>
      </c>
      <c r="N2014" s="9" t="str">
        <f t="shared" ca="1" si="249"/>
        <v>A5082</v>
      </c>
      <c r="O2014" s="3">
        <v>2056.06</v>
      </c>
      <c r="P2014" s="3">
        <v>2056.06</v>
      </c>
      <c r="Q2014" s="1" t="s">
        <v>8</v>
      </c>
      <c r="R2014" s="1" t="s">
        <v>9</v>
      </c>
      <c r="S2014" s="1" t="s">
        <v>10</v>
      </c>
      <c r="T2014" s="1" t="s">
        <v>1999</v>
      </c>
      <c r="V2014" s="34" t="str">
        <f t="shared" ca="1" si="252"/>
        <v>Post-calc.</v>
      </c>
      <c r="W2014" s="1" t="str">
        <f t="shared" ca="1" si="253"/>
        <v>Post-calc.</v>
      </c>
      <c r="X2014" s="1" t="b">
        <f t="shared" ca="1" si="254"/>
        <v>1</v>
      </c>
      <c r="Z2014" s="3">
        <f t="shared" ca="1" si="255"/>
        <v>0</v>
      </c>
    </row>
    <row r="2015" spans="1:26" x14ac:dyDescent="0.2">
      <c r="A2015" s="34" t="s">
        <v>4619</v>
      </c>
      <c r="B2015" s="9" t="str">
        <f t="shared" ca="1" si="250"/>
        <v>A3006</v>
      </c>
      <c r="C2015" s="30">
        <v>227.86859999999999</v>
      </c>
      <c r="D2015" s="30">
        <v>239.53100000000001</v>
      </c>
      <c r="E2015" s="32">
        <v>42044</v>
      </c>
      <c r="F2015" s="34" t="s">
        <v>4331</v>
      </c>
      <c r="G2015" s="34" t="s">
        <v>5526</v>
      </c>
      <c r="H2015" s="34" t="str">
        <f t="shared" ca="1" si="251"/>
        <v>Post-calc.</v>
      </c>
      <c r="I2015" s="3">
        <f t="shared" ca="1" si="248"/>
        <v>0</v>
      </c>
      <c r="M2015" s="7" t="s">
        <v>2042</v>
      </c>
      <c r="N2015" s="9" t="str">
        <f t="shared" ca="1" si="249"/>
        <v>A5083</v>
      </c>
      <c r="O2015" s="3">
        <v>254.65</v>
      </c>
      <c r="P2015" s="3">
        <v>254.65</v>
      </c>
      <c r="Q2015" s="1" t="s">
        <v>8</v>
      </c>
      <c r="R2015" s="1" t="s">
        <v>9</v>
      </c>
      <c r="S2015" s="1" t="s">
        <v>10</v>
      </c>
      <c r="T2015" s="1" t="s">
        <v>1999</v>
      </c>
      <c r="V2015" s="34" t="str">
        <f t="shared" ca="1" si="252"/>
        <v>Post-calc.</v>
      </c>
      <c r="W2015" s="1" t="str">
        <f t="shared" ca="1" si="253"/>
        <v>Post-calc.</v>
      </c>
      <c r="X2015" s="1" t="b">
        <f t="shared" ca="1" si="254"/>
        <v>1</v>
      </c>
      <c r="Z2015" s="3">
        <f t="shared" ca="1" si="255"/>
        <v>0</v>
      </c>
    </row>
    <row r="2016" spans="1:26" x14ac:dyDescent="0.2">
      <c r="A2016" s="34" t="s">
        <v>4620</v>
      </c>
      <c r="B2016" s="9" t="str">
        <f t="shared" ca="1" si="250"/>
        <v>A3007</v>
      </c>
      <c r="C2016" s="30">
        <v>505.1617</v>
      </c>
      <c r="D2016" s="30">
        <v>503.05840000000001</v>
      </c>
      <c r="E2016" s="32">
        <v>42117</v>
      </c>
      <c r="F2016" s="34" t="s">
        <v>4331</v>
      </c>
      <c r="G2016" s="34" t="s">
        <v>5526</v>
      </c>
      <c r="H2016" s="34" t="str">
        <f t="shared" ca="1" si="251"/>
        <v>Post-calc.</v>
      </c>
      <c r="I2016" s="3">
        <f t="shared" ca="1" si="248"/>
        <v>0</v>
      </c>
      <c r="M2016" s="7" t="s">
        <v>2043</v>
      </c>
      <c r="N2016" s="9" t="str">
        <f t="shared" ca="1" si="249"/>
        <v>A5084</v>
      </c>
      <c r="O2016" s="3">
        <v>200</v>
      </c>
      <c r="P2016" s="3">
        <v>230</v>
      </c>
      <c r="Q2016" s="1" t="s">
        <v>8</v>
      </c>
      <c r="R2016" s="1" t="s">
        <v>9</v>
      </c>
      <c r="S2016" s="1" t="s">
        <v>10</v>
      </c>
      <c r="T2016" s="1" t="s">
        <v>1999</v>
      </c>
      <c r="V2016" s="34" t="str">
        <f t="shared" ca="1" si="252"/>
        <v>Post-calc.</v>
      </c>
      <c r="W2016" s="1" t="str">
        <f t="shared" ca="1" si="253"/>
        <v>Post-calc.</v>
      </c>
      <c r="X2016" s="1" t="b">
        <f t="shared" ca="1" si="254"/>
        <v>1</v>
      </c>
      <c r="Z2016" s="3">
        <f t="shared" ca="1" si="255"/>
        <v>0</v>
      </c>
    </row>
    <row r="2017" spans="1:26" x14ac:dyDescent="0.2">
      <c r="A2017" s="34" t="s">
        <v>4621</v>
      </c>
      <c r="B2017" s="9" t="str">
        <f t="shared" ca="1" si="250"/>
        <v>A3008</v>
      </c>
      <c r="C2017" s="30">
        <v>2703.7033000000001</v>
      </c>
      <c r="D2017" s="30">
        <v>2657.2739999999999</v>
      </c>
      <c r="E2017" s="32">
        <v>42146</v>
      </c>
      <c r="F2017" s="34" t="s">
        <v>4331</v>
      </c>
      <c r="G2017" s="34" t="s">
        <v>5526</v>
      </c>
      <c r="H2017" s="34" t="str">
        <f t="shared" ca="1" si="251"/>
        <v>Post-calc.</v>
      </c>
      <c r="I2017" s="3">
        <f t="shared" ca="1" si="248"/>
        <v>0</v>
      </c>
      <c r="M2017" s="7" t="s">
        <v>2044</v>
      </c>
      <c r="N2017" s="9" t="str">
        <f t="shared" ca="1" si="249"/>
        <v>A5085</v>
      </c>
      <c r="O2017" s="3">
        <v>2000</v>
      </c>
      <c r="P2017" s="3">
        <v>2700</v>
      </c>
      <c r="Q2017" s="1" t="s">
        <v>8</v>
      </c>
      <c r="R2017" s="1" t="s">
        <v>9</v>
      </c>
      <c r="S2017" s="1" t="s">
        <v>10</v>
      </c>
      <c r="T2017" s="1" t="s">
        <v>1999</v>
      </c>
      <c r="V2017" s="34" t="str">
        <f t="shared" ca="1" si="252"/>
        <v>Post-calc.</v>
      </c>
      <c r="W2017" s="1" t="str">
        <f t="shared" ca="1" si="253"/>
        <v>Post-calc.</v>
      </c>
      <c r="X2017" s="1" t="b">
        <f t="shared" ca="1" si="254"/>
        <v>1</v>
      </c>
      <c r="Z2017" s="3">
        <f t="shared" ca="1" si="255"/>
        <v>0</v>
      </c>
    </row>
    <row r="2018" spans="1:26" x14ac:dyDescent="0.2">
      <c r="A2018" s="34" t="s">
        <v>4622</v>
      </c>
      <c r="B2018" s="9" t="str">
        <f t="shared" ca="1" si="250"/>
        <v>A3020</v>
      </c>
      <c r="C2018" s="30">
        <v>3318.4902999999999</v>
      </c>
      <c r="D2018" s="30">
        <v>0</v>
      </c>
      <c r="E2018" s="32"/>
      <c r="F2018" s="34" t="s">
        <v>4424</v>
      </c>
      <c r="G2018" s="34" t="s">
        <v>5532</v>
      </c>
      <c r="H2018" s="34" t="str">
        <f t="shared" ca="1" si="251"/>
        <v>Pre-calc.</v>
      </c>
      <c r="I2018" s="3">
        <f t="shared" ca="1" si="248"/>
        <v>0</v>
      </c>
      <c r="M2018" s="7" t="s">
        <v>2045</v>
      </c>
      <c r="N2018" s="9" t="str">
        <f t="shared" ca="1" si="249"/>
        <v>A5086</v>
      </c>
      <c r="O2018" s="3">
        <v>2000</v>
      </c>
      <c r="P2018" s="3">
        <v>2700</v>
      </c>
      <c r="Q2018" s="1" t="s">
        <v>8</v>
      </c>
      <c r="R2018" s="1" t="s">
        <v>9</v>
      </c>
      <c r="S2018" s="1" t="s">
        <v>10</v>
      </c>
      <c r="T2018" s="1" t="s">
        <v>1999</v>
      </c>
      <c r="V2018" s="34" t="str">
        <f t="shared" ca="1" si="252"/>
        <v>Post-calc.</v>
      </c>
      <c r="W2018" s="1" t="str">
        <f t="shared" ca="1" si="253"/>
        <v>Post-calc.</v>
      </c>
      <c r="X2018" s="1" t="b">
        <f t="shared" ca="1" si="254"/>
        <v>1</v>
      </c>
      <c r="Z2018" s="3">
        <f t="shared" ca="1" si="255"/>
        <v>0</v>
      </c>
    </row>
    <row r="2019" spans="1:26" x14ac:dyDescent="0.2">
      <c r="A2019" s="34" t="s">
        <v>4623</v>
      </c>
      <c r="B2019" s="9" t="str">
        <f t="shared" ca="1" si="250"/>
        <v>A3021</v>
      </c>
      <c r="C2019" s="30">
        <v>233.15459999999999</v>
      </c>
      <c r="D2019" s="30">
        <v>222.47319999999999</v>
      </c>
      <c r="E2019" s="32">
        <v>42261</v>
      </c>
      <c r="F2019" s="34" t="s">
        <v>4424</v>
      </c>
      <c r="G2019" s="34" t="s">
        <v>5532</v>
      </c>
      <c r="H2019" s="34" t="str">
        <f t="shared" ca="1" si="251"/>
        <v>Post-calc.</v>
      </c>
      <c r="I2019" s="3">
        <f t="shared" ca="1" si="248"/>
        <v>0</v>
      </c>
      <c r="M2019" s="7" t="s">
        <v>2046</v>
      </c>
      <c r="N2019" s="9" t="str">
        <f t="shared" ca="1" si="249"/>
        <v>A5087</v>
      </c>
      <c r="O2019" s="3">
        <v>500</v>
      </c>
      <c r="P2019" s="3">
        <v>600</v>
      </c>
      <c r="Q2019" s="1" t="s">
        <v>8</v>
      </c>
      <c r="R2019" s="1" t="s">
        <v>9</v>
      </c>
      <c r="S2019" s="1" t="s">
        <v>10</v>
      </c>
      <c r="T2019" s="1" t="s">
        <v>1999</v>
      </c>
      <c r="V2019" s="34" t="str">
        <f t="shared" ca="1" si="252"/>
        <v>Post-calc.</v>
      </c>
      <c r="W2019" s="1" t="str">
        <f t="shared" ca="1" si="253"/>
        <v>Post-calc.</v>
      </c>
      <c r="X2019" s="1" t="b">
        <f t="shared" ca="1" si="254"/>
        <v>1</v>
      </c>
      <c r="Z2019" s="3">
        <f t="shared" ca="1" si="255"/>
        <v>0</v>
      </c>
    </row>
    <row r="2020" spans="1:26" x14ac:dyDescent="0.2">
      <c r="A2020" s="34" t="s">
        <v>4624</v>
      </c>
      <c r="B2020" s="9" t="str">
        <f t="shared" ca="1" si="250"/>
        <v>A3031</v>
      </c>
      <c r="C2020" s="30">
        <v>1226.4514999999999</v>
      </c>
      <c r="D2020" s="30">
        <v>1194.3167000000001</v>
      </c>
      <c r="E2020" s="32">
        <v>42251</v>
      </c>
      <c r="F2020" s="34" t="s">
        <v>4157</v>
      </c>
      <c r="G2020" s="34" t="s">
        <v>5521</v>
      </c>
      <c r="H2020" s="34" t="str">
        <f t="shared" ca="1" si="251"/>
        <v>Post-calc.</v>
      </c>
      <c r="I2020" s="3">
        <f t="shared" ca="1" si="248"/>
        <v>0</v>
      </c>
      <c r="M2020" s="7" t="s">
        <v>2047</v>
      </c>
      <c r="N2020" s="9" t="str">
        <f t="shared" ca="1" si="249"/>
        <v>A5088</v>
      </c>
      <c r="O2020" s="3">
        <v>1029.98</v>
      </c>
      <c r="P2020" s="3">
        <v>1029.98</v>
      </c>
      <c r="Q2020" s="1" t="s">
        <v>8</v>
      </c>
      <c r="R2020" s="1" t="s">
        <v>9</v>
      </c>
      <c r="S2020" s="1" t="s">
        <v>10</v>
      </c>
      <c r="T2020" s="1" t="s">
        <v>1999</v>
      </c>
      <c r="V2020" s="34" t="str">
        <f t="shared" ca="1" si="252"/>
        <v>Post-calc.</v>
      </c>
      <c r="W2020" s="1" t="str">
        <f t="shared" ca="1" si="253"/>
        <v>Post-calc.</v>
      </c>
      <c r="X2020" s="1" t="b">
        <f t="shared" ca="1" si="254"/>
        <v>1</v>
      </c>
      <c r="Z2020" s="3">
        <f t="shared" ca="1" si="255"/>
        <v>0</v>
      </c>
    </row>
    <row r="2021" spans="1:26" x14ac:dyDescent="0.2">
      <c r="A2021" s="34" t="s">
        <v>4625</v>
      </c>
      <c r="B2021" s="9" t="str">
        <f t="shared" ca="1" si="250"/>
        <v>A3032</v>
      </c>
      <c r="C2021" s="30">
        <v>580.93060000000003</v>
      </c>
      <c r="D2021" s="30">
        <v>602.72450000000003</v>
      </c>
      <c r="E2021" s="32">
        <v>42219</v>
      </c>
      <c r="F2021" s="34" t="s">
        <v>4157</v>
      </c>
      <c r="G2021" s="34" t="s">
        <v>5521</v>
      </c>
      <c r="H2021" s="34" t="str">
        <f t="shared" ca="1" si="251"/>
        <v>Post-calc.</v>
      </c>
      <c r="I2021" s="3">
        <f t="shared" ca="1" si="248"/>
        <v>0</v>
      </c>
      <c r="M2021" s="7" t="s">
        <v>2048</v>
      </c>
      <c r="N2021" s="9" t="str">
        <f t="shared" ca="1" si="249"/>
        <v>A5089</v>
      </c>
      <c r="O2021" s="3">
        <v>900</v>
      </c>
      <c r="P2021" s="3">
        <v>900</v>
      </c>
      <c r="Q2021" s="1" t="s">
        <v>8</v>
      </c>
      <c r="R2021" s="1" t="s">
        <v>9</v>
      </c>
      <c r="S2021" s="1" t="s">
        <v>10</v>
      </c>
      <c r="T2021" s="1" t="s">
        <v>1999</v>
      </c>
      <c r="V2021" s="34" t="str">
        <f t="shared" ca="1" si="252"/>
        <v>Post-calc.</v>
      </c>
      <c r="W2021" s="1" t="str">
        <f t="shared" ca="1" si="253"/>
        <v>Post-calc.</v>
      </c>
      <c r="X2021" s="1" t="b">
        <f t="shared" ca="1" si="254"/>
        <v>1</v>
      </c>
      <c r="Z2021" s="3">
        <f t="shared" ca="1" si="255"/>
        <v>0</v>
      </c>
    </row>
    <row r="2022" spans="1:26" x14ac:dyDescent="0.2">
      <c r="A2022" s="34" t="s">
        <v>4626</v>
      </c>
      <c r="B2022" s="9" t="str">
        <f t="shared" ca="1" si="250"/>
        <v>A3033</v>
      </c>
      <c r="C2022" s="30">
        <v>178.364</v>
      </c>
      <c r="D2022" s="30">
        <v>181.05779999999999</v>
      </c>
      <c r="E2022" s="32">
        <v>42440</v>
      </c>
      <c r="F2022" s="34" t="s">
        <v>4157</v>
      </c>
      <c r="G2022" s="34" t="s">
        <v>5521</v>
      </c>
      <c r="H2022" s="34" t="str">
        <f t="shared" ca="1" si="251"/>
        <v>Post-calc.</v>
      </c>
      <c r="I2022" s="3">
        <f t="shared" ca="1" si="248"/>
        <v>0</v>
      </c>
      <c r="M2022" s="7" t="s">
        <v>2049</v>
      </c>
      <c r="N2022" s="9" t="str">
        <f t="shared" ca="1" si="249"/>
        <v>A5090</v>
      </c>
      <c r="O2022" s="3">
        <v>3000</v>
      </c>
      <c r="P2022" s="3">
        <v>3000</v>
      </c>
      <c r="Q2022" s="1" t="s">
        <v>8</v>
      </c>
      <c r="R2022" s="1" t="s">
        <v>9</v>
      </c>
      <c r="S2022" s="1" t="s">
        <v>10</v>
      </c>
      <c r="T2022" s="1" t="s">
        <v>1999</v>
      </c>
      <c r="V2022" s="34" t="str">
        <f t="shared" ca="1" si="252"/>
        <v>Post-calc.</v>
      </c>
      <c r="W2022" s="1" t="str">
        <f t="shared" ca="1" si="253"/>
        <v>Post-calc.</v>
      </c>
      <c r="X2022" s="1" t="b">
        <f t="shared" ca="1" si="254"/>
        <v>1</v>
      </c>
      <c r="Z2022" s="3">
        <f t="shared" ca="1" si="255"/>
        <v>0</v>
      </c>
    </row>
    <row r="2023" spans="1:26" x14ac:dyDescent="0.2">
      <c r="A2023" s="34" t="s">
        <v>4627</v>
      </c>
      <c r="B2023" s="9" t="str">
        <f t="shared" ca="1" si="250"/>
        <v>A3034</v>
      </c>
      <c r="C2023" s="30">
        <v>9373.2507000000005</v>
      </c>
      <c r="D2023" s="30">
        <v>0</v>
      </c>
      <c r="E2023" s="32"/>
      <c r="F2023" s="34" t="s">
        <v>2660</v>
      </c>
      <c r="G2023" s="34" t="s">
        <v>5531</v>
      </c>
      <c r="H2023" s="34" t="str">
        <f t="shared" ca="1" si="251"/>
        <v>Pre-calc.</v>
      </c>
      <c r="I2023" s="3">
        <f t="shared" ca="1" si="248"/>
        <v>0</v>
      </c>
      <c r="M2023" s="7" t="s">
        <v>2050</v>
      </c>
      <c r="N2023" s="9" t="str">
        <f t="shared" ca="1" si="249"/>
        <v>A5091</v>
      </c>
      <c r="O2023" s="3">
        <v>8000</v>
      </c>
      <c r="P2023" s="3">
        <v>7800</v>
      </c>
      <c r="Q2023" s="1" t="s">
        <v>8</v>
      </c>
      <c r="R2023" s="1" t="s">
        <v>9</v>
      </c>
      <c r="S2023" s="1" t="s">
        <v>10</v>
      </c>
      <c r="T2023" s="1" t="s">
        <v>1999</v>
      </c>
      <c r="V2023" s="34" t="str">
        <f t="shared" ca="1" si="252"/>
        <v>Post-calc.</v>
      </c>
      <c r="W2023" s="1" t="str">
        <f t="shared" ca="1" si="253"/>
        <v>Post-calc.</v>
      </c>
      <c r="X2023" s="1" t="b">
        <f t="shared" ca="1" si="254"/>
        <v>1</v>
      </c>
      <c r="Z2023" s="3">
        <f t="shared" ca="1" si="255"/>
        <v>0</v>
      </c>
    </row>
    <row r="2024" spans="1:26" x14ac:dyDescent="0.2">
      <c r="A2024" s="34" t="s">
        <v>4628</v>
      </c>
      <c r="B2024" s="9" t="str">
        <f t="shared" ca="1" si="250"/>
        <v>A3035</v>
      </c>
      <c r="C2024" s="30">
        <v>146.803</v>
      </c>
      <c r="D2024" s="30">
        <v>142.09289999999999</v>
      </c>
      <c r="E2024" s="32">
        <v>42440</v>
      </c>
      <c r="F2024" s="34" t="s">
        <v>4157</v>
      </c>
      <c r="G2024" s="34" t="s">
        <v>5521</v>
      </c>
      <c r="H2024" s="34" t="str">
        <f t="shared" ca="1" si="251"/>
        <v>Post-calc.</v>
      </c>
      <c r="I2024" s="3">
        <f t="shared" ca="1" si="248"/>
        <v>0</v>
      </c>
      <c r="M2024" s="7" t="s">
        <v>2051</v>
      </c>
      <c r="N2024" s="9" t="str">
        <f t="shared" ca="1" si="249"/>
        <v>A5092</v>
      </c>
      <c r="O2024" s="3">
        <v>1626.63</v>
      </c>
      <c r="P2024" s="3">
        <v>1626.63</v>
      </c>
      <c r="Q2024" s="1" t="s">
        <v>8</v>
      </c>
      <c r="R2024" s="1" t="s">
        <v>9</v>
      </c>
      <c r="S2024" s="1" t="s">
        <v>10</v>
      </c>
      <c r="T2024" s="1" t="s">
        <v>1999</v>
      </c>
      <c r="V2024" s="34" t="str">
        <f t="shared" ca="1" si="252"/>
        <v>Post-calc.</v>
      </c>
      <c r="W2024" s="1" t="str">
        <f t="shared" ca="1" si="253"/>
        <v>Post-calc.</v>
      </c>
      <c r="X2024" s="1" t="b">
        <f t="shared" ca="1" si="254"/>
        <v>1</v>
      </c>
      <c r="Z2024" s="3">
        <f t="shared" ca="1" si="255"/>
        <v>0</v>
      </c>
    </row>
    <row r="2025" spans="1:26" x14ac:dyDescent="0.2">
      <c r="A2025" s="34" t="s">
        <v>4629</v>
      </c>
      <c r="B2025" s="9" t="str">
        <f t="shared" ca="1" si="250"/>
        <v>A3044</v>
      </c>
      <c r="C2025" s="30">
        <v>2482.8676</v>
      </c>
      <c r="D2025" s="30">
        <v>2483.0990000000002</v>
      </c>
      <c r="E2025" s="32">
        <v>42425</v>
      </c>
      <c r="F2025" s="34" t="s">
        <v>4362</v>
      </c>
      <c r="G2025" s="34" t="s">
        <v>5528</v>
      </c>
      <c r="H2025" s="34" t="str">
        <f t="shared" ca="1" si="251"/>
        <v>Post-calc.</v>
      </c>
      <c r="I2025" s="3">
        <f t="shared" ca="1" si="248"/>
        <v>0</v>
      </c>
      <c r="M2025" s="7" t="s">
        <v>2052</v>
      </c>
      <c r="N2025" s="9" t="str">
        <f t="shared" ca="1" si="249"/>
        <v>A5093</v>
      </c>
      <c r="O2025" s="3">
        <v>2067.06</v>
      </c>
      <c r="P2025" s="3">
        <v>2067.06</v>
      </c>
      <c r="Q2025" s="1" t="s">
        <v>8</v>
      </c>
      <c r="R2025" s="1" t="s">
        <v>9</v>
      </c>
      <c r="S2025" s="1" t="s">
        <v>10</v>
      </c>
      <c r="T2025" s="1" t="s">
        <v>1999</v>
      </c>
      <c r="V2025" s="34" t="str">
        <f t="shared" ca="1" si="252"/>
        <v>Post-calc.</v>
      </c>
      <c r="W2025" s="1" t="str">
        <f t="shared" ca="1" si="253"/>
        <v>Post-calc.</v>
      </c>
      <c r="X2025" s="1" t="b">
        <f t="shared" ca="1" si="254"/>
        <v>1</v>
      </c>
      <c r="Z2025" s="3">
        <f t="shared" ca="1" si="255"/>
        <v>0</v>
      </c>
    </row>
    <row r="2026" spans="1:26" x14ac:dyDescent="0.2">
      <c r="A2026" s="34" t="s">
        <v>4630</v>
      </c>
      <c r="B2026" s="9" t="str">
        <f t="shared" ca="1" si="250"/>
        <v>A3050</v>
      </c>
      <c r="C2026" s="30">
        <v>340</v>
      </c>
      <c r="D2026" s="30">
        <v>340</v>
      </c>
      <c r="E2026" s="32">
        <v>42521</v>
      </c>
      <c r="F2026" s="34" t="s">
        <v>2660</v>
      </c>
      <c r="G2026" s="34" t="s">
        <v>5534</v>
      </c>
      <c r="H2026" s="34" t="str">
        <f t="shared" ca="1" si="251"/>
        <v>Post-calc.</v>
      </c>
      <c r="I2026" s="3">
        <f t="shared" ca="1" si="248"/>
        <v>0</v>
      </c>
      <c r="M2026" s="7" t="s">
        <v>2053</v>
      </c>
      <c r="N2026" s="9" t="str">
        <f t="shared" ca="1" si="249"/>
        <v>A5094</v>
      </c>
      <c r="O2026" s="3">
        <v>445.2</v>
      </c>
      <c r="P2026" s="3">
        <v>445.2</v>
      </c>
      <c r="Q2026" s="1" t="s">
        <v>8</v>
      </c>
      <c r="R2026" s="1" t="s">
        <v>9</v>
      </c>
      <c r="S2026" s="1" t="s">
        <v>10</v>
      </c>
      <c r="T2026" s="1" t="s">
        <v>1999</v>
      </c>
      <c r="V2026" s="34" t="str">
        <f t="shared" ca="1" si="252"/>
        <v>Post-calc.</v>
      </c>
      <c r="W2026" s="1" t="str">
        <f t="shared" ca="1" si="253"/>
        <v>Post-calc.</v>
      </c>
      <c r="X2026" s="1" t="b">
        <f t="shared" ca="1" si="254"/>
        <v>1</v>
      </c>
      <c r="Z2026" s="3">
        <f t="shared" ca="1" si="255"/>
        <v>0</v>
      </c>
    </row>
    <row r="2027" spans="1:26" x14ac:dyDescent="0.2">
      <c r="A2027" s="34" t="s">
        <v>4631</v>
      </c>
      <c r="B2027" s="9" t="str">
        <f t="shared" ca="1" si="250"/>
        <v>A3078</v>
      </c>
      <c r="C2027" s="30">
        <v>254.84</v>
      </c>
      <c r="D2027" s="30">
        <v>254.84</v>
      </c>
      <c r="E2027" s="32">
        <v>42121</v>
      </c>
      <c r="F2027" s="34" t="s">
        <v>4632</v>
      </c>
      <c r="G2027" s="34" t="s">
        <v>5536</v>
      </c>
      <c r="H2027" s="34" t="str">
        <f t="shared" ca="1" si="251"/>
        <v>Post-calc.</v>
      </c>
      <c r="I2027" s="3">
        <f t="shared" ca="1" si="248"/>
        <v>0</v>
      </c>
      <c r="M2027" s="7" t="s">
        <v>2054</v>
      </c>
      <c r="N2027" s="9" t="str">
        <f t="shared" ca="1" si="249"/>
        <v>A5095</v>
      </c>
      <c r="O2027" s="3">
        <v>4131.6000000000004</v>
      </c>
      <c r="P2027" s="3">
        <v>4131.6000000000004</v>
      </c>
      <c r="Q2027" s="1" t="s">
        <v>8</v>
      </c>
      <c r="R2027" s="1" t="s">
        <v>9</v>
      </c>
      <c r="S2027" s="1" t="s">
        <v>10</v>
      </c>
      <c r="T2027" s="1" t="s">
        <v>1999</v>
      </c>
      <c r="V2027" s="34" t="str">
        <f t="shared" ca="1" si="252"/>
        <v>Post-calc.</v>
      </c>
      <c r="W2027" s="1" t="str">
        <f t="shared" ca="1" si="253"/>
        <v>Post-calc.</v>
      </c>
      <c r="X2027" s="1" t="b">
        <f t="shared" ca="1" si="254"/>
        <v>1</v>
      </c>
      <c r="Z2027" s="3">
        <f t="shared" ca="1" si="255"/>
        <v>0</v>
      </c>
    </row>
    <row r="2028" spans="1:26" x14ac:dyDescent="0.2">
      <c r="A2028" s="34" t="s">
        <v>4633</v>
      </c>
      <c r="B2028" s="9" t="str">
        <f t="shared" ca="1" si="250"/>
        <v>A3079</v>
      </c>
      <c r="C2028" s="30">
        <v>80.385000000000005</v>
      </c>
      <c r="D2028" s="30">
        <v>80.385000000000005</v>
      </c>
      <c r="E2028" s="32">
        <v>42131</v>
      </c>
      <c r="F2028" s="34" t="s">
        <v>4632</v>
      </c>
      <c r="G2028" s="34" t="s">
        <v>5536</v>
      </c>
      <c r="H2028" s="34" t="str">
        <f t="shared" ca="1" si="251"/>
        <v>Post-calc.</v>
      </c>
      <c r="I2028" s="3">
        <f t="shared" ca="1" si="248"/>
        <v>0</v>
      </c>
      <c r="M2028" s="7" t="s">
        <v>2055</v>
      </c>
      <c r="N2028" s="9" t="str">
        <f t="shared" ca="1" si="249"/>
        <v>A5096</v>
      </c>
      <c r="O2028" s="3">
        <v>2680.8</v>
      </c>
      <c r="P2028" s="3">
        <v>2680.8</v>
      </c>
      <c r="Q2028" s="1" t="s">
        <v>8</v>
      </c>
      <c r="R2028" s="1" t="s">
        <v>9</v>
      </c>
      <c r="S2028" s="1" t="s">
        <v>10</v>
      </c>
      <c r="T2028" s="1" t="s">
        <v>1999</v>
      </c>
      <c r="V2028" s="34" t="str">
        <f t="shared" ca="1" si="252"/>
        <v>Post-calc.</v>
      </c>
      <c r="W2028" s="1" t="str">
        <f t="shared" ca="1" si="253"/>
        <v>Post-calc.</v>
      </c>
      <c r="X2028" s="1" t="b">
        <f t="shared" ca="1" si="254"/>
        <v>1</v>
      </c>
      <c r="Z2028" s="3">
        <f t="shared" ca="1" si="255"/>
        <v>0</v>
      </c>
    </row>
    <row r="2029" spans="1:26" x14ac:dyDescent="0.2">
      <c r="A2029" s="34" t="s">
        <v>4634</v>
      </c>
      <c r="B2029" s="9" t="str">
        <f t="shared" ca="1" si="250"/>
        <v>A3080</v>
      </c>
      <c r="C2029" s="30">
        <v>156.36500000000001</v>
      </c>
      <c r="D2029" s="30">
        <v>156.36500000000001</v>
      </c>
      <c r="E2029" s="32">
        <v>42159</v>
      </c>
      <c r="F2029" s="34" t="s">
        <v>4632</v>
      </c>
      <c r="G2029" s="34" t="s">
        <v>5536</v>
      </c>
      <c r="H2029" s="34" t="str">
        <f t="shared" ca="1" si="251"/>
        <v>Post-calc.</v>
      </c>
      <c r="I2029" s="3">
        <f t="shared" ca="1" si="248"/>
        <v>0</v>
      </c>
      <c r="M2029" s="7" t="s">
        <v>2056</v>
      </c>
      <c r="N2029" s="9" t="str">
        <f t="shared" ca="1" si="249"/>
        <v>A5097</v>
      </c>
      <c r="O2029" s="3">
        <v>4602.68</v>
      </c>
      <c r="P2029" s="3">
        <v>4750.13</v>
      </c>
      <c r="Q2029" s="1" t="s">
        <v>8</v>
      </c>
      <c r="R2029" s="1" t="s">
        <v>9</v>
      </c>
      <c r="S2029" s="1" t="s">
        <v>10</v>
      </c>
      <c r="T2029" s="1" t="s">
        <v>1999</v>
      </c>
      <c r="V2029" s="34" t="str">
        <f t="shared" ca="1" si="252"/>
        <v>Post-calc.</v>
      </c>
      <c r="W2029" s="1" t="str">
        <f t="shared" ca="1" si="253"/>
        <v>Post-calc.</v>
      </c>
      <c r="X2029" s="1" t="b">
        <f t="shared" ca="1" si="254"/>
        <v>1</v>
      </c>
      <c r="Z2029" s="3">
        <f t="shared" ca="1" si="255"/>
        <v>0</v>
      </c>
    </row>
    <row r="2030" spans="1:26" x14ac:dyDescent="0.2">
      <c r="A2030" s="34" t="s">
        <v>4635</v>
      </c>
      <c r="B2030" s="9" t="str">
        <f t="shared" ca="1" si="250"/>
        <v>A3081</v>
      </c>
      <c r="C2030" s="30">
        <v>80.385000000000005</v>
      </c>
      <c r="D2030" s="30">
        <v>80.385000000000005</v>
      </c>
      <c r="E2030" s="32">
        <v>42124</v>
      </c>
      <c r="F2030" s="34" t="s">
        <v>4632</v>
      </c>
      <c r="G2030" s="34" t="s">
        <v>5536</v>
      </c>
      <c r="H2030" s="34" t="str">
        <f t="shared" ca="1" si="251"/>
        <v>Post-calc.</v>
      </c>
      <c r="I2030" s="3">
        <f t="shared" ca="1" si="248"/>
        <v>0</v>
      </c>
      <c r="M2030" s="7" t="s">
        <v>2057</v>
      </c>
      <c r="N2030" s="9" t="str">
        <f t="shared" ca="1" si="249"/>
        <v>A5098</v>
      </c>
      <c r="O2030" s="3">
        <v>2500</v>
      </c>
      <c r="P2030" s="3">
        <v>3645</v>
      </c>
      <c r="Q2030" s="1" t="s">
        <v>8</v>
      </c>
      <c r="R2030" s="1" t="s">
        <v>9</v>
      </c>
      <c r="S2030" s="1" t="s">
        <v>10</v>
      </c>
      <c r="T2030" s="1" t="s">
        <v>1999</v>
      </c>
      <c r="V2030" s="34" t="str">
        <f t="shared" ca="1" si="252"/>
        <v>Post-calc.</v>
      </c>
      <c r="W2030" s="1" t="str">
        <f t="shared" ca="1" si="253"/>
        <v>Post-calc.</v>
      </c>
      <c r="X2030" s="1" t="b">
        <f t="shared" ca="1" si="254"/>
        <v>1</v>
      </c>
      <c r="Z2030" s="3">
        <f t="shared" ca="1" si="255"/>
        <v>0</v>
      </c>
    </row>
    <row r="2031" spans="1:26" x14ac:dyDescent="0.2">
      <c r="A2031" s="34" t="s">
        <v>4636</v>
      </c>
      <c r="B2031" s="9" t="str">
        <f t="shared" ca="1" si="250"/>
        <v>A3082</v>
      </c>
      <c r="C2031" s="30">
        <v>767.67</v>
      </c>
      <c r="D2031" s="30">
        <v>767.67</v>
      </c>
      <c r="E2031" s="32">
        <v>42150</v>
      </c>
      <c r="F2031" s="34" t="s">
        <v>4632</v>
      </c>
      <c r="G2031" s="34" t="s">
        <v>5536</v>
      </c>
      <c r="H2031" s="34" t="str">
        <f t="shared" ca="1" si="251"/>
        <v>Post-calc.</v>
      </c>
      <c r="I2031" s="3">
        <f t="shared" ca="1" si="248"/>
        <v>0</v>
      </c>
      <c r="M2031" s="7" t="s">
        <v>2058</v>
      </c>
      <c r="N2031" s="9" t="str">
        <f t="shared" ca="1" si="249"/>
        <v>A5099</v>
      </c>
      <c r="O2031" s="3">
        <v>1393</v>
      </c>
      <c r="P2031" s="3">
        <v>1393</v>
      </c>
      <c r="Q2031" s="1" t="s">
        <v>8</v>
      </c>
      <c r="R2031" s="1" t="s">
        <v>9</v>
      </c>
      <c r="S2031" s="1" t="s">
        <v>10</v>
      </c>
      <c r="T2031" s="1" t="s">
        <v>1999</v>
      </c>
      <c r="V2031" s="34" t="str">
        <f t="shared" ca="1" si="252"/>
        <v>Post-calc.</v>
      </c>
      <c r="W2031" s="1" t="str">
        <f t="shared" ca="1" si="253"/>
        <v>Post-calc.</v>
      </c>
      <c r="X2031" s="1" t="b">
        <f t="shared" ca="1" si="254"/>
        <v>1</v>
      </c>
      <c r="Z2031" s="3">
        <f t="shared" ca="1" si="255"/>
        <v>0</v>
      </c>
    </row>
    <row r="2032" spans="1:26" x14ac:dyDescent="0.2">
      <c r="A2032" s="34" t="s">
        <v>4637</v>
      </c>
      <c r="B2032" s="9" t="str">
        <f t="shared" ca="1" si="250"/>
        <v>A3083</v>
      </c>
      <c r="C2032" s="30">
        <v>406.12</v>
      </c>
      <c r="D2032" s="30">
        <v>406.12</v>
      </c>
      <c r="E2032" s="32">
        <v>42150</v>
      </c>
      <c r="F2032" s="34" t="s">
        <v>4632</v>
      </c>
      <c r="G2032" s="34" t="s">
        <v>5536</v>
      </c>
      <c r="H2032" s="34" t="str">
        <f t="shared" ca="1" si="251"/>
        <v>Post-calc.</v>
      </c>
      <c r="I2032" s="3">
        <f t="shared" ca="1" si="248"/>
        <v>0</v>
      </c>
      <c r="M2032" s="7" t="s">
        <v>2059</v>
      </c>
      <c r="N2032" s="9" t="str">
        <f t="shared" ca="1" si="249"/>
        <v>A5100</v>
      </c>
      <c r="O2032" s="3">
        <v>385</v>
      </c>
      <c r="P2032" s="3">
        <v>385</v>
      </c>
      <c r="Q2032" s="1" t="s">
        <v>8</v>
      </c>
      <c r="R2032" s="1" t="s">
        <v>9</v>
      </c>
      <c r="S2032" s="1" t="s">
        <v>10</v>
      </c>
      <c r="T2032" s="1" t="s">
        <v>1999</v>
      </c>
      <c r="V2032" s="34" t="str">
        <f t="shared" ca="1" si="252"/>
        <v>Post-calc.</v>
      </c>
      <c r="W2032" s="1" t="str">
        <f t="shared" ca="1" si="253"/>
        <v>Post-calc.</v>
      </c>
      <c r="X2032" s="1" t="b">
        <f t="shared" ca="1" si="254"/>
        <v>1</v>
      </c>
      <c r="Z2032" s="3">
        <f t="shared" ca="1" si="255"/>
        <v>0</v>
      </c>
    </row>
    <row r="2033" spans="1:26" x14ac:dyDescent="0.2">
      <c r="A2033" s="34" t="s">
        <v>4638</v>
      </c>
      <c r="B2033" s="9" t="str">
        <f t="shared" ca="1" si="250"/>
        <v>A3085</v>
      </c>
      <c r="C2033" s="30">
        <v>118.86499999999999</v>
      </c>
      <c r="D2033" s="30">
        <v>118.86499999999999</v>
      </c>
      <c r="E2033" s="32">
        <v>42130</v>
      </c>
      <c r="F2033" s="34" t="s">
        <v>4632</v>
      </c>
      <c r="G2033" s="34" t="s">
        <v>5536</v>
      </c>
      <c r="H2033" s="34" t="str">
        <f t="shared" ca="1" si="251"/>
        <v>Post-calc.</v>
      </c>
      <c r="I2033" s="3">
        <f t="shared" ca="1" si="248"/>
        <v>0</v>
      </c>
      <c r="M2033" s="7" t="s">
        <v>2060</v>
      </c>
      <c r="N2033" s="9" t="str">
        <f t="shared" ca="1" si="249"/>
        <v>A5101</v>
      </c>
      <c r="O2033" s="3">
        <v>158.06</v>
      </c>
      <c r="P2033" s="3">
        <v>158.06</v>
      </c>
      <c r="Q2033" s="1" t="s">
        <v>8</v>
      </c>
      <c r="R2033" s="1" t="s">
        <v>9</v>
      </c>
      <c r="S2033" s="1" t="s">
        <v>10</v>
      </c>
      <c r="T2033" s="1" t="s">
        <v>1999</v>
      </c>
      <c r="V2033" s="34" t="str">
        <f t="shared" ca="1" si="252"/>
        <v>Post-calc.</v>
      </c>
      <c r="W2033" s="1" t="str">
        <f t="shared" ca="1" si="253"/>
        <v>Post-calc.</v>
      </c>
      <c r="X2033" s="1" t="b">
        <f t="shared" ca="1" si="254"/>
        <v>1</v>
      </c>
      <c r="Z2033" s="3">
        <f t="shared" ca="1" si="255"/>
        <v>0</v>
      </c>
    </row>
    <row r="2034" spans="1:26" x14ac:dyDescent="0.2">
      <c r="A2034" s="34" t="s">
        <v>4639</v>
      </c>
      <c r="B2034" s="9" t="str">
        <f t="shared" ca="1" si="250"/>
        <v>A3086</v>
      </c>
      <c r="C2034" s="30">
        <v>334.57</v>
      </c>
      <c r="D2034" s="30">
        <v>334.57</v>
      </c>
      <c r="E2034" s="32">
        <v>42212</v>
      </c>
      <c r="F2034" s="34" t="s">
        <v>4632</v>
      </c>
      <c r="G2034" s="34" t="s">
        <v>5536</v>
      </c>
      <c r="H2034" s="34" t="str">
        <f t="shared" ca="1" si="251"/>
        <v>Post-calc.</v>
      </c>
      <c r="I2034" s="3">
        <f t="shared" ca="1" si="248"/>
        <v>0</v>
      </c>
      <c r="M2034" s="7" t="s">
        <v>2061</v>
      </c>
      <c r="N2034" s="9" t="str">
        <f t="shared" ca="1" si="249"/>
        <v>A5102</v>
      </c>
      <c r="O2034" s="3">
        <v>115.84</v>
      </c>
      <c r="P2034" s="3">
        <v>115.84</v>
      </c>
      <c r="Q2034" s="1" t="s">
        <v>8</v>
      </c>
      <c r="R2034" s="1" t="s">
        <v>9</v>
      </c>
      <c r="S2034" s="1" t="s">
        <v>10</v>
      </c>
      <c r="T2034" s="1" t="s">
        <v>1999</v>
      </c>
      <c r="V2034" s="34" t="str">
        <f t="shared" ca="1" si="252"/>
        <v>Post-calc.</v>
      </c>
      <c r="W2034" s="1" t="str">
        <f t="shared" ca="1" si="253"/>
        <v>Post-calc.</v>
      </c>
      <c r="X2034" s="1" t="b">
        <f t="shared" ca="1" si="254"/>
        <v>1</v>
      </c>
      <c r="Z2034" s="3">
        <f t="shared" ca="1" si="255"/>
        <v>0</v>
      </c>
    </row>
    <row r="2035" spans="1:26" x14ac:dyDescent="0.2">
      <c r="A2035" s="34" t="s">
        <v>4640</v>
      </c>
      <c r="B2035" s="9" t="str">
        <f t="shared" ca="1" si="250"/>
        <v>A3087</v>
      </c>
      <c r="C2035" s="30">
        <v>213.88499999999999</v>
      </c>
      <c r="D2035" s="30">
        <v>213.88499999999999</v>
      </c>
      <c r="E2035" s="32">
        <v>42152</v>
      </c>
      <c r="F2035" s="34" t="s">
        <v>4632</v>
      </c>
      <c r="G2035" s="34" t="s">
        <v>5536</v>
      </c>
      <c r="H2035" s="34" t="str">
        <f t="shared" ca="1" si="251"/>
        <v>Post-calc.</v>
      </c>
      <c r="I2035" s="3">
        <f t="shared" ca="1" si="248"/>
        <v>0</v>
      </c>
      <c r="M2035" s="7" t="s">
        <v>2062</v>
      </c>
      <c r="N2035" s="9" t="str">
        <f t="shared" ca="1" si="249"/>
        <v>A5732</v>
      </c>
      <c r="O2035" s="3">
        <v>329.0788</v>
      </c>
      <c r="P2035" s="3">
        <v>329.0788</v>
      </c>
      <c r="Q2035" s="1" t="s">
        <v>14</v>
      </c>
      <c r="R2035" s="1" t="s">
        <v>9</v>
      </c>
      <c r="S2035" s="1" t="s">
        <v>10</v>
      </c>
      <c r="T2035" s="1" t="s">
        <v>69</v>
      </c>
      <c r="V2035" s="34" t="str">
        <f t="shared" ca="1" si="252"/>
        <v>Pre-calc.</v>
      </c>
      <c r="W2035" s="1" t="str">
        <f t="shared" ca="1" si="253"/>
        <v>Pre-calc.</v>
      </c>
      <c r="X2035" s="1" t="b">
        <f t="shared" ca="1" si="254"/>
        <v>1</v>
      </c>
      <c r="Z2035" s="3">
        <f t="shared" ca="1" si="255"/>
        <v>0</v>
      </c>
    </row>
    <row r="2036" spans="1:26" x14ac:dyDescent="0.2">
      <c r="A2036" s="34" t="s">
        <v>4641</v>
      </c>
      <c r="B2036" s="9" t="str">
        <f t="shared" ca="1" si="250"/>
        <v>A3089</v>
      </c>
      <c r="C2036" s="30">
        <v>118.86499999999999</v>
      </c>
      <c r="D2036" s="30">
        <v>118.86499999999999</v>
      </c>
      <c r="E2036" s="32">
        <v>42152</v>
      </c>
      <c r="F2036" s="34" t="s">
        <v>4632</v>
      </c>
      <c r="G2036" s="34" t="s">
        <v>5536</v>
      </c>
      <c r="H2036" s="34" t="str">
        <f t="shared" ca="1" si="251"/>
        <v>Post-calc.</v>
      </c>
      <c r="I2036" s="3">
        <f t="shared" ca="1" si="248"/>
        <v>0</v>
      </c>
      <c r="M2036" s="7" t="s">
        <v>2063</v>
      </c>
      <c r="N2036" s="9" t="str">
        <f t="shared" ca="1" si="249"/>
        <v>A5733</v>
      </c>
      <c r="O2036" s="3">
        <v>2420.681</v>
      </c>
      <c r="P2036" s="3">
        <v>2420.681</v>
      </c>
      <c r="Q2036" s="1" t="s">
        <v>14</v>
      </c>
      <c r="R2036" s="1" t="s">
        <v>9</v>
      </c>
      <c r="S2036" s="1" t="s">
        <v>10</v>
      </c>
      <c r="T2036" s="1" t="s">
        <v>69</v>
      </c>
      <c r="V2036" s="34" t="str">
        <f t="shared" ca="1" si="252"/>
        <v>Pre-calc.</v>
      </c>
      <c r="W2036" s="1" t="str">
        <f t="shared" ca="1" si="253"/>
        <v>Pre-calc.</v>
      </c>
      <c r="X2036" s="1" t="b">
        <f t="shared" ca="1" si="254"/>
        <v>1</v>
      </c>
      <c r="Z2036" s="3">
        <f t="shared" ca="1" si="255"/>
        <v>0</v>
      </c>
    </row>
    <row r="2037" spans="1:26" x14ac:dyDescent="0.2">
      <c r="A2037" s="34" t="s">
        <v>4642</v>
      </c>
      <c r="B2037" s="9" t="str">
        <f t="shared" ca="1" si="250"/>
        <v>A3090</v>
      </c>
      <c r="C2037" s="30">
        <v>1968.5105000000001</v>
      </c>
      <c r="D2037" s="30">
        <v>1841.08</v>
      </c>
      <c r="E2037" s="32">
        <v>42521</v>
      </c>
      <c r="F2037" s="34" t="s">
        <v>2660</v>
      </c>
      <c r="G2037" s="34" t="s">
        <v>5531</v>
      </c>
      <c r="H2037" s="34" t="str">
        <f t="shared" ca="1" si="251"/>
        <v>Post-calc.</v>
      </c>
      <c r="I2037" s="3">
        <f t="shared" ca="1" si="248"/>
        <v>0</v>
      </c>
      <c r="M2037" s="7" t="s">
        <v>2064</v>
      </c>
      <c r="N2037" s="9" t="str">
        <f t="shared" ca="1" si="249"/>
        <v>A5735</v>
      </c>
      <c r="O2037" s="3">
        <v>3772.04</v>
      </c>
      <c r="P2037" s="3">
        <v>3772.04</v>
      </c>
      <c r="Q2037" s="1" t="s">
        <v>14</v>
      </c>
      <c r="R2037" s="1" t="s">
        <v>9</v>
      </c>
      <c r="S2037" s="1" t="s">
        <v>10</v>
      </c>
      <c r="T2037" s="1" t="s">
        <v>69</v>
      </c>
      <c r="V2037" s="34" t="str">
        <f t="shared" ca="1" si="252"/>
        <v>Pre-calc.</v>
      </c>
      <c r="W2037" s="1" t="str">
        <f t="shared" ca="1" si="253"/>
        <v>Pre-calc.</v>
      </c>
      <c r="X2037" s="1" t="b">
        <f t="shared" ca="1" si="254"/>
        <v>1</v>
      </c>
      <c r="Z2037" s="3">
        <f t="shared" ca="1" si="255"/>
        <v>0</v>
      </c>
    </row>
    <row r="2038" spans="1:26" x14ac:dyDescent="0.2">
      <c r="A2038" s="34" t="s">
        <v>4643</v>
      </c>
      <c r="B2038" s="9" t="str">
        <f t="shared" ca="1" si="250"/>
        <v>A3091</v>
      </c>
      <c r="C2038" s="30">
        <v>233.185</v>
      </c>
      <c r="D2038" s="30">
        <v>233.185</v>
      </c>
      <c r="E2038" s="32">
        <v>42227</v>
      </c>
      <c r="F2038" s="34" t="s">
        <v>4632</v>
      </c>
      <c r="G2038" s="34" t="s">
        <v>5536</v>
      </c>
      <c r="H2038" s="34" t="str">
        <f t="shared" ca="1" si="251"/>
        <v>Post-calc.</v>
      </c>
      <c r="I2038" s="3">
        <f t="shared" ca="1" si="248"/>
        <v>0</v>
      </c>
      <c r="M2038" s="7" t="s">
        <v>2065</v>
      </c>
      <c r="N2038" s="9" t="str">
        <f t="shared" ca="1" si="249"/>
        <v>A5741</v>
      </c>
      <c r="O2038" s="3">
        <v>612.60709999999995</v>
      </c>
      <c r="P2038" s="3">
        <v>612.60709999999995</v>
      </c>
      <c r="Q2038" s="1" t="s">
        <v>14</v>
      </c>
      <c r="R2038" s="1" t="s">
        <v>9</v>
      </c>
      <c r="S2038" s="1" t="s">
        <v>10</v>
      </c>
      <c r="T2038" s="1" t="s">
        <v>69</v>
      </c>
      <c r="V2038" s="34" t="str">
        <f t="shared" ca="1" si="252"/>
        <v>Pre-calc.</v>
      </c>
      <c r="W2038" s="1" t="str">
        <f t="shared" ca="1" si="253"/>
        <v>Pre-calc.</v>
      </c>
      <c r="X2038" s="1" t="b">
        <f t="shared" ca="1" si="254"/>
        <v>1</v>
      </c>
      <c r="Z2038" s="3">
        <f t="shared" ca="1" si="255"/>
        <v>0</v>
      </c>
    </row>
    <row r="2039" spans="1:26" x14ac:dyDescent="0.2">
      <c r="A2039" s="34" t="s">
        <v>4644</v>
      </c>
      <c r="B2039" s="9" t="str">
        <f t="shared" ca="1" si="250"/>
        <v>A3092</v>
      </c>
      <c r="C2039" s="30">
        <v>1395.44</v>
      </c>
      <c r="D2039" s="30">
        <v>1395.44</v>
      </c>
      <c r="E2039" s="32">
        <v>42216</v>
      </c>
      <c r="F2039" s="34" t="s">
        <v>4632</v>
      </c>
      <c r="G2039" s="34" t="s">
        <v>5536</v>
      </c>
      <c r="H2039" s="34" t="str">
        <f t="shared" ca="1" si="251"/>
        <v>Post-calc.</v>
      </c>
      <c r="I2039" s="3">
        <f t="shared" ca="1" si="248"/>
        <v>0</v>
      </c>
      <c r="M2039" s="7" t="s">
        <v>2066</v>
      </c>
      <c r="N2039" s="9" t="str">
        <f t="shared" ca="1" si="249"/>
        <v>A5743</v>
      </c>
      <c r="O2039" s="3">
        <v>52.939599999999999</v>
      </c>
      <c r="P2039" s="3">
        <v>53.623800000000003</v>
      </c>
      <c r="Q2039" s="1" t="s">
        <v>8</v>
      </c>
      <c r="R2039" s="1" t="s">
        <v>9</v>
      </c>
      <c r="S2039" s="1" t="s">
        <v>10</v>
      </c>
      <c r="T2039" s="1" t="s">
        <v>1260</v>
      </c>
      <c r="V2039" s="34" t="str">
        <f t="shared" ca="1" si="252"/>
        <v>Post-calc.</v>
      </c>
      <c r="W2039" s="1" t="str">
        <f t="shared" ca="1" si="253"/>
        <v>Post-calc.</v>
      </c>
      <c r="X2039" s="1" t="b">
        <f t="shared" ca="1" si="254"/>
        <v>1</v>
      </c>
      <c r="Z2039" s="3">
        <f t="shared" ca="1" si="255"/>
        <v>0</v>
      </c>
    </row>
    <row r="2040" spans="1:26" x14ac:dyDescent="0.2">
      <c r="A2040" s="34" t="s">
        <v>4645</v>
      </c>
      <c r="B2040" s="9" t="str">
        <f t="shared" ca="1" si="250"/>
        <v>A3103</v>
      </c>
      <c r="C2040" s="30">
        <v>80.424999999999997</v>
      </c>
      <c r="D2040" s="30">
        <v>80.424999999999997</v>
      </c>
      <c r="E2040" s="32">
        <v>42160</v>
      </c>
      <c r="F2040" s="34" t="s">
        <v>4632</v>
      </c>
      <c r="G2040" s="34" t="s">
        <v>5536</v>
      </c>
      <c r="H2040" s="34" t="str">
        <f t="shared" ca="1" si="251"/>
        <v>Post-calc.</v>
      </c>
      <c r="I2040" s="3">
        <f t="shared" ca="1" si="248"/>
        <v>0</v>
      </c>
      <c r="M2040" s="7" t="s">
        <v>2067</v>
      </c>
      <c r="N2040" s="9" t="str">
        <f t="shared" ca="1" si="249"/>
        <v>A5748</v>
      </c>
      <c r="O2040" s="3">
        <v>4984.76</v>
      </c>
      <c r="P2040" s="3">
        <v>8710.48</v>
      </c>
      <c r="Q2040" s="1" t="s">
        <v>8</v>
      </c>
      <c r="R2040" s="1" t="s">
        <v>9</v>
      </c>
      <c r="S2040" s="1" t="s">
        <v>10</v>
      </c>
      <c r="T2040" s="1" t="s">
        <v>69</v>
      </c>
      <c r="V2040" s="34" t="str">
        <f t="shared" ca="1" si="252"/>
        <v>Post-calc.</v>
      </c>
      <c r="W2040" s="1" t="str">
        <f t="shared" ca="1" si="253"/>
        <v>Post-calc.</v>
      </c>
      <c r="X2040" s="1" t="b">
        <f t="shared" ca="1" si="254"/>
        <v>1</v>
      </c>
      <c r="Z2040" s="3">
        <f t="shared" ca="1" si="255"/>
        <v>0</v>
      </c>
    </row>
    <row r="2041" spans="1:26" x14ac:dyDescent="0.2">
      <c r="A2041" s="34" t="s">
        <v>4646</v>
      </c>
      <c r="B2041" s="9" t="str">
        <f t="shared" ca="1" si="250"/>
        <v>A3107</v>
      </c>
      <c r="C2041" s="30">
        <v>545.44000000000005</v>
      </c>
      <c r="D2041" s="30">
        <v>545.44000000000005</v>
      </c>
      <c r="E2041" s="32">
        <v>42179</v>
      </c>
      <c r="F2041" s="34" t="s">
        <v>4632</v>
      </c>
      <c r="G2041" s="34" t="s">
        <v>5536</v>
      </c>
      <c r="H2041" s="34" t="str">
        <f t="shared" ca="1" si="251"/>
        <v>Post-calc.</v>
      </c>
      <c r="I2041" s="3">
        <f t="shared" ca="1" si="248"/>
        <v>0</v>
      </c>
      <c r="M2041" s="7" t="s">
        <v>2068</v>
      </c>
      <c r="N2041" s="9" t="str">
        <f t="shared" ca="1" si="249"/>
        <v>A5756</v>
      </c>
      <c r="O2041" s="3">
        <v>8504</v>
      </c>
      <c r="P2041" s="3">
        <v>16083.8</v>
      </c>
      <c r="Q2041" s="1" t="s">
        <v>8</v>
      </c>
      <c r="R2041" s="1" t="s">
        <v>9</v>
      </c>
      <c r="S2041" s="1" t="s">
        <v>10</v>
      </c>
      <c r="T2041" s="1" t="s">
        <v>69</v>
      </c>
      <c r="V2041" s="34" t="str">
        <f t="shared" ca="1" si="252"/>
        <v>Post-calc.</v>
      </c>
      <c r="W2041" s="1" t="str">
        <f t="shared" ca="1" si="253"/>
        <v>Post-calc.</v>
      </c>
      <c r="X2041" s="1" t="b">
        <f t="shared" ca="1" si="254"/>
        <v>1</v>
      </c>
      <c r="Z2041" s="3">
        <f t="shared" ca="1" si="255"/>
        <v>0</v>
      </c>
    </row>
    <row r="2042" spans="1:26" x14ac:dyDescent="0.2">
      <c r="A2042" s="34" t="s">
        <v>4647</v>
      </c>
      <c r="B2042" s="9" t="str">
        <f t="shared" ca="1" si="250"/>
        <v>A3119</v>
      </c>
      <c r="C2042" s="30">
        <v>398.09</v>
      </c>
      <c r="D2042" s="30">
        <v>398.09</v>
      </c>
      <c r="E2042" s="32">
        <v>42209</v>
      </c>
      <c r="F2042" s="34" t="s">
        <v>4632</v>
      </c>
      <c r="G2042" s="34" t="s">
        <v>5536</v>
      </c>
      <c r="H2042" s="34" t="str">
        <f t="shared" ca="1" si="251"/>
        <v>Post-calc.</v>
      </c>
      <c r="I2042" s="3">
        <f t="shared" ca="1" si="248"/>
        <v>0</v>
      </c>
      <c r="M2042" s="7" t="s">
        <v>2069</v>
      </c>
      <c r="N2042" s="9" t="str">
        <f t="shared" ca="1" si="249"/>
        <v>A5759</v>
      </c>
      <c r="O2042" s="3">
        <v>280.99860000000001</v>
      </c>
      <c r="P2042" s="3">
        <v>280.96420000000001</v>
      </c>
      <c r="Q2042" s="1" t="s">
        <v>8</v>
      </c>
      <c r="R2042" s="1" t="s">
        <v>9</v>
      </c>
      <c r="S2042" s="1" t="s">
        <v>10</v>
      </c>
      <c r="T2042" s="1" t="s">
        <v>1260</v>
      </c>
      <c r="V2042" s="34" t="str">
        <f t="shared" ca="1" si="252"/>
        <v>Post-calc.</v>
      </c>
      <c r="W2042" s="1" t="str">
        <f t="shared" ca="1" si="253"/>
        <v>Post-calc.</v>
      </c>
      <c r="X2042" s="1" t="b">
        <f t="shared" ca="1" si="254"/>
        <v>1</v>
      </c>
      <c r="Z2042" s="3">
        <f t="shared" ca="1" si="255"/>
        <v>0</v>
      </c>
    </row>
    <row r="2043" spans="1:26" x14ac:dyDescent="0.2">
      <c r="A2043" s="34" t="s">
        <v>4648</v>
      </c>
      <c r="B2043" s="9" t="str">
        <f t="shared" ca="1" si="250"/>
        <v>A3123</v>
      </c>
      <c r="C2043" s="30">
        <v>118.88500000000001</v>
      </c>
      <c r="D2043" s="30">
        <v>118.88500000000001</v>
      </c>
      <c r="E2043" s="32">
        <v>42282</v>
      </c>
      <c r="F2043" s="34" t="s">
        <v>4632</v>
      </c>
      <c r="G2043" s="34" t="s">
        <v>5536</v>
      </c>
      <c r="H2043" s="34" t="str">
        <f t="shared" ca="1" si="251"/>
        <v>Post-calc.</v>
      </c>
      <c r="I2043" s="3">
        <f t="shared" ca="1" si="248"/>
        <v>0</v>
      </c>
      <c r="M2043" s="7" t="s">
        <v>2070</v>
      </c>
      <c r="N2043" s="9" t="str">
        <f t="shared" ca="1" si="249"/>
        <v>A5764</v>
      </c>
      <c r="O2043" s="3">
        <v>9914.9500000000007</v>
      </c>
      <c r="P2043" s="3">
        <v>9914.9500000000007</v>
      </c>
      <c r="Q2043" s="1" t="s">
        <v>8</v>
      </c>
      <c r="R2043" s="1" t="s">
        <v>9</v>
      </c>
      <c r="S2043" s="1" t="s">
        <v>10</v>
      </c>
      <c r="T2043" s="1" t="s">
        <v>1528</v>
      </c>
      <c r="V2043" s="34" t="str">
        <f t="shared" ca="1" si="252"/>
        <v>Post-calc.</v>
      </c>
      <c r="W2043" s="1" t="str">
        <f t="shared" ca="1" si="253"/>
        <v>Post-calc.</v>
      </c>
      <c r="X2043" s="1" t="b">
        <f t="shared" ca="1" si="254"/>
        <v>1</v>
      </c>
      <c r="Z2043" s="3">
        <f t="shared" ca="1" si="255"/>
        <v>0</v>
      </c>
    </row>
    <row r="2044" spans="1:26" x14ac:dyDescent="0.2">
      <c r="A2044" s="34" t="s">
        <v>4649</v>
      </c>
      <c r="B2044" s="9" t="str">
        <f t="shared" ca="1" si="250"/>
        <v>A3128</v>
      </c>
      <c r="C2044" s="30">
        <v>27.4025</v>
      </c>
      <c r="D2044" s="30">
        <v>27.4025</v>
      </c>
      <c r="E2044" s="32">
        <v>42222</v>
      </c>
      <c r="F2044" s="34" t="s">
        <v>4632</v>
      </c>
      <c r="G2044" s="34" t="s">
        <v>5536</v>
      </c>
      <c r="H2044" s="34" t="str">
        <f t="shared" ca="1" si="251"/>
        <v>Post-calc.</v>
      </c>
      <c r="I2044" s="3">
        <f t="shared" ca="1" si="248"/>
        <v>0</v>
      </c>
      <c r="M2044" s="7" t="s">
        <v>2071</v>
      </c>
      <c r="N2044" s="9" t="str">
        <f t="shared" ca="1" si="249"/>
        <v>A5765</v>
      </c>
      <c r="O2044" s="3">
        <v>672.49919999999997</v>
      </c>
      <c r="P2044" s="3">
        <v>661.63819999999998</v>
      </c>
      <c r="Q2044" s="1" t="s">
        <v>8</v>
      </c>
      <c r="R2044" s="1" t="s">
        <v>9</v>
      </c>
      <c r="S2044" s="1" t="s">
        <v>10</v>
      </c>
      <c r="T2044" s="1" t="s">
        <v>1528</v>
      </c>
      <c r="V2044" s="34" t="str">
        <f t="shared" ca="1" si="252"/>
        <v>Post-calc.</v>
      </c>
      <c r="W2044" s="1" t="str">
        <f t="shared" ca="1" si="253"/>
        <v>Post-calc.</v>
      </c>
      <c r="X2044" s="1" t="b">
        <f t="shared" ca="1" si="254"/>
        <v>1</v>
      </c>
      <c r="Z2044" s="3">
        <f t="shared" ca="1" si="255"/>
        <v>0</v>
      </c>
    </row>
    <row r="2045" spans="1:26" x14ac:dyDescent="0.2">
      <c r="A2045" s="34" t="s">
        <v>4650</v>
      </c>
      <c r="B2045" s="9" t="str">
        <f t="shared" ca="1" si="250"/>
        <v>A3151</v>
      </c>
      <c r="C2045" s="30">
        <v>2946.89</v>
      </c>
      <c r="D2045" s="30">
        <v>2919.25</v>
      </c>
      <c r="E2045" s="32">
        <v>42521</v>
      </c>
      <c r="F2045" s="34" t="s">
        <v>2660</v>
      </c>
      <c r="G2045" s="34" t="s">
        <v>5533</v>
      </c>
      <c r="H2045" s="34" t="str">
        <f t="shared" ca="1" si="251"/>
        <v>Post-calc.</v>
      </c>
      <c r="I2045" s="3">
        <f t="shared" ca="1" si="248"/>
        <v>0</v>
      </c>
      <c r="M2045" s="7" t="s">
        <v>2072</v>
      </c>
      <c r="N2045" s="9" t="str">
        <f t="shared" ca="1" si="249"/>
        <v>A5766</v>
      </c>
      <c r="O2045" s="3">
        <v>545.06669999999997</v>
      </c>
      <c r="P2045" s="3">
        <v>543.91160000000002</v>
      </c>
      <c r="Q2045" s="1" t="s">
        <v>8</v>
      </c>
      <c r="R2045" s="1" t="s">
        <v>9</v>
      </c>
      <c r="S2045" s="1" t="s">
        <v>10</v>
      </c>
      <c r="T2045" s="1" t="s">
        <v>1528</v>
      </c>
      <c r="V2045" s="34" t="str">
        <f t="shared" ca="1" si="252"/>
        <v>Post-calc.</v>
      </c>
      <c r="W2045" s="1" t="str">
        <f t="shared" ca="1" si="253"/>
        <v>Post-calc.</v>
      </c>
      <c r="X2045" s="1" t="b">
        <f t="shared" ca="1" si="254"/>
        <v>1</v>
      </c>
      <c r="Z2045" s="3">
        <f t="shared" ca="1" si="255"/>
        <v>0</v>
      </c>
    </row>
    <row r="2046" spans="1:26" x14ac:dyDescent="0.2">
      <c r="A2046" s="34" t="s">
        <v>4651</v>
      </c>
      <c r="B2046" s="9" t="str">
        <f t="shared" ca="1" si="250"/>
        <v>A3157</v>
      </c>
      <c r="C2046" s="30">
        <v>231.48410000000001</v>
      </c>
      <c r="D2046" s="30">
        <v>231.48</v>
      </c>
      <c r="E2046" s="32">
        <v>42215</v>
      </c>
      <c r="F2046" s="34" t="s">
        <v>4269</v>
      </c>
      <c r="G2046" s="34" t="s">
        <v>5524</v>
      </c>
      <c r="H2046" s="34" t="str">
        <f t="shared" ca="1" si="251"/>
        <v>Post-calc.</v>
      </c>
      <c r="I2046" s="3">
        <f t="shared" ca="1" si="248"/>
        <v>0</v>
      </c>
      <c r="M2046" s="7" t="s">
        <v>2073</v>
      </c>
      <c r="N2046" s="9" t="str">
        <f t="shared" ca="1" si="249"/>
        <v>A5767</v>
      </c>
      <c r="O2046" s="3">
        <v>407.73599999999999</v>
      </c>
      <c r="P2046" s="3">
        <v>407.23200000000003</v>
      </c>
      <c r="Q2046" s="1" t="s">
        <v>8</v>
      </c>
      <c r="R2046" s="1" t="s">
        <v>9</v>
      </c>
      <c r="S2046" s="1" t="s">
        <v>10</v>
      </c>
      <c r="T2046" s="1" t="s">
        <v>1267</v>
      </c>
      <c r="V2046" s="34" t="str">
        <f t="shared" ca="1" si="252"/>
        <v>Post-calc.</v>
      </c>
      <c r="W2046" s="1" t="str">
        <f t="shared" ca="1" si="253"/>
        <v>Post-calc.</v>
      </c>
      <c r="X2046" s="1" t="b">
        <f t="shared" ca="1" si="254"/>
        <v>1</v>
      </c>
      <c r="Z2046" s="3">
        <f t="shared" ca="1" si="255"/>
        <v>0</v>
      </c>
    </row>
    <row r="2047" spans="1:26" x14ac:dyDescent="0.2">
      <c r="A2047" s="34" t="s">
        <v>4652</v>
      </c>
      <c r="B2047" s="9" t="str">
        <f t="shared" ca="1" si="250"/>
        <v>A3158</v>
      </c>
      <c r="C2047" s="30">
        <v>2824.8128999999999</v>
      </c>
      <c r="D2047" s="30">
        <v>2824.81</v>
      </c>
      <c r="E2047" s="32">
        <v>42209</v>
      </c>
      <c r="F2047" s="34" t="s">
        <v>4269</v>
      </c>
      <c r="G2047" s="34" t="s">
        <v>5524</v>
      </c>
      <c r="H2047" s="34" t="str">
        <f t="shared" ca="1" si="251"/>
        <v>Post-calc.</v>
      </c>
      <c r="I2047" s="3">
        <f t="shared" ca="1" si="248"/>
        <v>0</v>
      </c>
      <c r="M2047" s="7" t="s">
        <v>2074</v>
      </c>
      <c r="N2047" s="9" t="str">
        <f t="shared" ca="1" si="249"/>
        <v>A5783</v>
      </c>
      <c r="O2047" s="3">
        <v>149.79839999999999</v>
      </c>
      <c r="P2047" s="3">
        <v>103.76</v>
      </c>
      <c r="Q2047" s="1" t="s">
        <v>8</v>
      </c>
      <c r="R2047" s="1" t="s">
        <v>9</v>
      </c>
      <c r="S2047" s="1" t="s">
        <v>10</v>
      </c>
      <c r="T2047" s="1" t="s">
        <v>1372</v>
      </c>
      <c r="V2047" s="34" t="str">
        <f t="shared" ca="1" si="252"/>
        <v>Post-calc.</v>
      </c>
      <c r="W2047" s="1" t="str">
        <f t="shared" ca="1" si="253"/>
        <v>Post-calc.</v>
      </c>
      <c r="X2047" s="1" t="b">
        <f t="shared" ca="1" si="254"/>
        <v>1</v>
      </c>
      <c r="Z2047" s="3">
        <f t="shared" ca="1" si="255"/>
        <v>0</v>
      </c>
    </row>
    <row r="2048" spans="1:26" x14ac:dyDescent="0.2">
      <c r="A2048" s="34" t="s">
        <v>4653</v>
      </c>
      <c r="B2048" s="9" t="str">
        <f t="shared" ca="1" si="250"/>
        <v>A3186</v>
      </c>
      <c r="C2048" s="30">
        <v>250.88929999999999</v>
      </c>
      <c r="D2048" s="30">
        <v>242.44540000000001</v>
      </c>
      <c r="E2048" s="32">
        <v>42254</v>
      </c>
      <c r="F2048" s="34" t="s">
        <v>4424</v>
      </c>
      <c r="G2048" s="34" t="s">
        <v>5532</v>
      </c>
      <c r="H2048" s="34" t="str">
        <f t="shared" ca="1" si="251"/>
        <v>Post-calc.</v>
      </c>
      <c r="I2048" s="3">
        <f t="shared" ca="1" si="248"/>
        <v>0</v>
      </c>
      <c r="M2048" s="7" t="s">
        <v>2075</v>
      </c>
      <c r="N2048" s="9" t="str">
        <f t="shared" ca="1" si="249"/>
        <v>A5804</v>
      </c>
      <c r="O2048" s="3">
        <v>1149</v>
      </c>
      <c r="P2048" s="3">
        <v>1204.5</v>
      </c>
      <c r="Q2048" s="1" t="s">
        <v>8</v>
      </c>
      <c r="R2048" s="1" t="s">
        <v>9</v>
      </c>
      <c r="S2048" s="1" t="s">
        <v>10</v>
      </c>
      <c r="T2048" s="1" t="s">
        <v>1267</v>
      </c>
      <c r="V2048" s="34" t="str">
        <f t="shared" ca="1" si="252"/>
        <v>Post-calc.</v>
      </c>
      <c r="W2048" s="1" t="str">
        <f t="shared" ca="1" si="253"/>
        <v>Post-calc.</v>
      </c>
      <c r="X2048" s="1" t="b">
        <f t="shared" ca="1" si="254"/>
        <v>1</v>
      </c>
      <c r="Z2048" s="3">
        <f t="shared" ca="1" si="255"/>
        <v>0</v>
      </c>
    </row>
    <row r="2049" spans="1:26" x14ac:dyDescent="0.2">
      <c r="A2049" s="34" t="s">
        <v>4654</v>
      </c>
      <c r="B2049" s="9" t="str">
        <f t="shared" ca="1" si="250"/>
        <v>A3254</v>
      </c>
      <c r="C2049" s="30">
        <v>384.93830000000003</v>
      </c>
      <c r="D2049" s="30">
        <v>370.53680000000003</v>
      </c>
      <c r="E2049" s="32">
        <v>42286</v>
      </c>
      <c r="F2049" s="34" t="s">
        <v>4424</v>
      </c>
      <c r="G2049" s="34" t="s">
        <v>5532</v>
      </c>
      <c r="H2049" s="34" t="str">
        <f t="shared" ca="1" si="251"/>
        <v>Post-calc.</v>
      </c>
      <c r="I2049" s="3">
        <f t="shared" ca="1" si="248"/>
        <v>0</v>
      </c>
      <c r="M2049" s="7" t="s">
        <v>2076</v>
      </c>
      <c r="N2049" s="9" t="str">
        <f t="shared" ca="1" si="249"/>
        <v>A5807</v>
      </c>
      <c r="O2049" s="3">
        <v>560</v>
      </c>
      <c r="P2049" s="3">
        <v>535.5</v>
      </c>
      <c r="Q2049" s="1" t="s">
        <v>8</v>
      </c>
      <c r="R2049" s="1" t="s">
        <v>9</v>
      </c>
      <c r="S2049" s="1" t="s">
        <v>10</v>
      </c>
      <c r="T2049" s="1" t="s">
        <v>1267</v>
      </c>
      <c r="V2049" s="34" t="str">
        <f t="shared" ca="1" si="252"/>
        <v>Post-calc.</v>
      </c>
      <c r="W2049" s="1" t="str">
        <f t="shared" ca="1" si="253"/>
        <v>Post-calc.</v>
      </c>
      <c r="X2049" s="1" t="b">
        <f t="shared" ca="1" si="254"/>
        <v>1</v>
      </c>
      <c r="Z2049" s="3">
        <f t="shared" ca="1" si="255"/>
        <v>0</v>
      </c>
    </row>
    <row r="2050" spans="1:26" x14ac:dyDescent="0.2">
      <c r="A2050" s="34" t="s">
        <v>4655</v>
      </c>
      <c r="B2050" s="9" t="str">
        <f t="shared" ca="1" si="250"/>
        <v>A3255</v>
      </c>
      <c r="C2050" s="30">
        <v>249.91079999999999</v>
      </c>
      <c r="D2050" s="30">
        <v>7309.76</v>
      </c>
      <c r="E2050" s="32">
        <v>42243</v>
      </c>
      <c r="F2050" s="34" t="s">
        <v>4424</v>
      </c>
      <c r="G2050" s="34" t="s">
        <v>5532</v>
      </c>
      <c r="H2050" s="34" t="str">
        <f t="shared" ca="1" si="251"/>
        <v>Post-calc.</v>
      </c>
      <c r="I2050" s="3">
        <f t="shared" ca="1" si="248"/>
        <v>0</v>
      </c>
      <c r="M2050" s="7" t="s">
        <v>2077</v>
      </c>
      <c r="N2050" s="9" t="str">
        <f t="shared" ca="1" si="249"/>
        <v>A5810</v>
      </c>
      <c r="O2050" s="3">
        <v>5600</v>
      </c>
      <c r="P2050" s="3">
        <v>5600</v>
      </c>
      <c r="Q2050" s="1" t="s">
        <v>14</v>
      </c>
      <c r="R2050" s="1" t="s">
        <v>9</v>
      </c>
      <c r="S2050" s="1" t="s">
        <v>10</v>
      </c>
      <c r="T2050" s="1" t="s">
        <v>69</v>
      </c>
      <c r="V2050" s="34" t="str">
        <f t="shared" ca="1" si="252"/>
        <v>Pre-calc.</v>
      </c>
      <c r="W2050" s="1" t="str">
        <f t="shared" ca="1" si="253"/>
        <v>Pre-calc.</v>
      </c>
      <c r="X2050" s="1" t="b">
        <f t="shared" ca="1" si="254"/>
        <v>1</v>
      </c>
      <c r="Z2050" s="3">
        <f t="shared" ca="1" si="255"/>
        <v>0</v>
      </c>
    </row>
    <row r="2051" spans="1:26" x14ac:dyDescent="0.2">
      <c r="A2051" s="34" t="s">
        <v>4656</v>
      </c>
      <c r="B2051" s="9" t="str">
        <f t="shared" ca="1" si="250"/>
        <v>A3256</v>
      </c>
      <c r="C2051" s="30">
        <v>329.4008</v>
      </c>
      <c r="D2051" s="30">
        <v>317.95639999999997</v>
      </c>
      <c r="E2051" s="32">
        <v>42244</v>
      </c>
      <c r="F2051" s="34" t="s">
        <v>4424</v>
      </c>
      <c r="G2051" s="34" t="s">
        <v>5532</v>
      </c>
      <c r="H2051" s="34" t="str">
        <f t="shared" ca="1" si="251"/>
        <v>Post-calc.</v>
      </c>
      <c r="I2051" s="3">
        <f t="shared" ca="1" si="248"/>
        <v>0</v>
      </c>
      <c r="M2051" s="7" t="s">
        <v>2078</v>
      </c>
      <c r="N2051" s="9" t="str">
        <f t="shared" ca="1" si="249"/>
        <v>A5814</v>
      </c>
      <c r="O2051" s="3">
        <v>857.66690000000006</v>
      </c>
      <c r="P2051" s="3">
        <v>857.66690000000006</v>
      </c>
      <c r="Q2051" s="1" t="s">
        <v>14</v>
      </c>
      <c r="R2051" s="1" t="s">
        <v>9</v>
      </c>
      <c r="S2051" s="1" t="s">
        <v>10</v>
      </c>
      <c r="T2051" s="1" t="s">
        <v>1446</v>
      </c>
      <c r="V2051" s="34" t="str">
        <f t="shared" ca="1" si="252"/>
        <v>Pre-calc.</v>
      </c>
      <c r="W2051" s="1" t="str">
        <f t="shared" ca="1" si="253"/>
        <v>Pre-calc.</v>
      </c>
      <c r="X2051" s="1" t="b">
        <f t="shared" ca="1" si="254"/>
        <v>1</v>
      </c>
      <c r="Z2051" s="3">
        <f t="shared" ca="1" si="255"/>
        <v>0</v>
      </c>
    </row>
    <row r="2052" spans="1:26" x14ac:dyDescent="0.2">
      <c r="A2052" s="34" t="s">
        <v>4657</v>
      </c>
      <c r="B2052" s="9" t="str">
        <f t="shared" ca="1" si="250"/>
        <v>A3257</v>
      </c>
      <c r="C2052" s="30">
        <v>249.91079999999999</v>
      </c>
      <c r="D2052" s="30">
        <v>239.1765</v>
      </c>
      <c r="E2052" s="32">
        <v>42262</v>
      </c>
      <c r="F2052" s="34" t="s">
        <v>4424</v>
      </c>
      <c r="G2052" s="34" t="s">
        <v>5532</v>
      </c>
      <c r="H2052" s="34" t="str">
        <f t="shared" ca="1" si="251"/>
        <v>Post-calc.</v>
      </c>
      <c r="I2052" s="3">
        <f t="shared" ref="I2052:I2115" ca="1" si="256">+VLOOKUP(B2052,$N$4:$P$2559,2,FALSE)-C2052</f>
        <v>0</v>
      </c>
      <c r="M2052" s="7" t="s">
        <v>2079</v>
      </c>
      <c r="N2052" s="9" t="str">
        <f t="shared" ref="N2052:N2115" ca="1" si="257">+LEFT(M2052,5)</f>
        <v>A5818</v>
      </c>
      <c r="O2052" s="3">
        <v>-25.59</v>
      </c>
      <c r="P2052" s="3">
        <v>-25.59</v>
      </c>
      <c r="Q2052" s="1" t="s">
        <v>14</v>
      </c>
      <c r="R2052" s="1" t="s">
        <v>9</v>
      </c>
      <c r="S2052" s="1" t="s">
        <v>10</v>
      </c>
      <c r="T2052" s="1" t="s">
        <v>69</v>
      </c>
      <c r="V2052" s="34" t="str">
        <f t="shared" ca="1" si="252"/>
        <v>Pre-calc.</v>
      </c>
      <c r="W2052" s="1" t="str">
        <f t="shared" ca="1" si="253"/>
        <v>Pre-calc.</v>
      </c>
      <c r="X2052" s="1" t="b">
        <f t="shared" ca="1" si="254"/>
        <v>1</v>
      </c>
      <c r="Z2052" s="3">
        <f t="shared" ca="1" si="255"/>
        <v>0</v>
      </c>
    </row>
    <row r="2053" spans="1:26" x14ac:dyDescent="0.2">
      <c r="A2053" s="34" t="s">
        <v>4658</v>
      </c>
      <c r="B2053" s="9" t="str">
        <f t="shared" ref="B2053:B2116" ca="1" si="258">+LEFT(A2053,5)</f>
        <v>A3262</v>
      </c>
      <c r="C2053" s="30">
        <v>234.92609999999999</v>
      </c>
      <c r="D2053" s="30">
        <v>234.93</v>
      </c>
      <c r="E2053" s="32">
        <v>42213</v>
      </c>
      <c r="F2053" s="34" t="s">
        <v>4269</v>
      </c>
      <c r="G2053" s="34" t="s">
        <v>5524</v>
      </c>
      <c r="H2053" s="34" t="str">
        <f t="shared" ref="H2053:H2116" ca="1" si="259">+IF(E2053&gt;1,"Post-calc.","Pre-calc.")</f>
        <v>Post-calc.</v>
      </c>
      <c r="I2053" s="3">
        <f t="shared" ca="1" si="256"/>
        <v>0</v>
      </c>
      <c r="M2053" s="7" t="s">
        <v>2080</v>
      </c>
      <c r="N2053" s="9" t="str">
        <f t="shared" ca="1" si="257"/>
        <v>A5819</v>
      </c>
      <c r="O2053" s="3">
        <v>10000</v>
      </c>
      <c r="P2053" s="3">
        <v>10000</v>
      </c>
      <c r="Q2053" s="1" t="s">
        <v>8</v>
      </c>
      <c r="R2053" s="1" t="s">
        <v>9</v>
      </c>
      <c r="S2053" s="1" t="s">
        <v>10</v>
      </c>
      <c r="T2053" s="1" t="s">
        <v>69</v>
      </c>
      <c r="V2053" s="34" t="str">
        <f t="shared" ref="V2053:V2116" ca="1" si="260">+VLOOKUP(N2053,$B$4:$H$2903,7,FALSE)</f>
        <v>Post-calc.</v>
      </c>
      <c r="W2053" s="1" t="str">
        <f t="shared" ref="W2053:W2116" ca="1" si="261">+Q2053</f>
        <v>Post-calc.</v>
      </c>
      <c r="X2053" s="1" t="b">
        <f t="shared" ref="X2053:X2116" ca="1" si="262">+V2053=W2053</f>
        <v>1</v>
      </c>
      <c r="Z2053" s="3">
        <f t="shared" ref="Z2053:Z2116" ca="1" si="263">+IF(Q2053="Post-calc.",VLOOKUP(N2053,$B$4:$H$2903,3,FALSE)-P2053,VLOOKUP(N2053,$B$4:$H$2903,2,FALSE)-P2053)</f>
        <v>0</v>
      </c>
    </row>
    <row r="2054" spans="1:26" x14ac:dyDescent="0.2">
      <c r="A2054" s="34" t="s">
        <v>4659</v>
      </c>
      <c r="B2054" s="9" t="str">
        <f t="shared" ca="1" si="258"/>
        <v>A3263</v>
      </c>
      <c r="C2054" s="30">
        <v>293.65960000000001</v>
      </c>
      <c r="D2054" s="30">
        <v>264.33</v>
      </c>
      <c r="E2054" s="32">
        <v>42213</v>
      </c>
      <c r="F2054" s="34" t="s">
        <v>4269</v>
      </c>
      <c r="G2054" s="34" t="s">
        <v>5524</v>
      </c>
      <c r="H2054" s="34" t="str">
        <f t="shared" ca="1" si="259"/>
        <v>Post-calc.</v>
      </c>
      <c r="I2054" s="3">
        <f t="shared" ca="1" si="256"/>
        <v>0</v>
      </c>
      <c r="M2054" s="7" t="s">
        <v>2081</v>
      </c>
      <c r="N2054" s="9" t="str">
        <f t="shared" ca="1" si="257"/>
        <v>A5825</v>
      </c>
      <c r="O2054" s="3">
        <v>125.9012</v>
      </c>
      <c r="P2054" s="3">
        <v>126.9941</v>
      </c>
      <c r="Q2054" s="1" t="s">
        <v>8</v>
      </c>
      <c r="R2054" s="1" t="s">
        <v>9</v>
      </c>
      <c r="S2054" s="1" t="s">
        <v>10</v>
      </c>
      <c r="T2054" s="1" t="s">
        <v>1260</v>
      </c>
      <c r="V2054" s="34" t="str">
        <f t="shared" ca="1" si="260"/>
        <v>Post-calc.</v>
      </c>
      <c r="W2054" s="1" t="str">
        <f t="shared" ca="1" si="261"/>
        <v>Post-calc.</v>
      </c>
      <c r="X2054" s="1" t="b">
        <f t="shared" ca="1" si="262"/>
        <v>1</v>
      </c>
      <c r="Z2054" s="3">
        <f t="shared" ca="1" si="263"/>
        <v>0</v>
      </c>
    </row>
    <row r="2055" spans="1:26" x14ac:dyDescent="0.2">
      <c r="A2055" s="34" t="s">
        <v>4660</v>
      </c>
      <c r="B2055" s="9" t="str">
        <f t="shared" ca="1" si="258"/>
        <v>A3272</v>
      </c>
      <c r="C2055" s="30">
        <v>1126.5024000000001</v>
      </c>
      <c r="D2055" s="30">
        <v>0</v>
      </c>
      <c r="E2055" s="32"/>
      <c r="F2055" s="34" t="s">
        <v>1446</v>
      </c>
      <c r="G2055" s="34" t="s">
        <v>5527</v>
      </c>
      <c r="H2055" s="34" t="str">
        <f t="shared" ca="1" si="259"/>
        <v>Pre-calc.</v>
      </c>
      <c r="I2055" s="3">
        <f t="shared" ca="1" si="256"/>
        <v>0</v>
      </c>
      <c r="M2055" s="7" t="s">
        <v>2082</v>
      </c>
      <c r="N2055" s="9" t="str">
        <f t="shared" ca="1" si="257"/>
        <v>A5829</v>
      </c>
      <c r="O2055" s="3">
        <v>3000</v>
      </c>
      <c r="P2055" s="3">
        <v>3000</v>
      </c>
      <c r="Q2055" s="1" t="s">
        <v>14</v>
      </c>
      <c r="R2055" s="1" t="s">
        <v>9</v>
      </c>
      <c r="S2055" s="1" t="s">
        <v>10</v>
      </c>
      <c r="T2055" s="1" t="s">
        <v>69</v>
      </c>
      <c r="V2055" s="34" t="str">
        <f t="shared" ca="1" si="260"/>
        <v>Pre-calc.</v>
      </c>
      <c r="W2055" s="1" t="str">
        <f t="shared" ca="1" si="261"/>
        <v>Pre-calc.</v>
      </c>
      <c r="X2055" s="1" t="b">
        <f t="shared" ca="1" si="262"/>
        <v>1</v>
      </c>
      <c r="Z2055" s="3">
        <f t="shared" ca="1" si="263"/>
        <v>0</v>
      </c>
    </row>
    <row r="2056" spans="1:26" x14ac:dyDescent="0.2">
      <c r="A2056" s="34" t="s">
        <v>4661</v>
      </c>
      <c r="B2056" s="9" t="str">
        <f t="shared" ca="1" si="258"/>
        <v>A3284</v>
      </c>
      <c r="C2056" s="30">
        <v>4197.2861999999996</v>
      </c>
      <c r="D2056" s="30">
        <v>0</v>
      </c>
      <c r="E2056" s="32"/>
      <c r="F2056" s="34" t="s">
        <v>2660</v>
      </c>
      <c r="G2056" s="34" t="s">
        <v>5531</v>
      </c>
      <c r="H2056" s="34" t="str">
        <f t="shared" ca="1" si="259"/>
        <v>Pre-calc.</v>
      </c>
      <c r="I2056" s="3">
        <f t="shared" ca="1" si="256"/>
        <v>0</v>
      </c>
      <c r="M2056" s="7" t="s">
        <v>2083</v>
      </c>
      <c r="N2056" s="9" t="str">
        <f t="shared" ca="1" si="257"/>
        <v>A5840</v>
      </c>
      <c r="O2056" s="3">
        <v>240.54140000000001</v>
      </c>
      <c r="P2056" s="3">
        <v>246.3467</v>
      </c>
      <c r="Q2056" s="1" t="s">
        <v>8</v>
      </c>
      <c r="R2056" s="1" t="s">
        <v>9</v>
      </c>
      <c r="S2056" s="1" t="s">
        <v>10</v>
      </c>
      <c r="T2056" s="1" t="s">
        <v>1434</v>
      </c>
      <c r="V2056" s="34" t="str">
        <f t="shared" ca="1" si="260"/>
        <v>Post-calc.</v>
      </c>
      <c r="W2056" s="1" t="str">
        <f t="shared" ca="1" si="261"/>
        <v>Post-calc.</v>
      </c>
      <c r="X2056" s="1" t="b">
        <f t="shared" ca="1" si="262"/>
        <v>1</v>
      </c>
      <c r="Z2056" s="3">
        <f t="shared" ca="1" si="263"/>
        <v>0</v>
      </c>
    </row>
    <row r="2057" spans="1:26" x14ac:dyDescent="0.2">
      <c r="A2057" s="34" t="s">
        <v>4662</v>
      </c>
      <c r="B2057" s="9" t="str">
        <f t="shared" ca="1" si="258"/>
        <v>A3303</v>
      </c>
      <c r="C2057" s="30">
        <v>998</v>
      </c>
      <c r="D2057" s="30">
        <v>998</v>
      </c>
      <c r="E2057" s="32">
        <v>42214</v>
      </c>
      <c r="F2057" s="34" t="s">
        <v>4237</v>
      </c>
      <c r="G2057" s="34" t="s">
        <v>5523</v>
      </c>
      <c r="H2057" s="34" t="str">
        <f t="shared" ca="1" si="259"/>
        <v>Post-calc.</v>
      </c>
      <c r="I2057" s="3">
        <f t="shared" ca="1" si="256"/>
        <v>0</v>
      </c>
      <c r="M2057" s="7" t="s">
        <v>2084</v>
      </c>
      <c r="N2057" s="9" t="str">
        <f t="shared" ca="1" si="257"/>
        <v>A5862</v>
      </c>
      <c r="O2057" s="3">
        <v>421.81</v>
      </c>
      <c r="P2057" s="3">
        <v>421.81</v>
      </c>
      <c r="Q2057" s="1" t="s">
        <v>8</v>
      </c>
      <c r="R2057" s="1" t="s">
        <v>9</v>
      </c>
      <c r="S2057" s="1" t="s">
        <v>10</v>
      </c>
      <c r="T2057" s="1" t="s">
        <v>1372</v>
      </c>
      <c r="V2057" s="34" t="str">
        <f t="shared" ca="1" si="260"/>
        <v>Post-calc.</v>
      </c>
      <c r="W2057" s="1" t="str">
        <f t="shared" ca="1" si="261"/>
        <v>Post-calc.</v>
      </c>
      <c r="X2057" s="1" t="b">
        <f t="shared" ca="1" si="262"/>
        <v>1</v>
      </c>
      <c r="Z2057" s="3">
        <f t="shared" ca="1" si="263"/>
        <v>0</v>
      </c>
    </row>
    <row r="2058" spans="1:26" x14ac:dyDescent="0.2">
      <c r="A2058" s="34" t="s">
        <v>4663</v>
      </c>
      <c r="B2058" s="9" t="str">
        <f t="shared" ca="1" si="258"/>
        <v>A3308</v>
      </c>
      <c r="C2058" s="30">
        <v>748.09379999999999</v>
      </c>
      <c r="D2058" s="30">
        <v>748.09379999999999</v>
      </c>
      <c r="E2058" s="32">
        <v>42132</v>
      </c>
      <c r="F2058" s="34" t="s">
        <v>4331</v>
      </c>
      <c r="G2058" s="34" t="s">
        <v>5526</v>
      </c>
      <c r="H2058" s="34" t="str">
        <f t="shared" ca="1" si="259"/>
        <v>Post-calc.</v>
      </c>
      <c r="I2058" s="3">
        <f t="shared" ca="1" si="256"/>
        <v>0</v>
      </c>
      <c r="M2058" s="7" t="s">
        <v>2085</v>
      </c>
      <c r="N2058" s="9" t="str">
        <f t="shared" ca="1" si="257"/>
        <v>A5870</v>
      </c>
      <c r="O2058" s="3">
        <v>185.52539999999999</v>
      </c>
      <c r="P2058" s="3">
        <v>180.61600000000001</v>
      </c>
      <c r="Q2058" s="1" t="s">
        <v>8</v>
      </c>
      <c r="R2058" s="1" t="s">
        <v>9</v>
      </c>
      <c r="S2058" s="1" t="s">
        <v>10</v>
      </c>
      <c r="T2058" s="1" t="s">
        <v>1528</v>
      </c>
      <c r="V2058" s="34" t="str">
        <f t="shared" ca="1" si="260"/>
        <v>Post-calc.</v>
      </c>
      <c r="W2058" s="1" t="str">
        <f t="shared" ca="1" si="261"/>
        <v>Post-calc.</v>
      </c>
      <c r="X2058" s="1" t="b">
        <f t="shared" ca="1" si="262"/>
        <v>1</v>
      </c>
      <c r="Z2058" s="3">
        <f t="shared" ca="1" si="263"/>
        <v>0</v>
      </c>
    </row>
    <row r="2059" spans="1:26" x14ac:dyDescent="0.2">
      <c r="A2059" s="34" t="s">
        <v>4664</v>
      </c>
      <c r="B2059" s="9" t="str">
        <f t="shared" ca="1" si="258"/>
        <v>A3310</v>
      </c>
      <c r="C2059" s="30">
        <v>1097.47</v>
      </c>
      <c r="D2059" s="30">
        <v>1097.47</v>
      </c>
      <c r="E2059" s="32">
        <v>42307</v>
      </c>
      <c r="F2059" s="34" t="s">
        <v>4632</v>
      </c>
      <c r="G2059" s="34" t="s">
        <v>5536</v>
      </c>
      <c r="H2059" s="34" t="str">
        <f t="shared" ca="1" si="259"/>
        <v>Post-calc.</v>
      </c>
      <c r="I2059" s="3">
        <f t="shared" ca="1" si="256"/>
        <v>0</v>
      </c>
      <c r="M2059" s="7" t="s">
        <v>2086</v>
      </c>
      <c r="N2059" s="9" t="str">
        <f t="shared" ca="1" si="257"/>
        <v>A5892</v>
      </c>
      <c r="O2059" s="3">
        <v>307.36900000000003</v>
      </c>
      <c r="P2059" s="3">
        <v>307.36900000000003</v>
      </c>
      <c r="Q2059" s="1" t="s">
        <v>8</v>
      </c>
      <c r="R2059" s="1" t="s">
        <v>9</v>
      </c>
      <c r="S2059" s="1" t="s">
        <v>10</v>
      </c>
      <c r="T2059" s="1" t="s">
        <v>1267</v>
      </c>
      <c r="V2059" s="34" t="str">
        <f t="shared" ca="1" si="260"/>
        <v>Post-calc.</v>
      </c>
      <c r="W2059" s="1" t="str">
        <f t="shared" ca="1" si="261"/>
        <v>Post-calc.</v>
      </c>
      <c r="X2059" s="1" t="b">
        <f t="shared" ca="1" si="262"/>
        <v>1</v>
      </c>
      <c r="Z2059" s="3">
        <f t="shared" ca="1" si="263"/>
        <v>0</v>
      </c>
    </row>
    <row r="2060" spans="1:26" x14ac:dyDescent="0.2">
      <c r="A2060" s="34" t="s">
        <v>4665</v>
      </c>
      <c r="B2060" s="9" t="str">
        <f t="shared" ca="1" si="258"/>
        <v>A3315</v>
      </c>
      <c r="C2060" s="30">
        <v>900</v>
      </c>
      <c r="D2060" s="30">
        <v>712.42</v>
      </c>
      <c r="E2060" s="32">
        <v>42521</v>
      </c>
      <c r="F2060" s="34" t="s">
        <v>2660</v>
      </c>
      <c r="G2060" s="34" t="s">
        <v>5534</v>
      </c>
      <c r="H2060" s="34" t="str">
        <f t="shared" ca="1" si="259"/>
        <v>Post-calc.</v>
      </c>
      <c r="I2060" s="3">
        <f t="shared" ca="1" si="256"/>
        <v>0</v>
      </c>
      <c r="M2060" s="7" t="s">
        <v>2087</v>
      </c>
      <c r="N2060" s="9" t="str">
        <f t="shared" ca="1" si="257"/>
        <v>A5908</v>
      </c>
      <c r="O2060" s="3">
        <v>-779</v>
      </c>
      <c r="P2060" s="3">
        <v>-794.43</v>
      </c>
      <c r="Q2060" s="1" t="s">
        <v>8</v>
      </c>
      <c r="R2060" s="1" t="s">
        <v>9</v>
      </c>
      <c r="S2060" s="1" t="s">
        <v>10</v>
      </c>
      <c r="T2060" s="1" t="s">
        <v>69</v>
      </c>
      <c r="V2060" s="34" t="str">
        <f t="shared" ca="1" si="260"/>
        <v>Post-calc.</v>
      </c>
      <c r="W2060" s="1" t="str">
        <f t="shared" ca="1" si="261"/>
        <v>Post-calc.</v>
      </c>
      <c r="X2060" s="1" t="b">
        <f t="shared" ca="1" si="262"/>
        <v>1</v>
      </c>
      <c r="Z2060" s="3">
        <f t="shared" ca="1" si="263"/>
        <v>0</v>
      </c>
    </row>
    <row r="2061" spans="1:26" x14ac:dyDescent="0.2">
      <c r="A2061" s="34" t="s">
        <v>4666</v>
      </c>
      <c r="B2061" s="9" t="str">
        <f t="shared" ca="1" si="258"/>
        <v>A3322</v>
      </c>
      <c r="C2061" s="30">
        <v>2621.1318000000001</v>
      </c>
      <c r="D2061" s="30">
        <v>0</v>
      </c>
      <c r="E2061" s="32"/>
      <c r="F2061" s="34" t="s">
        <v>2660</v>
      </c>
      <c r="G2061" s="34" t="s">
        <v>5531</v>
      </c>
      <c r="H2061" s="34" t="str">
        <f t="shared" ca="1" si="259"/>
        <v>Pre-calc.</v>
      </c>
      <c r="I2061" s="3">
        <f t="shared" ca="1" si="256"/>
        <v>0</v>
      </c>
      <c r="M2061" s="7" t="s">
        <v>2088</v>
      </c>
      <c r="N2061" s="9" t="str">
        <f t="shared" ca="1" si="257"/>
        <v>A5911</v>
      </c>
      <c r="O2061" s="3">
        <v>387.57</v>
      </c>
      <c r="P2061" s="3">
        <v>431.7</v>
      </c>
      <c r="Q2061" s="1" t="s">
        <v>8</v>
      </c>
      <c r="R2061" s="1" t="s">
        <v>9</v>
      </c>
      <c r="S2061" s="1" t="s">
        <v>10</v>
      </c>
      <c r="T2061" s="1" t="s">
        <v>69</v>
      </c>
      <c r="V2061" s="34" t="str">
        <f t="shared" ca="1" si="260"/>
        <v>Post-calc.</v>
      </c>
      <c r="W2061" s="1" t="str">
        <f t="shared" ca="1" si="261"/>
        <v>Post-calc.</v>
      </c>
      <c r="X2061" s="1" t="b">
        <f t="shared" ca="1" si="262"/>
        <v>1</v>
      </c>
      <c r="Z2061" s="3">
        <f t="shared" ca="1" si="263"/>
        <v>0</v>
      </c>
    </row>
    <row r="2062" spans="1:26" x14ac:dyDescent="0.2">
      <c r="A2062" s="34" t="s">
        <v>4667</v>
      </c>
      <c r="B2062" s="9" t="str">
        <f t="shared" ca="1" si="258"/>
        <v>A3344</v>
      </c>
      <c r="C2062" s="30">
        <v>5332.62</v>
      </c>
      <c r="D2062" s="30">
        <v>5332.62</v>
      </c>
      <c r="E2062" s="32">
        <v>42521</v>
      </c>
      <c r="F2062" s="34" t="s">
        <v>2660</v>
      </c>
      <c r="G2062" s="34" t="s">
        <v>5533</v>
      </c>
      <c r="H2062" s="34" t="str">
        <f t="shared" ca="1" si="259"/>
        <v>Post-calc.</v>
      </c>
      <c r="I2062" s="3">
        <f t="shared" ca="1" si="256"/>
        <v>0</v>
      </c>
      <c r="M2062" s="7" t="s">
        <v>2089</v>
      </c>
      <c r="N2062" s="9" t="str">
        <f t="shared" ca="1" si="257"/>
        <v>A5920</v>
      </c>
      <c r="O2062" s="3">
        <v>86.242500000000007</v>
      </c>
      <c r="P2062" s="3">
        <v>85.747500000000002</v>
      </c>
      <c r="Q2062" s="1" t="s">
        <v>8</v>
      </c>
      <c r="R2062" s="1" t="s">
        <v>9</v>
      </c>
      <c r="S2062" s="1" t="s">
        <v>10</v>
      </c>
      <c r="T2062" s="1" t="s">
        <v>1466</v>
      </c>
      <c r="V2062" s="34" t="str">
        <f t="shared" ca="1" si="260"/>
        <v>Post-calc.</v>
      </c>
      <c r="W2062" s="1" t="str">
        <f t="shared" ca="1" si="261"/>
        <v>Post-calc.</v>
      </c>
      <c r="X2062" s="1" t="b">
        <f t="shared" ca="1" si="262"/>
        <v>1</v>
      </c>
      <c r="Z2062" s="3">
        <f t="shared" ca="1" si="263"/>
        <v>0</v>
      </c>
    </row>
    <row r="2063" spans="1:26" x14ac:dyDescent="0.2">
      <c r="A2063" s="34" t="s">
        <v>4668</v>
      </c>
      <c r="B2063" s="9" t="str">
        <f t="shared" ca="1" si="258"/>
        <v>A3348</v>
      </c>
      <c r="C2063" s="30">
        <v>784.12170000000003</v>
      </c>
      <c r="D2063" s="30">
        <v>779.44929999999999</v>
      </c>
      <c r="E2063" s="32"/>
      <c r="F2063" s="34" t="s">
        <v>1446</v>
      </c>
      <c r="G2063" s="34" t="s">
        <v>5527</v>
      </c>
      <c r="H2063" s="34" t="str">
        <f t="shared" ca="1" si="259"/>
        <v>Pre-calc.</v>
      </c>
      <c r="I2063" s="3">
        <f t="shared" ca="1" si="256"/>
        <v>0</v>
      </c>
      <c r="M2063" s="7" t="s">
        <v>2090</v>
      </c>
      <c r="N2063" s="9" t="str">
        <f t="shared" ca="1" si="257"/>
        <v>A5922</v>
      </c>
      <c r="O2063" s="3">
        <v>319.00220000000002</v>
      </c>
      <c r="P2063" s="3">
        <v>320.96800000000002</v>
      </c>
      <c r="Q2063" s="1" t="s">
        <v>8</v>
      </c>
      <c r="R2063" s="1" t="s">
        <v>9</v>
      </c>
      <c r="S2063" s="1" t="s">
        <v>10</v>
      </c>
      <c r="T2063" s="1" t="s">
        <v>1466</v>
      </c>
      <c r="V2063" s="34" t="str">
        <f t="shared" ca="1" si="260"/>
        <v>Post-calc.</v>
      </c>
      <c r="W2063" s="1" t="str">
        <f t="shared" ca="1" si="261"/>
        <v>Post-calc.</v>
      </c>
      <c r="X2063" s="1" t="b">
        <f t="shared" ca="1" si="262"/>
        <v>1</v>
      </c>
      <c r="Z2063" s="3">
        <f t="shared" ca="1" si="263"/>
        <v>0</v>
      </c>
    </row>
    <row r="2064" spans="1:26" x14ac:dyDescent="0.2">
      <c r="A2064" s="34" t="s">
        <v>4669</v>
      </c>
      <c r="B2064" s="9" t="str">
        <f t="shared" ca="1" si="258"/>
        <v>A3399</v>
      </c>
      <c r="C2064" s="30">
        <v>323.2</v>
      </c>
      <c r="D2064" s="30">
        <v>320</v>
      </c>
      <c r="E2064" s="32">
        <v>42212</v>
      </c>
      <c r="F2064" s="34" t="s">
        <v>4164</v>
      </c>
      <c r="G2064" s="34" t="s">
        <v>5522</v>
      </c>
      <c r="H2064" s="34" t="str">
        <f t="shared" ca="1" si="259"/>
        <v>Post-calc.</v>
      </c>
      <c r="I2064" s="3">
        <f t="shared" ca="1" si="256"/>
        <v>0</v>
      </c>
      <c r="M2064" s="7" t="s">
        <v>2091</v>
      </c>
      <c r="N2064" s="9" t="str">
        <f t="shared" ca="1" si="257"/>
        <v>A5923</v>
      </c>
      <c r="O2064" s="3">
        <v>42.448</v>
      </c>
      <c r="P2064" s="3">
        <v>42.448</v>
      </c>
      <c r="Q2064" s="1" t="s">
        <v>8</v>
      </c>
      <c r="R2064" s="1" t="s">
        <v>9</v>
      </c>
      <c r="S2064" s="1" t="s">
        <v>10</v>
      </c>
      <c r="T2064" s="1" t="s">
        <v>1466</v>
      </c>
      <c r="V2064" s="34" t="str">
        <f t="shared" ca="1" si="260"/>
        <v>Post-calc.</v>
      </c>
      <c r="W2064" s="1" t="str">
        <f t="shared" ca="1" si="261"/>
        <v>Post-calc.</v>
      </c>
      <c r="X2064" s="1" t="b">
        <f t="shared" ca="1" si="262"/>
        <v>1</v>
      </c>
      <c r="Z2064" s="3">
        <f t="shared" ca="1" si="263"/>
        <v>0</v>
      </c>
    </row>
    <row r="2065" spans="1:26" x14ac:dyDescent="0.2">
      <c r="A2065" s="34" t="s">
        <v>4670</v>
      </c>
      <c r="B2065" s="9" t="str">
        <f t="shared" ca="1" si="258"/>
        <v>A3430</v>
      </c>
      <c r="C2065" s="30">
        <v>311.53089999999997</v>
      </c>
      <c r="D2065" s="30">
        <v>313.26459999999997</v>
      </c>
      <c r="E2065" s="32">
        <v>42121</v>
      </c>
      <c r="F2065" s="34" t="s">
        <v>4275</v>
      </c>
      <c r="G2065" s="34" t="s">
        <v>5525</v>
      </c>
      <c r="H2065" s="34" t="str">
        <f t="shared" ca="1" si="259"/>
        <v>Post-calc.</v>
      </c>
      <c r="I2065" s="3">
        <f t="shared" ca="1" si="256"/>
        <v>0</v>
      </c>
      <c r="M2065" s="7" t="s">
        <v>2092</v>
      </c>
      <c r="N2065" s="9" t="str">
        <f t="shared" ca="1" si="257"/>
        <v>A5934</v>
      </c>
      <c r="O2065" s="3">
        <v>1244.08</v>
      </c>
      <c r="P2065" s="3">
        <v>1244.08</v>
      </c>
      <c r="Q2065" s="1" t="s">
        <v>8</v>
      </c>
      <c r="R2065" s="1" t="s">
        <v>9</v>
      </c>
      <c r="S2065" s="1" t="s">
        <v>10</v>
      </c>
      <c r="T2065" s="1" t="s">
        <v>69</v>
      </c>
      <c r="V2065" s="34" t="str">
        <f t="shared" ca="1" si="260"/>
        <v>Post-calc.</v>
      </c>
      <c r="W2065" s="1" t="str">
        <f t="shared" ca="1" si="261"/>
        <v>Post-calc.</v>
      </c>
      <c r="X2065" s="1" t="b">
        <f t="shared" ca="1" si="262"/>
        <v>1</v>
      </c>
      <c r="Z2065" s="3">
        <f t="shared" ca="1" si="263"/>
        <v>0</v>
      </c>
    </row>
    <row r="2066" spans="1:26" x14ac:dyDescent="0.2">
      <c r="A2066" s="34" t="s">
        <v>4671</v>
      </c>
      <c r="B2066" s="9" t="str">
        <f t="shared" ca="1" si="258"/>
        <v>A3433</v>
      </c>
      <c r="C2066" s="30">
        <v>3987.46</v>
      </c>
      <c r="D2066" s="30">
        <v>1098.3306</v>
      </c>
      <c r="E2066" s="32">
        <v>42180</v>
      </c>
      <c r="F2066" s="34" t="s">
        <v>4275</v>
      </c>
      <c r="G2066" s="34" t="s">
        <v>5525</v>
      </c>
      <c r="H2066" s="34" t="str">
        <f t="shared" ca="1" si="259"/>
        <v>Post-calc.</v>
      </c>
      <c r="I2066" s="3">
        <f t="shared" ca="1" si="256"/>
        <v>0</v>
      </c>
      <c r="M2066" s="7" t="s">
        <v>2093</v>
      </c>
      <c r="N2066" s="9" t="str">
        <f t="shared" ca="1" si="257"/>
        <v>A5992</v>
      </c>
      <c r="O2066" s="3">
        <v>1502.7656999999999</v>
      </c>
      <c r="P2066" s="3">
        <v>1195.2938999999999</v>
      </c>
      <c r="Q2066" s="1" t="s">
        <v>8</v>
      </c>
      <c r="R2066" s="1" t="s">
        <v>9</v>
      </c>
      <c r="S2066" s="1" t="s">
        <v>10</v>
      </c>
      <c r="T2066" s="1" t="s">
        <v>1372</v>
      </c>
      <c r="V2066" s="34" t="str">
        <f t="shared" ca="1" si="260"/>
        <v>Post-calc.</v>
      </c>
      <c r="W2066" s="1" t="str">
        <f t="shared" ca="1" si="261"/>
        <v>Post-calc.</v>
      </c>
      <c r="X2066" s="1" t="b">
        <f t="shared" ca="1" si="262"/>
        <v>1</v>
      </c>
      <c r="Z2066" s="3">
        <f t="shared" ca="1" si="263"/>
        <v>0</v>
      </c>
    </row>
    <row r="2067" spans="1:26" x14ac:dyDescent="0.2">
      <c r="A2067" s="34" t="s">
        <v>4672</v>
      </c>
      <c r="B2067" s="9" t="str">
        <f t="shared" ca="1" si="258"/>
        <v>A3434</v>
      </c>
      <c r="C2067" s="30">
        <v>319.92340000000002</v>
      </c>
      <c r="D2067" s="30">
        <v>312.77980000000002</v>
      </c>
      <c r="E2067" s="32">
        <v>42247</v>
      </c>
      <c r="F2067" s="34" t="s">
        <v>4275</v>
      </c>
      <c r="G2067" s="34" t="s">
        <v>5525</v>
      </c>
      <c r="H2067" s="34" t="str">
        <f t="shared" ca="1" si="259"/>
        <v>Post-calc.</v>
      </c>
      <c r="I2067" s="3">
        <f t="shared" ca="1" si="256"/>
        <v>0</v>
      </c>
      <c r="M2067" s="7" t="s">
        <v>2094</v>
      </c>
      <c r="N2067" s="9" t="str">
        <f t="shared" ca="1" si="257"/>
        <v>A5995</v>
      </c>
      <c r="O2067" s="3">
        <v>333.44900000000001</v>
      </c>
      <c r="P2067" s="3">
        <v>713.47159999999997</v>
      </c>
      <c r="Q2067" s="1" t="s">
        <v>8</v>
      </c>
      <c r="R2067" s="1" t="s">
        <v>9</v>
      </c>
      <c r="S2067" s="1" t="s">
        <v>10</v>
      </c>
      <c r="T2067" s="1" t="s">
        <v>1372</v>
      </c>
      <c r="V2067" s="34" t="str">
        <f t="shared" ca="1" si="260"/>
        <v>Post-calc.</v>
      </c>
      <c r="W2067" s="1" t="str">
        <f t="shared" ca="1" si="261"/>
        <v>Post-calc.</v>
      </c>
      <c r="X2067" s="1" t="b">
        <f t="shared" ca="1" si="262"/>
        <v>1</v>
      </c>
      <c r="Z2067" s="3">
        <f t="shared" ca="1" si="263"/>
        <v>0</v>
      </c>
    </row>
    <row r="2068" spans="1:26" x14ac:dyDescent="0.2">
      <c r="A2068" s="34" t="s">
        <v>4673</v>
      </c>
      <c r="B2068" s="9" t="str">
        <f t="shared" ca="1" si="258"/>
        <v>A3440</v>
      </c>
      <c r="C2068" s="30">
        <v>2352.0300000000002</v>
      </c>
      <c r="D2068" s="30">
        <v>2352.0300000000002</v>
      </c>
      <c r="E2068" s="32">
        <v>42212</v>
      </c>
      <c r="F2068" s="34" t="s">
        <v>4275</v>
      </c>
      <c r="G2068" s="34" t="s">
        <v>5525</v>
      </c>
      <c r="H2068" s="34" t="str">
        <f t="shared" ca="1" si="259"/>
        <v>Post-calc.</v>
      </c>
      <c r="I2068" s="3">
        <f t="shared" ca="1" si="256"/>
        <v>0</v>
      </c>
      <c r="M2068" s="7" t="s">
        <v>2095</v>
      </c>
      <c r="N2068" s="9" t="str">
        <f t="shared" ca="1" si="257"/>
        <v>A6000</v>
      </c>
      <c r="O2068" s="3">
        <v>241.80719999999999</v>
      </c>
      <c r="P2068" s="3">
        <v>176.1086</v>
      </c>
      <c r="Q2068" s="1" t="s">
        <v>8</v>
      </c>
      <c r="R2068" s="1" t="s">
        <v>9</v>
      </c>
      <c r="S2068" s="1" t="s">
        <v>10</v>
      </c>
      <c r="T2068" s="1" t="s">
        <v>1372</v>
      </c>
      <c r="V2068" s="34" t="str">
        <f t="shared" ca="1" si="260"/>
        <v>Post-calc.</v>
      </c>
      <c r="W2068" s="1" t="str">
        <f t="shared" ca="1" si="261"/>
        <v>Post-calc.</v>
      </c>
      <c r="X2068" s="1" t="b">
        <f t="shared" ca="1" si="262"/>
        <v>1</v>
      </c>
      <c r="Z2068" s="3">
        <f t="shared" ca="1" si="263"/>
        <v>0</v>
      </c>
    </row>
    <row r="2069" spans="1:26" x14ac:dyDescent="0.2">
      <c r="A2069" s="34" t="s">
        <v>4674</v>
      </c>
      <c r="B2069" s="9" t="str">
        <f t="shared" ca="1" si="258"/>
        <v>A3445</v>
      </c>
      <c r="C2069" s="30">
        <v>316.23939999999999</v>
      </c>
      <c r="D2069" s="30">
        <v>316.43830000000003</v>
      </c>
      <c r="E2069" s="32">
        <v>42247</v>
      </c>
      <c r="F2069" s="34" t="s">
        <v>4275</v>
      </c>
      <c r="G2069" s="34" t="s">
        <v>5525</v>
      </c>
      <c r="H2069" s="34" t="str">
        <f t="shared" ca="1" si="259"/>
        <v>Post-calc.</v>
      </c>
      <c r="I2069" s="3">
        <f t="shared" ca="1" si="256"/>
        <v>0</v>
      </c>
      <c r="M2069" s="7" t="s">
        <v>2096</v>
      </c>
      <c r="N2069" s="9" t="str">
        <f t="shared" ca="1" si="257"/>
        <v>A6040</v>
      </c>
      <c r="O2069" s="3">
        <v>680.44</v>
      </c>
      <c r="P2069" s="3">
        <v>678.51499999999999</v>
      </c>
      <c r="Q2069" s="1" t="s">
        <v>8</v>
      </c>
      <c r="R2069" s="1" t="s">
        <v>9</v>
      </c>
      <c r="S2069" s="1" t="s">
        <v>10</v>
      </c>
      <c r="T2069" s="1" t="s">
        <v>1267</v>
      </c>
      <c r="V2069" s="34" t="str">
        <f t="shared" ca="1" si="260"/>
        <v>Post-calc.</v>
      </c>
      <c r="W2069" s="1" t="str">
        <f t="shared" ca="1" si="261"/>
        <v>Post-calc.</v>
      </c>
      <c r="X2069" s="1" t="b">
        <f t="shared" ca="1" si="262"/>
        <v>1</v>
      </c>
      <c r="Z2069" s="3">
        <f t="shared" ca="1" si="263"/>
        <v>0</v>
      </c>
    </row>
    <row r="2070" spans="1:26" x14ac:dyDescent="0.2">
      <c r="A2070" s="34" t="s">
        <v>4675</v>
      </c>
      <c r="B2070" s="9" t="str">
        <f t="shared" ca="1" si="258"/>
        <v>A3447</v>
      </c>
      <c r="C2070" s="30">
        <v>2964.45</v>
      </c>
      <c r="D2070" s="30">
        <v>2964.45</v>
      </c>
      <c r="E2070" s="32">
        <v>42302</v>
      </c>
      <c r="F2070" s="34" t="s">
        <v>4275</v>
      </c>
      <c r="G2070" s="34" t="s">
        <v>5525</v>
      </c>
      <c r="H2070" s="34" t="str">
        <f t="shared" ca="1" si="259"/>
        <v>Post-calc.</v>
      </c>
      <c r="I2070" s="3">
        <f t="shared" ca="1" si="256"/>
        <v>0</v>
      </c>
      <c r="M2070" s="7" t="s">
        <v>2097</v>
      </c>
      <c r="N2070" s="9" t="str">
        <f t="shared" ca="1" si="257"/>
        <v>A6059</v>
      </c>
      <c r="O2070" s="3">
        <v>26349.695</v>
      </c>
      <c r="P2070" s="3">
        <v>20345.651999999998</v>
      </c>
      <c r="Q2070" s="1" t="s">
        <v>8</v>
      </c>
      <c r="R2070" s="1" t="s">
        <v>9</v>
      </c>
      <c r="S2070" s="1" t="s">
        <v>10</v>
      </c>
      <c r="T2070" s="1" t="s">
        <v>930</v>
      </c>
      <c r="V2070" s="34" t="str">
        <f t="shared" ca="1" si="260"/>
        <v>Post-calc.</v>
      </c>
      <c r="W2070" s="1" t="str">
        <f t="shared" ca="1" si="261"/>
        <v>Post-calc.</v>
      </c>
      <c r="X2070" s="1" t="b">
        <f t="shared" ca="1" si="262"/>
        <v>1</v>
      </c>
      <c r="Z2070" s="3">
        <f t="shared" ca="1" si="263"/>
        <v>0</v>
      </c>
    </row>
    <row r="2071" spans="1:26" x14ac:dyDescent="0.2">
      <c r="A2071" s="34" t="s">
        <v>4676</v>
      </c>
      <c r="B2071" s="9" t="str">
        <f t="shared" ca="1" si="258"/>
        <v>A3477</v>
      </c>
      <c r="C2071" s="30">
        <v>217.3176</v>
      </c>
      <c r="D2071" s="30">
        <v>214.4966</v>
      </c>
      <c r="E2071" s="32">
        <v>42292</v>
      </c>
      <c r="F2071" s="34" t="s">
        <v>4424</v>
      </c>
      <c r="G2071" s="34" t="s">
        <v>5532</v>
      </c>
      <c r="H2071" s="34" t="str">
        <f t="shared" ca="1" si="259"/>
        <v>Post-calc.</v>
      </c>
      <c r="I2071" s="3">
        <f t="shared" ca="1" si="256"/>
        <v>0</v>
      </c>
      <c r="M2071" s="7" t="s">
        <v>2098</v>
      </c>
      <c r="N2071" s="9" t="str">
        <f t="shared" ca="1" si="257"/>
        <v>A6060</v>
      </c>
      <c r="O2071" s="3">
        <v>7360.25</v>
      </c>
      <c r="P2071" s="3">
        <v>15156.828</v>
      </c>
      <c r="Q2071" s="1" t="s">
        <v>8</v>
      </c>
      <c r="R2071" s="1" t="s">
        <v>9</v>
      </c>
      <c r="S2071" s="1" t="s">
        <v>10</v>
      </c>
      <c r="T2071" s="1" t="s">
        <v>930</v>
      </c>
      <c r="V2071" s="34" t="str">
        <f t="shared" ca="1" si="260"/>
        <v>Post-calc.</v>
      </c>
      <c r="W2071" s="1" t="str">
        <f t="shared" ca="1" si="261"/>
        <v>Post-calc.</v>
      </c>
      <c r="X2071" s="1" t="b">
        <f t="shared" ca="1" si="262"/>
        <v>1</v>
      </c>
      <c r="Z2071" s="3">
        <f t="shared" ca="1" si="263"/>
        <v>0</v>
      </c>
    </row>
    <row r="2072" spans="1:26" x14ac:dyDescent="0.2">
      <c r="A2072" s="34" t="s">
        <v>4677</v>
      </c>
      <c r="B2072" s="9" t="str">
        <f t="shared" ca="1" si="258"/>
        <v>A3478</v>
      </c>
      <c r="C2072" s="30">
        <v>778.08339999999998</v>
      </c>
      <c r="D2072" s="30">
        <v>780.41480000000001</v>
      </c>
      <c r="E2072" s="32">
        <v>42304</v>
      </c>
      <c r="F2072" s="34" t="s">
        <v>4424</v>
      </c>
      <c r="G2072" s="34" t="s">
        <v>5532</v>
      </c>
      <c r="H2072" s="34" t="str">
        <f t="shared" ca="1" si="259"/>
        <v>Post-calc.</v>
      </c>
      <c r="I2072" s="3">
        <f t="shared" ca="1" si="256"/>
        <v>0</v>
      </c>
      <c r="M2072" s="7" t="s">
        <v>2099</v>
      </c>
      <c r="N2072" s="9" t="str">
        <f t="shared" ca="1" si="257"/>
        <v>A6061</v>
      </c>
      <c r="O2072" s="3">
        <v>294.41000000000003</v>
      </c>
      <c r="P2072" s="3">
        <v>510.2799</v>
      </c>
      <c r="Q2072" s="1" t="s">
        <v>8</v>
      </c>
      <c r="R2072" s="1" t="s">
        <v>9</v>
      </c>
      <c r="S2072" s="1" t="s">
        <v>10</v>
      </c>
      <c r="T2072" s="1" t="s">
        <v>930</v>
      </c>
      <c r="V2072" s="34" t="str">
        <f t="shared" ca="1" si="260"/>
        <v>Post-calc.</v>
      </c>
      <c r="W2072" s="1" t="str">
        <f t="shared" ca="1" si="261"/>
        <v>Post-calc.</v>
      </c>
      <c r="X2072" s="1" t="b">
        <f t="shared" ca="1" si="262"/>
        <v>1</v>
      </c>
      <c r="Z2072" s="3">
        <f t="shared" ca="1" si="263"/>
        <v>0</v>
      </c>
    </row>
    <row r="2073" spans="1:26" x14ac:dyDescent="0.2">
      <c r="A2073" s="34" t="s">
        <v>4678</v>
      </c>
      <c r="B2073" s="9" t="str">
        <f t="shared" ca="1" si="258"/>
        <v>A3479</v>
      </c>
      <c r="C2073" s="30">
        <v>664.06640000000004</v>
      </c>
      <c r="D2073" s="30">
        <v>720.54309999999998</v>
      </c>
      <c r="E2073" s="32">
        <v>42257</v>
      </c>
      <c r="F2073" s="34" t="s">
        <v>4424</v>
      </c>
      <c r="G2073" s="34" t="s">
        <v>5532</v>
      </c>
      <c r="H2073" s="34" t="str">
        <f t="shared" ca="1" si="259"/>
        <v>Post-calc.</v>
      </c>
      <c r="I2073" s="3">
        <f t="shared" ca="1" si="256"/>
        <v>0</v>
      </c>
      <c r="M2073" s="7" t="s">
        <v>2100</v>
      </c>
      <c r="N2073" s="9" t="str">
        <f t="shared" ca="1" si="257"/>
        <v>A6062</v>
      </c>
      <c r="O2073" s="3">
        <v>294.41000000000003</v>
      </c>
      <c r="P2073" s="3">
        <v>518.88239999999996</v>
      </c>
      <c r="Q2073" s="1" t="s">
        <v>8</v>
      </c>
      <c r="R2073" s="1" t="s">
        <v>9</v>
      </c>
      <c r="S2073" s="1" t="s">
        <v>10</v>
      </c>
      <c r="T2073" s="1" t="s">
        <v>930</v>
      </c>
      <c r="V2073" s="34" t="str">
        <f t="shared" ca="1" si="260"/>
        <v>Post-calc.</v>
      </c>
      <c r="W2073" s="1" t="str">
        <f t="shared" ca="1" si="261"/>
        <v>Post-calc.</v>
      </c>
      <c r="X2073" s="1" t="b">
        <f t="shared" ca="1" si="262"/>
        <v>1</v>
      </c>
      <c r="Z2073" s="3">
        <f t="shared" ca="1" si="263"/>
        <v>0</v>
      </c>
    </row>
    <row r="2074" spans="1:26" x14ac:dyDescent="0.2">
      <c r="A2074" s="34" t="s">
        <v>4679</v>
      </c>
      <c r="B2074" s="9" t="str">
        <f t="shared" ca="1" si="258"/>
        <v>A3480</v>
      </c>
      <c r="C2074" s="30">
        <v>113.8173</v>
      </c>
      <c r="D2074" s="30">
        <v>148.54339999999999</v>
      </c>
      <c r="E2074" s="32">
        <v>42279</v>
      </c>
      <c r="F2074" s="34" t="s">
        <v>4424</v>
      </c>
      <c r="G2074" s="34" t="s">
        <v>5532</v>
      </c>
      <c r="H2074" s="34" t="str">
        <f t="shared" ca="1" si="259"/>
        <v>Post-calc.</v>
      </c>
      <c r="I2074" s="3">
        <f t="shared" ca="1" si="256"/>
        <v>0</v>
      </c>
      <c r="M2074" s="7" t="s">
        <v>2101</v>
      </c>
      <c r="N2074" s="9" t="str">
        <f t="shared" ca="1" si="257"/>
        <v>A6063</v>
      </c>
      <c r="O2074" s="3">
        <v>736.02499999999998</v>
      </c>
      <c r="P2074" s="3">
        <v>862.98339999999996</v>
      </c>
      <c r="Q2074" s="1" t="s">
        <v>8</v>
      </c>
      <c r="R2074" s="1" t="s">
        <v>9</v>
      </c>
      <c r="S2074" s="1" t="s">
        <v>10</v>
      </c>
      <c r="T2074" s="1" t="s">
        <v>930</v>
      </c>
      <c r="V2074" s="34" t="str">
        <f t="shared" ca="1" si="260"/>
        <v>Post-calc.</v>
      </c>
      <c r="W2074" s="1" t="str">
        <f t="shared" ca="1" si="261"/>
        <v>Post-calc.</v>
      </c>
      <c r="X2074" s="1" t="b">
        <f t="shared" ca="1" si="262"/>
        <v>1</v>
      </c>
      <c r="Z2074" s="3">
        <f t="shared" ca="1" si="263"/>
        <v>0</v>
      </c>
    </row>
    <row r="2075" spans="1:26" x14ac:dyDescent="0.2">
      <c r="A2075" s="34" t="s">
        <v>4680</v>
      </c>
      <c r="B2075" s="9" t="str">
        <f t="shared" ca="1" si="258"/>
        <v>A3491</v>
      </c>
      <c r="C2075" s="30">
        <v>1863.8414</v>
      </c>
      <c r="D2075" s="30">
        <v>1848.0959</v>
      </c>
      <c r="E2075" s="32">
        <v>42291</v>
      </c>
      <c r="F2075" s="34" t="s">
        <v>4424</v>
      </c>
      <c r="G2075" s="34" t="s">
        <v>5532</v>
      </c>
      <c r="H2075" s="34" t="str">
        <f t="shared" ca="1" si="259"/>
        <v>Post-calc.</v>
      </c>
      <c r="I2075" s="3">
        <f t="shared" ca="1" si="256"/>
        <v>0</v>
      </c>
      <c r="M2075" s="7" t="s">
        <v>2102</v>
      </c>
      <c r="N2075" s="9" t="str">
        <f t="shared" ca="1" si="257"/>
        <v>A6064</v>
      </c>
      <c r="O2075" s="3">
        <v>736.02499999999998</v>
      </c>
      <c r="P2075" s="3">
        <v>1447.4087999999999</v>
      </c>
      <c r="Q2075" s="1" t="s">
        <v>8</v>
      </c>
      <c r="R2075" s="1" t="s">
        <v>9</v>
      </c>
      <c r="S2075" s="1" t="s">
        <v>10</v>
      </c>
      <c r="T2075" s="1" t="s">
        <v>930</v>
      </c>
      <c r="V2075" s="34" t="str">
        <f t="shared" ca="1" si="260"/>
        <v>Post-calc.</v>
      </c>
      <c r="W2075" s="1" t="str">
        <f t="shared" ca="1" si="261"/>
        <v>Post-calc.</v>
      </c>
      <c r="X2075" s="1" t="b">
        <f t="shared" ca="1" si="262"/>
        <v>1</v>
      </c>
      <c r="Z2075" s="3">
        <f t="shared" ca="1" si="263"/>
        <v>0</v>
      </c>
    </row>
    <row r="2076" spans="1:26" x14ac:dyDescent="0.2">
      <c r="A2076" s="34" t="s">
        <v>4681</v>
      </c>
      <c r="B2076" s="9" t="str">
        <f t="shared" ca="1" si="258"/>
        <v>A3551</v>
      </c>
      <c r="C2076" s="30">
        <v>246.3</v>
      </c>
      <c r="D2076" s="30">
        <v>0</v>
      </c>
      <c r="E2076" s="32"/>
      <c r="F2076" s="34" t="s">
        <v>2660</v>
      </c>
      <c r="G2076" s="34" t="s">
        <v>5531</v>
      </c>
      <c r="H2076" s="34" t="str">
        <f t="shared" ca="1" si="259"/>
        <v>Pre-calc.</v>
      </c>
      <c r="I2076" s="3">
        <f t="shared" ca="1" si="256"/>
        <v>0</v>
      </c>
      <c r="M2076" s="7" t="s">
        <v>2103</v>
      </c>
      <c r="N2076" s="9" t="str">
        <f t="shared" ca="1" si="257"/>
        <v>A6065</v>
      </c>
      <c r="O2076" s="3">
        <v>1999</v>
      </c>
      <c r="P2076" s="3">
        <v>1935</v>
      </c>
      <c r="Q2076" s="1" t="s">
        <v>8</v>
      </c>
      <c r="R2076" s="1" t="s">
        <v>9</v>
      </c>
      <c r="S2076" s="1" t="s">
        <v>10</v>
      </c>
      <c r="T2076" s="1" t="s">
        <v>648</v>
      </c>
      <c r="V2076" s="34" t="str">
        <f t="shared" ca="1" si="260"/>
        <v>Post-calc.</v>
      </c>
      <c r="W2076" s="1" t="str">
        <f t="shared" ca="1" si="261"/>
        <v>Post-calc.</v>
      </c>
      <c r="X2076" s="1" t="b">
        <f t="shared" ca="1" si="262"/>
        <v>1</v>
      </c>
      <c r="Z2076" s="3">
        <f t="shared" ca="1" si="263"/>
        <v>0</v>
      </c>
    </row>
    <row r="2077" spans="1:26" x14ac:dyDescent="0.2">
      <c r="A2077" s="34" t="s">
        <v>4682</v>
      </c>
      <c r="B2077" s="9" t="str">
        <f t="shared" ca="1" si="258"/>
        <v>A3552</v>
      </c>
      <c r="C2077" s="30">
        <v>753.13</v>
      </c>
      <c r="D2077" s="30">
        <v>0</v>
      </c>
      <c r="E2077" s="32"/>
      <c r="F2077" s="34" t="s">
        <v>2660</v>
      </c>
      <c r="G2077" s="34" t="s">
        <v>5531</v>
      </c>
      <c r="H2077" s="34" t="str">
        <f t="shared" ca="1" si="259"/>
        <v>Pre-calc.</v>
      </c>
      <c r="I2077" s="3">
        <f t="shared" ca="1" si="256"/>
        <v>0</v>
      </c>
      <c r="M2077" s="7" t="s">
        <v>2104</v>
      </c>
      <c r="N2077" s="9" t="str">
        <f t="shared" ca="1" si="257"/>
        <v>A6169</v>
      </c>
      <c r="O2077" s="3">
        <v>1161.04</v>
      </c>
      <c r="P2077" s="3">
        <v>1161.04</v>
      </c>
      <c r="Q2077" s="1" t="s">
        <v>8</v>
      </c>
      <c r="R2077" s="1" t="s">
        <v>9</v>
      </c>
      <c r="S2077" s="1" t="s">
        <v>10</v>
      </c>
      <c r="T2077" s="1" t="s">
        <v>1372</v>
      </c>
      <c r="V2077" s="34" t="str">
        <f t="shared" ca="1" si="260"/>
        <v>Post-calc.</v>
      </c>
      <c r="W2077" s="1" t="str">
        <f t="shared" ca="1" si="261"/>
        <v>Post-calc.</v>
      </c>
      <c r="X2077" s="1" t="b">
        <f t="shared" ca="1" si="262"/>
        <v>1</v>
      </c>
      <c r="Z2077" s="3">
        <f t="shared" ca="1" si="263"/>
        <v>0</v>
      </c>
    </row>
    <row r="2078" spans="1:26" x14ac:dyDescent="0.2">
      <c r="A2078" s="34" t="s">
        <v>4683</v>
      </c>
      <c r="B2078" s="9" t="str">
        <f t="shared" ca="1" si="258"/>
        <v>A3555</v>
      </c>
      <c r="C2078" s="30">
        <v>748.88959999999997</v>
      </c>
      <c r="D2078" s="30">
        <v>748.89</v>
      </c>
      <c r="E2078" s="32">
        <v>42234</v>
      </c>
      <c r="F2078" s="34" t="s">
        <v>4269</v>
      </c>
      <c r="G2078" s="34" t="s">
        <v>5524</v>
      </c>
      <c r="H2078" s="34" t="str">
        <f t="shared" ca="1" si="259"/>
        <v>Post-calc.</v>
      </c>
      <c r="I2078" s="3">
        <f t="shared" ca="1" si="256"/>
        <v>0</v>
      </c>
      <c r="M2078" s="7" t="s">
        <v>2105</v>
      </c>
      <c r="N2078" s="9" t="str">
        <f t="shared" ca="1" si="257"/>
        <v>A6171</v>
      </c>
      <c r="O2078" s="3">
        <v>1036.92</v>
      </c>
      <c r="P2078" s="3">
        <v>1124.3499999999999</v>
      </c>
      <c r="Q2078" s="1" t="s">
        <v>8</v>
      </c>
      <c r="R2078" s="1" t="s">
        <v>9</v>
      </c>
      <c r="S2078" s="1" t="s">
        <v>10</v>
      </c>
      <c r="T2078" s="1" t="s">
        <v>69</v>
      </c>
      <c r="V2078" s="34" t="str">
        <f t="shared" ca="1" si="260"/>
        <v>Post-calc.</v>
      </c>
      <c r="W2078" s="1" t="str">
        <f t="shared" ca="1" si="261"/>
        <v>Post-calc.</v>
      </c>
      <c r="X2078" s="1" t="b">
        <f t="shared" ca="1" si="262"/>
        <v>1</v>
      </c>
      <c r="Z2078" s="3">
        <f t="shared" ca="1" si="263"/>
        <v>0</v>
      </c>
    </row>
    <row r="2079" spans="1:26" x14ac:dyDescent="0.2">
      <c r="A2079" s="34" t="s">
        <v>4684</v>
      </c>
      <c r="B2079" s="9" t="str">
        <f t="shared" ca="1" si="258"/>
        <v>A3583</v>
      </c>
      <c r="C2079" s="30">
        <v>165.98429999999999</v>
      </c>
      <c r="D2079" s="30">
        <v>162.97829999999999</v>
      </c>
      <c r="E2079" s="32">
        <v>42268</v>
      </c>
      <c r="F2079" s="34" t="s">
        <v>4424</v>
      </c>
      <c r="G2079" s="34" t="s">
        <v>5532</v>
      </c>
      <c r="H2079" s="34" t="str">
        <f t="shared" ca="1" si="259"/>
        <v>Post-calc.</v>
      </c>
      <c r="I2079" s="3">
        <f t="shared" ca="1" si="256"/>
        <v>0</v>
      </c>
      <c r="M2079" s="7" t="s">
        <v>2106</v>
      </c>
      <c r="N2079" s="9" t="str">
        <f t="shared" ca="1" si="257"/>
        <v>A6175</v>
      </c>
      <c r="O2079" s="3">
        <v>2190</v>
      </c>
      <c r="P2079" s="3">
        <v>3974.7</v>
      </c>
      <c r="Q2079" s="1" t="s">
        <v>8</v>
      </c>
      <c r="R2079" s="1" t="s">
        <v>9</v>
      </c>
      <c r="S2079" s="1" t="s">
        <v>10</v>
      </c>
      <c r="T2079" s="1" t="s">
        <v>69</v>
      </c>
      <c r="V2079" s="34" t="str">
        <f t="shared" ca="1" si="260"/>
        <v>Post-calc.</v>
      </c>
      <c r="W2079" s="1" t="str">
        <f t="shared" ca="1" si="261"/>
        <v>Post-calc.</v>
      </c>
      <c r="X2079" s="1" t="b">
        <f t="shared" ca="1" si="262"/>
        <v>1</v>
      </c>
      <c r="Z2079" s="3">
        <f t="shared" ca="1" si="263"/>
        <v>0</v>
      </c>
    </row>
    <row r="2080" spans="1:26" x14ac:dyDescent="0.2">
      <c r="A2080" s="34" t="s">
        <v>4685</v>
      </c>
      <c r="B2080" s="9" t="str">
        <f t="shared" ca="1" si="258"/>
        <v>A3629</v>
      </c>
      <c r="C2080" s="30">
        <v>261.61040000000003</v>
      </c>
      <c r="D2080" s="30">
        <v>505.2276</v>
      </c>
      <c r="E2080" s="32">
        <v>42522</v>
      </c>
      <c r="F2080" s="34" t="s">
        <v>3812</v>
      </c>
      <c r="G2080" s="34" t="s">
        <v>5537</v>
      </c>
      <c r="H2080" s="34" t="str">
        <f t="shared" ca="1" si="259"/>
        <v>Post-calc.</v>
      </c>
      <c r="I2080" s="3">
        <f t="shared" ca="1" si="256"/>
        <v>-1.0000000003174137E-4</v>
      </c>
      <c r="M2080" s="7" t="s">
        <v>2107</v>
      </c>
      <c r="N2080" s="9" t="str">
        <f t="shared" ca="1" si="257"/>
        <v>A6193</v>
      </c>
      <c r="O2080" s="3">
        <v>737.56799999999998</v>
      </c>
      <c r="P2080" s="3">
        <v>737.56799999999998</v>
      </c>
      <c r="Q2080" s="1" t="s">
        <v>14</v>
      </c>
      <c r="R2080" s="1" t="s">
        <v>9</v>
      </c>
      <c r="S2080" s="1" t="s">
        <v>10</v>
      </c>
      <c r="T2080" s="1" t="s">
        <v>1446</v>
      </c>
      <c r="V2080" s="34" t="str">
        <f t="shared" ca="1" si="260"/>
        <v>Pre-calc.</v>
      </c>
      <c r="W2080" s="1" t="str">
        <f t="shared" ca="1" si="261"/>
        <v>Pre-calc.</v>
      </c>
      <c r="X2080" s="1" t="b">
        <f t="shared" ca="1" si="262"/>
        <v>1</v>
      </c>
      <c r="Z2080" s="3">
        <f t="shared" ca="1" si="263"/>
        <v>0</v>
      </c>
    </row>
    <row r="2081" spans="1:26" x14ac:dyDescent="0.2">
      <c r="A2081" s="34" t="s">
        <v>4686</v>
      </c>
      <c r="B2081" s="9" t="str">
        <f t="shared" ca="1" si="258"/>
        <v>A3630</v>
      </c>
      <c r="C2081" s="30">
        <v>2038.58</v>
      </c>
      <c r="D2081" s="30">
        <v>0</v>
      </c>
      <c r="E2081" s="32"/>
      <c r="F2081" s="34" t="s">
        <v>3812</v>
      </c>
      <c r="G2081" s="34" t="s">
        <v>5537</v>
      </c>
      <c r="H2081" s="34" t="str">
        <f t="shared" ca="1" si="259"/>
        <v>Pre-calc.</v>
      </c>
      <c r="I2081" s="3">
        <f t="shared" ca="1" si="256"/>
        <v>0</v>
      </c>
      <c r="M2081" s="7" t="s">
        <v>2108</v>
      </c>
      <c r="N2081" s="9" t="str">
        <f t="shared" ca="1" si="257"/>
        <v>A6194</v>
      </c>
      <c r="O2081" s="3">
        <v>966.42</v>
      </c>
      <c r="P2081" s="3">
        <v>1021.86</v>
      </c>
      <c r="Q2081" s="1" t="s">
        <v>8</v>
      </c>
      <c r="R2081" s="1" t="s">
        <v>9</v>
      </c>
      <c r="S2081" s="1" t="s">
        <v>10</v>
      </c>
      <c r="T2081" s="1" t="s">
        <v>1267</v>
      </c>
      <c r="V2081" s="34" t="str">
        <f t="shared" ca="1" si="260"/>
        <v>Post-calc.</v>
      </c>
      <c r="W2081" s="1" t="str">
        <f t="shared" ca="1" si="261"/>
        <v>Post-calc.</v>
      </c>
      <c r="X2081" s="1" t="b">
        <f t="shared" ca="1" si="262"/>
        <v>1</v>
      </c>
      <c r="Z2081" s="3">
        <f t="shared" ca="1" si="263"/>
        <v>0</v>
      </c>
    </row>
    <row r="2082" spans="1:26" x14ac:dyDescent="0.2">
      <c r="A2082" s="34" t="s">
        <v>4687</v>
      </c>
      <c r="B2082" s="9" t="str">
        <f t="shared" ca="1" si="258"/>
        <v>A3631</v>
      </c>
      <c r="C2082" s="30">
        <v>212.1165</v>
      </c>
      <c r="D2082" s="30">
        <v>448.28710000000001</v>
      </c>
      <c r="E2082" s="32">
        <v>42522</v>
      </c>
      <c r="F2082" s="34" t="s">
        <v>3812</v>
      </c>
      <c r="G2082" s="34" t="s">
        <v>5537</v>
      </c>
      <c r="H2082" s="34" t="str">
        <f t="shared" ca="1" si="259"/>
        <v>Post-calc.</v>
      </c>
      <c r="I2082" s="3">
        <f t="shared" ca="1" si="256"/>
        <v>0</v>
      </c>
      <c r="M2082" s="7" t="s">
        <v>2109</v>
      </c>
      <c r="N2082" s="9" t="str">
        <f t="shared" ca="1" si="257"/>
        <v>A6195</v>
      </c>
      <c r="O2082" s="3">
        <v>1469.2545</v>
      </c>
      <c r="P2082" s="3">
        <v>1469.2545</v>
      </c>
      <c r="Q2082" s="1" t="s">
        <v>14</v>
      </c>
      <c r="R2082" s="1" t="s">
        <v>9</v>
      </c>
      <c r="S2082" s="1" t="s">
        <v>10</v>
      </c>
      <c r="T2082" s="1" t="s">
        <v>1446</v>
      </c>
      <c r="V2082" s="34" t="str">
        <f t="shared" ca="1" si="260"/>
        <v>Pre-calc.</v>
      </c>
      <c r="W2082" s="1" t="str">
        <f t="shared" ca="1" si="261"/>
        <v>Pre-calc.</v>
      </c>
      <c r="X2082" s="1" t="b">
        <f t="shared" ca="1" si="262"/>
        <v>1</v>
      </c>
      <c r="Z2082" s="3">
        <f t="shared" ca="1" si="263"/>
        <v>0</v>
      </c>
    </row>
    <row r="2083" spans="1:26" x14ac:dyDescent="0.2">
      <c r="A2083" s="34" t="s">
        <v>4688</v>
      </c>
      <c r="B2083" s="9" t="str">
        <f t="shared" ca="1" si="258"/>
        <v>A3632</v>
      </c>
      <c r="C2083" s="30">
        <v>194.4401</v>
      </c>
      <c r="D2083" s="30">
        <v>375.50700000000001</v>
      </c>
      <c r="E2083" s="32">
        <v>42522</v>
      </c>
      <c r="F2083" s="34" t="s">
        <v>3812</v>
      </c>
      <c r="G2083" s="34" t="s">
        <v>5537</v>
      </c>
      <c r="H2083" s="34" t="str">
        <f t="shared" ca="1" si="259"/>
        <v>Post-calc.</v>
      </c>
      <c r="I2083" s="3">
        <f t="shared" ca="1" si="256"/>
        <v>0</v>
      </c>
      <c r="M2083" s="7" t="s">
        <v>2110</v>
      </c>
      <c r="N2083" s="9" t="str">
        <f t="shared" ca="1" si="257"/>
        <v>A6198</v>
      </c>
      <c r="O2083" s="3">
        <v>2124.8000000000002</v>
      </c>
      <c r="P2083" s="3">
        <v>2124.8000000000002</v>
      </c>
      <c r="Q2083" s="1" t="s">
        <v>14</v>
      </c>
      <c r="R2083" s="1" t="s">
        <v>9</v>
      </c>
      <c r="S2083" s="1" t="s">
        <v>10</v>
      </c>
      <c r="T2083" s="1" t="s">
        <v>69</v>
      </c>
      <c r="V2083" s="34" t="str">
        <f t="shared" ca="1" si="260"/>
        <v>Pre-calc.</v>
      </c>
      <c r="W2083" s="1" t="str">
        <f t="shared" ca="1" si="261"/>
        <v>Pre-calc.</v>
      </c>
      <c r="X2083" s="1" t="b">
        <f t="shared" ca="1" si="262"/>
        <v>1</v>
      </c>
      <c r="Z2083" s="3">
        <f t="shared" ca="1" si="263"/>
        <v>0</v>
      </c>
    </row>
    <row r="2084" spans="1:26" x14ac:dyDescent="0.2">
      <c r="A2084" s="34" t="s">
        <v>4689</v>
      </c>
      <c r="B2084" s="9" t="str">
        <f t="shared" ca="1" si="258"/>
        <v>A3633</v>
      </c>
      <c r="C2084" s="30">
        <v>1131.288</v>
      </c>
      <c r="D2084" s="30">
        <v>0</v>
      </c>
      <c r="E2084" s="32"/>
      <c r="F2084" s="34" t="s">
        <v>3812</v>
      </c>
      <c r="G2084" s="34" t="s">
        <v>5537</v>
      </c>
      <c r="H2084" s="34" t="str">
        <f t="shared" ca="1" si="259"/>
        <v>Pre-calc.</v>
      </c>
      <c r="I2084" s="3">
        <f t="shared" ca="1" si="256"/>
        <v>0</v>
      </c>
      <c r="M2084" s="7" t="s">
        <v>2111</v>
      </c>
      <c r="N2084" s="9" t="str">
        <f t="shared" ca="1" si="257"/>
        <v>A6212</v>
      </c>
      <c r="O2084" s="3">
        <v>256.61</v>
      </c>
      <c r="P2084" s="3">
        <v>256.6071</v>
      </c>
      <c r="Q2084" s="1" t="s">
        <v>8</v>
      </c>
      <c r="R2084" s="1" t="s">
        <v>9</v>
      </c>
      <c r="S2084" s="1" t="s">
        <v>10</v>
      </c>
      <c r="T2084" s="1" t="s">
        <v>1434</v>
      </c>
      <c r="V2084" s="34" t="str">
        <f t="shared" ca="1" si="260"/>
        <v>Post-calc.</v>
      </c>
      <c r="W2084" s="1" t="str">
        <f t="shared" ca="1" si="261"/>
        <v>Post-calc.</v>
      </c>
      <c r="X2084" s="1" t="b">
        <f t="shared" ca="1" si="262"/>
        <v>1</v>
      </c>
      <c r="Z2084" s="3">
        <f t="shared" ca="1" si="263"/>
        <v>0</v>
      </c>
    </row>
    <row r="2085" spans="1:26" x14ac:dyDescent="0.2">
      <c r="A2085" s="34" t="s">
        <v>4690</v>
      </c>
      <c r="B2085" s="9" t="str">
        <f t="shared" ca="1" si="258"/>
        <v>A3634</v>
      </c>
      <c r="C2085" s="30">
        <v>1315.1223</v>
      </c>
      <c r="D2085" s="30">
        <v>2539.7928000000002</v>
      </c>
      <c r="E2085" s="32">
        <v>42522</v>
      </c>
      <c r="F2085" s="34" t="s">
        <v>3812</v>
      </c>
      <c r="G2085" s="34" t="s">
        <v>5537</v>
      </c>
      <c r="H2085" s="34" t="str">
        <f t="shared" ca="1" si="259"/>
        <v>Post-calc.</v>
      </c>
      <c r="I2085" s="3">
        <f t="shared" ca="1" si="256"/>
        <v>0</v>
      </c>
      <c r="M2085" s="7" t="s">
        <v>2112</v>
      </c>
      <c r="N2085" s="9" t="str">
        <f t="shared" ca="1" si="257"/>
        <v>A6219</v>
      </c>
      <c r="O2085" s="3">
        <v>1750</v>
      </c>
      <c r="P2085" s="3">
        <v>1750</v>
      </c>
      <c r="Q2085" s="1" t="s">
        <v>8</v>
      </c>
      <c r="R2085" s="1" t="s">
        <v>9</v>
      </c>
      <c r="S2085" s="1" t="s">
        <v>10</v>
      </c>
      <c r="T2085" s="1" t="s">
        <v>1267</v>
      </c>
      <c r="V2085" s="34" t="str">
        <f t="shared" ca="1" si="260"/>
        <v>Post-calc.</v>
      </c>
      <c r="W2085" s="1" t="str">
        <f t="shared" ca="1" si="261"/>
        <v>Post-calc.</v>
      </c>
      <c r="X2085" s="1" t="b">
        <f t="shared" ca="1" si="262"/>
        <v>1</v>
      </c>
      <c r="Z2085" s="3">
        <f t="shared" ca="1" si="263"/>
        <v>0</v>
      </c>
    </row>
    <row r="2086" spans="1:26" x14ac:dyDescent="0.2">
      <c r="A2086" s="34" t="s">
        <v>4691</v>
      </c>
      <c r="B2086" s="9" t="str">
        <f t="shared" ca="1" si="258"/>
        <v>A3636</v>
      </c>
      <c r="C2086" s="30">
        <v>6485.9569000000001</v>
      </c>
      <c r="D2086" s="30">
        <v>12525.821099999999</v>
      </c>
      <c r="E2086" s="32">
        <v>42522</v>
      </c>
      <c r="F2086" s="34" t="s">
        <v>3812</v>
      </c>
      <c r="G2086" s="34" t="s">
        <v>5537</v>
      </c>
      <c r="H2086" s="34" t="str">
        <f t="shared" ca="1" si="259"/>
        <v>Post-calc.</v>
      </c>
      <c r="I2086" s="3">
        <f t="shared" ca="1" si="256"/>
        <v>0</v>
      </c>
      <c r="M2086" s="7" t="s">
        <v>2113</v>
      </c>
      <c r="N2086" s="9" t="str">
        <f t="shared" ca="1" si="257"/>
        <v>A6224</v>
      </c>
      <c r="O2086" s="3">
        <v>92.1858</v>
      </c>
      <c r="P2086" s="3">
        <v>92.1858</v>
      </c>
      <c r="Q2086" s="1" t="s">
        <v>14</v>
      </c>
      <c r="R2086" s="1" t="s">
        <v>9</v>
      </c>
      <c r="S2086" s="1" t="s">
        <v>10</v>
      </c>
      <c r="T2086" s="1" t="s">
        <v>69</v>
      </c>
      <c r="V2086" s="34" t="str">
        <f t="shared" ca="1" si="260"/>
        <v>Pre-calc.</v>
      </c>
      <c r="W2086" s="1" t="str">
        <f t="shared" ca="1" si="261"/>
        <v>Pre-calc.</v>
      </c>
      <c r="X2086" s="1" t="b">
        <f t="shared" ca="1" si="262"/>
        <v>1</v>
      </c>
      <c r="Z2086" s="3">
        <f t="shared" ca="1" si="263"/>
        <v>0</v>
      </c>
    </row>
    <row r="2087" spans="1:26" x14ac:dyDescent="0.2">
      <c r="A2087" s="34" t="s">
        <v>4692</v>
      </c>
      <c r="B2087" s="9" t="str">
        <f t="shared" ca="1" si="258"/>
        <v>A3639</v>
      </c>
      <c r="C2087" s="30">
        <v>3900</v>
      </c>
      <c r="D2087" s="30">
        <v>3434.6</v>
      </c>
      <c r="E2087" s="32">
        <v>42521</v>
      </c>
      <c r="F2087" s="34" t="s">
        <v>2660</v>
      </c>
      <c r="G2087" s="34" t="s">
        <v>5534</v>
      </c>
      <c r="H2087" s="34" t="str">
        <f t="shared" ca="1" si="259"/>
        <v>Post-calc.</v>
      </c>
      <c r="I2087" s="3">
        <f t="shared" ca="1" si="256"/>
        <v>0</v>
      </c>
      <c r="M2087" s="7" t="s">
        <v>2114</v>
      </c>
      <c r="N2087" s="9" t="str">
        <f t="shared" ca="1" si="257"/>
        <v>A6226</v>
      </c>
      <c r="O2087" s="3">
        <v>798</v>
      </c>
      <c r="P2087" s="3">
        <v>798</v>
      </c>
      <c r="Q2087" s="1" t="s">
        <v>8</v>
      </c>
      <c r="R2087" s="1" t="s">
        <v>9</v>
      </c>
      <c r="S2087" s="1" t="s">
        <v>10</v>
      </c>
      <c r="T2087" s="1" t="s">
        <v>1340</v>
      </c>
      <c r="V2087" s="34" t="str">
        <f t="shared" ca="1" si="260"/>
        <v>Post-calc.</v>
      </c>
      <c r="W2087" s="1" t="str">
        <f t="shared" ca="1" si="261"/>
        <v>Post-calc.</v>
      </c>
      <c r="X2087" s="1" t="b">
        <f t="shared" ca="1" si="262"/>
        <v>1</v>
      </c>
      <c r="Z2087" s="3">
        <f t="shared" ca="1" si="263"/>
        <v>0</v>
      </c>
    </row>
    <row r="2088" spans="1:26" x14ac:dyDescent="0.2">
      <c r="A2088" s="34" t="s">
        <v>4693</v>
      </c>
      <c r="B2088" s="9" t="str">
        <f t="shared" ca="1" si="258"/>
        <v>A3643</v>
      </c>
      <c r="C2088" s="30">
        <v>4648.49</v>
      </c>
      <c r="D2088" s="30">
        <v>4648.49</v>
      </c>
      <c r="E2088" s="32">
        <v>42521</v>
      </c>
      <c r="F2088" s="34" t="s">
        <v>2660</v>
      </c>
      <c r="G2088" s="34" t="s">
        <v>5533</v>
      </c>
      <c r="H2088" s="34" t="str">
        <f t="shared" ca="1" si="259"/>
        <v>Post-calc.</v>
      </c>
      <c r="I2088" s="3">
        <f t="shared" ca="1" si="256"/>
        <v>0</v>
      </c>
      <c r="M2088" s="7" t="s">
        <v>2115</v>
      </c>
      <c r="N2088" s="9" t="str">
        <f t="shared" ca="1" si="257"/>
        <v>A6227</v>
      </c>
      <c r="O2088" s="3">
        <v>1184.5</v>
      </c>
      <c r="P2088" s="3">
        <v>1184.5</v>
      </c>
      <c r="Q2088" s="1" t="s">
        <v>8</v>
      </c>
      <c r="R2088" s="1" t="s">
        <v>9</v>
      </c>
      <c r="S2088" s="1" t="s">
        <v>10</v>
      </c>
      <c r="T2088" s="1" t="s">
        <v>1340</v>
      </c>
      <c r="V2088" s="34" t="str">
        <f t="shared" ca="1" si="260"/>
        <v>Post-calc.</v>
      </c>
      <c r="W2088" s="1" t="str">
        <f t="shared" ca="1" si="261"/>
        <v>Post-calc.</v>
      </c>
      <c r="X2088" s="1" t="b">
        <f t="shared" ca="1" si="262"/>
        <v>1</v>
      </c>
      <c r="Z2088" s="3">
        <f t="shared" ca="1" si="263"/>
        <v>0</v>
      </c>
    </row>
    <row r="2089" spans="1:26" x14ac:dyDescent="0.2">
      <c r="A2089" s="34" t="s">
        <v>4694</v>
      </c>
      <c r="B2089" s="9" t="str">
        <f t="shared" ca="1" si="258"/>
        <v>A3645</v>
      </c>
      <c r="C2089" s="30">
        <v>8114.05</v>
      </c>
      <c r="D2089" s="30">
        <v>8114.04</v>
      </c>
      <c r="E2089" s="32">
        <v>42521</v>
      </c>
      <c r="F2089" s="34" t="s">
        <v>2660</v>
      </c>
      <c r="G2089" s="34" t="s">
        <v>5533</v>
      </c>
      <c r="H2089" s="34" t="str">
        <f t="shared" ca="1" si="259"/>
        <v>Post-calc.</v>
      </c>
      <c r="I2089" s="3">
        <f t="shared" ca="1" si="256"/>
        <v>0</v>
      </c>
      <c r="M2089" s="7" t="s">
        <v>2116</v>
      </c>
      <c r="N2089" s="9" t="str">
        <f t="shared" ca="1" si="257"/>
        <v>A6236</v>
      </c>
      <c r="O2089" s="3">
        <v>3176.32</v>
      </c>
      <c r="P2089" s="3">
        <v>3176.32</v>
      </c>
      <c r="Q2089" s="1" t="s">
        <v>14</v>
      </c>
      <c r="R2089" s="1" t="s">
        <v>9</v>
      </c>
      <c r="S2089" s="1" t="s">
        <v>10</v>
      </c>
      <c r="T2089" s="1" t="s">
        <v>69</v>
      </c>
      <c r="V2089" s="34" t="str">
        <f t="shared" ca="1" si="260"/>
        <v>Pre-calc.</v>
      </c>
      <c r="W2089" s="1" t="str">
        <f t="shared" ca="1" si="261"/>
        <v>Pre-calc.</v>
      </c>
      <c r="X2089" s="1" t="b">
        <f t="shared" ca="1" si="262"/>
        <v>1</v>
      </c>
      <c r="Z2089" s="3">
        <f t="shared" ca="1" si="263"/>
        <v>0</v>
      </c>
    </row>
    <row r="2090" spans="1:26" x14ac:dyDescent="0.2">
      <c r="A2090" s="34" t="s">
        <v>4695</v>
      </c>
      <c r="B2090" s="9" t="str">
        <f t="shared" ca="1" si="258"/>
        <v>A3647</v>
      </c>
      <c r="C2090" s="30">
        <v>132.08529999999999</v>
      </c>
      <c r="D2090" s="30">
        <v>131.2713</v>
      </c>
      <c r="E2090" s="32">
        <v>42299</v>
      </c>
      <c r="F2090" s="34" t="s">
        <v>4157</v>
      </c>
      <c r="G2090" s="34" t="s">
        <v>5521</v>
      </c>
      <c r="H2090" s="34" t="str">
        <f t="shared" ca="1" si="259"/>
        <v>Post-calc.</v>
      </c>
      <c r="I2090" s="3">
        <f t="shared" ca="1" si="256"/>
        <v>0</v>
      </c>
      <c r="M2090" s="7" t="s">
        <v>2117</v>
      </c>
      <c r="N2090" s="9" t="str">
        <f t="shared" ca="1" si="257"/>
        <v>A6237</v>
      </c>
      <c r="O2090" s="3">
        <v>7271.2</v>
      </c>
      <c r="P2090" s="3">
        <v>9419.7000000000007</v>
      </c>
      <c r="Q2090" s="1" t="s">
        <v>8</v>
      </c>
      <c r="R2090" s="1" t="s">
        <v>9</v>
      </c>
      <c r="S2090" s="1" t="s">
        <v>10</v>
      </c>
      <c r="T2090" s="1" t="s">
        <v>69</v>
      </c>
      <c r="V2090" s="34" t="str">
        <f t="shared" ca="1" si="260"/>
        <v>Post-calc.</v>
      </c>
      <c r="W2090" s="1" t="str">
        <f t="shared" ca="1" si="261"/>
        <v>Post-calc.</v>
      </c>
      <c r="X2090" s="1" t="b">
        <f t="shared" ca="1" si="262"/>
        <v>1</v>
      </c>
      <c r="Z2090" s="3">
        <f t="shared" ca="1" si="263"/>
        <v>0</v>
      </c>
    </row>
    <row r="2091" spans="1:26" x14ac:dyDescent="0.2">
      <c r="A2091" s="34" t="s">
        <v>4696</v>
      </c>
      <c r="B2091" s="9" t="str">
        <f t="shared" ca="1" si="258"/>
        <v>A3648</v>
      </c>
      <c r="C2091" s="30">
        <v>30.8293</v>
      </c>
      <c r="D2091" s="30">
        <v>30.349299999999999</v>
      </c>
      <c r="E2091" s="32">
        <v>42299</v>
      </c>
      <c r="F2091" s="34" t="s">
        <v>4157</v>
      </c>
      <c r="G2091" s="34" t="s">
        <v>5521</v>
      </c>
      <c r="H2091" s="34" t="str">
        <f t="shared" ca="1" si="259"/>
        <v>Post-calc.</v>
      </c>
      <c r="I2091" s="3">
        <f t="shared" ca="1" si="256"/>
        <v>0</v>
      </c>
      <c r="M2091" s="7" t="s">
        <v>2118</v>
      </c>
      <c r="N2091" s="9" t="str">
        <f t="shared" ca="1" si="257"/>
        <v>A6241</v>
      </c>
      <c r="O2091" s="3">
        <v>10941.53</v>
      </c>
      <c r="P2091" s="3">
        <v>7012</v>
      </c>
      <c r="Q2091" s="1" t="s">
        <v>8</v>
      </c>
      <c r="R2091" s="1" t="s">
        <v>9</v>
      </c>
      <c r="S2091" s="1" t="s">
        <v>10</v>
      </c>
      <c r="T2091" s="1" t="s">
        <v>69</v>
      </c>
      <c r="V2091" s="34" t="str">
        <f t="shared" ca="1" si="260"/>
        <v>Post-calc.</v>
      </c>
      <c r="W2091" s="1" t="str">
        <f t="shared" ca="1" si="261"/>
        <v>Post-calc.</v>
      </c>
      <c r="X2091" s="1" t="b">
        <f t="shared" ca="1" si="262"/>
        <v>1</v>
      </c>
      <c r="Z2091" s="3">
        <f t="shared" ca="1" si="263"/>
        <v>0</v>
      </c>
    </row>
    <row r="2092" spans="1:26" x14ac:dyDescent="0.2">
      <c r="A2092" s="34" t="s">
        <v>4697</v>
      </c>
      <c r="B2092" s="9" t="str">
        <f t="shared" ca="1" si="258"/>
        <v>A3649</v>
      </c>
      <c r="C2092" s="30">
        <v>113.9902</v>
      </c>
      <c r="D2092" s="30">
        <v>111.9132</v>
      </c>
      <c r="E2092" s="32">
        <v>42299</v>
      </c>
      <c r="F2092" s="34" t="s">
        <v>4157</v>
      </c>
      <c r="G2092" s="34" t="s">
        <v>5521</v>
      </c>
      <c r="H2092" s="34" t="str">
        <f t="shared" ca="1" si="259"/>
        <v>Post-calc.</v>
      </c>
      <c r="I2092" s="3">
        <f t="shared" ca="1" si="256"/>
        <v>0</v>
      </c>
      <c r="M2092" s="7" t="s">
        <v>2119</v>
      </c>
      <c r="N2092" s="9" t="str">
        <f t="shared" ca="1" si="257"/>
        <v>A6243</v>
      </c>
      <c r="O2092" s="3">
        <v>732.0163</v>
      </c>
      <c r="P2092" s="3">
        <v>522.20000000000005</v>
      </c>
      <c r="Q2092" s="1" t="s">
        <v>8</v>
      </c>
      <c r="R2092" s="1" t="s">
        <v>9</v>
      </c>
      <c r="S2092" s="1" t="s">
        <v>10</v>
      </c>
      <c r="T2092" s="1" t="s">
        <v>1372</v>
      </c>
      <c r="V2092" s="34" t="str">
        <f t="shared" ca="1" si="260"/>
        <v>Post-calc.</v>
      </c>
      <c r="W2092" s="1" t="str">
        <f t="shared" ca="1" si="261"/>
        <v>Post-calc.</v>
      </c>
      <c r="X2092" s="1" t="b">
        <f t="shared" ca="1" si="262"/>
        <v>1</v>
      </c>
      <c r="Z2092" s="3">
        <f t="shared" ca="1" si="263"/>
        <v>0</v>
      </c>
    </row>
    <row r="2093" spans="1:26" x14ac:dyDescent="0.2">
      <c r="A2093" s="34" t="s">
        <v>4698</v>
      </c>
      <c r="B2093" s="9" t="str">
        <f t="shared" ca="1" si="258"/>
        <v>A3650</v>
      </c>
      <c r="C2093" s="30">
        <v>53.662399999999998</v>
      </c>
      <c r="D2093" s="30">
        <v>53.148699999999998</v>
      </c>
      <c r="E2093" s="32">
        <v>42314</v>
      </c>
      <c r="F2093" s="34" t="s">
        <v>4157</v>
      </c>
      <c r="G2093" s="34" t="s">
        <v>5521</v>
      </c>
      <c r="H2093" s="34" t="str">
        <f t="shared" ca="1" si="259"/>
        <v>Post-calc.</v>
      </c>
      <c r="I2093" s="3">
        <f t="shared" ca="1" si="256"/>
        <v>0</v>
      </c>
      <c r="M2093" s="7" t="s">
        <v>2120</v>
      </c>
      <c r="N2093" s="9" t="str">
        <f t="shared" ca="1" si="257"/>
        <v>A6260</v>
      </c>
      <c r="O2093" s="3">
        <v>5251</v>
      </c>
      <c r="P2093" s="3">
        <v>12345.5</v>
      </c>
      <c r="Q2093" s="1" t="s">
        <v>8</v>
      </c>
      <c r="R2093" s="1" t="s">
        <v>9</v>
      </c>
      <c r="S2093" s="1" t="s">
        <v>10</v>
      </c>
      <c r="T2093" s="1" t="s">
        <v>69</v>
      </c>
      <c r="V2093" s="34" t="str">
        <f t="shared" ca="1" si="260"/>
        <v>Post-calc.</v>
      </c>
      <c r="W2093" s="1" t="str">
        <f t="shared" ca="1" si="261"/>
        <v>Post-calc.</v>
      </c>
      <c r="X2093" s="1" t="b">
        <f t="shared" ca="1" si="262"/>
        <v>1</v>
      </c>
      <c r="Z2093" s="3">
        <f t="shared" ca="1" si="263"/>
        <v>0</v>
      </c>
    </row>
    <row r="2094" spans="1:26" x14ac:dyDescent="0.2">
      <c r="A2094" s="34" t="s">
        <v>4699</v>
      </c>
      <c r="B2094" s="9" t="str">
        <f t="shared" ca="1" si="258"/>
        <v>A3651</v>
      </c>
      <c r="C2094" s="30">
        <v>94.075400000000002</v>
      </c>
      <c r="D2094" s="30">
        <v>92.3001</v>
      </c>
      <c r="E2094" s="32">
        <v>42312</v>
      </c>
      <c r="F2094" s="34" t="s">
        <v>4157</v>
      </c>
      <c r="G2094" s="34" t="s">
        <v>5521</v>
      </c>
      <c r="H2094" s="34" t="str">
        <f t="shared" ca="1" si="259"/>
        <v>Post-calc.</v>
      </c>
      <c r="I2094" s="3">
        <f t="shared" ca="1" si="256"/>
        <v>0</v>
      </c>
      <c r="M2094" s="7" t="s">
        <v>2121</v>
      </c>
      <c r="N2094" s="9" t="str">
        <f t="shared" ca="1" si="257"/>
        <v>A6264</v>
      </c>
      <c r="O2094" s="3">
        <v>2173.87</v>
      </c>
      <c r="P2094" s="3">
        <v>2173.87</v>
      </c>
      <c r="Q2094" s="1" t="s">
        <v>14</v>
      </c>
      <c r="R2094" s="1" t="s">
        <v>9</v>
      </c>
      <c r="S2094" s="1" t="s">
        <v>10</v>
      </c>
      <c r="T2094" s="1" t="s">
        <v>69</v>
      </c>
      <c r="V2094" s="34" t="str">
        <f t="shared" ca="1" si="260"/>
        <v>Pre-calc.</v>
      </c>
      <c r="W2094" s="1" t="str">
        <f t="shared" ca="1" si="261"/>
        <v>Pre-calc.</v>
      </c>
      <c r="X2094" s="1" t="b">
        <f t="shared" ca="1" si="262"/>
        <v>1</v>
      </c>
      <c r="Z2094" s="3">
        <f t="shared" ca="1" si="263"/>
        <v>0</v>
      </c>
    </row>
    <row r="2095" spans="1:26" x14ac:dyDescent="0.2">
      <c r="A2095" s="34" t="s">
        <v>4700</v>
      </c>
      <c r="B2095" s="9" t="str">
        <f t="shared" ca="1" si="258"/>
        <v>A3708</v>
      </c>
      <c r="C2095" s="30">
        <v>1439.1989000000001</v>
      </c>
      <c r="D2095" s="30">
        <v>1528</v>
      </c>
      <c r="E2095" s="32">
        <v>42523</v>
      </c>
      <c r="F2095" s="34" t="s">
        <v>3668</v>
      </c>
      <c r="G2095" s="34" t="s">
        <v>5538</v>
      </c>
      <c r="H2095" s="34" t="str">
        <f t="shared" ca="1" si="259"/>
        <v>Post-calc.</v>
      </c>
      <c r="I2095" s="3">
        <f t="shared" ca="1" si="256"/>
        <v>0</v>
      </c>
      <c r="M2095" s="7" t="s">
        <v>2122</v>
      </c>
      <c r="N2095" s="9" t="str">
        <f t="shared" ca="1" si="257"/>
        <v>A6266</v>
      </c>
      <c r="O2095" s="3">
        <v>3098.46</v>
      </c>
      <c r="P2095" s="3">
        <v>3091.59</v>
      </c>
      <c r="Q2095" s="1" t="s">
        <v>8</v>
      </c>
      <c r="R2095" s="1" t="s">
        <v>9</v>
      </c>
      <c r="S2095" s="1" t="s">
        <v>10</v>
      </c>
      <c r="T2095" s="1" t="s">
        <v>1372</v>
      </c>
      <c r="V2095" s="34" t="str">
        <f t="shared" ca="1" si="260"/>
        <v>Post-calc.</v>
      </c>
      <c r="W2095" s="1" t="str">
        <f t="shared" ca="1" si="261"/>
        <v>Post-calc.</v>
      </c>
      <c r="X2095" s="1" t="b">
        <f t="shared" ca="1" si="262"/>
        <v>1</v>
      </c>
      <c r="Z2095" s="3">
        <f t="shared" ca="1" si="263"/>
        <v>0</v>
      </c>
    </row>
    <row r="2096" spans="1:26" x14ac:dyDescent="0.2">
      <c r="A2096" s="34" t="s">
        <v>4701</v>
      </c>
      <c r="B2096" s="9" t="str">
        <f t="shared" ca="1" si="258"/>
        <v>A3709</v>
      </c>
      <c r="C2096" s="30">
        <v>7126</v>
      </c>
      <c r="D2096" s="30">
        <v>7604</v>
      </c>
      <c r="E2096" s="32">
        <v>42523</v>
      </c>
      <c r="F2096" s="34" t="s">
        <v>3668</v>
      </c>
      <c r="G2096" s="34" t="s">
        <v>5538</v>
      </c>
      <c r="H2096" s="34" t="str">
        <f t="shared" ca="1" si="259"/>
        <v>Post-calc.</v>
      </c>
      <c r="I2096" s="3">
        <f t="shared" ca="1" si="256"/>
        <v>0</v>
      </c>
      <c r="M2096" s="7" t="s">
        <v>2123</v>
      </c>
      <c r="N2096" s="9" t="str">
        <f t="shared" ca="1" si="257"/>
        <v>A6275</v>
      </c>
      <c r="O2096" s="3">
        <v>400</v>
      </c>
      <c r="P2096" s="3">
        <v>-321.92</v>
      </c>
      <c r="Q2096" s="1" t="s">
        <v>8</v>
      </c>
      <c r="R2096" s="1" t="s">
        <v>9</v>
      </c>
      <c r="S2096" s="1" t="s">
        <v>10</v>
      </c>
      <c r="T2096" s="1" t="s">
        <v>69</v>
      </c>
      <c r="V2096" s="34" t="str">
        <f t="shared" ca="1" si="260"/>
        <v>Post-calc.</v>
      </c>
      <c r="W2096" s="1" t="str">
        <f t="shared" ca="1" si="261"/>
        <v>Post-calc.</v>
      </c>
      <c r="X2096" s="1" t="b">
        <f t="shared" ca="1" si="262"/>
        <v>1</v>
      </c>
      <c r="Z2096" s="3">
        <f t="shared" ca="1" si="263"/>
        <v>0</v>
      </c>
    </row>
    <row r="2097" spans="1:26" x14ac:dyDescent="0.2">
      <c r="A2097" s="34" t="s">
        <v>4702</v>
      </c>
      <c r="B2097" s="9" t="str">
        <f t="shared" ca="1" si="258"/>
        <v>A3722</v>
      </c>
      <c r="C2097" s="30">
        <v>667.67809999999997</v>
      </c>
      <c r="D2097" s="30">
        <v>667.40150000000006</v>
      </c>
      <c r="E2097" s="32"/>
      <c r="F2097" s="34" t="s">
        <v>1446</v>
      </c>
      <c r="G2097" s="34" t="s">
        <v>5527</v>
      </c>
      <c r="H2097" s="34" t="str">
        <f t="shared" ca="1" si="259"/>
        <v>Pre-calc.</v>
      </c>
      <c r="I2097" s="3">
        <f t="shared" ca="1" si="256"/>
        <v>0</v>
      </c>
      <c r="M2097" s="7" t="s">
        <v>2124</v>
      </c>
      <c r="N2097" s="9" t="str">
        <f t="shared" ca="1" si="257"/>
        <v>A6345</v>
      </c>
      <c r="O2097" s="3">
        <v>15346</v>
      </c>
      <c r="P2097" s="3">
        <v>15346</v>
      </c>
      <c r="Q2097" s="1" t="s">
        <v>14</v>
      </c>
      <c r="R2097" s="1" t="s">
        <v>9</v>
      </c>
      <c r="S2097" s="1" t="s">
        <v>10</v>
      </c>
      <c r="T2097" s="1" t="s">
        <v>69</v>
      </c>
      <c r="V2097" s="34" t="str">
        <f t="shared" ca="1" si="260"/>
        <v>Pre-calc.</v>
      </c>
      <c r="W2097" s="1" t="str">
        <f t="shared" ca="1" si="261"/>
        <v>Pre-calc.</v>
      </c>
      <c r="X2097" s="1" t="b">
        <f t="shared" ca="1" si="262"/>
        <v>1</v>
      </c>
      <c r="Z2097" s="3">
        <f t="shared" ca="1" si="263"/>
        <v>0</v>
      </c>
    </row>
    <row r="2098" spans="1:26" x14ac:dyDescent="0.2">
      <c r="A2098" s="34" t="s">
        <v>4703</v>
      </c>
      <c r="B2098" s="9" t="str">
        <f t="shared" ca="1" si="258"/>
        <v>A3723</v>
      </c>
      <c r="C2098" s="30">
        <v>710.50909999999999</v>
      </c>
      <c r="D2098" s="30">
        <v>706.31299999999999</v>
      </c>
      <c r="E2098" s="32"/>
      <c r="F2098" s="34" t="s">
        <v>1446</v>
      </c>
      <c r="G2098" s="34" t="s">
        <v>5527</v>
      </c>
      <c r="H2098" s="34" t="str">
        <f t="shared" ca="1" si="259"/>
        <v>Pre-calc.</v>
      </c>
      <c r="I2098" s="3">
        <f t="shared" ca="1" si="256"/>
        <v>0</v>
      </c>
      <c r="M2098" s="7" t="s">
        <v>2125</v>
      </c>
      <c r="N2098" s="9" t="str">
        <f t="shared" ca="1" si="257"/>
        <v>A6358</v>
      </c>
      <c r="O2098" s="3">
        <v>235.3348</v>
      </c>
      <c r="P2098" s="3">
        <v>235.1319</v>
      </c>
      <c r="Q2098" s="1" t="s">
        <v>8</v>
      </c>
      <c r="R2098" s="1" t="s">
        <v>9</v>
      </c>
      <c r="S2098" s="1" t="s">
        <v>10</v>
      </c>
      <c r="T2098" s="1" t="s">
        <v>1528</v>
      </c>
      <c r="V2098" s="34" t="str">
        <f t="shared" ca="1" si="260"/>
        <v>Post-calc.</v>
      </c>
      <c r="W2098" s="1" t="str">
        <f t="shared" ca="1" si="261"/>
        <v>Post-calc.</v>
      </c>
      <c r="X2098" s="1" t="b">
        <f t="shared" ca="1" si="262"/>
        <v>1</v>
      </c>
      <c r="Z2098" s="3">
        <f t="shared" ca="1" si="263"/>
        <v>0</v>
      </c>
    </row>
    <row r="2099" spans="1:26" x14ac:dyDescent="0.2">
      <c r="A2099" s="34" t="s">
        <v>4704</v>
      </c>
      <c r="B2099" s="9" t="str">
        <f t="shared" ca="1" si="258"/>
        <v>A3724</v>
      </c>
      <c r="C2099" s="30">
        <v>93.798500000000004</v>
      </c>
      <c r="D2099" s="30">
        <v>81.827299999999994</v>
      </c>
      <c r="E2099" s="32">
        <v>42314</v>
      </c>
      <c r="F2099" s="34" t="s">
        <v>4157</v>
      </c>
      <c r="G2099" s="34" t="s">
        <v>5521</v>
      </c>
      <c r="H2099" s="34" t="str">
        <f t="shared" ca="1" si="259"/>
        <v>Post-calc.</v>
      </c>
      <c r="I2099" s="3">
        <f t="shared" ca="1" si="256"/>
        <v>0</v>
      </c>
      <c r="M2099" s="7" t="s">
        <v>2126</v>
      </c>
      <c r="N2099" s="9" t="str">
        <f t="shared" ca="1" si="257"/>
        <v>A6362</v>
      </c>
      <c r="O2099" s="3">
        <v>1767.2620999999999</v>
      </c>
      <c r="P2099" s="3">
        <v>1767.2620999999999</v>
      </c>
      <c r="Q2099" s="1" t="s">
        <v>14</v>
      </c>
      <c r="R2099" s="1" t="s">
        <v>9</v>
      </c>
      <c r="S2099" s="1" t="s">
        <v>10</v>
      </c>
      <c r="T2099" s="1" t="s">
        <v>1528</v>
      </c>
      <c r="V2099" s="34" t="str">
        <f t="shared" ca="1" si="260"/>
        <v>Pre-calc.</v>
      </c>
      <c r="W2099" s="1" t="str">
        <f t="shared" ca="1" si="261"/>
        <v>Pre-calc.</v>
      </c>
      <c r="X2099" s="1" t="b">
        <f t="shared" ca="1" si="262"/>
        <v>1</v>
      </c>
      <c r="Z2099" s="3">
        <f t="shared" ca="1" si="263"/>
        <v>0</v>
      </c>
    </row>
    <row r="2100" spans="1:26" x14ac:dyDescent="0.2">
      <c r="A2100" s="34" t="s">
        <v>4705</v>
      </c>
      <c r="B2100" s="9" t="str">
        <f t="shared" ca="1" si="258"/>
        <v>A3726</v>
      </c>
      <c r="C2100" s="30">
        <v>345.2835</v>
      </c>
      <c r="D2100" s="30">
        <v>329.78269999999998</v>
      </c>
      <c r="E2100" s="32">
        <v>42314</v>
      </c>
      <c r="F2100" s="34" t="s">
        <v>4157</v>
      </c>
      <c r="G2100" s="34" t="s">
        <v>5521</v>
      </c>
      <c r="H2100" s="34" t="str">
        <f t="shared" ca="1" si="259"/>
        <v>Post-calc.</v>
      </c>
      <c r="I2100" s="3">
        <f t="shared" ca="1" si="256"/>
        <v>0</v>
      </c>
      <c r="M2100" s="7" t="s">
        <v>2127</v>
      </c>
      <c r="N2100" s="9" t="str">
        <f t="shared" ca="1" si="257"/>
        <v>A6364</v>
      </c>
      <c r="O2100" s="3">
        <v>401.5686</v>
      </c>
      <c r="P2100" s="3">
        <v>403.10570000000001</v>
      </c>
      <c r="Q2100" s="1" t="s">
        <v>8</v>
      </c>
      <c r="R2100" s="1" t="s">
        <v>9</v>
      </c>
      <c r="S2100" s="1" t="s">
        <v>10</v>
      </c>
      <c r="T2100" s="1" t="s">
        <v>1528</v>
      </c>
      <c r="V2100" s="34" t="str">
        <f t="shared" ca="1" si="260"/>
        <v>Post-calc.</v>
      </c>
      <c r="W2100" s="1" t="str">
        <f t="shared" ca="1" si="261"/>
        <v>Post-calc.</v>
      </c>
      <c r="X2100" s="1" t="b">
        <f t="shared" ca="1" si="262"/>
        <v>1</v>
      </c>
      <c r="Z2100" s="3">
        <f t="shared" ca="1" si="263"/>
        <v>0</v>
      </c>
    </row>
    <row r="2101" spans="1:26" x14ac:dyDescent="0.2">
      <c r="A2101" s="34" t="s">
        <v>4706</v>
      </c>
      <c r="B2101" s="9" t="str">
        <f t="shared" ca="1" si="258"/>
        <v>A3740</v>
      </c>
      <c r="C2101" s="30">
        <v>1232.0907</v>
      </c>
      <c r="D2101" s="30">
        <v>0</v>
      </c>
      <c r="E2101" s="32"/>
      <c r="F2101" s="34" t="s">
        <v>2660</v>
      </c>
      <c r="G2101" s="34" t="s">
        <v>5531</v>
      </c>
      <c r="H2101" s="34" t="str">
        <f t="shared" ca="1" si="259"/>
        <v>Pre-calc.</v>
      </c>
      <c r="I2101" s="3">
        <f t="shared" ca="1" si="256"/>
        <v>0</v>
      </c>
      <c r="M2101" s="7" t="s">
        <v>2128</v>
      </c>
      <c r="N2101" s="9" t="str">
        <f t="shared" ca="1" si="257"/>
        <v>A6365</v>
      </c>
      <c r="O2101" s="3">
        <v>571.22529999999995</v>
      </c>
      <c r="P2101" s="3">
        <v>578.55780000000004</v>
      </c>
      <c r="Q2101" s="1" t="s">
        <v>8</v>
      </c>
      <c r="R2101" s="1" t="s">
        <v>9</v>
      </c>
      <c r="S2101" s="1" t="s">
        <v>10</v>
      </c>
      <c r="T2101" s="1" t="s">
        <v>1528</v>
      </c>
      <c r="V2101" s="34" t="str">
        <f t="shared" ca="1" si="260"/>
        <v>Post-calc.</v>
      </c>
      <c r="W2101" s="1" t="str">
        <f t="shared" ca="1" si="261"/>
        <v>Post-calc.</v>
      </c>
      <c r="X2101" s="1" t="b">
        <f t="shared" ca="1" si="262"/>
        <v>1</v>
      </c>
      <c r="Z2101" s="3">
        <f t="shared" ca="1" si="263"/>
        <v>0</v>
      </c>
    </row>
    <row r="2102" spans="1:26" x14ac:dyDescent="0.2">
      <c r="A2102" s="34" t="s">
        <v>4707</v>
      </c>
      <c r="B2102" s="9" t="str">
        <f t="shared" ca="1" si="258"/>
        <v>A3775</v>
      </c>
      <c r="C2102" s="30">
        <v>13449</v>
      </c>
      <c r="D2102" s="30">
        <v>0</v>
      </c>
      <c r="E2102" s="32"/>
      <c r="F2102" s="34" t="s">
        <v>2660</v>
      </c>
      <c r="G2102" s="34" t="s">
        <v>5531</v>
      </c>
      <c r="H2102" s="34" t="str">
        <f t="shared" ca="1" si="259"/>
        <v>Pre-calc.</v>
      </c>
      <c r="I2102" s="3">
        <f t="shared" ca="1" si="256"/>
        <v>0</v>
      </c>
      <c r="M2102" s="7" t="s">
        <v>2129</v>
      </c>
      <c r="N2102" s="9" t="str">
        <f t="shared" ca="1" si="257"/>
        <v>A6374</v>
      </c>
      <c r="O2102" s="3">
        <v>225.7115</v>
      </c>
      <c r="P2102" s="3">
        <v>225.7115</v>
      </c>
      <c r="Q2102" s="1" t="s">
        <v>14</v>
      </c>
      <c r="R2102" s="1" t="s">
        <v>9</v>
      </c>
      <c r="S2102" s="1" t="s">
        <v>10</v>
      </c>
      <c r="T2102" s="1" t="s">
        <v>1528</v>
      </c>
      <c r="V2102" s="34" t="str">
        <f t="shared" ca="1" si="260"/>
        <v>Pre-calc.</v>
      </c>
      <c r="W2102" s="1" t="str">
        <f t="shared" ca="1" si="261"/>
        <v>Pre-calc.</v>
      </c>
      <c r="X2102" s="1" t="b">
        <f t="shared" ca="1" si="262"/>
        <v>1</v>
      </c>
      <c r="Z2102" s="3">
        <f t="shared" ca="1" si="263"/>
        <v>0</v>
      </c>
    </row>
    <row r="2103" spans="1:26" x14ac:dyDescent="0.2">
      <c r="A2103" s="34" t="s">
        <v>4708</v>
      </c>
      <c r="B2103" s="9" t="str">
        <f t="shared" ca="1" si="258"/>
        <v>A3787</v>
      </c>
      <c r="C2103" s="30">
        <v>2100</v>
      </c>
      <c r="D2103" s="30">
        <v>2100</v>
      </c>
      <c r="E2103" s="32">
        <v>42254</v>
      </c>
      <c r="F2103" s="34" t="s">
        <v>4164</v>
      </c>
      <c r="G2103" s="34" t="s">
        <v>5522</v>
      </c>
      <c r="H2103" s="34" t="str">
        <f t="shared" ca="1" si="259"/>
        <v>Post-calc.</v>
      </c>
      <c r="I2103" s="3">
        <f t="shared" ca="1" si="256"/>
        <v>0</v>
      </c>
      <c r="M2103" s="7" t="s">
        <v>2130</v>
      </c>
      <c r="N2103" s="9" t="str">
        <f t="shared" ca="1" si="257"/>
        <v>A6379</v>
      </c>
      <c r="O2103" s="3">
        <v>24743.5157</v>
      </c>
      <c r="P2103" s="3">
        <v>24743.5157</v>
      </c>
      <c r="Q2103" s="1" t="s">
        <v>14</v>
      </c>
      <c r="R2103" s="1" t="s">
        <v>9</v>
      </c>
      <c r="S2103" s="1" t="s">
        <v>10</v>
      </c>
      <c r="T2103" s="1" t="s">
        <v>1528</v>
      </c>
      <c r="V2103" s="34" t="str">
        <f t="shared" ca="1" si="260"/>
        <v>Pre-calc.</v>
      </c>
      <c r="W2103" s="1" t="str">
        <f t="shared" ca="1" si="261"/>
        <v>Pre-calc.</v>
      </c>
      <c r="X2103" s="1" t="b">
        <f t="shared" ca="1" si="262"/>
        <v>1</v>
      </c>
      <c r="Z2103" s="3">
        <f t="shared" ca="1" si="263"/>
        <v>0</v>
      </c>
    </row>
    <row r="2104" spans="1:26" x14ac:dyDescent="0.2">
      <c r="A2104" s="34" t="s">
        <v>4709</v>
      </c>
      <c r="B2104" s="9" t="str">
        <f t="shared" ca="1" si="258"/>
        <v>A3790</v>
      </c>
      <c r="C2104" s="30">
        <v>414.01799999999997</v>
      </c>
      <c r="D2104" s="30">
        <v>424.91500000000002</v>
      </c>
      <c r="E2104" s="32">
        <v>42297</v>
      </c>
      <c r="F2104" s="34" t="s">
        <v>4424</v>
      </c>
      <c r="G2104" s="34" t="s">
        <v>5532</v>
      </c>
      <c r="H2104" s="34" t="str">
        <f t="shared" ca="1" si="259"/>
        <v>Post-calc.</v>
      </c>
      <c r="I2104" s="3">
        <f t="shared" ca="1" si="256"/>
        <v>0</v>
      </c>
      <c r="M2104" s="7" t="s">
        <v>2131</v>
      </c>
      <c r="N2104" s="9" t="str">
        <f t="shared" ca="1" si="257"/>
        <v>A6383</v>
      </c>
      <c r="O2104" s="3">
        <v>2454.4830999999999</v>
      </c>
      <c r="P2104" s="3">
        <v>2454.4830999999999</v>
      </c>
      <c r="Q2104" s="1" t="s">
        <v>14</v>
      </c>
      <c r="R2104" s="1" t="s">
        <v>9</v>
      </c>
      <c r="S2104" s="1" t="s">
        <v>10</v>
      </c>
      <c r="T2104" s="1" t="s">
        <v>1528</v>
      </c>
      <c r="V2104" s="34" t="str">
        <f t="shared" ca="1" si="260"/>
        <v>Pre-calc.</v>
      </c>
      <c r="W2104" s="1" t="str">
        <f t="shared" ca="1" si="261"/>
        <v>Pre-calc.</v>
      </c>
      <c r="X2104" s="1" t="b">
        <f t="shared" ca="1" si="262"/>
        <v>1</v>
      </c>
      <c r="Z2104" s="3">
        <f t="shared" ca="1" si="263"/>
        <v>0</v>
      </c>
    </row>
    <row r="2105" spans="1:26" x14ac:dyDescent="0.2">
      <c r="A2105" s="34" t="s">
        <v>4710</v>
      </c>
      <c r="B2105" s="9" t="str">
        <f t="shared" ca="1" si="258"/>
        <v>A3801</v>
      </c>
      <c r="C2105" s="30">
        <v>7471.82</v>
      </c>
      <c r="D2105" s="30">
        <v>7464.16</v>
      </c>
      <c r="E2105" s="32">
        <v>42521</v>
      </c>
      <c r="F2105" s="34" t="s">
        <v>2660</v>
      </c>
      <c r="G2105" s="34" t="s">
        <v>5531</v>
      </c>
      <c r="H2105" s="34" t="str">
        <f t="shared" ca="1" si="259"/>
        <v>Post-calc.</v>
      </c>
      <c r="I2105" s="3">
        <f t="shared" ca="1" si="256"/>
        <v>0</v>
      </c>
      <c r="M2105" s="7" t="s">
        <v>2132</v>
      </c>
      <c r="N2105" s="9" t="str">
        <f t="shared" ca="1" si="257"/>
        <v>A6384</v>
      </c>
      <c r="O2105" s="3">
        <v>61.431800000000003</v>
      </c>
      <c r="P2105" s="3">
        <v>61.5199</v>
      </c>
      <c r="Q2105" s="1" t="s">
        <v>8</v>
      </c>
      <c r="R2105" s="1" t="s">
        <v>9</v>
      </c>
      <c r="S2105" s="1" t="s">
        <v>10</v>
      </c>
      <c r="T2105" s="1" t="s">
        <v>1528</v>
      </c>
      <c r="V2105" s="34" t="str">
        <f t="shared" ca="1" si="260"/>
        <v>Post-calc.</v>
      </c>
      <c r="W2105" s="1" t="str">
        <f t="shared" ca="1" si="261"/>
        <v>Post-calc.</v>
      </c>
      <c r="X2105" s="1" t="b">
        <f t="shared" ca="1" si="262"/>
        <v>1</v>
      </c>
      <c r="Z2105" s="3">
        <f t="shared" ca="1" si="263"/>
        <v>0</v>
      </c>
    </row>
    <row r="2106" spans="1:26" x14ac:dyDescent="0.2">
      <c r="A2106" s="34" t="s">
        <v>4711</v>
      </c>
      <c r="B2106" s="9" t="str">
        <f t="shared" ca="1" si="258"/>
        <v>A3806</v>
      </c>
      <c r="C2106" s="30">
        <v>246.095</v>
      </c>
      <c r="D2106" s="30">
        <v>246.09</v>
      </c>
      <c r="E2106" s="32">
        <v>42242</v>
      </c>
      <c r="F2106" s="34" t="s">
        <v>4269</v>
      </c>
      <c r="G2106" s="34" t="s">
        <v>5524</v>
      </c>
      <c r="H2106" s="34" t="str">
        <f t="shared" ca="1" si="259"/>
        <v>Post-calc.</v>
      </c>
      <c r="I2106" s="3">
        <f t="shared" ca="1" si="256"/>
        <v>0</v>
      </c>
      <c r="M2106" s="7" t="s">
        <v>2133</v>
      </c>
      <c r="N2106" s="9" t="str">
        <f t="shared" ca="1" si="257"/>
        <v>A6385</v>
      </c>
      <c r="O2106" s="3">
        <v>87.1053</v>
      </c>
      <c r="P2106" s="3">
        <v>88.100200000000001</v>
      </c>
      <c r="Q2106" s="1" t="s">
        <v>8</v>
      </c>
      <c r="R2106" s="1" t="s">
        <v>9</v>
      </c>
      <c r="S2106" s="1" t="s">
        <v>10</v>
      </c>
      <c r="T2106" s="1" t="s">
        <v>1528</v>
      </c>
      <c r="V2106" s="34" t="str">
        <f t="shared" ca="1" si="260"/>
        <v>Post-calc.</v>
      </c>
      <c r="W2106" s="1" t="str">
        <f t="shared" ca="1" si="261"/>
        <v>Post-calc.</v>
      </c>
      <c r="X2106" s="1" t="b">
        <f t="shared" ca="1" si="262"/>
        <v>1</v>
      </c>
      <c r="Z2106" s="3">
        <f t="shared" ca="1" si="263"/>
        <v>0</v>
      </c>
    </row>
    <row r="2107" spans="1:26" x14ac:dyDescent="0.2">
      <c r="A2107" s="34" t="s">
        <v>4712</v>
      </c>
      <c r="B2107" s="9" t="str">
        <f t="shared" ca="1" si="258"/>
        <v>A3807</v>
      </c>
      <c r="C2107" s="30">
        <v>273.44400000000002</v>
      </c>
      <c r="D2107" s="30">
        <v>273.44</v>
      </c>
      <c r="E2107" s="32">
        <v>42242</v>
      </c>
      <c r="F2107" s="34" t="s">
        <v>4269</v>
      </c>
      <c r="G2107" s="34" t="s">
        <v>5524</v>
      </c>
      <c r="H2107" s="34" t="str">
        <f t="shared" ca="1" si="259"/>
        <v>Post-calc.</v>
      </c>
      <c r="I2107" s="3">
        <f t="shared" ca="1" si="256"/>
        <v>0</v>
      </c>
      <c r="M2107" s="7" t="s">
        <v>2134</v>
      </c>
      <c r="N2107" s="9" t="str">
        <f t="shared" ca="1" si="257"/>
        <v>A6388</v>
      </c>
      <c r="O2107" s="3">
        <v>10342.4666</v>
      </c>
      <c r="P2107" s="3">
        <v>10182.891100000001</v>
      </c>
      <c r="Q2107" s="1" t="s">
        <v>8</v>
      </c>
      <c r="R2107" s="1" t="s">
        <v>9</v>
      </c>
      <c r="S2107" s="1" t="s">
        <v>10</v>
      </c>
      <c r="T2107" s="1" t="s">
        <v>1528</v>
      </c>
      <c r="V2107" s="34" t="str">
        <f t="shared" ca="1" si="260"/>
        <v>Post-calc.</v>
      </c>
      <c r="W2107" s="1" t="str">
        <f t="shared" ca="1" si="261"/>
        <v>Post-calc.</v>
      </c>
      <c r="X2107" s="1" t="b">
        <f t="shared" ca="1" si="262"/>
        <v>1</v>
      </c>
      <c r="Z2107" s="3">
        <f t="shared" ca="1" si="263"/>
        <v>0</v>
      </c>
    </row>
    <row r="2108" spans="1:26" x14ac:dyDescent="0.2">
      <c r="A2108" s="34" t="s">
        <v>4713</v>
      </c>
      <c r="B2108" s="9" t="str">
        <f t="shared" ca="1" si="258"/>
        <v>A3808</v>
      </c>
      <c r="C2108" s="30">
        <v>516.73900000000003</v>
      </c>
      <c r="D2108" s="30">
        <v>604.24</v>
      </c>
      <c r="E2108" s="32">
        <v>42242</v>
      </c>
      <c r="F2108" s="34" t="s">
        <v>4269</v>
      </c>
      <c r="G2108" s="34" t="s">
        <v>5524</v>
      </c>
      <c r="H2108" s="34" t="str">
        <f t="shared" ca="1" si="259"/>
        <v>Post-calc.</v>
      </c>
      <c r="I2108" s="3">
        <f t="shared" ca="1" si="256"/>
        <v>0</v>
      </c>
      <c r="M2108" s="7" t="s">
        <v>2135</v>
      </c>
      <c r="N2108" s="9" t="str">
        <f t="shared" ca="1" si="257"/>
        <v>A6389</v>
      </c>
      <c r="O2108" s="3">
        <v>163.81819999999999</v>
      </c>
      <c r="P2108" s="3">
        <v>165.87860000000001</v>
      </c>
      <c r="Q2108" s="1" t="s">
        <v>8</v>
      </c>
      <c r="R2108" s="1" t="s">
        <v>9</v>
      </c>
      <c r="S2108" s="1" t="s">
        <v>10</v>
      </c>
      <c r="T2108" s="1" t="s">
        <v>1528</v>
      </c>
      <c r="V2108" s="34" t="str">
        <f t="shared" ca="1" si="260"/>
        <v>Post-calc.</v>
      </c>
      <c r="W2108" s="1" t="str">
        <f t="shared" ca="1" si="261"/>
        <v>Post-calc.</v>
      </c>
      <c r="X2108" s="1" t="b">
        <f t="shared" ca="1" si="262"/>
        <v>1</v>
      </c>
      <c r="Z2108" s="3">
        <f t="shared" ca="1" si="263"/>
        <v>0</v>
      </c>
    </row>
    <row r="2109" spans="1:26" x14ac:dyDescent="0.2">
      <c r="A2109" s="34" t="s">
        <v>4714</v>
      </c>
      <c r="B2109" s="9" t="str">
        <f t="shared" ca="1" si="258"/>
        <v>A3817</v>
      </c>
      <c r="C2109" s="30">
        <v>400.27499999999998</v>
      </c>
      <c r="D2109" s="30">
        <v>400.27499999999998</v>
      </c>
      <c r="E2109" s="32">
        <v>42293</v>
      </c>
      <c r="F2109" s="34" t="s">
        <v>4632</v>
      </c>
      <c r="G2109" s="34" t="s">
        <v>5536</v>
      </c>
      <c r="H2109" s="34" t="str">
        <f t="shared" ca="1" si="259"/>
        <v>Post-calc.</v>
      </c>
      <c r="I2109" s="3">
        <f t="shared" ca="1" si="256"/>
        <v>0</v>
      </c>
      <c r="M2109" s="7" t="s">
        <v>2136</v>
      </c>
      <c r="N2109" s="9" t="str">
        <f t="shared" ca="1" si="257"/>
        <v>A6390</v>
      </c>
      <c r="O2109" s="3">
        <v>106.96729999999999</v>
      </c>
      <c r="P2109" s="3">
        <v>106.9324</v>
      </c>
      <c r="Q2109" s="1" t="s">
        <v>8</v>
      </c>
      <c r="R2109" s="1" t="s">
        <v>9</v>
      </c>
      <c r="S2109" s="1" t="s">
        <v>10</v>
      </c>
      <c r="T2109" s="1" t="s">
        <v>1528</v>
      </c>
      <c r="V2109" s="34" t="str">
        <f t="shared" ca="1" si="260"/>
        <v>Post-calc.</v>
      </c>
      <c r="W2109" s="1" t="str">
        <f t="shared" ca="1" si="261"/>
        <v>Post-calc.</v>
      </c>
      <c r="X2109" s="1" t="b">
        <f t="shared" ca="1" si="262"/>
        <v>1</v>
      </c>
      <c r="Z2109" s="3">
        <f t="shared" ca="1" si="263"/>
        <v>0</v>
      </c>
    </row>
    <row r="2110" spans="1:26" x14ac:dyDescent="0.2">
      <c r="A2110" s="34" t="s">
        <v>4715</v>
      </c>
      <c r="B2110" s="9" t="str">
        <f t="shared" ca="1" si="258"/>
        <v>A3827</v>
      </c>
      <c r="C2110" s="30">
        <v>3629</v>
      </c>
      <c r="D2110" s="30">
        <v>2961.66</v>
      </c>
      <c r="E2110" s="32">
        <v>42521</v>
      </c>
      <c r="F2110" s="34" t="s">
        <v>2660</v>
      </c>
      <c r="G2110" s="34" t="s">
        <v>5533</v>
      </c>
      <c r="H2110" s="34" t="str">
        <f t="shared" ca="1" si="259"/>
        <v>Post-calc.</v>
      </c>
      <c r="I2110" s="3">
        <f t="shared" ca="1" si="256"/>
        <v>0</v>
      </c>
      <c r="M2110" s="7" t="s">
        <v>2137</v>
      </c>
      <c r="N2110" s="9" t="str">
        <f t="shared" ca="1" si="257"/>
        <v>A6397</v>
      </c>
      <c r="O2110" s="3">
        <v>750.93510000000003</v>
      </c>
      <c r="P2110" s="3">
        <v>738.61</v>
      </c>
      <c r="Q2110" s="1" t="s">
        <v>8</v>
      </c>
      <c r="R2110" s="1" t="s">
        <v>9</v>
      </c>
      <c r="S2110" s="1" t="s">
        <v>10</v>
      </c>
      <c r="T2110" s="1" t="s">
        <v>1372</v>
      </c>
      <c r="V2110" s="34" t="str">
        <f t="shared" ca="1" si="260"/>
        <v>Post-calc.</v>
      </c>
      <c r="W2110" s="1" t="str">
        <f t="shared" ca="1" si="261"/>
        <v>Post-calc.</v>
      </c>
      <c r="X2110" s="1" t="b">
        <f t="shared" ca="1" si="262"/>
        <v>1</v>
      </c>
      <c r="Z2110" s="3">
        <f t="shared" ca="1" si="263"/>
        <v>0</v>
      </c>
    </row>
    <row r="2111" spans="1:26" x14ac:dyDescent="0.2">
      <c r="A2111" s="34" t="s">
        <v>4716</v>
      </c>
      <c r="B2111" s="9" t="str">
        <f t="shared" ca="1" si="258"/>
        <v>A3828</v>
      </c>
      <c r="C2111" s="30">
        <v>2900.27</v>
      </c>
      <c r="D2111" s="30">
        <v>3093.94</v>
      </c>
      <c r="E2111" s="32">
        <v>42521</v>
      </c>
      <c r="F2111" s="34" t="s">
        <v>2660</v>
      </c>
      <c r="G2111" s="34" t="s">
        <v>5533</v>
      </c>
      <c r="H2111" s="34" t="str">
        <f t="shared" ca="1" si="259"/>
        <v>Post-calc.</v>
      </c>
      <c r="I2111" s="3">
        <f t="shared" ca="1" si="256"/>
        <v>0</v>
      </c>
      <c r="M2111" s="7" t="s">
        <v>2138</v>
      </c>
      <c r="N2111" s="9" t="str">
        <f t="shared" ca="1" si="257"/>
        <v>A6401</v>
      </c>
      <c r="O2111" s="3">
        <v>2179.6455000000001</v>
      </c>
      <c r="P2111" s="3">
        <v>2179.6455000000001</v>
      </c>
      <c r="Q2111" s="1" t="s">
        <v>14</v>
      </c>
      <c r="R2111" s="1" t="s">
        <v>9</v>
      </c>
      <c r="S2111" s="1" t="s">
        <v>10</v>
      </c>
      <c r="T2111" s="1" t="s">
        <v>798</v>
      </c>
      <c r="V2111" s="34" t="str">
        <f t="shared" ca="1" si="260"/>
        <v>Pre-calc.</v>
      </c>
      <c r="W2111" s="1" t="str">
        <f t="shared" ca="1" si="261"/>
        <v>Pre-calc.</v>
      </c>
      <c r="X2111" s="1" t="b">
        <f t="shared" ca="1" si="262"/>
        <v>1</v>
      </c>
      <c r="Z2111" s="3">
        <f t="shared" ca="1" si="263"/>
        <v>0</v>
      </c>
    </row>
    <row r="2112" spans="1:26" x14ac:dyDescent="0.2">
      <c r="A2112" s="34" t="s">
        <v>4717</v>
      </c>
      <c r="B2112" s="9" t="str">
        <f t="shared" ca="1" si="258"/>
        <v>A3835</v>
      </c>
      <c r="C2112" s="30">
        <v>588.73</v>
      </c>
      <c r="D2112" s="30">
        <v>660.94</v>
      </c>
      <c r="E2112" s="32">
        <v>42521</v>
      </c>
      <c r="F2112" s="34" t="s">
        <v>2660</v>
      </c>
      <c r="G2112" s="34" t="s">
        <v>5531</v>
      </c>
      <c r="H2112" s="34" t="str">
        <f t="shared" ca="1" si="259"/>
        <v>Post-calc.</v>
      </c>
      <c r="I2112" s="3">
        <f t="shared" ca="1" si="256"/>
        <v>0</v>
      </c>
      <c r="M2112" s="7" t="s">
        <v>2139</v>
      </c>
      <c r="N2112" s="9" t="str">
        <f t="shared" ca="1" si="257"/>
        <v>A6406</v>
      </c>
      <c r="O2112" s="3">
        <v>10620.031499999999</v>
      </c>
      <c r="P2112" s="3">
        <v>10406</v>
      </c>
      <c r="Q2112" s="1" t="s">
        <v>8</v>
      </c>
      <c r="R2112" s="1" t="s">
        <v>9</v>
      </c>
      <c r="S2112" s="1" t="s">
        <v>10</v>
      </c>
      <c r="T2112" s="1" t="s">
        <v>798</v>
      </c>
      <c r="V2112" s="34" t="str">
        <f t="shared" ca="1" si="260"/>
        <v>Post-calc.</v>
      </c>
      <c r="W2112" s="1" t="str">
        <f t="shared" ca="1" si="261"/>
        <v>Post-calc.</v>
      </c>
      <c r="X2112" s="1" t="b">
        <f t="shared" ca="1" si="262"/>
        <v>1</v>
      </c>
      <c r="Z2112" s="3">
        <f t="shared" ca="1" si="263"/>
        <v>0</v>
      </c>
    </row>
    <row r="2113" spans="1:26" x14ac:dyDescent="0.2">
      <c r="A2113" s="34" t="s">
        <v>4718</v>
      </c>
      <c r="B2113" s="9" t="str">
        <f t="shared" ca="1" si="258"/>
        <v>A3852</v>
      </c>
      <c r="C2113" s="30">
        <v>295.63</v>
      </c>
      <c r="D2113" s="30">
        <v>296</v>
      </c>
      <c r="E2113" s="32">
        <v>42244</v>
      </c>
      <c r="F2113" s="34" t="s">
        <v>4164</v>
      </c>
      <c r="G2113" s="34" t="s">
        <v>5522</v>
      </c>
      <c r="H2113" s="34" t="str">
        <f t="shared" ca="1" si="259"/>
        <v>Post-calc.</v>
      </c>
      <c r="I2113" s="3">
        <f t="shared" ca="1" si="256"/>
        <v>0</v>
      </c>
      <c r="M2113" s="7" t="s">
        <v>2140</v>
      </c>
      <c r="N2113" s="9" t="str">
        <f t="shared" ca="1" si="257"/>
        <v>A6417</v>
      </c>
      <c r="O2113" s="3">
        <v>3218.16</v>
      </c>
      <c r="P2113" s="3">
        <v>3218.16</v>
      </c>
      <c r="Q2113" s="1" t="s">
        <v>14</v>
      </c>
      <c r="R2113" s="1" t="s">
        <v>9</v>
      </c>
      <c r="S2113" s="1" t="s">
        <v>10</v>
      </c>
      <c r="T2113" s="1" t="s">
        <v>69</v>
      </c>
      <c r="V2113" s="34" t="str">
        <f t="shared" ca="1" si="260"/>
        <v>Pre-calc.</v>
      </c>
      <c r="W2113" s="1" t="str">
        <f t="shared" ca="1" si="261"/>
        <v>Pre-calc.</v>
      </c>
      <c r="X2113" s="1" t="b">
        <f t="shared" ca="1" si="262"/>
        <v>1</v>
      </c>
      <c r="Z2113" s="3">
        <f t="shared" ca="1" si="263"/>
        <v>0</v>
      </c>
    </row>
    <row r="2114" spans="1:26" x14ac:dyDescent="0.2">
      <c r="A2114" s="34" t="s">
        <v>4719</v>
      </c>
      <c r="B2114" s="9" t="str">
        <f t="shared" ca="1" si="258"/>
        <v>A3855</v>
      </c>
      <c r="C2114" s="30">
        <v>380</v>
      </c>
      <c r="D2114" s="30">
        <v>385</v>
      </c>
      <c r="E2114" s="32">
        <v>42523</v>
      </c>
      <c r="F2114" s="34" t="s">
        <v>3668</v>
      </c>
      <c r="G2114" s="34" t="s">
        <v>5538</v>
      </c>
      <c r="H2114" s="34" t="str">
        <f t="shared" ca="1" si="259"/>
        <v>Post-calc.</v>
      </c>
      <c r="I2114" s="3">
        <f t="shared" ca="1" si="256"/>
        <v>0</v>
      </c>
      <c r="M2114" s="7" t="s">
        <v>2141</v>
      </c>
      <c r="N2114" s="9" t="str">
        <f t="shared" ca="1" si="257"/>
        <v>A6419</v>
      </c>
      <c r="O2114" s="3">
        <v>3500</v>
      </c>
      <c r="P2114" s="3">
        <v>3500</v>
      </c>
      <c r="Q2114" s="1" t="s">
        <v>8</v>
      </c>
      <c r="R2114" s="1" t="s">
        <v>9</v>
      </c>
      <c r="S2114" s="1" t="s">
        <v>10</v>
      </c>
      <c r="T2114" s="1" t="s">
        <v>1589</v>
      </c>
      <c r="V2114" s="34" t="str">
        <f t="shared" ca="1" si="260"/>
        <v>Post-calc.</v>
      </c>
      <c r="W2114" s="1" t="str">
        <f t="shared" ca="1" si="261"/>
        <v>Post-calc.</v>
      </c>
      <c r="X2114" s="1" t="b">
        <f t="shared" ca="1" si="262"/>
        <v>1</v>
      </c>
      <c r="Z2114" s="3">
        <f t="shared" ca="1" si="263"/>
        <v>0</v>
      </c>
    </row>
    <row r="2115" spans="1:26" x14ac:dyDescent="0.2">
      <c r="A2115" s="34" t="s">
        <v>4720</v>
      </c>
      <c r="B2115" s="9" t="str">
        <f t="shared" ca="1" si="258"/>
        <v>A3857</v>
      </c>
      <c r="C2115" s="30">
        <v>2620.0889999999999</v>
      </c>
      <c r="D2115" s="30">
        <v>0</v>
      </c>
      <c r="E2115" s="32"/>
      <c r="F2115" s="34" t="s">
        <v>2660</v>
      </c>
      <c r="G2115" s="34" t="s">
        <v>5531</v>
      </c>
      <c r="H2115" s="34" t="str">
        <f t="shared" ca="1" si="259"/>
        <v>Pre-calc.</v>
      </c>
      <c r="I2115" s="3">
        <f t="shared" ca="1" si="256"/>
        <v>0</v>
      </c>
      <c r="M2115" s="7" t="s">
        <v>2142</v>
      </c>
      <c r="N2115" s="9" t="str">
        <f t="shared" ca="1" si="257"/>
        <v>A6422</v>
      </c>
      <c r="O2115" s="3">
        <v>936.51</v>
      </c>
      <c r="P2115" s="3">
        <v>936.51</v>
      </c>
      <c r="Q2115" s="1" t="s">
        <v>8</v>
      </c>
      <c r="R2115" s="1" t="s">
        <v>9</v>
      </c>
      <c r="S2115" s="1" t="s">
        <v>10</v>
      </c>
      <c r="T2115" s="1" t="s">
        <v>1736</v>
      </c>
      <c r="V2115" s="34" t="str">
        <f t="shared" ca="1" si="260"/>
        <v>Post-calc.</v>
      </c>
      <c r="W2115" s="1" t="str">
        <f t="shared" ca="1" si="261"/>
        <v>Post-calc.</v>
      </c>
      <c r="X2115" s="1" t="b">
        <f t="shared" ca="1" si="262"/>
        <v>1</v>
      </c>
      <c r="Z2115" s="3">
        <f t="shared" ca="1" si="263"/>
        <v>0</v>
      </c>
    </row>
    <row r="2116" spans="1:26" x14ac:dyDescent="0.2">
      <c r="A2116" s="34" t="s">
        <v>4721</v>
      </c>
      <c r="B2116" s="9" t="str">
        <f t="shared" ca="1" si="258"/>
        <v>A3861</v>
      </c>
      <c r="C2116" s="30">
        <v>197.17250000000001</v>
      </c>
      <c r="D2116" s="30">
        <v>202.17400000000001</v>
      </c>
      <c r="E2116" s="32">
        <v>42523</v>
      </c>
      <c r="F2116" s="34" t="s">
        <v>2594</v>
      </c>
      <c r="G2116" s="34" t="s">
        <v>5539</v>
      </c>
      <c r="H2116" s="34" t="str">
        <f t="shared" ca="1" si="259"/>
        <v>Post-calc.</v>
      </c>
      <c r="I2116" s="3">
        <f t="shared" ref="I2116:I2179" ca="1" si="264">+VLOOKUP(B2116,$N$4:$P$2559,2,FALSE)-C2116</f>
        <v>0</v>
      </c>
      <c r="M2116" s="7" t="s">
        <v>2143</v>
      </c>
      <c r="N2116" s="9" t="str">
        <f t="shared" ref="N2116:N2179" ca="1" si="265">+LEFT(M2116,5)</f>
        <v>A6423</v>
      </c>
      <c r="O2116" s="3">
        <v>1218.93</v>
      </c>
      <c r="P2116" s="3">
        <v>1278.8499999999999</v>
      </c>
      <c r="Q2116" s="1" t="s">
        <v>8</v>
      </c>
      <c r="R2116" s="1" t="s">
        <v>9</v>
      </c>
      <c r="S2116" s="1" t="s">
        <v>10</v>
      </c>
      <c r="T2116" s="1" t="s">
        <v>1372</v>
      </c>
      <c r="V2116" s="34" t="str">
        <f t="shared" ca="1" si="260"/>
        <v>Post-calc.</v>
      </c>
      <c r="W2116" s="1" t="str">
        <f t="shared" ca="1" si="261"/>
        <v>Post-calc.</v>
      </c>
      <c r="X2116" s="1" t="b">
        <f t="shared" ca="1" si="262"/>
        <v>1</v>
      </c>
      <c r="Z2116" s="3">
        <f t="shared" ca="1" si="263"/>
        <v>0</v>
      </c>
    </row>
    <row r="2117" spans="1:26" x14ac:dyDescent="0.2">
      <c r="A2117" s="34" t="s">
        <v>4722</v>
      </c>
      <c r="B2117" s="9" t="str">
        <f t="shared" ref="B2117:B2180" ca="1" si="266">+LEFT(A2117,5)</f>
        <v>A3872</v>
      </c>
      <c r="C2117" s="30">
        <v>2119.4994000000002</v>
      </c>
      <c r="D2117" s="30">
        <v>1935.19</v>
      </c>
      <c r="E2117" s="32">
        <v>42352</v>
      </c>
      <c r="F2117" s="34" t="s">
        <v>4269</v>
      </c>
      <c r="G2117" s="34" t="s">
        <v>5524</v>
      </c>
      <c r="H2117" s="34" t="str">
        <f t="shared" ref="H2117:H2180" ca="1" si="267">+IF(E2117&gt;1,"Post-calc.","Pre-calc.")</f>
        <v>Post-calc.</v>
      </c>
      <c r="I2117" s="3">
        <f t="shared" ca="1" si="264"/>
        <v>0</v>
      </c>
      <c r="M2117" s="7" t="s">
        <v>2144</v>
      </c>
      <c r="N2117" s="9" t="str">
        <f t="shared" ca="1" si="265"/>
        <v>A6425</v>
      </c>
      <c r="O2117" s="3">
        <v>761.2</v>
      </c>
      <c r="P2117" s="3">
        <v>857.5</v>
      </c>
      <c r="Q2117" s="1" t="s">
        <v>8</v>
      </c>
      <c r="R2117" s="1" t="s">
        <v>9</v>
      </c>
      <c r="S2117" s="1" t="s">
        <v>10</v>
      </c>
      <c r="T2117" s="1" t="s">
        <v>1372</v>
      </c>
      <c r="V2117" s="34" t="str">
        <f t="shared" ref="V2117:V2180" ca="1" si="268">+VLOOKUP(N2117,$B$4:$H$2903,7,FALSE)</f>
        <v>Post-calc.</v>
      </c>
      <c r="W2117" s="1" t="str">
        <f t="shared" ref="W2117:W2180" ca="1" si="269">+Q2117</f>
        <v>Post-calc.</v>
      </c>
      <c r="X2117" s="1" t="b">
        <f t="shared" ref="X2117:X2180" ca="1" si="270">+V2117=W2117</f>
        <v>1</v>
      </c>
      <c r="Z2117" s="3">
        <f t="shared" ref="Z2117:Z2180" ca="1" si="271">+IF(Q2117="Post-calc.",VLOOKUP(N2117,$B$4:$H$2903,3,FALSE)-P2117,VLOOKUP(N2117,$B$4:$H$2903,2,FALSE)-P2117)</f>
        <v>0</v>
      </c>
    </row>
    <row r="2118" spans="1:26" x14ac:dyDescent="0.2">
      <c r="A2118" s="34" t="s">
        <v>4723</v>
      </c>
      <c r="B2118" s="9" t="str">
        <f t="shared" ca="1" si="266"/>
        <v>A3875</v>
      </c>
      <c r="C2118" s="30">
        <v>534.36059999999998</v>
      </c>
      <c r="D2118" s="30">
        <v>537.06309999999996</v>
      </c>
      <c r="E2118" s="32"/>
      <c r="F2118" s="34" t="s">
        <v>1446</v>
      </c>
      <c r="G2118" s="34" t="s">
        <v>5527</v>
      </c>
      <c r="H2118" s="34" t="str">
        <f t="shared" ca="1" si="267"/>
        <v>Pre-calc.</v>
      </c>
      <c r="I2118" s="3">
        <f t="shared" ca="1" si="264"/>
        <v>0</v>
      </c>
      <c r="M2118" s="7" t="s">
        <v>2145</v>
      </c>
      <c r="N2118" s="9" t="str">
        <f t="shared" ca="1" si="265"/>
        <v>A6427</v>
      </c>
      <c r="O2118" s="3">
        <v>154.785</v>
      </c>
      <c r="P2118" s="3">
        <v>154.785</v>
      </c>
      <c r="Q2118" s="1" t="s">
        <v>8</v>
      </c>
      <c r="R2118" s="1" t="s">
        <v>9</v>
      </c>
      <c r="S2118" s="1" t="s">
        <v>10</v>
      </c>
      <c r="T2118" s="1" t="s">
        <v>1736</v>
      </c>
      <c r="V2118" s="34" t="str">
        <f t="shared" ca="1" si="268"/>
        <v>Post-calc.</v>
      </c>
      <c r="W2118" s="1" t="str">
        <f t="shared" ca="1" si="269"/>
        <v>Post-calc.</v>
      </c>
      <c r="X2118" s="1" t="b">
        <f t="shared" ca="1" si="270"/>
        <v>1</v>
      </c>
      <c r="Z2118" s="3">
        <f t="shared" ca="1" si="271"/>
        <v>0</v>
      </c>
    </row>
    <row r="2119" spans="1:26" x14ac:dyDescent="0.2">
      <c r="A2119" s="34" t="s">
        <v>4724</v>
      </c>
      <c r="B2119" s="9" t="str">
        <f t="shared" ca="1" si="266"/>
        <v>A3876</v>
      </c>
      <c r="C2119" s="30">
        <v>1125.596</v>
      </c>
      <c r="D2119" s="30">
        <v>1126.3620000000001</v>
      </c>
      <c r="E2119" s="32"/>
      <c r="F2119" s="34" t="s">
        <v>1446</v>
      </c>
      <c r="G2119" s="34" t="s">
        <v>5527</v>
      </c>
      <c r="H2119" s="34" t="str">
        <f t="shared" ca="1" si="267"/>
        <v>Pre-calc.</v>
      </c>
      <c r="I2119" s="3">
        <f t="shared" ca="1" si="264"/>
        <v>0</v>
      </c>
      <c r="M2119" s="7" t="s">
        <v>2146</v>
      </c>
      <c r="N2119" s="9" t="str">
        <f t="shared" ca="1" si="265"/>
        <v>A6429</v>
      </c>
      <c r="O2119" s="3">
        <v>666.15</v>
      </c>
      <c r="P2119" s="3">
        <v>666.15</v>
      </c>
      <c r="Q2119" s="1" t="s">
        <v>8</v>
      </c>
      <c r="R2119" s="1" t="s">
        <v>9</v>
      </c>
      <c r="S2119" s="1" t="s">
        <v>10</v>
      </c>
      <c r="T2119" s="1" t="s">
        <v>1736</v>
      </c>
      <c r="V2119" s="34" t="str">
        <f t="shared" ca="1" si="268"/>
        <v>Post-calc.</v>
      </c>
      <c r="W2119" s="1" t="str">
        <f t="shared" ca="1" si="269"/>
        <v>Post-calc.</v>
      </c>
      <c r="X2119" s="1" t="b">
        <f t="shared" ca="1" si="270"/>
        <v>1</v>
      </c>
      <c r="Z2119" s="3">
        <f t="shared" ca="1" si="271"/>
        <v>0</v>
      </c>
    </row>
    <row r="2120" spans="1:26" x14ac:dyDescent="0.2">
      <c r="A2120" s="34" t="s">
        <v>4725</v>
      </c>
      <c r="B2120" s="9" t="str">
        <f t="shared" ca="1" si="266"/>
        <v>A3903</v>
      </c>
      <c r="C2120" s="30">
        <v>199.52</v>
      </c>
      <c r="D2120" s="30">
        <v>199.52</v>
      </c>
      <c r="E2120" s="32">
        <v>42222</v>
      </c>
      <c r="F2120" s="34" t="s">
        <v>4237</v>
      </c>
      <c r="G2120" s="34" t="s">
        <v>5523</v>
      </c>
      <c r="H2120" s="34" t="str">
        <f t="shared" ca="1" si="267"/>
        <v>Post-calc.</v>
      </c>
      <c r="I2120" s="3">
        <f t="shared" ca="1" si="264"/>
        <v>0</v>
      </c>
      <c r="M2120" s="7" t="s">
        <v>2147</v>
      </c>
      <c r="N2120" s="9" t="str">
        <f t="shared" ca="1" si="265"/>
        <v>A6434</v>
      </c>
      <c r="O2120" s="3">
        <v>123.2231</v>
      </c>
      <c r="P2120" s="3">
        <v>123.9479</v>
      </c>
      <c r="Q2120" s="1" t="s">
        <v>8</v>
      </c>
      <c r="R2120" s="1" t="s">
        <v>9</v>
      </c>
      <c r="S2120" s="1" t="s">
        <v>10</v>
      </c>
      <c r="T2120" s="1" t="s">
        <v>1528</v>
      </c>
      <c r="V2120" s="34" t="str">
        <f t="shared" ca="1" si="268"/>
        <v>Post-calc.</v>
      </c>
      <c r="W2120" s="1" t="str">
        <f t="shared" ca="1" si="269"/>
        <v>Post-calc.</v>
      </c>
      <c r="X2120" s="1" t="b">
        <f t="shared" ca="1" si="270"/>
        <v>1</v>
      </c>
      <c r="Z2120" s="3">
        <f t="shared" ca="1" si="271"/>
        <v>0</v>
      </c>
    </row>
    <row r="2121" spans="1:26" x14ac:dyDescent="0.2">
      <c r="A2121" s="34" t="s">
        <v>4726</v>
      </c>
      <c r="B2121" s="9" t="str">
        <f t="shared" ca="1" si="266"/>
        <v>A3906</v>
      </c>
      <c r="C2121" s="30">
        <v>1145.1400000000001</v>
      </c>
      <c r="D2121" s="30">
        <v>1145.1400000000001</v>
      </c>
      <c r="E2121" s="32">
        <v>42229</v>
      </c>
      <c r="F2121" s="34" t="s">
        <v>4237</v>
      </c>
      <c r="G2121" s="34" t="s">
        <v>5523</v>
      </c>
      <c r="H2121" s="34" t="str">
        <f t="shared" ca="1" si="267"/>
        <v>Post-calc.</v>
      </c>
      <c r="I2121" s="3">
        <f t="shared" ca="1" si="264"/>
        <v>0</v>
      </c>
      <c r="M2121" s="7" t="s">
        <v>2148</v>
      </c>
      <c r="N2121" s="9" t="str">
        <f t="shared" ca="1" si="265"/>
        <v>A6435</v>
      </c>
      <c r="O2121" s="3">
        <v>236.1396</v>
      </c>
      <c r="P2121" s="3">
        <v>236.1396</v>
      </c>
      <c r="Q2121" s="1" t="s">
        <v>14</v>
      </c>
      <c r="R2121" s="1" t="s">
        <v>9</v>
      </c>
      <c r="S2121" s="1" t="s">
        <v>10</v>
      </c>
      <c r="T2121" s="1" t="s">
        <v>1528</v>
      </c>
      <c r="V2121" s="34" t="str">
        <f t="shared" ca="1" si="268"/>
        <v>Pre-calc.</v>
      </c>
      <c r="W2121" s="1" t="str">
        <f t="shared" ca="1" si="269"/>
        <v>Pre-calc.</v>
      </c>
      <c r="X2121" s="1" t="b">
        <f t="shared" ca="1" si="270"/>
        <v>1</v>
      </c>
      <c r="Z2121" s="3">
        <f t="shared" ca="1" si="271"/>
        <v>0</v>
      </c>
    </row>
    <row r="2122" spans="1:26" x14ac:dyDescent="0.2">
      <c r="A2122" s="34" t="s">
        <v>4727</v>
      </c>
      <c r="B2122" s="9" t="str">
        <f t="shared" ca="1" si="266"/>
        <v>A3908</v>
      </c>
      <c r="C2122" s="30">
        <v>1472.7885000000001</v>
      </c>
      <c r="D2122" s="30">
        <v>1436.8946000000001</v>
      </c>
      <c r="E2122" s="32">
        <v>42522</v>
      </c>
      <c r="F2122" s="34" t="s">
        <v>2647</v>
      </c>
      <c r="G2122" s="34" t="s">
        <v>5539</v>
      </c>
      <c r="H2122" s="34" t="str">
        <f t="shared" ca="1" si="267"/>
        <v>Post-calc.</v>
      </c>
      <c r="I2122" s="3">
        <f t="shared" ca="1" si="264"/>
        <v>0</v>
      </c>
      <c r="M2122" s="7" t="s">
        <v>2149</v>
      </c>
      <c r="N2122" s="9" t="str">
        <f t="shared" ca="1" si="265"/>
        <v>A6465</v>
      </c>
      <c r="O2122" s="3">
        <v>669.18</v>
      </c>
      <c r="P2122" s="3">
        <v>820.44</v>
      </c>
      <c r="Q2122" s="1" t="s">
        <v>8</v>
      </c>
      <c r="R2122" s="1" t="s">
        <v>9</v>
      </c>
      <c r="S2122" s="1" t="s">
        <v>10</v>
      </c>
      <c r="T2122" s="1" t="s">
        <v>69</v>
      </c>
      <c r="V2122" s="34" t="str">
        <f t="shared" ca="1" si="268"/>
        <v>Post-calc.</v>
      </c>
      <c r="W2122" s="1" t="str">
        <f t="shared" ca="1" si="269"/>
        <v>Post-calc.</v>
      </c>
      <c r="X2122" s="1" t="b">
        <f t="shared" ca="1" si="270"/>
        <v>1</v>
      </c>
      <c r="Z2122" s="3">
        <f t="shared" ca="1" si="271"/>
        <v>0</v>
      </c>
    </row>
    <row r="2123" spans="1:26" x14ac:dyDescent="0.2">
      <c r="A2123" s="34" t="s">
        <v>4728</v>
      </c>
      <c r="B2123" s="9" t="str">
        <f t="shared" ca="1" si="266"/>
        <v>A3940</v>
      </c>
      <c r="C2123" s="30">
        <v>608.97469999999998</v>
      </c>
      <c r="D2123" s="30">
        <v>602.88499999999999</v>
      </c>
      <c r="E2123" s="32">
        <v>42284</v>
      </c>
      <c r="F2123" s="34" t="s">
        <v>4424</v>
      </c>
      <c r="G2123" s="34" t="s">
        <v>5532</v>
      </c>
      <c r="H2123" s="34" t="str">
        <f t="shared" ca="1" si="267"/>
        <v>Post-calc.</v>
      </c>
      <c r="I2123" s="3">
        <f t="shared" ca="1" si="264"/>
        <v>0</v>
      </c>
      <c r="M2123" s="7" t="s">
        <v>2150</v>
      </c>
      <c r="N2123" s="9" t="str">
        <f t="shared" ca="1" si="265"/>
        <v>A6489</v>
      </c>
      <c r="O2123" s="3">
        <v>7461.79</v>
      </c>
      <c r="P2123" s="3">
        <v>16141</v>
      </c>
      <c r="Q2123" s="1" t="s">
        <v>8</v>
      </c>
      <c r="R2123" s="1" t="s">
        <v>9</v>
      </c>
      <c r="S2123" s="1" t="s">
        <v>10</v>
      </c>
      <c r="T2123" s="1" t="s">
        <v>69</v>
      </c>
      <c r="V2123" s="34" t="str">
        <f t="shared" ca="1" si="268"/>
        <v>Post-calc.</v>
      </c>
      <c r="W2123" s="1" t="str">
        <f t="shared" ca="1" si="269"/>
        <v>Post-calc.</v>
      </c>
      <c r="X2123" s="1" t="b">
        <f t="shared" ca="1" si="270"/>
        <v>1</v>
      </c>
      <c r="Z2123" s="3">
        <f t="shared" ca="1" si="271"/>
        <v>0</v>
      </c>
    </row>
    <row r="2124" spans="1:26" x14ac:dyDescent="0.2">
      <c r="A2124" s="34" t="s">
        <v>4729</v>
      </c>
      <c r="B2124" s="9" t="str">
        <f t="shared" ca="1" si="266"/>
        <v>A3941</v>
      </c>
      <c r="C2124" s="30">
        <v>326.33730000000003</v>
      </c>
      <c r="D2124" s="30">
        <v>321.76819999999998</v>
      </c>
      <c r="E2124" s="32">
        <v>42277</v>
      </c>
      <c r="F2124" s="34" t="s">
        <v>4424</v>
      </c>
      <c r="G2124" s="34" t="s">
        <v>5532</v>
      </c>
      <c r="H2124" s="34" t="str">
        <f t="shared" ca="1" si="267"/>
        <v>Post-calc.</v>
      </c>
      <c r="I2124" s="3">
        <f t="shared" ca="1" si="264"/>
        <v>0</v>
      </c>
      <c r="M2124" s="7" t="s">
        <v>2151</v>
      </c>
      <c r="N2124" s="9" t="str">
        <f t="shared" ca="1" si="265"/>
        <v>A6497</v>
      </c>
      <c r="O2124" s="3">
        <v>304</v>
      </c>
      <c r="P2124" s="3">
        <v>304</v>
      </c>
      <c r="Q2124" s="1" t="s">
        <v>14</v>
      </c>
      <c r="R2124" s="1" t="s">
        <v>9</v>
      </c>
      <c r="S2124" s="1" t="s">
        <v>10</v>
      </c>
      <c r="T2124" s="1" t="s">
        <v>69</v>
      </c>
      <c r="V2124" s="34" t="str">
        <f t="shared" ca="1" si="268"/>
        <v>Pre-calc.</v>
      </c>
      <c r="W2124" s="1" t="str">
        <f t="shared" ca="1" si="269"/>
        <v>Pre-calc.</v>
      </c>
      <c r="X2124" s="1" t="b">
        <f t="shared" ca="1" si="270"/>
        <v>1</v>
      </c>
      <c r="Z2124" s="3">
        <f t="shared" ca="1" si="271"/>
        <v>0</v>
      </c>
    </row>
    <row r="2125" spans="1:26" x14ac:dyDescent="0.2">
      <c r="A2125" s="34" t="s">
        <v>4730</v>
      </c>
      <c r="B2125" s="9" t="str">
        <f t="shared" ca="1" si="266"/>
        <v>A3945</v>
      </c>
      <c r="C2125" s="30">
        <v>3060.13</v>
      </c>
      <c r="D2125" s="30">
        <v>3027.41</v>
      </c>
      <c r="E2125" s="32">
        <v>42521</v>
      </c>
      <c r="F2125" s="34" t="s">
        <v>2660</v>
      </c>
      <c r="G2125" s="34" t="s">
        <v>5533</v>
      </c>
      <c r="H2125" s="34" t="str">
        <f t="shared" ca="1" si="267"/>
        <v>Post-calc.</v>
      </c>
      <c r="I2125" s="3">
        <f t="shared" ca="1" si="264"/>
        <v>0</v>
      </c>
      <c r="M2125" s="7" t="s">
        <v>2152</v>
      </c>
      <c r="N2125" s="9" t="str">
        <f t="shared" ca="1" si="265"/>
        <v>A6504</v>
      </c>
      <c r="O2125" s="3">
        <v>95.709800000000001</v>
      </c>
      <c r="P2125" s="3">
        <v>95.088499999999996</v>
      </c>
      <c r="Q2125" s="1" t="s">
        <v>8</v>
      </c>
      <c r="R2125" s="1" t="s">
        <v>9</v>
      </c>
      <c r="S2125" s="1" t="s">
        <v>10</v>
      </c>
      <c r="T2125" s="1" t="s">
        <v>1260</v>
      </c>
      <c r="V2125" s="34" t="str">
        <f t="shared" ca="1" si="268"/>
        <v>Post-calc.</v>
      </c>
      <c r="W2125" s="1" t="str">
        <f t="shared" ca="1" si="269"/>
        <v>Post-calc.</v>
      </c>
      <c r="X2125" s="1" t="b">
        <f t="shared" ca="1" si="270"/>
        <v>1</v>
      </c>
      <c r="Z2125" s="3">
        <f t="shared" ca="1" si="271"/>
        <v>0</v>
      </c>
    </row>
    <row r="2126" spans="1:26" x14ac:dyDescent="0.2">
      <c r="A2126" s="34" t="s">
        <v>4731</v>
      </c>
      <c r="B2126" s="9" t="str">
        <f t="shared" ca="1" si="266"/>
        <v>A3946</v>
      </c>
      <c r="C2126" s="30">
        <v>2821.66</v>
      </c>
      <c r="D2126" s="30">
        <v>2814.54</v>
      </c>
      <c r="E2126" s="32">
        <v>42521</v>
      </c>
      <c r="F2126" s="34" t="s">
        <v>2660</v>
      </c>
      <c r="G2126" s="34" t="s">
        <v>5533</v>
      </c>
      <c r="H2126" s="34" t="str">
        <f t="shared" ca="1" si="267"/>
        <v>Post-calc.</v>
      </c>
      <c r="I2126" s="3">
        <f t="shared" ca="1" si="264"/>
        <v>0</v>
      </c>
      <c r="M2126" s="7" t="s">
        <v>2153</v>
      </c>
      <c r="N2126" s="9" t="str">
        <f t="shared" ca="1" si="265"/>
        <v>A6509</v>
      </c>
      <c r="O2126" s="3">
        <v>574.73</v>
      </c>
      <c r="P2126" s="3">
        <v>574.73</v>
      </c>
      <c r="Q2126" s="1" t="s">
        <v>8</v>
      </c>
      <c r="R2126" s="1" t="s">
        <v>9</v>
      </c>
      <c r="S2126" s="1" t="s">
        <v>10</v>
      </c>
      <c r="T2126" s="1" t="s">
        <v>1372</v>
      </c>
      <c r="V2126" s="34" t="str">
        <f t="shared" ca="1" si="268"/>
        <v>Post-calc.</v>
      </c>
      <c r="W2126" s="1" t="str">
        <f t="shared" ca="1" si="269"/>
        <v>Post-calc.</v>
      </c>
      <c r="X2126" s="1" t="b">
        <f t="shared" ca="1" si="270"/>
        <v>1</v>
      </c>
      <c r="Z2126" s="3">
        <f t="shared" ca="1" si="271"/>
        <v>0</v>
      </c>
    </row>
    <row r="2127" spans="1:26" x14ac:dyDescent="0.2">
      <c r="A2127" s="34" t="s">
        <v>4732</v>
      </c>
      <c r="B2127" s="9" t="str">
        <f t="shared" ca="1" si="266"/>
        <v>A3948</v>
      </c>
      <c r="C2127" s="30">
        <v>544.49</v>
      </c>
      <c r="D2127" s="30">
        <v>544.49</v>
      </c>
      <c r="E2127" s="32">
        <v>42303</v>
      </c>
      <c r="F2127" s="34" t="s">
        <v>4632</v>
      </c>
      <c r="G2127" s="34" t="s">
        <v>5540</v>
      </c>
      <c r="H2127" s="34" t="str">
        <f t="shared" ca="1" si="267"/>
        <v>Post-calc.</v>
      </c>
      <c r="I2127" s="3">
        <f t="shared" ca="1" si="264"/>
        <v>0</v>
      </c>
      <c r="M2127" s="7" t="s">
        <v>2154</v>
      </c>
      <c r="N2127" s="9" t="str">
        <f t="shared" ca="1" si="265"/>
        <v>A6516</v>
      </c>
      <c r="O2127" s="3">
        <v>11041.98</v>
      </c>
      <c r="P2127" s="3">
        <v>13635.28</v>
      </c>
      <c r="Q2127" s="1" t="s">
        <v>8</v>
      </c>
      <c r="R2127" s="1" t="s">
        <v>9</v>
      </c>
      <c r="S2127" s="1" t="s">
        <v>10</v>
      </c>
      <c r="T2127" s="1" t="s">
        <v>69</v>
      </c>
      <c r="V2127" s="34" t="str">
        <f t="shared" ca="1" si="268"/>
        <v>Post-calc.</v>
      </c>
      <c r="W2127" s="1" t="str">
        <f t="shared" ca="1" si="269"/>
        <v>Post-calc.</v>
      </c>
      <c r="X2127" s="1" t="b">
        <f t="shared" ca="1" si="270"/>
        <v>1</v>
      </c>
      <c r="Z2127" s="3">
        <f t="shared" ca="1" si="271"/>
        <v>0</v>
      </c>
    </row>
    <row r="2128" spans="1:26" x14ac:dyDescent="0.2">
      <c r="A2128" s="34" t="s">
        <v>4733</v>
      </c>
      <c r="B2128" s="9" t="str">
        <f t="shared" ca="1" si="266"/>
        <v>A4009</v>
      </c>
      <c r="C2128" s="30">
        <v>55083.375200000002</v>
      </c>
      <c r="D2128" s="30">
        <v>50168.61</v>
      </c>
      <c r="E2128" s="32">
        <v>42368</v>
      </c>
      <c r="F2128" s="34" t="s">
        <v>4269</v>
      </c>
      <c r="G2128" s="34" t="s">
        <v>5524</v>
      </c>
      <c r="H2128" s="34" t="str">
        <f t="shared" ca="1" si="267"/>
        <v>Post-calc.</v>
      </c>
      <c r="I2128" s="3">
        <f t="shared" ca="1" si="264"/>
        <v>0</v>
      </c>
      <c r="M2128" s="7" t="s">
        <v>2155</v>
      </c>
      <c r="N2128" s="9" t="str">
        <f t="shared" ca="1" si="265"/>
        <v>A6529</v>
      </c>
      <c r="O2128" s="3">
        <v>2484.7800000000002</v>
      </c>
      <c r="P2128" s="3">
        <v>2484.7800000000002</v>
      </c>
      <c r="Q2128" s="1" t="s">
        <v>14</v>
      </c>
      <c r="R2128" s="1" t="s">
        <v>9</v>
      </c>
      <c r="S2128" s="1" t="s">
        <v>10</v>
      </c>
      <c r="T2128" s="1" t="s">
        <v>69</v>
      </c>
      <c r="V2128" s="34" t="str">
        <f t="shared" ca="1" si="268"/>
        <v>Pre-calc.</v>
      </c>
      <c r="W2128" s="1" t="str">
        <f t="shared" ca="1" si="269"/>
        <v>Pre-calc.</v>
      </c>
      <c r="X2128" s="1" t="b">
        <f t="shared" ca="1" si="270"/>
        <v>1</v>
      </c>
      <c r="Z2128" s="3">
        <f t="shared" ca="1" si="271"/>
        <v>0</v>
      </c>
    </row>
    <row r="2129" spans="1:26" x14ac:dyDescent="0.2">
      <c r="A2129" s="34" t="s">
        <v>4734</v>
      </c>
      <c r="B2129" s="9" t="str">
        <f t="shared" ca="1" si="266"/>
        <v>A4013</v>
      </c>
      <c r="C2129" s="30">
        <v>1386.0618999999999</v>
      </c>
      <c r="D2129" s="30">
        <v>1441.6842999999999</v>
      </c>
      <c r="E2129" s="32">
        <v>42326</v>
      </c>
      <c r="F2129" s="34" t="s">
        <v>4424</v>
      </c>
      <c r="G2129" s="34" t="s">
        <v>5532</v>
      </c>
      <c r="H2129" s="34" t="str">
        <f t="shared" ca="1" si="267"/>
        <v>Post-calc.</v>
      </c>
      <c r="I2129" s="3">
        <f t="shared" ca="1" si="264"/>
        <v>0</v>
      </c>
      <c r="M2129" s="7" t="s">
        <v>2156</v>
      </c>
      <c r="N2129" s="9" t="str">
        <f t="shared" ca="1" si="265"/>
        <v>A6532</v>
      </c>
      <c r="O2129" s="3">
        <v>108.3797</v>
      </c>
      <c r="P2129" s="3">
        <v>2</v>
      </c>
      <c r="Q2129" s="1" t="s">
        <v>8</v>
      </c>
      <c r="R2129" s="1" t="s">
        <v>9</v>
      </c>
      <c r="S2129" s="1" t="s">
        <v>10</v>
      </c>
      <c r="T2129" s="1" t="s">
        <v>798</v>
      </c>
      <c r="V2129" s="34" t="str">
        <f t="shared" ca="1" si="268"/>
        <v>Post-calc.</v>
      </c>
      <c r="W2129" s="1" t="str">
        <f t="shared" ca="1" si="269"/>
        <v>Post-calc.</v>
      </c>
      <c r="X2129" s="1" t="b">
        <f t="shared" ca="1" si="270"/>
        <v>1</v>
      </c>
      <c r="Z2129" s="3">
        <f t="shared" ca="1" si="271"/>
        <v>0</v>
      </c>
    </row>
    <row r="2130" spans="1:26" x14ac:dyDescent="0.2">
      <c r="A2130" s="34" t="s">
        <v>4735</v>
      </c>
      <c r="B2130" s="9" t="str">
        <f t="shared" ca="1" si="266"/>
        <v>A4014</v>
      </c>
      <c r="C2130" s="30">
        <v>232.66919999999999</v>
      </c>
      <c r="D2130" s="30">
        <v>239.65170000000001</v>
      </c>
      <c r="E2130" s="32">
        <v>42321</v>
      </c>
      <c r="F2130" s="34" t="s">
        <v>4424</v>
      </c>
      <c r="G2130" s="34" t="s">
        <v>5532</v>
      </c>
      <c r="H2130" s="34" t="str">
        <f t="shared" ca="1" si="267"/>
        <v>Post-calc.</v>
      </c>
      <c r="I2130" s="3">
        <f t="shared" ca="1" si="264"/>
        <v>0</v>
      </c>
      <c r="M2130" s="7" t="s">
        <v>2157</v>
      </c>
      <c r="N2130" s="9" t="str">
        <f t="shared" ca="1" si="265"/>
        <v>A6537</v>
      </c>
      <c r="O2130" s="3">
        <v>7288.25</v>
      </c>
      <c r="P2130" s="3">
        <v>13574.6</v>
      </c>
      <c r="Q2130" s="1" t="s">
        <v>8</v>
      </c>
      <c r="R2130" s="1" t="s">
        <v>9</v>
      </c>
      <c r="S2130" s="1" t="s">
        <v>10</v>
      </c>
      <c r="T2130" s="1" t="s">
        <v>69</v>
      </c>
      <c r="V2130" s="34" t="str">
        <f t="shared" ca="1" si="268"/>
        <v>Post-calc.</v>
      </c>
      <c r="W2130" s="1" t="str">
        <f t="shared" ca="1" si="269"/>
        <v>Post-calc.</v>
      </c>
      <c r="X2130" s="1" t="b">
        <f t="shared" ca="1" si="270"/>
        <v>1</v>
      </c>
      <c r="Z2130" s="3">
        <f t="shared" ca="1" si="271"/>
        <v>0</v>
      </c>
    </row>
    <row r="2131" spans="1:26" x14ac:dyDescent="0.2">
      <c r="A2131" s="34" t="s">
        <v>4736</v>
      </c>
      <c r="B2131" s="9" t="str">
        <f t="shared" ca="1" si="266"/>
        <v>A4016</v>
      </c>
      <c r="C2131" s="30">
        <v>372.76130000000001</v>
      </c>
      <c r="D2131" s="30">
        <v>372.76130000000001</v>
      </c>
      <c r="E2131" s="32">
        <v>42250</v>
      </c>
      <c r="F2131" s="34" t="s">
        <v>4269</v>
      </c>
      <c r="G2131" s="34" t="s">
        <v>5524</v>
      </c>
      <c r="H2131" s="34" t="str">
        <f t="shared" ca="1" si="267"/>
        <v>Post-calc.</v>
      </c>
      <c r="I2131" s="3">
        <f t="shared" ca="1" si="264"/>
        <v>0</v>
      </c>
      <c r="M2131" s="7" t="s">
        <v>2158</v>
      </c>
      <c r="N2131" s="9" t="str">
        <f t="shared" ca="1" si="265"/>
        <v>A6543</v>
      </c>
      <c r="O2131" s="3">
        <v>2509.8651</v>
      </c>
      <c r="P2131" s="3">
        <v>2499.1318999999999</v>
      </c>
      <c r="Q2131" s="1" t="s">
        <v>8</v>
      </c>
      <c r="R2131" s="1" t="s">
        <v>9</v>
      </c>
      <c r="S2131" s="1" t="s">
        <v>10</v>
      </c>
      <c r="T2131" s="1" t="s">
        <v>1528</v>
      </c>
      <c r="V2131" s="34" t="str">
        <f t="shared" ca="1" si="268"/>
        <v>Post-calc.</v>
      </c>
      <c r="W2131" s="1" t="str">
        <f t="shared" ca="1" si="269"/>
        <v>Post-calc.</v>
      </c>
      <c r="X2131" s="1" t="b">
        <f t="shared" ca="1" si="270"/>
        <v>1</v>
      </c>
      <c r="Z2131" s="3">
        <f t="shared" ca="1" si="271"/>
        <v>0</v>
      </c>
    </row>
    <row r="2132" spans="1:26" x14ac:dyDescent="0.2">
      <c r="A2132" s="34" t="s">
        <v>4737</v>
      </c>
      <c r="B2132" s="9" t="str">
        <f t="shared" ca="1" si="266"/>
        <v>A4017</v>
      </c>
      <c r="C2132" s="30">
        <v>528.67999999999995</v>
      </c>
      <c r="D2132" s="30">
        <v>766.23</v>
      </c>
      <c r="E2132" s="32">
        <v>42424</v>
      </c>
      <c r="F2132" s="34" t="s">
        <v>4269</v>
      </c>
      <c r="G2132" s="34" t="s">
        <v>5524</v>
      </c>
      <c r="H2132" s="34" t="str">
        <f t="shared" ca="1" si="267"/>
        <v>Post-calc.</v>
      </c>
      <c r="I2132" s="3">
        <f t="shared" ca="1" si="264"/>
        <v>0</v>
      </c>
      <c r="M2132" s="7" t="s">
        <v>2159</v>
      </c>
      <c r="N2132" s="9" t="str">
        <f t="shared" ca="1" si="265"/>
        <v>A6544</v>
      </c>
      <c r="O2132" s="3">
        <v>191.6293</v>
      </c>
      <c r="P2132" s="3">
        <v>190.70070000000001</v>
      </c>
      <c r="Q2132" s="1" t="s">
        <v>8</v>
      </c>
      <c r="R2132" s="1" t="s">
        <v>9</v>
      </c>
      <c r="S2132" s="1" t="s">
        <v>10</v>
      </c>
      <c r="T2132" s="1" t="s">
        <v>1528</v>
      </c>
      <c r="V2132" s="34" t="str">
        <f t="shared" ca="1" si="268"/>
        <v>Post-calc.</v>
      </c>
      <c r="W2132" s="1" t="str">
        <f t="shared" ca="1" si="269"/>
        <v>Post-calc.</v>
      </c>
      <c r="X2132" s="1" t="b">
        <f t="shared" ca="1" si="270"/>
        <v>1</v>
      </c>
      <c r="Z2132" s="3">
        <f t="shared" ca="1" si="271"/>
        <v>0</v>
      </c>
    </row>
    <row r="2133" spans="1:26" x14ac:dyDescent="0.2">
      <c r="A2133" s="34" t="s">
        <v>4738</v>
      </c>
      <c r="B2133" s="9" t="str">
        <f t="shared" ca="1" si="266"/>
        <v>A4021</v>
      </c>
      <c r="C2133" s="30">
        <v>2100</v>
      </c>
      <c r="D2133" s="30">
        <v>2100</v>
      </c>
      <c r="E2133" s="32">
        <v>42254</v>
      </c>
      <c r="F2133" s="34" t="s">
        <v>4164</v>
      </c>
      <c r="G2133" s="34" t="s">
        <v>5522</v>
      </c>
      <c r="H2133" s="34" t="str">
        <f t="shared" ca="1" si="267"/>
        <v>Post-calc.</v>
      </c>
      <c r="I2133" s="3">
        <f t="shared" ca="1" si="264"/>
        <v>0</v>
      </c>
      <c r="M2133" s="7" t="s">
        <v>2160</v>
      </c>
      <c r="N2133" s="9" t="str">
        <f t="shared" ca="1" si="265"/>
        <v>A6545</v>
      </c>
      <c r="O2133" s="3">
        <v>153.56229999999999</v>
      </c>
      <c r="P2133" s="3">
        <v>152.8647</v>
      </c>
      <c r="Q2133" s="1" t="s">
        <v>8</v>
      </c>
      <c r="R2133" s="1" t="s">
        <v>9</v>
      </c>
      <c r="S2133" s="1" t="s">
        <v>10</v>
      </c>
      <c r="T2133" s="1" t="s">
        <v>1528</v>
      </c>
      <c r="V2133" s="34" t="str">
        <f t="shared" ca="1" si="268"/>
        <v>Post-calc.</v>
      </c>
      <c r="W2133" s="1" t="str">
        <f t="shared" ca="1" si="269"/>
        <v>Post-calc.</v>
      </c>
      <c r="X2133" s="1" t="b">
        <f t="shared" ca="1" si="270"/>
        <v>1</v>
      </c>
      <c r="Z2133" s="3">
        <f t="shared" ca="1" si="271"/>
        <v>0</v>
      </c>
    </row>
    <row r="2134" spans="1:26" x14ac:dyDescent="0.2">
      <c r="A2134" s="34" t="s">
        <v>4739</v>
      </c>
      <c r="B2134" s="9" t="str">
        <f t="shared" ca="1" si="266"/>
        <v>A4023</v>
      </c>
      <c r="C2134" s="30">
        <v>2130.5</v>
      </c>
      <c r="D2134" s="30">
        <v>2130.5</v>
      </c>
      <c r="E2134" s="32">
        <v>42521</v>
      </c>
      <c r="F2134" s="34" t="s">
        <v>2660</v>
      </c>
      <c r="G2134" s="34" t="s">
        <v>5533</v>
      </c>
      <c r="H2134" s="34" t="str">
        <f t="shared" ca="1" si="267"/>
        <v>Post-calc.</v>
      </c>
      <c r="I2134" s="3">
        <f t="shared" ca="1" si="264"/>
        <v>0</v>
      </c>
      <c r="M2134" s="7" t="s">
        <v>2161</v>
      </c>
      <c r="N2134" s="9" t="str">
        <f t="shared" ca="1" si="265"/>
        <v>A6546</v>
      </c>
      <c r="O2134" s="3">
        <v>760.76689999999996</v>
      </c>
      <c r="P2134" s="3">
        <v>762.47059999999999</v>
      </c>
      <c r="Q2134" s="1" t="s">
        <v>8</v>
      </c>
      <c r="R2134" s="1" t="s">
        <v>9</v>
      </c>
      <c r="S2134" s="1" t="s">
        <v>10</v>
      </c>
      <c r="T2134" s="1" t="s">
        <v>1528</v>
      </c>
      <c r="V2134" s="34" t="str">
        <f t="shared" ca="1" si="268"/>
        <v>Post-calc.</v>
      </c>
      <c r="W2134" s="1" t="str">
        <f t="shared" ca="1" si="269"/>
        <v>Post-calc.</v>
      </c>
      <c r="X2134" s="1" t="b">
        <f t="shared" ca="1" si="270"/>
        <v>1</v>
      </c>
      <c r="Z2134" s="3">
        <f t="shared" ca="1" si="271"/>
        <v>0</v>
      </c>
    </row>
    <row r="2135" spans="1:26" x14ac:dyDescent="0.2">
      <c r="A2135" s="34" t="s">
        <v>4740</v>
      </c>
      <c r="B2135" s="9" t="str">
        <f t="shared" ca="1" si="266"/>
        <v>A4038</v>
      </c>
      <c r="C2135" s="30">
        <v>526.36</v>
      </c>
      <c r="D2135" s="30">
        <v>518.14</v>
      </c>
      <c r="E2135" s="32">
        <v>42299</v>
      </c>
      <c r="F2135" s="34" t="s">
        <v>4269</v>
      </c>
      <c r="G2135" s="34" t="s">
        <v>5524</v>
      </c>
      <c r="H2135" s="34" t="str">
        <f t="shared" ca="1" si="267"/>
        <v>Post-calc.</v>
      </c>
      <c r="I2135" s="3">
        <f t="shared" ca="1" si="264"/>
        <v>0</v>
      </c>
      <c r="M2135" s="7" t="s">
        <v>2162</v>
      </c>
      <c r="N2135" s="9" t="str">
        <f t="shared" ca="1" si="265"/>
        <v>A6547</v>
      </c>
      <c r="O2135" s="3">
        <v>164.49010000000001</v>
      </c>
      <c r="P2135" s="3">
        <v>164.5104</v>
      </c>
      <c r="Q2135" s="1" t="s">
        <v>8</v>
      </c>
      <c r="R2135" s="1" t="s">
        <v>9</v>
      </c>
      <c r="S2135" s="1" t="s">
        <v>10</v>
      </c>
      <c r="T2135" s="1" t="s">
        <v>1528</v>
      </c>
      <c r="V2135" s="34" t="str">
        <f t="shared" ca="1" si="268"/>
        <v>Post-calc.</v>
      </c>
      <c r="W2135" s="1" t="str">
        <f t="shared" ca="1" si="269"/>
        <v>Post-calc.</v>
      </c>
      <c r="X2135" s="1" t="b">
        <f t="shared" ca="1" si="270"/>
        <v>1</v>
      </c>
      <c r="Z2135" s="3">
        <f t="shared" ca="1" si="271"/>
        <v>0</v>
      </c>
    </row>
    <row r="2136" spans="1:26" x14ac:dyDescent="0.2">
      <c r="A2136" s="34" t="s">
        <v>4741</v>
      </c>
      <c r="B2136" s="9" t="str">
        <f t="shared" ca="1" si="266"/>
        <v>A4048</v>
      </c>
      <c r="C2136" s="30">
        <v>248.3871</v>
      </c>
      <c r="D2136" s="30">
        <v>248.1541</v>
      </c>
      <c r="E2136" s="32">
        <v>42523</v>
      </c>
      <c r="F2136" s="34" t="s">
        <v>2594</v>
      </c>
      <c r="G2136" s="34" t="s">
        <v>5539</v>
      </c>
      <c r="H2136" s="34" t="str">
        <f t="shared" ca="1" si="267"/>
        <v>Post-calc.</v>
      </c>
      <c r="I2136" s="3">
        <f t="shared" ca="1" si="264"/>
        <v>0</v>
      </c>
      <c r="M2136" s="7" t="s">
        <v>2163</v>
      </c>
      <c r="N2136" s="9" t="str">
        <f t="shared" ca="1" si="265"/>
        <v>A6602</v>
      </c>
      <c r="O2136" s="3">
        <v>399</v>
      </c>
      <c r="P2136" s="3">
        <v>399</v>
      </c>
      <c r="Q2136" s="1" t="s">
        <v>8</v>
      </c>
      <c r="R2136" s="1" t="s">
        <v>9</v>
      </c>
      <c r="S2136" s="1" t="s">
        <v>10</v>
      </c>
      <c r="T2136" s="1" t="s">
        <v>1340</v>
      </c>
      <c r="V2136" s="34" t="str">
        <f t="shared" ca="1" si="268"/>
        <v>Post-calc.</v>
      </c>
      <c r="W2136" s="1" t="str">
        <f t="shared" ca="1" si="269"/>
        <v>Post-calc.</v>
      </c>
      <c r="X2136" s="1" t="b">
        <f t="shared" ca="1" si="270"/>
        <v>1</v>
      </c>
      <c r="Z2136" s="3">
        <f t="shared" ca="1" si="271"/>
        <v>0</v>
      </c>
    </row>
    <row r="2137" spans="1:26" x14ac:dyDescent="0.2">
      <c r="A2137" s="34" t="s">
        <v>4742</v>
      </c>
      <c r="B2137" s="9" t="str">
        <f t="shared" ca="1" si="266"/>
        <v>A4049</v>
      </c>
      <c r="C2137" s="30">
        <v>651.71</v>
      </c>
      <c r="D2137" s="30">
        <v>698.67</v>
      </c>
      <c r="E2137" s="32">
        <v>42521</v>
      </c>
      <c r="F2137" s="34" t="s">
        <v>2660</v>
      </c>
      <c r="G2137" s="34" t="s">
        <v>5531</v>
      </c>
      <c r="H2137" s="34" t="str">
        <f t="shared" ca="1" si="267"/>
        <v>Post-calc.</v>
      </c>
      <c r="I2137" s="3">
        <f t="shared" ca="1" si="264"/>
        <v>0</v>
      </c>
      <c r="M2137" s="7" t="s">
        <v>2164</v>
      </c>
      <c r="N2137" s="9" t="str">
        <f t="shared" ca="1" si="265"/>
        <v>A6670</v>
      </c>
      <c r="O2137" s="3">
        <v>137.86420000000001</v>
      </c>
      <c r="P2137" s="3">
        <v>137.86420000000001</v>
      </c>
      <c r="Q2137" s="1" t="s">
        <v>8</v>
      </c>
      <c r="R2137" s="1" t="s">
        <v>9</v>
      </c>
      <c r="S2137" s="1" t="s">
        <v>10</v>
      </c>
      <c r="T2137" s="1" t="s">
        <v>1999</v>
      </c>
      <c r="V2137" s="34" t="str">
        <f t="shared" ca="1" si="268"/>
        <v>Post-calc.</v>
      </c>
      <c r="W2137" s="1" t="str">
        <f t="shared" ca="1" si="269"/>
        <v>Post-calc.</v>
      </c>
      <c r="X2137" s="1" t="b">
        <f t="shared" ca="1" si="270"/>
        <v>1</v>
      </c>
      <c r="Z2137" s="3">
        <f t="shared" ca="1" si="271"/>
        <v>0</v>
      </c>
    </row>
    <row r="2138" spans="1:26" x14ac:dyDescent="0.2">
      <c r="A2138" s="34" t="s">
        <v>4743</v>
      </c>
      <c r="B2138" s="9" t="str">
        <f t="shared" ca="1" si="266"/>
        <v>A4074</v>
      </c>
      <c r="C2138" s="30">
        <v>75.363299999999995</v>
      </c>
      <c r="D2138" s="30">
        <v>76.966899999999995</v>
      </c>
      <c r="E2138" s="32">
        <v>42376</v>
      </c>
      <c r="F2138" s="34" t="s">
        <v>4424</v>
      </c>
      <c r="G2138" s="34" t="s">
        <v>5532</v>
      </c>
      <c r="H2138" s="34" t="str">
        <f t="shared" ca="1" si="267"/>
        <v>Post-calc.</v>
      </c>
      <c r="I2138" s="3">
        <f t="shared" ca="1" si="264"/>
        <v>0</v>
      </c>
      <c r="M2138" s="7" t="s">
        <v>2165</v>
      </c>
      <c r="N2138" s="9" t="str">
        <f t="shared" ca="1" si="265"/>
        <v>A6671</v>
      </c>
      <c r="O2138" s="3">
        <v>194.93549999999999</v>
      </c>
      <c r="P2138" s="3">
        <v>193.2559</v>
      </c>
      <c r="Q2138" s="1" t="s">
        <v>8</v>
      </c>
      <c r="R2138" s="1" t="s">
        <v>9</v>
      </c>
      <c r="S2138" s="1" t="s">
        <v>10</v>
      </c>
      <c r="T2138" s="1" t="s">
        <v>1999</v>
      </c>
      <c r="V2138" s="34" t="str">
        <f t="shared" ca="1" si="268"/>
        <v>Post-calc.</v>
      </c>
      <c r="W2138" s="1" t="str">
        <f t="shared" ca="1" si="269"/>
        <v>Post-calc.</v>
      </c>
      <c r="X2138" s="1" t="b">
        <f t="shared" ca="1" si="270"/>
        <v>1</v>
      </c>
      <c r="Z2138" s="3">
        <f t="shared" ca="1" si="271"/>
        <v>0</v>
      </c>
    </row>
    <row r="2139" spans="1:26" x14ac:dyDescent="0.2">
      <c r="A2139" s="34" t="s">
        <v>4744</v>
      </c>
      <c r="B2139" s="9" t="str">
        <f t="shared" ca="1" si="266"/>
        <v>A4081</v>
      </c>
      <c r="C2139" s="30">
        <v>7545.51</v>
      </c>
      <c r="D2139" s="30">
        <v>13531.73</v>
      </c>
      <c r="E2139" s="32">
        <v>42521</v>
      </c>
      <c r="F2139" s="34" t="s">
        <v>2660</v>
      </c>
      <c r="G2139" s="34" t="s">
        <v>5531</v>
      </c>
      <c r="H2139" s="34" t="str">
        <f t="shared" ca="1" si="267"/>
        <v>Post-calc.</v>
      </c>
      <c r="I2139" s="3">
        <f t="shared" ca="1" si="264"/>
        <v>0</v>
      </c>
      <c r="M2139" s="7" t="s">
        <v>2166</v>
      </c>
      <c r="N2139" s="9" t="str">
        <f t="shared" ca="1" si="265"/>
        <v>A6672</v>
      </c>
      <c r="O2139" s="3">
        <v>322.61169999999998</v>
      </c>
      <c r="P2139" s="3">
        <v>329.36799999999999</v>
      </c>
      <c r="Q2139" s="1" t="s">
        <v>8</v>
      </c>
      <c r="R2139" s="1" t="s">
        <v>9</v>
      </c>
      <c r="S2139" s="1" t="s">
        <v>10</v>
      </c>
      <c r="T2139" s="1" t="s">
        <v>1999</v>
      </c>
      <c r="V2139" s="34" t="str">
        <f t="shared" ca="1" si="268"/>
        <v>Post-calc.</v>
      </c>
      <c r="W2139" s="1" t="str">
        <f t="shared" ca="1" si="269"/>
        <v>Post-calc.</v>
      </c>
      <c r="X2139" s="1" t="b">
        <f t="shared" ca="1" si="270"/>
        <v>1</v>
      </c>
      <c r="Z2139" s="3">
        <f t="shared" ca="1" si="271"/>
        <v>0</v>
      </c>
    </row>
    <row r="2140" spans="1:26" x14ac:dyDescent="0.2">
      <c r="A2140" s="34" t="s">
        <v>4745</v>
      </c>
      <c r="B2140" s="9" t="str">
        <f t="shared" ca="1" si="266"/>
        <v>A4086</v>
      </c>
      <c r="C2140" s="30">
        <v>2485.4</v>
      </c>
      <c r="D2140" s="30">
        <v>0</v>
      </c>
      <c r="E2140" s="32"/>
      <c r="F2140" s="34" t="s">
        <v>2660</v>
      </c>
      <c r="G2140" s="34" t="s">
        <v>5531</v>
      </c>
      <c r="H2140" s="34" t="str">
        <f t="shared" ca="1" si="267"/>
        <v>Pre-calc.</v>
      </c>
      <c r="I2140" s="3">
        <f t="shared" ca="1" si="264"/>
        <v>0</v>
      </c>
      <c r="M2140" s="7" t="s">
        <v>2167</v>
      </c>
      <c r="N2140" s="9" t="str">
        <f t="shared" ca="1" si="265"/>
        <v>A6682</v>
      </c>
      <c r="O2140" s="3">
        <v>2500</v>
      </c>
      <c r="P2140" s="3">
        <v>2500</v>
      </c>
      <c r="Q2140" s="1" t="s">
        <v>14</v>
      </c>
      <c r="R2140" s="1" t="s">
        <v>9</v>
      </c>
      <c r="S2140" s="1" t="s">
        <v>10</v>
      </c>
      <c r="T2140" s="1" t="s">
        <v>798</v>
      </c>
      <c r="V2140" s="34" t="str">
        <f t="shared" ca="1" si="268"/>
        <v>Pre-calc.</v>
      </c>
      <c r="W2140" s="1" t="str">
        <f t="shared" ca="1" si="269"/>
        <v>Pre-calc.</v>
      </c>
      <c r="X2140" s="1" t="b">
        <f t="shared" ca="1" si="270"/>
        <v>1</v>
      </c>
      <c r="Z2140" s="3">
        <f t="shared" ca="1" si="271"/>
        <v>0</v>
      </c>
    </row>
    <row r="2141" spans="1:26" x14ac:dyDescent="0.2">
      <c r="A2141" s="34" t="s">
        <v>4746</v>
      </c>
      <c r="B2141" s="9" t="str">
        <f t="shared" ca="1" si="266"/>
        <v>A4087</v>
      </c>
      <c r="C2141" s="30">
        <v>301.96949999999998</v>
      </c>
      <c r="D2141" s="30">
        <v>301.3082</v>
      </c>
      <c r="E2141" s="32">
        <v>42292</v>
      </c>
      <c r="F2141" s="34" t="s">
        <v>4424</v>
      </c>
      <c r="G2141" s="34" t="s">
        <v>5532</v>
      </c>
      <c r="H2141" s="34" t="str">
        <f t="shared" ca="1" si="267"/>
        <v>Post-calc.</v>
      </c>
      <c r="I2141" s="3">
        <f t="shared" ca="1" si="264"/>
        <v>0</v>
      </c>
      <c r="M2141" s="7" t="s">
        <v>2168</v>
      </c>
      <c r="N2141" s="9" t="str">
        <f t="shared" ca="1" si="265"/>
        <v>A6730</v>
      </c>
      <c r="O2141" s="3">
        <v>576.18849999999998</v>
      </c>
      <c r="P2141" s="3">
        <v>576.18849999999998</v>
      </c>
      <c r="Q2141" s="1" t="s">
        <v>14</v>
      </c>
      <c r="R2141" s="1" t="s">
        <v>9</v>
      </c>
      <c r="S2141" s="1" t="s">
        <v>10</v>
      </c>
      <c r="T2141" s="1" t="s">
        <v>69</v>
      </c>
      <c r="V2141" s="34" t="str">
        <f t="shared" ca="1" si="268"/>
        <v>Pre-calc.</v>
      </c>
      <c r="W2141" s="1" t="str">
        <f t="shared" ca="1" si="269"/>
        <v>Pre-calc.</v>
      </c>
      <c r="X2141" s="1" t="b">
        <f t="shared" ca="1" si="270"/>
        <v>1</v>
      </c>
      <c r="Z2141" s="3">
        <f t="shared" ca="1" si="271"/>
        <v>0</v>
      </c>
    </row>
    <row r="2142" spans="1:26" x14ac:dyDescent="0.2">
      <c r="A2142" s="34" t="s">
        <v>4747</v>
      </c>
      <c r="B2142" s="9" t="str">
        <f t="shared" ca="1" si="266"/>
        <v>A4090</v>
      </c>
      <c r="C2142" s="30">
        <v>673.85990000000004</v>
      </c>
      <c r="D2142" s="30">
        <v>673.85990000000004</v>
      </c>
      <c r="E2142" s="32"/>
      <c r="F2142" s="34" t="s">
        <v>1446</v>
      </c>
      <c r="G2142" s="34" t="s">
        <v>5527</v>
      </c>
      <c r="H2142" s="34" t="str">
        <f t="shared" ca="1" si="267"/>
        <v>Pre-calc.</v>
      </c>
      <c r="I2142" s="3">
        <f t="shared" ca="1" si="264"/>
        <v>0</v>
      </c>
      <c r="M2142" s="7" t="s">
        <v>2169</v>
      </c>
      <c r="N2142" s="9" t="str">
        <f t="shared" ca="1" si="265"/>
        <v>A6735</v>
      </c>
      <c r="O2142" s="3">
        <v>2179.9</v>
      </c>
      <c r="P2142" s="3">
        <v>2179.9</v>
      </c>
      <c r="Q2142" s="1" t="s">
        <v>14</v>
      </c>
      <c r="R2142" s="1" t="s">
        <v>9</v>
      </c>
      <c r="S2142" s="1" t="s">
        <v>10</v>
      </c>
      <c r="T2142" s="1" t="s">
        <v>69</v>
      </c>
      <c r="V2142" s="34" t="str">
        <f t="shared" ca="1" si="268"/>
        <v>Pre-calc.</v>
      </c>
      <c r="W2142" s="1" t="str">
        <f t="shared" ca="1" si="269"/>
        <v>Pre-calc.</v>
      </c>
      <c r="X2142" s="1" t="b">
        <f t="shared" ca="1" si="270"/>
        <v>1</v>
      </c>
      <c r="Z2142" s="3">
        <f t="shared" ca="1" si="271"/>
        <v>0</v>
      </c>
    </row>
    <row r="2143" spans="1:26" x14ac:dyDescent="0.2">
      <c r="A2143" s="34" t="s">
        <v>4748</v>
      </c>
      <c r="B2143" s="9" t="str">
        <f t="shared" ca="1" si="266"/>
        <v>A4091</v>
      </c>
      <c r="C2143" s="30">
        <v>815.31780000000003</v>
      </c>
      <c r="D2143" s="30">
        <v>832.26990000000001</v>
      </c>
      <c r="E2143" s="32">
        <v>42310</v>
      </c>
      <c r="F2143" s="34" t="s">
        <v>4424</v>
      </c>
      <c r="G2143" s="34" t="s">
        <v>5532</v>
      </c>
      <c r="H2143" s="34" t="str">
        <f t="shared" ca="1" si="267"/>
        <v>Post-calc.</v>
      </c>
      <c r="I2143" s="3">
        <f t="shared" ca="1" si="264"/>
        <v>0</v>
      </c>
      <c r="M2143" s="7" t="s">
        <v>2170</v>
      </c>
      <c r="N2143" s="9" t="str">
        <f t="shared" ca="1" si="265"/>
        <v>A6736</v>
      </c>
      <c r="O2143" s="3">
        <v>5305.2529999999997</v>
      </c>
      <c r="P2143" s="3">
        <v>5305.2529999999997</v>
      </c>
      <c r="Q2143" s="1" t="s">
        <v>14</v>
      </c>
      <c r="R2143" s="1" t="s">
        <v>9</v>
      </c>
      <c r="S2143" s="1" t="s">
        <v>10</v>
      </c>
      <c r="T2143" s="1" t="s">
        <v>69</v>
      </c>
      <c r="V2143" s="34" t="str">
        <f t="shared" ca="1" si="268"/>
        <v>Pre-calc.</v>
      </c>
      <c r="W2143" s="1" t="str">
        <f t="shared" ca="1" si="269"/>
        <v>Pre-calc.</v>
      </c>
      <c r="X2143" s="1" t="b">
        <f t="shared" ca="1" si="270"/>
        <v>1</v>
      </c>
      <c r="Z2143" s="3">
        <f t="shared" ca="1" si="271"/>
        <v>0</v>
      </c>
    </row>
    <row r="2144" spans="1:26" x14ac:dyDescent="0.2">
      <c r="A2144" s="34" t="s">
        <v>4749</v>
      </c>
      <c r="B2144" s="9" t="str">
        <f t="shared" ca="1" si="266"/>
        <v>A4092</v>
      </c>
      <c r="C2144" s="30">
        <v>90.590900000000005</v>
      </c>
      <c r="D2144" s="30">
        <v>90.392399999999995</v>
      </c>
      <c r="E2144" s="32">
        <v>42292</v>
      </c>
      <c r="F2144" s="34" t="s">
        <v>4424</v>
      </c>
      <c r="G2144" s="34" t="s">
        <v>5532</v>
      </c>
      <c r="H2144" s="34" t="str">
        <f t="shared" ca="1" si="267"/>
        <v>Post-calc.</v>
      </c>
      <c r="I2144" s="3">
        <f t="shared" ca="1" si="264"/>
        <v>0</v>
      </c>
      <c r="M2144" s="7" t="s">
        <v>2171</v>
      </c>
      <c r="N2144" s="9" t="str">
        <f t="shared" ca="1" si="265"/>
        <v>A6744</v>
      </c>
      <c r="O2144" s="3">
        <v>11546.433199999999</v>
      </c>
      <c r="P2144" s="3">
        <v>11546.433199999999</v>
      </c>
      <c r="Q2144" s="1" t="s">
        <v>14</v>
      </c>
      <c r="R2144" s="1" t="s">
        <v>9</v>
      </c>
      <c r="S2144" s="1" t="s">
        <v>10</v>
      </c>
      <c r="T2144" s="1" t="s">
        <v>1528</v>
      </c>
      <c r="V2144" s="34" t="str">
        <f t="shared" ca="1" si="268"/>
        <v>Pre-calc.</v>
      </c>
      <c r="W2144" s="1" t="str">
        <f t="shared" ca="1" si="269"/>
        <v>Pre-calc.</v>
      </c>
      <c r="X2144" s="1" t="b">
        <f t="shared" ca="1" si="270"/>
        <v>1</v>
      </c>
      <c r="Z2144" s="3">
        <f t="shared" ca="1" si="271"/>
        <v>0</v>
      </c>
    </row>
    <row r="2145" spans="1:26" x14ac:dyDescent="0.2">
      <c r="A2145" s="34" t="s">
        <v>4750</v>
      </c>
      <c r="B2145" s="9" t="str">
        <f t="shared" ca="1" si="266"/>
        <v>A4093</v>
      </c>
      <c r="C2145" s="30">
        <v>1841.4039</v>
      </c>
      <c r="D2145" s="30">
        <v>1861.6576</v>
      </c>
      <c r="E2145" s="32">
        <v>42324</v>
      </c>
      <c r="F2145" s="34" t="s">
        <v>4424</v>
      </c>
      <c r="G2145" s="34" t="s">
        <v>5532</v>
      </c>
      <c r="H2145" s="34" t="str">
        <f t="shared" ca="1" si="267"/>
        <v>Post-calc.</v>
      </c>
      <c r="I2145" s="3">
        <f t="shared" ca="1" si="264"/>
        <v>0</v>
      </c>
      <c r="M2145" s="7" t="s">
        <v>2172</v>
      </c>
      <c r="N2145" s="9" t="str">
        <f t="shared" ca="1" si="265"/>
        <v>A6745</v>
      </c>
      <c r="O2145" s="3">
        <v>1478.8921</v>
      </c>
      <c r="P2145" s="3">
        <v>1478.8921</v>
      </c>
      <c r="Q2145" s="1" t="s">
        <v>14</v>
      </c>
      <c r="R2145" s="1" t="s">
        <v>9</v>
      </c>
      <c r="S2145" s="1" t="s">
        <v>10</v>
      </c>
      <c r="T2145" s="1" t="s">
        <v>1528</v>
      </c>
      <c r="V2145" s="34" t="str">
        <f t="shared" ca="1" si="268"/>
        <v>Pre-calc.</v>
      </c>
      <c r="W2145" s="1" t="str">
        <f t="shared" ca="1" si="269"/>
        <v>Pre-calc.</v>
      </c>
      <c r="X2145" s="1" t="b">
        <f t="shared" ca="1" si="270"/>
        <v>1</v>
      </c>
      <c r="Z2145" s="3">
        <f t="shared" ca="1" si="271"/>
        <v>0</v>
      </c>
    </row>
    <row r="2146" spans="1:26" x14ac:dyDescent="0.2">
      <c r="A2146" s="34" t="s">
        <v>4751</v>
      </c>
      <c r="B2146" s="9" t="str">
        <f t="shared" ca="1" si="266"/>
        <v>A4109</v>
      </c>
      <c r="C2146" s="30">
        <v>639.58789999999999</v>
      </c>
      <c r="D2146" s="30">
        <v>660.10820000000001</v>
      </c>
      <c r="E2146" s="32">
        <v>42307</v>
      </c>
      <c r="F2146" s="34" t="s">
        <v>4424</v>
      </c>
      <c r="G2146" s="34" t="s">
        <v>5532</v>
      </c>
      <c r="H2146" s="34" t="str">
        <f t="shared" ca="1" si="267"/>
        <v>Post-calc.</v>
      </c>
      <c r="I2146" s="3">
        <f t="shared" ca="1" si="264"/>
        <v>0</v>
      </c>
      <c r="M2146" s="7" t="s">
        <v>2173</v>
      </c>
      <c r="N2146" s="9" t="str">
        <f t="shared" ca="1" si="265"/>
        <v>A6746</v>
      </c>
      <c r="O2146" s="3">
        <v>4348.9014999999999</v>
      </c>
      <c r="P2146" s="3">
        <v>4348.9014999999999</v>
      </c>
      <c r="Q2146" s="1" t="s">
        <v>14</v>
      </c>
      <c r="R2146" s="1" t="s">
        <v>9</v>
      </c>
      <c r="S2146" s="1" t="s">
        <v>10</v>
      </c>
      <c r="T2146" s="1" t="s">
        <v>1528</v>
      </c>
      <c r="V2146" s="34" t="str">
        <f t="shared" ca="1" si="268"/>
        <v>Pre-calc.</v>
      </c>
      <c r="W2146" s="1" t="str">
        <f t="shared" ca="1" si="269"/>
        <v>Pre-calc.</v>
      </c>
      <c r="X2146" s="1" t="b">
        <f t="shared" ca="1" si="270"/>
        <v>1</v>
      </c>
      <c r="Z2146" s="3">
        <f t="shared" ca="1" si="271"/>
        <v>0</v>
      </c>
    </row>
    <row r="2147" spans="1:26" x14ac:dyDescent="0.2">
      <c r="A2147" s="34" t="s">
        <v>4752</v>
      </c>
      <c r="B2147" s="9" t="str">
        <f t="shared" ca="1" si="266"/>
        <v>A4114</v>
      </c>
      <c r="C2147" s="30">
        <v>263.18880000000001</v>
      </c>
      <c r="D2147" s="30">
        <v>0</v>
      </c>
      <c r="E2147" s="32"/>
      <c r="F2147" s="34" t="s">
        <v>2660</v>
      </c>
      <c r="G2147" s="34" t="s">
        <v>5531</v>
      </c>
      <c r="H2147" s="34" t="str">
        <f t="shared" ca="1" si="267"/>
        <v>Pre-calc.</v>
      </c>
      <c r="I2147" s="3">
        <f t="shared" ca="1" si="264"/>
        <v>0</v>
      </c>
      <c r="M2147" s="7" t="s">
        <v>2174</v>
      </c>
      <c r="N2147" s="9" t="str">
        <f t="shared" ca="1" si="265"/>
        <v>A6747</v>
      </c>
      <c r="O2147" s="3">
        <v>1369.2</v>
      </c>
      <c r="P2147" s="3">
        <v>1369.2</v>
      </c>
      <c r="Q2147" s="1" t="s">
        <v>14</v>
      </c>
      <c r="R2147" s="1" t="s">
        <v>9</v>
      </c>
      <c r="S2147" s="1" t="s">
        <v>10</v>
      </c>
      <c r="T2147" s="1" t="s">
        <v>1528</v>
      </c>
      <c r="V2147" s="34" t="str">
        <f t="shared" ca="1" si="268"/>
        <v>Pre-calc.</v>
      </c>
      <c r="W2147" s="1" t="str">
        <f t="shared" ca="1" si="269"/>
        <v>Pre-calc.</v>
      </c>
      <c r="X2147" s="1" t="b">
        <f t="shared" ca="1" si="270"/>
        <v>1</v>
      </c>
      <c r="Z2147" s="3">
        <f t="shared" ca="1" si="271"/>
        <v>0</v>
      </c>
    </row>
    <row r="2148" spans="1:26" x14ac:dyDescent="0.2">
      <c r="A2148" s="34" t="s">
        <v>4753</v>
      </c>
      <c r="B2148" s="9" t="str">
        <f t="shared" ca="1" si="266"/>
        <v>A4121</v>
      </c>
      <c r="C2148" s="30">
        <v>274.80810000000002</v>
      </c>
      <c r="D2148" s="30">
        <v>277.16750000000002</v>
      </c>
      <c r="E2148" s="32"/>
      <c r="F2148" s="34" t="s">
        <v>1446</v>
      </c>
      <c r="G2148" s="34" t="s">
        <v>5527</v>
      </c>
      <c r="H2148" s="34" t="str">
        <f t="shared" ca="1" si="267"/>
        <v>Pre-calc.</v>
      </c>
      <c r="I2148" s="3">
        <f t="shared" ca="1" si="264"/>
        <v>0</v>
      </c>
      <c r="M2148" s="7" t="s">
        <v>2175</v>
      </c>
      <c r="N2148" s="9" t="str">
        <f t="shared" ca="1" si="265"/>
        <v>A6748</v>
      </c>
      <c r="O2148" s="3">
        <v>1528.164</v>
      </c>
      <c r="P2148" s="3">
        <v>1528.164</v>
      </c>
      <c r="Q2148" s="1" t="s">
        <v>14</v>
      </c>
      <c r="R2148" s="1" t="s">
        <v>9</v>
      </c>
      <c r="S2148" s="1" t="s">
        <v>10</v>
      </c>
      <c r="T2148" s="1" t="s">
        <v>1528</v>
      </c>
      <c r="V2148" s="34" t="str">
        <f t="shared" ca="1" si="268"/>
        <v>Pre-calc.</v>
      </c>
      <c r="W2148" s="1" t="str">
        <f t="shared" ca="1" si="269"/>
        <v>Pre-calc.</v>
      </c>
      <c r="X2148" s="1" t="b">
        <f t="shared" ca="1" si="270"/>
        <v>1</v>
      </c>
      <c r="Z2148" s="3">
        <f t="shared" ca="1" si="271"/>
        <v>0</v>
      </c>
    </row>
    <row r="2149" spans="1:26" x14ac:dyDescent="0.2">
      <c r="A2149" s="34" t="s">
        <v>4754</v>
      </c>
      <c r="B2149" s="9" t="str">
        <f t="shared" ca="1" si="266"/>
        <v>A4122</v>
      </c>
      <c r="C2149" s="30">
        <v>154.4734</v>
      </c>
      <c r="D2149" s="30">
        <v>159.80600000000001</v>
      </c>
      <c r="E2149" s="32">
        <v>42314</v>
      </c>
      <c r="F2149" s="34" t="s">
        <v>4424</v>
      </c>
      <c r="G2149" s="34" t="s">
        <v>5532</v>
      </c>
      <c r="H2149" s="34" t="str">
        <f t="shared" ca="1" si="267"/>
        <v>Post-calc.</v>
      </c>
      <c r="I2149" s="3">
        <f t="shared" ca="1" si="264"/>
        <v>0</v>
      </c>
      <c r="M2149" s="7" t="s">
        <v>2176</v>
      </c>
      <c r="N2149" s="9" t="str">
        <f t="shared" ca="1" si="265"/>
        <v>A6749</v>
      </c>
      <c r="O2149" s="3">
        <v>2367.8580000000002</v>
      </c>
      <c r="P2149" s="3">
        <v>2367.8580000000002</v>
      </c>
      <c r="Q2149" s="1" t="s">
        <v>14</v>
      </c>
      <c r="R2149" s="1" t="s">
        <v>9</v>
      </c>
      <c r="S2149" s="1" t="s">
        <v>10</v>
      </c>
      <c r="T2149" s="1" t="s">
        <v>1528</v>
      </c>
      <c r="V2149" s="34" t="str">
        <f t="shared" ca="1" si="268"/>
        <v>Pre-calc.</v>
      </c>
      <c r="W2149" s="1" t="str">
        <f t="shared" ca="1" si="269"/>
        <v>Pre-calc.</v>
      </c>
      <c r="X2149" s="1" t="b">
        <f t="shared" ca="1" si="270"/>
        <v>1</v>
      </c>
      <c r="Z2149" s="3">
        <f t="shared" ca="1" si="271"/>
        <v>0</v>
      </c>
    </row>
    <row r="2150" spans="1:26" x14ac:dyDescent="0.2">
      <c r="A2150" s="34" t="s">
        <v>4755</v>
      </c>
      <c r="B2150" s="9" t="str">
        <f t="shared" ca="1" si="266"/>
        <v>A4123</v>
      </c>
      <c r="C2150" s="30">
        <v>418.63510000000002</v>
      </c>
      <c r="D2150" s="30">
        <v>421.07040000000001</v>
      </c>
      <c r="E2150" s="32">
        <v>42376</v>
      </c>
      <c r="F2150" s="34" t="s">
        <v>4424</v>
      </c>
      <c r="G2150" s="34" t="s">
        <v>5532</v>
      </c>
      <c r="H2150" s="34" t="str">
        <f t="shared" ca="1" si="267"/>
        <v>Post-calc.</v>
      </c>
      <c r="I2150" s="3">
        <f t="shared" ca="1" si="264"/>
        <v>0</v>
      </c>
      <c r="M2150" s="7" t="s">
        <v>2177</v>
      </c>
      <c r="N2150" s="9" t="str">
        <f t="shared" ca="1" si="265"/>
        <v>A6750</v>
      </c>
      <c r="O2150" s="3">
        <v>31962.402399999999</v>
      </c>
      <c r="P2150" s="3">
        <v>31356.486400000002</v>
      </c>
      <c r="Q2150" s="1" t="s">
        <v>8</v>
      </c>
      <c r="R2150" s="1" t="s">
        <v>9</v>
      </c>
      <c r="S2150" s="1" t="s">
        <v>10</v>
      </c>
      <c r="T2150" s="1" t="s">
        <v>1528</v>
      </c>
      <c r="V2150" s="34" t="str">
        <f t="shared" ca="1" si="268"/>
        <v>Post-calc.</v>
      </c>
      <c r="W2150" s="1" t="str">
        <f t="shared" ca="1" si="269"/>
        <v>Post-calc.</v>
      </c>
      <c r="X2150" s="1" t="b">
        <f t="shared" ca="1" si="270"/>
        <v>1</v>
      </c>
      <c r="Z2150" s="3">
        <f t="shared" ca="1" si="271"/>
        <v>0</v>
      </c>
    </row>
    <row r="2151" spans="1:26" x14ac:dyDescent="0.2">
      <c r="A2151" s="34" t="s">
        <v>4756</v>
      </c>
      <c r="B2151" s="9" t="str">
        <f t="shared" ca="1" si="266"/>
        <v>A4144</v>
      </c>
      <c r="C2151" s="30">
        <v>1836.3384000000001</v>
      </c>
      <c r="D2151" s="30">
        <v>1809.0697</v>
      </c>
      <c r="E2151" s="32"/>
      <c r="F2151" s="34" t="s">
        <v>1446</v>
      </c>
      <c r="G2151" s="34" t="s">
        <v>5527</v>
      </c>
      <c r="H2151" s="34" t="str">
        <f t="shared" ca="1" si="267"/>
        <v>Pre-calc.</v>
      </c>
      <c r="I2151" s="3">
        <f t="shared" ca="1" si="264"/>
        <v>0</v>
      </c>
      <c r="M2151" s="7" t="s">
        <v>2178</v>
      </c>
      <c r="N2151" s="9" t="str">
        <f t="shared" ca="1" si="265"/>
        <v>A6751</v>
      </c>
      <c r="O2151" s="3">
        <v>9752.5779999999995</v>
      </c>
      <c r="P2151" s="3">
        <v>9752.5779999999995</v>
      </c>
      <c r="Q2151" s="1" t="s">
        <v>14</v>
      </c>
      <c r="R2151" s="1" t="s">
        <v>9</v>
      </c>
      <c r="S2151" s="1" t="s">
        <v>10</v>
      </c>
      <c r="T2151" s="1" t="s">
        <v>1528</v>
      </c>
      <c r="V2151" s="34" t="str">
        <f t="shared" ca="1" si="268"/>
        <v>Pre-calc.</v>
      </c>
      <c r="W2151" s="1" t="str">
        <f t="shared" ca="1" si="269"/>
        <v>Pre-calc.</v>
      </c>
      <c r="X2151" s="1" t="b">
        <f t="shared" ca="1" si="270"/>
        <v>1</v>
      </c>
      <c r="Z2151" s="3">
        <f t="shared" ca="1" si="271"/>
        <v>0</v>
      </c>
    </row>
    <row r="2152" spans="1:26" x14ac:dyDescent="0.2">
      <c r="A2152" s="34" t="s">
        <v>4757</v>
      </c>
      <c r="B2152" s="9" t="str">
        <f t="shared" ca="1" si="266"/>
        <v>A4181</v>
      </c>
      <c r="C2152" s="30">
        <v>61.683599999999998</v>
      </c>
      <c r="D2152" s="30">
        <v>62.540399999999998</v>
      </c>
      <c r="E2152" s="32">
        <v>42419</v>
      </c>
      <c r="F2152" s="34" t="s">
        <v>4157</v>
      </c>
      <c r="G2152" s="34" t="s">
        <v>5541</v>
      </c>
      <c r="H2152" s="34" t="str">
        <f t="shared" ca="1" si="267"/>
        <v>Post-calc.</v>
      </c>
      <c r="I2152" s="3">
        <f t="shared" ca="1" si="264"/>
        <v>0</v>
      </c>
      <c r="M2152" s="7" t="s">
        <v>2179</v>
      </c>
      <c r="N2152" s="9" t="str">
        <f t="shared" ca="1" si="265"/>
        <v>A6753</v>
      </c>
      <c r="O2152" s="3">
        <v>20564.982100000001</v>
      </c>
      <c r="P2152" s="3">
        <v>20564.982100000001</v>
      </c>
      <c r="Q2152" s="1" t="s">
        <v>14</v>
      </c>
      <c r="R2152" s="1" t="s">
        <v>9</v>
      </c>
      <c r="S2152" s="1" t="s">
        <v>10</v>
      </c>
      <c r="T2152" s="1" t="s">
        <v>1528</v>
      </c>
      <c r="V2152" s="34" t="str">
        <f t="shared" ca="1" si="268"/>
        <v>Pre-calc.</v>
      </c>
      <c r="W2152" s="1" t="str">
        <f t="shared" ca="1" si="269"/>
        <v>Pre-calc.</v>
      </c>
      <c r="X2152" s="1" t="b">
        <f t="shared" ca="1" si="270"/>
        <v>1</v>
      </c>
      <c r="Z2152" s="3">
        <f t="shared" ca="1" si="271"/>
        <v>0</v>
      </c>
    </row>
    <row r="2153" spans="1:26" x14ac:dyDescent="0.2">
      <c r="A2153" s="34" t="s">
        <v>4758</v>
      </c>
      <c r="B2153" s="9" t="str">
        <f t="shared" ca="1" si="266"/>
        <v>A4182</v>
      </c>
      <c r="C2153" s="30">
        <v>45.765999999999998</v>
      </c>
      <c r="D2153" s="30">
        <v>46.188000000000002</v>
      </c>
      <c r="E2153" s="32">
        <v>42271</v>
      </c>
      <c r="F2153" s="34" t="s">
        <v>4157</v>
      </c>
      <c r="G2153" s="34" t="s">
        <v>5541</v>
      </c>
      <c r="H2153" s="34" t="str">
        <f t="shared" ca="1" si="267"/>
        <v>Post-calc.</v>
      </c>
      <c r="I2153" s="3">
        <f t="shared" ca="1" si="264"/>
        <v>0</v>
      </c>
      <c r="M2153" s="7" t="s">
        <v>2180</v>
      </c>
      <c r="N2153" s="9" t="str">
        <f t="shared" ca="1" si="265"/>
        <v>A6773</v>
      </c>
      <c r="O2153" s="3">
        <v>1073.3077000000001</v>
      </c>
      <c r="P2153" s="3">
        <v>1073.3077000000001</v>
      </c>
      <c r="Q2153" s="1" t="s">
        <v>14</v>
      </c>
      <c r="R2153" s="1" t="s">
        <v>9</v>
      </c>
      <c r="S2153" s="1" t="s">
        <v>10</v>
      </c>
      <c r="T2153" s="1" t="s">
        <v>1446</v>
      </c>
      <c r="V2153" s="34" t="str">
        <f t="shared" ca="1" si="268"/>
        <v>Pre-calc.</v>
      </c>
      <c r="W2153" s="1" t="str">
        <f t="shared" ca="1" si="269"/>
        <v>Pre-calc.</v>
      </c>
      <c r="X2153" s="1" t="b">
        <f t="shared" ca="1" si="270"/>
        <v>1</v>
      </c>
      <c r="Z2153" s="3">
        <f t="shared" ca="1" si="271"/>
        <v>0</v>
      </c>
    </row>
    <row r="2154" spans="1:26" x14ac:dyDescent="0.2">
      <c r="A2154" s="34" t="s">
        <v>4759</v>
      </c>
      <c r="B2154" s="9" t="str">
        <f t="shared" ca="1" si="266"/>
        <v>A4183</v>
      </c>
      <c r="C2154" s="30">
        <v>74.693299999999994</v>
      </c>
      <c r="D2154" s="30">
        <v>73.732900000000001</v>
      </c>
      <c r="E2154" s="32">
        <v>42366</v>
      </c>
      <c r="F2154" s="34" t="s">
        <v>4157</v>
      </c>
      <c r="G2154" s="34" t="s">
        <v>5541</v>
      </c>
      <c r="H2154" s="34" t="str">
        <f t="shared" ca="1" si="267"/>
        <v>Post-calc.</v>
      </c>
      <c r="I2154" s="3">
        <f t="shared" ca="1" si="264"/>
        <v>0</v>
      </c>
      <c r="M2154" s="7" t="s">
        <v>2181</v>
      </c>
      <c r="N2154" s="9" t="str">
        <f t="shared" ca="1" si="265"/>
        <v>A6774</v>
      </c>
      <c r="O2154" s="3">
        <v>454.20749999999998</v>
      </c>
      <c r="P2154" s="3">
        <v>454.20749999999998</v>
      </c>
      <c r="Q2154" s="1" t="s">
        <v>14</v>
      </c>
      <c r="R2154" s="1" t="s">
        <v>9</v>
      </c>
      <c r="S2154" s="1" t="s">
        <v>10</v>
      </c>
      <c r="T2154" s="1" t="s">
        <v>1446</v>
      </c>
      <c r="V2154" s="34" t="str">
        <f t="shared" ca="1" si="268"/>
        <v>Pre-calc.</v>
      </c>
      <c r="W2154" s="1" t="str">
        <f t="shared" ca="1" si="269"/>
        <v>Pre-calc.</v>
      </c>
      <c r="X2154" s="1" t="b">
        <f t="shared" ca="1" si="270"/>
        <v>1</v>
      </c>
      <c r="Z2154" s="3">
        <f t="shared" ca="1" si="271"/>
        <v>0</v>
      </c>
    </row>
    <row r="2155" spans="1:26" x14ac:dyDescent="0.2">
      <c r="A2155" s="34" t="s">
        <v>4760</v>
      </c>
      <c r="B2155" s="9" t="str">
        <f t="shared" ca="1" si="266"/>
        <v>A4188</v>
      </c>
      <c r="C2155" s="30">
        <v>124.57</v>
      </c>
      <c r="D2155" s="30">
        <v>122.29900000000001</v>
      </c>
      <c r="E2155" s="32"/>
      <c r="F2155" s="34" t="s">
        <v>4362</v>
      </c>
      <c r="G2155" s="34" t="s">
        <v>5528</v>
      </c>
      <c r="H2155" s="34" t="str">
        <f t="shared" ca="1" si="267"/>
        <v>Pre-calc.</v>
      </c>
      <c r="I2155" s="3">
        <f t="shared" ca="1" si="264"/>
        <v>0</v>
      </c>
      <c r="M2155" s="7" t="s">
        <v>2182</v>
      </c>
      <c r="N2155" s="9" t="str">
        <f t="shared" ca="1" si="265"/>
        <v>A6775</v>
      </c>
      <c r="O2155" s="3">
        <v>605.36</v>
      </c>
      <c r="P2155" s="3">
        <v>605.36</v>
      </c>
      <c r="Q2155" s="1" t="s">
        <v>14</v>
      </c>
      <c r="R2155" s="1" t="s">
        <v>9</v>
      </c>
      <c r="S2155" s="1" t="s">
        <v>10</v>
      </c>
      <c r="T2155" s="1" t="s">
        <v>1446</v>
      </c>
      <c r="V2155" s="34" t="str">
        <f t="shared" ca="1" si="268"/>
        <v>Pre-calc.</v>
      </c>
      <c r="W2155" s="1" t="str">
        <f t="shared" ca="1" si="269"/>
        <v>Pre-calc.</v>
      </c>
      <c r="X2155" s="1" t="b">
        <f t="shared" ca="1" si="270"/>
        <v>1</v>
      </c>
      <c r="Z2155" s="3">
        <f t="shared" ca="1" si="271"/>
        <v>0</v>
      </c>
    </row>
    <row r="2156" spans="1:26" x14ac:dyDescent="0.2">
      <c r="A2156" s="34" t="s">
        <v>4761</v>
      </c>
      <c r="B2156" s="9" t="str">
        <f t="shared" ca="1" si="266"/>
        <v>A4189</v>
      </c>
      <c r="C2156" s="30">
        <v>198.8133</v>
      </c>
      <c r="D2156" s="30">
        <v>195.965</v>
      </c>
      <c r="E2156" s="32"/>
      <c r="F2156" s="34" t="s">
        <v>4362</v>
      </c>
      <c r="G2156" s="34" t="s">
        <v>5528</v>
      </c>
      <c r="H2156" s="34" t="str">
        <f t="shared" ca="1" si="267"/>
        <v>Pre-calc.</v>
      </c>
      <c r="I2156" s="3">
        <f t="shared" ca="1" si="264"/>
        <v>0</v>
      </c>
      <c r="M2156" s="7" t="s">
        <v>2183</v>
      </c>
      <c r="N2156" s="9" t="str">
        <f t="shared" ca="1" si="265"/>
        <v>A6777</v>
      </c>
      <c r="O2156" s="3">
        <v>276.0804</v>
      </c>
      <c r="P2156" s="3">
        <v>276.0804</v>
      </c>
      <c r="Q2156" s="1" t="s">
        <v>14</v>
      </c>
      <c r="R2156" s="1" t="s">
        <v>9</v>
      </c>
      <c r="S2156" s="1" t="s">
        <v>10</v>
      </c>
      <c r="T2156" s="1" t="s">
        <v>69</v>
      </c>
      <c r="V2156" s="34" t="str">
        <f t="shared" ca="1" si="268"/>
        <v>Pre-calc.</v>
      </c>
      <c r="W2156" s="1" t="str">
        <f t="shared" ca="1" si="269"/>
        <v>Pre-calc.</v>
      </c>
      <c r="X2156" s="1" t="b">
        <f t="shared" ca="1" si="270"/>
        <v>1</v>
      </c>
      <c r="Z2156" s="3">
        <f t="shared" ca="1" si="271"/>
        <v>0</v>
      </c>
    </row>
    <row r="2157" spans="1:26" x14ac:dyDescent="0.2">
      <c r="A2157" s="34" t="s">
        <v>4762</v>
      </c>
      <c r="B2157" s="9" t="str">
        <f t="shared" ca="1" si="266"/>
        <v>A4190</v>
      </c>
      <c r="C2157" s="30">
        <v>326.83</v>
      </c>
      <c r="D2157" s="30">
        <v>326.83</v>
      </c>
      <c r="E2157" s="32"/>
      <c r="F2157" s="34" t="s">
        <v>4362</v>
      </c>
      <c r="G2157" s="34" t="s">
        <v>5528</v>
      </c>
      <c r="H2157" s="34" t="str">
        <f t="shared" ca="1" si="267"/>
        <v>Pre-calc.</v>
      </c>
      <c r="I2157" s="3">
        <f t="shared" ca="1" si="264"/>
        <v>0</v>
      </c>
      <c r="M2157" s="7" t="s">
        <v>2184</v>
      </c>
      <c r="N2157" s="9" t="str">
        <f t="shared" ca="1" si="265"/>
        <v>A6779</v>
      </c>
      <c r="O2157" s="3">
        <v>365.71129999999999</v>
      </c>
      <c r="P2157" s="3">
        <v>365.71129999999999</v>
      </c>
      <c r="Q2157" s="1" t="s">
        <v>14</v>
      </c>
      <c r="R2157" s="1" t="s">
        <v>9</v>
      </c>
      <c r="S2157" s="1" t="s">
        <v>10</v>
      </c>
      <c r="T2157" s="1" t="s">
        <v>69</v>
      </c>
      <c r="V2157" s="34" t="str">
        <f t="shared" ca="1" si="268"/>
        <v>Pre-calc.</v>
      </c>
      <c r="W2157" s="1" t="str">
        <f t="shared" ca="1" si="269"/>
        <v>Pre-calc.</v>
      </c>
      <c r="X2157" s="1" t="b">
        <f t="shared" ca="1" si="270"/>
        <v>1</v>
      </c>
      <c r="Z2157" s="3">
        <f t="shared" ca="1" si="271"/>
        <v>0</v>
      </c>
    </row>
    <row r="2158" spans="1:26" x14ac:dyDescent="0.2">
      <c r="A2158" s="34" t="s">
        <v>4763</v>
      </c>
      <c r="B2158" s="9" t="str">
        <f t="shared" ca="1" si="266"/>
        <v>A4191</v>
      </c>
      <c r="C2158" s="30">
        <v>198.815</v>
      </c>
      <c r="D2158" s="30">
        <v>198.815</v>
      </c>
      <c r="E2158" s="32"/>
      <c r="F2158" s="34" t="s">
        <v>4362</v>
      </c>
      <c r="G2158" s="34" t="s">
        <v>5528</v>
      </c>
      <c r="H2158" s="34" t="str">
        <f t="shared" ca="1" si="267"/>
        <v>Pre-calc.</v>
      </c>
      <c r="I2158" s="3">
        <f t="shared" ca="1" si="264"/>
        <v>0</v>
      </c>
      <c r="M2158" s="7" t="s">
        <v>2185</v>
      </c>
      <c r="N2158" s="9" t="str">
        <f t="shared" ca="1" si="265"/>
        <v>A6781</v>
      </c>
      <c r="O2158" s="3">
        <v>103.1036</v>
      </c>
      <c r="P2158" s="3">
        <v>106.4555</v>
      </c>
      <c r="Q2158" s="1" t="s">
        <v>8</v>
      </c>
      <c r="R2158" s="1" t="s">
        <v>9</v>
      </c>
      <c r="S2158" s="1" t="s">
        <v>10</v>
      </c>
      <c r="T2158" s="1" t="s">
        <v>1999</v>
      </c>
      <c r="V2158" s="34" t="str">
        <f t="shared" ca="1" si="268"/>
        <v>Post-calc.</v>
      </c>
      <c r="W2158" s="1" t="str">
        <f t="shared" ca="1" si="269"/>
        <v>Post-calc.</v>
      </c>
      <c r="X2158" s="1" t="b">
        <f t="shared" ca="1" si="270"/>
        <v>1</v>
      </c>
      <c r="Z2158" s="3">
        <f t="shared" ca="1" si="271"/>
        <v>0</v>
      </c>
    </row>
    <row r="2159" spans="1:26" x14ac:dyDescent="0.2">
      <c r="A2159" s="34" t="s">
        <v>4764</v>
      </c>
      <c r="B2159" s="9" t="str">
        <f t="shared" ca="1" si="266"/>
        <v>A4192</v>
      </c>
      <c r="C2159" s="30">
        <v>350.43329999999997</v>
      </c>
      <c r="D2159" s="30">
        <v>120.003</v>
      </c>
      <c r="E2159" s="32"/>
      <c r="F2159" s="34" t="s">
        <v>4362</v>
      </c>
      <c r="G2159" s="34" t="s">
        <v>5528</v>
      </c>
      <c r="H2159" s="34" t="str">
        <f t="shared" ca="1" si="267"/>
        <v>Pre-calc.</v>
      </c>
      <c r="I2159" s="3">
        <f t="shared" ca="1" si="264"/>
        <v>0</v>
      </c>
      <c r="M2159" s="7" t="s">
        <v>2186</v>
      </c>
      <c r="N2159" s="9" t="str">
        <f t="shared" ca="1" si="265"/>
        <v>A6782</v>
      </c>
      <c r="O2159" s="3">
        <v>408.97680000000003</v>
      </c>
      <c r="P2159" s="3">
        <v>419.7133</v>
      </c>
      <c r="Q2159" s="1" t="s">
        <v>8</v>
      </c>
      <c r="R2159" s="1" t="s">
        <v>9</v>
      </c>
      <c r="S2159" s="1" t="s">
        <v>10</v>
      </c>
      <c r="T2159" s="1" t="s">
        <v>1999</v>
      </c>
      <c r="V2159" s="34" t="str">
        <f t="shared" ca="1" si="268"/>
        <v>Post-calc.</v>
      </c>
      <c r="W2159" s="1" t="str">
        <f t="shared" ca="1" si="269"/>
        <v>Post-calc.</v>
      </c>
      <c r="X2159" s="1" t="b">
        <f t="shared" ca="1" si="270"/>
        <v>1</v>
      </c>
      <c r="Z2159" s="3">
        <f t="shared" ca="1" si="271"/>
        <v>0</v>
      </c>
    </row>
    <row r="2160" spans="1:26" x14ac:dyDescent="0.2">
      <c r="A2160" s="34" t="s">
        <v>4765</v>
      </c>
      <c r="B2160" s="9" t="str">
        <f t="shared" ca="1" si="266"/>
        <v>A4193</v>
      </c>
      <c r="C2160" s="30">
        <v>112.21</v>
      </c>
      <c r="D2160" s="30">
        <v>112.209</v>
      </c>
      <c r="E2160" s="32"/>
      <c r="F2160" s="34" t="s">
        <v>4362</v>
      </c>
      <c r="G2160" s="34" t="s">
        <v>5528</v>
      </c>
      <c r="H2160" s="34" t="str">
        <f t="shared" ca="1" si="267"/>
        <v>Pre-calc.</v>
      </c>
      <c r="I2160" s="3">
        <f t="shared" ca="1" si="264"/>
        <v>0</v>
      </c>
      <c r="M2160" s="7" t="s">
        <v>2187</v>
      </c>
      <c r="N2160" s="9" t="str">
        <f t="shared" ca="1" si="265"/>
        <v>A6783</v>
      </c>
      <c r="O2160" s="3">
        <v>720</v>
      </c>
      <c r="P2160" s="3">
        <v>720</v>
      </c>
      <c r="Q2160" s="1" t="s">
        <v>8</v>
      </c>
      <c r="R2160" s="1" t="s">
        <v>9</v>
      </c>
      <c r="S2160" s="1" t="s">
        <v>10</v>
      </c>
      <c r="T2160" s="1" t="s">
        <v>1999</v>
      </c>
      <c r="V2160" s="34" t="str">
        <f t="shared" ca="1" si="268"/>
        <v>Post-calc.</v>
      </c>
      <c r="W2160" s="1" t="str">
        <f t="shared" ca="1" si="269"/>
        <v>Post-calc.</v>
      </c>
      <c r="X2160" s="1" t="b">
        <f t="shared" ca="1" si="270"/>
        <v>1</v>
      </c>
      <c r="Z2160" s="3">
        <f t="shared" ca="1" si="271"/>
        <v>0</v>
      </c>
    </row>
    <row r="2161" spans="1:28" x14ac:dyDescent="0.2">
      <c r="A2161" s="34" t="s">
        <v>4766</v>
      </c>
      <c r="B2161" s="9" t="str">
        <f t="shared" ca="1" si="266"/>
        <v>A4194</v>
      </c>
      <c r="C2161" s="30">
        <v>454.84289999999999</v>
      </c>
      <c r="D2161" s="30">
        <v>454.84500000000003</v>
      </c>
      <c r="E2161" s="32"/>
      <c r="F2161" s="34" t="s">
        <v>4362</v>
      </c>
      <c r="G2161" s="34" t="s">
        <v>5528</v>
      </c>
      <c r="H2161" s="34" t="str">
        <f t="shared" ca="1" si="267"/>
        <v>Pre-calc.</v>
      </c>
      <c r="I2161" s="3">
        <f t="shared" ca="1" si="264"/>
        <v>0</v>
      </c>
      <c r="M2161" s="7" t="s">
        <v>2188</v>
      </c>
      <c r="N2161" s="9" t="str">
        <f t="shared" ca="1" si="265"/>
        <v>A6784</v>
      </c>
      <c r="O2161" s="3">
        <v>460.42259999999999</v>
      </c>
      <c r="P2161" s="3">
        <v>460.303</v>
      </c>
      <c r="Q2161" s="1" t="s">
        <v>8</v>
      </c>
      <c r="R2161" s="1" t="s">
        <v>9</v>
      </c>
      <c r="S2161" s="1" t="s">
        <v>10</v>
      </c>
      <c r="T2161" s="1" t="s">
        <v>1999</v>
      </c>
      <c r="V2161" s="34" t="str">
        <f t="shared" ca="1" si="268"/>
        <v>Post-calc.</v>
      </c>
      <c r="W2161" s="1" t="str">
        <f t="shared" ca="1" si="269"/>
        <v>Post-calc.</v>
      </c>
      <c r="X2161" s="1" t="b">
        <f t="shared" ca="1" si="270"/>
        <v>1</v>
      </c>
      <c r="Z2161" s="3">
        <f t="shared" ca="1" si="271"/>
        <v>0</v>
      </c>
    </row>
    <row r="2162" spans="1:28" x14ac:dyDescent="0.2">
      <c r="A2162" s="34" t="s">
        <v>4767</v>
      </c>
      <c r="B2162" s="9" t="str">
        <f t="shared" ca="1" si="266"/>
        <v>A4196</v>
      </c>
      <c r="C2162" s="30">
        <v>69.778999999999996</v>
      </c>
      <c r="D2162" s="30">
        <v>69.778999999999996</v>
      </c>
      <c r="E2162" s="32">
        <v>42193</v>
      </c>
      <c r="F2162" s="34" t="s">
        <v>4362</v>
      </c>
      <c r="G2162" s="34" t="s">
        <v>5528</v>
      </c>
      <c r="H2162" s="34" t="str">
        <f t="shared" ca="1" si="267"/>
        <v>Post-calc.</v>
      </c>
      <c r="I2162" s="3">
        <f t="shared" ca="1" si="264"/>
        <v>0</v>
      </c>
      <c r="M2162" s="7" t="s">
        <v>2189</v>
      </c>
      <c r="N2162" s="9" t="str">
        <f t="shared" ca="1" si="265"/>
        <v>A6785</v>
      </c>
      <c r="O2162" s="3">
        <v>3776.2487000000001</v>
      </c>
      <c r="P2162" s="3">
        <v>3755.8989999999999</v>
      </c>
      <c r="Q2162" s="1" t="s">
        <v>8</v>
      </c>
      <c r="R2162" s="1" t="s">
        <v>9</v>
      </c>
      <c r="S2162" s="1" t="s">
        <v>10</v>
      </c>
      <c r="T2162" s="1" t="s">
        <v>1999</v>
      </c>
      <c r="V2162" s="34" t="str">
        <f t="shared" ca="1" si="268"/>
        <v>Post-calc.</v>
      </c>
      <c r="W2162" s="1" t="str">
        <f t="shared" ca="1" si="269"/>
        <v>Post-calc.</v>
      </c>
      <c r="X2162" s="1" t="b">
        <f t="shared" ca="1" si="270"/>
        <v>1</v>
      </c>
      <c r="Z2162" s="3">
        <f t="shared" ca="1" si="271"/>
        <v>0</v>
      </c>
    </row>
    <row r="2163" spans="1:28" x14ac:dyDescent="0.2">
      <c r="A2163" s="34" t="s">
        <v>4768</v>
      </c>
      <c r="B2163" s="9" t="str">
        <f t="shared" ca="1" si="266"/>
        <v>A4197</v>
      </c>
      <c r="C2163" s="30">
        <v>247.77500000000001</v>
      </c>
      <c r="D2163" s="30">
        <v>247.77500000000001</v>
      </c>
      <c r="E2163" s="32">
        <v>42223</v>
      </c>
      <c r="F2163" s="34" t="s">
        <v>4362</v>
      </c>
      <c r="G2163" s="34" t="s">
        <v>5528</v>
      </c>
      <c r="H2163" s="34" t="str">
        <f t="shared" ca="1" si="267"/>
        <v>Post-calc.</v>
      </c>
      <c r="I2163" s="3">
        <f t="shared" ca="1" si="264"/>
        <v>0</v>
      </c>
      <c r="M2163" s="7" t="s">
        <v>2190</v>
      </c>
      <c r="N2163" s="9" t="str">
        <f t="shared" ca="1" si="265"/>
        <v>A6786</v>
      </c>
      <c r="O2163" s="3">
        <v>2212.1071999999999</v>
      </c>
      <c r="P2163" s="3">
        <v>2281.9085</v>
      </c>
      <c r="Q2163" s="1" t="s">
        <v>8</v>
      </c>
      <c r="R2163" s="1" t="s">
        <v>9</v>
      </c>
      <c r="S2163" s="1" t="s">
        <v>10</v>
      </c>
      <c r="T2163" s="1" t="s">
        <v>1999</v>
      </c>
      <c r="V2163" s="34" t="str">
        <f t="shared" ca="1" si="268"/>
        <v>Post-calc.</v>
      </c>
      <c r="W2163" s="1" t="str">
        <f t="shared" ca="1" si="269"/>
        <v>Post-calc.</v>
      </c>
      <c r="X2163" s="1" t="b">
        <f t="shared" ca="1" si="270"/>
        <v>1</v>
      </c>
      <c r="Z2163" s="3">
        <f t="shared" ca="1" si="271"/>
        <v>0</v>
      </c>
    </row>
    <row r="2164" spans="1:28" x14ac:dyDescent="0.2">
      <c r="A2164" s="34" t="s">
        <v>4769</v>
      </c>
      <c r="B2164" s="9" t="str">
        <f t="shared" ca="1" si="266"/>
        <v>A4198</v>
      </c>
      <c r="C2164" s="30">
        <v>270.17200000000003</v>
      </c>
      <c r="D2164" s="30">
        <v>270.17200000000003</v>
      </c>
      <c r="E2164" s="32"/>
      <c r="F2164" s="34" t="s">
        <v>4362</v>
      </c>
      <c r="G2164" s="34" t="s">
        <v>5528</v>
      </c>
      <c r="H2164" s="34" t="str">
        <f t="shared" ca="1" si="267"/>
        <v>Pre-calc.</v>
      </c>
      <c r="I2164" s="3">
        <f t="shared" ca="1" si="264"/>
        <v>0</v>
      </c>
      <c r="M2164" s="7" t="s">
        <v>2191</v>
      </c>
      <c r="N2164" s="9" t="str">
        <f t="shared" ca="1" si="265"/>
        <v>A6787</v>
      </c>
      <c r="O2164" s="3">
        <v>1614.2953</v>
      </c>
      <c r="P2164" s="3">
        <v>1498.9825000000001</v>
      </c>
      <c r="Q2164" s="1" t="s">
        <v>8</v>
      </c>
      <c r="R2164" s="1" t="s">
        <v>9</v>
      </c>
      <c r="S2164" s="1" t="s">
        <v>10</v>
      </c>
      <c r="T2164" s="1" t="s">
        <v>1999</v>
      </c>
      <c r="V2164" s="34" t="str">
        <f t="shared" ca="1" si="268"/>
        <v>Post-calc.</v>
      </c>
      <c r="W2164" s="1" t="str">
        <f t="shared" ca="1" si="269"/>
        <v>Post-calc.</v>
      </c>
      <c r="X2164" s="1" t="b">
        <f t="shared" ca="1" si="270"/>
        <v>1</v>
      </c>
      <c r="Z2164" s="3">
        <f t="shared" ca="1" si="271"/>
        <v>0</v>
      </c>
    </row>
    <row r="2165" spans="1:28" x14ac:dyDescent="0.2">
      <c r="A2165" s="34" t="s">
        <v>4770</v>
      </c>
      <c r="B2165" s="9" t="str">
        <f t="shared" ca="1" si="266"/>
        <v>A4199</v>
      </c>
      <c r="C2165" s="30">
        <v>27.017199999999999</v>
      </c>
      <c r="D2165" s="30">
        <v>27.017199999999999</v>
      </c>
      <c r="E2165" s="32">
        <v>42254</v>
      </c>
      <c r="F2165" s="34" t="s">
        <v>4362</v>
      </c>
      <c r="G2165" s="34" t="s">
        <v>5528</v>
      </c>
      <c r="H2165" s="34" t="str">
        <f t="shared" ca="1" si="267"/>
        <v>Post-calc.</v>
      </c>
      <c r="I2165" s="3">
        <f t="shared" ca="1" si="264"/>
        <v>0</v>
      </c>
      <c r="M2165" s="7" t="s">
        <v>2192</v>
      </c>
      <c r="N2165" s="9" t="str">
        <f t="shared" ca="1" si="265"/>
        <v>A6788</v>
      </c>
      <c r="O2165" s="3">
        <v>495.26859999999999</v>
      </c>
      <c r="P2165" s="3">
        <v>495.26859999999999</v>
      </c>
      <c r="Q2165" s="1" t="s">
        <v>8</v>
      </c>
      <c r="R2165" s="1" t="s">
        <v>9</v>
      </c>
      <c r="S2165" s="1" t="s">
        <v>10</v>
      </c>
      <c r="T2165" s="1" t="s">
        <v>1999</v>
      </c>
      <c r="V2165" s="34" t="str">
        <f t="shared" ca="1" si="268"/>
        <v>Post-calc.</v>
      </c>
      <c r="W2165" s="1" t="str">
        <f t="shared" ca="1" si="269"/>
        <v>Post-calc.</v>
      </c>
      <c r="X2165" s="1" t="b">
        <f t="shared" ca="1" si="270"/>
        <v>1</v>
      </c>
      <c r="Z2165" s="3">
        <f t="shared" ca="1" si="271"/>
        <v>0</v>
      </c>
    </row>
    <row r="2166" spans="1:28" x14ac:dyDescent="0.2">
      <c r="A2166" s="34" t="s">
        <v>4771</v>
      </c>
      <c r="B2166" s="9" t="str">
        <f t="shared" ca="1" si="266"/>
        <v>A4200</v>
      </c>
      <c r="C2166" s="30">
        <v>92.958399999999997</v>
      </c>
      <c r="D2166" s="30">
        <v>92.958399999999997</v>
      </c>
      <c r="E2166" s="32">
        <v>42254</v>
      </c>
      <c r="F2166" s="34" t="s">
        <v>4362</v>
      </c>
      <c r="G2166" s="34" t="s">
        <v>5528</v>
      </c>
      <c r="H2166" s="34" t="str">
        <f t="shared" ca="1" si="267"/>
        <v>Post-calc.</v>
      </c>
      <c r="I2166" s="3">
        <f t="shared" ca="1" si="264"/>
        <v>0</v>
      </c>
      <c r="M2166" s="7" t="s">
        <v>2193</v>
      </c>
      <c r="N2166" s="9" t="str">
        <f t="shared" ca="1" si="265"/>
        <v>A6790</v>
      </c>
      <c r="O2166" s="3">
        <v>1332.3739</v>
      </c>
      <c r="P2166" s="3">
        <v>1365.4431</v>
      </c>
      <c r="Q2166" s="1" t="s">
        <v>8</v>
      </c>
      <c r="R2166" s="1" t="s">
        <v>9</v>
      </c>
      <c r="S2166" s="1" t="s">
        <v>10</v>
      </c>
      <c r="T2166" s="1" t="s">
        <v>1999</v>
      </c>
      <c r="V2166" s="34" t="str">
        <f t="shared" ca="1" si="268"/>
        <v>Post-calc.</v>
      </c>
      <c r="W2166" s="1" t="str">
        <f t="shared" ca="1" si="269"/>
        <v>Post-calc.</v>
      </c>
      <c r="X2166" s="1" t="b">
        <f t="shared" ca="1" si="270"/>
        <v>1</v>
      </c>
      <c r="Z2166" s="3">
        <f t="shared" ca="1" si="271"/>
        <v>0</v>
      </c>
    </row>
    <row r="2167" spans="1:28" x14ac:dyDescent="0.2">
      <c r="A2167" s="34" t="s">
        <v>4772</v>
      </c>
      <c r="B2167" s="9" t="str">
        <f t="shared" ca="1" si="266"/>
        <v>A4205</v>
      </c>
      <c r="C2167" s="30">
        <v>17672.12</v>
      </c>
      <c r="D2167" s="30">
        <v>1674.18</v>
      </c>
      <c r="E2167" s="32">
        <v>42521</v>
      </c>
      <c r="F2167" s="34" t="s">
        <v>2660</v>
      </c>
      <c r="G2167" s="34" t="s">
        <v>5531</v>
      </c>
      <c r="H2167" s="34" t="str">
        <f t="shared" ca="1" si="267"/>
        <v>Post-calc.</v>
      </c>
      <c r="I2167" s="3">
        <f t="shared" ca="1" si="264"/>
        <v>0</v>
      </c>
      <c r="M2167" s="7" t="s">
        <v>2194</v>
      </c>
      <c r="N2167" s="9" t="str">
        <f t="shared" ca="1" si="265"/>
        <v>A6792</v>
      </c>
      <c r="O2167" s="3">
        <v>917.48050000000001</v>
      </c>
      <c r="P2167" s="3">
        <v>908.45929999999998</v>
      </c>
      <c r="Q2167" s="1" t="s">
        <v>8</v>
      </c>
      <c r="R2167" s="1" t="s">
        <v>9</v>
      </c>
      <c r="S2167" s="1" t="s">
        <v>10</v>
      </c>
      <c r="T2167" s="1" t="s">
        <v>1999</v>
      </c>
      <c r="V2167" s="34" t="str">
        <f t="shared" ca="1" si="268"/>
        <v>Post-calc.</v>
      </c>
      <c r="W2167" s="1" t="str">
        <f t="shared" ca="1" si="269"/>
        <v>Post-calc.</v>
      </c>
      <c r="X2167" s="1" t="b">
        <f t="shared" ca="1" si="270"/>
        <v>1</v>
      </c>
      <c r="Z2167" s="3">
        <f t="shared" ca="1" si="271"/>
        <v>9.9999999974897946E-5</v>
      </c>
    </row>
    <row r="2168" spans="1:28" x14ac:dyDescent="0.2">
      <c r="A2168" s="34" t="s">
        <v>4773</v>
      </c>
      <c r="B2168" s="9" t="str">
        <f t="shared" ca="1" si="266"/>
        <v>A4219</v>
      </c>
      <c r="C2168" s="30">
        <v>1647.49</v>
      </c>
      <c r="D2168" s="30">
        <v>1647.49</v>
      </c>
      <c r="E2168" s="32">
        <v>42313</v>
      </c>
      <c r="F2168" s="34" t="s">
        <v>4275</v>
      </c>
      <c r="G2168" s="34" t="s">
        <v>5525</v>
      </c>
      <c r="H2168" s="34" t="str">
        <f t="shared" ca="1" si="267"/>
        <v>Post-calc.</v>
      </c>
      <c r="I2168" s="3">
        <f t="shared" ca="1" si="264"/>
        <v>0</v>
      </c>
      <c r="M2168" s="7" t="s">
        <v>2195</v>
      </c>
      <c r="N2168" s="9" t="str">
        <f t="shared" ca="1" si="265"/>
        <v>A6794</v>
      </c>
      <c r="O2168" s="3">
        <v>1040.8418999999999</v>
      </c>
      <c r="P2168" s="3">
        <v>2413.5655000000002</v>
      </c>
      <c r="Q2168" s="1" t="s">
        <v>8</v>
      </c>
      <c r="R2168" s="1" t="s">
        <v>9</v>
      </c>
      <c r="S2168" s="1" t="s">
        <v>10</v>
      </c>
      <c r="T2168" s="1" t="s">
        <v>648</v>
      </c>
      <c r="V2168" s="21" t="str">
        <f t="shared" ca="1" si="268"/>
        <v>Pre-calc.</v>
      </c>
      <c r="W2168" s="22" t="str">
        <f t="shared" ca="1" si="269"/>
        <v>Post-calc.</v>
      </c>
      <c r="X2168" s="22" t="b">
        <f t="shared" ca="1" si="270"/>
        <v>0</v>
      </c>
      <c r="Y2168" s="42" t="s">
        <v>5957</v>
      </c>
      <c r="Z2168" s="40">
        <f t="shared" ca="1" si="271"/>
        <v>-2413.5655000000002</v>
      </c>
      <c r="AA2168" s="42" t="s">
        <v>5958</v>
      </c>
      <c r="AB2168" s="1" t="s">
        <v>5963</v>
      </c>
    </row>
    <row r="2169" spans="1:28" x14ac:dyDescent="0.2">
      <c r="A2169" s="34" t="s">
        <v>4774</v>
      </c>
      <c r="B2169" s="9" t="str">
        <f t="shared" ca="1" si="266"/>
        <v>A4235</v>
      </c>
      <c r="C2169" s="30">
        <v>536.57650000000001</v>
      </c>
      <c r="D2169" s="30">
        <v>555.96469999999999</v>
      </c>
      <c r="E2169" s="32">
        <v>42318</v>
      </c>
      <c r="F2169" s="34" t="s">
        <v>4424</v>
      </c>
      <c r="G2169" s="34" t="s">
        <v>5532</v>
      </c>
      <c r="H2169" s="34" t="str">
        <f t="shared" ca="1" si="267"/>
        <v>Post-calc.</v>
      </c>
      <c r="I2169" s="3">
        <f t="shared" ca="1" si="264"/>
        <v>0</v>
      </c>
      <c r="M2169" s="7" t="s">
        <v>2196</v>
      </c>
      <c r="N2169" s="9" t="str">
        <f t="shared" ca="1" si="265"/>
        <v>A6798</v>
      </c>
      <c r="O2169" s="3">
        <v>13565.8717</v>
      </c>
      <c r="P2169" s="3">
        <v>13565.8717</v>
      </c>
      <c r="Q2169" s="1" t="s">
        <v>14</v>
      </c>
      <c r="R2169" s="1" t="s">
        <v>9</v>
      </c>
      <c r="S2169" s="1" t="s">
        <v>10</v>
      </c>
      <c r="T2169" s="1" t="s">
        <v>69</v>
      </c>
      <c r="V2169" s="34" t="str">
        <f t="shared" ca="1" si="268"/>
        <v>Pre-calc.</v>
      </c>
      <c r="W2169" s="1" t="str">
        <f t="shared" ca="1" si="269"/>
        <v>Pre-calc.</v>
      </c>
      <c r="X2169" s="1" t="b">
        <f t="shared" ca="1" si="270"/>
        <v>1</v>
      </c>
      <c r="Z2169" s="3">
        <f t="shared" ca="1" si="271"/>
        <v>0</v>
      </c>
    </row>
    <row r="2170" spans="1:28" x14ac:dyDescent="0.2">
      <c r="A2170" s="34" t="s">
        <v>4775</v>
      </c>
      <c r="B2170" s="9" t="str">
        <f t="shared" ca="1" si="266"/>
        <v>A4236</v>
      </c>
      <c r="C2170" s="30">
        <v>340</v>
      </c>
      <c r="D2170" s="30">
        <v>340</v>
      </c>
      <c r="E2170" s="32">
        <v>42521</v>
      </c>
      <c r="F2170" s="34" t="s">
        <v>2660</v>
      </c>
      <c r="G2170" s="34" t="s">
        <v>5534</v>
      </c>
      <c r="H2170" s="34" t="str">
        <f t="shared" ca="1" si="267"/>
        <v>Post-calc.</v>
      </c>
      <c r="I2170" s="3">
        <f t="shared" ca="1" si="264"/>
        <v>0</v>
      </c>
      <c r="M2170" s="7" t="s">
        <v>2197</v>
      </c>
      <c r="N2170" s="9" t="str">
        <f t="shared" ca="1" si="265"/>
        <v>A6804</v>
      </c>
      <c r="O2170" s="3">
        <v>197.0566</v>
      </c>
      <c r="P2170" s="3">
        <v>197.0566</v>
      </c>
      <c r="Q2170" s="1" t="s">
        <v>8</v>
      </c>
      <c r="R2170" s="1" t="s">
        <v>9</v>
      </c>
      <c r="S2170" s="1" t="s">
        <v>10</v>
      </c>
      <c r="T2170" s="1" t="s">
        <v>1999</v>
      </c>
      <c r="V2170" s="34" t="str">
        <f t="shared" ca="1" si="268"/>
        <v>Post-calc.</v>
      </c>
      <c r="W2170" s="1" t="str">
        <f t="shared" ca="1" si="269"/>
        <v>Post-calc.</v>
      </c>
      <c r="X2170" s="1" t="b">
        <f t="shared" ca="1" si="270"/>
        <v>1</v>
      </c>
      <c r="Z2170" s="3">
        <f t="shared" ca="1" si="271"/>
        <v>0</v>
      </c>
    </row>
    <row r="2171" spans="1:28" x14ac:dyDescent="0.2">
      <c r="A2171" s="34" t="s">
        <v>4776</v>
      </c>
      <c r="B2171" s="9" t="str">
        <f t="shared" ca="1" si="266"/>
        <v>A4238</v>
      </c>
      <c r="C2171" s="30">
        <v>112.9883</v>
      </c>
      <c r="D2171" s="30">
        <v>112.2466</v>
      </c>
      <c r="E2171" s="32">
        <v>42266</v>
      </c>
      <c r="F2171" s="34" t="s">
        <v>4424</v>
      </c>
      <c r="G2171" s="34" t="s">
        <v>5532</v>
      </c>
      <c r="H2171" s="34" t="str">
        <f t="shared" ca="1" si="267"/>
        <v>Post-calc.</v>
      </c>
      <c r="I2171" s="3">
        <f t="shared" ca="1" si="264"/>
        <v>0</v>
      </c>
      <c r="M2171" s="7" t="s">
        <v>2198</v>
      </c>
      <c r="N2171" s="9" t="str">
        <f t="shared" ca="1" si="265"/>
        <v>A6823</v>
      </c>
      <c r="O2171" s="3">
        <v>7757.5909000000001</v>
      </c>
      <c r="P2171" s="3">
        <v>7757.5909000000001</v>
      </c>
      <c r="Q2171" s="1" t="s">
        <v>14</v>
      </c>
      <c r="R2171" s="1" t="s">
        <v>9</v>
      </c>
      <c r="S2171" s="1" t="s">
        <v>10</v>
      </c>
      <c r="T2171" s="1" t="s">
        <v>1528</v>
      </c>
      <c r="V2171" s="34" t="str">
        <f t="shared" ca="1" si="268"/>
        <v>Pre-calc.</v>
      </c>
      <c r="W2171" s="1" t="str">
        <f t="shared" ca="1" si="269"/>
        <v>Pre-calc.</v>
      </c>
      <c r="X2171" s="1" t="b">
        <f t="shared" ca="1" si="270"/>
        <v>1</v>
      </c>
      <c r="Z2171" s="3">
        <f t="shared" ca="1" si="271"/>
        <v>0</v>
      </c>
    </row>
    <row r="2172" spans="1:28" x14ac:dyDescent="0.2">
      <c r="A2172" s="34" t="s">
        <v>4777</v>
      </c>
      <c r="B2172" s="9" t="str">
        <f t="shared" ca="1" si="266"/>
        <v>A4242</v>
      </c>
      <c r="C2172" s="30">
        <v>541</v>
      </c>
      <c r="D2172" s="30">
        <v>869</v>
      </c>
      <c r="E2172" s="32">
        <v>42521</v>
      </c>
      <c r="F2172" s="34" t="s">
        <v>2660</v>
      </c>
      <c r="G2172" s="34" t="s">
        <v>5531</v>
      </c>
      <c r="H2172" s="34" t="str">
        <f t="shared" ca="1" si="267"/>
        <v>Post-calc.</v>
      </c>
      <c r="I2172" s="3">
        <f t="shared" ca="1" si="264"/>
        <v>0</v>
      </c>
      <c r="M2172" s="7" t="s">
        <v>2199</v>
      </c>
      <c r="N2172" s="9" t="str">
        <f t="shared" ca="1" si="265"/>
        <v>A6824</v>
      </c>
      <c r="O2172" s="3">
        <v>16853.287899999999</v>
      </c>
      <c r="P2172" s="3">
        <v>16853.287899999999</v>
      </c>
      <c r="Q2172" s="1" t="s">
        <v>14</v>
      </c>
      <c r="R2172" s="1" t="s">
        <v>9</v>
      </c>
      <c r="S2172" s="1" t="s">
        <v>10</v>
      </c>
      <c r="T2172" s="1" t="s">
        <v>1528</v>
      </c>
      <c r="V2172" s="34" t="str">
        <f t="shared" ca="1" si="268"/>
        <v>Pre-calc.</v>
      </c>
      <c r="W2172" s="1" t="str">
        <f t="shared" ca="1" si="269"/>
        <v>Pre-calc.</v>
      </c>
      <c r="X2172" s="1" t="b">
        <f t="shared" ca="1" si="270"/>
        <v>1</v>
      </c>
      <c r="Z2172" s="3">
        <f t="shared" ca="1" si="271"/>
        <v>0</v>
      </c>
    </row>
    <row r="2173" spans="1:28" x14ac:dyDescent="0.2">
      <c r="A2173" s="34" t="s">
        <v>4778</v>
      </c>
      <c r="B2173" s="9" t="str">
        <f t="shared" ca="1" si="266"/>
        <v>A4246</v>
      </c>
      <c r="C2173" s="30">
        <v>1104.0899999999999</v>
      </c>
      <c r="D2173" s="30">
        <v>1246.71</v>
      </c>
      <c r="E2173" s="32">
        <v>42521</v>
      </c>
      <c r="F2173" s="34" t="s">
        <v>2660</v>
      </c>
      <c r="G2173" s="34" t="s">
        <v>5531</v>
      </c>
      <c r="H2173" s="34" t="str">
        <f t="shared" ca="1" si="267"/>
        <v>Post-calc.</v>
      </c>
      <c r="I2173" s="3">
        <f t="shared" ca="1" si="264"/>
        <v>0</v>
      </c>
      <c r="M2173" s="7" t="s">
        <v>2200</v>
      </c>
      <c r="N2173" s="9" t="str">
        <f t="shared" ca="1" si="265"/>
        <v>A6825</v>
      </c>
      <c r="O2173" s="3">
        <v>12120.2647</v>
      </c>
      <c r="P2173" s="3">
        <v>12120.2647</v>
      </c>
      <c r="Q2173" s="1" t="s">
        <v>14</v>
      </c>
      <c r="R2173" s="1" t="s">
        <v>9</v>
      </c>
      <c r="S2173" s="1" t="s">
        <v>10</v>
      </c>
      <c r="T2173" s="1" t="s">
        <v>1528</v>
      </c>
      <c r="V2173" s="34" t="str">
        <f t="shared" ca="1" si="268"/>
        <v>Pre-calc.</v>
      </c>
      <c r="W2173" s="1" t="str">
        <f t="shared" ca="1" si="269"/>
        <v>Pre-calc.</v>
      </c>
      <c r="X2173" s="1" t="b">
        <f t="shared" ca="1" si="270"/>
        <v>1</v>
      </c>
      <c r="Z2173" s="3">
        <f t="shared" ca="1" si="271"/>
        <v>0</v>
      </c>
    </row>
    <row r="2174" spans="1:28" x14ac:dyDescent="0.2">
      <c r="A2174" s="34" t="s">
        <v>4779</v>
      </c>
      <c r="B2174" s="9" t="str">
        <f t="shared" ca="1" si="266"/>
        <v>A4293</v>
      </c>
      <c r="C2174" s="30">
        <v>834.43119999999999</v>
      </c>
      <c r="D2174" s="30">
        <v>834.43</v>
      </c>
      <c r="E2174" s="32">
        <v>42265</v>
      </c>
      <c r="F2174" s="34" t="s">
        <v>4269</v>
      </c>
      <c r="G2174" s="34" t="s">
        <v>5524</v>
      </c>
      <c r="H2174" s="34" t="str">
        <f t="shared" ca="1" si="267"/>
        <v>Post-calc.</v>
      </c>
      <c r="I2174" s="3">
        <f t="shared" ca="1" si="264"/>
        <v>0</v>
      </c>
      <c r="M2174" s="7" t="s">
        <v>2201</v>
      </c>
      <c r="N2174" s="9" t="str">
        <f t="shared" ca="1" si="265"/>
        <v>A6826</v>
      </c>
      <c r="O2174" s="3">
        <v>7588.4360999999999</v>
      </c>
      <c r="P2174" s="3">
        <v>7588.4360999999999</v>
      </c>
      <c r="Q2174" s="1" t="s">
        <v>14</v>
      </c>
      <c r="R2174" s="1" t="s">
        <v>9</v>
      </c>
      <c r="S2174" s="1" t="s">
        <v>10</v>
      </c>
      <c r="T2174" s="1" t="s">
        <v>1528</v>
      </c>
      <c r="V2174" s="34" t="str">
        <f t="shared" ca="1" si="268"/>
        <v>Pre-calc.</v>
      </c>
      <c r="W2174" s="1" t="str">
        <f t="shared" ca="1" si="269"/>
        <v>Pre-calc.</v>
      </c>
      <c r="X2174" s="1" t="b">
        <f t="shared" ca="1" si="270"/>
        <v>1</v>
      </c>
      <c r="Z2174" s="3">
        <f t="shared" ca="1" si="271"/>
        <v>0</v>
      </c>
    </row>
    <row r="2175" spans="1:28" x14ac:dyDescent="0.2">
      <c r="A2175" s="34" t="s">
        <v>4780</v>
      </c>
      <c r="B2175" s="9" t="str">
        <f t="shared" ca="1" si="266"/>
        <v>A4331</v>
      </c>
      <c r="C2175" s="30">
        <v>189.95500000000001</v>
      </c>
      <c r="D2175" s="30">
        <v>189.95500000000001</v>
      </c>
      <c r="E2175" s="32">
        <v>42293</v>
      </c>
      <c r="F2175" s="34" t="s">
        <v>4632</v>
      </c>
      <c r="G2175" s="34" t="s">
        <v>5536</v>
      </c>
      <c r="H2175" s="34" t="str">
        <f t="shared" ca="1" si="267"/>
        <v>Post-calc.</v>
      </c>
      <c r="I2175" s="3">
        <f t="shared" ca="1" si="264"/>
        <v>0</v>
      </c>
      <c r="M2175" s="7" t="s">
        <v>2202</v>
      </c>
      <c r="N2175" s="9" t="str">
        <f t="shared" ca="1" si="265"/>
        <v>A6827</v>
      </c>
      <c r="O2175" s="3">
        <v>1118.4396999999999</v>
      </c>
      <c r="P2175" s="3">
        <v>1118.4396999999999</v>
      </c>
      <c r="Q2175" s="1" t="s">
        <v>14</v>
      </c>
      <c r="R2175" s="1" t="s">
        <v>9</v>
      </c>
      <c r="S2175" s="1" t="s">
        <v>10</v>
      </c>
      <c r="T2175" s="1" t="s">
        <v>1528</v>
      </c>
      <c r="V2175" s="34" t="str">
        <f t="shared" ca="1" si="268"/>
        <v>Pre-calc.</v>
      </c>
      <c r="W2175" s="1" t="str">
        <f t="shared" ca="1" si="269"/>
        <v>Pre-calc.</v>
      </c>
      <c r="X2175" s="1" t="b">
        <f t="shared" ca="1" si="270"/>
        <v>1</v>
      </c>
      <c r="Z2175" s="3">
        <f t="shared" ca="1" si="271"/>
        <v>0</v>
      </c>
    </row>
    <row r="2176" spans="1:28" x14ac:dyDescent="0.2">
      <c r="A2176" s="34" t="s">
        <v>4781</v>
      </c>
      <c r="B2176" s="9" t="str">
        <f t="shared" ca="1" si="266"/>
        <v>A4361</v>
      </c>
      <c r="C2176" s="30">
        <v>640.89</v>
      </c>
      <c r="D2176" s="30">
        <v>640.89</v>
      </c>
      <c r="E2176" s="32">
        <v>42306</v>
      </c>
      <c r="F2176" s="34" t="s">
        <v>4275</v>
      </c>
      <c r="G2176" s="34" t="s">
        <v>5525</v>
      </c>
      <c r="H2176" s="34" t="str">
        <f t="shared" ca="1" si="267"/>
        <v>Post-calc.</v>
      </c>
      <c r="I2176" s="3">
        <f t="shared" ca="1" si="264"/>
        <v>0</v>
      </c>
      <c r="M2176" s="7" t="s">
        <v>2203</v>
      </c>
      <c r="N2176" s="9" t="str">
        <f t="shared" ca="1" si="265"/>
        <v>A6828</v>
      </c>
      <c r="O2176" s="3">
        <v>19485.680199999999</v>
      </c>
      <c r="P2176" s="3">
        <v>19485.680199999999</v>
      </c>
      <c r="Q2176" s="1" t="s">
        <v>14</v>
      </c>
      <c r="R2176" s="1" t="s">
        <v>9</v>
      </c>
      <c r="S2176" s="1" t="s">
        <v>10</v>
      </c>
      <c r="T2176" s="1" t="s">
        <v>1528</v>
      </c>
      <c r="V2176" s="34" t="str">
        <f t="shared" ca="1" si="268"/>
        <v>Pre-calc.</v>
      </c>
      <c r="W2176" s="1" t="str">
        <f t="shared" ca="1" si="269"/>
        <v>Pre-calc.</v>
      </c>
      <c r="X2176" s="1" t="b">
        <f t="shared" ca="1" si="270"/>
        <v>1</v>
      </c>
      <c r="Z2176" s="3">
        <f t="shared" ca="1" si="271"/>
        <v>0</v>
      </c>
    </row>
    <row r="2177" spans="1:26" x14ac:dyDescent="0.2">
      <c r="A2177" s="34" t="s">
        <v>4782</v>
      </c>
      <c r="B2177" s="9" t="str">
        <f t="shared" ca="1" si="266"/>
        <v>A4362</v>
      </c>
      <c r="C2177" s="30">
        <v>4004.46</v>
      </c>
      <c r="D2177" s="30">
        <v>4004.46</v>
      </c>
      <c r="E2177" s="32">
        <v>42319</v>
      </c>
      <c r="F2177" s="34" t="s">
        <v>4275</v>
      </c>
      <c r="G2177" s="34" t="s">
        <v>5525</v>
      </c>
      <c r="H2177" s="34" t="str">
        <f t="shared" ca="1" si="267"/>
        <v>Post-calc.</v>
      </c>
      <c r="I2177" s="3">
        <f t="shared" ca="1" si="264"/>
        <v>0</v>
      </c>
      <c r="M2177" s="7" t="s">
        <v>2204</v>
      </c>
      <c r="N2177" s="9" t="str">
        <f t="shared" ca="1" si="265"/>
        <v>A6830</v>
      </c>
      <c r="O2177" s="3">
        <v>468</v>
      </c>
      <c r="P2177" s="3">
        <v>468</v>
      </c>
      <c r="Q2177" s="1" t="s">
        <v>8</v>
      </c>
      <c r="R2177" s="1" t="s">
        <v>9</v>
      </c>
      <c r="S2177" s="1" t="s">
        <v>10</v>
      </c>
      <c r="T2177" s="1" t="s">
        <v>1267</v>
      </c>
      <c r="V2177" s="34" t="str">
        <f t="shared" ca="1" si="268"/>
        <v>Post-calc.</v>
      </c>
      <c r="W2177" s="1" t="str">
        <f t="shared" ca="1" si="269"/>
        <v>Post-calc.</v>
      </c>
      <c r="X2177" s="1" t="b">
        <f t="shared" ca="1" si="270"/>
        <v>1</v>
      </c>
      <c r="Z2177" s="3">
        <f t="shared" ca="1" si="271"/>
        <v>0</v>
      </c>
    </row>
    <row r="2178" spans="1:26" x14ac:dyDescent="0.2">
      <c r="A2178" s="34" t="s">
        <v>4783</v>
      </c>
      <c r="B2178" s="9" t="str">
        <f t="shared" ca="1" si="266"/>
        <v>A4363</v>
      </c>
      <c r="C2178" s="30">
        <v>2779.21</v>
      </c>
      <c r="D2178" s="30">
        <v>2779.21</v>
      </c>
      <c r="E2178" s="32">
        <v>42326</v>
      </c>
      <c r="F2178" s="34" t="s">
        <v>4275</v>
      </c>
      <c r="G2178" s="34" t="s">
        <v>5525</v>
      </c>
      <c r="H2178" s="34" t="str">
        <f t="shared" ca="1" si="267"/>
        <v>Post-calc.</v>
      </c>
      <c r="I2178" s="3">
        <f t="shared" ca="1" si="264"/>
        <v>0</v>
      </c>
      <c r="M2178" s="7" t="s">
        <v>2205</v>
      </c>
      <c r="N2178" s="9" t="str">
        <f t="shared" ca="1" si="265"/>
        <v>A6832</v>
      </c>
      <c r="O2178" s="3">
        <v>40.365900000000003</v>
      </c>
      <c r="P2178" s="3">
        <v>40.365900000000003</v>
      </c>
      <c r="Q2178" s="1" t="s">
        <v>8</v>
      </c>
      <c r="R2178" s="1" t="s">
        <v>9</v>
      </c>
      <c r="S2178" s="1" t="s">
        <v>10</v>
      </c>
      <c r="T2178" s="1" t="s">
        <v>1466</v>
      </c>
      <c r="V2178" s="34" t="str">
        <f t="shared" ca="1" si="268"/>
        <v>Post-calc.</v>
      </c>
      <c r="W2178" s="1" t="str">
        <f t="shared" ca="1" si="269"/>
        <v>Post-calc.</v>
      </c>
      <c r="X2178" s="1" t="b">
        <f t="shared" ca="1" si="270"/>
        <v>1</v>
      </c>
      <c r="Z2178" s="3">
        <f t="shared" ca="1" si="271"/>
        <v>0</v>
      </c>
    </row>
    <row r="2179" spans="1:26" x14ac:dyDescent="0.2">
      <c r="A2179" s="34" t="s">
        <v>4784</v>
      </c>
      <c r="B2179" s="9" t="str">
        <f t="shared" ca="1" si="266"/>
        <v>A4364</v>
      </c>
      <c r="C2179" s="30">
        <v>695.28</v>
      </c>
      <c r="D2179" s="30">
        <v>777.85</v>
      </c>
      <c r="E2179" s="32">
        <v>42521</v>
      </c>
      <c r="F2179" s="34" t="s">
        <v>2660</v>
      </c>
      <c r="G2179" s="34" t="s">
        <v>5531</v>
      </c>
      <c r="H2179" s="34" t="str">
        <f t="shared" ca="1" si="267"/>
        <v>Post-calc.</v>
      </c>
      <c r="I2179" s="3">
        <f t="shared" ca="1" si="264"/>
        <v>0</v>
      </c>
      <c r="M2179" s="7" t="s">
        <v>2206</v>
      </c>
      <c r="N2179" s="9" t="str">
        <f t="shared" ca="1" si="265"/>
        <v>A6833</v>
      </c>
      <c r="O2179" s="3">
        <v>329.52749999999997</v>
      </c>
      <c r="P2179" s="3">
        <v>329.52749999999997</v>
      </c>
      <c r="Q2179" s="1" t="s">
        <v>8</v>
      </c>
      <c r="R2179" s="1" t="s">
        <v>9</v>
      </c>
      <c r="S2179" s="1" t="s">
        <v>10</v>
      </c>
      <c r="T2179" s="1" t="s">
        <v>1466</v>
      </c>
      <c r="V2179" s="34" t="str">
        <f t="shared" ca="1" si="268"/>
        <v>Post-calc.</v>
      </c>
      <c r="W2179" s="1" t="str">
        <f t="shared" ca="1" si="269"/>
        <v>Post-calc.</v>
      </c>
      <c r="X2179" s="1" t="b">
        <f t="shared" ca="1" si="270"/>
        <v>1</v>
      </c>
      <c r="Z2179" s="3">
        <f t="shared" ca="1" si="271"/>
        <v>0</v>
      </c>
    </row>
    <row r="2180" spans="1:26" x14ac:dyDescent="0.2">
      <c r="A2180" s="34" t="s">
        <v>4785</v>
      </c>
      <c r="B2180" s="9" t="str">
        <f t="shared" ca="1" si="266"/>
        <v>A4371</v>
      </c>
      <c r="C2180" s="30">
        <v>664.97860000000003</v>
      </c>
      <c r="D2180" s="30">
        <v>670.12220000000002</v>
      </c>
      <c r="E2180" s="32"/>
      <c r="F2180" s="34" t="s">
        <v>1446</v>
      </c>
      <c r="G2180" s="34" t="s">
        <v>5527</v>
      </c>
      <c r="H2180" s="34" t="str">
        <f t="shared" ca="1" si="267"/>
        <v>Pre-calc.</v>
      </c>
      <c r="I2180" s="3">
        <f t="shared" ref="I2180:I2243" ca="1" si="272">+VLOOKUP(B2180,$N$4:$P$2559,2,FALSE)-C2180</f>
        <v>0</v>
      </c>
      <c r="M2180" s="7" t="s">
        <v>2207</v>
      </c>
      <c r="N2180" s="9" t="str">
        <f t="shared" ref="N2180:N2243" ca="1" si="273">+LEFT(M2180,5)</f>
        <v>A6834</v>
      </c>
      <c r="O2180" s="3">
        <v>145.971</v>
      </c>
      <c r="P2180" s="3">
        <v>145.971</v>
      </c>
      <c r="Q2180" s="1" t="s">
        <v>8</v>
      </c>
      <c r="R2180" s="1" t="s">
        <v>9</v>
      </c>
      <c r="S2180" s="1" t="s">
        <v>10</v>
      </c>
      <c r="T2180" s="1" t="s">
        <v>1466</v>
      </c>
      <c r="V2180" s="34" t="str">
        <f t="shared" ca="1" si="268"/>
        <v>Post-calc.</v>
      </c>
      <c r="W2180" s="1" t="str">
        <f t="shared" ca="1" si="269"/>
        <v>Post-calc.</v>
      </c>
      <c r="X2180" s="1" t="b">
        <f t="shared" ca="1" si="270"/>
        <v>1</v>
      </c>
      <c r="Z2180" s="3">
        <f t="shared" ca="1" si="271"/>
        <v>0</v>
      </c>
    </row>
    <row r="2181" spans="1:26" x14ac:dyDescent="0.2">
      <c r="A2181" s="34" t="s">
        <v>4786</v>
      </c>
      <c r="B2181" s="9" t="str">
        <f t="shared" ref="B2181:B2244" ca="1" si="274">+LEFT(A2181,5)</f>
        <v>A4372</v>
      </c>
      <c r="C2181" s="30">
        <v>383.04579999999999</v>
      </c>
      <c r="D2181" s="30">
        <v>386.27080000000001</v>
      </c>
      <c r="E2181" s="32"/>
      <c r="F2181" s="34" t="s">
        <v>1446</v>
      </c>
      <c r="G2181" s="34" t="s">
        <v>5527</v>
      </c>
      <c r="H2181" s="34" t="str">
        <f t="shared" ref="H2181:H2244" ca="1" si="275">+IF(E2181&gt;1,"Post-calc.","Pre-calc.")</f>
        <v>Pre-calc.</v>
      </c>
      <c r="I2181" s="3">
        <f t="shared" ca="1" si="272"/>
        <v>0</v>
      </c>
      <c r="M2181" s="7" t="s">
        <v>2208</v>
      </c>
      <c r="N2181" s="9" t="str">
        <f t="shared" ca="1" si="273"/>
        <v>A6835</v>
      </c>
      <c r="O2181" s="3">
        <v>404.69850000000002</v>
      </c>
      <c r="P2181" s="3">
        <v>404.69850000000002</v>
      </c>
      <c r="Q2181" s="1" t="s">
        <v>8</v>
      </c>
      <c r="R2181" s="1" t="s">
        <v>9</v>
      </c>
      <c r="S2181" s="1" t="s">
        <v>10</v>
      </c>
      <c r="T2181" s="1" t="s">
        <v>1466</v>
      </c>
      <c r="V2181" s="34" t="str">
        <f t="shared" ref="V2181:V2244" ca="1" si="276">+VLOOKUP(N2181,$B$4:$H$2903,7,FALSE)</f>
        <v>Post-calc.</v>
      </c>
      <c r="W2181" s="1" t="str">
        <f t="shared" ref="W2181:W2244" ca="1" si="277">+Q2181</f>
        <v>Post-calc.</v>
      </c>
      <c r="X2181" s="1" t="b">
        <f t="shared" ref="X2181:X2244" ca="1" si="278">+V2181=W2181</f>
        <v>1</v>
      </c>
      <c r="Z2181" s="3">
        <f t="shared" ref="Z2181:Z2244" ca="1" si="279">+IF(Q2181="Post-calc.",VLOOKUP(N2181,$B$4:$H$2903,3,FALSE)-P2181,VLOOKUP(N2181,$B$4:$H$2903,2,FALSE)-P2181)</f>
        <v>0</v>
      </c>
    </row>
    <row r="2182" spans="1:26" x14ac:dyDescent="0.2">
      <c r="A2182" s="34" t="s">
        <v>4787</v>
      </c>
      <c r="B2182" s="9" t="str">
        <f t="shared" ca="1" si="274"/>
        <v>A4373</v>
      </c>
      <c r="C2182" s="30">
        <v>948.6232</v>
      </c>
      <c r="D2182" s="30">
        <v>954.92420000000004</v>
      </c>
      <c r="E2182" s="32"/>
      <c r="F2182" s="34" t="s">
        <v>1446</v>
      </c>
      <c r="G2182" s="34" t="s">
        <v>5527</v>
      </c>
      <c r="H2182" s="34" t="str">
        <f t="shared" ca="1" si="275"/>
        <v>Pre-calc.</v>
      </c>
      <c r="I2182" s="3">
        <f t="shared" ca="1" si="272"/>
        <v>0</v>
      </c>
      <c r="M2182" s="7" t="s">
        <v>2209</v>
      </c>
      <c r="N2182" s="9" t="str">
        <f t="shared" ca="1" si="273"/>
        <v>A6836</v>
      </c>
      <c r="O2182" s="3">
        <v>164.7638</v>
      </c>
      <c r="P2182" s="3">
        <v>164.7638</v>
      </c>
      <c r="Q2182" s="1" t="s">
        <v>8</v>
      </c>
      <c r="R2182" s="1" t="s">
        <v>9</v>
      </c>
      <c r="S2182" s="1" t="s">
        <v>10</v>
      </c>
      <c r="T2182" s="1" t="s">
        <v>1466</v>
      </c>
      <c r="V2182" s="34" t="str">
        <f t="shared" ca="1" si="276"/>
        <v>Post-calc.</v>
      </c>
      <c r="W2182" s="1" t="str">
        <f t="shared" ca="1" si="277"/>
        <v>Post-calc.</v>
      </c>
      <c r="X2182" s="1" t="b">
        <f t="shared" ca="1" si="278"/>
        <v>1</v>
      </c>
      <c r="Z2182" s="3">
        <f t="shared" ca="1" si="279"/>
        <v>0</v>
      </c>
    </row>
    <row r="2183" spans="1:26" x14ac:dyDescent="0.2">
      <c r="A2183" s="34" t="s">
        <v>4788</v>
      </c>
      <c r="B2183" s="9" t="str">
        <f t="shared" ca="1" si="274"/>
        <v>A4374</v>
      </c>
      <c r="C2183" s="30">
        <v>725.31399999999996</v>
      </c>
      <c r="D2183" s="30">
        <v>727.27269999999999</v>
      </c>
      <c r="E2183" s="32"/>
      <c r="F2183" s="34" t="s">
        <v>1446</v>
      </c>
      <c r="G2183" s="34" t="s">
        <v>5527</v>
      </c>
      <c r="H2183" s="34" t="str">
        <f t="shared" ca="1" si="275"/>
        <v>Pre-calc.</v>
      </c>
      <c r="I2183" s="3">
        <f t="shared" ca="1" si="272"/>
        <v>0</v>
      </c>
      <c r="M2183" s="7" t="s">
        <v>2210</v>
      </c>
      <c r="N2183" s="9" t="str">
        <f t="shared" ca="1" si="273"/>
        <v>A6837</v>
      </c>
      <c r="O2183" s="3">
        <v>164.7638</v>
      </c>
      <c r="P2183" s="3">
        <v>164.7638</v>
      </c>
      <c r="Q2183" s="1" t="s">
        <v>8</v>
      </c>
      <c r="R2183" s="1" t="s">
        <v>9</v>
      </c>
      <c r="S2183" s="1" t="s">
        <v>10</v>
      </c>
      <c r="T2183" s="1" t="s">
        <v>1466</v>
      </c>
      <c r="V2183" s="34" t="str">
        <f t="shared" ca="1" si="276"/>
        <v>Post-calc.</v>
      </c>
      <c r="W2183" s="1" t="str">
        <f t="shared" ca="1" si="277"/>
        <v>Post-calc.</v>
      </c>
      <c r="X2183" s="1" t="b">
        <f t="shared" ca="1" si="278"/>
        <v>1</v>
      </c>
      <c r="Z2183" s="3">
        <f t="shared" ca="1" si="279"/>
        <v>0</v>
      </c>
    </row>
    <row r="2184" spans="1:26" x14ac:dyDescent="0.2">
      <c r="A2184" s="34" t="s">
        <v>4789</v>
      </c>
      <c r="B2184" s="9" t="str">
        <f t="shared" ca="1" si="274"/>
        <v>A4450</v>
      </c>
      <c r="C2184" s="30">
        <v>404.45319999999998</v>
      </c>
      <c r="D2184" s="30">
        <v>417.01159999999999</v>
      </c>
      <c r="E2184" s="32">
        <v>42349</v>
      </c>
      <c r="F2184" s="34" t="s">
        <v>4424</v>
      </c>
      <c r="G2184" s="34" t="s">
        <v>5532</v>
      </c>
      <c r="H2184" s="34" t="str">
        <f t="shared" ca="1" si="275"/>
        <v>Post-calc.</v>
      </c>
      <c r="I2184" s="3">
        <f t="shared" ca="1" si="272"/>
        <v>0</v>
      </c>
      <c r="M2184" s="7" t="s">
        <v>2211</v>
      </c>
      <c r="N2184" s="9" t="str">
        <f t="shared" ca="1" si="273"/>
        <v>A6838</v>
      </c>
      <c r="O2184" s="3">
        <v>164.76499999999999</v>
      </c>
      <c r="P2184" s="3">
        <v>164.7638</v>
      </c>
      <c r="Q2184" s="1" t="s">
        <v>8</v>
      </c>
      <c r="R2184" s="1" t="s">
        <v>9</v>
      </c>
      <c r="S2184" s="1" t="s">
        <v>10</v>
      </c>
      <c r="T2184" s="1" t="s">
        <v>1466</v>
      </c>
      <c r="V2184" s="34" t="str">
        <f t="shared" ca="1" si="276"/>
        <v>Post-calc.</v>
      </c>
      <c r="W2184" s="1" t="str">
        <f t="shared" ca="1" si="277"/>
        <v>Post-calc.</v>
      </c>
      <c r="X2184" s="1" t="b">
        <f t="shared" ca="1" si="278"/>
        <v>1</v>
      </c>
      <c r="Z2184" s="3">
        <f t="shared" ca="1" si="279"/>
        <v>0</v>
      </c>
    </row>
    <row r="2185" spans="1:26" x14ac:dyDescent="0.2">
      <c r="A2185" s="34" t="s">
        <v>4790</v>
      </c>
      <c r="B2185" s="9" t="str">
        <f t="shared" ca="1" si="274"/>
        <v>A4451</v>
      </c>
      <c r="C2185" s="30">
        <v>411.39760000000001</v>
      </c>
      <c r="D2185" s="30">
        <v>542.63760000000002</v>
      </c>
      <c r="E2185" s="32">
        <v>42283</v>
      </c>
      <c r="F2185" s="34" t="s">
        <v>4424</v>
      </c>
      <c r="G2185" s="34" t="s">
        <v>5532</v>
      </c>
      <c r="H2185" s="34" t="str">
        <f t="shared" ca="1" si="275"/>
        <v>Post-calc.</v>
      </c>
      <c r="I2185" s="3">
        <f t="shared" ca="1" si="272"/>
        <v>0</v>
      </c>
      <c r="M2185" s="7" t="s">
        <v>2212</v>
      </c>
      <c r="N2185" s="9" t="str">
        <f t="shared" ca="1" si="273"/>
        <v>A6839</v>
      </c>
      <c r="O2185" s="3">
        <v>221.142</v>
      </c>
      <c r="P2185" s="3">
        <v>221.142</v>
      </c>
      <c r="Q2185" s="1" t="s">
        <v>8</v>
      </c>
      <c r="R2185" s="1" t="s">
        <v>9</v>
      </c>
      <c r="S2185" s="1" t="s">
        <v>10</v>
      </c>
      <c r="T2185" s="1" t="s">
        <v>1466</v>
      </c>
      <c r="V2185" s="34" t="str">
        <f t="shared" ca="1" si="276"/>
        <v>Post-calc.</v>
      </c>
      <c r="W2185" s="1" t="str">
        <f t="shared" ca="1" si="277"/>
        <v>Post-calc.</v>
      </c>
      <c r="X2185" s="1" t="b">
        <f t="shared" ca="1" si="278"/>
        <v>1</v>
      </c>
      <c r="Z2185" s="3">
        <f t="shared" ca="1" si="279"/>
        <v>0</v>
      </c>
    </row>
    <row r="2186" spans="1:26" x14ac:dyDescent="0.2">
      <c r="A2186" s="34" t="s">
        <v>4791</v>
      </c>
      <c r="B2186" s="9" t="str">
        <f t="shared" ca="1" si="274"/>
        <v>A4452</v>
      </c>
      <c r="C2186" s="30">
        <v>1564.5797</v>
      </c>
      <c r="D2186" s="30">
        <v>1501.3004000000001</v>
      </c>
      <c r="E2186" s="32"/>
      <c r="F2186" s="34" t="s">
        <v>4424</v>
      </c>
      <c r="G2186" s="34" t="s">
        <v>5532</v>
      </c>
      <c r="H2186" s="34" t="str">
        <f t="shared" ca="1" si="275"/>
        <v>Pre-calc.</v>
      </c>
      <c r="I2186" s="3">
        <f t="shared" ca="1" si="272"/>
        <v>0</v>
      </c>
      <c r="M2186" s="7" t="s">
        <v>2213</v>
      </c>
      <c r="N2186" s="9" t="str">
        <f t="shared" ca="1" si="273"/>
        <v>A6864</v>
      </c>
      <c r="O2186" s="3">
        <v>339.90379999999999</v>
      </c>
      <c r="P2186" s="3">
        <v>339.90379999999999</v>
      </c>
      <c r="Q2186" s="1" t="s">
        <v>14</v>
      </c>
      <c r="R2186" s="1" t="s">
        <v>9</v>
      </c>
      <c r="S2186" s="1" t="s">
        <v>10</v>
      </c>
      <c r="T2186" s="1" t="s">
        <v>1528</v>
      </c>
      <c r="V2186" s="34" t="str">
        <f t="shared" ca="1" si="276"/>
        <v>Pre-calc.</v>
      </c>
      <c r="W2186" s="1" t="str">
        <f t="shared" ca="1" si="277"/>
        <v>Pre-calc.</v>
      </c>
      <c r="X2186" s="1" t="b">
        <f t="shared" ca="1" si="278"/>
        <v>1</v>
      </c>
      <c r="Z2186" s="3">
        <f t="shared" ca="1" si="279"/>
        <v>0</v>
      </c>
    </row>
    <row r="2187" spans="1:26" x14ac:dyDescent="0.2">
      <c r="A2187" s="34" t="s">
        <v>4792</v>
      </c>
      <c r="B2187" s="9" t="str">
        <f t="shared" ca="1" si="274"/>
        <v>A4453</v>
      </c>
      <c r="C2187" s="30">
        <v>80.457899999999995</v>
      </c>
      <c r="D2187" s="30">
        <v>84.080799999999996</v>
      </c>
      <c r="E2187" s="32">
        <v>42331</v>
      </c>
      <c r="F2187" s="34" t="s">
        <v>4424</v>
      </c>
      <c r="G2187" s="34" t="s">
        <v>5532</v>
      </c>
      <c r="H2187" s="34" t="str">
        <f t="shared" ca="1" si="275"/>
        <v>Post-calc.</v>
      </c>
      <c r="I2187" s="3">
        <f t="shared" ca="1" si="272"/>
        <v>0</v>
      </c>
      <c r="M2187" s="7" t="s">
        <v>2214</v>
      </c>
      <c r="N2187" s="9" t="str">
        <f t="shared" ca="1" si="273"/>
        <v>A6865</v>
      </c>
      <c r="O2187" s="3">
        <v>587.34299999999996</v>
      </c>
      <c r="P2187" s="3">
        <v>596.31299999999999</v>
      </c>
      <c r="Q2187" s="1" t="s">
        <v>8</v>
      </c>
      <c r="R2187" s="1" t="s">
        <v>9</v>
      </c>
      <c r="S2187" s="1" t="s">
        <v>10</v>
      </c>
      <c r="T2187" s="1" t="s">
        <v>1528</v>
      </c>
      <c r="V2187" s="34" t="str">
        <f t="shared" ca="1" si="276"/>
        <v>Post-calc.</v>
      </c>
      <c r="W2187" s="1" t="str">
        <f t="shared" ca="1" si="277"/>
        <v>Post-calc.</v>
      </c>
      <c r="X2187" s="1" t="b">
        <f t="shared" ca="1" si="278"/>
        <v>1</v>
      </c>
      <c r="Z2187" s="3">
        <f t="shared" ca="1" si="279"/>
        <v>0</v>
      </c>
    </row>
    <row r="2188" spans="1:26" x14ac:dyDescent="0.2">
      <c r="A2188" s="34" t="s">
        <v>4793</v>
      </c>
      <c r="B2188" s="9" t="str">
        <f t="shared" ca="1" si="274"/>
        <v>A4455</v>
      </c>
      <c r="C2188" s="30">
        <v>276.02</v>
      </c>
      <c r="D2188" s="30">
        <v>281.2</v>
      </c>
      <c r="E2188" s="32">
        <v>42338</v>
      </c>
      <c r="F2188" s="34" t="s">
        <v>4164</v>
      </c>
      <c r="G2188" s="34" t="s">
        <v>5522</v>
      </c>
      <c r="H2188" s="34" t="str">
        <f t="shared" ca="1" si="275"/>
        <v>Post-calc.</v>
      </c>
      <c r="I2188" s="3">
        <f t="shared" ca="1" si="272"/>
        <v>0</v>
      </c>
      <c r="M2188" s="7" t="s">
        <v>2215</v>
      </c>
      <c r="N2188" s="9" t="str">
        <f t="shared" ca="1" si="273"/>
        <v>A6866</v>
      </c>
      <c r="O2188" s="3">
        <v>1312.1275000000001</v>
      </c>
      <c r="P2188" s="3">
        <v>1319.5072</v>
      </c>
      <c r="Q2188" s="1" t="s">
        <v>8</v>
      </c>
      <c r="R2188" s="1" t="s">
        <v>9</v>
      </c>
      <c r="S2188" s="1" t="s">
        <v>10</v>
      </c>
      <c r="T2188" s="1" t="s">
        <v>1528</v>
      </c>
      <c r="V2188" s="34" t="str">
        <f t="shared" ca="1" si="276"/>
        <v>Post-calc.</v>
      </c>
      <c r="W2188" s="1" t="str">
        <f t="shared" ca="1" si="277"/>
        <v>Post-calc.</v>
      </c>
      <c r="X2188" s="1" t="b">
        <f t="shared" ca="1" si="278"/>
        <v>1</v>
      </c>
      <c r="Z2188" s="3">
        <f t="shared" ca="1" si="279"/>
        <v>0</v>
      </c>
    </row>
    <row r="2189" spans="1:26" x14ac:dyDescent="0.2">
      <c r="A2189" s="34" t="s">
        <v>4794</v>
      </c>
      <c r="B2189" s="9" t="str">
        <f t="shared" ca="1" si="274"/>
        <v>A4456</v>
      </c>
      <c r="C2189" s="30">
        <v>294.06</v>
      </c>
      <c r="D2189" s="30">
        <v>295.62</v>
      </c>
      <c r="E2189" s="32">
        <v>42293</v>
      </c>
      <c r="F2189" s="34" t="s">
        <v>4164</v>
      </c>
      <c r="G2189" s="34" t="s">
        <v>5522</v>
      </c>
      <c r="H2189" s="34" t="str">
        <f t="shared" ca="1" si="275"/>
        <v>Post-calc.</v>
      </c>
      <c r="I2189" s="3">
        <f t="shared" ca="1" si="272"/>
        <v>0</v>
      </c>
      <c r="M2189" s="7" t="s">
        <v>2216</v>
      </c>
      <c r="N2189" s="9" t="str">
        <f t="shared" ca="1" si="273"/>
        <v>A6868</v>
      </c>
      <c r="O2189" s="3">
        <v>1354.0941</v>
      </c>
      <c r="P2189" s="3">
        <v>1390.5712000000001</v>
      </c>
      <c r="Q2189" s="1" t="s">
        <v>8</v>
      </c>
      <c r="R2189" s="1" t="s">
        <v>9</v>
      </c>
      <c r="S2189" s="1" t="s">
        <v>10</v>
      </c>
      <c r="T2189" s="1" t="s">
        <v>1528</v>
      </c>
      <c r="V2189" s="34" t="str">
        <f t="shared" ca="1" si="276"/>
        <v>Post-calc.</v>
      </c>
      <c r="W2189" s="1" t="str">
        <f t="shared" ca="1" si="277"/>
        <v>Post-calc.</v>
      </c>
      <c r="X2189" s="1" t="b">
        <f t="shared" ca="1" si="278"/>
        <v>1</v>
      </c>
      <c r="Z2189" s="3">
        <f t="shared" ca="1" si="279"/>
        <v>0</v>
      </c>
    </row>
    <row r="2190" spans="1:26" x14ac:dyDescent="0.2">
      <c r="A2190" s="34" t="s">
        <v>4795</v>
      </c>
      <c r="B2190" s="9" t="str">
        <f t="shared" ca="1" si="274"/>
        <v>A4502</v>
      </c>
      <c r="C2190" s="30">
        <v>7615.31</v>
      </c>
      <c r="D2190" s="30">
        <v>7615.31</v>
      </c>
      <c r="E2190" s="32">
        <v>42292</v>
      </c>
      <c r="F2190" s="34" t="s">
        <v>4237</v>
      </c>
      <c r="G2190" s="34" t="s">
        <v>5523</v>
      </c>
      <c r="H2190" s="34" t="str">
        <f t="shared" ca="1" si="275"/>
        <v>Post-calc.</v>
      </c>
      <c r="I2190" s="3">
        <f t="shared" ca="1" si="272"/>
        <v>0</v>
      </c>
      <c r="M2190" s="7" t="s">
        <v>2217</v>
      </c>
      <c r="N2190" s="9" t="str">
        <f t="shared" ca="1" si="273"/>
        <v>A6869</v>
      </c>
      <c r="O2190" s="3">
        <v>42608.82</v>
      </c>
      <c r="P2190" s="3">
        <v>42608.82</v>
      </c>
      <c r="Q2190" s="1" t="s">
        <v>8</v>
      </c>
      <c r="R2190" s="1" t="s">
        <v>9</v>
      </c>
      <c r="S2190" s="1" t="s">
        <v>10</v>
      </c>
      <c r="T2190" s="1" t="s">
        <v>1528</v>
      </c>
      <c r="V2190" s="34" t="str">
        <f t="shared" ca="1" si="276"/>
        <v>Post-calc.</v>
      </c>
      <c r="W2190" s="1" t="str">
        <f t="shared" ca="1" si="277"/>
        <v>Post-calc.</v>
      </c>
      <c r="X2190" s="1" t="b">
        <f t="shared" ca="1" si="278"/>
        <v>1</v>
      </c>
      <c r="Z2190" s="3">
        <f t="shared" ca="1" si="279"/>
        <v>0</v>
      </c>
    </row>
    <row r="2191" spans="1:26" x14ac:dyDescent="0.2">
      <c r="A2191" s="34" t="s">
        <v>4796</v>
      </c>
      <c r="B2191" s="9" t="str">
        <f t="shared" ca="1" si="274"/>
        <v>A4503</v>
      </c>
      <c r="C2191" s="30">
        <v>399</v>
      </c>
      <c r="D2191" s="30">
        <v>399</v>
      </c>
      <c r="E2191" s="32">
        <v>42277</v>
      </c>
      <c r="F2191" s="34" t="s">
        <v>4237</v>
      </c>
      <c r="G2191" s="34" t="s">
        <v>5523</v>
      </c>
      <c r="H2191" s="34" t="str">
        <f t="shared" ca="1" si="275"/>
        <v>Post-calc.</v>
      </c>
      <c r="I2191" s="3">
        <f t="shared" ca="1" si="272"/>
        <v>0</v>
      </c>
      <c r="M2191" s="7" t="s">
        <v>2218</v>
      </c>
      <c r="N2191" s="9" t="str">
        <f t="shared" ca="1" si="273"/>
        <v>A6870</v>
      </c>
      <c r="O2191" s="3">
        <v>557.81659999999999</v>
      </c>
      <c r="P2191" s="3">
        <v>559.75930000000005</v>
      </c>
      <c r="Q2191" s="1" t="s">
        <v>8</v>
      </c>
      <c r="R2191" s="1" t="s">
        <v>9</v>
      </c>
      <c r="S2191" s="1" t="s">
        <v>10</v>
      </c>
      <c r="T2191" s="1" t="s">
        <v>1528</v>
      </c>
      <c r="V2191" s="34" t="str">
        <f t="shared" ca="1" si="276"/>
        <v>Post-calc.</v>
      </c>
      <c r="W2191" s="1" t="str">
        <f t="shared" ca="1" si="277"/>
        <v>Post-calc.</v>
      </c>
      <c r="X2191" s="1" t="b">
        <f t="shared" ca="1" si="278"/>
        <v>1</v>
      </c>
      <c r="Z2191" s="3">
        <f t="shared" ca="1" si="279"/>
        <v>0</v>
      </c>
    </row>
    <row r="2192" spans="1:26" x14ac:dyDescent="0.2">
      <c r="A2192" s="34" t="s">
        <v>4797</v>
      </c>
      <c r="B2192" s="9" t="str">
        <f t="shared" ca="1" si="274"/>
        <v>A4517</v>
      </c>
      <c r="C2192" s="30">
        <v>4544.232</v>
      </c>
      <c r="D2192" s="30">
        <v>4517.7439999999997</v>
      </c>
      <c r="E2192" s="32"/>
      <c r="F2192" s="34" t="s">
        <v>1446</v>
      </c>
      <c r="G2192" s="34" t="s">
        <v>5527</v>
      </c>
      <c r="H2192" s="34" t="str">
        <f t="shared" ca="1" si="275"/>
        <v>Pre-calc.</v>
      </c>
      <c r="I2192" s="3">
        <f t="shared" ca="1" si="272"/>
        <v>0</v>
      </c>
      <c r="M2192" s="7" t="s">
        <v>2219</v>
      </c>
      <c r="N2192" s="9" t="str">
        <f t="shared" ca="1" si="273"/>
        <v>A6871</v>
      </c>
      <c r="O2192" s="3">
        <v>3067.0898999999999</v>
      </c>
      <c r="P2192" s="3">
        <v>3067.0898999999999</v>
      </c>
      <c r="Q2192" s="1" t="s">
        <v>14</v>
      </c>
      <c r="R2192" s="1" t="s">
        <v>9</v>
      </c>
      <c r="S2192" s="1" t="s">
        <v>10</v>
      </c>
      <c r="T2192" s="1" t="s">
        <v>1528</v>
      </c>
      <c r="V2192" s="34" t="str">
        <f t="shared" ca="1" si="276"/>
        <v>Pre-calc.</v>
      </c>
      <c r="W2192" s="1" t="str">
        <f t="shared" ca="1" si="277"/>
        <v>Pre-calc.</v>
      </c>
      <c r="X2192" s="1" t="b">
        <f t="shared" ca="1" si="278"/>
        <v>1</v>
      </c>
      <c r="Z2192" s="3">
        <f t="shared" ca="1" si="279"/>
        <v>0</v>
      </c>
    </row>
    <row r="2193" spans="1:26" x14ac:dyDescent="0.2">
      <c r="A2193" s="34" t="s">
        <v>4798</v>
      </c>
      <c r="B2193" s="9" t="str">
        <f t="shared" ca="1" si="274"/>
        <v>A4521</v>
      </c>
      <c r="C2193" s="30">
        <v>484.07780000000002</v>
      </c>
      <c r="D2193" s="30">
        <v>501.57830000000001</v>
      </c>
      <c r="E2193" s="32">
        <v>42318</v>
      </c>
      <c r="F2193" s="34" t="s">
        <v>4424</v>
      </c>
      <c r="G2193" s="34" t="s">
        <v>5532</v>
      </c>
      <c r="H2193" s="34" t="str">
        <f t="shared" ca="1" si="275"/>
        <v>Post-calc.</v>
      </c>
      <c r="I2193" s="3">
        <f t="shared" ca="1" si="272"/>
        <v>0</v>
      </c>
      <c r="M2193" s="7" t="s">
        <v>2220</v>
      </c>
      <c r="N2193" s="9" t="str">
        <f t="shared" ca="1" si="273"/>
        <v>A6873</v>
      </c>
      <c r="O2193" s="3">
        <v>942.68499999999995</v>
      </c>
      <c r="P2193" s="3">
        <v>945.26239999999996</v>
      </c>
      <c r="Q2193" s="1" t="s">
        <v>8</v>
      </c>
      <c r="R2193" s="1" t="s">
        <v>9</v>
      </c>
      <c r="S2193" s="1" t="s">
        <v>10</v>
      </c>
      <c r="T2193" s="1" t="s">
        <v>1528</v>
      </c>
      <c r="V2193" s="34" t="str">
        <f t="shared" ca="1" si="276"/>
        <v>Post-calc.</v>
      </c>
      <c r="W2193" s="1" t="str">
        <f t="shared" ca="1" si="277"/>
        <v>Post-calc.</v>
      </c>
      <c r="X2193" s="1" t="b">
        <f t="shared" ca="1" si="278"/>
        <v>1</v>
      </c>
      <c r="Z2193" s="3">
        <f t="shared" ca="1" si="279"/>
        <v>0</v>
      </c>
    </row>
    <row r="2194" spans="1:26" x14ac:dyDescent="0.2">
      <c r="A2194" s="34" t="s">
        <v>4799</v>
      </c>
      <c r="B2194" s="9" t="str">
        <f t="shared" ca="1" si="274"/>
        <v>A4522</v>
      </c>
      <c r="C2194" s="30">
        <v>224.73079999999999</v>
      </c>
      <c r="D2194" s="30">
        <v>234.48849999999999</v>
      </c>
      <c r="E2194" s="32">
        <v>42317</v>
      </c>
      <c r="F2194" s="34" t="s">
        <v>4424</v>
      </c>
      <c r="G2194" s="34" t="s">
        <v>5532</v>
      </c>
      <c r="H2194" s="34" t="str">
        <f t="shared" ca="1" si="275"/>
        <v>Post-calc.</v>
      </c>
      <c r="I2194" s="3">
        <f t="shared" ca="1" si="272"/>
        <v>0</v>
      </c>
      <c r="M2194" s="7" t="s">
        <v>2221</v>
      </c>
      <c r="N2194" s="9" t="str">
        <f t="shared" ca="1" si="273"/>
        <v>A6874</v>
      </c>
      <c r="O2194" s="3">
        <v>58.332000000000001</v>
      </c>
      <c r="P2194" s="3">
        <v>58.332000000000001</v>
      </c>
      <c r="Q2194" s="1" t="s">
        <v>14</v>
      </c>
      <c r="R2194" s="1" t="s">
        <v>9</v>
      </c>
      <c r="S2194" s="1" t="s">
        <v>10</v>
      </c>
      <c r="T2194" s="1" t="s">
        <v>1528</v>
      </c>
      <c r="V2194" s="34" t="str">
        <f t="shared" ca="1" si="276"/>
        <v>Pre-calc.</v>
      </c>
      <c r="W2194" s="1" t="str">
        <f t="shared" ca="1" si="277"/>
        <v>Pre-calc.</v>
      </c>
      <c r="X2194" s="1" t="b">
        <f t="shared" ca="1" si="278"/>
        <v>1</v>
      </c>
      <c r="Z2194" s="3">
        <f t="shared" ca="1" si="279"/>
        <v>0</v>
      </c>
    </row>
    <row r="2195" spans="1:26" x14ac:dyDescent="0.2">
      <c r="A2195" s="34" t="s">
        <v>4800</v>
      </c>
      <c r="B2195" s="9" t="str">
        <f t="shared" ca="1" si="274"/>
        <v>A4527</v>
      </c>
      <c r="C2195" s="30">
        <v>25727.457600000002</v>
      </c>
      <c r="D2195" s="30">
        <v>26855.759999999998</v>
      </c>
      <c r="E2195" s="32"/>
      <c r="F2195" s="34" t="s">
        <v>1446</v>
      </c>
      <c r="G2195" s="34" t="s">
        <v>5527</v>
      </c>
      <c r="H2195" s="34" t="str">
        <f t="shared" ca="1" si="275"/>
        <v>Pre-calc.</v>
      </c>
      <c r="I2195" s="3">
        <f t="shared" ca="1" si="272"/>
        <v>0</v>
      </c>
      <c r="M2195" s="7" t="s">
        <v>2222</v>
      </c>
      <c r="N2195" s="9" t="str">
        <f t="shared" ca="1" si="273"/>
        <v>A6902</v>
      </c>
      <c r="O2195" s="3">
        <v>2190</v>
      </c>
      <c r="P2195" s="3">
        <v>2190</v>
      </c>
      <c r="Q2195" s="1" t="s">
        <v>14</v>
      </c>
      <c r="R2195" s="1" t="s">
        <v>9</v>
      </c>
      <c r="S2195" s="1" t="s">
        <v>10</v>
      </c>
      <c r="T2195" s="1" t="s">
        <v>69</v>
      </c>
      <c r="V2195" s="34" t="str">
        <f t="shared" ca="1" si="276"/>
        <v>Pre-calc.</v>
      </c>
      <c r="W2195" s="1" t="str">
        <f t="shared" ca="1" si="277"/>
        <v>Pre-calc.</v>
      </c>
      <c r="X2195" s="1" t="b">
        <f t="shared" ca="1" si="278"/>
        <v>1</v>
      </c>
      <c r="Z2195" s="3">
        <f t="shared" ca="1" si="279"/>
        <v>0</v>
      </c>
    </row>
    <row r="2196" spans="1:26" x14ac:dyDescent="0.2">
      <c r="A2196" s="34" t="s">
        <v>4801</v>
      </c>
      <c r="B2196" s="9" t="str">
        <f t="shared" ca="1" si="274"/>
        <v>A4528</v>
      </c>
      <c r="C2196" s="30">
        <v>5696.8</v>
      </c>
      <c r="D2196" s="30">
        <v>6004.8</v>
      </c>
      <c r="E2196" s="32"/>
      <c r="F2196" s="34" t="s">
        <v>1446</v>
      </c>
      <c r="G2196" s="34" t="s">
        <v>5527</v>
      </c>
      <c r="H2196" s="34" t="str">
        <f t="shared" ca="1" si="275"/>
        <v>Pre-calc.</v>
      </c>
      <c r="I2196" s="3">
        <f t="shared" ca="1" si="272"/>
        <v>0</v>
      </c>
      <c r="M2196" s="7" t="s">
        <v>2223</v>
      </c>
      <c r="N2196" s="9" t="str">
        <f t="shared" ca="1" si="273"/>
        <v>A6913</v>
      </c>
      <c r="O2196" s="3">
        <v>3250</v>
      </c>
      <c r="P2196" s="3">
        <v>3250</v>
      </c>
      <c r="Q2196" s="1" t="s">
        <v>14</v>
      </c>
      <c r="R2196" s="1" t="s">
        <v>9</v>
      </c>
      <c r="S2196" s="1" t="s">
        <v>10</v>
      </c>
      <c r="T2196" s="1" t="s">
        <v>69</v>
      </c>
      <c r="V2196" s="34" t="str">
        <f t="shared" ca="1" si="276"/>
        <v>Pre-calc.</v>
      </c>
      <c r="W2196" s="1" t="str">
        <f t="shared" ca="1" si="277"/>
        <v>Pre-calc.</v>
      </c>
      <c r="X2196" s="1" t="b">
        <f t="shared" ca="1" si="278"/>
        <v>1</v>
      </c>
      <c r="Z2196" s="3">
        <f t="shared" ca="1" si="279"/>
        <v>0</v>
      </c>
    </row>
    <row r="2197" spans="1:26" x14ac:dyDescent="0.2">
      <c r="A2197" s="34" t="s">
        <v>4802</v>
      </c>
      <c r="B2197" s="9" t="str">
        <f t="shared" ca="1" si="274"/>
        <v>A4538</v>
      </c>
      <c r="C2197" s="30">
        <v>8568.86</v>
      </c>
      <c r="D2197" s="30">
        <v>8535.4500000000007</v>
      </c>
      <c r="E2197" s="32">
        <v>42325</v>
      </c>
      <c r="F2197" s="34" t="s">
        <v>2660</v>
      </c>
      <c r="G2197" s="34" t="s">
        <v>5524</v>
      </c>
      <c r="H2197" s="34" t="str">
        <f t="shared" ca="1" si="275"/>
        <v>Post-calc.</v>
      </c>
      <c r="I2197" s="23" t="e">
        <f t="shared" ca="1" si="272"/>
        <v>#N/A</v>
      </c>
      <c r="J2197" s="18" t="str">
        <f ca="1">VLOOKUP(B2197, Remarks!$A$3:$G$400, 7, FALSE)</f>
        <v>non-HKG order but Procurement Center is Rieckermann Services Ltd. as well as not Purchased from PC was filtered out</v>
      </c>
      <c r="M2197" s="7" t="s">
        <v>2224</v>
      </c>
      <c r="N2197" s="9" t="str">
        <f t="shared" ca="1" si="273"/>
        <v>A6914</v>
      </c>
      <c r="O2197" s="3">
        <v>9802.89</v>
      </c>
      <c r="P2197" s="3">
        <v>9802.89</v>
      </c>
      <c r="Q2197" s="1" t="s">
        <v>14</v>
      </c>
      <c r="R2197" s="1" t="s">
        <v>9</v>
      </c>
      <c r="S2197" s="1" t="s">
        <v>10</v>
      </c>
      <c r="T2197" s="1" t="s">
        <v>69</v>
      </c>
      <c r="V2197" s="34" t="str">
        <f t="shared" ca="1" si="276"/>
        <v>Pre-calc.</v>
      </c>
      <c r="W2197" s="1" t="str">
        <f t="shared" ca="1" si="277"/>
        <v>Pre-calc.</v>
      </c>
      <c r="X2197" s="1" t="b">
        <f t="shared" ca="1" si="278"/>
        <v>1</v>
      </c>
      <c r="Z2197" s="3">
        <f t="shared" ca="1" si="279"/>
        <v>0</v>
      </c>
    </row>
    <row r="2198" spans="1:26" x14ac:dyDescent="0.2">
      <c r="A2198" s="34" t="s">
        <v>4803</v>
      </c>
      <c r="B2198" s="9" t="str">
        <f t="shared" ca="1" si="274"/>
        <v>A4539</v>
      </c>
      <c r="C2198" s="30">
        <v>1711.22</v>
      </c>
      <c r="D2198" s="30">
        <v>1751.99</v>
      </c>
      <c r="E2198" s="32">
        <v>42184</v>
      </c>
      <c r="F2198" s="34" t="s">
        <v>4269</v>
      </c>
      <c r="G2198" s="34" t="s">
        <v>5524</v>
      </c>
      <c r="H2198" s="34" t="str">
        <f t="shared" ca="1" si="275"/>
        <v>Post-calc.</v>
      </c>
      <c r="I2198" s="3">
        <f t="shared" ca="1" si="272"/>
        <v>0</v>
      </c>
      <c r="M2198" s="7" t="s">
        <v>2225</v>
      </c>
      <c r="N2198" s="9" t="str">
        <f t="shared" ca="1" si="273"/>
        <v>A6918</v>
      </c>
      <c r="O2198" s="3">
        <v>1291.6853000000001</v>
      </c>
      <c r="P2198" s="3">
        <v>1291.69</v>
      </c>
      <c r="Q2198" s="1" t="s">
        <v>8</v>
      </c>
      <c r="R2198" s="1" t="s">
        <v>9</v>
      </c>
      <c r="S2198" s="1" t="s">
        <v>10</v>
      </c>
      <c r="T2198" s="1" t="s">
        <v>1372</v>
      </c>
      <c r="V2198" s="34" t="str">
        <f t="shared" ca="1" si="276"/>
        <v>Post-calc.</v>
      </c>
      <c r="W2198" s="1" t="str">
        <f t="shared" ca="1" si="277"/>
        <v>Post-calc.</v>
      </c>
      <c r="X2198" s="1" t="b">
        <f t="shared" ca="1" si="278"/>
        <v>1</v>
      </c>
      <c r="Z2198" s="3">
        <f t="shared" ca="1" si="279"/>
        <v>0</v>
      </c>
    </row>
    <row r="2199" spans="1:26" x14ac:dyDescent="0.2">
      <c r="A2199" s="34" t="s">
        <v>4804</v>
      </c>
      <c r="B2199" s="9" t="str">
        <f t="shared" ca="1" si="274"/>
        <v>A4540</v>
      </c>
      <c r="C2199" s="30">
        <v>1217.82</v>
      </c>
      <c r="D2199" s="30">
        <v>1285.67</v>
      </c>
      <c r="E2199" s="32">
        <v>42179</v>
      </c>
      <c r="F2199" s="34" t="s">
        <v>4269</v>
      </c>
      <c r="G2199" s="34" t="s">
        <v>5524</v>
      </c>
      <c r="H2199" s="34" t="str">
        <f t="shared" ca="1" si="275"/>
        <v>Post-calc.</v>
      </c>
      <c r="I2199" s="3">
        <f t="shared" ca="1" si="272"/>
        <v>0</v>
      </c>
      <c r="M2199" s="7" t="s">
        <v>2226</v>
      </c>
      <c r="N2199" s="9" t="str">
        <f t="shared" ca="1" si="273"/>
        <v>A6919</v>
      </c>
      <c r="O2199" s="3">
        <v>294.19</v>
      </c>
      <c r="P2199" s="3">
        <v>732.74</v>
      </c>
      <c r="Q2199" s="1" t="s">
        <v>8</v>
      </c>
      <c r="R2199" s="1" t="s">
        <v>9</v>
      </c>
      <c r="S2199" s="1" t="s">
        <v>10</v>
      </c>
      <c r="T2199" s="1" t="s">
        <v>1372</v>
      </c>
      <c r="V2199" s="34" t="str">
        <f t="shared" ca="1" si="276"/>
        <v>Post-calc.</v>
      </c>
      <c r="W2199" s="1" t="str">
        <f t="shared" ca="1" si="277"/>
        <v>Post-calc.</v>
      </c>
      <c r="X2199" s="1" t="b">
        <f t="shared" ca="1" si="278"/>
        <v>1</v>
      </c>
      <c r="Z2199" s="3">
        <f t="shared" ca="1" si="279"/>
        <v>0</v>
      </c>
    </row>
    <row r="2200" spans="1:26" x14ac:dyDescent="0.2">
      <c r="A2200" s="34" t="s">
        <v>4805</v>
      </c>
      <c r="B2200" s="9" t="str">
        <f t="shared" ca="1" si="274"/>
        <v>A4541</v>
      </c>
      <c r="C2200" s="30">
        <v>789.68</v>
      </c>
      <c r="D2200" s="30">
        <v>2007.25</v>
      </c>
      <c r="E2200" s="32">
        <v>42234</v>
      </c>
      <c r="F2200" s="34" t="s">
        <v>4269</v>
      </c>
      <c r="G2200" s="34" t="s">
        <v>5524</v>
      </c>
      <c r="H2200" s="34" t="str">
        <f t="shared" ca="1" si="275"/>
        <v>Post-calc.</v>
      </c>
      <c r="I2200" s="3">
        <f t="shared" ca="1" si="272"/>
        <v>0</v>
      </c>
      <c r="M2200" s="7" t="s">
        <v>2227</v>
      </c>
      <c r="N2200" s="9" t="str">
        <f t="shared" ca="1" si="273"/>
        <v>A6922</v>
      </c>
      <c r="O2200" s="3">
        <v>6127.2</v>
      </c>
      <c r="P2200" s="3">
        <v>6127.2</v>
      </c>
      <c r="Q2200" s="1" t="s">
        <v>14</v>
      </c>
      <c r="R2200" s="1" t="s">
        <v>9</v>
      </c>
      <c r="S2200" s="1" t="s">
        <v>10</v>
      </c>
      <c r="T2200" s="1" t="s">
        <v>1446</v>
      </c>
      <c r="V2200" s="34" t="str">
        <f t="shared" ca="1" si="276"/>
        <v>Pre-calc.</v>
      </c>
      <c r="W2200" s="1" t="str">
        <f t="shared" ca="1" si="277"/>
        <v>Pre-calc.</v>
      </c>
      <c r="X2200" s="1" t="b">
        <f t="shared" ca="1" si="278"/>
        <v>1</v>
      </c>
      <c r="Z2200" s="3">
        <f t="shared" ca="1" si="279"/>
        <v>0</v>
      </c>
    </row>
    <row r="2201" spans="1:26" x14ac:dyDescent="0.2">
      <c r="A2201" s="34" t="s">
        <v>4806</v>
      </c>
      <c r="B2201" s="9" t="str">
        <f t="shared" ca="1" si="274"/>
        <v>A4542</v>
      </c>
      <c r="C2201" s="30">
        <v>655.99</v>
      </c>
      <c r="D2201" s="30">
        <v>655.99</v>
      </c>
      <c r="E2201" s="32">
        <v>42250</v>
      </c>
      <c r="F2201" s="34" t="s">
        <v>4269</v>
      </c>
      <c r="G2201" s="34" t="s">
        <v>5524</v>
      </c>
      <c r="H2201" s="34" t="str">
        <f t="shared" ca="1" si="275"/>
        <v>Post-calc.</v>
      </c>
      <c r="I2201" s="3">
        <f t="shared" ca="1" si="272"/>
        <v>0</v>
      </c>
      <c r="M2201" s="7" t="s">
        <v>2228</v>
      </c>
      <c r="N2201" s="9" t="str">
        <f t="shared" ca="1" si="273"/>
        <v>A6923</v>
      </c>
      <c r="O2201" s="3">
        <v>26884.598399999999</v>
      </c>
      <c r="P2201" s="3">
        <v>26884.598399999999</v>
      </c>
      <c r="Q2201" s="1" t="s">
        <v>14</v>
      </c>
      <c r="R2201" s="1" t="s">
        <v>9</v>
      </c>
      <c r="S2201" s="1" t="s">
        <v>10</v>
      </c>
      <c r="T2201" s="1" t="s">
        <v>1446</v>
      </c>
      <c r="V2201" s="34" t="str">
        <f t="shared" ca="1" si="276"/>
        <v>Pre-calc.</v>
      </c>
      <c r="W2201" s="1" t="str">
        <f t="shared" ca="1" si="277"/>
        <v>Pre-calc.</v>
      </c>
      <c r="X2201" s="1" t="b">
        <f t="shared" ca="1" si="278"/>
        <v>1</v>
      </c>
      <c r="Z2201" s="3">
        <f t="shared" ca="1" si="279"/>
        <v>0</v>
      </c>
    </row>
    <row r="2202" spans="1:26" x14ac:dyDescent="0.2">
      <c r="A2202" s="34" t="s">
        <v>4807</v>
      </c>
      <c r="B2202" s="9" t="str">
        <f t="shared" ca="1" si="274"/>
        <v>A4543</v>
      </c>
      <c r="C2202" s="30">
        <v>691.45</v>
      </c>
      <c r="D2202" s="30">
        <v>691.45</v>
      </c>
      <c r="E2202" s="32">
        <v>42243</v>
      </c>
      <c r="F2202" s="34" t="s">
        <v>4269</v>
      </c>
      <c r="G2202" s="34" t="s">
        <v>5524</v>
      </c>
      <c r="H2202" s="34" t="str">
        <f t="shared" ca="1" si="275"/>
        <v>Post-calc.</v>
      </c>
      <c r="I2202" s="3">
        <f t="shared" ca="1" si="272"/>
        <v>0</v>
      </c>
      <c r="M2202" s="7" t="s">
        <v>2229</v>
      </c>
      <c r="N2202" s="9" t="str">
        <f t="shared" ca="1" si="273"/>
        <v>A6924</v>
      </c>
      <c r="O2202" s="3">
        <v>47014.400000000001</v>
      </c>
      <c r="P2202" s="3">
        <v>47014.400000000001</v>
      </c>
      <c r="Q2202" s="1" t="s">
        <v>14</v>
      </c>
      <c r="R2202" s="1" t="s">
        <v>9</v>
      </c>
      <c r="S2202" s="1" t="s">
        <v>10</v>
      </c>
      <c r="T2202" s="1" t="s">
        <v>1446</v>
      </c>
      <c r="V2202" s="34" t="str">
        <f t="shared" ca="1" si="276"/>
        <v>Pre-calc.</v>
      </c>
      <c r="W2202" s="1" t="str">
        <f t="shared" ca="1" si="277"/>
        <v>Pre-calc.</v>
      </c>
      <c r="X2202" s="1" t="b">
        <f t="shared" ca="1" si="278"/>
        <v>1</v>
      </c>
      <c r="Z2202" s="3">
        <f t="shared" ca="1" si="279"/>
        <v>0</v>
      </c>
    </row>
    <row r="2203" spans="1:26" x14ac:dyDescent="0.2">
      <c r="A2203" s="34" t="s">
        <v>4808</v>
      </c>
      <c r="B2203" s="9" t="str">
        <f t="shared" ca="1" si="274"/>
        <v>A4544</v>
      </c>
      <c r="C2203" s="30">
        <v>985.1</v>
      </c>
      <c r="D2203" s="30">
        <v>984.34</v>
      </c>
      <c r="E2203" s="32">
        <v>42317</v>
      </c>
      <c r="F2203" s="34" t="s">
        <v>4269</v>
      </c>
      <c r="G2203" s="34" t="s">
        <v>5524</v>
      </c>
      <c r="H2203" s="34" t="str">
        <f t="shared" ca="1" si="275"/>
        <v>Post-calc.</v>
      </c>
      <c r="I2203" s="3">
        <f t="shared" ca="1" si="272"/>
        <v>0</v>
      </c>
      <c r="M2203" s="7" t="s">
        <v>2230</v>
      </c>
      <c r="N2203" s="9" t="str">
        <f t="shared" ca="1" si="273"/>
        <v>A6931</v>
      </c>
      <c r="O2203" s="3">
        <v>551.01599999999996</v>
      </c>
      <c r="P2203" s="3">
        <v>551.01599999999996</v>
      </c>
      <c r="Q2203" s="1" t="s">
        <v>14</v>
      </c>
      <c r="R2203" s="1" t="s">
        <v>9</v>
      </c>
      <c r="S2203" s="1" t="s">
        <v>10</v>
      </c>
      <c r="T2203" s="1" t="s">
        <v>1446</v>
      </c>
      <c r="V2203" s="34" t="str">
        <f t="shared" ca="1" si="276"/>
        <v>Pre-calc.</v>
      </c>
      <c r="W2203" s="1" t="str">
        <f t="shared" ca="1" si="277"/>
        <v>Pre-calc.</v>
      </c>
      <c r="X2203" s="1" t="b">
        <f t="shared" ca="1" si="278"/>
        <v>1</v>
      </c>
      <c r="Z2203" s="3">
        <f t="shared" ca="1" si="279"/>
        <v>0</v>
      </c>
    </row>
    <row r="2204" spans="1:26" x14ac:dyDescent="0.2">
      <c r="A2204" s="34" t="s">
        <v>4809</v>
      </c>
      <c r="B2204" s="9" t="str">
        <f t="shared" ca="1" si="274"/>
        <v>A4545</v>
      </c>
      <c r="C2204" s="30">
        <v>776.61</v>
      </c>
      <c r="D2204" s="30">
        <v>776.61</v>
      </c>
      <c r="E2204" s="32">
        <v>42264</v>
      </c>
      <c r="F2204" s="34" t="s">
        <v>4269</v>
      </c>
      <c r="G2204" s="34" t="s">
        <v>5524</v>
      </c>
      <c r="H2204" s="34" t="str">
        <f t="shared" ca="1" si="275"/>
        <v>Post-calc.</v>
      </c>
      <c r="I2204" s="3">
        <f t="shared" ca="1" si="272"/>
        <v>0</v>
      </c>
      <c r="M2204" s="7" t="s">
        <v>2231</v>
      </c>
      <c r="N2204" s="9" t="str">
        <f t="shared" ca="1" si="273"/>
        <v>A6933</v>
      </c>
      <c r="O2204" s="3">
        <v>77.459999999999994</v>
      </c>
      <c r="P2204" s="3">
        <v>77.683999999999997</v>
      </c>
      <c r="Q2204" s="1" t="s">
        <v>8</v>
      </c>
      <c r="R2204" s="1" t="s">
        <v>9</v>
      </c>
      <c r="S2204" s="1" t="s">
        <v>10</v>
      </c>
      <c r="T2204" s="1" t="s">
        <v>1260</v>
      </c>
      <c r="V2204" s="34" t="str">
        <f t="shared" ca="1" si="276"/>
        <v>Post-calc.</v>
      </c>
      <c r="W2204" s="1" t="str">
        <f t="shared" ca="1" si="277"/>
        <v>Post-calc.</v>
      </c>
      <c r="X2204" s="1" t="b">
        <f t="shared" ca="1" si="278"/>
        <v>1</v>
      </c>
      <c r="Z2204" s="3">
        <f t="shared" ca="1" si="279"/>
        <v>0</v>
      </c>
    </row>
    <row r="2205" spans="1:26" x14ac:dyDescent="0.2">
      <c r="A2205" s="34" t="s">
        <v>4810</v>
      </c>
      <c r="B2205" s="9" t="str">
        <f t="shared" ca="1" si="274"/>
        <v>A4546</v>
      </c>
      <c r="C2205" s="30">
        <v>1223.93</v>
      </c>
      <c r="D2205" s="30">
        <v>1223.93</v>
      </c>
      <c r="E2205" s="32">
        <v>42264</v>
      </c>
      <c r="F2205" s="34" t="s">
        <v>4269</v>
      </c>
      <c r="G2205" s="34" t="s">
        <v>5524</v>
      </c>
      <c r="H2205" s="34" t="str">
        <f t="shared" ca="1" si="275"/>
        <v>Post-calc.</v>
      </c>
      <c r="I2205" s="3">
        <f t="shared" ca="1" si="272"/>
        <v>0</v>
      </c>
      <c r="M2205" s="7" t="s">
        <v>2232</v>
      </c>
      <c r="N2205" s="9" t="str">
        <f t="shared" ca="1" si="273"/>
        <v>A6934</v>
      </c>
      <c r="O2205" s="3">
        <v>147.9975</v>
      </c>
      <c r="P2205" s="3">
        <v>148.50630000000001</v>
      </c>
      <c r="Q2205" s="1" t="s">
        <v>8</v>
      </c>
      <c r="R2205" s="1" t="s">
        <v>9</v>
      </c>
      <c r="S2205" s="1" t="s">
        <v>10</v>
      </c>
      <c r="T2205" s="1" t="s">
        <v>1260</v>
      </c>
      <c r="V2205" s="34" t="str">
        <f t="shared" ca="1" si="276"/>
        <v>Post-calc.</v>
      </c>
      <c r="W2205" s="1" t="str">
        <f t="shared" ca="1" si="277"/>
        <v>Post-calc.</v>
      </c>
      <c r="X2205" s="1" t="b">
        <f t="shared" ca="1" si="278"/>
        <v>1</v>
      </c>
      <c r="Z2205" s="3">
        <f t="shared" ca="1" si="279"/>
        <v>0</v>
      </c>
    </row>
    <row r="2206" spans="1:26" x14ac:dyDescent="0.2">
      <c r="A2206" s="34" t="s">
        <v>4811</v>
      </c>
      <c r="B2206" s="9" t="str">
        <f t="shared" ca="1" si="274"/>
        <v>A4547</v>
      </c>
      <c r="C2206" s="30">
        <v>2529.64</v>
      </c>
      <c r="D2206" s="30">
        <v>5252.62</v>
      </c>
      <c r="E2206" s="32">
        <v>42527</v>
      </c>
      <c r="F2206" s="34" t="s">
        <v>4269</v>
      </c>
      <c r="G2206" s="34" t="s">
        <v>5524</v>
      </c>
      <c r="H2206" s="34" t="str">
        <f ca="1">+IF(E2206&gt;1,"Post-calc.","Pre-calc.")</f>
        <v>Post-calc.</v>
      </c>
      <c r="I2206" s="23" t="e">
        <f t="shared" ca="1" si="272"/>
        <v>#N/A</v>
      </c>
      <c r="J2206" s="22" t="str">
        <f ca="1">VLOOKUP(B2206, Remarks!$A$3:$G$400, 7, FALSE)</f>
        <v>non-HKG order but not finalized at the time ETL refreshed (but finalized at the time Baktas extracted from LOD)</v>
      </c>
      <c r="K2206" s="1" t="s">
        <v>5961</v>
      </c>
      <c r="M2206" s="7" t="s">
        <v>2233</v>
      </c>
      <c r="N2206" s="9" t="str">
        <f t="shared" ca="1" si="273"/>
        <v>A6935</v>
      </c>
      <c r="O2206" s="3">
        <v>60.463200000000001</v>
      </c>
      <c r="P2206" s="3">
        <v>60.672699999999999</v>
      </c>
      <c r="Q2206" s="1" t="s">
        <v>8</v>
      </c>
      <c r="R2206" s="1" t="s">
        <v>9</v>
      </c>
      <c r="S2206" s="1" t="s">
        <v>10</v>
      </c>
      <c r="T2206" s="1" t="s">
        <v>1260</v>
      </c>
      <c r="V2206" s="34" t="str">
        <f t="shared" ca="1" si="276"/>
        <v>Post-calc.</v>
      </c>
      <c r="W2206" s="1" t="str">
        <f t="shared" ca="1" si="277"/>
        <v>Post-calc.</v>
      </c>
      <c r="X2206" s="1" t="b">
        <f t="shared" ca="1" si="278"/>
        <v>1</v>
      </c>
      <c r="Z2206" s="3">
        <f t="shared" ca="1" si="279"/>
        <v>0</v>
      </c>
    </row>
    <row r="2207" spans="1:26" x14ac:dyDescent="0.2">
      <c r="A2207" s="34" t="s">
        <v>4812</v>
      </c>
      <c r="B2207" s="9" t="str">
        <f t="shared" ca="1" si="274"/>
        <v>A4548</v>
      </c>
      <c r="C2207" s="30">
        <v>5520.33</v>
      </c>
      <c r="D2207" s="30">
        <v>9986.93</v>
      </c>
      <c r="E2207" s="32">
        <v>42356</v>
      </c>
      <c r="F2207" s="34" t="s">
        <v>4269</v>
      </c>
      <c r="G2207" s="34" t="s">
        <v>5524</v>
      </c>
      <c r="H2207" s="34" t="str">
        <f t="shared" ca="1" si="275"/>
        <v>Post-calc.</v>
      </c>
      <c r="I2207" s="3">
        <f t="shared" ca="1" si="272"/>
        <v>0</v>
      </c>
      <c r="M2207" s="7" t="s">
        <v>2234</v>
      </c>
      <c r="N2207" s="9" t="str">
        <f t="shared" ca="1" si="273"/>
        <v>A6936</v>
      </c>
      <c r="O2207" s="3">
        <v>104.19929999999999</v>
      </c>
      <c r="P2207" s="3">
        <v>104.0412</v>
      </c>
      <c r="Q2207" s="1" t="s">
        <v>8</v>
      </c>
      <c r="R2207" s="1" t="s">
        <v>9</v>
      </c>
      <c r="S2207" s="1" t="s">
        <v>10</v>
      </c>
      <c r="T2207" s="1" t="s">
        <v>1260</v>
      </c>
      <c r="V2207" s="34" t="str">
        <f t="shared" ca="1" si="276"/>
        <v>Post-calc.</v>
      </c>
      <c r="W2207" s="1" t="str">
        <f t="shared" ca="1" si="277"/>
        <v>Post-calc.</v>
      </c>
      <c r="X2207" s="1" t="b">
        <f t="shared" ca="1" si="278"/>
        <v>1</v>
      </c>
      <c r="Z2207" s="3">
        <f t="shared" ca="1" si="279"/>
        <v>0</v>
      </c>
    </row>
    <row r="2208" spans="1:26" x14ac:dyDescent="0.2">
      <c r="A2208" s="34" t="s">
        <v>4813</v>
      </c>
      <c r="B2208" s="9" t="str">
        <f t="shared" ca="1" si="274"/>
        <v>A4549</v>
      </c>
      <c r="C2208" s="30">
        <v>716.48</v>
      </c>
      <c r="D2208" s="30">
        <v>716.48</v>
      </c>
      <c r="E2208" s="32">
        <v>42264</v>
      </c>
      <c r="F2208" s="34" t="s">
        <v>4269</v>
      </c>
      <c r="G2208" s="34" t="s">
        <v>5524</v>
      </c>
      <c r="H2208" s="34" t="str">
        <f t="shared" ca="1" si="275"/>
        <v>Post-calc.</v>
      </c>
      <c r="I2208" s="3">
        <f t="shared" ca="1" si="272"/>
        <v>0</v>
      </c>
      <c r="M2208" s="7" t="s">
        <v>2235</v>
      </c>
      <c r="N2208" s="9" t="str">
        <f t="shared" ca="1" si="273"/>
        <v>A6946</v>
      </c>
      <c r="O2208" s="3">
        <v>7500</v>
      </c>
      <c r="P2208" s="3">
        <v>7500</v>
      </c>
      <c r="Q2208" s="1" t="s">
        <v>8</v>
      </c>
      <c r="R2208" s="1" t="s">
        <v>9</v>
      </c>
      <c r="S2208" s="1" t="s">
        <v>10</v>
      </c>
      <c r="T2208" s="1" t="s">
        <v>1267</v>
      </c>
      <c r="V2208" s="34" t="str">
        <f t="shared" ca="1" si="276"/>
        <v>Post-calc.</v>
      </c>
      <c r="W2208" s="1" t="str">
        <f t="shared" ca="1" si="277"/>
        <v>Post-calc.</v>
      </c>
      <c r="X2208" s="1" t="b">
        <f t="shared" ca="1" si="278"/>
        <v>1</v>
      </c>
      <c r="Z2208" s="3">
        <f t="shared" ca="1" si="279"/>
        <v>0</v>
      </c>
    </row>
    <row r="2209" spans="1:26" x14ac:dyDescent="0.2">
      <c r="A2209" s="34" t="s">
        <v>4814</v>
      </c>
      <c r="B2209" s="9" t="str">
        <f t="shared" ca="1" si="274"/>
        <v>A4550</v>
      </c>
      <c r="C2209" s="30">
        <v>13371.43</v>
      </c>
      <c r="D2209" s="30">
        <v>9387.67</v>
      </c>
      <c r="E2209" s="32">
        <v>42345</v>
      </c>
      <c r="F2209" s="34" t="s">
        <v>4269</v>
      </c>
      <c r="G2209" s="34" t="s">
        <v>5524</v>
      </c>
      <c r="H2209" s="34" t="str">
        <f t="shared" ca="1" si="275"/>
        <v>Post-calc.</v>
      </c>
      <c r="I2209" s="3">
        <f t="shared" ca="1" si="272"/>
        <v>0</v>
      </c>
      <c r="M2209" s="7" t="s">
        <v>2236</v>
      </c>
      <c r="N2209" s="9" t="str">
        <f t="shared" ca="1" si="273"/>
        <v>A6957</v>
      </c>
      <c r="O2209" s="3">
        <v>229.755</v>
      </c>
      <c r="P2209" s="3">
        <v>228.00229999999999</v>
      </c>
      <c r="Q2209" s="1" t="s">
        <v>8</v>
      </c>
      <c r="R2209" s="1" t="s">
        <v>9</v>
      </c>
      <c r="S2209" s="1" t="s">
        <v>10</v>
      </c>
      <c r="T2209" s="1" t="s">
        <v>1528</v>
      </c>
      <c r="V2209" s="34" t="str">
        <f t="shared" ca="1" si="276"/>
        <v>Post-calc.</v>
      </c>
      <c r="W2209" s="1" t="str">
        <f t="shared" ca="1" si="277"/>
        <v>Post-calc.</v>
      </c>
      <c r="X2209" s="1" t="b">
        <f t="shared" ca="1" si="278"/>
        <v>1</v>
      </c>
      <c r="Z2209" s="3">
        <f t="shared" ca="1" si="279"/>
        <v>0</v>
      </c>
    </row>
    <row r="2210" spans="1:26" x14ac:dyDescent="0.2">
      <c r="A2210" s="34" t="s">
        <v>4815</v>
      </c>
      <c r="B2210" s="9" t="str">
        <f t="shared" ca="1" si="274"/>
        <v>A4551</v>
      </c>
      <c r="C2210" s="30">
        <v>3017</v>
      </c>
      <c r="D2210" s="30">
        <v>3000</v>
      </c>
      <c r="E2210" s="32">
        <v>42453</v>
      </c>
      <c r="F2210" s="34" t="s">
        <v>4269</v>
      </c>
      <c r="G2210" s="34" t="s">
        <v>5524</v>
      </c>
      <c r="H2210" s="34" t="str">
        <f t="shared" ca="1" si="275"/>
        <v>Post-calc.</v>
      </c>
      <c r="I2210" s="23" t="e">
        <f t="shared" ca="1" si="272"/>
        <v>#N/A</v>
      </c>
      <c r="J2210" s="22" t="str">
        <f ca="1">VLOOKUP(B2210, Remarks!$A$3:$G$400, 7, FALSE)</f>
        <v>non-HKG order but not finalized at the time ETL refreshed (but finalized at the time Baktas extracted from LOD)</v>
      </c>
      <c r="K2210" s="1" t="s">
        <v>5961</v>
      </c>
      <c r="M2210" s="7" t="s">
        <v>2237</v>
      </c>
      <c r="N2210" s="9" t="str">
        <f t="shared" ca="1" si="273"/>
        <v>A6958</v>
      </c>
      <c r="O2210" s="3">
        <v>403.7201</v>
      </c>
      <c r="P2210" s="3">
        <v>403.97190000000001</v>
      </c>
      <c r="Q2210" s="1" t="s">
        <v>8</v>
      </c>
      <c r="R2210" s="1" t="s">
        <v>9</v>
      </c>
      <c r="S2210" s="1" t="s">
        <v>10</v>
      </c>
      <c r="T2210" s="1" t="s">
        <v>1528</v>
      </c>
      <c r="V2210" s="34" t="str">
        <f t="shared" ca="1" si="276"/>
        <v>Post-calc.</v>
      </c>
      <c r="W2210" s="1" t="str">
        <f t="shared" ca="1" si="277"/>
        <v>Post-calc.</v>
      </c>
      <c r="X2210" s="1" t="b">
        <f t="shared" ca="1" si="278"/>
        <v>1</v>
      </c>
      <c r="Z2210" s="3">
        <f t="shared" ca="1" si="279"/>
        <v>0</v>
      </c>
    </row>
    <row r="2211" spans="1:26" x14ac:dyDescent="0.2">
      <c r="A2211" s="34" t="s">
        <v>4816</v>
      </c>
      <c r="B2211" s="9" t="str">
        <f t="shared" ca="1" si="274"/>
        <v>A4568</v>
      </c>
      <c r="C2211" s="30">
        <v>3200</v>
      </c>
      <c r="D2211" s="30">
        <v>3200</v>
      </c>
      <c r="E2211" s="32">
        <v>42352</v>
      </c>
      <c r="F2211" s="34" t="s">
        <v>4164</v>
      </c>
      <c r="G2211" s="34" t="s">
        <v>5522</v>
      </c>
      <c r="H2211" s="34" t="str">
        <f t="shared" ca="1" si="275"/>
        <v>Post-calc.</v>
      </c>
      <c r="I2211" s="3">
        <f t="shared" ca="1" si="272"/>
        <v>0</v>
      </c>
      <c r="M2211" s="7" t="s">
        <v>2238</v>
      </c>
      <c r="N2211" s="9" t="str">
        <f t="shared" ca="1" si="273"/>
        <v>A6959</v>
      </c>
      <c r="O2211" s="3">
        <v>800.95299999999997</v>
      </c>
      <c r="P2211" s="3">
        <v>801.64850000000001</v>
      </c>
      <c r="Q2211" s="1" t="s">
        <v>8</v>
      </c>
      <c r="R2211" s="1" t="s">
        <v>9</v>
      </c>
      <c r="S2211" s="1" t="s">
        <v>10</v>
      </c>
      <c r="T2211" s="1" t="s">
        <v>1528</v>
      </c>
      <c r="V2211" s="34" t="str">
        <f t="shared" ca="1" si="276"/>
        <v>Post-calc.</v>
      </c>
      <c r="W2211" s="1" t="str">
        <f t="shared" ca="1" si="277"/>
        <v>Post-calc.</v>
      </c>
      <c r="X2211" s="1" t="b">
        <f t="shared" ca="1" si="278"/>
        <v>1</v>
      </c>
      <c r="Z2211" s="3">
        <f t="shared" ca="1" si="279"/>
        <v>0</v>
      </c>
    </row>
    <row r="2212" spans="1:26" x14ac:dyDescent="0.2">
      <c r="A2212" s="34" t="s">
        <v>4817</v>
      </c>
      <c r="B2212" s="9" t="str">
        <f t="shared" ca="1" si="274"/>
        <v>A4602</v>
      </c>
      <c r="C2212" s="30">
        <v>1440</v>
      </c>
      <c r="D2212" s="30">
        <v>1856.2</v>
      </c>
      <c r="E2212" s="32">
        <v>42521</v>
      </c>
      <c r="F2212" s="34" t="s">
        <v>2660</v>
      </c>
      <c r="G2212" s="34" t="s">
        <v>5534</v>
      </c>
      <c r="H2212" s="34" t="str">
        <f t="shared" ca="1" si="275"/>
        <v>Post-calc.</v>
      </c>
      <c r="I2212" s="3">
        <f t="shared" ca="1" si="272"/>
        <v>0</v>
      </c>
      <c r="M2212" s="7" t="s">
        <v>2239</v>
      </c>
      <c r="N2212" s="9" t="str">
        <f t="shared" ca="1" si="273"/>
        <v>A6960</v>
      </c>
      <c r="O2212" s="3">
        <v>428.84840000000003</v>
      </c>
      <c r="P2212" s="3">
        <v>425.29820000000001</v>
      </c>
      <c r="Q2212" s="1" t="s">
        <v>8</v>
      </c>
      <c r="R2212" s="1" t="s">
        <v>9</v>
      </c>
      <c r="S2212" s="1" t="s">
        <v>10</v>
      </c>
      <c r="T2212" s="1" t="s">
        <v>1528</v>
      </c>
      <c r="V2212" s="34" t="str">
        <f t="shared" ca="1" si="276"/>
        <v>Post-calc.</v>
      </c>
      <c r="W2212" s="1" t="str">
        <f t="shared" ca="1" si="277"/>
        <v>Post-calc.</v>
      </c>
      <c r="X2212" s="1" t="b">
        <f t="shared" ca="1" si="278"/>
        <v>1</v>
      </c>
      <c r="Z2212" s="3">
        <f t="shared" ca="1" si="279"/>
        <v>0</v>
      </c>
    </row>
    <row r="2213" spans="1:26" x14ac:dyDescent="0.2">
      <c r="A2213" s="34" t="s">
        <v>4818</v>
      </c>
      <c r="B2213" s="9" t="str">
        <f t="shared" ca="1" si="274"/>
        <v>A4614</v>
      </c>
      <c r="C2213" s="30">
        <v>482</v>
      </c>
      <c r="D2213" s="30">
        <v>459.39</v>
      </c>
      <c r="E2213" s="32">
        <v>42521</v>
      </c>
      <c r="F2213" s="34" t="s">
        <v>2660</v>
      </c>
      <c r="G2213" s="34" t="s">
        <v>5534</v>
      </c>
      <c r="H2213" s="34" t="str">
        <f t="shared" ca="1" si="275"/>
        <v>Post-calc.</v>
      </c>
      <c r="I2213" s="3">
        <f t="shared" ca="1" si="272"/>
        <v>0</v>
      </c>
      <c r="M2213" s="7" t="s">
        <v>2240</v>
      </c>
      <c r="N2213" s="9" t="str">
        <f t="shared" ca="1" si="273"/>
        <v>A6964</v>
      </c>
      <c r="O2213" s="3">
        <v>920.54639999999995</v>
      </c>
      <c r="P2213" s="3">
        <v>920.54639999999995</v>
      </c>
      <c r="Q2213" s="1" t="s">
        <v>14</v>
      </c>
      <c r="R2213" s="1" t="s">
        <v>9</v>
      </c>
      <c r="S2213" s="1" t="s">
        <v>10</v>
      </c>
      <c r="T2213" s="1" t="s">
        <v>1528</v>
      </c>
      <c r="V2213" s="34" t="str">
        <f t="shared" ca="1" si="276"/>
        <v>Pre-calc.</v>
      </c>
      <c r="W2213" s="1" t="str">
        <f t="shared" ca="1" si="277"/>
        <v>Pre-calc.</v>
      </c>
      <c r="X2213" s="1" t="b">
        <f t="shared" ca="1" si="278"/>
        <v>1</v>
      </c>
      <c r="Z2213" s="3">
        <f t="shared" ca="1" si="279"/>
        <v>0</v>
      </c>
    </row>
    <row r="2214" spans="1:26" x14ac:dyDescent="0.2">
      <c r="A2214" s="34" t="s">
        <v>4819</v>
      </c>
      <c r="B2214" s="9" t="str">
        <f t="shared" ca="1" si="274"/>
        <v>A4615</v>
      </c>
      <c r="C2214" s="30">
        <v>2700</v>
      </c>
      <c r="D2214" s="30">
        <v>2663.27</v>
      </c>
      <c r="E2214" s="32">
        <v>42521</v>
      </c>
      <c r="F2214" s="34" t="s">
        <v>2660</v>
      </c>
      <c r="G2214" s="34" t="s">
        <v>5534</v>
      </c>
      <c r="H2214" s="34" t="str">
        <f t="shared" ca="1" si="275"/>
        <v>Post-calc.</v>
      </c>
      <c r="I2214" s="3">
        <f t="shared" ca="1" si="272"/>
        <v>0</v>
      </c>
      <c r="M2214" s="7" t="s">
        <v>2241</v>
      </c>
      <c r="N2214" s="9" t="str">
        <f t="shared" ca="1" si="273"/>
        <v>A6976</v>
      </c>
      <c r="O2214" s="3">
        <v>590.04700000000003</v>
      </c>
      <c r="P2214" s="3">
        <v>726.58</v>
      </c>
      <c r="Q2214" s="1" t="s">
        <v>8</v>
      </c>
      <c r="R2214" s="1" t="s">
        <v>9</v>
      </c>
      <c r="S2214" s="1" t="s">
        <v>10</v>
      </c>
      <c r="T2214" s="1" t="s">
        <v>1372</v>
      </c>
      <c r="V2214" s="34" t="str">
        <f t="shared" ca="1" si="276"/>
        <v>Post-calc.</v>
      </c>
      <c r="W2214" s="1" t="str">
        <f t="shared" ca="1" si="277"/>
        <v>Post-calc.</v>
      </c>
      <c r="X2214" s="1" t="b">
        <f t="shared" ca="1" si="278"/>
        <v>1</v>
      </c>
      <c r="Z2214" s="3">
        <f t="shared" ca="1" si="279"/>
        <v>0</v>
      </c>
    </row>
    <row r="2215" spans="1:26" x14ac:dyDescent="0.2">
      <c r="A2215" s="34" t="s">
        <v>4820</v>
      </c>
      <c r="B2215" s="9" t="str">
        <f t="shared" ca="1" si="274"/>
        <v>A4628</v>
      </c>
      <c r="C2215" s="30">
        <v>493.67</v>
      </c>
      <c r="D2215" s="30">
        <v>493.67</v>
      </c>
      <c r="E2215" s="32">
        <v>42313</v>
      </c>
      <c r="F2215" s="34" t="s">
        <v>4424</v>
      </c>
      <c r="G2215" s="34" t="s">
        <v>5532</v>
      </c>
      <c r="H2215" s="34" t="str">
        <f t="shared" ca="1" si="275"/>
        <v>Post-calc.</v>
      </c>
      <c r="I2215" s="3">
        <f t="shared" ca="1" si="272"/>
        <v>0</v>
      </c>
      <c r="M2215" s="7" t="s">
        <v>2242</v>
      </c>
      <c r="N2215" s="9" t="str">
        <f t="shared" ca="1" si="273"/>
        <v>A6987</v>
      </c>
      <c r="O2215" s="3">
        <v>166.58109999999999</v>
      </c>
      <c r="P2215" s="3">
        <v>166.35040000000001</v>
      </c>
      <c r="Q2215" s="1" t="s">
        <v>8</v>
      </c>
      <c r="R2215" s="1" t="s">
        <v>9</v>
      </c>
      <c r="S2215" s="1" t="s">
        <v>10</v>
      </c>
      <c r="T2215" s="1" t="s">
        <v>1528</v>
      </c>
      <c r="V2215" s="34" t="str">
        <f t="shared" ca="1" si="276"/>
        <v>Post-calc.</v>
      </c>
      <c r="W2215" s="1" t="str">
        <f t="shared" ca="1" si="277"/>
        <v>Post-calc.</v>
      </c>
      <c r="X2215" s="1" t="b">
        <f t="shared" ca="1" si="278"/>
        <v>1</v>
      </c>
      <c r="Z2215" s="3">
        <f t="shared" ca="1" si="279"/>
        <v>0</v>
      </c>
    </row>
    <row r="2216" spans="1:26" x14ac:dyDescent="0.2">
      <c r="A2216" s="34" t="s">
        <v>4821</v>
      </c>
      <c r="B2216" s="9" t="str">
        <f t="shared" ca="1" si="274"/>
        <v>A4629</v>
      </c>
      <c r="C2216" s="30">
        <v>51.583599999999997</v>
      </c>
      <c r="D2216" s="30">
        <v>53.3949</v>
      </c>
      <c r="E2216" s="32">
        <v>42346</v>
      </c>
      <c r="F2216" s="34" t="s">
        <v>4424</v>
      </c>
      <c r="G2216" s="34" t="s">
        <v>5532</v>
      </c>
      <c r="H2216" s="34" t="str">
        <f t="shared" ca="1" si="275"/>
        <v>Post-calc.</v>
      </c>
      <c r="I2216" s="3">
        <f t="shared" ca="1" si="272"/>
        <v>0</v>
      </c>
      <c r="M2216" s="7" t="s">
        <v>2243</v>
      </c>
      <c r="N2216" s="9" t="str">
        <f t="shared" ca="1" si="273"/>
        <v>A6991</v>
      </c>
      <c r="O2216" s="3">
        <v>2633.76</v>
      </c>
      <c r="P2216" s="3">
        <v>2633.76</v>
      </c>
      <c r="Q2216" s="1" t="s">
        <v>8</v>
      </c>
      <c r="R2216" s="1" t="s">
        <v>9</v>
      </c>
      <c r="S2216" s="1" t="s">
        <v>10</v>
      </c>
      <c r="T2216" s="1" t="s">
        <v>1260</v>
      </c>
      <c r="V2216" s="34" t="str">
        <f t="shared" ca="1" si="276"/>
        <v>Post-calc.</v>
      </c>
      <c r="W2216" s="1" t="str">
        <f t="shared" ca="1" si="277"/>
        <v>Post-calc.</v>
      </c>
      <c r="X2216" s="1" t="b">
        <f t="shared" ca="1" si="278"/>
        <v>1</v>
      </c>
      <c r="Z2216" s="3">
        <f t="shared" ca="1" si="279"/>
        <v>0</v>
      </c>
    </row>
    <row r="2217" spans="1:26" x14ac:dyDescent="0.2">
      <c r="A2217" s="34" t="s">
        <v>4822</v>
      </c>
      <c r="B2217" s="9" t="str">
        <f t="shared" ca="1" si="274"/>
        <v>A4630</v>
      </c>
      <c r="C2217" s="30">
        <v>423.82060000000001</v>
      </c>
      <c r="D2217" s="30">
        <v>423.8843</v>
      </c>
      <c r="E2217" s="32">
        <v>42349</v>
      </c>
      <c r="F2217" s="34" t="s">
        <v>4424</v>
      </c>
      <c r="G2217" s="34" t="s">
        <v>5532</v>
      </c>
      <c r="H2217" s="34" t="str">
        <f t="shared" ca="1" si="275"/>
        <v>Post-calc.</v>
      </c>
      <c r="I2217" s="3">
        <f t="shared" ca="1" si="272"/>
        <v>0</v>
      </c>
      <c r="M2217" s="7" t="s">
        <v>2244</v>
      </c>
      <c r="N2217" s="9" t="str">
        <f t="shared" ca="1" si="273"/>
        <v>A7013</v>
      </c>
      <c r="O2217" s="3">
        <v>1069.3837000000001</v>
      </c>
      <c r="P2217" s="3">
        <v>1071.2581</v>
      </c>
      <c r="Q2217" s="1" t="s">
        <v>8</v>
      </c>
      <c r="R2217" s="1" t="s">
        <v>9</v>
      </c>
      <c r="S2217" s="1" t="s">
        <v>10</v>
      </c>
      <c r="T2217" s="1" t="s">
        <v>1528</v>
      </c>
      <c r="V2217" s="34" t="str">
        <f t="shared" ca="1" si="276"/>
        <v>Post-calc.</v>
      </c>
      <c r="W2217" s="1" t="str">
        <f t="shared" ca="1" si="277"/>
        <v>Post-calc.</v>
      </c>
      <c r="X2217" s="1" t="b">
        <f t="shared" ca="1" si="278"/>
        <v>1</v>
      </c>
      <c r="Z2217" s="3">
        <f t="shared" ca="1" si="279"/>
        <v>0</v>
      </c>
    </row>
    <row r="2218" spans="1:26" x14ac:dyDescent="0.2">
      <c r="A2218" s="34" t="s">
        <v>4823</v>
      </c>
      <c r="B2218" s="9" t="str">
        <f t="shared" ca="1" si="274"/>
        <v>A4631</v>
      </c>
      <c r="C2218" s="30">
        <v>176.99019999999999</v>
      </c>
      <c r="D2218" s="30">
        <v>185.7116</v>
      </c>
      <c r="E2218" s="32">
        <v>42328</v>
      </c>
      <c r="F2218" s="34" t="s">
        <v>4424</v>
      </c>
      <c r="G2218" s="34" t="s">
        <v>5532</v>
      </c>
      <c r="H2218" s="34" t="str">
        <f t="shared" ca="1" si="275"/>
        <v>Post-calc.</v>
      </c>
      <c r="I2218" s="3">
        <f t="shared" ca="1" si="272"/>
        <v>0</v>
      </c>
      <c r="M2218" s="7" t="s">
        <v>2245</v>
      </c>
      <c r="N2218" s="9" t="str">
        <f t="shared" ca="1" si="273"/>
        <v>A7017</v>
      </c>
      <c r="O2218" s="3">
        <v>254.85599999999999</v>
      </c>
      <c r="P2218" s="3">
        <v>249.93600000000001</v>
      </c>
      <c r="Q2218" s="1" t="s">
        <v>8</v>
      </c>
      <c r="R2218" s="1" t="s">
        <v>9</v>
      </c>
      <c r="S2218" s="1" t="s">
        <v>10</v>
      </c>
      <c r="T2218" s="1" t="s">
        <v>1267</v>
      </c>
      <c r="V2218" s="34" t="str">
        <f t="shared" ca="1" si="276"/>
        <v>Post-calc.</v>
      </c>
      <c r="W2218" s="1" t="str">
        <f t="shared" ca="1" si="277"/>
        <v>Post-calc.</v>
      </c>
      <c r="X2218" s="1" t="b">
        <f t="shared" ca="1" si="278"/>
        <v>1</v>
      </c>
      <c r="Z2218" s="3">
        <f t="shared" ca="1" si="279"/>
        <v>0</v>
      </c>
    </row>
    <row r="2219" spans="1:26" x14ac:dyDescent="0.2">
      <c r="A2219" s="34" t="s">
        <v>4824</v>
      </c>
      <c r="B2219" s="9" t="str">
        <f t="shared" ca="1" si="274"/>
        <v>A4632</v>
      </c>
      <c r="C2219" s="30">
        <v>3613</v>
      </c>
      <c r="D2219" s="30">
        <v>8269.41</v>
      </c>
      <c r="E2219" s="32">
        <v>42521</v>
      </c>
      <c r="F2219" s="34" t="s">
        <v>2660</v>
      </c>
      <c r="G2219" s="34" t="s">
        <v>5533</v>
      </c>
      <c r="H2219" s="34" t="str">
        <f t="shared" ca="1" si="275"/>
        <v>Post-calc.</v>
      </c>
      <c r="I2219" s="3">
        <f t="shared" ca="1" si="272"/>
        <v>0</v>
      </c>
      <c r="M2219" s="7" t="s">
        <v>2246</v>
      </c>
      <c r="N2219" s="9" t="str">
        <f t="shared" ca="1" si="273"/>
        <v>A7030</v>
      </c>
      <c r="O2219" s="3">
        <v>599</v>
      </c>
      <c r="P2219" s="3">
        <v>599</v>
      </c>
      <c r="Q2219" s="1" t="s">
        <v>14</v>
      </c>
      <c r="R2219" s="1" t="s">
        <v>9</v>
      </c>
      <c r="S2219" s="1" t="s">
        <v>10</v>
      </c>
      <c r="T2219" s="1" t="s">
        <v>69</v>
      </c>
      <c r="V2219" s="34" t="str">
        <f t="shared" ca="1" si="276"/>
        <v>Pre-calc.</v>
      </c>
      <c r="W2219" s="1" t="str">
        <f t="shared" ca="1" si="277"/>
        <v>Pre-calc.</v>
      </c>
      <c r="X2219" s="1" t="b">
        <f t="shared" ca="1" si="278"/>
        <v>1</v>
      </c>
      <c r="Z2219" s="3">
        <f t="shared" ca="1" si="279"/>
        <v>0</v>
      </c>
    </row>
    <row r="2220" spans="1:26" x14ac:dyDescent="0.2">
      <c r="A2220" s="34" t="s">
        <v>4825</v>
      </c>
      <c r="B2220" s="9" t="str">
        <f t="shared" ca="1" si="274"/>
        <v>A4673</v>
      </c>
      <c r="C2220" s="30">
        <v>6400.6922000000004</v>
      </c>
      <c r="D2220" s="30">
        <v>6554.5837000000001</v>
      </c>
      <c r="E2220" s="32">
        <v>42394</v>
      </c>
      <c r="F2220" s="34" t="s">
        <v>4424</v>
      </c>
      <c r="G2220" s="34" t="s">
        <v>5532</v>
      </c>
      <c r="H2220" s="34" t="str">
        <f t="shared" ca="1" si="275"/>
        <v>Post-calc.</v>
      </c>
      <c r="I2220" s="3">
        <f t="shared" ca="1" si="272"/>
        <v>0</v>
      </c>
      <c r="M2220" s="7" t="s">
        <v>2247</v>
      </c>
      <c r="N2220" s="9" t="str">
        <f t="shared" ca="1" si="273"/>
        <v>A7068</v>
      </c>
      <c r="O2220" s="3">
        <v>509.21359999999999</v>
      </c>
      <c r="P2220" s="3">
        <v>509.21359999999999</v>
      </c>
      <c r="Q2220" s="1" t="s">
        <v>8</v>
      </c>
      <c r="R2220" s="1" t="s">
        <v>9</v>
      </c>
      <c r="S2220" s="1" t="s">
        <v>10</v>
      </c>
      <c r="T2220" s="1" t="s">
        <v>1999</v>
      </c>
      <c r="V2220" s="34" t="str">
        <f t="shared" ca="1" si="276"/>
        <v>Post-calc.</v>
      </c>
      <c r="W2220" s="1" t="str">
        <f t="shared" ca="1" si="277"/>
        <v>Post-calc.</v>
      </c>
      <c r="X2220" s="1" t="b">
        <f t="shared" ca="1" si="278"/>
        <v>1</v>
      </c>
      <c r="Z2220" s="3">
        <f t="shared" ca="1" si="279"/>
        <v>0</v>
      </c>
    </row>
    <row r="2221" spans="1:26" x14ac:dyDescent="0.2">
      <c r="A2221" s="34" t="s">
        <v>4826</v>
      </c>
      <c r="B2221" s="9" t="str">
        <f t="shared" ca="1" si="274"/>
        <v>A4674</v>
      </c>
      <c r="C2221" s="30">
        <v>1499.3008</v>
      </c>
      <c r="D2221" s="30">
        <v>1519.6203</v>
      </c>
      <c r="E2221" s="32"/>
      <c r="F2221" s="34" t="s">
        <v>4424</v>
      </c>
      <c r="G2221" s="34" t="s">
        <v>5532</v>
      </c>
      <c r="H2221" s="34" t="str">
        <f t="shared" ca="1" si="275"/>
        <v>Pre-calc.</v>
      </c>
      <c r="I2221" s="3">
        <f t="shared" ca="1" si="272"/>
        <v>0</v>
      </c>
      <c r="M2221" s="7" t="s">
        <v>2248</v>
      </c>
      <c r="N2221" s="9" t="str">
        <f t="shared" ca="1" si="273"/>
        <v>A7073</v>
      </c>
      <c r="O2221" s="3">
        <v>2100</v>
      </c>
      <c r="P2221" s="3">
        <v>2100</v>
      </c>
      <c r="Q2221" s="1" t="s">
        <v>8</v>
      </c>
      <c r="R2221" s="1" t="s">
        <v>9</v>
      </c>
      <c r="S2221" s="1" t="s">
        <v>10</v>
      </c>
      <c r="T2221" s="1" t="s">
        <v>1267</v>
      </c>
      <c r="V2221" s="34" t="str">
        <f t="shared" ca="1" si="276"/>
        <v>Post-calc.</v>
      </c>
      <c r="W2221" s="1" t="str">
        <f t="shared" ca="1" si="277"/>
        <v>Post-calc.</v>
      </c>
      <c r="X2221" s="1" t="b">
        <f t="shared" ca="1" si="278"/>
        <v>1</v>
      </c>
      <c r="Z2221" s="3">
        <f t="shared" ca="1" si="279"/>
        <v>0</v>
      </c>
    </row>
    <row r="2222" spans="1:26" x14ac:dyDescent="0.2">
      <c r="A2222" s="34" t="s">
        <v>4827</v>
      </c>
      <c r="B2222" s="9" t="str">
        <f t="shared" ca="1" si="274"/>
        <v>A4676</v>
      </c>
      <c r="C2222" s="30">
        <v>5213.4430000000002</v>
      </c>
      <c r="D2222" s="30">
        <v>5463.7307000000001</v>
      </c>
      <c r="E2222" s="32"/>
      <c r="F2222" s="34" t="s">
        <v>4424</v>
      </c>
      <c r="G2222" s="34" t="s">
        <v>5532</v>
      </c>
      <c r="H2222" s="34" t="str">
        <f t="shared" ca="1" si="275"/>
        <v>Pre-calc.</v>
      </c>
      <c r="I2222" s="3">
        <f t="shared" ca="1" si="272"/>
        <v>0</v>
      </c>
      <c r="M2222" s="7" t="s">
        <v>2249</v>
      </c>
      <c r="N2222" s="9" t="str">
        <f t="shared" ca="1" si="273"/>
        <v>A7194</v>
      </c>
      <c r="O2222" s="3">
        <v>378.33240000000001</v>
      </c>
      <c r="P2222" s="3"/>
      <c r="Q2222" s="1" t="s">
        <v>8</v>
      </c>
      <c r="R2222" s="1" t="s">
        <v>9</v>
      </c>
      <c r="S2222" s="1" t="s">
        <v>10</v>
      </c>
      <c r="T2222" s="1" t="s">
        <v>1528</v>
      </c>
      <c r="V2222" s="34" t="str">
        <f t="shared" ca="1" si="276"/>
        <v>Post-calc.</v>
      </c>
      <c r="W2222" s="1" t="str">
        <f t="shared" ca="1" si="277"/>
        <v>Post-calc.</v>
      </c>
      <c r="X2222" s="1" t="b">
        <f t="shared" ca="1" si="278"/>
        <v>1</v>
      </c>
      <c r="Z2222" s="3">
        <f t="shared" ca="1" si="279"/>
        <v>0</v>
      </c>
    </row>
    <row r="2223" spans="1:26" x14ac:dyDescent="0.2">
      <c r="A2223" s="34" t="s">
        <v>4828</v>
      </c>
      <c r="B2223" s="9" t="str">
        <f t="shared" ca="1" si="274"/>
        <v>A4677</v>
      </c>
      <c r="C2223" s="30">
        <v>1160.5415</v>
      </c>
      <c r="D2223" s="30">
        <v>1183.9358999999999</v>
      </c>
      <c r="E2223" s="32"/>
      <c r="F2223" s="34" t="s">
        <v>4424</v>
      </c>
      <c r="G2223" s="34" t="s">
        <v>5532</v>
      </c>
      <c r="H2223" s="34" t="str">
        <f t="shared" ca="1" si="275"/>
        <v>Pre-calc.</v>
      </c>
      <c r="I2223" s="3">
        <f t="shared" ca="1" si="272"/>
        <v>0</v>
      </c>
      <c r="M2223" s="7" t="s">
        <v>2250</v>
      </c>
      <c r="N2223" s="9" t="str">
        <f t="shared" ca="1" si="273"/>
        <v>A7222</v>
      </c>
      <c r="O2223" s="3">
        <v>75.19</v>
      </c>
      <c r="P2223" s="3">
        <v>75.19</v>
      </c>
      <c r="Q2223" s="1" t="s">
        <v>8</v>
      </c>
      <c r="R2223" s="1" t="s">
        <v>9</v>
      </c>
      <c r="S2223" s="1" t="s">
        <v>10</v>
      </c>
      <c r="T2223" s="1" t="s">
        <v>1736</v>
      </c>
      <c r="V2223" s="34" t="str">
        <f t="shared" ca="1" si="276"/>
        <v>Post-calc.</v>
      </c>
      <c r="W2223" s="1" t="str">
        <f t="shared" ca="1" si="277"/>
        <v>Post-calc.</v>
      </c>
      <c r="X2223" s="1" t="b">
        <f t="shared" ca="1" si="278"/>
        <v>1</v>
      </c>
      <c r="Z2223" s="3">
        <f t="shared" ca="1" si="279"/>
        <v>0</v>
      </c>
    </row>
    <row r="2224" spans="1:26" x14ac:dyDescent="0.2">
      <c r="A2224" s="34" t="s">
        <v>4829</v>
      </c>
      <c r="B2224" s="9" t="str">
        <f t="shared" ca="1" si="274"/>
        <v>A4678</v>
      </c>
      <c r="C2224" s="30">
        <v>1264.4000000000001</v>
      </c>
      <c r="D2224" s="30">
        <v>1578.55</v>
      </c>
      <c r="E2224" s="32">
        <v>42521</v>
      </c>
      <c r="F2224" s="34" t="s">
        <v>2660</v>
      </c>
      <c r="G2224" s="34" t="s">
        <v>5534</v>
      </c>
      <c r="H2224" s="34" t="str">
        <f t="shared" ca="1" si="275"/>
        <v>Post-calc.</v>
      </c>
      <c r="I2224" s="3">
        <f t="shared" ca="1" si="272"/>
        <v>0</v>
      </c>
      <c r="M2224" s="7" t="s">
        <v>2251</v>
      </c>
      <c r="N2224" s="9" t="str">
        <f t="shared" ca="1" si="273"/>
        <v>A7223</v>
      </c>
      <c r="O2224" s="3">
        <v>164.09</v>
      </c>
      <c r="P2224" s="3">
        <v>164.09</v>
      </c>
      <c r="Q2224" s="1" t="s">
        <v>8</v>
      </c>
      <c r="R2224" s="1" t="s">
        <v>9</v>
      </c>
      <c r="S2224" s="1" t="s">
        <v>10</v>
      </c>
      <c r="T2224" s="1" t="s">
        <v>1736</v>
      </c>
      <c r="V2224" s="34" t="str">
        <f t="shared" ca="1" si="276"/>
        <v>Post-calc.</v>
      </c>
      <c r="W2224" s="1" t="str">
        <f t="shared" ca="1" si="277"/>
        <v>Post-calc.</v>
      </c>
      <c r="X2224" s="1" t="b">
        <f t="shared" ca="1" si="278"/>
        <v>1</v>
      </c>
      <c r="Z2224" s="3">
        <f t="shared" ca="1" si="279"/>
        <v>0</v>
      </c>
    </row>
    <row r="2225" spans="1:28" x14ac:dyDescent="0.2">
      <c r="A2225" s="34" t="s">
        <v>4830</v>
      </c>
      <c r="B2225" s="9" t="str">
        <f t="shared" ca="1" si="274"/>
        <v>A4706</v>
      </c>
      <c r="C2225" s="30">
        <v>2286.4</v>
      </c>
      <c r="D2225" s="30">
        <v>0</v>
      </c>
      <c r="E2225" s="32"/>
      <c r="F2225" s="34" t="s">
        <v>2660</v>
      </c>
      <c r="G2225" s="34" t="s">
        <v>5531</v>
      </c>
      <c r="H2225" s="34" t="str">
        <f t="shared" ca="1" si="275"/>
        <v>Pre-calc.</v>
      </c>
      <c r="I2225" s="3">
        <f t="shared" ca="1" si="272"/>
        <v>0</v>
      </c>
      <c r="M2225" s="7" t="s">
        <v>2252</v>
      </c>
      <c r="N2225" s="9" t="str">
        <f t="shared" ca="1" si="273"/>
        <v>A7224</v>
      </c>
      <c r="O2225" s="3">
        <v>128.46</v>
      </c>
      <c r="P2225" s="3">
        <v>128.46</v>
      </c>
      <c r="Q2225" s="1" t="s">
        <v>8</v>
      </c>
      <c r="R2225" s="1" t="s">
        <v>9</v>
      </c>
      <c r="S2225" s="1" t="s">
        <v>10</v>
      </c>
      <c r="T2225" s="1" t="s">
        <v>1736</v>
      </c>
      <c r="V2225" s="34" t="str">
        <f t="shared" ca="1" si="276"/>
        <v>Post-calc.</v>
      </c>
      <c r="W2225" s="1" t="str">
        <f t="shared" ca="1" si="277"/>
        <v>Post-calc.</v>
      </c>
      <c r="X2225" s="1" t="b">
        <f t="shared" ca="1" si="278"/>
        <v>1</v>
      </c>
      <c r="Z2225" s="3">
        <f t="shared" ca="1" si="279"/>
        <v>0</v>
      </c>
    </row>
    <row r="2226" spans="1:28" x14ac:dyDescent="0.2">
      <c r="A2226" s="34" t="s">
        <v>4831</v>
      </c>
      <c r="B2226" s="9" t="str">
        <f t="shared" ca="1" si="274"/>
        <v>A4707</v>
      </c>
      <c r="C2226" s="30">
        <v>1077.2420999999999</v>
      </c>
      <c r="D2226" s="30">
        <v>0</v>
      </c>
      <c r="E2226" s="32"/>
      <c r="F2226" s="34" t="s">
        <v>2660</v>
      </c>
      <c r="G2226" s="34" t="s">
        <v>5531</v>
      </c>
      <c r="H2226" s="34" t="str">
        <f t="shared" ca="1" si="275"/>
        <v>Pre-calc.</v>
      </c>
      <c r="I2226" s="3">
        <f t="shared" ca="1" si="272"/>
        <v>0</v>
      </c>
      <c r="M2226" s="7" t="s">
        <v>2253</v>
      </c>
      <c r="N2226" s="9" t="str">
        <f t="shared" ca="1" si="273"/>
        <v>A7225</v>
      </c>
      <c r="O2226" s="3">
        <v>1420.3251</v>
      </c>
      <c r="P2226" s="3">
        <v>1420.3251</v>
      </c>
      <c r="Q2226" s="1" t="s">
        <v>14</v>
      </c>
      <c r="R2226" s="1" t="s">
        <v>9</v>
      </c>
      <c r="S2226" s="1" t="s">
        <v>10</v>
      </c>
      <c r="T2226" s="1" t="s">
        <v>1446</v>
      </c>
      <c r="V2226" s="34" t="str">
        <f t="shared" ca="1" si="276"/>
        <v>Pre-calc.</v>
      </c>
      <c r="W2226" s="1" t="str">
        <f t="shared" ca="1" si="277"/>
        <v>Pre-calc.</v>
      </c>
      <c r="X2226" s="1" t="b">
        <f t="shared" ca="1" si="278"/>
        <v>1</v>
      </c>
      <c r="Z2226" s="3">
        <f t="shared" ca="1" si="279"/>
        <v>0</v>
      </c>
    </row>
    <row r="2227" spans="1:28" x14ac:dyDescent="0.2">
      <c r="A2227" s="34" t="s">
        <v>4832</v>
      </c>
      <c r="B2227" s="9" t="str">
        <f t="shared" ca="1" si="274"/>
        <v>A4715</v>
      </c>
      <c r="C2227" s="30">
        <v>262.76130000000001</v>
      </c>
      <c r="D2227" s="30">
        <v>0</v>
      </c>
      <c r="E2227" s="32"/>
      <c r="F2227" s="34" t="s">
        <v>2660</v>
      </c>
      <c r="G2227" s="34" t="s">
        <v>5531</v>
      </c>
      <c r="H2227" s="34" t="str">
        <f t="shared" ca="1" si="275"/>
        <v>Pre-calc.</v>
      </c>
      <c r="I2227" s="3">
        <f t="shared" ca="1" si="272"/>
        <v>0</v>
      </c>
      <c r="M2227" s="7" t="s">
        <v>2254</v>
      </c>
      <c r="N2227" s="9" t="str">
        <f t="shared" ca="1" si="273"/>
        <v>A7226</v>
      </c>
      <c r="O2227" s="3">
        <v>2158.6756999999998</v>
      </c>
      <c r="P2227" s="3">
        <v>2158.6756999999998</v>
      </c>
      <c r="Q2227" s="1" t="s">
        <v>14</v>
      </c>
      <c r="R2227" s="1" t="s">
        <v>9</v>
      </c>
      <c r="S2227" s="1" t="s">
        <v>10</v>
      </c>
      <c r="T2227" s="1" t="s">
        <v>1446</v>
      </c>
      <c r="V2227" s="34" t="str">
        <f t="shared" ca="1" si="276"/>
        <v>Pre-calc.</v>
      </c>
      <c r="W2227" s="1" t="str">
        <f t="shared" ca="1" si="277"/>
        <v>Pre-calc.</v>
      </c>
      <c r="X2227" s="1" t="b">
        <f t="shared" ca="1" si="278"/>
        <v>1</v>
      </c>
      <c r="Z2227" s="3">
        <f t="shared" ca="1" si="279"/>
        <v>0</v>
      </c>
    </row>
    <row r="2228" spans="1:28" x14ac:dyDescent="0.2">
      <c r="A2228" s="34" t="s">
        <v>4833</v>
      </c>
      <c r="B2228" s="9" t="str">
        <f t="shared" ca="1" si="274"/>
        <v>A4717</v>
      </c>
      <c r="C2228" s="30">
        <v>222.9</v>
      </c>
      <c r="D2228" s="30">
        <v>228.6</v>
      </c>
      <c r="E2228" s="32">
        <v>42338</v>
      </c>
      <c r="F2228" s="34" t="s">
        <v>4164</v>
      </c>
      <c r="G2228" s="34" t="s">
        <v>5522</v>
      </c>
      <c r="H2228" s="34" t="str">
        <f t="shared" ca="1" si="275"/>
        <v>Post-calc.</v>
      </c>
      <c r="I2228" s="3">
        <f t="shared" ca="1" si="272"/>
        <v>0</v>
      </c>
      <c r="M2228" s="7" t="s">
        <v>2255</v>
      </c>
      <c r="N2228" s="9" t="str">
        <f t="shared" ca="1" si="273"/>
        <v>A7232</v>
      </c>
      <c r="O2228" s="3">
        <v>2777</v>
      </c>
      <c r="P2228" s="3">
        <v>2777</v>
      </c>
      <c r="Q2228" s="1" t="s">
        <v>14</v>
      </c>
      <c r="R2228" s="1" t="s">
        <v>9</v>
      </c>
      <c r="S2228" s="1" t="s">
        <v>10</v>
      </c>
      <c r="T2228" s="1" t="s">
        <v>69</v>
      </c>
      <c r="V2228" s="34" t="str">
        <f t="shared" ca="1" si="276"/>
        <v>Pre-calc.</v>
      </c>
      <c r="W2228" s="1" t="str">
        <f t="shared" ca="1" si="277"/>
        <v>Pre-calc.</v>
      </c>
      <c r="X2228" s="1" t="b">
        <f t="shared" ca="1" si="278"/>
        <v>1</v>
      </c>
      <c r="Z2228" s="3">
        <f t="shared" ca="1" si="279"/>
        <v>0</v>
      </c>
    </row>
    <row r="2229" spans="1:28" x14ac:dyDescent="0.2">
      <c r="A2229" s="34" t="s">
        <v>4834</v>
      </c>
      <c r="B2229" s="9" t="str">
        <f t="shared" ca="1" si="274"/>
        <v>A4719</v>
      </c>
      <c r="C2229" s="30">
        <v>734.73929999999996</v>
      </c>
      <c r="D2229" s="30">
        <v>739.245</v>
      </c>
      <c r="E2229" s="32"/>
      <c r="F2229" s="34" t="s">
        <v>1446</v>
      </c>
      <c r="G2229" s="34" t="s">
        <v>5527</v>
      </c>
      <c r="H2229" s="34" t="str">
        <f t="shared" ca="1" si="275"/>
        <v>Pre-calc.</v>
      </c>
      <c r="I2229" s="3">
        <f t="shared" ca="1" si="272"/>
        <v>0</v>
      </c>
      <c r="M2229" s="7" t="s">
        <v>2256</v>
      </c>
      <c r="N2229" s="9" t="str">
        <f t="shared" ca="1" si="273"/>
        <v>A7234</v>
      </c>
      <c r="O2229" s="3">
        <v>544.54250000000002</v>
      </c>
      <c r="P2229" s="3">
        <v>544.54250000000002</v>
      </c>
      <c r="Q2229" s="1" t="s">
        <v>14</v>
      </c>
      <c r="R2229" s="1" t="s">
        <v>9</v>
      </c>
      <c r="S2229" s="1" t="s">
        <v>10</v>
      </c>
      <c r="T2229" s="1" t="s">
        <v>1446</v>
      </c>
      <c r="V2229" s="34" t="str">
        <f t="shared" ca="1" si="276"/>
        <v>Pre-calc.</v>
      </c>
      <c r="W2229" s="1" t="str">
        <f t="shared" ca="1" si="277"/>
        <v>Pre-calc.</v>
      </c>
      <c r="X2229" s="1" t="b">
        <f t="shared" ca="1" si="278"/>
        <v>1</v>
      </c>
      <c r="Z2229" s="3">
        <f t="shared" ca="1" si="279"/>
        <v>0</v>
      </c>
    </row>
    <row r="2230" spans="1:28" x14ac:dyDescent="0.2">
      <c r="A2230" s="34" t="s">
        <v>4835</v>
      </c>
      <c r="B2230" s="9" t="str">
        <f t="shared" ca="1" si="274"/>
        <v>A4720</v>
      </c>
      <c r="C2230" s="30">
        <v>1023.4695</v>
      </c>
      <c r="D2230" s="30">
        <v>1020.9803000000001</v>
      </c>
      <c r="E2230" s="32"/>
      <c r="F2230" s="34" t="s">
        <v>1446</v>
      </c>
      <c r="G2230" s="34" t="s">
        <v>5527</v>
      </c>
      <c r="H2230" s="34" t="str">
        <f t="shared" ca="1" si="275"/>
        <v>Pre-calc.</v>
      </c>
      <c r="I2230" s="3">
        <f t="shared" ca="1" si="272"/>
        <v>0</v>
      </c>
      <c r="M2230" s="7" t="s">
        <v>2257</v>
      </c>
      <c r="N2230" s="9" t="str">
        <f t="shared" ca="1" si="273"/>
        <v>A7237</v>
      </c>
      <c r="O2230" s="3">
        <v>251.113</v>
      </c>
      <c r="P2230" s="3">
        <v>251.113</v>
      </c>
      <c r="Q2230" s="1" t="s">
        <v>14</v>
      </c>
      <c r="R2230" s="1" t="s">
        <v>9</v>
      </c>
      <c r="S2230" s="1" t="s">
        <v>10</v>
      </c>
      <c r="T2230" s="1" t="s">
        <v>1528</v>
      </c>
      <c r="V2230" s="34" t="str">
        <f t="shared" ca="1" si="276"/>
        <v>Pre-calc.</v>
      </c>
      <c r="W2230" s="1" t="str">
        <f t="shared" ca="1" si="277"/>
        <v>Pre-calc.</v>
      </c>
      <c r="X2230" s="1" t="b">
        <f t="shared" ca="1" si="278"/>
        <v>1</v>
      </c>
      <c r="Z2230" s="3">
        <f t="shared" ca="1" si="279"/>
        <v>0</v>
      </c>
    </row>
    <row r="2231" spans="1:28" x14ac:dyDescent="0.2">
      <c r="A2231" s="34" t="s">
        <v>4836</v>
      </c>
      <c r="B2231" s="9" t="str">
        <f t="shared" ca="1" si="274"/>
        <v>A4728</v>
      </c>
      <c r="C2231" s="30">
        <v>224.4545</v>
      </c>
      <c r="D2231" s="30">
        <v>226.3554</v>
      </c>
      <c r="E2231" s="32"/>
      <c r="F2231" s="34" t="s">
        <v>1446</v>
      </c>
      <c r="G2231" s="34" t="s">
        <v>5527</v>
      </c>
      <c r="H2231" s="34" t="str">
        <f t="shared" ca="1" si="275"/>
        <v>Pre-calc.</v>
      </c>
      <c r="I2231" s="3">
        <f t="shared" ca="1" si="272"/>
        <v>0</v>
      </c>
      <c r="M2231" s="7" t="s">
        <v>2258</v>
      </c>
      <c r="N2231" s="9" t="str">
        <f t="shared" ca="1" si="273"/>
        <v>A7238</v>
      </c>
      <c r="O2231" s="3">
        <v>781.62360000000001</v>
      </c>
      <c r="P2231" s="3">
        <v>781.62360000000001</v>
      </c>
      <c r="Q2231" s="1" t="s">
        <v>14</v>
      </c>
      <c r="R2231" s="1" t="s">
        <v>9</v>
      </c>
      <c r="S2231" s="1" t="s">
        <v>10</v>
      </c>
      <c r="T2231" s="1" t="s">
        <v>1528</v>
      </c>
      <c r="V2231" s="34" t="str">
        <f t="shared" ca="1" si="276"/>
        <v>Pre-calc.</v>
      </c>
      <c r="W2231" s="1" t="str">
        <f t="shared" ca="1" si="277"/>
        <v>Pre-calc.</v>
      </c>
      <c r="X2231" s="1" t="b">
        <f t="shared" ca="1" si="278"/>
        <v>1</v>
      </c>
      <c r="Z2231" s="3">
        <f t="shared" ca="1" si="279"/>
        <v>0</v>
      </c>
    </row>
    <row r="2232" spans="1:28" x14ac:dyDescent="0.2">
      <c r="A2232" s="34" t="s">
        <v>4837</v>
      </c>
      <c r="B2232" s="9" t="str">
        <f t="shared" ca="1" si="274"/>
        <v>A4735</v>
      </c>
      <c r="C2232" s="30">
        <v>718.28830000000005</v>
      </c>
      <c r="D2232" s="30">
        <v>722.19380000000001</v>
      </c>
      <c r="E2232" s="32">
        <v>42461</v>
      </c>
      <c r="F2232" s="34" t="s">
        <v>4157</v>
      </c>
      <c r="G2232" s="34" t="s">
        <v>5542</v>
      </c>
      <c r="H2232" s="34" t="str">
        <f t="shared" ca="1" si="275"/>
        <v>Post-calc.</v>
      </c>
      <c r="I2232" s="3">
        <f t="shared" ca="1" si="272"/>
        <v>0</v>
      </c>
      <c r="M2232" s="7" t="s">
        <v>2259</v>
      </c>
      <c r="N2232" s="9" t="str">
        <f t="shared" ca="1" si="273"/>
        <v>A7248</v>
      </c>
      <c r="O2232" s="3">
        <v>13744.856299999999</v>
      </c>
      <c r="P2232" s="3">
        <v>13744.856299999999</v>
      </c>
      <c r="Q2232" s="1" t="s">
        <v>14</v>
      </c>
      <c r="R2232" s="1" t="s">
        <v>9</v>
      </c>
      <c r="S2232" s="1" t="s">
        <v>10</v>
      </c>
      <c r="T2232" s="1" t="s">
        <v>1528</v>
      </c>
      <c r="V2232" s="34" t="str">
        <f t="shared" ca="1" si="276"/>
        <v>Pre-calc.</v>
      </c>
      <c r="W2232" s="1" t="str">
        <f t="shared" ca="1" si="277"/>
        <v>Pre-calc.</v>
      </c>
      <c r="X2232" s="1" t="b">
        <f t="shared" ca="1" si="278"/>
        <v>1</v>
      </c>
      <c r="Z2232" s="3">
        <f t="shared" ca="1" si="279"/>
        <v>0</v>
      </c>
    </row>
    <row r="2233" spans="1:28" x14ac:dyDescent="0.2">
      <c r="A2233" s="34" t="s">
        <v>4838</v>
      </c>
      <c r="B2233" s="9" t="str">
        <f t="shared" ca="1" si="274"/>
        <v>A4736</v>
      </c>
      <c r="C2233" s="30">
        <v>80.314999999999998</v>
      </c>
      <c r="D2233" s="30">
        <v>80.149299999999997</v>
      </c>
      <c r="E2233" s="32">
        <v>42251</v>
      </c>
      <c r="F2233" s="34" t="s">
        <v>4157</v>
      </c>
      <c r="G2233" s="34" t="s">
        <v>5542</v>
      </c>
      <c r="H2233" s="34" t="str">
        <f t="shared" ca="1" si="275"/>
        <v>Post-calc.</v>
      </c>
      <c r="I2233" s="3">
        <f t="shared" ca="1" si="272"/>
        <v>0</v>
      </c>
      <c r="M2233" s="7" t="s">
        <v>2260</v>
      </c>
      <c r="N2233" s="9" t="str">
        <f t="shared" ca="1" si="273"/>
        <v>A7258</v>
      </c>
      <c r="O2233" s="3">
        <v>92.906499999999994</v>
      </c>
      <c r="P2233" s="3">
        <v>92.906499999999994</v>
      </c>
      <c r="Q2233" s="1" t="s">
        <v>8</v>
      </c>
      <c r="R2233" s="1" t="s">
        <v>9</v>
      </c>
      <c r="S2233" s="1" t="s">
        <v>10</v>
      </c>
      <c r="T2233" s="1" t="s">
        <v>1434</v>
      </c>
      <c r="V2233" s="34" t="str">
        <f t="shared" ca="1" si="276"/>
        <v>Post-calc.</v>
      </c>
      <c r="W2233" s="1" t="str">
        <f t="shared" ca="1" si="277"/>
        <v>Post-calc.</v>
      </c>
      <c r="X2233" s="1" t="b">
        <f t="shared" ca="1" si="278"/>
        <v>1</v>
      </c>
      <c r="Z2233" s="3">
        <f t="shared" ca="1" si="279"/>
        <v>0</v>
      </c>
    </row>
    <row r="2234" spans="1:28" x14ac:dyDescent="0.2">
      <c r="A2234" s="34" t="s">
        <v>4839</v>
      </c>
      <c r="B2234" s="9" t="str">
        <f t="shared" ca="1" si="274"/>
        <v>A4737</v>
      </c>
      <c r="C2234" s="30">
        <v>1494.7818</v>
      </c>
      <c r="D2234" s="30">
        <v>1444.9194</v>
      </c>
      <c r="E2234" s="32">
        <v>42312</v>
      </c>
      <c r="F2234" s="34" t="s">
        <v>4157</v>
      </c>
      <c r="G2234" s="34" t="s">
        <v>5542</v>
      </c>
      <c r="H2234" s="34" t="str">
        <f t="shared" ca="1" si="275"/>
        <v>Post-calc.</v>
      </c>
      <c r="I2234" s="3">
        <f t="shared" ca="1" si="272"/>
        <v>0</v>
      </c>
      <c r="M2234" s="7" t="s">
        <v>2261</v>
      </c>
      <c r="N2234" s="9" t="str">
        <f t="shared" ca="1" si="273"/>
        <v>A7262</v>
      </c>
      <c r="O2234" s="3">
        <v>962.47</v>
      </c>
      <c r="P2234" s="3">
        <v>962.47</v>
      </c>
      <c r="Q2234" s="1" t="s">
        <v>14</v>
      </c>
      <c r="R2234" s="1" t="s">
        <v>9</v>
      </c>
      <c r="S2234" s="1" t="s">
        <v>10</v>
      </c>
      <c r="T2234" s="1" t="s">
        <v>69</v>
      </c>
      <c r="V2234" s="34" t="str">
        <f t="shared" ca="1" si="276"/>
        <v>Pre-calc.</v>
      </c>
      <c r="W2234" s="1" t="str">
        <f t="shared" ca="1" si="277"/>
        <v>Pre-calc.</v>
      </c>
      <c r="X2234" s="1" t="b">
        <f t="shared" ca="1" si="278"/>
        <v>1</v>
      </c>
      <c r="Z2234" s="3">
        <f t="shared" ca="1" si="279"/>
        <v>0</v>
      </c>
    </row>
    <row r="2235" spans="1:28" x14ac:dyDescent="0.2">
      <c r="A2235" s="34" t="s">
        <v>4840</v>
      </c>
      <c r="B2235" s="9" t="str">
        <f t="shared" ca="1" si="274"/>
        <v>A4738</v>
      </c>
      <c r="C2235" s="30">
        <v>105.792</v>
      </c>
      <c r="D2235" s="30">
        <v>105.7165</v>
      </c>
      <c r="E2235" s="32">
        <v>42292</v>
      </c>
      <c r="F2235" s="34" t="s">
        <v>4157</v>
      </c>
      <c r="G2235" s="34" t="s">
        <v>5542</v>
      </c>
      <c r="H2235" s="34" t="str">
        <f t="shared" ca="1" si="275"/>
        <v>Post-calc.</v>
      </c>
      <c r="I2235" s="3">
        <f t="shared" ca="1" si="272"/>
        <v>0</v>
      </c>
      <c r="M2235" s="7" t="s">
        <v>2262</v>
      </c>
      <c r="N2235" s="9" t="str">
        <f t="shared" ca="1" si="273"/>
        <v>A7264</v>
      </c>
      <c r="O2235" s="3">
        <v>116.24290000000001</v>
      </c>
      <c r="P2235" s="3">
        <v>116.24290000000001</v>
      </c>
      <c r="Q2235" s="1" t="s">
        <v>14</v>
      </c>
      <c r="R2235" s="1" t="s">
        <v>9</v>
      </c>
      <c r="S2235" s="1" t="s">
        <v>10</v>
      </c>
      <c r="T2235" s="1" t="s">
        <v>1528</v>
      </c>
      <c r="V2235" s="34" t="str">
        <f t="shared" ca="1" si="276"/>
        <v>Pre-calc.</v>
      </c>
      <c r="W2235" s="1" t="str">
        <f t="shared" ca="1" si="277"/>
        <v>Pre-calc.</v>
      </c>
      <c r="X2235" s="1" t="b">
        <f t="shared" ca="1" si="278"/>
        <v>1</v>
      </c>
      <c r="Z2235" s="3">
        <f t="shared" ca="1" si="279"/>
        <v>0</v>
      </c>
    </row>
    <row r="2236" spans="1:28" x14ac:dyDescent="0.2">
      <c r="A2236" s="34" t="s">
        <v>4841</v>
      </c>
      <c r="B2236" s="9" t="str">
        <f t="shared" ca="1" si="274"/>
        <v>A4744</v>
      </c>
      <c r="C2236" s="30">
        <v>1258.9448</v>
      </c>
      <c r="D2236" s="30">
        <v>1124.5333000000001</v>
      </c>
      <c r="E2236" s="32">
        <v>42310</v>
      </c>
      <c r="F2236" s="34" t="s">
        <v>4157</v>
      </c>
      <c r="G2236" s="34" t="s">
        <v>5542</v>
      </c>
      <c r="H2236" s="34" t="str">
        <f t="shared" ca="1" si="275"/>
        <v>Post-calc.</v>
      </c>
      <c r="I2236" s="3">
        <f t="shared" ca="1" si="272"/>
        <v>0</v>
      </c>
      <c r="M2236" s="7" t="s">
        <v>2263</v>
      </c>
      <c r="N2236" s="9" t="str">
        <f t="shared" ca="1" si="273"/>
        <v>A7266</v>
      </c>
      <c r="O2236" s="3">
        <v>204.02930000000001</v>
      </c>
      <c r="P2236" s="3">
        <v>204.02930000000001</v>
      </c>
      <c r="Q2236" s="1" t="s">
        <v>14</v>
      </c>
      <c r="R2236" s="1" t="s">
        <v>9</v>
      </c>
      <c r="S2236" s="1" t="s">
        <v>10</v>
      </c>
      <c r="T2236" s="1" t="s">
        <v>1528</v>
      </c>
      <c r="V2236" s="34" t="str">
        <f t="shared" ca="1" si="276"/>
        <v>Pre-calc.</v>
      </c>
      <c r="W2236" s="1" t="str">
        <f t="shared" ca="1" si="277"/>
        <v>Pre-calc.</v>
      </c>
      <c r="X2236" s="1" t="b">
        <f t="shared" ca="1" si="278"/>
        <v>1</v>
      </c>
      <c r="Z2236" s="3">
        <f t="shared" ca="1" si="279"/>
        <v>0</v>
      </c>
    </row>
    <row r="2237" spans="1:28" x14ac:dyDescent="0.2">
      <c r="A2237" s="34" t="s">
        <v>4842</v>
      </c>
      <c r="B2237" s="9" t="str">
        <f t="shared" ca="1" si="274"/>
        <v>A4749</v>
      </c>
      <c r="C2237" s="30">
        <v>235.93109999999999</v>
      </c>
      <c r="D2237" s="30">
        <v>464.26319999999998</v>
      </c>
      <c r="E2237" s="32">
        <v>42522</v>
      </c>
      <c r="F2237" s="34" t="s">
        <v>3812</v>
      </c>
      <c r="G2237" s="34" t="s">
        <v>5538</v>
      </c>
      <c r="H2237" s="34" t="str">
        <f t="shared" ca="1" si="275"/>
        <v>Post-calc.</v>
      </c>
      <c r="I2237" s="3">
        <f t="shared" ca="1" si="272"/>
        <v>0</v>
      </c>
      <c r="M2237" s="7" t="s">
        <v>2264</v>
      </c>
      <c r="N2237" s="9" t="str">
        <f t="shared" ca="1" si="273"/>
        <v>A7268</v>
      </c>
      <c r="O2237" s="3">
        <v>807.83240000000001</v>
      </c>
      <c r="P2237" s="3">
        <v>807.83240000000001</v>
      </c>
      <c r="Q2237" s="1" t="s">
        <v>14</v>
      </c>
      <c r="R2237" s="1" t="s">
        <v>9</v>
      </c>
      <c r="S2237" s="1" t="s">
        <v>10</v>
      </c>
      <c r="T2237" s="1" t="s">
        <v>1528</v>
      </c>
      <c r="V2237" s="34" t="str">
        <f t="shared" ca="1" si="276"/>
        <v>Pre-calc.</v>
      </c>
      <c r="W2237" s="1" t="str">
        <f t="shared" ca="1" si="277"/>
        <v>Pre-calc.</v>
      </c>
      <c r="X2237" s="1" t="b">
        <f t="shared" ca="1" si="278"/>
        <v>1</v>
      </c>
      <c r="Z2237" s="3">
        <f t="shared" ca="1" si="279"/>
        <v>0</v>
      </c>
    </row>
    <row r="2238" spans="1:28" x14ac:dyDescent="0.2">
      <c r="A2238" s="34" t="s">
        <v>4843</v>
      </c>
      <c r="B2238" s="9" t="str">
        <f t="shared" ca="1" si="274"/>
        <v>A4750</v>
      </c>
      <c r="C2238" s="30">
        <v>555.13199999999995</v>
      </c>
      <c r="D2238" s="30">
        <v>674.68370000000004</v>
      </c>
      <c r="E2238" s="32">
        <v>42522</v>
      </c>
      <c r="F2238" s="34" t="s">
        <v>3812</v>
      </c>
      <c r="G2238" s="34" t="s">
        <v>5538</v>
      </c>
      <c r="H2238" s="34" t="str">
        <f t="shared" ca="1" si="275"/>
        <v>Post-calc.</v>
      </c>
      <c r="I2238" s="3">
        <f t="shared" ca="1" si="272"/>
        <v>0</v>
      </c>
      <c r="M2238" s="7" t="s">
        <v>2265</v>
      </c>
      <c r="N2238" s="9" t="str">
        <f t="shared" ca="1" si="273"/>
        <v>A7296</v>
      </c>
      <c r="O2238" s="3">
        <v>227.03800000000001</v>
      </c>
      <c r="P2238" s="3">
        <v>206.2</v>
      </c>
      <c r="Q2238" s="1" t="s">
        <v>8</v>
      </c>
      <c r="R2238" s="1" t="s">
        <v>9</v>
      </c>
      <c r="S2238" s="1" t="s">
        <v>10</v>
      </c>
      <c r="T2238" s="1" t="s">
        <v>1372</v>
      </c>
      <c r="V2238" s="21" t="str">
        <f t="shared" ca="1" si="276"/>
        <v>Post-calc.</v>
      </c>
      <c r="W2238" s="22" t="str">
        <f t="shared" ca="1" si="277"/>
        <v>Post-calc.</v>
      </c>
      <c r="X2238" s="22" t="b">
        <f t="shared" ca="1" si="278"/>
        <v>1</v>
      </c>
      <c r="Y2238" s="20"/>
      <c r="Z2238" s="3">
        <f t="shared" ca="1" si="279"/>
        <v>-0.23999999999998067</v>
      </c>
    </row>
    <row r="2239" spans="1:28" x14ac:dyDescent="0.2">
      <c r="A2239" s="34" t="s">
        <v>4844</v>
      </c>
      <c r="B2239" s="9" t="str">
        <f t="shared" ca="1" si="274"/>
        <v>A4751</v>
      </c>
      <c r="C2239" s="30">
        <v>235.93109999999999</v>
      </c>
      <c r="D2239" s="30">
        <v>413.33080000000001</v>
      </c>
      <c r="E2239" s="32">
        <v>42522</v>
      </c>
      <c r="F2239" s="34" t="s">
        <v>3812</v>
      </c>
      <c r="G2239" s="34" t="s">
        <v>5538</v>
      </c>
      <c r="H2239" s="34" t="str">
        <f t="shared" ca="1" si="275"/>
        <v>Post-calc.</v>
      </c>
      <c r="I2239" s="3">
        <f t="shared" ca="1" si="272"/>
        <v>0</v>
      </c>
      <c r="M2239" s="7" t="s">
        <v>2266</v>
      </c>
      <c r="N2239" s="9" t="str">
        <f t="shared" ca="1" si="273"/>
        <v>A7298</v>
      </c>
      <c r="O2239" s="3">
        <v>961.65150000000006</v>
      </c>
      <c r="P2239" s="3">
        <v>1795.0202999999999</v>
      </c>
      <c r="Q2239" s="1" t="s">
        <v>8</v>
      </c>
      <c r="R2239" s="1" t="s">
        <v>9</v>
      </c>
      <c r="S2239" s="1" t="s">
        <v>10</v>
      </c>
      <c r="T2239" s="1" t="s">
        <v>1372</v>
      </c>
      <c r="V2239" s="21" t="str">
        <f t="shared" ca="1" si="276"/>
        <v>Post-calc.</v>
      </c>
      <c r="W2239" s="22" t="str">
        <f t="shared" ca="1" si="277"/>
        <v>Post-calc.</v>
      </c>
      <c r="X2239" s="22" t="b">
        <f t="shared" ca="1" si="278"/>
        <v>1</v>
      </c>
      <c r="Y2239" s="20"/>
      <c r="Z2239" s="40">
        <f t="shared" ca="1" si="279"/>
        <v>51.349699999999984</v>
      </c>
      <c r="AA2239" s="42" t="s">
        <v>5958</v>
      </c>
      <c r="AB2239" s="1" t="s">
        <v>5963</v>
      </c>
    </row>
    <row r="2240" spans="1:28" x14ac:dyDescent="0.2">
      <c r="A2240" s="34" t="s">
        <v>4845</v>
      </c>
      <c r="B2240" s="9" t="str">
        <f t="shared" ca="1" si="274"/>
        <v>A4752</v>
      </c>
      <c r="C2240" s="30">
        <v>235.93109999999999</v>
      </c>
      <c r="D2240" s="30">
        <v>438.04599999999999</v>
      </c>
      <c r="E2240" s="32">
        <v>42522</v>
      </c>
      <c r="F2240" s="34" t="s">
        <v>3812</v>
      </c>
      <c r="G2240" s="34" t="s">
        <v>5538</v>
      </c>
      <c r="H2240" s="34" t="str">
        <f t="shared" ca="1" si="275"/>
        <v>Post-calc.</v>
      </c>
      <c r="I2240" s="3">
        <f t="shared" ca="1" si="272"/>
        <v>0</v>
      </c>
      <c r="M2240" s="7" t="s">
        <v>2267</v>
      </c>
      <c r="N2240" s="9" t="str">
        <f t="shared" ca="1" si="273"/>
        <v>A7306</v>
      </c>
      <c r="O2240" s="3">
        <v>379.36</v>
      </c>
      <c r="P2240" s="3">
        <v>349.71</v>
      </c>
      <c r="Q2240" s="1" t="s">
        <v>8</v>
      </c>
      <c r="R2240" s="1" t="s">
        <v>9</v>
      </c>
      <c r="S2240" s="1" t="s">
        <v>10</v>
      </c>
      <c r="T2240" s="1" t="s">
        <v>1372</v>
      </c>
      <c r="V2240" s="34" t="str">
        <f t="shared" ca="1" si="276"/>
        <v>Post-calc.</v>
      </c>
      <c r="W2240" s="1" t="str">
        <f t="shared" ca="1" si="277"/>
        <v>Post-calc.</v>
      </c>
      <c r="X2240" s="1" t="b">
        <f t="shared" ca="1" si="278"/>
        <v>1</v>
      </c>
      <c r="Z2240" s="3">
        <f t="shared" ca="1" si="279"/>
        <v>0</v>
      </c>
    </row>
    <row r="2241" spans="1:26" x14ac:dyDescent="0.2">
      <c r="A2241" s="34" t="s">
        <v>4846</v>
      </c>
      <c r="B2241" s="9" t="str">
        <f t="shared" ca="1" si="274"/>
        <v>A4753</v>
      </c>
      <c r="C2241" s="30">
        <v>138.78299999999999</v>
      </c>
      <c r="D2241" s="30">
        <v>286.75080000000003</v>
      </c>
      <c r="E2241" s="32">
        <v>42522</v>
      </c>
      <c r="F2241" s="34" t="s">
        <v>3812</v>
      </c>
      <c r="G2241" s="34" t="s">
        <v>5538</v>
      </c>
      <c r="H2241" s="34" t="str">
        <f t="shared" ca="1" si="275"/>
        <v>Post-calc.</v>
      </c>
      <c r="I2241" s="3">
        <f t="shared" ca="1" si="272"/>
        <v>0</v>
      </c>
      <c r="M2241" s="7" t="s">
        <v>2268</v>
      </c>
      <c r="N2241" s="9" t="str">
        <f t="shared" ca="1" si="273"/>
        <v>A7307</v>
      </c>
      <c r="O2241" s="3">
        <v>194.5316</v>
      </c>
      <c r="P2241" s="3">
        <v>195.96940000000001</v>
      </c>
      <c r="Q2241" s="1" t="s">
        <v>8</v>
      </c>
      <c r="R2241" s="1" t="s">
        <v>9</v>
      </c>
      <c r="S2241" s="1" t="s">
        <v>10</v>
      </c>
      <c r="T2241" s="1" t="s">
        <v>1260</v>
      </c>
      <c r="V2241" s="34" t="str">
        <f t="shared" ca="1" si="276"/>
        <v>Post-calc.</v>
      </c>
      <c r="W2241" s="1" t="str">
        <f t="shared" ca="1" si="277"/>
        <v>Post-calc.</v>
      </c>
      <c r="X2241" s="1" t="b">
        <f t="shared" ca="1" si="278"/>
        <v>1</v>
      </c>
      <c r="Z2241" s="3">
        <f t="shared" ca="1" si="279"/>
        <v>0</v>
      </c>
    </row>
    <row r="2242" spans="1:26" x14ac:dyDescent="0.2">
      <c r="A2242" s="34" t="s">
        <v>4847</v>
      </c>
      <c r="B2242" s="9" t="str">
        <f t="shared" ca="1" si="274"/>
        <v>A4754</v>
      </c>
      <c r="C2242" s="30">
        <v>4557.5150000000003</v>
      </c>
      <c r="D2242" s="30">
        <v>4570.4407000000001</v>
      </c>
      <c r="E2242" s="32">
        <v>42374</v>
      </c>
      <c r="F2242" s="34" t="s">
        <v>4157</v>
      </c>
      <c r="G2242" s="34" t="s">
        <v>5542</v>
      </c>
      <c r="H2242" s="34" t="str">
        <f t="shared" ca="1" si="275"/>
        <v>Post-calc.</v>
      </c>
      <c r="I2242" s="3">
        <f t="shared" ca="1" si="272"/>
        <v>0</v>
      </c>
      <c r="M2242" s="7" t="s">
        <v>2269</v>
      </c>
      <c r="N2242" s="9" t="str">
        <f t="shared" ca="1" si="273"/>
        <v>A7308</v>
      </c>
      <c r="O2242" s="3">
        <v>134.49100000000001</v>
      </c>
      <c r="P2242" s="3">
        <v>135.48500000000001</v>
      </c>
      <c r="Q2242" s="1" t="s">
        <v>8</v>
      </c>
      <c r="R2242" s="1" t="s">
        <v>9</v>
      </c>
      <c r="S2242" s="1" t="s">
        <v>10</v>
      </c>
      <c r="T2242" s="1" t="s">
        <v>1260</v>
      </c>
      <c r="V2242" s="34" t="str">
        <f t="shared" ca="1" si="276"/>
        <v>Post-calc.</v>
      </c>
      <c r="W2242" s="1" t="str">
        <f t="shared" ca="1" si="277"/>
        <v>Post-calc.</v>
      </c>
      <c r="X2242" s="1" t="b">
        <f t="shared" ca="1" si="278"/>
        <v>1</v>
      </c>
      <c r="Z2242" s="3">
        <f t="shared" ca="1" si="279"/>
        <v>0</v>
      </c>
    </row>
    <row r="2243" spans="1:26" x14ac:dyDescent="0.2">
      <c r="A2243" s="34" t="s">
        <v>4848</v>
      </c>
      <c r="B2243" s="9" t="str">
        <f t="shared" ca="1" si="274"/>
        <v>A4755</v>
      </c>
      <c r="C2243" s="30">
        <v>249.80940000000001</v>
      </c>
      <c r="D2243" s="30">
        <v>463.71699999999998</v>
      </c>
      <c r="E2243" s="32">
        <v>42522</v>
      </c>
      <c r="F2243" s="34" t="s">
        <v>3812</v>
      </c>
      <c r="G2243" s="34" t="s">
        <v>5538</v>
      </c>
      <c r="H2243" s="34" t="str">
        <f t="shared" ca="1" si="275"/>
        <v>Post-calc.</v>
      </c>
      <c r="I2243" s="3">
        <f t="shared" ca="1" si="272"/>
        <v>0</v>
      </c>
      <c r="M2243" s="7" t="s">
        <v>2270</v>
      </c>
      <c r="N2243" s="9" t="str">
        <f t="shared" ca="1" si="273"/>
        <v>A7309</v>
      </c>
      <c r="O2243" s="3">
        <v>105.336</v>
      </c>
      <c r="P2243" s="3">
        <v>106.4525</v>
      </c>
      <c r="Q2243" s="1" t="s">
        <v>8</v>
      </c>
      <c r="R2243" s="1" t="s">
        <v>9</v>
      </c>
      <c r="S2243" s="1" t="s">
        <v>10</v>
      </c>
      <c r="T2243" s="1" t="s">
        <v>1260</v>
      </c>
      <c r="V2243" s="34" t="str">
        <f t="shared" ca="1" si="276"/>
        <v>Post-calc.</v>
      </c>
      <c r="W2243" s="1" t="str">
        <f t="shared" ca="1" si="277"/>
        <v>Post-calc.</v>
      </c>
      <c r="X2243" s="1" t="b">
        <f t="shared" ca="1" si="278"/>
        <v>1</v>
      </c>
      <c r="Z2243" s="3">
        <f t="shared" ca="1" si="279"/>
        <v>0</v>
      </c>
    </row>
    <row r="2244" spans="1:26" x14ac:dyDescent="0.2">
      <c r="A2244" s="34" t="s">
        <v>4849</v>
      </c>
      <c r="B2244" s="9" t="str">
        <f t="shared" ca="1" si="274"/>
        <v>A4757</v>
      </c>
      <c r="C2244" s="30">
        <v>388.5924</v>
      </c>
      <c r="D2244" s="30">
        <v>740.77290000000005</v>
      </c>
      <c r="E2244" s="32">
        <v>42522</v>
      </c>
      <c r="F2244" s="34" t="s">
        <v>3812</v>
      </c>
      <c r="G2244" s="34" t="s">
        <v>5538</v>
      </c>
      <c r="H2244" s="34" t="str">
        <f t="shared" ca="1" si="275"/>
        <v>Post-calc.</v>
      </c>
      <c r="I2244" s="3">
        <f t="shared" ref="I2244:I2307" ca="1" si="280">+VLOOKUP(B2244,$N$4:$P$2559,2,FALSE)-C2244</f>
        <v>0</v>
      </c>
      <c r="M2244" s="7" t="s">
        <v>2271</v>
      </c>
      <c r="N2244" s="9" t="str">
        <f t="shared" ref="N2244:N2307" ca="1" si="281">+LEFT(M2244,5)</f>
        <v>A7310</v>
      </c>
      <c r="O2244" s="3">
        <v>111.6707</v>
      </c>
      <c r="P2244" s="3">
        <v>111.29130000000001</v>
      </c>
      <c r="Q2244" s="1" t="s">
        <v>8</v>
      </c>
      <c r="R2244" s="1" t="s">
        <v>9</v>
      </c>
      <c r="S2244" s="1" t="s">
        <v>10</v>
      </c>
      <c r="T2244" s="1" t="s">
        <v>1260</v>
      </c>
      <c r="V2244" s="34" t="str">
        <f t="shared" ca="1" si="276"/>
        <v>Post-calc.</v>
      </c>
      <c r="W2244" s="1" t="str">
        <f t="shared" ca="1" si="277"/>
        <v>Post-calc.</v>
      </c>
      <c r="X2244" s="1" t="b">
        <f t="shared" ca="1" si="278"/>
        <v>1</v>
      </c>
      <c r="Z2244" s="3">
        <f t="shared" ca="1" si="279"/>
        <v>0</v>
      </c>
    </row>
    <row r="2245" spans="1:26" x14ac:dyDescent="0.2">
      <c r="A2245" s="34" t="s">
        <v>4850</v>
      </c>
      <c r="B2245" s="9" t="str">
        <f t="shared" ref="B2245:B2308" ca="1" si="282">+LEFT(A2245,5)</f>
        <v>A4758</v>
      </c>
      <c r="C2245" s="30">
        <v>471.86219999999997</v>
      </c>
      <c r="D2245" s="30">
        <v>0</v>
      </c>
      <c r="E2245" s="32"/>
      <c r="F2245" s="34" t="s">
        <v>3812</v>
      </c>
      <c r="G2245" s="34" t="s">
        <v>5538</v>
      </c>
      <c r="H2245" s="34" t="str">
        <f t="shared" ref="H2245:H2308" ca="1" si="283">+IF(E2245&gt;1,"Post-calc.","Pre-calc.")</f>
        <v>Pre-calc.</v>
      </c>
      <c r="I2245" s="3">
        <f t="shared" ca="1" si="280"/>
        <v>0</v>
      </c>
      <c r="M2245" s="7" t="s">
        <v>2272</v>
      </c>
      <c r="N2245" s="9" t="str">
        <f t="shared" ca="1" si="281"/>
        <v>A7311</v>
      </c>
      <c r="O2245" s="3">
        <v>106.50749999999999</v>
      </c>
      <c r="P2245" s="3">
        <v>106.79689999999999</v>
      </c>
      <c r="Q2245" s="1" t="s">
        <v>8</v>
      </c>
      <c r="R2245" s="1" t="s">
        <v>9</v>
      </c>
      <c r="S2245" s="1" t="s">
        <v>10</v>
      </c>
      <c r="T2245" s="1" t="s">
        <v>1260</v>
      </c>
      <c r="V2245" s="34" t="str">
        <f t="shared" ref="V2245:V2308" ca="1" si="284">+VLOOKUP(N2245,$B$4:$H$2903,7,FALSE)</f>
        <v>Post-calc.</v>
      </c>
      <c r="W2245" s="1" t="str">
        <f t="shared" ref="W2245:W2308" ca="1" si="285">+Q2245</f>
        <v>Post-calc.</v>
      </c>
      <c r="X2245" s="1" t="b">
        <f t="shared" ref="X2245:X2308" ca="1" si="286">+V2245=W2245</f>
        <v>1</v>
      </c>
      <c r="Z2245" s="3">
        <f t="shared" ref="Z2245:Z2308" ca="1" si="287">+IF(Q2245="Post-calc.",VLOOKUP(N2245,$B$4:$H$2903,3,FALSE)-P2245,VLOOKUP(N2245,$B$4:$H$2903,2,FALSE)-P2245)</f>
        <v>0</v>
      </c>
    </row>
    <row r="2246" spans="1:26" x14ac:dyDescent="0.2">
      <c r="A2246" s="34" t="s">
        <v>4851</v>
      </c>
      <c r="B2246" s="9" t="str">
        <f t="shared" ca="1" si="282"/>
        <v>A4759</v>
      </c>
      <c r="C2246" s="30">
        <v>4022.6253000000002</v>
      </c>
      <c r="D2246" s="30">
        <v>2670.0596</v>
      </c>
      <c r="E2246" s="32">
        <v>42522</v>
      </c>
      <c r="F2246" s="34" t="s">
        <v>3812</v>
      </c>
      <c r="G2246" s="34" t="s">
        <v>5538</v>
      </c>
      <c r="H2246" s="34" t="str">
        <f t="shared" ca="1" si="283"/>
        <v>Post-calc.</v>
      </c>
      <c r="I2246" s="3">
        <f t="shared" ca="1" si="280"/>
        <v>0</v>
      </c>
      <c r="M2246" s="7" t="s">
        <v>2273</v>
      </c>
      <c r="N2246" s="9" t="str">
        <f t="shared" ca="1" si="281"/>
        <v>A7321</v>
      </c>
      <c r="O2246" s="3">
        <v>4650</v>
      </c>
      <c r="P2246" s="3">
        <v>4650</v>
      </c>
      <c r="Q2246" s="1" t="s">
        <v>14</v>
      </c>
      <c r="R2246" s="1" t="s">
        <v>9</v>
      </c>
      <c r="S2246" s="1" t="s">
        <v>10</v>
      </c>
      <c r="T2246" s="1" t="s">
        <v>69</v>
      </c>
      <c r="V2246" s="34" t="str">
        <f t="shared" ca="1" si="284"/>
        <v>Pre-calc.</v>
      </c>
      <c r="W2246" s="1" t="str">
        <f t="shared" ca="1" si="285"/>
        <v>Pre-calc.</v>
      </c>
      <c r="X2246" s="1" t="b">
        <f t="shared" ca="1" si="286"/>
        <v>1</v>
      </c>
      <c r="Z2246" s="3">
        <f t="shared" ca="1" si="287"/>
        <v>0</v>
      </c>
    </row>
    <row r="2247" spans="1:26" x14ac:dyDescent="0.2">
      <c r="A2247" s="34" t="s">
        <v>4852</v>
      </c>
      <c r="B2247" s="9" t="str">
        <f t="shared" ca="1" si="282"/>
        <v>A4760</v>
      </c>
      <c r="C2247" s="30">
        <v>7774.17</v>
      </c>
      <c r="D2247" s="30">
        <v>7712.25</v>
      </c>
      <c r="E2247" s="32">
        <v>42320</v>
      </c>
      <c r="F2247" s="34" t="s">
        <v>4157</v>
      </c>
      <c r="G2247" s="34" t="s">
        <v>5542</v>
      </c>
      <c r="H2247" s="34" t="str">
        <f t="shared" ca="1" si="283"/>
        <v>Post-calc.</v>
      </c>
      <c r="I2247" s="3">
        <f t="shared" ca="1" si="280"/>
        <v>0</v>
      </c>
      <c r="M2247" s="7" t="s">
        <v>2274</v>
      </c>
      <c r="N2247" s="9" t="str">
        <f t="shared" ca="1" si="281"/>
        <v>A7324</v>
      </c>
      <c r="O2247" s="3">
        <v>495.54</v>
      </c>
      <c r="P2247" s="3">
        <v>495.54</v>
      </c>
      <c r="Q2247" s="1" t="s">
        <v>14</v>
      </c>
      <c r="R2247" s="1" t="s">
        <v>9</v>
      </c>
      <c r="S2247" s="1" t="s">
        <v>10</v>
      </c>
      <c r="T2247" s="1" t="s">
        <v>69</v>
      </c>
      <c r="V2247" s="34" t="str">
        <f t="shared" ca="1" si="284"/>
        <v>Pre-calc.</v>
      </c>
      <c r="W2247" s="1" t="str">
        <f t="shared" ca="1" si="285"/>
        <v>Pre-calc.</v>
      </c>
      <c r="X2247" s="1" t="b">
        <f t="shared" ca="1" si="286"/>
        <v>1</v>
      </c>
      <c r="Z2247" s="3">
        <f t="shared" ca="1" si="287"/>
        <v>0</v>
      </c>
    </row>
    <row r="2248" spans="1:26" x14ac:dyDescent="0.2">
      <c r="A2248" s="34" t="s">
        <v>4853</v>
      </c>
      <c r="B2248" s="9" t="str">
        <f t="shared" ca="1" si="282"/>
        <v>A4761</v>
      </c>
      <c r="C2248" s="30">
        <v>5833.97</v>
      </c>
      <c r="D2248" s="30">
        <v>6515.09</v>
      </c>
      <c r="E2248" s="32">
        <v>42320</v>
      </c>
      <c r="F2248" s="34" t="s">
        <v>4157</v>
      </c>
      <c r="G2248" s="34" t="s">
        <v>5542</v>
      </c>
      <c r="H2248" s="34" t="str">
        <f t="shared" ca="1" si="283"/>
        <v>Post-calc.</v>
      </c>
      <c r="I2248" s="3">
        <f t="shared" ca="1" si="280"/>
        <v>0</v>
      </c>
      <c r="M2248" s="7" t="s">
        <v>2275</v>
      </c>
      <c r="N2248" s="9" t="str">
        <f t="shared" ca="1" si="281"/>
        <v>A7327</v>
      </c>
      <c r="O2248" s="3">
        <v>433.03570000000002</v>
      </c>
      <c r="P2248" s="3">
        <v>433.03570000000002</v>
      </c>
      <c r="Q2248" s="1" t="s">
        <v>8</v>
      </c>
      <c r="R2248" s="1" t="s">
        <v>9</v>
      </c>
      <c r="S2248" s="1" t="s">
        <v>10</v>
      </c>
      <c r="T2248" s="1" t="s">
        <v>1260</v>
      </c>
      <c r="V2248" s="34" t="str">
        <f t="shared" ca="1" si="284"/>
        <v>Post-calc.</v>
      </c>
      <c r="W2248" s="1" t="str">
        <f t="shared" ca="1" si="285"/>
        <v>Post-calc.</v>
      </c>
      <c r="X2248" s="1" t="b">
        <f t="shared" ca="1" si="286"/>
        <v>1</v>
      </c>
      <c r="Z2248" s="3">
        <f t="shared" ca="1" si="287"/>
        <v>0</v>
      </c>
    </row>
    <row r="2249" spans="1:26" x14ac:dyDescent="0.2">
      <c r="A2249" s="34" t="s">
        <v>4854</v>
      </c>
      <c r="B2249" s="9" t="str">
        <f t="shared" ca="1" si="282"/>
        <v>A4762</v>
      </c>
      <c r="C2249" s="30">
        <v>1158.4009000000001</v>
      </c>
      <c r="D2249" s="30">
        <v>1028.5664999999999</v>
      </c>
      <c r="E2249" s="32">
        <v>42320</v>
      </c>
      <c r="F2249" s="34" t="s">
        <v>4157</v>
      </c>
      <c r="G2249" s="34" t="s">
        <v>5542</v>
      </c>
      <c r="H2249" s="34" t="str">
        <f t="shared" ca="1" si="283"/>
        <v>Post-calc.</v>
      </c>
      <c r="I2249" s="3">
        <f t="shared" ca="1" si="280"/>
        <v>0</v>
      </c>
      <c r="M2249" s="7" t="s">
        <v>2276</v>
      </c>
      <c r="N2249" s="9" t="str">
        <f t="shared" ca="1" si="281"/>
        <v>A7341</v>
      </c>
      <c r="O2249" s="3">
        <v>395.78829999999999</v>
      </c>
      <c r="P2249" s="3">
        <v>426.7</v>
      </c>
      <c r="Q2249" s="1" t="s">
        <v>8</v>
      </c>
      <c r="R2249" s="1" t="s">
        <v>9</v>
      </c>
      <c r="S2249" s="1" t="s">
        <v>10</v>
      </c>
      <c r="T2249" s="1" t="s">
        <v>1372</v>
      </c>
      <c r="V2249" s="34" t="str">
        <f t="shared" ca="1" si="284"/>
        <v>Post-calc.</v>
      </c>
      <c r="W2249" s="1" t="str">
        <f t="shared" ca="1" si="285"/>
        <v>Post-calc.</v>
      </c>
      <c r="X2249" s="1" t="b">
        <f t="shared" ca="1" si="286"/>
        <v>1</v>
      </c>
      <c r="Z2249" s="3">
        <f t="shared" ca="1" si="287"/>
        <v>0</v>
      </c>
    </row>
    <row r="2250" spans="1:26" x14ac:dyDescent="0.2">
      <c r="A2250" s="34" t="s">
        <v>4855</v>
      </c>
      <c r="B2250" s="9" t="str">
        <f t="shared" ca="1" si="282"/>
        <v>A4763</v>
      </c>
      <c r="C2250" s="30">
        <v>287.68</v>
      </c>
      <c r="D2250" s="30">
        <v>287.68</v>
      </c>
      <c r="E2250" s="32">
        <v>42230</v>
      </c>
      <c r="F2250" s="34" t="s">
        <v>2798</v>
      </c>
      <c r="G2250" s="34" t="s">
        <v>5542</v>
      </c>
      <c r="H2250" s="34" t="str">
        <f t="shared" ca="1" si="283"/>
        <v>Post-calc.</v>
      </c>
      <c r="I2250" s="3">
        <f t="shared" ca="1" si="280"/>
        <v>0</v>
      </c>
      <c r="M2250" s="7" t="s">
        <v>2277</v>
      </c>
      <c r="N2250" s="9" t="str">
        <f t="shared" ca="1" si="281"/>
        <v>A7342</v>
      </c>
      <c r="O2250" s="3">
        <v>388.81319999999999</v>
      </c>
      <c r="P2250" s="3">
        <v>694.75279999999998</v>
      </c>
      <c r="Q2250" s="1" t="s">
        <v>8</v>
      </c>
      <c r="R2250" s="1" t="s">
        <v>9</v>
      </c>
      <c r="S2250" s="1" t="s">
        <v>10</v>
      </c>
      <c r="T2250" s="1" t="s">
        <v>1372</v>
      </c>
      <c r="V2250" s="34" t="str">
        <f t="shared" ca="1" si="284"/>
        <v>Post-calc.</v>
      </c>
      <c r="W2250" s="1" t="str">
        <f t="shared" ca="1" si="285"/>
        <v>Post-calc.</v>
      </c>
      <c r="X2250" s="1" t="b">
        <f t="shared" ca="1" si="286"/>
        <v>1</v>
      </c>
      <c r="Z2250" s="3">
        <f t="shared" ca="1" si="287"/>
        <v>0</v>
      </c>
    </row>
    <row r="2251" spans="1:26" x14ac:dyDescent="0.2">
      <c r="A2251" s="34" t="s">
        <v>4856</v>
      </c>
      <c r="B2251" s="9" t="str">
        <f t="shared" ca="1" si="282"/>
        <v>A4764</v>
      </c>
      <c r="C2251" s="30">
        <v>391.5</v>
      </c>
      <c r="D2251" s="30">
        <v>373</v>
      </c>
      <c r="E2251" s="32">
        <v>42307</v>
      </c>
      <c r="F2251" s="34" t="s">
        <v>4164</v>
      </c>
      <c r="G2251" s="34" t="s">
        <v>5522</v>
      </c>
      <c r="H2251" s="34" t="str">
        <f t="shared" ca="1" si="283"/>
        <v>Post-calc.</v>
      </c>
      <c r="I2251" s="3">
        <f t="shared" ca="1" si="280"/>
        <v>0</v>
      </c>
      <c r="M2251" s="7" t="s">
        <v>2278</v>
      </c>
      <c r="N2251" s="9" t="str">
        <f t="shared" ca="1" si="281"/>
        <v>A7343</v>
      </c>
      <c r="O2251" s="3">
        <v>807.48</v>
      </c>
      <c r="P2251" s="3">
        <v>803.41</v>
      </c>
      <c r="Q2251" s="1" t="s">
        <v>8</v>
      </c>
      <c r="R2251" s="1" t="s">
        <v>9</v>
      </c>
      <c r="S2251" s="1" t="s">
        <v>10</v>
      </c>
      <c r="T2251" s="1" t="s">
        <v>1372</v>
      </c>
      <c r="V2251" s="34" t="str">
        <f t="shared" ca="1" si="284"/>
        <v>Post-calc.</v>
      </c>
      <c r="W2251" s="1" t="str">
        <f t="shared" ca="1" si="285"/>
        <v>Post-calc.</v>
      </c>
      <c r="X2251" s="1" t="b">
        <f t="shared" ca="1" si="286"/>
        <v>1</v>
      </c>
      <c r="Z2251" s="3">
        <f t="shared" ca="1" si="287"/>
        <v>0</v>
      </c>
    </row>
    <row r="2252" spans="1:26" x14ac:dyDescent="0.2">
      <c r="A2252" s="34" t="s">
        <v>4857</v>
      </c>
      <c r="B2252" s="9" t="str">
        <f t="shared" ca="1" si="282"/>
        <v>A4766</v>
      </c>
      <c r="C2252" s="30">
        <v>286.10950000000003</v>
      </c>
      <c r="D2252" s="30">
        <v>285.29259999999999</v>
      </c>
      <c r="E2252" s="32"/>
      <c r="F2252" s="34" t="s">
        <v>1446</v>
      </c>
      <c r="G2252" s="34" t="s">
        <v>5527</v>
      </c>
      <c r="H2252" s="34" t="str">
        <f t="shared" ca="1" si="283"/>
        <v>Pre-calc.</v>
      </c>
      <c r="I2252" s="3">
        <f t="shared" ca="1" si="280"/>
        <v>0</v>
      </c>
      <c r="M2252" s="7" t="s">
        <v>2279</v>
      </c>
      <c r="N2252" s="9" t="str">
        <f t="shared" ca="1" si="281"/>
        <v>A7347</v>
      </c>
      <c r="O2252" s="3">
        <v>119.0686</v>
      </c>
      <c r="P2252" s="3">
        <v>131.91</v>
      </c>
      <c r="Q2252" s="1" t="s">
        <v>8</v>
      </c>
      <c r="R2252" s="1" t="s">
        <v>9</v>
      </c>
      <c r="S2252" s="1" t="s">
        <v>10</v>
      </c>
      <c r="T2252" s="1" t="s">
        <v>1372</v>
      </c>
      <c r="V2252" s="34" t="str">
        <f t="shared" ca="1" si="284"/>
        <v>Post-calc.</v>
      </c>
      <c r="W2252" s="1" t="str">
        <f t="shared" ca="1" si="285"/>
        <v>Post-calc.</v>
      </c>
      <c r="X2252" s="1" t="b">
        <f t="shared" ca="1" si="286"/>
        <v>1</v>
      </c>
      <c r="Z2252" s="3">
        <f t="shared" ca="1" si="287"/>
        <v>0</v>
      </c>
    </row>
    <row r="2253" spans="1:26" x14ac:dyDescent="0.2">
      <c r="A2253" s="34" t="s">
        <v>4858</v>
      </c>
      <c r="B2253" s="9" t="str">
        <f t="shared" ca="1" si="282"/>
        <v>A4767</v>
      </c>
      <c r="C2253" s="30">
        <v>331.3501</v>
      </c>
      <c r="D2253" s="30">
        <v>345.8981</v>
      </c>
      <c r="E2253" s="32"/>
      <c r="F2253" s="34" t="s">
        <v>1446</v>
      </c>
      <c r="G2253" s="34" t="s">
        <v>5527</v>
      </c>
      <c r="H2253" s="34" t="str">
        <f t="shared" ca="1" si="283"/>
        <v>Pre-calc.</v>
      </c>
      <c r="I2253" s="3">
        <f t="shared" ca="1" si="280"/>
        <v>0</v>
      </c>
      <c r="M2253" s="7" t="s">
        <v>2280</v>
      </c>
      <c r="N2253" s="9" t="str">
        <f t="shared" ca="1" si="281"/>
        <v>A7348</v>
      </c>
      <c r="O2253" s="3">
        <v>460</v>
      </c>
      <c r="P2253" s="3">
        <v>460</v>
      </c>
      <c r="Q2253" s="1" t="s">
        <v>8</v>
      </c>
      <c r="R2253" s="1" t="s">
        <v>9</v>
      </c>
      <c r="S2253" s="1" t="s">
        <v>10</v>
      </c>
      <c r="T2253" s="1" t="s">
        <v>1340</v>
      </c>
      <c r="V2253" s="34" t="str">
        <f t="shared" ca="1" si="284"/>
        <v>Post-calc.</v>
      </c>
      <c r="W2253" s="1" t="str">
        <f t="shared" ca="1" si="285"/>
        <v>Post-calc.</v>
      </c>
      <c r="X2253" s="1" t="b">
        <f t="shared" ca="1" si="286"/>
        <v>1</v>
      </c>
      <c r="Z2253" s="3">
        <f t="shared" ca="1" si="287"/>
        <v>0</v>
      </c>
    </row>
    <row r="2254" spans="1:26" x14ac:dyDescent="0.2">
      <c r="A2254" s="34" t="s">
        <v>4859</v>
      </c>
      <c r="B2254" s="9" t="str">
        <f t="shared" ca="1" si="282"/>
        <v>A4768</v>
      </c>
      <c r="C2254" s="30">
        <v>334.27690000000001</v>
      </c>
      <c r="D2254" s="30">
        <v>349.57299999999998</v>
      </c>
      <c r="E2254" s="32"/>
      <c r="F2254" s="34" t="s">
        <v>1446</v>
      </c>
      <c r="G2254" s="34" t="s">
        <v>5527</v>
      </c>
      <c r="H2254" s="34" t="str">
        <f t="shared" ca="1" si="283"/>
        <v>Pre-calc.</v>
      </c>
      <c r="I2254" s="3">
        <f t="shared" ca="1" si="280"/>
        <v>0</v>
      </c>
      <c r="M2254" s="7" t="s">
        <v>2281</v>
      </c>
      <c r="N2254" s="9" t="str">
        <f t="shared" ca="1" si="281"/>
        <v>A7350</v>
      </c>
      <c r="O2254" s="3">
        <v>2078</v>
      </c>
      <c r="P2254" s="3">
        <v>2078</v>
      </c>
      <c r="Q2254" s="1" t="s">
        <v>8</v>
      </c>
      <c r="R2254" s="1" t="s">
        <v>9</v>
      </c>
      <c r="S2254" s="1" t="s">
        <v>10</v>
      </c>
      <c r="T2254" s="1" t="s">
        <v>1340</v>
      </c>
      <c r="V2254" s="34" t="str">
        <f t="shared" ca="1" si="284"/>
        <v>Post-calc.</v>
      </c>
      <c r="W2254" s="1" t="str">
        <f t="shared" ca="1" si="285"/>
        <v>Post-calc.</v>
      </c>
      <c r="X2254" s="1" t="b">
        <f t="shared" ca="1" si="286"/>
        <v>1</v>
      </c>
      <c r="Z2254" s="3">
        <f t="shared" ca="1" si="287"/>
        <v>0</v>
      </c>
    </row>
    <row r="2255" spans="1:26" x14ac:dyDescent="0.2">
      <c r="A2255" s="34" t="s">
        <v>4860</v>
      </c>
      <c r="B2255" s="9" t="str">
        <f t="shared" ca="1" si="282"/>
        <v>A4769</v>
      </c>
      <c r="C2255" s="30">
        <v>102.312</v>
      </c>
      <c r="D2255" s="30">
        <v>106.82210000000001</v>
      </c>
      <c r="E2255" s="32"/>
      <c r="F2255" s="34" t="s">
        <v>1446</v>
      </c>
      <c r="G2255" s="34" t="s">
        <v>5527</v>
      </c>
      <c r="H2255" s="34" t="str">
        <f t="shared" ca="1" si="283"/>
        <v>Pre-calc.</v>
      </c>
      <c r="I2255" s="3">
        <f t="shared" ca="1" si="280"/>
        <v>0</v>
      </c>
      <c r="M2255" s="7" t="s">
        <v>2282</v>
      </c>
      <c r="N2255" s="9" t="str">
        <f t="shared" ca="1" si="281"/>
        <v>A7351</v>
      </c>
      <c r="O2255" s="3">
        <v>670</v>
      </c>
      <c r="P2255" s="3">
        <v>670</v>
      </c>
      <c r="Q2255" s="1" t="s">
        <v>8</v>
      </c>
      <c r="R2255" s="1" t="s">
        <v>9</v>
      </c>
      <c r="S2255" s="1" t="s">
        <v>10</v>
      </c>
      <c r="T2255" s="1" t="s">
        <v>1340</v>
      </c>
      <c r="V2255" s="34" t="str">
        <f t="shared" ca="1" si="284"/>
        <v>Post-calc.</v>
      </c>
      <c r="W2255" s="1" t="str">
        <f t="shared" ca="1" si="285"/>
        <v>Post-calc.</v>
      </c>
      <c r="X2255" s="1" t="b">
        <f t="shared" ca="1" si="286"/>
        <v>1</v>
      </c>
      <c r="Z2255" s="3">
        <f t="shared" ca="1" si="287"/>
        <v>0</v>
      </c>
    </row>
    <row r="2256" spans="1:26" x14ac:dyDescent="0.2">
      <c r="A2256" s="34" t="s">
        <v>4861</v>
      </c>
      <c r="B2256" s="9" t="str">
        <f t="shared" ca="1" si="282"/>
        <v>A4771</v>
      </c>
      <c r="C2256" s="30">
        <v>4516.4435000000003</v>
      </c>
      <c r="D2256" s="30">
        <v>2689.8035</v>
      </c>
      <c r="E2256" s="32">
        <v>42248</v>
      </c>
      <c r="F2256" s="34" t="s">
        <v>4157</v>
      </c>
      <c r="G2256" s="34" t="s">
        <v>5542</v>
      </c>
      <c r="H2256" s="34" t="str">
        <f t="shared" ca="1" si="283"/>
        <v>Post-calc.</v>
      </c>
      <c r="I2256" s="3">
        <f t="shared" ca="1" si="280"/>
        <v>0</v>
      </c>
      <c r="M2256" s="7" t="s">
        <v>2283</v>
      </c>
      <c r="N2256" s="9" t="str">
        <f t="shared" ca="1" si="281"/>
        <v>A7352</v>
      </c>
      <c r="O2256" s="3">
        <v>1197</v>
      </c>
      <c r="P2256" s="3">
        <v>1197</v>
      </c>
      <c r="Q2256" s="1" t="s">
        <v>8</v>
      </c>
      <c r="R2256" s="1" t="s">
        <v>9</v>
      </c>
      <c r="S2256" s="1" t="s">
        <v>10</v>
      </c>
      <c r="T2256" s="1" t="s">
        <v>1340</v>
      </c>
      <c r="V2256" s="34" t="str">
        <f t="shared" ca="1" si="284"/>
        <v>Post-calc.</v>
      </c>
      <c r="W2256" s="1" t="str">
        <f t="shared" ca="1" si="285"/>
        <v>Post-calc.</v>
      </c>
      <c r="X2256" s="1" t="b">
        <f t="shared" ca="1" si="286"/>
        <v>1</v>
      </c>
      <c r="Z2256" s="3">
        <f t="shared" ca="1" si="287"/>
        <v>0</v>
      </c>
    </row>
    <row r="2257" spans="1:26" x14ac:dyDescent="0.2">
      <c r="A2257" s="34" t="s">
        <v>4862</v>
      </c>
      <c r="B2257" s="9" t="str">
        <f t="shared" ca="1" si="282"/>
        <v>A4774</v>
      </c>
      <c r="C2257" s="30">
        <v>693.86</v>
      </c>
      <c r="D2257" s="30">
        <v>0</v>
      </c>
      <c r="E2257" s="32"/>
      <c r="F2257" s="34" t="s">
        <v>3812</v>
      </c>
      <c r="G2257" s="34" t="s">
        <v>5538</v>
      </c>
      <c r="H2257" s="34" t="str">
        <f t="shared" ca="1" si="283"/>
        <v>Pre-calc.</v>
      </c>
      <c r="I2257" s="3">
        <f t="shared" ca="1" si="280"/>
        <v>0</v>
      </c>
      <c r="M2257" s="7" t="s">
        <v>2284</v>
      </c>
      <c r="N2257" s="9" t="str">
        <f t="shared" ca="1" si="281"/>
        <v>A7354</v>
      </c>
      <c r="O2257" s="3">
        <v>798</v>
      </c>
      <c r="P2257" s="3">
        <v>798</v>
      </c>
      <c r="Q2257" s="1" t="s">
        <v>8</v>
      </c>
      <c r="R2257" s="1" t="s">
        <v>9</v>
      </c>
      <c r="S2257" s="1" t="s">
        <v>10</v>
      </c>
      <c r="T2257" s="1" t="s">
        <v>1340</v>
      </c>
      <c r="V2257" s="34" t="str">
        <f t="shared" ca="1" si="284"/>
        <v>Post-calc.</v>
      </c>
      <c r="W2257" s="1" t="str">
        <f t="shared" ca="1" si="285"/>
        <v>Post-calc.</v>
      </c>
      <c r="X2257" s="1" t="b">
        <f t="shared" ca="1" si="286"/>
        <v>1</v>
      </c>
      <c r="Z2257" s="3">
        <f t="shared" ca="1" si="287"/>
        <v>0</v>
      </c>
    </row>
    <row r="2258" spans="1:26" x14ac:dyDescent="0.2">
      <c r="A2258" s="34" t="s">
        <v>4863</v>
      </c>
      <c r="B2258" s="9" t="str">
        <f t="shared" ca="1" si="282"/>
        <v>A4776</v>
      </c>
      <c r="C2258" s="30">
        <v>693.86</v>
      </c>
      <c r="D2258" s="30">
        <v>0</v>
      </c>
      <c r="E2258" s="32"/>
      <c r="F2258" s="34" t="s">
        <v>3812</v>
      </c>
      <c r="G2258" s="34" t="s">
        <v>5538</v>
      </c>
      <c r="H2258" s="34" t="str">
        <f t="shared" ca="1" si="283"/>
        <v>Pre-calc.</v>
      </c>
      <c r="I2258" s="3">
        <f t="shared" ca="1" si="280"/>
        <v>0</v>
      </c>
      <c r="M2258" s="7" t="s">
        <v>2285</v>
      </c>
      <c r="N2258" s="9" t="str">
        <f t="shared" ca="1" si="281"/>
        <v>A7377</v>
      </c>
      <c r="O2258" s="3">
        <v>494.08</v>
      </c>
      <c r="P2258" s="3">
        <v>489.6</v>
      </c>
      <c r="Q2258" s="1" t="s">
        <v>8</v>
      </c>
      <c r="R2258" s="1" t="s">
        <v>9</v>
      </c>
      <c r="S2258" s="1" t="s">
        <v>10</v>
      </c>
      <c r="T2258" s="1" t="s">
        <v>1267</v>
      </c>
      <c r="V2258" s="34" t="str">
        <f t="shared" ca="1" si="284"/>
        <v>Post-calc.</v>
      </c>
      <c r="W2258" s="1" t="str">
        <f t="shared" ca="1" si="285"/>
        <v>Post-calc.</v>
      </c>
      <c r="X2258" s="1" t="b">
        <f t="shared" ca="1" si="286"/>
        <v>1</v>
      </c>
      <c r="Z2258" s="3">
        <f t="shared" ca="1" si="287"/>
        <v>0</v>
      </c>
    </row>
    <row r="2259" spans="1:26" x14ac:dyDescent="0.2">
      <c r="A2259" s="34" t="s">
        <v>4864</v>
      </c>
      <c r="B2259" s="9" t="str">
        <f t="shared" ca="1" si="282"/>
        <v>A4777</v>
      </c>
      <c r="C2259" s="30">
        <v>6801.42</v>
      </c>
      <c r="D2259" s="30">
        <v>6801.42</v>
      </c>
      <c r="E2259" s="32">
        <v>42521</v>
      </c>
      <c r="F2259" s="34" t="s">
        <v>2660</v>
      </c>
      <c r="G2259" s="34" t="s">
        <v>5533</v>
      </c>
      <c r="H2259" s="34" t="str">
        <f t="shared" ca="1" si="283"/>
        <v>Post-calc.</v>
      </c>
      <c r="I2259" s="3">
        <f t="shared" ca="1" si="280"/>
        <v>0</v>
      </c>
      <c r="M2259" s="7" t="s">
        <v>2286</v>
      </c>
      <c r="N2259" s="9" t="str">
        <f t="shared" ca="1" si="281"/>
        <v>A7381</v>
      </c>
      <c r="O2259" s="3">
        <v>1508.1648</v>
      </c>
      <c r="P2259" s="3">
        <v>1508.1648</v>
      </c>
      <c r="Q2259" s="1" t="s">
        <v>14</v>
      </c>
      <c r="R2259" s="1" t="s">
        <v>9</v>
      </c>
      <c r="S2259" s="1" t="s">
        <v>10</v>
      </c>
      <c r="T2259" s="1" t="s">
        <v>648</v>
      </c>
      <c r="V2259" s="34" t="str">
        <f t="shared" ca="1" si="284"/>
        <v>Pre-calc.</v>
      </c>
      <c r="W2259" s="1" t="str">
        <f t="shared" ca="1" si="285"/>
        <v>Pre-calc.</v>
      </c>
      <c r="X2259" s="1" t="b">
        <f t="shared" ca="1" si="286"/>
        <v>1</v>
      </c>
      <c r="Z2259" s="3">
        <f t="shared" ca="1" si="287"/>
        <v>0</v>
      </c>
    </row>
    <row r="2260" spans="1:26" x14ac:dyDescent="0.2">
      <c r="A2260" s="34" t="s">
        <v>4865</v>
      </c>
      <c r="B2260" s="9" t="str">
        <f t="shared" ca="1" si="282"/>
        <v>A4778</v>
      </c>
      <c r="C2260" s="30">
        <v>485.702</v>
      </c>
      <c r="D2260" s="30">
        <v>850.5575</v>
      </c>
      <c r="E2260" s="32">
        <v>42522</v>
      </c>
      <c r="F2260" s="34" t="s">
        <v>3812</v>
      </c>
      <c r="G2260" s="34" t="s">
        <v>5538</v>
      </c>
      <c r="H2260" s="34" t="str">
        <f t="shared" ca="1" si="283"/>
        <v>Post-calc.</v>
      </c>
      <c r="I2260" s="3">
        <f t="shared" ca="1" si="280"/>
        <v>0</v>
      </c>
      <c r="M2260" s="7" t="s">
        <v>2287</v>
      </c>
      <c r="N2260" s="9" t="str">
        <f t="shared" ca="1" si="281"/>
        <v>A7413</v>
      </c>
      <c r="O2260" s="3">
        <v>198.75040000000001</v>
      </c>
      <c r="P2260" s="3">
        <v>198.75040000000001</v>
      </c>
      <c r="Q2260" s="1" t="s">
        <v>14</v>
      </c>
      <c r="R2260" s="1" t="s">
        <v>9</v>
      </c>
      <c r="S2260" s="1" t="s">
        <v>10</v>
      </c>
      <c r="T2260" s="1" t="s">
        <v>798</v>
      </c>
      <c r="V2260" s="34" t="str">
        <f t="shared" ca="1" si="284"/>
        <v>Pre-calc.</v>
      </c>
      <c r="W2260" s="1" t="str">
        <f t="shared" ca="1" si="285"/>
        <v>Pre-calc.</v>
      </c>
      <c r="X2260" s="1" t="b">
        <f t="shared" ca="1" si="286"/>
        <v>1</v>
      </c>
      <c r="Z2260" s="3">
        <f t="shared" ca="1" si="287"/>
        <v>0</v>
      </c>
    </row>
    <row r="2261" spans="1:26" x14ac:dyDescent="0.2">
      <c r="A2261" s="34" t="s">
        <v>4866</v>
      </c>
      <c r="B2261" s="9" t="str">
        <f t="shared" ca="1" si="282"/>
        <v>A4779</v>
      </c>
      <c r="C2261" s="30">
        <v>277.54399999999998</v>
      </c>
      <c r="D2261" s="30">
        <v>505.2276</v>
      </c>
      <c r="E2261" s="32">
        <v>42522</v>
      </c>
      <c r="F2261" s="34" t="s">
        <v>3812</v>
      </c>
      <c r="G2261" s="34" t="s">
        <v>5538</v>
      </c>
      <c r="H2261" s="34" t="str">
        <f t="shared" ca="1" si="283"/>
        <v>Post-calc.</v>
      </c>
      <c r="I2261" s="3">
        <f t="shared" ca="1" si="280"/>
        <v>0</v>
      </c>
      <c r="M2261" s="7" t="s">
        <v>2288</v>
      </c>
      <c r="N2261" s="9" t="str">
        <f t="shared" ca="1" si="281"/>
        <v>A7448</v>
      </c>
      <c r="O2261" s="3">
        <v>40.365000000000002</v>
      </c>
      <c r="P2261" s="3">
        <v>40.365000000000002</v>
      </c>
      <c r="Q2261" s="1" t="s">
        <v>14</v>
      </c>
      <c r="R2261" s="1" t="s">
        <v>9</v>
      </c>
      <c r="S2261" s="1" t="s">
        <v>10</v>
      </c>
      <c r="T2261" s="1" t="s">
        <v>1528</v>
      </c>
      <c r="V2261" s="34" t="str">
        <f t="shared" ca="1" si="284"/>
        <v>Pre-calc.</v>
      </c>
      <c r="W2261" s="1" t="str">
        <f t="shared" ca="1" si="285"/>
        <v>Pre-calc.</v>
      </c>
      <c r="X2261" s="1" t="b">
        <f t="shared" ca="1" si="286"/>
        <v>1</v>
      </c>
      <c r="Z2261" s="3">
        <f t="shared" ca="1" si="287"/>
        <v>0</v>
      </c>
    </row>
    <row r="2262" spans="1:26" x14ac:dyDescent="0.2">
      <c r="A2262" s="34" t="s">
        <v>4867</v>
      </c>
      <c r="B2262" s="9" t="str">
        <f t="shared" ca="1" si="282"/>
        <v>A4780</v>
      </c>
      <c r="C2262" s="30">
        <v>208.15799999999999</v>
      </c>
      <c r="D2262" s="30">
        <v>0</v>
      </c>
      <c r="E2262" s="32"/>
      <c r="F2262" s="34" t="s">
        <v>3812</v>
      </c>
      <c r="G2262" s="34" t="s">
        <v>5538</v>
      </c>
      <c r="H2262" s="34" t="str">
        <f t="shared" ca="1" si="283"/>
        <v>Pre-calc.</v>
      </c>
      <c r="I2262" s="3">
        <f t="shared" ca="1" si="280"/>
        <v>0</v>
      </c>
      <c r="M2262" s="7" t="s">
        <v>2289</v>
      </c>
      <c r="N2262" s="9" t="str">
        <f t="shared" ca="1" si="281"/>
        <v>A7449</v>
      </c>
      <c r="O2262" s="3">
        <v>237.18940000000001</v>
      </c>
      <c r="P2262" s="3">
        <v>237.18940000000001</v>
      </c>
      <c r="Q2262" s="1" t="s">
        <v>14</v>
      </c>
      <c r="R2262" s="1" t="s">
        <v>9</v>
      </c>
      <c r="S2262" s="1" t="s">
        <v>10</v>
      </c>
      <c r="T2262" s="1" t="s">
        <v>1528</v>
      </c>
      <c r="V2262" s="34" t="str">
        <f t="shared" ca="1" si="284"/>
        <v>Pre-calc.</v>
      </c>
      <c r="W2262" s="1" t="str">
        <f t="shared" ca="1" si="285"/>
        <v>Pre-calc.</v>
      </c>
      <c r="X2262" s="1" t="b">
        <f t="shared" ca="1" si="286"/>
        <v>1</v>
      </c>
      <c r="Z2262" s="3">
        <f t="shared" ca="1" si="287"/>
        <v>0</v>
      </c>
    </row>
    <row r="2263" spans="1:26" x14ac:dyDescent="0.2">
      <c r="A2263" s="34" t="s">
        <v>4868</v>
      </c>
      <c r="B2263" s="9" t="str">
        <f t="shared" ca="1" si="282"/>
        <v>A4787</v>
      </c>
      <c r="C2263" s="30">
        <v>8000</v>
      </c>
      <c r="D2263" s="30">
        <v>9483</v>
      </c>
      <c r="E2263" s="32">
        <v>42523</v>
      </c>
      <c r="F2263" s="34" t="s">
        <v>3668</v>
      </c>
      <c r="G2263" s="34" t="s">
        <v>5538</v>
      </c>
      <c r="H2263" s="34" t="str">
        <f t="shared" ca="1" si="283"/>
        <v>Post-calc.</v>
      </c>
      <c r="I2263" s="3">
        <f t="shared" ca="1" si="280"/>
        <v>0</v>
      </c>
      <c r="M2263" s="7" t="s">
        <v>2290</v>
      </c>
      <c r="N2263" s="9" t="str">
        <f t="shared" ca="1" si="281"/>
        <v>A7450</v>
      </c>
      <c r="O2263" s="3">
        <v>144.87299999999999</v>
      </c>
      <c r="P2263" s="3">
        <v>144.87299999999999</v>
      </c>
      <c r="Q2263" s="1" t="s">
        <v>14</v>
      </c>
      <c r="R2263" s="1" t="s">
        <v>9</v>
      </c>
      <c r="S2263" s="1" t="s">
        <v>10</v>
      </c>
      <c r="T2263" s="1" t="s">
        <v>1528</v>
      </c>
      <c r="V2263" s="34" t="str">
        <f t="shared" ca="1" si="284"/>
        <v>Pre-calc.</v>
      </c>
      <c r="W2263" s="1" t="str">
        <f t="shared" ca="1" si="285"/>
        <v>Pre-calc.</v>
      </c>
      <c r="X2263" s="1" t="b">
        <f t="shared" ca="1" si="286"/>
        <v>1</v>
      </c>
      <c r="Z2263" s="3">
        <f t="shared" ca="1" si="287"/>
        <v>0</v>
      </c>
    </row>
    <row r="2264" spans="1:26" x14ac:dyDescent="0.2">
      <c r="A2264" s="34" t="s">
        <v>4869</v>
      </c>
      <c r="B2264" s="9" t="str">
        <f t="shared" ca="1" si="282"/>
        <v>A4791</v>
      </c>
      <c r="C2264" s="30">
        <v>332.91039999999998</v>
      </c>
      <c r="D2264" s="30">
        <v>340.40539999999999</v>
      </c>
      <c r="E2264" s="32">
        <v>42333</v>
      </c>
      <c r="F2264" s="34" t="s">
        <v>4424</v>
      </c>
      <c r="G2264" s="34" t="s">
        <v>5532</v>
      </c>
      <c r="H2264" s="34" t="str">
        <f t="shared" ca="1" si="283"/>
        <v>Post-calc.</v>
      </c>
      <c r="I2264" s="3">
        <f t="shared" ca="1" si="280"/>
        <v>0</v>
      </c>
      <c r="M2264" s="7" t="s">
        <v>2291</v>
      </c>
      <c r="N2264" s="9" t="str">
        <f t="shared" ca="1" si="281"/>
        <v>A7451</v>
      </c>
      <c r="O2264" s="3">
        <v>535.35900000000004</v>
      </c>
      <c r="P2264" s="3">
        <v>543.82680000000005</v>
      </c>
      <c r="Q2264" s="1" t="s">
        <v>8</v>
      </c>
      <c r="R2264" s="1" t="s">
        <v>9</v>
      </c>
      <c r="S2264" s="1" t="s">
        <v>10</v>
      </c>
      <c r="T2264" s="1" t="s">
        <v>1528</v>
      </c>
      <c r="V2264" s="34" t="str">
        <f t="shared" ca="1" si="284"/>
        <v>Post-calc.</v>
      </c>
      <c r="W2264" s="1" t="str">
        <f t="shared" ca="1" si="285"/>
        <v>Post-calc.</v>
      </c>
      <c r="X2264" s="1" t="b">
        <f t="shared" ca="1" si="286"/>
        <v>1</v>
      </c>
      <c r="Z2264" s="3">
        <f t="shared" ca="1" si="287"/>
        <v>0</v>
      </c>
    </row>
    <row r="2265" spans="1:26" x14ac:dyDescent="0.2">
      <c r="A2265" s="34" t="s">
        <v>4870</v>
      </c>
      <c r="B2265" s="9" t="str">
        <f t="shared" ca="1" si="282"/>
        <v>A4798</v>
      </c>
      <c r="C2265" s="30">
        <v>250</v>
      </c>
      <c r="D2265" s="30">
        <v>250</v>
      </c>
      <c r="E2265" s="32">
        <v>42289</v>
      </c>
      <c r="F2265" s="34" t="s">
        <v>4237</v>
      </c>
      <c r="G2265" s="34" t="s">
        <v>5523</v>
      </c>
      <c r="H2265" s="34" t="str">
        <f t="shared" ca="1" si="283"/>
        <v>Post-calc.</v>
      </c>
      <c r="I2265" s="3">
        <f t="shared" ca="1" si="280"/>
        <v>0</v>
      </c>
      <c r="M2265" s="7" t="s">
        <v>2292</v>
      </c>
      <c r="N2265" s="9" t="str">
        <f t="shared" ca="1" si="281"/>
        <v>A7485</v>
      </c>
      <c r="O2265" s="3">
        <v>1000</v>
      </c>
      <c r="P2265" s="3">
        <v>1000</v>
      </c>
      <c r="Q2265" s="1" t="s">
        <v>14</v>
      </c>
      <c r="R2265" s="1" t="s">
        <v>9</v>
      </c>
      <c r="S2265" s="1" t="s">
        <v>10</v>
      </c>
      <c r="T2265" s="1" t="s">
        <v>69</v>
      </c>
      <c r="V2265" s="34" t="str">
        <f t="shared" ca="1" si="284"/>
        <v>Pre-calc.</v>
      </c>
      <c r="W2265" s="1" t="str">
        <f t="shared" ca="1" si="285"/>
        <v>Pre-calc.</v>
      </c>
      <c r="X2265" s="1" t="b">
        <f t="shared" ca="1" si="286"/>
        <v>1</v>
      </c>
      <c r="Z2265" s="3">
        <f t="shared" ca="1" si="287"/>
        <v>0</v>
      </c>
    </row>
    <row r="2266" spans="1:26" x14ac:dyDescent="0.2">
      <c r="A2266" s="34" t="s">
        <v>4871</v>
      </c>
      <c r="B2266" s="9" t="str">
        <f t="shared" ca="1" si="282"/>
        <v>A4869</v>
      </c>
      <c r="C2266" s="30">
        <v>1835</v>
      </c>
      <c r="D2266" s="30">
        <v>1753</v>
      </c>
      <c r="E2266" s="32">
        <v>42523</v>
      </c>
      <c r="F2266" s="34" t="s">
        <v>2594</v>
      </c>
      <c r="G2266" s="34" t="s">
        <v>5539</v>
      </c>
      <c r="H2266" s="34" t="str">
        <f t="shared" ca="1" si="283"/>
        <v>Post-calc.</v>
      </c>
      <c r="I2266" s="3">
        <f t="shared" ca="1" si="280"/>
        <v>0</v>
      </c>
      <c r="M2266" s="7" t="s">
        <v>2293</v>
      </c>
      <c r="N2266" s="9" t="str">
        <f t="shared" ca="1" si="281"/>
        <v>A7491</v>
      </c>
      <c r="O2266" s="3">
        <v>395.13</v>
      </c>
      <c r="P2266" s="3">
        <v>395.13</v>
      </c>
      <c r="Q2266" s="1" t="s">
        <v>14</v>
      </c>
      <c r="R2266" s="1" t="s">
        <v>9</v>
      </c>
      <c r="S2266" s="1" t="s">
        <v>10</v>
      </c>
      <c r="T2266" s="1" t="s">
        <v>69</v>
      </c>
      <c r="V2266" s="34" t="str">
        <f t="shared" ca="1" si="284"/>
        <v>Pre-calc.</v>
      </c>
      <c r="W2266" s="1" t="str">
        <f t="shared" ca="1" si="285"/>
        <v>Pre-calc.</v>
      </c>
      <c r="X2266" s="1" t="b">
        <f t="shared" ca="1" si="286"/>
        <v>1</v>
      </c>
      <c r="Z2266" s="3">
        <f t="shared" ca="1" si="287"/>
        <v>0</v>
      </c>
    </row>
    <row r="2267" spans="1:26" x14ac:dyDescent="0.2">
      <c r="A2267" s="34" t="s">
        <v>4872</v>
      </c>
      <c r="B2267" s="9" t="str">
        <f t="shared" ca="1" si="282"/>
        <v>A4878</v>
      </c>
      <c r="C2267" s="30">
        <v>932.11630000000002</v>
      </c>
      <c r="D2267" s="30">
        <v>1243.95</v>
      </c>
      <c r="E2267" s="32">
        <v>42310</v>
      </c>
      <c r="F2267" s="34" t="s">
        <v>4269</v>
      </c>
      <c r="G2267" s="34" t="s">
        <v>5524</v>
      </c>
      <c r="H2267" s="34" t="str">
        <f t="shared" ca="1" si="283"/>
        <v>Post-calc.</v>
      </c>
      <c r="I2267" s="3">
        <f t="shared" ca="1" si="280"/>
        <v>0</v>
      </c>
      <c r="M2267" s="7" t="s">
        <v>2294</v>
      </c>
      <c r="N2267" s="9" t="str">
        <f t="shared" ca="1" si="281"/>
        <v>A7498</v>
      </c>
      <c r="O2267" s="3">
        <v>3025</v>
      </c>
      <c r="P2267" s="3">
        <v>3025</v>
      </c>
      <c r="Q2267" s="1" t="s">
        <v>8</v>
      </c>
      <c r="R2267" s="1" t="s">
        <v>9</v>
      </c>
      <c r="S2267" s="1" t="s">
        <v>10</v>
      </c>
      <c r="T2267" s="1" t="s">
        <v>1267</v>
      </c>
      <c r="V2267" s="34" t="str">
        <f t="shared" ca="1" si="284"/>
        <v>Post-calc.</v>
      </c>
      <c r="W2267" s="1" t="str">
        <f t="shared" ca="1" si="285"/>
        <v>Post-calc.</v>
      </c>
      <c r="X2267" s="1" t="b">
        <f t="shared" ca="1" si="286"/>
        <v>1</v>
      </c>
      <c r="Z2267" s="3">
        <f t="shared" ca="1" si="287"/>
        <v>0</v>
      </c>
    </row>
    <row r="2268" spans="1:26" x14ac:dyDescent="0.2">
      <c r="A2268" s="34" t="s">
        <v>4873</v>
      </c>
      <c r="B2268" s="9" t="str">
        <f t="shared" ca="1" si="282"/>
        <v>A4879</v>
      </c>
      <c r="C2268" s="30">
        <v>809.84349999999995</v>
      </c>
      <c r="D2268" s="30">
        <v>1181.48</v>
      </c>
      <c r="E2268" s="32">
        <v>42310</v>
      </c>
      <c r="F2268" s="34" t="s">
        <v>4269</v>
      </c>
      <c r="G2268" s="34" t="s">
        <v>5524</v>
      </c>
      <c r="H2268" s="34" t="str">
        <f t="shared" ca="1" si="283"/>
        <v>Post-calc.</v>
      </c>
      <c r="I2268" s="3">
        <f t="shared" ca="1" si="280"/>
        <v>0</v>
      </c>
      <c r="M2268" s="7" t="s">
        <v>2295</v>
      </c>
      <c r="N2268" s="9" t="str">
        <f t="shared" ca="1" si="281"/>
        <v>A7520</v>
      </c>
      <c r="O2268" s="3">
        <v>312.74</v>
      </c>
      <c r="P2268" s="3">
        <v>312.74</v>
      </c>
      <c r="Q2268" s="1" t="s">
        <v>14</v>
      </c>
      <c r="R2268" s="1" t="s">
        <v>9</v>
      </c>
      <c r="S2268" s="1" t="s">
        <v>10</v>
      </c>
      <c r="T2268" s="1" t="s">
        <v>69</v>
      </c>
      <c r="V2268" s="34" t="str">
        <f t="shared" ca="1" si="284"/>
        <v>Pre-calc.</v>
      </c>
      <c r="W2268" s="1" t="str">
        <f t="shared" ca="1" si="285"/>
        <v>Pre-calc.</v>
      </c>
      <c r="X2268" s="1" t="b">
        <f t="shared" ca="1" si="286"/>
        <v>1</v>
      </c>
      <c r="Z2268" s="3">
        <f t="shared" ca="1" si="287"/>
        <v>0</v>
      </c>
    </row>
    <row r="2269" spans="1:26" x14ac:dyDescent="0.2">
      <c r="A2269" s="34" t="s">
        <v>4874</v>
      </c>
      <c r="B2269" s="9" t="str">
        <f t="shared" ca="1" si="282"/>
        <v>A4880</v>
      </c>
      <c r="C2269" s="30">
        <v>604.37570000000005</v>
      </c>
      <c r="D2269" s="30">
        <v>855.41</v>
      </c>
      <c r="E2269" s="32">
        <v>42310</v>
      </c>
      <c r="F2269" s="34" t="s">
        <v>4269</v>
      </c>
      <c r="G2269" s="34" t="s">
        <v>5524</v>
      </c>
      <c r="H2269" s="34" t="str">
        <f t="shared" ca="1" si="283"/>
        <v>Post-calc.</v>
      </c>
      <c r="I2269" s="3">
        <f t="shared" ca="1" si="280"/>
        <v>0</v>
      </c>
      <c r="M2269" s="7" t="s">
        <v>2296</v>
      </c>
      <c r="N2269" s="9" t="str">
        <f t="shared" ca="1" si="281"/>
        <v>A7524</v>
      </c>
      <c r="O2269" s="3">
        <v>292.97620000000001</v>
      </c>
      <c r="P2269" s="3">
        <v>421.49</v>
      </c>
      <c r="Q2269" s="1" t="s">
        <v>8</v>
      </c>
      <c r="R2269" s="1" t="s">
        <v>9</v>
      </c>
      <c r="S2269" s="1" t="s">
        <v>10</v>
      </c>
      <c r="T2269" s="1" t="s">
        <v>1372</v>
      </c>
      <c r="V2269" s="34" t="str">
        <f t="shared" ca="1" si="284"/>
        <v>Post-calc.</v>
      </c>
      <c r="W2269" s="1" t="str">
        <f t="shared" ca="1" si="285"/>
        <v>Post-calc.</v>
      </c>
      <c r="X2269" s="1" t="b">
        <f t="shared" ca="1" si="286"/>
        <v>1</v>
      </c>
      <c r="Z2269" s="3">
        <f t="shared" ca="1" si="287"/>
        <v>0</v>
      </c>
    </row>
    <row r="2270" spans="1:26" x14ac:dyDescent="0.2">
      <c r="A2270" s="34" t="s">
        <v>4875</v>
      </c>
      <c r="B2270" s="9" t="str">
        <f t="shared" ca="1" si="282"/>
        <v>A4881</v>
      </c>
      <c r="C2270" s="30">
        <v>2446.66</v>
      </c>
      <c r="D2270" s="30">
        <v>0</v>
      </c>
      <c r="E2270" s="32"/>
      <c r="F2270" s="34" t="s">
        <v>2660</v>
      </c>
      <c r="G2270" s="34" t="s">
        <v>5531</v>
      </c>
      <c r="H2270" s="34" t="str">
        <f t="shared" ca="1" si="283"/>
        <v>Pre-calc.</v>
      </c>
      <c r="I2270" s="3">
        <f t="shared" ca="1" si="280"/>
        <v>0</v>
      </c>
      <c r="M2270" s="7" t="s">
        <v>2297</v>
      </c>
      <c r="N2270" s="9" t="str">
        <f t="shared" ca="1" si="281"/>
        <v>A7535</v>
      </c>
      <c r="O2270" s="3">
        <v>3749.85</v>
      </c>
      <c r="P2270" s="3">
        <v>3749.85</v>
      </c>
      <c r="Q2270" s="1" t="s">
        <v>14</v>
      </c>
      <c r="R2270" s="1" t="s">
        <v>9</v>
      </c>
      <c r="S2270" s="1" t="s">
        <v>10</v>
      </c>
      <c r="T2270" s="1" t="s">
        <v>69</v>
      </c>
      <c r="V2270" s="34" t="str">
        <f t="shared" ca="1" si="284"/>
        <v>Pre-calc.</v>
      </c>
      <c r="W2270" s="1" t="str">
        <f t="shared" ca="1" si="285"/>
        <v>Pre-calc.</v>
      </c>
      <c r="X2270" s="1" t="b">
        <f t="shared" ca="1" si="286"/>
        <v>1</v>
      </c>
      <c r="Z2270" s="3">
        <f t="shared" ca="1" si="287"/>
        <v>0</v>
      </c>
    </row>
    <row r="2271" spans="1:26" x14ac:dyDescent="0.2">
      <c r="A2271" s="34" t="s">
        <v>4876</v>
      </c>
      <c r="B2271" s="9" t="str">
        <f t="shared" ca="1" si="282"/>
        <v>A4883</v>
      </c>
      <c r="C2271" s="30">
        <v>168.05520000000001</v>
      </c>
      <c r="D2271" s="30">
        <v>168.05</v>
      </c>
      <c r="E2271" s="32">
        <v>42305</v>
      </c>
      <c r="F2271" s="34" t="s">
        <v>4269</v>
      </c>
      <c r="G2271" s="34" t="s">
        <v>5524</v>
      </c>
      <c r="H2271" s="34" t="str">
        <f t="shared" ca="1" si="283"/>
        <v>Post-calc.</v>
      </c>
      <c r="I2271" s="3">
        <f t="shared" ca="1" si="280"/>
        <v>0</v>
      </c>
      <c r="M2271" s="7" t="s">
        <v>2298</v>
      </c>
      <c r="N2271" s="9" t="str">
        <f t="shared" ca="1" si="281"/>
        <v>A7536</v>
      </c>
      <c r="O2271" s="3">
        <v>194.012</v>
      </c>
      <c r="P2271" s="3">
        <v>195.83199999999999</v>
      </c>
      <c r="Q2271" s="1" t="s">
        <v>8</v>
      </c>
      <c r="R2271" s="1" t="s">
        <v>9</v>
      </c>
      <c r="S2271" s="1" t="s">
        <v>10</v>
      </c>
      <c r="T2271" s="1" t="s">
        <v>1260</v>
      </c>
      <c r="V2271" s="34" t="str">
        <f t="shared" ca="1" si="284"/>
        <v>Post-calc.</v>
      </c>
      <c r="W2271" s="1" t="str">
        <f t="shared" ca="1" si="285"/>
        <v>Post-calc.</v>
      </c>
      <c r="X2271" s="1" t="b">
        <f t="shared" ca="1" si="286"/>
        <v>1</v>
      </c>
      <c r="Z2271" s="3">
        <f t="shared" ca="1" si="287"/>
        <v>0</v>
      </c>
    </row>
    <row r="2272" spans="1:26" x14ac:dyDescent="0.2">
      <c r="A2272" s="34" t="s">
        <v>4877</v>
      </c>
      <c r="B2272" s="9" t="str">
        <f t="shared" ca="1" si="282"/>
        <v>A4884</v>
      </c>
      <c r="C2272" s="30">
        <v>288.60000000000002</v>
      </c>
      <c r="D2272" s="30">
        <v>296</v>
      </c>
      <c r="E2272" s="32">
        <v>42333</v>
      </c>
      <c r="F2272" s="34" t="s">
        <v>4164</v>
      </c>
      <c r="G2272" s="34" t="s">
        <v>5522</v>
      </c>
      <c r="H2272" s="34" t="str">
        <f t="shared" ca="1" si="283"/>
        <v>Post-calc.</v>
      </c>
      <c r="I2272" s="3">
        <f t="shared" ca="1" si="280"/>
        <v>0</v>
      </c>
      <c r="M2272" s="7" t="s">
        <v>2299</v>
      </c>
      <c r="N2272" s="9" t="str">
        <f t="shared" ca="1" si="281"/>
        <v>A7574</v>
      </c>
      <c r="O2272" s="3">
        <v>75.02</v>
      </c>
      <c r="P2272" s="3">
        <v>75.319999999999993</v>
      </c>
      <c r="Q2272" s="1" t="s">
        <v>8</v>
      </c>
      <c r="R2272" s="1" t="s">
        <v>9</v>
      </c>
      <c r="S2272" s="1" t="s">
        <v>10</v>
      </c>
      <c r="T2272" s="1" t="s">
        <v>1260</v>
      </c>
      <c r="V2272" s="34" t="str">
        <f t="shared" ca="1" si="284"/>
        <v>Post-calc.</v>
      </c>
      <c r="W2272" s="1" t="str">
        <f t="shared" ca="1" si="285"/>
        <v>Post-calc.</v>
      </c>
      <c r="X2272" s="1" t="b">
        <f t="shared" ca="1" si="286"/>
        <v>1</v>
      </c>
      <c r="Z2272" s="3">
        <f t="shared" ca="1" si="287"/>
        <v>0</v>
      </c>
    </row>
    <row r="2273" spans="1:26" x14ac:dyDescent="0.2">
      <c r="A2273" s="34" t="s">
        <v>4878</v>
      </c>
      <c r="B2273" s="9" t="str">
        <f t="shared" ca="1" si="282"/>
        <v>A4893</v>
      </c>
      <c r="C2273" s="30">
        <v>2022.54</v>
      </c>
      <c r="D2273" s="30">
        <v>3944.07</v>
      </c>
      <c r="E2273" s="32">
        <v>42521</v>
      </c>
      <c r="F2273" s="34" t="s">
        <v>2660</v>
      </c>
      <c r="G2273" s="34" t="s">
        <v>5531</v>
      </c>
      <c r="H2273" s="34" t="str">
        <f t="shared" ca="1" si="283"/>
        <v>Post-calc.</v>
      </c>
      <c r="I2273" s="3">
        <f t="shared" ca="1" si="280"/>
        <v>0</v>
      </c>
      <c r="M2273" s="7" t="s">
        <v>2300</v>
      </c>
      <c r="N2273" s="9" t="str">
        <f t="shared" ca="1" si="281"/>
        <v>A7575</v>
      </c>
      <c r="O2273" s="3">
        <v>77.256</v>
      </c>
      <c r="P2273" s="3">
        <v>75.319999999999993</v>
      </c>
      <c r="Q2273" s="1" t="s">
        <v>8</v>
      </c>
      <c r="R2273" s="1" t="s">
        <v>9</v>
      </c>
      <c r="S2273" s="1" t="s">
        <v>10</v>
      </c>
      <c r="T2273" s="1" t="s">
        <v>1260</v>
      </c>
      <c r="V2273" s="34" t="str">
        <f t="shared" ca="1" si="284"/>
        <v>Post-calc.</v>
      </c>
      <c r="W2273" s="1" t="str">
        <f t="shared" ca="1" si="285"/>
        <v>Post-calc.</v>
      </c>
      <c r="X2273" s="1" t="b">
        <f t="shared" ca="1" si="286"/>
        <v>1</v>
      </c>
      <c r="Z2273" s="3">
        <f t="shared" ca="1" si="287"/>
        <v>0</v>
      </c>
    </row>
    <row r="2274" spans="1:26" x14ac:dyDescent="0.2">
      <c r="A2274" s="34" t="s">
        <v>4879</v>
      </c>
      <c r="B2274" s="9" t="str">
        <f t="shared" ca="1" si="282"/>
        <v>A4898</v>
      </c>
      <c r="C2274" s="30">
        <v>105.03700000000001</v>
      </c>
      <c r="D2274" s="30">
        <v>0</v>
      </c>
      <c r="E2274" s="32"/>
      <c r="F2274" s="34" t="s">
        <v>2660</v>
      </c>
      <c r="G2274" s="34" t="s">
        <v>5531</v>
      </c>
      <c r="H2274" s="34" t="str">
        <f t="shared" ca="1" si="283"/>
        <v>Pre-calc.</v>
      </c>
      <c r="I2274" s="3">
        <f t="shared" ca="1" si="280"/>
        <v>0</v>
      </c>
      <c r="M2274" s="7" t="s">
        <v>2301</v>
      </c>
      <c r="N2274" s="9" t="str">
        <f t="shared" ca="1" si="281"/>
        <v>A7576</v>
      </c>
      <c r="O2274" s="3">
        <v>929.78039999999999</v>
      </c>
      <c r="P2274" s="3">
        <v>901.48630000000003</v>
      </c>
      <c r="Q2274" s="1" t="s">
        <v>8</v>
      </c>
      <c r="R2274" s="1" t="s">
        <v>9</v>
      </c>
      <c r="S2274" s="1" t="s">
        <v>10</v>
      </c>
      <c r="T2274" s="1" t="s">
        <v>1260</v>
      </c>
      <c r="V2274" s="34" t="str">
        <f t="shared" ca="1" si="284"/>
        <v>Post-calc.</v>
      </c>
      <c r="W2274" s="1" t="str">
        <f t="shared" ca="1" si="285"/>
        <v>Post-calc.</v>
      </c>
      <c r="X2274" s="1" t="b">
        <f t="shared" ca="1" si="286"/>
        <v>1</v>
      </c>
      <c r="Z2274" s="3">
        <f t="shared" ca="1" si="287"/>
        <v>0</v>
      </c>
    </row>
    <row r="2275" spans="1:26" x14ac:dyDescent="0.2">
      <c r="A2275" s="34" t="s">
        <v>4880</v>
      </c>
      <c r="B2275" s="9" t="str">
        <f t="shared" ca="1" si="282"/>
        <v>A4905</v>
      </c>
      <c r="C2275" s="30">
        <v>265.89850000000001</v>
      </c>
      <c r="D2275" s="30">
        <v>265.89999999999998</v>
      </c>
      <c r="E2275" s="32">
        <v>42307</v>
      </c>
      <c r="F2275" s="34" t="s">
        <v>4269</v>
      </c>
      <c r="G2275" s="34" t="s">
        <v>5524</v>
      </c>
      <c r="H2275" s="34" t="str">
        <f t="shared" ca="1" si="283"/>
        <v>Post-calc.</v>
      </c>
      <c r="I2275" s="3">
        <f t="shared" ca="1" si="280"/>
        <v>0</v>
      </c>
      <c r="M2275" s="7" t="s">
        <v>2302</v>
      </c>
      <c r="N2275" s="9" t="str">
        <f t="shared" ca="1" si="281"/>
        <v>A7577</v>
      </c>
      <c r="O2275" s="3">
        <v>76.548000000000002</v>
      </c>
      <c r="P2275" s="3">
        <v>75.319999999999993</v>
      </c>
      <c r="Q2275" s="1" t="s">
        <v>8</v>
      </c>
      <c r="R2275" s="1" t="s">
        <v>9</v>
      </c>
      <c r="S2275" s="1" t="s">
        <v>10</v>
      </c>
      <c r="T2275" s="1" t="s">
        <v>1260</v>
      </c>
      <c r="V2275" s="34" t="str">
        <f t="shared" ca="1" si="284"/>
        <v>Post-calc.</v>
      </c>
      <c r="W2275" s="1" t="str">
        <f t="shared" ca="1" si="285"/>
        <v>Post-calc.</v>
      </c>
      <c r="X2275" s="1" t="b">
        <f t="shared" ca="1" si="286"/>
        <v>1</v>
      </c>
      <c r="Z2275" s="3">
        <f t="shared" ca="1" si="287"/>
        <v>0</v>
      </c>
    </row>
    <row r="2276" spans="1:26" x14ac:dyDescent="0.2">
      <c r="A2276" s="34" t="s">
        <v>4881</v>
      </c>
      <c r="B2276" s="9" t="str">
        <f t="shared" ca="1" si="282"/>
        <v>A4906</v>
      </c>
      <c r="C2276" s="30">
        <v>413.48809999999997</v>
      </c>
      <c r="D2276" s="30">
        <v>224.96</v>
      </c>
      <c r="E2276" s="32">
        <v>42317</v>
      </c>
      <c r="F2276" s="34" t="s">
        <v>4269</v>
      </c>
      <c r="G2276" s="34" t="s">
        <v>5524</v>
      </c>
      <c r="H2276" s="34" t="str">
        <f t="shared" ca="1" si="283"/>
        <v>Post-calc.</v>
      </c>
      <c r="I2276" s="3">
        <f t="shared" ca="1" si="280"/>
        <v>0</v>
      </c>
      <c r="M2276" s="7" t="s">
        <v>2303</v>
      </c>
      <c r="N2276" s="9" t="str">
        <f t="shared" ca="1" si="281"/>
        <v>A7594</v>
      </c>
      <c r="O2276" s="3">
        <v>294.7</v>
      </c>
      <c r="P2276" s="3">
        <v>280.18799999999999</v>
      </c>
      <c r="Q2276" s="1" t="s">
        <v>8</v>
      </c>
      <c r="R2276" s="1" t="s">
        <v>9</v>
      </c>
      <c r="S2276" s="1" t="s">
        <v>10</v>
      </c>
      <c r="T2276" s="1" t="s">
        <v>1372</v>
      </c>
      <c r="V2276" s="34" t="str">
        <f t="shared" ca="1" si="284"/>
        <v>Post-calc.</v>
      </c>
      <c r="W2276" s="1" t="str">
        <f t="shared" ca="1" si="285"/>
        <v>Post-calc.</v>
      </c>
      <c r="X2276" s="1" t="b">
        <f t="shared" ca="1" si="286"/>
        <v>1</v>
      </c>
      <c r="Z2276" s="3">
        <f t="shared" ca="1" si="287"/>
        <v>0</v>
      </c>
    </row>
    <row r="2277" spans="1:26" x14ac:dyDescent="0.2">
      <c r="A2277" s="34" t="s">
        <v>4882</v>
      </c>
      <c r="B2277" s="9" t="str">
        <f t="shared" ca="1" si="282"/>
        <v>A4921</v>
      </c>
      <c r="C2277" s="30">
        <v>188.65430000000001</v>
      </c>
      <c r="D2277" s="30">
        <v>181.95660000000001</v>
      </c>
      <c r="E2277" s="32">
        <v>42523</v>
      </c>
      <c r="F2277" s="34" t="s">
        <v>2594</v>
      </c>
      <c r="G2277" s="34" t="s">
        <v>5539</v>
      </c>
      <c r="H2277" s="34" t="str">
        <f t="shared" ca="1" si="283"/>
        <v>Post-calc.</v>
      </c>
      <c r="I2277" s="3">
        <f t="shared" ca="1" si="280"/>
        <v>0</v>
      </c>
      <c r="M2277" s="7" t="s">
        <v>2304</v>
      </c>
      <c r="N2277" s="9" t="str">
        <f t="shared" ca="1" si="281"/>
        <v>A7595</v>
      </c>
      <c r="O2277" s="3">
        <v>296.83</v>
      </c>
      <c r="P2277" s="3">
        <v>235.9478</v>
      </c>
      <c r="Q2277" s="1" t="s">
        <v>8</v>
      </c>
      <c r="R2277" s="1" t="s">
        <v>9</v>
      </c>
      <c r="S2277" s="1" t="s">
        <v>10</v>
      </c>
      <c r="T2277" s="1" t="s">
        <v>1372</v>
      </c>
      <c r="V2277" s="34" t="str">
        <f t="shared" ca="1" si="284"/>
        <v>Post-calc.</v>
      </c>
      <c r="W2277" s="1" t="str">
        <f t="shared" ca="1" si="285"/>
        <v>Post-calc.</v>
      </c>
      <c r="X2277" s="1" t="b">
        <f t="shared" ca="1" si="286"/>
        <v>1</v>
      </c>
      <c r="Z2277" s="3">
        <f t="shared" ca="1" si="287"/>
        <v>0</v>
      </c>
    </row>
    <row r="2278" spans="1:26" x14ac:dyDescent="0.2">
      <c r="A2278" s="34" t="s">
        <v>4883</v>
      </c>
      <c r="B2278" s="9" t="str">
        <f t="shared" ca="1" si="282"/>
        <v>A4926</v>
      </c>
      <c r="C2278" s="30">
        <v>1437.5</v>
      </c>
      <c r="D2278" s="30">
        <v>1437.5</v>
      </c>
      <c r="E2278" s="32">
        <v>42521</v>
      </c>
      <c r="F2278" s="34" t="s">
        <v>2660</v>
      </c>
      <c r="G2278" s="34" t="s">
        <v>5531</v>
      </c>
      <c r="H2278" s="34" t="str">
        <f t="shared" ca="1" si="283"/>
        <v>Post-calc.</v>
      </c>
      <c r="I2278" s="3">
        <f t="shared" ca="1" si="280"/>
        <v>0</v>
      </c>
      <c r="M2278" s="7" t="s">
        <v>2305</v>
      </c>
      <c r="N2278" s="9" t="str">
        <f t="shared" ca="1" si="281"/>
        <v>A7596</v>
      </c>
      <c r="O2278" s="3">
        <v>542.02719999999999</v>
      </c>
      <c r="P2278" s="3">
        <v>542.02719999999999</v>
      </c>
      <c r="Q2278" s="1" t="s">
        <v>14</v>
      </c>
      <c r="R2278" s="1" t="s">
        <v>9</v>
      </c>
      <c r="S2278" s="1" t="s">
        <v>10</v>
      </c>
      <c r="T2278" s="1" t="s">
        <v>69</v>
      </c>
      <c r="V2278" s="34" t="str">
        <f t="shared" ca="1" si="284"/>
        <v>Pre-calc.</v>
      </c>
      <c r="W2278" s="1" t="str">
        <f t="shared" ca="1" si="285"/>
        <v>Pre-calc.</v>
      </c>
      <c r="X2278" s="1" t="b">
        <f t="shared" ca="1" si="286"/>
        <v>1</v>
      </c>
      <c r="Z2278" s="3">
        <f t="shared" ca="1" si="287"/>
        <v>0</v>
      </c>
    </row>
    <row r="2279" spans="1:26" x14ac:dyDescent="0.2">
      <c r="A2279" s="34" t="s">
        <v>4884</v>
      </c>
      <c r="B2279" s="9" t="str">
        <f t="shared" ca="1" si="282"/>
        <v>A4992</v>
      </c>
      <c r="C2279" s="30">
        <v>418.08330000000001</v>
      </c>
      <c r="D2279" s="30">
        <v>429.30990000000003</v>
      </c>
      <c r="E2279" s="32">
        <v>42381</v>
      </c>
      <c r="F2279" s="34" t="s">
        <v>4424</v>
      </c>
      <c r="G2279" s="34" t="s">
        <v>5532</v>
      </c>
      <c r="H2279" s="34" t="str">
        <f t="shared" ca="1" si="283"/>
        <v>Post-calc.</v>
      </c>
      <c r="I2279" s="3">
        <f t="shared" ca="1" si="280"/>
        <v>0</v>
      </c>
      <c r="M2279" s="7" t="s">
        <v>2306</v>
      </c>
      <c r="N2279" s="9" t="str">
        <f t="shared" ca="1" si="281"/>
        <v>A7605</v>
      </c>
      <c r="O2279" s="3">
        <v>655.31719999999996</v>
      </c>
      <c r="P2279" s="3">
        <v>655.31719999999996</v>
      </c>
      <c r="Q2279" s="1" t="s">
        <v>14</v>
      </c>
      <c r="R2279" s="1" t="s">
        <v>9</v>
      </c>
      <c r="S2279" s="1" t="s">
        <v>10</v>
      </c>
      <c r="T2279" s="1" t="s">
        <v>1446</v>
      </c>
      <c r="V2279" s="34" t="str">
        <f t="shared" ca="1" si="284"/>
        <v>Pre-calc.</v>
      </c>
      <c r="W2279" s="1" t="str">
        <f t="shared" ca="1" si="285"/>
        <v>Pre-calc.</v>
      </c>
      <c r="X2279" s="1" t="b">
        <f t="shared" ca="1" si="286"/>
        <v>1</v>
      </c>
      <c r="Z2279" s="3">
        <f t="shared" ca="1" si="287"/>
        <v>0</v>
      </c>
    </row>
    <row r="2280" spans="1:26" x14ac:dyDescent="0.2">
      <c r="A2280" s="34" t="s">
        <v>4885</v>
      </c>
      <c r="B2280" s="9" t="str">
        <f t="shared" ca="1" si="282"/>
        <v>A4993</v>
      </c>
      <c r="C2280" s="30">
        <v>1862.8420000000001</v>
      </c>
      <c r="D2280" s="30">
        <v>1856.1130000000001</v>
      </c>
      <c r="E2280" s="32">
        <v>42353</v>
      </c>
      <c r="F2280" s="34" t="s">
        <v>4424</v>
      </c>
      <c r="G2280" s="34" t="s">
        <v>5532</v>
      </c>
      <c r="H2280" s="34" t="str">
        <f t="shared" ca="1" si="283"/>
        <v>Post-calc.</v>
      </c>
      <c r="I2280" s="3">
        <f t="shared" ca="1" si="280"/>
        <v>0</v>
      </c>
      <c r="M2280" s="7" t="s">
        <v>2307</v>
      </c>
      <c r="N2280" s="9" t="str">
        <f t="shared" ca="1" si="281"/>
        <v>A7622</v>
      </c>
      <c r="O2280" s="3">
        <v>1178.6175000000001</v>
      </c>
      <c r="P2280" s="3">
        <v>1178.6175000000001</v>
      </c>
      <c r="Q2280" s="1" t="s">
        <v>14</v>
      </c>
      <c r="R2280" s="1" t="s">
        <v>9</v>
      </c>
      <c r="S2280" s="1" t="s">
        <v>10</v>
      </c>
      <c r="T2280" s="1" t="s">
        <v>1446</v>
      </c>
      <c r="V2280" s="34" t="str">
        <f t="shared" ca="1" si="284"/>
        <v>Pre-calc.</v>
      </c>
      <c r="W2280" s="1" t="str">
        <f t="shared" ca="1" si="285"/>
        <v>Pre-calc.</v>
      </c>
      <c r="X2280" s="1" t="b">
        <f t="shared" ca="1" si="286"/>
        <v>1</v>
      </c>
      <c r="Z2280" s="3">
        <f t="shared" ca="1" si="287"/>
        <v>0</v>
      </c>
    </row>
    <row r="2281" spans="1:26" x14ac:dyDescent="0.2">
      <c r="A2281" s="34" t="s">
        <v>4886</v>
      </c>
      <c r="B2281" s="9" t="str">
        <f t="shared" ca="1" si="282"/>
        <v>A4994</v>
      </c>
      <c r="C2281" s="30">
        <v>1116.0416</v>
      </c>
      <c r="D2281" s="30">
        <v>1105.7764999999999</v>
      </c>
      <c r="E2281" s="32">
        <v>42368</v>
      </c>
      <c r="F2281" s="34" t="s">
        <v>4424</v>
      </c>
      <c r="G2281" s="34" t="s">
        <v>5532</v>
      </c>
      <c r="H2281" s="34" t="str">
        <f t="shared" ca="1" si="283"/>
        <v>Post-calc.</v>
      </c>
      <c r="I2281" s="3">
        <f t="shared" ca="1" si="280"/>
        <v>0</v>
      </c>
      <c r="M2281" s="7" t="s">
        <v>2308</v>
      </c>
      <c r="N2281" s="9" t="str">
        <f t="shared" ca="1" si="281"/>
        <v>A7643</v>
      </c>
      <c r="O2281" s="3">
        <v>1700</v>
      </c>
      <c r="P2281" s="3">
        <v>1700</v>
      </c>
      <c r="Q2281" s="1" t="s">
        <v>14</v>
      </c>
      <c r="R2281" s="1" t="s">
        <v>9</v>
      </c>
      <c r="S2281" s="1" t="s">
        <v>10</v>
      </c>
      <c r="T2281" s="1" t="s">
        <v>798</v>
      </c>
      <c r="V2281" s="34" t="str">
        <f t="shared" ca="1" si="284"/>
        <v>Pre-calc.</v>
      </c>
      <c r="W2281" s="1" t="str">
        <f t="shared" ca="1" si="285"/>
        <v>Pre-calc.</v>
      </c>
      <c r="X2281" s="1" t="b">
        <f t="shared" ca="1" si="286"/>
        <v>1</v>
      </c>
      <c r="Z2281" s="3">
        <f t="shared" ca="1" si="287"/>
        <v>0</v>
      </c>
    </row>
    <row r="2282" spans="1:26" x14ac:dyDescent="0.2">
      <c r="A2282" s="34" t="s">
        <v>4887</v>
      </c>
      <c r="B2282" s="9" t="str">
        <f t="shared" ca="1" si="282"/>
        <v>A4996</v>
      </c>
      <c r="C2282" s="30">
        <v>1213.01</v>
      </c>
      <c r="D2282" s="30">
        <v>1213.01</v>
      </c>
      <c r="E2282" s="32">
        <v>42312</v>
      </c>
      <c r="F2282" s="34" t="s">
        <v>4157</v>
      </c>
      <c r="G2282" s="34" t="s">
        <v>5542</v>
      </c>
      <c r="H2282" s="34" t="str">
        <f t="shared" ca="1" si="283"/>
        <v>Post-calc.</v>
      </c>
      <c r="I2282" s="3">
        <f t="shared" ca="1" si="280"/>
        <v>0</v>
      </c>
      <c r="M2282" s="7" t="s">
        <v>2309</v>
      </c>
      <c r="N2282" s="9" t="str">
        <f t="shared" ca="1" si="281"/>
        <v>A7662</v>
      </c>
      <c r="O2282" s="3">
        <v>730</v>
      </c>
      <c r="P2282" s="3">
        <v>730</v>
      </c>
      <c r="Q2282" s="1" t="s">
        <v>14</v>
      </c>
      <c r="R2282" s="1" t="s">
        <v>9</v>
      </c>
      <c r="S2282" s="1" t="s">
        <v>10</v>
      </c>
      <c r="T2282" s="1" t="s">
        <v>69</v>
      </c>
      <c r="V2282" s="34" t="str">
        <f t="shared" ca="1" si="284"/>
        <v>Pre-calc.</v>
      </c>
      <c r="W2282" s="1" t="str">
        <f t="shared" ca="1" si="285"/>
        <v>Pre-calc.</v>
      </c>
      <c r="X2282" s="1" t="b">
        <f t="shared" ca="1" si="286"/>
        <v>1</v>
      </c>
      <c r="Z2282" s="3">
        <f t="shared" ca="1" si="287"/>
        <v>0</v>
      </c>
    </row>
    <row r="2283" spans="1:26" x14ac:dyDescent="0.2">
      <c r="A2283" s="34" t="s">
        <v>4888</v>
      </c>
      <c r="B2283" s="9" t="str">
        <f t="shared" ca="1" si="282"/>
        <v>A5002</v>
      </c>
      <c r="C2283" s="30">
        <v>802.54650000000004</v>
      </c>
      <c r="D2283" s="30">
        <v>0</v>
      </c>
      <c r="E2283" s="32"/>
      <c r="F2283" s="34" t="s">
        <v>2660</v>
      </c>
      <c r="G2283" s="34" t="s">
        <v>5531</v>
      </c>
      <c r="H2283" s="34" t="str">
        <f t="shared" ca="1" si="283"/>
        <v>Pre-calc.</v>
      </c>
      <c r="I2283" s="3">
        <f t="shared" ca="1" si="280"/>
        <v>0</v>
      </c>
      <c r="M2283" s="7" t="s">
        <v>2310</v>
      </c>
      <c r="N2283" s="9" t="str">
        <f t="shared" ca="1" si="281"/>
        <v>A7770</v>
      </c>
      <c r="O2283" s="3">
        <v>474.625</v>
      </c>
      <c r="P2283" s="3">
        <v>474.625</v>
      </c>
      <c r="Q2283" s="1" t="s">
        <v>8</v>
      </c>
      <c r="R2283" s="1" t="s">
        <v>9</v>
      </c>
      <c r="S2283" s="1" t="s">
        <v>10</v>
      </c>
      <c r="T2283" s="1" t="s">
        <v>1378</v>
      </c>
      <c r="V2283" s="34" t="str">
        <f t="shared" ca="1" si="284"/>
        <v>Post-calc.</v>
      </c>
      <c r="W2283" s="1" t="str">
        <f t="shared" ca="1" si="285"/>
        <v>Post-calc.</v>
      </c>
      <c r="X2283" s="1" t="b">
        <f t="shared" ca="1" si="286"/>
        <v>1</v>
      </c>
      <c r="Z2283" s="3">
        <f t="shared" ca="1" si="287"/>
        <v>0</v>
      </c>
    </row>
    <row r="2284" spans="1:26" x14ac:dyDescent="0.2">
      <c r="A2284" s="34" t="s">
        <v>4889</v>
      </c>
      <c r="B2284" s="9" t="str">
        <f t="shared" ca="1" si="282"/>
        <v>A5004</v>
      </c>
      <c r="C2284" s="30">
        <v>357.60050000000001</v>
      </c>
      <c r="D2284" s="30">
        <v>0</v>
      </c>
      <c r="E2284" s="32"/>
      <c r="F2284" s="34" t="s">
        <v>2660</v>
      </c>
      <c r="G2284" s="34" t="s">
        <v>5531</v>
      </c>
      <c r="H2284" s="34" t="str">
        <f t="shared" ca="1" si="283"/>
        <v>Pre-calc.</v>
      </c>
      <c r="I2284" s="3">
        <f t="shared" ca="1" si="280"/>
        <v>0</v>
      </c>
      <c r="M2284" s="7" t="s">
        <v>2311</v>
      </c>
      <c r="N2284" s="9" t="str">
        <f t="shared" ca="1" si="281"/>
        <v>A7771</v>
      </c>
      <c r="O2284" s="3">
        <v>907.375</v>
      </c>
      <c r="P2284" s="3">
        <v>907.375</v>
      </c>
      <c r="Q2284" s="1" t="s">
        <v>8</v>
      </c>
      <c r="R2284" s="1" t="s">
        <v>9</v>
      </c>
      <c r="S2284" s="1" t="s">
        <v>10</v>
      </c>
      <c r="T2284" s="1" t="s">
        <v>1378</v>
      </c>
      <c r="V2284" s="34" t="str">
        <f t="shared" ca="1" si="284"/>
        <v>Post-calc.</v>
      </c>
      <c r="W2284" s="1" t="str">
        <f t="shared" ca="1" si="285"/>
        <v>Post-calc.</v>
      </c>
      <c r="X2284" s="1" t="b">
        <f t="shared" ca="1" si="286"/>
        <v>1</v>
      </c>
      <c r="Z2284" s="3">
        <f t="shared" ca="1" si="287"/>
        <v>0</v>
      </c>
    </row>
    <row r="2285" spans="1:26" x14ac:dyDescent="0.2">
      <c r="A2285" s="34" t="s">
        <v>4890</v>
      </c>
      <c r="B2285" s="9" t="str">
        <f t="shared" ca="1" si="282"/>
        <v>A5005</v>
      </c>
      <c r="C2285" s="30">
        <v>357.60050000000001</v>
      </c>
      <c r="D2285" s="30">
        <v>0</v>
      </c>
      <c r="E2285" s="32"/>
      <c r="F2285" s="34" t="s">
        <v>2660</v>
      </c>
      <c r="G2285" s="34" t="s">
        <v>5531</v>
      </c>
      <c r="H2285" s="34" t="str">
        <f t="shared" ca="1" si="283"/>
        <v>Pre-calc.</v>
      </c>
      <c r="I2285" s="3">
        <f t="shared" ca="1" si="280"/>
        <v>0</v>
      </c>
      <c r="M2285" s="7" t="s">
        <v>2312</v>
      </c>
      <c r="N2285" s="9" t="str">
        <f t="shared" ca="1" si="281"/>
        <v>A7772</v>
      </c>
      <c r="O2285" s="3">
        <v>1647.75</v>
      </c>
      <c r="P2285" s="3">
        <v>1647.75</v>
      </c>
      <c r="Q2285" s="1" t="s">
        <v>8</v>
      </c>
      <c r="R2285" s="1" t="s">
        <v>9</v>
      </c>
      <c r="S2285" s="1" t="s">
        <v>10</v>
      </c>
      <c r="T2285" s="1" t="s">
        <v>1378</v>
      </c>
      <c r="V2285" s="34" t="str">
        <f t="shared" ca="1" si="284"/>
        <v>Post-calc.</v>
      </c>
      <c r="W2285" s="1" t="str">
        <f t="shared" ca="1" si="285"/>
        <v>Post-calc.</v>
      </c>
      <c r="X2285" s="1" t="b">
        <f t="shared" ca="1" si="286"/>
        <v>1</v>
      </c>
      <c r="Z2285" s="3">
        <f t="shared" ca="1" si="287"/>
        <v>0</v>
      </c>
    </row>
    <row r="2286" spans="1:26" x14ac:dyDescent="0.2">
      <c r="A2286" s="34" t="s">
        <v>4891</v>
      </c>
      <c r="B2286" s="9" t="str">
        <f t="shared" ca="1" si="282"/>
        <v>A5015</v>
      </c>
      <c r="C2286" s="30">
        <v>602.21</v>
      </c>
      <c r="D2286" s="30">
        <v>602.21</v>
      </c>
      <c r="E2286" s="32">
        <v>42313</v>
      </c>
      <c r="F2286" s="34" t="s">
        <v>4269</v>
      </c>
      <c r="G2286" s="34" t="s">
        <v>5524</v>
      </c>
      <c r="H2286" s="34" t="str">
        <f t="shared" ca="1" si="283"/>
        <v>Post-calc.</v>
      </c>
      <c r="I2286" s="3">
        <f t="shared" ca="1" si="280"/>
        <v>0</v>
      </c>
      <c r="M2286" s="7" t="s">
        <v>2313</v>
      </c>
      <c r="N2286" s="9" t="str">
        <f t="shared" ca="1" si="281"/>
        <v>A7773</v>
      </c>
      <c r="O2286" s="3">
        <v>2971.125</v>
      </c>
      <c r="P2286" s="3">
        <v>2971.125</v>
      </c>
      <c r="Q2286" s="1" t="s">
        <v>8</v>
      </c>
      <c r="R2286" s="1" t="s">
        <v>9</v>
      </c>
      <c r="S2286" s="1" t="s">
        <v>10</v>
      </c>
      <c r="T2286" s="1" t="s">
        <v>1378</v>
      </c>
      <c r="V2286" s="34" t="str">
        <f t="shared" ca="1" si="284"/>
        <v>Post-calc.</v>
      </c>
      <c r="W2286" s="1" t="str">
        <f t="shared" ca="1" si="285"/>
        <v>Post-calc.</v>
      </c>
      <c r="X2286" s="1" t="b">
        <f t="shared" ca="1" si="286"/>
        <v>1</v>
      </c>
      <c r="Z2286" s="3">
        <f t="shared" ca="1" si="287"/>
        <v>0</v>
      </c>
    </row>
    <row r="2287" spans="1:26" x14ac:dyDescent="0.2">
      <c r="A2287" s="34" t="s">
        <v>4892</v>
      </c>
      <c r="B2287" s="9" t="str">
        <f t="shared" ca="1" si="282"/>
        <v>A5016</v>
      </c>
      <c r="C2287" s="30">
        <v>13560</v>
      </c>
      <c r="D2287" s="30">
        <v>11549.43</v>
      </c>
      <c r="E2287" s="32">
        <v>42510</v>
      </c>
      <c r="F2287" s="34" t="s">
        <v>4269</v>
      </c>
      <c r="G2287" s="34" t="s">
        <v>5524</v>
      </c>
      <c r="H2287" s="34" t="str">
        <f t="shared" ca="1" si="283"/>
        <v>Post-calc.</v>
      </c>
      <c r="I2287" s="3">
        <f t="shared" ca="1" si="280"/>
        <v>0</v>
      </c>
      <c r="M2287" s="7" t="s">
        <v>2314</v>
      </c>
      <c r="N2287" s="9" t="str">
        <f t="shared" ca="1" si="281"/>
        <v>A7774</v>
      </c>
      <c r="O2287" s="3">
        <v>2580</v>
      </c>
      <c r="P2287" s="3">
        <v>2580</v>
      </c>
      <c r="Q2287" s="1" t="s">
        <v>8</v>
      </c>
      <c r="R2287" s="1" t="s">
        <v>9</v>
      </c>
      <c r="S2287" s="1" t="s">
        <v>10</v>
      </c>
      <c r="T2287" s="1" t="s">
        <v>1378</v>
      </c>
      <c r="V2287" s="34" t="str">
        <f t="shared" ca="1" si="284"/>
        <v>Post-calc.</v>
      </c>
      <c r="W2287" s="1" t="str">
        <f t="shared" ca="1" si="285"/>
        <v>Post-calc.</v>
      </c>
      <c r="X2287" s="1" t="b">
        <f t="shared" ca="1" si="286"/>
        <v>1</v>
      </c>
      <c r="Z2287" s="3">
        <f t="shared" ca="1" si="287"/>
        <v>0</v>
      </c>
    </row>
    <row r="2288" spans="1:26" x14ac:dyDescent="0.2">
      <c r="A2288" s="34" t="s">
        <v>4893</v>
      </c>
      <c r="B2288" s="9" t="str">
        <f t="shared" ca="1" si="282"/>
        <v>A5021</v>
      </c>
      <c r="C2288" s="30">
        <v>75.288799999999995</v>
      </c>
      <c r="D2288" s="30">
        <v>75.288799999999995</v>
      </c>
      <c r="E2288" s="32">
        <v>42360</v>
      </c>
      <c r="F2288" s="34" t="s">
        <v>4424</v>
      </c>
      <c r="G2288" s="34" t="s">
        <v>5532</v>
      </c>
      <c r="H2288" s="34" t="str">
        <f t="shared" ca="1" si="283"/>
        <v>Post-calc.</v>
      </c>
      <c r="I2288" s="3">
        <f t="shared" ca="1" si="280"/>
        <v>0</v>
      </c>
      <c r="M2288" s="7" t="s">
        <v>2315</v>
      </c>
      <c r="N2288" s="9" t="str">
        <f t="shared" ca="1" si="281"/>
        <v>A7776</v>
      </c>
      <c r="O2288" s="3">
        <v>309.34789999999998</v>
      </c>
      <c r="P2288" s="3">
        <v>305.07850000000002</v>
      </c>
      <c r="Q2288" s="1" t="s">
        <v>8</v>
      </c>
      <c r="R2288" s="1" t="s">
        <v>9</v>
      </c>
      <c r="S2288" s="1" t="s">
        <v>10</v>
      </c>
      <c r="T2288" s="1" t="s">
        <v>1378</v>
      </c>
      <c r="V2288" s="34" t="str">
        <f t="shared" ca="1" si="284"/>
        <v>Post-calc.</v>
      </c>
      <c r="W2288" s="1" t="str">
        <f t="shared" ca="1" si="285"/>
        <v>Post-calc.</v>
      </c>
      <c r="X2288" s="1" t="b">
        <f t="shared" ca="1" si="286"/>
        <v>1</v>
      </c>
      <c r="Z2288" s="3">
        <f t="shared" ca="1" si="287"/>
        <v>0</v>
      </c>
    </row>
    <row r="2289" spans="1:26" x14ac:dyDescent="0.2">
      <c r="A2289" s="34" t="s">
        <v>4894</v>
      </c>
      <c r="B2289" s="9" t="str">
        <f t="shared" ca="1" si="282"/>
        <v>A5027</v>
      </c>
      <c r="C2289" s="30">
        <v>60.719200000000001</v>
      </c>
      <c r="D2289" s="30">
        <v>61.4452</v>
      </c>
      <c r="E2289" s="32">
        <v>42419</v>
      </c>
      <c r="F2289" s="34" t="s">
        <v>4157</v>
      </c>
      <c r="G2289" s="34" t="s">
        <v>5542</v>
      </c>
      <c r="H2289" s="34" t="str">
        <f t="shared" ca="1" si="283"/>
        <v>Post-calc.</v>
      </c>
      <c r="I2289" s="3">
        <f t="shared" ca="1" si="280"/>
        <v>0</v>
      </c>
      <c r="M2289" s="7" t="s">
        <v>2316</v>
      </c>
      <c r="N2289" s="9" t="str">
        <f t="shared" ca="1" si="281"/>
        <v>A7784</v>
      </c>
      <c r="O2289" s="3">
        <v>3753.027</v>
      </c>
      <c r="P2289" s="3">
        <v>3753.027</v>
      </c>
      <c r="Q2289" s="1" t="s">
        <v>14</v>
      </c>
      <c r="R2289" s="1" t="s">
        <v>9</v>
      </c>
      <c r="S2289" s="1" t="s">
        <v>10</v>
      </c>
      <c r="T2289" s="1" t="s">
        <v>930</v>
      </c>
      <c r="V2289" s="34" t="str">
        <f t="shared" ca="1" si="284"/>
        <v>Pre-calc.</v>
      </c>
      <c r="W2289" s="1" t="str">
        <f t="shared" ca="1" si="285"/>
        <v>Pre-calc.</v>
      </c>
      <c r="X2289" s="1" t="b">
        <f t="shared" ca="1" si="286"/>
        <v>1</v>
      </c>
      <c r="Z2289" s="3">
        <f t="shared" ca="1" si="287"/>
        <v>0</v>
      </c>
    </row>
    <row r="2290" spans="1:26" x14ac:dyDescent="0.2">
      <c r="A2290" s="34" t="s">
        <v>4895</v>
      </c>
      <c r="B2290" s="9" t="str">
        <f t="shared" ca="1" si="282"/>
        <v>A5032</v>
      </c>
      <c r="C2290" s="30">
        <v>530</v>
      </c>
      <c r="D2290" s="30">
        <v>542.72</v>
      </c>
      <c r="E2290" s="32">
        <v>42521</v>
      </c>
      <c r="F2290" s="34" t="s">
        <v>2660</v>
      </c>
      <c r="G2290" s="34" t="s">
        <v>5534</v>
      </c>
      <c r="H2290" s="34" t="str">
        <f t="shared" ca="1" si="283"/>
        <v>Post-calc.</v>
      </c>
      <c r="I2290" s="3">
        <f t="shared" ca="1" si="280"/>
        <v>0</v>
      </c>
      <c r="M2290" s="7" t="s">
        <v>2317</v>
      </c>
      <c r="N2290" s="9" t="str">
        <f t="shared" ca="1" si="281"/>
        <v>A7785</v>
      </c>
      <c r="O2290" s="3">
        <v>556.00400000000002</v>
      </c>
      <c r="P2290" s="3">
        <v>556.00400000000002</v>
      </c>
      <c r="Q2290" s="1" t="s">
        <v>14</v>
      </c>
      <c r="R2290" s="1" t="s">
        <v>9</v>
      </c>
      <c r="S2290" s="1" t="s">
        <v>10</v>
      </c>
      <c r="T2290" s="1" t="s">
        <v>930</v>
      </c>
      <c r="V2290" s="34" t="str">
        <f t="shared" ca="1" si="284"/>
        <v>Pre-calc.</v>
      </c>
      <c r="W2290" s="1" t="str">
        <f t="shared" ca="1" si="285"/>
        <v>Pre-calc.</v>
      </c>
      <c r="X2290" s="1" t="b">
        <f t="shared" ca="1" si="286"/>
        <v>1</v>
      </c>
      <c r="Z2290" s="3">
        <f t="shared" ca="1" si="287"/>
        <v>0</v>
      </c>
    </row>
    <row r="2291" spans="1:26" x14ac:dyDescent="0.2">
      <c r="A2291" s="34" t="s">
        <v>4896</v>
      </c>
      <c r="B2291" s="9" t="str">
        <f t="shared" ca="1" si="282"/>
        <v>A5037</v>
      </c>
      <c r="C2291" s="30">
        <v>879.47</v>
      </c>
      <c r="D2291" s="30">
        <v>980</v>
      </c>
      <c r="E2291" s="32">
        <v>42521</v>
      </c>
      <c r="F2291" s="34" t="s">
        <v>2660</v>
      </c>
      <c r="G2291" s="34" t="s">
        <v>5531</v>
      </c>
      <c r="H2291" s="34" t="str">
        <f t="shared" ca="1" si="283"/>
        <v>Post-calc.</v>
      </c>
      <c r="I2291" s="3">
        <f t="shared" ca="1" si="280"/>
        <v>0</v>
      </c>
      <c r="M2291" s="7" t="s">
        <v>2318</v>
      </c>
      <c r="N2291" s="9" t="str">
        <f t="shared" ca="1" si="281"/>
        <v>A7787</v>
      </c>
      <c r="O2291" s="3">
        <v>556.00400000000002</v>
      </c>
      <c r="P2291" s="3">
        <v>556.00400000000002</v>
      </c>
      <c r="Q2291" s="1" t="s">
        <v>14</v>
      </c>
      <c r="R2291" s="1" t="s">
        <v>9</v>
      </c>
      <c r="S2291" s="1" t="s">
        <v>10</v>
      </c>
      <c r="T2291" s="1" t="s">
        <v>930</v>
      </c>
      <c r="V2291" s="34" t="str">
        <f t="shared" ca="1" si="284"/>
        <v>Pre-calc.</v>
      </c>
      <c r="W2291" s="1" t="str">
        <f t="shared" ca="1" si="285"/>
        <v>Pre-calc.</v>
      </c>
      <c r="X2291" s="1" t="b">
        <f t="shared" ca="1" si="286"/>
        <v>1</v>
      </c>
      <c r="Z2291" s="3">
        <f t="shared" ca="1" si="287"/>
        <v>0</v>
      </c>
    </row>
    <row r="2292" spans="1:26" x14ac:dyDescent="0.2">
      <c r="A2292" s="34" t="s">
        <v>4897</v>
      </c>
      <c r="B2292" s="9" t="str">
        <f t="shared" ca="1" si="282"/>
        <v>A5040</v>
      </c>
      <c r="C2292" s="30">
        <v>150</v>
      </c>
      <c r="D2292" s="30">
        <v>186</v>
      </c>
      <c r="E2292" s="32">
        <v>41351</v>
      </c>
      <c r="F2292" s="34" t="s">
        <v>4898</v>
      </c>
      <c r="G2292" s="34" t="s">
        <v>5543</v>
      </c>
      <c r="H2292" s="34" t="str">
        <f t="shared" ca="1" si="283"/>
        <v>Post-calc.</v>
      </c>
      <c r="I2292" s="3">
        <f t="shared" ca="1" si="280"/>
        <v>0</v>
      </c>
      <c r="M2292" s="7" t="s">
        <v>2319</v>
      </c>
      <c r="N2292" s="9" t="str">
        <f t="shared" ca="1" si="281"/>
        <v>A7789</v>
      </c>
      <c r="O2292" s="3">
        <v>1251.009</v>
      </c>
      <c r="P2292" s="3">
        <v>1251.009</v>
      </c>
      <c r="Q2292" s="1" t="s">
        <v>14</v>
      </c>
      <c r="R2292" s="1" t="s">
        <v>9</v>
      </c>
      <c r="S2292" s="1" t="s">
        <v>10</v>
      </c>
      <c r="T2292" s="1" t="s">
        <v>930</v>
      </c>
      <c r="V2292" s="34" t="str">
        <f t="shared" ca="1" si="284"/>
        <v>Pre-calc.</v>
      </c>
      <c r="W2292" s="1" t="str">
        <f t="shared" ca="1" si="285"/>
        <v>Pre-calc.</v>
      </c>
      <c r="X2292" s="1" t="b">
        <f t="shared" ca="1" si="286"/>
        <v>1</v>
      </c>
      <c r="Z2292" s="3">
        <f t="shared" ca="1" si="287"/>
        <v>0</v>
      </c>
    </row>
    <row r="2293" spans="1:26" x14ac:dyDescent="0.2">
      <c r="A2293" s="34" t="s">
        <v>4899</v>
      </c>
      <c r="B2293" s="9" t="str">
        <f t="shared" ca="1" si="282"/>
        <v>A5041</v>
      </c>
      <c r="C2293" s="30">
        <v>350</v>
      </c>
      <c r="D2293" s="30">
        <v>350</v>
      </c>
      <c r="E2293" s="32">
        <v>41576</v>
      </c>
      <c r="F2293" s="34" t="s">
        <v>4898</v>
      </c>
      <c r="G2293" s="34" t="s">
        <v>5543</v>
      </c>
      <c r="H2293" s="34" t="str">
        <f t="shared" ca="1" si="283"/>
        <v>Post-calc.</v>
      </c>
      <c r="I2293" s="3">
        <f t="shared" ca="1" si="280"/>
        <v>0</v>
      </c>
      <c r="M2293" s="7" t="s">
        <v>2320</v>
      </c>
      <c r="N2293" s="9" t="str">
        <f t="shared" ca="1" si="281"/>
        <v>A7790</v>
      </c>
      <c r="O2293" s="3">
        <v>236.30170000000001</v>
      </c>
      <c r="P2293" s="3">
        <v>236.30170000000001</v>
      </c>
      <c r="Q2293" s="1" t="s">
        <v>14</v>
      </c>
      <c r="R2293" s="1" t="s">
        <v>9</v>
      </c>
      <c r="S2293" s="1" t="s">
        <v>10</v>
      </c>
      <c r="T2293" s="1" t="s">
        <v>930</v>
      </c>
      <c r="V2293" s="34" t="str">
        <f t="shared" ca="1" si="284"/>
        <v>Pre-calc.</v>
      </c>
      <c r="W2293" s="1" t="str">
        <f t="shared" ca="1" si="285"/>
        <v>Pre-calc.</v>
      </c>
      <c r="X2293" s="1" t="b">
        <f t="shared" ca="1" si="286"/>
        <v>1</v>
      </c>
      <c r="Z2293" s="3">
        <f t="shared" ca="1" si="287"/>
        <v>0</v>
      </c>
    </row>
    <row r="2294" spans="1:26" x14ac:dyDescent="0.2">
      <c r="A2294" s="34" t="s">
        <v>4900</v>
      </c>
      <c r="B2294" s="9" t="str">
        <f t="shared" ca="1" si="282"/>
        <v>A5042</v>
      </c>
      <c r="C2294" s="30">
        <v>120</v>
      </c>
      <c r="D2294" s="30">
        <v>120</v>
      </c>
      <c r="E2294" s="32">
        <v>41600</v>
      </c>
      <c r="F2294" s="34" t="s">
        <v>4898</v>
      </c>
      <c r="G2294" s="34" t="s">
        <v>5543</v>
      </c>
      <c r="H2294" s="34" t="str">
        <f t="shared" ca="1" si="283"/>
        <v>Post-calc.</v>
      </c>
      <c r="I2294" s="3">
        <f t="shared" ca="1" si="280"/>
        <v>0</v>
      </c>
      <c r="M2294" s="7" t="s">
        <v>2321</v>
      </c>
      <c r="N2294" s="9" t="str">
        <f t="shared" ca="1" si="281"/>
        <v>A7791</v>
      </c>
      <c r="O2294" s="3">
        <v>472.60340000000002</v>
      </c>
      <c r="P2294" s="3">
        <v>472.60340000000002</v>
      </c>
      <c r="Q2294" s="1" t="s">
        <v>14</v>
      </c>
      <c r="R2294" s="1" t="s">
        <v>9</v>
      </c>
      <c r="S2294" s="1" t="s">
        <v>10</v>
      </c>
      <c r="T2294" s="1" t="s">
        <v>930</v>
      </c>
      <c r="V2294" s="34" t="str">
        <f t="shared" ca="1" si="284"/>
        <v>Pre-calc.</v>
      </c>
      <c r="W2294" s="1" t="str">
        <f t="shared" ca="1" si="285"/>
        <v>Pre-calc.</v>
      </c>
      <c r="X2294" s="1" t="b">
        <f t="shared" ca="1" si="286"/>
        <v>1</v>
      </c>
      <c r="Z2294" s="3">
        <f t="shared" ca="1" si="287"/>
        <v>0</v>
      </c>
    </row>
    <row r="2295" spans="1:26" x14ac:dyDescent="0.2">
      <c r="A2295" s="34" t="s">
        <v>4901</v>
      </c>
      <c r="B2295" s="9" t="str">
        <f t="shared" ca="1" si="282"/>
        <v>A5043</v>
      </c>
      <c r="C2295" s="30">
        <v>313</v>
      </c>
      <c r="D2295" s="30">
        <v>313</v>
      </c>
      <c r="E2295" s="32">
        <v>41470</v>
      </c>
      <c r="F2295" s="34" t="s">
        <v>4898</v>
      </c>
      <c r="G2295" s="34" t="s">
        <v>5543</v>
      </c>
      <c r="H2295" s="34" t="str">
        <f t="shared" ca="1" si="283"/>
        <v>Post-calc.</v>
      </c>
      <c r="I2295" s="3">
        <f t="shared" ca="1" si="280"/>
        <v>0</v>
      </c>
      <c r="M2295" s="7" t="s">
        <v>2322</v>
      </c>
      <c r="N2295" s="9" t="str">
        <f t="shared" ca="1" si="281"/>
        <v>A7792</v>
      </c>
      <c r="O2295" s="3">
        <v>1946.0139999999999</v>
      </c>
      <c r="P2295" s="3">
        <v>1946.0139999999999</v>
      </c>
      <c r="Q2295" s="1" t="s">
        <v>14</v>
      </c>
      <c r="R2295" s="1" t="s">
        <v>9</v>
      </c>
      <c r="S2295" s="1" t="s">
        <v>10</v>
      </c>
      <c r="T2295" s="1" t="s">
        <v>930</v>
      </c>
      <c r="V2295" s="34" t="str">
        <f t="shared" ca="1" si="284"/>
        <v>Pre-calc.</v>
      </c>
      <c r="W2295" s="1" t="str">
        <f t="shared" ca="1" si="285"/>
        <v>Pre-calc.</v>
      </c>
      <c r="X2295" s="1" t="b">
        <f t="shared" ca="1" si="286"/>
        <v>1</v>
      </c>
      <c r="Z2295" s="3">
        <f t="shared" ca="1" si="287"/>
        <v>0</v>
      </c>
    </row>
    <row r="2296" spans="1:26" x14ac:dyDescent="0.2">
      <c r="A2296" s="34" t="s">
        <v>4902</v>
      </c>
      <c r="B2296" s="9" t="str">
        <f t="shared" ca="1" si="282"/>
        <v>A5044</v>
      </c>
      <c r="C2296" s="30">
        <v>570</v>
      </c>
      <c r="D2296" s="30">
        <v>570</v>
      </c>
      <c r="E2296" s="32">
        <v>41492</v>
      </c>
      <c r="F2296" s="34" t="s">
        <v>4898</v>
      </c>
      <c r="G2296" s="34" t="s">
        <v>5543</v>
      </c>
      <c r="H2296" s="34" t="str">
        <f t="shared" ca="1" si="283"/>
        <v>Post-calc.</v>
      </c>
      <c r="I2296" s="3">
        <f t="shared" ca="1" si="280"/>
        <v>0</v>
      </c>
      <c r="M2296" s="7" t="s">
        <v>2323</v>
      </c>
      <c r="N2296" s="9" t="str">
        <f t="shared" ca="1" si="281"/>
        <v>A7796</v>
      </c>
      <c r="O2296" s="3">
        <v>399</v>
      </c>
      <c r="P2296" s="3">
        <v>399</v>
      </c>
      <c r="Q2296" s="1" t="s">
        <v>8</v>
      </c>
      <c r="R2296" s="1" t="s">
        <v>9</v>
      </c>
      <c r="S2296" s="1" t="s">
        <v>10</v>
      </c>
      <c r="T2296" s="1" t="s">
        <v>1340</v>
      </c>
      <c r="V2296" s="34" t="str">
        <f t="shared" ca="1" si="284"/>
        <v>Post-calc.</v>
      </c>
      <c r="W2296" s="1" t="str">
        <f t="shared" ca="1" si="285"/>
        <v>Post-calc.</v>
      </c>
      <c r="X2296" s="1" t="b">
        <f t="shared" ca="1" si="286"/>
        <v>1</v>
      </c>
      <c r="Z2296" s="3">
        <f t="shared" ca="1" si="287"/>
        <v>0</v>
      </c>
    </row>
    <row r="2297" spans="1:26" x14ac:dyDescent="0.2">
      <c r="A2297" s="34" t="s">
        <v>4903</v>
      </c>
      <c r="B2297" s="9" t="str">
        <f t="shared" ca="1" si="282"/>
        <v>A5045</v>
      </c>
      <c r="C2297" s="30">
        <v>100</v>
      </c>
      <c r="D2297" s="30">
        <v>100</v>
      </c>
      <c r="E2297" s="32">
        <v>41627</v>
      </c>
      <c r="F2297" s="34" t="s">
        <v>4898</v>
      </c>
      <c r="G2297" s="34" t="s">
        <v>5543</v>
      </c>
      <c r="H2297" s="34" t="str">
        <f t="shared" ca="1" si="283"/>
        <v>Post-calc.</v>
      </c>
      <c r="I2297" s="3">
        <f t="shared" ca="1" si="280"/>
        <v>0</v>
      </c>
      <c r="M2297" s="7" t="s">
        <v>2324</v>
      </c>
      <c r="N2297" s="9" t="str">
        <f t="shared" ca="1" si="281"/>
        <v>A7823</v>
      </c>
      <c r="O2297" s="3">
        <v>278.40600000000001</v>
      </c>
      <c r="P2297" s="3">
        <v>278.40600000000001</v>
      </c>
      <c r="Q2297" s="1" t="s">
        <v>14</v>
      </c>
      <c r="R2297" s="1" t="s">
        <v>9</v>
      </c>
      <c r="S2297" s="1" t="s">
        <v>10</v>
      </c>
      <c r="T2297" s="1" t="s">
        <v>930</v>
      </c>
      <c r="V2297" s="34" t="str">
        <f t="shared" ca="1" si="284"/>
        <v>Pre-calc.</v>
      </c>
      <c r="W2297" s="1" t="str">
        <f t="shared" ca="1" si="285"/>
        <v>Pre-calc.</v>
      </c>
      <c r="X2297" s="1" t="b">
        <f t="shared" ca="1" si="286"/>
        <v>1</v>
      </c>
      <c r="Z2297" s="3">
        <f t="shared" ca="1" si="287"/>
        <v>0</v>
      </c>
    </row>
    <row r="2298" spans="1:26" x14ac:dyDescent="0.2">
      <c r="A2298" s="34" t="s">
        <v>4904</v>
      </c>
      <c r="B2298" s="9" t="str">
        <f t="shared" ca="1" si="282"/>
        <v>A5046</v>
      </c>
      <c r="C2298" s="30">
        <v>350</v>
      </c>
      <c r="D2298" s="30">
        <v>361</v>
      </c>
      <c r="E2298" s="32">
        <v>41744</v>
      </c>
      <c r="F2298" s="34" t="s">
        <v>4898</v>
      </c>
      <c r="G2298" s="34" t="s">
        <v>5543</v>
      </c>
      <c r="H2298" s="34" t="str">
        <f t="shared" ca="1" si="283"/>
        <v>Post-calc.</v>
      </c>
      <c r="I2298" s="3">
        <f t="shared" ca="1" si="280"/>
        <v>0</v>
      </c>
      <c r="M2298" s="7" t="s">
        <v>2325</v>
      </c>
      <c r="N2298" s="9" t="str">
        <f t="shared" ca="1" si="281"/>
        <v>A7848</v>
      </c>
      <c r="O2298" s="3">
        <v>258.99009999999998</v>
      </c>
      <c r="P2298" s="3">
        <v>265.27140000000003</v>
      </c>
      <c r="Q2298" s="1" t="s">
        <v>8</v>
      </c>
      <c r="R2298" s="1" t="s">
        <v>9</v>
      </c>
      <c r="S2298" s="1" t="s">
        <v>10</v>
      </c>
      <c r="T2298" s="1" t="s">
        <v>1999</v>
      </c>
      <c r="V2298" s="34" t="str">
        <f t="shared" ca="1" si="284"/>
        <v>Post-calc.</v>
      </c>
      <c r="W2298" s="1" t="str">
        <f t="shared" ca="1" si="285"/>
        <v>Post-calc.</v>
      </c>
      <c r="X2298" s="1" t="b">
        <f t="shared" ca="1" si="286"/>
        <v>1</v>
      </c>
      <c r="Z2298" s="3">
        <f t="shared" ca="1" si="287"/>
        <v>0</v>
      </c>
    </row>
    <row r="2299" spans="1:26" x14ac:dyDescent="0.2">
      <c r="A2299" s="34" t="s">
        <v>4905</v>
      </c>
      <c r="B2299" s="9" t="str">
        <f t="shared" ca="1" si="282"/>
        <v>A5047</v>
      </c>
      <c r="C2299" s="30">
        <v>1000</v>
      </c>
      <c r="D2299" s="30">
        <v>1100</v>
      </c>
      <c r="E2299" s="32">
        <v>41351</v>
      </c>
      <c r="F2299" s="34" t="s">
        <v>4898</v>
      </c>
      <c r="G2299" s="34" t="s">
        <v>5543</v>
      </c>
      <c r="H2299" s="34" t="str">
        <f t="shared" ca="1" si="283"/>
        <v>Post-calc.</v>
      </c>
      <c r="I2299" s="3">
        <f t="shared" ca="1" si="280"/>
        <v>0</v>
      </c>
      <c r="M2299" s="7" t="s">
        <v>2326</v>
      </c>
      <c r="N2299" s="9" t="str">
        <f t="shared" ca="1" si="281"/>
        <v>A7849</v>
      </c>
      <c r="O2299" s="3">
        <v>1589.88</v>
      </c>
      <c r="P2299" s="3">
        <v>3111.78</v>
      </c>
      <c r="Q2299" s="1" t="s">
        <v>8</v>
      </c>
      <c r="R2299" s="1" t="s">
        <v>9</v>
      </c>
      <c r="S2299" s="1" t="s">
        <v>10</v>
      </c>
      <c r="T2299" s="1" t="s">
        <v>1372</v>
      </c>
      <c r="V2299" s="34" t="str">
        <f t="shared" ca="1" si="284"/>
        <v>Post-calc.</v>
      </c>
      <c r="W2299" s="1" t="str">
        <f t="shared" ca="1" si="285"/>
        <v>Post-calc.</v>
      </c>
      <c r="X2299" s="1" t="b">
        <f t="shared" ca="1" si="286"/>
        <v>1</v>
      </c>
      <c r="Z2299" s="3">
        <f t="shared" ca="1" si="287"/>
        <v>0</v>
      </c>
    </row>
    <row r="2300" spans="1:26" x14ac:dyDescent="0.2">
      <c r="A2300" s="34" t="s">
        <v>4906</v>
      </c>
      <c r="B2300" s="9" t="str">
        <f t="shared" ca="1" si="282"/>
        <v>A5048</v>
      </c>
      <c r="C2300" s="30">
        <v>120</v>
      </c>
      <c r="D2300" s="30">
        <v>120</v>
      </c>
      <c r="E2300" s="32">
        <v>41764</v>
      </c>
      <c r="F2300" s="34" t="s">
        <v>4898</v>
      </c>
      <c r="G2300" s="34" t="s">
        <v>5543</v>
      </c>
      <c r="H2300" s="34" t="str">
        <f t="shared" ca="1" si="283"/>
        <v>Post-calc.</v>
      </c>
      <c r="I2300" s="3">
        <f t="shared" ca="1" si="280"/>
        <v>0</v>
      </c>
      <c r="M2300" s="7" t="s">
        <v>2327</v>
      </c>
      <c r="N2300" s="9" t="str">
        <f t="shared" ca="1" si="281"/>
        <v>A7850</v>
      </c>
      <c r="O2300" s="3">
        <v>75.19</v>
      </c>
      <c r="P2300" s="3">
        <v>75.19</v>
      </c>
      <c r="Q2300" s="1" t="s">
        <v>8</v>
      </c>
      <c r="R2300" s="1" t="s">
        <v>9</v>
      </c>
      <c r="S2300" s="1" t="s">
        <v>10</v>
      </c>
      <c r="T2300" s="1" t="s">
        <v>1736</v>
      </c>
      <c r="V2300" s="34" t="str">
        <f t="shared" ca="1" si="284"/>
        <v>Post-calc.</v>
      </c>
      <c r="W2300" s="1" t="str">
        <f t="shared" ca="1" si="285"/>
        <v>Post-calc.</v>
      </c>
      <c r="X2300" s="1" t="b">
        <f t="shared" ca="1" si="286"/>
        <v>1</v>
      </c>
      <c r="Z2300" s="3">
        <f t="shared" ca="1" si="287"/>
        <v>0</v>
      </c>
    </row>
    <row r="2301" spans="1:26" x14ac:dyDescent="0.2">
      <c r="A2301" s="34" t="s">
        <v>4907</v>
      </c>
      <c r="B2301" s="9" t="str">
        <f t="shared" ca="1" si="282"/>
        <v>A5049</v>
      </c>
      <c r="C2301" s="30">
        <v>270</v>
      </c>
      <c r="D2301" s="30">
        <v>289</v>
      </c>
      <c r="E2301" s="32">
        <v>41340</v>
      </c>
      <c r="F2301" s="34" t="s">
        <v>4898</v>
      </c>
      <c r="G2301" s="34" t="s">
        <v>5543</v>
      </c>
      <c r="H2301" s="34" t="str">
        <f t="shared" ca="1" si="283"/>
        <v>Post-calc.</v>
      </c>
      <c r="I2301" s="3">
        <f t="shared" ca="1" si="280"/>
        <v>0</v>
      </c>
      <c r="M2301" s="7" t="s">
        <v>2328</v>
      </c>
      <c r="N2301" s="9" t="str">
        <f t="shared" ca="1" si="281"/>
        <v>A7872</v>
      </c>
      <c r="O2301" s="3">
        <v>2000</v>
      </c>
      <c r="P2301" s="3">
        <v>2000</v>
      </c>
      <c r="Q2301" s="1" t="s">
        <v>14</v>
      </c>
      <c r="R2301" s="1" t="s">
        <v>9</v>
      </c>
      <c r="S2301" s="1" t="s">
        <v>10</v>
      </c>
      <c r="T2301" s="1" t="s">
        <v>798</v>
      </c>
      <c r="V2301" s="34" t="str">
        <f t="shared" ca="1" si="284"/>
        <v>Pre-calc.</v>
      </c>
      <c r="W2301" s="1" t="str">
        <f t="shared" ca="1" si="285"/>
        <v>Pre-calc.</v>
      </c>
      <c r="X2301" s="1" t="b">
        <f t="shared" ca="1" si="286"/>
        <v>1</v>
      </c>
      <c r="Z2301" s="3">
        <f t="shared" ca="1" si="287"/>
        <v>0</v>
      </c>
    </row>
    <row r="2302" spans="1:26" x14ac:dyDescent="0.2">
      <c r="A2302" s="34" t="s">
        <v>4908</v>
      </c>
      <c r="B2302" s="9" t="str">
        <f t="shared" ca="1" si="282"/>
        <v>A5050</v>
      </c>
      <c r="C2302" s="30">
        <v>220</v>
      </c>
      <c r="D2302" s="30">
        <v>220</v>
      </c>
      <c r="E2302" s="32">
        <v>41626</v>
      </c>
      <c r="F2302" s="34" t="s">
        <v>4898</v>
      </c>
      <c r="G2302" s="34" t="s">
        <v>5543</v>
      </c>
      <c r="H2302" s="34" t="str">
        <f t="shared" ca="1" si="283"/>
        <v>Post-calc.</v>
      </c>
      <c r="I2302" s="3">
        <f t="shared" ca="1" si="280"/>
        <v>0</v>
      </c>
      <c r="M2302" s="7" t="s">
        <v>2329</v>
      </c>
      <c r="N2302" s="9" t="str">
        <f t="shared" ca="1" si="281"/>
        <v>A7873</v>
      </c>
      <c r="O2302" s="3">
        <v>503.70119999999997</v>
      </c>
      <c r="P2302" s="3">
        <v>503.70119999999997</v>
      </c>
      <c r="Q2302" s="1" t="s">
        <v>14</v>
      </c>
      <c r="R2302" s="1" t="s">
        <v>9</v>
      </c>
      <c r="S2302" s="1" t="s">
        <v>10</v>
      </c>
      <c r="T2302" s="1" t="s">
        <v>930</v>
      </c>
      <c r="V2302" s="34" t="str">
        <f t="shared" ca="1" si="284"/>
        <v>Pre-calc.</v>
      </c>
      <c r="W2302" s="1" t="str">
        <f t="shared" ca="1" si="285"/>
        <v>Pre-calc.</v>
      </c>
      <c r="X2302" s="1" t="b">
        <f t="shared" ca="1" si="286"/>
        <v>1</v>
      </c>
      <c r="Z2302" s="3">
        <f t="shared" ca="1" si="287"/>
        <v>0</v>
      </c>
    </row>
    <row r="2303" spans="1:26" x14ac:dyDescent="0.2">
      <c r="A2303" s="34" t="s">
        <v>4909</v>
      </c>
      <c r="B2303" s="9" t="str">
        <f t="shared" ca="1" si="282"/>
        <v>A5051</v>
      </c>
      <c r="C2303" s="30">
        <v>300</v>
      </c>
      <c r="D2303" s="30">
        <v>285</v>
      </c>
      <c r="E2303" s="32">
        <v>41355</v>
      </c>
      <c r="F2303" s="34" t="s">
        <v>4898</v>
      </c>
      <c r="G2303" s="34" t="s">
        <v>5543</v>
      </c>
      <c r="H2303" s="34" t="str">
        <f t="shared" ca="1" si="283"/>
        <v>Post-calc.</v>
      </c>
      <c r="I2303" s="3">
        <f t="shared" ca="1" si="280"/>
        <v>0</v>
      </c>
      <c r="M2303" s="7" t="s">
        <v>2330</v>
      </c>
      <c r="N2303" s="9" t="str">
        <f t="shared" ca="1" si="281"/>
        <v>A7876</v>
      </c>
      <c r="O2303" s="3">
        <v>16926.4359</v>
      </c>
      <c r="P2303" s="3">
        <v>9533.0400000000009</v>
      </c>
      <c r="Q2303" s="1" t="s">
        <v>8</v>
      </c>
      <c r="R2303" s="1" t="s">
        <v>9</v>
      </c>
      <c r="S2303" s="1" t="s">
        <v>10</v>
      </c>
      <c r="T2303" s="1" t="s">
        <v>1372</v>
      </c>
      <c r="V2303" s="34" t="str">
        <f t="shared" ca="1" si="284"/>
        <v>Post-calc.</v>
      </c>
      <c r="W2303" s="1" t="str">
        <f t="shared" ca="1" si="285"/>
        <v>Post-calc.</v>
      </c>
      <c r="X2303" s="1" t="b">
        <f t="shared" ca="1" si="286"/>
        <v>1</v>
      </c>
      <c r="Z2303" s="3">
        <f t="shared" ca="1" si="287"/>
        <v>0</v>
      </c>
    </row>
    <row r="2304" spans="1:26" x14ac:dyDescent="0.2">
      <c r="A2304" s="34" t="s">
        <v>4910</v>
      </c>
      <c r="B2304" s="9" t="str">
        <f t="shared" ca="1" si="282"/>
        <v>A5052</v>
      </c>
      <c r="C2304" s="30">
        <v>100</v>
      </c>
      <c r="D2304" s="30">
        <v>120</v>
      </c>
      <c r="E2304" s="32">
        <v>41738</v>
      </c>
      <c r="F2304" s="34" t="s">
        <v>4898</v>
      </c>
      <c r="G2304" s="34" t="s">
        <v>5543</v>
      </c>
      <c r="H2304" s="34" t="str">
        <f t="shared" ca="1" si="283"/>
        <v>Post-calc.</v>
      </c>
      <c r="I2304" s="3">
        <f t="shared" ca="1" si="280"/>
        <v>0</v>
      </c>
      <c r="M2304" s="7" t="s">
        <v>2331</v>
      </c>
      <c r="N2304" s="9" t="str">
        <f t="shared" ca="1" si="281"/>
        <v>A7879</v>
      </c>
      <c r="O2304" s="3">
        <v>700</v>
      </c>
      <c r="P2304" s="3">
        <v>700</v>
      </c>
      <c r="Q2304" s="1" t="s">
        <v>14</v>
      </c>
      <c r="R2304" s="1" t="s">
        <v>9</v>
      </c>
      <c r="S2304" s="1" t="s">
        <v>10</v>
      </c>
      <c r="T2304" s="1" t="s">
        <v>69</v>
      </c>
      <c r="V2304" s="34" t="str">
        <f t="shared" ca="1" si="284"/>
        <v>Pre-calc.</v>
      </c>
      <c r="W2304" s="1" t="str">
        <f t="shared" ca="1" si="285"/>
        <v>Pre-calc.</v>
      </c>
      <c r="X2304" s="1" t="b">
        <f t="shared" ca="1" si="286"/>
        <v>1</v>
      </c>
      <c r="Z2304" s="3">
        <f t="shared" ca="1" si="287"/>
        <v>0</v>
      </c>
    </row>
    <row r="2305" spans="1:26" x14ac:dyDescent="0.2">
      <c r="A2305" s="34" t="s">
        <v>4911</v>
      </c>
      <c r="B2305" s="9" t="str">
        <f t="shared" ca="1" si="282"/>
        <v>A5053</v>
      </c>
      <c r="C2305" s="30">
        <v>150</v>
      </c>
      <c r="D2305" s="30">
        <v>150</v>
      </c>
      <c r="E2305" s="32">
        <v>41351</v>
      </c>
      <c r="F2305" s="34" t="s">
        <v>4898</v>
      </c>
      <c r="G2305" s="34" t="s">
        <v>5543</v>
      </c>
      <c r="H2305" s="34" t="str">
        <f t="shared" ca="1" si="283"/>
        <v>Post-calc.</v>
      </c>
      <c r="I2305" s="3">
        <f t="shared" ca="1" si="280"/>
        <v>0</v>
      </c>
      <c r="M2305" s="7" t="s">
        <v>2332</v>
      </c>
      <c r="N2305" s="9" t="str">
        <f t="shared" ca="1" si="281"/>
        <v>A7917</v>
      </c>
      <c r="O2305" s="3">
        <v>683.48239999999998</v>
      </c>
      <c r="P2305" s="3">
        <v>683.48</v>
      </c>
      <c r="Q2305" s="1" t="s">
        <v>8</v>
      </c>
      <c r="R2305" s="1" t="s">
        <v>9</v>
      </c>
      <c r="S2305" s="1" t="s">
        <v>10</v>
      </c>
      <c r="T2305" s="1" t="s">
        <v>1372</v>
      </c>
      <c r="V2305" s="34" t="str">
        <f t="shared" ca="1" si="284"/>
        <v>Post-calc.</v>
      </c>
      <c r="W2305" s="1" t="str">
        <f t="shared" ca="1" si="285"/>
        <v>Post-calc.</v>
      </c>
      <c r="X2305" s="1" t="b">
        <f t="shared" ca="1" si="286"/>
        <v>1</v>
      </c>
      <c r="Z2305" s="3">
        <f t="shared" ca="1" si="287"/>
        <v>0</v>
      </c>
    </row>
    <row r="2306" spans="1:26" x14ac:dyDescent="0.2">
      <c r="A2306" s="34" t="s">
        <v>4912</v>
      </c>
      <c r="B2306" s="9" t="str">
        <f t="shared" ca="1" si="282"/>
        <v>A5054</v>
      </c>
      <c r="C2306" s="30">
        <v>180.45</v>
      </c>
      <c r="D2306" s="30">
        <v>180.45</v>
      </c>
      <c r="E2306" s="32">
        <v>42016</v>
      </c>
      <c r="F2306" s="34" t="s">
        <v>4898</v>
      </c>
      <c r="G2306" s="34" t="s">
        <v>5543</v>
      </c>
      <c r="H2306" s="34" t="str">
        <f t="shared" ca="1" si="283"/>
        <v>Post-calc.</v>
      </c>
      <c r="I2306" s="3">
        <f t="shared" ca="1" si="280"/>
        <v>0</v>
      </c>
      <c r="M2306" s="7" t="s">
        <v>2333</v>
      </c>
      <c r="N2306" s="9" t="str">
        <f t="shared" ca="1" si="281"/>
        <v>A7926</v>
      </c>
      <c r="O2306" s="3">
        <v>339.642</v>
      </c>
      <c r="P2306" s="3">
        <v>339.21</v>
      </c>
      <c r="Q2306" s="1" t="s">
        <v>8</v>
      </c>
      <c r="R2306" s="1" t="s">
        <v>9</v>
      </c>
      <c r="S2306" s="1" t="s">
        <v>10</v>
      </c>
      <c r="T2306" s="1" t="s">
        <v>1260</v>
      </c>
      <c r="V2306" s="34" t="str">
        <f t="shared" ca="1" si="284"/>
        <v>Post-calc.</v>
      </c>
      <c r="W2306" s="1" t="str">
        <f t="shared" ca="1" si="285"/>
        <v>Post-calc.</v>
      </c>
      <c r="X2306" s="1" t="b">
        <f t="shared" ca="1" si="286"/>
        <v>1</v>
      </c>
      <c r="Z2306" s="3">
        <f t="shared" ca="1" si="287"/>
        <v>0</v>
      </c>
    </row>
    <row r="2307" spans="1:26" x14ac:dyDescent="0.2">
      <c r="A2307" s="34" t="s">
        <v>4913</v>
      </c>
      <c r="B2307" s="9" t="str">
        <f t="shared" ca="1" si="282"/>
        <v>A5055</v>
      </c>
      <c r="C2307" s="30">
        <v>1000</v>
      </c>
      <c r="D2307" s="30">
        <v>1000</v>
      </c>
      <c r="E2307" s="32">
        <v>41582</v>
      </c>
      <c r="F2307" s="34" t="s">
        <v>4898</v>
      </c>
      <c r="G2307" s="34" t="s">
        <v>5543</v>
      </c>
      <c r="H2307" s="34" t="str">
        <f t="shared" ca="1" si="283"/>
        <v>Post-calc.</v>
      </c>
      <c r="I2307" s="3">
        <f t="shared" ca="1" si="280"/>
        <v>0</v>
      </c>
      <c r="M2307" s="7" t="s">
        <v>2334</v>
      </c>
      <c r="N2307" s="9" t="str">
        <f t="shared" ca="1" si="281"/>
        <v>A7933</v>
      </c>
      <c r="O2307" s="3">
        <v>279.58</v>
      </c>
      <c r="P2307" s="3">
        <v>553.01940000000002</v>
      </c>
      <c r="Q2307" s="1" t="s">
        <v>8</v>
      </c>
      <c r="R2307" s="1" t="s">
        <v>9</v>
      </c>
      <c r="S2307" s="1" t="s">
        <v>10</v>
      </c>
      <c r="T2307" s="1" t="s">
        <v>930</v>
      </c>
      <c r="V2307" s="34" t="str">
        <f t="shared" ca="1" si="284"/>
        <v>Post-calc.</v>
      </c>
      <c r="W2307" s="1" t="str">
        <f t="shared" ca="1" si="285"/>
        <v>Post-calc.</v>
      </c>
      <c r="X2307" s="1" t="b">
        <f t="shared" ca="1" si="286"/>
        <v>1</v>
      </c>
      <c r="Z2307" s="3">
        <f t="shared" ca="1" si="287"/>
        <v>0</v>
      </c>
    </row>
    <row r="2308" spans="1:26" x14ac:dyDescent="0.2">
      <c r="A2308" s="34" t="s">
        <v>4914</v>
      </c>
      <c r="B2308" s="9" t="str">
        <f t="shared" ca="1" si="282"/>
        <v>A5056</v>
      </c>
      <c r="C2308" s="30">
        <v>224</v>
      </c>
      <c r="D2308" s="30">
        <v>224</v>
      </c>
      <c r="E2308" s="32">
        <v>41556</v>
      </c>
      <c r="F2308" s="34" t="s">
        <v>4898</v>
      </c>
      <c r="G2308" s="34" t="s">
        <v>5543</v>
      </c>
      <c r="H2308" s="34" t="str">
        <f t="shared" ca="1" si="283"/>
        <v>Post-calc.</v>
      </c>
      <c r="I2308" s="3">
        <f t="shared" ref="I2308:I2371" ca="1" si="288">+VLOOKUP(B2308,$N$4:$P$2559,2,FALSE)-C2308</f>
        <v>0</v>
      </c>
      <c r="M2308" s="7" t="s">
        <v>2335</v>
      </c>
      <c r="N2308" s="9" t="str">
        <f t="shared" ref="N2308:N2371" ca="1" si="289">+LEFT(M2308,5)</f>
        <v>A7934</v>
      </c>
      <c r="O2308" s="3">
        <v>237.5121</v>
      </c>
      <c r="P2308" s="3">
        <v>450.60840000000002</v>
      </c>
      <c r="Q2308" s="1" t="s">
        <v>8</v>
      </c>
      <c r="R2308" s="1" t="s">
        <v>9</v>
      </c>
      <c r="S2308" s="1" t="s">
        <v>10</v>
      </c>
      <c r="T2308" s="1" t="s">
        <v>930</v>
      </c>
      <c r="V2308" s="34" t="str">
        <f t="shared" ca="1" si="284"/>
        <v>Post-calc.</v>
      </c>
      <c r="W2308" s="1" t="str">
        <f t="shared" ca="1" si="285"/>
        <v>Post-calc.</v>
      </c>
      <c r="X2308" s="1" t="b">
        <f t="shared" ca="1" si="286"/>
        <v>1</v>
      </c>
      <c r="Z2308" s="3">
        <f t="shared" ca="1" si="287"/>
        <v>0</v>
      </c>
    </row>
    <row r="2309" spans="1:26" x14ac:dyDescent="0.2">
      <c r="A2309" s="34" t="s">
        <v>4915</v>
      </c>
      <c r="B2309" s="9" t="str">
        <f t="shared" ref="B2309:B2372" ca="1" si="290">+LEFT(A2309,5)</f>
        <v>A5057</v>
      </c>
      <c r="C2309" s="30">
        <v>403</v>
      </c>
      <c r="D2309" s="30">
        <v>404</v>
      </c>
      <c r="E2309" s="32">
        <v>41295</v>
      </c>
      <c r="F2309" s="34" t="s">
        <v>4898</v>
      </c>
      <c r="G2309" s="34" t="s">
        <v>5543</v>
      </c>
      <c r="H2309" s="34" t="str">
        <f t="shared" ref="H2309:H2372" ca="1" si="291">+IF(E2309&gt;1,"Post-calc.","Pre-calc.")</f>
        <v>Post-calc.</v>
      </c>
      <c r="I2309" s="3">
        <f t="shared" ca="1" si="288"/>
        <v>0</v>
      </c>
      <c r="M2309" s="7" t="s">
        <v>2336</v>
      </c>
      <c r="N2309" s="9" t="str">
        <f t="shared" ca="1" si="289"/>
        <v>A7935</v>
      </c>
      <c r="O2309" s="3">
        <v>2080.59</v>
      </c>
      <c r="P2309" s="3">
        <v>3891.6179999999999</v>
      </c>
      <c r="Q2309" s="1" t="s">
        <v>8</v>
      </c>
      <c r="R2309" s="1" t="s">
        <v>9</v>
      </c>
      <c r="S2309" s="1" t="s">
        <v>10</v>
      </c>
      <c r="T2309" s="1" t="s">
        <v>930</v>
      </c>
      <c r="V2309" s="34" t="str">
        <f t="shared" ref="V2309:V2372" ca="1" si="292">+VLOOKUP(N2309,$B$4:$H$2903,7,FALSE)</f>
        <v>Post-calc.</v>
      </c>
      <c r="W2309" s="1" t="str">
        <f t="shared" ref="W2309:W2372" ca="1" si="293">+Q2309</f>
        <v>Post-calc.</v>
      </c>
      <c r="X2309" s="1" t="b">
        <f t="shared" ref="X2309:X2372" ca="1" si="294">+V2309=W2309</f>
        <v>1</v>
      </c>
      <c r="Z2309" s="3">
        <f t="shared" ref="Z2309:Z2372" ca="1" si="295">+IF(Q2309="Post-calc.",VLOOKUP(N2309,$B$4:$H$2903,3,FALSE)-P2309,VLOOKUP(N2309,$B$4:$H$2903,2,FALSE)-P2309)</f>
        <v>0</v>
      </c>
    </row>
    <row r="2310" spans="1:26" x14ac:dyDescent="0.2">
      <c r="A2310" s="34" t="s">
        <v>4916</v>
      </c>
      <c r="B2310" s="9" t="str">
        <f t="shared" ca="1" si="290"/>
        <v>A5058</v>
      </c>
      <c r="C2310" s="30">
        <v>4200</v>
      </c>
      <c r="D2310" s="30">
        <v>4200</v>
      </c>
      <c r="E2310" s="32">
        <v>41358</v>
      </c>
      <c r="F2310" s="34" t="s">
        <v>4898</v>
      </c>
      <c r="G2310" s="34" t="s">
        <v>5543</v>
      </c>
      <c r="H2310" s="34" t="str">
        <f t="shared" ca="1" si="291"/>
        <v>Post-calc.</v>
      </c>
      <c r="I2310" s="3">
        <f t="shared" ca="1" si="288"/>
        <v>0</v>
      </c>
      <c r="M2310" s="7" t="s">
        <v>2337</v>
      </c>
      <c r="N2310" s="9" t="str">
        <f t="shared" ca="1" si="289"/>
        <v>A7936</v>
      </c>
      <c r="O2310" s="3">
        <v>249.67619999999999</v>
      </c>
      <c r="P2310" s="3">
        <v>408.96129999999999</v>
      </c>
      <c r="Q2310" s="1" t="s">
        <v>8</v>
      </c>
      <c r="R2310" s="1" t="s">
        <v>9</v>
      </c>
      <c r="S2310" s="1" t="s">
        <v>10</v>
      </c>
      <c r="T2310" s="1" t="s">
        <v>930</v>
      </c>
      <c r="V2310" s="34" t="str">
        <f t="shared" ca="1" si="292"/>
        <v>Post-calc.</v>
      </c>
      <c r="W2310" s="1" t="str">
        <f t="shared" ca="1" si="293"/>
        <v>Post-calc.</v>
      </c>
      <c r="X2310" s="1" t="b">
        <f t="shared" ca="1" si="294"/>
        <v>1</v>
      </c>
      <c r="Z2310" s="3">
        <f t="shared" ca="1" si="295"/>
        <v>0</v>
      </c>
    </row>
    <row r="2311" spans="1:26" x14ac:dyDescent="0.2">
      <c r="A2311" s="34" t="s">
        <v>4917</v>
      </c>
      <c r="B2311" s="9" t="str">
        <f t="shared" ca="1" si="290"/>
        <v>A5059</v>
      </c>
      <c r="C2311" s="30">
        <v>4000</v>
      </c>
      <c r="D2311" s="30">
        <v>4000</v>
      </c>
      <c r="E2311" s="32">
        <v>41369</v>
      </c>
      <c r="F2311" s="34" t="s">
        <v>4898</v>
      </c>
      <c r="G2311" s="34" t="s">
        <v>5543</v>
      </c>
      <c r="H2311" s="34" t="str">
        <f t="shared" ca="1" si="291"/>
        <v>Post-calc.</v>
      </c>
      <c r="I2311" s="3">
        <f t="shared" ca="1" si="288"/>
        <v>0</v>
      </c>
      <c r="M2311" s="7" t="s">
        <v>2338</v>
      </c>
      <c r="N2311" s="9" t="str">
        <f t="shared" ca="1" si="289"/>
        <v>A7937</v>
      </c>
      <c r="O2311" s="3">
        <v>671.89790000000005</v>
      </c>
      <c r="P2311" s="3">
        <v>1223.7431999999999</v>
      </c>
      <c r="Q2311" s="1" t="s">
        <v>8</v>
      </c>
      <c r="R2311" s="1" t="s">
        <v>9</v>
      </c>
      <c r="S2311" s="1" t="s">
        <v>10</v>
      </c>
      <c r="T2311" s="1" t="s">
        <v>930</v>
      </c>
      <c r="V2311" s="34" t="str">
        <f t="shared" ca="1" si="292"/>
        <v>Post-calc.</v>
      </c>
      <c r="W2311" s="1" t="str">
        <f t="shared" ca="1" si="293"/>
        <v>Post-calc.</v>
      </c>
      <c r="X2311" s="1" t="b">
        <f t="shared" ca="1" si="294"/>
        <v>1</v>
      </c>
      <c r="Z2311" s="3">
        <f t="shared" ca="1" si="295"/>
        <v>0</v>
      </c>
    </row>
    <row r="2312" spans="1:26" x14ac:dyDescent="0.2">
      <c r="A2312" s="34" t="s">
        <v>4918</v>
      </c>
      <c r="B2312" s="9" t="str">
        <f t="shared" ca="1" si="290"/>
        <v>A5060</v>
      </c>
      <c r="C2312" s="30">
        <v>3500</v>
      </c>
      <c r="D2312" s="30">
        <v>3485</v>
      </c>
      <c r="E2312" s="32">
        <v>41395</v>
      </c>
      <c r="F2312" s="34" t="s">
        <v>4898</v>
      </c>
      <c r="G2312" s="34" t="s">
        <v>5543</v>
      </c>
      <c r="H2312" s="34" t="str">
        <f t="shared" ca="1" si="291"/>
        <v>Post-calc.</v>
      </c>
      <c r="I2312" s="3">
        <f t="shared" ca="1" si="288"/>
        <v>0</v>
      </c>
      <c r="M2312" s="7" t="s">
        <v>2339</v>
      </c>
      <c r="N2312" s="9" t="str">
        <f t="shared" ca="1" si="289"/>
        <v>A7938</v>
      </c>
      <c r="O2312" s="3">
        <v>272.26620000000003</v>
      </c>
      <c r="P2312" s="3">
        <v>471.09059999999999</v>
      </c>
      <c r="Q2312" s="1" t="s">
        <v>8</v>
      </c>
      <c r="R2312" s="1" t="s">
        <v>9</v>
      </c>
      <c r="S2312" s="1" t="s">
        <v>10</v>
      </c>
      <c r="T2312" s="1" t="s">
        <v>930</v>
      </c>
      <c r="V2312" s="34" t="str">
        <f t="shared" ca="1" si="292"/>
        <v>Post-calc.</v>
      </c>
      <c r="W2312" s="1" t="str">
        <f t="shared" ca="1" si="293"/>
        <v>Post-calc.</v>
      </c>
      <c r="X2312" s="1" t="b">
        <f t="shared" ca="1" si="294"/>
        <v>1</v>
      </c>
      <c r="Z2312" s="3">
        <f t="shared" ca="1" si="295"/>
        <v>0</v>
      </c>
    </row>
    <row r="2313" spans="1:26" x14ac:dyDescent="0.2">
      <c r="A2313" s="34" t="s">
        <v>4919</v>
      </c>
      <c r="B2313" s="9" t="str">
        <f t="shared" ca="1" si="290"/>
        <v>A5061</v>
      </c>
      <c r="C2313" s="30">
        <v>340</v>
      </c>
      <c r="D2313" s="30">
        <v>358</v>
      </c>
      <c r="E2313" s="32">
        <v>41556</v>
      </c>
      <c r="F2313" s="34" t="s">
        <v>4898</v>
      </c>
      <c r="G2313" s="34" t="s">
        <v>5543</v>
      </c>
      <c r="H2313" s="34" t="str">
        <f t="shared" ca="1" si="291"/>
        <v>Post-calc.</v>
      </c>
      <c r="I2313" s="3">
        <f t="shared" ca="1" si="288"/>
        <v>0</v>
      </c>
      <c r="M2313" s="7" t="s">
        <v>2340</v>
      </c>
      <c r="N2313" s="9" t="str">
        <f t="shared" ca="1" si="289"/>
        <v>A7939</v>
      </c>
      <c r="O2313" s="3">
        <v>453.98259999999999</v>
      </c>
      <c r="P2313" s="3">
        <v>353.79590000000002</v>
      </c>
      <c r="Q2313" s="1" t="s">
        <v>8</v>
      </c>
      <c r="R2313" s="1" t="s">
        <v>9</v>
      </c>
      <c r="S2313" s="1" t="s">
        <v>10</v>
      </c>
      <c r="T2313" s="1" t="s">
        <v>930</v>
      </c>
      <c r="V2313" s="34" t="str">
        <f t="shared" ca="1" si="292"/>
        <v>Post-calc.</v>
      </c>
      <c r="W2313" s="1" t="str">
        <f t="shared" ca="1" si="293"/>
        <v>Post-calc.</v>
      </c>
      <c r="X2313" s="1" t="b">
        <f t="shared" ca="1" si="294"/>
        <v>1</v>
      </c>
      <c r="Z2313" s="3">
        <f t="shared" ca="1" si="295"/>
        <v>0</v>
      </c>
    </row>
    <row r="2314" spans="1:26" x14ac:dyDescent="0.2">
      <c r="A2314" s="34" t="s">
        <v>4920</v>
      </c>
      <c r="B2314" s="9" t="str">
        <f t="shared" ca="1" si="290"/>
        <v>A5062</v>
      </c>
      <c r="C2314" s="30">
        <v>160</v>
      </c>
      <c r="D2314" s="30">
        <v>160</v>
      </c>
      <c r="E2314" s="32">
        <v>41368</v>
      </c>
      <c r="F2314" s="34" t="s">
        <v>4898</v>
      </c>
      <c r="G2314" s="34" t="s">
        <v>5543</v>
      </c>
      <c r="H2314" s="34" t="str">
        <f t="shared" ca="1" si="291"/>
        <v>Post-calc.</v>
      </c>
      <c r="I2314" s="3">
        <f t="shared" ca="1" si="288"/>
        <v>0</v>
      </c>
      <c r="M2314" s="7" t="s">
        <v>2341</v>
      </c>
      <c r="N2314" s="9" t="str">
        <f t="shared" ca="1" si="289"/>
        <v>A7940</v>
      </c>
      <c r="O2314" s="3">
        <v>1755.1679999999999</v>
      </c>
      <c r="P2314" s="3">
        <v>1755.1679999999999</v>
      </c>
      <c r="Q2314" s="1" t="s">
        <v>14</v>
      </c>
      <c r="R2314" s="1" t="s">
        <v>9</v>
      </c>
      <c r="S2314" s="1" t="s">
        <v>10</v>
      </c>
      <c r="T2314" s="1" t="s">
        <v>930</v>
      </c>
      <c r="V2314" s="34" t="str">
        <f t="shared" ca="1" si="292"/>
        <v>Pre-calc.</v>
      </c>
      <c r="W2314" s="1" t="str">
        <f t="shared" ca="1" si="293"/>
        <v>Pre-calc.</v>
      </c>
      <c r="X2314" s="1" t="b">
        <f t="shared" ca="1" si="294"/>
        <v>1</v>
      </c>
      <c r="Z2314" s="3">
        <f t="shared" ca="1" si="295"/>
        <v>0</v>
      </c>
    </row>
    <row r="2315" spans="1:26" x14ac:dyDescent="0.2">
      <c r="A2315" s="34" t="s">
        <v>4921</v>
      </c>
      <c r="B2315" s="9" t="str">
        <f t="shared" ca="1" si="290"/>
        <v>A5063</v>
      </c>
      <c r="C2315" s="30">
        <v>1300</v>
      </c>
      <c r="D2315" s="30">
        <v>1428</v>
      </c>
      <c r="E2315" s="32">
        <v>41512</v>
      </c>
      <c r="F2315" s="34" t="s">
        <v>4898</v>
      </c>
      <c r="G2315" s="34" t="s">
        <v>5543</v>
      </c>
      <c r="H2315" s="34" t="str">
        <f t="shared" ca="1" si="291"/>
        <v>Post-calc.</v>
      </c>
      <c r="I2315" s="3">
        <f t="shared" ca="1" si="288"/>
        <v>0</v>
      </c>
      <c r="M2315" s="7" t="s">
        <v>2342</v>
      </c>
      <c r="N2315" s="9" t="str">
        <f t="shared" ca="1" si="289"/>
        <v>A7941</v>
      </c>
      <c r="O2315" s="3">
        <v>215.78700000000001</v>
      </c>
      <c r="P2315" s="3">
        <v>464.26319999999998</v>
      </c>
      <c r="Q2315" s="1" t="s">
        <v>8</v>
      </c>
      <c r="R2315" s="1" t="s">
        <v>9</v>
      </c>
      <c r="S2315" s="1" t="s">
        <v>10</v>
      </c>
      <c r="T2315" s="1" t="s">
        <v>930</v>
      </c>
      <c r="V2315" s="34" t="str">
        <f t="shared" ca="1" si="292"/>
        <v>Post-calc.</v>
      </c>
      <c r="W2315" s="1" t="str">
        <f t="shared" ca="1" si="293"/>
        <v>Post-calc.</v>
      </c>
      <c r="X2315" s="1" t="b">
        <f t="shared" ca="1" si="294"/>
        <v>1</v>
      </c>
      <c r="Z2315" s="3">
        <f t="shared" ca="1" si="295"/>
        <v>0</v>
      </c>
    </row>
    <row r="2316" spans="1:26" x14ac:dyDescent="0.2">
      <c r="A2316" s="34" t="s">
        <v>4922</v>
      </c>
      <c r="B2316" s="9" t="str">
        <f t="shared" ca="1" si="290"/>
        <v>A5064</v>
      </c>
      <c r="C2316" s="30">
        <v>350</v>
      </c>
      <c r="D2316" s="30">
        <v>400</v>
      </c>
      <c r="E2316" s="32">
        <v>41492</v>
      </c>
      <c r="F2316" s="34" t="s">
        <v>4898</v>
      </c>
      <c r="G2316" s="34" t="s">
        <v>5543</v>
      </c>
      <c r="H2316" s="34" t="str">
        <f t="shared" ca="1" si="291"/>
        <v>Post-calc.</v>
      </c>
      <c r="I2316" s="3">
        <f t="shared" ca="1" si="288"/>
        <v>0</v>
      </c>
      <c r="M2316" s="7" t="s">
        <v>2343</v>
      </c>
      <c r="N2316" s="9" t="str">
        <f t="shared" ca="1" si="289"/>
        <v>A7942</v>
      </c>
      <c r="O2316" s="3">
        <v>1272.114</v>
      </c>
      <c r="P2316" s="3">
        <v>1272.114</v>
      </c>
      <c r="Q2316" s="1" t="s">
        <v>14</v>
      </c>
      <c r="R2316" s="1" t="s">
        <v>9</v>
      </c>
      <c r="S2316" s="1" t="s">
        <v>10</v>
      </c>
      <c r="T2316" s="1" t="s">
        <v>930</v>
      </c>
      <c r="V2316" s="34" t="str">
        <f t="shared" ca="1" si="292"/>
        <v>Pre-calc.</v>
      </c>
      <c r="W2316" s="1" t="str">
        <f t="shared" ca="1" si="293"/>
        <v>Pre-calc.</v>
      </c>
      <c r="X2316" s="1" t="b">
        <f t="shared" ca="1" si="294"/>
        <v>1</v>
      </c>
      <c r="Z2316" s="3">
        <f t="shared" ca="1" si="295"/>
        <v>0</v>
      </c>
    </row>
    <row r="2317" spans="1:26" x14ac:dyDescent="0.2">
      <c r="A2317" s="34" t="s">
        <v>4923</v>
      </c>
      <c r="B2317" s="9" t="str">
        <f t="shared" ca="1" si="290"/>
        <v>A5065</v>
      </c>
      <c r="C2317" s="30">
        <v>560</v>
      </c>
      <c r="D2317" s="30">
        <v>640</v>
      </c>
      <c r="E2317" s="32">
        <v>41492</v>
      </c>
      <c r="F2317" s="34" t="s">
        <v>4898</v>
      </c>
      <c r="G2317" s="34" t="s">
        <v>5543</v>
      </c>
      <c r="H2317" s="34" t="str">
        <f t="shared" ca="1" si="291"/>
        <v>Post-calc.</v>
      </c>
      <c r="I2317" s="3">
        <f t="shared" ca="1" si="288"/>
        <v>0</v>
      </c>
      <c r="M2317" s="7" t="s">
        <v>2344</v>
      </c>
      <c r="N2317" s="9" t="str">
        <f t="shared" ca="1" si="289"/>
        <v>A7943</v>
      </c>
      <c r="O2317" s="3">
        <v>6393.2</v>
      </c>
      <c r="P2317" s="3">
        <v>6393.2</v>
      </c>
      <c r="Q2317" s="1" t="s">
        <v>14</v>
      </c>
      <c r="R2317" s="1" t="s">
        <v>9</v>
      </c>
      <c r="S2317" s="1" t="s">
        <v>10</v>
      </c>
      <c r="T2317" s="1" t="s">
        <v>69</v>
      </c>
      <c r="V2317" s="34" t="str">
        <f t="shared" ca="1" si="292"/>
        <v>Pre-calc.</v>
      </c>
      <c r="W2317" s="1" t="str">
        <f t="shared" ca="1" si="293"/>
        <v>Pre-calc.</v>
      </c>
      <c r="X2317" s="1" t="b">
        <f t="shared" ca="1" si="294"/>
        <v>1</v>
      </c>
      <c r="Z2317" s="3">
        <f t="shared" ca="1" si="295"/>
        <v>0</v>
      </c>
    </row>
    <row r="2318" spans="1:26" x14ac:dyDescent="0.2">
      <c r="A2318" s="34" t="s">
        <v>4924</v>
      </c>
      <c r="B2318" s="9" t="str">
        <f t="shared" ca="1" si="290"/>
        <v>A5066</v>
      </c>
      <c r="C2318" s="30">
        <v>4026.2</v>
      </c>
      <c r="D2318" s="30">
        <v>4026.2</v>
      </c>
      <c r="E2318" s="32">
        <v>42116</v>
      </c>
      <c r="F2318" s="34" t="s">
        <v>4898</v>
      </c>
      <c r="G2318" s="34" t="s">
        <v>5543</v>
      </c>
      <c r="H2318" s="34" t="str">
        <f t="shared" ca="1" si="291"/>
        <v>Post-calc.</v>
      </c>
      <c r="I2318" s="3">
        <f t="shared" ca="1" si="288"/>
        <v>0</v>
      </c>
      <c r="M2318" s="7" t="s">
        <v>2345</v>
      </c>
      <c r="N2318" s="9" t="str">
        <f t="shared" ca="1" si="289"/>
        <v>A7946</v>
      </c>
      <c r="O2318" s="3">
        <v>1130.768</v>
      </c>
      <c r="P2318" s="3">
        <v>1753.0032000000001</v>
      </c>
      <c r="Q2318" s="1" t="s">
        <v>8</v>
      </c>
      <c r="R2318" s="1" t="s">
        <v>9</v>
      </c>
      <c r="S2318" s="1" t="s">
        <v>10</v>
      </c>
      <c r="T2318" s="1" t="s">
        <v>930</v>
      </c>
      <c r="V2318" s="34" t="str">
        <f t="shared" ca="1" si="292"/>
        <v>Post-calc.</v>
      </c>
      <c r="W2318" s="1" t="str">
        <f t="shared" ca="1" si="293"/>
        <v>Post-calc.</v>
      </c>
      <c r="X2318" s="1" t="b">
        <f t="shared" ca="1" si="294"/>
        <v>1</v>
      </c>
      <c r="Z2318" s="3">
        <f t="shared" ca="1" si="295"/>
        <v>0</v>
      </c>
    </row>
    <row r="2319" spans="1:26" x14ac:dyDescent="0.2">
      <c r="A2319" s="34" t="s">
        <v>4925</v>
      </c>
      <c r="B2319" s="9" t="str">
        <f t="shared" ca="1" si="290"/>
        <v>A5067</v>
      </c>
      <c r="C2319" s="30">
        <v>3500</v>
      </c>
      <c r="D2319" s="30">
        <v>3579</v>
      </c>
      <c r="E2319" s="32">
        <v>41789</v>
      </c>
      <c r="F2319" s="34" t="s">
        <v>4898</v>
      </c>
      <c r="G2319" s="34" t="s">
        <v>5543</v>
      </c>
      <c r="H2319" s="34" t="str">
        <f t="shared" ca="1" si="291"/>
        <v>Post-calc.</v>
      </c>
      <c r="I2319" s="3">
        <f t="shared" ca="1" si="288"/>
        <v>0</v>
      </c>
      <c r="M2319" s="7" t="s">
        <v>2346</v>
      </c>
      <c r="N2319" s="9" t="str">
        <f t="shared" ca="1" si="289"/>
        <v>A7947</v>
      </c>
      <c r="O2319" s="3">
        <v>268.22680000000003</v>
      </c>
      <c r="P2319" s="3">
        <v>477.91800000000001</v>
      </c>
      <c r="Q2319" s="1" t="s">
        <v>8</v>
      </c>
      <c r="R2319" s="1" t="s">
        <v>9</v>
      </c>
      <c r="S2319" s="1" t="s">
        <v>10</v>
      </c>
      <c r="T2319" s="1" t="s">
        <v>930</v>
      </c>
      <c r="V2319" s="34" t="str">
        <f t="shared" ca="1" si="292"/>
        <v>Post-calc.</v>
      </c>
      <c r="W2319" s="1" t="str">
        <f t="shared" ca="1" si="293"/>
        <v>Post-calc.</v>
      </c>
      <c r="X2319" s="1" t="b">
        <f t="shared" ca="1" si="294"/>
        <v>1</v>
      </c>
      <c r="Z2319" s="3">
        <f t="shared" ca="1" si="295"/>
        <v>0</v>
      </c>
    </row>
    <row r="2320" spans="1:26" x14ac:dyDescent="0.2">
      <c r="A2320" s="34" t="s">
        <v>4926</v>
      </c>
      <c r="B2320" s="9" t="str">
        <f t="shared" ca="1" si="290"/>
        <v>A5068</v>
      </c>
      <c r="C2320" s="30">
        <v>431</v>
      </c>
      <c r="D2320" s="30">
        <v>431</v>
      </c>
      <c r="E2320" s="32">
        <v>41800</v>
      </c>
      <c r="F2320" s="34" t="s">
        <v>4898</v>
      </c>
      <c r="G2320" s="34" t="s">
        <v>5543</v>
      </c>
      <c r="H2320" s="34" t="str">
        <f t="shared" ca="1" si="291"/>
        <v>Post-calc.</v>
      </c>
      <c r="I2320" s="3">
        <f t="shared" ca="1" si="288"/>
        <v>0</v>
      </c>
      <c r="M2320" s="7" t="s">
        <v>2347</v>
      </c>
      <c r="N2320" s="9" t="str">
        <f t="shared" ca="1" si="289"/>
        <v>A7948</v>
      </c>
      <c r="O2320" s="3">
        <v>254.1096</v>
      </c>
      <c r="P2320" s="3">
        <v>254.1096</v>
      </c>
      <c r="Q2320" s="1" t="s">
        <v>14</v>
      </c>
      <c r="R2320" s="1" t="s">
        <v>9</v>
      </c>
      <c r="S2320" s="1" t="s">
        <v>10</v>
      </c>
      <c r="T2320" s="1" t="s">
        <v>930</v>
      </c>
      <c r="V2320" s="34" t="str">
        <f t="shared" ca="1" si="292"/>
        <v>Pre-calc.</v>
      </c>
      <c r="W2320" s="1" t="str">
        <f t="shared" ca="1" si="293"/>
        <v>Pre-calc.</v>
      </c>
      <c r="X2320" s="1" t="b">
        <f t="shared" ca="1" si="294"/>
        <v>1</v>
      </c>
      <c r="Z2320" s="3">
        <f t="shared" ca="1" si="295"/>
        <v>0</v>
      </c>
    </row>
    <row r="2321" spans="1:26" x14ac:dyDescent="0.2">
      <c r="A2321" s="34" t="s">
        <v>4927</v>
      </c>
      <c r="B2321" s="9" t="str">
        <f t="shared" ca="1" si="290"/>
        <v>A5069</v>
      </c>
      <c r="C2321" s="30">
        <v>3500</v>
      </c>
      <c r="D2321" s="30">
        <v>3579</v>
      </c>
      <c r="E2321" s="32">
        <v>41824</v>
      </c>
      <c r="F2321" s="34" t="s">
        <v>4898</v>
      </c>
      <c r="G2321" s="34" t="s">
        <v>5543</v>
      </c>
      <c r="H2321" s="34" t="str">
        <f t="shared" ca="1" si="291"/>
        <v>Post-calc.</v>
      </c>
      <c r="I2321" s="3">
        <f t="shared" ca="1" si="288"/>
        <v>0</v>
      </c>
      <c r="M2321" s="7" t="s">
        <v>2348</v>
      </c>
      <c r="N2321" s="9" t="str">
        <f t="shared" ca="1" si="289"/>
        <v>A7949</v>
      </c>
      <c r="O2321" s="3">
        <v>12115.71</v>
      </c>
      <c r="P2321" s="3">
        <v>12115.71</v>
      </c>
      <c r="Q2321" s="1" t="s">
        <v>14</v>
      </c>
      <c r="R2321" s="1" t="s">
        <v>9</v>
      </c>
      <c r="S2321" s="1" t="s">
        <v>10</v>
      </c>
      <c r="T2321" s="1" t="s">
        <v>69</v>
      </c>
      <c r="V2321" s="34" t="str">
        <f t="shared" ca="1" si="292"/>
        <v>Pre-calc.</v>
      </c>
      <c r="W2321" s="1" t="str">
        <f t="shared" ca="1" si="293"/>
        <v>Pre-calc.</v>
      </c>
      <c r="X2321" s="1" t="b">
        <f t="shared" ca="1" si="294"/>
        <v>1</v>
      </c>
      <c r="Z2321" s="3">
        <f t="shared" ca="1" si="295"/>
        <v>0</v>
      </c>
    </row>
    <row r="2322" spans="1:26" x14ac:dyDescent="0.2">
      <c r="A2322" s="34" t="s">
        <v>4928</v>
      </c>
      <c r="B2322" s="9" t="str">
        <f t="shared" ca="1" si="290"/>
        <v>A5070</v>
      </c>
      <c r="C2322" s="30">
        <v>1900.2</v>
      </c>
      <c r="D2322" s="30">
        <v>1900.2</v>
      </c>
      <c r="E2322" s="32">
        <v>42117</v>
      </c>
      <c r="F2322" s="34" t="s">
        <v>4898</v>
      </c>
      <c r="G2322" s="34" t="s">
        <v>5543</v>
      </c>
      <c r="H2322" s="34" t="str">
        <f t="shared" ca="1" si="291"/>
        <v>Post-calc.</v>
      </c>
      <c r="I2322" s="3">
        <f t="shared" ca="1" si="288"/>
        <v>0</v>
      </c>
      <c r="M2322" s="7" t="s">
        <v>2349</v>
      </c>
      <c r="N2322" s="9" t="str">
        <f t="shared" ca="1" si="289"/>
        <v>A7953</v>
      </c>
      <c r="O2322" s="3">
        <v>10622.04</v>
      </c>
      <c r="P2322" s="3">
        <v>10622.04</v>
      </c>
      <c r="Q2322" s="1" t="s">
        <v>14</v>
      </c>
      <c r="R2322" s="1" t="s">
        <v>9</v>
      </c>
      <c r="S2322" s="1" t="s">
        <v>10</v>
      </c>
      <c r="T2322" s="1" t="s">
        <v>69</v>
      </c>
      <c r="V2322" s="34" t="str">
        <f t="shared" ca="1" si="292"/>
        <v>Pre-calc.</v>
      </c>
      <c r="W2322" s="1" t="str">
        <f t="shared" ca="1" si="293"/>
        <v>Pre-calc.</v>
      </c>
      <c r="X2322" s="1" t="b">
        <f t="shared" ca="1" si="294"/>
        <v>1</v>
      </c>
      <c r="Z2322" s="3">
        <f t="shared" ca="1" si="295"/>
        <v>0</v>
      </c>
    </row>
    <row r="2323" spans="1:26" x14ac:dyDescent="0.2">
      <c r="A2323" s="34" t="s">
        <v>4929</v>
      </c>
      <c r="B2323" s="9" t="str">
        <f t="shared" ca="1" si="290"/>
        <v>A5071</v>
      </c>
      <c r="C2323" s="30">
        <v>4085.36</v>
      </c>
      <c r="D2323" s="30">
        <v>4085.36</v>
      </c>
      <c r="E2323" s="32">
        <v>42114</v>
      </c>
      <c r="F2323" s="34" t="s">
        <v>4898</v>
      </c>
      <c r="G2323" s="34" t="s">
        <v>5543</v>
      </c>
      <c r="H2323" s="34" t="str">
        <f t="shared" ca="1" si="291"/>
        <v>Post-calc.</v>
      </c>
      <c r="I2323" s="3">
        <f t="shared" ca="1" si="288"/>
        <v>0</v>
      </c>
      <c r="M2323" s="7" t="s">
        <v>2350</v>
      </c>
      <c r="N2323" s="9" t="str">
        <f t="shared" ca="1" si="289"/>
        <v>A7956</v>
      </c>
      <c r="O2323" s="3">
        <v>6803.03</v>
      </c>
      <c r="P2323" s="3">
        <v>6803.03</v>
      </c>
      <c r="Q2323" s="1" t="s">
        <v>14</v>
      </c>
      <c r="R2323" s="1" t="s">
        <v>9</v>
      </c>
      <c r="S2323" s="1" t="s">
        <v>10</v>
      </c>
      <c r="T2323" s="1" t="s">
        <v>69</v>
      </c>
      <c r="V2323" s="34" t="str">
        <f t="shared" ca="1" si="292"/>
        <v>Pre-calc.</v>
      </c>
      <c r="W2323" s="1" t="str">
        <f t="shared" ca="1" si="293"/>
        <v>Pre-calc.</v>
      </c>
      <c r="X2323" s="1" t="b">
        <f t="shared" ca="1" si="294"/>
        <v>1</v>
      </c>
      <c r="Z2323" s="3">
        <f t="shared" ca="1" si="295"/>
        <v>0</v>
      </c>
    </row>
    <row r="2324" spans="1:26" x14ac:dyDescent="0.2">
      <c r="A2324" s="34" t="s">
        <v>4930</v>
      </c>
      <c r="B2324" s="9" t="str">
        <f t="shared" ca="1" si="290"/>
        <v>A5072</v>
      </c>
      <c r="C2324" s="30">
        <v>750</v>
      </c>
      <c r="D2324" s="30">
        <v>750</v>
      </c>
      <c r="E2324" s="32">
        <v>41425</v>
      </c>
      <c r="F2324" s="34" t="s">
        <v>4898</v>
      </c>
      <c r="G2324" s="34" t="s">
        <v>5543</v>
      </c>
      <c r="H2324" s="34" t="str">
        <f t="shared" ca="1" si="291"/>
        <v>Post-calc.</v>
      </c>
      <c r="I2324" s="3">
        <f t="shared" ca="1" si="288"/>
        <v>0</v>
      </c>
      <c r="M2324" s="7" t="s">
        <v>2351</v>
      </c>
      <c r="N2324" s="9" t="str">
        <f t="shared" ca="1" si="289"/>
        <v>A7963</v>
      </c>
      <c r="O2324" s="3">
        <v>344.6456</v>
      </c>
      <c r="P2324" s="3">
        <v>344.6456</v>
      </c>
      <c r="Q2324" s="1" t="s">
        <v>14</v>
      </c>
      <c r="R2324" s="1" t="s">
        <v>9</v>
      </c>
      <c r="S2324" s="1" t="s">
        <v>10</v>
      </c>
      <c r="T2324" s="1" t="s">
        <v>1446</v>
      </c>
      <c r="V2324" s="34" t="str">
        <f t="shared" ca="1" si="292"/>
        <v>Pre-calc.</v>
      </c>
      <c r="W2324" s="1" t="str">
        <f t="shared" ca="1" si="293"/>
        <v>Pre-calc.</v>
      </c>
      <c r="X2324" s="1" t="b">
        <f t="shared" ca="1" si="294"/>
        <v>1</v>
      </c>
      <c r="Z2324" s="3">
        <f t="shared" ca="1" si="295"/>
        <v>0</v>
      </c>
    </row>
    <row r="2325" spans="1:26" x14ac:dyDescent="0.2">
      <c r="A2325" s="34" t="s">
        <v>4931</v>
      </c>
      <c r="B2325" s="9" t="str">
        <f t="shared" ca="1" si="290"/>
        <v>A5073</v>
      </c>
      <c r="C2325" s="30">
        <v>886</v>
      </c>
      <c r="D2325" s="30">
        <v>935</v>
      </c>
      <c r="E2325" s="32">
        <v>41466</v>
      </c>
      <c r="F2325" s="34" t="s">
        <v>4898</v>
      </c>
      <c r="G2325" s="34" t="s">
        <v>5543</v>
      </c>
      <c r="H2325" s="34" t="str">
        <f t="shared" ca="1" si="291"/>
        <v>Post-calc.</v>
      </c>
      <c r="I2325" s="3">
        <f t="shared" ca="1" si="288"/>
        <v>0</v>
      </c>
      <c r="M2325" s="7" t="s">
        <v>2352</v>
      </c>
      <c r="N2325" s="9" t="str">
        <f t="shared" ca="1" si="289"/>
        <v>A7964</v>
      </c>
      <c r="O2325" s="3">
        <v>2215.6938</v>
      </c>
      <c r="P2325" s="3">
        <v>2215.6938</v>
      </c>
      <c r="Q2325" s="1" t="s">
        <v>14</v>
      </c>
      <c r="R2325" s="1" t="s">
        <v>9</v>
      </c>
      <c r="S2325" s="1" t="s">
        <v>10</v>
      </c>
      <c r="T2325" s="1" t="s">
        <v>1446</v>
      </c>
      <c r="V2325" s="34" t="str">
        <f t="shared" ca="1" si="292"/>
        <v>Pre-calc.</v>
      </c>
      <c r="W2325" s="1" t="str">
        <f t="shared" ca="1" si="293"/>
        <v>Pre-calc.</v>
      </c>
      <c r="X2325" s="1" t="b">
        <f t="shared" ca="1" si="294"/>
        <v>1</v>
      </c>
      <c r="Z2325" s="3">
        <f t="shared" ca="1" si="295"/>
        <v>0</v>
      </c>
    </row>
    <row r="2326" spans="1:26" x14ac:dyDescent="0.2">
      <c r="A2326" s="34" t="s">
        <v>4932</v>
      </c>
      <c r="B2326" s="9" t="str">
        <f t="shared" ca="1" si="290"/>
        <v>A5074</v>
      </c>
      <c r="C2326" s="30">
        <v>4386</v>
      </c>
      <c r="D2326" s="30">
        <v>4386</v>
      </c>
      <c r="E2326" s="32">
        <v>42035</v>
      </c>
      <c r="F2326" s="34" t="s">
        <v>4898</v>
      </c>
      <c r="G2326" s="34" t="s">
        <v>5543</v>
      </c>
      <c r="H2326" s="34" t="str">
        <f t="shared" ca="1" si="291"/>
        <v>Post-calc.</v>
      </c>
      <c r="I2326" s="3">
        <f t="shared" ca="1" si="288"/>
        <v>0</v>
      </c>
      <c r="M2326" s="7" t="s">
        <v>2353</v>
      </c>
      <c r="N2326" s="9" t="str">
        <f t="shared" ca="1" si="289"/>
        <v>A7965</v>
      </c>
      <c r="O2326" s="3">
        <v>95.945099999999996</v>
      </c>
      <c r="P2326" s="3">
        <v>95.945099999999996</v>
      </c>
      <c r="Q2326" s="1" t="s">
        <v>14</v>
      </c>
      <c r="R2326" s="1" t="s">
        <v>9</v>
      </c>
      <c r="S2326" s="1" t="s">
        <v>10</v>
      </c>
      <c r="T2326" s="1" t="s">
        <v>1446</v>
      </c>
      <c r="V2326" s="34" t="str">
        <f t="shared" ca="1" si="292"/>
        <v>Pre-calc.</v>
      </c>
      <c r="W2326" s="1" t="str">
        <f t="shared" ca="1" si="293"/>
        <v>Pre-calc.</v>
      </c>
      <c r="X2326" s="1" t="b">
        <f t="shared" ca="1" si="294"/>
        <v>1</v>
      </c>
      <c r="Z2326" s="3">
        <f t="shared" ca="1" si="295"/>
        <v>0</v>
      </c>
    </row>
    <row r="2327" spans="1:26" x14ac:dyDescent="0.2">
      <c r="A2327" s="34" t="s">
        <v>4933</v>
      </c>
      <c r="B2327" s="9" t="str">
        <f t="shared" ca="1" si="290"/>
        <v>A5075</v>
      </c>
      <c r="C2327" s="30">
        <v>2000</v>
      </c>
      <c r="D2327" s="30">
        <v>2000</v>
      </c>
      <c r="E2327" s="32">
        <v>41351</v>
      </c>
      <c r="F2327" s="34" t="s">
        <v>4898</v>
      </c>
      <c r="G2327" s="34" t="s">
        <v>5543</v>
      </c>
      <c r="H2327" s="34" t="str">
        <f t="shared" ca="1" si="291"/>
        <v>Post-calc.</v>
      </c>
      <c r="I2327" s="3">
        <f t="shared" ca="1" si="288"/>
        <v>0</v>
      </c>
      <c r="M2327" s="7" t="s">
        <v>2354</v>
      </c>
      <c r="N2327" s="9" t="str">
        <f t="shared" ca="1" si="289"/>
        <v>A7966</v>
      </c>
      <c r="O2327" s="3">
        <v>241.65880000000001</v>
      </c>
      <c r="P2327" s="3">
        <v>241.65880000000001</v>
      </c>
      <c r="Q2327" s="1" t="s">
        <v>14</v>
      </c>
      <c r="R2327" s="1" t="s">
        <v>9</v>
      </c>
      <c r="S2327" s="1" t="s">
        <v>10</v>
      </c>
      <c r="T2327" s="1" t="s">
        <v>1446</v>
      </c>
      <c r="V2327" s="34" t="str">
        <f t="shared" ca="1" si="292"/>
        <v>Pre-calc.</v>
      </c>
      <c r="W2327" s="1" t="str">
        <f t="shared" ca="1" si="293"/>
        <v>Pre-calc.</v>
      </c>
      <c r="X2327" s="1" t="b">
        <f t="shared" ca="1" si="294"/>
        <v>1</v>
      </c>
      <c r="Z2327" s="3">
        <f t="shared" ca="1" si="295"/>
        <v>0</v>
      </c>
    </row>
    <row r="2328" spans="1:26" x14ac:dyDescent="0.2">
      <c r="A2328" s="34" t="s">
        <v>4934</v>
      </c>
      <c r="B2328" s="9" t="str">
        <f t="shared" ca="1" si="290"/>
        <v>A5076</v>
      </c>
      <c r="C2328" s="30">
        <v>1508</v>
      </c>
      <c r="D2328" s="30">
        <v>1530</v>
      </c>
      <c r="E2328" s="32">
        <v>41296</v>
      </c>
      <c r="F2328" s="34" t="s">
        <v>4898</v>
      </c>
      <c r="G2328" s="34" t="s">
        <v>5543</v>
      </c>
      <c r="H2328" s="34" t="str">
        <f t="shared" ca="1" si="291"/>
        <v>Post-calc.</v>
      </c>
      <c r="I2328" s="3">
        <f t="shared" ca="1" si="288"/>
        <v>0</v>
      </c>
      <c r="M2328" s="7" t="s">
        <v>2355</v>
      </c>
      <c r="N2328" s="9" t="str">
        <f t="shared" ca="1" si="289"/>
        <v>A7967</v>
      </c>
      <c r="O2328" s="3">
        <v>1014.9638</v>
      </c>
      <c r="P2328" s="3">
        <v>1014.9638</v>
      </c>
      <c r="Q2328" s="1" t="s">
        <v>14</v>
      </c>
      <c r="R2328" s="1" t="s">
        <v>9</v>
      </c>
      <c r="S2328" s="1" t="s">
        <v>10</v>
      </c>
      <c r="T2328" s="1" t="s">
        <v>1446</v>
      </c>
      <c r="V2328" s="34" t="str">
        <f t="shared" ca="1" si="292"/>
        <v>Pre-calc.</v>
      </c>
      <c r="W2328" s="1" t="str">
        <f t="shared" ca="1" si="293"/>
        <v>Pre-calc.</v>
      </c>
      <c r="X2328" s="1" t="b">
        <f t="shared" ca="1" si="294"/>
        <v>1</v>
      </c>
      <c r="Z2328" s="3">
        <f t="shared" ca="1" si="295"/>
        <v>0</v>
      </c>
    </row>
    <row r="2329" spans="1:26" x14ac:dyDescent="0.2">
      <c r="A2329" s="34" t="s">
        <v>4935</v>
      </c>
      <c r="B2329" s="9" t="str">
        <f t="shared" ca="1" si="290"/>
        <v>A5077</v>
      </c>
      <c r="C2329" s="30">
        <v>4431</v>
      </c>
      <c r="D2329" s="30">
        <v>4380</v>
      </c>
      <c r="E2329" s="32">
        <v>41437</v>
      </c>
      <c r="F2329" s="34" t="s">
        <v>4898</v>
      </c>
      <c r="G2329" s="34" t="s">
        <v>5543</v>
      </c>
      <c r="H2329" s="34" t="str">
        <f t="shared" ca="1" si="291"/>
        <v>Post-calc.</v>
      </c>
      <c r="I2329" s="3">
        <f t="shared" ca="1" si="288"/>
        <v>0</v>
      </c>
      <c r="M2329" s="7" t="s">
        <v>2356</v>
      </c>
      <c r="N2329" s="9" t="str">
        <f t="shared" ca="1" si="289"/>
        <v>A7968</v>
      </c>
      <c r="O2329" s="3">
        <v>148.423</v>
      </c>
      <c r="P2329" s="3">
        <v>148.423</v>
      </c>
      <c r="Q2329" s="1" t="s">
        <v>14</v>
      </c>
      <c r="R2329" s="1" t="s">
        <v>9</v>
      </c>
      <c r="S2329" s="1" t="s">
        <v>10</v>
      </c>
      <c r="T2329" s="1" t="s">
        <v>1446</v>
      </c>
      <c r="V2329" s="34" t="str">
        <f t="shared" ca="1" si="292"/>
        <v>Pre-calc.</v>
      </c>
      <c r="W2329" s="1" t="str">
        <f t="shared" ca="1" si="293"/>
        <v>Pre-calc.</v>
      </c>
      <c r="X2329" s="1" t="b">
        <f t="shared" ca="1" si="294"/>
        <v>1</v>
      </c>
      <c r="Z2329" s="3">
        <f t="shared" ca="1" si="295"/>
        <v>0</v>
      </c>
    </row>
    <row r="2330" spans="1:26" x14ac:dyDescent="0.2">
      <c r="A2330" s="34" t="s">
        <v>4936</v>
      </c>
      <c r="B2330" s="9" t="str">
        <f t="shared" ca="1" si="290"/>
        <v>A5078</v>
      </c>
      <c r="C2330" s="30">
        <v>247.45</v>
      </c>
      <c r="D2330" s="30">
        <v>247.45</v>
      </c>
      <c r="E2330" s="32">
        <v>42243</v>
      </c>
      <c r="F2330" s="34" t="s">
        <v>4898</v>
      </c>
      <c r="G2330" s="34" t="s">
        <v>5543</v>
      </c>
      <c r="H2330" s="34" t="str">
        <f t="shared" ca="1" si="291"/>
        <v>Post-calc.</v>
      </c>
      <c r="I2330" s="3">
        <f t="shared" ca="1" si="288"/>
        <v>0</v>
      </c>
      <c r="M2330" s="7" t="s">
        <v>2357</v>
      </c>
      <c r="N2330" s="9" t="str">
        <f t="shared" ca="1" si="289"/>
        <v>A7970</v>
      </c>
      <c r="O2330" s="3">
        <v>491.74650000000003</v>
      </c>
      <c r="P2330" s="3">
        <v>491.74650000000003</v>
      </c>
      <c r="Q2330" s="1" t="s">
        <v>14</v>
      </c>
      <c r="R2330" s="1" t="s">
        <v>9</v>
      </c>
      <c r="S2330" s="1" t="s">
        <v>10</v>
      </c>
      <c r="T2330" s="1" t="s">
        <v>930</v>
      </c>
      <c r="V2330" s="34" t="str">
        <f t="shared" ca="1" si="292"/>
        <v>Pre-calc.</v>
      </c>
      <c r="W2330" s="1" t="str">
        <f t="shared" ca="1" si="293"/>
        <v>Pre-calc.</v>
      </c>
      <c r="X2330" s="1" t="b">
        <f t="shared" ca="1" si="294"/>
        <v>1</v>
      </c>
      <c r="Z2330" s="3">
        <f t="shared" ca="1" si="295"/>
        <v>0</v>
      </c>
    </row>
    <row r="2331" spans="1:26" x14ac:dyDescent="0.2">
      <c r="A2331" s="34" t="s">
        <v>4937</v>
      </c>
      <c r="B2331" s="9" t="str">
        <f t="shared" ca="1" si="290"/>
        <v>A5079</v>
      </c>
      <c r="C2331" s="30">
        <v>1520</v>
      </c>
      <c r="D2331" s="30">
        <v>1500</v>
      </c>
      <c r="E2331" s="32">
        <v>41423</v>
      </c>
      <c r="F2331" s="34" t="s">
        <v>4898</v>
      </c>
      <c r="G2331" s="34" t="s">
        <v>5543</v>
      </c>
      <c r="H2331" s="34" t="str">
        <f t="shared" ca="1" si="291"/>
        <v>Post-calc.</v>
      </c>
      <c r="I2331" s="3">
        <f t="shared" ca="1" si="288"/>
        <v>0</v>
      </c>
      <c r="M2331" s="7" t="s">
        <v>2358</v>
      </c>
      <c r="N2331" s="9" t="str">
        <f t="shared" ca="1" si="289"/>
        <v>A7975</v>
      </c>
      <c r="O2331" s="3">
        <v>1090.356</v>
      </c>
      <c r="P2331" s="3">
        <v>1090.356</v>
      </c>
      <c r="Q2331" s="1" t="s">
        <v>14</v>
      </c>
      <c r="R2331" s="1" t="s">
        <v>9</v>
      </c>
      <c r="S2331" s="1" t="s">
        <v>10</v>
      </c>
      <c r="T2331" s="1" t="s">
        <v>69</v>
      </c>
      <c r="V2331" s="34" t="str">
        <f t="shared" ca="1" si="292"/>
        <v>Pre-calc.</v>
      </c>
      <c r="W2331" s="1" t="str">
        <f t="shared" ca="1" si="293"/>
        <v>Pre-calc.</v>
      </c>
      <c r="X2331" s="1" t="b">
        <f t="shared" ca="1" si="294"/>
        <v>1</v>
      </c>
      <c r="Z2331" s="3">
        <f t="shared" ca="1" si="295"/>
        <v>0</v>
      </c>
    </row>
    <row r="2332" spans="1:26" x14ac:dyDescent="0.2">
      <c r="A2332" s="34" t="s">
        <v>4938</v>
      </c>
      <c r="B2332" s="9" t="str">
        <f t="shared" ca="1" si="290"/>
        <v>A5080</v>
      </c>
      <c r="C2332" s="30">
        <v>4135</v>
      </c>
      <c r="D2332" s="30">
        <v>4135</v>
      </c>
      <c r="E2332" s="32">
        <v>41850</v>
      </c>
      <c r="F2332" s="34" t="s">
        <v>4898</v>
      </c>
      <c r="G2332" s="34" t="s">
        <v>5543</v>
      </c>
      <c r="H2332" s="34" t="str">
        <f t="shared" ca="1" si="291"/>
        <v>Post-calc.</v>
      </c>
      <c r="I2332" s="3">
        <f t="shared" ca="1" si="288"/>
        <v>0</v>
      </c>
      <c r="M2332" s="7" t="s">
        <v>2359</v>
      </c>
      <c r="N2332" s="9" t="str">
        <f t="shared" ca="1" si="289"/>
        <v>A7976</v>
      </c>
      <c r="O2332" s="3">
        <v>1362.9480000000001</v>
      </c>
      <c r="P2332" s="3">
        <v>1362.9480000000001</v>
      </c>
      <c r="Q2332" s="1" t="s">
        <v>14</v>
      </c>
      <c r="R2332" s="1" t="s">
        <v>9</v>
      </c>
      <c r="S2332" s="1" t="s">
        <v>10</v>
      </c>
      <c r="T2332" s="1" t="s">
        <v>69</v>
      </c>
      <c r="V2332" s="34" t="str">
        <f t="shared" ca="1" si="292"/>
        <v>Pre-calc.</v>
      </c>
      <c r="W2332" s="1" t="str">
        <f t="shared" ca="1" si="293"/>
        <v>Pre-calc.</v>
      </c>
      <c r="X2332" s="1" t="b">
        <f t="shared" ca="1" si="294"/>
        <v>1</v>
      </c>
      <c r="Z2332" s="3">
        <f t="shared" ca="1" si="295"/>
        <v>0</v>
      </c>
    </row>
    <row r="2333" spans="1:26" x14ac:dyDescent="0.2">
      <c r="A2333" s="34" t="s">
        <v>4939</v>
      </c>
      <c r="B2333" s="9" t="str">
        <f t="shared" ca="1" si="290"/>
        <v>A5081</v>
      </c>
      <c r="C2333" s="30">
        <v>68.8</v>
      </c>
      <c r="D2333" s="30">
        <v>68.8</v>
      </c>
      <c r="E2333" s="32">
        <v>42185</v>
      </c>
      <c r="F2333" s="34" t="s">
        <v>4898</v>
      </c>
      <c r="G2333" s="34" t="s">
        <v>5543</v>
      </c>
      <c r="H2333" s="34" t="str">
        <f t="shared" ca="1" si="291"/>
        <v>Post-calc.</v>
      </c>
      <c r="I2333" s="3">
        <f t="shared" ca="1" si="288"/>
        <v>0</v>
      </c>
      <c r="M2333" s="7" t="s">
        <v>2360</v>
      </c>
      <c r="N2333" s="9" t="str">
        <f t="shared" ca="1" si="289"/>
        <v>A7983</v>
      </c>
      <c r="O2333" s="3">
        <v>543.67560000000003</v>
      </c>
      <c r="P2333" s="3">
        <v>543.67560000000003</v>
      </c>
      <c r="Q2333" s="1" t="s">
        <v>14</v>
      </c>
      <c r="R2333" s="1" t="s">
        <v>9</v>
      </c>
      <c r="S2333" s="1" t="s">
        <v>10</v>
      </c>
      <c r="T2333" s="1" t="s">
        <v>930</v>
      </c>
      <c r="V2333" s="34" t="str">
        <f t="shared" ca="1" si="292"/>
        <v>Pre-calc.</v>
      </c>
      <c r="W2333" s="1" t="str">
        <f t="shared" ca="1" si="293"/>
        <v>Pre-calc.</v>
      </c>
      <c r="X2333" s="1" t="b">
        <f t="shared" ca="1" si="294"/>
        <v>1</v>
      </c>
      <c r="Z2333" s="3">
        <f t="shared" ca="1" si="295"/>
        <v>0</v>
      </c>
    </row>
    <row r="2334" spans="1:26" x14ac:dyDescent="0.2">
      <c r="A2334" s="34" t="s">
        <v>4940</v>
      </c>
      <c r="B2334" s="9" t="str">
        <f t="shared" ca="1" si="290"/>
        <v>A5082</v>
      </c>
      <c r="C2334" s="30">
        <v>2056.06</v>
      </c>
      <c r="D2334" s="30">
        <v>2056.06</v>
      </c>
      <c r="E2334" s="32">
        <v>42143</v>
      </c>
      <c r="F2334" s="34" t="s">
        <v>4898</v>
      </c>
      <c r="G2334" s="34" t="s">
        <v>5543</v>
      </c>
      <c r="H2334" s="34" t="str">
        <f t="shared" ca="1" si="291"/>
        <v>Post-calc.</v>
      </c>
      <c r="I2334" s="3">
        <f t="shared" ca="1" si="288"/>
        <v>0</v>
      </c>
      <c r="M2334" s="7" t="s">
        <v>2361</v>
      </c>
      <c r="N2334" s="9" t="str">
        <f t="shared" ca="1" si="289"/>
        <v>A8001</v>
      </c>
      <c r="O2334" s="3">
        <v>2230.2586000000001</v>
      </c>
      <c r="P2334" s="3">
        <v>2230.2586000000001</v>
      </c>
      <c r="Q2334" s="1" t="s">
        <v>14</v>
      </c>
      <c r="R2334" s="1" t="s">
        <v>9</v>
      </c>
      <c r="S2334" s="1" t="s">
        <v>10</v>
      </c>
      <c r="T2334" s="1" t="s">
        <v>11</v>
      </c>
      <c r="V2334" s="34" t="str">
        <f t="shared" ca="1" si="292"/>
        <v>Pre-calc.</v>
      </c>
      <c r="W2334" s="1" t="str">
        <f t="shared" ca="1" si="293"/>
        <v>Pre-calc.</v>
      </c>
      <c r="X2334" s="1" t="b">
        <f t="shared" ca="1" si="294"/>
        <v>1</v>
      </c>
      <c r="Z2334" s="3">
        <f t="shared" ca="1" si="295"/>
        <v>0</v>
      </c>
    </row>
    <row r="2335" spans="1:26" x14ac:dyDescent="0.2">
      <c r="A2335" s="34" t="s">
        <v>4941</v>
      </c>
      <c r="B2335" s="9" t="str">
        <f t="shared" ca="1" si="290"/>
        <v>A5083</v>
      </c>
      <c r="C2335" s="30">
        <v>254.65</v>
      </c>
      <c r="D2335" s="30">
        <v>254.65</v>
      </c>
      <c r="E2335" s="32">
        <v>42175</v>
      </c>
      <c r="F2335" s="34" t="s">
        <v>4898</v>
      </c>
      <c r="G2335" s="34" t="s">
        <v>5543</v>
      </c>
      <c r="H2335" s="34" t="str">
        <f t="shared" ca="1" si="291"/>
        <v>Post-calc.</v>
      </c>
      <c r="I2335" s="3">
        <f t="shared" ca="1" si="288"/>
        <v>0</v>
      </c>
      <c r="M2335" s="7" t="s">
        <v>2362</v>
      </c>
      <c r="N2335" s="9" t="str">
        <f t="shared" ca="1" si="289"/>
        <v>A8002</v>
      </c>
      <c r="O2335" s="3">
        <v>318.41149999999999</v>
      </c>
      <c r="P2335" s="3">
        <v>318.41149999999999</v>
      </c>
      <c r="Q2335" s="1" t="s">
        <v>8</v>
      </c>
      <c r="R2335" s="1" t="s">
        <v>9</v>
      </c>
      <c r="S2335" s="1" t="s">
        <v>10</v>
      </c>
      <c r="T2335" s="1" t="s">
        <v>1378</v>
      </c>
      <c r="V2335" s="34" t="str">
        <f t="shared" ca="1" si="292"/>
        <v>Post-calc.</v>
      </c>
      <c r="W2335" s="1" t="str">
        <f t="shared" ca="1" si="293"/>
        <v>Post-calc.</v>
      </c>
      <c r="X2335" s="1" t="b">
        <f t="shared" ca="1" si="294"/>
        <v>1</v>
      </c>
      <c r="Z2335" s="3">
        <f t="shared" ca="1" si="295"/>
        <v>0</v>
      </c>
    </row>
    <row r="2336" spans="1:26" x14ac:dyDescent="0.2">
      <c r="A2336" s="34" t="s">
        <v>4942</v>
      </c>
      <c r="B2336" s="9" t="str">
        <f t="shared" ca="1" si="290"/>
        <v>A5084</v>
      </c>
      <c r="C2336" s="30">
        <v>200</v>
      </c>
      <c r="D2336" s="30">
        <v>230</v>
      </c>
      <c r="E2336" s="32">
        <v>41726</v>
      </c>
      <c r="F2336" s="34" t="s">
        <v>4898</v>
      </c>
      <c r="G2336" s="34" t="s">
        <v>5543</v>
      </c>
      <c r="H2336" s="34" t="str">
        <f t="shared" ca="1" si="291"/>
        <v>Post-calc.</v>
      </c>
      <c r="I2336" s="3">
        <f t="shared" ca="1" si="288"/>
        <v>0</v>
      </c>
      <c r="M2336" s="7" t="s">
        <v>2363</v>
      </c>
      <c r="N2336" s="9" t="str">
        <f t="shared" ca="1" si="289"/>
        <v>A8003</v>
      </c>
      <c r="O2336" s="3">
        <v>139.68799999999999</v>
      </c>
      <c r="P2336" s="3">
        <v>139.68799999999999</v>
      </c>
      <c r="Q2336" s="1" t="s">
        <v>14</v>
      </c>
      <c r="R2336" s="1" t="s">
        <v>9</v>
      </c>
      <c r="S2336" s="1" t="s">
        <v>10</v>
      </c>
      <c r="T2336" s="1" t="s">
        <v>930</v>
      </c>
      <c r="V2336" s="34" t="str">
        <f t="shared" ca="1" si="292"/>
        <v>Pre-calc.</v>
      </c>
      <c r="W2336" s="1" t="str">
        <f t="shared" ca="1" si="293"/>
        <v>Pre-calc.</v>
      </c>
      <c r="X2336" s="1" t="b">
        <f t="shared" ca="1" si="294"/>
        <v>1</v>
      </c>
      <c r="Z2336" s="3">
        <f t="shared" ca="1" si="295"/>
        <v>0</v>
      </c>
    </row>
    <row r="2337" spans="1:26" x14ac:dyDescent="0.2">
      <c r="A2337" s="34" t="s">
        <v>4943</v>
      </c>
      <c r="B2337" s="9" t="str">
        <f t="shared" ca="1" si="290"/>
        <v>A5085</v>
      </c>
      <c r="C2337" s="30">
        <v>2000</v>
      </c>
      <c r="D2337" s="30">
        <v>2700</v>
      </c>
      <c r="E2337" s="32">
        <v>41754</v>
      </c>
      <c r="F2337" s="34" t="s">
        <v>4898</v>
      </c>
      <c r="G2337" s="34" t="s">
        <v>5543</v>
      </c>
      <c r="H2337" s="34" t="str">
        <f t="shared" ca="1" si="291"/>
        <v>Post-calc.</v>
      </c>
      <c r="I2337" s="3">
        <f t="shared" ca="1" si="288"/>
        <v>0</v>
      </c>
      <c r="M2337" s="7" t="s">
        <v>2364</v>
      </c>
      <c r="N2337" s="9" t="str">
        <f t="shared" ca="1" si="289"/>
        <v>A8004</v>
      </c>
      <c r="O2337" s="3">
        <v>251.4384</v>
      </c>
      <c r="P2337" s="3">
        <v>251.4384</v>
      </c>
      <c r="Q2337" s="1" t="s">
        <v>14</v>
      </c>
      <c r="R2337" s="1" t="s">
        <v>9</v>
      </c>
      <c r="S2337" s="1" t="s">
        <v>10</v>
      </c>
      <c r="T2337" s="1" t="s">
        <v>930</v>
      </c>
      <c r="V2337" s="34" t="str">
        <f t="shared" ca="1" si="292"/>
        <v>Pre-calc.</v>
      </c>
      <c r="W2337" s="1" t="str">
        <f t="shared" ca="1" si="293"/>
        <v>Pre-calc.</v>
      </c>
      <c r="X2337" s="1" t="b">
        <f t="shared" ca="1" si="294"/>
        <v>1</v>
      </c>
      <c r="Z2337" s="3">
        <f t="shared" ca="1" si="295"/>
        <v>0</v>
      </c>
    </row>
    <row r="2338" spans="1:26" x14ac:dyDescent="0.2">
      <c r="A2338" s="34" t="s">
        <v>4944</v>
      </c>
      <c r="B2338" s="9" t="str">
        <f t="shared" ca="1" si="290"/>
        <v>A5086</v>
      </c>
      <c r="C2338" s="30">
        <v>2000</v>
      </c>
      <c r="D2338" s="30">
        <v>2700</v>
      </c>
      <c r="E2338" s="32">
        <v>41778</v>
      </c>
      <c r="F2338" s="34" t="s">
        <v>4898</v>
      </c>
      <c r="G2338" s="34" t="s">
        <v>5543</v>
      </c>
      <c r="H2338" s="34" t="str">
        <f t="shared" ca="1" si="291"/>
        <v>Post-calc.</v>
      </c>
      <c r="I2338" s="3">
        <f t="shared" ca="1" si="288"/>
        <v>0</v>
      </c>
      <c r="M2338" s="7" t="s">
        <v>2365</v>
      </c>
      <c r="N2338" s="9" t="str">
        <f t="shared" ca="1" si="289"/>
        <v>A8016</v>
      </c>
      <c r="O2338" s="3">
        <v>924.63</v>
      </c>
      <c r="P2338" s="3">
        <v>924.16800000000001</v>
      </c>
      <c r="Q2338" s="1" t="s">
        <v>8</v>
      </c>
      <c r="R2338" s="1" t="s">
        <v>9</v>
      </c>
      <c r="S2338" s="1" t="s">
        <v>10</v>
      </c>
      <c r="T2338" s="1" t="s">
        <v>1267</v>
      </c>
      <c r="V2338" s="34" t="str">
        <f t="shared" ca="1" si="292"/>
        <v>Post-calc.</v>
      </c>
      <c r="W2338" s="1" t="str">
        <f t="shared" ca="1" si="293"/>
        <v>Post-calc.</v>
      </c>
      <c r="X2338" s="1" t="b">
        <f t="shared" ca="1" si="294"/>
        <v>1</v>
      </c>
      <c r="Z2338" s="3">
        <f t="shared" ca="1" si="295"/>
        <v>0</v>
      </c>
    </row>
    <row r="2339" spans="1:26" x14ac:dyDescent="0.2">
      <c r="A2339" s="34" t="s">
        <v>4945</v>
      </c>
      <c r="B2339" s="9" t="str">
        <f t="shared" ca="1" si="290"/>
        <v>A5087</v>
      </c>
      <c r="C2339" s="30">
        <v>500</v>
      </c>
      <c r="D2339" s="30">
        <v>600</v>
      </c>
      <c r="E2339" s="32">
        <v>41830</v>
      </c>
      <c r="F2339" s="34" t="s">
        <v>4898</v>
      </c>
      <c r="G2339" s="34" t="s">
        <v>5543</v>
      </c>
      <c r="H2339" s="34" t="str">
        <f t="shared" ca="1" si="291"/>
        <v>Post-calc.</v>
      </c>
      <c r="I2339" s="3">
        <f t="shared" ca="1" si="288"/>
        <v>0</v>
      </c>
      <c r="M2339" s="7" t="s">
        <v>2366</v>
      </c>
      <c r="N2339" s="9" t="str">
        <f t="shared" ca="1" si="289"/>
        <v>A8017</v>
      </c>
      <c r="O2339" s="3">
        <v>462.30799999999999</v>
      </c>
      <c r="P2339" s="3">
        <v>462.084</v>
      </c>
      <c r="Q2339" s="1" t="s">
        <v>8</v>
      </c>
      <c r="R2339" s="1" t="s">
        <v>9</v>
      </c>
      <c r="S2339" s="1" t="s">
        <v>10</v>
      </c>
      <c r="T2339" s="1" t="s">
        <v>1267</v>
      </c>
      <c r="V2339" s="34" t="str">
        <f t="shared" ca="1" si="292"/>
        <v>Post-calc.</v>
      </c>
      <c r="W2339" s="1" t="str">
        <f t="shared" ca="1" si="293"/>
        <v>Post-calc.</v>
      </c>
      <c r="X2339" s="1" t="b">
        <f t="shared" ca="1" si="294"/>
        <v>1</v>
      </c>
      <c r="Z2339" s="3">
        <f t="shared" ca="1" si="295"/>
        <v>0</v>
      </c>
    </row>
    <row r="2340" spans="1:26" x14ac:dyDescent="0.2">
      <c r="A2340" s="34" t="s">
        <v>4946</v>
      </c>
      <c r="B2340" s="9" t="str">
        <f t="shared" ca="1" si="290"/>
        <v>A5088</v>
      </c>
      <c r="C2340" s="30">
        <v>1029.98</v>
      </c>
      <c r="D2340" s="30">
        <v>1029.98</v>
      </c>
      <c r="E2340" s="32">
        <v>42424</v>
      </c>
      <c r="F2340" s="34" t="s">
        <v>4898</v>
      </c>
      <c r="G2340" s="34" t="s">
        <v>5543</v>
      </c>
      <c r="H2340" s="34" t="str">
        <f t="shared" ca="1" si="291"/>
        <v>Post-calc.</v>
      </c>
      <c r="I2340" s="3">
        <f t="shared" ca="1" si="288"/>
        <v>0</v>
      </c>
      <c r="M2340" s="7" t="s">
        <v>2367</v>
      </c>
      <c r="N2340" s="9" t="str">
        <f t="shared" ca="1" si="289"/>
        <v>A8020</v>
      </c>
      <c r="O2340" s="3">
        <v>1971.72</v>
      </c>
      <c r="P2340" s="3">
        <v>1980.36</v>
      </c>
      <c r="Q2340" s="1" t="s">
        <v>8</v>
      </c>
      <c r="R2340" s="1" t="s">
        <v>9</v>
      </c>
      <c r="S2340" s="1" t="s">
        <v>10</v>
      </c>
      <c r="T2340" s="1" t="s">
        <v>1267</v>
      </c>
      <c r="V2340" s="34" t="str">
        <f t="shared" ca="1" si="292"/>
        <v>Post-calc.</v>
      </c>
      <c r="W2340" s="1" t="str">
        <f t="shared" ca="1" si="293"/>
        <v>Post-calc.</v>
      </c>
      <c r="X2340" s="1" t="b">
        <f t="shared" ca="1" si="294"/>
        <v>1</v>
      </c>
      <c r="Z2340" s="3">
        <f t="shared" ca="1" si="295"/>
        <v>0</v>
      </c>
    </row>
    <row r="2341" spans="1:26" x14ac:dyDescent="0.2">
      <c r="A2341" s="34" t="s">
        <v>4947</v>
      </c>
      <c r="B2341" s="9" t="str">
        <f t="shared" ca="1" si="290"/>
        <v>A5089</v>
      </c>
      <c r="C2341" s="30">
        <v>900</v>
      </c>
      <c r="D2341" s="30">
        <v>900</v>
      </c>
      <c r="E2341" s="32">
        <v>41546</v>
      </c>
      <c r="F2341" s="34" t="s">
        <v>4898</v>
      </c>
      <c r="G2341" s="34" t="s">
        <v>5543</v>
      </c>
      <c r="H2341" s="34" t="str">
        <f t="shared" ca="1" si="291"/>
        <v>Post-calc.</v>
      </c>
      <c r="I2341" s="3">
        <f t="shared" ca="1" si="288"/>
        <v>0</v>
      </c>
      <c r="M2341" s="7" t="s">
        <v>2368</v>
      </c>
      <c r="N2341" s="9" t="str">
        <f t="shared" ca="1" si="289"/>
        <v>A8038</v>
      </c>
      <c r="O2341" s="3">
        <v>1820.2660000000001</v>
      </c>
      <c r="P2341" s="3">
        <v>1820.2660000000001</v>
      </c>
      <c r="Q2341" s="1" t="s">
        <v>14</v>
      </c>
      <c r="R2341" s="1" t="s">
        <v>9</v>
      </c>
      <c r="S2341" s="1" t="s">
        <v>10</v>
      </c>
      <c r="T2341" s="1" t="s">
        <v>798</v>
      </c>
      <c r="V2341" s="34" t="str">
        <f t="shared" ca="1" si="292"/>
        <v>Pre-calc.</v>
      </c>
      <c r="W2341" s="1" t="str">
        <f t="shared" ca="1" si="293"/>
        <v>Pre-calc.</v>
      </c>
      <c r="X2341" s="1" t="b">
        <f t="shared" ca="1" si="294"/>
        <v>1</v>
      </c>
      <c r="Z2341" s="3">
        <f t="shared" ca="1" si="295"/>
        <v>0</v>
      </c>
    </row>
    <row r="2342" spans="1:26" x14ac:dyDescent="0.2">
      <c r="A2342" s="34" t="s">
        <v>4948</v>
      </c>
      <c r="B2342" s="9" t="str">
        <f t="shared" ca="1" si="290"/>
        <v>A5090</v>
      </c>
      <c r="C2342" s="30">
        <v>3000</v>
      </c>
      <c r="D2342" s="30">
        <v>3000</v>
      </c>
      <c r="E2342" s="32">
        <v>41631</v>
      </c>
      <c r="F2342" s="34" t="s">
        <v>4898</v>
      </c>
      <c r="G2342" s="34" t="s">
        <v>5543</v>
      </c>
      <c r="H2342" s="34" t="str">
        <f t="shared" ca="1" si="291"/>
        <v>Post-calc.</v>
      </c>
      <c r="I2342" s="3">
        <f t="shared" ca="1" si="288"/>
        <v>0</v>
      </c>
      <c r="M2342" s="7" t="s">
        <v>2369</v>
      </c>
      <c r="N2342" s="9" t="str">
        <f t="shared" ca="1" si="289"/>
        <v>A8045</v>
      </c>
      <c r="O2342" s="3">
        <v>154.578</v>
      </c>
      <c r="P2342" s="3">
        <v>151.91999999999999</v>
      </c>
      <c r="Q2342" s="1" t="s">
        <v>8</v>
      </c>
      <c r="R2342" s="1" t="s">
        <v>9</v>
      </c>
      <c r="S2342" s="1" t="s">
        <v>10</v>
      </c>
      <c r="T2342" s="1" t="s">
        <v>1528</v>
      </c>
      <c r="V2342" s="34" t="str">
        <f t="shared" ca="1" si="292"/>
        <v>Post-calc.</v>
      </c>
      <c r="W2342" s="1" t="str">
        <f t="shared" ca="1" si="293"/>
        <v>Post-calc.</v>
      </c>
      <c r="X2342" s="1" t="b">
        <f t="shared" ca="1" si="294"/>
        <v>1</v>
      </c>
      <c r="Z2342" s="3">
        <f t="shared" ca="1" si="295"/>
        <v>0</v>
      </c>
    </row>
    <row r="2343" spans="1:26" x14ac:dyDescent="0.2">
      <c r="A2343" s="34" t="s">
        <v>4949</v>
      </c>
      <c r="B2343" s="9" t="str">
        <f t="shared" ca="1" si="290"/>
        <v>A5091</v>
      </c>
      <c r="C2343" s="30">
        <v>8000</v>
      </c>
      <c r="D2343" s="30">
        <v>7800</v>
      </c>
      <c r="E2343" s="32">
        <v>41982</v>
      </c>
      <c r="F2343" s="34" t="s">
        <v>4898</v>
      </c>
      <c r="G2343" s="34" t="s">
        <v>5543</v>
      </c>
      <c r="H2343" s="34" t="str">
        <f t="shared" ca="1" si="291"/>
        <v>Post-calc.</v>
      </c>
      <c r="I2343" s="3">
        <f t="shared" ca="1" si="288"/>
        <v>0</v>
      </c>
      <c r="M2343" s="7" t="s">
        <v>2370</v>
      </c>
      <c r="N2343" s="9" t="str">
        <f t="shared" ca="1" si="289"/>
        <v>A8046</v>
      </c>
      <c r="O2343" s="3">
        <v>586.4796</v>
      </c>
      <c r="P2343" s="3">
        <v>586.4796</v>
      </c>
      <c r="Q2343" s="1" t="s">
        <v>14</v>
      </c>
      <c r="R2343" s="1" t="s">
        <v>9</v>
      </c>
      <c r="S2343" s="1" t="s">
        <v>10</v>
      </c>
      <c r="T2343" s="1" t="s">
        <v>930</v>
      </c>
      <c r="V2343" s="34" t="str">
        <f t="shared" ca="1" si="292"/>
        <v>Pre-calc.</v>
      </c>
      <c r="W2343" s="1" t="str">
        <f t="shared" ca="1" si="293"/>
        <v>Pre-calc.</v>
      </c>
      <c r="X2343" s="1" t="b">
        <f t="shared" ca="1" si="294"/>
        <v>1</v>
      </c>
      <c r="Z2343" s="3">
        <f t="shared" ca="1" si="295"/>
        <v>0</v>
      </c>
    </row>
    <row r="2344" spans="1:26" x14ac:dyDescent="0.2">
      <c r="A2344" s="34" t="s">
        <v>4950</v>
      </c>
      <c r="B2344" s="9" t="str">
        <f t="shared" ca="1" si="290"/>
        <v>A5092</v>
      </c>
      <c r="C2344" s="30">
        <v>1626.63</v>
      </c>
      <c r="D2344" s="30">
        <v>1626.63</v>
      </c>
      <c r="E2344" s="32">
        <v>42093</v>
      </c>
      <c r="F2344" s="34" t="s">
        <v>4898</v>
      </c>
      <c r="G2344" s="34" t="s">
        <v>5543</v>
      </c>
      <c r="H2344" s="34" t="str">
        <f t="shared" ca="1" si="291"/>
        <v>Post-calc.</v>
      </c>
      <c r="I2344" s="3">
        <f t="shared" ca="1" si="288"/>
        <v>0</v>
      </c>
      <c r="M2344" s="7" t="s">
        <v>2371</v>
      </c>
      <c r="N2344" s="9" t="str">
        <f t="shared" ca="1" si="289"/>
        <v>A8047</v>
      </c>
      <c r="O2344" s="3">
        <v>1675.6559999999999</v>
      </c>
      <c r="P2344" s="3">
        <v>1675.6559999999999</v>
      </c>
      <c r="Q2344" s="1" t="s">
        <v>14</v>
      </c>
      <c r="R2344" s="1" t="s">
        <v>9</v>
      </c>
      <c r="S2344" s="1" t="s">
        <v>10</v>
      </c>
      <c r="T2344" s="1" t="s">
        <v>930</v>
      </c>
      <c r="V2344" s="34" t="str">
        <f t="shared" ca="1" si="292"/>
        <v>Pre-calc.</v>
      </c>
      <c r="W2344" s="1" t="str">
        <f t="shared" ca="1" si="293"/>
        <v>Pre-calc.</v>
      </c>
      <c r="X2344" s="1" t="b">
        <f t="shared" ca="1" si="294"/>
        <v>1</v>
      </c>
      <c r="Z2344" s="3">
        <f t="shared" ca="1" si="295"/>
        <v>0</v>
      </c>
    </row>
    <row r="2345" spans="1:26" x14ac:dyDescent="0.2">
      <c r="A2345" s="34" t="s">
        <v>4951</v>
      </c>
      <c r="B2345" s="9" t="str">
        <f t="shared" ca="1" si="290"/>
        <v>A5093</v>
      </c>
      <c r="C2345" s="30">
        <v>2067.06</v>
      </c>
      <c r="D2345" s="30">
        <v>2067.06</v>
      </c>
      <c r="E2345" s="32">
        <v>42142</v>
      </c>
      <c r="F2345" s="34" t="s">
        <v>4898</v>
      </c>
      <c r="G2345" s="34" t="s">
        <v>5543</v>
      </c>
      <c r="H2345" s="34" t="str">
        <f t="shared" ca="1" si="291"/>
        <v>Post-calc.</v>
      </c>
      <c r="I2345" s="3">
        <f t="shared" ca="1" si="288"/>
        <v>0</v>
      </c>
      <c r="M2345" s="7" t="s">
        <v>2372</v>
      </c>
      <c r="N2345" s="9" t="str">
        <f t="shared" ca="1" si="289"/>
        <v>A8048</v>
      </c>
      <c r="O2345" s="3">
        <v>489.74299999999999</v>
      </c>
      <c r="P2345" s="3">
        <v>489.74299999999999</v>
      </c>
      <c r="Q2345" s="1" t="s">
        <v>14</v>
      </c>
      <c r="R2345" s="1" t="s">
        <v>9</v>
      </c>
      <c r="S2345" s="1" t="s">
        <v>10</v>
      </c>
      <c r="T2345" s="1" t="s">
        <v>1446</v>
      </c>
      <c r="V2345" s="34" t="str">
        <f t="shared" ca="1" si="292"/>
        <v>Pre-calc.</v>
      </c>
      <c r="W2345" s="1" t="str">
        <f t="shared" ca="1" si="293"/>
        <v>Pre-calc.</v>
      </c>
      <c r="X2345" s="1" t="b">
        <f t="shared" ca="1" si="294"/>
        <v>1</v>
      </c>
      <c r="Z2345" s="3">
        <f t="shared" ca="1" si="295"/>
        <v>0</v>
      </c>
    </row>
    <row r="2346" spans="1:26" x14ac:dyDescent="0.2">
      <c r="A2346" s="34" t="s">
        <v>4952</v>
      </c>
      <c r="B2346" s="9" t="str">
        <f t="shared" ca="1" si="290"/>
        <v>A5094</v>
      </c>
      <c r="C2346" s="30">
        <v>445.2</v>
      </c>
      <c r="D2346" s="30">
        <v>445.2</v>
      </c>
      <c r="E2346" s="32">
        <v>42115</v>
      </c>
      <c r="F2346" s="34" t="s">
        <v>4898</v>
      </c>
      <c r="G2346" s="34" t="s">
        <v>5543</v>
      </c>
      <c r="H2346" s="34" t="str">
        <f t="shared" ca="1" si="291"/>
        <v>Post-calc.</v>
      </c>
      <c r="I2346" s="3">
        <f t="shared" ca="1" si="288"/>
        <v>0</v>
      </c>
      <c r="M2346" s="7" t="s">
        <v>2373</v>
      </c>
      <c r="N2346" s="9" t="str">
        <f t="shared" ca="1" si="289"/>
        <v>A8068</v>
      </c>
      <c r="O2346" s="3">
        <v>225.13919999999999</v>
      </c>
      <c r="P2346" s="3">
        <v>219.54239999999999</v>
      </c>
      <c r="Q2346" s="1" t="s">
        <v>8</v>
      </c>
      <c r="R2346" s="1" t="s">
        <v>9</v>
      </c>
      <c r="S2346" s="1" t="s">
        <v>10</v>
      </c>
      <c r="T2346" s="1" t="s">
        <v>1528</v>
      </c>
      <c r="V2346" s="34" t="str">
        <f t="shared" ca="1" si="292"/>
        <v>Post-calc.</v>
      </c>
      <c r="W2346" s="1" t="str">
        <f t="shared" ca="1" si="293"/>
        <v>Post-calc.</v>
      </c>
      <c r="X2346" s="1" t="b">
        <f t="shared" ca="1" si="294"/>
        <v>1</v>
      </c>
      <c r="Z2346" s="3">
        <f t="shared" ca="1" si="295"/>
        <v>0</v>
      </c>
    </row>
    <row r="2347" spans="1:26" x14ac:dyDescent="0.2">
      <c r="A2347" s="34" t="s">
        <v>4953</v>
      </c>
      <c r="B2347" s="9" t="str">
        <f t="shared" ca="1" si="290"/>
        <v>A5095</v>
      </c>
      <c r="C2347" s="30">
        <v>4131.6000000000004</v>
      </c>
      <c r="D2347" s="30">
        <v>4131.6000000000004</v>
      </c>
      <c r="E2347" s="32">
        <v>42014</v>
      </c>
      <c r="F2347" s="34" t="s">
        <v>4898</v>
      </c>
      <c r="G2347" s="34" t="s">
        <v>5543</v>
      </c>
      <c r="H2347" s="34" t="str">
        <f t="shared" ca="1" si="291"/>
        <v>Post-calc.</v>
      </c>
      <c r="I2347" s="3">
        <f t="shared" ca="1" si="288"/>
        <v>0</v>
      </c>
      <c r="M2347" s="7" t="s">
        <v>2374</v>
      </c>
      <c r="N2347" s="9" t="str">
        <f t="shared" ca="1" si="289"/>
        <v>A8069</v>
      </c>
      <c r="O2347" s="3">
        <v>122.8032</v>
      </c>
      <c r="P2347" s="3">
        <v>120.12479999999999</v>
      </c>
      <c r="Q2347" s="1" t="s">
        <v>8</v>
      </c>
      <c r="R2347" s="1" t="s">
        <v>9</v>
      </c>
      <c r="S2347" s="1" t="s">
        <v>10</v>
      </c>
      <c r="T2347" s="1" t="s">
        <v>1528</v>
      </c>
      <c r="V2347" s="34" t="str">
        <f t="shared" ca="1" si="292"/>
        <v>Post-calc.</v>
      </c>
      <c r="W2347" s="1" t="str">
        <f t="shared" ca="1" si="293"/>
        <v>Post-calc.</v>
      </c>
      <c r="X2347" s="1" t="b">
        <f t="shared" ca="1" si="294"/>
        <v>1</v>
      </c>
      <c r="Z2347" s="3">
        <f t="shared" ca="1" si="295"/>
        <v>0</v>
      </c>
    </row>
    <row r="2348" spans="1:26" x14ac:dyDescent="0.2">
      <c r="A2348" s="34" t="s">
        <v>4954</v>
      </c>
      <c r="B2348" s="9" t="str">
        <f t="shared" ca="1" si="290"/>
        <v>A5096</v>
      </c>
      <c r="C2348" s="30">
        <v>2680.8</v>
      </c>
      <c r="D2348" s="30">
        <v>2680.8</v>
      </c>
      <c r="E2348" s="32">
        <v>42013</v>
      </c>
      <c r="F2348" s="34" t="s">
        <v>4898</v>
      </c>
      <c r="G2348" s="34" t="s">
        <v>5543</v>
      </c>
      <c r="H2348" s="34" t="str">
        <f t="shared" ca="1" si="291"/>
        <v>Post-calc.</v>
      </c>
      <c r="I2348" s="3">
        <f t="shared" ca="1" si="288"/>
        <v>0</v>
      </c>
      <c r="M2348" s="7" t="s">
        <v>2375</v>
      </c>
      <c r="N2348" s="9" t="str">
        <f t="shared" ca="1" si="289"/>
        <v>A8075</v>
      </c>
      <c r="O2348" s="3">
        <v>135.59520000000001</v>
      </c>
      <c r="P2348" s="3">
        <v>133.6448</v>
      </c>
      <c r="Q2348" s="1" t="s">
        <v>8</v>
      </c>
      <c r="R2348" s="1" t="s">
        <v>9</v>
      </c>
      <c r="S2348" s="1" t="s">
        <v>10</v>
      </c>
      <c r="T2348" s="1" t="s">
        <v>1528</v>
      </c>
      <c r="V2348" s="34" t="str">
        <f t="shared" ca="1" si="292"/>
        <v>Post-calc.</v>
      </c>
      <c r="W2348" s="1" t="str">
        <f t="shared" ca="1" si="293"/>
        <v>Post-calc.</v>
      </c>
      <c r="X2348" s="1" t="b">
        <f t="shared" ca="1" si="294"/>
        <v>1</v>
      </c>
      <c r="Z2348" s="3">
        <f t="shared" ca="1" si="295"/>
        <v>0</v>
      </c>
    </row>
    <row r="2349" spans="1:26" x14ac:dyDescent="0.2">
      <c r="A2349" s="34" t="s">
        <v>4955</v>
      </c>
      <c r="B2349" s="9" t="str">
        <f t="shared" ca="1" si="290"/>
        <v>A5097</v>
      </c>
      <c r="C2349" s="30">
        <v>4602.68</v>
      </c>
      <c r="D2349" s="30">
        <v>4750.13</v>
      </c>
      <c r="E2349" s="32">
        <v>42118</v>
      </c>
      <c r="F2349" s="34" t="s">
        <v>4898</v>
      </c>
      <c r="G2349" s="34" t="s">
        <v>5543</v>
      </c>
      <c r="H2349" s="34" t="str">
        <f t="shared" ca="1" si="291"/>
        <v>Post-calc.</v>
      </c>
      <c r="I2349" s="3">
        <f t="shared" ca="1" si="288"/>
        <v>0</v>
      </c>
      <c r="M2349" s="7" t="s">
        <v>2376</v>
      </c>
      <c r="N2349" s="9" t="str">
        <f t="shared" ca="1" si="289"/>
        <v>A8077</v>
      </c>
      <c r="O2349" s="3">
        <v>397.24020000000002</v>
      </c>
      <c r="P2349" s="3">
        <v>397.24020000000002</v>
      </c>
      <c r="Q2349" s="1" t="s">
        <v>14</v>
      </c>
      <c r="R2349" s="1" t="s">
        <v>9</v>
      </c>
      <c r="S2349" s="1" t="s">
        <v>10</v>
      </c>
      <c r="T2349" s="1" t="s">
        <v>1528</v>
      </c>
      <c r="V2349" s="34" t="str">
        <f t="shared" ca="1" si="292"/>
        <v>Pre-calc.</v>
      </c>
      <c r="W2349" s="1" t="str">
        <f t="shared" ca="1" si="293"/>
        <v>Pre-calc.</v>
      </c>
      <c r="X2349" s="1" t="b">
        <f t="shared" ca="1" si="294"/>
        <v>1</v>
      </c>
      <c r="Z2349" s="3">
        <f t="shared" ca="1" si="295"/>
        <v>0</v>
      </c>
    </row>
    <row r="2350" spans="1:26" x14ac:dyDescent="0.2">
      <c r="A2350" s="34" t="s">
        <v>4956</v>
      </c>
      <c r="B2350" s="9" t="str">
        <f t="shared" ca="1" si="290"/>
        <v>A5098</v>
      </c>
      <c r="C2350" s="30">
        <v>2500</v>
      </c>
      <c r="D2350" s="30">
        <v>3645</v>
      </c>
      <c r="E2350" s="32">
        <v>41736</v>
      </c>
      <c r="F2350" s="34" t="s">
        <v>4898</v>
      </c>
      <c r="G2350" s="34" t="s">
        <v>5543</v>
      </c>
      <c r="H2350" s="34" t="str">
        <f t="shared" ca="1" si="291"/>
        <v>Post-calc.</v>
      </c>
      <c r="I2350" s="3">
        <f t="shared" ca="1" si="288"/>
        <v>0</v>
      </c>
      <c r="M2350" s="7" t="s">
        <v>2377</v>
      </c>
      <c r="N2350" s="9" t="str">
        <f t="shared" ca="1" si="289"/>
        <v>A8079</v>
      </c>
      <c r="O2350" s="3">
        <v>74.468400000000003</v>
      </c>
      <c r="P2350" s="3"/>
      <c r="Q2350" s="1" t="s">
        <v>8</v>
      </c>
      <c r="R2350" s="1" t="s">
        <v>9</v>
      </c>
      <c r="S2350" s="1" t="s">
        <v>10</v>
      </c>
      <c r="T2350" s="1" t="s">
        <v>1528</v>
      </c>
      <c r="V2350" s="34" t="str">
        <f t="shared" ca="1" si="292"/>
        <v>Post-calc.</v>
      </c>
      <c r="W2350" s="1" t="str">
        <f t="shared" ca="1" si="293"/>
        <v>Post-calc.</v>
      </c>
      <c r="X2350" s="1" t="b">
        <f t="shared" ca="1" si="294"/>
        <v>1</v>
      </c>
      <c r="Z2350" s="3">
        <f t="shared" ca="1" si="295"/>
        <v>0</v>
      </c>
    </row>
    <row r="2351" spans="1:26" x14ac:dyDescent="0.2">
      <c r="A2351" s="34" t="s">
        <v>4957</v>
      </c>
      <c r="B2351" s="9" t="str">
        <f t="shared" ca="1" si="290"/>
        <v>A5099</v>
      </c>
      <c r="C2351" s="30">
        <v>1393</v>
      </c>
      <c r="D2351" s="30">
        <v>1393</v>
      </c>
      <c r="E2351" s="32">
        <v>42200</v>
      </c>
      <c r="F2351" s="34" t="s">
        <v>4898</v>
      </c>
      <c r="G2351" s="34" t="s">
        <v>5543</v>
      </c>
      <c r="H2351" s="34" t="str">
        <f t="shared" ca="1" si="291"/>
        <v>Post-calc.</v>
      </c>
      <c r="I2351" s="3">
        <f t="shared" ca="1" si="288"/>
        <v>0</v>
      </c>
      <c r="M2351" s="7" t="s">
        <v>2378</v>
      </c>
      <c r="N2351" s="9" t="str">
        <f t="shared" ca="1" si="289"/>
        <v>A8080</v>
      </c>
      <c r="O2351" s="3">
        <v>122.8032</v>
      </c>
      <c r="P2351" s="3">
        <v>121.536</v>
      </c>
      <c r="Q2351" s="1" t="s">
        <v>8</v>
      </c>
      <c r="R2351" s="1" t="s">
        <v>9</v>
      </c>
      <c r="S2351" s="1" t="s">
        <v>10</v>
      </c>
      <c r="T2351" s="1" t="s">
        <v>1528</v>
      </c>
      <c r="V2351" s="34" t="str">
        <f t="shared" ca="1" si="292"/>
        <v>Post-calc.</v>
      </c>
      <c r="W2351" s="1" t="str">
        <f t="shared" ca="1" si="293"/>
        <v>Post-calc.</v>
      </c>
      <c r="X2351" s="1" t="b">
        <f t="shared" ca="1" si="294"/>
        <v>1</v>
      </c>
      <c r="Z2351" s="3">
        <f t="shared" ca="1" si="295"/>
        <v>0</v>
      </c>
    </row>
    <row r="2352" spans="1:26" x14ac:dyDescent="0.2">
      <c r="A2352" s="34" t="s">
        <v>4958</v>
      </c>
      <c r="B2352" s="9" t="str">
        <f t="shared" ca="1" si="290"/>
        <v>A5100</v>
      </c>
      <c r="C2352" s="30">
        <v>385</v>
      </c>
      <c r="D2352" s="30">
        <v>385</v>
      </c>
      <c r="E2352" s="32">
        <v>42208</v>
      </c>
      <c r="F2352" s="34" t="s">
        <v>4898</v>
      </c>
      <c r="G2352" s="34" t="s">
        <v>5543</v>
      </c>
      <c r="H2352" s="34" t="str">
        <f t="shared" ca="1" si="291"/>
        <v>Post-calc.</v>
      </c>
      <c r="I2352" s="3">
        <f t="shared" ca="1" si="288"/>
        <v>0</v>
      </c>
      <c r="M2352" s="7" t="s">
        <v>2379</v>
      </c>
      <c r="N2352" s="9" t="str">
        <f t="shared" ca="1" si="289"/>
        <v>A8081</v>
      </c>
      <c r="O2352" s="3">
        <v>941.49120000000005</v>
      </c>
      <c r="P2352" s="3">
        <v>931.77599999999995</v>
      </c>
      <c r="Q2352" s="1" t="s">
        <v>8</v>
      </c>
      <c r="R2352" s="1" t="s">
        <v>9</v>
      </c>
      <c r="S2352" s="1" t="s">
        <v>10</v>
      </c>
      <c r="T2352" s="1" t="s">
        <v>1528</v>
      </c>
      <c r="V2352" s="34" t="str">
        <f t="shared" ca="1" si="292"/>
        <v>Post-calc.</v>
      </c>
      <c r="W2352" s="1" t="str">
        <f t="shared" ca="1" si="293"/>
        <v>Post-calc.</v>
      </c>
      <c r="X2352" s="1" t="b">
        <f t="shared" ca="1" si="294"/>
        <v>1</v>
      </c>
      <c r="Z2352" s="3">
        <f t="shared" ca="1" si="295"/>
        <v>0</v>
      </c>
    </row>
    <row r="2353" spans="1:26" x14ac:dyDescent="0.2">
      <c r="A2353" s="34" t="s">
        <v>4959</v>
      </c>
      <c r="B2353" s="9" t="str">
        <f t="shared" ca="1" si="290"/>
        <v>A5101</v>
      </c>
      <c r="C2353" s="30">
        <v>158.06</v>
      </c>
      <c r="D2353" s="30">
        <v>158.06</v>
      </c>
      <c r="E2353" s="32">
        <v>42240</v>
      </c>
      <c r="F2353" s="34" t="s">
        <v>4898</v>
      </c>
      <c r="G2353" s="34" t="s">
        <v>5543</v>
      </c>
      <c r="H2353" s="34" t="str">
        <f t="shared" ca="1" si="291"/>
        <v>Post-calc.</v>
      </c>
      <c r="I2353" s="3">
        <f t="shared" ca="1" si="288"/>
        <v>0</v>
      </c>
      <c r="M2353" s="7" t="s">
        <v>2380</v>
      </c>
      <c r="N2353" s="9" t="str">
        <f t="shared" ca="1" si="289"/>
        <v>A8082</v>
      </c>
      <c r="O2353" s="3">
        <v>322.35840000000002</v>
      </c>
      <c r="P2353" s="3">
        <v>315.91980000000001</v>
      </c>
      <c r="Q2353" s="1" t="s">
        <v>8</v>
      </c>
      <c r="R2353" s="1" t="s">
        <v>9</v>
      </c>
      <c r="S2353" s="1" t="s">
        <v>10</v>
      </c>
      <c r="T2353" s="1" t="s">
        <v>1528</v>
      </c>
      <c r="V2353" s="34" t="str">
        <f t="shared" ca="1" si="292"/>
        <v>Post-calc.</v>
      </c>
      <c r="W2353" s="1" t="str">
        <f t="shared" ca="1" si="293"/>
        <v>Post-calc.</v>
      </c>
      <c r="X2353" s="1" t="b">
        <f t="shared" ca="1" si="294"/>
        <v>1</v>
      </c>
      <c r="Z2353" s="3">
        <f t="shared" ca="1" si="295"/>
        <v>0</v>
      </c>
    </row>
    <row r="2354" spans="1:26" x14ac:dyDescent="0.2">
      <c r="A2354" s="34" t="s">
        <v>4960</v>
      </c>
      <c r="B2354" s="9" t="str">
        <f t="shared" ca="1" si="290"/>
        <v>A5102</v>
      </c>
      <c r="C2354" s="30">
        <v>115.84</v>
      </c>
      <c r="D2354" s="30">
        <v>115.84</v>
      </c>
      <c r="E2354" s="32">
        <v>42191</v>
      </c>
      <c r="F2354" s="34" t="s">
        <v>4898</v>
      </c>
      <c r="G2354" s="34" t="s">
        <v>5543</v>
      </c>
      <c r="H2354" s="34" t="str">
        <f t="shared" ca="1" si="291"/>
        <v>Post-calc.</v>
      </c>
      <c r="I2354" s="3">
        <f t="shared" ca="1" si="288"/>
        <v>0</v>
      </c>
      <c r="M2354" s="7" t="s">
        <v>2381</v>
      </c>
      <c r="N2354" s="9" t="str">
        <f t="shared" ca="1" si="289"/>
        <v>A8083</v>
      </c>
      <c r="O2354" s="3">
        <v>3319.3870000000002</v>
      </c>
      <c r="P2354" s="3">
        <v>3319.3870000000002</v>
      </c>
      <c r="Q2354" s="1" t="s">
        <v>14</v>
      </c>
      <c r="R2354" s="1" t="s">
        <v>9</v>
      </c>
      <c r="S2354" s="1" t="s">
        <v>10</v>
      </c>
      <c r="T2354" s="1" t="s">
        <v>1528</v>
      </c>
      <c r="V2354" s="34" t="str">
        <f t="shared" ca="1" si="292"/>
        <v>Pre-calc.</v>
      </c>
      <c r="W2354" s="1" t="str">
        <f t="shared" ca="1" si="293"/>
        <v>Pre-calc.</v>
      </c>
      <c r="X2354" s="1" t="b">
        <f t="shared" ca="1" si="294"/>
        <v>1</v>
      </c>
      <c r="Z2354" s="3">
        <f t="shared" ca="1" si="295"/>
        <v>0</v>
      </c>
    </row>
    <row r="2355" spans="1:26" x14ac:dyDescent="0.2">
      <c r="A2355" s="34" t="s">
        <v>4961</v>
      </c>
      <c r="B2355" s="9" t="str">
        <f t="shared" ca="1" si="290"/>
        <v>A5732</v>
      </c>
      <c r="C2355" s="30">
        <v>329.0788</v>
      </c>
      <c r="D2355" s="30">
        <v>0</v>
      </c>
      <c r="E2355" s="32"/>
      <c r="F2355" s="34" t="s">
        <v>2660</v>
      </c>
      <c r="G2355" s="34" t="s">
        <v>5531</v>
      </c>
      <c r="H2355" s="34" t="str">
        <f t="shared" ca="1" si="291"/>
        <v>Pre-calc.</v>
      </c>
      <c r="I2355" s="3">
        <f t="shared" ca="1" si="288"/>
        <v>0</v>
      </c>
      <c r="M2355" s="7" t="s">
        <v>2382</v>
      </c>
      <c r="N2355" s="9" t="str">
        <f t="shared" ca="1" si="289"/>
        <v>A8084</v>
      </c>
      <c r="O2355" s="3">
        <v>1078.0001</v>
      </c>
      <c r="P2355" s="3">
        <v>1078.0001</v>
      </c>
      <c r="Q2355" s="1" t="s">
        <v>14</v>
      </c>
      <c r="R2355" s="1" t="s">
        <v>9</v>
      </c>
      <c r="S2355" s="1" t="s">
        <v>10</v>
      </c>
      <c r="T2355" s="1" t="s">
        <v>1528</v>
      </c>
      <c r="V2355" s="34" t="str">
        <f t="shared" ca="1" si="292"/>
        <v>Pre-calc.</v>
      </c>
      <c r="W2355" s="1" t="str">
        <f t="shared" ca="1" si="293"/>
        <v>Pre-calc.</v>
      </c>
      <c r="X2355" s="1" t="b">
        <f t="shared" ca="1" si="294"/>
        <v>1</v>
      </c>
      <c r="Z2355" s="3">
        <f t="shared" ca="1" si="295"/>
        <v>0</v>
      </c>
    </row>
    <row r="2356" spans="1:26" x14ac:dyDescent="0.2">
      <c r="A2356" s="34" t="s">
        <v>4962</v>
      </c>
      <c r="B2356" s="9" t="str">
        <f t="shared" ca="1" si="290"/>
        <v>A5733</v>
      </c>
      <c r="C2356" s="30">
        <v>2420.681</v>
      </c>
      <c r="D2356" s="30">
        <v>0</v>
      </c>
      <c r="E2356" s="32"/>
      <c r="F2356" s="34" t="s">
        <v>2660</v>
      </c>
      <c r="G2356" s="34" t="s">
        <v>5531</v>
      </c>
      <c r="H2356" s="34" t="str">
        <f t="shared" ca="1" si="291"/>
        <v>Pre-calc.</v>
      </c>
      <c r="I2356" s="3">
        <f t="shared" ca="1" si="288"/>
        <v>0</v>
      </c>
      <c r="M2356" s="7" t="s">
        <v>2383</v>
      </c>
      <c r="N2356" s="9" t="str">
        <f t="shared" ca="1" si="289"/>
        <v>A8125</v>
      </c>
      <c r="O2356" s="3">
        <v>353.60579999999999</v>
      </c>
      <c r="P2356" s="3">
        <v>353.60579999999999</v>
      </c>
      <c r="Q2356" s="1" t="s">
        <v>8</v>
      </c>
      <c r="R2356" s="1" t="s">
        <v>9</v>
      </c>
      <c r="S2356" s="1" t="s">
        <v>10</v>
      </c>
      <c r="T2356" s="1" t="s">
        <v>1378</v>
      </c>
      <c r="V2356" s="34" t="str">
        <f t="shared" ca="1" si="292"/>
        <v>Post-calc.</v>
      </c>
      <c r="W2356" s="1" t="str">
        <f t="shared" ca="1" si="293"/>
        <v>Post-calc.</v>
      </c>
      <c r="X2356" s="1" t="b">
        <f t="shared" ca="1" si="294"/>
        <v>1</v>
      </c>
      <c r="Z2356" s="3">
        <f t="shared" ca="1" si="295"/>
        <v>0</v>
      </c>
    </row>
    <row r="2357" spans="1:26" x14ac:dyDescent="0.2">
      <c r="A2357" s="34" t="s">
        <v>4963</v>
      </c>
      <c r="B2357" s="9" t="str">
        <f t="shared" ca="1" si="290"/>
        <v>A5735</v>
      </c>
      <c r="C2357" s="30">
        <v>3772.04</v>
      </c>
      <c r="D2357" s="30">
        <v>0</v>
      </c>
      <c r="E2357" s="32"/>
      <c r="F2357" s="34" t="s">
        <v>2660</v>
      </c>
      <c r="G2357" s="34" t="s">
        <v>5531</v>
      </c>
      <c r="H2357" s="34" t="str">
        <f t="shared" ca="1" si="291"/>
        <v>Pre-calc.</v>
      </c>
      <c r="I2357" s="3">
        <f t="shared" ca="1" si="288"/>
        <v>0</v>
      </c>
      <c r="M2357" s="7" t="s">
        <v>2384</v>
      </c>
      <c r="N2357" s="9" t="str">
        <f t="shared" ca="1" si="289"/>
        <v>A8126</v>
      </c>
      <c r="O2357" s="3">
        <v>367.11849999999998</v>
      </c>
      <c r="P2357" s="3">
        <v>367.11849999999998</v>
      </c>
      <c r="Q2357" s="1" t="s">
        <v>8</v>
      </c>
      <c r="R2357" s="1" t="s">
        <v>9</v>
      </c>
      <c r="S2357" s="1" t="s">
        <v>10</v>
      </c>
      <c r="T2357" s="1" t="s">
        <v>1378</v>
      </c>
      <c r="V2357" s="34" t="str">
        <f t="shared" ca="1" si="292"/>
        <v>Post-calc.</v>
      </c>
      <c r="W2357" s="1" t="str">
        <f t="shared" ca="1" si="293"/>
        <v>Post-calc.</v>
      </c>
      <c r="X2357" s="1" t="b">
        <f t="shared" ca="1" si="294"/>
        <v>1</v>
      </c>
      <c r="Z2357" s="3">
        <f t="shared" ca="1" si="295"/>
        <v>0</v>
      </c>
    </row>
    <row r="2358" spans="1:26" x14ac:dyDescent="0.2">
      <c r="A2358" s="34" t="s">
        <v>4964</v>
      </c>
      <c r="B2358" s="9" t="str">
        <f t="shared" ca="1" si="290"/>
        <v>A5741</v>
      </c>
      <c r="C2358" s="30">
        <v>612.60709999999995</v>
      </c>
      <c r="D2358" s="30">
        <v>0</v>
      </c>
      <c r="E2358" s="32"/>
      <c r="F2358" s="34" t="s">
        <v>2660</v>
      </c>
      <c r="G2358" s="34" t="s">
        <v>5531</v>
      </c>
      <c r="H2358" s="34" t="str">
        <f t="shared" ca="1" si="291"/>
        <v>Pre-calc.</v>
      </c>
      <c r="I2358" s="3">
        <f t="shared" ca="1" si="288"/>
        <v>0</v>
      </c>
      <c r="M2358" s="7" t="s">
        <v>2385</v>
      </c>
      <c r="N2358" s="9" t="str">
        <f t="shared" ca="1" si="289"/>
        <v>A8146</v>
      </c>
      <c r="O2358" s="3">
        <v>458.10090000000002</v>
      </c>
      <c r="P2358" s="3">
        <v>458.10090000000002</v>
      </c>
      <c r="Q2358" s="1" t="s">
        <v>14</v>
      </c>
      <c r="R2358" s="1" t="s">
        <v>9</v>
      </c>
      <c r="S2358" s="1" t="s">
        <v>10</v>
      </c>
      <c r="T2358" s="1" t="s">
        <v>1446</v>
      </c>
      <c r="V2358" s="34" t="str">
        <f t="shared" ca="1" si="292"/>
        <v>Pre-calc.</v>
      </c>
      <c r="W2358" s="1" t="str">
        <f t="shared" ca="1" si="293"/>
        <v>Pre-calc.</v>
      </c>
      <c r="X2358" s="1" t="b">
        <f t="shared" ca="1" si="294"/>
        <v>1</v>
      </c>
      <c r="Z2358" s="3">
        <f t="shared" ca="1" si="295"/>
        <v>0</v>
      </c>
    </row>
    <row r="2359" spans="1:26" x14ac:dyDescent="0.2">
      <c r="A2359" s="34" t="s">
        <v>4965</v>
      </c>
      <c r="B2359" s="9" t="str">
        <f t="shared" ca="1" si="290"/>
        <v>A5743</v>
      </c>
      <c r="C2359" s="30">
        <v>52.939599999999999</v>
      </c>
      <c r="D2359" s="30">
        <v>53.623800000000003</v>
      </c>
      <c r="E2359" s="32">
        <v>42510</v>
      </c>
      <c r="F2359" s="34" t="s">
        <v>4157</v>
      </c>
      <c r="G2359" s="34" t="s">
        <v>5544</v>
      </c>
      <c r="H2359" s="34" t="str">
        <f t="shared" ca="1" si="291"/>
        <v>Post-calc.</v>
      </c>
      <c r="I2359" s="3">
        <f t="shared" ca="1" si="288"/>
        <v>0</v>
      </c>
      <c r="M2359" s="7" t="s">
        <v>2386</v>
      </c>
      <c r="N2359" s="9" t="str">
        <f t="shared" ca="1" si="289"/>
        <v>A8159</v>
      </c>
      <c r="O2359" s="3">
        <v>798</v>
      </c>
      <c r="P2359" s="3">
        <v>798</v>
      </c>
      <c r="Q2359" s="1" t="s">
        <v>8</v>
      </c>
      <c r="R2359" s="1" t="s">
        <v>9</v>
      </c>
      <c r="S2359" s="1" t="s">
        <v>10</v>
      </c>
      <c r="T2359" s="1" t="s">
        <v>1340</v>
      </c>
      <c r="V2359" s="34" t="str">
        <f t="shared" ca="1" si="292"/>
        <v>Post-calc.</v>
      </c>
      <c r="W2359" s="1" t="str">
        <f t="shared" ca="1" si="293"/>
        <v>Post-calc.</v>
      </c>
      <c r="X2359" s="1" t="b">
        <f t="shared" ca="1" si="294"/>
        <v>1</v>
      </c>
      <c r="Z2359" s="3">
        <f t="shared" ca="1" si="295"/>
        <v>0</v>
      </c>
    </row>
    <row r="2360" spans="1:26" x14ac:dyDescent="0.2">
      <c r="A2360" s="34" t="s">
        <v>4966</v>
      </c>
      <c r="B2360" s="9" t="str">
        <f t="shared" ca="1" si="290"/>
        <v>A5748</v>
      </c>
      <c r="C2360" s="30">
        <v>4984.76</v>
      </c>
      <c r="D2360" s="30">
        <v>8710.48</v>
      </c>
      <c r="E2360" s="32">
        <v>42521</v>
      </c>
      <c r="F2360" s="34" t="s">
        <v>2660</v>
      </c>
      <c r="G2360" s="34" t="s">
        <v>5531</v>
      </c>
      <c r="H2360" s="34" t="str">
        <f t="shared" ca="1" si="291"/>
        <v>Post-calc.</v>
      </c>
      <c r="I2360" s="3">
        <f t="shared" ca="1" si="288"/>
        <v>0</v>
      </c>
      <c r="M2360" s="7" t="s">
        <v>2387</v>
      </c>
      <c r="N2360" s="9" t="str">
        <f t="shared" ca="1" si="289"/>
        <v>A8160</v>
      </c>
      <c r="O2360" s="3">
        <v>3029.89</v>
      </c>
      <c r="P2360" s="3">
        <v>3029.89</v>
      </c>
      <c r="Q2360" s="1" t="s">
        <v>8</v>
      </c>
      <c r="R2360" s="1" t="s">
        <v>9</v>
      </c>
      <c r="S2360" s="1" t="s">
        <v>10</v>
      </c>
      <c r="T2360" s="1" t="s">
        <v>1340</v>
      </c>
      <c r="V2360" s="34" t="str">
        <f t="shared" ca="1" si="292"/>
        <v>Post-calc.</v>
      </c>
      <c r="W2360" s="1" t="str">
        <f t="shared" ca="1" si="293"/>
        <v>Post-calc.</v>
      </c>
      <c r="X2360" s="1" t="b">
        <f t="shared" ca="1" si="294"/>
        <v>1</v>
      </c>
      <c r="Z2360" s="3">
        <f t="shared" ca="1" si="295"/>
        <v>0</v>
      </c>
    </row>
    <row r="2361" spans="1:26" x14ac:dyDescent="0.2">
      <c r="A2361" s="34" t="s">
        <v>4967</v>
      </c>
      <c r="B2361" s="9" t="str">
        <f t="shared" ca="1" si="290"/>
        <v>A5756</v>
      </c>
      <c r="C2361" s="30">
        <v>8504</v>
      </c>
      <c r="D2361" s="30">
        <v>16083.8</v>
      </c>
      <c r="E2361" s="32">
        <v>42521</v>
      </c>
      <c r="F2361" s="34" t="s">
        <v>2660</v>
      </c>
      <c r="G2361" s="34" t="s">
        <v>5531</v>
      </c>
      <c r="H2361" s="34" t="str">
        <f t="shared" ca="1" si="291"/>
        <v>Post-calc.</v>
      </c>
      <c r="I2361" s="3">
        <f t="shared" ca="1" si="288"/>
        <v>0</v>
      </c>
      <c r="M2361" s="7" t="s">
        <v>2388</v>
      </c>
      <c r="N2361" s="9" t="str">
        <f t="shared" ca="1" si="289"/>
        <v>A8161</v>
      </c>
      <c r="O2361" s="3">
        <v>399</v>
      </c>
      <c r="P2361" s="3">
        <v>399</v>
      </c>
      <c r="Q2361" s="1" t="s">
        <v>8</v>
      </c>
      <c r="R2361" s="1" t="s">
        <v>9</v>
      </c>
      <c r="S2361" s="1" t="s">
        <v>10</v>
      </c>
      <c r="T2361" s="1" t="s">
        <v>1340</v>
      </c>
      <c r="V2361" s="34" t="str">
        <f t="shared" ca="1" si="292"/>
        <v>Post-calc.</v>
      </c>
      <c r="W2361" s="1" t="str">
        <f t="shared" ca="1" si="293"/>
        <v>Post-calc.</v>
      </c>
      <c r="X2361" s="1" t="b">
        <f t="shared" ca="1" si="294"/>
        <v>1</v>
      </c>
      <c r="Z2361" s="3">
        <f t="shared" ca="1" si="295"/>
        <v>0</v>
      </c>
    </row>
    <row r="2362" spans="1:26" x14ac:dyDescent="0.2">
      <c r="A2362" s="34" t="s">
        <v>4968</v>
      </c>
      <c r="B2362" s="9" t="str">
        <f t="shared" ca="1" si="290"/>
        <v>A5759</v>
      </c>
      <c r="C2362" s="30">
        <v>280.99860000000001</v>
      </c>
      <c r="D2362" s="30">
        <v>280.96420000000001</v>
      </c>
      <c r="E2362" s="32">
        <v>42433</v>
      </c>
      <c r="F2362" s="34" t="s">
        <v>4157</v>
      </c>
      <c r="G2362" s="34" t="s">
        <v>5544</v>
      </c>
      <c r="H2362" s="34" t="str">
        <f t="shared" ca="1" si="291"/>
        <v>Post-calc.</v>
      </c>
      <c r="I2362" s="3">
        <f t="shared" ca="1" si="288"/>
        <v>0</v>
      </c>
      <c r="M2362" s="7" t="s">
        <v>2389</v>
      </c>
      <c r="N2362" s="9" t="str">
        <f t="shared" ca="1" si="289"/>
        <v>A8170</v>
      </c>
      <c r="O2362" s="3">
        <v>967.827</v>
      </c>
      <c r="P2362" s="3">
        <v>967.827</v>
      </c>
      <c r="Q2362" s="1" t="s">
        <v>14</v>
      </c>
      <c r="R2362" s="1" t="s">
        <v>9</v>
      </c>
      <c r="S2362" s="1" t="s">
        <v>10</v>
      </c>
      <c r="T2362" s="1" t="s">
        <v>930</v>
      </c>
      <c r="V2362" s="34" t="str">
        <f t="shared" ca="1" si="292"/>
        <v>Pre-calc.</v>
      </c>
      <c r="W2362" s="1" t="str">
        <f t="shared" ca="1" si="293"/>
        <v>Pre-calc.</v>
      </c>
      <c r="X2362" s="1" t="b">
        <f t="shared" ca="1" si="294"/>
        <v>1</v>
      </c>
      <c r="Z2362" s="3">
        <f t="shared" ca="1" si="295"/>
        <v>0</v>
      </c>
    </row>
    <row r="2363" spans="1:26" x14ac:dyDescent="0.2">
      <c r="A2363" s="34" t="s">
        <v>4969</v>
      </c>
      <c r="B2363" s="9" t="str">
        <f t="shared" ca="1" si="290"/>
        <v>A5764</v>
      </c>
      <c r="C2363" s="30">
        <v>9914.9500000000007</v>
      </c>
      <c r="D2363" s="30">
        <v>9914.9500000000007</v>
      </c>
      <c r="E2363" s="32">
        <v>42317</v>
      </c>
      <c r="F2363" s="34" t="s">
        <v>4424</v>
      </c>
      <c r="G2363" s="34" t="s">
        <v>5532</v>
      </c>
      <c r="H2363" s="34" t="str">
        <f t="shared" ca="1" si="291"/>
        <v>Post-calc.</v>
      </c>
      <c r="I2363" s="3">
        <f t="shared" ca="1" si="288"/>
        <v>0</v>
      </c>
      <c r="M2363" s="7" t="s">
        <v>2390</v>
      </c>
      <c r="N2363" s="9" t="str">
        <f t="shared" ca="1" si="289"/>
        <v>A8172</v>
      </c>
      <c r="O2363" s="3">
        <v>208.31</v>
      </c>
      <c r="P2363" s="3">
        <v>208.31</v>
      </c>
      <c r="Q2363" s="1" t="s">
        <v>8</v>
      </c>
      <c r="R2363" s="1" t="s">
        <v>9</v>
      </c>
      <c r="S2363" s="1" t="s">
        <v>10</v>
      </c>
      <c r="T2363" s="1" t="s">
        <v>1736</v>
      </c>
      <c r="V2363" s="34" t="str">
        <f t="shared" ca="1" si="292"/>
        <v>Post-calc.</v>
      </c>
      <c r="W2363" s="1" t="str">
        <f t="shared" ca="1" si="293"/>
        <v>Post-calc.</v>
      </c>
      <c r="X2363" s="1" t="b">
        <f t="shared" ca="1" si="294"/>
        <v>1</v>
      </c>
      <c r="Z2363" s="3">
        <f t="shared" ca="1" si="295"/>
        <v>0</v>
      </c>
    </row>
    <row r="2364" spans="1:26" x14ac:dyDescent="0.2">
      <c r="A2364" s="34" t="s">
        <v>4970</v>
      </c>
      <c r="B2364" s="9" t="str">
        <f t="shared" ca="1" si="290"/>
        <v>A5765</v>
      </c>
      <c r="C2364" s="30">
        <v>672.49919999999997</v>
      </c>
      <c r="D2364" s="30">
        <v>661.63819999999998</v>
      </c>
      <c r="E2364" s="32">
        <v>42368</v>
      </c>
      <c r="F2364" s="34" t="s">
        <v>4424</v>
      </c>
      <c r="G2364" s="34" t="s">
        <v>5532</v>
      </c>
      <c r="H2364" s="34" t="str">
        <f t="shared" ca="1" si="291"/>
        <v>Post-calc.</v>
      </c>
      <c r="I2364" s="3">
        <f t="shared" ca="1" si="288"/>
        <v>0</v>
      </c>
      <c r="M2364" s="7" t="s">
        <v>2391</v>
      </c>
      <c r="N2364" s="9" t="str">
        <f t="shared" ca="1" si="289"/>
        <v>A8177</v>
      </c>
      <c r="O2364" s="3">
        <v>402.69589999999999</v>
      </c>
      <c r="P2364" s="3">
        <v>402.69589999999999</v>
      </c>
      <c r="Q2364" s="1" t="s">
        <v>14</v>
      </c>
      <c r="R2364" s="1" t="s">
        <v>9</v>
      </c>
      <c r="S2364" s="1" t="s">
        <v>10</v>
      </c>
      <c r="T2364" s="1" t="s">
        <v>1446</v>
      </c>
      <c r="V2364" s="34" t="str">
        <f t="shared" ca="1" si="292"/>
        <v>Pre-calc.</v>
      </c>
      <c r="W2364" s="1" t="str">
        <f t="shared" ca="1" si="293"/>
        <v>Pre-calc.</v>
      </c>
      <c r="X2364" s="1" t="b">
        <f t="shared" ca="1" si="294"/>
        <v>1</v>
      </c>
      <c r="Z2364" s="3">
        <f t="shared" ca="1" si="295"/>
        <v>0</v>
      </c>
    </row>
    <row r="2365" spans="1:26" x14ac:dyDescent="0.2">
      <c r="A2365" s="34" t="s">
        <v>4971</v>
      </c>
      <c r="B2365" s="9" t="str">
        <f t="shared" ca="1" si="290"/>
        <v>A5766</v>
      </c>
      <c r="C2365" s="30">
        <v>545.06669999999997</v>
      </c>
      <c r="D2365" s="30">
        <v>543.91160000000002</v>
      </c>
      <c r="E2365" s="32">
        <v>42314</v>
      </c>
      <c r="F2365" s="34" t="s">
        <v>4424</v>
      </c>
      <c r="G2365" s="34" t="s">
        <v>5532</v>
      </c>
      <c r="H2365" s="34" t="str">
        <f t="shared" ca="1" si="291"/>
        <v>Post-calc.</v>
      </c>
      <c r="I2365" s="3">
        <f t="shared" ca="1" si="288"/>
        <v>0</v>
      </c>
      <c r="M2365" s="7" t="s">
        <v>2392</v>
      </c>
      <c r="N2365" s="9" t="str">
        <f t="shared" ca="1" si="289"/>
        <v>A8178</v>
      </c>
      <c r="O2365" s="3">
        <v>550</v>
      </c>
      <c r="P2365" s="3">
        <v>550</v>
      </c>
      <c r="Q2365" s="1" t="s">
        <v>14</v>
      </c>
      <c r="R2365" s="1" t="s">
        <v>9</v>
      </c>
      <c r="S2365" s="1" t="s">
        <v>10</v>
      </c>
      <c r="T2365" s="1" t="s">
        <v>69</v>
      </c>
      <c r="V2365" s="34" t="str">
        <f t="shared" ca="1" si="292"/>
        <v>Pre-calc.</v>
      </c>
      <c r="W2365" s="1" t="str">
        <f t="shared" ca="1" si="293"/>
        <v>Pre-calc.</v>
      </c>
      <c r="X2365" s="1" t="b">
        <f t="shared" ca="1" si="294"/>
        <v>1</v>
      </c>
      <c r="Z2365" s="3">
        <f t="shared" ca="1" si="295"/>
        <v>0</v>
      </c>
    </row>
    <row r="2366" spans="1:26" x14ac:dyDescent="0.2">
      <c r="A2366" s="34" t="s">
        <v>4972</v>
      </c>
      <c r="B2366" s="9" t="str">
        <f t="shared" ca="1" si="290"/>
        <v>A5767</v>
      </c>
      <c r="C2366" s="30">
        <v>407.73599999999999</v>
      </c>
      <c r="D2366" s="30">
        <v>407.23200000000003</v>
      </c>
      <c r="E2366" s="32">
        <v>42338</v>
      </c>
      <c r="F2366" s="34" t="s">
        <v>4164</v>
      </c>
      <c r="G2366" s="34" t="s">
        <v>5522</v>
      </c>
      <c r="H2366" s="34" t="str">
        <f t="shared" ca="1" si="291"/>
        <v>Post-calc.</v>
      </c>
      <c r="I2366" s="3">
        <f t="shared" ca="1" si="288"/>
        <v>0</v>
      </c>
      <c r="M2366" s="7" t="s">
        <v>2393</v>
      </c>
      <c r="N2366" s="9" t="str">
        <f t="shared" ca="1" si="289"/>
        <v>A8183</v>
      </c>
      <c r="O2366" s="3">
        <v>83101.083799999993</v>
      </c>
      <c r="P2366" s="3">
        <v>83101.083799999993</v>
      </c>
      <c r="Q2366" s="1" t="s">
        <v>14</v>
      </c>
      <c r="R2366" s="1" t="s">
        <v>9</v>
      </c>
      <c r="S2366" s="1" t="s">
        <v>10</v>
      </c>
      <c r="T2366" s="1" t="s">
        <v>1446</v>
      </c>
      <c r="V2366" s="34" t="str">
        <f t="shared" ca="1" si="292"/>
        <v>Pre-calc.</v>
      </c>
      <c r="W2366" s="1" t="str">
        <f t="shared" ca="1" si="293"/>
        <v>Pre-calc.</v>
      </c>
      <c r="X2366" s="1" t="b">
        <f t="shared" ca="1" si="294"/>
        <v>1</v>
      </c>
      <c r="Z2366" s="3">
        <f t="shared" ca="1" si="295"/>
        <v>0</v>
      </c>
    </row>
    <row r="2367" spans="1:26" x14ac:dyDescent="0.2">
      <c r="A2367" s="34" t="s">
        <v>4973</v>
      </c>
      <c r="B2367" s="9" t="str">
        <f t="shared" ca="1" si="290"/>
        <v>A5783</v>
      </c>
      <c r="C2367" s="30">
        <v>149.79839999999999</v>
      </c>
      <c r="D2367" s="30">
        <v>103.76</v>
      </c>
      <c r="E2367" s="32">
        <v>42342</v>
      </c>
      <c r="F2367" s="34" t="s">
        <v>4269</v>
      </c>
      <c r="G2367" s="34" t="s">
        <v>5524</v>
      </c>
      <c r="H2367" s="34" t="str">
        <f t="shared" ca="1" si="291"/>
        <v>Post-calc.</v>
      </c>
      <c r="I2367" s="3">
        <f t="shared" ca="1" si="288"/>
        <v>0</v>
      </c>
      <c r="M2367" s="7" t="s">
        <v>2394</v>
      </c>
      <c r="N2367" s="9" t="str">
        <f t="shared" ca="1" si="289"/>
        <v>A8186</v>
      </c>
      <c r="O2367" s="3">
        <v>498.13</v>
      </c>
      <c r="P2367" s="3">
        <v>498.13</v>
      </c>
      <c r="Q2367" s="1" t="s">
        <v>14</v>
      </c>
      <c r="R2367" s="1" t="s">
        <v>9</v>
      </c>
      <c r="S2367" s="1" t="s">
        <v>10</v>
      </c>
      <c r="T2367" s="1" t="s">
        <v>1736</v>
      </c>
      <c r="V2367" s="34" t="str">
        <f t="shared" ca="1" si="292"/>
        <v>Pre-calc.</v>
      </c>
      <c r="W2367" s="1" t="str">
        <f t="shared" ca="1" si="293"/>
        <v>Pre-calc.</v>
      </c>
      <c r="X2367" s="1" t="b">
        <f t="shared" ca="1" si="294"/>
        <v>1</v>
      </c>
      <c r="Z2367" s="3">
        <f t="shared" ca="1" si="295"/>
        <v>0</v>
      </c>
    </row>
    <row r="2368" spans="1:26" x14ac:dyDescent="0.2">
      <c r="A2368" s="34" t="s">
        <v>4974</v>
      </c>
      <c r="B2368" s="9" t="str">
        <f t="shared" ca="1" si="290"/>
        <v>A5804</v>
      </c>
      <c r="C2368" s="30">
        <v>1149</v>
      </c>
      <c r="D2368" s="30">
        <v>1204.5</v>
      </c>
      <c r="E2368" s="32">
        <v>42325</v>
      </c>
      <c r="F2368" s="34" t="s">
        <v>4164</v>
      </c>
      <c r="G2368" s="34" t="s">
        <v>5522</v>
      </c>
      <c r="H2368" s="34" t="str">
        <f t="shared" ca="1" si="291"/>
        <v>Post-calc.</v>
      </c>
      <c r="I2368" s="3">
        <f t="shared" ca="1" si="288"/>
        <v>0</v>
      </c>
      <c r="M2368" s="7" t="s">
        <v>2395</v>
      </c>
      <c r="N2368" s="9" t="str">
        <f t="shared" ca="1" si="289"/>
        <v>A8226</v>
      </c>
      <c r="O2368" s="3">
        <v>78197.16</v>
      </c>
      <c r="P2368" s="3">
        <v>78197.16</v>
      </c>
      <c r="Q2368" s="1" t="s">
        <v>14</v>
      </c>
      <c r="R2368" s="1" t="s">
        <v>9</v>
      </c>
      <c r="S2368" s="1" t="s">
        <v>10</v>
      </c>
      <c r="T2368" s="1" t="s">
        <v>930</v>
      </c>
      <c r="V2368" s="34" t="str">
        <f t="shared" ca="1" si="292"/>
        <v>Pre-calc.</v>
      </c>
      <c r="W2368" s="1" t="str">
        <f t="shared" ca="1" si="293"/>
        <v>Pre-calc.</v>
      </c>
      <c r="X2368" s="1" t="b">
        <f t="shared" ca="1" si="294"/>
        <v>1</v>
      </c>
      <c r="Z2368" s="3">
        <f t="shared" ca="1" si="295"/>
        <v>0</v>
      </c>
    </row>
    <row r="2369" spans="1:26" x14ac:dyDescent="0.2">
      <c r="A2369" s="34" t="s">
        <v>4975</v>
      </c>
      <c r="B2369" s="9" t="str">
        <f t="shared" ca="1" si="290"/>
        <v>A5807</v>
      </c>
      <c r="C2369" s="30">
        <v>560</v>
      </c>
      <c r="D2369" s="30">
        <v>535.5</v>
      </c>
      <c r="E2369" s="32">
        <v>42338</v>
      </c>
      <c r="F2369" s="34" t="s">
        <v>4164</v>
      </c>
      <c r="G2369" s="34" t="s">
        <v>5522</v>
      </c>
      <c r="H2369" s="34" t="str">
        <f t="shared" ca="1" si="291"/>
        <v>Post-calc.</v>
      </c>
      <c r="I2369" s="3">
        <f t="shared" ca="1" si="288"/>
        <v>0</v>
      </c>
      <c r="M2369" s="7" t="s">
        <v>2396</v>
      </c>
      <c r="N2369" s="9" t="str">
        <f t="shared" ca="1" si="289"/>
        <v>A8236</v>
      </c>
      <c r="O2369" s="3">
        <v>193.28</v>
      </c>
      <c r="P2369" s="3">
        <v>193.28</v>
      </c>
      <c r="Q2369" s="1" t="s">
        <v>8</v>
      </c>
      <c r="R2369" s="1" t="s">
        <v>9</v>
      </c>
      <c r="S2369" s="1" t="s">
        <v>10</v>
      </c>
      <c r="T2369" s="1" t="s">
        <v>1736</v>
      </c>
      <c r="V2369" s="34" t="str">
        <f t="shared" ca="1" si="292"/>
        <v>Post-calc.</v>
      </c>
      <c r="W2369" s="1" t="str">
        <f t="shared" ca="1" si="293"/>
        <v>Post-calc.</v>
      </c>
      <c r="X2369" s="1" t="b">
        <f t="shared" ca="1" si="294"/>
        <v>1</v>
      </c>
      <c r="Z2369" s="3">
        <f t="shared" ca="1" si="295"/>
        <v>0</v>
      </c>
    </row>
    <row r="2370" spans="1:26" x14ac:dyDescent="0.2">
      <c r="A2370" s="34" t="s">
        <v>4976</v>
      </c>
      <c r="B2370" s="9" t="str">
        <f t="shared" ca="1" si="290"/>
        <v>A5810</v>
      </c>
      <c r="C2370" s="30">
        <v>5600</v>
      </c>
      <c r="D2370" s="30">
        <v>0</v>
      </c>
      <c r="E2370" s="32"/>
      <c r="F2370" s="34" t="s">
        <v>2660</v>
      </c>
      <c r="G2370" s="34" t="s">
        <v>5531</v>
      </c>
      <c r="H2370" s="34" t="str">
        <f t="shared" ca="1" si="291"/>
        <v>Pre-calc.</v>
      </c>
      <c r="I2370" s="3">
        <f t="shared" ca="1" si="288"/>
        <v>0</v>
      </c>
      <c r="M2370" s="7" t="s">
        <v>2397</v>
      </c>
      <c r="N2370" s="9" t="str">
        <f t="shared" ca="1" si="289"/>
        <v>A8295</v>
      </c>
      <c r="O2370" s="3">
        <v>244.16640000000001</v>
      </c>
      <c r="P2370" s="3">
        <v>240.0384</v>
      </c>
      <c r="Q2370" s="1" t="s">
        <v>8</v>
      </c>
      <c r="R2370" s="1" t="s">
        <v>9</v>
      </c>
      <c r="S2370" s="1" t="s">
        <v>10</v>
      </c>
      <c r="T2370" s="1" t="s">
        <v>1528</v>
      </c>
      <c r="V2370" s="34" t="str">
        <f t="shared" ca="1" si="292"/>
        <v>Post-calc.</v>
      </c>
      <c r="W2370" s="1" t="str">
        <f t="shared" ca="1" si="293"/>
        <v>Post-calc.</v>
      </c>
      <c r="X2370" s="1" t="b">
        <f t="shared" ca="1" si="294"/>
        <v>1</v>
      </c>
      <c r="Z2370" s="3">
        <f t="shared" ca="1" si="295"/>
        <v>0</v>
      </c>
    </row>
    <row r="2371" spans="1:26" x14ac:dyDescent="0.2">
      <c r="A2371" s="34" t="s">
        <v>4977</v>
      </c>
      <c r="B2371" s="9" t="str">
        <f t="shared" ca="1" si="290"/>
        <v>A5814</v>
      </c>
      <c r="C2371" s="30">
        <v>857.66690000000006</v>
      </c>
      <c r="D2371" s="30">
        <v>858.80119999999999</v>
      </c>
      <c r="E2371" s="32"/>
      <c r="F2371" s="34" t="s">
        <v>1446</v>
      </c>
      <c r="G2371" s="34" t="s">
        <v>5527</v>
      </c>
      <c r="H2371" s="34" t="str">
        <f t="shared" ca="1" si="291"/>
        <v>Pre-calc.</v>
      </c>
      <c r="I2371" s="3">
        <f t="shared" ca="1" si="288"/>
        <v>0</v>
      </c>
      <c r="M2371" s="7" t="s">
        <v>2398</v>
      </c>
      <c r="N2371" s="9" t="str">
        <f t="shared" ca="1" si="289"/>
        <v>A8297</v>
      </c>
      <c r="O2371" s="3">
        <v>152.60400000000001</v>
      </c>
      <c r="P2371" s="3">
        <v>151.91999999999999</v>
      </c>
      <c r="Q2371" s="1" t="s">
        <v>8</v>
      </c>
      <c r="R2371" s="1" t="s">
        <v>9</v>
      </c>
      <c r="S2371" s="1" t="s">
        <v>10</v>
      </c>
      <c r="T2371" s="1" t="s">
        <v>1528</v>
      </c>
      <c r="V2371" s="34" t="str">
        <f t="shared" ca="1" si="292"/>
        <v>Post-calc.</v>
      </c>
      <c r="W2371" s="1" t="str">
        <f t="shared" ca="1" si="293"/>
        <v>Post-calc.</v>
      </c>
      <c r="X2371" s="1" t="b">
        <f t="shared" ca="1" si="294"/>
        <v>1</v>
      </c>
      <c r="Z2371" s="3">
        <f t="shared" ca="1" si="295"/>
        <v>0</v>
      </c>
    </row>
    <row r="2372" spans="1:26" x14ac:dyDescent="0.2">
      <c r="A2372" s="34" t="s">
        <v>4978</v>
      </c>
      <c r="B2372" s="9" t="str">
        <f t="shared" ca="1" si="290"/>
        <v>A5818</v>
      </c>
      <c r="C2372" s="30">
        <v>-25.59</v>
      </c>
      <c r="D2372" s="30">
        <v>0</v>
      </c>
      <c r="E2372" s="32"/>
      <c r="F2372" s="34" t="s">
        <v>2660</v>
      </c>
      <c r="G2372" s="34" t="s">
        <v>5531</v>
      </c>
      <c r="H2372" s="34" t="str">
        <f t="shared" ca="1" si="291"/>
        <v>Pre-calc.</v>
      </c>
      <c r="I2372" s="3">
        <f t="shared" ref="I2372:I2435" ca="1" si="296">+VLOOKUP(B2372,$N$4:$P$2559,2,FALSE)-C2372</f>
        <v>0</v>
      </c>
      <c r="M2372" s="7" t="s">
        <v>2399</v>
      </c>
      <c r="N2372" s="9" t="str">
        <f t="shared" ref="N2372:N2435" ca="1" si="297">+LEFT(M2372,5)</f>
        <v>A8299</v>
      </c>
      <c r="O2372" s="3">
        <v>654.16250000000002</v>
      </c>
      <c r="P2372" s="3">
        <v>654.16250000000002</v>
      </c>
      <c r="Q2372" s="1" t="s">
        <v>14</v>
      </c>
      <c r="R2372" s="1" t="s">
        <v>9</v>
      </c>
      <c r="S2372" s="1" t="s">
        <v>10</v>
      </c>
      <c r="T2372" s="1" t="s">
        <v>1528</v>
      </c>
      <c r="V2372" s="34" t="str">
        <f t="shared" ca="1" si="292"/>
        <v>Pre-calc.</v>
      </c>
      <c r="W2372" s="1" t="str">
        <f t="shared" ca="1" si="293"/>
        <v>Pre-calc.</v>
      </c>
      <c r="X2372" s="1" t="b">
        <f t="shared" ca="1" si="294"/>
        <v>1</v>
      </c>
      <c r="Z2372" s="3">
        <f t="shared" ca="1" si="295"/>
        <v>0</v>
      </c>
    </row>
    <row r="2373" spans="1:26" x14ac:dyDescent="0.2">
      <c r="A2373" s="34" t="s">
        <v>4979</v>
      </c>
      <c r="B2373" s="9" t="str">
        <f t="shared" ref="B2373:B2436" ca="1" si="298">+LEFT(A2373,5)</f>
        <v>A5819</v>
      </c>
      <c r="C2373" s="30">
        <v>10000</v>
      </c>
      <c r="D2373" s="30">
        <v>10000</v>
      </c>
      <c r="E2373" s="32">
        <v>42521</v>
      </c>
      <c r="F2373" s="34" t="s">
        <v>2660</v>
      </c>
      <c r="G2373" s="34" t="s">
        <v>5534</v>
      </c>
      <c r="H2373" s="34" t="str">
        <f t="shared" ref="H2373:H2436" ca="1" si="299">+IF(E2373&gt;1,"Post-calc.","Pre-calc.")</f>
        <v>Post-calc.</v>
      </c>
      <c r="I2373" s="3">
        <f t="shared" ca="1" si="296"/>
        <v>0</v>
      </c>
      <c r="M2373" s="7" t="s">
        <v>2400</v>
      </c>
      <c r="N2373" s="9" t="str">
        <f t="shared" ca="1" si="297"/>
        <v>A8300</v>
      </c>
      <c r="O2373" s="3">
        <v>1545.615</v>
      </c>
      <c r="P2373" s="3">
        <v>1545.615</v>
      </c>
      <c r="Q2373" s="1" t="s">
        <v>14</v>
      </c>
      <c r="R2373" s="1" t="s">
        <v>9</v>
      </c>
      <c r="S2373" s="1" t="s">
        <v>10</v>
      </c>
      <c r="T2373" s="1" t="s">
        <v>798</v>
      </c>
      <c r="V2373" s="34" t="str">
        <f t="shared" ref="V2373:V2436" ca="1" si="300">+VLOOKUP(N2373,$B$4:$H$2903,7,FALSE)</f>
        <v>Pre-calc.</v>
      </c>
      <c r="W2373" s="1" t="str">
        <f t="shared" ref="W2373:W2436" ca="1" si="301">+Q2373</f>
        <v>Pre-calc.</v>
      </c>
      <c r="X2373" s="1" t="b">
        <f t="shared" ref="X2373:X2436" ca="1" si="302">+V2373=W2373</f>
        <v>1</v>
      </c>
      <c r="Z2373" s="3">
        <f t="shared" ref="Z2373:Z2436" ca="1" si="303">+IF(Q2373="Post-calc.",VLOOKUP(N2373,$B$4:$H$2903,3,FALSE)-P2373,VLOOKUP(N2373,$B$4:$H$2903,2,FALSE)-P2373)</f>
        <v>0</v>
      </c>
    </row>
    <row r="2374" spans="1:26" x14ac:dyDescent="0.2">
      <c r="A2374" s="34" t="s">
        <v>4980</v>
      </c>
      <c r="B2374" s="9" t="str">
        <f t="shared" ca="1" si="298"/>
        <v>A5825</v>
      </c>
      <c r="C2374" s="30">
        <v>125.9012</v>
      </c>
      <c r="D2374" s="30">
        <v>126.9941</v>
      </c>
      <c r="E2374" s="32">
        <v>42446</v>
      </c>
      <c r="F2374" s="34" t="s">
        <v>4157</v>
      </c>
      <c r="G2374" s="34" t="s">
        <v>5544</v>
      </c>
      <c r="H2374" s="34" t="str">
        <f t="shared" ca="1" si="299"/>
        <v>Post-calc.</v>
      </c>
      <c r="I2374" s="3">
        <f t="shared" ca="1" si="296"/>
        <v>0</v>
      </c>
      <c r="M2374" s="7" t="s">
        <v>2401</v>
      </c>
      <c r="N2374" s="9" t="str">
        <f t="shared" ca="1" si="297"/>
        <v>A8322</v>
      </c>
      <c r="O2374" s="3">
        <v>3587.5637999999999</v>
      </c>
      <c r="P2374" s="3">
        <v>3721.6972000000001</v>
      </c>
      <c r="Q2374" s="1" t="s">
        <v>8</v>
      </c>
      <c r="R2374" s="1" t="s">
        <v>9</v>
      </c>
      <c r="S2374" s="1" t="s">
        <v>10</v>
      </c>
      <c r="T2374" s="1" t="s">
        <v>1999</v>
      </c>
      <c r="V2374" s="34" t="str">
        <f t="shared" ca="1" si="300"/>
        <v>Post-calc.</v>
      </c>
      <c r="W2374" s="1" t="str">
        <f t="shared" ca="1" si="301"/>
        <v>Post-calc.</v>
      </c>
      <c r="X2374" s="1" t="b">
        <f t="shared" ca="1" si="302"/>
        <v>1</v>
      </c>
      <c r="Z2374" s="3">
        <f t="shared" ca="1" si="303"/>
        <v>0</v>
      </c>
    </row>
    <row r="2375" spans="1:26" x14ac:dyDescent="0.2">
      <c r="A2375" s="34" t="s">
        <v>4981</v>
      </c>
      <c r="B2375" s="9" t="str">
        <f t="shared" ca="1" si="298"/>
        <v>A5829</v>
      </c>
      <c r="C2375" s="30">
        <v>3000</v>
      </c>
      <c r="D2375" s="30">
        <v>0</v>
      </c>
      <c r="E2375" s="32"/>
      <c r="F2375" s="34" t="s">
        <v>2660</v>
      </c>
      <c r="G2375" s="34" t="s">
        <v>5534</v>
      </c>
      <c r="H2375" s="34" t="str">
        <f t="shared" ca="1" si="299"/>
        <v>Pre-calc.</v>
      </c>
      <c r="I2375" s="3">
        <f t="shared" ca="1" si="296"/>
        <v>0</v>
      </c>
      <c r="M2375" s="7" t="s">
        <v>2402</v>
      </c>
      <c r="N2375" s="9" t="str">
        <f t="shared" ca="1" si="297"/>
        <v>A8326</v>
      </c>
      <c r="O2375" s="3">
        <v>183.55680000000001</v>
      </c>
      <c r="P2375" s="3">
        <v>181.16640000000001</v>
      </c>
      <c r="Q2375" s="1" t="s">
        <v>8</v>
      </c>
      <c r="R2375" s="1" t="s">
        <v>9</v>
      </c>
      <c r="S2375" s="1" t="s">
        <v>10</v>
      </c>
      <c r="T2375" s="1" t="s">
        <v>1528</v>
      </c>
      <c r="V2375" s="34" t="str">
        <f t="shared" ca="1" si="300"/>
        <v>Post-calc.</v>
      </c>
      <c r="W2375" s="1" t="str">
        <f t="shared" ca="1" si="301"/>
        <v>Post-calc.</v>
      </c>
      <c r="X2375" s="1" t="b">
        <f t="shared" ca="1" si="302"/>
        <v>1</v>
      </c>
      <c r="Z2375" s="3">
        <f t="shared" ca="1" si="303"/>
        <v>0</v>
      </c>
    </row>
    <row r="2376" spans="1:26" x14ac:dyDescent="0.2">
      <c r="A2376" s="34" t="s">
        <v>4982</v>
      </c>
      <c r="B2376" s="9" t="str">
        <f t="shared" ca="1" si="298"/>
        <v>A5836</v>
      </c>
      <c r="C2376" s="30">
        <v>14070.6</v>
      </c>
      <c r="D2376" s="30">
        <v>13417.37</v>
      </c>
      <c r="E2376" s="32">
        <v>42356</v>
      </c>
      <c r="F2376" s="34" t="s">
        <v>2660</v>
      </c>
      <c r="G2376" s="34" t="s">
        <v>5524</v>
      </c>
      <c r="H2376" s="34" t="str">
        <f t="shared" ca="1" si="299"/>
        <v>Post-calc.</v>
      </c>
      <c r="I2376" s="23" t="e">
        <f t="shared" ca="1" si="296"/>
        <v>#N/A</v>
      </c>
      <c r="J2376" s="18" t="str">
        <f ca="1">VLOOKUP(B2376, Remarks!$A$3:$G$400, 7, FALSE)</f>
        <v>non-HKG order but Procurement Center is Rieckermann Services Ltd. as well as not Purchased from PC was filtered out</v>
      </c>
      <c r="M2376" s="7" t="s">
        <v>2403</v>
      </c>
      <c r="N2376" s="9" t="str">
        <f t="shared" ca="1" si="297"/>
        <v>A8328</v>
      </c>
      <c r="O2376" s="3">
        <v>91.778400000000005</v>
      </c>
      <c r="P2376" s="3">
        <v>90.583200000000005</v>
      </c>
      <c r="Q2376" s="1" t="s">
        <v>8</v>
      </c>
      <c r="R2376" s="1" t="s">
        <v>9</v>
      </c>
      <c r="S2376" s="1" t="s">
        <v>10</v>
      </c>
      <c r="T2376" s="1" t="s">
        <v>1528</v>
      </c>
      <c r="V2376" s="34" t="str">
        <f t="shared" ca="1" si="300"/>
        <v>Post-calc.</v>
      </c>
      <c r="W2376" s="1" t="str">
        <f t="shared" ca="1" si="301"/>
        <v>Post-calc.</v>
      </c>
      <c r="X2376" s="1" t="b">
        <f t="shared" ca="1" si="302"/>
        <v>1</v>
      </c>
      <c r="Z2376" s="3">
        <f t="shared" ca="1" si="303"/>
        <v>0</v>
      </c>
    </row>
    <row r="2377" spans="1:26" x14ac:dyDescent="0.2">
      <c r="A2377" s="34" t="s">
        <v>4983</v>
      </c>
      <c r="B2377" s="9" t="str">
        <f t="shared" ca="1" si="298"/>
        <v>A5840</v>
      </c>
      <c r="C2377" s="30">
        <v>240.54140000000001</v>
      </c>
      <c r="D2377" s="30">
        <v>246.3467</v>
      </c>
      <c r="E2377" s="32">
        <v>42313</v>
      </c>
      <c r="F2377" s="34" t="s">
        <v>4331</v>
      </c>
      <c r="G2377" s="34" t="s">
        <v>5526</v>
      </c>
      <c r="H2377" s="34" t="str">
        <f t="shared" ca="1" si="299"/>
        <v>Post-calc.</v>
      </c>
      <c r="I2377" s="3">
        <f t="shared" ca="1" si="296"/>
        <v>0</v>
      </c>
      <c r="M2377" s="7" t="s">
        <v>2404</v>
      </c>
      <c r="N2377" s="9" t="str">
        <f t="shared" ca="1" si="297"/>
        <v>A8334</v>
      </c>
      <c r="O2377" s="3">
        <v>155.23779999999999</v>
      </c>
      <c r="P2377" s="3"/>
      <c r="Q2377" s="1" t="s">
        <v>8</v>
      </c>
      <c r="R2377" s="1" t="s">
        <v>9</v>
      </c>
      <c r="S2377" s="1" t="s">
        <v>10</v>
      </c>
      <c r="T2377" s="1" t="s">
        <v>1528</v>
      </c>
      <c r="V2377" s="34" t="str">
        <f t="shared" ca="1" si="300"/>
        <v>Post-calc.</v>
      </c>
      <c r="W2377" s="1" t="str">
        <f t="shared" ca="1" si="301"/>
        <v>Post-calc.</v>
      </c>
      <c r="X2377" s="1" t="b">
        <f t="shared" ca="1" si="302"/>
        <v>1</v>
      </c>
      <c r="Z2377" s="3">
        <f t="shared" ca="1" si="303"/>
        <v>0</v>
      </c>
    </row>
    <row r="2378" spans="1:26" x14ac:dyDescent="0.2">
      <c r="A2378" s="34" t="s">
        <v>4984</v>
      </c>
      <c r="B2378" s="9" t="str">
        <f t="shared" ca="1" si="298"/>
        <v>A5862</v>
      </c>
      <c r="C2378" s="30">
        <v>421.81</v>
      </c>
      <c r="D2378" s="30">
        <v>421.81</v>
      </c>
      <c r="E2378" s="32">
        <v>42328</v>
      </c>
      <c r="F2378" s="34" t="s">
        <v>4269</v>
      </c>
      <c r="G2378" s="34" t="s">
        <v>5524</v>
      </c>
      <c r="H2378" s="34" t="str">
        <f t="shared" ca="1" si="299"/>
        <v>Post-calc.</v>
      </c>
      <c r="I2378" s="3">
        <f t="shared" ca="1" si="296"/>
        <v>0</v>
      </c>
      <c r="M2378" s="7" t="s">
        <v>2405</v>
      </c>
      <c r="N2378" s="9" t="str">
        <f t="shared" ca="1" si="297"/>
        <v>A8341</v>
      </c>
      <c r="O2378" s="3">
        <v>172.4288</v>
      </c>
      <c r="P2378" s="3">
        <v>178.93049999999999</v>
      </c>
      <c r="Q2378" s="1" t="s">
        <v>8</v>
      </c>
      <c r="R2378" s="1" t="s">
        <v>9</v>
      </c>
      <c r="S2378" s="1" t="s">
        <v>10</v>
      </c>
      <c r="T2378" s="1" t="s">
        <v>2406</v>
      </c>
      <c r="V2378" s="34" t="str">
        <f t="shared" ca="1" si="300"/>
        <v>Post-calc.</v>
      </c>
      <c r="W2378" s="1" t="str">
        <f t="shared" ca="1" si="301"/>
        <v>Post-calc.</v>
      </c>
      <c r="X2378" s="1" t="b">
        <f t="shared" ca="1" si="302"/>
        <v>1</v>
      </c>
      <c r="Z2378" s="3">
        <f t="shared" ca="1" si="303"/>
        <v>0</v>
      </c>
    </row>
    <row r="2379" spans="1:26" x14ac:dyDescent="0.2">
      <c r="A2379" s="34" t="s">
        <v>4985</v>
      </c>
      <c r="B2379" s="9" t="str">
        <f t="shared" ca="1" si="298"/>
        <v>A5870</v>
      </c>
      <c r="C2379" s="30">
        <v>185.52539999999999</v>
      </c>
      <c r="D2379" s="30">
        <v>180.61600000000001</v>
      </c>
      <c r="E2379" s="32">
        <v>42396</v>
      </c>
      <c r="F2379" s="34" t="s">
        <v>4424</v>
      </c>
      <c r="G2379" s="34" t="s">
        <v>5532</v>
      </c>
      <c r="H2379" s="34" t="str">
        <f t="shared" ca="1" si="299"/>
        <v>Post-calc.</v>
      </c>
      <c r="I2379" s="3">
        <f t="shared" ca="1" si="296"/>
        <v>0</v>
      </c>
      <c r="M2379" s="7" t="s">
        <v>2407</v>
      </c>
      <c r="N2379" s="9" t="str">
        <f t="shared" ca="1" si="297"/>
        <v>A8342</v>
      </c>
      <c r="O2379" s="3">
        <v>340.36110000000002</v>
      </c>
      <c r="P2379" s="3">
        <v>344.73939999999999</v>
      </c>
      <c r="Q2379" s="1" t="s">
        <v>8</v>
      </c>
      <c r="R2379" s="1" t="s">
        <v>9</v>
      </c>
      <c r="S2379" s="1" t="s">
        <v>10</v>
      </c>
      <c r="T2379" s="1" t="s">
        <v>2406</v>
      </c>
      <c r="V2379" s="34" t="str">
        <f t="shared" ca="1" si="300"/>
        <v>Post-calc.</v>
      </c>
      <c r="W2379" s="1" t="str">
        <f t="shared" ca="1" si="301"/>
        <v>Post-calc.</v>
      </c>
      <c r="X2379" s="1" t="b">
        <f t="shared" ca="1" si="302"/>
        <v>1</v>
      </c>
      <c r="Z2379" s="3">
        <f t="shared" ca="1" si="303"/>
        <v>0</v>
      </c>
    </row>
    <row r="2380" spans="1:26" x14ac:dyDescent="0.2">
      <c r="A2380" s="34" t="s">
        <v>4986</v>
      </c>
      <c r="B2380" s="9" t="str">
        <f t="shared" ca="1" si="298"/>
        <v>A5892</v>
      </c>
      <c r="C2380" s="30">
        <v>307.36900000000003</v>
      </c>
      <c r="D2380" s="30">
        <v>307.36900000000003</v>
      </c>
      <c r="E2380" s="32">
        <v>42366</v>
      </c>
      <c r="F2380" s="34" t="s">
        <v>4164</v>
      </c>
      <c r="G2380" s="34" t="s">
        <v>5522</v>
      </c>
      <c r="H2380" s="34" t="str">
        <f t="shared" ca="1" si="299"/>
        <v>Post-calc.</v>
      </c>
      <c r="I2380" s="3">
        <f t="shared" ca="1" si="296"/>
        <v>0</v>
      </c>
      <c r="M2380" s="7" t="s">
        <v>2408</v>
      </c>
      <c r="N2380" s="9" t="str">
        <f t="shared" ca="1" si="297"/>
        <v>A8343</v>
      </c>
      <c r="O2380" s="3">
        <v>224.00229999999999</v>
      </c>
      <c r="P2380" s="3">
        <v>226.88390000000001</v>
      </c>
      <c r="Q2380" s="1" t="s">
        <v>8</v>
      </c>
      <c r="R2380" s="1" t="s">
        <v>9</v>
      </c>
      <c r="S2380" s="1" t="s">
        <v>10</v>
      </c>
      <c r="T2380" s="1" t="s">
        <v>2406</v>
      </c>
      <c r="V2380" s="34" t="str">
        <f t="shared" ca="1" si="300"/>
        <v>Post-calc.</v>
      </c>
      <c r="W2380" s="1" t="str">
        <f t="shared" ca="1" si="301"/>
        <v>Post-calc.</v>
      </c>
      <c r="X2380" s="1" t="b">
        <f t="shared" ca="1" si="302"/>
        <v>1</v>
      </c>
      <c r="Z2380" s="3">
        <f t="shared" ca="1" si="303"/>
        <v>0</v>
      </c>
    </row>
    <row r="2381" spans="1:26" x14ac:dyDescent="0.2">
      <c r="A2381" s="34" t="s">
        <v>4987</v>
      </c>
      <c r="B2381" s="9" t="str">
        <f t="shared" ca="1" si="298"/>
        <v>A5908</v>
      </c>
      <c r="C2381" s="30">
        <v>-779</v>
      </c>
      <c r="D2381" s="30">
        <v>-794.43</v>
      </c>
      <c r="E2381" s="32">
        <v>42521</v>
      </c>
      <c r="F2381" s="34" t="s">
        <v>2660</v>
      </c>
      <c r="G2381" s="34" t="s">
        <v>5531</v>
      </c>
      <c r="H2381" s="34" t="str">
        <f t="shared" ca="1" si="299"/>
        <v>Post-calc.</v>
      </c>
      <c r="I2381" s="3">
        <f t="shared" ca="1" si="296"/>
        <v>0</v>
      </c>
      <c r="M2381" s="7" t="s">
        <v>2409</v>
      </c>
      <c r="N2381" s="9" t="str">
        <f t="shared" ca="1" si="297"/>
        <v>A8344</v>
      </c>
      <c r="O2381" s="3">
        <v>1574.9668999999999</v>
      </c>
      <c r="P2381" s="3">
        <v>1599.0422000000001</v>
      </c>
      <c r="Q2381" s="1" t="s">
        <v>8</v>
      </c>
      <c r="R2381" s="1" t="s">
        <v>9</v>
      </c>
      <c r="S2381" s="1" t="s">
        <v>10</v>
      </c>
      <c r="T2381" s="1" t="s">
        <v>2406</v>
      </c>
      <c r="V2381" s="34" t="str">
        <f t="shared" ca="1" si="300"/>
        <v>Post-calc.</v>
      </c>
      <c r="W2381" s="1" t="str">
        <f t="shared" ca="1" si="301"/>
        <v>Post-calc.</v>
      </c>
      <c r="X2381" s="1" t="b">
        <f t="shared" ca="1" si="302"/>
        <v>1</v>
      </c>
      <c r="Z2381" s="3">
        <f t="shared" ca="1" si="303"/>
        <v>0</v>
      </c>
    </row>
    <row r="2382" spans="1:26" x14ac:dyDescent="0.2">
      <c r="A2382" s="34" t="s">
        <v>4988</v>
      </c>
      <c r="B2382" s="9" t="str">
        <f t="shared" ca="1" si="298"/>
        <v>A5911</v>
      </c>
      <c r="C2382" s="30">
        <v>387.57</v>
      </c>
      <c r="D2382" s="30">
        <v>431.7</v>
      </c>
      <c r="E2382" s="32">
        <v>42521</v>
      </c>
      <c r="F2382" s="34" t="s">
        <v>2660</v>
      </c>
      <c r="G2382" s="34" t="s">
        <v>5531</v>
      </c>
      <c r="H2382" s="34" t="str">
        <f t="shared" ca="1" si="299"/>
        <v>Post-calc.</v>
      </c>
      <c r="I2382" s="3">
        <f t="shared" ca="1" si="296"/>
        <v>0</v>
      </c>
      <c r="M2382" s="7" t="s">
        <v>2410</v>
      </c>
      <c r="N2382" s="9" t="str">
        <f t="shared" ca="1" si="297"/>
        <v>A8345</v>
      </c>
      <c r="O2382" s="3">
        <v>1526.3655000000001</v>
      </c>
      <c r="P2382" s="3">
        <v>6475.8</v>
      </c>
      <c r="Q2382" s="1" t="s">
        <v>8</v>
      </c>
      <c r="R2382" s="1" t="s">
        <v>9</v>
      </c>
      <c r="S2382" s="1" t="s">
        <v>10</v>
      </c>
      <c r="T2382" s="1" t="s">
        <v>2406</v>
      </c>
      <c r="V2382" s="34" t="str">
        <f t="shared" ca="1" si="300"/>
        <v>Post-calc.</v>
      </c>
      <c r="W2382" s="1" t="str">
        <f t="shared" ca="1" si="301"/>
        <v>Post-calc.</v>
      </c>
      <c r="X2382" s="1" t="b">
        <f t="shared" ca="1" si="302"/>
        <v>1</v>
      </c>
      <c r="Z2382" s="3">
        <f t="shared" ca="1" si="303"/>
        <v>0</v>
      </c>
    </row>
    <row r="2383" spans="1:26" x14ac:dyDescent="0.2">
      <c r="A2383" s="34" t="s">
        <v>4989</v>
      </c>
      <c r="B2383" s="9" t="str">
        <f t="shared" ca="1" si="298"/>
        <v>A5920</v>
      </c>
      <c r="C2383" s="30">
        <v>86.242500000000007</v>
      </c>
      <c r="D2383" s="30">
        <v>85.747500000000002</v>
      </c>
      <c r="E2383" s="32">
        <v>42278</v>
      </c>
      <c r="F2383" s="34" t="s">
        <v>4362</v>
      </c>
      <c r="G2383" s="34" t="s">
        <v>5528</v>
      </c>
      <c r="H2383" s="34" t="str">
        <f t="shared" ca="1" si="299"/>
        <v>Post-calc.</v>
      </c>
      <c r="I2383" s="3">
        <f t="shared" ca="1" si="296"/>
        <v>0</v>
      </c>
      <c r="M2383" s="7" t="s">
        <v>2411</v>
      </c>
      <c r="N2383" s="9" t="str">
        <f t="shared" ca="1" si="297"/>
        <v>A8346</v>
      </c>
      <c r="O2383" s="3">
        <v>2811.7109</v>
      </c>
      <c r="P2383" s="3">
        <v>2850.4821999999999</v>
      </c>
      <c r="Q2383" s="1" t="s">
        <v>8</v>
      </c>
      <c r="R2383" s="1" t="s">
        <v>9</v>
      </c>
      <c r="S2383" s="1" t="s">
        <v>10</v>
      </c>
      <c r="T2383" s="1" t="s">
        <v>2406</v>
      </c>
      <c r="V2383" s="34" t="str">
        <f t="shared" ca="1" si="300"/>
        <v>Post-calc.</v>
      </c>
      <c r="W2383" s="1" t="str">
        <f t="shared" ca="1" si="301"/>
        <v>Post-calc.</v>
      </c>
      <c r="X2383" s="1" t="b">
        <f t="shared" ca="1" si="302"/>
        <v>1</v>
      </c>
      <c r="Z2383" s="3">
        <f t="shared" ca="1" si="303"/>
        <v>0</v>
      </c>
    </row>
    <row r="2384" spans="1:26" x14ac:dyDescent="0.2">
      <c r="A2384" s="34" t="s">
        <v>4990</v>
      </c>
      <c r="B2384" s="9" t="str">
        <f t="shared" ca="1" si="298"/>
        <v>A5922</v>
      </c>
      <c r="C2384" s="30">
        <v>319.00220000000002</v>
      </c>
      <c r="D2384" s="30">
        <v>320.96800000000002</v>
      </c>
      <c r="E2384" s="32">
        <v>42307</v>
      </c>
      <c r="F2384" s="34" t="s">
        <v>4362</v>
      </c>
      <c r="G2384" s="34" t="s">
        <v>5528</v>
      </c>
      <c r="H2384" s="34" t="str">
        <f t="shared" ca="1" si="299"/>
        <v>Post-calc.</v>
      </c>
      <c r="I2384" s="3">
        <f t="shared" ca="1" si="296"/>
        <v>0</v>
      </c>
      <c r="M2384" s="7" t="s">
        <v>2412</v>
      </c>
      <c r="N2384" s="9" t="str">
        <f t="shared" ca="1" si="297"/>
        <v>A8347</v>
      </c>
      <c r="O2384" s="3">
        <v>122.82</v>
      </c>
      <c r="P2384" s="3">
        <v>122.82</v>
      </c>
      <c r="Q2384" s="1" t="s">
        <v>8</v>
      </c>
      <c r="R2384" s="1" t="s">
        <v>9</v>
      </c>
      <c r="S2384" s="1" t="s">
        <v>10</v>
      </c>
      <c r="T2384" s="1" t="s">
        <v>2406</v>
      </c>
      <c r="V2384" s="34" t="str">
        <f t="shared" ca="1" si="300"/>
        <v>Post-calc.</v>
      </c>
      <c r="W2384" s="1" t="str">
        <f t="shared" ca="1" si="301"/>
        <v>Post-calc.</v>
      </c>
      <c r="X2384" s="1" t="b">
        <f t="shared" ca="1" si="302"/>
        <v>1</v>
      </c>
      <c r="Z2384" s="3">
        <f t="shared" ca="1" si="303"/>
        <v>0</v>
      </c>
    </row>
    <row r="2385" spans="1:26" x14ac:dyDescent="0.2">
      <c r="A2385" s="34" t="s">
        <v>4991</v>
      </c>
      <c r="B2385" s="9" t="str">
        <f t="shared" ca="1" si="298"/>
        <v>A5923</v>
      </c>
      <c r="C2385" s="30">
        <v>42.448</v>
      </c>
      <c r="D2385" s="30">
        <v>42.448</v>
      </c>
      <c r="E2385" s="32">
        <v>42314</v>
      </c>
      <c r="F2385" s="34" t="s">
        <v>4362</v>
      </c>
      <c r="G2385" s="34" t="s">
        <v>5528</v>
      </c>
      <c r="H2385" s="34" t="str">
        <f t="shared" ca="1" si="299"/>
        <v>Post-calc.</v>
      </c>
      <c r="I2385" s="3">
        <f t="shared" ca="1" si="296"/>
        <v>0</v>
      </c>
      <c r="M2385" s="7" t="s">
        <v>2413</v>
      </c>
      <c r="N2385" s="9" t="str">
        <f t="shared" ca="1" si="297"/>
        <v>A8381</v>
      </c>
      <c r="O2385" s="3">
        <v>3128.7143999999998</v>
      </c>
      <c r="P2385" s="3">
        <v>3128.7143999999998</v>
      </c>
      <c r="Q2385" s="1" t="s">
        <v>14</v>
      </c>
      <c r="R2385" s="1" t="s">
        <v>9</v>
      </c>
      <c r="S2385" s="1" t="s">
        <v>10</v>
      </c>
      <c r="T2385" s="1" t="s">
        <v>1446</v>
      </c>
      <c r="V2385" s="34" t="str">
        <f t="shared" ca="1" si="300"/>
        <v>Pre-calc.</v>
      </c>
      <c r="W2385" s="1" t="str">
        <f t="shared" ca="1" si="301"/>
        <v>Pre-calc.</v>
      </c>
      <c r="X2385" s="1" t="b">
        <f t="shared" ca="1" si="302"/>
        <v>1</v>
      </c>
      <c r="Z2385" s="3">
        <f t="shared" ca="1" si="303"/>
        <v>0</v>
      </c>
    </row>
    <row r="2386" spans="1:26" x14ac:dyDescent="0.2">
      <c r="A2386" s="34" t="s">
        <v>4992</v>
      </c>
      <c r="B2386" s="9" t="str">
        <f t="shared" ca="1" si="298"/>
        <v>A5934</v>
      </c>
      <c r="C2386" s="30">
        <v>1244.08</v>
      </c>
      <c r="D2386" s="30">
        <v>1244.08</v>
      </c>
      <c r="E2386" s="32">
        <v>42521</v>
      </c>
      <c r="F2386" s="34" t="s">
        <v>2660</v>
      </c>
      <c r="G2386" s="34" t="s">
        <v>5531</v>
      </c>
      <c r="H2386" s="34" t="str">
        <f t="shared" ca="1" si="299"/>
        <v>Post-calc.</v>
      </c>
      <c r="I2386" s="3">
        <f t="shared" ca="1" si="296"/>
        <v>0</v>
      </c>
      <c r="M2386" s="7" t="s">
        <v>2414</v>
      </c>
      <c r="N2386" s="9" t="str">
        <f t="shared" ca="1" si="297"/>
        <v>A8384</v>
      </c>
      <c r="O2386" s="3">
        <v>4666.6031000000003</v>
      </c>
      <c r="P2386" s="3">
        <v>4666.6031000000003</v>
      </c>
      <c r="Q2386" s="1" t="s">
        <v>14</v>
      </c>
      <c r="R2386" s="1" t="s">
        <v>9</v>
      </c>
      <c r="S2386" s="1" t="s">
        <v>10</v>
      </c>
      <c r="T2386" s="1" t="s">
        <v>1446</v>
      </c>
      <c r="V2386" s="34" t="str">
        <f t="shared" ca="1" si="300"/>
        <v>Pre-calc.</v>
      </c>
      <c r="W2386" s="1" t="str">
        <f t="shared" ca="1" si="301"/>
        <v>Pre-calc.</v>
      </c>
      <c r="X2386" s="1" t="b">
        <f t="shared" ca="1" si="302"/>
        <v>1</v>
      </c>
      <c r="Z2386" s="3">
        <f t="shared" ca="1" si="303"/>
        <v>0</v>
      </c>
    </row>
    <row r="2387" spans="1:26" x14ac:dyDescent="0.2">
      <c r="A2387" s="34" t="s">
        <v>4993</v>
      </c>
      <c r="B2387" s="9" t="str">
        <f t="shared" ca="1" si="298"/>
        <v>A5992</v>
      </c>
      <c r="C2387" s="30">
        <v>1502.7656999999999</v>
      </c>
      <c r="D2387" s="30">
        <v>1195.2938999999999</v>
      </c>
      <c r="E2387" s="32">
        <v>42424</v>
      </c>
      <c r="F2387" s="34" t="s">
        <v>4269</v>
      </c>
      <c r="G2387" s="34" t="s">
        <v>5524</v>
      </c>
      <c r="H2387" s="34" t="str">
        <f t="shared" ca="1" si="299"/>
        <v>Post-calc.</v>
      </c>
      <c r="I2387" s="3">
        <f t="shared" ca="1" si="296"/>
        <v>0</v>
      </c>
      <c r="M2387" s="7" t="s">
        <v>2415</v>
      </c>
      <c r="N2387" s="9" t="str">
        <f t="shared" ca="1" si="297"/>
        <v>A8385</v>
      </c>
      <c r="O2387" s="3">
        <v>3656.5192000000002</v>
      </c>
      <c r="P2387" s="3">
        <v>3656.5192000000002</v>
      </c>
      <c r="Q2387" s="1" t="s">
        <v>14</v>
      </c>
      <c r="R2387" s="1" t="s">
        <v>9</v>
      </c>
      <c r="S2387" s="1" t="s">
        <v>10</v>
      </c>
      <c r="T2387" s="1" t="s">
        <v>1446</v>
      </c>
      <c r="V2387" s="34" t="str">
        <f t="shared" ca="1" si="300"/>
        <v>Pre-calc.</v>
      </c>
      <c r="W2387" s="1" t="str">
        <f t="shared" ca="1" si="301"/>
        <v>Pre-calc.</v>
      </c>
      <c r="X2387" s="1" t="b">
        <f t="shared" ca="1" si="302"/>
        <v>1</v>
      </c>
      <c r="Z2387" s="3">
        <f t="shared" ca="1" si="303"/>
        <v>0</v>
      </c>
    </row>
    <row r="2388" spans="1:26" x14ac:dyDescent="0.2">
      <c r="A2388" s="34" t="s">
        <v>4994</v>
      </c>
      <c r="B2388" s="9" t="str">
        <f t="shared" ca="1" si="298"/>
        <v>A5995</v>
      </c>
      <c r="C2388" s="30">
        <v>333.44900000000001</v>
      </c>
      <c r="D2388" s="30">
        <v>713.47159999999997</v>
      </c>
      <c r="E2388" s="32">
        <v>42431</v>
      </c>
      <c r="F2388" s="34" t="s">
        <v>4269</v>
      </c>
      <c r="G2388" s="34" t="s">
        <v>5524</v>
      </c>
      <c r="H2388" s="34" t="str">
        <f t="shared" ca="1" si="299"/>
        <v>Post-calc.</v>
      </c>
      <c r="I2388" s="3">
        <f t="shared" ca="1" si="296"/>
        <v>0</v>
      </c>
      <c r="M2388" s="7" t="s">
        <v>2416</v>
      </c>
      <c r="N2388" s="9" t="str">
        <f t="shared" ca="1" si="297"/>
        <v>A8391</v>
      </c>
      <c r="O2388" s="3">
        <v>1215.6663000000001</v>
      </c>
      <c r="P2388" s="3">
        <v>1215.6663000000001</v>
      </c>
      <c r="Q2388" s="1" t="s">
        <v>14</v>
      </c>
      <c r="R2388" s="1" t="s">
        <v>9</v>
      </c>
      <c r="S2388" s="1" t="s">
        <v>10</v>
      </c>
      <c r="T2388" s="1" t="s">
        <v>1446</v>
      </c>
      <c r="V2388" s="34" t="str">
        <f t="shared" ca="1" si="300"/>
        <v>Pre-calc.</v>
      </c>
      <c r="W2388" s="1" t="str">
        <f t="shared" ca="1" si="301"/>
        <v>Pre-calc.</v>
      </c>
      <c r="X2388" s="1" t="b">
        <f t="shared" ca="1" si="302"/>
        <v>1</v>
      </c>
      <c r="Z2388" s="3">
        <f t="shared" ca="1" si="303"/>
        <v>0</v>
      </c>
    </row>
    <row r="2389" spans="1:26" x14ac:dyDescent="0.2">
      <c r="A2389" s="34" t="s">
        <v>4995</v>
      </c>
      <c r="B2389" s="9" t="str">
        <f t="shared" ca="1" si="298"/>
        <v>A6000</v>
      </c>
      <c r="C2389" s="30">
        <v>241.80719999999999</v>
      </c>
      <c r="D2389" s="30">
        <v>176.1086</v>
      </c>
      <c r="E2389" s="32">
        <v>42472</v>
      </c>
      <c r="F2389" s="34" t="s">
        <v>4269</v>
      </c>
      <c r="G2389" s="34" t="s">
        <v>5524</v>
      </c>
      <c r="H2389" s="34" t="str">
        <f t="shared" ca="1" si="299"/>
        <v>Post-calc.</v>
      </c>
      <c r="I2389" s="3">
        <f t="shared" ca="1" si="296"/>
        <v>0</v>
      </c>
      <c r="M2389" s="7" t="s">
        <v>2417</v>
      </c>
      <c r="N2389" s="9" t="str">
        <f t="shared" ca="1" si="297"/>
        <v>A8393</v>
      </c>
      <c r="O2389" s="3">
        <v>997.45309999999995</v>
      </c>
      <c r="P2389" s="3">
        <v>997.45309999999995</v>
      </c>
      <c r="Q2389" s="1" t="s">
        <v>14</v>
      </c>
      <c r="R2389" s="1" t="s">
        <v>9</v>
      </c>
      <c r="S2389" s="1" t="s">
        <v>10</v>
      </c>
      <c r="T2389" s="1" t="s">
        <v>1446</v>
      </c>
      <c r="V2389" s="34" t="str">
        <f t="shared" ca="1" si="300"/>
        <v>Pre-calc.</v>
      </c>
      <c r="W2389" s="1" t="str">
        <f t="shared" ca="1" si="301"/>
        <v>Pre-calc.</v>
      </c>
      <c r="X2389" s="1" t="b">
        <f t="shared" ca="1" si="302"/>
        <v>1</v>
      </c>
      <c r="Z2389" s="3">
        <f t="shared" ca="1" si="303"/>
        <v>0</v>
      </c>
    </row>
    <row r="2390" spans="1:26" x14ac:dyDescent="0.2">
      <c r="A2390" s="34" t="s">
        <v>4996</v>
      </c>
      <c r="B2390" s="9" t="str">
        <f t="shared" ca="1" si="298"/>
        <v>A6040</v>
      </c>
      <c r="C2390" s="30">
        <v>680.44</v>
      </c>
      <c r="D2390" s="30">
        <v>678.51499999999999</v>
      </c>
      <c r="E2390" s="32">
        <v>42348</v>
      </c>
      <c r="F2390" s="34" t="s">
        <v>4164</v>
      </c>
      <c r="G2390" s="34" t="s">
        <v>5522</v>
      </c>
      <c r="H2390" s="34" t="str">
        <f t="shared" ca="1" si="299"/>
        <v>Post-calc.</v>
      </c>
      <c r="I2390" s="3">
        <f t="shared" ca="1" si="296"/>
        <v>0</v>
      </c>
      <c r="M2390" s="7" t="s">
        <v>2418</v>
      </c>
      <c r="N2390" s="9" t="str">
        <f t="shared" ca="1" si="297"/>
        <v>A8414</v>
      </c>
      <c r="O2390" s="3">
        <v>122.136</v>
      </c>
      <c r="P2390" s="3">
        <v>121.2672</v>
      </c>
      <c r="Q2390" s="1" t="s">
        <v>8</v>
      </c>
      <c r="R2390" s="1" t="s">
        <v>9</v>
      </c>
      <c r="S2390" s="1" t="s">
        <v>10</v>
      </c>
      <c r="T2390" s="1" t="s">
        <v>1528</v>
      </c>
      <c r="V2390" s="34" t="str">
        <f t="shared" ca="1" si="300"/>
        <v>Post-calc.</v>
      </c>
      <c r="W2390" s="1" t="str">
        <f t="shared" ca="1" si="301"/>
        <v>Post-calc.</v>
      </c>
      <c r="X2390" s="1" t="b">
        <f t="shared" ca="1" si="302"/>
        <v>1</v>
      </c>
      <c r="Z2390" s="3">
        <f t="shared" ca="1" si="303"/>
        <v>0</v>
      </c>
    </row>
    <row r="2391" spans="1:26" x14ac:dyDescent="0.2">
      <c r="A2391" s="34" t="s">
        <v>4997</v>
      </c>
      <c r="B2391" s="9" t="str">
        <f t="shared" ca="1" si="298"/>
        <v>A6059</v>
      </c>
      <c r="C2391" s="30">
        <v>26349.695</v>
      </c>
      <c r="D2391" s="30">
        <v>20345.651999999998</v>
      </c>
      <c r="E2391" s="32">
        <v>42522</v>
      </c>
      <c r="F2391" s="34" t="s">
        <v>3812</v>
      </c>
      <c r="G2391" s="34" t="s">
        <v>5538</v>
      </c>
      <c r="H2391" s="34" t="str">
        <f t="shared" ca="1" si="299"/>
        <v>Post-calc.</v>
      </c>
      <c r="I2391" s="3">
        <f t="shared" ca="1" si="296"/>
        <v>0</v>
      </c>
      <c r="M2391" s="7" t="s">
        <v>2419</v>
      </c>
      <c r="N2391" s="9" t="str">
        <f t="shared" ca="1" si="297"/>
        <v>A8416</v>
      </c>
      <c r="O2391" s="3">
        <v>427.476</v>
      </c>
      <c r="P2391" s="3">
        <v>424.43520000000001</v>
      </c>
      <c r="Q2391" s="1" t="s">
        <v>8</v>
      </c>
      <c r="R2391" s="1" t="s">
        <v>9</v>
      </c>
      <c r="S2391" s="1" t="s">
        <v>10</v>
      </c>
      <c r="T2391" s="1" t="s">
        <v>1528</v>
      </c>
      <c r="V2391" s="34" t="str">
        <f t="shared" ca="1" si="300"/>
        <v>Post-calc.</v>
      </c>
      <c r="W2391" s="1" t="str">
        <f t="shared" ca="1" si="301"/>
        <v>Post-calc.</v>
      </c>
      <c r="X2391" s="1" t="b">
        <f t="shared" ca="1" si="302"/>
        <v>1</v>
      </c>
      <c r="Z2391" s="3">
        <f t="shared" ca="1" si="303"/>
        <v>0</v>
      </c>
    </row>
    <row r="2392" spans="1:26" x14ac:dyDescent="0.2">
      <c r="A2392" s="34" t="s">
        <v>4998</v>
      </c>
      <c r="B2392" s="9" t="str">
        <f t="shared" ca="1" si="298"/>
        <v>A6060</v>
      </c>
      <c r="C2392" s="30">
        <v>7360.25</v>
      </c>
      <c r="D2392" s="30">
        <v>15156.828</v>
      </c>
      <c r="E2392" s="32">
        <v>42522</v>
      </c>
      <c r="F2392" s="34" t="s">
        <v>3812</v>
      </c>
      <c r="G2392" s="34" t="s">
        <v>5538</v>
      </c>
      <c r="H2392" s="34" t="str">
        <f t="shared" ca="1" si="299"/>
        <v>Post-calc.</v>
      </c>
      <c r="I2392" s="3">
        <f t="shared" ca="1" si="296"/>
        <v>0</v>
      </c>
      <c r="M2392" s="7" t="s">
        <v>2420</v>
      </c>
      <c r="N2392" s="9" t="str">
        <f t="shared" ca="1" si="297"/>
        <v>A8417</v>
      </c>
      <c r="O2392" s="3">
        <v>442.74299999999999</v>
      </c>
      <c r="P2392" s="3">
        <v>437.17500000000001</v>
      </c>
      <c r="Q2392" s="1" t="s">
        <v>8</v>
      </c>
      <c r="R2392" s="1" t="s">
        <v>9</v>
      </c>
      <c r="S2392" s="1" t="s">
        <v>10</v>
      </c>
      <c r="T2392" s="1" t="s">
        <v>1528</v>
      </c>
      <c r="V2392" s="34" t="str">
        <f t="shared" ca="1" si="300"/>
        <v>Post-calc.</v>
      </c>
      <c r="W2392" s="1" t="str">
        <f t="shared" ca="1" si="301"/>
        <v>Post-calc.</v>
      </c>
      <c r="X2392" s="1" t="b">
        <f t="shared" ca="1" si="302"/>
        <v>1</v>
      </c>
      <c r="Z2392" s="3">
        <f t="shared" ca="1" si="303"/>
        <v>0</v>
      </c>
    </row>
    <row r="2393" spans="1:26" x14ac:dyDescent="0.2">
      <c r="A2393" s="34" t="s">
        <v>4999</v>
      </c>
      <c r="B2393" s="9" t="str">
        <f t="shared" ca="1" si="298"/>
        <v>A6061</v>
      </c>
      <c r="C2393" s="30">
        <v>294.41000000000003</v>
      </c>
      <c r="D2393" s="30">
        <v>510.2799</v>
      </c>
      <c r="E2393" s="32">
        <v>42522</v>
      </c>
      <c r="F2393" s="34" t="s">
        <v>3812</v>
      </c>
      <c r="G2393" s="34" t="s">
        <v>5538</v>
      </c>
      <c r="H2393" s="34" t="str">
        <f t="shared" ca="1" si="299"/>
        <v>Post-calc.</v>
      </c>
      <c r="I2393" s="3">
        <f t="shared" ca="1" si="296"/>
        <v>0</v>
      </c>
      <c r="M2393" s="7" t="s">
        <v>2421</v>
      </c>
      <c r="N2393" s="9" t="str">
        <f t="shared" ca="1" si="297"/>
        <v>A8488</v>
      </c>
      <c r="O2393" s="3">
        <v>2356.42</v>
      </c>
      <c r="P2393" s="3">
        <v>2356.42</v>
      </c>
      <c r="Q2393" s="1" t="s">
        <v>14</v>
      </c>
      <c r="R2393" s="1" t="s">
        <v>9</v>
      </c>
      <c r="S2393" s="1" t="s">
        <v>10</v>
      </c>
      <c r="T2393" s="1" t="s">
        <v>798</v>
      </c>
      <c r="V2393" s="34" t="str">
        <f t="shared" ca="1" si="300"/>
        <v>Pre-calc.</v>
      </c>
      <c r="W2393" s="1" t="str">
        <f t="shared" ca="1" si="301"/>
        <v>Pre-calc.</v>
      </c>
      <c r="X2393" s="1" t="b">
        <f t="shared" ca="1" si="302"/>
        <v>1</v>
      </c>
      <c r="Z2393" s="3">
        <f t="shared" ca="1" si="303"/>
        <v>0</v>
      </c>
    </row>
    <row r="2394" spans="1:26" x14ac:dyDescent="0.2">
      <c r="A2394" s="34" t="s">
        <v>5000</v>
      </c>
      <c r="B2394" s="9" t="str">
        <f t="shared" ca="1" si="298"/>
        <v>A6062</v>
      </c>
      <c r="C2394" s="30">
        <v>294.41000000000003</v>
      </c>
      <c r="D2394" s="30">
        <v>518.88239999999996</v>
      </c>
      <c r="E2394" s="32">
        <v>42522</v>
      </c>
      <c r="F2394" s="34" t="s">
        <v>3812</v>
      </c>
      <c r="G2394" s="34" t="s">
        <v>5538</v>
      </c>
      <c r="H2394" s="34" t="str">
        <f t="shared" ca="1" si="299"/>
        <v>Post-calc.</v>
      </c>
      <c r="I2394" s="3">
        <f t="shared" ca="1" si="296"/>
        <v>0</v>
      </c>
      <c r="M2394" s="7" t="s">
        <v>2422</v>
      </c>
      <c r="N2394" s="9" t="str">
        <f t="shared" ca="1" si="297"/>
        <v>A8494</v>
      </c>
      <c r="O2394" s="3">
        <v>5400</v>
      </c>
      <c r="P2394" s="3">
        <v>5400</v>
      </c>
      <c r="Q2394" s="1" t="s">
        <v>14</v>
      </c>
      <c r="R2394" s="1" t="s">
        <v>9</v>
      </c>
      <c r="S2394" s="1" t="s">
        <v>10</v>
      </c>
      <c r="T2394" s="1" t="s">
        <v>798</v>
      </c>
      <c r="V2394" s="34" t="str">
        <f t="shared" ca="1" si="300"/>
        <v>Pre-calc.</v>
      </c>
      <c r="W2394" s="1" t="str">
        <f t="shared" ca="1" si="301"/>
        <v>Pre-calc.</v>
      </c>
      <c r="X2394" s="1" t="b">
        <f t="shared" ca="1" si="302"/>
        <v>1</v>
      </c>
      <c r="Z2394" s="3">
        <f t="shared" ca="1" si="303"/>
        <v>0</v>
      </c>
    </row>
    <row r="2395" spans="1:26" x14ac:dyDescent="0.2">
      <c r="A2395" s="34" t="s">
        <v>5001</v>
      </c>
      <c r="B2395" s="9" t="str">
        <f t="shared" ca="1" si="298"/>
        <v>A6063</v>
      </c>
      <c r="C2395" s="30">
        <v>736.02499999999998</v>
      </c>
      <c r="D2395" s="30">
        <v>862.98339999999996</v>
      </c>
      <c r="E2395" s="32">
        <v>42522</v>
      </c>
      <c r="F2395" s="34" t="s">
        <v>3812</v>
      </c>
      <c r="G2395" s="34" t="s">
        <v>5538</v>
      </c>
      <c r="H2395" s="34" t="str">
        <f t="shared" ca="1" si="299"/>
        <v>Post-calc.</v>
      </c>
      <c r="I2395" s="3">
        <f t="shared" ca="1" si="296"/>
        <v>0</v>
      </c>
      <c r="M2395" s="7" t="s">
        <v>2423</v>
      </c>
      <c r="N2395" s="9" t="str">
        <f t="shared" ca="1" si="297"/>
        <v>A8511</v>
      </c>
      <c r="O2395" s="3">
        <v>400</v>
      </c>
      <c r="P2395" s="3">
        <v>400</v>
      </c>
      <c r="Q2395" s="1" t="s">
        <v>14</v>
      </c>
      <c r="R2395" s="1" t="s">
        <v>9</v>
      </c>
      <c r="S2395" s="1" t="s">
        <v>10</v>
      </c>
      <c r="T2395" s="1" t="s">
        <v>69</v>
      </c>
      <c r="V2395" s="34" t="str">
        <f t="shared" ca="1" si="300"/>
        <v>Pre-calc.</v>
      </c>
      <c r="W2395" s="1" t="str">
        <f t="shared" ca="1" si="301"/>
        <v>Pre-calc.</v>
      </c>
      <c r="X2395" s="1" t="b">
        <f t="shared" ca="1" si="302"/>
        <v>1</v>
      </c>
      <c r="Z2395" s="3">
        <f t="shared" ca="1" si="303"/>
        <v>0</v>
      </c>
    </row>
    <row r="2396" spans="1:26" x14ac:dyDescent="0.2">
      <c r="A2396" s="34" t="s">
        <v>5002</v>
      </c>
      <c r="B2396" s="9" t="str">
        <f t="shared" ca="1" si="298"/>
        <v>A6064</v>
      </c>
      <c r="C2396" s="30">
        <v>736.02499999999998</v>
      </c>
      <c r="D2396" s="30">
        <v>1447.4087999999999</v>
      </c>
      <c r="E2396" s="32">
        <v>42522</v>
      </c>
      <c r="F2396" s="34" t="s">
        <v>3812</v>
      </c>
      <c r="G2396" s="34" t="s">
        <v>5538</v>
      </c>
      <c r="H2396" s="34" t="str">
        <f t="shared" ca="1" si="299"/>
        <v>Post-calc.</v>
      </c>
      <c r="I2396" s="3">
        <f t="shared" ca="1" si="296"/>
        <v>0</v>
      </c>
      <c r="M2396" s="7" t="s">
        <v>2424</v>
      </c>
      <c r="N2396" s="9" t="str">
        <f t="shared" ca="1" si="297"/>
        <v>A8512</v>
      </c>
      <c r="O2396" s="3">
        <v>3342.192</v>
      </c>
      <c r="P2396" s="3">
        <v>3342.192</v>
      </c>
      <c r="Q2396" s="1" t="s">
        <v>14</v>
      </c>
      <c r="R2396" s="1" t="s">
        <v>9</v>
      </c>
      <c r="S2396" s="1" t="s">
        <v>10</v>
      </c>
      <c r="T2396" s="1" t="s">
        <v>1446</v>
      </c>
      <c r="V2396" s="34" t="str">
        <f t="shared" ca="1" si="300"/>
        <v>Pre-calc.</v>
      </c>
      <c r="W2396" s="1" t="str">
        <f t="shared" ca="1" si="301"/>
        <v>Pre-calc.</v>
      </c>
      <c r="X2396" s="1" t="b">
        <f t="shared" ca="1" si="302"/>
        <v>1</v>
      </c>
      <c r="Z2396" s="3">
        <f t="shared" ca="1" si="303"/>
        <v>0</v>
      </c>
    </row>
    <row r="2397" spans="1:26" x14ac:dyDescent="0.2">
      <c r="A2397" s="34" t="s">
        <v>5003</v>
      </c>
      <c r="B2397" s="9" t="str">
        <f t="shared" ca="1" si="298"/>
        <v>A6065</v>
      </c>
      <c r="C2397" s="30">
        <v>1999</v>
      </c>
      <c r="D2397" s="30">
        <v>1935</v>
      </c>
      <c r="E2397" s="32">
        <v>42523</v>
      </c>
      <c r="F2397" s="34" t="s">
        <v>2594</v>
      </c>
      <c r="G2397" s="34" t="s">
        <v>5539</v>
      </c>
      <c r="H2397" s="34" t="str">
        <f t="shared" ca="1" si="299"/>
        <v>Post-calc.</v>
      </c>
      <c r="I2397" s="3">
        <f t="shared" ca="1" si="296"/>
        <v>0</v>
      </c>
      <c r="M2397" s="7" t="s">
        <v>2425</v>
      </c>
      <c r="N2397" s="9" t="str">
        <f t="shared" ca="1" si="297"/>
        <v>A8513</v>
      </c>
      <c r="O2397" s="3">
        <v>1713.7246</v>
      </c>
      <c r="P2397" s="3">
        <v>1713.7246</v>
      </c>
      <c r="Q2397" s="1" t="s">
        <v>14</v>
      </c>
      <c r="R2397" s="1" t="s">
        <v>9</v>
      </c>
      <c r="S2397" s="1" t="s">
        <v>10</v>
      </c>
      <c r="T2397" s="1" t="s">
        <v>1446</v>
      </c>
      <c r="V2397" s="34" t="str">
        <f t="shared" ca="1" si="300"/>
        <v>Pre-calc.</v>
      </c>
      <c r="W2397" s="1" t="str">
        <f t="shared" ca="1" si="301"/>
        <v>Pre-calc.</v>
      </c>
      <c r="X2397" s="1" t="b">
        <f t="shared" ca="1" si="302"/>
        <v>1</v>
      </c>
      <c r="Z2397" s="3">
        <f t="shared" ca="1" si="303"/>
        <v>0</v>
      </c>
    </row>
    <row r="2398" spans="1:26" x14ac:dyDescent="0.2">
      <c r="A2398" s="34" t="s">
        <v>5004</v>
      </c>
      <c r="B2398" s="9" t="str">
        <f t="shared" ca="1" si="298"/>
        <v>A6169</v>
      </c>
      <c r="C2398" s="30">
        <v>1161.04</v>
      </c>
      <c r="D2398" s="30">
        <v>1161.04</v>
      </c>
      <c r="E2398" s="32">
        <v>42338</v>
      </c>
      <c r="F2398" s="34" t="s">
        <v>4269</v>
      </c>
      <c r="G2398" s="34" t="s">
        <v>5524</v>
      </c>
      <c r="H2398" s="34" t="str">
        <f t="shared" ca="1" si="299"/>
        <v>Post-calc.</v>
      </c>
      <c r="I2398" s="3">
        <f t="shared" ca="1" si="296"/>
        <v>0</v>
      </c>
      <c r="M2398" s="7" t="s">
        <v>2426</v>
      </c>
      <c r="N2398" s="9" t="str">
        <f t="shared" ca="1" si="297"/>
        <v>A8514</v>
      </c>
      <c r="O2398" s="3">
        <v>1533.9145000000001</v>
      </c>
      <c r="P2398" s="3">
        <v>1533.9145000000001</v>
      </c>
      <c r="Q2398" s="1" t="s">
        <v>14</v>
      </c>
      <c r="R2398" s="1" t="s">
        <v>9</v>
      </c>
      <c r="S2398" s="1" t="s">
        <v>10</v>
      </c>
      <c r="T2398" s="1" t="s">
        <v>1446</v>
      </c>
      <c r="V2398" s="34" t="str">
        <f t="shared" ca="1" si="300"/>
        <v>Pre-calc.</v>
      </c>
      <c r="W2398" s="1" t="str">
        <f t="shared" ca="1" si="301"/>
        <v>Pre-calc.</v>
      </c>
      <c r="X2398" s="1" t="b">
        <f t="shared" ca="1" si="302"/>
        <v>1</v>
      </c>
      <c r="Z2398" s="3">
        <f t="shared" ca="1" si="303"/>
        <v>9.9999999974897946E-5</v>
      </c>
    </row>
    <row r="2399" spans="1:26" x14ac:dyDescent="0.2">
      <c r="A2399" s="34" t="s">
        <v>5005</v>
      </c>
      <c r="B2399" s="9" t="str">
        <f t="shared" ca="1" si="298"/>
        <v>A6171</v>
      </c>
      <c r="C2399" s="30">
        <v>1036.92</v>
      </c>
      <c r="D2399" s="30">
        <v>1124.3499999999999</v>
      </c>
      <c r="E2399" s="32">
        <v>42521</v>
      </c>
      <c r="F2399" s="34" t="s">
        <v>2660</v>
      </c>
      <c r="G2399" s="34" t="s">
        <v>5531</v>
      </c>
      <c r="H2399" s="34" t="str">
        <f t="shared" ca="1" si="299"/>
        <v>Post-calc.</v>
      </c>
      <c r="I2399" s="3">
        <f t="shared" ca="1" si="296"/>
        <v>0</v>
      </c>
      <c r="M2399" s="7" t="s">
        <v>2427</v>
      </c>
      <c r="N2399" s="9" t="str">
        <f t="shared" ca="1" si="297"/>
        <v>A8518</v>
      </c>
      <c r="O2399" s="3">
        <v>215.08940000000001</v>
      </c>
      <c r="P2399" s="3">
        <v>215.08940000000001</v>
      </c>
      <c r="Q2399" s="1" t="s">
        <v>14</v>
      </c>
      <c r="R2399" s="1" t="s">
        <v>9</v>
      </c>
      <c r="S2399" s="1" t="s">
        <v>10</v>
      </c>
      <c r="T2399" s="1" t="s">
        <v>1446</v>
      </c>
      <c r="V2399" s="34" t="str">
        <f t="shared" ca="1" si="300"/>
        <v>Pre-calc.</v>
      </c>
      <c r="W2399" s="1" t="str">
        <f t="shared" ca="1" si="301"/>
        <v>Pre-calc.</v>
      </c>
      <c r="X2399" s="1" t="b">
        <f t="shared" ca="1" si="302"/>
        <v>1</v>
      </c>
      <c r="Z2399" s="3">
        <f t="shared" ca="1" si="303"/>
        <v>0</v>
      </c>
    </row>
    <row r="2400" spans="1:26" x14ac:dyDescent="0.2">
      <c r="A2400" s="34" t="s">
        <v>5006</v>
      </c>
      <c r="B2400" s="9" t="str">
        <f t="shared" ca="1" si="298"/>
        <v>A6175</v>
      </c>
      <c r="C2400" s="30">
        <v>2190</v>
      </c>
      <c r="D2400" s="30">
        <v>3974.7</v>
      </c>
      <c r="E2400" s="32">
        <v>42521</v>
      </c>
      <c r="F2400" s="34" t="s">
        <v>2660</v>
      </c>
      <c r="G2400" s="34" t="s">
        <v>5534</v>
      </c>
      <c r="H2400" s="34" t="str">
        <f t="shared" ca="1" si="299"/>
        <v>Post-calc.</v>
      </c>
      <c r="I2400" s="3">
        <f t="shared" ca="1" si="296"/>
        <v>0</v>
      </c>
      <c r="M2400" s="7" t="s">
        <v>2428</v>
      </c>
      <c r="N2400" s="9" t="str">
        <f t="shared" ca="1" si="297"/>
        <v>A8520</v>
      </c>
      <c r="O2400" s="3">
        <v>3040.6869000000002</v>
      </c>
      <c r="P2400" s="3">
        <v>3040.6869000000002</v>
      </c>
      <c r="Q2400" s="1" t="s">
        <v>14</v>
      </c>
      <c r="R2400" s="1" t="s">
        <v>9</v>
      </c>
      <c r="S2400" s="1" t="s">
        <v>10</v>
      </c>
      <c r="T2400" s="1" t="s">
        <v>1446</v>
      </c>
      <c r="V2400" s="34" t="str">
        <f t="shared" ca="1" si="300"/>
        <v>Pre-calc.</v>
      </c>
      <c r="W2400" s="1" t="str">
        <f t="shared" ca="1" si="301"/>
        <v>Pre-calc.</v>
      </c>
      <c r="X2400" s="1" t="b">
        <f t="shared" ca="1" si="302"/>
        <v>1</v>
      </c>
      <c r="Z2400" s="3">
        <f t="shared" ca="1" si="303"/>
        <v>0</v>
      </c>
    </row>
    <row r="2401" spans="1:26" x14ac:dyDescent="0.2">
      <c r="A2401" s="34" t="s">
        <v>5007</v>
      </c>
      <c r="B2401" s="9" t="str">
        <f t="shared" ca="1" si="298"/>
        <v>A6193</v>
      </c>
      <c r="C2401" s="30">
        <v>737.56799999999998</v>
      </c>
      <c r="D2401" s="30">
        <v>734.976</v>
      </c>
      <c r="E2401" s="32"/>
      <c r="F2401" s="34" t="s">
        <v>1446</v>
      </c>
      <c r="G2401" s="34" t="s">
        <v>5527</v>
      </c>
      <c r="H2401" s="34" t="str">
        <f t="shared" ca="1" si="299"/>
        <v>Pre-calc.</v>
      </c>
      <c r="I2401" s="3">
        <f t="shared" ca="1" si="296"/>
        <v>0</v>
      </c>
      <c r="M2401" s="7" t="s">
        <v>2429</v>
      </c>
      <c r="N2401" s="9" t="str">
        <f t="shared" ca="1" si="297"/>
        <v>A8525</v>
      </c>
      <c r="O2401" s="3">
        <v>4395.5998</v>
      </c>
      <c r="P2401" s="3">
        <v>4395.5998</v>
      </c>
      <c r="Q2401" s="1" t="s">
        <v>14</v>
      </c>
      <c r="R2401" s="1" t="s">
        <v>9</v>
      </c>
      <c r="S2401" s="1" t="s">
        <v>10</v>
      </c>
      <c r="T2401" s="1" t="s">
        <v>69</v>
      </c>
      <c r="V2401" s="34" t="str">
        <f t="shared" ca="1" si="300"/>
        <v>Pre-calc.</v>
      </c>
      <c r="W2401" s="1" t="str">
        <f t="shared" ca="1" si="301"/>
        <v>Pre-calc.</v>
      </c>
      <c r="X2401" s="1" t="b">
        <f t="shared" ca="1" si="302"/>
        <v>1</v>
      </c>
      <c r="Z2401" s="3">
        <f t="shared" ca="1" si="303"/>
        <v>0</v>
      </c>
    </row>
    <row r="2402" spans="1:26" x14ac:dyDescent="0.2">
      <c r="A2402" s="34" t="s">
        <v>5008</v>
      </c>
      <c r="B2402" s="9" t="str">
        <f t="shared" ca="1" si="298"/>
        <v>A6194</v>
      </c>
      <c r="C2402" s="30">
        <v>966.42</v>
      </c>
      <c r="D2402" s="30">
        <v>1021.86</v>
      </c>
      <c r="E2402" s="32">
        <v>42348</v>
      </c>
      <c r="F2402" s="34" t="s">
        <v>4164</v>
      </c>
      <c r="G2402" s="34" t="s">
        <v>5522</v>
      </c>
      <c r="H2402" s="34" t="str">
        <f t="shared" ca="1" si="299"/>
        <v>Post-calc.</v>
      </c>
      <c r="I2402" s="3">
        <f t="shared" ca="1" si="296"/>
        <v>0</v>
      </c>
      <c r="M2402" s="7" t="s">
        <v>2430</v>
      </c>
      <c r="N2402" s="9" t="str">
        <f t="shared" ca="1" si="297"/>
        <v>A8527</v>
      </c>
      <c r="O2402" s="3">
        <v>199.87100000000001</v>
      </c>
      <c r="P2402" s="3">
        <v>199.87100000000001</v>
      </c>
      <c r="Q2402" s="1" t="s">
        <v>14</v>
      </c>
      <c r="R2402" s="1" t="s">
        <v>9</v>
      </c>
      <c r="S2402" s="1" t="s">
        <v>10</v>
      </c>
      <c r="T2402" s="1" t="s">
        <v>798</v>
      </c>
      <c r="V2402" s="34" t="str">
        <f t="shared" ca="1" si="300"/>
        <v>Pre-calc.</v>
      </c>
      <c r="W2402" s="1" t="str">
        <f t="shared" ca="1" si="301"/>
        <v>Pre-calc.</v>
      </c>
      <c r="X2402" s="1" t="b">
        <f t="shared" ca="1" si="302"/>
        <v>1</v>
      </c>
      <c r="Z2402" s="3">
        <f t="shared" ca="1" si="303"/>
        <v>0</v>
      </c>
    </row>
    <row r="2403" spans="1:26" x14ac:dyDescent="0.2">
      <c r="A2403" s="34" t="s">
        <v>5009</v>
      </c>
      <c r="B2403" s="9" t="str">
        <f t="shared" ca="1" si="298"/>
        <v>A6195</v>
      </c>
      <c r="C2403" s="30">
        <v>1469.2545</v>
      </c>
      <c r="D2403" s="30">
        <v>1498.6161</v>
      </c>
      <c r="E2403" s="32"/>
      <c r="F2403" s="34" t="s">
        <v>1446</v>
      </c>
      <c r="G2403" s="34" t="s">
        <v>5527</v>
      </c>
      <c r="H2403" s="34" t="str">
        <f t="shared" ca="1" si="299"/>
        <v>Pre-calc.</v>
      </c>
      <c r="I2403" s="3">
        <f t="shared" ca="1" si="296"/>
        <v>0</v>
      </c>
      <c r="M2403" s="7" t="s">
        <v>2431</v>
      </c>
      <c r="N2403" s="9" t="str">
        <f t="shared" ca="1" si="297"/>
        <v>A8530</v>
      </c>
      <c r="O2403" s="3">
        <v>9000</v>
      </c>
      <c r="P2403" s="3">
        <v>9000</v>
      </c>
      <c r="Q2403" s="1" t="s">
        <v>14</v>
      </c>
      <c r="R2403" s="1" t="s">
        <v>9</v>
      </c>
      <c r="S2403" s="1" t="s">
        <v>10</v>
      </c>
      <c r="T2403" s="1" t="s">
        <v>69</v>
      </c>
      <c r="V2403" s="34" t="str">
        <f t="shared" ca="1" si="300"/>
        <v>Pre-calc.</v>
      </c>
      <c r="W2403" s="1" t="str">
        <f t="shared" ca="1" si="301"/>
        <v>Pre-calc.</v>
      </c>
      <c r="X2403" s="1" t="b">
        <f t="shared" ca="1" si="302"/>
        <v>1</v>
      </c>
      <c r="Z2403" s="3">
        <f t="shared" ca="1" si="303"/>
        <v>0</v>
      </c>
    </row>
    <row r="2404" spans="1:26" x14ac:dyDescent="0.2">
      <c r="A2404" s="34" t="s">
        <v>5010</v>
      </c>
      <c r="B2404" s="9" t="str">
        <f t="shared" ca="1" si="298"/>
        <v>A6198</v>
      </c>
      <c r="C2404" s="30">
        <v>2124.8000000000002</v>
      </c>
      <c r="D2404" s="30">
        <v>0</v>
      </c>
      <c r="E2404" s="32"/>
      <c r="F2404" s="34" t="s">
        <v>2660</v>
      </c>
      <c r="G2404" s="34" t="s">
        <v>5531</v>
      </c>
      <c r="H2404" s="34" t="str">
        <f t="shared" ca="1" si="299"/>
        <v>Pre-calc.</v>
      </c>
      <c r="I2404" s="3">
        <f t="shared" ca="1" si="296"/>
        <v>0</v>
      </c>
      <c r="M2404" s="7" t="s">
        <v>2432</v>
      </c>
      <c r="N2404" s="9" t="str">
        <f t="shared" ca="1" si="297"/>
        <v>A8531</v>
      </c>
      <c r="O2404" s="3">
        <v>341.86</v>
      </c>
      <c r="P2404" s="3">
        <v>338.34</v>
      </c>
      <c r="Q2404" s="1" t="s">
        <v>8</v>
      </c>
      <c r="R2404" s="1" t="s">
        <v>9</v>
      </c>
      <c r="S2404" s="1" t="s">
        <v>10</v>
      </c>
      <c r="T2404" s="1" t="s">
        <v>1466</v>
      </c>
      <c r="V2404" s="34" t="str">
        <f t="shared" ca="1" si="300"/>
        <v>Post-calc.</v>
      </c>
      <c r="W2404" s="1" t="str">
        <f t="shared" ca="1" si="301"/>
        <v>Post-calc.</v>
      </c>
      <c r="X2404" s="1" t="b">
        <f t="shared" ca="1" si="302"/>
        <v>1</v>
      </c>
      <c r="Z2404" s="3">
        <f t="shared" ca="1" si="303"/>
        <v>0</v>
      </c>
    </row>
    <row r="2405" spans="1:26" x14ac:dyDescent="0.2">
      <c r="A2405" s="34" t="s">
        <v>5011</v>
      </c>
      <c r="B2405" s="9" t="str">
        <f t="shared" ca="1" si="298"/>
        <v>A6212</v>
      </c>
      <c r="C2405" s="30">
        <v>256.61</v>
      </c>
      <c r="D2405" s="30">
        <v>256.6071</v>
      </c>
      <c r="E2405" s="32">
        <v>42353</v>
      </c>
      <c r="F2405" s="34" t="s">
        <v>4331</v>
      </c>
      <c r="G2405" s="34" t="s">
        <v>5526</v>
      </c>
      <c r="H2405" s="34" t="str">
        <f t="shared" ca="1" si="299"/>
        <v>Post-calc.</v>
      </c>
      <c r="I2405" s="3">
        <f t="shared" ca="1" si="296"/>
        <v>0</v>
      </c>
      <c r="M2405" s="7" t="s">
        <v>2433</v>
      </c>
      <c r="N2405" s="9" t="str">
        <f t="shared" ca="1" si="297"/>
        <v>A8532</v>
      </c>
      <c r="O2405" s="3">
        <v>170.93</v>
      </c>
      <c r="P2405" s="3">
        <v>169.17</v>
      </c>
      <c r="Q2405" s="1" t="s">
        <v>8</v>
      </c>
      <c r="R2405" s="1" t="s">
        <v>9</v>
      </c>
      <c r="S2405" s="1" t="s">
        <v>10</v>
      </c>
      <c r="T2405" s="1" t="s">
        <v>1466</v>
      </c>
      <c r="V2405" s="34" t="str">
        <f t="shared" ca="1" si="300"/>
        <v>Post-calc.</v>
      </c>
      <c r="W2405" s="1" t="str">
        <f t="shared" ca="1" si="301"/>
        <v>Post-calc.</v>
      </c>
      <c r="X2405" s="1" t="b">
        <f t="shared" ca="1" si="302"/>
        <v>1</v>
      </c>
      <c r="Z2405" s="3">
        <f t="shared" ca="1" si="303"/>
        <v>0</v>
      </c>
    </row>
    <row r="2406" spans="1:26" x14ac:dyDescent="0.2">
      <c r="A2406" s="34" t="s">
        <v>5012</v>
      </c>
      <c r="B2406" s="9" t="str">
        <f t="shared" ca="1" si="298"/>
        <v>A6219</v>
      </c>
      <c r="C2406" s="30">
        <v>1750</v>
      </c>
      <c r="D2406" s="30">
        <v>1750</v>
      </c>
      <c r="E2406" s="32">
        <v>42346</v>
      </c>
      <c r="F2406" s="34" t="s">
        <v>4164</v>
      </c>
      <c r="G2406" s="34" t="s">
        <v>5522</v>
      </c>
      <c r="H2406" s="34" t="str">
        <f t="shared" ca="1" si="299"/>
        <v>Post-calc.</v>
      </c>
      <c r="I2406" s="3">
        <f t="shared" ca="1" si="296"/>
        <v>0</v>
      </c>
      <c r="M2406" s="7" t="s">
        <v>2434</v>
      </c>
      <c r="N2406" s="9" t="str">
        <f t="shared" ca="1" si="297"/>
        <v>A8533</v>
      </c>
      <c r="O2406" s="3">
        <v>290.73200000000003</v>
      </c>
      <c r="P2406" s="3">
        <v>287.916</v>
      </c>
      <c r="Q2406" s="1" t="s">
        <v>8</v>
      </c>
      <c r="R2406" s="1" t="s">
        <v>9</v>
      </c>
      <c r="S2406" s="1" t="s">
        <v>10</v>
      </c>
      <c r="T2406" s="1" t="s">
        <v>1466</v>
      </c>
      <c r="V2406" s="34" t="str">
        <f t="shared" ca="1" si="300"/>
        <v>Post-calc.</v>
      </c>
      <c r="W2406" s="1" t="str">
        <f t="shared" ca="1" si="301"/>
        <v>Post-calc.</v>
      </c>
      <c r="X2406" s="1" t="b">
        <f t="shared" ca="1" si="302"/>
        <v>1</v>
      </c>
      <c r="Z2406" s="3">
        <f t="shared" ca="1" si="303"/>
        <v>0</v>
      </c>
    </row>
    <row r="2407" spans="1:26" x14ac:dyDescent="0.2">
      <c r="A2407" s="34" t="s">
        <v>5013</v>
      </c>
      <c r="B2407" s="9" t="str">
        <f t="shared" ca="1" si="298"/>
        <v>A6224</v>
      </c>
      <c r="C2407" s="30">
        <v>92.1858</v>
      </c>
      <c r="D2407" s="30">
        <v>0</v>
      </c>
      <c r="E2407" s="32"/>
      <c r="F2407" s="34" t="s">
        <v>2660</v>
      </c>
      <c r="G2407" s="34" t="s">
        <v>5531</v>
      </c>
      <c r="H2407" s="34" t="str">
        <f t="shared" ca="1" si="299"/>
        <v>Pre-calc.</v>
      </c>
      <c r="I2407" s="3">
        <f t="shared" ca="1" si="296"/>
        <v>0</v>
      </c>
      <c r="M2407" s="7" t="s">
        <v>2435</v>
      </c>
      <c r="N2407" s="9" t="str">
        <f t="shared" ca="1" si="297"/>
        <v>A8534</v>
      </c>
      <c r="O2407" s="3">
        <v>214.04</v>
      </c>
      <c r="P2407" s="3">
        <v>212.28</v>
      </c>
      <c r="Q2407" s="1" t="s">
        <v>8</v>
      </c>
      <c r="R2407" s="1" t="s">
        <v>9</v>
      </c>
      <c r="S2407" s="1" t="s">
        <v>10</v>
      </c>
      <c r="T2407" s="1" t="s">
        <v>1466</v>
      </c>
      <c r="V2407" s="34" t="str">
        <f t="shared" ca="1" si="300"/>
        <v>Post-calc.</v>
      </c>
      <c r="W2407" s="1" t="str">
        <f t="shared" ca="1" si="301"/>
        <v>Post-calc.</v>
      </c>
      <c r="X2407" s="1" t="b">
        <f t="shared" ca="1" si="302"/>
        <v>1</v>
      </c>
      <c r="Z2407" s="3">
        <f t="shared" ca="1" si="303"/>
        <v>0</v>
      </c>
    </row>
    <row r="2408" spans="1:26" x14ac:dyDescent="0.2">
      <c r="A2408" s="34" t="s">
        <v>5014</v>
      </c>
      <c r="B2408" s="9" t="str">
        <f t="shared" ca="1" si="298"/>
        <v>A6226</v>
      </c>
      <c r="C2408" s="30">
        <v>798</v>
      </c>
      <c r="D2408" s="30">
        <v>798</v>
      </c>
      <c r="E2408" s="32">
        <v>42344</v>
      </c>
      <c r="F2408" s="34" t="s">
        <v>4237</v>
      </c>
      <c r="G2408" s="34" t="s">
        <v>5523</v>
      </c>
      <c r="H2408" s="34" t="str">
        <f t="shared" ca="1" si="299"/>
        <v>Post-calc.</v>
      </c>
      <c r="I2408" s="3">
        <f t="shared" ca="1" si="296"/>
        <v>0</v>
      </c>
      <c r="M2408" s="7" t="s">
        <v>2436</v>
      </c>
      <c r="N2408" s="9" t="str">
        <f t="shared" ca="1" si="297"/>
        <v>A8535</v>
      </c>
      <c r="O2408" s="3">
        <v>444.11599999999999</v>
      </c>
      <c r="P2408" s="3">
        <v>444.11599999999999</v>
      </c>
      <c r="Q2408" s="1" t="s">
        <v>8</v>
      </c>
      <c r="R2408" s="1" t="s">
        <v>9</v>
      </c>
      <c r="S2408" s="1" t="s">
        <v>10</v>
      </c>
      <c r="T2408" s="1" t="s">
        <v>1466</v>
      </c>
      <c r="V2408" s="34" t="str">
        <f t="shared" ca="1" si="300"/>
        <v>Post-calc.</v>
      </c>
      <c r="W2408" s="1" t="str">
        <f t="shared" ca="1" si="301"/>
        <v>Post-calc.</v>
      </c>
      <c r="X2408" s="1" t="b">
        <f t="shared" ca="1" si="302"/>
        <v>1</v>
      </c>
      <c r="Z2408" s="3">
        <f t="shared" ca="1" si="303"/>
        <v>0</v>
      </c>
    </row>
    <row r="2409" spans="1:26" x14ac:dyDescent="0.2">
      <c r="A2409" s="34" t="s">
        <v>5015</v>
      </c>
      <c r="B2409" s="9" t="str">
        <f t="shared" ca="1" si="298"/>
        <v>A6227</v>
      </c>
      <c r="C2409" s="30">
        <v>1184.5</v>
      </c>
      <c r="D2409" s="30">
        <v>1184.5</v>
      </c>
      <c r="E2409" s="32">
        <v>42341</v>
      </c>
      <c r="F2409" s="34" t="s">
        <v>4237</v>
      </c>
      <c r="G2409" s="34" t="s">
        <v>5523</v>
      </c>
      <c r="H2409" s="34" t="str">
        <f t="shared" ca="1" si="299"/>
        <v>Post-calc.</v>
      </c>
      <c r="I2409" s="3">
        <f t="shared" ca="1" si="296"/>
        <v>0</v>
      </c>
      <c r="M2409" s="7" t="s">
        <v>2437</v>
      </c>
      <c r="N2409" s="9" t="str">
        <f t="shared" ca="1" si="297"/>
        <v>A8536</v>
      </c>
      <c r="O2409" s="3">
        <v>145.36600000000001</v>
      </c>
      <c r="P2409" s="3">
        <v>145.36600000000001</v>
      </c>
      <c r="Q2409" s="1" t="s">
        <v>8</v>
      </c>
      <c r="R2409" s="1" t="s">
        <v>9</v>
      </c>
      <c r="S2409" s="1" t="s">
        <v>10</v>
      </c>
      <c r="T2409" s="1" t="s">
        <v>1466</v>
      </c>
      <c r="V2409" s="34" t="str">
        <f t="shared" ca="1" si="300"/>
        <v>Post-calc.</v>
      </c>
      <c r="W2409" s="1" t="str">
        <f t="shared" ca="1" si="301"/>
        <v>Post-calc.</v>
      </c>
      <c r="X2409" s="1" t="b">
        <f t="shared" ca="1" si="302"/>
        <v>1</v>
      </c>
      <c r="Z2409" s="3">
        <f t="shared" ca="1" si="303"/>
        <v>0</v>
      </c>
    </row>
    <row r="2410" spans="1:26" x14ac:dyDescent="0.2">
      <c r="A2410" s="34" t="s">
        <v>5016</v>
      </c>
      <c r="B2410" s="9" t="str">
        <f t="shared" ca="1" si="298"/>
        <v>A6236</v>
      </c>
      <c r="C2410" s="30">
        <v>3176.32</v>
      </c>
      <c r="D2410" s="30">
        <v>0</v>
      </c>
      <c r="E2410" s="32"/>
      <c r="F2410" s="34" t="s">
        <v>2660</v>
      </c>
      <c r="G2410" s="34" t="s">
        <v>5531</v>
      </c>
      <c r="H2410" s="34" t="str">
        <f t="shared" ca="1" si="299"/>
        <v>Pre-calc.</v>
      </c>
      <c r="I2410" s="3">
        <f t="shared" ca="1" si="296"/>
        <v>0</v>
      </c>
      <c r="M2410" s="7" t="s">
        <v>2438</v>
      </c>
      <c r="N2410" s="9" t="str">
        <f t="shared" ca="1" si="297"/>
        <v>A8537</v>
      </c>
      <c r="O2410" s="3">
        <v>214.04</v>
      </c>
      <c r="P2410" s="3">
        <v>214.04</v>
      </c>
      <c r="Q2410" s="1" t="s">
        <v>8</v>
      </c>
      <c r="R2410" s="1" t="s">
        <v>9</v>
      </c>
      <c r="S2410" s="1" t="s">
        <v>10</v>
      </c>
      <c r="T2410" s="1" t="s">
        <v>1466</v>
      </c>
      <c r="V2410" s="34" t="str">
        <f t="shared" ca="1" si="300"/>
        <v>Post-calc.</v>
      </c>
      <c r="W2410" s="1" t="str">
        <f t="shared" ca="1" si="301"/>
        <v>Post-calc.</v>
      </c>
      <c r="X2410" s="1" t="b">
        <f t="shared" ca="1" si="302"/>
        <v>1</v>
      </c>
      <c r="Z2410" s="3">
        <f t="shared" ca="1" si="303"/>
        <v>0</v>
      </c>
    </row>
    <row r="2411" spans="1:26" x14ac:dyDescent="0.2">
      <c r="A2411" s="34" t="s">
        <v>5017</v>
      </c>
      <c r="B2411" s="9" t="str">
        <f t="shared" ca="1" si="298"/>
        <v>A6237</v>
      </c>
      <c r="C2411" s="30">
        <v>7271.2</v>
      </c>
      <c r="D2411" s="30">
        <v>9419.7000000000007</v>
      </c>
      <c r="E2411" s="32">
        <v>42521</v>
      </c>
      <c r="F2411" s="34" t="s">
        <v>2660</v>
      </c>
      <c r="G2411" s="34" t="s">
        <v>5531</v>
      </c>
      <c r="H2411" s="34" t="str">
        <f t="shared" ca="1" si="299"/>
        <v>Post-calc.</v>
      </c>
      <c r="I2411" s="3">
        <f t="shared" ca="1" si="296"/>
        <v>0</v>
      </c>
      <c r="M2411" s="7" t="s">
        <v>2439</v>
      </c>
      <c r="N2411" s="9" t="str">
        <f t="shared" ca="1" si="297"/>
        <v>A8539</v>
      </c>
      <c r="O2411" s="3">
        <v>293.67899999999997</v>
      </c>
      <c r="P2411" s="3">
        <v>298.46699999999998</v>
      </c>
      <c r="Q2411" s="1" t="s">
        <v>8</v>
      </c>
      <c r="R2411" s="1" t="s">
        <v>9</v>
      </c>
      <c r="S2411" s="1" t="s">
        <v>10</v>
      </c>
      <c r="T2411" s="1" t="s">
        <v>1466</v>
      </c>
      <c r="V2411" s="34" t="str">
        <f t="shared" ca="1" si="300"/>
        <v>Post-calc.</v>
      </c>
      <c r="W2411" s="1" t="str">
        <f t="shared" ca="1" si="301"/>
        <v>Post-calc.</v>
      </c>
      <c r="X2411" s="1" t="b">
        <f t="shared" ca="1" si="302"/>
        <v>1</v>
      </c>
      <c r="Z2411" s="3">
        <f t="shared" ca="1" si="303"/>
        <v>0</v>
      </c>
    </row>
    <row r="2412" spans="1:26" x14ac:dyDescent="0.2">
      <c r="A2412" s="34" t="s">
        <v>5018</v>
      </c>
      <c r="B2412" s="9" t="str">
        <f t="shared" ca="1" si="298"/>
        <v>A6241</v>
      </c>
      <c r="C2412" s="30">
        <v>10941.53</v>
      </c>
      <c r="D2412" s="30">
        <v>7012</v>
      </c>
      <c r="E2412" s="32">
        <v>42521</v>
      </c>
      <c r="F2412" s="34" t="s">
        <v>2660</v>
      </c>
      <c r="G2412" s="34" t="s">
        <v>5531</v>
      </c>
      <c r="H2412" s="34" t="str">
        <f t="shared" ca="1" si="299"/>
        <v>Post-calc.</v>
      </c>
      <c r="I2412" s="3">
        <f t="shared" ca="1" si="296"/>
        <v>0</v>
      </c>
      <c r="M2412" s="7" t="s">
        <v>2440</v>
      </c>
      <c r="N2412" s="9" t="str">
        <f t="shared" ca="1" si="297"/>
        <v>A8541</v>
      </c>
      <c r="O2412" s="3">
        <v>37.321800000000003</v>
      </c>
      <c r="P2412" s="3">
        <v>37.431600000000003</v>
      </c>
      <c r="Q2412" s="1" t="s">
        <v>8</v>
      </c>
      <c r="R2412" s="1" t="s">
        <v>9</v>
      </c>
      <c r="S2412" s="1" t="s">
        <v>10</v>
      </c>
      <c r="T2412" s="1" t="s">
        <v>1466</v>
      </c>
      <c r="V2412" s="34" t="str">
        <f t="shared" ca="1" si="300"/>
        <v>Post-calc.</v>
      </c>
      <c r="W2412" s="1" t="str">
        <f t="shared" ca="1" si="301"/>
        <v>Post-calc.</v>
      </c>
      <c r="X2412" s="1" t="b">
        <f t="shared" ca="1" si="302"/>
        <v>1</v>
      </c>
      <c r="Z2412" s="3">
        <f t="shared" ca="1" si="303"/>
        <v>0</v>
      </c>
    </row>
    <row r="2413" spans="1:26" x14ac:dyDescent="0.2">
      <c r="A2413" s="34" t="s">
        <v>5019</v>
      </c>
      <c r="B2413" s="9" t="str">
        <f t="shared" ca="1" si="298"/>
        <v>A6243</v>
      </c>
      <c r="C2413" s="30">
        <v>732.0163</v>
      </c>
      <c r="D2413" s="30">
        <v>522.20000000000005</v>
      </c>
      <c r="E2413" s="32">
        <v>42387</v>
      </c>
      <c r="F2413" s="34" t="s">
        <v>4269</v>
      </c>
      <c r="G2413" s="34" t="s">
        <v>5524</v>
      </c>
      <c r="H2413" s="34" t="str">
        <f t="shared" ca="1" si="299"/>
        <v>Post-calc.</v>
      </c>
      <c r="I2413" s="3">
        <f t="shared" ca="1" si="296"/>
        <v>0</v>
      </c>
      <c r="M2413" s="7" t="s">
        <v>2441</v>
      </c>
      <c r="N2413" s="9" t="str">
        <f t="shared" ca="1" si="297"/>
        <v>A8544</v>
      </c>
      <c r="O2413" s="3">
        <v>44.499600000000001</v>
      </c>
      <c r="P2413" s="3">
        <v>44.499600000000001</v>
      </c>
      <c r="Q2413" s="1" t="s">
        <v>8</v>
      </c>
      <c r="R2413" s="1" t="s">
        <v>9</v>
      </c>
      <c r="S2413" s="1" t="s">
        <v>10</v>
      </c>
      <c r="T2413" s="1" t="s">
        <v>1466</v>
      </c>
      <c r="V2413" s="34" t="str">
        <f t="shared" ca="1" si="300"/>
        <v>Post-calc.</v>
      </c>
      <c r="W2413" s="1" t="str">
        <f t="shared" ca="1" si="301"/>
        <v>Post-calc.</v>
      </c>
      <c r="X2413" s="1" t="b">
        <f t="shared" ca="1" si="302"/>
        <v>1</v>
      </c>
      <c r="Z2413" s="3">
        <f t="shared" ca="1" si="303"/>
        <v>0</v>
      </c>
    </row>
    <row r="2414" spans="1:26" x14ac:dyDescent="0.2">
      <c r="A2414" s="34" t="s">
        <v>5020</v>
      </c>
      <c r="B2414" s="9" t="str">
        <f t="shared" ca="1" si="298"/>
        <v>A6260</v>
      </c>
      <c r="C2414" s="30">
        <v>5251</v>
      </c>
      <c r="D2414" s="30">
        <v>12345.5</v>
      </c>
      <c r="E2414" s="32">
        <v>42521</v>
      </c>
      <c r="F2414" s="34" t="s">
        <v>2660</v>
      </c>
      <c r="G2414" s="34" t="s">
        <v>5531</v>
      </c>
      <c r="H2414" s="34" t="str">
        <f t="shared" ca="1" si="299"/>
        <v>Post-calc.</v>
      </c>
      <c r="I2414" s="3">
        <f t="shared" ca="1" si="296"/>
        <v>0</v>
      </c>
      <c r="M2414" s="7" t="s">
        <v>2442</v>
      </c>
      <c r="N2414" s="9" t="str">
        <f t="shared" ca="1" si="297"/>
        <v>A8549</v>
      </c>
      <c r="O2414" s="3">
        <v>199.9</v>
      </c>
      <c r="P2414" s="3">
        <v>199.9</v>
      </c>
      <c r="Q2414" s="1" t="s">
        <v>14</v>
      </c>
      <c r="R2414" s="1" t="s">
        <v>9</v>
      </c>
      <c r="S2414" s="1" t="s">
        <v>10</v>
      </c>
      <c r="T2414" s="1" t="s">
        <v>69</v>
      </c>
      <c r="V2414" s="34" t="str">
        <f t="shared" ca="1" si="300"/>
        <v>Pre-calc.</v>
      </c>
      <c r="W2414" s="1" t="str">
        <f t="shared" ca="1" si="301"/>
        <v>Pre-calc.</v>
      </c>
      <c r="X2414" s="1" t="b">
        <f t="shared" ca="1" si="302"/>
        <v>1</v>
      </c>
      <c r="Z2414" s="3">
        <f t="shared" ca="1" si="303"/>
        <v>0</v>
      </c>
    </row>
    <row r="2415" spans="1:26" x14ac:dyDescent="0.2">
      <c r="A2415" s="34" t="s">
        <v>5021</v>
      </c>
      <c r="B2415" s="9" t="str">
        <f t="shared" ca="1" si="298"/>
        <v>A6264</v>
      </c>
      <c r="C2415" s="30">
        <v>2173.87</v>
      </c>
      <c r="D2415" s="30">
        <v>0</v>
      </c>
      <c r="E2415" s="32"/>
      <c r="F2415" s="34" t="s">
        <v>2660</v>
      </c>
      <c r="G2415" s="34" t="s">
        <v>5531</v>
      </c>
      <c r="H2415" s="34" t="str">
        <f t="shared" ca="1" si="299"/>
        <v>Pre-calc.</v>
      </c>
      <c r="I2415" s="3">
        <f t="shared" ca="1" si="296"/>
        <v>0</v>
      </c>
      <c r="M2415" s="7" t="s">
        <v>2443</v>
      </c>
      <c r="N2415" s="9" t="str">
        <f t="shared" ca="1" si="297"/>
        <v>A8581</v>
      </c>
      <c r="O2415" s="3">
        <v>325.33800000000002</v>
      </c>
      <c r="P2415" s="3">
        <v>325.33800000000002</v>
      </c>
      <c r="Q2415" s="1" t="s">
        <v>14</v>
      </c>
      <c r="R2415" s="1" t="s">
        <v>9</v>
      </c>
      <c r="S2415" s="1" t="s">
        <v>10</v>
      </c>
      <c r="T2415" s="1" t="s">
        <v>1446</v>
      </c>
      <c r="V2415" s="34" t="str">
        <f t="shared" ca="1" si="300"/>
        <v>Pre-calc.</v>
      </c>
      <c r="W2415" s="1" t="str">
        <f t="shared" ca="1" si="301"/>
        <v>Pre-calc.</v>
      </c>
      <c r="X2415" s="1" t="b">
        <f t="shared" ca="1" si="302"/>
        <v>1</v>
      </c>
      <c r="Z2415" s="3">
        <f t="shared" ca="1" si="303"/>
        <v>0</v>
      </c>
    </row>
    <row r="2416" spans="1:26" x14ac:dyDescent="0.2">
      <c r="A2416" s="34" t="s">
        <v>5022</v>
      </c>
      <c r="B2416" s="9" t="str">
        <f t="shared" ca="1" si="298"/>
        <v>A6266</v>
      </c>
      <c r="C2416" s="30">
        <v>3098.46</v>
      </c>
      <c r="D2416" s="30">
        <v>3091.59</v>
      </c>
      <c r="E2416" s="32">
        <v>42355</v>
      </c>
      <c r="F2416" s="34" t="s">
        <v>4269</v>
      </c>
      <c r="G2416" s="34" t="s">
        <v>5524</v>
      </c>
      <c r="H2416" s="34" t="str">
        <f t="shared" ca="1" si="299"/>
        <v>Post-calc.</v>
      </c>
      <c r="I2416" s="3">
        <f t="shared" ca="1" si="296"/>
        <v>0</v>
      </c>
      <c r="M2416" s="7" t="s">
        <v>2444</v>
      </c>
      <c r="N2416" s="9" t="str">
        <f t="shared" ca="1" si="297"/>
        <v>A8584</v>
      </c>
      <c r="O2416" s="3">
        <v>864.88930000000005</v>
      </c>
      <c r="P2416" s="3">
        <v>864.88930000000005</v>
      </c>
      <c r="Q2416" s="1" t="s">
        <v>14</v>
      </c>
      <c r="R2416" s="1" t="s">
        <v>9</v>
      </c>
      <c r="S2416" s="1" t="s">
        <v>10</v>
      </c>
      <c r="T2416" s="1" t="s">
        <v>1446</v>
      </c>
      <c r="V2416" s="34" t="str">
        <f t="shared" ca="1" si="300"/>
        <v>Pre-calc.</v>
      </c>
      <c r="W2416" s="1" t="str">
        <f t="shared" ca="1" si="301"/>
        <v>Pre-calc.</v>
      </c>
      <c r="X2416" s="1" t="b">
        <f t="shared" ca="1" si="302"/>
        <v>1</v>
      </c>
      <c r="Z2416" s="3">
        <f t="shared" ca="1" si="303"/>
        <v>0</v>
      </c>
    </row>
    <row r="2417" spans="1:26" x14ac:dyDescent="0.2">
      <c r="A2417" s="34" t="s">
        <v>5023</v>
      </c>
      <c r="B2417" s="9" t="str">
        <f ca="1">+LEFT(A2417,5)</f>
        <v>A6269</v>
      </c>
      <c r="C2417" s="30">
        <v>13994.47</v>
      </c>
      <c r="D2417" s="30">
        <v>10586.65</v>
      </c>
      <c r="E2417" s="32">
        <v>42541</v>
      </c>
      <c r="F2417" s="34" t="s">
        <v>4269</v>
      </c>
      <c r="G2417" s="34" t="s">
        <v>5524</v>
      </c>
      <c r="H2417" s="34" t="str">
        <f t="shared" ca="1" si="299"/>
        <v>Post-calc.</v>
      </c>
      <c r="I2417" s="23" t="e">
        <f t="shared" ca="1" si="296"/>
        <v>#N/A</v>
      </c>
      <c r="J2417" s="22" t="str">
        <f ca="1">VLOOKUP(B2417, Remarks!$A$3:$G$400, 7, FALSE)</f>
        <v>non-HKG order but not finalized at the time ETL refreshed (but finalized at the time Baktas extracted from LOD)</v>
      </c>
      <c r="K2417" s="1" t="s">
        <v>5961</v>
      </c>
      <c r="M2417" s="7" t="s">
        <v>2445</v>
      </c>
      <c r="N2417" s="9" t="str">
        <f t="shared" ca="1" si="297"/>
        <v>A8585</v>
      </c>
      <c r="O2417" s="3">
        <v>618.52689999999996</v>
      </c>
      <c r="P2417" s="3">
        <v>618.52689999999996</v>
      </c>
      <c r="Q2417" s="1" t="s">
        <v>14</v>
      </c>
      <c r="R2417" s="1" t="s">
        <v>9</v>
      </c>
      <c r="S2417" s="1" t="s">
        <v>10</v>
      </c>
      <c r="T2417" s="1" t="s">
        <v>1446</v>
      </c>
      <c r="V2417" s="34" t="str">
        <f t="shared" ca="1" si="300"/>
        <v>Pre-calc.</v>
      </c>
      <c r="W2417" s="1" t="str">
        <f t="shared" ca="1" si="301"/>
        <v>Pre-calc.</v>
      </c>
      <c r="X2417" s="1" t="b">
        <f t="shared" ca="1" si="302"/>
        <v>1</v>
      </c>
      <c r="Z2417" s="3">
        <f t="shared" ca="1" si="303"/>
        <v>0</v>
      </c>
    </row>
    <row r="2418" spans="1:26" x14ac:dyDescent="0.2">
      <c r="A2418" s="34" t="s">
        <v>5024</v>
      </c>
      <c r="B2418" s="9" t="str">
        <f t="shared" ca="1" si="298"/>
        <v>A6275</v>
      </c>
      <c r="C2418" s="30">
        <v>400</v>
      </c>
      <c r="D2418" s="30">
        <v>-321.92</v>
      </c>
      <c r="E2418" s="32">
        <v>42521</v>
      </c>
      <c r="F2418" s="34" t="s">
        <v>2660</v>
      </c>
      <c r="G2418" s="34" t="s">
        <v>5534</v>
      </c>
      <c r="H2418" s="34" t="str">
        <f t="shared" ca="1" si="299"/>
        <v>Post-calc.</v>
      </c>
      <c r="I2418" s="3">
        <f t="shared" ca="1" si="296"/>
        <v>0</v>
      </c>
      <c r="M2418" s="7" t="s">
        <v>2446</v>
      </c>
      <c r="N2418" s="9" t="str">
        <f t="shared" ca="1" si="297"/>
        <v>A8588</v>
      </c>
      <c r="O2418" s="3">
        <v>2414.4119999999998</v>
      </c>
      <c r="P2418" s="3">
        <v>2417.94</v>
      </c>
      <c r="Q2418" s="1" t="s">
        <v>8</v>
      </c>
      <c r="R2418" s="1" t="s">
        <v>9</v>
      </c>
      <c r="S2418" s="1" t="s">
        <v>10</v>
      </c>
      <c r="T2418" s="1" t="s">
        <v>1260</v>
      </c>
      <c r="V2418" s="34" t="str">
        <f t="shared" ca="1" si="300"/>
        <v>Post-calc.</v>
      </c>
      <c r="W2418" s="1" t="str">
        <f t="shared" ca="1" si="301"/>
        <v>Post-calc.</v>
      </c>
      <c r="X2418" s="1" t="b">
        <f t="shared" ca="1" si="302"/>
        <v>1</v>
      </c>
      <c r="Z2418" s="3">
        <f t="shared" ca="1" si="303"/>
        <v>0</v>
      </c>
    </row>
    <row r="2419" spans="1:26" x14ac:dyDescent="0.2">
      <c r="A2419" s="34" t="s">
        <v>5025</v>
      </c>
      <c r="B2419" s="9" t="str">
        <f t="shared" ca="1" si="298"/>
        <v>A6345</v>
      </c>
      <c r="C2419" s="30">
        <v>15346</v>
      </c>
      <c r="D2419" s="30">
        <v>0</v>
      </c>
      <c r="E2419" s="32"/>
      <c r="F2419" s="34" t="s">
        <v>2660</v>
      </c>
      <c r="G2419" s="34" t="s">
        <v>5531</v>
      </c>
      <c r="H2419" s="34" t="str">
        <f t="shared" ca="1" si="299"/>
        <v>Pre-calc.</v>
      </c>
      <c r="I2419" s="3">
        <f t="shared" ca="1" si="296"/>
        <v>0</v>
      </c>
      <c r="M2419" s="7" t="s">
        <v>2447</v>
      </c>
      <c r="N2419" s="9" t="str">
        <f t="shared" ca="1" si="297"/>
        <v>A8600</v>
      </c>
      <c r="O2419" s="3">
        <v>209.76480000000001</v>
      </c>
      <c r="P2419" s="3">
        <v>209.6388</v>
      </c>
      <c r="Q2419" s="1" t="s">
        <v>8</v>
      </c>
      <c r="R2419" s="1" t="s">
        <v>9</v>
      </c>
      <c r="S2419" s="1" t="s">
        <v>10</v>
      </c>
      <c r="T2419" s="1" t="s">
        <v>1528</v>
      </c>
      <c r="V2419" s="34" t="str">
        <f t="shared" ca="1" si="300"/>
        <v>Post-calc.</v>
      </c>
      <c r="W2419" s="1" t="str">
        <f t="shared" ca="1" si="301"/>
        <v>Post-calc.</v>
      </c>
      <c r="X2419" s="1" t="b">
        <f t="shared" ca="1" si="302"/>
        <v>1</v>
      </c>
      <c r="Z2419" s="3">
        <f t="shared" ca="1" si="303"/>
        <v>0</v>
      </c>
    </row>
    <row r="2420" spans="1:26" x14ac:dyDescent="0.2">
      <c r="A2420" s="34" t="s">
        <v>5026</v>
      </c>
      <c r="B2420" s="9" t="str">
        <f t="shared" ca="1" si="298"/>
        <v>A6358</v>
      </c>
      <c r="C2420" s="30">
        <v>235.3348</v>
      </c>
      <c r="D2420" s="30">
        <v>235.1319</v>
      </c>
      <c r="E2420" s="32">
        <v>42352</v>
      </c>
      <c r="F2420" s="34" t="s">
        <v>4424</v>
      </c>
      <c r="G2420" s="34" t="s">
        <v>5532</v>
      </c>
      <c r="H2420" s="34" t="str">
        <f t="shared" ca="1" si="299"/>
        <v>Post-calc.</v>
      </c>
      <c r="I2420" s="3">
        <f t="shared" ca="1" si="296"/>
        <v>0</v>
      </c>
      <c r="M2420" s="7" t="s">
        <v>2448</v>
      </c>
      <c r="N2420" s="9" t="str">
        <f t="shared" ca="1" si="297"/>
        <v>A8604</v>
      </c>
      <c r="O2420" s="3">
        <v>9754.0632000000005</v>
      </c>
      <c r="P2420" s="3">
        <v>9754.0632000000005</v>
      </c>
      <c r="Q2420" s="1" t="s">
        <v>14</v>
      </c>
      <c r="R2420" s="1" t="s">
        <v>9</v>
      </c>
      <c r="S2420" s="1" t="s">
        <v>10</v>
      </c>
      <c r="T2420" s="1" t="s">
        <v>1528</v>
      </c>
      <c r="V2420" s="34" t="str">
        <f t="shared" ca="1" si="300"/>
        <v>Pre-calc.</v>
      </c>
      <c r="W2420" s="1" t="str">
        <f t="shared" ca="1" si="301"/>
        <v>Pre-calc.</v>
      </c>
      <c r="X2420" s="1" t="b">
        <f t="shared" ca="1" si="302"/>
        <v>1</v>
      </c>
      <c r="Z2420" s="3">
        <f t="shared" ca="1" si="303"/>
        <v>0</v>
      </c>
    </row>
    <row r="2421" spans="1:26" x14ac:dyDescent="0.2">
      <c r="A2421" s="34" t="s">
        <v>5027</v>
      </c>
      <c r="B2421" s="9" t="str">
        <f t="shared" ca="1" si="298"/>
        <v>A6362</v>
      </c>
      <c r="C2421" s="30">
        <v>1767.2620999999999</v>
      </c>
      <c r="D2421" s="30">
        <v>18.682099999999998</v>
      </c>
      <c r="E2421" s="32"/>
      <c r="F2421" s="34" t="s">
        <v>4424</v>
      </c>
      <c r="G2421" s="34" t="s">
        <v>5532</v>
      </c>
      <c r="H2421" s="34" t="str">
        <f t="shared" ca="1" si="299"/>
        <v>Pre-calc.</v>
      </c>
      <c r="I2421" s="3">
        <f t="shared" ca="1" si="296"/>
        <v>0</v>
      </c>
      <c r="M2421" s="7" t="s">
        <v>2449</v>
      </c>
      <c r="N2421" s="9" t="str">
        <f t="shared" ca="1" si="297"/>
        <v>A8605</v>
      </c>
      <c r="O2421" s="3">
        <v>209.76480000000001</v>
      </c>
      <c r="P2421" s="3">
        <v>209.6388</v>
      </c>
      <c r="Q2421" s="1" t="s">
        <v>8</v>
      </c>
      <c r="R2421" s="1" t="s">
        <v>9</v>
      </c>
      <c r="S2421" s="1" t="s">
        <v>10</v>
      </c>
      <c r="T2421" s="1" t="s">
        <v>1528</v>
      </c>
      <c r="V2421" s="34" t="str">
        <f t="shared" ca="1" si="300"/>
        <v>Post-calc.</v>
      </c>
      <c r="W2421" s="1" t="str">
        <f t="shared" ca="1" si="301"/>
        <v>Post-calc.</v>
      </c>
      <c r="X2421" s="1" t="b">
        <f t="shared" ca="1" si="302"/>
        <v>1</v>
      </c>
      <c r="Z2421" s="3">
        <f t="shared" ca="1" si="303"/>
        <v>0</v>
      </c>
    </row>
    <row r="2422" spans="1:26" x14ac:dyDescent="0.2">
      <c r="A2422" s="34" t="s">
        <v>5028</v>
      </c>
      <c r="B2422" s="9" t="str">
        <f t="shared" ca="1" si="298"/>
        <v>A6364</v>
      </c>
      <c r="C2422" s="30">
        <v>401.5686</v>
      </c>
      <c r="D2422" s="30">
        <v>403.10570000000001</v>
      </c>
      <c r="E2422" s="32">
        <v>42409</v>
      </c>
      <c r="F2422" s="34" t="s">
        <v>4424</v>
      </c>
      <c r="G2422" s="34" t="s">
        <v>5532</v>
      </c>
      <c r="H2422" s="34" t="str">
        <f t="shared" ca="1" si="299"/>
        <v>Post-calc.</v>
      </c>
      <c r="I2422" s="3">
        <f t="shared" ca="1" si="296"/>
        <v>0</v>
      </c>
      <c r="M2422" s="7" t="s">
        <v>2450</v>
      </c>
      <c r="N2422" s="9" t="str">
        <f t="shared" ca="1" si="297"/>
        <v>A8606</v>
      </c>
      <c r="O2422" s="3">
        <v>239.7312</v>
      </c>
      <c r="P2422" s="3">
        <v>243.76320000000001</v>
      </c>
      <c r="Q2422" s="1" t="s">
        <v>8</v>
      </c>
      <c r="R2422" s="1" t="s">
        <v>9</v>
      </c>
      <c r="S2422" s="1" t="s">
        <v>10</v>
      </c>
      <c r="T2422" s="1" t="s">
        <v>1528</v>
      </c>
      <c r="V2422" s="34" t="str">
        <f t="shared" ca="1" si="300"/>
        <v>Post-calc.</v>
      </c>
      <c r="W2422" s="1" t="str">
        <f t="shared" ca="1" si="301"/>
        <v>Post-calc.</v>
      </c>
      <c r="X2422" s="1" t="b">
        <f t="shared" ca="1" si="302"/>
        <v>1</v>
      </c>
      <c r="Z2422" s="3">
        <f t="shared" ca="1" si="303"/>
        <v>0</v>
      </c>
    </row>
    <row r="2423" spans="1:26" x14ac:dyDescent="0.2">
      <c r="A2423" s="34" t="s">
        <v>5029</v>
      </c>
      <c r="B2423" s="9" t="str">
        <f t="shared" ca="1" si="298"/>
        <v>A6365</v>
      </c>
      <c r="C2423" s="30">
        <v>571.22529999999995</v>
      </c>
      <c r="D2423" s="30">
        <v>578.55780000000004</v>
      </c>
      <c r="E2423" s="32">
        <v>42380</v>
      </c>
      <c r="F2423" s="34" t="s">
        <v>4424</v>
      </c>
      <c r="G2423" s="34" t="s">
        <v>5532</v>
      </c>
      <c r="H2423" s="34" t="str">
        <f t="shared" ca="1" si="299"/>
        <v>Post-calc.</v>
      </c>
      <c r="I2423" s="3">
        <f t="shared" ca="1" si="296"/>
        <v>0</v>
      </c>
      <c r="M2423" s="7" t="s">
        <v>2451</v>
      </c>
      <c r="N2423" s="9" t="str">
        <f t="shared" ca="1" si="297"/>
        <v>A8628</v>
      </c>
      <c r="O2423" s="3">
        <v>16909.681199999999</v>
      </c>
      <c r="P2423" s="3">
        <v>16909.681199999999</v>
      </c>
      <c r="Q2423" s="1" t="s">
        <v>14</v>
      </c>
      <c r="R2423" s="1" t="s">
        <v>9</v>
      </c>
      <c r="S2423" s="1" t="s">
        <v>10</v>
      </c>
      <c r="T2423" s="1" t="s">
        <v>1446</v>
      </c>
      <c r="V2423" s="34" t="str">
        <f t="shared" ca="1" si="300"/>
        <v>Pre-calc.</v>
      </c>
      <c r="W2423" s="1" t="str">
        <f t="shared" ca="1" si="301"/>
        <v>Pre-calc.</v>
      </c>
      <c r="X2423" s="1" t="b">
        <f t="shared" ca="1" si="302"/>
        <v>1</v>
      </c>
      <c r="Z2423" s="3">
        <f t="shared" ca="1" si="303"/>
        <v>0</v>
      </c>
    </row>
    <row r="2424" spans="1:26" x14ac:dyDescent="0.2">
      <c r="A2424" s="34" t="s">
        <v>5030</v>
      </c>
      <c r="B2424" s="9" t="str">
        <f t="shared" ca="1" si="298"/>
        <v>A6374</v>
      </c>
      <c r="C2424" s="30">
        <v>225.7115</v>
      </c>
      <c r="D2424" s="30">
        <v>129.2115</v>
      </c>
      <c r="E2424" s="32"/>
      <c r="F2424" s="34" t="s">
        <v>4424</v>
      </c>
      <c r="G2424" s="34" t="s">
        <v>5532</v>
      </c>
      <c r="H2424" s="34" t="str">
        <f t="shared" ca="1" si="299"/>
        <v>Pre-calc.</v>
      </c>
      <c r="I2424" s="3">
        <f t="shared" ca="1" si="296"/>
        <v>0</v>
      </c>
      <c r="M2424" s="7" t="s">
        <v>2452</v>
      </c>
      <c r="N2424" s="9" t="str">
        <f t="shared" ca="1" si="297"/>
        <v>A8631</v>
      </c>
      <c r="O2424" s="3">
        <v>480.22359999999998</v>
      </c>
      <c r="P2424" s="3">
        <v>480.22359999999998</v>
      </c>
      <c r="Q2424" s="1" t="s">
        <v>14</v>
      </c>
      <c r="R2424" s="1" t="s">
        <v>9</v>
      </c>
      <c r="S2424" s="1" t="s">
        <v>10</v>
      </c>
      <c r="T2424" s="1" t="s">
        <v>1446</v>
      </c>
      <c r="V2424" s="34" t="str">
        <f t="shared" ca="1" si="300"/>
        <v>Pre-calc.</v>
      </c>
      <c r="W2424" s="1" t="str">
        <f t="shared" ca="1" si="301"/>
        <v>Pre-calc.</v>
      </c>
      <c r="X2424" s="1" t="b">
        <f t="shared" ca="1" si="302"/>
        <v>1</v>
      </c>
      <c r="Z2424" s="3">
        <f t="shared" ca="1" si="303"/>
        <v>0</v>
      </c>
    </row>
    <row r="2425" spans="1:26" x14ac:dyDescent="0.2">
      <c r="A2425" s="34" t="s">
        <v>5031</v>
      </c>
      <c r="B2425" s="9" t="str">
        <f t="shared" ca="1" si="298"/>
        <v>A6379</v>
      </c>
      <c r="C2425" s="30">
        <v>24743.5157</v>
      </c>
      <c r="D2425" s="30">
        <v>24999.714899999999</v>
      </c>
      <c r="E2425" s="32"/>
      <c r="F2425" s="34" t="s">
        <v>4424</v>
      </c>
      <c r="G2425" s="34" t="s">
        <v>5532</v>
      </c>
      <c r="H2425" s="34" t="str">
        <f t="shared" ca="1" si="299"/>
        <v>Pre-calc.</v>
      </c>
      <c r="I2425" s="3">
        <f t="shared" ca="1" si="296"/>
        <v>0</v>
      </c>
      <c r="M2425" s="7" t="s">
        <v>2453</v>
      </c>
      <c r="N2425" s="9" t="str">
        <f t="shared" ca="1" si="297"/>
        <v>A8632</v>
      </c>
      <c r="O2425" s="3">
        <v>559.2355</v>
      </c>
      <c r="P2425" s="3">
        <v>559.2355</v>
      </c>
      <c r="Q2425" s="1" t="s">
        <v>14</v>
      </c>
      <c r="R2425" s="1" t="s">
        <v>9</v>
      </c>
      <c r="S2425" s="1" t="s">
        <v>10</v>
      </c>
      <c r="T2425" s="1" t="s">
        <v>1446</v>
      </c>
      <c r="V2425" s="34" t="str">
        <f t="shared" ca="1" si="300"/>
        <v>Pre-calc.</v>
      </c>
      <c r="W2425" s="1" t="str">
        <f t="shared" ca="1" si="301"/>
        <v>Pre-calc.</v>
      </c>
      <c r="X2425" s="1" t="b">
        <f t="shared" ca="1" si="302"/>
        <v>1</v>
      </c>
      <c r="Z2425" s="3">
        <f t="shared" ca="1" si="303"/>
        <v>0</v>
      </c>
    </row>
    <row r="2426" spans="1:26" x14ac:dyDescent="0.2">
      <c r="A2426" s="34" t="s">
        <v>5032</v>
      </c>
      <c r="B2426" s="9" t="str">
        <f t="shared" ca="1" si="298"/>
        <v>A6383</v>
      </c>
      <c r="C2426" s="30">
        <v>2454.4830999999999</v>
      </c>
      <c r="D2426" s="30">
        <v>2083.9231</v>
      </c>
      <c r="E2426" s="32"/>
      <c r="F2426" s="34" t="s">
        <v>4424</v>
      </c>
      <c r="G2426" s="34" t="s">
        <v>5532</v>
      </c>
      <c r="H2426" s="34" t="str">
        <f t="shared" ca="1" si="299"/>
        <v>Pre-calc.</v>
      </c>
      <c r="I2426" s="3">
        <f t="shared" ca="1" si="296"/>
        <v>0</v>
      </c>
      <c r="M2426" s="7" t="s">
        <v>2454</v>
      </c>
      <c r="N2426" s="9" t="str">
        <f t="shared" ca="1" si="297"/>
        <v>A8633</v>
      </c>
      <c r="O2426" s="3">
        <v>519.55359999999996</v>
      </c>
      <c r="P2426" s="3">
        <v>519.55359999999996</v>
      </c>
      <c r="Q2426" s="1" t="s">
        <v>14</v>
      </c>
      <c r="R2426" s="1" t="s">
        <v>9</v>
      </c>
      <c r="S2426" s="1" t="s">
        <v>10</v>
      </c>
      <c r="T2426" s="1" t="s">
        <v>1446</v>
      </c>
      <c r="V2426" s="34" t="str">
        <f t="shared" ca="1" si="300"/>
        <v>Pre-calc.</v>
      </c>
      <c r="W2426" s="1" t="str">
        <f t="shared" ca="1" si="301"/>
        <v>Pre-calc.</v>
      </c>
      <c r="X2426" s="1" t="b">
        <f t="shared" ca="1" si="302"/>
        <v>1</v>
      </c>
      <c r="Z2426" s="3">
        <f t="shared" ca="1" si="303"/>
        <v>0</v>
      </c>
    </row>
    <row r="2427" spans="1:26" x14ac:dyDescent="0.2">
      <c r="A2427" s="34" t="s">
        <v>5033</v>
      </c>
      <c r="B2427" s="9" t="str">
        <f t="shared" ca="1" si="298"/>
        <v>A6384</v>
      </c>
      <c r="C2427" s="30">
        <v>61.431800000000003</v>
      </c>
      <c r="D2427" s="30">
        <v>61.5199</v>
      </c>
      <c r="E2427" s="32">
        <v>42405</v>
      </c>
      <c r="F2427" s="34" t="s">
        <v>4424</v>
      </c>
      <c r="G2427" s="34" t="s">
        <v>5532</v>
      </c>
      <c r="H2427" s="34" t="str">
        <f t="shared" ca="1" si="299"/>
        <v>Post-calc.</v>
      </c>
      <c r="I2427" s="3">
        <f t="shared" ca="1" si="296"/>
        <v>0</v>
      </c>
      <c r="M2427" s="7" t="s">
        <v>2455</v>
      </c>
      <c r="N2427" s="9" t="str">
        <f t="shared" ca="1" si="297"/>
        <v>A8634</v>
      </c>
      <c r="O2427" s="3">
        <v>603.09280000000001</v>
      </c>
      <c r="P2427" s="3">
        <v>603.09280000000001</v>
      </c>
      <c r="Q2427" s="1" t="s">
        <v>14</v>
      </c>
      <c r="R2427" s="1" t="s">
        <v>9</v>
      </c>
      <c r="S2427" s="1" t="s">
        <v>10</v>
      </c>
      <c r="T2427" s="1" t="s">
        <v>1446</v>
      </c>
      <c r="V2427" s="34" t="str">
        <f t="shared" ca="1" si="300"/>
        <v>Pre-calc.</v>
      </c>
      <c r="W2427" s="1" t="str">
        <f t="shared" ca="1" si="301"/>
        <v>Pre-calc.</v>
      </c>
      <c r="X2427" s="1" t="b">
        <f t="shared" ca="1" si="302"/>
        <v>1</v>
      </c>
      <c r="Z2427" s="3">
        <f t="shared" ca="1" si="303"/>
        <v>0</v>
      </c>
    </row>
    <row r="2428" spans="1:26" x14ac:dyDescent="0.2">
      <c r="A2428" s="34" t="s">
        <v>5034</v>
      </c>
      <c r="B2428" s="9" t="str">
        <f t="shared" ca="1" si="298"/>
        <v>A6385</v>
      </c>
      <c r="C2428" s="30">
        <v>87.1053</v>
      </c>
      <c r="D2428" s="30">
        <v>88.100200000000001</v>
      </c>
      <c r="E2428" s="32">
        <v>42380</v>
      </c>
      <c r="F2428" s="34" t="s">
        <v>4424</v>
      </c>
      <c r="G2428" s="34" t="s">
        <v>5532</v>
      </c>
      <c r="H2428" s="34" t="str">
        <f t="shared" ca="1" si="299"/>
        <v>Post-calc.</v>
      </c>
      <c r="I2428" s="3">
        <f t="shared" ca="1" si="296"/>
        <v>0</v>
      </c>
      <c r="M2428" s="7" t="s">
        <v>2456</v>
      </c>
      <c r="N2428" s="9" t="str">
        <f t="shared" ca="1" si="297"/>
        <v>A8636</v>
      </c>
      <c r="O2428" s="3">
        <v>1000</v>
      </c>
      <c r="P2428" s="3">
        <v>1000</v>
      </c>
      <c r="Q2428" s="1" t="s">
        <v>14</v>
      </c>
      <c r="R2428" s="1" t="s">
        <v>9</v>
      </c>
      <c r="S2428" s="1" t="s">
        <v>10</v>
      </c>
      <c r="T2428" s="1" t="s">
        <v>798</v>
      </c>
      <c r="V2428" s="34" t="str">
        <f t="shared" ca="1" si="300"/>
        <v>Pre-calc.</v>
      </c>
      <c r="W2428" s="1" t="str">
        <f t="shared" ca="1" si="301"/>
        <v>Pre-calc.</v>
      </c>
      <c r="X2428" s="1" t="b">
        <f t="shared" ca="1" si="302"/>
        <v>1</v>
      </c>
      <c r="Z2428" s="3">
        <f t="shared" ca="1" si="303"/>
        <v>0</v>
      </c>
    </row>
    <row r="2429" spans="1:26" x14ac:dyDescent="0.2">
      <c r="A2429" s="34" t="s">
        <v>5035</v>
      </c>
      <c r="B2429" s="9" t="str">
        <f t="shared" ca="1" si="298"/>
        <v>A6388</v>
      </c>
      <c r="C2429" s="30">
        <v>10342.4666</v>
      </c>
      <c r="D2429" s="30">
        <v>10182.891100000001</v>
      </c>
      <c r="E2429" s="32">
        <v>42500</v>
      </c>
      <c r="F2429" s="34" t="s">
        <v>4424</v>
      </c>
      <c r="G2429" s="34" t="s">
        <v>5532</v>
      </c>
      <c r="H2429" s="34" t="str">
        <f t="shared" ca="1" si="299"/>
        <v>Post-calc.</v>
      </c>
      <c r="I2429" s="3">
        <f t="shared" ca="1" si="296"/>
        <v>0</v>
      </c>
      <c r="M2429" s="7" t="s">
        <v>2457</v>
      </c>
      <c r="N2429" s="9" t="str">
        <f t="shared" ca="1" si="297"/>
        <v>A8637</v>
      </c>
      <c r="O2429" s="3">
        <v>356.02519999999998</v>
      </c>
      <c r="P2429" s="3">
        <v>332.46319999999997</v>
      </c>
      <c r="Q2429" s="1" t="s">
        <v>8</v>
      </c>
      <c r="R2429" s="1" t="s">
        <v>9</v>
      </c>
      <c r="S2429" s="1" t="s">
        <v>10</v>
      </c>
      <c r="T2429" s="1" t="s">
        <v>2406</v>
      </c>
      <c r="V2429" s="34" t="str">
        <f t="shared" ca="1" si="300"/>
        <v>Post-calc.</v>
      </c>
      <c r="W2429" s="1" t="str">
        <f t="shared" ca="1" si="301"/>
        <v>Post-calc.</v>
      </c>
      <c r="X2429" s="1" t="b">
        <f t="shared" ca="1" si="302"/>
        <v>1</v>
      </c>
      <c r="Z2429" s="3">
        <f t="shared" ca="1" si="303"/>
        <v>0</v>
      </c>
    </row>
    <row r="2430" spans="1:26" x14ac:dyDescent="0.2">
      <c r="A2430" s="34" t="s">
        <v>5036</v>
      </c>
      <c r="B2430" s="9" t="str">
        <f t="shared" ca="1" si="298"/>
        <v>A6389</v>
      </c>
      <c r="C2430" s="30">
        <v>163.81819999999999</v>
      </c>
      <c r="D2430" s="30">
        <v>165.87860000000001</v>
      </c>
      <c r="E2430" s="32">
        <v>42396</v>
      </c>
      <c r="F2430" s="34" t="s">
        <v>4424</v>
      </c>
      <c r="G2430" s="34" t="s">
        <v>5532</v>
      </c>
      <c r="H2430" s="34" t="str">
        <f t="shared" ca="1" si="299"/>
        <v>Post-calc.</v>
      </c>
      <c r="I2430" s="3">
        <f t="shared" ca="1" si="296"/>
        <v>0</v>
      </c>
      <c r="M2430" s="7" t="s">
        <v>2458</v>
      </c>
      <c r="N2430" s="9" t="str">
        <f t="shared" ca="1" si="297"/>
        <v>A8638</v>
      </c>
      <c r="O2430" s="3">
        <v>171.48740000000001</v>
      </c>
      <c r="P2430" s="3">
        <v>161.4811</v>
      </c>
      <c r="Q2430" s="1" t="s">
        <v>8</v>
      </c>
      <c r="R2430" s="1" t="s">
        <v>9</v>
      </c>
      <c r="S2430" s="1" t="s">
        <v>10</v>
      </c>
      <c r="T2430" s="1" t="s">
        <v>2406</v>
      </c>
      <c r="V2430" s="34" t="str">
        <f t="shared" ca="1" si="300"/>
        <v>Post-calc.</v>
      </c>
      <c r="W2430" s="1" t="str">
        <f t="shared" ca="1" si="301"/>
        <v>Post-calc.</v>
      </c>
      <c r="X2430" s="1" t="b">
        <f t="shared" ca="1" si="302"/>
        <v>1</v>
      </c>
      <c r="Z2430" s="3">
        <f t="shared" ca="1" si="303"/>
        <v>0</v>
      </c>
    </row>
    <row r="2431" spans="1:26" x14ac:dyDescent="0.2">
      <c r="A2431" s="34" t="s">
        <v>5037</v>
      </c>
      <c r="B2431" s="9" t="str">
        <f t="shared" ca="1" si="298"/>
        <v>A6390</v>
      </c>
      <c r="C2431" s="30">
        <v>106.96729999999999</v>
      </c>
      <c r="D2431" s="30">
        <v>106.9324</v>
      </c>
      <c r="E2431" s="32">
        <v>42387</v>
      </c>
      <c r="F2431" s="34" t="s">
        <v>4424</v>
      </c>
      <c r="G2431" s="34" t="s">
        <v>5532</v>
      </c>
      <c r="H2431" s="34" t="str">
        <f t="shared" ca="1" si="299"/>
        <v>Post-calc.</v>
      </c>
      <c r="I2431" s="3">
        <f t="shared" ca="1" si="296"/>
        <v>0</v>
      </c>
      <c r="M2431" s="7" t="s">
        <v>2459</v>
      </c>
      <c r="N2431" s="9" t="str">
        <f t="shared" ca="1" si="297"/>
        <v>A8639</v>
      </c>
      <c r="O2431" s="3">
        <v>-113.0851</v>
      </c>
      <c r="P2431" s="3">
        <v>-108.16759999999999</v>
      </c>
      <c r="Q2431" s="1" t="s">
        <v>8</v>
      </c>
      <c r="R2431" s="1" t="s">
        <v>9</v>
      </c>
      <c r="S2431" s="1" t="s">
        <v>10</v>
      </c>
      <c r="T2431" s="1" t="s">
        <v>2406</v>
      </c>
      <c r="V2431" s="34" t="str">
        <f t="shared" ca="1" si="300"/>
        <v>Post-calc.</v>
      </c>
      <c r="W2431" s="1" t="str">
        <f t="shared" ca="1" si="301"/>
        <v>Post-calc.</v>
      </c>
      <c r="X2431" s="1" t="b">
        <f t="shared" ca="1" si="302"/>
        <v>1</v>
      </c>
      <c r="Z2431" s="3">
        <f t="shared" ca="1" si="303"/>
        <v>0</v>
      </c>
    </row>
    <row r="2432" spans="1:26" x14ac:dyDescent="0.2">
      <c r="A2432" s="34" t="s">
        <v>5038</v>
      </c>
      <c r="B2432" s="9" t="str">
        <f t="shared" ca="1" si="298"/>
        <v>A6397</v>
      </c>
      <c r="C2432" s="30">
        <v>750.93510000000003</v>
      </c>
      <c r="D2432" s="30">
        <v>738.61</v>
      </c>
      <c r="E2432" s="32">
        <v>42411</v>
      </c>
      <c r="F2432" s="34" t="s">
        <v>4269</v>
      </c>
      <c r="G2432" s="34" t="s">
        <v>5524</v>
      </c>
      <c r="H2432" s="34" t="str">
        <f t="shared" ca="1" si="299"/>
        <v>Post-calc.</v>
      </c>
      <c r="I2432" s="3">
        <f t="shared" ca="1" si="296"/>
        <v>0</v>
      </c>
      <c r="M2432" s="7" t="s">
        <v>2460</v>
      </c>
      <c r="N2432" s="9" t="str">
        <f t="shared" ca="1" si="297"/>
        <v>A8640</v>
      </c>
      <c r="O2432" s="3">
        <v>2172.4607999999998</v>
      </c>
      <c r="P2432" s="3">
        <v>2112.1619999999998</v>
      </c>
      <c r="Q2432" s="1" t="s">
        <v>8</v>
      </c>
      <c r="R2432" s="1" t="s">
        <v>9</v>
      </c>
      <c r="S2432" s="1" t="s">
        <v>10</v>
      </c>
      <c r="T2432" s="1" t="s">
        <v>2406</v>
      </c>
      <c r="V2432" s="34" t="str">
        <f t="shared" ca="1" si="300"/>
        <v>Post-calc.</v>
      </c>
      <c r="W2432" s="1" t="str">
        <f t="shared" ca="1" si="301"/>
        <v>Post-calc.</v>
      </c>
      <c r="X2432" s="1" t="b">
        <f t="shared" ca="1" si="302"/>
        <v>1</v>
      </c>
      <c r="Z2432" s="3">
        <f t="shared" ca="1" si="303"/>
        <v>0</v>
      </c>
    </row>
    <row r="2433" spans="1:26" x14ac:dyDescent="0.2">
      <c r="A2433" s="34" t="s">
        <v>5039</v>
      </c>
      <c r="B2433" s="9" t="str">
        <f t="shared" ca="1" si="298"/>
        <v>A6401</v>
      </c>
      <c r="C2433" s="30">
        <v>2179.6455000000001</v>
      </c>
      <c r="D2433" s="30">
        <v>0</v>
      </c>
      <c r="E2433" s="32"/>
      <c r="F2433" s="34" t="s">
        <v>3668</v>
      </c>
      <c r="G2433" s="34" t="s">
        <v>5538</v>
      </c>
      <c r="H2433" s="34" t="str">
        <f t="shared" ca="1" si="299"/>
        <v>Pre-calc.</v>
      </c>
      <c r="I2433" s="3">
        <f t="shared" ca="1" si="296"/>
        <v>0</v>
      </c>
      <c r="M2433" s="7" t="s">
        <v>2461</v>
      </c>
      <c r="N2433" s="9" t="str">
        <f t="shared" ca="1" si="297"/>
        <v>A8641</v>
      </c>
      <c r="O2433" s="3">
        <v>946.76400000000001</v>
      </c>
      <c r="P2433" s="3">
        <v>936.51599999999996</v>
      </c>
      <c r="Q2433" s="1" t="s">
        <v>8</v>
      </c>
      <c r="R2433" s="1" t="s">
        <v>9</v>
      </c>
      <c r="S2433" s="1" t="s">
        <v>10</v>
      </c>
      <c r="T2433" s="1" t="s">
        <v>2406</v>
      </c>
      <c r="V2433" s="34" t="str">
        <f t="shared" ca="1" si="300"/>
        <v>Post-calc.</v>
      </c>
      <c r="W2433" s="1" t="str">
        <f t="shared" ca="1" si="301"/>
        <v>Post-calc.</v>
      </c>
      <c r="X2433" s="1" t="b">
        <f t="shared" ca="1" si="302"/>
        <v>1</v>
      </c>
      <c r="Z2433" s="3">
        <f t="shared" ca="1" si="303"/>
        <v>0</v>
      </c>
    </row>
    <row r="2434" spans="1:26" x14ac:dyDescent="0.2">
      <c r="A2434" s="34" t="s">
        <v>5040</v>
      </c>
      <c r="B2434" s="9" t="str">
        <f t="shared" ca="1" si="298"/>
        <v>A6406</v>
      </c>
      <c r="C2434" s="30">
        <v>10620.031499999999</v>
      </c>
      <c r="D2434" s="30">
        <v>10406</v>
      </c>
      <c r="E2434" s="32">
        <v>42523</v>
      </c>
      <c r="F2434" s="34" t="s">
        <v>3668</v>
      </c>
      <c r="G2434" s="34" t="s">
        <v>5538</v>
      </c>
      <c r="H2434" s="34" t="str">
        <f t="shared" ca="1" si="299"/>
        <v>Post-calc.</v>
      </c>
      <c r="I2434" s="3">
        <f t="shared" ca="1" si="296"/>
        <v>0</v>
      </c>
      <c r="M2434" s="7" t="s">
        <v>2462</v>
      </c>
      <c r="N2434" s="9" t="str">
        <f t="shared" ca="1" si="297"/>
        <v>A8642</v>
      </c>
      <c r="O2434" s="3">
        <v>582.09310000000005</v>
      </c>
      <c r="P2434" s="3">
        <v>570.27970000000005</v>
      </c>
      <c r="Q2434" s="1" t="s">
        <v>8</v>
      </c>
      <c r="R2434" s="1" t="s">
        <v>9</v>
      </c>
      <c r="S2434" s="1" t="s">
        <v>10</v>
      </c>
      <c r="T2434" s="1" t="s">
        <v>2406</v>
      </c>
      <c r="V2434" s="34" t="str">
        <f t="shared" ca="1" si="300"/>
        <v>Post-calc.</v>
      </c>
      <c r="W2434" s="1" t="str">
        <f t="shared" ca="1" si="301"/>
        <v>Post-calc.</v>
      </c>
      <c r="X2434" s="1" t="b">
        <f t="shared" ca="1" si="302"/>
        <v>1</v>
      </c>
      <c r="Z2434" s="3">
        <f t="shared" ca="1" si="303"/>
        <v>0</v>
      </c>
    </row>
    <row r="2435" spans="1:26" x14ac:dyDescent="0.2">
      <c r="A2435" s="34" t="s">
        <v>5041</v>
      </c>
      <c r="B2435" s="9" t="str">
        <f t="shared" ca="1" si="298"/>
        <v>A6417</v>
      </c>
      <c r="C2435" s="30">
        <v>3218.16</v>
      </c>
      <c r="D2435" s="30">
        <v>0</v>
      </c>
      <c r="E2435" s="32"/>
      <c r="F2435" s="34" t="s">
        <v>2660</v>
      </c>
      <c r="G2435" s="34" t="s">
        <v>5531</v>
      </c>
      <c r="H2435" s="34" t="str">
        <f t="shared" ca="1" si="299"/>
        <v>Pre-calc.</v>
      </c>
      <c r="I2435" s="3">
        <f t="shared" ca="1" si="296"/>
        <v>0</v>
      </c>
      <c r="M2435" s="7" t="s">
        <v>2463</v>
      </c>
      <c r="N2435" s="9" t="str">
        <f t="shared" ca="1" si="297"/>
        <v>A8643</v>
      </c>
      <c r="O2435" s="3">
        <v>653.28269999999998</v>
      </c>
      <c r="P2435" s="3">
        <v>608.26710000000003</v>
      </c>
      <c r="Q2435" s="1" t="s">
        <v>8</v>
      </c>
      <c r="R2435" s="1" t="s">
        <v>9</v>
      </c>
      <c r="S2435" s="1" t="s">
        <v>10</v>
      </c>
      <c r="T2435" s="1" t="s">
        <v>2406</v>
      </c>
      <c r="V2435" s="34" t="str">
        <f t="shared" ca="1" si="300"/>
        <v>Post-calc.</v>
      </c>
      <c r="W2435" s="1" t="str">
        <f t="shared" ca="1" si="301"/>
        <v>Post-calc.</v>
      </c>
      <c r="X2435" s="1" t="b">
        <f t="shared" ca="1" si="302"/>
        <v>1</v>
      </c>
      <c r="Z2435" s="3">
        <f t="shared" ca="1" si="303"/>
        <v>0</v>
      </c>
    </row>
    <row r="2436" spans="1:26" x14ac:dyDescent="0.2">
      <c r="A2436" s="34" t="s">
        <v>5042</v>
      </c>
      <c r="B2436" s="9" t="str">
        <f t="shared" ca="1" si="298"/>
        <v>A6419</v>
      </c>
      <c r="C2436" s="30">
        <v>3500</v>
      </c>
      <c r="D2436" s="30">
        <v>3500</v>
      </c>
      <c r="E2436" s="32">
        <v>42081</v>
      </c>
      <c r="F2436" s="34" t="s">
        <v>4485</v>
      </c>
      <c r="G2436" s="34" t="s">
        <v>5545</v>
      </c>
      <c r="H2436" s="34" t="str">
        <f t="shared" ca="1" si="299"/>
        <v>Post-calc.</v>
      </c>
      <c r="I2436" s="3">
        <f t="shared" ref="I2436:I2499" ca="1" si="304">+VLOOKUP(B2436,$N$4:$P$2559,2,FALSE)-C2436</f>
        <v>0</v>
      </c>
      <c r="M2436" s="7" t="s">
        <v>2464</v>
      </c>
      <c r="N2436" s="9" t="str">
        <f t="shared" ref="N2436:N2499" ca="1" si="305">+LEFT(M2436,5)</f>
        <v>A8644</v>
      </c>
      <c r="O2436" s="3">
        <v>2108.9411</v>
      </c>
      <c r="P2436" s="3">
        <v>1990.1503</v>
      </c>
      <c r="Q2436" s="1" t="s">
        <v>8</v>
      </c>
      <c r="R2436" s="1" t="s">
        <v>9</v>
      </c>
      <c r="S2436" s="1" t="s">
        <v>10</v>
      </c>
      <c r="T2436" s="1" t="s">
        <v>2406</v>
      </c>
      <c r="V2436" s="34" t="str">
        <f t="shared" ca="1" si="300"/>
        <v>Post-calc.</v>
      </c>
      <c r="W2436" s="1" t="str">
        <f t="shared" ca="1" si="301"/>
        <v>Post-calc.</v>
      </c>
      <c r="X2436" s="1" t="b">
        <f t="shared" ca="1" si="302"/>
        <v>1</v>
      </c>
      <c r="Z2436" s="3">
        <f t="shared" ca="1" si="303"/>
        <v>0</v>
      </c>
    </row>
    <row r="2437" spans="1:26" x14ac:dyDescent="0.2">
      <c r="A2437" s="34" t="s">
        <v>5043</v>
      </c>
      <c r="B2437" s="9" t="str">
        <f t="shared" ref="B2437:B2500" ca="1" si="306">+LEFT(A2437,5)</f>
        <v>A6422</v>
      </c>
      <c r="C2437" s="30">
        <v>936.51</v>
      </c>
      <c r="D2437" s="30">
        <v>936.51</v>
      </c>
      <c r="E2437" s="32">
        <v>42404</v>
      </c>
      <c r="F2437" s="34" t="s">
        <v>4632</v>
      </c>
      <c r="G2437" s="34" t="s">
        <v>5536</v>
      </c>
      <c r="H2437" s="34" t="str">
        <f t="shared" ref="H2437:H2500" ca="1" si="307">+IF(E2437&gt;1,"Post-calc.","Pre-calc.")</f>
        <v>Post-calc.</v>
      </c>
      <c r="I2437" s="3">
        <f t="shared" ca="1" si="304"/>
        <v>0</v>
      </c>
      <c r="M2437" s="7" t="s">
        <v>2465</v>
      </c>
      <c r="N2437" s="9" t="str">
        <f t="shared" ca="1" si="305"/>
        <v>A8645</v>
      </c>
      <c r="O2437" s="3">
        <v>175.41749999999999</v>
      </c>
      <c r="P2437" s="3">
        <v>175.5967</v>
      </c>
      <c r="Q2437" s="1" t="s">
        <v>8</v>
      </c>
      <c r="R2437" s="1" t="s">
        <v>9</v>
      </c>
      <c r="S2437" s="1" t="s">
        <v>10</v>
      </c>
      <c r="T2437" s="1" t="s">
        <v>2406</v>
      </c>
      <c r="V2437" s="34" t="str">
        <f t="shared" ref="V2437:V2500" ca="1" si="308">+VLOOKUP(N2437,$B$4:$H$2903,7,FALSE)</f>
        <v>Post-calc.</v>
      </c>
      <c r="W2437" s="1" t="str">
        <f t="shared" ref="W2437:W2500" ca="1" si="309">+Q2437</f>
        <v>Post-calc.</v>
      </c>
      <c r="X2437" s="1" t="b">
        <f t="shared" ref="X2437:X2500" ca="1" si="310">+V2437=W2437</f>
        <v>1</v>
      </c>
      <c r="Z2437" s="3">
        <f t="shared" ref="Z2437:Z2500" ca="1" si="311">+IF(Q2437="Post-calc.",VLOOKUP(N2437,$B$4:$H$2903,3,FALSE)-P2437,VLOOKUP(N2437,$B$4:$H$2903,2,FALSE)-P2437)</f>
        <v>1.0000000000331966E-4</v>
      </c>
    </row>
    <row r="2438" spans="1:26" x14ac:dyDescent="0.2">
      <c r="A2438" s="34" t="s">
        <v>5044</v>
      </c>
      <c r="B2438" s="9" t="str">
        <f t="shared" ca="1" si="306"/>
        <v>A6423</v>
      </c>
      <c r="C2438" s="30">
        <v>1218.93</v>
      </c>
      <c r="D2438" s="30">
        <v>1278.8499999999999</v>
      </c>
      <c r="E2438" s="32">
        <v>42387</v>
      </c>
      <c r="F2438" s="34" t="s">
        <v>4269</v>
      </c>
      <c r="G2438" s="34" t="s">
        <v>5524</v>
      </c>
      <c r="H2438" s="34" t="str">
        <f t="shared" ca="1" si="307"/>
        <v>Post-calc.</v>
      </c>
      <c r="I2438" s="3">
        <f t="shared" ca="1" si="304"/>
        <v>0</v>
      </c>
      <c r="M2438" s="7" t="s">
        <v>2466</v>
      </c>
      <c r="N2438" s="9" t="str">
        <f t="shared" ca="1" si="305"/>
        <v>A8646</v>
      </c>
      <c r="O2438" s="3">
        <v>-337.11090000000002</v>
      </c>
      <c r="P2438" s="3">
        <v>-319.98410000000001</v>
      </c>
      <c r="Q2438" s="1" t="s">
        <v>8</v>
      </c>
      <c r="R2438" s="1" t="s">
        <v>9</v>
      </c>
      <c r="S2438" s="1" t="s">
        <v>10</v>
      </c>
      <c r="T2438" s="1" t="s">
        <v>2406</v>
      </c>
      <c r="V2438" s="34" t="str">
        <f t="shared" ca="1" si="308"/>
        <v>Post-calc.</v>
      </c>
      <c r="W2438" s="1" t="str">
        <f t="shared" ca="1" si="309"/>
        <v>Post-calc.</v>
      </c>
      <c r="X2438" s="1" t="b">
        <f t="shared" ca="1" si="310"/>
        <v>1</v>
      </c>
      <c r="Z2438" s="3">
        <f t="shared" ca="1" si="311"/>
        <v>0</v>
      </c>
    </row>
    <row r="2439" spans="1:26" x14ac:dyDescent="0.2">
      <c r="A2439" s="34" t="s">
        <v>5045</v>
      </c>
      <c r="B2439" s="9" t="str">
        <f t="shared" ca="1" si="306"/>
        <v>A6425</v>
      </c>
      <c r="C2439" s="30">
        <v>761.2</v>
      </c>
      <c r="D2439" s="30">
        <v>857.5</v>
      </c>
      <c r="E2439" s="32">
        <v>42356</v>
      </c>
      <c r="F2439" s="34" t="s">
        <v>4269</v>
      </c>
      <c r="G2439" s="34" t="s">
        <v>5524</v>
      </c>
      <c r="H2439" s="34" t="str">
        <f t="shared" ca="1" si="307"/>
        <v>Post-calc.</v>
      </c>
      <c r="I2439" s="3">
        <f t="shared" ca="1" si="304"/>
        <v>0</v>
      </c>
      <c r="M2439" s="7" t="s">
        <v>2467</v>
      </c>
      <c r="N2439" s="9" t="str">
        <f t="shared" ca="1" si="305"/>
        <v>A8647</v>
      </c>
      <c r="O2439" s="3">
        <v>-12.641400000000001</v>
      </c>
      <c r="P2439" s="3">
        <v>-12.1747</v>
      </c>
      <c r="Q2439" s="1" t="s">
        <v>8</v>
      </c>
      <c r="R2439" s="1" t="s">
        <v>9</v>
      </c>
      <c r="S2439" s="1" t="s">
        <v>10</v>
      </c>
      <c r="T2439" s="1" t="s">
        <v>2406</v>
      </c>
      <c r="V2439" s="34" t="str">
        <f t="shared" ca="1" si="308"/>
        <v>Post-calc.</v>
      </c>
      <c r="W2439" s="1" t="str">
        <f t="shared" ca="1" si="309"/>
        <v>Post-calc.</v>
      </c>
      <c r="X2439" s="1" t="b">
        <f t="shared" ca="1" si="310"/>
        <v>1</v>
      </c>
      <c r="Z2439" s="3">
        <f t="shared" ca="1" si="311"/>
        <v>0</v>
      </c>
    </row>
    <row r="2440" spans="1:26" x14ac:dyDescent="0.2">
      <c r="A2440" s="34" t="s">
        <v>5046</v>
      </c>
      <c r="B2440" s="9" t="str">
        <f t="shared" ca="1" si="306"/>
        <v>A6427</v>
      </c>
      <c r="C2440" s="30">
        <v>154.785</v>
      </c>
      <c r="D2440" s="30">
        <v>154.785</v>
      </c>
      <c r="E2440" s="32">
        <v>42375</v>
      </c>
      <c r="F2440" s="34" t="s">
        <v>4632</v>
      </c>
      <c r="G2440" s="34" t="s">
        <v>5536</v>
      </c>
      <c r="H2440" s="34" t="str">
        <f t="shared" ca="1" si="307"/>
        <v>Post-calc.</v>
      </c>
      <c r="I2440" s="3">
        <f t="shared" ca="1" si="304"/>
        <v>0</v>
      </c>
      <c r="M2440" s="7" t="s">
        <v>2468</v>
      </c>
      <c r="N2440" s="9" t="str">
        <f t="shared" ca="1" si="305"/>
        <v>A8648</v>
      </c>
      <c r="O2440" s="3">
        <v>700.15509999999995</v>
      </c>
      <c r="P2440" s="3">
        <v>671.01369999999997</v>
      </c>
      <c r="Q2440" s="1" t="s">
        <v>8</v>
      </c>
      <c r="R2440" s="1" t="s">
        <v>9</v>
      </c>
      <c r="S2440" s="1" t="s">
        <v>10</v>
      </c>
      <c r="T2440" s="1" t="s">
        <v>2406</v>
      </c>
      <c r="V2440" s="34" t="str">
        <f t="shared" ca="1" si="308"/>
        <v>Post-calc.</v>
      </c>
      <c r="W2440" s="1" t="str">
        <f t="shared" ca="1" si="309"/>
        <v>Post-calc.</v>
      </c>
      <c r="X2440" s="1" t="b">
        <f t="shared" ca="1" si="310"/>
        <v>1</v>
      </c>
      <c r="Z2440" s="3">
        <f t="shared" ca="1" si="311"/>
        <v>0</v>
      </c>
    </row>
    <row r="2441" spans="1:26" x14ac:dyDescent="0.2">
      <c r="A2441" s="34" t="s">
        <v>5047</v>
      </c>
      <c r="B2441" s="9" t="str">
        <f t="shared" ca="1" si="306"/>
        <v>A6429</v>
      </c>
      <c r="C2441" s="30">
        <v>666.15</v>
      </c>
      <c r="D2441" s="30">
        <v>666.15</v>
      </c>
      <c r="E2441" s="32">
        <v>42362</v>
      </c>
      <c r="F2441" s="34" t="s">
        <v>4632</v>
      </c>
      <c r="G2441" s="34" t="s">
        <v>5536</v>
      </c>
      <c r="H2441" s="34" t="str">
        <f t="shared" ca="1" si="307"/>
        <v>Post-calc.</v>
      </c>
      <c r="I2441" s="3">
        <f t="shared" ca="1" si="304"/>
        <v>0</v>
      </c>
      <c r="M2441" s="7" t="s">
        <v>2469</v>
      </c>
      <c r="N2441" s="9" t="str">
        <f t="shared" ca="1" si="305"/>
        <v>A8649</v>
      </c>
      <c r="O2441" s="3">
        <v>2339.9155999999998</v>
      </c>
      <c r="P2441" s="3">
        <v>2258.1741999999999</v>
      </c>
      <c r="Q2441" s="1" t="s">
        <v>8</v>
      </c>
      <c r="R2441" s="1" t="s">
        <v>9</v>
      </c>
      <c r="S2441" s="1" t="s">
        <v>10</v>
      </c>
      <c r="T2441" s="1" t="s">
        <v>2406</v>
      </c>
      <c r="V2441" s="34" t="str">
        <f t="shared" ca="1" si="308"/>
        <v>Post-calc.</v>
      </c>
      <c r="W2441" s="1" t="str">
        <f t="shared" ca="1" si="309"/>
        <v>Post-calc.</v>
      </c>
      <c r="X2441" s="1" t="b">
        <f t="shared" ca="1" si="310"/>
        <v>1</v>
      </c>
      <c r="Z2441" s="3">
        <f t="shared" ca="1" si="311"/>
        <v>0</v>
      </c>
    </row>
    <row r="2442" spans="1:26" x14ac:dyDescent="0.2">
      <c r="A2442" s="34" t="s">
        <v>5048</v>
      </c>
      <c r="B2442" s="9" t="str">
        <f t="shared" ca="1" si="306"/>
        <v>A6434</v>
      </c>
      <c r="C2442" s="30">
        <v>123.2231</v>
      </c>
      <c r="D2442" s="30">
        <v>123.9479</v>
      </c>
      <c r="E2442" s="32">
        <v>42401</v>
      </c>
      <c r="F2442" s="34" t="s">
        <v>4424</v>
      </c>
      <c r="G2442" s="34" t="s">
        <v>5532</v>
      </c>
      <c r="H2442" s="34" t="str">
        <f t="shared" ca="1" si="307"/>
        <v>Post-calc.</v>
      </c>
      <c r="I2442" s="3">
        <f t="shared" ca="1" si="304"/>
        <v>0</v>
      </c>
      <c r="M2442" s="7" t="s">
        <v>2470</v>
      </c>
      <c r="N2442" s="9" t="str">
        <f t="shared" ca="1" si="305"/>
        <v>A8653</v>
      </c>
      <c r="O2442" s="3">
        <v>164.39940000000001</v>
      </c>
      <c r="P2442" s="3">
        <v>164.39940000000001</v>
      </c>
      <c r="Q2442" s="1" t="s">
        <v>14</v>
      </c>
      <c r="R2442" s="1" t="s">
        <v>9</v>
      </c>
      <c r="S2442" s="1" t="s">
        <v>10</v>
      </c>
      <c r="T2442" s="1" t="s">
        <v>1446</v>
      </c>
      <c r="V2442" s="34" t="str">
        <f t="shared" ca="1" si="308"/>
        <v>Pre-calc.</v>
      </c>
      <c r="W2442" s="1" t="str">
        <f t="shared" ca="1" si="309"/>
        <v>Pre-calc.</v>
      </c>
      <c r="X2442" s="1" t="b">
        <f t="shared" ca="1" si="310"/>
        <v>1</v>
      </c>
      <c r="Z2442" s="3">
        <f t="shared" ca="1" si="311"/>
        <v>0</v>
      </c>
    </row>
    <row r="2443" spans="1:26" x14ac:dyDescent="0.2">
      <c r="A2443" s="34" t="s">
        <v>5049</v>
      </c>
      <c r="B2443" s="9" t="str">
        <f t="shared" ca="1" si="306"/>
        <v>A6435</v>
      </c>
      <c r="C2443" s="30">
        <v>236.1396</v>
      </c>
      <c r="D2443" s="30">
        <v>178.2396</v>
      </c>
      <c r="E2443" s="32"/>
      <c r="F2443" s="34" t="s">
        <v>4424</v>
      </c>
      <c r="G2443" s="34" t="s">
        <v>5532</v>
      </c>
      <c r="H2443" s="34" t="str">
        <f t="shared" ca="1" si="307"/>
        <v>Pre-calc.</v>
      </c>
      <c r="I2443" s="3">
        <f t="shared" ca="1" si="304"/>
        <v>0</v>
      </c>
      <c r="M2443" s="7" t="s">
        <v>2471</v>
      </c>
      <c r="N2443" s="9" t="str">
        <f t="shared" ca="1" si="305"/>
        <v>A8664</v>
      </c>
      <c r="O2443" s="3">
        <v>320.04689999999999</v>
      </c>
      <c r="P2443" s="3">
        <v>313.18849999999998</v>
      </c>
      <c r="Q2443" s="1" t="s">
        <v>8</v>
      </c>
      <c r="R2443" s="1" t="s">
        <v>9</v>
      </c>
      <c r="S2443" s="1" t="s">
        <v>10</v>
      </c>
      <c r="T2443" s="1" t="s">
        <v>2406</v>
      </c>
      <c r="V2443" s="34" t="str">
        <f t="shared" ca="1" si="308"/>
        <v>Post-calc.</v>
      </c>
      <c r="W2443" s="1" t="str">
        <f t="shared" ca="1" si="309"/>
        <v>Post-calc.</v>
      </c>
      <c r="X2443" s="1" t="b">
        <f t="shared" ca="1" si="310"/>
        <v>1</v>
      </c>
      <c r="Z2443" s="3">
        <f t="shared" ca="1" si="311"/>
        <v>0</v>
      </c>
    </row>
    <row r="2444" spans="1:26" x14ac:dyDescent="0.2">
      <c r="A2444" s="34" t="s">
        <v>5050</v>
      </c>
      <c r="B2444" s="9" t="str">
        <f t="shared" ca="1" si="306"/>
        <v>A6465</v>
      </c>
      <c r="C2444" s="30">
        <v>669.18</v>
      </c>
      <c r="D2444" s="30">
        <v>820.44</v>
      </c>
      <c r="E2444" s="32">
        <v>42521</v>
      </c>
      <c r="F2444" s="34" t="s">
        <v>2660</v>
      </c>
      <c r="G2444" s="34" t="s">
        <v>5531</v>
      </c>
      <c r="H2444" s="34" t="str">
        <f t="shared" ca="1" si="307"/>
        <v>Post-calc.</v>
      </c>
      <c r="I2444" s="3">
        <f t="shared" ca="1" si="304"/>
        <v>0</v>
      </c>
      <c r="M2444" s="7" t="s">
        <v>2472</v>
      </c>
      <c r="N2444" s="9" t="str">
        <f t="shared" ca="1" si="305"/>
        <v>A8665</v>
      </c>
      <c r="O2444" s="3">
        <v>437.05279999999999</v>
      </c>
      <c r="P2444" s="3">
        <v>427.60660000000001</v>
      </c>
      <c r="Q2444" s="1" t="s">
        <v>8</v>
      </c>
      <c r="R2444" s="1" t="s">
        <v>9</v>
      </c>
      <c r="S2444" s="1" t="s">
        <v>10</v>
      </c>
      <c r="T2444" s="1" t="s">
        <v>2406</v>
      </c>
      <c r="V2444" s="34" t="str">
        <f t="shared" ca="1" si="308"/>
        <v>Post-calc.</v>
      </c>
      <c r="W2444" s="1" t="str">
        <f t="shared" ca="1" si="309"/>
        <v>Post-calc.</v>
      </c>
      <c r="X2444" s="1" t="b">
        <f t="shared" ca="1" si="310"/>
        <v>1</v>
      </c>
      <c r="Z2444" s="3">
        <f t="shared" ca="1" si="311"/>
        <v>0</v>
      </c>
    </row>
    <row r="2445" spans="1:26" x14ac:dyDescent="0.2">
      <c r="A2445" s="34" t="s">
        <v>5051</v>
      </c>
      <c r="B2445" s="9" t="str">
        <f t="shared" ca="1" si="306"/>
        <v>A6489</v>
      </c>
      <c r="C2445" s="30">
        <v>7461.79</v>
      </c>
      <c r="D2445" s="30">
        <v>16141</v>
      </c>
      <c r="E2445" s="32">
        <v>42521</v>
      </c>
      <c r="F2445" s="34" t="s">
        <v>2660</v>
      </c>
      <c r="G2445" s="34" t="s">
        <v>5531</v>
      </c>
      <c r="H2445" s="34" t="str">
        <f t="shared" ca="1" si="307"/>
        <v>Post-calc.</v>
      </c>
      <c r="I2445" s="3">
        <f t="shared" ca="1" si="304"/>
        <v>0</v>
      </c>
      <c r="M2445" s="7" t="s">
        <v>2473</v>
      </c>
      <c r="N2445" s="9" t="str">
        <f t="shared" ca="1" si="305"/>
        <v>A8666</v>
      </c>
      <c r="O2445" s="3">
        <v>-161.55070000000001</v>
      </c>
      <c r="P2445" s="3">
        <v>155.42150000000001</v>
      </c>
      <c r="Q2445" s="1" t="s">
        <v>8</v>
      </c>
      <c r="R2445" s="1" t="s">
        <v>9</v>
      </c>
      <c r="S2445" s="1" t="s">
        <v>10</v>
      </c>
      <c r="T2445" s="1" t="s">
        <v>2406</v>
      </c>
      <c r="V2445" s="34" t="str">
        <f t="shared" ca="1" si="308"/>
        <v>Post-calc.</v>
      </c>
      <c r="W2445" s="1" t="str">
        <f t="shared" ca="1" si="309"/>
        <v>Post-calc.</v>
      </c>
      <c r="X2445" s="1" t="b">
        <f t="shared" ca="1" si="310"/>
        <v>1</v>
      </c>
      <c r="Z2445" s="3">
        <f t="shared" ca="1" si="311"/>
        <v>0</v>
      </c>
    </row>
    <row r="2446" spans="1:26" x14ac:dyDescent="0.2">
      <c r="A2446" s="34" t="s">
        <v>5052</v>
      </c>
      <c r="B2446" s="9" t="str">
        <f t="shared" ca="1" si="306"/>
        <v>A6497</v>
      </c>
      <c r="C2446" s="30">
        <v>304</v>
      </c>
      <c r="D2446" s="30">
        <v>0</v>
      </c>
      <c r="E2446" s="32"/>
      <c r="F2446" s="34" t="s">
        <v>2660</v>
      </c>
      <c r="G2446" s="34" t="s">
        <v>5534</v>
      </c>
      <c r="H2446" s="34" t="str">
        <f t="shared" ca="1" si="307"/>
        <v>Pre-calc.</v>
      </c>
      <c r="I2446" s="3">
        <f t="shared" ca="1" si="304"/>
        <v>0</v>
      </c>
      <c r="M2446" s="7" t="s">
        <v>2474</v>
      </c>
      <c r="N2446" s="9" t="str">
        <f t="shared" ca="1" si="305"/>
        <v>A8667</v>
      </c>
      <c r="O2446" s="3">
        <v>80.626099999999994</v>
      </c>
      <c r="P2446" s="3">
        <v>78.883499999999998</v>
      </c>
      <c r="Q2446" s="1" t="s">
        <v>8</v>
      </c>
      <c r="R2446" s="1" t="s">
        <v>9</v>
      </c>
      <c r="S2446" s="1" t="s">
        <v>10</v>
      </c>
      <c r="T2446" s="1" t="s">
        <v>2406</v>
      </c>
      <c r="V2446" s="34" t="str">
        <f t="shared" ca="1" si="308"/>
        <v>Post-calc.</v>
      </c>
      <c r="W2446" s="1" t="str">
        <f t="shared" ca="1" si="309"/>
        <v>Post-calc.</v>
      </c>
      <c r="X2446" s="1" t="b">
        <f t="shared" ca="1" si="310"/>
        <v>1</v>
      </c>
      <c r="Z2446" s="3">
        <f t="shared" ca="1" si="311"/>
        <v>0</v>
      </c>
    </row>
    <row r="2447" spans="1:26" x14ac:dyDescent="0.2">
      <c r="A2447" s="34" t="s">
        <v>5053</v>
      </c>
      <c r="B2447" s="9" t="str">
        <f t="shared" ca="1" si="306"/>
        <v>A6504</v>
      </c>
      <c r="C2447" s="30">
        <v>95.709800000000001</v>
      </c>
      <c r="D2447" s="30">
        <v>95.088499999999996</v>
      </c>
      <c r="E2447" s="32">
        <v>42419</v>
      </c>
      <c r="F2447" s="34" t="s">
        <v>4157</v>
      </c>
      <c r="G2447" s="34" t="s">
        <v>5544</v>
      </c>
      <c r="H2447" s="34" t="str">
        <f t="shared" ca="1" si="307"/>
        <v>Post-calc.</v>
      </c>
      <c r="I2447" s="3">
        <f t="shared" ca="1" si="304"/>
        <v>0</v>
      </c>
      <c r="M2447" s="7" t="s">
        <v>2475</v>
      </c>
      <c r="N2447" s="9" t="str">
        <f t="shared" ca="1" si="305"/>
        <v>A8668</v>
      </c>
      <c r="O2447" s="3">
        <v>297.56279999999998</v>
      </c>
      <c r="P2447" s="3">
        <v>290.57330000000002</v>
      </c>
      <c r="Q2447" s="1" t="s">
        <v>8</v>
      </c>
      <c r="R2447" s="1" t="s">
        <v>9</v>
      </c>
      <c r="S2447" s="1" t="s">
        <v>10</v>
      </c>
      <c r="T2447" s="1" t="s">
        <v>2406</v>
      </c>
      <c r="V2447" s="34" t="str">
        <f t="shared" ca="1" si="308"/>
        <v>Post-calc.</v>
      </c>
      <c r="W2447" s="1" t="str">
        <f t="shared" ca="1" si="309"/>
        <v>Post-calc.</v>
      </c>
      <c r="X2447" s="1" t="b">
        <f t="shared" ca="1" si="310"/>
        <v>1</v>
      </c>
      <c r="Z2447" s="3">
        <f t="shared" ca="1" si="311"/>
        <v>0</v>
      </c>
    </row>
    <row r="2448" spans="1:26" x14ac:dyDescent="0.2">
      <c r="A2448" s="34" t="s">
        <v>5054</v>
      </c>
      <c r="B2448" s="9" t="str">
        <f t="shared" ca="1" si="306"/>
        <v>A6509</v>
      </c>
      <c r="C2448" s="30">
        <v>574.73</v>
      </c>
      <c r="D2448" s="30">
        <v>574.73</v>
      </c>
      <c r="E2448" s="32">
        <v>42339</v>
      </c>
      <c r="F2448" s="34" t="s">
        <v>4269</v>
      </c>
      <c r="G2448" s="34" t="s">
        <v>5524</v>
      </c>
      <c r="H2448" s="34" t="str">
        <f t="shared" ca="1" si="307"/>
        <v>Post-calc.</v>
      </c>
      <c r="I2448" s="3">
        <f t="shared" ca="1" si="304"/>
        <v>0</v>
      </c>
      <c r="M2448" s="7" t="s">
        <v>2476</v>
      </c>
      <c r="N2448" s="9" t="str">
        <f t="shared" ca="1" si="305"/>
        <v>A8669</v>
      </c>
      <c r="O2448" s="3">
        <v>466.80520000000001</v>
      </c>
      <c r="P2448" s="3">
        <v>455.81689999999998</v>
      </c>
      <c r="Q2448" s="1" t="s">
        <v>8</v>
      </c>
      <c r="R2448" s="1" t="s">
        <v>9</v>
      </c>
      <c r="S2448" s="1" t="s">
        <v>10</v>
      </c>
      <c r="T2448" s="1" t="s">
        <v>2406</v>
      </c>
      <c r="V2448" s="34" t="str">
        <f t="shared" ca="1" si="308"/>
        <v>Post-calc.</v>
      </c>
      <c r="W2448" s="1" t="str">
        <f t="shared" ca="1" si="309"/>
        <v>Post-calc.</v>
      </c>
      <c r="X2448" s="1" t="b">
        <f t="shared" ca="1" si="310"/>
        <v>1</v>
      </c>
      <c r="Z2448" s="3">
        <f t="shared" ca="1" si="311"/>
        <v>0</v>
      </c>
    </row>
    <row r="2449" spans="1:26" x14ac:dyDescent="0.2">
      <c r="A2449" s="34" t="s">
        <v>5055</v>
      </c>
      <c r="B2449" s="9" t="str">
        <f t="shared" ca="1" si="306"/>
        <v>A6516</v>
      </c>
      <c r="C2449" s="30">
        <v>11041.98</v>
      </c>
      <c r="D2449" s="30">
        <v>13635.28</v>
      </c>
      <c r="E2449" s="32">
        <v>42521</v>
      </c>
      <c r="F2449" s="34" t="s">
        <v>2660</v>
      </c>
      <c r="G2449" s="34" t="s">
        <v>5531</v>
      </c>
      <c r="H2449" s="34" t="str">
        <f t="shared" ca="1" si="307"/>
        <v>Post-calc.</v>
      </c>
      <c r="I2449" s="3">
        <f t="shared" ca="1" si="304"/>
        <v>0</v>
      </c>
      <c r="M2449" s="7" t="s">
        <v>2477</v>
      </c>
      <c r="N2449" s="9" t="str">
        <f t="shared" ca="1" si="305"/>
        <v>A8670</v>
      </c>
      <c r="O2449" s="3">
        <v>186.67410000000001</v>
      </c>
      <c r="P2449" s="3">
        <v>182.2893</v>
      </c>
      <c r="Q2449" s="1" t="s">
        <v>8</v>
      </c>
      <c r="R2449" s="1" t="s">
        <v>9</v>
      </c>
      <c r="S2449" s="1" t="s">
        <v>10</v>
      </c>
      <c r="T2449" s="1" t="s">
        <v>2406</v>
      </c>
      <c r="V2449" s="34" t="str">
        <f t="shared" ca="1" si="308"/>
        <v>Post-calc.</v>
      </c>
      <c r="W2449" s="1" t="str">
        <f t="shared" ca="1" si="309"/>
        <v>Post-calc.</v>
      </c>
      <c r="X2449" s="1" t="b">
        <f t="shared" ca="1" si="310"/>
        <v>1</v>
      </c>
      <c r="Z2449" s="3">
        <f t="shared" ca="1" si="311"/>
        <v>0</v>
      </c>
    </row>
    <row r="2450" spans="1:26" x14ac:dyDescent="0.2">
      <c r="A2450" s="34" t="s">
        <v>5056</v>
      </c>
      <c r="B2450" s="9" t="str">
        <f t="shared" ca="1" si="306"/>
        <v>A6529</v>
      </c>
      <c r="C2450" s="30">
        <v>2484.7800000000002</v>
      </c>
      <c r="D2450" s="30">
        <v>0</v>
      </c>
      <c r="E2450" s="32"/>
      <c r="F2450" s="34" t="s">
        <v>2660</v>
      </c>
      <c r="G2450" s="34" t="s">
        <v>5531</v>
      </c>
      <c r="H2450" s="34" t="str">
        <f t="shared" ca="1" si="307"/>
        <v>Pre-calc.</v>
      </c>
      <c r="I2450" s="3">
        <f t="shared" ca="1" si="304"/>
        <v>0</v>
      </c>
      <c r="M2450" s="7" t="s">
        <v>2478</v>
      </c>
      <c r="N2450" s="9" t="str">
        <f t="shared" ca="1" si="305"/>
        <v>A8671</v>
      </c>
      <c r="O2450" s="3">
        <v>582.83420000000001</v>
      </c>
      <c r="P2450" s="3">
        <v>568.18960000000004</v>
      </c>
      <c r="Q2450" s="1" t="s">
        <v>8</v>
      </c>
      <c r="R2450" s="1" t="s">
        <v>9</v>
      </c>
      <c r="S2450" s="1" t="s">
        <v>10</v>
      </c>
      <c r="T2450" s="1" t="s">
        <v>2406</v>
      </c>
      <c r="V2450" s="34" t="str">
        <f t="shared" ca="1" si="308"/>
        <v>Post-calc.</v>
      </c>
      <c r="W2450" s="1" t="str">
        <f t="shared" ca="1" si="309"/>
        <v>Post-calc.</v>
      </c>
      <c r="X2450" s="1" t="b">
        <f t="shared" ca="1" si="310"/>
        <v>1</v>
      </c>
      <c r="Z2450" s="3">
        <f t="shared" ca="1" si="311"/>
        <v>0</v>
      </c>
    </row>
    <row r="2451" spans="1:26" x14ac:dyDescent="0.2">
      <c r="A2451" s="34" t="s">
        <v>5057</v>
      </c>
      <c r="B2451" s="9" t="str">
        <f t="shared" ca="1" si="306"/>
        <v>A6532</v>
      </c>
      <c r="C2451" s="30">
        <v>108.3797</v>
      </c>
      <c r="D2451" s="30">
        <v>2</v>
      </c>
      <c r="E2451" s="32">
        <v>42523</v>
      </c>
      <c r="F2451" s="34" t="s">
        <v>3668</v>
      </c>
      <c r="G2451" s="34" t="s">
        <v>5538</v>
      </c>
      <c r="H2451" s="34" t="str">
        <f t="shared" ca="1" si="307"/>
        <v>Post-calc.</v>
      </c>
      <c r="I2451" s="3">
        <f t="shared" ca="1" si="304"/>
        <v>0</v>
      </c>
      <c r="M2451" s="7" t="s">
        <v>2479</v>
      </c>
      <c r="N2451" s="9" t="str">
        <f t="shared" ca="1" si="305"/>
        <v>A8672</v>
      </c>
      <c r="O2451" s="3">
        <v>452.9178</v>
      </c>
      <c r="P2451" s="3">
        <v>453.2466</v>
      </c>
      <c r="Q2451" s="1" t="s">
        <v>8</v>
      </c>
      <c r="R2451" s="1" t="s">
        <v>9</v>
      </c>
      <c r="S2451" s="1" t="s">
        <v>10</v>
      </c>
      <c r="T2451" s="1" t="s">
        <v>2406</v>
      </c>
      <c r="V2451" s="34" t="str">
        <f t="shared" ca="1" si="308"/>
        <v>Post-calc.</v>
      </c>
      <c r="W2451" s="1" t="str">
        <f t="shared" ca="1" si="309"/>
        <v>Post-calc.</v>
      </c>
      <c r="X2451" s="1" t="b">
        <f t="shared" ca="1" si="310"/>
        <v>1</v>
      </c>
      <c r="Z2451" s="3">
        <f t="shared" ca="1" si="311"/>
        <v>0</v>
      </c>
    </row>
    <row r="2452" spans="1:26" x14ac:dyDescent="0.2">
      <c r="A2452" s="34" t="s">
        <v>5058</v>
      </c>
      <c r="B2452" s="9" t="str">
        <f t="shared" ca="1" si="306"/>
        <v>A6537</v>
      </c>
      <c r="C2452" s="30">
        <v>7288.25</v>
      </c>
      <c r="D2452" s="30">
        <v>13574.6</v>
      </c>
      <c r="E2452" s="32">
        <v>42521</v>
      </c>
      <c r="F2452" s="34" t="s">
        <v>2660</v>
      </c>
      <c r="G2452" s="34" t="s">
        <v>5531</v>
      </c>
      <c r="H2452" s="34" t="str">
        <f t="shared" ca="1" si="307"/>
        <v>Post-calc.</v>
      </c>
      <c r="I2452" s="3">
        <f t="shared" ca="1" si="304"/>
        <v>0</v>
      </c>
      <c r="M2452" s="7" t="s">
        <v>2480</v>
      </c>
      <c r="N2452" s="9" t="str">
        <f t="shared" ca="1" si="305"/>
        <v>A8673</v>
      </c>
      <c r="O2452" s="3">
        <v>121.18129999999999</v>
      </c>
      <c r="P2452" s="3">
        <v>121.2692</v>
      </c>
      <c r="Q2452" s="1" t="s">
        <v>8</v>
      </c>
      <c r="R2452" s="1" t="s">
        <v>9</v>
      </c>
      <c r="S2452" s="1" t="s">
        <v>10</v>
      </c>
      <c r="T2452" s="1" t="s">
        <v>2406</v>
      </c>
      <c r="V2452" s="34" t="str">
        <f t="shared" ca="1" si="308"/>
        <v>Post-calc.</v>
      </c>
      <c r="W2452" s="1" t="str">
        <f t="shared" ca="1" si="309"/>
        <v>Post-calc.</v>
      </c>
      <c r="X2452" s="1" t="b">
        <f t="shared" ca="1" si="310"/>
        <v>1</v>
      </c>
      <c r="Z2452" s="3">
        <f t="shared" ca="1" si="311"/>
        <v>0</v>
      </c>
    </row>
    <row r="2453" spans="1:26" x14ac:dyDescent="0.2">
      <c r="A2453" s="34" t="s">
        <v>5059</v>
      </c>
      <c r="B2453" s="9" t="str">
        <f t="shared" ca="1" si="306"/>
        <v>A6543</v>
      </c>
      <c r="C2453" s="30">
        <v>2509.8651</v>
      </c>
      <c r="D2453" s="30">
        <v>2499.1318999999999</v>
      </c>
      <c r="E2453" s="32">
        <v>42405</v>
      </c>
      <c r="F2453" s="34" t="s">
        <v>4424</v>
      </c>
      <c r="G2453" s="34" t="s">
        <v>5532</v>
      </c>
      <c r="H2453" s="34" t="str">
        <f t="shared" ca="1" si="307"/>
        <v>Post-calc.</v>
      </c>
      <c r="I2453" s="3">
        <f t="shared" ca="1" si="304"/>
        <v>0</v>
      </c>
      <c r="M2453" s="7" t="s">
        <v>2481</v>
      </c>
      <c r="N2453" s="9" t="str">
        <f t="shared" ca="1" si="305"/>
        <v>A8674</v>
      </c>
      <c r="O2453" s="3">
        <v>210.48740000000001</v>
      </c>
      <c r="P2453" s="3">
        <v>210.64019999999999</v>
      </c>
      <c r="Q2453" s="1" t="s">
        <v>8</v>
      </c>
      <c r="R2453" s="1" t="s">
        <v>9</v>
      </c>
      <c r="S2453" s="1" t="s">
        <v>10</v>
      </c>
      <c r="T2453" s="1" t="s">
        <v>2406</v>
      </c>
      <c r="V2453" s="34" t="str">
        <f t="shared" ca="1" si="308"/>
        <v>Post-calc.</v>
      </c>
      <c r="W2453" s="1" t="str">
        <f t="shared" ca="1" si="309"/>
        <v>Post-calc.</v>
      </c>
      <c r="X2453" s="1" t="b">
        <f t="shared" ca="1" si="310"/>
        <v>1</v>
      </c>
      <c r="Z2453" s="3">
        <f t="shared" ca="1" si="311"/>
        <v>0</v>
      </c>
    </row>
    <row r="2454" spans="1:26" x14ac:dyDescent="0.2">
      <c r="A2454" s="34" t="s">
        <v>5060</v>
      </c>
      <c r="B2454" s="9" t="str">
        <f t="shared" ca="1" si="306"/>
        <v>A6544</v>
      </c>
      <c r="C2454" s="30">
        <v>191.6293</v>
      </c>
      <c r="D2454" s="30">
        <v>190.70070000000001</v>
      </c>
      <c r="E2454" s="32">
        <v>42405</v>
      </c>
      <c r="F2454" s="34" t="s">
        <v>4424</v>
      </c>
      <c r="G2454" s="34" t="s">
        <v>5532</v>
      </c>
      <c r="H2454" s="34" t="str">
        <f t="shared" ca="1" si="307"/>
        <v>Post-calc.</v>
      </c>
      <c r="I2454" s="3">
        <f t="shared" ca="1" si="304"/>
        <v>0</v>
      </c>
      <c r="M2454" s="7" t="s">
        <v>2482</v>
      </c>
      <c r="N2454" s="9" t="str">
        <f t="shared" ca="1" si="305"/>
        <v>A8675</v>
      </c>
      <c r="O2454" s="3">
        <v>2894.2750000000001</v>
      </c>
      <c r="P2454" s="3">
        <v>2928.8125</v>
      </c>
      <c r="Q2454" s="1" t="s">
        <v>8</v>
      </c>
      <c r="R2454" s="1" t="s">
        <v>9</v>
      </c>
      <c r="S2454" s="1" t="s">
        <v>10</v>
      </c>
      <c r="T2454" s="1" t="s">
        <v>2406</v>
      </c>
      <c r="V2454" s="34" t="str">
        <f t="shared" ca="1" si="308"/>
        <v>Post-calc.</v>
      </c>
      <c r="W2454" s="1" t="str">
        <f t="shared" ca="1" si="309"/>
        <v>Post-calc.</v>
      </c>
      <c r="X2454" s="1" t="b">
        <f t="shared" ca="1" si="310"/>
        <v>1</v>
      </c>
      <c r="Z2454" s="3">
        <f t="shared" ca="1" si="311"/>
        <v>0</v>
      </c>
    </row>
    <row r="2455" spans="1:26" x14ac:dyDescent="0.2">
      <c r="A2455" s="34" t="s">
        <v>5061</v>
      </c>
      <c r="B2455" s="9" t="str">
        <f t="shared" ca="1" si="306"/>
        <v>A6545</v>
      </c>
      <c r="C2455" s="30">
        <v>153.56229999999999</v>
      </c>
      <c r="D2455" s="30">
        <v>152.8647</v>
      </c>
      <c r="E2455" s="32">
        <v>42405</v>
      </c>
      <c r="F2455" s="34" t="s">
        <v>4424</v>
      </c>
      <c r="G2455" s="34" t="s">
        <v>5532</v>
      </c>
      <c r="H2455" s="34" t="str">
        <f t="shared" ca="1" si="307"/>
        <v>Post-calc.</v>
      </c>
      <c r="I2455" s="3">
        <f t="shared" ca="1" si="304"/>
        <v>0</v>
      </c>
      <c r="M2455" s="7" t="s">
        <v>2483</v>
      </c>
      <c r="N2455" s="9" t="str">
        <f t="shared" ca="1" si="305"/>
        <v>A8676</v>
      </c>
      <c r="O2455" s="3">
        <v>4974.4721</v>
      </c>
      <c r="P2455" s="3">
        <v>4914.8987999999999</v>
      </c>
      <c r="Q2455" s="1" t="s">
        <v>8</v>
      </c>
      <c r="R2455" s="1" t="s">
        <v>9</v>
      </c>
      <c r="S2455" s="1" t="s">
        <v>10</v>
      </c>
      <c r="T2455" s="1" t="s">
        <v>2406</v>
      </c>
      <c r="V2455" s="34" t="str">
        <f t="shared" ca="1" si="308"/>
        <v>Post-calc.</v>
      </c>
      <c r="W2455" s="1" t="str">
        <f t="shared" ca="1" si="309"/>
        <v>Post-calc.</v>
      </c>
      <c r="X2455" s="1" t="b">
        <f t="shared" ca="1" si="310"/>
        <v>1</v>
      </c>
      <c r="Z2455" s="3">
        <f t="shared" ca="1" si="311"/>
        <v>0</v>
      </c>
    </row>
    <row r="2456" spans="1:26" x14ac:dyDescent="0.2">
      <c r="A2456" s="34" t="s">
        <v>5062</v>
      </c>
      <c r="B2456" s="9" t="str">
        <f t="shared" ca="1" si="306"/>
        <v>A6546</v>
      </c>
      <c r="C2456" s="30">
        <v>760.76689999999996</v>
      </c>
      <c r="D2456" s="30">
        <v>762.47059999999999</v>
      </c>
      <c r="E2456" s="32">
        <v>42405</v>
      </c>
      <c r="F2456" s="34" t="s">
        <v>4424</v>
      </c>
      <c r="G2456" s="34" t="s">
        <v>5532</v>
      </c>
      <c r="H2456" s="34" t="str">
        <f t="shared" ca="1" si="307"/>
        <v>Post-calc.</v>
      </c>
      <c r="I2456" s="3">
        <f t="shared" ca="1" si="304"/>
        <v>0</v>
      </c>
      <c r="M2456" s="7" t="s">
        <v>2484</v>
      </c>
      <c r="N2456" s="9" t="str">
        <f t="shared" ca="1" si="305"/>
        <v>A8677</v>
      </c>
      <c r="O2456" s="3">
        <v>247.4965</v>
      </c>
      <c r="P2456" s="3">
        <v>239.22540000000001</v>
      </c>
      <c r="Q2456" s="1" t="s">
        <v>8</v>
      </c>
      <c r="R2456" s="1" t="s">
        <v>9</v>
      </c>
      <c r="S2456" s="1" t="s">
        <v>10</v>
      </c>
      <c r="T2456" s="1" t="s">
        <v>2406</v>
      </c>
      <c r="V2456" s="34" t="str">
        <f t="shared" ca="1" si="308"/>
        <v>Post-calc.</v>
      </c>
      <c r="W2456" s="1" t="str">
        <f t="shared" ca="1" si="309"/>
        <v>Post-calc.</v>
      </c>
      <c r="X2456" s="1" t="b">
        <f t="shared" ca="1" si="310"/>
        <v>1</v>
      </c>
      <c r="Z2456" s="3">
        <f t="shared" ca="1" si="311"/>
        <v>0</v>
      </c>
    </row>
    <row r="2457" spans="1:26" x14ac:dyDescent="0.2">
      <c r="A2457" s="34" t="s">
        <v>5063</v>
      </c>
      <c r="B2457" s="9" t="str">
        <f t="shared" ca="1" si="306"/>
        <v>A6547</v>
      </c>
      <c r="C2457" s="30">
        <v>164.49010000000001</v>
      </c>
      <c r="D2457" s="30">
        <v>164.5104</v>
      </c>
      <c r="E2457" s="32">
        <v>42429</v>
      </c>
      <c r="F2457" s="34" t="s">
        <v>4424</v>
      </c>
      <c r="G2457" s="34" t="s">
        <v>5532</v>
      </c>
      <c r="H2457" s="34" t="str">
        <f t="shared" ca="1" si="307"/>
        <v>Post-calc.</v>
      </c>
      <c r="I2457" s="3">
        <f t="shared" ca="1" si="304"/>
        <v>0</v>
      </c>
      <c r="M2457" s="7" t="s">
        <v>2485</v>
      </c>
      <c r="N2457" s="9" t="str">
        <f t="shared" ca="1" si="305"/>
        <v>A8678</v>
      </c>
      <c r="O2457" s="3">
        <v>1073</v>
      </c>
      <c r="P2457" s="3">
        <v>1058.3557000000001</v>
      </c>
      <c r="Q2457" s="1" t="s">
        <v>8</v>
      </c>
      <c r="R2457" s="1" t="s">
        <v>9</v>
      </c>
      <c r="S2457" s="1" t="s">
        <v>10</v>
      </c>
      <c r="T2457" s="1" t="s">
        <v>2406</v>
      </c>
      <c r="V2457" s="34" t="str">
        <f t="shared" ca="1" si="308"/>
        <v>Post-calc.</v>
      </c>
      <c r="W2457" s="1" t="str">
        <f t="shared" ca="1" si="309"/>
        <v>Post-calc.</v>
      </c>
      <c r="X2457" s="1" t="b">
        <f t="shared" ca="1" si="310"/>
        <v>1</v>
      </c>
      <c r="Z2457" s="3">
        <f t="shared" ca="1" si="311"/>
        <v>0</v>
      </c>
    </row>
    <row r="2458" spans="1:26" x14ac:dyDescent="0.2">
      <c r="A2458" s="34" t="s">
        <v>5064</v>
      </c>
      <c r="B2458" s="9" t="str">
        <f t="shared" ca="1" si="306"/>
        <v>A6602</v>
      </c>
      <c r="C2458" s="30">
        <v>399</v>
      </c>
      <c r="D2458" s="30">
        <v>399</v>
      </c>
      <c r="E2458" s="32">
        <v>42368</v>
      </c>
      <c r="F2458" s="34" t="s">
        <v>4237</v>
      </c>
      <c r="G2458" s="34" t="s">
        <v>5523</v>
      </c>
      <c r="H2458" s="34" t="str">
        <f t="shared" ca="1" si="307"/>
        <v>Post-calc.</v>
      </c>
      <c r="I2458" s="3">
        <f t="shared" ca="1" si="304"/>
        <v>0</v>
      </c>
      <c r="M2458" s="7" t="s">
        <v>2486</v>
      </c>
      <c r="N2458" s="9" t="str">
        <f t="shared" ca="1" si="305"/>
        <v>A8679</v>
      </c>
      <c r="O2458" s="3">
        <v>2200</v>
      </c>
      <c r="P2458" s="3">
        <v>2200</v>
      </c>
      <c r="Q2458" s="1" t="s">
        <v>14</v>
      </c>
      <c r="R2458" s="1" t="s">
        <v>9</v>
      </c>
      <c r="S2458" s="1" t="s">
        <v>10</v>
      </c>
      <c r="T2458" s="1" t="s">
        <v>69</v>
      </c>
      <c r="V2458" s="34" t="str">
        <f t="shared" ca="1" si="308"/>
        <v>Pre-calc.</v>
      </c>
      <c r="W2458" s="1" t="str">
        <f t="shared" ca="1" si="309"/>
        <v>Pre-calc.</v>
      </c>
      <c r="X2458" s="1" t="b">
        <f t="shared" ca="1" si="310"/>
        <v>1</v>
      </c>
      <c r="Z2458" s="3">
        <f t="shared" ca="1" si="311"/>
        <v>0</v>
      </c>
    </row>
    <row r="2459" spans="1:26" x14ac:dyDescent="0.2">
      <c r="A2459" s="34" t="s">
        <v>5065</v>
      </c>
      <c r="B2459" s="9" t="str">
        <f t="shared" ca="1" si="306"/>
        <v>A6670</v>
      </c>
      <c r="C2459" s="30">
        <v>137.86420000000001</v>
      </c>
      <c r="D2459" s="30">
        <v>137.86420000000001</v>
      </c>
      <c r="E2459" s="32">
        <v>42256</v>
      </c>
      <c r="F2459" s="34" t="s">
        <v>4898</v>
      </c>
      <c r="G2459" s="34" t="s">
        <v>5546</v>
      </c>
      <c r="H2459" s="34" t="str">
        <f t="shared" ca="1" si="307"/>
        <v>Post-calc.</v>
      </c>
      <c r="I2459" s="3">
        <f t="shared" ca="1" si="304"/>
        <v>0</v>
      </c>
      <c r="M2459" s="7" t="s">
        <v>2487</v>
      </c>
      <c r="N2459" s="9" t="str">
        <f t="shared" ca="1" si="305"/>
        <v>A8691</v>
      </c>
      <c r="O2459" s="3">
        <v>177.7071</v>
      </c>
      <c r="P2459" s="3">
        <v>176.84450000000001</v>
      </c>
      <c r="Q2459" s="1" t="s">
        <v>8</v>
      </c>
      <c r="R2459" s="1" t="s">
        <v>9</v>
      </c>
      <c r="S2459" s="1" t="s">
        <v>10</v>
      </c>
      <c r="T2459" s="1" t="s">
        <v>1999</v>
      </c>
      <c r="V2459" s="34" t="str">
        <f t="shared" ca="1" si="308"/>
        <v>Post-calc.</v>
      </c>
      <c r="W2459" s="1" t="str">
        <f t="shared" ca="1" si="309"/>
        <v>Post-calc.</v>
      </c>
      <c r="X2459" s="1" t="b">
        <f t="shared" ca="1" si="310"/>
        <v>1</v>
      </c>
      <c r="Z2459" s="3">
        <f t="shared" ca="1" si="311"/>
        <v>0</v>
      </c>
    </row>
    <row r="2460" spans="1:26" x14ac:dyDescent="0.2">
      <c r="A2460" s="34" t="s">
        <v>5066</v>
      </c>
      <c r="B2460" s="9" t="str">
        <f t="shared" ca="1" si="306"/>
        <v>A6671</v>
      </c>
      <c r="C2460" s="30">
        <v>194.93549999999999</v>
      </c>
      <c r="D2460" s="30">
        <v>193.2559</v>
      </c>
      <c r="E2460" s="32">
        <v>42282</v>
      </c>
      <c r="F2460" s="34" t="s">
        <v>4898</v>
      </c>
      <c r="G2460" s="34" t="s">
        <v>5546</v>
      </c>
      <c r="H2460" s="34" t="str">
        <f t="shared" ca="1" si="307"/>
        <v>Post-calc.</v>
      </c>
      <c r="I2460" s="3">
        <f t="shared" ca="1" si="304"/>
        <v>0</v>
      </c>
      <c r="M2460" s="7" t="s">
        <v>2488</v>
      </c>
      <c r="N2460" s="9" t="str">
        <f t="shared" ca="1" si="305"/>
        <v>A8693</v>
      </c>
      <c r="O2460" s="3">
        <v>5000</v>
      </c>
      <c r="P2460" s="3">
        <v>5000</v>
      </c>
      <c r="Q2460" s="1" t="s">
        <v>14</v>
      </c>
      <c r="R2460" s="1" t="s">
        <v>9</v>
      </c>
      <c r="S2460" s="1" t="s">
        <v>10</v>
      </c>
      <c r="T2460" s="1" t="s">
        <v>798</v>
      </c>
      <c r="V2460" s="34" t="str">
        <f t="shared" ca="1" si="308"/>
        <v>Pre-calc.</v>
      </c>
      <c r="W2460" s="1" t="str">
        <f t="shared" ca="1" si="309"/>
        <v>Pre-calc.</v>
      </c>
      <c r="X2460" s="1" t="b">
        <f t="shared" ca="1" si="310"/>
        <v>1</v>
      </c>
      <c r="Z2460" s="3">
        <f t="shared" ca="1" si="311"/>
        <v>0</v>
      </c>
    </row>
    <row r="2461" spans="1:26" x14ac:dyDescent="0.2">
      <c r="A2461" s="34" t="s">
        <v>5067</v>
      </c>
      <c r="B2461" s="9" t="str">
        <f t="shared" ca="1" si="306"/>
        <v>A6672</v>
      </c>
      <c r="C2461" s="30">
        <v>322.61169999999998</v>
      </c>
      <c r="D2461" s="30">
        <v>329.36799999999999</v>
      </c>
      <c r="E2461" s="32">
        <v>42289</v>
      </c>
      <c r="F2461" s="34" t="s">
        <v>4898</v>
      </c>
      <c r="G2461" s="34" t="s">
        <v>5546</v>
      </c>
      <c r="H2461" s="34" t="str">
        <f t="shared" ca="1" si="307"/>
        <v>Post-calc.</v>
      </c>
      <c r="I2461" s="3">
        <f t="shared" ca="1" si="304"/>
        <v>0</v>
      </c>
      <c r="M2461" s="7" t="s">
        <v>2489</v>
      </c>
      <c r="N2461" s="9" t="str">
        <f t="shared" ca="1" si="305"/>
        <v>A8695</v>
      </c>
      <c r="O2461" s="3">
        <v>469.00599999999997</v>
      </c>
      <c r="P2461" s="3">
        <v>468.68200000000002</v>
      </c>
      <c r="Q2461" s="1" t="s">
        <v>8</v>
      </c>
      <c r="R2461" s="1" t="s">
        <v>9</v>
      </c>
      <c r="S2461" s="1" t="s">
        <v>10</v>
      </c>
      <c r="T2461" s="1" t="s">
        <v>2406</v>
      </c>
      <c r="V2461" s="34" t="str">
        <f t="shared" ca="1" si="308"/>
        <v>Post-calc.</v>
      </c>
      <c r="W2461" s="1" t="str">
        <f t="shared" ca="1" si="309"/>
        <v>Post-calc.</v>
      </c>
      <c r="X2461" s="1" t="b">
        <f t="shared" ca="1" si="310"/>
        <v>1</v>
      </c>
      <c r="Z2461" s="3">
        <f t="shared" ca="1" si="311"/>
        <v>0</v>
      </c>
    </row>
    <row r="2462" spans="1:26" x14ac:dyDescent="0.2">
      <c r="A2462" s="34" t="s">
        <v>5068</v>
      </c>
      <c r="B2462" s="9" t="str">
        <f t="shared" ca="1" si="306"/>
        <v>A6682</v>
      </c>
      <c r="C2462" s="30">
        <v>2500</v>
      </c>
      <c r="D2462" s="30">
        <v>0</v>
      </c>
      <c r="E2462" s="32"/>
      <c r="F2462" s="34" t="s">
        <v>3668</v>
      </c>
      <c r="G2462" s="34" t="s">
        <v>5538</v>
      </c>
      <c r="H2462" s="34" t="str">
        <f t="shared" ca="1" si="307"/>
        <v>Pre-calc.</v>
      </c>
      <c r="I2462" s="3">
        <f t="shared" ca="1" si="304"/>
        <v>0</v>
      </c>
      <c r="M2462" s="7" t="s">
        <v>2490</v>
      </c>
      <c r="N2462" s="9" t="str">
        <f t="shared" ca="1" si="305"/>
        <v>A8696</v>
      </c>
      <c r="O2462" s="3">
        <v>433.64600000000002</v>
      </c>
      <c r="P2462" s="3">
        <v>433.29649999999998</v>
      </c>
      <c r="Q2462" s="1" t="s">
        <v>8</v>
      </c>
      <c r="R2462" s="1" t="s">
        <v>9</v>
      </c>
      <c r="S2462" s="1" t="s">
        <v>10</v>
      </c>
      <c r="T2462" s="1" t="s">
        <v>2406</v>
      </c>
      <c r="V2462" s="34" t="str">
        <f t="shared" ca="1" si="308"/>
        <v>Post-calc.</v>
      </c>
      <c r="W2462" s="1" t="str">
        <f t="shared" ca="1" si="309"/>
        <v>Post-calc.</v>
      </c>
      <c r="X2462" s="1" t="b">
        <f t="shared" ca="1" si="310"/>
        <v>1</v>
      </c>
      <c r="Z2462" s="3">
        <f t="shared" ca="1" si="311"/>
        <v>0</v>
      </c>
    </row>
    <row r="2463" spans="1:26" x14ac:dyDescent="0.2">
      <c r="A2463" s="34" t="s">
        <v>5069</v>
      </c>
      <c r="B2463" s="9" t="str">
        <f t="shared" ca="1" si="306"/>
        <v>A6730</v>
      </c>
      <c r="C2463" s="30">
        <v>576.18849999999998</v>
      </c>
      <c r="D2463" s="30">
        <v>0</v>
      </c>
      <c r="E2463" s="32"/>
      <c r="F2463" s="34" t="s">
        <v>2660</v>
      </c>
      <c r="G2463" s="34" t="s">
        <v>5531</v>
      </c>
      <c r="H2463" s="34" t="str">
        <f t="shared" ca="1" si="307"/>
        <v>Pre-calc.</v>
      </c>
      <c r="I2463" s="3">
        <f t="shared" ca="1" si="304"/>
        <v>0</v>
      </c>
      <c r="M2463" s="7" t="s">
        <v>2491</v>
      </c>
      <c r="N2463" s="9" t="str">
        <f t="shared" ca="1" si="305"/>
        <v>A8697</v>
      </c>
      <c r="O2463" s="3">
        <v>1843.5139999999999</v>
      </c>
      <c r="P2463" s="3">
        <v>1785.0363</v>
      </c>
      <c r="Q2463" s="1" t="s">
        <v>8</v>
      </c>
      <c r="R2463" s="1" t="s">
        <v>9</v>
      </c>
      <c r="S2463" s="1" t="s">
        <v>10</v>
      </c>
      <c r="T2463" s="1" t="s">
        <v>2406</v>
      </c>
      <c r="V2463" s="34" t="str">
        <f t="shared" ca="1" si="308"/>
        <v>Post-calc.</v>
      </c>
      <c r="W2463" s="1" t="str">
        <f t="shared" ca="1" si="309"/>
        <v>Post-calc.</v>
      </c>
      <c r="X2463" s="1" t="b">
        <f t="shared" ca="1" si="310"/>
        <v>1</v>
      </c>
      <c r="Z2463" s="3">
        <f t="shared" ca="1" si="311"/>
        <v>0</v>
      </c>
    </row>
    <row r="2464" spans="1:26" x14ac:dyDescent="0.2">
      <c r="A2464" s="34" t="s">
        <v>5070</v>
      </c>
      <c r="B2464" s="9" t="str">
        <f t="shared" ca="1" si="306"/>
        <v>A6735</v>
      </c>
      <c r="C2464" s="30">
        <v>2179.9</v>
      </c>
      <c r="D2464" s="30">
        <v>0</v>
      </c>
      <c r="E2464" s="32"/>
      <c r="F2464" s="34" t="s">
        <v>2660</v>
      </c>
      <c r="G2464" s="34" t="s">
        <v>5531</v>
      </c>
      <c r="H2464" s="34" t="str">
        <f t="shared" ca="1" si="307"/>
        <v>Pre-calc.</v>
      </c>
      <c r="I2464" s="3">
        <f t="shared" ca="1" si="304"/>
        <v>0</v>
      </c>
      <c r="M2464" s="7" t="s">
        <v>2492</v>
      </c>
      <c r="N2464" s="9" t="str">
        <f t="shared" ca="1" si="305"/>
        <v>A8698</v>
      </c>
      <c r="O2464" s="3">
        <v>2412.6799999999998</v>
      </c>
      <c r="P2464" s="3">
        <v>2343.41</v>
      </c>
      <c r="Q2464" s="1" t="s">
        <v>8</v>
      </c>
      <c r="R2464" s="1" t="s">
        <v>9</v>
      </c>
      <c r="S2464" s="1" t="s">
        <v>10</v>
      </c>
      <c r="T2464" s="1" t="s">
        <v>2406</v>
      </c>
      <c r="V2464" s="34" t="str">
        <f t="shared" ca="1" si="308"/>
        <v>Post-calc.</v>
      </c>
      <c r="W2464" s="1" t="str">
        <f t="shared" ca="1" si="309"/>
        <v>Post-calc.</v>
      </c>
      <c r="X2464" s="1" t="b">
        <f t="shared" ca="1" si="310"/>
        <v>1</v>
      </c>
      <c r="Z2464" s="3">
        <f t="shared" ca="1" si="311"/>
        <v>0</v>
      </c>
    </row>
    <row r="2465" spans="1:26" x14ac:dyDescent="0.2">
      <c r="A2465" s="34" t="s">
        <v>5071</v>
      </c>
      <c r="B2465" s="9" t="str">
        <f t="shared" ca="1" si="306"/>
        <v>A6736</v>
      </c>
      <c r="C2465" s="30">
        <v>5305.2529999999997</v>
      </c>
      <c r="D2465" s="30">
        <v>0</v>
      </c>
      <c r="E2465" s="32"/>
      <c r="F2465" s="34" t="s">
        <v>2660</v>
      </c>
      <c r="G2465" s="34" t="s">
        <v>5531</v>
      </c>
      <c r="H2465" s="34" t="str">
        <f t="shared" ca="1" si="307"/>
        <v>Pre-calc.</v>
      </c>
      <c r="I2465" s="3">
        <f t="shared" ca="1" si="304"/>
        <v>0</v>
      </c>
      <c r="M2465" s="7" t="s">
        <v>2493</v>
      </c>
      <c r="N2465" s="9" t="str">
        <f t="shared" ca="1" si="305"/>
        <v>A8699</v>
      </c>
      <c r="O2465" s="3">
        <v>2107.5315000000001</v>
      </c>
      <c r="P2465" s="3">
        <v>2038.7666999999999</v>
      </c>
      <c r="Q2465" s="1" t="s">
        <v>8</v>
      </c>
      <c r="R2465" s="1" t="s">
        <v>9</v>
      </c>
      <c r="S2465" s="1" t="s">
        <v>10</v>
      </c>
      <c r="T2465" s="1" t="s">
        <v>2406</v>
      </c>
      <c r="V2465" s="34" t="str">
        <f t="shared" ca="1" si="308"/>
        <v>Post-calc.</v>
      </c>
      <c r="W2465" s="1" t="str">
        <f t="shared" ca="1" si="309"/>
        <v>Post-calc.</v>
      </c>
      <c r="X2465" s="1" t="b">
        <f t="shared" ca="1" si="310"/>
        <v>1</v>
      </c>
      <c r="Z2465" s="3">
        <f t="shared" ca="1" si="311"/>
        <v>0</v>
      </c>
    </row>
    <row r="2466" spans="1:26" x14ac:dyDescent="0.2">
      <c r="A2466" s="34" t="s">
        <v>5072</v>
      </c>
      <c r="B2466" s="9" t="str">
        <f t="shared" ca="1" si="306"/>
        <v>A6744</v>
      </c>
      <c r="C2466" s="30">
        <v>11546.433199999999</v>
      </c>
      <c r="D2466" s="30">
        <v>11546.433199999999</v>
      </c>
      <c r="E2466" s="32"/>
      <c r="F2466" s="34" t="s">
        <v>4424</v>
      </c>
      <c r="G2466" s="34" t="s">
        <v>5532</v>
      </c>
      <c r="H2466" s="34" t="str">
        <f t="shared" ca="1" si="307"/>
        <v>Pre-calc.</v>
      </c>
      <c r="I2466" s="3">
        <f t="shared" ca="1" si="304"/>
        <v>0</v>
      </c>
      <c r="M2466" s="7" t="s">
        <v>2494</v>
      </c>
      <c r="N2466" s="9" t="str">
        <f t="shared" ca="1" si="305"/>
        <v>A8700</v>
      </c>
      <c r="O2466" s="3">
        <v>859.63139999999999</v>
      </c>
      <c r="P2466" s="3">
        <v>811.40570000000002</v>
      </c>
      <c r="Q2466" s="1" t="s">
        <v>8</v>
      </c>
      <c r="R2466" s="1" t="s">
        <v>9</v>
      </c>
      <c r="S2466" s="1" t="s">
        <v>10</v>
      </c>
      <c r="T2466" s="1" t="s">
        <v>2406</v>
      </c>
      <c r="V2466" s="34" t="str">
        <f t="shared" ca="1" si="308"/>
        <v>Post-calc.</v>
      </c>
      <c r="W2466" s="1" t="str">
        <f t="shared" ca="1" si="309"/>
        <v>Post-calc.</v>
      </c>
      <c r="X2466" s="1" t="b">
        <f t="shared" ca="1" si="310"/>
        <v>1</v>
      </c>
      <c r="Z2466" s="3">
        <f t="shared" ca="1" si="311"/>
        <v>0</v>
      </c>
    </row>
    <row r="2467" spans="1:26" x14ac:dyDescent="0.2">
      <c r="A2467" s="34" t="s">
        <v>5073</v>
      </c>
      <c r="B2467" s="9" t="str">
        <f t="shared" ca="1" si="306"/>
        <v>A6745</v>
      </c>
      <c r="C2467" s="30">
        <v>1478.8921</v>
      </c>
      <c r="D2467" s="30">
        <v>1478.8921</v>
      </c>
      <c r="E2467" s="32"/>
      <c r="F2467" s="34" t="s">
        <v>4424</v>
      </c>
      <c r="G2467" s="34" t="s">
        <v>5532</v>
      </c>
      <c r="H2467" s="34" t="str">
        <f t="shared" ca="1" si="307"/>
        <v>Pre-calc.</v>
      </c>
      <c r="I2467" s="3">
        <f t="shared" ca="1" si="304"/>
        <v>0</v>
      </c>
      <c r="M2467" s="7" t="s">
        <v>2495</v>
      </c>
      <c r="N2467" s="9" t="str">
        <f t="shared" ca="1" si="305"/>
        <v>A8701</v>
      </c>
      <c r="O2467" s="3">
        <v>154.85679999999999</v>
      </c>
      <c r="P2467" s="3">
        <v>145.91480000000001</v>
      </c>
      <c r="Q2467" s="1" t="s">
        <v>8</v>
      </c>
      <c r="R2467" s="1" t="s">
        <v>9</v>
      </c>
      <c r="S2467" s="1" t="s">
        <v>10</v>
      </c>
      <c r="T2467" s="1" t="s">
        <v>2406</v>
      </c>
      <c r="V2467" s="34" t="str">
        <f t="shared" ca="1" si="308"/>
        <v>Post-calc.</v>
      </c>
      <c r="W2467" s="1" t="str">
        <f t="shared" ca="1" si="309"/>
        <v>Post-calc.</v>
      </c>
      <c r="X2467" s="1" t="b">
        <f t="shared" ca="1" si="310"/>
        <v>1</v>
      </c>
      <c r="Z2467" s="3">
        <f t="shared" ca="1" si="311"/>
        <v>0</v>
      </c>
    </row>
    <row r="2468" spans="1:26" x14ac:dyDescent="0.2">
      <c r="A2468" s="34" t="s">
        <v>5074</v>
      </c>
      <c r="B2468" s="9" t="str">
        <f t="shared" ca="1" si="306"/>
        <v>A6746</v>
      </c>
      <c r="C2468" s="30">
        <v>4348.9014999999999</v>
      </c>
      <c r="D2468" s="30">
        <v>4348.9014999999999</v>
      </c>
      <c r="E2468" s="32"/>
      <c r="F2468" s="34" t="s">
        <v>4424</v>
      </c>
      <c r="G2468" s="34" t="s">
        <v>5532</v>
      </c>
      <c r="H2468" s="34" t="str">
        <f t="shared" ca="1" si="307"/>
        <v>Pre-calc.</v>
      </c>
      <c r="I2468" s="3">
        <f t="shared" ca="1" si="304"/>
        <v>0</v>
      </c>
      <c r="M2468" s="7" t="s">
        <v>2496</v>
      </c>
      <c r="N2468" s="9" t="str">
        <f t="shared" ca="1" si="305"/>
        <v>A8702</v>
      </c>
      <c r="O2468" s="3">
        <v>472.98559999999998</v>
      </c>
      <c r="P2468" s="3">
        <v>440.0924</v>
      </c>
      <c r="Q2468" s="1" t="s">
        <v>8</v>
      </c>
      <c r="R2468" s="1" t="s">
        <v>9</v>
      </c>
      <c r="S2468" s="1" t="s">
        <v>10</v>
      </c>
      <c r="T2468" s="1" t="s">
        <v>2406</v>
      </c>
      <c r="V2468" s="34" t="str">
        <f t="shared" ca="1" si="308"/>
        <v>Post-calc.</v>
      </c>
      <c r="W2468" s="1" t="str">
        <f t="shared" ca="1" si="309"/>
        <v>Post-calc.</v>
      </c>
      <c r="X2468" s="1" t="b">
        <f t="shared" ca="1" si="310"/>
        <v>1</v>
      </c>
      <c r="Z2468" s="3">
        <f t="shared" ca="1" si="311"/>
        <v>0</v>
      </c>
    </row>
    <row r="2469" spans="1:26" x14ac:dyDescent="0.2">
      <c r="A2469" s="34" t="s">
        <v>5075</v>
      </c>
      <c r="B2469" s="9" t="str">
        <f t="shared" ca="1" si="306"/>
        <v>A6747</v>
      </c>
      <c r="C2469" s="30">
        <v>1369.2</v>
      </c>
      <c r="D2469" s="30">
        <v>1369.2</v>
      </c>
      <c r="E2469" s="32"/>
      <c r="F2469" s="34" t="s">
        <v>4424</v>
      </c>
      <c r="G2469" s="34" t="s">
        <v>5532</v>
      </c>
      <c r="H2469" s="34" t="str">
        <f t="shared" ca="1" si="307"/>
        <v>Pre-calc.</v>
      </c>
      <c r="I2469" s="3">
        <f t="shared" ca="1" si="304"/>
        <v>0</v>
      </c>
      <c r="M2469" s="7" t="s">
        <v>2497</v>
      </c>
      <c r="N2469" s="9" t="str">
        <f t="shared" ca="1" si="305"/>
        <v>A8703</v>
      </c>
      <c r="O2469" s="3">
        <v>242.80500000000001</v>
      </c>
      <c r="P2469" s="3">
        <v>234.34100000000001</v>
      </c>
      <c r="Q2469" s="1" t="s">
        <v>8</v>
      </c>
      <c r="R2469" s="1" t="s">
        <v>9</v>
      </c>
      <c r="S2469" s="1" t="s">
        <v>10</v>
      </c>
      <c r="T2469" s="1" t="s">
        <v>2406</v>
      </c>
      <c r="V2469" s="34" t="str">
        <f t="shared" ca="1" si="308"/>
        <v>Post-calc.</v>
      </c>
      <c r="W2469" s="1" t="str">
        <f t="shared" ca="1" si="309"/>
        <v>Post-calc.</v>
      </c>
      <c r="X2469" s="1" t="b">
        <f t="shared" ca="1" si="310"/>
        <v>1</v>
      </c>
      <c r="Z2469" s="3">
        <f t="shared" ca="1" si="311"/>
        <v>0</v>
      </c>
    </row>
    <row r="2470" spans="1:26" x14ac:dyDescent="0.2">
      <c r="A2470" s="34" t="s">
        <v>5076</v>
      </c>
      <c r="B2470" s="9" t="str">
        <f t="shared" ca="1" si="306"/>
        <v>A6748</v>
      </c>
      <c r="C2470" s="30">
        <v>1528.164</v>
      </c>
      <c r="D2470" s="30">
        <v>1528.164</v>
      </c>
      <c r="E2470" s="32"/>
      <c r="F2470" s="34" t="s">
        <v>4424</v>
      </c>
      <c r="G2470" s="34" t="s">
        <v>5532</v>
      </c>
      <c r="H2470" s="34" t="str">
        <f t="shared" ca="1" si="307"/>
        <v>Pre-calc.</v>
      </c>
      <c r="I2470" s="3">
        <f t="shared" ca="1" si="304"/>
        <v>0</v>
      </c>
      <c r="M2470" s="7" t="s">
        <v>2498</v>
      </c>
      <c r="N2470" s="9" t="str">
        <f t="shared" ca="1" si="305"/>
        <v>A8704</v>
      </c>
      <c r="O2470" s="3">
        <v>2368.4369999999999</v>
      </c>
      <c r="P2470" s="3">
        <v>2264.0832</v>
      </c>
      <c r="Q2470" s="1" t="s">
        <v>8</v>
      </c>
      <c r="R2470" s="1" t="s">
        <v>9</v>
      </c>
      <c r="S2470" s="1" t="s">
        <v>10</v>
      </c>
      <c r="T2470" s="1" t="s">
        <v>2406</v>
      </c>
      <c r="V2470" s="34" t="str">
        <f t="shared" ca="1" si="308"/>
        <v>Post-calc.</v>
      </c>
      <c r="W2470" s="1" t="str">
        <f t="shared" ca="1" si="309"/>
        <v>Post-calc.</v>
      </c>
      <c r="X2470" s="1" t="b">
        <f t="shared" ca="1" si="310"/>
        <v>1</v>
      </c>
      <c r="Z2470" s="3">
        <f t="shared" ca="1" si="311"/>
        <v>0</v>
      </c>
    </row>
    <row r="2471" spans="1:26" x14ac:dyDescent="0.2">
      <c r="A2471" s="34" t="s">
        <v>5077</v>
      </c>
      <c r="B2471" s="9" t="str">
        <f t="shared" ca="1" si="306"/>
        <v>A6749</v>
      </c>
      <c r="C2471" s="30">
        <v>2367.8580000000002</v>
      </c>
      <c r="D2471" s="30">
        <v>2367.8580000000002</v>
      </c>
      <c r="E2471" s="32"/>
      <c r="F2471" s="34" t="s">
        <v>4424</v>
      </c>
      <c r="G2471" s="34" t="s">
        <v>5532</v>
      </c>
      <c r="H2471" s="34" t="str">
        <f t="shared" ca="1" si="307"/>
        <v>Pre-calc.</v>
      </c>
      <c r="I2471" s="3">
        <f t="shared" ca="1" si="304"/>
        <v>0</v>
      </c>
      <c r="M2471" s="7" t="s">
        <v>2499</v>
      </c>
      <c r="N2471" s="9" t="str">
        <f t="shared" ca="1" si="305"/>
        <v>A8705</v>
      </c>
      <c r="O2471" s="3">
        <v>396.10149999999999</v>
      </c>
      <c r="P2471" s="3">
        <v>381.81880000000001</v>
      </c>
      <c r="Q2471" s="1" t="s">
        <v>8</v>
      </c>
      <c r="R2471" s="1" t="s">
        <v>9</v>
      </c>
      <c r="S2471" s="1" t="s">
        <v>10</v>
      </c>
      <c r="T2471" s="1" t="s">
        <v>2406</v>
      </c>
      <c r="V2471" s="34" t="str">
        <f t="shared" ca="1" si="308"/>
        <v>Post-calc.</v>
      </c>
      <c r="W2471" s="1" t="str">
        <f t="shared" ca="1" si="309"/>
        <v>Post-calc.</v>
      </c>
      <c r="X2471" s="1" t="b">
        <f t="shared" ca="1" si="310"/>
        <v>1</v>
      </c>
      <c r="Z2471" s="3">
        <f t="shared" ca="1" si="311"/>
        <v>0</v>
      </c>
    </row>
    <row r="2472" spans="1:26" x14ac:dyDescent="0.2">
      <c r="A2472" s="34" t="s">
        <v>5078</v>
      </c>
      <c r="B2472" s="9" t="str">
        <f t="shared" ca="1" si="306"/>
        <v>A6750</v>
      </c>
      <c r="C2472" s="30">
        <v>31962.402399999999</v>
      </c>
      <c r="D2472" s="30">
        <v>31356.486400000002</v>
      </c>
      <c r="E2472" s="32">
        <v>42185</v>
      </c>
      <c r="F2472" s="34" t="s">
        <v>4424</v>
      </c>
      <c r="G2472" s="34" t="s">
        <v>5532</v>
      </c>
      <c r="H2472" s="34" t="str">
        <f t="shared" ca="1" si="307"/>
        <v>Post-calc.</v>
      </c>
      <c r="I2472" s="3">
        <f t="shared" ca="1" si="304"/>
        <v>0</v>
      </c>
      <c r="M2472" s="7" t="s">
        <v>2500</v>
      </c>
      <c r="N2472" s="9" t="str">
        <f t="shared" ca="1" si="305"/>
        <v>A8706</v>
      </c>
      <c r="O2472" s="3">
        <v>408.5</v>
      </c>
      <c r="P2472" s="3">
        <v>393.77019999999999</v>
      </c>
      <c r="Q2472" s="1" t="s">
        <v>8</v>
      </c>
      <c r="R2472" s="1" t="s">
        <v>9</v>
      </c>
      <c r="S2472" s="1" t="s">
        <v>10</v>
      </c>
      <c r="T2472" s="1" t="s">
        <v>2406</v>
      </c>
      <c r="V2472" s="34" t="str">
        <f t="shared" ca="1" si="308"/>
        <v>Post-calc.</v>
      </c>
      <c r="W2472" s="1" t="str">
        <f t="shared" ca="1" si="309"/>
        <v>Post-calc.</v>
      </c>
      <c r="X2472" s="1" t="b">
        <f t="shared" ca="1" si="310"/>
        <v>1</v>
      </c>
      <c r="Z2472" s="3">
        <f t="shared" ca="1" si="311"/>
        <v>0</v>
      </c>
    </row>
    <row r="2473" spans="1:26" x14ac:dyDescent="0.2">
      <c r="A2473" s="34" t="s">
        <v>5079</v>
      </c>
      <c r="B2473" s="9" t="str">
        <f t="shared" ca="1" si="306"/>
        <v>A6751</v>
      </c>
      <c r="C2473" s="30">
        <v>9752.5779999999995</v>
      </c>
      <c r="D2473" s="30">
        <v>9752.5779999999995</v>
      </c>
      <c r="E2473" s="32"/>
      <c r="F2473" s="34" t="s">
        <v>4424</v>
      </c>
      <c r="G2473" s="34" t="s">
        <v>5532</v>
      </c>
      <c r="H2473" s="34" t="str">
        <f t="shared" ca="1" si="307"/>
        <v>Pre-calc.</v>
      </c>
      <c r="I2473" s="3">
        <f t="shared" ca="1" si="304"/>
        <v>0</v>
      </c>
      <c r="M2473" s="7" t="s">
        <v>2501</v>
      </c>
      <c r="N2473" s="9" t="str">
        <f t="shared" ca="1" si="305"/>
        <v>A8707</v>
      </c>
      <c r="O2473" s="3">
        <v>729.40120000000002</v>
      </c>
      <c r="P2473" s="3">
        <v>703.10029999999995</v>
      </c>
      <c r="Q2473" s="1" t="s">
        <v>8</v>
      </c>
      <c r="R2473" s="1" t="s">
        <v>9</v>
      </c>
      <c r="S2473" s="1" t="s">
        <v>10</v>
      </c>
      <c r="T2473" s="1" t="s">
        <v>2406</v>
      </c>
      <c r="V2473" s="34" t="str">
        <f t="shared" ca="1" si="308"/>
        <v>Post-calc.</v>
      </c>
      <c r="W2473" s="1" t="str">
        <f t="shared" ca="1" si="309"/>
        <v>Post-calc.</v>
      </c>
      <c r="X2473" s="1" t="b">
        <f t="shared" ca="1" si="310"/>
        <v>1</v>
      </c>
      <c r="Z2473" s="3">
        <f t="shared" ca="1" si="311"/>
        <v>0</v>
      </c>
    </row>
    <row r="2474" spans="1:26" x14ac:dyDescent="0.2">
      <c r="A2474" s="34" t="s">
        <v>5080</v>
      </c>
      <c r="B2474" s="9" t="str">
        <f t="shared" ca="1" si="306"/>
        <v>A6753</v>
      </c>
      <c r="C2474" s="30">
        <v>20564.982100000001</v>
      </c>
      <c r="D2474" s="30">
        <v>14459.382100000001</v>
      </c>
      <c r="E2474" s="32"/>
      <c r="F2474" s="34" t="s">
        <v>4424</v>
      </c>
      <c r="G2474" s="34" t="s">
        <v>5532</v>
      </c>
      <c r="H2474" s="34" t="str">
        <f t="shared" ca="1" si="307"/>
        <v>Pre-calc.</v>
      </c>
      <c r="I2474" s="3">
        <f t="shared" ca="1" si="304"/>
        <v>0</v>
      </c>
      <c r="M2474" s="7" t="s">
        <v>2502</v>
      </c>
      <c r="N2474" s="9" t="str">
        <f t="shared" ca="1" si="305"/>
        <v>A8708</v>
      </c>
      <c r="O2474" s="3">
        <v>404.2869</v>
      </c>
      <c r="P2474" s="3">
        <v>389.70909999999998</v>
      </c>
      <c r="Q2474" s="1" t="s">
        <v>8</v>
      </c>
      <c r="R2474" s="1" t="s">
        <v>9</v>
      </c>
      <c r="S2474" s="1" t="s">
        <v>10</v>
      </c>
      <c r="T2474" s="1" t="s">
        <v>2406</v>
      </c>
      <c r="V2474" s="34" t="str">
        <f t="shared" ca="1" si="308"/>
        <v>Post-calc.</v>
      </c>
      <c r="W2474" s="1" t="str">
        <f t="shared" ca="1" si="309"/>
        <v>Post-calc.</v>
      </c>
      <c r="X2474" s="1" t="b">
        <f t="shared" ca="1" si="310"/>
        <v>1</v>
      </c>
      <c r="Z2474" s="3">
        <f t="shared" ca="1" si="311"/>
        <v>0</v>
      </c>
    </row>
    <row r="2475" spans="1:26" x14ac:dyDescent="0.2">
      <c r="A2475" s="34" t="s">
        <v>5081</v>
      </c>
      <c r="B2475" s="9" t="str">
        <f t="shared" ca="1" si="306"/>
        <v>A6773</v>
      </c>
      <c r="C2475" s="30">
        <v>1073.3077000000001</v>
      </c>
      <c r="D2475" s="30">
        <v>1090.7264</v>
      </c>
      <c r="E2475" s="32"/>
      <c r="F2475" s="34" t="s">
        <v>1446</v>
      </c>
      <c r="G2475" s="34" t="s">
        <v>5527</v>
      </c>
      <c r="H2475" s="34" t="str">
        <f t="shared" ca="1" si="307"/>
        <v>Pre-calc.</v>
      </c>
      <c r="I2475" s="3">
        <f t="shared" ca="1" si="304"/>
        <v>0</v>
      </c>
      <c r="M2475" s="7" t="s">
        <v>2503</v>
      </c>
      <c r="N2475" s="9" t="str">
        <f t="shared" ca="1" si="305"/>
        <v>A8709</v>
      </c>
      <c r="O2475" s="3">
        <v>157.3288</v>
      </c>
      <c r="P2475" s="3">
        <v>157.3288</v>
      </c>
      <c r="Q2475" s="1" t="s">
        <v>14</v>
      </c>
      <c r="R2475" s="1" t="s">
        <v>9</v>
      </c>
      <c r="S2475" s="1" t="s">
        <v>10</v>
      </c>
      <c r="T2475" s="1" t="s">
        <v>69</v>
      </c>
      <c r="V2475" s="34" t="str">
        <f t="shared" ca="1" si="308"/>
        <v>Pre-calc.</v>
      </c>
      <c r="W2475" s="1" t="str">
        <f t="shared" ca="1" si="309"/>
        <v>Pre-calc.</v>
      </c>
      <c r="X2475" s="1" t="b">
        <f t="shared" ca="1" si="310"/>
        <v>1</v>
      </c>
      <c r="Z2475" s="3">
        <f t="shared" ca="1" si="311"/>
        <v>0</v>
      </c>
    </row>
    <row r="2476" spans="1:26" x14ac:dyDescent="0.2">
      <c r="A2476" s="34" t="s">
        <v>5082</v>
      </c>
      <c r="B2476" s="9" t="str">
        <f t="shared" ca="1" si="306"/>
        <v>A6774</v>
      </c>
      <c r="C2476" s="30">
        <v>454.20749999999998</v>
      </c>
      <c r="D2476" s="30">
        <v>463.22910000000002</v>
      </c>
      <c r="E2476" s="32"/>
      <c r="F2476" s="34" t="s">
        <v>1446</v>
      </c>
      <c r="G2476" s="34" t="s">
        <v>5527</v>
      </c>
      <c r="H2476" s="34" t="str">
        <f t="shared" ca="1" si="307"/>
        <v>Pre-calc.</v>
      </c>
      <c r="I2476" s="3">
        <f t="shared" ca="1" si="304"/>
        <v>0</v>
      </c>
      <c r="M2476" s="7" t="s">
        <v>2504</v>
      </c>
      <c r="N2476" s="9" t="str">
        <f t="shared" ca="1" si="305"/>
        <v>A8710</v>
      </c>
      <c r="O2476" s="3">
        <v>148.5395</v>
      </c>
      <c r="P2476" s="3">
        <v>148.5395</v>
      </c>
      <c r="Q2476" s="1" t="s">
        <v>14</v>
      </c>
      <c r="R2476" s="1" t="s">
        <v>9</v>
      </c>
      <c r="S2476" s="1" t="s">
        <v>10</v>
      </c>
      <c r="T2476" s="1" t="s">
        <v>69</v>
      </c>
      <c r="V2476" s="34" t="str">
        <f t="shared" ca="1" si="308"/>
        <v>Pre-calc.</v>
      </c>
      <c r="W2476" s="1" t="str">
        <f t="shared" ca="1" si="309"/>
        <v>Pre-calc.</v>
      </c>
      <c r="X2476" s="1" t="b">
        <f t="shared" ca="1" si="310"/>
        <v>1</v>
      </c>
      <c r="Z2476" s="3">
        <f t="shared" ca="1" si="311"/>
        <v>0</v>
      </c>
    </row>
    <row r="2477" spans="1:26" x14ac:dyDescent="0.2">
      <c r="A2477" s="34" t="s">
        <v>5083</v>
      </c>
      <c r="B2477" s="9" t="str">
        <f t="shared" ca="1" si="306"/>
        <v>A6775</v>
      </c>
      <c r="C2477" s="30">
        <v>605.36</v>
      </c>
      <c r="D2477" s="30">
        <v>616.16</v>
      </c>
      <c r="E2477" s="32"/>
      <c r="F2477" s="34" t="s">
        <v>1446</v>
      </c>
      <c r="G2477" s="34" t="s">
        <v>5527</v>
      </c>
      <c r="H2477" s="34" t="str">
        <f t="shared" ca="1" si="307"/>
        <v>Pre-calc.</v>
      </c>
      <c r="I2477" s="3">
        <f t="shared" ca="1" si="304"/>
        <v>0</v>
      </c>
      <c r="M2477" s="7" t="s">
        <v>2505</v>
      </c>
      <c r="N2477" s="9" t="str">
        <f t="shared" ca="1" si="305"/>
        <v>A8711</v>
      </c>
      <c r="O2477" s="3">
        <v>445.61849999999998</v>
      </c>
      <c r="P2477" s="3">
        <v>445.61849999999998</v>
      </c>
      <c r="Q2477" s="1" t="s">
        <v>14</v>
      </c>
      <c r="R2477" s="1" t="s">
        <v>9</v>
      </c>
      <c r="S2477" s="1" t="s">
        <v>10</v>
      </c>
      <c r="T2477" s="1" t="s">
        <v>69</v>
      </c>
      <c r="V2477" s="34" t="str">
        <f t="shared" ca="1" si="308"/>
        <v>Pre-calc.</v>
      </c>
      <c r="W2477" s="1" t="str">
        <f t="shared" ca="1" si="309"/>
        <v>Pre-calc.</v>
      </c>
      <c r="X2477" s="1" t="b">
        <f t="shared" ca="1" si="310"/>
        <v>1</v>
      </c>
      <c r="Z2477" s="3">
        <f t="shared" ca="1" si="311"/>
        <v>0</v>
      </c>
    </row>
    <row r="2478" spans="1:26" x14ac:dyDescent="0.2">
      <c r="A2478" s="34" t="s">
        <v>5084</v>
      </c>
      <c r="B2478" s="9" t="str">
        <f t="shared" ca="1" si="306"/>
        <v>A6777</v>
      </c>
      <c r="C2478" s="30">
        <v>276.0804</v>
      </c>
      <c r="D2478" s="30">
        <v>0</v>
      </c>
      <c r="E2478" s="32"/>
      <c r="F2478" s="34" t="s">
        <v>2660</v>
      </c>
      <c r="G2478" s="34" t="s">
        <v>5531</v>
      </c>
      <c r="H2478" s="34" t="str">
        <f t="shared" ca="1" si="307"/>
        <v>Pre-calc.</v>
      </c>
      <c r="I2478" s="3">
        <f t="shared" ca="1" si="304"/>
        <v>0</v>
      </c>
      <c r="M2478" s="7" t="s">
        <v>2506</v>
      </c>
      <c r="N2478" s="9" t="str">
        <f t="shared" ca="1" si="305"/>
        <v>A8719</v>
      </c>
      <c r="O2478" s="3">
        <v>87.362700000000004</v>
      </c>
      <c r="P2478" s="3">
        <v>87.362700000000004</v>
      </c>
      <c r="Q2478" s="1" t="s">
        <v>14</v>
      </c>
      <c r="R2478" s="1" t="s">
        <v>9</v>
      </c>
      <c r="S2478" s="1" t="s">
        <v>10</v>
      </c>
      <c r="T2478" s="1" t="s">
        <v>69</v>
      </c>
      <c r="V2478" s="34" t="str">
        <f t="shared" ca="1" si="308"/>
        <v>Pre-calc.</v>
      </c>
      <c r="W2478" s="1" t="str">
        <f t="shared" ca="1" si="309"/>
        <v>Pre-calc.</v>
      </c>
      <c r="X2478" s="1" t="b">
        <f t="shared" ca="1" si="310"/>
        <v>1</v>
      </c>
      <c r="Z2478" s="3">
        <f t="shared" ca="1" si="311"/>
        <v>0</v>
      </c>
    </row>
    <row r="2479" spans="1:26" x14ac:dyDescent="0.2">
      <c r="A2479" s="34" t="s">
        <v>5085</v>
      </c>
      <c r="B2479" s="9" t="str">
        <f t="shared" ca="1" si="306"/>
        <v>A6779</v>
      </c>
      <c r="C2479" s="30">
        <v>365.71129999999999</v>
      </c>
      <c r="D2479" s="30">
        <v>0</v>
      </c>
      <c r="E2479" s="32"/>
      <c r="F2479" s="34" t="s">
        <v>2660</v>
      </c>
      <c r="G2479" s="34" t="s">
        <v>5531</v>
      </c>
      <c r="H2479" s="34" t="str">
        <f t="shared" ca="1" si="307"/>
        <v>Pre-calc.</v>
      </c>
      <c r="I2479" s="3">
        <f t="shared" ca="1" si="304"/>
        <v>0</v>
      </c>
      <c r="M2479" s="7" t="s">
        <v>2507</v>
      </c>
      <c r="N2479" s="9" t="str">
        <f t="shared" ca="1" si="305"/>
        <v>A8738</v>
      </c>
      <c r="O2479" s="3">
        <v>2303</v>
      </c>
      <c r="P2479" s="3">
        <v>2303</v>
      </c>
      <c r="Q2479" s="1" t="s">
        <v>14</v>
      </c>
      <c r="R2479" s="1" t="s">
        <v>9</v>
      </c>
      <c r="S2479" s="1" t="s">
        <v>10</v>
      </c>
      <c r="T2479" s="1" t="s">
        <v>69</v>
      </c>
      <c r="V2479" s="34" t="str">
        <f t="shared" ca="1" si="308"/>
        <v>Pre-calc.</v>
      </c>
      <c r="W2479" s="1" t="str">
        <f t="shared" ca="1" si="309"/>
        <v>Pre-calc.</v>
      </c>
      <c r="X2479" s="1" t="b">
        <f t="shared" ca="1" si="310"/>
        <v>1</v>
      </c>
      <c r="Z2479" s="3">
        <f t="shared" ca="1" si="311"/>
        <v>0</v>
      </c>
    </row>
    <row r="2480" spans="1:26" x14ac:dyDescent="0.2">
      <c r="A2480" s="34" t="s">
        <v>5086</v>
      </c>
      <c r="B2480" s="9" t="str">
        <f t="shared" ca="1" si="306"/>
        <v>A6781</v>
      </c>
      <c r="C2480" s="30">
        <v>103.1036</v>
      </c>
      <c r="D2480" s="30">
        <v>106.4555</v>
      </c>
      <c r="E2480" s="32">
        <v>42289</v>
      </c>
      <c r="F2480" s="34" t="s">
        <v>4898</v>
      </c>
      <c r="G2480" s="34" t="s">
        <v>5546</v>
      </c>
      <c r="H2480" s="34" t="str">
        <f t="shared" ca="1" si="307"/>
        <v>Post-calc.</v>
      </c>
      <c r="I2480" s="3">
        <f t="shared" ca="1" si="304"/>
        <v>0</v>
      </c>
      <c r="M2480" s="7" t="s">
        <v>2508</v>
      </c>
      <c r="N2480" s="9" t="str">
        <f t="shared" ca="1" si="305"/>
        <v>A8741</v>
      </c>
      <c r="O2480" s="3">
        <v>344.62670000000003</v>
      </c>
      <c r="P2480" s="3">
        <v>344.62670000000003</v>
      </c>
      <c r="Q2480" s="1" t="s">
        <v>14</v>
      </c>
      <c r="R2480" s="1" t="s">
        <v>9</v>
      </c>
      <c r="S2480" s="1" t="s">
        <v>10</v>
      </c>
      <c r="T2480" s="1" t="s">
        <v>1446</v>
      </c>
      <c r="V2480" s="34" t="str">
        <f t="shared" ca="1" si="308"/>
        <v>Pre-calc.</v>
      </c>
      <c r="W2480" s="1" t="str">
        <f t="shared" ca="1" si="309"/>
        <v>Pre-calc.</v>
      </c>
      <c r="X2480" s="1" t="b">
        <f t="shared" ca="1" si="310"/>
        <v>1</v>
      </c>
      <c r="Z2480" s="3">
        <f t="shared" ca="1" si="311"/>
        <v>0</v>
      </c>
    </row>
    <row r="2481" spans="1:26" x14ac:dyDescent="0.2">
      <c r="A2481" s="34" t="s">
        <v>5087</v>
      </c>
      <c r="B2481" s="9" t="str">
        <f t="shared" ca="1" si="306"/>
        <v>A6782</v>
      </c>
      <c r="C2481" s="30">
        <v>408.97680000000003</v>
      </c>
      <c r="D2481" s="30">
        <v>419.7133</v>
      </c>
      <c r="E2481" s="32">
        <v>42346</v>
      </c>
      <c r="F2481" s="34" t="s">
        <v>4898</v>
      </c>
      <c r="G2481" s="34" t="s">
        <v>5546</v>
      </c>
      <c r="H2481" s="34" t="str">
        <f t="shared" ca="1" si="307"/>
        <v>Post-calc.</v>
      </c>
      <c r="I2481" s="3">
        <f t="shared" ca="1" si="304"/>
        <v>0</v>
      </c>
      <c r="M2481" s="7" t="s">
        <v>2509</v>
      </c>
      <c r="N2481" s="9" t="str">
        <f t="shared" ca="1" si="305"/>
        <v>A8742</v>
      </c>
      <c r="O2481" s="3">
        <v>4247.9578000000001</v>
      </c>
      <c r="P2481" s="3">
        <v>4247.9578000000001</v>
      </c>
      <c r="Q2481" s="1" t="s">
        <v>14</v>
      </c>
      <c r="R2481" s="1" t="s">
        <v>9</v>
      </c>
      <c r="S2481" s="1" t="s">
        <v>10</v>
      </c>
      <c r="T2481" s="1" t="s">
        <v>1446</v>
      </c>
      <c r="V2481" s="34" t="str">
        <f t="shared" ca="1" si="308"/>
        <v>Pre-calc.</v>
      </c>
      <c r="W2481" s="1" t="str">
        <f t="shared" ca="1" si="309"/>
        <v>Pre-calc.</v>
      </c>
      <c r="X2481" s="1" t="b">
        <f t="shared" ca="1" si="310"/>
        <v>1</v>
      </c>
      <c r="Z2481" s="3">
        <f t="shared" ca="1" si="311"/>
        <v>0</v>
      </c>
    </row>
    <row r="2482" spans="1:26" x14ac:dyDescent="0.2">
      <c r="A2482" s="34" t="s">
        <v>5088</v>
      </c>
      <c r="B2482" s="9" t="str">
        <f t="shared" ca="1" si="306"/>
        <v>A6783</v>
      </c>
      <c r="C2482" s="30">
        <v>720</v>
      </c>
      <c r="D2482" s="30">
        <v>720</v>
      </c>
      <c r="E2482" s="32">
        <v>42321</v>
      </c>
      <c r="F2482" s="34" t="s">
        <v>4898</v>
      </c>
      <c r="G2482" s="34" t="s">
        <v>5546</v>
      </c>
      <c r="H2482" s="34" t="str">
        <f t="shared" ca="1" si="307"/>
        <v>Post-calc.</v>
      </c>
      <c r="I2482" s="3">
        <f t="shared" ca="1" si="304"/>
        <v>0</v>
      </c>
      <c r="M2482" s="7" t="s">
        <v>2510</v>
      </c>
      <c r="N2482" s="9" t="str">
        <f t="shared" ca="1" si="305"/>
        <v>A8743</v>
      </c>
      <c r="O2482" s="3">
        <v>172.0949</v>
      </c>
      <c r="P2482" s="3">
        <v>172.0949</v>
      </c>
      <c r="Q2482" s="1" t="s">
        <v>14</v>
      </c>
      <c r="R2482" s="1" t="s">
        <v>9</v>
      </c>
      <c r="S2482" s="1" t="s">
        <v>10</v>
      </c>
      <c r="T2482" s="1" t="s">
        <v>1446</v>
      </c>
      <c r="V2482" s="34" t="str">
        <f t="shared" ca="1" si="308"/>
        <v>Pre-calc.</v>
      </c>
      <c r="W2482" s="1" t="str">
        <f t="shared" ca="1" si="309"/>
        <v>Pre-calc.</v>
      </c>
      <c r="X2482" s="1" t="b">
        <f t="shared" ca="1" si="310"/>
        <v>1</v>
      </c>
      <c r="Z2482" s="3">
        <f t="shared" ca="1" si="311"/>
        <v>0</v>
      </c>
    </row>
    <row r="2483" spans="1:26" x14ac:dyDescent="0.2">
      <c r="A2483" s="34" t="s">
        <v>5089</v>
      </c>
      <c r="B2483" s="9" t="str">
        <f t="shared" ca="1" si="306"/>
        <v>A6784</v>
      </c>
      <c r="C2483" s="30">
        <v>460.42259999999999</v>
      </c>
      <c r="D2483" s="30">
        <v>460.303</v>
      </c>
      <c r="E2483" s="32">
        <v>42290</v>
      </c>
      <c r="F2483" s="34" t="s">
        <v>4898</v>
      </c>
      <c r="G2483" s="34" t="s">
        <v>5546</v>
      </c>
      <c r="H2483" s="34" t="str">
        <f t="shared" ca="1" si="307"/>
        <v>Post-calc.</v>
      </c>
      <c r="I2483" s="3">
        <f t="shared" ca="1" si="304"/>
        <v>0</v>
      </c>
      <c r="M2483" s="7" t="s">
        <v>2511</v>
      </c>
      <c r="N2483" s="9" t="str">
        <f t="shared" ca="1" si="305"/>
        <v>A8744</v>
      </c>
      <c r="O2483" s="3">
        <v>220.86</v>
      </c>
      <c r="P2483" s="3">
        <v>220.86</v>
      </c>
      <c r="Q2483" s="1" t="s">
        <v>8</v>
      </c>
      <c r="R2483" s="1" t="s">
        <v>9</v>
      </c>
      <c r="S2483" s="1" t="s">
        <v>10</v>
      </c>
      <c r="T2483" s="1" t="s">
        <v>1736</v>
      </c>
      <c r="V2483" s="34" t="str">
        <f t="shared" ca="1" si="308"/>
        <v>Post-calc.</v>
      </c>
      <c r="W2483" s="1" t="str">
        <f t="shared" ca="1" si="309"/>
        <v>Post-calc.</v>
      </c>
      <c r="X2483" s="1" t="b">
        <f t="shared" ca="1" si="310"/>
        <v>1</v>
      </c>
      <c r="Z2483" s="3">
        <f t="shared" ca="1" si="311"/>
        <v>0</v>
      </c>
    </row>
    <row r="2484" spans="1:26" x14ac:dyDescent="0.2">
      <c r="A2484" s="34" t="s">
        <v>5090</v>
      </c>
      <c r="B2484" s="9" t="str">
        <f t="shared" ca="1" si="306"/>
        <v>A6785</v>
      </c>
      <c r="C2484" s="30">
        <v>3776.2487000000001</v>
      </c>
      <c r="D2484" s="30">
        <v>3755.8989999999999</v>
      </c>
      <c r="E2484" s="32">
        <v>42299</v>
      </c>
      <c r="F2484" s="34" t="s">
        <v>4898</v>
      </c>
      <c r="G2484" s="34" t="s">
        <v>5546</v>
      </c>
      <c r="H2484" s="34" t="str">
        <f t="shared" ca="1" si="307"/>
        <v>Post-calc.</v>
      </c>
      <c r="I2484" s="3">
        <f t="shared" ca="1" si="304"/>
        <v>0</v>
      </c>
      <c r="M2484" s="7" t="s">
        <v>2512</v>
      </c>
      <c r="N2484" s="9" t="str">
        <f t="shared" ca="1" si="305"/>
        <v>A8745</v>
      </c>
      <c r="O2484" s="3">
        <v>134.93899999999999</v>
      </c>
      <c r="P2484" s="3">
        <v>133.21700000000001</v>
      </c>
      <c r="Q2484" s="1" t="s">
        <v>8</v>
      </c>
      <c r="R2484" s="1" t="s">
        <v>9</v>
      </c>
      <c r="S2484" s="1" t="s">
        <v>10</v>
      </c>
      <c r="T2484" s="1" t="s">
        <v>1260</v>
      </c>
      <c r="V2484" s="34" t="str">
        <f t="shared" ca="1" si="308"/>
        <v>Post-calc.</v>
      </c>
      <c r="W2484" s="1" t="str">
        <f t="shared" ca="1" si="309"/>
        <v>Post-calc.</v>
      </c>
      <c r="X2484" s="1" t="b">
        <f t="shared" ca="1" si="310"/>
        <v>1</v>
      </c>
      <c r="Z2484" s="3">
        <f t="shared" ca="1" si="311"/>
        <v>0</v>
      </c>
    </row>
    <row r="2485" spans="1:26" x14ac:dyDescent="0.2">
      <c r="A2485" s="34" t="s">
        <v>5091</v>
      </c>
      <c r="B2485" s="9" t="str">
        <f t="shared" ca="1" si="306"/>
        <v>A6786</v>
      </c>
      <c r="C2485" s="30">
        <v>2212.1071999999999</v>
      </c>
      <c r="D2485" s="30">
        <v>2281.9085</v>
      </c>
      <c r="E2485" s="32">
        <v>42429</v>
      </c>
      <c r="F2485" s="34" t="s">
        <v>4898</v>
      </c>
      <c r="G2485" s="34" t="s">
        <v>5546</v>
      </c>
      <c r="H2485" s="34" t="str">
        <f t="shared" ca="1" si="307"/>
        <v>Post-calc.</v>
      </c>
      <c r="I2485" s="3">
        <f t="shared" ca="1" si="304"/>
        <v>0</v>
      </c>
      <c r="M2485" s="7" t="s">
        <v>2513</v>
      </c>
      <c r="N2485" s="9" t="str">
        <f t="shared" ca="1" si="305"/>
        <v>A8746</v>
      </c>
      <c r="O2485" s="3">
        <v>77.98</v>
      </c>
      <c r="P2485" s="3">
        <v>76.128</v>
      </c>
      <c r="Q2485" s="1" t="s">
        <v>8</v>
      </c>
      <c r="R2485" s="1" t="s">
        <v>9</v>
      </c>
      <c r="S2485" s="1" t="s">
        <v>10</v>
      </c>
      <c r="T2485" s="1" t="s">
        <v>1260</v>
      </c>
      <c r="V2485" s="34" t="str">
        <f t="shared" ca="1" si="308"/>
        <v>Post-calc.</v>
      </c>
      <c r="W2485" s="1" t="str">
        <f t="shared" ca="1" si="309"/>
        <v>Post-calc.</v>
      </c>
      <c r="X2485" s="1" t="b">
        <f t="shared" ca="1" si="310"/>
        <v>1</v>
      </c>
      <c r="Z2485" s="3">
        <f t="shared" ca="1" si="311"/>
        <v>0</v>
      </c>
    </row>
    <row r="2486" spans="1:26" x14ac:dyDescent="0.2">
      <c r="A2486" s="34" t="s">
        <v>5092</v>
      </c>
      <c r="B2486" s="9" t="str">
        <f t="shared" ca="1" si="306"/>
        <v>A6787</v>
      </c>
      <c r="C2486" s="30">
        <v>1614.2953</v>
      </c>
      <c r="D2486" s="30">
        <v>1498.9825000000001</v>
      </c>
      <c r="E2486" s="32">
        <v>42447</v>
      </c>
      <c r="F2486" s="34" t="s">
        <v>4898</v>
      </c>
      <c r="G2486" s="34" t="s">
        <v>5546</v>
      </c>
      <c r="H2486" s="34" t="str">
        <f t="shared" ca="1" si="307"/>
        <v>Post-calc.</v>
      </c>
      <c r="I2486" s="3">
        <f t="shared" ca="1" si="304"/>
        <v>0</v>
      </c>
      <c r="M2486" s="7" t="s">
        <v>2514</v>
      </c>
      <c r="N2486" s="9" t="str">
        <f t="shared" ca="1" si="305"/>
        <v>A8747</v>
      </c>
      <c r="O2486" s="3">
        <v>66.664500000000004</v>
      </c>
      <c r="P2486" s="3">
        <v>66.608500000000006</v>
      </c>
      <c r="Q2486" s="1" t="s">
        <v>8</v>
      </c>
      <c r="R2486" s="1" t="s">
        <v>9</v>
      </c>
      <c r="S2486" s="1" t="s">
        <v>10</v>
      </c>
      <c r="T2486" s="1" t="s">
        <v>1260</v>
      </c>
      <c r="V2486" s="34" t="str">
        <f t="shared" ca="1" si="308"/>
        <v>Post-calc.</v>
      </c>
      <c r="W2486" s="1" t="str">
        <f t="shared" ca="1" si="309"/>
        <v>Post-calc.</v>
      </c>
      <c r="X2486" s="1" t="b">
        <f t="shared" ca="1" si="310"/>
        <v>1</v>
      </c>
      <c r="Z2486" s="3">
        <f t="shared" ca="1" si="311"/>
        <v>0</v>
      </c>
    </row>
    <row r="2487" spans="1:26" x14ac:dyDescent="0.2">
      <c r="A2487" s="34" t="s">
        <v>5093</v>
      </c>
      <c r="B2487" s="9" t="str">
        <f t="shared" ca="1" si="306"/>
        <v>A6788</v>
      </c>
      <c r="C2487" s="30">
        <v>495.26859999999999</v>
      </c>
      <c r="D2487" s="30">
        <v>495.26859999999999</v>
      </c>
      <c r="E2487" s="32">
        <v>42262</v>
      </c>
      <c r="F2487" s="34" t="s">
        <v>4898</v>
      </c>
      <c r="G2487" s="34" t="s">
        <v>5546</v>
      </c>
      <c r="H2487" s="34" t="str">
        <f t="shared" ca="1" si="307"/>
        <v>Post-calc.</v>
      </c>
      <c r="I2487" s="3">
        <f t="shared" ca="1" si="304"/>
        <v>0</v>
      </c>
      <c r="M2487" s="7" t="s">
        <v>2515</v>
      </c>
      <c r="N2487" s="9" t="str">
        <f t="shared" ca="1" si="305"/>
        <v>A8748</v>
      </c>
      <c r="O2487" s="3">
        <v>145.755</v>
      </c>
      <c r="P2487" s="3">
        <v>142.73249999999999</v>
      </c>
      <c r="Q2487" s="1" t="s">
        <v>8</v>
      </c>
      <c r="R2487" s="1" t="s">
        <v>9</v>
      </c>
      <c r="S2487" s="1" t="s">
        <v>10</v>
      </c>
      <c r="T2487" s="1" t="s">
        <v>1260</v>
      </c>
      <c r="V2487" s="34" t="str">
        <f t="shared" ca="1" si="308"/>
        <v>Post-calc.</v>
      </c>
      <c r="W2487" s="1" t="str">
        <f t="shared" ca="1" si="309"/>
        <v>Post-calc.</v>
      </c>
      <c r="X2487" s="1" t="b">
        <f t="shared" ca="1" si="310"/>
        <v>1</v>
      </c>
      <c r="Z2487" s="3">
        <f t="shared" ca="1" si="311"/>
        <v>0</v>
      </c>
    </row>
    <row r="2488" spans="1:26" x14ac:dyDescent="0.2">
      <c r="A2488" s="34" t="s">
        <v>5094</v>
      </c>
      <c r="B2488" s="9" t="str">
        <f t="shared" ca="1" si="306"/>
        <v>A6790</v>
      </c>
      <c r="C2488" s="30">
        <v>1332.3739</v>
      </c>
      <c r="D2488" s="30">
        <v>1365.4431</v>
      </c>
      <c r="E2488" s="32">
        <v>42307</v>
      </c>
      <c r="F2488" s="34" t="s">
        <v>4898</v>
      </c>
      <c r="G2488" s="34" t="s">
        <v>5546</v>
      </c>
      <c r="H2488" s="34" t="str">
        <f t="shared" ca="1" si="307"/>
        <v>Post-calc.</v>
      </c>
      <c r="I2488" s="3">
        <f t="shared" ca="1" si="304"/>
        <v>0</v>
      </c>
      <c r="M2488" s="7" t="s">
        <v>2516</v>
      </c>
      <c r="N2488" s="9" t="str">
        <f t="shared" ca="1" si="305"/>
        <v>A8760</v>
      </c>
      <c r="O2488" s="3">
        <v>3117.3</v>
      </c>
      <c r="P2488" s="3">
        <v>3117.3</v>
      </c>
      <c r="Q2488" s="1" t="s">
        <v>14</v>
      </c>
      <c r="R2488" s="1" t="s">
        <v>9</v>
      </c>
      <c r="S2488" s="1" t="s">
        <v>10</v>
      </c>
      <c r="T2488" s="1" t="s">
        <v>69</v>
      </c>
      <c r="V2488" s="34" t="str">
        <f t="shared" ca="1" si="308"/>
        <v>Pre-calc.</v>
      </c>
      <c r="W2488" s="1" t="str">
        <f t="shared" ca="1" si="309"/>
        <v>Pre-calc.</v>
      </c>
      <c r="X2488" s="1" t="b">
        <f t="shared" ca="1" si="310"/>
        <v>1</v>
      </c>
      <c r="Z2488" s="3">
        <f t="shared" ca="1" si="311"/>
        <v>0</v>
      </c>
    </row>
    <row r="2489" spans="1:26" x14ac:dyDescent="0.2">
      <c r="A2489" s="34" t="s">
        <v>5095</v>
      </c>
      <c r="B2489" s="9" t="str">
        <f t="shared" ca="1" si="306"/>
        <v>A6792</v>
      </c>
      <c r="C2489" s="30">
        <v>917.48050000000001</v>
      </c>
      <c r="D2489" s="30">
        <v>908.45939999999996</v>
      </c>
      <c r="E2489" s="32">
        <v>42431</v>
      </c>
      <c r="F2489" s="34" t="s">
        <v>4898</v>
      </c>
      <c r="G2489" s="34" t="s">
        <v>5546</v>
      </c>
      <c r="H2489" s="34" t="str">
        <f t="shared" ca="1" si="307"/>
        <v>Post-calc.</v>
      </c>
      <c r="I2489" s="3">
        <f t="shared" ca="1" si="304"/>
        <v>0</v>
      </c>
      <c r="M2489" s="7" t="s">
        <v>2517</v>
      </c>
      <c r="N2489" s="9" t="str">
        <f t="shared" ca="1" si="305"/>
        <v>A8773</v>
      </c>
      <c r="O2489" s="3">
        <v>900</v>
      </c>
      <c r="P2489" s="3">
        <v>900</v>
      </c>
      <c r="Q2489" s="1" t="s">
        <v>14</v>
      </c>
      <c r="R2489" s="1" t="s">
        <v>9</v>
      </c>
      <c r="S2489" s="1" t="s">
        <v>10</v>
      </c>
      <c r="T2489" s="1" t="s">
        <v>69</v>
      </c>
      <c r="V2489" s="34" t="str">
        <f t="shared" ca="1" si="308"/>
        <v>Pre-calc.</v>
      </c>
      <c r="W2489" s="1" t="str">
        <f t="shared" ca="1" si="309"/>
        <v>Pre-calc.</v>
      </c>
      <c r="X2489" s="1" t="b">
        <f t="shared" ca="1" si="310"/>
        <v>1</v>
      </c>
      <c r="Z2489" s="3">
        <f t="shared" ca="1" si="311"/>
        <v>0</v>
      </c>
    </row>
    <row r="2490" spans="1:26" x14ac:dyDescent="0.2">
      <c r="A2490" s="34" t="s">
        <v>5096</v>
      </c>
      <c r="B2490" s="9" t="str">
        <f t="shared" ca="1" si="306"/>
        <v>A6794</v>
      </c>
      <c r="C2490" s="30">
        <v>1040.8418999999999</v>
      </c>
      <c r="D2490" s="30">
        <v>0</v>
      </c>
      <c r="E2490" s="32"/>
      <c r="F2490" s="34" t="s">
        <v>2594</v>
      </c>
      <c r="G2490" s="34" t="s">
        <v>5539</v>
      </c>
      <c r="H2490" s="34" t="str">
        <f t="shared" ca="1" si="307"/>
        <v>Pre-calc.</v>
      </c>
      <c r="I2490" s="3">
        <f t="shared" ca="1" si="304"/>
        <v>0</v>
      </c>
      <c r="M2490" s="7" t="s">
        <v>2518</v>
      </c>
      <c r="N2490" s="9" t="str">
        <f t="shared" ca="1" si="305"/>
        <v>A8776</v>
      </c>
      <c r="O2490" s="3">
        <v>261.70549999999997</v>
      </c>
      <c r="P2490" s="3">
        <v>261.70549999999997</v>
      </c>
      <c r="Q2490" s="1" t="s">
        <v>14</v>
      </c>
      <c r="R2490" s="1" t="s">
        <v>9</v>
      </c>
      <c r="S2490" s="1" t="s">
        <v>10</v>
      </c>
      <c r="T2490" s="1" t="s">
        <v>648</v>
      </c>
      <c r="V2490" s="34" t="str">
        <f t="shared" ca="1" si="308"/>
        <v>Pre-calc.</v>
      </c>
      <c r="W2490" s="1" t="str">
        <f t="shared" ca="1" si="309"/>
        <v>Pre-calc.</v>
      </c>
      <c r="X2490" s="1" t="b">
        <f t="shared" ca="1" si="310"/>
        <v>1</v>
      </c>
      <c r="Z2490" s="3">
        <f t="shared" ca="1" si="311"/>
        <v>0</v>
      </c>
    </row>
    <row r="2491" spans="1:26" x14ac:dyDescent="0.2">
      <c r="A2491" s="34" t="s">
        <v>5097</v>
      </c>
      <c r="B2491" s="9" t="str">
        <f t="shared" ca="1" si="306"/>
        <v>A6798</v>
      </c>
      <c r="C2491" s="30">
        <v>13565.8717</v>
      </c>
      <c r="D2491" s="30">
        <v>0</v>
      </c>
      <c r="E2491" s="32"/>
      <c r="F2491" s="34" t="s">
        <v>2660</v>
      </c>
      <c r="G2491" s="34" t="s">
        <v>5531</v>
      </c>
      <c r="H2491" s="34" t="str">
        <f t="shared" ca="1" si="307"/>
        <v>Pre-calc.</v>
      </c>
      <c r="I2491" s="3">
        <f t="shared" ca="1" si="304"/>
        <v>0</v>
      </c>
      <c r="M2491" s="7" t="s">
        <v>2519</v>
      </c>
      <c r="N2491" s="9" t="str">
        <f t="shared" ca="1" si="305"/>
        <v>A8827</v>
      </c>
      <c r="O2491" s="3">
        <v>840.96</v>
      </c>
      <c r="P2491" s="3">
        <v>856.39499999999998</v>
      </c>
      <c r="Q2491" s="1" t="s">
        <v>8</v>
      </c>
      <c r="R2491" s="1" t="s">
        <v>9</v>
      </c>
      <c r="S2491" s="1" t="s">
        <v>10</v>
      </c>
      <c r="T2491" s="1" t="s">
        <v>1260</v>
      </c>
      <c r="V2491" s="34" t="str">
        <f t="shared" ca="1" si="308"/>
        <v>Post-calc.</v>
      </c>
      <c r="W2491" s="1" t="str">
        <f t="shared" ca="1" si="309"/>
        <v>Post-calc.</v>
      </c>
      <c r="X2491" s="1" t="b">
        <f t="shared" ca="1" si="310"/>
        <v>1</v>
      </c>
      <c r="Z2491" s="3">
        <f t="shared" ca="1" si="311"/>
        <v>0</v>
      </c>
    </row>
    <row r="2492" spans="1:26" x14ac:dyDescent="0.2">
      <c r="A2492" s="34" t="s">
        <v>5098</v>
      </c>
      <c r="B2492" s="9" t="str">
        <f t="shared" ca="1" si="306"/>
        <v>A6804</v>
      </c>
      <c r="C2492" s="30">
        <v>197.0566</v>
      </c>
      <c r="D2492" s="30">
        <v>197.0566</v>
      </c>
      <c r="E2492" s="32">
        <v>42452</v>
      </c>
      <c r="F2492" s="34" t="s">
        <v>4898</v>
      </c>
      <c r="G2492" s="34" t="s">
        <v>5546</v>
      </c>
      <c r="H2492" s="34" t="str">
        <f t="shared" ca="1" si="307"/>
        <v>Post-calc.</v>
      </c>
      <c r="I2492" s="3">
        <f t="shared" ca="1" si="304"/>
        <v>0</v>
      </c>
      <c r="M2492" s="7" t="s">
        <v>2520</v>
      </c>
      <c r="N2492" s="9" t="str">
        <f t="shared" ca="1" si="305"/>
        <v>A8829</v>
      </c>
      <c r="O2492" s="3">
        <v>2015.829</v>
      </c>
      <c r="P2492" s="3">
        <v>1908.2940000000001</v>
      </c>
      <c r="Q2492" s="1" t="s">
        <v>8</v>
      </c>
      <c r="R2492" s="1" t="s">
        <v>9</v>
      </c>
      <c r="S2492" s="1" t="s">
        <v>10</v>
      </c>
      <c r="T2492" s="1" t="s">
        <v>1260</v>
      </c>
      <c r="V2492" s="34" t="str">
        <f t="shared" ca="1" si="308"/>
        <v>Post-calc.</v>
      </c>
      <c r="W2492" s="1" t="str">
        <f t="shared" ca="1" si="309"/>
        <v>Post-calc.</v>
      </c>
      <c r="X2492" s="1" t="b">
        <f t="shared" ca="1" si="310"/>
        <v>1</v>
      </c>
      <c r="Z2492" s="3">
        <f t="shared" ca="1" si="311"/>
        <v>0</v>
      </c>
    </row>
    <row r="2493" spans="1:26" x14ac:dyDescent="0.2">
      <c r="A2493" s="34" t="s">
        <v>5099</v>
      </c>
      <c r="B2493" s="9" t="str">
        <f t="shared" ca="1" si="306"/>
        <v>A6823</v>
      </c>
      <c r="C2493" s="30">
        <v>7757.5909000000001</v>
      </c>
      <c r="D2493" s="30">
        <v>4063.6361000000002</v>
      </c>
      <c r="E2493" s="32"/>
      <c r="F2493" s="34" t="s">
        <v>4424</v>
      </c>
      <c r="G2493" s="34" t="s">
        <v>5532</v>
      </c>
      <c r="H2493" s="34" t="str">
        <f t="shared" ca="1" si="307"/>
        <v>Pre-calc.</v>
      </c>
      <c r="I2493" s="3">
        <f t="shared" ca="1" si="304"/>
        <v>0</v>
      </c>
      <c r="M2493" s="7" t="s">
        <v>2521</v>
      </c>
      <c r="N2493" s="9" t="str">
        <f t="shared" ca="1" si="305"/>
        <v>A8833</v>
      </c>
      <c r="O2493" s="3">
        <v>3428.9436999999998</v>
      </c>
      <c r="P2493" s="3">
        <v>3346.6350000000002</v>
      </c>
      <c r="Q2493" s="1" t="s">
        <v>8</v>
      </c>
      <c r="R2493" s="1" t="s">
        <v>9</v>
      </c>
      <c r="S2493" s="1" t="s">
        <v>10</v>
      </c>
      <c r="T2493" s="1" t="s">
        <v>1260</v>
      </c>
      <c r="V2493" s="34" t="str">
        <f t="shared" ca="1" si="308"/>
        <v>Post-calc.</v>
      </c>
      <c r="W2493" s="1" t="str">
        <f t="shared" ca="1" si="309"/>
        <v>Post-calc.</v>
      </c>
      <c r="X2493" s="1" t="b">
        <f t="shared" ca="1" si="310"/>
        <v>1</v>
      </c>
      <c r="Z2493" s="3">
        <f t="shared" ca="1" si="311"/>
        <v>0</v>
      </c>
    </row>
    <row r="2494" spans="1:26" x14ac:dyDescent="0.2">
      <c r="A2494" s="34" t="s">
        <v>5100</v>
      </c>
      <c r="B2494" s="9" t="str">
        <f t="shared" ca="1" si="306"/>
        <v>A6824</v>
      </c>
      <c r="C2494" s="30">
        <v>16853.287899999999</v>
      </c>
      <c r="D2494" s="30">
        <v>10622.8778</v>
      </c>
      <c r="E2494" s="32"/>
      <c r="F2494" s="34" t="s">
        <v>4424</v>
      </c>
      <c r="G2494" s="34" t="s">
        <v>5532</v>
      </c>
      <c r="H2494" s="34" t="str">
        <f t="shared" ca="1" si="307"/>
        <v>Pre-calc.</v>
      </c>
      <c r="I2494" s="3">
        <f t="shared" ca="1" si="304"/>
        <v>0</v>
      </c>
      <c r="M2494" s="7" t="s">
        <v>2522</v>
      </c>
      <c r="N2494" s="9" t="str">
        <f t="shared" ca="1" si="305"/>
        <v>A8850</v>
      </c>
      <c r="O2494" s="3">
        <v>500</v>
      </c>
      <c r="P2494" s="3">
        <v>500</v>
      </c>
      <c r="Q2494" s="1" t="s">
        <v>8</v>
      </c>
      <c r="R2494" s="1" t="s">
        <v>9</v>
      </c>
      <c r="S2494" s="1" t="s">
        <v>10</v>
      </c>
      <c r="T2494" s="1" t="s">
        <v>1260</v>
      </c>
      <c r="V2494" s="34" t="str">
        <f t="shared" ca="1" si="308"/>
        <v>Post-calc.</v>
      </c>
      <c r="W2494" s="1" t="str">
        <f t="shared" ca="1" si="309"/>
        <v>Post-calc.</v>
      </c>
      <c r="X2494" s="1" t="b">
        <f t="shared" ca="1" si="310"/>
        <v>1</v>
      </c>
      <c r="Z2494" s="3">
        <f t="shared" ca="1" si="311"/>
        <v>0</v>
      </c>
    </row>
    <row r="2495" spans="1:26" x14ac:dyDescent="0.2">
      <c r="A2495" s="34" t="s">
        <v>5101</v>
      </c>
      <c r="B2495" s="9" t="str">
        <f t="shared" ca="1" si="306"/>
        <v>A6825</v>
      </c>
      <c r="C2495" s="30">
        <v>12120.2647</v>
      </c>
      <c r="D2495" s="30">
        <v>6605.4704000000002</v>
      </c>
      <c r="E2495" s="32"/>
      <c r="F2495" s="34" t="s">
        <v>4424</v>
      </c>
      <c r="G2495" s="34" t="s">
        <v>5532</v>
      </c>
      <c r="H2495" s="34" t="str">
        <f t="shared" ca="1" si="307"/>
        <v>Pre-calc.</v>
      </c>
      <c r="I2495" s="3">
        <f t="shared" ca="1" si="304"/>
        <v>0</v>
      </c>
      <c r="M2495" s="7" t="s">
        <v>2523</v>
      </c>
      <c r="N2495" s="9" t="str">
        <f t="shared" ca="1" si="305"/>
        <v>A8857</v>
      </c>
      <c r="O2495" s="3">
        <v>3543.21</v>
      </c>
      <c r="P2495" s="3">
        <v>3543.21</v>
      </c>
      <c r="Q2495" s="1" t="s">
        <v>8</v>
      </c>
      <c r="R2495" s="1" t="s">
        <v>9</v>
      </c>
      <c r="S2495" s="1" t="s">
        <v>10</v>
      </c>
      <c r="T2495" s="1" t="s">
        <v>1260</v>
      </c>
      <c r="V2495" s="34" t="str">
        <f t="shared" ca="1" si="308"/>
        <v>Post-calc.</v>
      </c>
      <c r="W2495" s="1" t="str">
        <f t="shared" ca="1" si="309"/>
        <v>Post-calc.</v>
      </c>
      <c r="X2495" s="1" t="b">
        <f t="shared" ca="1" si="310"/>
        <v>1</v>
      </c>
      <c r="Z2495" s="3">
        <f t="shared" ca="1" si="311"/>
        <v>0</v>
      </c>
    </row>
    <row r="2496" spans="1:26" x14ac:dyDescent="0.2">
      <c r="A2496" s="34" t="s">
        <v>5102</v>
      </c>
      <c r="B2496" s="9" t="str">
        <f t="shared" ca="1" si="306"/>
        <v>A6826</v>
      </c>
      <c r="C2496" s="30">
        <v>7588.4360999999999</v>
      </c>
      <c r="D2496" s="30">
        <v>7574.5792000000001</v>
      </c>
      <c r="E2496" s="32"/>
      <c r="F2496" s="34" t="s">
        <v>4424</v>
      </c>
      <c r="G2496" s="34" t="s">
        <v>5532</v>
      </c>
      <c r="H2496" s="34" t="str">
        <f t="shared" ca="1" si="307"/>
        <v>Pre-calc.</v>
      </c>
      <c r="I2496" s="3">
        <f t="shared" ca="1" si="304"/>
        <v>0</v>
      </c>
      <c r="M2496" s="7" t="s">
        <v>2524</v>
      </c>
      <c r="N2496" s="9" t="str">
        <f t="shared" ca="1" si="305"/>
        <v>A8935</v>
      </c>
      <c r="O2496" s="3">
        <v>672.8</v>
      </c>
      <c r="P2496" s="3">
        <v>606.71</v>
      </c>
      <c r="Q2496" s="1" t="s">
        <v>8</v>
      </c>
      <c r="R2496" s="1" t="s">
        <v>9</v>
      </c>
      <c r="S2496" s="1" t="s">
        <v>10</v>
      </c>
      <c r="T2496" s="1" t="s">
        <v>1372</v>
      </c>
      <c r="V2496" s="34" t="str">
        <f t="shared" ca="1" si="308"/>
        <v>Post-calc.</v>
      </c>
      <c r="W2496" s="1" t="str">
        <f t="shared" ca="1" si="309"/>
        <v>Post-calc.</v>
      </c>
      <c r="X2496" s="1" t="b">
        <f t="shared" ca="1" si="310"/>
        <v>1</v>
      </c>
      <c r="Z2496" s="3">
        <f t="shared" ca="1" si="311"/>
        <v>0</v>
      </c>
    </row>
    <row r="2497" spans="1:26" x14ac:dyDescent="0.2">
      <c r="A2497" s="34" t="s">
        <v>5103</v>
      </c>
      <c r="B2497" s="9" t="str">
        <f t="shared" ca="1" si="306"/>
        <v>A6827</v>
      </c>
      <c r="C2497" s="30">
        <v>1118.4396999999999</v>
      </c>
      <c r="D2497" s="30">
        <v>864.03970000000004</v>
      </c>
      <c r="E2497" s="32"/>
      <c r="F2497" s="34" t="s">
        <v>4424</v>
      </c>
      <c r="G2497" s="34" t="s">
        <v>5532</v>
      </c>
      <c r="H2497" s="34" t="str">
        <f t="shared" ca="1" si="307"/>
        <v>Pre-calc.</v>
      </c>
      <c r="I2497" s="3">
        <f t="shared" ca="1" si="304"/>
        <v>0</v>
      </c>
      <c r="M2497" s="7" t="s">
        <v>2525</v>
      </c>
      <c r="N2497" s="9" t="str">
        <f t="shared" ca="1" si="305"/>
        <v>A8943</v>
      </c>
      <c r="O2497" s="3">
        <v>804.23990000000003</v>
      </c>
      <c r="P2497" s="3">
        <v>804.23990000000003</v>
      </c>
      <c r="Q2497" s="1" t="s">
        <v>14</v>
      </c>
      <c r="R2497" s="1" t="s">
        <v>9</v>
      </c>
      <c r="S2497" s="1" t="s">
        <v>10</v>
      </c>
      <c r="T2497" s="1" t="s">
        <v>69</v>
      </c>
      <c r="V2497" s="34" t="str">
        <f t="shared" ca="1" si="308"/>
        <v>Pre-calc.</v>
      </c>
      <c r="W2497" s="1" t="str">
        <f t="shared" ca="1" si="309"/>
        <v>Pre-calc.</v>
      </c>
      <c r="X2497" s="1" t="b">
        <f t="shared" ca="1" si="310"/>
        <v>1</v>
      </c>
      <c r="Z2497" s="3">
        <f t="shared" ca="1" si="311"/>
        <v>0</v>
      </c>
    </row>
    <row r="2498" spans="1:26" x14ac:dyDescent="0.2">
      <c r="A2498" s="34" t="s">
        <v>5104</v>
      </c>
      <c r="B2498" s="9" t="str">
        <f t="shared" ca="1" si="306"/>
        <v>A6828</v>
      </c>
      <c r="C2498" s="30">
        <v>19485.680199999999</v>
      </c>
      <c r="D2498" s="30">
        <v>11702.6302</v>
      </c>
      <c r="E2498" s="32"/>
      <c r="F2498" s="34" t="s">
        <v>4424</v>
      </c>
      <c r="G2498" s="34" t="s">
        <v>5532</v>
      </c>
      <c r="H2498" s="34" t="str">
        <f t="shared" ca="1" si="307"/>
        <v>Pre-calc.</v>
      </c>
      <c r="I2498" s="3">
        <f t="shared" ca="1" si="304"/>
        <v>0</v>
      </c>
      <c r="M2498" s="7" t="s">
        <v>2526</v>
      </c>
      <c r="N2498" s="9" t="str">
        <f t="shared" ca="1" si="305"/>
        <v>A8977</v>
      </c>
      <c r="O2498" s="3">
        <v>1607.8300999999999</v>
      </c>
      <c r="P2498" s="3">
        <v>1694.11</v>
      </c>
      <c r="Q2498" s="1" t="s">
        <v>8</v>
      </c>
      <c r="R2498" s="1" t="s">
        <v>9</v>
      </c>
      <c r="S2498" s="1" t="s">
        <v>10</v>
      </c>
      <c r="T2498" s="1" t="s">
        <v>1372</v>
      </c>
      <c r="V2498" s="34" t="str">
        <f t="shared" ca="1" si="308"/>
        <v>Post-calc.</v>
      </c>
      <c r="W2498" s="1" t="str">
        <f t="shared" ca="1" si="309"/>
        <v>Post-calc.</v>
      </c>
      <c r="X2498" s="1" t="b">
        <f t="shared" ca="1" si="310"/>
        <v>1</v>
      </c>
      <c r="Z2498" s="3">
        <f t="shared" ca="1" si="311"/>
        <v>0</v>
      </c>
    </row>
    <row r="2499" spans="1:26" x14ac:dyDescent="0.2">
      <c r="A2499" s="34" t="s">
        <v>5105</v>
      </c>
      <c r="B2499" s="9" t="str">
        <f t="shared" ca="1" si="306"/>
        <v>A6830</v>
      </c>
      <c r="C2499" s="30">
        <v>468</v>
      </c>
      <c r="D2499" s="30">
        <v>468</v>
      </c>
      <c r="E2499" s="32">
        <v>42411</v>
      </c>
      <c r="F2499" s="34" t="s">
        <v>4164</v>
      </c>
      <c r="G2499" s="34" t="s">
        <v>5522</v>
      </c>
      <c r="H2499" s="34" t="str">
        <f t="shared" ca="1" si="307"/>
        <v>Post-calc.</v>
      </c>
      <c r="I2499" s="3">
        <f t="shared" ca="1" si="304"/>
        <v>0</v>
      </c>
      <c r="M2499" s="7" t="s">
        <v>2527</v>
      </c>
      <c r="N2499" s="9" t="str">
        <f t="shared" ca="1" si="305"/>
        <v>A8981</v>
      </c>
      <c r="O2499" s="3">
        <v>542.15380000000005</v>
      </c>
      <c r="P2499" s="3">
        <v>542.15380000000005</v>
      </c>
      <c r="Q2499" s="1" t="s">
        <v>14</v>
      </c>
      <c r="R2499" s="1" t="s">
        <v>9</v>
      </c>
      <c r="S2499" s="1" t="s">
        <v>10</v>
      </c>
      <c r="T2499" s="1" t="s">
        <v>1446</v>
      </c>
      <c r="V2499" s="34" t="str">
        <f t="shared" ca="1" si="308"/>
        <v>Pre-calc.</v>
      </c>
      <c r="W2499" s="1" t="str">
        <f t="shared" ca="1" si="309"/>
        <v>Pre-calc.</v>
      </c>
      <c r="X2499" s="1" t="b">
        <f t="shared" ca="1" si="310"/>
        <v>1</v>
      </c>
      <c r="Z2499" s="3">
        <f t="shared" ca="1" si="311"/>
        <v>0</v>
      </c>
    </row>
    <row r="2500" spans="1:26" x14ac:dyDescent="0.2">
      <c r="A2500" s="34" t="s">
        <v>5106</v>
      </c>
      <c r="B2500" s="9" t="str">
        <f t="shared" ca="1" si="306"/>
        <v>A6832</v>
      </c>
      <c r="C2500" s="30">
        <v>40.365900000000003</v>
      </c>
      <c r="D2500" s="30">
        <v>40.365900000000003</v>
      </c>
      <c r="E2500" s="32">
        <v>42328</v>
      </c>
      <c r="F2500" s="34" t="s">
        <v>4362</v>
      </c>
      <c r="G2500" s="34" t="s">
        <v>5528</v>
      </c>
      <c r="H2500" s="34" t="str">
        <f t="shared" ca="1" si="307"/>
        <v>Post-calc.</v>
      </c>
      <c r="I2500" s="3">
        <f t="shared" ref="I2500:I2563" ca="1" si="312">+VLOOKUP(B2500,$N$4:$P$2559,2,FALSE)-C2500</f>
        <v>0</v>
      </c>
      <c r="M2500" s="7" t="s">
        <v>2528</v>
      </c>
      <c r="N2500" s="9" t="str">
        <f t="shared" ref="N2500:N2559" ca="1" si="313">+LEFT(M2500,5)</f>
        <v>A8985</v>
      </c>
      <c r="O2500" s="3">
        <v>2700</v>
      </c>
      <c r="P2500" s="3">
        <v>2700</v>
      </c>
      <c r="Q2500" s="1" t="s">
        <v>14</v>
      </c>
      <c r="R2500" s="1" t="s">
        <v>9</v>
      </c>
      <c r="S2500" s="1" t="s">
        <v>10</v>
      </c>
      <c r="T2500" s="1" t="s">
        <v>69</v>
      </c>
      <c r="V2500" s="34" t="str">
        <f t="shared" ca="1" si="308"/>
        <v>Pre-calc.</v>
      </c>
      <c r="W2500" s="1" t="str">
        <f t="shared" ca="1" si="309"/>
        <v>Pre-calc.</v>
      </c>
      <c r="X2500" s="1" t="b">
        <f t="shared" ca="1" si="310"/>
        <v>1</v>
      </c>
      <c r="Z2500" s="3">
        <f t="shared" ca="1" si="311"/>
        <v>0</v>
      </c>
    </row>
    <row r="2501" spans="1:26" x14ac:dyDescent="0.2">
      <c r="A2501" s="34" t="s">
        <v>5107</v>
      </c>
      <c r="B2501" s="9" t="str">
        <f t="shared" ref="B2501:B2564" ca="1" si="314">+LEFT(A2501,5)</f>
        <v>A6833</v>
      </c>
      <c r="C2501" s="30">
        <v>329.52749999999997</v>
      </c>
      <c r="D2501" s="30">
        <v>329.52749999999997</v>
      </c>
      <c r="E2501" s="32">
        <v>42369</v>
      </c>
      <c r="F2501" s="34" t="s">
        <v>4362</v>
      </c>
      <c r="G2501" s="34" t="s">
        <v>5528</v>
      </c>
      <c r="H2501" s="34" t="str">
        <f t="shared" ref="H2501:H2564" ca="1" si="315">+IF(E2501&gt;1,"Post-calc.","Pre-calc.")</f>
        <v>Post-calc.</v>
      </c>
      <c r="I2501" s="3">
        <f t="shared" ca="1" si="312"/>
        <v>0</v>
      </c>
      <c r="M2501" s="7" t="s">
        <v>2529</v>
      </c>
      <c r="N2501" s="9" t="str">
        <f t="shared" ca="1" si="313"/>
        <v>A9066</v>
      </c>
      <c r="O2501" s="3">
        <v>634.79999999999995</v>
      </c>
      <c r="P2501" s="3">
        <v>630.35</v>
      </c>
      <c r="Q2501" s="1" t="s">
        <v>8</v>
      </c>
      <c r="R2501" s="1" t="s">
        <v>9</v>
      </c>
      <c r="S2501" s="1" t="s">
        <v>10</v>
      </c>
      <c r="T2501" s="1" t="s">
        <v>1528</v>
      </c>
      <c r="V2501" s="34" t="str">
        <f t="shared" ref="V2501:V2559" ca="1" si="316">+VLOOKUP(N2501,$B$4:$H$2903,7,FALSE)</f>
        <v>Post-calc.</v>
      </c>
      <c r="W2501" s="1" t="str">
        <f t="shared" ref="W2501:W2559" ca="1" si="317">+Q2501</f>
        <v>Post-calc.</v>
      </c>
      <c r="X2501" s="1" t="b">
        <f t="shared" ref="X2501:X2559" ca="1" si="318">+V2501=W2501</f>
        <v>1</v>
      </c>
      <c r="Z2501" s="3">
        <f t="shared" ref="Z2501:Z2559" ca="1" si="319">+IF(Q2501="Post-calc.",VLOOKUP(N2501,$B$4:$H$2903,3,FALSE)-P2501,VLOOKUP(N2501,$B$4:$H$2903,2,FALSE)-P2501)</f>
        <v>0</v>
      </c>
    </row>
    <row r="2502" spans="1:26" x14ac:dyDescent="0.2">
      <c r="A2502" s="34" t="s">
        <v>5108</v>
      </c>
      <c r="B2502" s="9" t="str">
        <f t="shared" ca="1" si="314"/>
        <v>A6834</v>
      </c>
      <c r="C2502" s="30">
        <v>145.971</v>
      </c>
      <c r="D2502" s="30">
        <v>145.971</v>
      </c>
      <c r="E2502" s="32">
        <v>42369</v>
      </c>
      <c r="F2502" s="34" t="s">
        <v>4362</v>
      </c>
      <c r="G2502" s="34" t="s">
        <v>5528</v>
      </c>
      <c r="H2502" s="34" t="str">
        <f t="shared" ca="1" si="315"/>
        <v>Post-calc.</v>
      </c>
      <c r="I2502" s="3">
        <f t="shared" ca="1" si="312"/>
        <v>0</v>
      </c>
      <c r="M2502" s="7" t="s">
        <v>2530</v>
      </c>
      <c r="N2502" s="9" t="str">
        <f t="shared" ca="1" si="313"/>
        <v>A9123</v>
      </c>
      <c r="O2502" s="3">
        <v>1</v>
      </c>
      <c r="P2502" s="3">
        <v>1</v>
      </c>
      <c r="Q2502" s="1" t="s">
        <v>8</v>
      </c>
      <c r="R2502" s="1" t="s">
        <v>9</v>
      </c>
      <c r="S2502" s="1" t="s">
        <v>10</v>
      </c>
      <c r="T2502" s="1" t="s">
        <v>1589</v>
      </c>
      <c r="V2502" s="34" t="str">
        <f t="shared" ca="1" si="316"/>
        <v>Post-calc.</v>
      </c>
      <c r="W2502" s="1" t="str">
        <f t="shared" ca="1" si="317"/>
        <v>Post-calc.</v>
      </c>
      <c r="X2502" s="1" t="b">
        <f t="shared" ca="1" si="318"/>
        <v>1</v>
      </c>
      <c r="Z2502" s="3">
        <f t="shared" ca="1" si="319"/>
        <v>0</v>
      </c>
    </row>
    <row r="2503" spans="1:26" x14ac:dyDescent="0.2">
      <c r="A2503" s="34" t="s">
        <v>5109</v>
      </c>
      <c r="B2503" s="9" t="str">
        <f t="shared" ca="1" si="314"/>
        <v>A6835</v>
      </c>
      <c r="C2503" s="30">
        <v>404.69850000000002</v>
      </c>
      <c r="D2503" s="30">
        <v>404.69850000000002</v>
      </c>
      <c r="E2503" s="32">
        <v>42369</v>
      </c>
      <c r="F2503" s="34" t="s">
        <v>4362</v>
      </c>
      <c r="G2503" s="34" t="s">
        <v>5528</v>
      </c>
      <c r="H2503" s="34" t="str">
        <f t="shared" ca="1" si="315"/>
        <v>Post-calc.</v>
      </c>
      <c r="I2503" s="3">
        <f t="shared" ca="1" si="312"/>
        <v>0</v>
      </c>
      <c r="M2503" s="7" t="s">
        <v>2531</v>
      </c>
      <c r="N2503" s="9" t="str">
        <f t="shared" ca="1" si="313"/>
        <v>A9142</v>
      </c>
      <c r="O2503" s="3">
        <v>775.51</v>
      </c>
      <c r="P2503" s="3">
        <v>715.94</v>
      </c>
      <c r="Q2503" s="1" t="s">
        <v>8</v>
      </c>
      <c r="R2503" s="1" t="s">
        <v>9</v>
      </c>
      <c r="S2503" s="1" t="s">
        <v>10</v>
      </c>
      <c r="T2503" s="1" t="s">
        <v>1372</v>
      </c>
      <c r="V2503" s="34" t="str">
        <f t="shared" ca="1" si="316"/>
        <v>Post-calc.</v>
      </c>
      <c r="W2503" s="1" t="str">
        <f t="shared" ca="1" si="317"/>
        <v>Post-calc.</v>
      </c>
      <c r="X2503" s="1" t="b">
        <f t="shared" ca="1" si="318"/>
        <v>1</v>
      </c>
      <c r="Z2503" s="3">
        <f t="shared" ca="1" si="319"/>
        <v>0</v>
      </c>
    </row>
    <row r="2504" spans="1:26" x14ac:dyDescent="0.2">
      <c r="A2504" s="34" t="s">
        <v>5110</v>
      </c>
      <c r="B2504" s="9" t="str">
        <f t="shared" ca="1" si="314"/>
        <v>A6836</v>
      </c>
      <c r="C2504" s="30">
        <v>164.7638</v>
      </c>
      <c r="D2504" s="30">
        <v>164.7638</v>
      </c>
      <c r="E2504" s="32">
        <v>42369</v>
      </c>
      <c r="F2504" s="34" t="s">
        <v>4362</v>
      </c>
      <c r="G2504" s="34" t="s">
        <v>5528</v>
      </c>
      <c r="H2504" s="34" t="str">
        <f t="shared" ca="1" si="315"/>
        <v>Post-calc.</v>
      </c>
      <c r="I2504" s="3">
        <f t="shared" ca="1" si="312"/>
        <v>0</v>
      </c>
      <c r="M2504" s="7" t="s">
        <v>2532</v>
      </c>
      <c r="N2504" s="9" t="str">
        <f t="shared" ca="1" si="313"/>
        <v>A9153</v>
      </c>
      <c r="O2504" s="3">
        <v>165.07</v>
      </c>
      <c r="P2504" s="3">
        <v>175</v>
      </c>
      <c r="Q2504" s="1" t="s">
        <v>8</v>
      </c>
      <c r="R2504" s="1" t="s">
        <v>9</v>
      </c>
      <c r="S2504" s="1" t="s">
        <v>10</v>
      </c>
      <c r="T2504" s="1" t="s">
        <v>1372</v>
      </c>
      <c r="V2504" s="34" t="str">
        <f t="shared" ca="1" si="316"/>
        <v>Post-calc.</v>
      </c>
      <c r="W2504" s="1" t="str">
        <f t="shared" ca="1" si="317"/>
        <v>Post-calc.</v>
      </c>
      <c r="X2504" s="1" t="b">
        <f t="shared" ca="1" si="318"/>
        <v>1</v>
      </c>
      <c r="Z2504" s="3">
        <f t="shared" ca="1" si="319"/>
        <v>0</v>
      </c>
    </row>
    <row r="2505" spans="1:26" x14ac:dyDescent="0.2">
      <c r="A2505" s="34" t="s">
        <v>5111</v>
      </c>
      <c r="B2505" s="9" t="str">
        <f t="shared" ca="1" si="314"/>
        <v>A6837</v>
      </c>
      <c r="C2505" s="30">
        <v>164.7638</v>
      </c>
      <c r="D2505" s="30">
        <v>164.7638</v>
      </c>
      <c r="E2505" s="32">
        <v>42369</v>
      </c>
      <c r="F2505" s="34" t="s">
        <v>4362</v>
      </c>
      <c r="G2505" s="34" t="s">
        <v>5528</v>
      </c>
      <c r="H2505" s="34" t="str">
        <f t="shared" ca="1" si="315"/>
        <v>Post-calc.</v>
      </c>
      <c r="I2505" s="3">
        <f t="shared" ca="1" si="312"/>
        <v>0</v>
      </c>
      <c r="M2505" s="7" t="s">
        <v>2533</v>
      </c>
      <c r="N2505" s="9" t="str">
        <f t="shared" ca="1" si="313"/>
        <v>A9163</v>
      </c>
      <c r="O2505" s="3">
        <v>313.76920000000001</v>
      </c>
      <c r="P2505" s="3">
        <v>311.70339999999999</v>
      </c>
      <c r="Q2505" s="1" t="s">
        <v>8</v>
      </c>
      <c r="R2505" s="1" t="s">
        <v>9</v>
      </c>
      <c r="S2505" s="1" t="s">
        <v>10</v>
      </c>
      <c r="T2505" s="1" t="s">
        <v>1999</v>
      </c>
      <c r="V2505" s="34" t="str">
        <f t="shared" ca="1" si="316"/>
        <v>Post-calc.</v>
      </c>
      <c r="W2505" s="1" t="str">
        <f t="shared" ca="1" si="317"/>
        <v>Post-calc.</v>
      </c>
      <c r="X2505" s="1" t="b">
        <f t="shared" ca="1" si="318"/>
        <v>1</v>
      </c>
      <c r="Z2505" s="3">
        <f t="shared" ca="1" si="319"/>
        <v>0</v>
      </c>
    </row>
    <row r="2506" spans="1:26" x14ac:dyDescent="0.2">
      <c r="A2506" s="34" t="s">
        <v>5112</v>
      </c>
      <c r="B2506" s="9" t="str">
        <f t="shared" ca="1" si="314"/>
        <v>A6838</v>
      </c>
      <c r="C2506" s="30">
        <v>164.76499999999999</v>
      </c>
      <c r="D2506" s="30">
        <v>164.7638</v>
      </c>
      <c r="E2506" s="32">
        <v>42369</v>
      </c>
      <c r="F2506" s="34" t="s">
        <v>4362</v>
      </c>
      <c r="G2506" s="34" t="s">
        <v>5528</v>
      </c>
      <c r="H2506" s="34" t="str">
        <f t="shared" ca="1" si="315"/>
        <v>Post-calc.</v>
      </c>
      <c r="I2506" s="3">
        <f t="shared" ca="1" si="312"/>
        <v>0</v>
      </c>
      <c r="M2506" s="7" t="s">
        <v>2534</v>
      </c>
      <c r="N2506" s="9" t="str">
        <f t="shared" ca="1" si="313"/>
        <v>A9165</v>
      </c>
      <c r="O2506" s="3">
        <v>328.28140000000002</v>
      </c>
      <c r="P2506" s="3">
        <v>328.28140000000002</v>
      </c>
      <c r="Q2506" s="1" t="s">
        <v>8</v>
      </c>
      <c r="R2506" s="1" t="s">
        <v>9</v>
      </c>
      <c r="S2506" s="1" t="s">
        <v>10</v>
      </c>
      <c r="T2506" s="1" t="s">
        <v>1999</v>
      </c>
      <c r="V2506" s="34" t="str">
        <f t="shared" ca="1" si="316"/>
        <v>Post-calc.</v>
      </c>
      <c r="W2506" s="1" t="str">
        <f t="shared" ca="1" si="317"/>
        <v>Post-calc.</v>
      </c>
      <c r="X2506" s="1" t="b">
        <f t="shared" ca="1" si="318"/>
        <v>1</v>
      </c>
      <c r="Z2506" s="3">
        <f t="shared" ca="1" si="319"/>
        <v>0</v>
      </c>
    </row>
    <row r="2507" spans="1:26" x14ac:dyDescent="0.2">
      <c r="A2507" s="34" t="s">
        <v>5113</v>
      </c>
      <c r="B2507" s="9" t="str">
        <f t="shared" ca="1" si="314"/>
        <v>A6839</v>
      </c>
      <c r="C2507" s="30">
        <v>221.142</v>
      </c>
      <c r="D2507" s="30">
        <v>221.142</v>
      </c>
      <c r="E2507" s="32">
        <v>42369</v>
      </c>
      <c r="F2507" s="34" t="s">
        <v>4362</v>
      </c>
      <c r="G2507" s="34" t="s">
        <v>5528</v>
      </c>
      <c r="H2507" s="34" t="str">
        <f t="shared" ca="1" si="315"/>
        <v>Post-calc.</v>
      </c>
      <c r="I2507" s="3">
        <f t="shared" ca="1" si="312"/>
        <v>0</v>
      </c>
      <c r="M2507" s="7" t="s">
        <v>2535</v>
      </c>
      <c r="N2507" s="9" t="str">
        <f t="shared" ca="1" si="313"/>
        <v>A9170</v>
      </c>
      <c r="O2507" s="3">
        <v>200.44909999999999</v>
      </c>
      <c r="P2507" s="3">
        <v>200.44909999999999</v>
      </c>
      <c r="Q2507" s="1" t="s">
        <v>14</v>
      </c>
      <c r="R2507" s="1" t="s">
        <v>9</v>
      </c>
      <c r="S2507" s="1" t="s">
        <v>10</v>
      </c>
      <c r="T2507" s="1" t="s">
        <v>69</v>
      </c>
      <c r="V2507" s="34" t="str">
        <f t="shared" ca="1" si="316"/>
        <v>Pre-calc.</v>
      </c>
      <c r="W2507" s="1" t="str">
        <f t="shared" ca="1" si="317"/>
        <v>Pre-calc.</v>
      </c>
      <c r="X2507" s="1" t="b">
        <f t="shared" ca="1" si="318"/>
        <v>1</v>
      </c>
      <c r="Z2507" s="3">
        <f t="shared" ca="1" si="319"/>
        <v>0</v>
      </c>
    </row>
    <row r="2508" spans="1:26" x14ac:dyDescent="0.2">
      <c r="A2508" s="34" t="s">
        <v>5114</v>
      </c>
      <c r="B2508" s="9" t="str">
        <f t="shared" ca="1" si="314"/>
        <v>A6864</v>
      </c>
      <c r="C2508" s="30">
        <v>339.90379999999999</v>
      </c>
      <c r="D2508" s="30">
        <v>244.50380000000001</v>
      </c>
      <c r="E2508" s="32"/>
      <c r="F2508" s="34" t="s">
        <v>4424</v>
      </c>
      <c r="G2508" s="34" t="s">
        <v>5532</v>
      </c>
      <c r="H2508" s="34" t="str">
        <f t="shared" ca="1" si="315"/>
        <v>Pre-calc.</v>
      </c>
      <c r="I2508" s="3">
        <f t="shared" ca="1" si="312"/>
        <v>0</v>
      </c>
      <c r="M2508" s="7" t="s">
        <v>2536</v>
      </c>
      <c r="N2508" s="9" t="str">
        <f t="shared" ca="1" si="313"/>
        <v>A9173</v>
      </c>
      <c r="O2508" s="3">
        <v>9000</v>
      </c>
      <c r="P2508" s="3">
        <v>9000</v>
      </c>
      <c r="Q2508" s="1" t="s">
        <v>14</v>
      </c>
      <c r="R2508" s="1" t="s">
        <v>9</v>
      </c>
      <c r="S2508" s="1" t="s">
        <v>10</v>
      </c>
      <c r="T2508" s="1" t="s">
        <v>798</v>
      </c>
      <c r="V2508" s="34" t="str">
        <f t="shared" ca="1" si="316"/>
        <v>Pre-calc.</v>
      </c>
      <c r="W2508" s="1" t="str">
        <f t="shared" ca="1" si="317"/>
        <v>Pre-calc.</v>
      </c>
      <c r="X2508" s="1" t="b">
        <f t="shared" ca="1" si="318"/>
        <v>1</v>
      </c>
      <c r="Z2508" s="3">
        <f t="shared" ca="1" si="319"/>
        <v>0</v>
      </c>
    </row>
    <row r="2509" spans="1:26" x14ac:dyDescent="0.2">
      <c r="A2509" s="34" t="s">
        <v>5115</v>
      </c>
      <c r="B2509" s="9" t="str">
        <f t="shared" ca="1" si="314"/>
        <v>A6865</v>
      </c>
      <c r="C2509" s="30">
        <v>587.34299999999996</v>
      </c>
      <c r="D2509" s="30">
        <v>596.31299999999999</v>
      </c>
      <c r="E2509" s="32">
        <v>42398</v>
      </c>
      <c r="F2509" s="34" t="s">
        <v>4424</v>
      </c>
      <c r="G2509" s="34" t="s">
        <v>5532</v>
      </c>
      <c r="H2509" s="34" t="str">
        <f t="shared" ca="1" si="315"/>
        <v>Post-calc.</v>
      </c>
      <c r="I2509" s="3">
        <f t="shared" ca="1" si="312"/>
        <v>0</v>
      </c>
      <c r="M2509" s="7" t="s">
        <v>2537</v>
      </c>
      <c r="N2509" s="9" t="str">
        <f t="shared" ca="1" si="313"/>
        <v>A9187</v>
      </c>
      <c r="O2509" s="3">
        <v>1092.08</v>
      </c>
      <c r="P2509" s="3">
        <v>1092.08</v>
      </c>
      <c r="Q2509" s="1" t="s">
        <v>14</v>
      </c>
      <c r="R2509" s="1" t="s">
        <v>9</v>
      </c>
      <c r="S2509" s="1" t="s">
        <v>10</v>
      </c>
      <c r="T2509" s="1" t="s">
        <v>1446</v>
      </c>
      <c r="V2509" s="34" t="str">
        <f t="shared" ca="1" si="316"/>
        <v>Pre-calc.</v>
      </c>
      <c r="W2509" s="1" t="str">
        <f t="shared" ca="1" si="317"/>
        <v>Pre-calc.</v>
      </c>
      <c r="X2509" s="1" t="b">
        <f t="shared" ca="1" si="318"/>
        <v>1</v>
      </c>
      <c r="Z2509" s="3">
        <f t="shared" ca="1" si="319"/>
        <v>0</v>
      </c>
    </row>
    <row r="2510" spans="1:26" x14ac:dyDescent="0.2">
      <c r="A2510" s="34" t="s">
        <v>5116</v>
      </c>
      <c r="B2510" s="9" t="str">
        <f t="shared" ca="1" si="314"/>
        <v>A6866</v>
      </c>
      <c r="C2510" s="30">
        <v>1312.1275000000001</v>
      </c>
      <c r="D2510" s="30">
        <v>1319.5072</v>
      </c>
      <c r="E2510" s="32">
        <v>42415</v>
      </c>
      <c r="F2510" s="34" t="s">
        <v>4424</v>
      </c>
      <c r="G2510" s="34" t="s">
        <v>5532</v>
      </c>
      <c r="H2510" s="34" t="str">
        <f t="shared" ca="1" si="315"/>
        <v>Post-calc.</v>
      </c>
      <c r="I2510" s="3">
        <f t="shared" ca="1" si="312"/>
        <v>0</v>
      </c>
      <c r="M2510" s="7" t="s">
        <v>2538</v>
      </c>
      <c r="N2510" s="9" t="str">
        <f t="shared" ca="1" si="313"/>
        <v>A9189</v>
      </c>
      <c r="O2510" s="3">
        <v>2816.0623999999998</v>
      </c>
      <c r="P2510" s="3">
        <v>2816.0623999999998</v>
      </c>
      <c r="Q2510" s="1" t="s">
        <v>14</v>
      </c>
      <c r="R2510" s="1" t="s">
        <v>9</v>
      </c>
      <c r="S2510" s="1" t="s">
        <v>10</v>
      </c>
      <c r="T2510" s="1" t="s">
        <v>1446</v>
      </c>
      <c r="V2510" s="34" t="str">
        <f t="shared" ca="1" si="316"/>
        <v>Pre-calc.</v>
      </c>
      <c r="W2510" s="1" t="str">
        <f t="shared" ca="1" si="317"/>
        <v>Pre-calc.</v>
      </c>
      <c r="X2510" s="1" t="b">
        <f t="shared" ca="1" si="318"/>
        <v>1</v>
      </c>
      <c r="Z2510" s="3">
        <f t="shared" ca="1" si="319"/>
        <v>0</v>
      </c>
    </row>
    <row r="2511" spans="1:26" x14ac:dyDescent="0.2">
      <c r="A2511" s="34" t="s">
        <v>5117</v>
      </c>
      <c r="B2511" s="9" t="str">
        <f t="shared" ca="1" si="314"/>
        <v>A6868</v>
      </c>
      <c r="C2511" s="30">
        <v>1354.0941</v>
      </c>
      <c r="D2511" s="30">
        <v>1390.5712000000001</v>
      </c>
      <c r="E2511" s="32">
        <v>42144</v>
      </c>
      <c r="F2511" s="34" t="s">
        <v>4424</v>
      </c>
      <c r="G2511" s="34" t="s">
        <v>5532</v>
      </c>
      <c r="H2511" s="34" t="str">
        <f t="shared" ca="1" si="315"/>
        <v>Post-calc.</v>
      </c>
      <c r="I2511" s="3">
        <f t="shared" ca="1" si="312"/>
        <v>0</v>
      </c>
      <c r="M2511" s="7" t="s">
        <v>2539</v>
      </c>
      <c r="N2511" s="9" t="str">
        <f t="shared" ca="1" si="313"/>
        <v>A9190</v>
      </c>
      <c r="O2511" s="3">
        <v>1955.8520000000001</v>
      </c>
      <c r="P2511" s="3">
        <v>1955.8520000000001</v>
      </c>
      <c r="Q2511" s="1" t="s">
        <v>14</v>
      </c>
      <c r="R2511" s="1" t="s">
        <v>9</v>
      </c>
      <c r="S2511" s="1" t="s">
        <v>10</v>
      </c>
      <c r="T2511" s="1" t="s">
        <v>1446</v>
      </c>
      <c r="V2511" s="34" t="str">
        <f t="shared" ca="1" si="316"/>
        <v>Pre-calc.</v>
      </c>
      <c r="W2511" s="1" t="str">
        <f t="shared" ca="1" si="317"/>
        <v>Pre-calc.</v>
      </c>
      <c r="X2511" s="1" t="b">
        <f t="shared" ca="1" si="318"/>
        <v>1</v>
      </c>
      <c r="Z2511" s="3">
        <f t="shared" ca="1" si="319"/>
        <v>0</v>
      </c>
    </row>
    <row r="2512" spans="1:26" x14ac:dyDescent="0.2">
      <c r="A2512" s="34" t="s">
        <v>5118</v>
      </c>
      <c r="B2512" s="9" t="str">
        <f t="shared" ca="1" si="314"/>
        <v>A6869</v>
      </c>
      <c r="C2512" s="30">
        <v>42608.82</v>
      </c>
      <c r="D2512" s="30">
        <v>42608.82</v>
      </c>
      <c r="E2512" s="32">
        <v>42395</v>
      </c>
      <c r="F2512" s="34" t="s">
        <v>4424</v>
      </c>
      <c r="G2512" s="34" t="s">
        <v>5532</v>
      </c>
      <c r="H2512" s="34" t="str">
        <f t="shared" ca="1" si="315"/>
        <v>Post-calc.</v>
      </c>
      <c r="I2512" s="3">
        <f t="shared" ca="1" si="312"/>
        <v>0</v>
      </c>
      <c r="M2512" s="7" t="s">
        <v>2540</v>
      </c>
      <c r="N2512" s="9" t="str">
        <f t="shared" ca="1" si="313"/>
        <v>A9192</v>
      </c>
      <c r="O2512" s="3">
        <v>663.12620000000004</v>
      </c>
      <c r="P2512" s="3">
        <v>663.12620000000004</v>
      </c>
      <c r="Q2512" s="1" t="s">
        <v>14</v>
      </c>
      <c r="R2512" s="1" t="s">
        <v>9</v>
      </c>
      <c r="S2512" s="1" t="s">
        <v>10</v>
      </c>
      <c r="T2512" s="1" t="s">
        <v>1446</v>
      </c>
      <c r="V2512" s="34" t="str">
        <f t="shared" ca="1" si="316"/>
        <v>Pre-calc.</v>
      </c>
      <c r="W2512" s="1" t="str">
        <f t="shared" ca="1" si="317"/>
        <v>Pre-calc.</v>
      </c>
      <c r="X2512" s="1" t="b">
        <f t="shared" ca="1" si="318"/>
        <v>1</v>
      </c>
      <c r="Z2512" s="3">
        <f t="shared" ca="1" si="319"/>
        <v>0</v>
      </c>
    </row>
    <row r="2513" spans="1:26" x14ac:dyDescent="0.2">
      <c r="A2513" s="34" t="s">
        <v>5119</v>
      </c>
      <c r="B2513" s="9" t="str">
        <f t="shared" ca="1" si="314"/>
        <v>A6870</v>
      </c>
      <c r="C2513" s="30">
        <v>557.81659999999999</v>
      </c>
      <c r="D2513" s="30">
        <v>559.75930000000005</v>
      </c>
      <c r="E2513" s="32">
        <v>42397</v>
      </c>
      <c r="F2513" s="34" t="s">
        <v>4424</v>
      </c>
      <c r="G2513" s="34" t="s">
        <v>5532</v>
      </c>
      <c r="H2513" s="34" t="str">
        <f t="shared" ca="1" si="315"/>
        <v>Post-calc.</v>
      </c>
      <c r="I2513" s="3">
        <f t="shared" ca="1" si="312"/>
        <v>0</v>
      </c>
      <c r="M2513" s="7" t="s">
        <v>2541</v>
      </c>
      <c r="N2513" s="9" t="str">
        <f t="shared" ca="1" si="313"/>
        <v>A9193</v>
      </c>
      <c r="O2513" s="3">
        <v>802.43920000000003</v>
      </c>
      <c r="P2513" s="3">
        <v>802.43920000000003</v>
      </c>
      <c r="Q2513" s="1" t="s">
        <v>14</v>
      </c>
      <c r="R2513" s="1" t="s">
        <v>9</v>
      </c>
      <c r="S2513" s="1" t="s">
        <v>10</v>
      </c>
      <c r="T2513" s="1" t="s">
        <v>1446</v>
      </c>
      <c r="V2513" s="34" t="str">
        <f t="shared" ca="1" si="316"/>
        <v>Pre-calc.</v>
      </c>
      <c r="W2513" s="1" t="str">
        <f t="shared" ca="1" si="317"/>
        <v>Pre-calc.</v>
      </c>
      <c r="X2513" s="1" t="b">
        <f t="shared" ca="1" si="318"/>
        <v>1</v>
      </c>
      <c r="Z2513" s="3">
        <f t="shared" ca="1" si="319"/>
        <v>0</v>
      </c>
    </row>
    <row r="2514" spans="1:26" x14ac:dyDescent="0.2">
      <c r="A2514" s="34" t="s">
        <v>5120</v>
      </c>
      <c r="B2514" s="9" t="str">
        <f t="shared" ca="1" si="314"/>
        <v>A6871</v>
      </c>
      <c r="C2514" s="30">
        <v>3067.0898999999999</v>
      </c>
      <c r="D2514" s="30">
        <v>3141.7175999999999</v>
      </c>
      <c r="E2514" s="32"/>
      <c r="F2514" s="34" t="s">
        <v>4424</v>
      </c>
      <c r="G2514" s="34" t="s">
        <v>5532</v>
      </c>
      <c r="H2514" s="34" t="str">
        <f t="shared" ca="1" si="315"/>
        <v>Pre-calc.</v>
      </c>
      <c r="I2514" s="3">
        <f t="shared" ca="1" si="312"/>
        <v>0</v>
      </c>
      <c r="M2514" s="7" t="s">
        <v>2542</v>
      </c>
      <c r="N2514" s="9" t="str">
        <f t="shared" ca="1" si="313"/>
        <v>A9231</v>
      </c>
      <c r="O2514" s="3">
        <v>2378.7037</v>
      </c>
      <c r="P2514" s="3">
        <v>2378.7037</v>
      </c>
      <c r="Q2514" s="1" t="s">
        <v>14</v>
      </c>
      <c r="R2514" s="1" t="s">
        <v>9</v>
      </c>
      <c r="S2514" s="1" t="s">
        <v>10</v>
      </c>
      <c r="T2514" s="1" t="s">
        <v>1446</v>
      </c>
      <c r="V2514" s="34" t="str">
        <f t="shared" ca="1" si="316"/>
        <v>Pre-calc.</v>
      </c>
      <c r="W2514" s="1" t="str">
        <f t="shared" ca="1" si="317"/>
        <v>Pre-calc.</v>
      </c>
      <c r="X2514" s="1" t="b">
        <f t="shared" ca="1" si="318"/>
        <v>1</v>
      </c>
      <c r="Z2514" s="3">
        <f t="shared" ca="1" si="319"/>
        <v>0</v>
      </c>
    </row>
    <row r="2515" spans="1:26" x14ac:dyDescent="0.2">
      <c r="A2515" s="34" t="s">
        <v>5121</v>
      </c>
      <c r="B2515" s="9" t="str">
        <f t="shared" ca="1" si="314"/>
        <v>A6873</v>
      </c>
      <c r="C2515" s="30">
        <v>942.68499999999995</v>
      </c>
      <c r="D2515" s="30">
        <v>945.26239999999996</v>
      </c>
      <c r="E2515" s="32">
        <v>42388</v>
      </c>
      <c r="F2515" s="34" t="s">
        <v>4424</v>
      </c>
      <c r="G2515" s="34" t="s">
        <v>5532</v>
      </c>
      <c r="H2515" s="34" t="str">
        <f t="shared" ca="1" si="315"/>
        <v>Post-calc.</v>
      </c>
      <c r="I2515" s="3">
        <f t="shared" ca="1" si="312"/>
        <v>0</v>
      </c>
      <c r="M2515" s="7" t="s">
        <v>2543</v>
      </c>
      <c r="N2515" s="9" t="str">
        <f t="shared" ca="1" si="313"/>
        <v>A9232</v>
      </c>
      <c r="O2515" s="3">
        <v>1827.8495</v>
      </c>
      <c r="P2515" s="3">
        <v>1827.8495</v>
      </c>
      <c r="Q2515" s="1" t="s">
        <v>14</v>
      </c>
      <c r="R2515" s="1" t="s">
        <v>9</v>
      </c>
      <c r="S2515" s="1" t="s">
        <v>10</v>
      </c>
      <c r="T2515" s="1" t="s">
        <v>1446</v>
      </c>
      <c r="V2515" s="34" t="str">
        <f t="shared" ca="1" si="316"/>
        <v>Pre-calc.</v>
      </c>
      <c r="W2515" s="1" t="str">
        <f t="shared" ca="1" si="317"/>
        <v>Pre-calc.</v>
      </c>
      <c r="X2515" s="1" t="b">
        <f t="shared" ca="1" si="318"/>
        <v>1</v>
      </c>
      <c r="Z2515" s="3">
        <f t="shared" ca="1" si="319"/>
        <v>0</v>
      </c>
    </row>
    <row r="2516" spans="1:26" x14ac:dyDescent="0.2">
      <c r="A2516" s="34" t="s">
        <v>5122</v>
      </c>
      <c r="B2516" s="9" t="str">
        <f t="shared" ca="1" si="314"/>
        <v>A6874</v>
      </c>
      <c r="C2516" s="30">
        <v>58.332000000000001</v>
      </c>
      <c r="D2516" s="30">
        <v>50.381999999999998</v>
      </c>
      <c r="E2516" s="32"/>
      <c r="F2516" s="34" t="s">
        <v>4424</v>
      </c>
      <c r="G2516" s="34" t="s">
        <v>5532</v>
      </c>
      <c r="H2516" s="34" t="str">
        <f t="shared" ca="1" si="315"/>
        <v>Pre-calc.</v>
      </c>
      <c r="I2516" s="3">
        <f t="shared" ca="1" si="312"/>
        <v>0</v>
      </c>
      <c r="M2516" s="7" t="s">
        <v>2544</v>
      </c>
      <c r="N2516" s="9" t="str">
        <f t="shared" ca="1" si="313"/>
        <v>A9233</v>
      </c>
      <c r="O2516" s="3">
        <v>2269.3002000000001</v>
      </c>
      <c r="P2516" s="3">
        <v>2269.3002000000001</v>
      </c>
      <c r="Q2516" s="1" t="s">
        <v>14</v>
      </c>
      <c r="R2516" s="1" t="s">
        <v>9</v>
      </c>
      <c r="S2516" s="1" t="s">
        <v>10</v>
      </c>
      <c r="T2516" s="1" t="s">
        <v>1446</v>
      </c>
      <c r="V2516" s="34" t="str">
        <f t="shared" ca="1" si="316"/>
        <v>Pre-calc.</v>
      </c>
      <c r="W2516" s="1" t="str">
        <f t="shared" ca="1" si="317"/>
        <v>Pre-calc.</v>
      </c>
      <c r="X2516" s="1" t="b">
        <f t="shared" ca="1" si="318"/>
        <v>1</v>
      </c>
      <c r="Z2516" s="3">
        <f t="shared" ca="1" si="319"/>
        <v>0</v>
      </c>
    </row>
    <row r="2517" spans="1:26" x14ac:dyDescent="0.2">
      <c r="A2517" s="34" t="s">
        <v>5123</v>
      </c>
      <c r="B2517" s="9" t="str">
        <f t="shared" ca="1" si="314"/>
        <v>A6894</v>
      </c>
      <c r="C2517" s="30">
        <v>6146.81</v>
      </c>
      <c r="D2517" s="30">
        <v>0</v>
      </c>
      <c r="E2517" s="32"/>
      <c r="F2517" s="34" t="s">
        <v>2798</v>
      </c>
      <c r="G2517" s="34" t="s">
        <v>5538</v>
      </c>
      <c r="H2517" s="34" t="str">
        <f t="shared" ca="1" si="315"/>
        <v>Pre-calc.</v>
      </c>
      <c r="I2517" s="23" t="e">
        <f t="shared" ca="1" si="312"/>
        <v>#N/A</v>
      </c>
      <c r="J2517" s="18" t="str">
        <f ca="1">VLOOKUP(B2517, Remarks!$A$3:$G$400, 7, FALSE)</f>
        <v>HKG order but Procurement Center is Rieckermann GmbH as well as not Purchased from PC was filtered out</v>
      </c>
      <c r="M2517" s="7" t="s">
        <v>2545</v>
      </c>
      <c r="N2517" s="9" t="str">
        <f t="shared" ca="1" si="313"/>
        <v>A9251</v>
      </c>
      <c r="O2517" s="3">
        <v>900</v>
      </c>
      <c r="P2517" s="3">
        <v>900</v>
      </c>
      <c r="Q2517" s="1" t="s">
        <v>8</v>
      </c>
      <c r="R2517" s="1" t="s">
        <v>9</v>
      </c>
      <c r="S2517" s="1" t="s">
        <v>10</v>
      </c>
      <c r="T2517" s="1" t="s">
        <v>1267</v>
      </c>
      <c r="V2517" s="34" t="str">
        <f t="shared" ca="1" si="316"/>
        <v>Post-calc.</v>
      </c>
      <c r="W2517" s="1" t="str">
        <f t="shared" ca="1" si="317"/>
        <v>Post-calc.</v>
      </c>
      <c r="X2517" s="1" t="b">
        <f t="shared" ca="1" si="318"/>
        <v>1</v>
      </c>
      <c r="Z2517" s="3">
        <f t="shared" ca="1" si="319"/>
        <v>0</v>
      </c>
    </row>
    <row r="2518" spans="1:26" x14ac:dyDescent="0.2">
      <c r="A2518" s="34" t="s">
        <v>5124</v>
      </c>
      <c r="B2518" s="9" t="str">
        <f t="shared" ca="1" si="314"/>
        <v>A6902</v>
      </c>
      <c r="C2518" s="30">
        <v>2190</v>
      </c>
      <c r="D2518" s="30">
        <v>0</v>
      </c>
      <c r="E2518" s="32"/>
      <c r="F2518" s="34" t="s">
        <v>2660</v>
      </c>
      <c r="G2518" s="34" t="s">
        <v>5534</v>
      </c>
      <c r="H2518" s="34" t="str">
        <f t="shared" ca="1" si="315"/>
        <v>Pre-calc.</v>
      </c>
      <c r="I2518" s="3">
        <f t="shared" ca="1" si="312"/>
        <v>0</v>
      </c>
      <c r="M2518" s="7" t="s">
        <v>2546</v>
      </c>
      <c r="N2518" s="9" t="str">
        <f t="shared" ca="1" si="313"/>
        <v>A9252</v>
      </c>
      <c r="O2518" s="3">
        <v>133.07</v>
      </c>
      <c r="P2518" s="3">
        <v>130.214</v>
      </c>
      <c r="Q2518" s="1" t="s">
        <v>8</v>
      </c>
      <c r="R2518" s="1" t="s">
        <v>9</v>
      </c>
      <c r="S2518" s="1" t="s">
        <v>10</v>
      </c>
      <c r="T2518" s="1" t="s">
        <v>1260</v>
      </c>
      <c r="V2518" s="34" t="str">
        <f t="shared" ca="1" si="316"/>
        <v>Post-calc.</v>
      </c>
      <c r="W2518" s="1" t="str">
        <f t="shared" ca="1" si="317"/>
        <v>Post-calc.</v>
      </c>
      <c r="X2518" s="1" t="b">
        <f t="shared" ca="1" si="318"/>
        <v>1</v>
      </c>
      <c r="Z2518" s="3">
        <f t="shared" ca="1" si="319"/>
        <v>0</v>
      </c>
    </row>
    <row r="2519" spans="1:26" x14ac:dyDescent="0.2">
      <c r="A2519" s="34" t="s">
        <v>5125</v>
      </c>
      <c r="B2519" s="9" t="str">
        <f t="shared" ca="1" si="314"/>
        <v>A6913</v>
      </c>
      <c r="C2519" s="30">
        <v>3250</v>
      </c>
      <c r="D2519" s="30">
        <v>0</v>
      </c>
      <c r="E2519" s="32"/>
      <c r="F2519" s="34" t="s">
        <v>2660</v>
      </c>
      <c r="G2519" s="34" t="s">
        <v>5534</v>
      </c>
      <c r="H2519" s="34" t="str">
        <f t="shared" ca="1" si="315"/>
        <v>Pre-calc.</v>
      </c>
      <c r="I2519" s="3">
        <f t="shared" ca="1" si="312"/>
        <v>0</v>
      </c>
      <c r="M2519" s="7" t="s">
        <v>2547</v>
      </c>
      <c r="N2519" s="9" t="str">
        <f t="shared" ca="1" si="313"/>
        <v>A9267</v>
      </c>
      <c r="O2519" s="3">
        <v>433.60160000000002</v>
      </c>
      <c r="P2519" s="3">
        <v>433.60160000000002</v>
      </c>
      <c r="Q2519" s="1" t="s">
        <v>8</v>
      </c>
      <c r="R2519" s="1" t="s">
        <v>9</v>
      </c>
      <c r="S2519" s="1" t="s">
        <v>10</v>
      </c>
      <c r="T2519" s="1" t="s">
        <v>1999</v>
      </c>
      <c r="V2519" s="34" t="str">
        <f t="shared" ca="1" si="316"/>
        <v>Post-calc.</v>
      </c>
      <c r="W2519" s="1" t="str">
        <f t="shared" ca="1" si="317"/>
        <v>Post-calc.</v>
      </c>
      <c r="X2519" s="1" t="b">
        <f t="shared" ca="1" si="318"/>
        <v>1</v>
      </c>
      <c r="Z2519" s="3">
        <f t="shared" ca="1" si="319"/>
        <v>0</v>
      </c>
    </row>
    <row r="2520" spans="1:26" x14ac:dyDescent="0.2">
      <c r="A2520" s="34" t="s">
        <v>5126</v>
      </c>
      <c r="B2520" s="9" t="str">
        <f t="shared" ca="1" si="314"/>
        <v>A6914</v>
      </c>
      <c r="C2520" s="30">
        <v>9802.89</v>
      </c>
      <c r="D2520" s="30">
        <v>0</v>
      </c>
      <c r="E2520" s="32"/>
      <c r="F2520" s="34" t="s">
        <v>2660</v>
      </c>
      <c r="G2520" s="34" t="s">
        <v>5531</v>
      </c>
      <c r="H2520" s="34" t="str">
        <f t="shared" ca="1" si="315"/>
        <v>Pre-calc.</v>
      </c>
      <c r="I2520" s="3">
        <f t="shared" ca="1" si="312"/>
        <v>0</v>
      </c>
      <c r="M2520" s="7" t="s">
        <v>2548</v>
      </c>
      <c r="N2520" s="9" t="str">
        <f t="shared" ca="1" si="313"/>
        <v>A9271</v>
      </c>
      <c r="O2520" s="3">
        <v>7653.6171999999997</v>
      </c>
      <c r="P2520" s="3">
        <v>7680.6660000000002</v>
      </c>
      <c r="Q2520" s="1" t="s">
        <v>8</v>
      </c>
      <c r="R2520" s="1" t="s">
        <v>9</v>
      </c>
      <c r="S2520" s="1" t="s">
        <v>10</v>
      </c>
      <c r="T2520" s="1" t="s">
        <v>1999</v>
      </c>
      <c r="V2520" s="34" t="str">
        <f t="shared" ca="1" si="316"/>
        <v>Post-calc.</v>
      </c>
      <c r="W2520" s="1" t="str">
        <f t="shared" ca="1" si="317"/>
        <v>Post-calc.</v>
      </c>
      <c r="X2520" s="1" t="b">
        <f t="shared" ca="1" si="318"/>
        <v>1</v>
      </c>
      <c r="Z2520" s="3">
        <f t="shared" ca="1" si="319"/>
        <v>0</v>
      </c>
    </row>
    <row r="2521" spans="1:26" x14ac:dyDescent="0.2">
      <c r="A2521" s="34" t="s">
        <v>5127</v>
      </c>
      <c r="B2521" s="9" t="str">
        <f t="shared" ca="1" si="314"/>
        <v>A6918</v>
      </c>
      <c r="C2521" s="30">
        <v>1291.6853000000001</v>
      </c>
      <c r="D2521" s="30">
        <v>1291.69</v>
      </c>
      <c r="E2521" s="32">
        <v>42383</v>
      </c>
      <c r="F2521" s="34" t="s">
        <v>4269</v>
      </c>
      <c r="G2521" s="34" t="s">
        <v>5524</v>
      </c>
      <c r="H2521" s="34" t="str">
        <f t="shared" ca="1" si="315"/>
        <v>Post-calc.</v>
      </c>
      <c r="I2521" s="3">
        <f t="shared" ca="1" si="312"/>
        <v>0</v>
      </c>
      <c r="M2521" s="7" t="s">
        <v>2549</v>
      </c>
      <c r="N2521" s="9" t="str">
        <f t="shared" ca="1" si="313"/>
        <v>A9273</v>
      </c>
      <c r="O2521" s="3">
        <v>400</v>
      </c>
      <c r="P2521" s="3">
        <v>400</v>
      </c>
      <c r="Q2521" s="1" t="s">
        <v>14</v>
      </c>
      <c r="R2521" s="1" t="s">
        <v>9</v>
      </c>
      <c r="S2521" s="1" t="s">
        <v>10</v>
      </c>
      <c r="T2521" s="1" t="s">
        <v>798</v>
      </c>
      <c r="V2521" s="34" t="str">
        <f t="shared" ca="1" si="316"/>
        <v>Pre-calc.</v>
      </c>
      <c r="W2521" s="1" t="str">
        <f t="shared" ca="1" si="317"/>
        <v>Pre-calc.</v>
      </c>
      <c r="X2521" s="1" t="b">
        <f t="shared" ca="1" si="318"/>
        <v>1</v>
      </c>
      <c r="Z2521" s="3">
        <f t="shared" ca="1" si="319"/>
        <v>0</v>
      </c>
    </row>
    <row r="2522" spans="1:26" x14ac:dyDescent="0.2">
      <c r="A2522" s="34" t="s">
        <v>5128</v>
      </c>
      <c r="B2522" s="9" t="str">
        <f t="shared" ca="1" si="314"/>
        <v>A6919</v>
      </c>
      <c r="C2522" s="30">
        <v>294.19</v>
      </c>
      <c r="D2522" s="30">
        <v>732.74</v>
      </c>
      <c r="E2522" s="32">
        <v>42384</v>
      </c>
      <c r="F2522" s="34" t="s">
        <v>4269</v>
      </c>
      <c r="G2522" s="34" t="s">
        <v>5524</v>
      </c>
      <c r="H2522" s="34" t="str">
        <f t="shared" ca="1" si="315"/>
        <v>Post-calc.</v>
      </c>
      <c r="I2522" s="3">
        <f t="shared" ca="1" si="312"/>
        <v>0</v>
      </c>
      <c r="M2522" s="7" t="s">
        <v>2550</v>
      </c>
      <c r="N2522" s="9" t="str">
        <f t="shared" ca="1" si="313"/>
        <v>A9274</v>
      </c>
      <c r="O2522" s="3">
        <v>360.94</v>
      </c>
      <c r="P2522" s="3">
        <v>360.94</v>
      </c>
      <c r="Q2522" s="1" t="s">
        <v>14</v>
      </c>
      <c r="R2522" s="1" t="s">
        <v>9</v>
      </c>
      <c r="S2522" s="1" t="s">
        <v>10</v>
      </c>
      <c r="T2522" s="1" t="s">
        <v>69</v>
      </c>
      <c r="V2522" s="34" t="str">
        <f t="shared" ca="1" si="316"/>
        <v>Pre-calc.</v>
      </c>
      <c r="W2522" s="1" t="str">
        <f t="shared" ca="1" si="317"/>
        <v>Pre-calc.</v>
      </c>
      <c r="X2522" s="1" t="b">
        <f t="shared" ca="1" si="318"/>
        <v>1</v>
      </c>
      <c r="Z2522" s="3">
        <f t="shared" ca="1" si="319"/>
        <v>0</v>
      </c>
    </row>
    <row r="2523" spans="1:26" x14ac:dyDescent="0.2">
      <c r="A2523" s="34" t="s">
        <v>5129</v>
      </c>
      <c r="B2523" s="9" t="str">
        <f t="shared" ca="1" si="314"/>
        <v>A6922</v>
      </c>
      <c r="C2523" s="30">
        <v>6127.2</v>
      </c>
      <c r="D2523" s="30">
        <v>6127.2</v>
      </c>
      <c r="E2523" s="32"/>
      <c r="F2523" s="34" t="s">
        <v>1446</v>
      </c>
      <c r="G2523" s="34" t="s">
        <v>5547</v>
      </c>
      <c r="H2523" s="34" t="str">
        <f t="shared" ca="1" si="315"/>
        <v>Pre-calc.</v>
      </c>
      <c r="I2523" s="3">
        <f t="shared" ca="1" si="312"/>
        <v>0</v>
      </c>
      <c r="M2523" s="7" t="s">
        <v>2551</v>
      </c>
      <c r="N2523" s="9" t="str">
        <f t="shared" ca="1" si="313"/>
        <v>A9276</v>
      </c>
      <c r="O2523" s="3">
        <v>539.29200000000003</v>
      </c>
      <c r="P2523" s="3">
        <v>539.29200000000003</v>
      </c>
      <c r="Q2523" s="1" t="s">
        <v>14</v>
      </c>
      <c r="R2523" s="1" t="s">
        <v>9</v>
      </c>
      <c r="S2523" s="1" t="s">
        <v>10</v>
      </c>
      <c r="T2523" s="1" t="s">
        <v>930</v>
      </c>
      <c r="V2523" s="34" t="str">
        <f t="shared" ca="1" si="316"/>
        <v>Pre-calc.</v>
      </c>
      <c r="W2523" s="1" t="str">
        <f t="shared" ca="1" si="317"/>
        <v>Pre-calc.</v>
      </c>
      <c r="X2523" s="1" t="b">
        <f t="shared" ca="1" si="318"/>
        <v>1</v>
      </c>
      <c r="Z2523" s="3">
        <f t="shared" ca="1" si="319"/>
        <v>0</v>
      </c>
    </row>
    <row r="2524" spans="1:26" x14ac:dyDescent="0.2">
      <c r="A2524" s="34" t="s">
        <v>5130</v>
      </c>
      <c r="B2524" s="9" t="str">
        <f t="shared" ca="1" si="314"/>
        <v>A6923</v>
      </c>
      <c r="C2524" s="30">
        <v>26884.598399999999</v>
      </c>
      <c r="D2524" s="30">
        <v>26643.076799999999</v>
      </c>
      <c r="E2524" s="32"/>
      <c r="F2524" s="34" t="s">
        <v>1446</v>
      </c>
      <c r="G2524" s="34" t="s">
        <v>5547</v>
      </c>
      <c r="H2524" s="34" t="str">
        <f t="shared" ca="1" si="315"/>
        <v>Pre-calc.</v>
      </c>
      <c r="I2524" s="3">
        <f t="shared" ca="1" si="312"/>
        <v>0</v>
      </c>
      <c r="M2524" s="7" t="s">
        <v>2552</v>
      </c>
      <c r="N2524" s="9" t="str">
        <f t="shared" ca="1" si="313"/>
        <v>A9278</v>
      </c>
      <c r="O2524" s="3">
        <v>269.64600000000002</v>
      </c>
      <c r="P2524" s="3">
        <v>269.64600000000002</v>
      </c>
      <c r="Q2524" s="1" t="s">
        <v>14</v>
      </c>
      <c r="R2524" s="1" t="s">
        <v>9</v>
      </c>
      <c r="S2524" s="1" t="s">
        <v>10</v>
      </c>
      <c r="T2524" s="1" t="s">
        <v>930</v>
      </c>
      <c r="V2524" s="34" t="str">
        <f t="shared" ca="1" si="316"/>
        <v>Pre-calc.</v>
      </c>
      <c r="W2524" s="1" t="str">
        <f t="shared" ca="1" si="317"/>
        <v>Pre-calc.</v>
      </c>
      <c r="X2524" s="1" t="b">
        <f t="shared" ca="1" si="318"/>
        <v>1</v>
      </c>
      <c r="Z2524" s="3">
        <f t="shared" ca="1" si="319"/>
        <v>0</v>
      </c>
    </row>
    <row r="2525" spans="1:26" x14ac:dyDescent="0.2">
      <c r="A2525" s="34" t="s">
        <v>5131</v>
      </c>
      <c r="B2525" s="9" t="str">
        <f t="shared" ca="1" si="314"/>
        <v>A6924</v>
      </c>
      <c r="C2525" s="30">
        <v>47014.400000000001</v>
      </c>
      <c r="D2525" s="30">
        <v>48038.400000000001</v>
      </c>
      <c r="E2525" s="32"/>
      <c r="F2525" s="34" t="s">
        <v>1446</v>
      </c>
      <c r="G2525" s="34" t="s">
        <v>5547</v>
      </c>
      <c r="H2525" s="34" t="str">
        <f t="shared" ca="1" si="315"/>
        <v>Pre-calc.</v>
      </c>
      <c r="I2525" s="3">
        <f t="shared" ca="1" si="312"/>
        <v>0</v>
      </c>
      <c r="M2525" s="7" t="s">
        <v>2553</v>
      </c>
      <c r="N2525" s="9" t="str">
        <f t="shared" ca="1" si="313"/>
        <v>A9328</v>
      </c>
      <c r="O2525" s="3">
        <v>216.489</v>
      </c>
      <c r="P2525" s="3">
        <v>211.5977</v>
      </c>
      <c r="Q2525" s="1" t="s">
        <v>8</v>
      </c>
      <c r="R2525" s="1" t="s">
        <v>9</v>
      </c>
      <c r="S2525" s="1" t="s">
        <v>10</v>
      </c>
      <c r="T2525" s="1" t="s">
        <v>1260</v>
      </c>
      <c r="V2525" s="34" t="str">
        <f t="shared" ca="1" si="316"/>
        <v>Post-calc.</v>
      </c>
      <c r="W2525" s="1" t="str">
        <f t="shared" ca="1" si="317"/>
        <v>Post-calc.</v>
      </c>
      <c r="X2525" s="1" t="b">
        <f t="shared" ca="1" si="318"/>
        <v>1</v>
      </c>
      <c r="Z2525" s="3">
        <f t="shared" ca="1" si="319"/>
        <v>1.0000000000331966E-4</v>
      </c>
    </row>
    <row r="2526" spans="1:26" x14ac:dyDescent="0.2">
      <c r="A2526" s="34" t="s">
        <v>5132</v>
      </c>
      <c r="B2526" s="9" t="str">
        <f t="shared" ca="1" si="314"/>
        <v>A6931</v>
      </c>
      <c r="C2526" s="30">
        <v>551.01599999999996</v>
      </c>
      <c r="D2526" s="30">
        <v>562.39200000000005</v>
      </c>
      <c r="E2526" s="32"/>
      <c r="F2526" s="34" t="s">
        <v>1446</v>
      </c>
      <c r="G2526" s="34" t="s">
        <v>5527</v>
      </c>
      <c r="H2526" s="34" t="str">
        <f t="shared" ca="1" si="315"/>
        <v>Pre-calc.</v>
      </c>
      <c r="I2526" s="3">
        <f t="shared" ca="1" si="312"/>
        <v>0</v>
      </c>
      <c r="M2526" s="7" t="s">
        <v>2554</v>
      </c>
      <c r="N2526" s="9" t="str">
        <f t="shared" ca="1" si="313"/>
        <v>A9330</v>
      </c>
      <c r="O2526" s="3">
        <v>133.042</v>
      </c>
      <c r="P2526" s="3">
        <v>130.214</v>
      </c>
      <c r="Q2526" s="1" t="s">
        <v>8</v>
      </c>
      <c r="R2526" s="1" t="s">
        <v>9</v>
      </c>
      <c r="S2526" s="1" t="s">
        <v>10</v>
      </c>
      <c r="T2526" s="1" t="s">
        <v>1260</v>
      </c>
      <c r="V2526" s="34" t="str">
        <f t="shared" ca="1" si="316"/>
        <v>Post-calc.</v>
      </c>
      <c r="W2526" s="1" t="str">
        <f t="shared" ca="1" si="317"/>
        <v>Post-calc.</v>
      </c>
      <c r="X2526" s="1" t="b">
        <f t="shared" ca="1" si="318"/>
        <v>1</v>
      </c>
      <c r="Z2526" s="3">
        <f t="shared" ca="1" si="319"/>
        <v>0</v>
      </c>
    </row>
    <row r="2527" spans="1:26" x14ac:dyDescent="0.2">
      <c r="A2527" s="34" t="s">
        <v>5133</v>
      </c>
      <c r="B2527" s="9" t="str">
        <f t="shared" ca="1" si="314"/>
        <v>A6933</v>
      </c>
      <c r="C2527" s="30">
        <v>77.459999999999994</v>
      </c>
      <c r="D2527" s="30">
        <v>77.683999999999997</v>
      </c>
      <c r="E2527" s="32">
        <v>42382</v>
      </c>
      <c r="F2527" s="34" t="s">
        <v>4157</v>
      </c>
      <c r="G2527" s="34" t="s">
        <v>5544</v>
      </c>
      <c r="H2527" s="34" t="str">
        <f t="shared" ca="1" si="315"/>
        <v>Post-calc.</v>
      </c>
      <c r="I2527" s="3">
        <f t="shared" ca="1" si="312"/>
        <v>0</v>
      </c>
      <c r="M2527" s="7" t="s">
        <v>2555</v>
      </c>
      <c r="N2527" s="9" t="str">
        <f t="shared" ca="1" si="313"/>
        <v>A9331</v>
      </c>
      <c r="O2527" s="3">
        <v>76.5</v>
      </c>
      <c r="P2527" s="3">
        <v>74.408000000000001</v>
      </c>
      <c r="Q2527" s="1" t="s">
        <v>8</v>
      </c>
      <c r="R2527" s="1" t="s">
        <v>9</v>
      </c>
      <c r="S2527" s="1" t="s">
        <v>10</v>
      </c>
      <c r="T2527" s="1" t="s">
        <v>1260</v>
      </c>
      <c r="V2527" s="34" t="str">
        <f t="shared" ca="1" si="316"/>
        <v>Post-calc.</v>
      </c>
      <c r="W2527" s="1" t="str">
        <f t="shared" ca="1" si="317"/>
        <v>Post-calc.</v>
      </c>
      <c r="X2527" s="1" t="b">
        <f t="shared" ca="1" si="318"/>
        <v>1</v>
      </c>
      <c r="Z2527" s="3">
        <f t="shared" ca="1" si="319"/>
        <v>0</v>
      </c>
    </row>
    <row r="2528" spans="1:26" x14ac:dyDescent="0.2">
      <c r="A2528" s="34" t="s">
        <v>5134</v>
      </c>
      <c r="B2528" s="9" t="str">
        <f t="shared" ca="1" si="314"/>
        <v>A6934</v>
      </c>
      <c r="C2528" s="30">
        <v>147.9975</v>
      </c>
      <c r="D2528" s="30">
        <v>148.50630000000001</v>
      </c>
      <c r="E2528" s="32">
        <v>42419</v>
      </c>
      <c r="F2528" s="34" t="s">
        <v>4157</v>
      </c>
      <c r="G2528" s="34" t="s">
        <v>5544</v>
      </c>
      <c r="H2528" s="34" t="str">
        <f t="shared" ca="1" si="315"/>
        <v>Post-calc.</v>
      </c>
      <c r="I2528" s="3">
        <f t="shared" ca="1" si="312"/>
        <v>0</v>
      </c>
      <c r="M2528" s="7" t="s">
        <v>2556</v>
      </c>
      <c r="N2528" s="9" t="str">
        <f t="shared" ca="1" si="313"/>
        <v>A9332</v>
      </c>
      <c r="O2528" s="3">
        <v>76.227999999999994</v>
      </c>
      <c r="P2528" s="3">
        <v>74.408000000000001</v>
      </c>
      <c r="Q2528" s="1" t="s">
        <v>8</v>
      </c>
      <c r="R2528" s="1" t="s">
        <v>9</v>
      </c>
      <c r="S2528" s="1" t="s">
        <v>10</v>
      </c>
      <c r="T2528" s="1" t="s">
        <v>1260</v>
      </c>
      <c r="V2528" s="34" t="str">
        <f t="shared" ca="1" si="316"/>
        <v>Post-calc.</v>
      </c>
      <c r="W2528" s="1" t="str">
        <f t="shared" ca="1" si="317"/>
        <v>Post-calc.</v>
      </c>
      <c r="X2528" s="1" t="b">
        <f t="shared" ca="1" si="318"/>
        <v>1</v>
      </c>
      <c r="Z2528" s="3">
        <f t="shared" ca="1" si="319"/>
        <v>0</v>
      </c>
    </row>
    <row r="2529" spans="1:28" x14ac:dyDescent="0.2">
      <c r="A2529" s="34" t="s">
        <v>5135</v>
      </c>
      <c r="B2529" s="9" t="str">
        <f t="shared" ca="1" si="314"/>
        <v>A6935</v>
      </c>
      <c r="C2529" s="30">
        <v>60.463200000000001</v>
      </c>
      <c r="D2529" s="30">
        <v>60.672699999999999</v>
      </c>
      <c r="E2529" s="32">
        <v>42486</v>
      </c>
      <c r="F2529" s="34" t="s">
        <v>4157</v>
      </c>
      <c r="G2529" s="34" t="s">
        <v>5544</v>
      </c>
      <c r="H2529" s="34" t="str">
        <f t="shared" ca="1" si="315"/>
        <v>Post-calc.</v>
      </c>
      <c r="I2529" s="3">
        <f t="shared" ca="1" si="312"/>
        <v>0</v>
      </c>
      <c r="M2529" s="7" t="s">
        <v>2557</v>
      </c>
      <c r="N2529" s="9" t="str">
        <f t="shared" ca="1" si="313"/>
        <v>A9341</v>
      </c>
      <c r="O2529" s="3">
        <v>338.42500000000001</v>
      </c>
      <c r="P2529" s="3">
        <v>338.42500000000001</v>
      </c>
      <c r="Q2529" s="1" t="s">
        <v>14</v>
      </c>
      <c r="R2529" s="1" t="s">
        <v>9</v>
      </c>
      <c r="S2529" s="1" t="s">
        <v>10</v>
      </c>
      <c r="T2529" s="1" t="s">
        <v>930</v>
      </c>
      <c r="V2529" s="34" t="str">
        <f t="shared" ca="1" si="316"/>
        <v>Pre-calc.</v>
      </c>
      <c r="W2529" s="1" t="str">
        <f t="shared" ca="1" si="317"/>
        <v>Pre-calc.</v>
      </c>
      <c r="X2529" s="1" t="b">
        <f t="shared" ca="1" si="318"/>
        <v>1</v>
      </c>
      <c r="Z2529" s="3">
        <f t="shared" ca="1" si="319"/>
        <v>0</v>
      </c>
    </row>
    <row r="2530" spans="1:28" x14ac:dyDescent="0.2">
      <c r="A2530" s="34" t="s">
        <v>5136</v>
      </c>
      <c r="B2530" s="9" t="str">
        <f t="shared" ca="1" si="314"/>
        <v>A6936</v>
      </c>
      <c r="C2530" s="30">
        <v>104.19929999999999</v>
      </c>
      <c r="D2530" s="30">
        <v>104.0412</v>
      </c>
      <c r="E2530" s="32">
        <v>42419</v>
      </c>
      <c r="F2530" s="34" t="s">
        <v>4157</v>
      </c>
      <c r="G2530" s="34" t="s">
        <v>5544</v>
      </c>
      <c r="H2530" s="34" t="str">
        <f t="shared" ca="1" si="315"/>
        <v>Post-calc.</v>
      </c>
      <c r="I2530" s="3">
        <f t="shared" ca="1" si="312"/>
        <v>0</v>
      </c>
      <c r="M2530" s="7" t="s">
        <v>2558</v>
      </c>
      <c r="N2530" s="9" t="str">
        <f t="shared" ca="1" si="313"/>
        <v>A9347</v>
      </c>
      <c r="O2530" s="3">
        <v>200</v>
      </c>
      <c r="P2530" s="3">
        <v>200</v>
      </c>
      <c r="Q2530" s="1" t="s">
        <v>8</v>
      </c>
      <c r="R2530" s="1" t="s">
        <v>9</v>
      </c>
      <c r="S2530" s="1" t="s">
        <v>10</v>
      </c>
      <c r="T2530" s="1" t="s">
        <v>1267</v>
      </c>
      <c r="V2530" s="34" t="str">
        <f t="shared" ca="1" si="316"/>
        <v>Post-calc.</v>
      </c>
      <c r="W2530" s="1" t="str">
        <f t="shared" ca="1" si="317"/>
        <v>Post-calc.</v>
      </c>
      <c r="X2530" s="1" t="b">
        <f t="shared" ca="1" si="318"/>
        <v>1</v>
      </c>
      <c r="Z2530" s="3">
        <f t="shared" ca="1" si="319"/>
        <v>0</v>
      </c>
    </row>
    <row r="2531" spans="1:28" x14ac:dyDescent="0.2">
      <c r="A2531" s="34" t="s">
        <v>5137</v>
      </c>
      <c r="B2531" s="9" t="str">
        <f t="shared" ca="1" si="314"/>
        <v>A6946</v>
      </c>
      <c r="C2531" s="30">
        <v>7500</v>
      </c>
      <c r="D2531" s="30">
        <v>7500</v>
      </c>
      <c r="E2531" s="32">
        <v>42515</v>
      </c>
      <c r="F2531" s="34" t="s">
        <v>4164</v>
      </c>
      <c r="G2531" s="34" t="s">
        <v>5522</v>
      </c>
      <c r="H2531" s="34" t="str">
        <f t="shared" ca="1" si="315"/>
        <v>Post-calc.</v>
      </c>
      <c r="I2531" s="3">
        <f t="shared" ca="1" si="312"/>
        <v>0</v>
      </c>
      <c r="M2531" s="7" t="s">
        <v>2559</v>
      </c>
      <c r="N2531" s="9" t="str">
        <f t="shared" ca="1" si="313"/>
        <v>A9366</v>
      </c>
      <c r="O2531" s="3">
        <v>1032.5616</v>
      </c>
      <c r="P2531" s="3">
        <v>1032.5616</v>
      </c>
      <c r="Q2531" s="1" t="s">
        <v>14</v>
      </c>
      <c r="R2531" s="1" t="s">
        <v>9</v>
      </c>
      <c r="S2531" s="1" t="s">
        <v>10</v>
      </c>
      <c r="T2531" s="1" t="s">
        <v>1446</v>
      </c>
      <c r="V2531" s="34" t="str">
        <f t="shared" ca="1" si="316"/>
        <v>Pre-calc.</v>
      </c>
      <c r="W2531" s="1" t="str">
        <f t="shared" ca="1" si="317"/>
        <v>Pre-calc.</v>
      </c>
      <c r="X2531" s="1" t="b">
        <f t="shared" ca="1" si="318"/>
        <v>1</v>
      </c>
      <c r="Z2531" s="3">
        <f t="shared" ca="1" si="319"/>
        <v>0</v>
      </c>
    </row>
    <row r="2532" spans="1:28" x14ac:dyDescent="0.2">
      <c r="A2532" s="34" t="s">
        <v>5138</v>
      </c>
      <c r="B2532" s="9" t="str">
        <f t="shared" ca="1" si="314"/>
        <v>A6957</v>
      </c>
      <c r="C2532" s="30">
        <v>229.755</v>
      </c>
      <c r="D2532" s="30">
        <v>228.00229999999999</v>
      </c>
      <c r="E2532" s="32">
        <v>42446</v>
      </c>
      <c r="F2532" s="34" t="s">
        <v>4424</v>
      </c>
      <c r="G2532" s="34" t="s">
        <v>5532</v>
      </c>
      <c r="H2532" s="34" t="str">
        <f t="shared" ca="1" si="315"/>
        <v>Post-calc.</v>
      </c>
      <c r="I2532" s="3">
        <f t="shared" ca="1" si="312"/>
        <v>0</v>
      </c>
      <c r="M2532" s="7" t="s">
        <v>2560</v>
      </c>
      <c r="N2532" s="9" t="str">
        <f t="shared" ca="1" si="313"/>
        <v>A9379</v>
      </c>
      <c r="O2532" s="3">
        <v>281.64999999999998</v>
      </c>
      <c r="P2532" s="3">
        <v>281.64999999999998</v>
      </c>
      <c r="Q2532" s="1" t="s">
        <v>8</v>
      </c>
      <c r="R2532" s="1" t="s">
        <v>9</v>
      </c>
      <c r="S2532" s="1" t="s">
        <v>10</v>
      </c>
      <c r="T2532" s="1" t="s">
        <v>1736</v>
      </c>
      <c r="V2532" s="21" t="str">
        <f t="shared" ca="1" si="316"/>
        <v>Post-calc.</v>
      </c>
      <c r="W2532" s="22" t="str">
        <f t="shared" ca="1" si="317"/>
        <v>Post-calc.</v>
      </c>
      <c r="X2532" s="22" t="b">
        <f t="shared" ca="1" si="318"/>
        <v>1</v>
      </c>
      <c r="Y2532" s="20"/>
      <c r="Z2532" s="40">
        <f t="shared" ca="1" si="319"/>
        <v>-16.349999999999966</v>
      </c>
      <c r="AA2532" s="42" t="s">
        <v>5970</v>
      </c>
      <c r="AB2532" s="1" t="s">
        <v>5964</v>
      </c>
    </row>
    <row r="2533" spans="1:28" x14ac:dyDescent="0.2">
      <c r="A2533" s="34" t="s">
        <v>5139</v>
      </c>
      <c r="B2533" s="9" t="str">
        <f t="shared" ca="1" si="314"/>
        <v>A6958</v>
      </c>
      <c r="C2533" s="30">
        <v>403.7201</v>
      </c>
      <c r="D2533" s="30">
        <v>403.97190000000001</v>
      </c>
      <c r="E2533" s="32">
        <v>42429</v>
      </c>
      <c r="F2533" s="34" t="s">
        <v>4424</v>
      </c>
      <c r="G2533" s="34" t="s">
        <v>5532</v>
      </c>
      <c r="H2533" s="34" t="str">
        <f t="shared" ca="1" si="315"/>
        <v>Post-calc.</v>
      </c>
      <c r="I2533" s="3">
        <f t="shared" ca="1" si="312"/>
        <v>0</v>
      </c>
      <c r="M2533" s="7" t="s">
        <v>2561</v>
      </c>
      <c r="N2533" s="9" t="str">
        <f t="shared" ca="1" si="313"/>
        <v>A9380</v>
      </c>
      <c r="O2533" s="3">
        <v>1328.7606000000001</v>
      </c>
      <c r="P2533" s="3">
        <v>1328.7606000000001</v>
      </c>
      <c r="Q2533" s="1" t="s">
        <v>14</v>
      </c>
      <c r="R2533" s="1" t="s">
        <v>9</v>
      </c>
      <c r="S2533" s="1" t="s">
        <v>10</v>
      </c>
      <c r="T2533" s="1" t="s">
        <v>1446</v>
      </c>
      <c r="V2533" s="34" t="str">
        <f t="shared" ca="1" si="316"/>
        <v>Pre-calc.</v>
      </c>
      <c r="W2533" s="1" t="str">
        <f t="shared" ca="1" si="317"/>
        <v>Pre-calc.</v>
      </c>
      <c r="X2533" s="1" t="b">
        <f t="shared" ca="1" si="318"/>
        <v>1</v>
      </c>
      <c r="Z2533" s="3">
        <f t="shared" ca="1" si="319"/>
        <v>0</v>
      </c>
    </row>
    <row r="2534" spans="1:28" x14ac:dyDescent="0.2">
      <c r="A2534" s="34" t="s">
        <v>5140</v>
      </c>
      <c r="B2534" s="9" t="str">
        <f t="shared" ca="1" si="314"/>
        <v>A6959</v>
      </c>
      <c r="C2534" s="30">
        <v>800.95299999999997</v>
      </c>
      <c r="D2534" s="30">
        <v>801.64850000000001</v>
      </c>
      <c r="E2534" s="32">
        <v>42398</v>
      </c>
      <c r="F2534" s="34" t="s">
        <v>4424</v>
      </c>
      <c r="G2534" s="34" t="s">
        <v>5532</v>
      </c>
      <c r="H2534" s="34" t="str">
        <f t="shared" ca="1" si="315"/>
        <v>Post-calc.</v>
      </c>
      <c r="I2534" s="3">
        <f t="shared" ca="1" si="312"/>
        <v>0</v>
      </c>
      <c r="M2534" s="7" t="s">
        <v>2562</v>
      </c>
      <c r="N2534" s="9" t="str">
        <f t="shared" ca="1" si="313"/>
        <v>A9403</v>
      </c>
      <c r="O2534" s="3">
        <v>257.14960000000002</v>
      </c>
      <c r="P2534" s="3">
        <v>257.14960000000002</v>
      </c>
      <c r="Q2534" s="1" t="s">
        <v>8</v>
      </c>
      <c r="R2534" s="1" t="s">
        <v>9</v>
      </c>
      <c r="S2534" s="1" t="s">
        <v>10</v>
      </c>
      <c r="T2534" s="1" t="s">
        <v>1999</v>
      </c>
      <c r="V2534" s="34" t="str">
        <f t="shared" ca="1" si="316"/>
        <v>Post-calc.</v>
      </c>
      <c r="W2534" s="1" t="str">
        <f t="shared" ca="1" si="317"/>
        <v>Post-calc.</v>
      </c>
      <c r="X2534" s="1" t="b">
        <f t="shared" ca="1" si="318"/>
        <v>1</v>
      </c>
      <c r="Z2534" s="3">
        <f t="shared" ca="1" si="319"/>
        <v>0</v>
      </c>
    </row>
    <row r="2535" spans="1:28" x14ac:dyDescent="0.2">
      <c r="A2535" s="34" t="s">
        <v>5141</v>
      </c>
      <c r="B2535" s="9" t="str">
        <f t="shared" ca="1" si="314"/>
        <v>A6960</v>
      </c>
      <c r="C2535" s="30">
        <v>428.84840000000003</v>
      </c>
      <c r="D2535" s="30">
        <v>425.29820000000001</v>
      </c>
      <c r="E2535" s="32">
        <v>42438</v>
      </c>
      <c r="F2535" s="34" t="s">
        <v>4424</v>
      </c>
      <c r="G2535" s="34" t="s">
        <v>5532</v>
      </c>
      <c r="H2535" s="34" t="str">
        <f t="shared" ca="1" si="315"/>
        <v>Post-calc.</v>
      </c>
      <c r="I2535" s="3">
        <f t="shared" ca="1" si="312"/>
        <v>0</v>
      </c>
      <c r="M2535" s="7" t="s">
        <v>2563</v>
      </c>
      <c r="N2535" s="9" t="str">
        <f t="shared" ca="1" si="313"/>
        <v>A9404</v>
      </c>
      <c r="O2535" s="3">
        <v>360.94</v>
      </c>
      <c r="P2535" s="3">
        <v>360.94</v>
      </c>
      <c r="Q2535" s="1" t="s">
        <v>8</v>
      </c>
      <c r="R2535" s="1" t="s">
        <v>9</v>
      </c>
      <c r="S2535" s="1" t="s">
        <v>10</v>
      </c>
      <c r="T2535" s="1" t="s">
        <v>1372</v>
      </c>
      <c r="V2535" s="34" t="str">
        <f t="shared" ca="1" si="316"/>
        <v>Post-calc.</v>
      </c>
      <c r="W2535" s="1" t="str">
        <f t="shared" ca="1" si="317"/>
        <v>Post-calc.</v>
      </c>
      <c r="X2535" s="1" t="b">
        <f t="shared" ca="1" si="318"/>
        <v>1</v>
      </c>
      <c r="Z2535" s="3">
        <f t="shared" ca="1" si="319"/>
        <v>0</v>
      </c>
    </row>
    <row r="2536" spans="1:28" x14ac:dyDescent="0.2">
      <c r="A2536" s="34" t="s">
        <v>5142</v>
      </c>
      <c r="B2536" s="9" t="str">
        <f t="shared" ca="1" si="314"/>
        <v>A6964</v>
      </c>
      <c r="C2536" s="30">
        <v>920.54639999999995</v>
      </c>
      <c r="D2536" s="30">
        <v>841.04639999999995</v>
      </c>
      <c r="E2536" s="32"/>
      <c r="F2536" s="34" t="s">
        <v>4424</v>
      </c>
      <c r="G2536" s="34" t="s">
        <v>5532</v>
      </c>
      <c r="H2536" s="34" t="str">
        <f t="shared" ca="1" si="315"/>
        <v>Pre-calc.</v>
      </c>
      <c r="I2536" s="3">
        <f t="shared" ca="1" si="312"/>
        <v>0</v>
      </c>
      <c r="M2536" s="7" t="s">
        <v>2564</v>
      </c>
      <c r="N2536" s="9" t="str">
        <f t="shared" ca="1" si="313"/>
        <v>A9449</v>
      </c>
      <c r="O2536" s="3">
        <v>12386.1</v>
      </c>
      <c r="P2536" s="3">
        <v>12386.1</v>
      </c>
      <c r="Q2536" s="1" t="s">
        <v>14</v>
      </c>
      <c r="R2536" s="1" t="s">
        <v>9</v>
      </c>
      <c r="S2536" s="1" t="s">
        <v>10</v>
      </c>
      <c r="T2536" s="1" t="s">
        <v>69</v>
      </c>
      <c r="V2536" s="34" t="str">
        <f t="shared" ca="1" si="316"/>
        <v>Pre-calc.</v>
      </c>
      <c r="W2536" s="1" t="str">
        <f t="shared" ca="1" si="317"/>
        <v>Pre-calc.</v>
      </c>
      <c r="X2536" s="1" t="b">
        <f t="shared" ca="1" si="318"/>
        <v>1</v>
      </c>
      <c r="Z2536" s="3">
        <f t="shared" ca="1" si="319"/>
        <v>0</v>
      </c>
    </row>
    <row r="2537" spans="1:28" x14ac:dyDescent="0.2">
      <c r="A2537" s="34" t="s">
        <v>5143</v>
      </c>
      <c r="B2537" s="9" t="str">
        <f t="shared" ca="1" si="314"/>
        <v>A6976</v>
      </c>
      <c r="C2537" s="30">
        <v>590.04700000000003</v>
      </c>
      <c r="D2537" s="30">
        <v>726.58</v>
      </c>
      <c r="E2537" s="32">
        <v>42431</v>
      </c>
      <c r="F2537" s="34" t="s">
        <v>4269</v>
      </c>
      <c r="G2537" s="34" t="s">
        <v>5524</v>
      </c>
      <c r="H2537" s="34" t="str">
        <f t="shared" ca="1" si="315"/>
        <v>Post-calc.</v>
      </c>
      <c r="I2537" s="3">
        <f t="shared" ca="1" si="312"/>
        <v>0</v>
      </c>
      <c r="M2537" s="7" t="s">
        <v>2565</v>
      </c>
      <c r="N2537" s="9" t="str">
        <f t="shared" ca="1" si="313"/>
        <v>A9474</v>
      </c>
      <c r="O2537" s="3">
        <v>2643.0023999999999</v>
      </c>
      <c r="P2537" s="3">
        <v>2643.0023999999999</v>
      </c>
      <c r="Q2537" s="1" t="s">
        <v>14</v>
      </c>
      <c r="R2537" s="1" t="s">
        <v>9</v>
      </c>
      <c r="S2537" s="1" t="s">
        <v>10</v>
      </c>
      <c r="T2537" s="1" t="s">
        <v>1446</v>
      </c>
      <c r="V2537" s="34" t="str">
        <f t="shared" ca="1" si="316"/>
        <v>Pre-calc.</v>
      </c>
      <c r="W2537" s="1" t="str">
        <f t="shared" ca="1" si="317"/>
        <v>Pre-calc.</v>
      </c>
      <c r="X2537" s="1" t="b">
        <f t="shared" ca="1" si="318"/>
        <v>1</v>
      </c>
      <c r="Z2537" s="3">
        <f t="shared" ca="1" si="319"/>
        <v>0</v>
      </c>
    </row>
    <row r="2538" spans="1:28" x14ac:dyDescent="0.2">
      <c r="A2538" s="34" t="s">
        <v>5144</v>
      </c>
      <c r="B2538" s="9" t="str">
        <f t="shared" ca="1" si="314"/>
        <v>A6987</v>
      </c>
      <c r="C2538" s="30">
        <v>166.58109999999999</v>
      </c>
      <c r="D2538" s="30">
        <v>166.35040000000001</v>
      </c>
      <c r="E2538" s="32">
        <v>42429</v>
      </c>
      <c r="F2538" s="34" t="s">
        <v>4424</v>
      </c>
      <c r="G2538" s="34" t="s">
        <v>5532</v>
      </c>
      <c r="H2538" s="34" t="str">
        <f t="shared" ca="1" si="315"/>
        <v>Post-calc.</v>
      </c>
      <c r="I2538" s="3">
        <f t="shared" ca="1" si="312"/>
        <v>0</v>
      </c>
      <c r="M2538" s="7" t="s">
        <v>2566</v>
      </c>
      <c r="N2538" s="9" t="str">
        <f t="shared" ca="1" si="313"/>
        <v>A9475</v>
      </c>
      <c r="O2538" s="3">
        <v>392.76560000000001</v>
      </c>
      <c r="P2538" s="3">
        <v>392.76560000000001</v>
      </c>
      <c r="Q2538" s="1" t="s">
        <v>14</v>
      </c>
      <c r="R2538" s="1" t="s">
        <v>9</v>
      </c>
      <c r="S2538" s="1" t="s">
        <v>10</v>
      </c>
      <c r="T2538" s="1" t="s">
        <v>1446</v>
      </c>
      <c r="V2538" s="34" t="str">
        <f t="shared" ca="1" si="316"/>
        <v>Pre-calc.</v>
      </c>
      <c r="W2538" s="1" t="str">
        <f t="shared" ca="1" si="317"/>
        <v>Pre-calc.</v>
      </c>
      <c r="X2538" s="1" t="b">
        <f t="shared" ca="1" si="318"/>
        <v>1</v>
      </c>
      <c r="Z2538" s="3">
        <f t="shared" ca="1" si="319"/>
        <v>0</v>
      </c>
    </row>
    <row r="2539" spans="1:28" x14ac:dyDescent="0.2">
      <c r="A2539" s="34" t="s">
        <v>5145</v>
      </c>
      <c r="B2539" s="9" t="str">
        <f t="shared" ca="1" si="314"/>
        <v>A6991</v>
      </c>
      <c r="C2539" s="30">
        <v>2633.76</v>
      </c>
      <c r="D2539" s="30">
        <v>2633.76</v>
      </c>
      <c r="E2539" s="32">
        <v>42439</v>
      </c>
      <c r="F2539" s="34" t="s">
        <v>4157</v>
      </c>
      <c r="G2539" s="34" t="s">
        <v>5544</v>
      </c>
      <c r="H2539" s="34" t="str">
        <f t="shared" ca="1" si="315"/>
        <v>Post-calc.</v>
      </c>
      <c r="I2539" s="3">
        <f t="shared" ca="1" si="312"/>
        <v>0</v>
      </c>
      <c r="M2539" s="7" t="s">
        <v>2567</v>
      </c>
      <c r="N2539" s="9" t="str">
        <f t="shared" ca="1" si="313"/>
        <v>A9476</v>
      </c>
      <c r="O2539" s="3">
        <v>2222.9814999999999</v>
      </c>
      <c r="P2539" s="3">
        <v>2222.9814999999999</v>
      </c>
      <c r="Q2539" s="1" t="s">
        <v>14</v>
      </c>
      <c r="R2539" s="1" t="s">
        <v>9</v>
      </c>
      <c r="S2539" s="1" t="s">
        <v>10</v>
      </c>
      <c r="T2539" s="1" t="s">
        <v>1446</v>
      </c>
      <c r="V2539" s="34" t="str">
        <f t="shared" ca="1" si="316"/>
        <v>Pre-calc.</v>
      </c>
      <c r="W2539" s="1" t="str">
        <f t="shared" ca="1" si="317"/>
        <v>Pre-calc.</v>
      </c>
      <c r="X2539" s="1" t="b">
        <f t="shared" ca="1" si="318"/>
        <v>1</v>
      </c>
      <c r="Z2539" s="3">
        <f t="shared" ca="1" si="319"/>
        <v>0</v>
      </c>
    </row>
    <row r="2540" spans="1:28" x14ac:dyDescent="0.2">
      <c r="A2540" s="34" t="s">
        <v>5146</v>
      </c>
      <c r="B2540" s="9" t="str">
        <f t="shared" ca="1" si="314"/>
        <v>A7013</v>
      </c>
      <c r="C2540" s="30">
        <v>1069.3837000000001</v>
      </c>
      <c r="D2540" s="30">
        <v>1071.2581</v>
      </c>
      <c r="E2540" s="32">
        <v>42444</v>
      </c>
      <c r="F2540" s="34" t="s">
        <v>4424</v>
      </c>
      <c r="G2540" s="34" t="s">
        <v>5532</v>
      </c>
      <c r="H2540" s="34" t="str">
        <f t="shared" ca="1" si="315"/>
        <v>Post-calc.</v>
      </c>
      <c r="I2540" s="3">
        <f t="shared" ca="1" si="312"/>
        <v>0</v>
      </c>
      <c r="M2540" s="7" t="s">
        <v>2568</v>
      </c>
      <c r="N2540" s="9" t="str">
        <f t="shared" ca="1" si="313"/>
        <v>A9504</v>
      </c>
      <c r="O2540" s="3">
        <v>793.10050000000001</v>
      </c>
      <c r="P2540" s="3">
        <v>793.10050000000001</v>
      </c>
      <c r="Q2540" s="1" t="s">
        <v>14</v>
      </c>
      <c r="R2540" s="1" t="s">
        <v>9</v>
      </c>
      <c r="S2540" s="1" t="s">
        <v>10</v>
      </c>
      <c r="T2540" s="1" t="s">
        <v>1446</v>
      </c>
      <c r="V2540" s="34" t="str">
        <f t="shared" ca="1" si="316"/>
        <v>Pre-calc.</v>
      </c>
      <c r="W2540" s="1" t="str">
        <f t="shared" ca="1" si="317"/>
        <v>Pre-calc.</v>
      </c>
      <c r="X2540" s="1" t="b">
        <f t="shared" ca="1" si="318"/>
        <v>1</v>
      </c>
      <c r="Z2540" s="3">
        <f t="shared" ca="1" si="319"/>
        <v>0</v>
      </c>
    </row>
    <row r="2541" spans="1:28" x14ac:dyDescent="0.2">
      <c r="A2541" s="34" t="s">
        <v>5147</v>
      </c>
      <c r="B2541" s="9" t="str">
        <f t="shared" ca="1" si="314"/>
        <v>A7017</v>
      </c>
      <c r="C2541" s="30">
        <v>254.85599999999999</v>
      </c>
      <c r="D2541" s="30">
        <v>249.93600000000001</v>
      </c>
      <c r="E2541" s="32">
        <v>42417</v>
      </c>
      <c r="F2541" s="34" t="s">
        <v>4164</v>
      </c>
      <c r="G2541" s="34" t="s">
        <v>5522</v>
      </c>
      <c r="H2541" s="34" t="str">
        <f t="shared" ca="1" si="315"/>
        <v>Post-calc.</v>
      </c>
      <c r="I2541" s="3">
        <f t="shared" ca="1" si="312"/>
        <v>0</v>
      </c>
      <c r="M2541" s="7" t="s">
        <v>2569</v>
      </c>
      <c r="N2541" s="9" t="str">
        <f t="shared" ca="1" si="313"/>
        <v>A9507</v>
      </c>
      <c r="O2541" s="3">
        <v>530.23559999999998</v>
      </c>
      <c r="P2541" s="3">
        <v>530.23559999999998</v>
      </c>
      <c r="Q2541" s="1" t="s">
        <v>14</v>
      </c>
      <c r="R2541" s="1" t="s">
        <v>9</v>
      </c>
      <c r="S2541" s="1" t="s">
        <v>10</v>
      </c>
      <c r="T2541" s="1" t="s">
        <v>1446</v>
      </c>
      <c r="V2541" s="34" t="str">
        <f t="shared" ca="1" si="316"/>
        <v>Pre-calc.</v>
      </c>
      <c r="W2541" s="1" t="str">
        <f t="shared" ca="1" si="317"/>
        <v>Pre-calc.</v>
      </c>
      <c r="X2541" s="1" t="b">
        <f t="shared" ca="1" si="318"/>
        <v>1</v>
      </c>
      <c r="Z2541" s="3">
        <f t="shared" ca="1" si="319"/>
        <v>0</v>
      </c>
    </row>
    <row r="2542" spans="1:28" x14ac:dyDescent="0.2">
      <c r="A2542" s="34" t="s">
        <v>5148</v>
      </c>
      <c r="B2542" s="9" t="str">
        <f t="shared" ca="1" si="314"/>
        <v>A7030</v>
      </c>
      <c r="C2542" s="30">
        <v>599</v>
      </c>
      <c r="D2542" s="30">
        <v>0</v>
      </c>
      <c r="E2542" s="32"/>
      <c r="F2542" s="34" t="s">
        <v>2660</v>
      </c>
      <c r="G2542" s="34" t="s">
        <v>5531</v>
      </c>
      <c r="H2542" s="34" t="str">
        <f t="shared" ca="1" si="315"/>
        <v>Pre-calc.</v>
      </c>
      <c r="I2542" s="3">
        <f t="shared" ca="1" si="312"/>
        <v>0</v>
      </c>
      <c r="M2542" s="7" t="s">
        <v>2570</v>
      </c>
      <c r="N2542" s="9" t="str">
        <f t="shared" ca="1" si="313"/>
        <v>A9508</v>
      </c>
      <c r="O2542" s="3">
        <v>1592.8775000000001</v>
      </c>
      <c r="P2542" s="3">
        <v>1592.8775000000001</v>
      </c>
      <c r="Q2542" s="1" t="s">
        <v>14</v>
      </c>
      <c r="R2542" s="1" t="s">
        <v>9</v>
      </c>
      <c r="S2542" s="1" t="s">
        <v>10</v>
      </c>
      <c r="T2542" s="1" t="s">
        <v>1446</v>
      </c>
      <c r="V2542" s="34" t="str">
        <f t="shared" ca="1" si="316"/>
        <v>Pre-calc.</v>
      </c>
      <c r="W2542" s="1" t="str">
        <f t="shared" ca="1" si="317"/>
        <v>Pre-calc.</v>
      </c>
      <c r="X2542" s="1" t="b">
        <f t="shared" ca="1" si="318"/>
        <v>1</v>
      </c>
      <c r="Z2542" s="3">
        <f t="shared" ca="1" si="319"/>
        <v>0</v>
      </c>
    </row>
    <row r="2543" spans="1:28" x14ac:dyDescent="0.2">
      <c r="A2543" s="34" t="s">
        <v>5149</v>
      </c>
      <c r="B2543" s="9" t="str">
        <f t="shared" ca="1" si="314"/>
        <v>A7068</v>
      </c>
      <c r="C2543" s="30">
        <v>509.21359999999999</v>
      </c>
      <c r="D2543" s="30">
        <v>509.21359999999999</v>
      </c>
      <c r="E2543" s="32">
        <v>42485</v>
      </c>
      <c r="F2543" s="34" t="s">
        <v>4898</v>
      </c>
      <c r="G2543" s="34" t="s">
        <v>5546</v>
      </c>
      <c r="H2543" s="34" t="str">
        <f t="shared" ca="1" si="315"/>
        <v>Post-calc.</v>
      </c>
      <c r="I2543" s="3">
        <f t="shared" ca="1" si="312"/>
        <v>0</v>
      </c>
      <c r="M2543" s="7" t="s">
        <v>2571</v>
      </c>
      <c r="N2543" s="9" t="str">
        <f t="shared" ca="1" si="313"/>
        <v>A9521</v>
      </c>
      <c r="O2543" s="3">
        <v>4056.53</v>
      </c>
      <c r="P2543" s="3">
        <v>4056.53</v>
      </c>
      <c r="Q2543" s="1" t="s">
        <v>14</v>
      </c>
      <c r="R2543" s="1" t="s">
        <v>9</v>
      </c>
      <c r="S2543" s="1" t="s">
        <v>10</v>
      </c>
      <c r="T2543" s="1" t="s">
        <v>69</v>
      </c>
      <c r="V2543" s="34" t="str">
        <f t="shared" ca="1" si="316"/>
        <v>Pre-calc.</v>
      </c>
      <c r="W2543" s="1" t="str">
        <f t="shared" ca="1" si="317"/>
        <v>Pre-calc.</v>
      </c>
      <c r="X2543" s="1" t="b">
        <f t="shared" ca="1" si="318"/>
        <v>1</v>
      </c>
      <c r="Z2543" s="3">
        <f t="shared" ca="1" si="319"/>
        <v>0</v>
      </c>
    </row>
    <row r="2544" spans="1:28" x14ac:dyDescent="0.2">
      <c r="A2544" s="34" t="s">
        <v>5150</v>
      </c>
      <c r="B2544" s="9" t="str">
        <f t="shared" ca="1" si="314"/>
        <v>A7073</v>
      </c>
      <c r="C2544" s="30">
        <v>2100</v>
      </c>
      <c r="D2544" s="30">
        <v>2100</v>
      </c>
      <c r="E2544" s="32">
        <v>42402</v>
      </c>
      <c r="F2544" s="34" t="s">
        <v>4164</v>
      </c>
      <c r="G2544" s="34" t="s">
        <v>5522</v>
      </c>
      <c r="H2544" s="34" t="str">
        <f t="shared" ca="1" si="315"/>
        <v>Post-calc.</v>
      </c>
      <c r="I2544" s="3">
        <f t="shared" ca="1" si="312"/>
        <v>0</v>
      </c>
      <c r="M2544" s="7" t="s">
        <v>2572</v>
      </c>
      <c r="N2544" s="9" t="str">
        <f t="shared" ca="1" si="313"/>
        <v>A9598</v>
      </c>
      <c r="O2544" s="3">
        <v>11549.43</v>
      </c>
      <c r="P2544" s="3">
        <v>11549.43</v>
      </c>
      <c r="Q2544" s="1" t="s">
        <v>14</v>
      </c>
      <c r="R2544" s="1" t="s">
        <v>9</v>
      </c>
      <c r="S2544" s="1" t="s">
        <v>10</v>
      </c>
      <c r="T2544" s="1" t="s">
        <v>69</v>
      </c>
      <c r="V2544" s="34" t="str">
        <f t="shared" ca="1" si="316"/>
        <v>Pre-calc.</v>
      </c>
      <c r="W2544" s="1" t="str">
        <f t="shared" ca="1" si="317"/>
        <v>Pre-calc.</v>
      </c>
      <c r="X2544" s="1" t="b">
        <f t="shared" ca="1" si="318"/>
        <v>1</v>
      </c>
      <c r="Z2544" s="3">
        <f t="shared" ca="1" si="319"/>
        <v>0</v>
      </c>
    </row>
    <row r="2545" spans="1:28" x14ac:dyDescent="0.2">
      <c r="A2545" s="34" t="s">
        <v>5151</v>
      </c>
      <c r="B2545" s="9" t="str">
        <f t="shared" ca="1" si="314"/>
        <v>A7194</v>
      </c>
      <c r="C2545" s="30">
        <v>378.33240000000001</v>
      </c>
      <c r="D2545" s="30">
        <v>0</v>
      </c>
      <c r="E2545" s="32">
        <v>42480</v>
      </c>
      <c r="F2545" s="34" t="s">
        <v>4424</v>
      </c>
      <c r="G2545" s="34" t="s">
        <v>5532</v>
      </c>
      <c r="H2545" s="34" t="str">
        <f t="shared" ca="1" si="315"/>
        <v>Post-calc.</v>
      </c>
      <c r="I2545" s="3">
        <f t="shared" ca="1" si="312"/>
        <v>0</v>
      </c>
      <c r="M2545" s="7" t="s">
        <v>2573</v>
      </c>
      <c r="N2545" s="9" t="str">
        <f t="shared" ca="1" si="313"/>
        <v>A9606</v>
      </c>
      <c r="O2545" s="3">
        <v>1199.9000000000001</v>
      </c>
      <c r="P2545" s="3">
        <v>1199.9000000000001</v>
      </c>
      <c r="Q2545" s="1" t="s">
        <v>14</v>
      </c>
      <c r="R2545" s="1" t="s">
        <v>9</v>
      </c>
      <c r="S2545" s="1" t="s">
        <v>10</v>
      </c>
      <c r="T2545" s="1" t="s">
        <v>69</v>
      </c>
      <c r="V2545" s="34" t="str">
        <f t="shared" ca="1" si="316"/>
        <v>Pre-calc.</v>
      </c>
      <c r="W2545" s="1" t="str">
        <f t="shared" ca="1" si="317"/>
        <v>Pre-calc.</v>
      </c>
      <c r="X2545" s="1" t="b">
        <f t="shared" ca="1" si="318"/>
        <v>1</v>
      </c>
      <c r="Z2545" s="3">
        <f t="shared" ca="1" si="319"/>
        <v>0</v>
      </c>
    </row>
    <row r="2546" spans="1:28" x14ac:dyDescent="0.2">
      <c r="A2546" s="34" t="s">
        <v>5152</v>
      </c>
      <c r="B2546" s="9" t="str">
        <f t="shared" ca="1" si="314"/>
        <v>A7222</v>
      </c>
      <c r="C2546" s="30">
        <v>75.19</v>
      </c>
      <c r="D2546" s="30">
        <v>75.19</v>
      </c>
      <c r="E2546" s="32">
        <v>42461</v>
      </c>
      <c r="F2546" s="34" t="s">
        <v>4632</v>
      </c>
      <c r="G2546" s="34" t="s">
        <v>5536</v>
      </c>
      <c r="H2546" s="34" t="str">
        <f t="shared" ca="1" si="315"/>
        <v>Post-calc.</v>
      </c>
      <c r="I2546" s="3">
        <f t="shared" ca="1" si="312"/>
        <v>0</v>
      </c>
      <c r="M2546" s="7" t="s">
        <v>2574</v>
      </c>
      <c r="N2546" s="9" t="str">
        <f t="shared" ca="1" si="313"/>
        <v>A9624</v>
      </c>
      <c r="O2546" s="3">
        <v>222.75470000000001</v>
      </c>
      <c r="P2546" s="3">
        <v>222.75470000000001</v>
      </c>
      <c r="Q2546" s="1" t="s">
        <v>14</v>
      </c>
      <c r="R2546" s="1" t="s">
        <v>9</v>
      </c>
      <c r="S2546" s="1" t="s">
        <v>10</v>
      </c>
      <c r="T2546" s="1" t="s">
        <v>1999</v>
      </c>
      <c r="V2546" s="34" t="str">
        <f t="shared" ca="1" si="316"/>
        <v>Pre-calc.</v>
      </c>
      <c r="W2546" s="1" t="str">
        <f t="shared" ca="1" si="317"/>
        <v>Pre-calc.</v>
      </c>
      <c r="X2546" s="1" t="b">
        <f t="shared" ca="1" si="318"/>
        <v>1</v>
      </c>
      <c r="Z2546" s="3">
        <f t="shared" ca="1" si="319"/>
        <v>0</v>
      </c>
    </row>
    <row r="2547" spans="1:28" x14ac:dyDescent="0.2">
      <c r="A2547" s="34" t="s">
        <v>5153</v>
      </c>
      <c r="B2547" s="9" t="str">
        <f t="shared" ca="1" si="314"/>
        <v>A7223</v>
      </c>
      <c r="C2547" s="30">
        <v>164.09</v>
      </c>
      <c r="D2547" s="30">
        <v>164.09</v>
      </c>
      <c r="E2547" s="32">
        <v>42461</v>
      </c>
      <c r="F2547" s="34" t="s">
        <v>4632</v>
      </c>
      <c r="G2547" s="34" t="s">
        <v>5536</v>
      </c>
      <c r="H2547" s="34" t="str">
        <f t="shared" ca="1" si="315"/>
        <v>Post-calc.</v>
      </c>
      <c r="I2547" s="3">
        <f t="shared" ca="1" si="312"/>
        <v>0</v>
      </c>
      <c r="M2547" s="7" t="s">
        <v>2575</v>
      </c>
      <c r="N2547" s="9" t="str">
        <f t="shared" ca="1" si="313"/>
        <v>A9646</v>
      </c>
      <c r="O2547" s="3">
        <v>224.4</v>
      </c>
      <c r="P2547" s="3">
        <v>227.4</v>
      </c>
      <c r="Q2547" s="1" t="s">
        <v>8</v>
      </c>
      <c r="R2547" s="1" t="s">
        <v>9</v>
      </c>
      <c r="S2547" s="1" t="s">
        <v>10</v>
      </c>
      <c r="T2547" s="1" t="s">
        <v>1267</v>
      </c>
      <c r="V2547" s="34" t="str">
        <f t="shared" ca="1" si="316"/>
        <v>Post-calc.</v>
      </c>
      <c r="W2547" s="1" t="str">
        <f t="shared" ca="1" si="317"/>
        <v>Post-calc.</v>
      </c>
      <c r="X2547" s="1" t="b">
        <f t="shared" ca="1" si="318"/>
        <v>1</v>
      </c>
      <c r="Z2547" s="3">
        <f t="shared" ca="1" si="319"/>
        <v>0</v>
      </c>
    </row>
    <row r="2548" spans="1:28" x14ac:dyDescent="0.2">
      <c r="A2548" s="34" t="s">
        <v>5154</v>
      </c>
      <c r="B2548" s="9" t="str">
        <f t="shared" ca="1" si="314"/>
        <v>A7224</v>
      </c>
      <c r="C2548" s="30">
        <v>128.46</v>
      </c>
      <c r="D2548" s="30">
        <v>128.46</v>
      </c>
      <c r="E2548" s="32">
        <v>42461</v>
      </c>
      <c r="F2548" s="34" t="s">
        <v>4632</v>
      </c>
      <c r="G2548" s="34" t="s">
        <v>5536</v>
      </c>
      <c r="H2548" s="34" t="str">
        <f t="shared" ca="1" si="315"/>
        <v>Post-calc.</v>
      </c>
      <c r="I2548" s="3">
        <f t="shared" ca="1" si="312"/>
        <v>0</v>
      </c>
      <c r="M2548" s="7" t="s">
        <v>2576</v>
      </c>
      <c r="N2548" s="9" t="str">
        <f t="shared" ca="1" si="313"/>
        <v>A9653</v>
      </c>
      <c r="O2548" s="3">
        <v>10586.66</v>
      </c>
      <c r="P2548" s="3">
        <v>10586.66</v>
      </c>
      <c r="Q2548" s="1" t="s">
        <v>14</v>
      </c>
      <c r="R2548" s="1" t="s">
        <v>9</v>
      </c>
      <c r="S2548" s="1" t="s">
        <v>10</v>
      </c>
      <c r="T2548" s="1" t="s">
        <v>69</v>
      </c>
      <c r="V2548" s="34" t="str">
        <f t="shared" ca="1" si="316"/>
        <v>Pre-calc.</v>
      </c>
      <c r="W2548" s="1" t="str">
        <f t="shared" ca="1" si="317"/>
        <v>Pre-calc.</v>
      </c>
      <c r="X2548" s="1" t="b">
        <f t="shared" ca="1" si="318"/>
        <v>1</v>
      </c>
      <c r="Z2548" s="3">
        <f t="shared" ca="1" si="319"/>
        <v>0</v>
      </c>
    </row>
    <row r="2549" spans="1:28" x14ac:dyDescent="0.2">
      <c r="A2549" s="34" t="s">
        <v>5155</v>
      </c>
      <c r="B2549" s="9" t="str">
        <f t="shared" ca="1" si="314"/>
        <v>A7225</v>
      </c>
      <c r="C2549" s="30">
        <v>1420.3251</v>
      </c>
      <c r="D2549" s="30">
        <v>1383.3015</v>
      </c>
      <c r="E2549" s="32"/>
      <c r="F2549" s="34" t="s">
        <v>1446</v>
      </c>
      <c r="G2549" s="34" t="s">
        <v>5527</v>
      </c>
      <c r="H2549" s="34" t="str">
        <f t="shared" ca="1" si="315"/>
        <v>Pre-calc.</v>
      </c>
      <c r="I2549" s="3">
        <f t="shared" ca="1" si="312"/>
        <v>0</v>
      </c>
      <c r="M2549" s="7" t="s">
        <v>2577</v>
      </c>
      <c r="N2549" s="9" t="str">
        <f t="shared" ca="1" si="313"/>
        <v>A9674</v>
      </c>
      <c r="O2549" s="3">
        <v>469.03399999999999</v>
      </c>
      <c r="P2549" s="3">
        <v>470.25819999999999</v>
      </c>
      <c r="Q2549" s="1" t="s">
        <v>8</v>
      </c>
      <c r="R2549" s="1" t="s">
        <v>9</v>
      </c>
      <c r="S2549" s="1" t="s">
        <v>10</v>
      </c>
      <c r="T2549" s="1" t="s">
        <v>2406</v>
      </c>
      <c r="V2549" s="34" t="str">
        <f t="shared" ca="1" si="316"/>
        <v>Post-calc.</v>
      </c>
      <c r="W2549" s="1" t="str">
        <f t="shared" ca="1" si="317"/>
        <v>Post-calc.</v>
      </c>
      <c r="X2549" s="1" t="b">
        <f t="shared" ca="1" si="318"/>
        <v>1</v>
      </c>
      <c r="Z2549" s="3">
        <f t="shared" ca="1" si="319"/>
        <v>1.0000000003174137E-4</v>
      </c>
    </row>
    <row r="2550" spans="1:28" x14ac:dyDescent="0.2">
      <c r="A2550" s="34" t="s">
        <v>5156</v>
      </c>
      <c r="B2550" s="9" t="str">
        <f t="shared" ca="1" si="314"/>
        <v>A7226</v>
      </c>
      <c r="C2550" s="30">
        <v>2158.6756999999998</v>
      </c>
      <c r="D2550" s="30">
        <v>2108.0623000000001</v>
      </c>
      <c r="E2550" s="32"/>
      <c r="F2550" s="34" t="s">
        <v>1446</v>
      </c>
      <c r="G2550" s="34" t="s">
        <v>5527</v>
      </c>
      <c r="H2550" s="34" t="str">
        <f t="shared" ca="1" si="315"/>
        <v>Pre-calc.</v>
      </c>
      <c r="I2550" s="3">
        <f t="shared" ca="1" si="312"/>
        <v>0</v>
      </c>
      <c r="M2550" s="7" t="s">
        <v>2578</v>
      </c>
      <c r="N2550" s="9" t="str">
        <f t="shared" ca="1" si="313"/>
        <v>A9675</v>
      </c>
      <c r="O2550" s="3">
        <v>287.85000000000002</v>
      </c>
      <c r="P2550" s="3">
        <v>291.24</v>
      </c>
      <c r="Q2550" s="1" t="s">
        <v>8</v>
      </c>
      <c r="R2550" s="1" t="s">
        <v>9</v>
      </c>
      <c r="S2550" s="1" t="s">
        <v>10</v>
      </c>
      <c r="T2550" s="1" t="s">
        <v>1260</v>
      </c>
      <c r="V2550" s="34" t="str">
        <f t="shared" ca="1" si="316"/>
        <v>Post-calc.</v>
      </c>
      <c r="W2550" s="1" t="str">
        <f t="shared" ca="1" si="317"/>
        <v>Post-calc.</v>
      </c>
      <c r="X2550" s="1" t="b">
        <f t="shared" ca="1" si="318"/>
        <v>1</v>
      </c>
      <c r="Z2550" s="3">
        <f t="shared" ca="1" si="319"/>
        <v>0</v>
      </c>
    </row>
    <row r="2551" spans="1:28" x14ac:dyDescent="0.2">
      <c r="A2551" s="34" t="s">
        <v>5157</v>
      </c>
      <c r="B2551" s="9" t="str">
        <f t="shared" ca="1" si="314"/>
        <v>A7232</v>
      </c>
      <c r="C2551" s="30">
        <v>2777</v>
      </c>
      <c r="D2551" s="30">
        <v>0</v>
      </c>
      <c r="E2551" s="32"/>
      <c r="F2551" s="34" t="s">
        <v>2660</v>
      </c>
      <c r="G2551" s="34" t="s">
        <v>5531</v>
      </c>
      <c r="H2551" s="34" t="str">
        <f t="shared" ca="1" si="315"/>
        <v>Pre-calc.</v>
      </c>
      <c r="I2551" s="3">
        <f t="shared" ca="1" si="312"/>
        <v>0</v>
      </c>
      <c r="M2551" s="7" t="s">
        <v>2579</v>
      </c>
      <c r="N2551" s="9" t="str">
        <f t="shared" ca="1" si="313"/>
        <v>A9728</v>
      </c>
      <c r="O2551" s="3">
        <v>160.98169999999999</v>
      </c>
      <c r="P2551" s="3">
        <v>160.98169999999999</v>
      </c>
      <c r="Q2551" s="1" t="s">
        <v>14</v>
      </c>
      <c r="R2551" s="1" t="s">
        <v>9</v>
      </c>
      <c r="S2551" s="1" t="s">
        <v>10</v>
      </c>
      <c r="T2551" s="1" t="s">
        <v>1999</v>
      </c>
      <c r="V2551" s="34" t="str">
        <f t="shared" ca="1" si="316"/>
        <v>Pre-calc.</v>
      </c>
      <c r="W2551" s="1" t="str">
        <f t="shared" ca="1" si="317"/>
        <v>Pre-calc.</v>
      </c>
      <c r="X2551" s="1" t="b">
        <f t="shared" ca="1" si="318"/>
        <v>1</v>
      </c>
      <c r="Z2551" s="3">
        <f t="shared" ca="1" si="319"/>
        <v>0</v>
      </c>
    </row>
    <row r="2552" spans="1:28" x14ac:dyDescent="0.2">
      <c r="A2552" s="34" t="s">
        <v>5158</v>
      </c>
      <c r="B2552" s="9" t="str">
        <f t="shared" ca="1" si="314"/>
        <v>A7234</v>
      </c>
      <c r="C2552" s="30">
        <v>544.54250000000002</v>
      </c>
      <c r="D2552" s="30">
        <v>532.32050000000004</v>
      </c>
      <c r="E2552" s="32"/>
      <c r="F2552" s="34" t="s">
        <v>1446</v>
      </c>
      <c r="G2552" s="34" t="s">
        <v>5527</v>
      </c>
      <c r="H2552" s="34" t="str">
        <f t="shared" ca="1" si="315"/>
        <v>Pre-calc.</v>
      </c>
      <c r="I2552" s="3">
        <f t="shared" ca="1" si="312"/>
        <v>0</v>
      </c>
      <c r="M2552" s="7" t="s">
        <v>2580</v>
      </c>
      <c r="N2552" s="9" t="str">
        <f t="shared" ca="1" si="313"/>
        <v>A9816</v>
      </c>
      <c r="O2552" s="3">
        <v>266.89999999999998</v>
      </c>
      <c r="P2552" s="3">
        <v>267.32429999999999</v>
      </c>
      <c r="Q2552" s="1" t="s">
        <v>8</v>
      </c>
      <c r="R2552" s="1" t="s">
        <v>9</v>
      </c>
      <c r="S2552" s="1" t="s">
        <v>10</v>
      </c>
      <c r="T2552" s="1" t="s">
        <v>1378</v>
      </c>
      <c r="V2552" s="34" t="str">
        <f t="shared" ca="1" si="316"/>
        <v>Post-calc.</v>
      </c>
      <c r="W2552" s="1" t="str">
        <f t="shared" ca="1" si="317"/>
        <v>Post-calc.</v>
      </c>
      <c r="X2552" s="1" t="b">
        <f t="shared" ca="1" si="318"/>
        <v>1</v>
      </c>
      <c r="Z2552" s="3">
        <f t="shared" ca="1" si="319"/>
        <v>0</v>
      </c>
    </row>
    <row r="2553" spans="1:28" x14ac:dyDescent="0.2">
      <c r="A2553" s="34" t="s">
        <v>5159</v>
      </c>
      <c r="B2553" s="9" t="str">
        <f t="shared" ca="1" si="314"/>
        <v>A7237</v>
      </c>
      <c r="C2553" s="30">
        <v>251.113</v>
      </c>
      <c r="D2553" s="30">
        <v>187.51300000000001</v>
      </c>
      <c r="E2553" s="32"/>
      <c r="F2553" s="34" t="s">
        <v>4424</v>
      </c>
      <c r="G2553" s="34" t="s">
        <v>5532</v>
      </c>
      <c r="H2553" s="34" t="str">
        <f t="shared" ca="1" si="315"/>
        <v>Pre-calc.</v>
      </c>
      <c r="I2553" s="3">
        <f t="shared" ca="1" si="312"/>
        <v>0</v>
      </c>
      <c r="M2553" s="7" t="s">
        <v>2581</v>
      </c>
      <c r="N2553" s="9" t="str">
        <f t="shared" ca="1" si="313"/>
        <v>A9817</v>
      </c>
      <c r="O2553" s="3">
        <v>2191.75</v>
      </c>
      <c r="P2553" s="3">
        <v>219175</v>
      </c>
      <c r="Q2553" s="1" t="s">
        <v>8</v>
      </c>
      <c r="R2553" s="1" t="s">
        <v>9</v>
      </c>
      <c r="S2553" s="1" t="s">
        <v>10</v>
      </c>
      <c r="T2553" s="1" t="s">
        <v>1378</v>
      </c>
      <c r="V2553" s="21" t="str">
        <f t="shared" ca="1" si="316"/>
        <v>Post-calc.</v>
      </c>
      <c r="W2553" s="22" t="str">
        <f t="shared" ca="1" si="317"/>
        <v>Post-calc.</v>
      </c>
      <c r="X2553" s="22" t="b">
        <f t="shared" ca="1" si="318"/>
        <v>1</v>
      </c>
      <c r="Y2553" s="20"/>
      <c r="Z2553" s="40">
        <f t="shared" ca="1" si="319"/>
        <v>-216983.25</v>
      </c>
      <c r="AA2553" s="42" t="s">
        <v>5958</v>
      </c>
      <c r="AB2553" s="1" t="s">
        <v>5965</v>
      </c>
    </row>
    <row r="2554" spans="1:28" x14ac:dyDescent="0.2">
      <c r="A2554" s="34" t="s">
        <v>5160</v>
      </c>
      <c r="B2554" s="9" t="str">
        <f t="shared" ca="1" si="314"/>
        <v>A7238</v>
      </c>
      <c r="C2554" s="30">
        <v>781.62360000000001</v>
      </c>
      <c r="D2554" s="30">
        <v>582.87360000000001</v>
      </c>
      <c r="E2554" s="32"/>
      <c r="F2554" s="34" t="s">
        <v>4424</v>
      </c>
      <c r="G2554" s="34" t="s">
        <v>5532</v>
      </c>
      <c r="H2554" s="34" t="str">
        <f t="shared" ca="1" si="315"/>
        <v>Pre-calc.</v>
      </c>
      <c r="I2554" s="3">
        <f t="shared" ca="1" si="312"/>
        <v>0</v>
      </c>
      <c r="M2554" s="7" t="s">
        <v>2582</v>
      </c>
      <c r="N2554" s="9" t="str">
        <f t="shared" ca="1" si="313"/>
        <v>A9818</v>
      </c>
      <c r="O2554" s="3">
        <v>936.4162</v>
      </c>
      <c r="P2554" s="3">
        <v>928.57579999999996</v>
      </c>
      <c r="Q2554" s="1" t="s">
        <v>8</v>
      </c>
      <c r="R2554" s="1" t="s">
        <v>9</v>
      </c>
      <c r="S2554" s="1" t="s">
        <v>10</v>
      </c>
      <c r="T2554" s="1" t="s">
        <v>2406</v>
      </c>
      <c r="V2554" s="34" t="str">
        <f t="shared" ca="1" si="316"/>
        <v>Post-calc.</v>
      </c>
      <c r="W2554" s="1" t="str">
        <f t="shared" ca="1" si="317"/>
        <v>Post-calc.</v>
      </c>
      <c r="X2554" s="1" t="b">
        <f t="shared" ca="1" si="318"/>
        <v>1</v>
      </c>
      <c r="Z2554" s="3">
        <f t="shared" ca="1" si="319"/>
        <v>0</v>
      </c>
    </row>
    <row r="2555" spans="1:28" x14ac:dyDescent="0.2">
      <c r="A2555" s="34" t="s">
        <v>5161</v>
      </c>
      <c r="B2555" s="9" t="str">
        <f t="shared" ca="1" si="314"/>
        <v>A7248</v>
      </c>
      <c r="C2555" s="30">
        <v>13744.856299999999</v>
      </c>
      <c r="D2555" s="30">
        <v>7043.4822999999997</v>
      </c>
      <c r="E2555" s="32"/>
      <c r="F2555" s="34" t="s">
        <v>4424</v>
      </c>
      <c r="G2555" s="34" t="s">
        <v>5532</v>
      </c>
      <c r="H2555" s="34" t="str">
        <f t="shared" ca="1" si="315"/>
        <v>Pre-calc.</v>
      </c>
      <c r="I2555" s="3">
        <f t="shared" ca="1" si="312"/>
        <v>0</v>
      </c>
      <c r="M2555" s="7" t="s">
        <v>2583</v>
      </c>
      <c r="N2555" s="9" t="str">
        <f t="shared" ca="1" si="313"/>
        <v>A9852</v>
      </c>
      <c r="O2555" s="3">
        <v>5898.8159999999998</v>
      </c>
      <c r="P2555" s="3">
        <v>5898.8159999999998</v>
      </c>
      <c r="Q2555" s="1" t="s">
        <v>14</v>
      </c>
      <c r="R2555" s="1" t="s">
        <v>9</v>
      </c>
      <c r="S2555" s="1" t="s">
        <v>10</v>
      </c>
      <c r="T2555" s="1" t="s">
        <v>930</v>
      </c>
      <c r="V2555" s="34" t="str">
        <f t="shared" ca="1" si="316"/>
        <v>Pre-calc.</v>
      </c>
      <c r="W2555" s="1" t="str">
        <f t="shared" ca="1" si="317"/>
        <v>Pre-calc.</v>
      </c>
      <c r="X2555" s="1" t="b">
        <f t="shared" ca="1" si="318"/>
        <v>1</v>
      </c>
      <c r="Z2555" s="3">
        <f t="shared" ca="1" si="319"/>
        <v>0</v>
      </c>
    </row>
    <row r="2556" spans="1:28" x14ac:dyDescent="0.2">
      <c r="A2556" s="34" t="s">
        <v>5162</v>
      </c>
      <c r="B2556" s="9" t="str">
        <f t="shared" ca="1" si="314"/>
        <v>A7258</v>
      </c>
      <c r="C2556" s="30">
        <v>92.906499999999994</v>
      </c>
      <c r="D2556" s="30">
        <v>92.906499999999994</v>
      </c>
      <c r="E2556" s="32">
        <v>42415</v>
      </c>
      <c r="F2556" s="34" t="s">
        <v>4331</v>
      </c>
      <c r="G2556" s="34" t="s">
        <v>5526</v>
      </c>
      <c r="H2556" s="34" t="str">
        <f t="shared" ca="1" si="315"/>
        <v>Post-calc.</v>
      </c>
      <c r="I2556" s="3">
        <f t="shared" ca="1" si="312"/>
        <v>0</v>
      </c>
      <c r="M2556" s="7" t="s">
        <v>2584</v>
      </c>
      <c r="N2556" s="9" t="str">
        <f t="shared" ca="1" si="313"/>
        <v>A9917</v>
      </c>
      <c r="O2556" s="3">
        <v>428.09109999999998</v>
      </c>
      <c r="P2556" s="3">
        <v>427.68520000000001</v>
      </c>
      <c r="Q2556" s="1" t="s">
        <v>8</v>
      </c>
      <c r="R2556" s="1" t="s">
        <v>9</v>
      </c>
      <c r="S2556" s="1" t="s">
        <v>10</v>
      </c>
      <c r="T2556" s="1" t="s">
        <v>2406</v>
      </c>
      <c r="V2556" s="34" t="str">
        <f t="shared" ca="1" si="316"/>
        <v>Post-calc.</v>
      </c>
      <c r="W2556" s="1" t="str">
        <f t="shared" ca="1" si="317"/>
        <v>Post-calc.</v>
      </c>
      <c r="X2556" s="1" t="b">
        <f t="shared" ca="1" si="318"/>
        <v>1</v>
      </c>
      <c r="Z2556" s="3">
        <f t="shared" ca="1" si="319"/>
        <v>0</v>
      </c>
    </row>
    <row r="2557" spans="1:28" x14ac:dyDescent="0.2">
      <c r="A2557" s="34" t="s">
        <v>5163</v>
      </c>
      <c r="B2557" s="9" t="str">
        <f t="shared" ca="1" si="314"/>
        <v>A7262</v>
      </c>
      <c r="C2557" s="30">
        <v>962.47</v>
      </c>
      <c r="D2557" s="30">
        <v>0</v>
      </c>
      <c r="E2557" s="32"/>
      <c r="F2557" s="34" t="s">
        <v>2660</v>
      </c>
      <c r="G2557" s="34" t="s">
        <v>5531</v>
      </c>
      <c r="H2557" s="34" t="str">
        <f t="shared" ca="1" si="315"/>
        <v>Pre-calc.</v>
      </c>
      <c r="I2557" s="3">
        <f t="shared" ca="1" si="312"/>
        <v>0</v>
      </c>
      <c r="M2557" s="7" t="s">
        <v>2585</v>
      </c>
      <c r="N2557" s="9" t="str">
        <f t="shared" ca="1" si="313"/>
        <v>A9921</v>
      </c>
      <c r="O2557" s="3">
        <v>645.44259999999997</v>
      </c>
      <c r="P2557" s="3">
        <v>640.70090000000005</v>
      </c>
      <c r="Q2557" s="1" t="s">
        <v>8</v>
      </c>
      <c r="R2557" s="1" t="s">
        <v>9</v>
      </c>
      <c r="S2557" s="1" t="s">
        <v>10</v>
      </c>
      <c r="T2557" s="1" t="s">
        <v>2406</v>
      </c>
      <c r="V2557" s="34" t="str">
        <f t="shared" ca="1" si="316"/>
        <v>Post-calc.</v>
      </c>
      <c r="W2557" s="1" t="str">
        <f t="shared" ca="1" si="317"/>
        <v>Post-calc.</v>
      </c>
      <c r="X2557" s="1" t="b">
        <f t="shared" ca="1" si="318"/>
        <v>1</v>
      </c>
      <c r="Z2557" s="3">
        <f t="shared" ca="1" si="319"/>
        <v>0</v>
      </c>
    </row>
    <row r="2558" spans="1:28" x14ac:dyDescent="0.2">
      <c r="A2558" s="34" t="s">
        <v>5164</v>
      </c>
      <c r="B2558" s="9" t="str">
        <f t="shared" ca="1" si="314"/>
        <v>A7264</v>
      </c>
      <c r="C2558" s="30">
        <v>116.24290000000001</v>
      </c>
      <c r="D2558" s="30">
        <v>3624</v>
      </c>
      <c r="E2558" s="32"/>
      <c r="F2558" s="34" t="s">
        <v>4424</v>
      </c>
      <c r="G2558" s="34" t="s">
        <v>5532</v>
      </c>
      <c r="H2558" s="34" t="str">
        <f t="shared" ca="1" si="315"/>
        <v>Pre-calc.</v>
      </c>
      <c r="I2558" s="3">
        <f t="shared" ca="1" si="312"/>
        <v>0</v>
      </c>
      <c r="M2558" s="7" t="s">
        <v>2586</v>
      </c>
      <c r="N2558" s="9" t="str">
        <f t="shared" ca="1" si="313"/>
        <v>A9925</v>
      </c>
      <c r="O2558" s="3">
        <v>955.08799999999997</v>
      </c>
      <c r="P2558" s="3">
        <v>951.24400000000003</v>
      </c>
      <c r="Q2558" s="1" t="s">
        <v>8</v>
      </c>
      <c r="R2558" s="1" t="s">
        <v>9</v>
      </c>
      <c r="S2558" s="1" t="s">
        <v>10</v>
      </c>
      <c r="T2558" s="1" t="s">
        <v>2406</v>
      </c>
      <c r="V2558" s="34" t="str">
        <f t="shared" ca="1" si="316"/>
        <v>Post-calc.</v>
      </c>
      <c r="W2558" s="1" t="str">
        <f t="shared" ca="1" si="317"/>
        <v>Post-calc.</v>
      </c>
      <c r="X2558" s="1" t="b">
        <f t="shared" ca="1" si="318"/>
        <v>1</v>
      </c>
      <c r="Z2558" s="3">
        <f t="shared" ca="1" si="319"/>
        <v>0</v>
      </c>
    </row>
    <row r="2559" spans="1:28" x14ac:dyDescent="0.2">
      <c r="A2559" s="34" t="s">
        <v>5165</v>
      </c>
      <c r="B2559" s="9" t="str">
        <f t="shared" ca="1" si="314"/>
        <v>A7266</v>
      </c>
      <c r="C2559" s="30">
        <v>204.02930000000001</v>
      </c>
      <c r="D2559" s="30">
        <v>152.35429999999999</v>
      </c>
      <c r="E2559" s="32"/>
      <c r="F2559" s="34" t="s">
        <v>4424</v>
      </c>
      <c r="G2559" s="34" t="s">
        <v>5532</v>
      </c>
      <c r="H2559" s="34" t="str">
        <f t="shared" ca="1" si="315"/>
        <v>Pre-calc.</v>
      </c>
      <c r="I2559" s="3">
        <f t="shared" ca="1" si="312"/>
        <v>0</v>
      </c>
      <c r="M2559" s="7" t="s">
        <v>2587</v>
      </c>
      <c r="N2559" s="9" t="str">
        <f t="shared" ca="1" si="313"/>
        <v>A9928</v>
      </c>
      <c r="O2559" s="3">
        <v>513.00189999999998</v>
      </c>
      <c r="P2559" s="3">
        <v>510.8965</v>
      </c>
      <c r="Q2559" s="1" t="s">
        <v>8</v>
      </c>
      <c r="R2559" s="1" t="s">
        <v>9</v>
      </c>
      <c r="S2559" s="1" t="s">
        <v>10</v>
      </c>
      <c r="T2559" s="1" t="s">
        <v>2406</v>
      </c>
      <c r="V2559" s="34" t="str">
        <f t="shared" ca="1" si="316"/>
        <v>Post-calc.</v>
      </c>
      <c r="W2559" s="1" t="str">
        <f t="shared" ca="1" si="317"/>
        <v>Post-calc.</v>
      </c>
      <c r="X2559" s="1" t="b">
        <f t="shared" ca="1" si="318"/>
        <v>1</v>
      </c>
      <c r="Z2559" s="3">
        <f t="shared" ca="1" si="319"/>
        <v>0</v>
      </c>
    </row>
    <row r="2560" spans="1:28" x14ac:dyDescent="0.2">
      <c r="A2560" s="34" t="s">
        <v>5166</v>
      </c>
      <c r="B2560" s="34" t="str">
        <f t="shared" ca="1" si="314"/>
        <v>A7268</v>
      </c>
      <c r="C2560" s="30">
        <v>807.83240000000001</v>
      </c>
      <c r="D2560" s="30">
        <v>553.43240000000003</v>
      </c>
      <c r="E2560" s="32"/>
      <c r="F2560" s="34" t="s">
        <v>4424</v>
      </c>
      <c r="G2560" s="34" t="s">
        <v>5532</v>
      </c>
      <c r="H2560" s="34" t="str">
        <f t="shared" ca="1" si="315"/>
        <v>Pre-calc.</v>
      </c>
      <c r="I2560" s="3">
        <f t="shared" ca="1" si="312"/>
        <v>0</v>
      </c>
      <c r="M2560" s="8" t="s">
        <v>2588</v>
      </c>
      <c r="N2560" s="8"/>
      <c r="O2560" s="4">
        <v>8125893.257600002</v>
      </c>
      <c r="P2560" s="4">
        <v>6493077.1230999995</v>
      </c>
      <c r="Q2560" s="2"/>
      <c r="R2560" s="2"/>
      <c r="S2560" s="2"/>
      <c r="T2560" s="2"/>
      <c r="V2560" s="34"/>
      <c r="Z2560" s="1"/>
    </row>
    <row r="2561" spans="1:26" x14ac:dyDescent="0.2">
      <c r="A2561" s="34" t="s">
        <v>5167</v>
      </c>
      <c r="B2561" s="9" t="str">
        <f t="shared" ca="1" si="314"/>
        <v>A7296</v>
      </c>
      <c r="C2561" s="30">
        <v>227.03800000000001</v>
      </c>
      <c r="D2561" s="30">
        <v>205.96</v>
      </c>
      <c r="E2561" s="32">
        <v>42404</v>
      </c>
      <c r="F2561" s="34" t="s">
        <v>4269</v>
      </c>
      <c r="G2561" s="34" t="s">
        <v>5524</v>
      </c>
      <c r="H2561" s="34" t="str">
        <f t="shared" ca="1" si="315"/>
        <v>Post-calc.</v>
      </c>
      <c r="I2561" s="3">
        <f t="shared" ca="1" si="312"/>
        <v>0</v>
      </c>
      <c r="Z2561" s="1"/>
    </row>
    <row r="2562" spans="1:26" x14ac:dyDescent="0.2">
      <c r="A2562" s="34" t="s">
        <v>5168</v>
      </c>
      <c r="B2562" s="9" t="str">
        <f t="shared" ca="1" si="314"/>
        <v>A7298</v>
      </c>
      <c r="C2562" s="30">
        <v>961.65150000000006</v>
      </c>
      <c r="D2562" s="30">
        <v>1846.37</v>
      </c>
      <c r="E2562" s="32">
        <v>42430</v>
      </c>
      <c r="F2562" s="34" t="s">
        <v>4269</v>
      </c>
      <c r="G2562" s="34" t="s">
        <v>5524</v>
      </c>
      <c r="H2562" s="34" t="str">
        <f t="shared" ca="1" si="315"/>
        <v>Post-calc.</v>
      </c>
      <c r="I2562" s="3">
        <f t="shared" ca="1" si="312"/>
        <v>0</v>
      </c>
      <c r="Z2562" s="1"/>
    </row>
    <row r="2563" spans="1:26" x14ac:dyDescent="0.2">
      <c r="A2563" s="34" t="s">
        <v>5169</v>
      </c>
      <c r="B2563" s="9" t="str">
        <f t="shared" ca="1" si="314"/>
        <v>A7299</v>
      </c>
      <c r="C2563" s="30">
        <v>3739.21</v>
      </c>
      <c r="D2563" s="30">
        <v>3762.85</v>
      </c>
      <c r="E2563" s="32">
        <v>42416</v>
      </c>
      <c r="F2563" s="34" t="s">
        <v>2660</v>
      </c>
      <c r="G2563" s="34" t="s">
        <v>5524</v>
      </c>
      <c r="H2563" s="34" t="str">
        <f t="shared" ca="1" si="315"/>
        <v>Post-calc.</v>
      </c>
      <c r="I2563" s="23" t="e">
        <f t="shared" ca="1" si="312"/>
        <v>#N/A</v>
      </c>
      <c r="J2563" s="18" t="str">
        <f ca="1">VLOOKUP(B2563, Remarks!$A$3:$G$400, 7, FALSE)</f>
        <v>non-HKG order but Procurement Center is Rieckermann Services Ltd. as well as not Purchased from PC was filtered out</v>
      </c>
      <c r="Z2563" s="1"/>
    </row>
    <row r="2564" spans="1:26" x14ac:dyDescent="0.2">
      <c r="A2564" s="34" t="s">
        <v>5170</v>
      </c>
      <c r="B2564" s="9" t="str">
        <f t="shared" ca="1" si="314"/>
        <v>A7305</v>
      </c>
      <c r="C2564" s="30">
        <v>13727.55</v>
      </c>
      <c r="D2564" s="30">
        <v>12115.7</v>
      </c>
      <c r="E2564" s="32">
        <v>42461</v>
      </c>
      <c r="F2564" s="34" t="s">
        <v>2660</v>
      </c>
      <c r="G2564" s="34" t="s">
        <v>5524</v>
      </c>
      <c r="H2564" s="34" t="str">
        <f t="shared" ca="1" si="315"/>
        <v>Post-calc.</v>
      </c>
      <c r="I2564" s="23" t="e">
        <f t="shared" ref="I2564:I2627" ca="1" si="320">+VLOOKUP(B2564,$N$4:$P$2559,2,FALSE)-C2564</f>
        <v>#N/A</v>
      </c>
      <c r="J2564" s="18" t="str">
        <f ca="1">VLOOKUP(B2564, Remarks!$A$3:$G$400, 7, FALSE)</f>
        <v>non-HKG order but Procurement Center is Rieckermann Services Ltd. as well as not Purchased from PC was filtered out</v>
      </c>
      <c r="Z2564" s="1"/>
    </row>
    <row r="2565" spans="1:26" x14ac:dyDescent="0.2">
      <c r="A2565" s="34" t="s">
        <v>5171</v>
      </c>
      <c r="B2565" s="9" t="str">
        <f t="shared" ref="B2565:B2628" ca="1" si="321">+LEFT(A2565,5)</f>
        <v>A7306</v>
      </c>
      <c r="C2565" s="30">
        <v>379.36</v>
      </c>
      <c r="D2565" s="30">
        <v>349.71</v>
      </c>
      <c r="E2565" s="32">
        <v>42389</v>
      </c>
      <c r="F2565" s="34" t="s">
        <v>4269</v>
      </c>
      <c r="G2565" s="34" t="s">
        <v>5524</v>
      </c>
      <c r="H2565" s="34" t="str">
        <f t="shared" ref="H2565:H2628" ca="1" si="322">+IF(E2565&gt;1,"Post-calc.","Pre-calc.")</f>
        <v>Post-calc.</v>
      </c>
      <c r="I2565" s="3">
        <f t="shared" ca="1" si="320"/>
        <v>0</v>
      </c>
      <c r="Z2565" s="1"/>
    </row>
    <row r="2566" spans="1:26" x14ac:dyDescent="0.2">
      <c r="A2566" s="34" t="s">
        <v>5172</v>
      </c>
      <c r="B2566" s="9" t="str">
        <f t="shared" ca="1" si="321"/>
        <v>A7307</v>
      </c>
      <c r="C2566" s="30">
        <v>194.5316</v>
      </c>
      <c r="D2566" s="30">
        <v>195.96940000000001</v>
      </c>
      <c r="E2566" s="32">
        <v>42486</v>
      </c>
      <c r="F2566" s="34" t="s">
        <v>4157</v>
      </c>
      <c r="G2566" s="34" t="s">
        <v>5544</v>
      </c>
      <c r="H2566" s="34" t="str">
        <f t="shared" ca="1" si="322"/>
        <v>Post-calc.</v>
      </c>
      <c r="I2566" s="3">
        <f t="shared" ca="1" si="320"/>
        <v>0</v>
      </c>
      <c r="Z2566" s="1"/>
    </row>
    <row r="2567" spans="1:26" x14ac:dyDescent="0.2">
      <c r="A2567" s="34" t="s">
        <v>5173</v>
      </c>
      <c r="B2567" s="9" t="str">
        <f t="shared" ca="1" si="321"/>
        <v>A7308</v>
      </c>
      <c r="C2567" s="30">
        <v>134.49100000000001</v>
      </c>
      <c r="D2567" s="30">
        <v>135.48500000000001</v>
      </c>
      <c r="E2567" s="32">
        <v>42492</v>
      </c>
      <c r="F2567" s="34" t="s">
        <v>4157</v>
      </c>
      <c r="G2567" s="34" t="s">
        <v>5544</v>
      </c>
      <c r="H2567" s="34" t="str">
        <f t="shared" ca="1" si="322"/>
        <v>Post-calc.</v>
      </c>
      <c r="I2567" s="3">
        <f t="shared" ca="1" si="320"/>
        <v>0</v>
      </c>
      <c r="Z2567" s="1"/>
    </row>
    <row r="2568" spans="1:26" x14ac:dyDescent="0.2">
      <c r="A2568" s="34" t="s">
        <v>5174</v>
      </c>
      <c r="B2568" s="9" t="str">
        <f t="shared" ca="1" si="321"/>
        <v>A7309</v>
      </c>
      <c r="C2568" s="30">
        <v>105.336</v>
      </c>
      <c r="D2568" s="30">
        <v>106.4525</v>
      </c>
      <c r="E2568" s="32">
        <v>42492</v>
      </c>
      <c r="F2568" s="34" t="s">
        <v>4157</v>
      </c>
      <c r="G2568" s="34" t="s">
        <v>5544</v>
      </c>
      <c r="H2568" s="34" t="str">
        <f t="shared" ca="1" si="322"/>
        <v>Post-calc.</v>
      </c>
      <c r="I2568" s="3">
        <f t="shared" ca="1" si="320"/>
        <v>0</v>
      </c>
      <c r="Z2568" s="1"/>
    </row>
    <row r="2569" spans="1:26" x14ac:dyDescent="0.2">
      <c r="A2569" s="34" t="s">
        <v>5175</v>
      </c>
      <c r="B2569" s="9" t="str">
        <f t="shared" ca="1" si="321"/>
        <v>A7310</v>
      </c>
      <c r="C2569" s="30">
        <v>111.6708</v>
      </c>
      <c r="D2569" s="30">
        <v>111.29130000000001</v>
      </c>
      <c r="E2569" s="32">
        <v>42496</v>
      </c>
      <c r="F2569" s="34" t="s">
        <v>4157</v>
      </c>
      <c r="G2569" s="34" t="s">
        <v>5544</v>
      </c>
      <c r="H2569" s="34" t="str">
        <f t="shared" ca="1" si="322"/>
        <v>Post-calc.</v>
      </c>
      <c r="I2569" s="3">
        <f t="shared" ca="1" si="320"/>
        <v>-1.0000000000331966E-4</v>
      </c>
      <c r="Z2569" s="1"/>
    </row>
    <row r="2570" spans="1:26" x14ac:dyDescent="0.2">
      <c r="A2570" s="34" t="s">
        <v>5176</v>
      </c>
      <c r="B2570" s="9" t="str">
        <f t="shared" ca="1" si="321"/>
        <v>A7311</v>
      </c>
      <c r="C2570" s="30">
        <v>106.50749999999999</v>
      </c>
      <c r="D2570" s="30">
        <v>106.79689999999999</v>
      </c>
      <c r="E2570" s="32">
        <v>42496</v>
      </c>
      <c r="F2570" s="34" t="s">
        <v>4157</v>
      </c>
      <c r="G2570" s="34" t="s">
        <v>5544</v>
      </c>
      <c r="H2570" s="34" t="str">
        <f t="shared" ca="1" si="322"/>
        <v>Post-calc.</v>
      </c>
      <c r="I2570" s="3">
        <f t="shared" ca="1" si="320"/>
        <v>0</v>
      </c>
      <c r="Z2570" s="1"/>
    </row>
    <row r="2571" spans="1:26" x14ac:dyDescent="0.2">
      <c r="A2571" s="34" t="s">
        <v>5177</v>
      </c>
      <c r="B2571" s="9" t="str">
        <f t="shared" ca="1" si="321"/>
        <v>A7321</v>
      </c>
      <c r="C2571" s="30">
        <v>4650</v>
      </c>
      <c r="D2571" s="30">
        <v>0</v>
      </c>
      <c r="E2571" s="32"/>
      <c r="F2571" s="34" t="s">
        <v>2660</v>
      </c>
      <c r="G2571" s="34" t="s">
        <v>5534</v>
      </c>
      <c r="H2571" s="34" t="str">
        <f t="shared" ca="1" si="322"/>
        <v>Pre-calc.</v>
      </c>
      <c r="I2571" s="3">
        <f t="shared" ca="1" si="320"/>
        <v>0</v>
      </c>
      <c r="Z2571" s="1"/>
    </row>
    <row r="2572" spans="1:26" x14ac:dyDescent="0.2">
      <c r="A2572" s="34" t="s">
        <v>5178</v>
      </c>
      <c r="B2572" s="9" t="str">
        <f t="shared" ca="1" si="321"/>
        <v>A7324</v>
      </c>
      <c r="C2572" s="30">
        <v>495.54</v>
      </c>
      <c r="D2572" s="30">
        <v>0</v>
      </c>
      <c r="E2572" s="32"/>
      <c r="F2572" s="34" t="s">
        <v>2660</v>
      </c>
      <c r="G2572" s="34" t="s">
        <v>5531</v>
      </c>
      <c r="H2572" s="34" t="str">
        <f t="shared" ca="1" si="322"/>
        <v>Pre-calc.</v>
      </c>
      <c r="I2572" s="3">
        <f t="shared" ca="1" si="320"/>
        <v>0</v>
      </c>
      <c r="Z2572" s="1"/>
    </row>
    <row r="2573" spans="1:26" x14ac:dyDescent="0.2">
      <c r="A2573" s="34" t="s">
        <v>5179</v>
      </c>
      <c r="B2573" s="9" t="str">
        <f t="shared" ca="1" si="321"/>
        <v>A7327</v>
      </c>
      <c r="C2573" s="30">
        <v>433.03570000000002</v>
      </c>
      <c r="D2573" s="30">
        <v>433.03570000000002</v>
      </c>
      <c r="E2573" s="32">
        <v>42405</v>
      </c>
      <c r="F2573" s="34" t="s">
        <v>4157</v>
      </c>
      <c r="G2573" s="34" t="s">
        <v>5544</v>
      </c>
      <c r="H2573" s="34" t="str">
        <f t="shared" ca="1" si="322"/>
        <v>Post-calc.</v>
      </c>
      <c r="I2573" s="3">
        <f t="shared" ca="1" si="320"/>
        <v>0</v>
      </c>
      <c r="Z2573" s="1"/>
    </row>
    <row r="2574" spans="1:26" x14ac:dyDescent="0.2">
      <c r="A2574" s="34" t="s">
        <v>5180</v>
      </c>
      <c r="B2574" s="9" t="str">
        <f t="shared" ca="1" si="321"/>
        <v>A7341</v>
      </c>
      <c r="C2574" s="30">
        <v>395.78829999999999</v>
      </c>
      <c r="D2574" s="30">
        <v>426.7</v>
      </c>
      <c r="E2574" s="32">
        <v>42410</v>
      </c>
      <c r="F2574" s="34" t="s">
        <v>4269</v>
      </c>
      <c r="G2574" s="34" t="s">
        <v>5524</v>
      </c>
      <c r="H2574" s="34" t="str">
        <f t="shared" ca="1" si="322"/>
        <v>Post-calc.</v>
      </c>
      <c r="I2574" s="3">
        <f t="shared" ca="1" si="320"/>
        <v>0</v>
      </c>
      <c r="Z2574" s="1"/>
    </row>
    <row r="2575" spans="1:26" x14ac:dyDescent="0.2">
      <c r="A2575" s="34" t="s">
        <v>5181</v>
      </c>
      <c r="B2575" s="9" t="str">
        <f t="shared" ca="1" si="321"/>
        <v>A7342</v>
      </c>
      <c r="C2575" s="30">
        <v>388.81319999999999</v>
      </c>
      <c r="D2575" s="30">
        <v>694.75279999999998</v>
      </c>
      <c r="E2575" s="32">
        <v>42419</v>
      </c>
      <c r="F2575" s="34" t="s">
        <v>4269</v>
      </c>
      <c r="G2575" s="34" t="s">
        <v>5524</v>
      </c>
      <c r="H2575" s="34" t="str">
        <f t="shared" ca="1" si="322"/>
        <v>Post-calc.</v>
      </c>
      <c r="I2575" s="3">
        <f t="shared" ca="1" si="320"/>
        <v>0</v>
      </c>
      <c r="Z2575" s="1"/>
    </row>
    <row r="2576" spans="1:26" x14ac:dyDescent="0.2">
      <c r="A2576" s="34" t="s">
        <v>5182</v>
      </c>
      <c r="B2576" s="9" t="str">
        <f t="shared" ca="1" si="321"/>
        <v>A7343</v>
      </c>
      <c r="C2576" s="30">
        <v>807.48</v>
      </c>
      <c r="D2576" s="30">
        <v>803.41</v>
      </c>
      <c r="E2576" s="32">
        <v>42437</v>
      </c>
      <c r="F2576" s="34" t="s">
        <v>4269</v>
      </c>
      <c r="G2576" s="34" t="s">
        <v>5524</v>
      </c>
      <c r="H2576" s="34" t="str">
        <f t="shared" ca="1" si="322"/>
        <v>Post-calc.</v>
      </c>
      <c r="I2576" s="3">
        <f t="shared" ca="1" si="320"/>
        <v>0</v>
      </c>
      <c r="Z2576" s="1"/>
    </row>
    <row r="2577" spans="1:26" x14ac:dyDescent="0.2">
      <c r="A2577" s="34" t="s">
        <v>5183</v>
      </c>
      <c r="B2577" s="9" t="str">
        <f t="shared" ca="1" si="321"/>
        <v>A7347</v>
      </c>
      <c r="C2577" s="30">
        <v>119.0686</v>
      </c>
      <c r="D2577" s="30">
        <v>131.91</v>
      </c>
      <c r="E2577" s="32">
        <v>42403</v>
      </c>
      <c r="F2577" s="34" t="s">
        <v>4269</v>
      </c>
      <c r="G2577" s="34" t="s">
        <v>5524</v>
      </c>
      <c r="H2577" s="34" t="str">
        <f t="shared" ca="1" si="322"/>
        <v>Post-calc.</v>
      </c>
      <c r="I2577" s="3">
        <f t="shared" ca="1" si="320"/>
        <v>0</v>
      </c>
      <c r="Z2577" s="1"/>
    </row>
    <row r="2578" spans="1:26" x14ac:dyDescent="0.2">
      <c r="A2578" s="34" t="s">
        <v>5184</v>
      </c>
      <c r="B2578" s="9" t="str">
        <f t="shared" ca="1" si="321"/>
        <v>A7348</v>
      </c>
      <c r="C2578" s="30">
        <v>460</v>
      </c>
      <c r="D2578" s="30">
        <v>460</v>
      </c>
      <c r="E2578" s="32">
        <v>42371</v>
      </c>
      <c r="F2578" s="34" t="s">
        <v>4237</v>
      </c>
      <c r="G2578" s="34" t="s">
        <v>5523</v>
      </c>
      <c r="H2578" s="34" t="str">
        <f t="shared" ca="1" si="322"/>
        <v>Post-calc.</v>
      </c>
      <c r="I2578" s="3">
        <f t="shared" ca="1" si="320"/>
        <v>0</v>
      </c>
      <c r="Z2578" s="1"/>
    </row>
    <row r="2579" spans="1:26" x14ac:dyDescent="0.2">
      <c r="A2579" s="34" t="s">
        <v>5185</v>
      </c>
      <c r="B2579" s="9" t="str">
        <f t="shared" ca="1" si="321"/>
        <v>A7350</v>
      </c>
      <c r="C2579" s="30">
        <v>2078</v>
      </c>
      <c r="D2579" s="30">
        <v>2078</v>
      </c>
      <c r="E2579" s="32">
        <v>42373</v>
      </c>
      <c r="F2579" s="34" t="s">
        <v>4237</v>
      </c>
      <c r="G2579" s="34" t="s">
        <v>5523</v>
      </c>
      <c r="H2579" s="34" t="str">
        <f t="shared" ca="1" si="322"/>
        <v>Post-calc.</v>
      </c>
      <c r="I2579" s="3">
        <f t="shared" ca="1" si="320"/>
        <v>0</v>
      </c>
      <c r="Z2579" s="1"/>
    </row>
    <row r="2580" spans="1:26" x14ac:dyDescent="0.2">
      <c r="A2580" s="34" t="s">
        <v>5186</v>
      </c>
      <c r="B2580" s="9" t="str">
        <f t="shared" ca="1" si="321"/>
        <v>A7351</v>
      </c>
      <c r="C2580" s="30">
        <v>670</v>
      </c>
      <c r="D2580" s="30">
        <v>670</v>
      </c>
      <c r="E2580" s="32">
        <v>42373</v>
      </c>
      <c r="F2580" s="34" t="s">
        <v>4237</v>
      </c>
      <c r="G2580" s="34" t="s">
        <v>5523</v>
      </c>
      <c r="H2580" s="34" t="str">
        <f t="shared" ca="1" si="322"/>
        <v>Post-calc.</v>
      </c>
      <c r="I2580" s="3">
        <f t="shared" ca="1" si="320"/>
        <v>0</v>
      </c>
      <c r="Z2580" s="1"/>
    </row>
    <row r="2581" spans="1:26" x14ac:dyDescent="0.2">
      <c r="A2581" s="34" t="s">
        <v>5187</v>
      </c>
      <c r="B2581" s="9" t="str">
        <f t="shared" ca="1" si="321"/>
        <v>A7352</v>
      </c>
      <c r="C2581" s="30">
        <v>1197</v>
      </c>
      <c r="D2581" s="30">
        <v>1197</v>
      </c>
      <c r="E2581" s="32">
        <v>42393</v>
      </c>
      <c r="F2581" s="34" t="s">
        <v>4237</v>
      </c>
      <c r="G2581" s="34" t="s">
        <v>5523</v>
      </c>
      <c r="H2581" s="34" t="str">
        <f t="shared" ca="1" si="322"/>
        <v>Post-calc.</v>
      </c>
      <c r="I2581" s="3">
        <f t="shared" ca="1" si="320"/>
        <v>0</v>
      </c>
      <c r="Z2581" s="1"/>
    </row>
    <row r="2582" spans="1:26" x14ac:dyDescent="0.2">
      <c r="A2582" s="34" t="s">
        <v>5188</v>
      </c>
      <c r="B2582" s="9" t="str">
        <f t="shared" ca="1" si="321"/>
        <v>A7354</v>
      </c>
      <c r="C2582" s="30">
        <v>798</v>
      </c>
      <c r="D2582" s="30">
        <v>798</v>
      </c>
      <c r="E2582" s="32">
        <v>42393</v>
      </c>
      <c r="F2582" s="34" t="s">
        <v>4237</v>
      </c>
      <c r="G2582" s="34" t="s">
        <v>5523</v>
      </c>
      <c r="H2582" s="34" t="str">
        <f t="shared" ca="1" si="322"/>
        <v>Post-calc.</v>
      </c>
      <c r="I2582" s="3">
        <f t="shared" ca="1" si="320"/>
        <v>0</v>
      </c>
      <c r="Z2582" s="1"/>
    </row>
    <row r="2583" spans="1:26" x14ac:dyDescent="0.2">
      <c r="A2583" s="34" t="s">
        <v>5189</v>
      </c>
      <c r="B2583" s="9" t="str">
        <f t="shared" ca="1" si="321"/>
        <v>A7377</v>
      </c>
      <c r="C2583" s="30">
        <v>494.08</v>
      </c>
      <c r="D2583" s="30">
        <v>489.6</v>
      </c>
      <c r="E2583" s="32">
        <v>42412</v>
      </c>
      <c r="F2583" s="34" t="s">
        <v>4164</v>
      </c>
      <c r="G2583" s="34" t="s">
        <v>5522</v>
      </c>
      <c r="H2583" s="34" t="str">
        <f t="shared" ca="1" si="322"/>
        <v>Post-calc.</v>
      </c>
      <c r="I2583" s="3">
        <f t="shared" ca="1" si="320"/>
        <v>0</v>
      </c>
      <c r="Z2583" s="1"/>
    </row>
    <row r="2584" spans="1:26" x14ac:dyDescent="0.2">
      <c r="A2584" s="34" t="s">
        <v>5190</v>
      </c>
      <c r="B2584" s="9" t="str">
        <f t="shared" ca="1" si="321"/>
        <v>A7381</v>
      </c>
      <c r="C2584" s="30">
        <v>1508.1648</v>
      </c>
      <c r="D2584" s="30">
        <v>0</v>
      </c>
      <c r="E2584" s="32"/>
      <c r="F2584" s="34" t="s">
        <v>2594</v>
      </c>
      <c r="G2584" s="34" t="s">
        <v>5539</v>
      </c>
      <c r="H2584" s="34" t="str">
        <f t="shared" ca="1" si="322"/>
        <v>Pre-calc.</v>
      </c>
      <c r="I2584" s="3">
        <f t="shared" ca="1" si="320"/>
        <v>0</v>
      </c>
      <c r="Z2584" s="1"/>
    </row>
    <row r="2585" spans="1:26" x14ac:dyDescent="0.2">
      <c r="A2585" s="34" t="s">
        <v>5191</v>
      </c>
      <c r="B2585" s="9" t="str">
        <f t="shared" ca="1" si="321"/>
        <v>A7413</v>
      </c>
      <c r="C2585" s="30">
        <v>198.75040000000001</v>
      </c>
      <c r="D2585" s="30">
        <v>198.75040000000001</v>
      </c>
      <c r="E2585" s="32"/>
      <c r="F2585" s="34" t="s">
        <v>3668</v>
      </c>
      <c r="G2585" s="34" t="s">
        <v>5537</v>
      </c>
      <c r="H2585" s="34" t="str">
        <f t="shared" ca="1" si="322"/>
        <v>Pre-calc.</v>
      </c>
      <c r="I2585" s="3">
        <f t="shared" ca="1" si="320"/>
        <v>0</v>
      </c>
      <c r="Z2585" s="1"/>
    </row>
    <row r="2586" spans="1:26" x14ac:dyDescent="0.2">
      <c r="A2586" s="34" t="s">
        <v>5192</v>
      </c>
      <c r="B2586" s="9" t="str">
        <f t="shared" ca="1" si="321"/>
        <v>A7448</v>
      </c>
      <c r="C2586" s="30">
        <v>40.365000000000002</v>
      </c>
      <c r="D2586" s="30">
        <v>41.476999999999997</v>
      </c>
      <c r="E2586" s="32"/>
      <c r="F2586" s="34" t="s">
        <v>4424</v>
      </c>
      <c r="G2586" s="34" t="s">
        <v>5532</v>
      </c>
      <c r="H2586" s="34" t="str">
        <f t="shared" ca="1" si="322"/>
        <v>Pre-calc.</v>
      </c>
      <c r="I2586" s="3">
        <f t="shared" ca="1" si="320"/>
        <v>0</v>
      </c>
      <c r="Z2586" s="1"/>
    </row>
    <row r="2587" spans="1:26" x14ac:dyDescent="0.2">
      <c r="A2587" s="34" t="s">
        <v>5193</v>
      </c>
      <c r="B2587" s="9" t="str">
        <f t="shared" ca="1" si="321"/>
        <v>A7449</v>
      </c>
      <c r="C2587" s="30">
        <v>237.18940000000001</v>
      </c>
      <c r="D2587" s="30">
        <v>243.72399999999999</v>
      </c>
      <c r="E2587" s="32"/>
      <c r="F2587" s="34" t="s">
        <v>4424</v>
      </c>
      <c r="G2587" s="34" t="s">
        <v>5532</v>
      </c>
      <c r="H2587" s="34" t="str">
        <f t="shared" ca="1" si="322"/>
        <v>Pre-calc.</v>
      </c>
      <c r="I2587" s="3">
        <f t="shared" ca="1" si="320"/>
        <v>0</v>
      </c>
      <c r="Z2587" s="1"/>
    </row>
    <row r="2588" spans="1:26" x14ac:dyDescent="0.2">
      <c r="A2588" s="34" t="s">
        <v>5194</v>
      </c>
      <c r="B2588" s="9" t="str">
        <f t="shared" ca="1" si="321"/>
        <v>A7450</v>
      </c>
      <c r="C2588" s="30">
        <v>144.87299999999999</v>
      </c>
      <c r="D2588" s="30">
        <v>89.222999999999999</v>
      </c>
      <c r="E2588" s="32"/>
      <c r="F2588" s="34" t="s">
        <v>4424</v>
      </c>
      <c r="G2588" s="34" t="s">
        <v>5532</v>
      </c>
      <c r="H2588" s="34" t="str">
        <f t="shared" ca="1" si="322"/>
        <v>Pre-calc.</v>
      </c>
      <c r="I2588" s="3">
        <f t="shared" ca="1" si="320"/>
        <v>0</v>
      </c>
      <c r="Z2588" s="1"/>
    </row>
    <row r="2589" spans="1:26" x14ac:dyDescent="0.2">
      <c r="A2589" s="34" t="s">
        <v>5195</v>
      </c>
      <c r="B2589" s="9" t="str">
        <f t="shared" ca="1" si="321"/>
        <v>A7451</v>
      </c>
      <c r="C2589" s="30">
        <v>535.35900000000004</v>
      </c>
      <c r="D2589" s="30">
        <v>543.82680000000005</v>
      </c>
      <c r="E2589" s="32">
        <v>42439</v>
      </c>
      <c r="F2589" s="34" t="s">
        <v>4424</v>
      </c>
      <c r="G2589" s="34" t="s">
        <v>5532</v>
      </c>
      <c r="H2589" s="34" t="str">
        <f t="shared" ca="1" si="322"/>
        <v>Post-calc.</v>
      </c>
      <c r="I2589" s="3">
        <f t="shared" ca="1" si="320"/>
        <v>0</v>
      </c>
      <c r="Z2589" s="1"/>
    </row>
    <row r="2590" spans="1:26" x14ac:dyDescent="0.2">
      <c r="A2590" s="34" t="s">
        <v>5196</v>
      </c>
      <c r="B2590" s="9" t="str">
        <f t="shared" ca="1" si="321"/>
        <v>A7456</v>
      </c>
      <c r="C2590" s="30">
        <v>919.5</v>
      </c>
      <c r="D2590" s="30">
        <v>913.92</v>
      </c>
      <c r="E2590" s="32">
        <v>42431</v>
      </c>
      <c r="F2590" s="34" t="s">
        <v>2660</v>
      </c>
      <c r="G2590" s="34" t="s">
        <v>5524</v>
      </c>
      <c r="H2590" s="34" t="str">
        <f t="shared" ca="1" si="322"/>
        <v>Post-calc.</v>
      </c>
      <c r="I2590" s="23" t="e">
        <f t="shared" ca="1" si="320"/>
        <v>#N/A</v>
      </c>
      <c r="J2590" s="18" t="str">
        <f ca="1">VLOOKUP(B2590, Remarks!$A$3:$G$400, 7, FALSE)</f>
        <v>non-HKG order but Procurement Center is Rieckermann Services Ltd. as well as not Purchased from PC was filtered out</v>
      </c>
      <c r="Z2590" s="1"/>
    </row>
    <row r="2591" spans="1:26" x14ac:dyDescent="0.2">
      <c r="A2591" s="34" t="s">
        <v>5197</v>
      </c>
      <c r="B2591" s="9" t="str">
        <f t="shared" ca="1" si="321"/>
        <v>A7485</v>
      </c>
      <c r="C2591" s="30">
        <v>1000</v>
      </c>
      <c r="D2591" s="30">
        <v>0</v>
      </c>
      <c r="E2591" s="32"/>
      <c r="F2591" s="34" t="s">
        <v>2660</v>
      </c>
      <c r="G2591" s="34" t="s">
        <v>5534</v>
      </c>
      <c r="H2591" s="34" t="str">
        <f t="shared" ca="1" si="322"/>
        <v>Pre-calc.</v>
      </c>
      <c r="I2591" s="3">
        <f t="shared" ca="1" si="320"/>
        <v>0</v>
      </c>
      <c r="Z2591" s="1"/>
    </row>
    <row r="2592" spans="1:26" x14ac:dyDescent="0.2">
      <c r="A2592" s="34" t="s">
        <v>5198</v>
      </c>
      <c r="B2592" s="9" t="str">
        <f t="shared" ca="1" si="321"/>
        <v>A7491</v>
      </c>
      <c r="C2592" s="30">
        <v>395.13</v>
      </c>
      <c r="D2592" s="30">
        <v>0</v>
      </c>
      <c r="E2592" s="32"/>
      <c r="F2592" s="34" t="s">
        <v>2660</v>
      </c>
      <c r="G2592" s="34" t="s">
        <v>5534</v>
      </c>
      <c r="H2592" s="34" t="str">
        <f t="shared" ca="1" si="322"/>
        <v>Pre-calc.</v>
      </c>
      <c r="I2592" s="3">
        <f t="shared" ca="1" si="320"/>
        <v>0</v>
      </c>
      <c r="Z2592" s="1"/>
    </row>
    <row r="2593" spans="1:26" x14ac:dyDescent="0.2">
      <c r="A2593" s="34" t="s">
        <v>5199</v>
      </c>
      <c r="B2593" s="9" t="str">
        <f t="shared" ca="1" si="321"/>
        <v>A7496</v>
      </c>
      <c r="C2593" s="30">
        <v>312.42</v>
      </c>
      <c r="D2593" s="30">
        <v>311.04000000000002</v>
      </c>
      <c r="E2593" s="32">
        <v>42412</v>
      </c>
      <c r="F2593" s="34" t="s">
        <v>2660</v>
      </c>
      <c r="G2593" s="34" t="s">
        <v>5524</v>
      </c>
      <c r="H2593" s="34" t="str">
        <f t="shared" ca="1" si="322"/>
        <v>Post-calc.</v>
      </c>
      <c r="I2593" s="23" t="e">
        <f t="shared" ca="1" si="320"/>
        <v>#N/A</v>
      </c>
      <c r="J2593" s="18" t="str">
        <f ca="1">VLOOKUP(B2593, Remarks!$A$3:$G$400, 7, FALSE)</f>
        <v>non-HKG order but Procurement Center is Rieckermann Services Ltd. as well as not Purchased from PC was filtered out</v>
      </c>
      <c r="Z2593" s="1"/>
    </row>
    <row r="2594" spans="1:26" x14ac:dyDescent="0.2">
      <c r="A2594" s="34" t="s">
        <v>5200</v>
      </c>
      <c r="B2594" s="9" t="str">
        <f t="shared" ca="1" si="321"/>
        <v>A7498</v>
      </c>
      <c r="C2594" s="30">
        <v>3025</v>
      </c>
      <c r="D2594" s="30">
        <v>3025</v>
      </c>
      <c r="E2594" s="32">
        <v>42439</v>
      </c>
      <c r="F2594" s="34" t="s">
        <v>4164</v>
      </c>
      <c r="G2594" s="34" t="s">
        <v>5522</v>
      </c>
      <c r="H2594" s="34" t="str">
        <f t="shared" ca="1" si="322"/>
        <v>Post-calc.</v>
      </c>
      <c r="I2594" s="3">
        <f t="shared" ca="1" si="320"/>
        <v>0</v>
      </c>
      <c r="Z2594" s="1"/>
    </row>
    <row r="2595" spans="1:26" x14ac:dyDescent="0.2">
      <c r="A2595" s="34" t="s">
        <v>5201</v>
      </c>
      <c r="B2595" s="9" t="str">
        <f t="shared" ca="1" si="321"/>
        <v>A7520</v>
      </c>
      <c r="C2595" s="30">
        <v>312.74</v>
      </c>
      <c r="D2595" s="30">
        <v>42.8</v>
      </c>
      <c r="E2595" s="32"/>
      <c r="F2595" s="34" t="s">
        <v>2660</v>
      </c>
      <c r="G2595" s="34" t="s">
        <v>5531</v>
      </c>
      <c r="H2595" s="34" t="str">
        <f t="shared" ca="1" si="322"/>
        <v>Pre-calc.</v>
      </c>
      <c r="I2595" s="3">
        <f t="shared" ca="1" si="320"/>
        <v>0</v>
      </c>
      <c r="Z2595" s="1"/>
    </row>
    <row r="2596" spans="1:26" x14ac:dyDescent="0.2">
      <c r="A2596" s="34" t="s">
        <v>5202</v>
      </c>
      <c r="B2596" s="9" t="str">
        <f t="shared" ca="1" si="321"/>
        <v>A7524</v>
      </c>
      <c r="C2596" s="30">
        <v>292.97620000000001</v>
      </c>
      <c r="D2596" s="30">
        <v>421.49</v>
      </c>
      <c r="E2596" s="32">
        <v>42402</v>
      </c>
      <c r="F2596" s="34" t="s">
        <v>4269</v>
      </c>
      <c r="G2596" s="34" t="s">
        <v>5524</v>
      </c>
      <c r="H2596" s="34" t="str">
        <f t="shared" ca="1" si="322"/>
        <v>Post-calc.</v>
      </c>
      <c r="I2596" s="3">
        <f t="shared" ca="1" si="320"/>
        <v>0</v>
      </c>
      <c r="Z2596" s="1"/>
    </row>
    <row r="2597" spans="1:26" x14ac:dyDescent="0.2">
      <c r="A2597" s="34" t="s">
        <v>5203</v>
      </c>
      <c r="B2597" s="9" t="str">
        <f t="shared" ca="1" si="321"/>
        <v>A7535</v>
      </c>
      <c r="C2597" s="30">
        <v>3749.85</v>
      </c>
      <c r="D2597" s="30">
        <v>498.62</v>
      </c>
      <c r="E2597" s="32"/>
      <c r="F2597" s="34" t="s">
        <v>2660</v>
      </c>
      <c r="G2597" s="34" t="s">
        <v>5531</v>
      </c>
      <c r="H2597" s="34" t="str">
        <f t="shared" ca="1" si="322"/>
        <v>Pre-calc.</v>
      </c>
      <c r="I2597" s="3">
        <f t="shared" ca="1" si="320"/>
        <v>0</v>
      </c>
      <c r="Z2597" s="1"/>
    </row>
    <row r="2598" spans="1:26" x14ac:dyDescent="0.2">
      <c r="A2598" s="34" t="s">
        <v>5204</v>
      </c>
      <c r="B2598" s="9" t="str">
        <f t="shared" ca="1" si="321"/>
        <v>A7536</v>
      </c>
      <c r="C2598" s="30">
        <v>194.012</v>
      </c>
      <c r="D2598" s="30">
        <v>195.83199999999999</v>
      </c>
      <c r="E2598" s="32">
        <v>42439</v>
      </c>
      <c r="F2598" s="34" t="s">
        <v>4157</v>
      </c>
      <c r="G2598" s="34" t="s">
        <v>5544</v>
      </c>
      <c r="H2598" s="34" t="str">
        <f t="shared" ca="1" si="322"/>
        <v>Post-calc.</v>
      </c>
      <c r="I2598" s="3">
        <f t="shared" ca="1" si="320"/>
        <v>0</v>
      </c>
      <c r="Z2598" s="1"/>
    </row>
    <row r="2599" spans="1:26" x14ac:dyDescent="0.2">
      <c r="A2599" s="34" t="s">
        <v>5205</v>
      </c>
      <c r="B2599" s="9" t="str">
        <f t="shared" ca="1" si="321"/>
        <v>A7574</v>
      </c>
      <c r="C2599" s="30">
        <v>75.02</v>
      </c>
      <c r="D2599" s="30">
        <v>75.319999999999993</v>
      </c>
      <c r="E2599" s="32">
        <v>42417</v>
      </c>
      <c r="F2599" s="34" t="s">
        <v>4157</v>
      </c>
      <c r="G2599" s="34" t="s">
        <v>5544</v>
      </c>
      <c r="H2599" s="34" t="str">
        <f t="shared" ca="1" si="322"/>
        <v>Post-calc.</v>
      </c>
      <c r="I2599" s="3">
        <f t="shared" ca="1" si="320"/>
        <v>0</v>
      </c>
      <c r="Z2599" s="1"/>
    </row>
    <row r="2600" spans="1:26" x14ac:dyDescent="0.2">
      <c r="A2600" s="34" t="s">
        <v>5206</v>
      </c>
      <c r="B2600" s="9" t="str">
        <f t="shared" ca="1" si="321"/>
        <v>A7575</v>
      </c>
      <c r="C2600" s="30">
        <v>77.256</v>
      </c>
      <c r="D2600" s="30">
        <v>75.319999999999993</v>
      </c>
      <c r="E2600" s="32">
        <v>42417</v>
      </c>
      <c r="F2600" s="34" t="s">
        <v>4157</v>
      </c>
      <c r="G2600" s="34" t="s">
        <v>5544</v>
      </c>
      <c r="H2600" s="34" t="str">
        <f t="shared" ca="1" si="322"/>
        <v>Post-calc.</v>
      </c>
      <c r="I2600" s="3">
        <f t="shared" ca="1" si="320"/>
        <v>0</v>
      </c>
      <c r="Z2600" s="1"/>
    </row>
    <row r="2601" spans="1:26" x14ac:dyDescent="0.2">
      <c r="A2601" s="34" t="s">
        <v>5207</v>
      </c>
      <c r="B2601" s="9" t="str">
        <f t="shared" ca="1" si="321"/>
        <v>A7576</v>
      </c>
      <c r="C2601" s="30">
        <v>929.78039999999999</v>
      </c>
      <c r="D2601" s="30">
        <v>901.48630000000003</v>
      </c>
      <c r="E2601" s="32">
        <v>42478</v>
      </c>
      <c r="F2601" s="34" t="s">
        <v>4157</v>
      </c>
      <c r="G2601" s="34" t="s">
        <v>5544</v>
      </c>
      <c r="H2601" s="34" t="str">
        <f t="shared" ca="1" si="322"/>
        <v>Post-calc.</v>
      </c>
      <c r="I2601" s="3">
        <f t="shared" ca="1" si="320"/>
        <v>0</v>
      </c>
      <c r="Z2601" s="1"/>
    </row>
    <row r="2602" spans="1:26" x14ac:dyDescent="0.2">
      <c r="A2602" s="34" t="s">
        <v>5208</v>
      </c>
      <c r="B2602" s="9" t="str">
        <f t="shared" ca="1" si="321"/>
        <v>A7577</v>
      </c>
      <c r="C2602" s="30">
        <v>76.548000000000002</v>
      </c>
      <c r="D2602" s="30">
        <v>75.319999999999993</v>
      </c>
      <c r="E2602" s="32">
        <v>42417</v>
      </c>
      <c r="F2602" s="34" t="s">
        <v>4157</v>
      </c>
      <c r="G2602" s="34" t="s">
        <v>5544</v>
      </c>
      <c r="H2602" s="34" t="str">
        <f t="shared" ca="1" si="322"/>
        <v>Post-calc.</v>
      </c>
      <c r="I2602" s="3">
        <f t="shared" ca="1" si="320"/>
        <v>0</v>
      </c>
      <c r="Z2602" s="1"/>
    </row>
    <row r="2603" spans="1:26" x14ac:dyDescent="0.2">
      <c r="A2603" s="34" t="s">
        <v>5209</v>
      </c>
      <c r="B2603" s="9" t="str">
        <f t="shared" ca="1" si="321"/>
        <v>A7593</v>
      </c>
      <c r="C2603" s="30">
        <v>14139.19</v>
      </c>
      <c r="D2603" s="30">
        <v>10622.04</v>
      </c>
      <c r="E2603" s="32">
        <v>42514</v>
      </c>
      <c r="F2603" s="34" t="s">
        <v>2660</v>
      </c>
      <c r="G2603" s="34" t="s">
        <v>5524</v>
      </c>
      <c r="H2603" s="34" t="str">
        <f t="shared" ca="1" si="322"/>
        <v>Post-calc.</v>
      </c>
      <c r="I2603" s="23" t="e">
        <f t="shared" ca="1" si="320"/>
        <v>#N/A</v>
      </c>
      <c r="J2603" s="18" t="str">
        <f ca="1">VLOOKUP(B2603, Remarks!$A$3:$G$400, 7, FALSE)</f>
        <v>non-HKG order but Procurement Center is Rieckermann Services Ltd. as well as not Purchased from PC was filtered out</v>
      </c>
      <c r="Z2603" s="1"/>
    </row>
    <row r="2604" spans="1:26" x14ac:dyDescent="0.2">
      <c r="A2604" s="34" t="s">
        <v>5210</v>
      </c>
      <c r="B2604" s="9" t="str">
        <f t="shared" ca="1" si="321"/>
        <v>A7594</v>
      </c>
      <c r="C2604" s="30">
        <v>294.7</v>
      </c>
      <c r="D2604" s="30">
        <v>280.18799999999999</v>
      </c>
      <c r="E2604" s="32">
        <v>42431</v>
      </c>
      <c r="F2604" s="34" t="s">
        <v>4269</v>
      </c>
      <c r="G2604" s="34" t="s">
        <v>5524</v>
      </c>
      <c r="H2604" s="34" t="str">
        <f t="shared" ca="1" si="322"/>
        <v>Post-calc.</v>
      </c>
      <c r="I2604" s="3">
        <f t="shared" ca="1" si="320"/>
        <v>0</v>
      </c>
      <c r="Z2604" s="1"/>
    </row>
    <row r="2605" spans="1:26" x14ac:dyDescent="0.2">
      <c r="A2605" s="34" t="s">
        <v>5211</v>
      </c>
      <c r="B2605" s="9" t="str">
        <f t="shared" ca="1" si="321"/>
        <v>A7595</v>
      </c>
      <c r="C2605" s="30">
        <v>296.83</v>
      </c>
      <c r="D2605" s="30">
        <v>235.9478</v>
      </c>
      <c r="E2605" s="32">
        <v>42431</v>
      </c>
      <c r="F2605" s="34" t="s">
        <v>4269</v>
      </c>
      <c r="G2605" s="34" t="s">
        <v>5524</v>
      </c>
      <c r="H2605" s="34" t="str">
        <f t="shared" ca="1" si="322"/>
        <v>Post-calc.</v>
      </c>
      <c r="I2605" s="3">
        <f t="shared" ca="1" si="320"/>
        <v>0</v>
      </c>
      <c r="Z2605" s="1"/>
    </row>
    <row r="2606" spans="1:26" x14ac:dyDescent="0.2">
      <c r="A2606" s="34" t="s">
        <v>5212</v>
      </c>
      <c r="B2606" s="9" t="str">
        <f t="shared" ca="1" si="321"/>
        <v>A7596</v>
      </c>
      <c r="C2606" s="30">
        <v>542.02719999999999</v>
      </c>
      <c r="D2606" s="30">
        <v>0</v>
      </c>
      <c r="E2606" s="32"/>
      <c r="F2606" s="34" t="s">
        <v>2660</v>
      </c>
      <c r="G2606" s="34" t="s">
        <v>5531</v>
      </c>
      <c r="H2606" s="34" t="str">
        <f t="shared" ca="1" si="322"/>
        <v>Pre-calc.</v>
      </c>
      <c r="I2606" s="3">
        <f t="shared" ca="1" si="320"/>
        <v>0</v>
      </c>
      <c r="Z2606" s="1"/>
    </row>
    <row r="2607" spans="1:26" x14ac:dyDescent="0.2">
      <c r="A2607" s="34" t="s">
        <v>5213</v>
      </c>
      <c r="B2607" s="9" t="str">
        <f t="shared" ca="1" si="321"/>
        <v>A7605</v>
      </c>
      <c r="C2607" s="30">
        <v>655.31719999999996</v>
      </c>
      <c r="D2607" s="30">
        <v>688.35479999999995</v>
      </c>
      <c r="E2607" s="32"/>
      <c r="F2607" s="34" t="s">
        <v>1446</v>
      </c>
      <c r="G2607" s="34" t="s">
        <v>5527</v>
      </c>
      <c r="H2607" s="34" t="str">
        <f t="shared" ca="1" si="322"/>
        <v>Pre-calc.</v>
      </c>
      <c r="I2607" s="3">
        <f t="shared" ca="1" si="320"/>
        <v>0</v>
      </c>
      <c r="Z2607" s="1"/>
    </row>
    <row r="2608" spans="1:26" x14ac:dyDescent="0.2">
      <c r="A2608" s="34" t="s">
        <v>5214</v>
      </c>
      <c r="B2608" s="9" t="str">
        <f t="shared" ca="1" si="321"/>
        <v>A7622</v>
      </c>
      <c r="C2608" s="30">
        <v>1178.6175000000001</v>
      </c>
      <c r="D2608" s="30">
        <v>0</v>
      </c>
      <c r="E2608" s="32"/>
      <c r="F2608" s="34" t="s">
        <v>1446</v>
      </c>
      <c r="G2608" s="34" t="s">
        <v>5527</v>
      </c>
      <c r="H2608" s="34" t="str">
        <f t="shared" ca="1" si="322"/>
        <v>Pre-calc.</v>
      </c>
      <c r="I2608" s="3">
        <f t="shared" ca="1" si="320"/>
        <v>0</v>
      </c>
      <c r="Z2608" s="1"/>
    </row>
    <row r="2609" spans="1:26" x14ac:dyDescent="0.2">
      <c r="A2609" s="34" t="s">
        <v>5215</v>
      </c>
      <c r="B2609" s="9" t="str">
        <f t="shared" ca="1" si="321"/>
        <v>A7643</v>
      </c>
      <c r="C2609" s="30">
        <v>1700</v>
      </c>
      <c r="D2609" s="30">
        <v>0</v>
      </c>
      <c r="E2609" s="32"/>
      <c r="F2609" s="34" t="s">
        <v>3668</v>
      </c>
      <c r="G2609" s="34" t="s">
        <v>5538</v>
      </c>
      <c r="H2609" s="34" t="str">
        <f t="shared" ca="1" si="322"/>
        <v>Pre-calc.</v>
      </c>
      <c r="I2609" s="3">
        <f t="shared" ca="1" si="320"/>
        <v>0</v>
      </c>
      <c r="Z2609" s="1"/>
    </row>
    <row r="2610" spans="1:26" x14ac:dyDescent="0.2">
      <c r="A2610" s="34" t="s">
        <v>5216</v>
      </c>
      <c r="B2610" s="9" t="str">
        <f t="shared" ca="1" si="321"/>
        <v>A7662</v>
      </c>
      <c r="C2610" s="30">
        <v>730</v>
      </c>
      <c r="D2610" s="30">
        <v>0</v>
      </c>
      <c r="E2610" s="32"/>
      <c r="F2610" s="34" t="s">
        <v>2660</v>
      </c>
      <c r="G2610" s="34" t="s">
        <v>5531</v>
      </c>
      <c r="H2610" s="34" t="str">
        <f t="shared" ca="1" si="322"/>
        <v>Pre-calc.</v>
      </c>
      <c r="I2610" s="3">
        <f t="shared" ca="1" si="320"/>
        <v>0</v>
      </c>
      <c r="Z2610" s="1"/>
    </row>
    <row r="2611" spans="1:26" x14ac:dyDescent="0.2">
      <c r="A2611" s="34" t="s">
        <v>5217</v>
      </c>
      <c r="B2611" s="9" t="str">
        <f t="shared" ca="1" si="321"/>
        <v>A7675</v>
      </c>
      <c r="C2611" s="30">
        <v>14441.8308</v>
      </c>
      <c r="D2611" s="30">
        <v>7506.8307999999997</v>
      </c>
      <c r="E2611" s="32"/>
      <c r="F2611" s="34" t="s">
        <v>2660</v>
      </c>
      <c r="G2611" s="34" t="s">
        <v>5532</v>
      </c>
      <c r="H2611" s="34" t="str">
        <f t="shared" ca="1" si="322"/>
        <v>Pre-calc.</v>
      </c>
      <c r="I2611" s="23" t="e">
        <f t="shared" ca="1" si="320"/>
        <v>#N/A</v>
      </c>
      <c r="J2611" s="18" t="str">
        <f ca="1">VLOOKUP(B2611, Remarks!$A$3:$G$400, 7, FALSE)</f>
        <v>non-HKG order but Procurement Center is Rieckermann Services Ltd. as well as not Purchased from PC was filtered out</v>
      </c>
      <c r="Z2611" s="1"/>
    </row>
    <row r="2612" spans="1:26" x14ac:dyDescent="0.2">
      <c r="A2612" s="34" t="s">
        <v>5218</v>
      </c>
      <c r="B2612" s="9" t="str">
        <f t="shared" ca="1" si="321"/>
        <v>A7676</v>
      </c>
      <c r="C2612" s="30">
        <v>8936.0357999999997</v>
      </c>
      <c r="D2612" s="30">
        <v>3491.9301999999998</v>
      </c>
      <c r="E2612" s="32"/>
      <c r="F2612" s="34" t="s">
        <v>2660</v>
      </c>
      <c r="G2612" s="34" t="s">
        <v>5532</v>
      </c>
      <c r="H2612" s="34" t="str">
        <f t="shared" ca="1" si="322"/>
        <v>Pre-calc.</v>
      </c>
      <c r="I2612" s="23" t="e">
        <f t="shared" ca="1" si="320"/>
        <v>#N/A</v>
      </c>
      <c r="J2612" s="18" t="str">
        <f ca="1">VLOOKUP(B2612, Remarks!$A$3:$G$400, 7, FALSE)</f>
        <v>non-HKG order but Procurement Center is Rieckermann Services Ltd. as well as not Purchased from PC was filtered out</v>
      </c>
      <c r="Z2612" s="1"/>
    </row>
    <row r="2613" spans="1:26" x14ac:dyDescent="0.2">
      <c r="A2613" s="34" t="s">
        <v>5219</v>
      </c>
      <c r="B2613" s="9" t="str">
        <f t="shared" ca="1" si="321"/>
        <v>A7770</v>
      </c>
      <c r="C2613" s="30">
        <v>474.625</v>
      </c>
      <c r="D2613" s="30">
        <v>474.625</v>
      </c>
      <c r="E2613" s="32">
        <v>42404</v>
      </c>
      <c r="F2613" s="34" t="s">
        <v>4275</v>
      </c>
      <c r="G2613" s="34" t="s">
        <v>5525</v>
      </c>
      <c r="H2613" s="34" t="str">
        <f t="shared" ca="1" si="322"/>
        <v>Post-calc.</v>
      </c>
      <c r="I2613" s="3">
        <f t="shared" ca="1" si="320"/>
        <v>0</v>
      </c>
      <c r="Z2613" s="1"/>
    </row>
    <row r="2614" spans="1:26" x14ac:dyDescent="0.2">
      <c r="A2614" s="34" t="s">
        <v>5220</v>
      </c>
      <c r="B2614" s="9" t="str">
        <f t="shared" ca="1" si="321"/>
        <v>A7771</v>
      </c>
      <c r="C2614" s="30">
        <v>907.375</v>
      </c>
      <c r="D2614" s="30">
        <v>907.375</v>
      </c>
      <c r="E2614" s="32">
        <v>42404</v>
      </c>
      <c r="F2614" s="34" t="s">
        <v>4275</v>
      </c>
      <c r="G2614" s="34" t="s">
        <v>5525</v>
      </c>
      <c r="H2614" s="34" t="str">
        <f t="shared" ca="1" si="322"/>
        <v>Post-calc.</v>
      </c>
      <c r="I2614" s="3">
        <f t="shared" ca="1" si="320"/>
        <v>0</v>
      </c>
      <c r="Z2614" s="1"/>
    </row>
    <row r="2615" spans="1:26" x14ac:dyDescent="0.2">
      <c r="A2615" s="34" t="s">
        <v>5221</v>
      </c>
      <c r="B2615" s="9" t="str">
        <f t="shared" ca="1" si="321"/>
        <v>A7772</v>
      </c>
      <c r="C2615" s="30">
        <v>1647.75</v>
      </c>
      <c r="D2615" s="30">
        <v>1647.75</v>
      </c>
      <c r="E2615" s="32">
        <v>42404</v>
      </c>
      <c r="F2615" s="34" t="s">
        <v>4275</v>
      </c>
      <c r="G2615" s="34" t="s">
        <v>5525</v>
      </c>
      <c r="H2615" s="34" t="str">
        <f t="shared" ca="1" si="322"/>
        <v>Post-calc.</v>
      </c>
      <c r="I2615" s="3">
        <f t="shared" ca="1" si="320"/>
        <v>0</v>
      </c>
      <c r="Z2615" s="1"/>
    </row>
    <row r="2616" spans="1:26" x14ac:dyDescent="0.2">
      <c r="A2616" s="34" t="s">
        <v>5222</v>
      </c>
      <c r="B2616" s="9" t="str">
        <f t="shared" ca="1" si="321"/>
        <v>A7773</v>
      </c>
      <c r="C2616" s="30">
        <v>2971.125</v>
      </c>
      <c r="D2616" s="30">
        <v>2971.125</v>
      </c>
      <c r="E2616" s="32">
        <v>42411</v>
      </c>
      <c r="F2616" s="34" t="s">
        <v>4275</v>
      </c>
      <c r="G2616" s="34" t="s">
        <v>5525</v>
      </c>
      <c r="H2616" s="34" t="str">
        <f t="shared" ca="1" si="322"/>
        <v>Post-calc.</v>
      </c>
      <c r="I2616" s="3">
        <f t="shared" ca="1" si="320"/>
        <v>0</v>
      </c>
      <c r="Z2616" s="1"/>
    </row>
    <row r="2617" spans="1:26" x14ac:dyDescent="0.2">
      <c r="A2617" s="34" t="s">
        <v>5223</v>
      </c>
      <c r="B2617" s="9" t="str">
        <f t="shared" ca="1" si="321"/>
        <v>A7774</v>
      </c>
      <c r="C2617" s="30">
        <v>2580</v>
      </c>
      <c r="D2617" s="30">
        <v>2580</v>
      </c>
      <c r="E2617" s="32">
        <v>42418</v>
      </c>
      <c r="F2617" s="34" t="s">
        <v>4275</v>
      </c>
      <c r="G2617" s="34" t="s">
        <v>5525</v>
      </c>
      <c r="H2617" s="34" t="str">
        <f t="shared" ca="1" si="322"/>
        <v>Post-calc.</v>
      </c>
      <c r="I2617" s="3">
        <f t="shared" ca="1" si="320"/>
        <v>0</v>
      </c>
      <c r="Z2617" s="1"/>
    </row>
    <row r="2618" spans="1:26" x14ac:dyDescent="0.2">
      <c r="A2618" s="34" t="s">
        <v>5224</v>
      </c>
      <c r="B2618" s="9" t="str">
        <f t="shared" ca="1" si="321"/>
        <v>A7776</v>
      </c>
      <c r="C2618" s="30">
        <v>309.34789999999998</v>
      </c>
      <c r="D2618" s="30">
        <v>305.07850000000002</v>
      </c>
      <c r="E2618" s="32">
        <v>42393</v>
      </c>
      <c r="F2618" s="34" t="s">
        <v>4275</v>
      </c>
      <c r="G2618" s="34" t="s">
        <v>5525</v>
      </c>
      <c r="H2618" s="34" t="str">
        <f t="shared" ca="1" si="322"/>
        <v>Post-calc.</v>
      </c>
      <c r="I2618" s="3">
        <f t="shared" ca="1" si="320"/>
        <v>0</v>
      </c>
      <c r="Z2618" s="1"/>
    </row>
    <row r="2619" spans="1:26" x14ac:dyDescent="0.2">
      <c r="A2619" s="34" t="s">
        <v>5225</v>
      </c>
      <c r="B2619" s="9" t="str">
        <f t="shared" ca="1" si="321"/>
        <v>A7784</v>
      </c>
      <c r="C2619" s="30">
        <v>3753.027</v>
      </c>
      <c r="D2619" s="30">
        <v>0</v>
      </c>
      <c r="E2619" s="32"/>
      <c r="F2619" s="34" t="s">
        <v>3812</v>
      </c>
      <c r="G2619" s="34" t="s">
        <v>5538</v>
      </c>
      <c r="H2619" s="34" t="str">
        <f t="shared" ca="1" si="322"/>
        <v>Pre-calc.</v>
      </c>
      <c r="I2619" s="3">
        <f t="shared" ca="1" si="320"/>
        <v>0</v>
      </c>
      <c r="Z2619" s="1"/>
    </row>
    <row r="2620" spans="1:26" x14ac:dyDescent="0.2">
      <c r="A2620" s="34" t="s">
        <v>5226</v>
      </c>
      <c r="B2620" s="9" t="str">
        <f t="shared" ca="1" si="321"/>
        <v>A7785</v>
      </c>
      <c r="C2620" s="30">
        <v>556.00400000000002</v>
      </c>
      <c r="D2620" s="30">
        <v>0</v>
      </c>
      <c r="E2620" s="32"/>
      <c r="F2620" s="34" t="s">
        <v>3812</v>
      </c>
      <c r="G2620" s="34" t="s">
        <v>5538</v>
      </c>
      <c r="H2620" s="34" t="str">
        <f t="shared" ca="1" si="322"/>
        <v>Pre-calc.</v>
      </c>
      <c r="I2620" s="3">
        <f t="shared" ca="1" si="320"/>
        <v>0</v>
      </c>
      <c r="Z2620" s="1"/>
    </row>
    <row r="2621" spans="1:26" x14ac:dyDescent="0.2">
      <c r="A2621" s="34" t="s">
        <v>5227</v>
      </c>
      <c r="B2621" s="9" t="str">
        <f t="shared" ca="1" si="321"/>
        <v>A7787</v>
      </c>
      <c r="C2621" s="30">
        <v>556.00400000000002</v>
      </c>
      <c r="D2621" s="30">
        <v>0</v>
      </c>
      <c r="E2621" s="32"/>
      <c r="F2621" s="34" t="s">
        <v>3812</v>
      </c>
      <c r="G2621" s="34" t="s">
        <v>5538</v>
      </c>
      <c r="H2621" s="34" t="str">
        <f t="shared" ca="1" si="322"/>
        <v>Pre-calc.</v>
      </c>
      <c r="I2621" s="3">
        <f t="shared" ca="1" si="320"/>
        <v>0</v>
      </c>
      <c r="Z2621" s="1"/>
    </row>
    <row r="2622" spans="1:26" x14ac:dyDescent="0.2">
      <c r="A2622" s="34" t="s">
        <v>5228</v>
      </c>
      <c r="B2622" s="9" t="str">
        <f t="shared" ca="1" si="321"/>
        <v>A7789</v>
      </c>
      <c r="C2622" s="30">
        <v>1251.009</v>
      </c>
      <c r="D2622" s="30">
        <v>0</v>
      </c>
      <c r="E2622" s="32"/>
      <c r="F2622" s="34" t="s">
        <v>3812</v>
      </c>
      <c r="G2622" s="34" t="s">
        <v>5538</v>
      </c>
      <c r="H2622" s="34" t="str">
        <f t="shared" ca="1" si="322"/>
        <v>Pre-calc.</v>
      </c>
      <c r="I2622" s="3">
        <f t="shared" ca="1" si="320"/>
        <v>0</v>
      </c>
      <c r="Z2622" s="1"/>
    </row>
    <row r="2623" spans="1:26" x14ac:dyDescent="0.2">
      <c r="A2623" s="34" t="s">
        <v>5229</v>
      </c>
      <c r="B2623" s="9" t="str">
        <f t="shared" ca="1" si="321"/>
        <v>A7790</v>
      </c>
      <c r="C2623" s="30">
        <v>236.30170000000001</v>
      </c>
      <c r="D2623" s="30">
        <v>0</v>
      </c>
      <c r="E2623" s="32"/>
      <c r="F2623" s="34" t="s">
        <v>3812</v>
      </c>
      <c r="G2623" s="34" t="s">
        <v>5538</v>
      </c>
      <c r="H2623" s="34" t="str">
        <f t="shared" ca="1" si="322"/>
        <v>Pre-calc.</v>
      </c>
      <c r="I2623" s="3">
        <f t="shared" ca="1" si="320"/>
        <v>0</v>
      </c>
      <c r="Z2623" s="1"/>
    </row>
    <row r="2624" spans="1:26" x14ac:dyDescent="0.2">
      <c r="A2624" s="34" t="s">
        <v>5230</v>
      </c>
      <c r="B2624" s="9" t="str">
        <f t="shared" ca="1" si="321"/>
        <v>A7791</v>
      </c>
      <c r="C2624" s="30">
        <v>472.60340000000002</v>
      </c>
      <c r="D2624" s="30">
        <v>0</v>
      </c>
      <c r="E2624" s="32"/>
      <c r="F2624" s="34" t="s">
        <v>3812</v>
      </c>
      <c r="G2624" s="34" t="s">
        <v>5538</v>
      </c>
      <c r="H2624" s="34" t="str">
        <f t="shared" ca="1" si="322"/>
        <v>Pre-calc.</v>
      </c>
      <c r="I2624" s="3">
        <f t="shared" ca="1" si="320"/>
        <v>0</v>
      </c>
      <c r="Z2624" s="1"/>
    </row>
    <row r="2625" spans="1:26" x14ac:dyDescent="0.2">
      <c r="A2625" s="34" t="s">
        <v>5231</v>
      </c>
      <c r="B2625" s="9" t="str">
        <f t="shared" ca="1" si="321"/>
        <v>A7792</v>
      </c>
      <c r="C2625" s="30">
        <v>1946.0139999999999</v>
      </c>
      <c r="D2625" s="30">
        <v>0</v>
      </c>
      <c r="E2625" s="32"/>
      <c r="F2625" s="34" t="s">
        <v>3812</v>
      </c>
      <c r="G2625" s="34" t="s">
        <v>5538</v>
      </c>
      <c r="H2625" s="34" t="str">
        <f t="shared" ca="1" si="322"/>
        <v>Pre-calc.</v>
      </c>
      <c r="I2625" s="3">
        <f t="shared" ca="1" si="320"/>
        <v>0</v>
      </c>
      <c r="Z2625" s="1"/>
    </row>
    <row r="2626" spans="1:26" x14ac:dyDescent="0.2">
      <c r="A2626" s="34" t="s">
        <v>5232</v>
      </c>
      <c r="B2626" s="9" t="str">
        <f t="shared" ca="1" si="321"/>
        <v>A7796</v>
      </c>
      <c r="C2626" s="30">
        <v>399</v>
      </c>
      <c r="D2626" s="30">
        <v>399</v>
      </c>
      <c r="E2626" s="32">
        <v>42402</v>
      </c>
      <c r="F2626" s="34" t="s">
        <v>4237</v>
      </c>
      <c r="G2626" s="34" t="s">
        <v>5523</v>
      </c>
      <c r="H2626" s="34" t="str">
        <f t="shared" ca="1" si="322"/>
        <v>Post-calc.</v>
      </c>
      <c r="I2626" s="3">
        <f t="shared" ca="1" si="320"/>
        <v>0</v>
      </c>
      <c r="Z2626" s="1"/>
    </row>
    <row r="2627" spans="1:26" x14ac:dyDescent="0.2">
      <c r="A2627" s="34" t="s">
        <v>5233</v>
      </c>
      <c r="B2627" s="9" t="str">
        <f t="shared" ca="1" si="321"/>
        <v>A7823</v>
      </c>
      <c r="C2627" s="30">
        <v>278.40600000000001</v>
      </c>
      <c r="D2627" s="30">
        <v>0</v>
      </c>
      <c r="E2627" s="32"/>
      <c r="F2627" s="34" t="s">
        <v>3812</v>
      </c>
      <c r="G2627" s="34" t="s">
        <v>5538</v>
      </c>
      <c r="H2627" s="34" t="str">
        <f t="shared" ca="1" si="322"/>
        <v>Pre-calc.</v>
      </c>
      <c r="I2627" s="3">
        <f t="shared" ca="1" si="320"/>
        <v>0</v>
      </c>
      <c r="Z2627" s="1"/>
    </row>
    <row r="2628" spans="1:26" x14ac:dyDescent="0.2">
      <c r="A2628" s="34" t="s">
        <v>5234</v>
      </c>
      <c r="B2628" s="9" t="str">
        <f t="shared" ca="1" si="321"/>
        <v>A7848</v>
      </c>
      <c r="C2628" s="30">
        <v>258.99009999999998</v>
      </c>
      <c r="D2628" s="30">
        <v>265.27140000000003</v>
      </c>
      <c r="E2628" s="32">
        <v>42355</v>
      </c>
      <c r="F2628" s="34" t="s">
        <v>4898</v>
      </c>
      <c r="G2628" s="34" t="s">
        <v>5546</v>
      </c>
      <c r="H2628" s="34" t="str">
        <f t="shared" ca="1" si="322"/>
        <v>Post-calc.</v>
      </c>
      <c r="I2628" s="3">
        <f t="shared" ref="I2628:I2691" ca="1" si="323">+VLOOKUP(B2628,$N$4:$P$2559,2,FALSE)-C2628</f>
        <v>0</v>
      </c>
      <c r="Z2628" s="1"/>
    </row>
    <row r="2629" spans="1:26" x14ac:dyDescent="0.2">
      <c r="A2629" s="34" t="s">
        <v>5235</v>
      </c>
      <c r="B2629" s="9" t="str">
        <f t="shared" ref="B2629:B2692" ca="1" si="324">+LEFT(A2629,5)</f>
        <v>A7849</v>
      </c>
      <c r="C2629" s="30">
        <v>1589.88</v>
      </c>
      <c r="D2629" s="30">
        <v>3111.78</v>
      </c>
      <c r="E2629" s="32">
        <v>42472</v>
      </c>
      <c r="F2629" s="34" t="s">
        <v>4269</v>
      </c>
      <c r="G2629" s="34" t="s">
        <v>5524</v>
      </c>
      <c r="H2629" s="34" t="str">
        <f t="shared" ref="H2629:H2692" ca="1" si="325">+IF(E2629&gt;1,"Post-calc.","Pre-calc.")</f>
        <v>Post-calc.</v>
      </c>
      <c r="I2629" s="3">
        <f t="shared" ca="1" si="323"/>
        <v>0</v>
      </c>
      <c r="Z2629" s="1"/>
    </row>
    <row r="2630" spans="1:26" x14ac:dyDescent="0.2">
      <c r="A2630" s="34" t="s">
        <v>5236</v>
      </c>
      <c r="B2630" s="9" t="str">
        <f t="shared" ca="1" si="324"/>
        <v>A7850</v>
      </c>
      <c r="C2630" s="30">
        <v>75.19</v>
      </c>
      <c r="D2630" s="30">
        <v>75.19</v>
      </c>
      <c r="E2630" s="32">
        <v>42429</v>
      </c>
      <c r="F2630" s="34" t="s">
        <v>4632</v>
      </c>
      <c r="G2630" s="34" t="s">
        <v>5536</v>
      </c>
      <c r="H2630" s="34" t="str">
        <f t="shared" ca="1" si="325"/>
        <v>Post-calc.</v>
      </c>
      <c r="I2630" s="3">
        <f t="shared" ca="1" si="323"/>
        <v>0</v>
      </c>
      <c r="Z2630" s="1"/>
    </row>
    <row r="2631" spans="1:26" x14ac:dyDescent="0.2">
      <c r="A2631" s="34" t="s">
        <v>5237</v>
      </c>
      <c r="B2631" s="9" t="str">
        <f t="shared" ca="1" si="324"/>
        <v>A7872</v>
      </c>
      <c r="C2631" s="30">
        <v>2000</v>
      </c>
      <c r="D2631" s="30">
        <v>0</v>
      </c>
      <c r="E2631" s="32"/>
      <c r="F2631" s="34" t="s">
        <v>3668</v>
      </c>
      <c r="G2631" s="34" t="s">
        <v>5538</v>
      </c>
      <c r="H2631" s="34" t="str">
        <f t="shared" ca="1" si="325"/>
        <v>Pre-calc.</v>
      </c>
      <c r="I2631" s="3">
        <f t="shared" ca="1" si="323"/>
        <v>0</v>
      </c>
      <c r="Z2631" s="1"/>
    </row>
    <row r="2632" spans="1:26" x14ac:dyDescent="0.2">
      <c r="A2632" s="34" t="s">
        <v>5238</v>
      </c>
      <c r="B2632" s="9" t="str">
        <f t="shared" ca="1" si="324"/>
        <v>A7873</v>
      </c>
      <c r="C2632" s="30">
        <v>503.70119999999997</v>
      </c>
      <c r="D2632" s="30">
        <v>0</v>
      </c>
      <c r="E2632" s="32"/>
      <c r="F2632" s="34" t="s">
        <v>3812</v>
      </c>
      <c r="G2632" s="34" t="s">
        <v>5538</v>
      </c>
      <c r="H2632" s="34" t="str">
        <f t="shared" ca="1" si="325"/>
        <v>Pre-calc.</v>
      </c>
      <c r="I2632" s="3">
        <f t="shared" ca="1" si="323"/>
        <v>0</v>
      </c>
      <c r="Z2632" s="1"/>
    </row>
    <row r="2633" spans="1:26" x14ac:dyDescent="0.2">
      <c r="A2633" s="34" t="s">
        <v>5239</v>
      </c>
      <c r="B2633" s="9" t="str">
        <f t="shared" ca="1" si="324"/>
        <v>A7876</v>
      </c>
      <c r="C2633" s="30">
        <v>16926.4359</v>
      </c>
      <c r="D2633" s="30">
        <v>9533.0400000000009</v>
      </c>
      <c r="E2633" s="32">
        <v>42500</v>
      </c>
      <c r="F2633" s="34" t="s">
        <v>4269</v>
      </c>
      <c r="G2633" s="34" t="s">
        <v>5524</v>
      </c>
      <c r="H2633" s="34" t="str">
        <f t="shared" ca="1" si="325"/>
        <v>Post-calc.</v>
      </c>
      <c r="I2633" s="3">
        <f t="shared" ca="1" si="323"/>
        <v>0</v>
      </c>
      <c r="Z2633" s="1"/>
    </row>
    <row r="2634" spans="1:26" x14ac:dyDescent="0.2">
      <c r="A2634" s="34" t="s">
        <v>5240</v>
      </c>
      <c r="B2634" s="9" t="str">
        <f t="shared" ca="1" si="324"/>
        <v>A7879</v>
      </c>
      <c r="C2634" s="30">
        <v>700</v>
      </c>
      <c r="D2634" s="30">
        <v>0</v>
      </c>
      <c r="E2634" s="32"/>
      <c r="F2634" s="34" t="s">
        <v>2660</v>
      </c>
      <c r="G2634" s="34" t="s">
        <v>5534</v>
      </c>
      <c r="H2634" s="34" t="str">
        <f t="shared" ca="1" si="325"/>
        <v>Pre-calc.</v>
      </c>
      <c r="I2634" s="3">
        <f t="shared" ca="1" si="323"/>
        <v>0</v>
      </c>
      <c r="Z2634" s="1"/>
    </row>
    <row r="2635" spans="1:26" x14ac:dyDescent="0.2">
      <c r="A2635" s="34" t="s">
        <v>5241</v>
      </c>
      <c r="B2635" s="9" t="str">
        <f t="shared" ca="1" si="324"/>
        <v>A7917</v>
      </c>
      <c r="C2635" s="30">
        <v>683.48239999999998</v>
      </c>
      <c r="D2635" s="30">
        <v>683.48</v>
      </c>
      <c r="E2635" s="32">
        <v>42431</v>
      </c>
      <c r="F2635" s="34" t="s">
        <v>4269</v>
      </c>
      <c r="G2635" s="34" t="s">
        <v>5524</v>
      </c>
      <c r="H2635" s="34" t="str">
        <f t="shared" ca="1" si="325"/>
        <v>Post-calc.</v>
      </c>
      <c r="I2635" s="3">
        <f t="shared" ca="1" si="323"/>
        <v>0</v>
      </c>
      <c r="Z2635" s="1"/>
    </row>
    <row r="2636" spans="1:26" x14ac:dyDescent="0.2">
      <c r="A2636" s="34" t="s">
        <v>5242</v>
      </c>
      <c r="B2636" s="9" t="str">
        <f t="shared" ca="1" si="324"/>
        <v>A7926</v>
      </c>
      <c r="C2636" s="30">
        <v>339.642</v>
      </c>
      <c r="D2636" s="30">
        <v>339.21</v>
      </c>
      <c r="E2636" s="32">
        <v>42423</v>
      </c>
      <c r="F2636" s="34" t="s">
        <v>4157</v>
      </c>
      <c r="G2636" s="34" t="s">
        <v>5544</v>
      </c>
      <c r="H2636" s="34" t="str">
        <f t="shared" ca="1" si="325"/>
        <v>Post-calc.</v>
      </c>
      <c r="I2636" s="3">
        <f t="shared" ca="1" si="323"/>
        <v>0</v>
      </c>
      <c r="Z2636" s="1"/>
    </row>
    <row r="2637" spans="1:26" x14ac:dyDescent="0.2">
      <c r="A2637" s="34" t="s">
        <v>5243</v>
      </c>
      <c r="B2637" s="9" t="str">
        <f t="shared" ca="1" si="324"/>
        <v>A7933</v>
      </c>
      <c r="C2637" s="30">
        <v>279.58</v>
      </c>
      <c r="D2637" s="30">
        <v>553.01940000000002</v>
      </c>
      <c r="E2637" s="32">
        <v>42522</v>
      </c>
      <c r="F2637" s="34" t="s">
        <v>3812</v>
      </c>
      <c r="G2637" s="34" t="s">
        <v>5538</v>
      </c>
      <c r="H2637" s="34" t="str">
        <f t="shared" ca="1" si="325"/>
        <v>Post-calc.</v>
      </c>
      <c r="I2637" s="3">
        <f t="shared" ca="1" si="323"/>
        <v>0</v>
      </c>
      <c r="Z2637" s="1"/>
    </row>
    <row r="2638" spans="1:26" x14ac:dyDescent="0.2">
      <c r="A2638" s="34" t="s">
        <v>5244</v>
      </c>
      <c r="B2638" s="9" t="str">
        <f t="shared" ca="1" si="324"/>
        <v>A7934</v>
      </c>
      <c r="C2638" s="30">
        <v>237.5121</v>
      </c>
      <c r="D2638" s="30">
        <v>450.60840000000002</v>
      </c>
      <c r="E2638" s="32">
        <v>42522</v>
      </c>
      <c r="F2638" s="34" t="s">
        <v>3812</v>
      </c>
      <c r="G2638" s="34" t="s">
        <v>5538</v>
      </c>
      <c r="H2638" s="34" t="str">
        <f t="shared" ca="1" si="325"/>
        <v>Post-calc.</v>
      </c>
      <c r="I2638" s="3">
        <f t="shared" ca="1" si="323"/>
        <v>0</v>
      </c>
      <c r="Z2638" s="1"/>
    </row>
    <row r="2639" spans="1:26" x14ac:dyDescent="0.2">
      <c r="A2639" s="34" t="s">
        <v>5245</v>
      </c>
      <c r="B2639" s="9" t="str">
        <f t="shared" ca="1" si="324"/>
        <v>A7935</v>
      </c>
      <c r="C2639" s="30">
        <v>2080.59</v>
      </c>
      <c r="D2639" s="30">
        <v>3891.6179999999999</v>
      </c>
      <c r="E2639" s="32">
        <v>42522</v>
      </c>
      <c r="F2639" s="34" t="s">
        <v>3812</v>
      </c>
      <c r="G2639" s="34" t="s">
        <v>5538</v>
      </c>
      <c r="H2639" s="34" t="str">
        <f t="shared" ca="1" si="325"/>
        <v>Post-calc.</v>
      </c>
      <c r="I2639" s="3">
        <f t="shared" ca="1" si="323"/>
        <v>0</v>
      </c>
      <c r="Z2639" s="1"/>
    </row>
    <row r="2640" spans="1:26" x14ac:dyDescent="0.2">
      <c r="A2640" s="34" t="s">
        <v>5246</v>
      </c>
      <c r="B2640" s="9" t="str">
        <f t="shared" ca="1" si="324"/>
        <v>A7936</v>
      </c>
      <c r="C2640" s="30">
        <v>249.67619999999999</v>
      </c>
      <c r="D2640" s="30">
        <v>408.96129999999999</v>
      </c>
      <c r="E2640" s="32">
        <v>42522</v>
      </c>
      <c r="F2640" s="34" t="s">
        <v>3812</v>
      </c>
      <c r="G2640" s="34" t="s">
        <v>5538</v>
      </c>
      <c r="H2640" s="34" t="str">
        <f t="shared" ca="1" si="325"/>
        <v>Post-calc.</v>
      </c>
      <c r="I2640" s="3">
        <f t="shared" ca="1" si="323"/>
        <v>0</v>
      </c>
      <c r="Z2640" s="1"/>
    </row>
    <row r="2641" spans="1:26" x14ac:dyDescent="0.2">
      <c r="A2641" s="34" t="s">
        <v>5247</v>
      </c>
      <c r="B2641" s="9" t="str">
        <f t="shared" ca="1" si="324"/>
        <v>A7937</v>
      </c>
      <c r="C2641" s="30">
        <v>671.89790000000005</v>
      </c>
      <c r="D2641" s="30">
        <v>1223.7431999999999</v>
      </c>
      <c r="E2641" s="32">
        <v>42522</v>
      </c>
      <c r="F2641" s="34" t="s">
        <v>3812</v>
      </c>
      <c r="G2641" s="34" t="s">
        <v>5538</v>
      </c>
      <c r="H2641" s="34" t="str">
        <f t="shared" ca="1" si="325"/>
        <v>Post-calc.</v>
      </c>
      <c r="I2641" s="3">
        <f t="shared" ca="1" si="323"/>
        <v>0</v>
      </c>
      <c r="Z2641" s="1"/>
    </row>
    <row r="2642" spans="1:26" x14ac:dyDescent="0.2">
      <c r="A2642" s="34" t="s">
        <v>5248</v>
      </c>
      <c r="B2642" s="9" t="str">
        <f t="shared" ca="1" si="324"/>
        <v>A7938</v>
      </c>
      <c r="C2642" s="30">
        <v>272.26620000000003</v>
      </c>
      <c r="D2642" s="30">
        <v>471.09059999999999</v>
      </c>
      <c r="E2642" s="32">
        <v>42522</v>
      </c>
      <c r="F2642" s="34" t="s">
        <v>3812</v>
      </c>
      <c r="G2642" s="34" t="s">
        <v>5538</v>
      </c>
      <c r="H2642" s="34" t="str">
        <f t="shared" ca="1" si="325"/>
        <v>Post-calc.</v>
      </c>
      <c r="I2642" s="3">
        <f t="shared" ca="1" si="323"/>
        <v>0</v>
      </c>
      <c r="Z2642" s="1"/>
    </row>
    <row r="2643" spans="1:26" x14ac:dyDescent="0.2">
      <c r="A2643" s="34" t="s">
        <v>5249</v>
      </c>
      <c r="B2643" s="9" t="str">
        <f t="shared" ca="1" si="324"/>
        <v>A7939</v>
      </c>
      <c r="C2643" s="30">
        <v>453.98259999999999</v>
      </c>
      <c r="D2643" s="30">
        <v>353.79590000000002</v>
      </c>
      <c r="E2643" s="32">
        <v>42522</v>
      </c>
      <c r="F2643" s="34" t="s">
        <v>3812</v>
      </c>
      <c r="G2643" s="34" t="s">
        <v>5538</v>
      </c>
      <c r="H2643" s="34" t="str">
        <f t="shared" ca="1" si="325"/>
        <v>Post-calc.</v>
      </c>
      <c r="I2643" s="3">
        <f t="shared" ca="1" si="323"/>
        <v>0</v>
      </c>
      <c r="Z2643" s="1"/>
    </row>
    <row r="2644" spans="1:26" x14ac:dyDescent="0.2">
      <c r="A2644" s="34" t="s">
        <v>5250</v>
      </c>
      <c r="B2644" s="9" t="str">
        <f t="shared" ca="1" si="324"/>
        <v>A7940</v>
      </c>
      <c r="C2644" s="30">
        <v>1755.1679999999999</v>
      </c>
      <c r="D2644" s="30">
        <v>0</v>
      </c>
      <c r="E2644" s="32"/>
      <c r="F2644" s="34" t="s">
        <v>3812</v>
      </c>
      <c r="G2644" s="34" t="s">
        <v>5538</v>
      </c>
      <c r="H2644" s="34" t="str">
        <f t="shared" ca="1" si="325"/>
        <v>Pre-calc.</v>
      </c>
      <c r="I2644" s="3">
        <f t="shared" ca="1" si="323"/>
        <v>0</v>
      </c>
      <c r="Z2644" s="1"/>
    </row>
    <row r="2645" spans="1:26" x14ac:dyDescent="0.2">
      <c r="A2645" s="34" t="s">
        <v>5251</v>
      </c>
      <c r="B2645" s="9" t="str">
        <f t="shared" ca="1" si="324"/>
        <v>A7941</v>
      </c>
      <c r="C2645" s="30">
        <v>215.78700000000001</v>
      </c>
      <c r="D2645" s="30">
        <v>464.26319999999998</v>
      </c>
      <c r="E2645" s="32">
        <v>42522</v>
      </c>
      <c r="F2645" s="34" t="s">
        <v>3812</v>
      </c>
      <c r="G2645" s="34" t="s">
        <v>5538</v>
      </c>
      <c r="H2645" s="34" t="str">
        <f t="shared" ca="1" si="325"/>
        <v>Post-calc.</v>
      </c>
      <c r="I2645" s="3">
        <f t="shared" ca="1" si="323"/>
        <v>0</v>
      </c>
      <c r="Z2645" s="1"/>
    </row>
    <row r="2646" spans="1:26" x14ac:dyDescent="0.2">
      <c r="A2646" s="34" t="s">
        <v>5252</v>
      </c>
      <c r="B2646" s="9" t="str">
        <f t="shared" ca="1" si="324"/>
        <v>A7942</v>
      </c>
      <c r="C2646" s="30">
        <v>1272.114</v>
      </c>
      <c r="D2646" s="30">
        <v>0</v>
      </c>
      <c r="E2646" s="32"/>
      <c r="F2646" s="34" t="s">
        <v>3812</v>
      </c>
      <c r="G2646" s="34" t="s">
        <v>5538</v>
      </c>
      <c r="H2646" s="34" t="str">
        <f t="shared" ca="1" si="325"/>
        <v>Pre-calc.</v>
      </c>
      <c r="I2646" s="3">
        <f t="shared" ca="1" si="323"/>
        <v>0</v>
      </c>
      <c r="Z2646" s="1"/>
    </row>
    <row r="2647" spans="1:26" x14ac:dyDescent="0.2">
      <c r="A2647" s="34" t="s">
        <v>5253</v>
      </c>
      <c r="B2647" s="9" t="str">
        <f t="shared" ca="1" si="324"/>
        <v>A7943</v>
      </c>
      <c r="C2647" s="30">
        <v>6393.2</v>
      </c>
      <c r="D2647" s="30">
        <v>0</v>
      </c>
      <c r="E2647" s="32"/>
      <c r="F2647" s="34" t="s">
        <v>2660</v>
      </c>
      <c r="G2647" s="34" t="s">
        <v>5531</v>
      </c>
      <c r="H2647" s="34" t="str">
        <f t="shared" ca="1" si="325"/>
        <v>Pre-calc.</v>
      </c>
      <c r="I2647" s="3">
        <f t="shared" ca="1" si="323"/>
        <v>0</v>
      </c>
      <c r="Z2647" s="1"/>
    </row>
    <row r="2648" spans="1:26" x14ac:dyDescent="0.2">
      <c r="A2648" s="34" t="s">
        <v>5254</v>
      </c>
      <c r="B2648" s="9" t="str">
        <f t="shared" ca="1" si="324"/>
        <v>A7946</v>
      </c>
      <c r="C2648" s="30">
        <v>1130.768</v>
      </c>
      <c r="D2648" s="30">
        <v>1753.0032000000001</v>
      </c>
      <c r="E2648" s="32">
        <v>42522</v>
      </c>
      <c r="F2648" s="34" t="s">
        <v>3812</v>
      </c>
      <c r="G2648" s="34" t="s">
        <v>5538</v>
      </c>
      <c r="H2648" s="34" t="str">
        <f t="shared" ca="1" si="325"/>
        <v>Post-calc.</v>
      </c>
      <c r="I2648" s="3">
        <f t="shared" ca="1" si="323"/>
        <v>0</v>
      </c>
      <c r="Z2648" s="1"/>
    </row>
    <row r="2649" spans="1:26" x14ac:dyDescent="0.2">
      <c r="A2649" s="34" t="s">
        <v>5255</v>
      </c>
      <c r="B2649" s="9" t="str">
        <f t="shared" ca="1" si="324"/>
        <v>A7947</v>
      </c>
      <c r="C2649" s="30">
        <v>268.22680000000003</v>
      </c>
      <c r="D2649" s="30">
        <v>477.91800000000001</v>
      </c>
      <c r="E2649" s="32">
        <v>42522</v>
      </c>
      <c r="F2649" s="34" t="s">
        <v>3812</v>
      </c>
      <c r="G2649" s="34" t="s">
        <v>5538</v>
      </c>
      <c r="H2649" s="34" t="str">
        <f t="shared" ca="1" si="325"/>
        <v>Post-calc.</v>
      </c>
      <c r="I2649" s="3">
        <f t="shared" ca="1" si="323"/>
        <v>0</v>
      </c>
      <c r="Z2649" s="1"/>
    </row>
    <row r="2650" spans="1:26" x14ac:dyDescent="0.2">
      <c r="A2650" s="34" t="s">
        <v>5256</v>
      </c>
      <c r="B2650" s="9" t="str">
        <f t="shared" ca="1" si="324"/>
        <v>A7948</v>
      </c>
      <c r="C2650" s="30">
        <v>254.1096</v>
      </c>
      <c r="D2650" s="30">
        <v>0</v>
      </c>
      <c r="E2650" s="32"/>
      <c r="F2650" s="34" t="s">
        <v>3812</v>
      </c>
      <c r="G2650" s="34" t="s">
        <v>5538</v>
      </c>
      <c r="H2650" s="34" t="str">
        <f t="shared" ca="1" si="325"/>
        <v>Pre-calc.</v>
      </c>
      <c r="I2650" s="3">
        <f t="shared" ca="1" si="323"/>
        <v>0</v>
      </c>
      <c r="Z2650" s="1"/>
    </row>
    <row r="2651" spans="1:26" x14ac:dyDescent="0.2">
      <c r="A2651" s="34" t="s">
        <v>5257</v>
      </c>
      <c r="B2651" s="9" t="str">
        <f t="shared" ca="1" si="324"/>
        <v>A7949</v>
      </c>
      <c r="C2651" s="30">
        <v>12115.71</v>
      </c>
      <c r="D2651" s="30">
        <v>0</v>
      </c>
      <c r="E2651" s="32"/>
      <c r="F2651" s="34" t="s">
        <v>2660</v>
      </c>
      <c r="G2651" s="34" t="s">
        <v>5531</v>
      </c>
      <c r="H2651" s="34" t="str">
        <f t="shared" ca="1" si="325"/>
        <v>Pre-calc.</v>
      </c>
      <c r="I2651" s="3">
        <f t="shared" ca="1" si="323"/>
        <v>0</v>
      </c>
      <c r="Z2651" s="1"/>
    </row>
    <row r="2652" spans="1:26" x14ac:dyDescent="0.2">
      <c r="A2652" s="34" t="s">
        <v>5258</v>
      </c>
      <c r="B2652" s="9" t="str">
        <f t="shared" ca="1" si="324"/>
        <v>A7953</v>
      </c>
      <c r="C2652" s="30">
        <v>10622.04</v>
      </c>
      <c r="D2652" s="30">
        <v>0</v>
      </c>
      <c r="E2652" s="32"/>
      <c r="F2652" s="34" t="s">
        <v>2660</v>
      </c>
      <c r="G2652" s="34" t="s">
        <v>5531</v>
      </c>
      <c r="H2652" s="34" t="str">
        <f t="shared" ca="1" si="325"/>
        <v>Pre-calc.</v>
      </c>
      <c r="I2652" s="3">
        <f t="shared" ca="1" si="323"/>
        <v>0</v>
      </c>
      <c r="Z2652" s="1"/>
    </row>
    <row r="2653" spans="1:26" x14ac:dyDescent="0.2">
      <c r="A2653" s="34" t="s">
        <v>5259</v>
      </c>
      <c r="B2653" s="9" t="str">
        <f t="shared" ca="1" si="324"/>
        <v>A7956</v>
      </c>
      <c r="C2653" s="30">
        <v>6803.03</v>
      </c>
      <c r="D2653" s="30">
        <v>0</v>
      </c>
      <c r="E2653" s="32"/>
      <c r="F2653" s="34" t="s">
        <v>2660</v>
      </c>
      <c r="G2653" s="34" t="s">
        <v>5531</v>
      </c>
      <c r="H2653" s="34" t="str">
        <f t="shared" ca="1" si="325"/>
        <v>Pre-calc.</v>
      </c>
      <c r="I2653" s="3">
        <f t="shared" ca="1" si="323"/>
        <v>0</v>
      </c>
      <c r="Z2653" s="1"/>
    </row>
    <row r="2654" spans="1:26" x14ac:dyDescent="0.2">
      <c r="A2654" s="34" t="s">
        <v>5260</v>
      </c>
      <c r="B2654" s="9" t="str">
        <f t="shared" ca="1" si="324"/>
        <v>A7963</v>
      </c>
      <c r="C2654" s="30">
        <v>344.6456</v>
      </c>
      <c r="D2654" s="30">
        <v>344.6456</v>
      </c>
      <c r="E2654" s="32"/>
      <c r="F2654" s="34" t="s">
        <v>1446</v>
      </c>
      <c r="G2654" s="34" t="s">
        <v>5547</v>
      </c>
      <c r="H2654" s="34" t="str">
        <f t="shared" ca="1" si="325"/>
        <v>Pre-calc.</v>
      </c>
      <c r="I2654" s="3">
        <f t="shared" ca="1" si="323"/>
        <v>0</v>
      </c>
      <c r="Z2654" s="1"/>
    </row>
    <row r="2655" spans="1:26" x14ac:dyDescent="0.2">
      <c r="A2655" s="34" t="s">
        <v>5261</v>
      </c>
      <c r="B2655" s="9" t="str">
        <f t="shared" ca="1" si="324"/>
        <v>A7964</v>
      </c>
      <c r="C2655" s="30">
        <v>2215.6938</v>
      </c>
      <c r="D2655" s="30">
        <v>2215.6938</v>
      </c>
      <c r="E2655" s="32"/>
      <c r="F2655" s="34" t="s">
        <v>1446</v>
      </c>
      <c r="G2655" s="34" t="s">
        <v>5547</v>
      </c>
      <c r="H2655" s="34" t="str">
        <f t="shared" ca="1" si="325"/>
        <v>Pre-calc.</v>
      </c>
      <c r="I2655" s="3">
        <f t="shared" ca="1" si="323"/>
        <v>0</v>
      </c>
      <c r="Z2655" s="1"/>
    </row>
    <row r="2656" spans="1:26" x14ac:dyDescent="0.2">
      <c r="A2656" s="34" t="s">
        <v>5262</v>
      </c>
      <c r="B2656" s="9" t="str">
        <f t="shared" ca="1" si="324"/>
        <v>A7965</v>
      </c>
      <c r="C2656" s="30">
        <v>95.945099999999996</v>
      </c>
      <c r="D2656" s="30">
        <v>95.945099999999996</v>
      </c>
      <c r="E2656" s="32"/>
      <c r="F2656" s="34" t="s">
        <v>1446</v>
      </c>
      <c r="G2656" s="34" t="s">
        <v>5547</v>
      </c>
      <c r="H2656" s="34" t="str">
        <f t="shared" ca="1" si="325"/>
        <v>Pre-calc.</v>
      </c>
      <c r="I2656" s="3">
        <f t="shared" ca="1" si="323"/>
        <v>0</v>
      </c>
      <c r="Z2656" s="1"/>
    </row>
    <row r="2657" spans="1:26" x14ac:dyDescent="0.2">
      <c r="A2657" s="34" t="s">
        <v>5263</v>
      </c>
      <c r="B2657" s="9" t="str">
        <f t="shared" ca="1" si="324"/>
        <v>A7966</v>
      </c>
      <c r="C2657" s="30">
        <v>241.65880000000001</v>
      </c>
      <c r="D2657" s="30">
        <v>241.65880000000001</v>
      </c>
      <c r="E2657" s="32"/>
      <c r="F2657" s="34" t="s">
        <v>1446</v>
      </c>
      <c r="G2657" s="34" t="s">
        <v>5547</v>
      </c>
      <c r="H2657" s="34" t="str">
        <f t="shared" ca="1" si="325"/>
        <v>Pre-calc.</v>
      </c>
      <c r="I2657" s="3">
        <f t="shared" ca="1" si="323"/>
        <v>0</v>
      </c>
      <c r="Z2657" s="1"/>
    </row>
    <row r="2658" spans="1:26" x14ac:dyDescent="0.2">
      <c r="A2658" s="34" t="s">
        <v>5264</v>
      </c>
      <c r="B2658" s="9" t="str">
        <f t="shared" ca="1" si="324"/>
        <v>A7967</v>
      </c>
      <c r="C2658" s="30">
        <v>1014.9638</v>
      </c>
      <c r="D2658" s="30">
        <v>1038.4381000000001</v>
      </c>
      <c r="E2658" s="32"/>
      <c r="F2658" s="34" t="s">
        <v>1446</v>
      </c>
      <c r="G2658" s="34" t="s">
        <v>5547</v>
      </c>
      <c r="H2658" s="34" t="str">
        <f t="shared" ca="1" si="325"/>
        <v>Pre-calc.</v>
      </c>
      <c r="I2658" s="3">
        <f t="shared" ca="1" si="323"/>
        <v>0</v>
      </c>
      <c r="Z2658" s="1"/>
    </row>
    <row r="2659" spans="1:26" x14ac:dyDescent="0.2">
      <c r="A2659" s="34" t="s">
        <v>5265</v>
      </c>
      <c r="B2659" s="9" t="str">
        <f t="shared" ca="1" si="324"/>
        <v>A7968</v>
      </c>
      <c r="C2659" s="30">
        <v>148.423</v>
      </c>
      <c r="D2659" s="30">
        <v>148.423</v>
      </c>
      <c r="E2659" s="32"/>
      <c r="F2659" s="34" t="s">
        <v>1446</v>
      </c>
      <c r="G2659" s="34" t="s">
        <v>5547</v>
      </c>
      <c r="H2659" s="34" t="str">
        <f t="shared" ca="1" si="325"/>
        <v>Pre-calc.</v>
      </c>
      <c r="I2659" s="3">
        <f t="shared" ca="1" si="323"/>
        <v>0</v>
      </c>
      <c r="Z2659" s="1"/>
    </row>
    <row r="2660" spans="1:26" x14ac:dyDescent="0.2">
      <c r="A2660" s="34" t="s">
        <v>5266</v>
      </c>
      <c r="B2660" s="9" t="str">
        <f t="shared" ca="1" si="324"/>
        <v>A7970</v>
      </c>
      <c r="C2660" s="30">
        <v>491.74650000000003</v>
      </c>
      <c r="D2660" s="30">
        <v>0</v>
      </c>
      <c r="E2660" s="32"/>
      <c r="F2660" s="34" t="s">
        <v>3812</v>
      </c>
      <c r="G2660" s="34" t="s">
        <v>5538</v>
      </c>
      <c r="H2660" s="34" t="str">
        <f t="shared" ca="1" si="325"/>
        <v>Pre-calc.</v>
      </c>
      <c r="I2660" s="3">
        <f t="shared" ca="1" si="323"/>
        <v>0</v>
      </c>
      <c r="Z2660" s="1"/>
    </row>
    <row r="2661" spans="1:26" x14ac:dyDescent="0.2">
      <c r="A2661" s="34" t="s">
        <v>5267</v>
      </c>
      <c r="B2661" s="9" t="str">
        <f t="shared" ca="1" si="324"/>
        <v>A7975</v>
      </c>
      <c r="C2661" s="30">
        <v>1090.356</v>
      </c>
      <c r="D2661" s="30">
        <v>0</v>
      </c>
      <c r="E2661" s="32"/>
      <c r="F2661" s="34" t="s">
        <v>2660</v>
      </c>
      <c r="G2661" s="34" t="s">
        <v>5531</v>
      </c>
      <c r="H2661" s="34" t="str">
        <f t="shared" ca="1" si="325"/>
        <v>Pre-calc.</v>
      </c>
      <c r="I2661" s="3">
        <f t="shared" ca="1" si="323"/>
        <v>0</v>
      </c>
      <c r="Z2661" s="1"/>
    </row>
    <row r="2662" spans="1:26" x14ac:dyDescent="0.2">
      <c r="A2662" s="34" t="s">
        <v>5268</v>
      </c>
      <c r="B2662" s="9" t="str">
        <f t="shared" ca="1" si="324"/>
        <v>A7976</v>
      </c>
      <c r="C2662" s="30">
        <v>1362.9480000000001</v>
      </c>
      <c r="D2662" s="30">
        <v>0</v>
      </c>
      <c r="E2662" s="32"/>
      <c r="F2662" s="34" t="s">
        <v>2660</v>
      </c>
      <c r="G2662" s="34" t="s">
        <v>5531</v>
      </c>
      <c r="H2662" s="34" t="str">
        <f t="shared" ca="1" si="325"/>
        <v>Pre-calc.</v>
      </c>
      <c r="I2662" s="3">
        <f t="shared" ca="1" si="323"/>
        <v>0</v>
      </c>
      <c r="Z2662" s="1"/>
    </row>
    <row r="2663" spans="1:26" x14ac:dyDescent="0.2">
      <c r="A2663" s="34" t="s">
        <v>5269</v>
      </c>
      <c r="B2663" s="9" t="str">
        <f t="shared" ca="1" si="324"/>
        <v>A7983</v>
      </c>
      <c r="C2663" s="30">
        <v>543.67560000000003</v>
      </c>
      <c r="D2663" s="30">
        <v>0</v>
      </c>
      <c r="E2663" s="32"/>
      <c r="F2663" s="34" t="s">
        <v>3812</v>
      </c>
      <c r="G2663" s="34" t="s">
        <v>5538</v>
      </c>
      <c r="H2663" s="34" t="str">
        <f t="shared" ca="1" si="325"/>
        <v>Pre-calc.</v>
      </c>
      <c r="I2663" s="3">
        <f t="shared" ca="1" si="323"/>
        <v>0</v>
      </c>
      <c r="Z2663" s="1"/>
    </row>
    <row r="2664" spans="1:26" x14ac:dyDescent="0.2">
      <c r="A2664" s="34" t="s">
        <v>5270</v>
      </c>
      <c r="B2664" s="9" t="str">
        <f t="shared" ca="1" si="324"/>
        <v>A8001</v>
      </c>
      <c r="C2664" s="30">
        <v>2230.2586000000001</v>
      </c>
      <c r="D2664" s="30">
        <v>0</v>
      </c>
      <c r="E2664" s="32"/>
      <c r="F2664" s="34" t="s">
        <v>2647</v>
      </c>
      <c r="G2664" s="34" t="s">
        <v>5539</v>
      </c>
      <c r="H2664" s="34" t="str">
        <f t="shared" ca="1" si="325"/>
        <v>Pre-calc.</v>
      </c>
      <c r="I2664" s="3">
        <f t="shared" ca="1" si="323"/>
        <v>0</v>
      </c>
      <c r="Z2664" s="1"/>
    </row>
    <row r="2665" spans="1:26" x14ac:dyDescent="0.2">
      <c r="A2665" s="34" t="s">
        <v>5271</v>
      </c>
      <c r="B2665" s="9" t="str">
        <f t="shared" ca="1" si="324"/>
        <v>A8002</v>
      </c>
      <c r="C2665" s="30">
        <v>318.41149999999999</v>
      </c>
      <c r="D2665" s="30">
        <v>318.41149999999999</v>
      </c>
      <c r="E2665" s="32">
        <v>42437</v>
      </c>
      <c r="F2665" s="34" t="s">
        <v>4275</v>
      </c>
      <c r="G2665" s="34" t="s">
        <v>5525</v>
      </c>
      <c r="H2665" s="34" t="str">
        <f t="shared" ca="1" si="325"/>
        <v>Post-calc.</v>
      </c>
      <c r="I2665" s="3">
        <f t="shared" ca="1" si="323"/>
        <v>0</v>
      </c>
      <c r="Z2665" s="1"/>
    </row>
    <row r="2666" spans="1:26" x14ac:dyDescent="0.2">
      <c r="A2666" s="34" t="s">
        <v>5272</v>
      </c>
      <c r="B2666" s="9" t="str">
        <f t="shared" ca="1" si="324"/>
        <v>A8003</v>
      </c>
      <c r="C2666" s="30">
        <v>139.68799999999999</v>
      </c>
      <c r="D2666" s="30">
        <v>0</v>
      </c>
      <c r="E2666" s="32"/>
      <c r="F2666" s="34" t="s">
        <v>3812</v>
      </c>
      <c r="G2666" s="34" t="s">
        <v>5538</v>
      </c>
      <c r="H2666" s="34" t="str">
        <f t="shared" ca="1" si="325"/>
        <v>Pre-calc.</v>
      </c>
      <c r="I2666" s="3">
        <f t="shared" ca="1" si="323"/>
        <v>0</v>
      </c>
      <c r="Z2666" s="1"/>
    </row>
    <row r="2667" spans="1:26" x14ac:dyDescent="0.2">
      <c r="A2667" s="34" t="s">
        <v>5273</v>
      </c>
      <c r="B2667" s="9" t="str">
        <f t="shared" ca="1" si="324"/>
        <v>A8004</v>
      </c>
      <c r="C2667" s="30">
        <v>251.4384</v>
      </c>
      <c r="D2667" s="30">
        <v>0</v>
      </c>
      <c r="E2667" s="32"/>
      <c r="F2667" s="34" t="s">
        <v>3812</v>
      </c>
      <c r="G2667" s="34" t="s">
        <v>5538</v>
      </c>
      <c r="H2667" s="34" t="str">
        <f t="shared" ca="1" si="325"/>
        <v>Pre-calc.</v>
      </c>
      <c r="I2667" s="3">
        <f t="shared" ca="1" si="323"/>
        <v>0</v>
      </c>
      <c r="Z2667" s="1"/>
    </row>
    <row r="2668" spans="1:26" x14ac:dyDescent="0.2">
      <c r="A2668" s="34" t="s">
        <v>5274</v>
      </c>
      <c r="B2668" s="9" t="str">
        <f t="shared" ca="1" si="324"/>
        <v>A8016</v>
      </c>
      <c r="C2668" s="30">
        <v>924.63</v>
      </c>
      <c r="D2668" s="30">
        <v>924.16800000000001</v>
      </c>
      <c r="E2668" s="32">
        <v>42472</v>
      </c>
      <c r="F2668" s="34" t="s">
        <v>4164</v>
      </c>
      <c r="G2668" s="34" t="s">
        <v>5522</v>
      </c>
      <c r="H2668" s="34" t="str">
        <f t="shared" ca="1" si="325"/>
        <v>Post-calc.</v>
      </c>
      <c r="I2668" s="3">
        <f t="shared" ca="1" si="323"/>
        <v>0</v>
      </c>
      <c r="Z2668" s="1"/>
    </row>
    <row r="2669" spans="1:26" x14ac:dyDescent="0.2">
      <c r="A2669" s="34" t="s">
        <v>5275</v>
      </c>
      <c r="B2669" s="9" t="str">
        <f t="shared" ca="1" si="324"/>
        <v>A8017</v>
      </c>
      <c r="C2669" s="30">
        <v>462.30799999999999</v>
      </c>
      <c r="D2669" s="30">
        <v>462.084</v>
      </c>
      <c r="E2669" s="32">
        <v>42472</v>
      </c>
      <c r="F2669" s="34" t="s">
        <v>4164</v>
      </c>
      <c r="G2669" s="34" t="s">
        <v>5522</v>
      </c>
      <c r="H2669" s="34" t="str">
        <f t="shared" ca="1" si="325"/>
        <v>Post-calc.</v>
      </c>
      <c r="I2669" s="3">
        <f t="shared" ca="1" si="323"/>
        <v>0</v>
      </c>
      <c r="Z2669" s="1"/>
    </row>
    <row r="2670" spans="1:26" x14ac:dyDescent="0.2">
      <c r="A2670" s="34" t="s">
        <v>5276</v>
      </c>
      <c r="B2670" s="9" t="str">
        <f t="shared" ca="1" si="324"/>
        <v>A8020</v>
      </c>
      <c r="C2670" s="30">
        <v>1971.72</v>
      </c>
      <c r="D2670" s="30">
        <v>1980.36</v>
      </c>
      <c r="E2670" s="32">
        <v>42472</v>
      </c>
      <c r="F2670" s="34" t="s">
        <v>4164</v>
      </c>
      <c r="G2670" s="34" t="s">
        <v>5522</v>
      </c>
      <c r="H2670" s="34" t="str">
        <f t="shared" ca="1" si="325"/>
        <v>Post-calc.</v>
      </c>
      <c r="I2670" s="3">
        <f t="shared" ca="1" si="323"/>
        <v>0</v>
      </c>
      <c r="Z2670" s="1"/>
    </row>
    <row r="2671" spans="1:26" x14ac:dyDescent="0.2">
      <c r="A2671" s="34" t="s">
        <v>5277</v>
      </c>
      <c r="B2671" s="9" t="str">
        <f t="shared" ca="1" si="324"/>
        <v>A8038</v>
      </c>
      <c r="C2671" s="30">
        <v>1820.2660000000001</v>
      </c>
      <c r="D2671" s="30">
        <v>0</v>
      </c>
      <c r="E2671" s="32"/>
      <c r="F2671" s="34" t="s">
        <v>3668</v>
      </c>
      <c r="G2671" s="34" t="s">
        <v>5538</v>
      </c>
      <c r="H2671" s="34" t="str">
        <f t="shared" ca="1" si="325"/>
        <v>Pre-calc.</v>
      </c>
      <c r="I2671" s="3">
        <f t="shared" ca="1" si="323"/>
        <v>0</v>
      </c>
      <c r="Z2671" s="1"/>
    </row>
    <row r="2672" spans="1:26" x14ac:dyDescent="0.2">
      <c r="A2672" s="34" t="s">
        <v>5278</v>
      </c>
      <c r="B2672" s="9" t="str">
        <f t="shared" ca="1" si="324"/>
        <v>A8045</v>
      </c>
      <c r="C2672" s="30">
        <v>154.578</v>
      </c>
      <c r="D2672" s="30">
        <v>151.91999999999999</v>
      </c>
      <c r="E2672" s="32">
        <v>42488</v>
      </c>
      <c r="F2672" s="34" t="s">
        <v>4424</v>
      </c>
      <c r="G2672" s="34" t="s">
        <v>5532</v>
      </c>
      <c r="H2672" s="34" t="str">
        <f t="shared" ca="1" si="325"/>
        <v>Post-calc.</v>
      </c>
      <c r="I2672" s="3">
        <f t="shared" ca="1" si="323"/>
        <v>0</v>
      </c>
      <c r="Z2672" s="1"/>
    </row>
    <row r="2673" spans="1:26" x14ac:dyDescent="0.2">
      <c r="A2673" s="34" t="s">
        <v>5279</v>
      </c>
      <c r="B2673" s="9" t="str">
        <f t="shared" ca="1" si="324"/>
        <v>A8046</v>
      </c>
      <c r="C2673" s="30">
        <v>586.4796</v>
      </c>
      <c r="D2673" s="30">
        <v>0</v>
      </c>
      <c r="E2673" s="32"/>
      <c r="F2673" s="34" t="s">
        <v>3812</v>
      </c>
      <c r="G2673" s="34" t="s">
        <v>5538</v>
      </c>
      <c r="H2673" s="34" t="str">
        <f t="shared" ca="1" si="325"/>
        <v>Pre-calc.</v>
      </c>
      <c r="I2673" s="3">
        <f t="shared" ca="1" si="323"/>
        <v>0</v>
      </c>
      <c r="Z2673" s="1"/>
    </row>
    <row r="2674" spans="1:26" x14ac:dyDescent="0.2">
      <c r="A2674" s="34" t="s">
        <v>5280</v>
      </c>
      <c r="B2674" s="9" t="str">
        <f t="shared" ca="1" si="324"/>
        <v>A8047</v>
      </c>
      <c r="C2674" s="30">
        <v>1675.6559999999999</v>
      </c>
      <c r="D2674" s="30">
        <v>0</v>
      </c>
      <c r="E2674" s="32"/>
      <c r="F2674" s="34" t="s">
        <v>3812</v>
      </c>
      <c r="G2674" s="34" t="s">
        <v>5538</v>
      </c>
      <c r="H2674" s="34" t="str">
        <f t="shared" ca="1" si="325"/>
        <v>Pre-calc.</v>
      </c>
      <c r="I2674" s="3">
        <f t="shared" ca="1" si="323"/>
        <v>0</v>
      </c>
      <c r="Z2674" s="1"/>
    </row>
    <row r="2675" spans="1:26" x14ac:dyDescent="0.2">
      <c r="A2675" s="34" t="s">
        <v>5281</v>
      </c>
      <c r="B2675" s="9" t="str">
        <f t="shared" ca="1" si="324"/>
        <v>A8048</v>
      </c>
      <c r="C2675" s="30">
        <v>489.74299999999999</v>
      </c>
      <c r="D2675" s="30">
        <v>492.68270000000001</v>
      </c>
      <c r="E2675" s="32"/>
      <c r="F2675" s="34" t="s">
        <v>1446</v>
      </c>
      <c r="G2675" s="34" t="s">
        <v>5527</v>
      </c>
      <c r="H2675" s="34" t="str">
        <f t="shared" ca="1" si="325"/>
        <v>Pre-calc.</v>
      </c>
      <c r="I2675" s="3">
        <f t="shared" ca="1" si="323"/>
        <v>0</v>
      </c>
      <c r="Z2675" s="1"/>
    </row>
    <row r="2676" spans="1:26" x14ac:dyDescent="0.2">
      <c r="A2676" s="34" t="s">
        <v>5282</v>
      </c>
      <c r="B2676" s="9" t="str">
        <f t="shared" ca="1" si="324"/>
        <v>A8068</v>
      </c>
      <c r="C2676" s="30">
        <v>225.13919999999999</v>
      </c>
      <c r="D2676" s="30">
        <v>219.54239999999999</v>
      </c>
      <c r="E2676" s="32">
        <v>42503</v>
      </c>
      <c r="F2676" s="34" t="s">
        <v>4424</v>
      </c>
      <c r="G2676" s="34" t="s">
        <v>5532</v>
      </c>
      <c r="H2676" s="34" t="str">
        <f t="shared" ca="1" si="325"/>
        <v>Post-calc.</v>
      </c>
      <c r="I2676" s="3">
        <f t="shared" ca="1" si="323"/>
        <v>0</v>
      </c>
      <c r="Z2676" s="1"/>
    </row>
    <row r="2677" spans="1:26" x14ac:dyDescent="0.2">
      <c r="A2677" s="34" t="s">
        <v>5283</v>
      </c>
      <c r="B2677" s="9" t="str">
        <f t="shared" ca="1" si="324"/>
        <v>A8069</v>
      </c>
      <c r="C2677" s="30">
        <v>122.8032</v>
      </c>
      <c r="D2677" s="30">
        <v>120.12479999999999</v>
      </c>
      <c r="E2677" s="32">
        <v>42494</v>
      </c>
      <c r="F2677" s="34" t="s">
        <v>4424</v>
      </c>
      <c r="G2677" s="34" t="s">
        <v>5532</v>
      </c>
      <c r="H2677" s="34" t="str">
        <f t="shared" ca="1" si="325"/>
        <v>Post-calc.</v>
      </c>
      <c r="I2677" s="3">
        <f t="shared" ca="1" si="323"/>
        <v>0</v>
      </c>
      <c r="Z2677" s="1"/>
    </row>
    <row r="2678" spans="1:26" x14ac:dyDescent="0.2">
      <c r="A2678" s="34" t="s">
        <v>5284</v>
      </c>
      <c r="B2678" s="9" t="str">
        <f t="shared" ca="1" si="324"/>
        <v>A8075</v>
      </c>
      <c r="C2678" s="30">
        <v>135.59520000000001</v>
      </c>
      <c r="D2678" s="30">
        <v>133.6448</v>
      </c>
      <c r="E2678" s="32">
        <v>42489</v>
      </c>
      <c r="F2678" s="34" t="s">
        <v>4424</v>
      </c>
      <c r="G2678" s="34" t="s">
        <v>5532</v>
      </c>
      <c r="H2678" s="34" t="str">
        <f t="shared" ca="1" si="325"/>
        <v>Post-calc.</v>
      </c>
      <c r="I2678" s="3">
        <f t="shared" ca="1" si="323"/>
        <v>0</v>
      </c>
      <c r="Z2678" s="1"/>
    </row>
    <row r="2679" spans="1:26" x14ac:dyDescent="0.2">
      <c r="A2679" s="34" t="s">
        <v>5285</v>
      </c>
      <c r="B2679" s="9" t="str">
        <f t="shared" ca="1" si="324"/>
        <v>A8077</v>
      </c>
      <c r="C2679" s="30">
        <v>397.24020000000002</v>
      </c>
      <c r="D2679" s="30">
        <v>194.51519999999999</v>
      </c>
      <c r="E2679" s="32"/>
      <c r="F2679" s="34" t="s">
        <v>4424</v>
      </c>
      <c r="G2679" s="34" t="s">
        <v>5532</v>
      </c>
      <c r="H2679" s="34" t="str">
        <f t="shared" ca="1" si="325"/>
        <v>Pre-calc.</v>
      </c>
      <c r="I2679" s="3">
        <f t="shared" ca="1" si="323"/>
        <v>0</v>
      </c>
      <c r="Z2679" s="1"/>
    </row>
    <row r="2680" spans="1:26" x14ac:dyDescent="0.2">
      <c r="A2680" s="34" t="s">
        <v>5286</v>
      </c>
      <c r="B2680" s="9" t="str">
        <f t="shared" ca="1" si="324"/>
        <v>A8079</v>
      </c>
      <c r="C2680" s="30">
        <v>74.468400000000003</v>
      </c>
      <c r="D2680" s="30">
        <v>0</v>
      </c>
      <c r="E2680" s="32">
        <v>42503</v>
      </c>
      <c r="F2680" s="34" t="s">
        <v>4424</v>
      </c>
      <c r="G2680" s="34" t="s">
        <v>5532</v>
      </c>
      <c r="H2680" s="34" t="str">
        <f t="shared" ca="1" si="325"/>
        <v>Post-calc.</v>
      </c>
      <c r="I2680" s="3">
        <f t="shared" ca="1" si="323"/>
        <v>0</v>
      </c>
      <c r="Z2680" s="1"/>
    </row>
    <row r="2681" spans="1:26" x14ac:dyDescent="0.2">
      <c r="A2681" s="34" t="s">
        <v>5287</v>
      </c>
      <c r="B2681" s="9" t="str">
        <f t="shared" ca="1" si="324"/>
        <v>A8080</v>
      </c>
      <c r="C2681" s="30">
        <v>122.8032</v>
      </c>
      <c r="D2681" s="30">
        <v>121.536</v>
      </c>
      <c r="E2681" s="32">
        <v>42488</v>
      </c>
      <c r="F2681" s="34" t="s">
        <v>4424</v>
      </c>
      <c r="G2681" s="34" t="s">
        <v>5532</v>
      </c>
      <c r="H2681" s="34" t="str">
        <f t="shared" ca="1" si="325"/>
        <v>Post-calc.</v>
      </c>
      <c r="I2681" s="3">
        <f t="shared" ca="1" si="323"/>
        <v>0</v>
      </c>
      <c r="Z2681" s="1"/>
    </row>
    <row r="2682" spans="1:26" x14ac:dyDescent="0.2">
      <c r="A2682" s="34" t="s">
        <v>5288</v>
      </c>
      <c r="B2682" s="9" t="str">
        <f t="shared" ca="1" si="324"/>
        <v>A8081</v>
      </c>
      <c r="C2682" s="30">
        <v>941.49120000000005</v>
      </c>
      <c r="D2682" s="30">
        <v>931.77599999999995</v>
      </c>
      <c r="E2682" s="32">
        <v>42488</v>
      </c>
      <c r="F2682" s="34" t="s">
        <v>4424</v>
      </c>
      <c r="G2682" s="34" t="s">
        <v>5532</v>
      </c>
      <c r="H2682" s="34" t="str">
        <f t="shared" ca="1" si="325"/>
        <v>Post-calc.</v>
      </c>
      <c r="I2682" s="3">
        <f t="shared" ca="1" si="323"/>
        <v>0</v>
      </c>
      <c r="Z2682" s="1"/>
    </row>
    <row r="2683" spans="1:26" x14ac:dyDescent="0.2">
      <c r="A2683" s="34" t="s">
        <v>5289</v>
      </c>
      <c r="B2683" s="9" t="str">
        <f t="shared" ca="1" si="324"/>
        <v>A8082</v>
      </c>
      <c r="C2683" s="30">
        <v>322.35840000000002</v>
      </c>
      <c r="D2683" s="30">
        <v>315.91980000000001</v>
      </c>
      <c r="E2683" s="32">
        <v>42489</v>
      </c>
      <c r="F2683" s="34" t="s">
        <v>4424</v>
      </c>
      <c r="G2683" s="34" t="s">
        <v>5532</v>
      </c>
      <c r="H2683" s="34" t="str">
        <f t="shared" ca="1" si="325"/>
        <v>Post-calc.</v>
      </c>
      <c r="I2683" s="3">
        <f t="shared" ca="1" si="323"/>
        <v>0</v>
      </c>
      <c r="Z2683" s="1"/>
    </row>
    <row r="2684" spans="1:26" x14ac:dyDescent="0.2">
      <c r="A2684" s="34" t="s">
        <v>5290</v>
      </c>
      <c r="B2684" s="9" t="str">
        <f t="shared" ca="1" si="324"/>
        <v>A8083</v>
      </c>
      <c r="C2684" s="30">
        <v>3319.3870000000002</v>
      </c>
      <c r="D2684" s="30">
        <v>0</v>
      </c>
      <c r="E2684" s="32"/>
      <c r="F2684" s="34" t="s">
        <v>4424</v>
      </c>
      <c r="G2684" s="34" t="s">
        <v>5532</v>
      </c>
      <c r="H2684" s="34" t="str">
        <f t="shared" ca="1" si="325"/>
        <v>Pre-calc.</v>
      </c>
      <c r="I2684" s="3">
        <f t="shared" ca="1" si="323"/>
        <v>0</v>
      </c>
      <c r="Z2684" s="1"/>
    </row>
    <row r="2685" spans="1:26" x14ac:dyDescent="0.2">
      <c r="A2685" s="34" t="s">
        <v>5291</v>
      </c>
      <c r="B2685" s="9" t="str">
        <f t="shared" ca="1" si="324"/>
        <v>A8084</v>
      </c>
      <c r="C2685" s="30">
        <v>1078.0001</v>
      </c>
      <c r="D2685" s="30">
        <v>823.6001</v>
      </c>
      <c r="E2685" s="32"/>
      <c r="F2685" s="34" t="s">
        <v>4424</v>
      </c>
      <c r="G2685" s="34" t="s">
        <v>5532</v>
      </c>
      <c r="H2685" s="34" t="str">
        <f t="shared" ca="1" si="325"/>
        <v>Pre-calc.</v>
      </c>
      <c r="I2685" s="3">
        <f t="shared" ca="1" si="323"/>
        <v>0</v>
      </c>
      <c r="Z2685" s="1"/>
    </row>
    <row r="2686" spans="1:26" x14ac:dyDescent="0.2">
      <c r="A2686" s="34" t="s">
        <v>5292</v>
      </c>
      <c r="B2686" s="9" t="str">
        <f t="shared" ca="1" si="324"/>
        <v>A8125</v>
      </c>
      <c r="C2686" s="30">
        <v>353.60579999999999</v>
      </c>
      <c r="D2686" s="30">
        <v>353.60579999999999</v>
      </c>
      <c r="E2686" s="32">
        <v>42446</v>
      </c>
      <c r="F2686" s="34" t="s">
        <v>4275</v>
      </c>
      <c r="G2686" s="34" t="s">
        <v>5525</v>
      </c>
      <c r="H2686" s="34" t="str">
        <f t="shared" ca="1" si="325"/>
        <v>Post-calc.</v>
      </c>
      <c r="I2686" s="3">
        <f t="shared" ca="1" si="323"/>
        <v>0</v>
      </c>
      <c r="Z2686" s="1"/>
    </row>
    <row r="2687" spans="1:26" x14ac:dyDescent="0.2">
      <c r="A2687" s="34" t="s">
        <v>5293</v>
      </c>
      <c r="B2687" s="9" t="str">
        <f t="shared" ca="1" si="324"/>
        <v>A8126</v>
      </c>
      <c r="C2687" s="30">
        <v>367.11849999999998</v>
      </c>
      <c r="D2687" s="30">
        <v>367.11849999999998</v>
      </c>
      <c r="E2687" s="32">
        <v>42444</v>
      </c>
      <c r="F2687" s="34" t="s">
        <v>4275</v>
      </c>
      <c r="G2687" s="34" t="s">
        <v>5525</v>
      </c>
      <c r="H2687" s="34" t="str">
        <f t="shared" ca="1" si="325"/>
        <v>Post-calc.</v>
      </c>
      <c r="I2687" s="3">
        <f t="shared" ca="1" si="323"/>
        <v>0</v>
      </c>
      <c r="Z2687" s="1"/>
    </row>
    <row r="2688" spans="1:26" x14ac:dyDescent="0.2">
      <c r="A2688" s="34" t="s">
        <v>5294</v>
      </c>
      <c r="B2688" s="9" t="str">
        <f t="shared" ca="1" si="324"/>
        <v>A8146</v>
      </c>
      <c r="C2688" s="30">
        <v>458.10090000000002</v>
      </c>
      <c r="D2688" s="30">
        <v>451.2174</v>
      </c>
      <c r="E2688" s="32"/>
      <c r="F2688" s="34" t="s">
        <v>1446</v>
      </c>
      <c r="G2688" s="34" t="s">
        <v>5527</v>
      </c>
      <c r="H2688" s="34" t="str">
        <f t="shared" ca="1" si="325"/>
        <v>Pre-calc.</v>
      </c>
      <c r="I2688" s="3">
        <f t="shared" ca="1" si="323"/>
        <v>0</v>
      </c>
      <c r="Z2688" s="1"/>
    </row>
    <row r="2689" spans="1:26" x14ac:dyDescent="0.2">
      <c r="A2689" s="34" t="s">
        <v>5295</v>
      </c>
      <c r="B2689" s="9" t="str">
        <f t="shared" ca="1" si="324"/>
        <v>A8159</v>
      </c>
      <c r="C2689" s="30">
        <v>798</v>
      </c>
      <c r="D2689" s="30">
        <v>798</v>
      </c>
      <c r="E2689" s="32">
        <v>42431</v>
      </c>
      <c r="F2689" s="34" t="s">
        <v>4237</v>
      </c>
      <c r="G2689" s="34" t="s">
        <v>5523</v>
      </c>
      <c r="H2689" s="34" t="str">
        <f t="shared" ca="1" si="325"/>
        <v>Post-calc.</v>
      </c>
      <c r="I2689" s="3">
        <f t="shared" ca="1" si="323"/>
        <v>0</v>
      </c>
      <c r="Z2689" s="1"/>
    </row>
    <row r="2690" spans="1:26" x14ac:dyDescent="0.2">
      <c r="A2690" s="34" t="s">
        <v>5296</v>
      </c>
      <c r="B2690" s="9" t="str">
        <f t="shared" ca="1" si="324"/>
        <v>A8160</v>
      </c>
      <c r="C2690" s="30">
        <v>3029.89</v>
      </c>
      <c r="D2690" s="30">
        <v>3029.89</v>
      </c>
      <c r="E2690" s="32">
        <v>42442</v>
      </c>
      <c r="F2690" s="34" t="s">
        <v>4237</v>
      </c>
      <c r="G2690" s="34" t="s">
        <v>5523</v>
      </c>
      <c r="H2690" s="34" t="str">
        <f t="shared" ca="1" si="325"/>
        <v>Post-calc.</v>
      </c>
      <c r="I2690" s="3">
        <f t="shared" ca="1" si="323"/>
        <v>0</v>
      </c>
      <c r="Z2690" s="1"/>
    </row>
    <row r="2691" spans="1:26" x14ac:dyDescent="0.2">
      <c r="A2691" s="34" t="s">
        <v>5297</v>
      </c>
      <c r="B2691" s="9" t="str">
        <f t="shared" ca="1" si="324"/>
        <v>A8161</v>
      </c>
      <c r="C2691" s="30">
        <v>399</v>
      </c>
      <c r="D2691" s="30">
        <v>399</v>
      </c>
      <c r="E2691" s="32">
        <v>42444</v>
      </c>
      <c r="F2691" s="34" t="s">
        <v>4237</v>
      </c>
      <c r="G2691" s="34" t="s">
        <v>5523</v>
      </c>
      <c r="H2691" s="34" t="str">
        <f t="shared" ca="1" si="325"/>
        <v>Post-calc.</v>
      </c>
      <c r="I2691" s="3">
        <f t="shared" ca="1" si="323"/>
        <v>0</v>
      </c>
      <c r="Z2691" s="1"/>
    </row>
    <row r="2692" spans="1:26" x14ac:dyDescent="0.2">
      <c r="A2692" s="34" t="s">
        <v>5298</v>
      </c>
      <c r="B2692" s="9" t="str">
        <f t="shared" ca="1" si="324"/>
        <v>A8170</v>
      </c>
      <c r="C2692" s="30">
        <v>967.827</v>
      </c>
      <c r="D2692" s="30">
        <v>0</v>
      </c>
      <c r="E2692" s="32"/>
      <c r="F2692" s="34" t="s">
        <v>3812</v>
      </c>
      <c r="G2692" s="34" t="s">
        <v>5538</v>
      </c>
      <c r="H2692" s="34" t="str">
        <f t="shared" ca="1" si="325"/>
        <v>Pre-calc.</v>
      </c>
      <c r="I2692" s="3">
        <f t="shared" ref="I2692:I2755" ca="1" si="326">+VLOOKUP(B2692,$N$4:$P$2559,2,FALSE)-C2692</f>
        <v>0</v>
      </c>
      <c r="Z2692" s="1"/>
    </row>
    <row r="2693" spans="1:26" x14ac:dyDescent="0.2">
      <c r="A2693" s="34" t="s">
        <v>5299</v>
      </c>
      <c r="B2693" s="9" t="str">
        <f t="shared" ref="B2693:B2756" ca="1" si="327">+LEFT(A2693,5)</f>
        <v>A8172</v>
      </c>
      <c r="C2693" s="30">
        <v>208.31</v>
      </c>
      <c r="D2693" s="30">
        <v>208.31</v>
      </c>
      <c r="E2693" s="32">
        <v>42489</v>
      </c>
      <c r="F2693" s="34" t="s">
        <v>4632</v>
      </c>
      <c r="G2693" s="34" t="s">
        <v>5536</v>
      </c>
      <c r="H2693" s="34" t="str">
        <f t="shared" ref="H2693:H2756" ca="1" si="328">+IF(E2693&gt;1,"Post-calc.","Pre-calc.")</f>
        <v>Post-calc.</v>
      </c>
      <c r="I2693" s="3">
        <f t="shared" ca="1" si="326"/>
        <v>0</v>
      </c>
      <c r="Z2693" s="1"/>
    </row>
    <row r="2694" spans="1:26" x14ac:dyDescent="0.2">
      <c r="A2694" s="34" t="s">
        <v>5300</v>
      </c>
      <c r="B2694" s="9" t="str">
        <f t="shared" ca="1" si="327"/>
        <v>A8177</v>
      </c>
      <c r="C2694" s="30">
        <v>402.69589999999999</v>
      </c>
      <c r="D2694" s="30">
        <v>405.96769999999998</v>
      </c>
      <c r="E2694" s="32"/>
      <c r="F2694" s="34" t="s">
        <v>1446</v>
      </c>
      <c r="G2694" s="34" t="s">
        <v>5527</v>
      </c>
      <c r="H2694" s="34" t="str">
        <f t="shared" ca="1" si="328"/>
        <v>Pre-calc.</v>
      </c>
      <c r="I2694" s="3">
        <f t="shared" ca="1" si="326"/>
        <v>0</v>
      </c>
      <c r="Z2694" s="1"/>
    </row>
    <row r="2695" spans="1:26" x14ac:dyDescent="0.2">
      <c r="A2695" s="34" t="s">
        <v>5301</v>
      </c>
      <c r="B2695" s="9" t="str">
        <f t="shared" ca="1" si="327"/>
        <v>A8178</v>
      </c>
      <c r="C2695" s="30">
        <v>550</v>
      </c>
      <c r="D2695" s="30">
        <v>0</v>
      </c>
      <c r="E2695" s="32"/>
      <c r="F2695" s="34" t="s">
        <v>2660</v>
      </c>
      <c r="G2695" s="34" t="s">
        <v>5534</v>
      </c>
      <c r="H2695" s="34" t="str">
        <f t="shared" ca="1" si="328"/>
        <v>Pre-calc.</v>
      </c>
      <c r="I2695" s="3">
        <f t="shared" ca="1" si="326"/>
        <v>0</v>
      </c>
      <c r="Z2695" s="1"/>
    </row>
    <row r="2696" spans="1:26" x14ac:dyDescent="0.2">
      <c r="A2696" s="34" t="s">
        <v>5302</v>
      </c>
      <c r="B2696" s="9" t="str">
        <f t="shared" ca="1" si="327"/>
        <v>A8183</v>
      </c>
      <c r="C2696" s="30">
        <v>83101.083799999993</v>
      </c>
      <c r="D2696" s="30">
        <v>83867.679300000003</v>
      </c>
      <c r="E2696" s="32"/>
      <c r="F2696" s="34" t="s">
        <v>1446</v>
      </c>
      <c r="G2696" s="34" t="s">
        <v>5547</v>
      </c>
      <c r="H2696" s="34" t="str">
        <f t="shared" ca="1" si="328"/>
        <v>Pre-calc.</v>
      </c>
      <c r="I2696" s="3">
        <f t="shared" ca="1" si="326"/>
        <v>0</v>
      </c>
      <c r="Z2696" s="1"/>
    </row>
    <row r="2697" spans="1:26" x14ac:dyDescent="0.2">
      <c r="A2697" s="34" t="s">
        <v>5303</v>
      </c>
      <c r="B2697" s="9" t="str">
        <f t="shared" ca="1" si="327"/>
        <v>A8186</v>
      </c>
      <c r="C2697" s="30">
        <v>498.13</v>
      </c>
      <c r="D2697" s="30">
        <v>498.13</v>
      </c>
      <c r="E2697" s="32"/>
      <c r="F2697" s="34" t="s">
        <v>4632</v>
      </c>
      <c r="G2697" s="34" t="s">
        <v>5536</v>
      </c>
      <c r="H2697" s="34" t="str">
        <f t="shared" ca="1" si="328"/>
        <v>Pre-calc.</v>
      </c>
      <c r="I2697" s="3">
        <f t="shared" ca="1" si="326"/>
        <v>0</v>
      </c>
      <c r="Z2697" s="1"/>
    </row>
    <row r="2698" spans="1:26" x14ac:dyDescent="0.2">
      <c r="A2698" s="34" t="s">
        <v>5304</v>
      </c>
      <c r="B2698" s="9" t="str">
        <f t="shared" ca="1" si="327"/>
        <v>A8226</v>
      </c>
      <c r="C2698" s="30">
        <v>78197.16</v>
      </c>
      <c r="D2698" s="30">
        <v>0</v>
      </c>
      <c r="E2698" s="32"/>
      <c r="F2698" s="34" t="s">
        <v>3812</v>
      </c>
      <c r="G2698" s="34" t="s">
        <v>5537</v>
      </c>
      <c r="H2698" s="34" t="str">
        <f t="shared" ca="1" si="328"/>
        <v>Pre-calc.</v>
      </c>
      <c r="I2698" s="3">
        <f t="shared" ca="1" si="326"/>
        <v>0</v>
      </c>
      <c r="Z2698" s="1"/>
    </row>
    <row r="2699" spans="1:26" x14ac:dyDescent="0.2">
      <c r="A2699" s="34" t="s">
        <v>5305</v>
      </c>
      <c r="B2699" s="9" t="str">
        <f t="shared" ca="1" si="327"/>
        <v>A8236</v>
      </c>
      <c r="C2699" s="30">
        <v>193.28</v>
      </c>
      <c r="D2699" s="30">
        <v>193.28</v>
      </c>
      <c r="E2699" s="32">
        <v>42459</v>
      </c>
      <c r="F2699" s="34" t="s">
        <v>4632</v>
      </c>
      <c r="G2699" s="34" t="s">
        <v>5536</v>
      </c>
      <c r="H2699" s="34" t="str">
        <f t="shared" ca="1" si="328"/>
        <v>Post-calc.</v>
      </c>
      <c r="I2699" s="3">
        <f t="shared" ca="1" si="326"/>
        <v>0</v>
      </c>
      <c r="Z2699" s="1"/>
    </row>
    <row r="2700" spans="1:26" x14ac:dyDescent="0.2">
      <c r="A2700" s="34" t="s">
        <v>5306</v>
      </c>
      <c r="B2700" s="9" t="str">
        <f t="shared" ca="1" si="327"/>
        <v>A8295</v>
      </c>
      <c r="C2700" s="30">
        <v>244.16640000000001</v>
      </c>
      <c r="D2700" s="30">
        <v>240.0384</v>
      </c>
      <c r="E2700" s="32">
        <v>42493</v>
      </c>
      <c r="F2700" s="34" t="s">
        <v>4424</v>
      </c>
      <c r="G2700" s="34" t="s">
        <v>5532</v>
      </c>
      <c r="H2700" s="34" t="str">
        <f t="shared" ca="1" si="328"/>
        <v>Post-calc.</v>
      </c>
      <c r="I2700" s="3">
        <f t="shared" ca="1" si="326"/>
        <v>0</v>
      </c>
      <c r="Z2700" s="1"/>
    </row>
    <row r="2701" spans="1:26" x14ac:dyDescent="0.2">
      <c r="A2701" s="34" t="s">
        <v>5307</v>
      </c>
      <c r="B2701" s="9" t="str">
        <f t="shared" ca="1" si="327"/>
        <v>A8297</v>
      </c>
      <c r="C2701" s="30">
        <v>152.60400000000001</v>
      </c>
      <c r="D2701" s="30">
        <v>151.91999999999999</v>
      </c>
      <c r="E2701" s="32">
        <v>42493</v>
      </c>
      <c r="F2701" s="34" t="s">
        <v>4424</v>
      </c>
      <c r="G2701" s="34" t="s">
        <v>5532</v>
      </c>
      <c r="H2701" s="34" t="str">
        <f t="shared" ca="1" si="328"/>
        <v>Post-calc.</v>
      </c>
      <c r="I2701" s="3">
        <f t="shared" ca="1" si="326"/>
        <v>0</v>
      </c>
      <c r="Z2701" s="1"/>
    </row>
    <row r="2702" spans="1:26" x14ac:dyDescent="0.2">
      <c r="A2702" s="34" t="s">
        <v>5308</v>
      </c>
      <c r="B2702" s="9" t="str">
        <f t="shared" ca="1" si="327"/>
        <v>A8299</v>
      </c>
      <c r="C2702" s="30">
        <v>654.16250000000002</v>
      </c>
      <c r="D2702" s="30">
        <v>643.10289999999998</v>
      </c>
      <c r="E2702" s="32"/>
      <c r="F2702" s="34" t="s">
        <v>4424</v>
      </c>
      <c r="G2702" s="34" t="s">
        <v>5532</v>
      </c>
      <c r="H2702" s="34" t="str">
        <f t="shared" ca="1" si="328"/>
        <v>Pre-calc.</v>
      </c>
      <c r="I2702" s="3">
        <f t="shared" ca="1" si="326"/>
        <v>0</v>
      </c>
      <c r="Z2702" s="1"/>
    </row>
    <row r="2703" spans="1:26" x14ac:dyDescent="0.2">
      <c r="A2703" s="34" t="s">
        <v>5309</v>
      </c>
      <c r="B2703" s="9" t="str">
        <f t="shared" ca="1" si="327"/>
        <v>A8300</v>
      </c>
      <c r="C2703" s="30">
        <v>1545.615</v>
      </c>
      <c r="D2703" s="30">
        <v>0</v>
      </c>
      <c r="E2703" s="32"/>
      <c r="F2703" s="34" t="s">
        <v>3668</v>
      </c>
      <c r="G2703" s="34" t="s">
        <v>5537</v>
      </c>
      <c r="H2703" s="34" t="str">
        <f t="shared" ca="1" si="328"/>
        <v>Pre-calc.</v>
      </c>
      <c r="I2703" s="3">
        <f t="shared" ca="1" si="326"/>
        <v>0</v>
      </c>
      <c r="Z2703" s="1"/>
    </row>
    <row r="2704" spans="1:26" x14ac:dyDescent="0.2">
      <c r="A2704" s="34" t="s">
        <v>5310</v>
      </c>
      <c r="B2704" s="9" t="str">
        <f t="shared" ca="1" si="327"/>
        <v>A8322</v>
      </c>
      <c r="C2704" s="30">
        <v>3587.5637999999999</v>
      </c>
      <c r="D2704" s="30">
        <v>3721.6972000000001</v>
      </c>
      <c r="E2704" s="32">
        <v>42515</v>
      </c>
      <c r="F2704" s="34" t="s">
        <v>4898</v>
      </c>
      <c r="G2704" s="34" t="s">
        <v>5546</v>
      </c>
      <c r="H2704" s="34" t="str">
        <f t="shared" ca="1" si="328"/>
        <v>Post-calc.</v>
      </c>
      <c r="I2704" s="3">
        <f t="shared" ca="1" si="326"/>
        <v>0</v>
      </c>
      <c r="Z2704" s="1"/>
    </row>
    <row r="2705" spans="1:26" x14ac:dyDescent="0.2">
      <c r="A2705" s="34" t="s">
        <v>5311</v>
      </c>
      <c r="B2705" s="9" t="str">
        <f t="shared" ca="1" si="327"/>
        <v>A8326</v>
      </c>
      <c r="C2705" s="30">
        <v>183.55680000000001</v>
      </c>
      <c r="D2705" s="30">
        <v>181.16640000000001</v>
      </c>
      <c r="E2705" s="32">
        <v>42503</v>
      </c>
      <c r="F2705" s="34" t="s">
        <v>4424</v>
      </c>
      <c r="G2705" s="34" t="s">
        <v>5532</v>
      </c>
      <c r="H2705" s="34" t="str">
        <f t="shared" ca="1" si="328"/>
        <v>Post-calc.</v>
      </c>
      <c r="I2705" s="3">
        <f t="shared" ca="1" si="326"/>
        <v>0</v>
      </c>
      <c r="Z2705" s="1"/>
    </row>
    <row r="2706" spans="1:26" x14ac:dyDescent="0.2">
      <c r="A2706" s="34" t="s">
        <v>5312</v>
      </c>
      <c r="B2706" s="9" t="str">
        <f t="shared" ca="1" si="327"/>
        <v>A8328</v>
      </c>
      <c r="C2706" s="30">
        <v>91.778400000000005</v>
      </c>
      <c r="D2706" s="30">
        <v>90.583200000000005</v>
      </c>
      <c r="E2706" s="32">
        <v>42493</v>
      </c>
      <c r="F2706" s="34" t="s">
        <v>4424</v>
      </c>
      <c r="G2706" s="34" t="s">
        <v>5532</v>
      </c>
      <c r="H2706" s="34" t="str">
        <f t="shared" ca="1" si="328"/>
        <v>Post-calc.</v>
      </c>
      <c r="I2706" s="3">
        <f t="shared" ca="1" si="326"/>
        <v>0</v>
      </c>
      <c r="Z2706" s="1"/>
    </row>
    <row r="2707" spans="1:26" x14ac:dyDescent="0.2">
      <c r="A2707" s="34" t="s">
        <v>5313</v>
      </c>
      <c r="B2707" s="9" t="str">
        <f t="shared" ca="1" si="327"/>
        <v>A8334</v>
      </c>
      <c r="C2707" s="30">
        <v>155.23779999999999</v>
      </c>
      <c r="D2707" s="30">
        <v>0</v>
      </c>
      <c r="E2707" s="32">
        <v>42474</v>
      </c>
      <c r="F2707" s="34" t="s">
        <v>4424</v>
      </c>
      <c r="G2707" s="34" t="s">
        <v>5532</v>
      </c>
      <c r="H2707" s="34" t="str">
        <f t="shared" ca="1" si="328"/>
        <v>Post-calc.</v>
      </c>
      <c r="I2707" s="3">
        <f t="shared" ca="1" si="326"/>
        <v>0</v>
      </c>
      <c r="Z2707" s="1"/>
    </row>
    <row r="2708" spans="1:26" x14ac:dyDescent="0.2">
      <c r="A2708" s="34" t="s">
        <v>5314</v>
      </c>
      <c r="B2708" s="9" t="str">
        <f t="shared" ca="1" si="327"/>
        <v>A8341</v>
      </c>
      <c r="C2708" s="30">
        <v>172.4288</v>
      </c>
      <c r="D2708" s="30">
        <v>178.93049999999999</v>
      </c>
      <c r="E2708" s="32">
        <v>42023</v>
      </c>
      <c r="F2708" s="34" t="s">
        <v>5315</v>
      </c>
      <c r="G2708" s="34" t="s">
        <v>5545</v>
      </c>
      <c r="H2708" s="34" t="str">
        <f t="shared" ca="1" si="328"/>
        <v>Post-calc.</v>
      </c>
      <c r="I2708" s="3">
        <f t="shared" ca="1" si="326"/>
        <v>0</v>
      </c>
      <c r="Z2708" s="1"/>
    </row>
    <row r="2709" spans="1:26" x14ac:dyDescent="0.2">
      <c r="A2709" s="34" t="s">
        <v>5316</v>
      </c>
      <c r="B2709" s="9" t="str">
        <f t="shared" ca="1" si="327"/>
        <v>A8342</v>
      </c>
      <c r="C2709" s="30">
        <v>340.36110000000002</v>
      </c>
      <c r="D2709" s="30">
        <v>344.73939999999999</v>
      </c>
      <c r="E2709" s="32">
        <v>42023</v>
      </c>
      <c r="F2709" s="34" t="s">
        <v>5315</v>
      </c>
      <c r="G2709" s="34" t="s">
        <v>5545</v>
      </c>
      <c r="H2709" s="34" t="str">
        <f t="shared" ca="1" si="328"/>
        <v>Post-calc.</v>
      </c>
      <c r="I2709" s="3">
        <f t="shared" ca="1" si="326"/>
        <v>0</v>
      </c>
      <c r="Z2709" s="1"/>
    </row>
    <row r="2710" spans="1:26" x14ac:dyDescent="0.2">
      <c r="A2710" s="34" t="s">
        <v>5317</v>
      </c>
      <c r="B2710" s="9" t="str">
        <f t="shared" ca="1" si="327"/>
        <v>A8343</v>
      </c>
      <c r="C2710" s="30">
        <v>224.00229999999999</v>
      </c>
      <c r="D2710" s="30">
        <v>226.88390000000001</v>
      </c>
      <c r="E2710" s="32">
        <v>42034</v>
      </c>
      <c r="F2710" s="34" t="s">
        <v>5315</v>
      </c>
      <c r="G2710" s="34" t="s">
        <v>5545</v>
      </c>
      <c r="H2710" s="34" t="str">
        <f t="shared" ca="1" si="328"/>
        <v>Post-calc.</v>
      </c>
      <c r="I2710" s="3">
        <f t="shared" ca="1" si="326"/>
        <v>0</v>
      </c>
      <c r="Z2710" s="1"/>
    </row>
    <row r="2711" spans="1:26" x14ac:dyDescent="0.2">
      <c r="A2711" s="34" t="s">
        <v>5318</v>
      </c>
      <c r="B2711" s="9" t="str">
        <f t="shared" ca="1" si="327"/>
        <v>A8344</v>
      </c>
      <c r="C2711" s="30">
        <v>1574.9668999999999</v>
      </c>
      <c r="D2711" s="30">
        <v>1599.0422000000001</v>
      </c>
      <c r="E2711" s="32">
        <v>42124</v>
      </c>
      <c r="F2711" s="34" t="s">
        <v>5315</v>
      </c>
      <c r="G2711" s="34" t="s">
        <v>5545</v>
      </c>
      <c r="H2711" s="34" t="str">
        <f t="shared" ca="1" si="328"/>
        <v>Post-calc.</v>
      </c>
      <c r="I2711" s="3">
        <f t="shared" ca="1" si="326"/>
        <v>0</v>
      </c>
      <c r="Z2711" s="1"/>
    </row>
    <row r="2712" spans="1:26" x14ac:dyDescent="0.2">
      <c r="A2712" s="34" t="s">
        <v>5319</v>
      </c>
      <c r="B2712" s="9" t="str">
        <f t="shared" ca="1" si="327"/>
        <v>A8345</v>
      </c>
      <c r="C2712" s="30">
        <v>1526.3655000000001</v>
      </c>
      <c r="D2712" s="30">
        <v>6475.8</v>
      </c>
      <c r="E2712" s="32">
        <v>42033</v>
      </c>
      <c r="F2712" s="34" t="s">
        <v>5315</v>
      </c>
      <c r="G2712" s="34" t="s">
        <v>5545</v>
      </c>
      <c r="H2712" s="34" t="str">
        <f t="shared" ca="1" si="328"/>
        <v>Post-calc.</v>
      </c>
      <c r="I2712" s="3">
        <f t="shared" ca="1" si="326"/>
        <v>0</v>
      </c>
      <c r="Z2712" s="1"/>
    </row>
    <row r="2713" spans="1:26" x14ac:dyDescent="0.2">
      <c r="A2713" s="34" t="s">
        <v>5320</v>
      </c>
      <c r="B2713" s="9" t="str">
        <f t="shared" ca="1" si="327"/>
        <v>A8346</v>
      </c>
      <c r="C2713" s="30">
        <v>2811.7109</v>
      </c>
      <c r="D2713" s="30">
        <v>2850.4821999999999</v>
      </c>
      <c r="E2713" s="32">
        <v>42432</v>
      </c>
      <c r="F2713" s="34" t="s">
        <v>5315</v>
      </c>
      <c r="G2713" s="34" t="s">
        <v>5545</v>
      </c>
      <c r="H2713" s="34" t="str">
        <f t="shared" ca="1" si="328"/>
        <v>Post-calc.</v>
      </c>
      <c r="I2713" s="3">
        <f t="shared" ca="1" si="326"/>
        <v>0</v>
      </c>
      <c r="Z2713" s="1"/>
    </row>
    <row r="2714" spans="1:26" x14ac:dyDescent="0.2">
      <c r="A2714" s="34" t="s">
        <v>5321</v>
      </c>
      <c r="B2714" s="9" t="str">
        <f t="shared" ca="1" si="327"/>
        <v>A8347</v>
      </c>
      <c r="C2714" s="30">
        <v>122.82</v>
      </c>
      <c r="D2714" s="30">
        <v>122.82</v>
      </c>
      <c r="E2714" s="32">
        <v>42229</v>
      </c>
      <c r="F2714" s="34" t="s">
        <v>5315</v>
      </c>
      <c r="G2714" s="34" t="s">
        <v>5545</v>
      </c>
      <c r="H2714" s="34" t="str">
        <f t="shared" ca="1" si="328"/>
        <v>Post-calc.</v>
      </c>
      <c r="I2714" s="3">
        <f t="shared" ca="1" si="326"/>
        <v>0</v>
      </c>
      <c r="Z2714" s="1"/>
    </row>
    <row r="2715" spans="1:26" x14ac:dyDescent="0.2">
      <c r="A2715" s="34" t="s">
        <v>5322</v>
      </c>
      <c r="B2715" s="9" t="str">
        <f t="shared" ca="1" si="327"/>
        <v>A8381</v>
      </c>
      <c r="C2715" s="30">
        <v>3128.7143999999998</v>
      </c>
      <c r="D2715" s="30">
        <v>3128.7143999999998</v>
      </c>
      <c r="E2715" s="32"/>
      <c r="F2715" s="34" t="s">
        <v>1446</v>
      </c>
      <c r="G2715" s="34" t="s">
        <v>5547</v>
      </c>
      <c r="H2715" s="34" t="str">
        <f t="shared" ca="1" si="328"/>
        <v>Pre-calc.</v>
      </c>
      <c r="I2715" s="3">
        <f t="shared" ca="1" si="326"/>
        <v>0</v>
      </c>
      <c r="Z2715" s="1"/>
    </row>
    <row r="2716" spans="1:26" x14ac:dyDescent="0.2">
      <c r="A2716" s="34" t="s">
        <v>5323</v>
      </c>
      <c r="B2716" s="9" t="str">
        <f t="shared" ca="1" si="327"/>
        <v>A8384</v>
      </c>
      <c r="C2716" s="30">
        <v>4666.6031000000003</v>
      </c>
      <c r="D2716" s="30">
        <v>4694.6517999999996</v>
      </c>
      <c r="E2716" s="32"/>
      <c r="F2716" s="34" t="s">
        <v>1446</v>
      </c>
      <c r="G2716" s="34" t="s">
        <v>5547</v>
      </c>
      <c r="H2716" s="34" t="str">
        <f t="shared" ca="1" si="328"/>
        <v>Pre-calc.</v>
      </c>
      <c r="I2716" s="3">
        <f t="shared" ca="1" si="326"/>
        <v>0</v>
      </c>
      <c r="Z2716" s="1"/>
    </row>
    <row r="2717" spans="1:26" x14ac:dyDescent="0.2">
      <c r="A2717" s="34" t="s">
        <v>5324</v>
      </c>
      <c r="B2717" s="9" t="str">
        <f t="shared" ca="1" si="327"/>
        <v>A8385</v>
      </c>
      <c r="C2717" s="30">
        <v>3656.5192000000002</v>
      </c>
      <c r="D2717" s="30">
        <v>3656.5192000000002</v>
      </c>
      <c r="E2717" s="32"/>
      <c r="F2717" s="34" t="s">
        <v>1446</v>
      </c>
      <c r="G2717" s="34" t="s">
        <v>5547</v>
      </c>
      <c r="H2717" s="34" t="str">
        <f t="shared" ca="1" si="328"/>
        <v>Pre-calc.</v>
      </c>
      <c r="I2717" s="3">
        <f t="shared" ca="1" si="326"/>
        <v>0</v>
      </c>
      <c r="Z2717" s="1"/>
    </row>
    <row r="2718" spans="1:26" x14ac:dyDescent="0.2">
      <c r="A2718" s="34" t="s">
        <v>5325</v>
      </c>
      <c r="B2718" s="9" t="str">
        <f t="shared" ca="1" si="327"/>
        <v>A8388</v>
      </c>
      <c r="C2718" s="30">
        <v>1215.6663000000001</v>
      </c>
      <c r="D2718" s="30">
        <v>1215.6663000000001</v>
      </c>
      <c r="E2718" s="32"/>
      <c r="F2718" s="34" t="s">
        <v>1446</v>
      </c>
      <c r="G2718" s="34" t="s">
        <v>5547</v>
      </c>
      <c r="H2718" s="34" t="str">
        <f t="shared" ca="1" si="328"/>
        <v>Pre-calc.</v>
      </c>
      <c r="I2718" s="23" t="e">
        <f t="shared" ca="1" si="326"/>
        <v>#N/A</v>
      </c>
      <c r="J2718" s="18" t="str">
        <f ca="1">VLOOKUP(B2718, Remarks!$A$3:$G$400, 7, FALSE)</f>
        <v>non-HKG order but not confirmed</v>
      </c>
      <c r="Z2718" s="1"/>
    </row>
    <row r="2719" spans="1:26" x14ac:dyDescent="0.2">
      <c r="A2719" s="34" t="s">
        <v>5326</v>
      </c>
      <c r="B2719" s="9" t="str">
        <f t="shared" ca="1" si="327"/>
        <v>A8391</v>
      </c>
      <c r="C2719" s="30">
        <v>1215.6663000000001</v>
      </c>
      <c r="D2719" s="30">
        <v>1215.6663000000001</v>
      </c>
      <c r="E2719" s="32"/>
      <c r="F2719" s="34" t="s">
        <v>1446</v>
      </c>
      <c r="G2719" s="34" t="s">
        <v>5547</v>
      </c>
      <c r="H2719" s="34" t="str">
        <f t="shared" ca="1" si="328"/>
        <v>Pre-calc.</v>
      </c>
      <c r="I2719" s="3">
        <f t="shared" ca="1" si="326"/>
        <v>0</v>
      </c>
      <c r="Z2719" s="1"/>
    </row>
    <row r="2720" spans="1:26" x14ac:dyDescent="0.2">
      <c r="A2720" s="34" t="s">
        <v>5327</v>
      </c>
      <c r="B2720" s="9" t="str">
        <f t="shared" ca="1" si="327"/>
        <v>A8393</v>
      </c>
      <c r="C2720" s="30">
        <v>997.45309999999995</v>
      </c>
      <c r="D2720" s="30">
        <v>997.45309999999995</v>
      </c>
      <c r="E2720" s="32"/>
      <c r="F2720" s="34" t="s">
        <v>1446</v>
      </c>
      <c r="G2720" s="34" t="s">
        <v>5547</v>
      </c>
      <c r="H2720" s="34" t="str">
        <f t="shared" ca="1" si="328"/>
        <v>Pre-calc.</v>
      </c>
      <c r="I2720" s="3">
        <f t="shared" ca="1" si="326"/>
        <v>0</v>
      </c>
      <c r="Z2720" s="1"/>
    </row>
    <row r="2721" spans="1:26" x14ac:dyDescent="0.2">
      <c r="A2721" s="34" t="s">
        <v>5328</v>
      </c>
      <c r="B2721" s="9" t="str">
        <f t="shared" ca="1" si="327"/>
        <v>A8414</v>
      </c>
      <c r="C2721" s="30">
        <v>122.136</v>
      </c>
      <c r="D2721" s="30">
        <v>121.2672</v>
      </c>
      <c r="E2721" s="32">
        <v>42489</v>
      </c>
      <c r="F2721" s="34" t="s">
        <v>4424</v>
      </c>
      <c r="G2721" s="34" t="s">
        <v>5532</v>
      </c>
      <c r="H2721" s="34" t="str">
        <f t="shared" ca="1" si="328"/>
        <v>Post-calc.</v>
      </c>
      <c r="I2721" s="3">
        <f t="shared" ca="1" si="326"/>
        <v>0</v>
      </c>
      <c r="Z2721" s="1"/>
    </row>
    <row r="2722" spans="1:26" x14ac:dyDescent="0.2">
      <c r="A2722" s="34" t="s">
        <v>5329</v>
      </c>
      <c r="B2722" s="9" t="str">
        <f t="shared" ca="1" si="327"/>
        <v>A8416</v>
      </c>
      <c r="C2722" s="30">
        <v>427.476</v>
      </c>
      <c r="D2722" s="30">
        <v>424.43520000000001</v>
      </c>
      <c r="E2722" s="32">
        <v>42485</v>
      </c>
      <c r="F2722" s="34" t="s">
        <v>4424</v>
      </c>
      <c r="G2722" s="34" t="s">
        <v>5532</v>
      </c>
      <c r="H2722" s="34" t="str">
        <f t="shared" ca="1" si="328"/>
        <v>Post-calc.</v>
      </c>
      <c r="I2722" s="3">
        <f t="shared" ca="1" si="326"/>
        <v>0</v>
      </c>
      <c r="Z2722" s="1"/>
    </row>
    <row r="2723" spans="1:26" x14ac:dyDescent="0.2">
      <c r="A2723" s="34" t="s">
        <v>5330</v>
      </c>
      <c r="B2723" s="9" t="str">
        <f t="shared" ca="1" si="327"/>
        <v>A8417</v>
      </c>
      <c r="C2723" s="30">
        <v>442.74299999999999</v>
      </c>
      <c r="D2723" s="30">
        <v>437.17500000000001</v>
      </c>
      <c r="E2723" s="32">
        <v>42488</v>
      </c>
      <c r="F2723" s="34" t="s">
        <v>4424</v>
      </c>
      <c r="G2723" s="34" t="s">
        <v>5532</v>
      </c>
      <c r="H2723" s="34" t="str">
        <f t="shared" ca="1" si="328"/>
        <v>Post-calc.</v>
      </c>
      <c r="I2723" s="3">
        <f t="shared" ca="1" si="326"/>
        <v>0</v>
      </c>
      <c r="Z2723" s="1"/>
    </row>
    <row r="2724" spans="1:26" x14ac:dyDescent="0.2">
      <c r="A2724" s="34" t="s">
        <v>5331</v>
      </c>
      <c r="B2724" s="9" t="str">
        <f t="shared" ca="1" si="327"/>
        <v>A8488</v>
      </c>
      <c r="C2724" s="30">
        <v>2356.42</v>
      </c>
      <c r="D2724" s="30">
        <v>0</v>
      </c>
      <c r="E2724" s="32"/>
      <c r="F2724" s="34" t="s">
        <v>3668</v>
      </c>
      <c r="G2724" s="34" t="s">
        <v>5548</v>
      </c>
      <c r="H2724" s="34" t="str">
        <f t="shared" ca="1" si="328"/>
        <v>Pre-calc.</v>
      </c>
      <c r="I2724" s="3">
        <f t="shared" ca="1" si="326"/>
        <v>0</v>
      </c>
      <c r="Z2724" s="1"/>
    </row>
    <row r="2725" spans="1:26" x14ac:dyDescent="0.2">
      <c r="A2725" s="34" t="s">
        <v>5332</v>
      </c>
      <c r="B2725" s="9" t="str">
        <f t="shared" ca="1" si="327"/>
        <v>A8494</v>
      </c>
      <c r="C2725" s="30">
        <v>5400</v>
      </c>
      <c r="D2725" s="30">
        <v>0</v>
      </c>
      <c r="E2725" s="32"/>
      <c r="F2725" s="34" t="s">
        <v>3668</v>
      </c>
      <c r="G2725" s="34" t="s">
        <v>5538</v>
      </c>
      <c r="H2725" s="34" t="str">
        <f t="shared" ca="1" si="328"/>
        <v>Pre-calc.</v>
      </c>
      <c r="I2725" s="3">
        <f t="shared" ca="1" si="326"/>
        <v>0</v>
      </c>
      <c r="Z2725" s="1"/>
    </row>
    <row r="2726" spans="1:26" x14ac:dyDescent="0.2">
      <c r="A2726" s="34" t="s">
        <v>5333</v>
      </c>
      <c r="B2726" s="9" t="str">
        <f t="shared" ca="1" si="327"/>
        <v>A8511</v>
      </c>
      <c r="C2726" s="30">
        <v>400</v>
      </c>
      <c r="D2726" s="30">
        <v>0</v>
      </c>
      <c r="E2726" s="32"/>
      <c r="F2726" s="34" t="s">
        <v>2660</v>
      </c>
      <c r="G2726" s="34" t="s">
        <v>5534</v>
      </c>
      <c r="H2726" s="34" t="str">
        <f t="shared" ca="1" si="328"/>
        <v>Pre-calc.</v>
      </c>
      <c r="I2726" s="3">
        <f t="shared" ca="1" si="326"/>
        <v>0</v>
      </c>
      <c r="Z2726" s="1"/>
    </row>
    <row r="2727" spans="1:26" x14ac:dyDescent="0.2">
      <c r="A2727" s="34" t="s">
        <v>5334</v>
      </c>
      <c r="B2727" s="9" t="str">
        <f t="shared" ca="1" si="327"/>
        <v>A8512</v>
      </c>
      <c r="C2727" s="30">
        <v>3342.192</v>
      </c>
      <c r="D2727" s="30">
        <v>3337.0803000000001</v>
      </c>
      <c r="E2727" s="32"/>
      <c r="F2727" s="34" t="s">
        <v>1446</v>
      </c>
      <c r="G2727" s="34" t="s">
        <v>5547</v>
      </c>
      <c r="H2727" s="34" t="str">
        <f t="shared" ca="1" si="328"/>
        <v>Pre-calc.</v>
      </c>
      <c r="I2727" s="3">
        <f t="shared" ca="1" si="326"/>
        <v>0</v>
      </c>
      <c r="Z2727" s="1"/>
    </row>
    <row r="2728" spans="1:26" x14ac:dyDescent="0.2">
      <c r="A2728" s="34" t="s">
        <v>5335</v>
      </c>
      <c r="B2728" s="9" t="str">
        <f t="shared" ca="1" si="327"/>
        <v>A8513</v>
      </c>
      <c r="C2728" s="30">
        <v>1713.7246</v>
      </c>
      <c r="D2728" s="30">
        <v>1713.7246</v>
      </c>
      <c r="E2728" s="32"/>
      <c r="F2728" s="34" t="s">
        <v>1446</v>
      </c>
      <c r="G2728" s="34" t="s">
        <v>5547</v>
      </c>
      <c r="H2728" s="34" t="str">
        <f t="shared" ca="1" si="328"/>
        <v>Pre-calc.</v>
      </c>
      <c r="I2728" s="3">
        <f t="shared" ca="1" si="326"/>
        <v>0</v>
      </c>
      <c r="Z2728" s="1"/>
    </row>
    <row r="2729" spans="1:26" x14ac:dyDescent="0.2">
      <c r="A2729" s="34" t="s">
        <v>5336</v>
      </c>
      <c r="B2729" s="9" t="str">
        <f t="shared" ca="1" si="327"/>
        <v>A8514</v>
      </c>
      <c r="C2729" s="30">
        <v>1533.9146000000001</v>
      </c>
      <c r="D2729" s="30">
        <v>1533.9146000000001</v>
      </c>
      <c r="E2729" s="32"/>
      <c r="F2729" s="34" t="s">
        <v>1446</v>
      </c>
      <c r="G2729" s="34" t="s">
        <v>5547</v>
      </c>
      <c r="H2729" s="34" t="str">
        <f t="shared" ca="1" si="328"/>
        <v>Pre-calc.</v>
      </c>
      <c r="I2729" s="3">
        <f t="shared" ca="1" si="326"/>
        <v>-9.9999999974897946E-5</v>
      </c>
      <c r="Z2729" s="1"/>
    </row>
    <row r="2730" spans="1:26" x14ac:dyDescent="0.2">
      <c r="A2730" s="34" t="s">
        <v>5337</v>
      </c>
      <c r="B2730" s="9" t="str">
        <f t="shared" ca="1" si="327"/>
        <v>A8518</v>
      </c>
      <c r="C2730" s="30">
        <v>215.08940000000001</v>
      </c>
      <c r="D2730" s="30">
        <v>215.08940000000001</v>
      </c>
      <c r="E2730" s="32"/>
      <c r="F2730" s="34" t="s">
        <v>1446</v>
      </c>
      <c r="G2730" s="34" t="s">
        <v>5547</v>
      </c>
      <c r="H2730" s="34" t="str">
        <f t="shared" ca="1" si="328"/>
        <v>Pre-calc.</v>
      </c>
      <c r="I2730" s="3">
        <f t="shared" ca="1" si="326"/>
        <v>0</v>
      </c>
      <c r="Z2730" s="1"/>
    </row>
    <row r="2731" spans="1:26" x14ac:dyDescent="0.2">
      <c r="A2731" s="34" t="s">
        <v>5338</v>
      </c>
      <c r="B2731" s="9" t="str">
        <f t="shared" ca="1" si="327"/>
        <v>A8520</v>
      </c>
      <c r="C2731" s="30">
        <v>3040.6869000000002</v>
      </c>
      <c r="D2731" s="30">
        <v>3042.2161000000001</v>
      </c>
      <c r="E2731" s="32"/>
      <c r="F2731" s="34" t="s">
        <v>1446</v>
      </c>
      <c r="G2731" s="34" t="s">
        <v>5547</v>
      </c>
      <c r="H2731" s="34" t="str">
        <f t="shared" ca="1" si="328"/>
        <v>Pre-calc.</v>
      </c>
      <c r="I2731" s="3">
        <f t="shared" ca="1" si="326"/>
        <v>0</v>
      </c>
      <c r="Z2731" s="1"/>
    </row>
    <row r="2732" spans="1:26" x14ac:dyDescent="0.2">
      <c r="A2732" s="34" t="s">
        <v>5339</v>
      </c>
      <c r="B2732" s="9" t="str">
        <f t="shared" ca="1" si="327"/>
        <v>A8525</v>
      </c>
      <c r="C2732" s="30">
        <v>4395.5998</v>
      </c>
      <c r="D2732" s="30">
        <v>0</v>
      </c>
      <c r="E2732" s="32"/>
      <c r="F2732" s="34" t="s">
        <v>2660</v>
      </c>
      <c r="G2732" s="34" t="s">
        <v>5531</v>
      </c>
      <c r="H2732" s="34" t="str">
        <f t="shared" ca="1" si="328"/>
        <v>Pre-calc.</v>
      </c>
      <c r="I2732" s="3">
        <f t="shared" ca="1" si="326"/>
        <v>0</v>
      </c>
      <c r="Z2732" s="1"/>
    </row>
    <row r="2733" spans="1:26" x14ac:dyDescent="0.2">
      <c r="A2733" s="34" t="s">
        <v>5340</v>
      </c>
      <c r="B2733" s="9" t="str">
        <f t="shared" ca="1" si="327"/>
        <v>A8526</v>
      </c>
      <c r="C2733" s="30">
        <v>292.07209999999998</v>
      </c>
      <c r="D2733" s="30">
        <v>386.35</v>
      </c>
      <c r="E2733" s="32">
        <v>42500</v>
      </c>
      <c r="F2733" s="34" t="s">
        <v>2798</v>
      </c>
      <c r="G2733" s="34" t="s">
        <v>5524</v>
      </c>
      <c r="H2733" s="34" t="str">
        <f t="shared" ca="1" si="328"/>
        <v>Post-calc.</v>
      </c>
      <c r="I2733" s="23" t="e">
        <f t="shared" ca="1" si="326"/>
        <v>#N/A</v>
      </c>
      <c r="J2733" s="18" t="str">
        <f ca="1">VLOOKUP(B2733, Remarks!$A$3:$G$400, 7, FALSE)</f>
        <v>non-HKG order but Procurement Center is Rieckermann GmbH as well as not Purchased from PC was filtered out</v>
      </c>
      <c r="Z2733" s="1"/>
    </row>
    <row r="2734" spans="1:26" x14ac:dyDescent="0.2">
      <c r="A2734" s="34" t="s">
        <v>5341</v>
      </c>
      <c r="B2734" s="9" t="str">
        <f t="shared" ca="1" si="327"/>
        <v>A8527</v>
      </c>
      <c r="C2734" s="30">
        <v>199.87100000000001</v>
      </c>
      <c r="D2734" s="30">
        <v>0</v>
      </c>
      <c r="E2734" s="32"/>
      <c r="F2734" s="34" t="s">
        <v>3668</v>
      </c>
      <c r="G2734" s="34" t="s">
        <v>5537</v>
      </c>
      <c r="H2734" s="34" t="str">
        <f t="shared" ca="1" si="328"/>
        <v>Pre-calc.</v>
      </c>
      <c r="I2734" s="3">
        <f t="shared" ca="1" si="326"/>
        <v>0</v>
      </c>
      <c r="Z2734" s="1"/>
    </row>
    <row r="2735" spans="1:26" x14ac:dyDescent="0.2">
      <c r="A2735" s="34" t="s">
        <v>5342</v>
      </c>
      <c r="B2735" s="9" t="str">
        <f t="shared" ca="1" si="327"/>
        <v>A8530</v>
      </c>
      <c r="C2735" s="30">
        <v>9000</v>
      </c>
      <c r="D2735" s="30">
        <v>0</v>
      </c>
      <c r="E2735" s="32"/>
      <c r="F2735" s="34" t="s">
        <v>2660</v>
      </c>
      <c r="G2735" s="34" t="s">
        <v>5531</v>
      </c>
      <c r="H2735" s="34" t="str">
        <f t="shared" ca="1" si="328"/>
        <v>Pre-calc.</v>
      </c>
      <c r="I2735" s="3">
        <f t="shared" ca="1" si="326"/>
        <v>0</v>
      </c>
      <c r="Z2735" s="1"/>
    </row>
    <row r="2736" spans="1:26" x14ac:dyDescent="0.2">
      <c r="A2736" s="34" t="s">
        <v>5343</v>
      </c>
      <c r="B2736" s="9" t="str">
        <f t="shared" ca="1" si="327"/>
        <v>A8531</v>
      </c>
      <c r="C2736" s="30">
        <v>341.86</v>
      </c>
      <c r="D2736" s="30">
        <v>338.34</v>
      </c>
      <c r="E2736" s="32">
        <v>42460</v>
      </c>
      <c r="F2736" s="34" t="s">
        <v>4362</v>
      </c>
      <c r="G2736" s="34" t="s">
        <v>5528</v>
      </c>
      <c r="H2736" s="34" t="str">
        <f t="shared" ca="1" si="328"/>
        <v>Post-calc.</v>
      </c>
      <c r="I2736" s="3">
        <f t="shared" ca="1" si="326"/>
        <v>0</v>
      </c>
      <c r="Z2736" s="1"/>
    </row>
    <row r="2737" spans="1:26" x14ac:dyDescent="0.2">
      <c r="A2737" s="34" t="s">
        <v>5344</v>
      </c>
      <c r="B2737" s="9" t="str">
        <f t="shared" ca="1" si="327"/>
        <v>A8532</v>
      </c>
      <c r="C2737" s="30">
        <v>170.93</v>
      </c>
      <c r="D2737" s="30">
        <v>169.17</v>
      </c>
      <c r="E2737" s="32">
        <v>42460</v>
      </c>
      <c r="F2737" s="34" t="s">
        <v>4362</v>
      </c>
      <c r="G2737" s="34" t="s">
        <v>5528</v>
      </c>
      <c r="H2737" s="34" t="str">
        <f t="shared" ca="1" si="328"/>
        <v>Post-calc.</v>
      </c>
      <c r="I2737" s="3">
        <f t="shared" ca="1" si="326"/>
        <v>0</v>
      </c>
      <c r="Z2737" s="1"/>
    </row>
    <row r="2738" spans="1:26" x14ac:dyDescent="0.2">
      <c r="A2738" s="34" t="s">
        <v>5345</v>
      </c>
      <c r="B2738" s="9" t="str">
        <f t="shared" ca="1" si="327"/>
        <v>A8533</v>
      </c>
      <c r="C2738" s="30">
        <v>290.73200000000003</v>
      </c>
      <c r="D2738" s="30">
        <v>287.916</v>
      </c>
      <c r="E2738" s="32">
        <v>42460</v>
      </c>
      <c r="F2738" s="34" t="s">
        <v>4362</v>
      </c>
      <c r="G2738" s="34" t="s">
        <v>5528</v>
      </c>
      <c r="H2738" s="34" t="str">
        <f t="shared" ca="1" si="328"/>
        <v>Post-calc.</v>
      </c>
      <c r="I2738" s="3">
        <f t="shared" ca="1" si="326"/>
        <v>0</v>
      </c>
      <c r="Z2738" s="1"/>
    </row>
    <row r="2739" spans="1:26" x14ac:dyDescent="0.2">
      <c r="A2739" s="34" t="s">
        <v>5346</v>
      </c>
      <c r="B2739" s="9" t="str">
        <f t="shared" ca="1" si="327"/>
        <v>A8534</v>
      </c>
      <c r="C2739" s="30">
        <v>214.04</v>
      </c>
      <c r="D2739" s="30">
        <v>212.28</v>
      </c>
      <c r="E2739" s="32">
        <v>42460</v>
      </c>
      <c r="F2739" s="34" t="s">
        <v>4362</v>
      </c>
      <c r="G2739" s="34" t="s">
        <v>5528</v>
      </c>
      <c r="H2739" s="34" t="str">
        <f t="shared" ca="1" si="328"/>
        <v>Post-calc.</v>
      </c>
      <c r="I2739" s="3">
        <f t="shared" ca="1" si="326"/>
        <v>0</v>
      </c>
      <c r="Z2739" s="1"/>
    </row>
    <row r="2740" spans="1:26" x14ac:dyDescent="0.2">
      <c r="A2740" s="34" t="s">
        <v>5347</v>
      </c>
      <c r="B2740" s="9" t="str">
        <f t="shared" ca="1" si="327"/>
        <v>A8535</v>
      </c>
      <c r="C2740" s="30">
        <v>444.11599999999999</v>
      </c>
      <c r="D2740" s="30">
        <v>444.11599999999999</v>
      </c>
      <c r="E2740" s="32">
        <v>42460</v>
      </c>
      <c r="F2740" s="34" t="s">
        <v>4362</v>
      </c>
      <c r="G2740" s="34" t="s">
        <v>5528</v>
      </c>
      <c r="H2740" s="34" t="str">
        <f t="shared" ca="1" si="328"/>
        <v>Post-calc.</v>
      </c>
      <c r="I2740" s="3">
        <f t="shared" ca="1" si="326"/>
        <v>0</v>
      </c>
      <c r="Z2740" s="1"/>
    </row>
    <row r="2741" spans="1:26" x14ac:dyDescent="0.2">
      <c r="A2741" s="34" t="s">
        <v>5348</v>
      </c>
      <c r="B2741" s="9" t="str">
        <f t="shared" ca="1" si="327"/>
        <v>A8536</v>
      </c>
      <c r="C2741" s="30">
        <v>145.36600000000001</v>
      </c>
      <c r="D2741" s="30">
        <v>145.36600000000001</v>
      </c>
      <c r="E2741" s="32">
        <v>42460</v>
      </c>
      <c r="F2741" s="34" t="s">
        <v>4362</v>
      </c>
      <c r="G2741" s="34" t="s">
        <v>5528</v>
      </c>
      <c r="H2741" s="34" t="str">
        <f t="shared" ca="1" si="328"/>
        <v>Post-calc.</v>
      </c>
      <c r="I2741" s="3">
        <f t="shared" ca="1" si="326"/>
        <v>0</v>
      </c>
      <c r="Z2741" s="1"/>
    </row>
    <row r="2742" spans="1:26" x14ac:dyDescent="0.2">
      <c r="A2742" s="34" t="s">
        <v>5349</v>
      </c>
      <c r="B2742" s="9" t="str">
        <f t="shared" ca="1" si="327"/>
        <v>A8537</v>
      </c>
      <c r="C2742" s="30">
        <v>214.04</v>
      </c>
      <c r="D2742" s="30">
        <v>214.04</v>
      </c>
      <c r="E2742" s="32">
        <v>42460</v>
      </c>
      <c r="F2742" s="34" t="s">
        <v>4362</v>
      </c>
      <c r="G2742" s="34" t="s">
        <v>5528</v>
      </c>
      <c r="H2742" s="34" t="str">
        <f t="shared" ca="1" si="328"/>
        <v>Post-calc.</v>
      </c>
      <c r="I2742" s="3">
        <f t="shared" ca="1" si="326"/>
        <v>0</v>
      </c>
      <c r="Z2742" s="1"/>
    </row>
    <row r="2743" spans="1:26" x14ac:dyDescent="0.2">
      <c r="A2743" s="34" t="s">
        <v>5350</v>
      </c>
      <c r="B2743" s="9" t="str">
        <f t="shared" ca="1" si="327"/>
        <v>A8539</v>
      </c>
      <c r="C2743" s="30">
        <v>293.67899999999997</v>
      </c>
      <c r="D2743" s="30">
        <v>298.46699999999998</v>
      </c>
      <c r="E2743" s="32">
        <v>42369</v>
      </c>
      <c r="F2743" s="34" t="s">
        <v>4362</v>
      </c>
      <c r="G2743" s="34" t="s">
        <v>5528</v>
      </c>
      <c r="H2743" s="34" t="str">
        <f t="shared" ca="1" si="328"/>
        <v>Post-calc.</v>
      </c>
      <c r="I2743" s="3">
        <f t="shared" ca="1" si="326"/>
        <v>0</v>
      </c>
      <c r="Z2743" s="1"/>
    </row>
    <row r="2744" spans="1:26" x14ac:dyDescent="0.2">
      <c r="A2744" s="34" t="s">
        <v>5351</v>
      </c>
      <c r="B2744" s="9" t="str">
        <f t="shared" ca="1" si="327"/>
        <v>A8541</v>
      </c>
      <c r="C2744" s="30">
        <v>37.321800000000003</v>
      </c>
      <c r="D2744" s="30">
        <v>37.431600000000003</v>
      </c>
      <c r="E2744" s="32">
        <v>42394</v>
      </c>
      <c r="F2744" s="34" t="s">
        <v>4362</v>
      </c>
      <c r="G2744" s="34" t="s">
        <v>5528</v>
      </c>
      <c r="H2744" s="34" t="str">
        <f t="shared" ca="1" si="328"/>
        <v>Post-calc.</v>
      </c>
      <c r="I2744" s="3">
        <f t="shared" ca="1" si="326"/>
        <v>0</v>
      </c>
      <c r="Z2744" s="1"/>
    </row>
    <row r="2745" spans="1:26" x14ac:dyDescent="0.2">
      <c r="A2745" s="34" t="s">
        <v>5352</v>
      </c>
      <c r="B2745" s="9" t="str">
        <f t="shared" ca="1" si="327"/>
        <v>A8544</v>
      </c>
      <c r="C2745" s="30">
        <v>44.499600000000001</v>
      </c>
      <c r="D2745" s="30">
        <v>44.499600000000001</v>
      </c>
      <c r="E2745" s="32">
        <v>42410</v>
      </c>
      <c r="F2745" s="34" t="s">
        <v>4362</v>
      </c>
      <c r="G2745" s="34" t="s">
        <v>5528</v>
      </c>
      <c r="H2745" s="34" t="str">
        <f t="shared" ca="1" si="328"/>
        <v>Post-calc.</v>
      </c>
      <c r="I2745" s="3">
        <f t="shared" ca="1" si="326"/>
        <v>0</v>
      </c>
      <c r="Z2745" s="1"/>
    </row>
    <row r="2746" spans="1:26" x14ac:dyDescent="0.2">
      <c r="A2746" s="34" t="s">
        <v>5353</v>
      </c>
      <c r="B2746" s="9" t="str">
        <f t="shared" ca="1" si="327"/>
        <v>A8549</v>
      </c>
      <c r="C2746" s="30">
        <v>199.9</v>
      </c>
      <c r="D2746" s="30">
        <v>0</v>
      </c>
      <c r="E2746" s="32"/>
      <c r="F2746" s="34" t="s">
        <v>2660</v>
      </c>
      <c r="G2746" s="34" t="s">
        <v>5531</v>
      </c>
      <c r="H2746" s="34" t="str">
        <f t="shared" ca="1" si="328"/>
        <v>Pre-calc.</v>
      </c>
      <c r="I2746" s="3">
        <f t="shared" ca="1" si="326"/>
        <v>0</v>
      </c>
      <c r="Z2746" s="1"/>
    </row>
    <row r="2747" spans="1:26" x14ac:dyDescent="0.2">
      <c r="A2747" s="34" t="s">
        <v>5354</v>
      </c>
      <c r="B2747" s="9" t="str">
        <f t="shared" ca="1" si="327"/>
        <v>A8581</v>
      </c>
      <c r="C2747" s="30">
        <v>325.33800000000002</v>
      </c>
      <c r="D2747" s="30">
        <v>336.2953</v>
      </c>
      <c r="E2747" s="32"/>
      <c r="F2747" s="34" t="s">
        <v>1446</v>
      </c>
      <c r="G2747" s="34" t="s">
        <v>5527</v>
      </c>
      <c r="H2747" s="34" t="str">
        <f t="shared" ca="1" si="328"/>
        <v>Pre-calc.</v>
      </c>
      <c r="I2747" s="3">
        <f t="shared" ca="1" si="326"/>
        <v>0</v>
      </c>
      <c r="Z2747" s="1"/>
    </row>
    <row r="2748" spans="1:26" x14ac:dyDescent="0.2">
      <c r="A2748" s="34" t="s">
        <v>5355</v>
      </c>
      <c r="B2748" s="9" t="str">
        <f t="shared" ca="1" si="327"/>
        <v>A8584</v>
      </c>
      <c r="C2748" s="30">
        <v>864.88930000000005</v>
      </c>
      <c r="D2748" s="30">
        <v>835.23050000000001</v>
      </c>
      <c r="E2748" s="32"/>
      <c r="F2748" s="34" t="s">
        <v>1446</v>
      </c>
      <c r="G2748" s="34" t="s">
        <v>5527</v>
      </c>
      <c r="H2748" s="34" t="str">
        <f t="shared" ca="1" si="328"/>
        <v>Pre-calc.</v>
      </c>
      <c r="I2748" s="3">
        <f t="shared" ca="1" si="326"/>
        <v>0</v>
      </c>
      <c r="Z2748" s="1"/>
    </row>
    <row r="2749" spans="1:26" x14ac:dyDescent="0.2">
      <c r="A2749" s="34" t="s">
        <v>5356</v>
      </c>
      <c r="B2749" s="9" t="str">
        <f t="shared" ca="1" si="327"/>
        <v>A8585</v>
      </c>
      <c r="C2749" s="30">
        <v>618.52689999999996</v>
      </c>
      <c r="D2749" s="30">
        <v>610.98389999999995</v>
      </c>
      <c r="E2749" s="32"/>
      <c r="F2749" s="34" t="s">
        <v>1446</v>
      </c>
      <c r="G2749" s="34" t="s">
        <v>5527</v>
      </c>
      <c r="H2749" s="34" t="str">
        <f t="shared" ca="1" si="328"/>
        <v>Pre-calc.</v>
      </c>
      <c r="I2749" s="3">
        <f t="shared" ca="1" si="326"/>
        <v>0</v>
      </c>
      <c r="Z2749" s="1"/>
    </row>
    <row r="2750" spans="1:26" x14ac:dyDescent="0.2">
      <c r="A2750" s="34" t="s">
        <v>5357</v>
      </c>
      <c r="B2750" s="9" t="str">
        <f t="shared" ca="1" si="327"/>
        <v>A8588</v>
      </c>
      <c r="C2750" s="30">
        <v>2414.4119999999998</v>
      </c>
      <c r="D2750" s="30">
        <v>2417.94</v>
      </c>
      <c r="E2750" s="32">
        <v>42461</v>
      </c>
      <c r="F2750" s="34" t="s">
        <v>4157</v>
      </c>
      <c r="G2750" s="34" t="s">
        <v>5544</v>
      </c>
      <c r="H2750" s="34" t="str">
        <f t="shared" ca="1" si="328"/>
        <v>Post-calc.</v>
      </c>
      <c r="I2750" s="3">
        <f t="shared" ca="1" si="326"/>
        <v>0</v>
      </c>
      <c r="Z2750" s="1"/>
    </row>
    <row r="2751" spans="1:26" x14ac:dyDescent="0.2">
      <c r="A2751" s="34" t="s">
        <v>5358</v>
      </c>
      <c r="B2751" s="9" t="str">
        <f t="shared" ca="1" si="327"/>
        <v>A8600</v>
      </c>
      <c r="C2751" s="30">
        <v>209.76480000000001</v>
      </c>
      <c r="D2751" s="30">
        <v>209.6388</v>
      </c>
      <c r="E2751" s="32">
        <v>42502</v>
      </c>
      <c r="F2751" s="34" t="s">
        <v>4424</v>
      </c>
      <c r="G2751" s="34" t="s">
        <v>5532</v>
      </c>
      <c r="H2751" s="34" t="str">
        <f t="shared" ca="1" si="328"/>
        <v>Post-calc.</v>
      </c>
      <c r="I2751" s="3">
        <f t="shared" ca="1" si="326"/>
        <v>0</v>
      </c>
      <c r="Z2751" s="1"/>
    </row>
    <row r="2752" spans="1:26" x14ac:dyDescent="0.2">
      <c r="A2752" s="34" t="s">
        <v>5359</v>
      </c>
      <c r="B2752" s="9" t="str">
        <f t="shared" ca="1" si="327"/>
        <v>A8604</v>
      </c>
      <c r="C2752" s="30">
        <v>9754.0632000000005</v>
      </c>
      <c r="D2752" s="30">
        <v>9695.8637999999992</v>
      </c>
      <c r="E2752" s="32"/>
      <c r="F2752" s="34" t="s">
        <v>4424</v>
      </c>
      <c r="G2752" s="34" t="s">
        <v>5532</v>
      </c>
      <c r="H2752" s="34" t="str">
        <f t="shared" ca="1" si="328"/>
        <v>Pre-calc.</v>
      </c>
      <c r="I2752" s="3">
        <f t="shared" ca="1" si="326"/>
        <v>0</v>
      </c>
      <c r="Z2752" s="1"/>
    </row>
    <row r="2753" spans="1:26" x14ac:dyDescent="0.2">
      <c r="A2753" s="34" t="s">
        <v>5360</v>
      </c>
      <c r="B2753" s="9" t="str">
        <f t="shared" ca="1" si="327"/>
        <v>A8605</v>
      </c>
      <c r="C2753" s="30">
        <v>209.76480000000001</v>
      </c>
      <c r="D2753" s="30">
        <v>209.6388</v>
      </c>
      <c r="E2753" s="32">
        <v>42502</v>
      </c>
      <c r="F2753" s="34" t="s">
        <v>4424</v>
      </c>
      <c r="G2753" s="34" t="s">
        <v>5532</v>
      </c>
      <c r="H2753" s="34" t="str">
        <f t="shared" ca="1" si="328"/>
        <v>Post-calc.</v>
      </c>
      <c r="I2753" s="3">
        <f t="shared" ca="1" si="326"/>
        <v>0</v>
      </c>
      <c r="Z2753" s="1"/>
    </row>
    <row r="2754" spans="1:26" x14ac:dyDescent="0.2">
      <c r="A2754" s="34" t="s">
        <v>5361</v>
      </c>
      <c r="B2754" s="9" t="str">
        <f t="shared" ca="1" si="327"/>
        <v>A8606</v>
      </c>
      <c r="C2754" s="30">
        <v>239.7312</v>
      </c>
      <c r="D2754" s="30">
        <v>243.76320000000001</v>
      </c>
      <c r="E2754" s="32">
        <v>42485</v>
      </c>
      <c r="F2754" s="34" t="s">
        <v>4424</v>
      </c>
      <c r="G2754" s="34" t="s">
        <v>5532</v>
      </c>
      <c r="H2754" s="34" t="str">
        <f t="shared" ca="1" si="328"/>
        <v>Post-calc.</v>
      </c>
      <c r="I2754" s="3">
        <f t="shared" ca="1" si="326"/>
        <v>0</v>
      </c>
      <c r="Z2754" s="1"/>
    </row>
    <row r="2755" spans="1:26" x14ac:dyDescent="0.2">
      <c r="A2755" s="34" t="s">
        <v>5362</v>
      </c>
      <c r="B2755" s="9" t="str">
        <f t="shared" ca="1" si="327"/>
        <v>A8628</v>
      </c>
      <c r="C2755" s="30">
        <v>16909.681199999999</v>
      </c>
      <c r="D2755" s="30">
        <v>17261.510900000001</v>
      </c>
      <c r="E2755" s="32"/>
      <c r="F2755" s="34" t="s">
        <v>1446</v>
      </c>
      <c r="G2755" s="34" t="s">
        <v>5547</v>
      </c>
      <c r="H2755" s="34" t="str">
        <f t="shared" ca="1" si="328"/>
        <v>Pre-calc.</v>
      </c>
      <c r="I2755" s="3">
        <f t="shared" ca="1" si="326"/>
        <v>0</v>
      </c>
      <c r="Z2755" s="1"/>
    </row>
    <row r="2756" spans="1:26" x14ac:dyDescent="0.2">
      <c r="A2756" s="34" t="s">
        <v>5363</v>
      </c>
      <c r="B2756" s="9" t="str">
        <f t="shared" ca="1" si="327"/>
        <v>A8631</v>
      </c>
      <c r="C2756" s="30">
        <v>480.22359999999998</v>
      </c>
      <c r="D2756" s="30">
        <v>480.22359999999998</v>
      </c>
      <c r="E2756" s="32"/>
      <c r="F2756" s="34" t="s">
        <v>1446</v>
      </c>
      <c r="G2756" s="34" t="s">
        <v>5547</v>
      </c>
      <c r="H2756" s="34" t="str">
        <f t="shared" ca="1" si="328"/>
        <v>Pre-calc.</v>
      </c>
      <c r="I2756" s="3">
        <f t="shared" ref="I2756:I2819" ca="1" si="329">+VLOOKUP(B2756,$N$4:$P$2559,2,FALSE)-C2756</f>
        <v>0</v>
      </c>
      <c r="Z2756" s="1"/>
    </row>
    <row r="2757" spans="1:26" x14ac:dyDescent="0.2">
      <c r="A2757" s="34" t="s">
        <v>5364</v>
      </c>
      <c r="B2757" s="9" t="str">
        <f t="shared" ref="B2757:B2820" ca="1" si="330">+LEFT(A2757,5)</f>
        <v>A8632</v>
      </c>
      <c r="C2757" s="30">
        <v>559.2355</v>
      </c>
      <c r="D2757" s="30">
        <v>559.2355</v>
      </c>
      <c r="E2757" s="32"/>
      <c r="F2757" s="34" t="s">
        <v>1446</v>
      </c>
      <c r="G2757" s="34" t="s">
        <v>5547</v>
      </c>
      <c r="H2757" s="34" t="str">
        <f t="shared" ref="H2757:H2820" ca="1" si="331">+IF(E2757&gt;1,"Post-calc.","Pre-calc.")</f>
        <v>Pre-calc.</v>
      </c>
      <c r="I2757" s="3">
        <f t="shared" ca="1" si="329"/>
        <v>0</v>
      </c>
      <c r="Z2757" s="1"/>
    </row>
    <row r="2758" spans="1:26" x14ac:dyDescent="0.2">
      <c r="A2758" s="34" t="s">
        <v>5365</v>
      </c>
      <c r="B2758" s="9" t="str">
        <f t="shared" ca="1" si="330"/>
        <v>A8633</v>
      </c>
      <c r="C2758" s="30">
        <v>519.55359999999996</v>
      </c>
      <c r="D2758" s="30">
        <v>519.55359999999996</v>
      </c>
      <c r="E2758" s="32"/>
      <c r="F2758" s="34" t="s">
        <v>1446</v>
      </c>
      <c r="G2758" s="34" t="s">
        <v>5547</v>
      </c>
      <c r="H2758" s="34" t="str">
        <f t="shared" ca="1" si="331"/>
        <v>Pre-calc.</v>
      </c>
      <c r="I2758" s="3">
        <f t="shared" ca="1" si="329"/>
        <v>0</v>
      </c>
      <c r="Z2758" s="1"/>
    </row>
    <row r="2759" spans="1:26" x14ac:dyDescent="0.2">
      <c r="A2759" s="34" t="s">
        <v>5366</v>
      </c>
      <c r="B2759" s="9" t="str">
        <f t="shared" ca="1" si="330"/>
        <v>A8634</v>
      </c>
      <c r="C2759" s="30">
        <v>603.09280000000001</v>
      </c>
      <c r="D2759" s="30">
        <v>603.09280000000001</v>
      </c>
      <c r="E2759" s="32"/>
      <c r="F2759" s="34" t="s">
        <v>1446</v>
      </c>
      <c r="G2759" s="34" t="s">
        <v>5547</v>
      </c>
      <c r="H2759" s="34" t="str">
        <f t="shared" ca="1" si="331"/>
        <v>Pre-calc.</v>
      </c>
      <c r="I2759" s="3">
        <f t="shared" ca="1" si="329"/>
        <v>0</v>
      </c>
      <c r="Z2759" s="1"/>
    </row>
    <row r="2760" spans="1:26" x14ac:dyDescent="0.2">
      <c r="A2760" s="34" t="s">
        <v>5367</v>
      </c>
      <c r="B2760" s="9" t="str">
        <f t="shared" ca="1" si="330"/>
        <v>A8636</v>
      </c>
      <c r="C2760" s="30">
        <v>1000</v>
      </c>
      <c r="D2760" s="30">
        <v>0</v>
      </c>
      <c r="E2760" s="32"/>
      <c r="F2760" s="34" t="s">
        <v>3668</v>
      </c>
      <c r="G2760" s="34" t="s">
        <v>5538</v>
      </c>
      <c r="H2760" s="34" t="str">
        <f t="shared" ca="1" si="331"/>
        <v>Pre-calc.</v>
      </c>
      <c r="I2760" s="3">
        <f t="shared" ca="1" si="329"/>
        <v>0</v>
      </c>
      <c r="Z2760" s="1"/>
    </row>
    <row r="2761" spans="1:26" x14ac:dyDescent="0.2">
      <c r="A2761" s="34" t="s">
        <v>5368</v>
      </c>
      <c r="B2761" s="9" t="str">
        <f t="shared" ca="1" si="330"/>
        <v>A8637</v>
      </c>
      <c r="C2761" s="30">
        <v>356.02519999999998</v>
      </c>
      <c r="D2761" s="30">
        <v>332.46319999999997</v>
      </c>
      <c r="E2761" s="32">
        <v>42088</v>
      </c>
      <c r="F2761" s="34" t="s">
        <v>5315</v>
      </c>
      <c r="G2761" s="34" t="s">
        <v>5545</v>
      </c>
      <c r="H2761" s="34" t="str">
        <f t="shared" ca="1" si="331"/>
        <v>Post-calc.</v>
      </c>
      <c r="I2761" s="3">
        <f t="shared" ca="1" si="329"/>
        <v>0</v>
      </c>
      <c r="Z2761" s="1"/>
    </row>
    <row r="2762" spans="1:26" x14ac:dyDescent="0.2">
      <c r="A2762" s="34" t="s">
        <v>5369</v>
      </c>
      <c r="B2762" s="9" t="str">
        <f t="shared" ca="1" si="330"/>
        <v>A8638</v>
      </c>
      <c r="C2762" s="30">
        <v>171.48740000000001</v>
      </c>
      <c r="D2762" s="30">
        <v>161.4811</v>
      </c>
      <c r="E2762" s="32">
        <v>42089</v>
      </c>
      <c r="F2762" s="34" t="s">
        <v>5315</v>
      </c>
      <c r="G2762" s="34" t="s">
        <v>5545</v>
      </c>
      <c r="H2762" s="34" t="str">
        <f t="shared" ca="1" si="331"/>
        <v>Post-calc.</v>
      </c>
      <c r="I2762" s="3">
        <f t="shared" ca="1" si="329"/>
        <v>0</v>
      </c>
      <c r="Z2762" s="1"/>
    </row>
    <row r="2763" spans="1:26" x14ac:dyDescent="0.2">
      <c r="A2763" s="34" t="s">
        <v>5370</v>
      </c>
      <c r="B2763" s="9" t="str">
        <f t="shared" ca="1" si="330"/>
        <v>A8639</v>
      </c>
      <c r="C2763" s="30">
        <v>-113.0851</v>
      </c>
      <c r="D2763" s="30">
        <v>-108.16759999999999</v>
      </c>
      <c r="E2763" s="32">
        <v>42109</v>
      </c>
      <c r="F2763" s="34" t="s">
        <v>5315</v>
      </c>
      <c r="G2763" s="34" t="s">
        <v>5545</v>
      </c>
      <c r="H2763" s="34" t="str">
        <f t="shared" ca="1" si="331"/>
        <v>Post-calc.</v>
      </c>
      <c r="I2763" s="3">
        <f t="shared" ca="1" si="329"/>
        <v>0</v>
      </c>
      <c r="Z2763" s="1"/>
    </row>
    <row r="2764" spans="1:26" x14ac:dyDescent="0.2">
      <c r="A2764" s="34" t="s">
        <v>5371</v>
      </c>
      <c r="B2764" s="9" t="str">
        <f t="shared" ca="1" si="330"/>
        <v>A8640</v>
      </c>
      <c r="C2764" s="30">
        <v>2172.4607999999998</v>
      </c>
      <c r="D2764" s="30">
        <v>2112.1619999999998</v>
      </c>
      <c r="E2764" s="32">
        <v>42124</v>
      </c>
      <c r="F2764" s="34" t="s">
        <v>5315</v>
      </c>
      <c r="G2764" s="34" t="s">
        <v>5545</v>
      </c>
      <c r="H2764" s="34" t="str">
        <f t="shared" ca="1" si="331"/>
        <v>Post-calc.</v>
      </c>
      <c r="I2764" s="3">
        <f t="shared" ca="1" si="329"/>
        <v>0</v>
      </c>
      <c r="Z2764" s="1"/>
    </row>
    <row r="2765" spans="1:26" x14ac:dyDescent="0.2">
      <c r="A2765" s="34" t="s">
        <v>5372</v>
      </c>
      <c r="B2765" s="9" t="str">
        <f t="shared" ca="1" si="330"/>
        <v>A8641</v>
      </c>
      <c r="C2765" s="30">
        <v>946.76400000000001</v>
      </c>
      <c r="D2765" s="30">
        <v>936.51599999999996</v>
      </c>
      <c r="E2765" s="32">
        <v>42229</v>
      </c>
      <c r="F2765" s="34" t="s">
        <v>5315</v>
      </c>
      <c r="G2765" s="34" t="s">
        <v>5545</v>
      </c>
      <c r="H2765" s="34" t="str">
        <f t="shared" ca="1" si="331"/>
        <v>Post-calc.</v>
      </c>
      <c r="I2765" s="3">
        <f t="shared" ca="1" si="329"/>
        <v>0</v>
      </c>
      <c r="Z2765" s="1"/>
    </row>
    <row r="2766" spans="1:26" x14ac:dyDescent="0.2">
      <c r="A2766" s="34" t="s">
        <v>5373</v>
      </c>
      <c r="B2766" s="9" t="str">
        <f t="shared" ca="1" si="330"/>
        <v>A8642</v>
      </c>
      <c r="C2766" s="30">
        <v>582.09310000000005</v>
      </c>
      <c r="D2766" s="30">
        <v>570.27970000000005</v>
      </c>
      <c r="E2766" s="32">
        <v>42117</v>
      </c>
      <c r="F2766" s="34" t="s">
        <v>5315</v>
      </c>
      <c r="G2766" s="34" t="s">
        <v>5545</v>
      </c>
      <c r="H2766" s="34" t="str">
        <f t="shared" ca="1" si="331"/>
        <v>Post-calc.</v>
      </c>
      <c r="I2766" s="3">
        <f t="shared" ca="1" si="329"/>
        <v>0</v>
      </c>
      <c r="Z2766" s="1"/>
    </row>
    <row r="2767" spans="1:26" x14ac:dyDescent="0.2">
      <c r="A2767" s="34" t="s">
        <v>5374</v>
      </c>
      <c r="B2767" s="9" t="str">
        <f t="shared" ca="1" si="330"/>
        <v>A8643</v>
      </c>
      <c r="C2767" s="30">
        <v>653.28269999999998</v>
      </c>
      <c r="D2767" s="30">
        <v>608.26710000000003</v>
      </c>
      <c r="E2767" s="32">
        <v>42113</v>
      </c>
      <c r="F2767" s="34" t="s">
        <v>5315</v>
      </c>
      <c r="G2767" s="34" t="s">
        <v>5545</v>
      </c>
      <c r="H2767" s="34" t="str">
        <f t="shared" ca="1" si="331"/>
        <v>Post-calc.</v>
      </c>
      <c r="I2767" s="3">
        <f t="shared" ca="1" si="329"/>
        <v>0</v>
      </c>
      <c r="Z2767" s="1"/>
    </row>
    <row r="2768" spans="1:26" x14ac:dyDescent="0.2">
      <c r="A2768" s="34" t="s">
        <v>5375</v>
      </c>
      <c r="B2768" s="9" t="str">
        <f t="shared" ca="1" si="330"/>
        <v>A8644</v>
      </c>
      <c r="C2768" s="30">
        <v>2108.9411</v>
      </c>
      <c r="D2768" s="30">
        <v>1990.1503</v>
      </c>
      <c r="E2768" s="32">
        <v>42113</v>
      </c>
      <c r="F2768" s="34" t="s">
        <v>5315</v>
      </c>
      <c r="G2768" s="34" t="s">
        <v>5545</v>
      </c>
      <c r="H2768" s="34" t="str">
        <f t="shared" ca="1" si="331"/>
        <v>Post-calc.</v>
      </c>
      <c r="I2768" s="3">
        <f t="shared" ca="1" si="329"/>
        <v>0</v>
      </c>
      <c r="Z2768" s="1"/>
    </row>
    <row r="2769" spans="1:26" x14ac:dyDescent="0.2">
      <c r="A2769" s="34" t="s">
        <v>5376</v>
      </c>
      <c r="B2769" s="9" t="str">
        <f t="shared" ca="1" si="330"/>
        <v>A8645</v>
      </c>
      <c r="C2769" s="30">
        <v>175.41749999999999</v>
      </c>
      <c r="D2769" s="30">
        <v>175.5968</v>
      </c>
      <c r="E2769" s="32">
        <v>42135</v>
      </c>
      <c r="F2769" s="34" t="s">
        <v>5315</v>
      </c>
      <c r="G2769" s="34" t="s">
        <v>5545</v>
      </c>
      <c r="H2769" s="34" t="str">
        <f t="shared" ca="1" si="331"/>
        <v>Post-calc.</v>
      </c>
      <c r="I2769" s="3">
        <f t="shared" ca="1" si="329"/>
        <v>0</v>
      </c>
      <c r="Z2769" s="1"/>
    </row>
    <row r="2770" spans="1:26" x14ac:dyDescent="0.2">
      <c r="A2770" s="34" t="s">
        <v>5377</v>
      </c>
      <c r="B2770" s="9" t="str">
        <f t="shared" ca="1" si="330"/>
        <v>A8646</v>
      </c>
      <c r="C2770" s="30">
        <v>-337.11090000000002</v>
      </c>
      <c r="D2770" s="30">
        <v>-319.98410000000001</v>
      </c>
      <c r="E2770" s="32">
        <v>42152</v>
      </c>
      <c r="F2770" s="34" t="s">
        <v>5315</v>
      </c>
      <c r="G2770" s="34" t="s">
        <v>5545</v>
      </c>
      <c r="H2770" s="34" t="str">
        <f t="shared" ca="1" si="331"/>
        <v>Post-calc.</v>
      </c>
      <c r="I2770" s="3">
        <f t="shared" ca="1" si="329"/>
        <v>0</v>
      </c>
      <c r="Z2770" s="1"/>
    </row>
    <row r="2771" spans="1:26" x14ac:dyDescent="0.2">
      <c r="A2771" s="34" t="s">
        <v>5378</v>
      </c>
      <c r="B2771" s="9" t="str">
        <f t="shared" ca="1" si="330"/>
        <v>A8647</v>
      </c>
      <c r="C2771" s="30">
        <v>-12.641400000000001</v>
      </c>
      <c r="D2771" s="30">
        <v>-12.1747</v>
      </c>
      <c r="E2771" s="32">
        <v>42191</v>
      </c>
      <c r="F2771" s="34" t="s">
        <v>5315</v>
      </c>
      <c r="G2771" s="34" t="s">
        <v>5545</v>
      </c>
      <c r="H2771" s="34" t="str">
        <f t="shared" ca="1" si="331"/>
        <v>Post-calc.</v>
      </c>
      <c r="I2771" s="3">
        <f t="shared" ca="1" si="329"/>
        <v>0</v>
      </c>
      <c r="Z2771" s="1"/>
    </row>
    <row r="2772" spans="1:26" x14ac:dyDescent="0.2">
      <c r="A2772" s="34" t="s">
        <v>5379</v>
      </c>
      <c r="B2772" s="9" t="str">
        <f t="shared" ca="1" si="330"/>
        <v>A8648</v>
      </c>
      <c r="C2772" s="30">
        <v>700.15509999999995</v>
      </c>
      <c r="D2772" s="30">
        <v>671.01369999999997</v>
      </c>
      <c r="E2772" s="32">
        <v>42151</v>
      </c>
      <c r="F2772" s="34" t="s">
        <v>5315</v>
      </c>
      <c r="G2772" s="34" t="s">
        <v>5545</v>
      </c>
      <c r="H2772" s="34" t="str">
        <f t="shared" ca="1" si="331"/>
        <v>Post-calc.</v>
      </c>
      <c r="I2772" s="3">
        <f t="shared" ca="1" si="329"/>
        <v>0</v>
      </c>
      <c r="Z2772" s="1"/>
    </row>
    <row r="2773" spans="1:26" x14ac:dyDescent="0.2">
      <c r="A2773" s="34" t="s">
        <v>5380</v>
      </c>
      <c r="B2773" s="9" t="str">
        <f t="shared" ca="1" si="330"/>
        <v>A8649</v>
      </c>
      <c r="C2773" s="30">
        <v>2339.9155999999998</v>
      </c>
      <c r="D2773" s="30">
        <v>2258.1741999999999</v>
      </c>
      <c r="E2773" s="32">
        <v>42180</v>
      </c>
      <c r="F2773" s="34" t="s">
        <v>5315</v>
      </c>
      <c r="G2773" s="34" t="s">
        <v>5545</v>
      </c>
      <c r="H2773" s="34" t="str">
        <f t="shared" ca="1" si="331"/>
        <v>Post-calc.</v>
      </c>
      <c r="I2773" s="3">
        <f t="shared" ca="1" si="329"/>
        <v>0</v>
      </c>
      <c r="Z2773" s="1"/>
    </row>
    <row r="2774" spans="1:26" x14ac:dyDescent="0.2">
      <c r="A2774" s="34" t="s">
        <v>5381</v>
      </c>
      <c r="B2774" s="9" t="str">
        <f t="shared" ca="1" si="330"/>
        <v>A8653</v>
      </c>
      <c r="C2774" s="30">
        <v>164.39940000000001</v>
      </c>
      <c r="D2774" s="30">
        <v>165.946</v>
      </c>
      <c r="E2774" s="32"/>
      <c r="F2774" s="34" t="s">
        <v>1446</v>
      </c>
      <c r="G2774" s="34" t="s">
        <v>5527</v>
      </c>
      <c r="H2774" s="34" t="str">
        <f t="shared" ca="1" si="331"/>
        <v>Pre-calc.</v>
      </c>
      <c r="I2774" s="3">
        <f t="shared" ca="1" si="329"/>
        <v>0</v>
      </c>
      <c r="Z2774" s="1"/>
    </row>
    <row r="2775" spans="1:26" x14ac:dyDescent="0.2">
      <c r="A2775" s="34" t="s">
        <v>5382</v>
      </c>
      <c r="B2775" s="9" t="str">
        <f t="shared" ca="1" si="330"/>
        <v>A8664</v>
      </c>
      <c r="C2775" s="30">
        <v>320.04689999999999</v>
      </c>
      <c r="D2775" s="30">
        <v>313.18849999999998</v>
      </c>
      <c r="E2775" s="32">
        <v>42191</v>
      </c>
      <c r="F2775" s="34" t="s">
        <v>5315</v>
      </c>
      <c r="G2775" s="34" t="s">
        <v>5545</v>
      </c>
      <c r="H2775" s="34" t="str">
        <f t="shared" ca="1" si="331"/>
        <v>Post-calc.</v>
      </c>
      <c r="I2775" s="3">
        <f t="shared" ca="1" si="329"/>
        <v>0</v>
      </c>
      <c r="Z2775" s="1"/>
    </row>
    <row r="2776" spans="1:26" x14ac:dyDescent="0.2">
      <c r="A2776" s="34" t="s">
        <v>5383</v>
      </c>
      <c r="B2776" s="9" t="str">
        <f t="shared" ca="1" si="330"/>
        <v>A8665</v>
      </c>
      <c r="C2776" s="30">
        <v>437.05279999999999</v>
      </c>
      <c r="D2776" s="30">
        <v>427.60660000000001</v>
      </c>
      <c r="E2776" s="32">
        <v>42159</v>
      </c>
      <c r="F2776" s="34" t="s">
        <v>5315</v>
      </c>
      <c r="G2776" s="34" t="s">
        <v>5545</v>
      </c>
      <c r="H2776" s="34" t="str">
        <f t="shared" ca="1" si="331"/>
        <v>Post-calc.</v>
      </c>
      <c r="I2776" s="3">
        <f t="shared" ca="1" si="329"/>
        <v>0</v>
      </c>
      <c r="Z2776" s="1"/>
    </row>
    <row r="2777" spans="1:26" x14ac:dyDescent="0.2">
      <c r="A2777" s="34" t="s">
        <v>5384</v>
      </c>
      <c r="B2777" s="9" t="str">
        <f t="shared" ca="1" si="330"/>
        <v>A8666</v>
      </c>
      <c r="C2777" s="30">
        <v>-161.55070000000001</v>
      </c>
      <c r="D2777" s="30">
        <v>155.42150000000001</v>
      </c>
      <c r="E2777" s="32">
        <v>42240</v>
      </c>
      <c r="F2777" s="34" t="s">
        <v>5315</v>
      </c>
      <c r="G2777" s="34" t="s">
        <v>5545</v>
      </c>
      <c r="H2777" s="34" t="str">
        <f t="shared" ca="1" si="331"/>
        <v>Post-calc.</v>
      </c>
      <c r="I2777" s="3">
        <f t="shared" ca="1" si="329"/>
        <v>0</v>
      </c>
      <c r="Z2777" s="1"/>
    </row>
    <row r="2778" spans="1:26" x14ac:dyDescent="0.2">
      <c r="A2778" s="34" t="s">
        <v>5385</v>
      </c>
      <c r="B2778" s="9" t="str">
        <f t="shared" ca="1" si="330"/>
        <v>A8667</v>
      </c>
      <c r="C2778" s="30">
        <v>80.626099999999994</v>
      </c>
      <c r="D2778" s="30">
        <v>78.883499999999998</v>
      </c>
      <c r="E2778" s="32">
        <v>42314</v>
      </c>
      <c r="F2778" s="34" t="s">
        <v>5315</v>
      </c>
      <c r="G2778" s="34" t="s">
        <v>5545</v>
      </c>
      <c r="H2778" s="34" t="str">
        <f t="shared" ca="1" si="331"/>
        <v>Post-calc.</v>
      </c>
      <c r="I2778" s="3">
        <f t="shared" ca="1" si="329"/>
        <v>0</v>
      </c>
      <c r="Z2778" s="1"/>
    </row>
    <row r="2779" spans="1:26" x14ac:dyDescent="0.2">
      <c r="A2779" s="34" t="s">
        <v>5386</v>
      </c>
      <c r="B2779" s="9" t="str">
        <f t="shared" ca="1" si="330"/>
        <v>A8668</v>
      </c>
      <c r="C2779" s="30">
        <v>297.56279999999998</v>
      </c>
      <c r="D2779" s="30">
        <v>290.57330000000002</v>
      </c>
      <c r="E2779" s="32">
        <v>42240</v>
      </c>
      <c r="F2779" s="34" t="s">
        <v>5315</v>
      </c>
      <c r="G2779" s="34" t="s">
        <v>5545</v>
      </c>
      <c r="H2779" s="34" t="str">
        <f t="shared" ca="1" si="331"/>
        <v>Post-calc.</v>
      </c>
      <c r="I2779" s="3">
        <f t="shared" ca="1" si="329"/>
        <v>0</v>
      </c>
      <c r="Z2779" s="1"/>
    </row>
    <row r="2780" spans="1:26" x14ac:dyDescent="0.2">
      <c r="A2780" s="34" t="s">
        <v>5387</v>
      </c>
      <c r="B2780" s="9" t="str">
        <f t="shared" ca="1" si="330"/>
        <v>A8669</v>
      </c>
      <c r="C2780" s="30">
        <v>466.80520000000001</v>
      </c>
      <c r="D2780" s="30">
        <v>455.81689999999998</v>
      </c>
      <c r="E2780" s="32">
        <v>42240</v>
      </c>
      <c r="F2780" s="34" t="s">
        <v>5315</v>
      </c>
      <c r="G2780" s="34" t="s">
        <v>5545</v>
      </c>
      <c r="H2780" s="34" t="str">
        <f t="shared" ca="1" si="331"/>
        <v>Post-calc.</v>
      </c>
      <c r="I2780" s="3">
        <f t="shared" ca="1" si="329"/>
        <v>0</v>
      </c>
      <c r="Z2780" s="1"/>
    </row>
    <row r="2781" spans="1:26" x14ac:dyDescent="0.2">
      <c r="A2781" s="34" t="s">
        <v>5388</v>
      </c>
      <c r="B2781" s="9" t="str">
        <f t="shared" ca="1" si="330"/>
        <v>A8670</v>
      </c>
      <c r="C2781" s="30">
        <v>186.67410000000001</v>
      </c>
      <c r="D2781" s="30">
        <v>182.2893</v>
      </c>
      <c r="E2781" s="32">
        <v>42233</v>
      </c>
      <c r="F2781" s="34" t="s">
        <v>5315</v>
      </c>
      <c r="G2781" s="34" t="s">
        <v>5545</v>
      </c>
      <c r="H2781" s="34" t="str">
        <f t="shared" ca="1" si="331"/>
        <v>Post-calc.</v>
      </c>
      <c r="I2781" s="3">
        <f t="shared" ca="1" si="329"/>
        <v>0</v>
      </c>
      <c r="Z2781" s="1"/>
    </row>
    <row r="2782" spans="1:26" x14ac:dyDescent="0.2">
      <c r="A2782" s="34" t="s">
        <v>5389</v>
      </c>
      <c r="B2782" s="9" t="str">
        <f t="shared" ca="1" si="330"/>
        <v>A8671</v>
      </c>
      <c r="C2782" s="30">
        <v>582.83420000000001</v>
      </c>
      <c r="D2782" s="30">
        <v>568.18960000000004</v>
      </c>
      <c r="E2782" s="32">
        <v>42236</v>
      </c>
      <c r="F2782" s="34" t="s">
        <v>5315</v>
      </c>
      <c r="G2782" s="34" t="s">
        <v>5545</v>
      </c>
      <c r="H2782" s="34" t="str">
        <f t="shared" ca="1" si="331"/>
        <v>Post-calc.</v>
      </c>
      <c r="I2782" s="3">
        <f t="shared" ca="1" si="329"/>
        <v>0</v>
      </c>
      <c r="Z2782" s="1"/>
    </row>
    <row r="2783" spans="1:26" x14ac:dyDescent="0.2">
      <c r="A2783" s="34" t="s">
        <v>5390</v>
      </c>
      <c r="B2783" s="9" t="str">
        <f t="shared" ca="1" si="330"/>
        <v>A8672</v>
      </c>
      <c r="C2783" s="30">
        <v>452.9178</v>
      </c>
      <c r="D2783" s="30">
        <v>453.2466</v>
      </c>
      <c r="E2783" s="32">
        <v>42240</v>
      </c>
      <c r="F2783" s="34" t="s">
        <v>5315</v>
      </c>
      <c r="G2783" s="34" t="s">
        <v>5545</v>
      </c>
      <c r="H2783" s="34" t="str">
        <f t="shared" ca="1" si="331"/>
        <v>Post-calc.</v>
      </c>
      <c r="I2783" s="3">
        <f t="shared" ca="1" si="329"/>
        <v>0</v>
      </c>
      <c r="Z2783" s="1"/>
    </row>
    <row r="2784" spans="1:26" x14ac:dyDescent="0.2">
      <c r="A2784" s="34" t="s">
        <v>5391</v>
      </c>
      <c r="B2784" s="9" t="str">
        <f t="shared" ca="1" si="330"/>
        <v>A8673</v>
      </c>
      <c r="C2784" s="30">
        <v>121.18129999999999</v>
      </c>
      <c r="D2784" s="30">
        <v>121.2692</v>
      </c>
      <c r="E2784" s="32">
        <v>42240</v>
      </c>
      <c r="F2784" s="34" t="s">
        <v>5315</v>
      </c>
      <c r="G2784" s="34" t="s">
        <v>5545</v>
      </c>
      <c r="H2784" s="34" t="str">
        <f t="shared" ca="1" si="331"/>
        <v>Post-calc.</v>
      </c>
      <c r="I2784" s="3">
        <f t="shared" ca="1" si="329"/>
        <v>0</v>
      </c>
      <c r="Z2784" s="1"/>
    </row>
    <row r="2785" spans="1:26" x14ac:dyDescent="0.2">
      <c r="A2785" s="34" t="s">
        <v>5392</v>
      </c>
      <c r="B2785" s="9" t="str">
        <f t="shared" ca="1" si="330"/>
        <v>A8674</v>
      </c>
      <c r="C2785" s="30">
        <v>210.48740000000001</v>
      </c>
      <c r="D2785" s="30">
        <v>210.64019999999999</v>
      </c>
      <c r="E2785" s="32">
        <v>42235</v>
      </c>
      <c r="F2785" s="34" t="s">
        <v>5315</v>
      </c>
      <c r="G2785" s="34" t="s">
        <v>5545</v>
      </c>
      <c r="H2785" s="34" t="str">
        <f t="shared" ca="1" si="331"/>
        <v>Post-calc.</v>
      </c>
      <c r="I2785" s="3">
        <f t="shared" ca="1" si="329"/>
        <v>0</v>
      </c>
      <c r="Z2785" s="1"/>
    </row>
    <row r="2786" spans="1:26" x14ac:dyDescent="0.2">
      <c r="A2786" s="34" t="s">
        <v>5393</v>
      </c>
      <c r="B2786" s="9" t="str">
        <f t="shared" ca="1" si="330"/>
        <v>A8675</v>
      </c>
      <c r="C2786" s="30">
        <v>2894.2750000000001</v>
      </c>
      <c r="D2786" s="30">
        <v>2928.8125</v>
      </c>
      <c r="E2786" s="32">
        <v>42267</v>
      </c>
      <c r="F2786" s="34" t="s">
        <v>5315</v>
      </c>
      <c r="G2786" s="34" t="s">
        <v>5545</v>
      </c>
      <c r="H2786" s="34" t="str">
        <f t="shared" ca="1" si="331"/>
        <v>Post-calc.</v>
      </c>
      <c r="I2786" s="3">
        <f t="shared" ca="1" si="329"/>
        <v>0</v>
      </c>
      <c r="Z2786" s="1"/>
    </row>
    <row r="2787" spans="1:26" x14ac:dyDescent="0.2">
      <c r="A2787" s="34" t="s">
        <v>5394</v>
      </c>
      <c r="B2787" s="9" t="str">
        <f t="shared" ca="1" si="330"/>
        <v>A8676</v>
      </c>
      <c r="C2787" s="30">
        <v>4974.4721</v>
      </c>
      <c r="D2787" s="30">
        <v>4914.8987999999999</v>
      </c>
      <c r="E2787" s="32">
        <v>42274</v>
      </c>
      <c r="F2787" s="34" t="s">
        <v>5315</v>
      </c>
      <c r="G2787" s="34" t="s">
        <v>5545</v>
      </c>
      <c r="H2787" s="34" t="str">
        <f t="shared" ca="1" si="331"/>
        <v>Post-calc.</v>
      </c>
      <c r="I2787" s="3">
        <f t="shared" ca="1" si="329"/>
        <v>0</v>
      </c>
      <c r="Z2787" s="1"/>
    </row>
    <row r="2788" spans="1:26" x14ac:dyDescent="0.2">
      <c r="A2788" s="34" t="s">
        <v>5395</v>
      </c>
      <c r="B2788" s="9" t="str">
        <f t="shared" ca="1" si="330"/>
        <v>A8677</v>
      </c>
      <c r="C2788" s="30">
        <v>247.4965</v>
      </c>
      <c r="D2788" s="30">
        <v>239.22540000000001</v>
      </c>
      <c r="E2788" s="32">
        <v>42311</v>
      </c>
      <c r="F2788" s="34" t="s">
        <v>5315</v>
      </c>
      <c r="G2788" s="34" t="s">
        <v>5545</v>
      </c>
      <c r="H2788" s="34" t="str">
        <f t="shared" ca="1" si="331"/>
        <v>Post-calc.</v>
      </c>
      <c r="I2788" s="3">
        <f t="shared" ca="1" si="329"/>
        <v>0</v>
      </c>
      <c r="Z2788" s="1"/>
    </row>
    <row r="2789" spans="1:26" x14ac:dyDescent="0.2">
      <c r="A2789" s="34" t="s">
        <v>5396</v>
      </c>
      <c r="B2789" s="9" t="str">
        <f t="shared" ca="1" si="330"/>
        <v>A8678</v>
      </c>
      <c r="C2789" s="30">
        <v>1073</v>
      </c>
      <c r="D2789" s="30">
        <v>1058.3557000000001</v>
      </c>
      <c r="E2789" s="32">
        <v>42313</v>
      </c>
      <c r="F2789" s="34" t="s">
        <v>5315</v>
      </c>
      <c r="G2789" s="34" t="s">
        <v>5545</v>
      </c>
      <c r="H2789" s="34" t="str">
        <f t="shared" ca="1" si="331"/>
        <v>Post-calc.</v>
      </c>
      <c r="I2789" s="3">
        <f t="shared" ca="1" si="329"/>
        <v>0</v>
      </c>
      <c r="Z2789" s="1"/>
    </row>
    <row r="2790" spans="1:26" x14ac:dyDescent="0.2">
      <c r="A2790" s="34" t="s">
        <v>5397</v>
      </c>
      <c r="B2790" s="9" t="str">
        <f t="shared" ca="1" si="330"/>
        <v>A8679</v>
      </c>
      <c r="C2790" s="30">
        <v>2200</v>
      </c>
      <c r="D2790" s="30">
        <v>0</v>
      </c>
      <c r="E2790" s="32"/>
      <c r="F2790" s="34" t="s">
        <v>2660</v>
      </c>
      <c r="G2790" s="34" t="s">
        <v>5534</v>
      </c>
      <c r="H2790" s="34" t="str">
        <f t="shared" ca="1" si="331"/>
        <v>Pre-calc.</v>
      </c>
      <c r="I2790" s="3">
        <f t="shared" ca="1" si="329"/>
        <v>0</v>
      </c>
      <c r="Z2790" s="1"/>
    </row>
    <row r="2791" spans="1:26" x14ac:dyDescent="0.2">
      <c r="A2791" s="34" t="s">
        <v>5398</v>
      </c>
      <c r="B2791" s="9" t="str">
        <f t="shared" ca="1" si="330"/>
        <v>A8691</v>
      </c>
      <c r="C2791" s="30">
        <v>177.7071</v>
      </c>
      <c r="D2791" s="30">
        <v>176.84450000000001</v>
      </c>
      <c r="E2791" s="32">
        <v>42501</v>
      </c>
      <c r="F2791" s="34" t="s">
        <v>4898</v>
      </c>
      <c r="G2791" s="34" t="s">
        <v>5546</v>
      </c>
      <c r="H2791" s="34" t="str">
        <f t="shared" ca="1" si="331"/>
        <v>Post-calc.</v>
      </c>
      <c r="I2791" s="3">
        <f t="shared" ca="1" si="329"/>
        <v>0</v>
      </c>
      <c r="Z2791" s="1"/>
    </row>
    <row r="2792" spans="1:26" x14ac:dyDescent="0.2">
      <c r="A2792" s="34" t="s">
        <v>5399</v>
      </c>
      <c r="B2792" s="9" t="str">
        <f t="shared" ca="1" si="330"/>
        <v>A8693</v>
      </c>
      <c r="C2792" s="30">
        <v>5000</v>
      </c>
      <c r="D2792" s="30">
        <v>0</v>
      </c>
      <c r="E2792" s="32"/>
      <c r="F2792" s="34" t="s">
        <v>3668</v>
      </c>
      <c r="G2792" s="34" t="s">
        <v>5538</v>
      </c>
      <c r="H2792" s="34" t="str">
        <f t="shared" ca="1" si="331"/>
        <v>Pre-calc.</v>
      </c>
      <c r="I2792" s="3">
        <f t="shared" ca="1" si="329"/>
        <v>0</v>
      </c>
      <c r="Z2792" s="1"/>
    </row>
    <row r="2793" spans="1:26" x14ac:dyDescent="0.2">
      <c r="A2793" s="34" t="s">
        <v>5400</v>
      </c>
      <c r="B2793" s="9" t="str">
        <f t="shared" ca="1" si="330"/>
        <v>A8695</v>
      </c>
      <c r="C2793" s="30">
        <v>469.00599999999997</v>
      </c>
      <c r="D2793" s="30">
        <v>468.68200000000002</v>
      </c>
      <c r="E2793" s="32">
        <v>42268</v>
      </c>
      <c r="F2793" s="34" t="s">
        <v>5315</v>
      </c>
      <c r="G2793" s="34" t="s">
        <v>5545</v>
      </c>
      <c r="H2793" s="34" t="str">
        <f t="shared" ca="1" si="331"/>
        <v>Post-calc.</v>
      </c>
      <c r="I2793" s="3">
        <f t="shared" ca="1" si="329"/>
        <v>0</v>
      </c>
      <c r="Z2793" s="1"/>
    </row>
    <row r="2794" spans="1:26" x14ac:dyDescent="0.2">
      <c r="A2794" s="34" t="s">
        <v>5401</v>
      </c>
      <c r="B2794" s="9" t="str">
        <f t="shared" ca="1" si="330"/>
        <v>A8696</v>
      </c>
      <c r="C2794" s="30">
        <v>433.64600000000002</v>
      </c>
      <c r="D2794" s="30">
        <v>433.29649999999998</v>
      </c>
      <c r="E2794" s="32">
        <v>42310</v>
      </c>
      <c r="F2794" s="34" t="s">
        <v>5315</v>
      </c>
      <c r="G2794" s="34" t="s">
        <v>5545</v>
      </c>
      <c r="H2794" s="34" t="str">
        <f t="shared" ca="1" si="331"/>
        <v>Post-calc.</v>
      </c>
      <c r="I2794" s="3">
        <f t="shared" ca="1" si="329"/>
        <v>0</v>
      </c>
      <c r="Z2794" s="1"/>
    </row>
    <row r="2795" spans="1:26" x14ac:dyDescent="0.2">
      <c r="A2795" s="34" t="s">
        <v>5402</v>
      </c>
      <c r="B2795" s="9" t="str">
        <f t="shared" ca="1" si="330"/>
        <v>A8697</v>
      </c>
      <c r="C2795" s="30">
        <v>1843.5139999999999</v>
      </c>
      <c r="D2795" s="30">
        <v>1785.0363</v>
      </c>
      <c r="E2795" s="32">
        <v>42334</v>
      </c>
      <c r="F2795" s="34" t="s">
        <v>5315</v>
      </c>
      <c r="G2795" s="34" t="s">
        <v>5545</v>
      </c>
      <c r="H2795" s="34" t="str">
        <f t="shared" ca="1" si="331"/>
        <v>Post-calc.</v>
      </c>
      <c r="I2795" s="3">
        <f t="shared" ca="1" si="329"/>
        <v>0</v>
      </c>
      <c r="Z2795" s="1"/>
    </row>
    <row r="2796" spans="1:26" x14ac:dyDescent="0.2">
      <c r="A2796" s="34" t="s">
        <v>5403</v>
      </c>
      <c r="B2796" s="9" t="str">
        <f t="shared" ca="1" si="330"/>
        <v>A8698</v>
      </c>
      <c r="C2796" s="30">
        <v>2412.6799999999998</v>
      </c>
      <c r="D2796" s="30">
        <v>2343.41</v>
      </c>
      <c r="E2796" s="32">
        <v>42308</v>
      </c>
      <c r="F2796" s="34" t="s">
        <v>5315</v>
      </c>
      <c r="G2796" s="34" t="s">
        <v>5545</v>
      </c>
      <c r="H2796" s="34" t="str">
        <f t="shared" ca="1" si="331"/>
        <v>Post-calc.</v>
      </c>
      <c r="I2796" s="3">
        <f t="shared" ca="1" si="329"/>
        <v>0</v>
      </c>
      <c r="Z2796" s="1"/>
    </row>
    <row r="2797" spans="1:26" x14ac:dyDescent="0.2">
      <c r="A2797" s="34" t="s">
        <v>5404</v>
      </c>
      <c r="B2797" s="9" t="str">
        <f t="shared" ca="1" si="330"/>
        <v>A8699</v>
      </c>
      <c r="C2797" s="30">
        <v>2107.5315000000001</v>
      </c>
      <c r="D2797" s="30">
        <v>2038.7666999999999</v>
      </c>
      <c r="E2797" s="32">
        <v>42400</v>
      </c>
      <c r="F2797" s="34" t="s">
        <v>5315</v>
      </c>
      <c r="G2797" s="34" t="s">
        <v>5545</v>
      </c>
      <c r="H2797" s="34" t="str">
        <f t="shared" ca="1" si="331"/>
        <v>Post-calc.</v>
      </c>
      <c r="I2797" s="3">
        <f t="shared" ca="1" si="329"/>
        <v>0</v>
      </c>
      <c r="Z2797" s="1"/>
    </row>
    <row r="2798" spans="1:26" x14ac:dyDescent="0.2">
      <c r="A2798" s="34" t="s">
        <v>5405</v>
      </c>
      <c r="B2798" s="9" t="str">
        <f t="shared" ca="1" si="330"/>
        <v>A8700</v>
      </c>
      <c r="C2798" s="30">
        <v>859.63139999999999</v>
      </c>
      <c r="D2798" s="30">
        <v>811.40570000000002</v>
      </c>
      <c r="E2798" s="32">
        <v>42319</v>
      </c>
      <c r="F2798" s="34" t="s">
        <v>5315</v>
      </c>
      <c r="G2798" s="34" t="s">
        <v>5545</v>
      </c>
      <c r="H2798" s="34" t="str">
        <f t="shared" ca="1" si="331"/>
        <v>Post-calc.</v>
      </c>
      <c r="I2798" s="3">
        <f t="shared" ca="1" si="329"/>
        <v>0</v>
      </c>
      <c r="Z2798" s="1"/>
    </row>
    <row r="2799" spans="1:26" x14ac:dyDescent="0.2">
      <c r="A2799" s="34" t="s">
        <v>5406</v>
      </c>
      <c r="B2799" s="9" t="str">
        <f t="shared" ca="1" si="330"/>
        <v>A8701</v>
      </c>
      <c r="C2799" s="30">
        <v>154.85679999999999</v>
      </c>
      <c r="D2799" s="30">
        <v>145.91480000000001</v>
      </c>
      <c r="E2799" s="32">
        <v>42389</v>
      </c>
      <c r="F2799" s="34" t="s">
        <v>5315</v>
      </c>
      <c r="G2799" s="34" t="s">
        <v>5545</v>
      </c>
      <c r="H2799" s="34" t="str">
        <f t="shared" ca="1" si="331"/>
        <v>Post-calc.</v>
      </c>
      <c r="I2799" s="3">
        <f t="shared" ca="1" si="329"/>
        <v>0</v>
      </c>
      <c r="Z2799" s="1"/>
    </row>
    <row r="2800" spans="1:26" x14ac:dyDescent="0.2">
      <c r="A2800" s="34" t="s">
        <v>5407</v>
      </c>
      <c r="B2800" s="9" t="str">
        <f t="shared" ca="1" si="330"/>
        <v>A8702</v>
      </c>
      <c r="C2800" s="30">
        <v>472.98559999999998</v>
      </c>
      <c r="D2800" s="30">
        <v>440.0924</v>
      </c>
      <c r="E2800" s="32">
        <v>42348</v>
      </c>
      <c r="F2800" s="34" t="s">
        <v>5315</v>
      </c>
      <c r="G2800" s="34" t="s">
        <v>5545</v>
      </c>
      <c r="H2800" s="34" t="str">
        <f t="shared" ca="1" si="331"/>
        <v>Post-calc.</v>
      </c>
      <c r="I2800" s="3">
        <f t="shared" ca="1" si="329"/>
        <v>0</v>
      </c>
      <c r="Z2800" s="1"/>
    </row>
    <row r="2801" spans="1:26" x14ac:dyDescent="0.2">
      <c r="A2801" s="34" t="s">
        <v>5408</v>
      </c>
      <c r="B2801" s="9" t="str">
        <f t="shared" ca="1" si="330"/>
        <v>A8703</v>
      </c>
      <c r="C2801" s="30">
        <v>242.80500000000001</v>
      </c>
      <c r="D2801" s="30">
        <v>234.34100000000001</v>
      </c>
      <c r="E2801" s="32">
        <v>42367</v>
      </c>
      <c r="F2801" s="34" t="s">
        <v>5315</v>
      </c>
      <c r="G2801" s="34" t="s">
        <v>5545</v>
      </c>
      <c r="H2801" s="34" t="str">
        <f t="shared" ca="1" si="331"/>
        <v>Post-calc.</v>
      </c>
      <c r="I2801" s="3">
        <f t="shared" ca="1" si="329"/>
        <v>0</v>
      </c>
      <c r="Z2801" s="1"/>
    </row>
    <row r="2802" spans="1:26" x14ac:dyDescent="0.2">
      <c r="A2802" s="34" t="s">
        <v>5409</v>
      </c>
      <c r="B2802" s="9" t="str">
        <f t="shared" ca="1" si="330"/>
        <v>A8704</v>
      </c>
      <c r="C2802" s="30">
        <v>2368.4369999999999</v>
      </c>
      <c r="D2802" s="30">
        <v>2264.0832</v>
      </c>
      <c r="E2802" s="32">
        <v>42386</v>
      </c>
      <c r="F2802" s="34" t="s">
        <v>5315</v>
      </c>
      <c r="G2802" s="34" t="s">
        <v>5545</v>
      </c>
      <c r="H2802" s="34" t="str">
        <f t="shared" ca="1" si="331"/>
        <v>Post-calc.</v>
      </c>
      <c r="I2802" s="3">
        <f t="shared" ca="1" si="329"/>
        <v>0</v>
      </c>
      <c r="Z2802" s="1"/>
    </row>
    <row r="2803" spans="1:26" x14ac:dyDescent="0.2">
      <c r="A2803" s="34" t="s">
        <v>5410</v>
      </c>
      <c r="B2803" s="9" t="str">
        <f t="shared" ca="1" si="330"/>
        <v>A8705</v>
      </c>
      <c r="C2803" s="30">
        <v>396.10149999999999</v>
      </c>
      <c r="D2803" s="30">
        <v>381.81880000000001</v>
      </c>
      <c r="E2803" s="32">
        <v>42361</v>
      </c>
      <c r="F2803" s="34" t="s">
        <v>5315</v>
      </c>
      <c r="G2803" s="34" t="s">
        <v>5545</v>
      </c>
      <c r="H2803" s="34" t="str">
        <f t="shared" ca="1" si="331"/>
        <v>Post-calc.</v>
      </c>
      <c r="I2803" s="3">
        <f t="shared" ca="1" si="329"/>
        <v>0</v>
      </c>
      <c r="Z2803" s="1"/>
    </row>
    <row r="2804" spans="1:26" x14ac:dyDescent="0.2">
      <c r="A2804" s="34" t="s">
        <v>5411</v>
      </c>
      <c r="B2804" s="9" t="str">
        <f t="shared" ca="1" si="330"/>
        <v>A8706</v>
      </c>
      <c r="C2804" s="30">
        <v>408.5</v>
      </c>
      <c r="D2804" s="30">
        <v>393.77019999999999</v>
      </c>
      <c r="E2804" s="32">
        <v>42361</v>
      </c>
      <c r="F2804" s="34" t="s">
        <v>5315</v>
      </c>
      <c r="G2804" s="34" t="s">
        <v>5545</v>
      </c>
      <c r="H2804" s="34" t="str">
        <f t="shared" ca="1" si="331"/>
        <v>Post-calc.</v>
      </c>
      <c r="I2804" s="3">
        <f t="shared" ca="1" si="329"/>
        <v>0</v>
      </c>
      <c r="Z2804" s="1"/>
    </row>
    <row r="2805" spans="1:26" x14ac:dyDescent="0.2">
      <c r="A2805" s="34" t="s">
        <v>5412</v>
      </c>
      <c r="B2805" s="9" t="str">
        <f t="shared" ca="1" si="330"/>
        <v>A8707</v>
      </c>
      <c r="C2805" s="30">
        <v>729.40120000000002</v>
      </c>
      <c r="D2805" s="30">
        <v>703.10029999999995</v>
      </c>
      <c r="E2805" s="32">
        <v>42360</v>
      </c>
      <c r="F2805" s="34" t="s">
        <v>5315</v>
      </c>
      <c r="G2805" s="34" t="s">
        <v>5545</v>
      </c>
      <c r="H2805" s="34" t="str">
        <f t="shared" ca="1" si="331"/>
        <v>Post-calc.</v>
      </c>
      <c r="I2805" s="3">
        <f t="shared" ca="1" si="329"/>
        <v>0</v>
      </c>
      <c r="Z2805" s="1"/>
    </row>
    <row r="2806" spans="1:26" x14ac:dyDescent="0.2">
      <c r="A2806" s="34" t="s">
        <v>5413</v>
      </c>
      <c r="B2806" s="9" t="str">
        <f t="shared" ca="1" si="330"/>
        <v>A8708</v>
      </c>
      <c r="C2806" s="30">
        <v>404.2869</v>
      </c>
      <c r="D2806" s="30">
        <v>389.70909999999998</v>
      </c>
      <c r="E2806" s="32">
        <v>42367</v>
      </c>
      <c r="F2806" s="34" t="s">
        <v>5315</v>
      </c>
      <c r="G2806" s="34" t="s">
        <v>5545</v>
      </c>
      <c r="H2806" s="34" t="str">
        <f t="shared" ca="1" si="331"/>
        <v>Post-calc.</v>
      </c>
      <c r="I2806" s="3">
        <f t="shared" ca="1" si="329"/>
        <v>0</v>
      </c>
      <c r="Z2806" s="1"/>
    </row>
    <row r="2807" spans="1:26" x14ac:dyDescent="0.2">
      <c r="A2807" s="34" t="s">
        <v>5414</v>
      </c>
      <c r="B2807" s="9" t="str">
        <f t="shared" ca="1" si="330"/>
        <v>A8709</v>
      </c>
      <c r="C2807" s="30">
        <v>157.3288</v>
      </c>
      <c r="D2807" s="30">
        <v>0</v>
      </c>
      <c r="E2807" s="32"/>
      <c r="F2807" s="34" t="s">
        <v>2660</v>
      </c>
      <c r="G2807" s="34" t="s">
        <v>5531</v>
      </c>
      <c r="H2807" s="34" t="str">
        <f t="shared" ca="1" si="331"/>
        <v>Pre-calc.</v>
      </c>
      <c r="I2807" s="3">
        <f t="shared" ca="1" si="329"/>
        <v>0</v>
      </c>
      <c r="Z2807" s="1"/>
    </row>
    <row r="2808" spans="1:26" x14ac:dyDescent="0.2">
      <c r="A2808" s="34" t="s">
        <v>5415</v>
      </c>
      <c r="B2808" s="9" t="str">
        <f t="shared" ca="1" si="330"/>
        <v>A8710</v>
      </c>
      <c r="C2808" s="30">
        <v>148.5395</v>
      </c>
      <c r="D2808" s="30">
        <v>0</v>
      </c>
      <c r="E2808" s="32"/>
      <c r="F2808" s="34" t="s">
        <v>2660</v>
      </c>
      <c r="G2808" s="34" t="s">
        <v>5531</v>
      </c>
      <c r="H2808" s="34" t="str">
        <f t="shared" ca="1" si="331"/>
        <v>Pre-calc.</v>
      </c>
      <c r="I2808" s="3">
        <f t="shared" ca="1" si="329"/>
        <v>0</v>
      </c>
      <c r="Z2808" s="1"/>
    </row>
    <row r="2809" spans="1:26" x14ac:dyDescent="0.2">
      <c r="A2809" s="34" t="s">
        <v>5416</v>
      </c>
      <c r="B2809" s="9" t="str">
        <f t="shared" ca="1" si="330"/>
        <v>A8711</v>
      </c>
      <c r="C2809" s="30">
        <v>445.61849999999998</v>
      </c>
      <c r="D2809" s="30">
        <v>0</v>
      </c>
      <c r="E2809" s="32"/>
      <c r="F2809" s="34" t="s">
        <v>2660</v>
      </c>
      <c r="G2809" s="34" t="s">
        <v>5531</v>
      </c>
      <c r="H2809" s="34" t="str">
        <f t="shared" ca="1" si="331"/>
        <v>Pre-calc.</v>
      </c>
      <c r="I2809" s="3">
        <f t="shared" ca="1" si="329"/>
        <v>0</v>
      </c>
      <c r="Z2809" s="1"/>
    </row>
    <row r="2810" spans="1:26" x14ac:dyDescent="0.2">
      <c r="A2810" s="34" t="s">
        <v>5417</v>
      </c>
      <c r="B2810" s="9" t="str">
        <f t="shared" ca="1" si="330"/>
        <v>A8719</v>
      </c>
      <c r="C2810" s="30">
        <v>87.362700000000004</v>
      </c>
      <c r="D2810" s="30">
        <v>0</v>
      </c>
      <c r="E2810" s="32"/>
      <c r="F2810" s="34" t="s">
        <v>2660</v>
      </c>
      <c r="G2810" s="34" t="s">
        <v>5531</v>
      </c>
      <c r="H2810" s="34" t="str">
        <f t="shared" ca="1" si="331"/>
        <v>Pre-calc.</v>
      </c>
      <c r="I2810" s="3">
        <f t="shared" ca="1" si="329"/>
        <v>0</v>
      </c>
      <c r="Z2810" s="1"/>
    </row>
    <row r="2811" spans="1:26" x14ac:dyDescent="0.2">
      <c r="A2811" s="34" t="s">
        <v>5418</v>
      </c>
      <c r="B2811" s="9" t="str">
        <f t="shared" ca="1" si="330"/>
        <v>A8738</v>
      </c>
      <c r="C2811" s="30">
        <v>2303</v>
      </c>
      <c r="D2811" s="30">
        <v>0</v>
      </c>
      <c r="E2811" s="32"/>
      <c r="F2811" s="34" t="s">
        <v>2660</v>
      </c>
      <c r="G2811" s="34" t="s">
        <v>5533</v>
      </c>
      <c r="H2811" s="34" t="str">
        <f t="shared" ca="1" si="331"/>
        <v>Pre-calc.</v>
      </c>
      <c r="I2811" s="3">
        <f t="shared" ca="1" si="329"/>
        <v>0</v>
      </c>
      <c r="Z2811" s="1"/>
    </row>
    <row r="2812" spans="1:26" x14ac:dyDescent="0.2">
      <c r="A2812" s="34" t="s">
        <v>5419</v>
      </c>
      <c r="B2812" s="9" t="str">
        <f t="shared" ca="1" si="330"/>
        <v>A8741</v>
      </c>
      <c r="C2812" s="30">
        <v>344.62670000000003</v>
      </c>
      <c r="D2812" s="30">
        <v>344.62670000000003</v>
      </c>
      <c r="E2812" s="32"/>
      <c r="F2812" s="34" t="s">
        <v>1446</v>
      </c>
      <c r="G2812" s="34" t="s">
        <v>5547</v>
      </c>
      <c r="H2812" s="34" t="str">
        <f t="shared" ca="1" si="331"/>
        <v>Pre-calc.</v>
      </c>
      <c r="I2812" s="3">
        <f t="shared" ca="1" si="329"/>
        <v>0</v>
      </c>
      <c r="Z2812" s="1"/>
    </row>
    <row r="2813" spans="1:26" x14ac:dyDescent="0.2">
      <c r="A2813" s="34" t="s">
        <v>5420</v>
      </c>
      <c r="B2813" s="9" t="str">
        <f t="shared" ca="1" si="330"/>
        <v>A8742</v>
      </c>
      <c r="C2813" s="30">
        <v>4247.9578000000001</v>
      </c>
      <c r="D2813" s="30">
        <v>4247.9578000000001</v>
      </c>
      <c r="E2813" s="32"/>
      <c r="F2813" s="34" t="s">
        <v>1446</v>
      </c>
      <c r="G2813" s="34" t="s">
        <v>5547</v>
      </c>
      <c r="H2813" s="34" t="str">
        <f t="shared" ca="1" si="331"/>
        <v>Pre-calc.</v>
      </c>
      <c r="I2813" s="3">
        <f t="shared" ca="1" si="329"/>
        <v>0</v>
      </c>
      <c r="Z2813" s="1"/>
    </row>
    <row r="2814" spans="1:26" x14ac:dyDescent="0.2">
      <c r="A2814" s="34" t="s">
        <v>5421</v>
      </c>
      <c r="B2814" s="9" t="str">
        <f t="shared" ca="1" si="330"/>
        <v>A8743</v>
      </c>
      <c r="C2814" s="30">
        <v>172.0949</v>
      </c>
      <c r="D2814" s="30">
        <v>172.0949</v>
      </c>
      <c r="E2814" s="32"/>
      <c r="F2814" s="34" t="s">
        <v>1446</v>
      </c>
      <c r="G2814" s="34" t="s">
        <v>5547</v>
      </c>
      <c r="H2814" s="34" t="str">
        <f t="shared" ca="1" si="331"/>
        <v>Pre-calc.</v>
      </c>
      <c r="I2814" s="3">
        <f t="shared" ca="1" si="329"/>
        <v>0</v>
      </c>
      <c r="Z2814" s="1"/>
    </row>
    <row r="2815" spans="1:26" x14ac:dyDescent="0.2">
      <c r="A2815" s="34" t="s">
        <v>5422</v>
      </c>
      <c r="B2815" s="9" t="str">
        <f t="shared" ca="1" si="330"/>
        <v>A8744</v>
      </c>
      <c r="C2815" s="30">
        <v>220.86</v>
      </c>
      <c r="D2815" s="30">
        <v>220.86</v>
      </c>
      <c r="E2815" s="32">
        <v>42514</v>
      </c>
      <c r="F2815" s="34" t="s">
        <v>4632</v>
      </c>
      <c r="G2815" s="34" t="s">
        <v>5536</v>
      </c>
      <c r="H2815" s="34" t="str">
        <f t="shared" ca="1" si="331"/>
        <v>Post-calc.</v>
      </c>
      <c r="I2815" s="3">
        <f t="shared" ca="1" si="329"/>
        <v>0</v>
      </c>
      <c r="Z2815" s="1"/>
    </row>
    <row r="2816" spans="1:26" x14ac:dyDescent="0.2">
      <c r="A2816" s="34" t="s">
        <v>5423</v>
      </c>
      <c r="B2816" s="9" t="str">
        <f t="shared" ca="1" si="330"/>
        <v>A8745</v>
      </c>
      <c r="C2816" s="30">
        <v>134.93899999999999</v>
      </c>
      <c r="D2816" s="30">
        <v>133.21700000000001</v>
      </c>
      <c r="E2816" s="32">
        <v>42493</v>
      </c>
      <c r="F2816" s="34" t="s">
        <v>4157</v>
      </c>
      <c r="G2816" s="34" t="s">
        <v>5544</v>
      </c>
      <c r="H2816" s="34" t="str">
        <f t="shared" ca="1" si="331"/>
        <v>Post-calc.</v>
      </c>
      <c r="I2816" s="3">
        <f t="shared" ca="1" si="329"/>
        <v>0</v>
      </c>
      <c r="Z2816" s="1"/>
    </row>
    <row r="2817" spans="1:26" x14ac:dyDescent="0.2">
      <c r="A2817" s="34" t="s">
        <v>5424</v>
      </c>
      <c r="B2817" s="9" t="str">
        <f t="shared" ca="1" si="330"/>
        <v>A8746</v>
      </c>
      <c r="C2817" s="30">
        <v>77.98</v>
      </c>
      <c r="D2817" s="30">
        <v>76.128</v>
      </c>
      <c r="E2817" s="32">
        <v>42471</v>
      </c>
      <c r="F2817" s="34" t="s">
        <v>4157</v>
      </c>
      <c r="G2817" s="34" t="s">
        <v>5544</v>
      </c>
      <c r="H2817" s="34" t="str">
        <f t="shared" ca="1" si="331"/>
        <v>Post-calc.</v>
      </c>
      <c r="I2817" s="3">
        <f t="shared" ca="1" si="329"/>
        <v>0</v>
      </c>
      <c r="Z2817" s="1"/>
    </row>
    <row r="2818" spans="1:26" x14ac:dyDescent="0.2">
      <c r="A2818" s="34" t="s">
        <v>5425</v>
      </c>
      <c r="B2818" s="9" t="str">
        <f t="shared" ca="1" si="330"/>
        <v>A8747</v>
      </c>
      <c r="C2818" s="30">
        <v>66.664500000000004</v>
      </c>
      <c r="D2818" s="30">
        <v>66.608500000000006</v>
      </c>
      <c r="E2818" s="32">
        <v>42510</v>
      </c>
      <c r="F2818" s="34" t="s">
        <v>4157</v>
      </c>
      <c r="G2818" s="34" t="s">
        <v>5544</v>
      </c>
      <c r="H2818" s="34" t="str">
        <f t="shared" ca="1" si="331"/>
        <v>Post-calc.</v>
      </c>
      <c r="I2818" s="3">
        <f t="shared" ca="1" si="329"/>
        <v>0</v>
      </c>
      <c r="Z2818" s="1"/>
    </row>
    <row r="2819" spans="1:26" x14ac:dyDescent="0.2">
      <c r="A2819" s="34" t="s">
        <v>5426</v>
      </c>
      <c r="B2819" s="9" t="str">
        <f t="shared" ca="1" si="330"/>
        <v>A8748</v>
      </c>
      <c r="C2819" s="30">
        <v>145.755</v>
      </c>
      <c r="D2819" s="30">
        <v>142.73249999999999</v>
      </c>
      <c r="E2819" s="32">
        <v>42466</v>
      </c>
      <c r="F2819" s="34" t="s">
        <v>4157</v>
      </c>
      <c r="G2819" s="34" t="s">
        <v>5544</v>
      </c>
      <c r="H2819" s="34" t="str">
        <f t="shared" ca="1" si="331"/>
        <v>Post-calc.</v>
      </c>
      <c r="I2819" s="3">
        <f t="shared" ca="1" si="329"/>
        <v>0</v>
      </c>
      <c r="Z2819" s="1"/>
    </row>
    <row r="2820" spans="1:26" x14ac:dyDescent="0.2">
      <c r="A2820" s="34" t="s">
        <v>5427</v>
      </c>
      <c r="B2820" s="9" t="str">
        <f t="shared" ca="1" si="330"/>
        <v>A8760</v>
      </c>
      <c r="C2820" s="30">
        <v>3117.3</v>
      </c>
      <c r="D2820" s="30">
        <v>510.6</v>
      </c>
      <c r="E2820" s="32"/>
      <c r="F2820" s="34" t="s">
        <v>2660</v>
      </c>
      <c r="G2820" s="34" t="s">
        <v>5531</v>
      </c>
      <c r="H2820" s="34" t="str">
        <f t="shared" ca="1" si="331"/>
        <v>Pre-calc.</v>
      </c>
      <c r="I2820" s="3">
        <f t="shared" ref="I2820:I2883" ca="1" si="332">+VLOOKUP(B2820,$N$4:$P$2559,2,FALSE)-C2820</f>
        <v>0</v>
      </c>
      <c r="Z2820" s="1"/>
    </row>
    <row r="2821" spans="1:26" x14ac:dyDescent="0.2">
      <c r="A2821" s="34" t="s">
        <v>5428</v>
      </c>
      <c r="B2821" s="9" t="str">
        <f t="shared" ref="B2821:B2884" ca="1" si="333">+LEFT(A2821,5)</f>
        <v>A8764</v>
      </c>
      <c r="C2821" s="30">
        <v>1718.2</v>
      </c>
      <c r="D2821" s="30">
        <v>1740.53</v>
      </c>
      <c r="E2821" s="32">
        <v>42500</v>
      </c>
      <c r="F2821" s="34" t="s">
        <v>2798</v>
      </c>
      <c r="G2821" s="34" t="s">
        <v>5524</v>
      </c>
      <c r="H2821" s="34" t="str">
        <f t="shared" ref="H2821:H2884" ca="1" si="334">+IF(E2821&gt;1,"Post-calc.","Pre-calc.")</f>
        <v>Post-calc.</v>
      </c>
      <c r="I2821" s="23" t="e">
        <f t="shared" ca="1" si="332"/>
        <v>#N/A</v>
      </c>
      <c r="J2821" s="18" t="str">
        <f ca="1">VLOOKUP(B2821, Remarks!$A$3:$G$400, 7, FALSE)</f>
        <v>non-HKG order but Procurement Center is Rieckermann GmbH as well as not Purchased from PC was filtered out</v>
      </c>
      <c r="Z2821" s="1"/>
    </row>
    <row r="2822" spans="1:26" x14ac:dyDescent="0.2">
      <c r="A2822" s="34" t="s">
        <v>5429</v>
      </c>
      <c r="B2822" s="9" t="str">
        <f t="shared" ca="1" si="333"/>
        <v>A8773</v>
      </c>
      <c r="C2822" s="30">
        <v>900</v>
      </c>
      <c r="D2822" s="30">
        <v>0</v>
      </c>
      <c r="E2822" s="32"/>
      <c r="F2822" s="34" t="s">
        <v>2660</v>
      </c>
      <c r="G2822" s="34" t="s">
        <v>5534</v>
      </c>
      <c r="H2822" s="34" t="str">
        <f t="shared" ca="1" si="334"/>
        <v>Pre-calc.</v>
      </c>
      <c r="I2822" s="3">
        <f t="shared" ca="1" si="332"/>
        <v>0</v>
      </c>
      <c r="Z2822" s="1"/>
    </row>
    <row r="2823" spans="1:26" x14ac:dyDescent="0.2">
      <c r="A2823" s="34" t="s">
        <v>5430</v>
      </c>
      <c r="B2823" s="9" t="str">
        <f t="shared" ca="1" si="333"/>
        <v>A8776</v>
      </c>
      <c r="C2823" s="30">
        <v>261.70549999999997</v>
      </c>
      <c r="D2823" s="30">
        <v>0</v>
      </c>
      <c r="E2823" s="32"/>
      <c r="F2823" s="34" t="s">
        <v>2594</v>
      </c>
      <c r="G2823" s="34" t="s">
        <v>5539</v>
      </c>
      <c r="H2823" s="34" t="str">
        <f t="shared" ca="1" si="334"/>
        <v>Pre-calc.</v>
      </c>
      <c r="I2823" s="3">
        <f t="shared" ca="1" si="332"/>
        <v>0</v>
      </c>
      <c r="Z2823" s="1"/>
    </row>
    <row r="2824" spans="1:26" x14ac:dyDescent="0.2">
      <c r="A2824" s="34" t="s">
        <v>5431</v>
      </c>
      <c r="B2824" s="9" t="str">
        <f t="shared" ca="1" si="333"/>
        <v>A8800</v>
      </c>
      <c r="C2824" s="30">
        <v>3474.1208999999999</v>
      </c>
      <c r="D2824" s="30">
        <v>6751.15</v>
      </c>
      <c r="E2824" s="32">
        <v>42522</v>
      </c>
      <c r="F2824" s="34" t="s">
        <v>2798</v>
      </c>
      <c r="G2824" s="34" t="s">
        <v>5524</v>
      </c>
      <c r="H2824" s="34" t="str">
        <f t="shared" ca="1" si="334"/>
        <v>Post-calc.</v>
      </c>
      <c r="I2824" s="23" t="e">
        <f t="shared" ca="1" si="332"/>
        <v>#N/A</v>
      </c>
      <c r="J2824" s="18" t="str">
        <f ca="1">VLOOKUP(B2824, Remarks!$A$3:$G$400, 7, FALSE)</f>
        <v>non-HKG order but Procurement Center is Rieckermann GmbH as well as not Purchased from PC was filtered out</v>
      </c>
      <c r="Z2824" s="1"/>
    </row>
    <row r="2825" spans="1:26" x14ac:dyDescent="0.2">
      <c r="A2825" s="34" t="s">
        <v>5432</v>
      </c>
      <c r="B2825" s="9" t="str">
        <f t="shared" ca="1" si="333"/>
        <v>A8801</v>
      </c>
      <c r="C2825" s="30">
        <v>2800</v>
      </c>
      <c r="D2825" s="30">
        <v>2800</v>
      </c>
      <c r="E2825" s="32">
        <v>42500</v>
      </c>
      <c r="F2825" s="34" t="s">
        <v>2798</v>
      </c>
      <c r="G2825" s="34" t="s">
        <v>5524</v>
      </c>
      <c r="H2825" s="34" t="str">
        <f t="shared" ca="1" si="334"/>
        <v>Post-calc.</v>
      </c>
      <c r="I2825" s="23" t="e">
        <f t="shared" ca="1" si="332"/>
        <v>#N/A</v>
      </c>
      <c r="J2825" s="18" t="str">
        <f ca="1">VLOOKUP(B2825, Remarks!$A$3:$G$400, 7, FALSE)</f>
        <v>non-HKG order but Procurement Center is Rieckermann GmbH as well as not Purchased from PC was filtered out</v>
      </c>
      <c r="Z2825" s="1"/>
    </row>
    <row r="2826" spans="1:26" x14ac:dyDescent="0.2">
      <c r="A2826" s="34" t="s">
        <v>5433</v>
      </c>
      <c r="B2826" s="9" t="str">
        <f t="shared" ca="1" si="333"/>
        <v>A8827</v>
      </c>
      <c r="C2826" s="30">
        <v>840.96</v>
      </c>
      <c r="D2826" s="30">
        <v>856.39499999999998</v>
      </c>
      <c r="E2826" s="32">
        <v>42466</v>
      </c>
      <c r="F2826" s="34" t="s">
        <v>4157</v>
      </c>
      <c r="G2826" s="34" t="s">
        <v>5544</v>
      </c>
      <c r="H2826" s="34" t="str">
        <f t="shared" ca="1" si="334"/>
        <v>Post-calc.</v>
      </c>
      <c r="I2826" s="3">
        <f t="shared" ca="1" si="332"/>
        <v>0</v>
      </c>
      <c r="Z2826" s="1"/>
    </row>
    <row r="2827" spans="1:26" x14ac:dyDescent="0.2">
      <c r="A2827" s="34" t="s">
        <v>5434</v>
      </c>
      <c r="B2827" s="9" t="str">
        <f t="shared" ca="1" si="333"/>
        <v>A8829</v>
      </c>
      <c r="C2827" s="30">
        <v>2015.829</v>
      </c>
      <c r="D2827" s="30">
        <v>1908.2940000000001</v>
      </c>
      <c r="E2827" s="32">
        <v>42467</v>
      </c>
      <c r="F2827" s="34" t="s">
        <v>4157</v>
      </c>
      <c r="G2827" s="34" t="s">
        <v>5544</v>
      </c>
      <c r="H2827" s="34" t="str">
        <f t="shared" ca="1" si="334"/>
        <v>Post-calc.</v>
      </c>
      <c r="I2827" s="3">
        <f t="shared" ca="1" si="332"/>
        <v>0</v>
      </c>
      <c r="Z2827" s="1"/>
    </row>
    <row r="2828" spans="1:26" x14ac:dyDescent="0.2">
      <c r="A2828" s="34" t="s">
        <v>5435</v>
      </c>
      <c r="B2828" s="9" t="str">
        <f t="shared" ca="1" si="333"/>
        <v>A8833</v>
      </c>
      <c r="C2828" s="30">
        <v>3428.9438</v>
      </c>
      <c r="D2828" s="30">
        <v>3346.6350000000002</v>
      </c>
      <c r="E2828" s="32">
        <v>42467</v>
      </c>
      <c r="F2828" s="34" t="s">
        <v>4157</v>
      </c>
      <c r="G2828" s="34" t="s">
        <v>5544</v>
      </c>
      <c r="H2828" s="34" t="str">
        <f t="shared" ca="1" si="334"/>
        <v>Post-calc.</v>
      </c>
      <c r="I2828" s="3">
        <f t="shared" ca="1" si="332"/>
        <v>-1.0000000020227162E-4</v>
      </c>
      <c r="Z2828" s="1"/>
    </row>
    <row r="2829" spans="1:26" x14ac:dyDescent="0.2">
      <c r="A2829" s="34" t="s">
        <v>5436</v>
      </c>
      <c r="B2829" s="9" t="str">
        <f t="shared" ca="1" si="333"/>
        <v>A8850</v>
      </c>
      <c r="C2829" s="30">
        <v>500</v>
      </c>
      <c r="D2829" s="30">
        <v>500</v>
      </c>
      <c r="E2829" s="32">
        <v>42471</v>
      </c>
      <c r="F2829" s="34" t="s">
        <v>4157</v>
      </c>
      <c r="G2829" s="34" t="s">
        <v>5544</v>
      </c>
      <c r="H2829" s="34" t="str">
        <f t="shared" ca="1" si="334"/>
        <v>Post-calc.</v>
      </c>
      <c r="I2829" s="3">
        <f t="shared" ca="1" si="332"/>
        <v>0</v>
      </c>
      <c r="Z2829" s="1"/>
    </row>
    <row r="2830" spans="1:26" x14ac:dyDescent="0.2">
      <c r="A2830" s="34" t="s">
        <v>5437</v>
      </c>
      <c r="B2830" s="9" t="str">
        <f t="shared" ca="1" si="333"/>
        <v>A8857</v>
      </c>
      <c r="C2830" s="30">
        <v>3543.21</v>
      </c>
      <c r="D2830" s="30">
        <v>3543.21</v>
      </c>
      <c r="E2830" s="32">
        <v>42471</v>
      </c>
      <c r="F2830" s="34" t="s">
        <v>4157</v>
      </c>
      <c r="G2830" s="34" t="s">
        <v>5544</v>
      </c>
      <c r="H2830" s="34" t="str">
        <f t="shared" ca="1" si="334"/>
        <v>Post-calc.</v>
      </c>
      <c r="I2830" s="3">
        <f t="shared" ca="1" si="332"/>
        <v>0</v>
      </c>
      <c r="Z2830" s="1"/>
    </row>
    <row r="2831" spans="1:26" x14ac:dyDescent="0.2">
      <c r="A2831" s="34" t="s">
        <v>5438</v>
      </c>
      <c r="B2831" s="9" t="str">
        <f t="shared" ca="1" si="333"/>
        <v>A8935</v>
      </c>
      <c r="C2831" s="30">
        <v>672.8</v>
      </c>
      <c r="D2831" s="30">
        <v>606.71</v>
      </c>
      <c r="E2831" s="32">
        <v>42527</v>
      </c>
      <c r="F2831" s="34" t="s">
        <v>4269</v>
      </c>
      <c r="G2831" s="34" t="s">
        <v>5549</v>
      </c>
      <c r="H2831" s="34" t="str">
        <f t="shared" ca="1" si="334"/>
        <v>Post-calc.</v>
      </c>
      <c r="I2831" s="3">
        <f t="shared" ca="1" si="332"/>
        <v>0</v>
      </c>
      <c r="Z2831" s="1"/>
    </row>
    <row r="2832" spans="1:26" x14ac:dyDescent="0.2">
      <c r="A2832" s="34" t="s">
        <v>5439</v>
      </c>
      <c r="B2832" s="9" t="str">
        <f t="shared" ca="1" si="333"/>
        <v>A8943</v>
      </c>
      <c r="C2832" s="30">
        <v>804.23990000000003</v>
      </c>
      <c r="D2832" s="30">
        <v>0</v>
      </c>
      <c r="E2832" s="32"/>
      <c r="F2832" s="34" t="s">
        <v>2660</v>
      </c>
      <c r="G2832" s="34" t="s">
        <v>5531</v>
      </c>
      <c r="H2832" s="34" t="str">
        <f t="shared" ca="1" si="334"/>
        <v>Pre-calc.</v>
      </c>
      <c r="I2832" s="3">
        <f t="shared" ca="1" si="332"/>
        <v>0</v>
      </c>
      <c r="Z2832" s="1"/>
    </row>
    <row r="2833" spans="1:26" x14ac:dyDescent="0.2">
      <c r="A2833" s="34" t="s">
        <v>5440</v>
      </c>
      <c r="B2833" s="9" t="str">
        <f t="shared" ca="1" si="333"/>
        <v>A8977</v>
      </c>
      <c r="C2833" s="30">
        <v>1607.8300999999999</v>
      </c>
      <c r="D2833" s="30">
        <v>1694.11</v>
      </c>
      <c r="E2833" s="32">
        <v>42500</v>
      </c>
      <c r="F2833" s="34" t="s">
        <v>4269</v>
      </c>
      <c r="G2833" s="34" t="s">
        <v>5524</v>
      </c>
      <c r="H2833" s="34" t="str">
        <f t="shared" ca="1" si="334"/>
        <v>Post-calc.</v>
      </c>
      <c r="I2833" s="3">
        <f t="shared" ca="1" si="332"/>
        <v>0</v>
      </c>
      <c r="Z2833" s="1"/>
    </row>
    <row r="2834" spans="1:26" x14ac:dyDescent="0.2">
      <c r="A2834" s="34" t="s">
        <v>5441</v>
      </c>
      <c r="B2834" s="9" t="str">
        <f t="shared" ca="1" si="333"/>
        <v>A8981</v>
      </c>
      <c r="C2834" s="30">
        <v>542.15380000000005</v>
      </c>
      <c r="D2834" s="30">
        <v>529.86680000000001</v>
      </c>
      <c r="E2834" s="32"/>
      <c r="F2834" s="34" t="s">
        <v>1446</v>
      </c>
      <c r="G2834" s="34" t="s">
        <v>5527</v>
      </c>
      <c r="H2834" s="34" t="str">
        <f t="shared" ca="1" si="334"/>
        <v>Pre-calc.</v>
      </c>
      <c r="I2834" s="3">
        <f t="shared" ca="1" si="332"/>
        <v>0</v>
      </c>
      <c r="Z2834" s="1"/>
    </row>
    <row r="2835" spans="1:26" x14ac:dyDescent="0.2">
      <c r="A2835" s="34" t="s">
        <v>5442</v>
      </c>
      <c r="B2835" s="9" t="str">
        <f t="shared" ca="1" si="333"/>
        <v>A8985</v>
      </c>
      <c r="C2835" s="30">
        <v>2700</v>
      </c>
      <c r="D2835" s="30">
        <v>0</v>
      </c>
      <c r="E2835" s="32"/>
      <c r="F2835" s="34" t="s">
        <v>2660</v>
      </c>
      <c r="G2835" s="34" t="s">
        <v>5534</v>
      </c>
      <c r="H2835" s="34" t="str">
        <f t="shared" ca="1" si="334"/>
        <v>Pre-calc.</v>
      </c>
      <c r="I2835" s="3">
        <f t="shared" ca="1" si="332"/>
        <v>0</v>
      </c>
      <c r="Z2835" s="1"/>
    </row>
    <row r="2836" spans="1:26" x14ac:dyDescent="0.2">
      <c r="A2836" s="34" t="s">
        <v>5443</v>
      </c>
      <c r="B2836" s="9" t="str">
        <f t="shared" ca="1" si="333"/>
        <v>A9066</v>
      </c>
      <c r="C2836" s="30">
        <v>634.79999999999995</v>
      </c>
      <c r="D2836" s="30">
        <v>630.35</v>
      </c>
      <c r="E2836" s="32">
        <v>42480</v>
      </c>
      <c r="F2836" s="34" t="s">
        <v>4424</v>
      </c>
      <c r="G2836" s="34" t="s">
        <v>5532</v>
      </c>
      <c r="H2836" s="34" t="str">
        <f t="shared" ca="1" si="334"/>
        <v>Post-calc.</v>
      </c>
      <c r="I2836" s="3">
        <f t="shared" ca="1" si="332"/>
        <v>0</v>
      </c>
      <c r="Z2836" s="1"/>
    </row>
    <row r="2837" spans="1:26" x14ac:dyDescent="0.2">
      <c r="A2837" s="34" t="s">
        <v>5444</v>
      </c>
      <c r="B2837" s="9" t="str">
        <f t="shared" ca="1" si="333"/>
        <v>A9123</v>
      </c>
      <c r="C2837" s="30">
        <v>1</v>
      </c>
      <c r="D2837" s="30">
        <v>1</v>
      </c>
      <c r="E2837" s="32">
        <v>42486</v>
      </c>
      <c r="F2837" s="34" t="s">
        <v>4485</v>
      </c>
      <c r="G2837" s="34" t="s">
        <v>5545</v>
      </c>
      <c r="H2837" s="34" t="str">
        <f t="shared" ca="1" si="334"/>
        <v>Post-calc.</v>
      </c>
      <c r="I2837" s="3">
        <f t="shared" ca="1" si="332"/>
        <v>0</v>
      </c>
      <c r="Z2837" s="1"/>
    </row>
    <row r="2838" spans="1:26" x14ac:dyDescent="0.2">
      <c r="A2838" s="34" t="s">
        <v>5445</v>
      </c>
      <c r="B2838" s="9" t="str">
        <f t="shared" ca="1" si="333"/>
        <v>A9142</v>
      </c>
      <c r="C2838" s="30">
        <v>775.51</v>
      </c>
      <c r="D2838" s="30">
        <v>715.94</v>
      </c>
      <c r="E2838" s="32">
        <v>42431</v>
      </c>
      <c r="F2838" s="34" t="s">
        <v>4269</v>
      </c>
      <c r="G2838" s="34" t="s">
        <v>5549</v>
      </c>
      <c r="H2838" s="34" t="str">
        <f t="shared" ca="1" si="334"/>
        <v>Post-calc.</v>
      </c>
      <c r="I2838" s="3">
        <f t="shared" ca="1" si="332"/>
        <v>0</v>
      </c>
      <c r="Z2838" s="1"/>
    </row>
    <row r="2839" spans="1:26" x14ac:dyDescent="0.2">
      <c r="A2839" s="34" t="s">
        <v>5446</v>
      </c>
      <c r="B2839" s="9" t="str">
        <f t="shared" ca="1" si="333"/>
        <v>A9153</v>
      </c>
      <c r="C2839" s="30">
        <v>165.07</v>
      </c>
      <c r="D2839" s="30">
        <v>175</v>
      </c>
      <c r="E2839" s="32">
        <v>42423</v>
      </c>
      <c r="F2839" s="34" t="s">
        <v>4269</v>
      </c>
      <c r="G2839" s="34" t="s">
        <v>5549</v>
      </c>
      <c r="H2839" s="34" t="str">
        <f t="shared" ca="1" si="334"/>
        <v>Post-calc.</v>
      </c>
      <c r="I2839" s="3">
        <f t="shared" ca="1" si="332"/>
        <v>0</v>
      </c>
      <c r="Z2839" s="1"/>
    </row>
    <row r="2840" spans="1:26" x14ac:dyDescent="0.2">
      <c r="A2840" s="34" t="s">
        <v>5447</v>
      </c>
      <c r="B2840" s="9" t="str">
        <f t="shared" ca="1" si="333"/>
        <v>A9163</v>
      </c>
      <c r="C2840" s="30">
        <v>313.76920000000001</v>
      </c>
      <c r="D2840" s="30">
        <v>311.70339999999999</v>
      </c>
      <c r="E2840" s="32">
        <v>42488</v>
      </c>
      <c r="F2840" s="34" t="s">
        <v>4898</v>
      </c>
      <c r="G2840" s="34" t="s">
        <v>5546</v>
      </c>
      <c r="H2840" s="34" t="str">
        <f t="shared" ca="1" si="334"/>
        <v>Post-calc.</v>
      </c>
      <c r="I2840" s="3">
        <f t="shared" ca="1" si="332"/>
        <v>0</v>
      </c>
      <c r="Z2840" s="1"/>
    </row>
    <row r="2841" spans="1:26" x14ac:dyDescent="0.2">
      <c r="A2841" s="34" t="s">
        <v>5448</v>
      </c>
      <c r="B2841" s="9" t="str">
        <f t="shared" ca="1" si="333"/>
        <v>A9165</v>
      </c>
      <c r="C2841" s="30">
        <v>328.28140000000002</v>
      </c>
      <c r="D2841" s="30">
        <v>328.28140000000002</v>
      </c>
      <c r="E2841" s="32">
        <v>42493</v>
      </c>
      <c r="F2841" s="34" t="s">
        <v>4898</v>
      </c>
      <c r="G2841" s="34" t="s">
        <v>5546</v>
      </c>
      <c r="H2841" s="34" t="str">
        <f t="shared" ca="1" si="334"/>
        <v>Post-calc.</v>
      </c>
      <c r="I2841" s="3">
        <f t="shared" ca="1" si="332"/>
        <v>0</v>
      </c>
      <c r="Z2841" s="1"/>
    </row>
    <row r="2842" spans="1:26" x14ac:dyDescent="0.2">
      <c r="A2842" s="34" t="s">
        <v>5449</v>
      </c>
      <c r="B2842" s="9" t="str">
        <f t="shared" ca="1" si="333"/>
        <v>A9170</v>
      </c>
      <c r="C2842" s="30">
        <v>200.44909999999999</v>
      </c>
      <c r="D2842" s="30">
        <v>0</v>
      </c>
      <c r="E2842" s="32"/>
      <c r="F2842" s="34" t="s">
        <v>2660</v>
      </c>
      <c r="G2842" s="34" t="s">
        <v>5531</v>
      </c>
      <c r="H2842" s="34" t="str">
        <f t="shared" ca="1" si="334"/>
        <v>Pre-calc.</v>
      </c>
      <c r="I2842" s="3">
        <f t="shared" ca="1" si="332"/>
        <v>0</v>
      </c>
      <c r="Z2842" s="1"/>
    </row>
    <row r="2843" spans="1:26" x14ac:dyDescent="0.2">
      <c r="A2843" s="34" t="s">
        <v>5450</v>
      </c>
      <c r="B2843" s="9" t="str">
        <f t="shared" ca="1" si="333"/>
        <v>A9173</v>
      </c>
      <c r="C2843" s="30">
        <v>9000</v>
      </c>
      <c r="D2843" s="30">
        <v>0</v>
      </c>
      <c r="E2843" s="32"/>
      <c r="F2843" s="34" t="s">
        <v>3668</v>
      </c>
      <c r="G2843" s="34" t="s">
        <v>5538</v>
      </c>
      <c r="H2843" s="34" t="str">
        <f t="shared" ca="1" si="334"/>
        <v>Pre-calc.</v>
      </c>
      <c r="I2843" s="3">
        <f t="shared" ca="1" si="332"/>
        <v>0</v>
      </c>
      <c r="Z2843" s="1"/>
    </row>
    <row r="2844" spans="1:26" x14ac:dyDescent="0.2">
      <c r="A2844" s="34" t="s">
        <v>5451</v>
      </c>
      <c r="B2844" s="9" t="str">
        <f t="shared" ca="1" si="333"/>
        <v>A9187</v>
      </c>
      <c r="C2844" s="30">
        <v>1092.08</v>
      </c>
      <c r="D2844" s="30">
        <v>1097.248</v>
      </c>
      <c r="E2844" s="32"/>
      <c r="F2844" s="34" t="s">
        <v>1446</v>
      </c>
      <c r="G2844" s="34" t="s">
        <v>5527</v>
      </c>
      <c r="H2844" s="34" t="str">
        <f t="shared" ca="1" si="334"/>
        <v>Pre-calc.</v>
      </c>
      <c r="I2844" s="3">
        <f t="shared" ca="1" si="332"/>
        <v>0</v>
      </c>
      <c r="Z2844" s="1"/>
    </row>
    <row r="2845" spans="1:26" x14ac:dyDescent="0.2">
      <c r="A2845" s="34" t="s">
        <v>5452</v>
      </c>
      <c r="B2845" s="9" t="str">
        <f t="shared" ca="1" si="333"/>
        <v>A9189</v>
      </c>
      <c r="C2845" s="30">
        <v>2816.0623999999998</v>
      </c>
      <c r="D2845" s="30">
        <v>2859.2991999999999</v>
      </c>
      <c r="E2845" s="32"/>
      <c r="F2845" s="34" t="s">
        <v>1446</v>
      </c>
      <c r="G2845" s="34" t="s">
        <v>5527</v>
      </c>
      <c r="H2845" s="34" t="str">
        <f t="shared" ca="1" si="334"/>
        <v>Pre-calc.</v>
      </c>
      <c r="I2845" s="3">
        <f t="shared" ca="1" si="332"/>
        <v>0</v>
      </c>
      <c r="Z2845" s="1"/>
    </row>
    <row r="2846" spans="1:26" x14ac:dyDescent="0.2">
      <c r="A2846" s="34" t="s">
        <v>5453</v>
      </c>
      <c r="B2846" s="9" t="str">
        <f t="shared" ca="1" si="333"/>
        <v>A9190</v>
      </c>
      <c r="C2846" s="30">
        <v>1955.8520000000001</v>
      </c>
      <c r="D2846" s="30">
        <v>1921.0876000000001</v>
      </c>
      <c r="E2846" s="32"/>
      <c r="F2846" s="34" t="s">
        <v>1446</v>
      </c>
      <c r="G2846" s="34" t="s">
        <v>5527</v>
      </c>
      <c r="H2846" s="34" t="str">
        <f t="shared" ca="1" si="334"/>
        <v>Pre-calc.</v>
      </c>
      <c r="I2846" s="3">
        <f t="shared" ca="1" si="332"/>
        <v>0</v>
      </c>
      <c r="Z2846" s="1"/>
    </row>
    <row r="2847" spans="1:26" x14ac:dyDescent="0.2">
      <c r="A2847" s="34" t="s">
        <v>5454</v>
      </c>
      <c r="B2847" s="9" t="str">
        <f t="shared" ca="1" si="333"/>
        <v>A9192</v>
      </c>
      <c r="C2847" s="30">
        <v>663.12620000000004</v>
      </c>
      <c r="D2847" s="30">
        <v>663.12620000000004</v>
      </c>
      <c r="E2847" s="32"/>
      <c r="F2847" s="34" t="s">
        <v>1446</v>
      </c>
      <c r="G2847" s="34" t="s">
        <v>5547</v>
      </c>
      <c r="H2847" s="34" t="str">
        <f t="shared" ca="1" si="334"/>
        <v>Pre-calc.</v>
      </c>
      <c r="I2847" s="3">
        <f t="shared" ca="1" si="332"/>
        <v>0</v>
      </c>
      <c r="Z2847" s="1"/>
    </row>
    <row r="2848" spans="1:26" x14ac:dyDescent="0.2">
      <c r="A2848" s="34" t="s">
        <v>5455</v>
      </c>
      <c r="B2848" s="9" t="str">
        <f t="shared" ca="1" si="333"/>
        <v>A9193</v>
      </c>
      <c r="C2848" s="30">
        <v>802.43920000000003</v>
      </c>
      <c r="D2848" s="30">
        <v>802.43920000000003</v>
      </c>
      <c r="E2848" s="32"/>
      <c r="F2848" s="34" t="s">
        <v>1446</v>
      </c>
      <c r="G2848" s="34" t="s">
        <v>5547</v>
      </c>
      <c r="H2848" s="34" t="str">
        <f t="shared" ca="1" si="334"/>
        <v>Pre-calc.</v>
      </c>
      <c r="I2848" s="3">
        <f t="shared" ca="1" si="332"/>
        <v>0</v>
      </c>
      <c r="Z2848" s="1"/>
    </row>
    <row r="2849" spans="1:26" x14ac:dyDescent="0.2">
      <c r="A2849" s="34" t="s">
        <v>5456</v>
      </c>
      <c r="B2849" s="9" t="str">
        <f t="shared" ca="1" si="333"/>
        <v>A9231</v>
      </c>
      <c r="C2849" s="30">
        <v>2378.7037</v>
      </c>
      <c r="D2849" s="30">
        <v>2378.7037</v>
      </c>
      <c r="E2849" s="32"/>
      <c r="F2849" s="34" t="s">
        <v>1446</v>
      </c>
      <c r="G2849" s="34" t="s">
        <v>5547</v>
      </c>
      <c r="H2849" s="34" t="str">
        <f t="shared" ca="1" si="334"/>
        <v>Pre-calc.</v>
      </c>
      <c r="I2849" s="3">
        <f t="shared" ca="1" si="332"/>
        <v>0</v>
      </c>
      <c r="Z2849" s="1"/>
    </row>
    <row r="2850" spans="1:26" x14ac:dyDescent="0.2">
      <c r="A2850" s="34" t="s">
        <v>5457</v>
      </c>
      <c r="B2850" s="9" t="str">
        <f t="shared" ca="1" si="333"/>
        <v>A9232</v>
      </c>
      <c r="C2850" s="30">
        <v>1827.8495</v>
      </c>
      <c r="D2850" s="30">
        <v>1827.8495</v>
      </c>
      <c r="E2850" s="32"/>
      <c r="F2850" s="34" t="s">
        <v>1446</v>
      </c>
      <c r="G2850" s="34" t="s">
        <v>5547</v>
      </c>
      <c r="H2850" s="34" t="str">
        <f t="shared" ca="1" si="334"/>
        <v>Pre-calc.</v>
      </c>
      <c r="I2850" s="3">
        <f t="shared" ca="1" si="332"/>
        <v>0</v>
      </c>
      <c r="Z2850" s="1"/>
    </row>
    <row r="2851" spans="1:26" x14ac:dyDescent="0.2">
      <c r="A2851" s="34" t="s">
        <v>5458</v>
      </c>
      <c r="B2851" s="9" t="str">
        <f t="shared" ca="1" si="333"/>
        <v>A9233</v>
      </c>
      <c r="C2851" s="30">
        <v>2269.3002000000001</v>
      </c>
      <c r="D2851" s="30">
        <v>2269.3002000000001</v>
      </c>
      <c r="E2851" s="32"/>
      <c r="F2851" s="34" t="s">
        <v>1446</v>
      </c>
      <c r="G2851" s="34" t="s">
        <v>5547</v>
      </c>
      <c r="H2851" s="34" t="str">
        <f t="shared" ca="1" si="334"/>
        <v>Pre-calc.</v>
      </c>
      <c r="I2851" s="3">
        <f t="shared" ca="1" si="332"/>
        <v>0</v>
      </c>
      <c r="Z2851" s="1"/>
    </row>
    <row r="2852" spans="1:26" x14ac:dyDescent="0.2">
      <c r="A2852" s="34" t="s">
        <v>5459</v>
      </c>
      <c r="B2852" s="9" t="str">
        <f t="shared" ca="1" si="333"/>
        <v>A9251</v>
      </c>
      <c r="C2852" s="30">
        <v>900</v>
      </c>
      <c r="D2852" s="30">
        <v>900</v>
      </c>
      <c r="E2852" s="32">
        <v>42502</v>
      </c>
      <c r="F2852" s="34" t="s">
        <v>4164</v>
      </c>
      <c r="G2852" s="34" t="s">
        <v>5522</v>
      </c>
      <c r="H2852" s="34" t="str">
        <f t="shared" ca="1" si="334"/>
        <v>Post-calc.</v>
      </c>
      <c r="I2852" s="3">
        <f t="shared" ca="1" si="332"/>
        <v>0</v>
      </c>
      <c r="Z2852" s="1"/>
    </row>
    <row r="2853" spans="1:26" x14ac:dyDescent="0.2">
      <c r="A2853" s="34" t="s">
        <v>5460</v>
      </c>
      <c r="B2853" s="9" t="str">
        <f t="shared" ca="1" si="333"/>
        <v>A9252</v>
      </c>
      <c r="C2853" s="30">
        <v>133.07</v>
      </c>
      <c r="D2853" s="30">
        <v>130.214</v>
      </c>
      <c r="E2853" s="32">
        <v>42493</v>
      </c>
      <c r="F2853" s="34" t="s">
        <v>4157</v>
      </c>
      <c r="G2853" s="34" t="s">
        <v>5544</v>
      </c>
      <c r="H2853" s="34" t="str">
        <f t="shared" ca="1" si="334"/>
        <v>Post-calc.</v>
      </c>
      <c r="I2853" s="3">
        <f t="shared" ca="1" si="332"/>
        <v>0</v>
      </c>
      <c r="Z2853" s="1"/>
    </row>
    <row r="2854" spans="1:26" x14ac:dyDescent="0.2">
      <c r="A2854" s="34" t="s">
        <v>5461</v>
      </c>
      <c r="B2854" s="9" t="str">
        <f t="shared" ca="1" si="333"/>
        <v>A9267</v>
      </c>
      <c r="C2854" s="30">
        <v>433.60160000000002</v>
      </c>
      <c r="D2854" s="30">
        <v>433.60160000000002</v>
      </c>
      <c r="E2854" s="32">
        <v>42502</v>
      </c>
      <c r="F2854" s="34" t="s">
        <v>4898</v>
      </c>
      <c r="G2854" s="34" t="s">
        <v>5546</v>
      </c>
      <c r="H2854" s="34" t="str">
        <f t="shared" ca="1" si="334"/>
        <v>Post-calc.</v>
      </c>
      <c r="I2854" s="3">
        <f t="shared" ca="1" si="332"/>
        <v>0</v>
      </c>
      <c r="Z2854" s="1"/>
    </row>
    <row r="2855" spans="1:26" x14ac:dyDescent="0.2">
      <c r="A2855" s="34" t="s">
        <v>5462</v>
      </c>
      <c r="B2855" s="9" t="str">
        <f t="shared" ca="1" si="333"/>
        <v>A9271</v>
      </c>
      <c r="C2855" s="30">
        <v>7653.6171999999997</v>
      </c>
      <c r="D2855" s="30">
        <v>7680.6660000000002</v>
      </c>
      <c r="E2855" s="32">
        <v>42481</v>
      </c>
      <c r="F2855" s="34" t="s">
        <v>4898</v>
      </c>
      <c r="G2855" s="34" t="s">
        <v>5546</v>
      </c>
      <c r="H2855" s="34" t="str">
        <f t="shared" ca="1" si="334"/>
        <v>Post-calc.</v>
      </c>
      <c r="I2855" s="3">
        <f t="shared" ca="1" si="332"/>
        <v>0</v>
      </c>
      <c r="Z2855" s="1"/>
    </row>
    <row r="2856" spans="1:26" x14ac:dyDescent="0.2">
      <c r="A2856" s="34" t="s">
        <v>5463</v>
      </c>
      <c r="B2856" s="9" t="str">
        <f t="shared" ca="1" si="333"/>
        <v>A9273</v>
      </c>
      <c r="C2856" s="30">
        <v>400</v>
      </c>
      <c r="D2856" s="30">
        <v>0</v>
      </c>
      <c r="E2856" s="32"/>
      <c r="F2856" s="34" t="s">
        <v>3668</v>
      </c>
      <c r="G2856" s="34" t="s">
        <v>5538</v>
      </c>
      <c r="H2856" s="34" t="str">
        <f t="shared" ca="1" si="334"/>
        <v>Pre-calc.</v>
      </c>
      <c r="I2856" s="3">
        <f t="shared" ca="1" si="332"/>
        <v>0</v>
      </c>
      <c r="Z2856" s="1"/>
    </row>
    <row r="2857" spans="1:26" x14ac:dyDescent="0.2">
      <c r="A2857" s="34" t="s">
        <v>5464</v>
      </c>
      <c r="B2857" s="9" t="str">
        <f t="shared" ca="1" si="333"/>
        <v>A9274</v>
      </c>
      <c r="C2857" s="30">
        <v>360.94</v>
      </c>
      <c r="D2857" s="30">
        <v>0</v>
      </c>
      <c r="E2857" s="32"/>
      <c r="F2857" s="34" t="s">
        <v>2660</v>
      </c>
      <c r="G2857" s="34" t="s">
        <v>5531</v>
      </c>
      <c r="H2857" s="34" t="str">
        <f t="shared" ca="1" si="334"/>
        <v>Pre-calc.</v>
      </c>
      <c r="I2857" s="3">
        <f t="shared" ca="1" si="332"/>
        <v>0</v>
      </c>
      <c r="Z2857" s="1"/>
    </row>
    <row r="2858" spans="1:26" x14ac:dyDescent="0.2">
      <c r="A2858" s="34" t="s">
        <v>5465</v>
      </c>
      <c r="B2858" s="9" t="str">
        <f t="shared" ca="1" si="333"/>
        <v>A9276</v>
      </c>
      <c r="C2858" s="30">
        <v>539.29200000000003</v>
      </c>
      <c r="D2858" s="30">
        <v>0</v>
      </c>
      <c r="E2858" s="32"/>
      <c r="F2858" s="34" t="s">
        <v>3812</v>
      </c>
      <c r="G2858" s="34" t="s">
        <v>5538</v>
      </c>
      <c r="H2858" s="34" t="str">
        <f t="shared" ca="1" si="334"/>
        <v>Pre-calc.</v>
      </c>
      <c r="I2858" s="3">
        <f t="shared" ca="1" si="332"/>
        <v>0</v>
      </c>
      <c r="Z2858" s="1"/>
    </row>
    <row r="2859" spans="1:26" x14ac:dyDescent="0.2">
      <c r="A2859" s="34" t="s">
        <v>5466</v>
      </c>
      <c r="B2859" s="9" t="str">
        <f t="shared" ca="1" si="333"/>
        <v>A9278</v>
      </c>
      <c r="C2859" s="30">
        <v>269.64600000000002</v>
      </c>
      <c r="D2859" s="30">
        <v>0</v>
      </c>
      <c r="E2859" s="32"/>
      <c r="F2859" s="34" t="s">
        <v>3812</v>
      </c>
      <c r="G2859" s="34" t="s">
        <v>5538</v>
      </c>
      <c r="H2859" s="34" t="str">
        <f t="shared" ca="1" si="334"/>
        <v>Pre-calc.</v>
      </c>
      <c r="I2859" s="3">
        <f t="shared" ca="1" si="332"/>
        <v>0</v>
      </c>
      <c r="Z2859" s="1"/>
    </row>
    <row r="2860" spans="1:26" x14ac:dyDescent="0.2">
      <c r="A2860" s="34" t="s">
        <v>5467</v>
      </c>
      <c r="B2860" s="9" t="str">
        <f t="shared" ca="1" si="333"/>
        <v>A9328</v>
      </c>
      <c r="C2860" s="30">
        <v>216.489</v>
      </c>
      <c r="D2860" s="30">
        <v>211.59780000000001</v>
      </c>
      <c r="E2860" s="32">
        <v>42493</v>
      </c>
      <c r="F2860" s="34" t="s">
        <v>4157</v>
      </c>
      <c r="G2860" s="34" t="s">
        <v>5544</v>
      </c>
      <c r="H2860" s="34" t="str">
        <f t="shared" ca="1" si="334"/>
        <v>Post-calc.</v>
      </c>
      <c r="I2860" s="3">
        <f t="shared" ca="1" si="332"/>
        <v>0</v>
      </c>
      <c r="Z2860" s="1"/>
    </row>
    <row r="2861" spans="1:26" x14ac:dyDescent="0.2">
      <c r="A2861" s="34" t="s">
        <v>5468</v>
      </c>
      <c r="B2861" s="9" t="str">
        <f t="shared" ca="1" si="333"/>
        <v>A9330</v>
      </c>
      <c r="C2861" s="30">
        <v>133.042</v>
      </c>
      <c r="D2861" s="30">
        <v>130.214</v>
      </c>
      <c r="E2861" s="32">
        <v>42493</v>
      </c>
      <c r="F2861" s="34" t="s">
        <v>4157</v>
      </c>
      <c r="G2861" s="34" t="s">
        <v>5544</v>
      </c>
      <c r="H2861" s="34" t="str">
        <f t="shared" ca="1" si="334"/>
        <v>Post-calc.</v>
      </c>
      <c r="I2861" s="3">
        <f t="shared" ca="1" si="332"/>
        <v>0</v>
      </c>
      <c r="Z2861" s="1"/>
    </row>
    <row r="2862" spans="1:26" x14ac:dyDescent="0.2">
      <c r="A2862" s="34" t="s">
        <v>5469</v>
      </c>
      <c r="B2862" s="9" t="str">
        <f t="shared" ca="1" si="333"/>
        <v>A9331</v>
      </c>
      <c r="C2862" s="30">
        <v>76.5</v>
      </c>
      <c r="D2862" s="30">
        <v>74.408000000000001</v>
      </c>
      <c r="E2862" s="32">
        <v>42493</v>
      </c>
      <c r="F2862" s="34" t="s">
        <v>4157</v>
      </c>
      <c r="G2862" s="34" t="s">
        <v>5544</v>
      </c>
      <c r="H2862" s="34" t="str">
        <f t="shared" ca="1" si="334"/>
        <v>Post-calc.</v>
      </c>
      <c r="I2862" s="3">
        <f t="shared" ca="1" si="332"/>
        <v>0</v>
      </c>
      <c r="Z2862" s="1"/>
    </row>
    <row r="2863" spans="1:26" x14ac:dyDescent="0.2">
      <c r="A2863" s="34" t="s">
        <v>5470</v>
      </c>
      <c r="B2863" s="9" t="str">
        <f t="shared" ca="1" si="333"/>
        <v>A9332</v>
      </c>
      <c r="C2863" s="30">
        <v>76.227999999999994</v>
      </c>
      <c r="D2863" s="30">
        <v>74.408000000000001</v>
      </c>
      <c r="E2863" s="32">
        <v>42493</v>
      </c>
      <c r="F2863" s="34" t="s">
        <v>4157</v>
      </c>
      <c r="G2863" s="34" t="s">
        <v>5544</v>
      </c>
      <c r="H2863" s="34" t="str">
        <f t="shared" ca="1" si="334"/>
        <v>Post-calc.</v>
      </c>
      <c r="I2863" s="3">
        <f t="shared" ca="1" si="332"/>
        <v>0</v>
      </c>
      <c r="Z2863" s="1"/>
    </row>
    <row r="2864" spans="1:26" x14ac:dyDescent="0.2">
      <c r="A2864" s="34" t="s">
        <v>5471</v>
      </c>
      <c r="B2864" s="9" t="str">
        <f t="shared" ca="1" si="333"/>
        <v>A9341</v>
      </c>
      <c r="C2864" s="30">
        <v>338.42500000000001</v>
      </c>
      <c r="D2864" s="30">
        <v>0</v>
      </c>
      <c r="E2864" s="32"/>
      <c r="F2864" s="34" t="s">
        <v>3812</v>
      </c>
      <c r="G2864" s="34" t="s">
        <v>5538</v>
      </c>
      <c r="H2864" s="34" t="str">
        <f t="shared" ca="1" si="334"/>
        <v>Pre-calc.</v>
      </c>
      <c r="I2864" s="3">
        <f t="shared" ca="1" si="332"/>
        <v>0</v>
      </c>
      <c r="Z2864" s="1"/>
    </row>
    <row r="2865" spans="1:26" x14ac:dyDescent="0.2">
      <c r="A2865" s="34" t="s">
        <v>5472</v>
      </c>
      <c r="B2865" s="9" t="str">
        <f t="shared" ca="1" si="333"/>
        <v>A9347</v>
      </c>
      <c r="C2865" s="30">
        <v>200</v>
      </c>
      <c r="D2865" s="30">
        <v>200</v>
      </c>
      <c r="E2865" s="32">
        <v>42510</v>
      </c>
      <c r="F2865" s="34" t="s">
        <v>4164</v>
      </c>
      <c r="G2865" s="34" t="s">
        <v>5522</v>
      </c>
      <c r="H2865" s="34" t="str">
        <f t="shared" ca="1" si="334"/>
        <v>Post-calc.</v>
      </c>
      <c r="I2865" s="3">
        <f t="shared" ca="1" si="332"/>
        <v>0</v>
      </c>
      <c r="Z2865" s="1"/>
    </row>
    <row r="2866" spans="1:26" x14ac:dyDescent="0.2">
      <c r="A2866" s="34" t="s">
        <v>5473</v>
      </c>
      <c r="B2866" s="9" t="str">
        <f t="shared" ca="1" si="333"/>
        <v>A9366</v>
      </c>
      <c r="C2866" s="30">
        <v>1032.5616</v>
      </c>
      <c r="D2866" s="30">
        <v>1032.5616</v>
      </c>
      <c r="E2866" s="32"/>
      <c r="F2866" s="34" t="s">
        <v>1446</v>
      </c>
      <c r="G2866" s="34" t="s">
        <v>5547</v>
      </c>
      <c r="H2866" s="34" t="str">
        <f t="shared" ca="1" si="334"/>
        <v>Pre-calc.</v>
      </c>
      <c r="I2866" s="3">
        <f t="shared" ca="1" si="332"/>
        <v>0</v>
      </c>
      <c r="Z2866" s="1"/>
    </row>
    <row r="2867" spans="1:26" x14ac:dyDescent="0.2">
      <c r="A2867" s="34" t="s">
        <v>5474</v>
      </c>
      <c r="B2867" s="9" t="str">
        <f ca="1">+LEFT(A2867,5)</f>
        <v>A9379</v>
      </c>
      <c r="C2867" s="30">
        <v>265.3</v>
      </c>
      <c r="D2867" s="30">
        <v>265.3</v>
      </c>
      <c r="E2867" s="32">
        <v>42516</v>
      </c>
      <c r="F2867" s="34" t="s">
        <v>4632</v>
      </c>
      <c r="G2867" s="34" t="s">
        <v>5536</v>
      </c>
      <c r="H2867" s="34" t="str">
        <f t="shared" ca="1" si="334"/>
        <v>Post-calc.</v>
      </c>
      <c r="I2867" s="23">
        <f t="shared" ca="1" si="332"/>
        <v>16.349999999999966</v>
      </c>
      <c r="J2867" s="22" t="str">
        <f ca="1">VLOOKUP(B2867, Remarks!$A$3:$G$400, 7, FALSE)</f>
        <v>non-HKG order but user updated the db2 values in LOD after the last ETL refreshed in test server so the values are different - should be same after next refresh</v>
      </c>
      <c r="K2867" s="1" t="s">
        <v>5962</v>
      </c>
      <c r="Z2867" s="1"/>
    </row>
    <row r="2868" spans="1:26" x14ac:dyDescent="0.2">
      <c r="A2868" s="34" t="s">
        <v>5475</v>
      </c>
      <c r="B2868" s="9" t="str">
        <f t="shared" ca="1" si="333"/>
        <v>A9380</v>
      </c>
      <c r="C2868" s="30">
        <v>1328.7606000000001</v>
      </c>
      <c r="D2868" s="30">
        <v>1332.8789999999999</v>
      </c>
      <c r="E2868" s="32"/>
      <c r="F2868" s="34" t="s">
        <v>1446</v>
      </c>
      <c r="G2868" s="34" t="s">
        <v>5527</v>
      </c>
      <c r="H2868" s="34" t="str">
        <f t="shared" ca="1" si="334"/>
        <v>Pre-calc.</v>
      </c>
      <c r="I2868" s="3">
        <f t="shared" ca="1" si="332"/>
        <v>0</v>
      </c>
      <c r="Z2868" s="1"/>
    </row>
    <row r="2869" spans="1:26" x14ac:dyDescent="0.2">
      <c r="A2869" s="34" t="s">
        <v>5476</v>
      </c>
      <c r="B2869" s="9" t="str">
        <f t="shared" ca="1" si="333"/>
        <v>A9403</v>
      </c>
      <c r="C2869" s="30">
        <v>257.14960000000002</v>
      </c>
      <c r="D2869" s="30">
        <v>257.14960000000002</v>
      </c>
      <c r="E2869" s="32">
        <v>42509</v>
      </c>
      <c r="F2869" s="34" t="s">
        <v>4898</v>
      </c>
      <c r="G2869" s="34" t="s">
        <v>5546</v>
      </c>
      <c r="H2869" s="34" t="str">
        <f t="shared" ca="1" si="334"/>
        <v>Post-calc.</v>
      </c>
      <c r="I2869" s="3">
        <f t="shared" ca="1" si="332"/>
        <v>0</v>
      </c>
      <c r="Z2869" s="1"/>
    </row>
    <row r="2870" spans="1:26" x14ac:dyDescent="0.2">
      <c r="A2870" s="34" t="s">
        <v>5477</v>
      </c>
      <c r="B2870" s="9" t="str">
        <f t="shared" ca="1" si="333"/>
        <v>A9404</v>
      </c>
      <c r="C2870" s="30">
        <v>360.94</v>
      </c>
      <c r="D2870" s="30">
        <v>360.94</v>
      </c>
      <c r="E2870" s="32">
        <v>42472</v>
      </c>
      <c r="F2870" s="34" t="s">
        <v>4269</v>
      </c>
      <c r="G2870" s="34" t="s">
        <v>5524</v>
      </c>
      <c r="H2870" s="34" t="str">
        <f t="shared" ca="1" si="334"/>
        <v>Post-calc.</v>
      </c>
      <c r="I2870" s="3">
        <f t="shared" ca="1" si="332"/>
        <v>0</v>
      </c>
      <c r="Z2870" s="1"/>
    </row>
    <row r="2871" spans="1:26" x14ac:dyDescent="0.2">
      <c r="A2871" s="34" t="s">
        <v>5478</v>
      </c>
      <c r="B2871" s="9" t="str">
        <f t="shared" ca="1" si="333"/>
        <v>A9449</v>
      </c>
      <c r="C2871" s="30">
        <v>12386.1</v>
      </c>
      <c r="D2871" s="30">
        <v>0</v>
      </c>
      <c r="E2871" s="32"/>
      <c r="F2871" s="34" t="s">
        <v>2660</v>
      </c>
      <c r="G2871" s="34" t="s">
        <v>5531</v>
      </c>
      <c r="H2871" s="34" t="str">
        <f t="shared" ca="1" si="334"/>
        <v>Pre-calc.</v>
      </c>
      <c r="I2871" s="3">
        <f t="shared" ca="1" si="332"/>
        <v>0</v>
      </c>
      <c r="Z2871" s="1"/>
    </row>
    <row r="2872" spans="1:26" x14ac:dyDescent="0.2">
      <c r="A2872" s="34" t="s">
        <v>5479</v>
      </c>
      <c r="B2872" s="9" t="str">
        <f t="shared" ca="1" si="333"/>
        <v>A9474</v>
      </c>
      <c r="C2872" s="30">
        <v>2643.0023999999999</v>
      </c>
      <c r="D2872" s="30">
        <v>2643.0023999999999</v>
      </c>
      <c r="E2872" s="32"/>
      <c r="F2872" s="34" t="s">
        <v>1446</v>
      </c>
      <c r="G2872" s="34" t="s">
        <v>5547</v>
      </c>
      <c r="H2872" s="34" t="str">
        <f t="shared" ca="1" si="334"/>
        <v>Pre-calc.</v>
      </c>
      <c r="I2872" s="3">
        <f t="shared" ca="1" si="332"/>
        <v>0</v>
      </c>
      <c r="Z2872" s="1"/>
    </row>
    <row r="2873" spans="1:26" x14ac:dyDescent="0.2">
      <c r="A2873" s="34" t="s">
        <v>5480</v>
      </c>
      <c r="B2873" s="9" t="str">
        <f t="shared" ca="1" si="333"/>
        <v>A9475</v>
      </c>
      <c r="C2873" s="30">
        <v>392.76560000000001</v>
      </c>
      <c r="D2873" s="30">
        <v>392.76560000000001</v>
      </c>
      <c r="E2873" s="32"/>
      <c r="F2873" s="34" t="s">
        <v>1446</v>
      </c>
      <c r="G2873" s="34" t="s">
        <v>5547</v>
      </c>
      <c r="H2873" s="34" t="str">
        <f t="shared" ca="1" si="334"/>
        <v>Pre-calc.</v>
      </c>
      <c r="I2873" s="3">
        <f t="shared" ca="1" si="332"/>
        <v>0</v>
      </c>
      <c r="Z2873" s="1"/>
    </row>
    <row r="2874" spans="1:26" x14ac:dyDescent="0.2">
      <c r="A2874" s="34" t="s">
        <v>5481</v>
      </c>
      <c r="B2874" s="9" t="str">
        <f t="shared" ca="1" si="333"/>
        <v>A9476</v>
      </c>
      <c r="C2874" s="30">
        <v>2222.9814999999999</v>
      </c>
      <c r="D2874" s="30">
        <v>2222.9814999999999</v>
      </c>
      <c r="E2874" s="32"/>
      <c r="F2874" s="34" t="s">
        <v>1446</v>
      </c>
      <c r="G2874" s="34" t="s">
        <v>5547</v>
      </c>
      <c r="H2874" s="34" t="str">
        <f t="shared" ca="1" si="334"/>
        <v>Pre-calc.</v>
      </c>
      <c r="I2874" s="3">
        <f t="shared" ca="1" si="332"/>
        <v>0</v>
      </c>
      <c r="Z2874" s="1"/>
    </row>
    <row r="2875" spans="1:26" x14ac:dyDescent="0.2">
      <c r="A2875" s="34" t="s">
        <v>5482</v>
      </c>
      <c r="B2875" s="9" t="str">
        <f t="shared" ca="1" si="333"/>
        <v>A9504</v>
      </c>
      <c r="C2875" s="30">
        <v>793.10050000000001</v>
      </c>
      <c r="D2875" s="30">
        <v>793.10050000000001</v>
      </c>
      <c r="E2875" s="32"/>
      <c r="F2875" s="34" t="s">
        <v>1446</v>
      </c>
      <c r="G2875" s="34" t="s">
        <v>5547</v>
      </c>
      <c r="H2875" s="34" t="str">
        <f t="shared" ca="1" si="334"/>
        <v>Pre-calc.</v>
      </c>
      <c r="I2875" s="3">
        <f t="shared" ca="1" si="332"/>
        <v>0</v>
      </c>
      <c r="Z2875" s="1"/>
    </row>
    <row r="2876" spans="1:26" x14ac:dyDescent="0.2">
      <c r="A2876" s="34" t="s">
        <v>5483</v>
      </c>
      <c r="B2876" s="9" t="str">
        <f t="shared" ca="1" si="333"/>
        <v>A9507</v>
      </c>
      <c r="C2876" s="30">
        <v>530.23559999999998</v>
      </c>
      <c r="D2876" s="30">
        <v>530.23559999999998</v>
      </c>
      <c r="E2876" s="32"/>
      <c r="F2876" s="34" t="s">
        <v>1446</v>
      </c>
      <c r="G2876" s="34" t="s">
        <v>5547</v>
      </c>
      <c r="H2876" s="34" t="str">
        <f t="shared" ca="1" si="334"/>
        <v>Pre-calc.</v>
      </c>
      <c r="I2876" s="3">
        <f t="shared" ca="1" si="332"/>
        <v>0</v>
      </c>
      <c r="Z2876" s="1"/>
    </row>
    <row r="2877" spans="1:26" x14ac:dyDescent="0.2">
      <c r="A2877" s="34" t="s">
        <v>5484</v>
      </c>
      <c r="B2877" s="9" t="str">
        <f t="shared" ca="1" si="333"/>
        <v>A9508</v>
      </c>
      <c r="C2877" s="30">
        <v>1592.8775000000001</v>
      </c>
      <c r="D2877" s="30">
        <v>1592.8775000000001</v>
      </c>
      <c r="E2877" s="32"/>
      <c r="F2877" s="34" t="s">
        <v>1446</v>
      </c>
      <c r="G2877" s="34" t="s">
        <v>5547</v>
      </c>
      <c r="H2877" s="34" t="str">
        <f t="shared" ca="1" si="334"/>
        <v>Pre-calc.</v>
      </c>
      <c r="I2877" s="3">
        <f t="shared" ca="1" si="332"/>
        <v>0</v>
      </c>
      <c r="Z2877" s="1"/>
    </row>
    <row r="2878" spans="1:26" x14ac:dyDescent="0.2">
      <c r="A2878" s="34" t="s">
        <v>5485</v>
      </c>
      <c r="B2878" s="9" t="str">
        <f t="shared" ca="1" si="333"/>
        <v>A9521</v>
      </c>
      <c r="C2878" s="30">
        <v>4056.53</v>
      </c>
      <c r="D2878" s="30">
        <v>0</v>
      </c>
      <c r="E2878" s="32"/>
      <c r="F2878" s="34" t="s">
        <v>2660</v>
      </c>
      <c r="G2878" s="34" t="s">
        <v>5531</v>
      </c>
      <c r="H2878" s="34" t="str">
        <f t="shared" ca="1" si="334"/>
        <v>Pre-calc.</v>
      </c>
      <c r="I2878" s="3">
        <f t="shared" ca="1" si="332"/>
        <v>0</v>
      </c>
      <c r="Z2878" s="1"/>
    </row>
    <row r="2879" spans="1:26" x14ac:dyDescent="0.2">
      <c r="A2879" s="34" t="s">
        <v>5486</v>
      </c>
      <c r="B2879" s="9" t="str">
        <f t="shared" ca="1" si="333"/>
        <v>A9576</v>
      </c>
      <c r="C2879" s="30">
        <v>524.07960000000003</v>
      </c>
      <c r="D2879" s="30">
        <v>526.11300000000006</v>
      </c>
      <c r="E2879" s="32"/>
      <c r="F2879" s="34" t="s">
        <v>4331</v>
      </c>
      <c r="G2879" s="34" t="s">
        <v>5526</v>
      </c>
      <c r="H2879" s="34" t="str">
        <f t="shared" ca="1" si="334"/>
        <v>Pre-calc.</v>
      </c>
      <c r="I2879" s="23" t="e">
        <f t="shared" ca="1" si="332"/>
        <v>#N/A</v>
      </c>
      <c r="J2879" s="18" t="str">
        <f ca="1">VLOOKUP(B2879, Remarks!$A$3:$G$400, 7, FALSE)</f>
        <v>non-HKG order but not confirmed</v>
      </c>
      <c r="Z2879" s="1"/>
    </row>
    <row r="2880" spans="1:26" x14ac:dyDescent="0.2">
      <c r="A2880" s="34" t="s">
        <v>5487</v>
      </c>
      <c r="B2880" s="9" t="str">
        <f t="shared" ca="1" si="333"/>
        <v>A9594</v>
      </c>
      <c r="C2880" s="30">
        <v>8.6039999999999992</v>
      </c>
      <c r="D2880" s="30">
        <v>1061.1864</v>
      </c>
      <c r="E2880" s="32"/>
      <c r="F2880" s="34" t="s">
        <v>4331</v>
      </c>
      <c r="G2880" s="34" t="s">
        <v>5526</v>
      </c>
      <c r="H2880" s="34" t="str">
        <f t="shared" ca="1" si="334"/>
        <v>Pre-calc.</v>
      </c>
      <c r="I2880" s="23" t="e">
        <f t="shared" ca="1" si="332"/>
        <v>#N/A</v>
      </c>
      <c r="J2880" s="18" t="str">
        <f ca="1">VLOOKUP(B2880, Remarks!$A$3:$G$400, 7, FALSE)</f>
        <v>non-HKG order but not confirmed</v>
      </c>
      <c r="Z2880" s="1"/>
    </row>
    <row r="2881" spans="1:26" x14ac:dyDescent="0.2">
      <c r="A2881" s="34" t="s">
        <v>5488</v>
      </c>
      <c r="B2881" s="9" t="str">
        <f t="shared" ca="1" si="333"/>
        <v>A9598</v>
      </c>
      <c r="C2881" s="30">
        <v>11549.43</v>
      </c>
      <c r="D2881" s="30">
        <v>0</v>
      </c>
      <c r="E2881" s="32"/>
      <c r="F2881" s="34" t="s">
        <v>2660</v>
      </c>
      <c r="G2881" s="34" t="s">
        <v>5531</v>
      </c>
      <c r="H2881" s="34" t="str">
        <f t="shared" ca="1" si="334"/>
        <v>Pre-calc.</v>
      </c>
      <c r="I2881" s="3">
        <f t="shared" ca="1" si="332"/>
        <v>0</v>
      </c>
      <c r="Z2881" s="1"/>
    </row>
    <row r="2882" spans="1:26" x14ac:dyDescent="0.2">
      <c r="A2882" s="34" t="s">
        <v>5489</v>
      </c>
      <c r="B2882" s="9" t="str">
        <f t="shared" ca="1" si="333"/>
        <v>A9606</v>
      </c>
      <c r="C2882" s="30">
        <v>1199.9000000000001</v>
      </c>
      <c r="D2882" s="30">
        <v>0</v>
      </c>
      <c r="E2882" s="32"/>
      <c r="F2882" s="34" t="s">
        <v>2660</v>
      </c>
      <c r="G2882" s="34" t="s">
        <v>5531</v>
      </c>
      <c r="H2882" s="34" t="str">
        <f t="shared" ca="1" si="334"/>
        <v>Pre-calc.</v>
      </c>
      <c r="I2882" s="3">
        <f t="shared" ca="1" si="332"/>
        <v>0</v>
      </c>
      <c r="Z2882" s="1"/>
    </row>
    <row r="2883" spans="1:26" x14ac:dyDescent="0.2">
      <c r="A2883" s="34" t="s">
        <v>5490</v>
      </c>
      <c r="B2883" s="9" t="str">
        <f t="shared" ca="1" si="333"/>
        <v>A9624</v>
      </c>
      <c r="C2883" s="30">
        <v>222.75470000000001</v>
      </c>
      <c r="D2883" s="30">
        <v>0</v>
      </c>
      <c r="E2883" s="32"/>
      <c r="F2883" s="34" t="s">
        <v>4898</v>
      </c>
      <c r="G2883" s="34" t="s">
        <v>5546</v>
      </c>
      <c r="H2883" s="34" t="str">
        <f t="shared" ca="1" si="334"/>
        <v>Pre-calc.</v>
      </c>
      <c r="I2883" s="3">
        <f t="shared" ca="1" si="332"/>
        <v>0</v>
      </c>
      <c r="Z2883" s="1"/>
    </row>
    <row r="2884" spans="1:26" x14ac:dyDescent="0.2">
      <c r="A2884" s="34" t="s">
        <v>5491</v>
      </c>
      <c r="B2884" s="9" t="str">
        <f t="shared" ca="1" si="333"/>
        <v>A9639</v>
      </c>
      <c r="C2884" s="30">
        <v>148.05000000000001</v>
      </c>
      <c r="D2884" s="30">
        <v>148.05000000000001</v>
      </c>
      <c r="E2884" s="32"/>
      <c r="F2884" s="34" t="s">
        <v>4632</v>
      </c>
      <c r="G2884" s="34" t="s">
        <v>5536</v>
      </c>
      <c r="H2884" s="34" t="str">
        <f t="shared" ca="1" si="334"/>
        <v>Pre-calc.</v>
      </c>
      <c r="I2884" s="23" t="e">
        <f t="shared" ref="I2884:I2903" ca="1" si="335">+VLOOKUP(B2884,$N$4:$P$2559,2,FALSE)-C2884</f>
        <v>#N/A</v>
      </c>
      <c r="J2884" s="18" t="str">
        <f ca="1">VLOOKUP(B2884, Remarks!$A$3:$G$400, 7, FALSE)</f>
        <v>non-HKG order but not confirmed</v>
      </c>
      <c r="Z2884" s="1"/>
    </row>
    <row r="2885" spans="1:26" x14ac:dyDescent="0.2">
      <c r="A2885" s="34" t="s">
        <v>5492</v>
      </c>
      <c r="B2885" s="9" t="str">
        <f t="shared" ref="B2885:B2903" ca="1" si="336">+LEFT(A2885,5)</f>
        <v>A9646</v>
      </c>
      <c r="C2885" s="30">
        <v>224.4</v>
      </c>
      <c r="D2885" s="30">
        <v>227.4</v>
      </c>
      <c r="E2885" s="32">
        <v>42520</v>
      </c>
      <c r="F2885" s="34" t="s">
        <v>4164</v>
      </c>
      <c r="G2885" s="34" t="s">
        <v>5522</v>
      </c>
      <c r="H2885" s="34" t="str">
        <f t="shared" ref="H2885:H2903" ca="1" si="337">+IF(E2885&gt;1,"Post-calc.","Pre-calc.")</f>
        <v>Post-calc.</v>
      </c>
      <c r="I2885" s="3">
        <f t="shared" ca="1" si="335"/>
        <v>0</v>
      </c>
      <c r="Z2885" s="1"/>
    </row>
    <row r="2886" spans="1:26" x14ac:dyDescent="0.2">
      <c r="A2886" s="34" t="s">
        <v>5493</v>
      </c>
      <c r="B2886" s="9" t="str">
        <f t="shared" ca="1" si="336"/>
        <v>A9653</v>
      </c>
      <c r="C2886" s="30">
        <v>10586.66</v>
      </c>
      <c r="D2886" s="30">
        <v>0</v>
      </c>
      <c r="E2886" s="32"/>
      <c r="F2886" s="34" t="s">
        <v>2660</v>
      </c>
      <c r="G2886" s="34" t="s">
        <v>5531</v>
      </c>
      <c r="H2886" s="34" t="str">
        <f t="shared" ca="1" si="337"/>
        <v>Pre-calc.</v>
      </c>
      <c r="I2886" s="3">
        <f t="shared" ca="1" si="335"/>
        <v>0</v>
      </c>
      <c r="Z2886" s="1"/>
    </row>
    <row r="2887" spans="1:26" x14ac:dyDescent="0.2">
      <c r="A2887" s="34" t="s">
        <v>5494</v>
      </c>
      <c r="B2887" s="9" t="str">
        <f t="shared" ca="1" si="336"/>
        <v>A9674</v>
      </c>
      <c r="C2887" s="30">
        <v>469.03399999999999</v>
      </c>
      <c r="D2887" s="30">
        <v>470.25830000000002</v>
      </c>
      <c r="E2887" s="32">
        <v>42382</v>
      </c>
      <c r="F2887" s="34" t="s">
        <v>5315</v>
      </c>
      <c r="G2887" s="34" t="s">
        <v>5550</v>
      </c>
      <c r="H2887" s="34" t="str">
        <f t="shared" ca="1" si="337"/>
        <v>Post-calc.</v>
      </c>
      <c r="I2887" s="3">
        <f t="shared" ca="1" si="335"/>
        <v>0</v>
      </c>
      <c r="Z2887" s="1"/>
    </row>
    <row r="2888" spans="1:26" x14ac:dyDescent="0.2">
      <c r="A2888" s="34" t="s">
        <v>5495</v>
      </c>
      <c r="B2888" s="9" t="str">
        <f t="shared" ca="1" si="336"/>
        <v>A9675</v>
      </c>
      <c r="C2888" s="30">
        <v>287.85000000000002</v>
      </c>
      <c r="D2888" s="30">
        <v>291.24</v>
      </c>
      <c r="E2888" s="32">
        <v>42440</v>
      </c>
      <c r="F2888" s="34" t="s">
        <v>4157</v>
      </c>
      <c r="G2888" s="34" t="s">
        <v>5544</v>
      </c>
      <c r="H2888" s="34" t="str">
        <f t="shared" ca="1" si="337"/>
        <v>Post-calc.</v>
      </c>
      <c r="I2888" s="3">
        <f t="shared" ca="1" si="335"/>
        <v>0</v>
      </c>
      <c r="Z2888" s="1"/>
    </row>
    <row r="2889" spans="1:26" x14ac:dyDescent="0.2">
      <c r="A2889" s="34" t="s">
        <v>5496</v>
      </c>
      <c r="B2889" s="9" t="str">
        <f t="shared" ca="1" si="336"/>
        <v>A9728</v>
      </c>
      <c r="C2889" s="30">
        <v>160.98169999999999</v>
      </c>
      <c r="D2889" s="30">
        <v>160.98169999999999</v>
      </c>
      <c r="E2889" s="32"/>
      <c r="F2889" s="34" t="s">
        <v>4898</v>
      </c>
      <c r="G2889" s="34" t="s">
        <v>5546</v>
      </c>
      <c r="H2889" s="34" t="str">
        <f t="shared" ca="1" si="337"/>
        <v>Pre-calc.</v>
      </c>
      <c r="I2889" s="3">
        <f t="shared" ca="1" si="335"/>
        <v>0</v>
      </c>
      <c r="Z2889" s="1"/>
    </row>
    <row r="2890" spans="1:26" x14ac:dyDescent="0.2">
      <c r="A2890" s="34" t="s">
        <v>5497</v>
      </c>
      <c r="B2890" s="9" t="str">
        <f t="shared" ca="1" si="336"/>
        <v>A9816</v>
      </c>
      <c r="C2890" s="30">
        <v>266.89999999999998</v>
      </c>
      <c r="D2890" s="30">
        <v>267.32429999999999</v>
      </c>
      <c r="E2890" s="32">
        <v>42516</v>
      </c>
      <c r="F2890" s="34" t="s">
        <v>4275</v>
      </c>
      <c r="G2890" s="34" t="s">
        <v>5525</v>
      </c>
      <c r="H2890" s="34" t="str">
        <f t="shared" ca="1" si="337"/>
        <v>Post-calc.</v>
      </c>
      <c r="I2890" s="3">
        <f t="shared" ca="1" si="335"/>
        <v>0</v>
      </c>
      <c r="Z2890" s="1"/>
    </row>
    <row r="2891" spans="1:26" x14ac:dyDescent="0.2">
      <c r="A2891" s="34" t="s">
        <v>5498</v>
      </c>
      <c r="B2891" s="9" t="str">
        <f t="shared" ca="1" si="336"/>
        <v>A9817</v>
      </c>
      <c r="C2891" s="30">
        <v>2191.75</v>
      </c>
      <c r="D2891" s="30">
        <v>2191.75</v>
      </c>
      <c r="E2891" s="32">
        <v>42521</v>
      </c>
      <c r="F2891" s="34" t="s">
        <v>4275</v>
      </c>
      <c r="G2891" s="34" t="s">
        <v>5525</v>
      </c>
      <c r="H2891" s="34" t="str">
        <f t="shared" ca="1" si="337"/>
        <v>Post-calc.</v>
      </c>
      <c r="I2891" s="3">
        <f t="shared" ca="1" si="335"/>
        <v>0</v>
      </c>
      <c r="Z2891" s="1"/>
    </row>
    <row r="2892" spans="1:26" x14ac:dyDescent="0.2">
      <c r="A2892" s="34" t="s">
        <v>5499</v>
      </c>
      <c r="B2892" s="9" t="str">
        <f t="shared" ca="1" si="336"/>
        <v>A9818</v>
      </c>
      <c r="C2892" s="30">
        <v>936.41629999999998</v>
      </c>
      <c r="D2892" s="30">
        <v>928.57579999999996</v>
      </c>
      <c r="E2892" s="32">
        <v>42389</v>
      </c>
      <c r="F2892" s="34" t="s">
        <v>5315</v>
      </c>
      <c r="G2892" s="34" t="s">
        <v>5550</v>
      </c>
      <c r="H2892" s="34" t="str">
        <f t="shared" ca="1" si="337"/>
        <v>Post-calc.</v>
      </c>
      <c r="I2892" s="3">
        <f t="shared" ca="1" si="335"/>
        <v>-9.9999999974897946E-5</v>
      </c>
      <c r="Z2892" s="1"/>
    </row>
    <row r="2893" spans="1:26" x14ac:dyDescent="0.2">
      <c r="A2893" s="34" t="s">
        <v>5500</v>
      </c>
      <c r="B2893" s="9" t="str">
        <f t="shared" ca="1" si="336"/>
        <v>A9840</v>
      </c>
      <c r="C2893" s="30">
        <v>607.05359999999996</v>
      </c>
      <c r="D2893" s="30">
        <v>606.81259999999997</v>
      </c>
      <c r="E2893" s="32">
        <v>42371</v>
      </c>
      <c r="F2893" s="34" t="s">
        <v>5315</v>
      </c>
      <c r="G2893" s="34" t="s">
        <v>5550</v>
      </c>
      <c r="H2893" s="34" t="str">
        <f t="shared" ca="1" si="337"/>
        <v>Post-calc.</v>
      </c>
      <c r="I2893" s="23" t="e">
        <f t="shared" ca="1" si="335"/>
        <v>#N/A</v>
      </c>
      <c r="J2893" s="18" t="str">
        <f ca="1">VLOOKUP(B2893, Remarks!$A$3:$G$400, 7, FALSE)</f>
        <v>non-HKG order but not confirmed</v>
      </c>
      <c r="Z2893" s="1"/>
    </row>
    <row r="2894" spans="1:26" x14ac:dyDescent="0.2">
      <c r="A2894" s="34" t="s">
        <v>5501</v>
      </c>
      <c r="B2894" s="9" t="str">
        <f t="shared" ca="1" si="336"/>
        <v>A9852</v>
      </c>
      <c r="C2894" s="30">
        <v>5898.8159999999998</v>
      </c>
      <c r="D2894" s="30">
        <v>0</v>
      </c>
      <c r="E2894" s="32"/>
      <c r="F2894" s="34" t="s">
        <v>3812</v>
      </c>
      <c r="G2894" s="34" t="s">
        <v>5538</v>
      </c>
      <c r="H2894" s="34" t="str">
        <f t="shared" ca="1" si="337"/>
        <v>Pre-calc.</v>
      </c>
      <c r="I2894" s="3">
        <f t="shared" ca="1" si="335"/>
        <v>0</v>
      </c>
      <c r="Z2894" s="1"/>
    </row>
    <row r="2895" spans="1:26" x14ac:dyDescent="0.2">
      <c r="A2895" s="34" t="s">
        <v>5502</v>
      </c>
      <c r="B2895" s="9" t="str">
        <f t="shared" ca="1" si="336"/>
        <v>A9917</v>
      </c>
      <c r="C2895" s="34">
        <v>428.09109999999998</v>
      </c>
      <c r="D2895" s="34">
        <v>427.68520000000001</v>
      </c>
      <c r="E2895" s="29">
        <v>42431</v>
      </c>
      <c r="F2895" s="34" t="s">
        <v>5315</v>
      </c>
      <c r="G2895" s="34" t="s">
        <v>5550</v>
      </c>
      <c r="H2895" s="34" t="str">
        <f t="shared" ca="1" si="337"/>
        <v>Post-calc.</v>
      </c>
      <c r="I2895" s="3">
        <f t="shared" ca="1" si="335"/>
        <v>0</v>
      </c>
      <c r="Z2895" s="1"/>
    </row>
    <row r="2896" spans="1:26" x14ac:dyDescent="0.2">
      <c r="A2896" s="34" t="s">
        <v>5503</v>
      </c>
      <c r="B2896" s="9" t="str">
        <f t="shared" ca="1" si="336"/>
        <v>A9921</v>
      </c>
      <c r="C2896" s="34">
        <v>645.44259999999997</v>
      </c>
      <c r="D2896" s="34">
        <v>640.70090000000005</v>
      </c>
      <c r="E2896" s="29">
        <v>42460</v>
      </c>
      <c r="F2896" s="34" t="s">
        <v>5315</v>
      </c>
      <c r="G2896" s="34" t="s">
        <v>5550</v>
      </c>
      <c r="H2896" s="34" t="str">
        <f t="shared" ca="1" si="337"/>
        <v>Post-calc.</v>
      </c>
      <c r="I2896" s="3">
        <f t="shared" ca="1" si="335"/>
        <v>0</v>
      </c>
      <c r="Z2896" s="1"/>
    </row>
    <row r="2897" spans="1:26" x14ac:dyDescent="0.2">
      <c r="A2897" s="34" t="s">
        <v>5504</v>
      </c>
      <c r="B2897" s="9" t="str">
        <f t="shared" ca="1" si="336"/>
        <v>A9925</v>
      </c>
      <c r="C2897" s="34">
        <v>955.08799999999997</v>
      </c>
      <c r="D2897" s="34">
        <v>951.24400000000003</v>
      </c>
      <c r="E2897" s="29">
        <v>42460</v>
      </c>
      <c r="F2897" s="34" t="s">
        <v>5315</v>
      </c>
      <c r="G2897" s="34" t="s">
        <v>5550</v>
      </c>
      <c r="H2897" s="34" t="str">
        <f t="shared" ca="1" si="337"/>
        <v>Post-calc.</v>
      </c>
      <c r="I2897" s="3">
        <f t="shared" ca="1" si="335"/>
        <v>0</v>
      </c>
      <c r="Z2897" s="1"/>
    </row>
    <row r="2898" spans="1:26" x14ac:dyDescent="0.2">
      <c r="A2898" s="34" t="s">
        <v>5505</v>
      </c>
      <c r="B2898" s="9" t="str">
        <f t="shared" ca="1" si="336"/>
        <v>A9928</v>
      </c>
      <c r="C2898" s="34">
        <v>513.00189999999998</v>
      </c>
      <c r="D2898" s="34">
        <v>510.8965</v>
      </c>
      <c r="E2898" s="29">
        <v>42460</v>
      </c>
      <c r="F2898" s="34" t="s">
        <v>5315</v>
      </c>
      <c r="G2898" s="34" t="s">
        <v>5550</v>
      </c>
      <c r="H2898" s="34" t="str">
        <f t="shared" ca="1" si="337"/>
        <v>Post-calc.</v>
      </c>
      <c r="I2898" s="3">
        <f t="shared" ca="1" si="335"/>
        <v>0</v>
      </c>
      <c r="Z2898" s="1"/>
    </row>
    <row r="2899" spans="1:26" x14ac:dyDescent="0.2">
      <c r="A2899" s="34" t="s">
        <v>5506</v>
      </c>
      <c r="B2899" s="9" t="str">
        <f t="shared" ca="1" si="336"/>
        <v>A9983</v>
      </c>
      <c r="C2899" s="34">
        <v>642.13</v>
      </c>
      <c r="D2899" s="34">
        <v>642.13</v>
      </c>
      <c r="E2899" s="29">
        <v>42486</v>
      </c>
      <c r="F2899" s="34" t="s">
        <v>4237</v>
      </c>
      <c r="G2899" s="34" t="s">
        <v>5523</v>
      </c>
      <c r="H2899" s="34" t="str">
        <f t="shared" ca="1" si="337"/>
        <v>Post-calc.</v>
      </c>
      <c r="I2899" s="23" t="e">
        <f t="shared" ca="1" si="335"/>
        <v>#N/A</v>
      </c>
      <c r="J2899" s="18" t="str">
        <f ca="1">VLOOKUP(B2899, Remarks!$A$3:$G$400, 7, FALSE)</f>
        <v>New order - should be loaded after next refresh</v>
      </c>
      <c r="Z2899" s="1"/>
    </row>
    <row r="2900" spans="1:26" x14ac:dyDescent="0.2">
      <c r="A2900" s="34" t="s">
        <v>5507</v>
      </c>
      <c r="B2900" s="9" t="str">
        <f t="shared" ca="1" si="336"/>
        <v>A9984</v>
      </c>
      <c r="C2900" s="30">
        <v>1995</v>
      </c>
      <c r="D2900" s="30">
        <v>1995</v>
      </c>
      <c r="E2900" s="29">
        <v>42487</v>
      </c>
      <c r="F2900" s="34" t="s">
        <v>4237</v>
      </c>
      <c r="G2900" s="34" t="s">
        <v>5523</v>
      </c>
      <c r="H2900" s="34" t="str">
        <f t="shared" ca="1" si="337"/>
        <v>Post-calc.</v>
      </c>
      <c r="I2900" s="23" t="e">
        <f t="shared" ca="1" si="335"/>
        <v>#N/A</v>
      </c>
      <c r="J2900" s="18" t="str">
        <f ca="1">VLOOKUP(B2900, Remarks!$A$3:$G$400, 7, FALSE)</f>
        <v>New order - should be loaded after next refresh</v>
      </c>
      <c r="Z2900" s="1"/>
    </row>
    <row r="2901" spans="1:26" x14ac:dyDescent="0.2">
      <c r="A2901" s="34" t="s">
        <v>5508</v>
      </c>
      <c r="B2901" s="9" t="str">
        <f t="shared" ca="1" si="336"/>
        <v>A9985</v>
      </c>
      <c r="C2901" s="34">
        <v>499</v>
      </c>
      <c r="D2901" s="34">
        <v>499</v>
      </c>
      <c r="E2901" s="29">
        <v>42504</v>
      </c>
      <c r="F2901" s="34" t="s">
        <v>4237</v>
      </c>
      <c r="G2901" s="34" t="s">
        <v>5523</v>
      </c>
      <c r="H2901" s="34" t="str">
        <f t="shared" ca="1" si="337"/>
        <v>Post-calc.</v>
      </c>
      <c r="I2901" s="23" t="e">
        <f t="shared" ca="1" si="335"/>
        <v>#N/A</v>
      </c>
      <c r="J2901" s="18" t="str">
        <f ca="1">VLOOKUP(B2901, Remarks!$A$3:$G$400, 7, FALSE)</f>
        <v>New order - should be loaded after next refresh</v>
      </c>
      <c r="Z2901" s="1"/>
    </row>
    <row r="2902" spans="1:26" x14ac:dyDescent="0.2">
      <c r="A2902" s="34" t="s">
        <v>5509</v>
      </c>
      <c r="B2902" s="9" t="str">
        <f t="shared" ca="1" si="336"/>
        <v>A9986</v>
      </c>
      <c r="C2902" s="34">
        <v>499</v>
      </c>
      <c r="D2902" s="34">
        <v>499</v>
      </c>
      <c r="E2902" s="29">
        <v>42505</v>
      </c>
      <c r="F2902" s="34" t="s">
        <v>4237</v>
      </c>
      <c r="G2902" s="34" t="s">
        <v>5523</v>
      </c>
      <c r="H2902" s="34" t="str">
        <f t="shared" ca="1" si="337"/>
        <v>Post-calc.</v>
      </c>
      <c r="I2902" s="23" t="e">
        <f t="shared" ca="1" si="335"/>
        <v>#N/A</v>
      </c>
      <c r="J2902" s="18" t="str">
        <f ca="1">VLOOKUP(B2902, Remarks!$A$3:$G$400, 7, FALSE)</f>
        <v>New order - should be loaded after next refresh</v>
      </c>
      <c r="Z2902" s="1"/>
    </row>
    <row r="2903" spans="1:26" x14ac:dyDescent="0.2">
      <c r="A2903" s="34" t="s">
        <v>5510</v>
      </c>
      <c r="B2903" s="9" t="str">
        <f t="shared" ca="1" si="336"/>
        <v>A9987</v>
      </c>
      <c r="C2903" s="30">
        <v>1800</v>
      </c>
      <c r="D2903" s="30">
        <v>1800</v>
      </c>
      <c r="E2903" s="29">
        <v>42509</v>
      </c>
      <c r="F2903" s="34" t="s">
        <v>4237</v>
      </c>
      <c r="G2903" s="34" t="s">
        <v>5523</v>
      </c>
      <c r="H2903" s="34" t="str">
        <f t="shared" ca="1" si="337"/>
        <v>Post-calc.</v>
      </c>
      <c r="I2903" s="23" t="e">
        <f t="shared" ca="1" si="335"/>
        <v>#N/A</v>
      </c>
      <c r="J2903" s="18" t="str">
        <f ca="1">VLOOKUP(B2903, Remarks!$A$3:$G$400, 7, FALSE)</f>
        <v>New order - should be loaded after next refresh</v>
      </c>
      <c r="Z2903" s="1"/>
    </row>
  </sheetData>
  <autoFilter ref="A3:AB2903"/>
  <conditionalFormatting sqref="X4:Y296 X2169:Y2560 X297:X2168">
    <cfRule type="cellIs" dxfId="7" priority="7" operator="equal">
      <formula>TRUE</formula>
    </cfRule>
  </conditionalFormatting>
  <conditionalFormatting sqref="W4:W2560">
    <cfRule type="cellIs" dxfId="6" priority="8" operator="equal">
      <formula>TRUE</formula>
    </cfRule>
  </conditionalFormatting>
  <conditionalFormatting sqref="Z4:Z2559">
    <cfRule type="cellIs" dxfId="5" priority="6" operator="between">
      <formula>0</formula>
      <formula>1</formula>
    </cfRule>
  </conditionalFormatting>
  <conditionalFormatting sqref="W5:W2560">
    <cfRule type="cellIs" dxfId="4" priority="5" operator="equal">
      <formula>TRUE</formula>
    </cfRule>
  </conditionalFormatting>
  <conditionalFormatting sqref="X5:Y296 X2169:Y2560 X297:X2168">
    <cfRule type="cellIs" dxfId="3" priority="4" operator="equal">
      <formula>TRUE</formula>
    </cfRule>
  </conditionalFormatting>
  <conditionalFormatting sqref="Z5:Z2559">
    <cfRule type="cellIs" dxfId="2" priority="3" operator="between">
      <formula>0</formula>
      <formula>1</formula>
    </cfRule>
  </conditionalFormatting>
  <conditionalFormatting sqref="I4:I2903">
    <cfRule type="cellIs" dxfId="1" priority="2" operator="between">
      <formula>0</formula>
      <formula>1</formula>
    </cfRule>
  </conditionalFormatting>
  <conditionalFormatting sqref="I4:I2903">
    <cfRule type="cellIs" dxfId="0" priority="1" operator="between">
      <formula>0</formula>
      <formula>1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388"/>
  <sheetViews>
    <sheetView topLeftCell="C375" workbookViewId="0">
      <selection activeCell="G378" sqref="G378"/>
    </sheetView>
  </sheetViews>
  <sheetFormatPr defaultRowHeight="12.75" x14ac:dyDescent="0.2"/>
  <cols>
    <col min="1" max="1" width="9.140625" style="37"/>
    <col min="2" max="2" width="9.28515625" bestFit="1" customWidth="1"/>
    <col min="3" max="3" width="33.140625" bestFit="1" customWidth="1"/>
    <col min="4" max="4" width="24.5703125" bestFit="1" customWidth="1"/>
    <col min="5" max="5" width="9.7109375" bestFit="1" customWidth="1"/>
    <col min="7" max="7" width="95.5703125" bestFit="1" customWidth="1"/>
    <col min="8" max="8" width="9.140625" style="38"/>
  </cols>
  <sheetData>
    <row r="2" spans="1:7" x14ac:dyDescent="0.2">
      <c r="A2" s="37" t="s">
        <v>5551</v>
      </c>
      <c r="B2" t="s">
        <v>5552</v>
      </c>
      <c r="C2" t="s">
        <v>5553</v>
      </c>
      <c r="D2" t="s">
        <v>5554</v>
      </c>
      <c r="E2" t="s">
        <v>5555</v>
      </c>
      <c r="F2" t="s">
        <v>5921</v>
      </c>
      <c r="G2" t="s">
        <v>5556</v>
      </c>
    </row>
    <row r="3" spans="1:7" x14ac:dyDescent="0.2">
      <c r="A3" s="37" t="s">
        <v>5690</v>
      </c>
      <c r="B3">
        <v>1</v>
      </c>
      <c r="C3" t="s">
        <v>27</v>
      </c>
      <c r="D3" t="s">
        <v>10</v>
      </c>
      <c r="E3" t="s">
        <v>5520</v>
      </c>
      <c r="F3">
        <v>1</v>
      </c>
      <c r="G3" t="s">
        <v>5922</v>
      </c>
    </row>
    <row r="4" spans="1:7" x14ac:dyDescent="0.2">
      <c r="A4" s="37" t="s">
        <v>5711</v>
      </c>
      <c r="B4">
        <v>1</v>
      </c>
      <c r="C4" t="s">
        <v>27</v>
      </c>
      <c r="D4" t="s">
        <v>10</v>
      </c>
      <c r="E4" t="s">
        <v>5520</v>
      </c>
      <c r="F4">
        <v>1</v>
      </c>
      <c r="G4" t="s">
        <v>5922</v>
      </c>
    </row>
    <row r="5" spans="1:7" x14ac:dyDescent="0.2">
      <c r="A5" s="37" t="s">
        <v>5748</v>
      </c>
      <c r="B5">
        <v>1</v>
      </c>
      <c r="C5" t="s">
        <v>648</v>
      </c>
      <c r="D5" t="s">
        <v>5571</v>
      </c>
      <c r="E5" t="s">
        <v>5520</v>
      </c>
      <c r="F5">
        <v>1</v>
      </c>
      <c r="G5" t="s">
        <v>5966</v>
      </c>
    </row>
    <row r="6" spans="1:7" x14ac:dyDescent="0.2">
      <c r="A6" s="37" t="s">
        <v>5747</v>
      </c>
      <c r="B6">
        <v>1</v>
      </c>
      <c r="C6" t="s">
        <v>648</v>
      </c>
      <c r="D6" t="s">
        <v>5571</v>
      </c>
      <c r="E6" t="s">
        <v>5520</v>
      </c>
      <c r="F6">
        <v>1</v>
      </c>
      <c r="G6" s="34" t="s">
        <v>5966</v>
      </c>
    </row>
    <row r="7" spans="1:7" x14ac:dyDescent="0.2">
      <c r="A7" s="37" t="s">
        <v>5767</v>
      </c>
      <c r="B7">
        <v>1</v>
      </c>
      <c r="C7" t="s">
        <v>648</v>
      </c>
      <c r="D7" t="s">
        <v>5571</v>
      </c>
      <c r="E7" t="s">
        <v>5520</v>
      </c>
      <c r="F7">
        <v>1</v>
      </c>
      <c r="G7" s="34" t="s">
        <v>5966</v>
      </c>
    </row>
    <row r="8" spans="1:7" x14ac:dyDescent="0.2">
      <c r="A8" s="37" t="s">
        <v>5674</v>
      </c>
      <c r="B8">
        <v>1</v>
      </c>
      <c r="C8" t="s">
        <v>648</v>
      </c>
      <c r="D8" t="s">
        <v>5571</v>
      </c>
      <c r="E8" t="s">
        <v>5520</v>
      </c>
      <c r="F8">
        <v>1</v>
      </c>
      <c r="G8" s="34" t="s">
        <v>5966</v>
      </c>
    </row>
    <row r="9" spans="1:7" x14ac:dyDescent="0.2">
      <c r="A9" s="37" t="s">
        <v>5645</v>
      </c>
      <c r="B9">
        <v>1</v>
      </c>
      <c r="C9" t="s">
        <v>648</v>
      </c>
      <c r="D9" t="s">
        <v>5571</v>
      </c>
      <c r="E9" t="s">
        <v>5520</v>
      </c>
      <c r="F9">
        <v>1</v>
      </c>
      <c r="G9" s="34" t="s">
        <v>5966</v>
      </c>
    </row>
    <row r="10" spans="1:7" x14ac:dyDescent="0.2">
      <c r="A10" s="37" t="s">
        <v>5751</v>
      </c>
      <c r="B10">
        <v>1</v>
      </c>
      <c r="C10" t="s">
        <v>648</v>
      </c>
      <c r="D10" t="s">
        <v>5571</v>
      </c>
      <c r="E10" t="s">
        <v>5520</v>
      </c>
      <c r="F10">
        <v>1</v>
      </c>
      <c r="G10" s="34" t="s">
        <v>5966</v>
      </c>
    </row>
    <row r="11" spans="1:7" x14ac:dyDescent="0.2">
      <c r="A11" s="37" t="s">
        <v>5586</v>
      </c>
      <c r="B11">
        <v>1</v>
      </c>
      <c r="C11" t="s">
        <v>648</v>
      </c>
      <c r="D11" t="s">
        <v>5571</v>
      </c>
      <c r="E11" t="s">
        <v>5520</v>
      </c>
      <c r="F11">
        <v>1</v>
      </c>
      <c r="G11" s="34" t="s">
        <v>5966</v>
      </c>
    </row>
    <row r="12" spans="1:7" x14ac:dyDescent="0.2">
      <c r="A12" s="37" t="s">
        <v>5651</v>
      </c>
      <c r="B12">
        <v>1</v>
      </c>
      <c r="C12" t="s">
        <v>648</v>
      </c>
      <c r="D12" t="s">
        <v>5571</v>
      </c>
      <c r="E12" t="s">
        <v>5520</v>
      </c>
      <c r="F12">
        <v>1</v>
      </c>
      <c r="G12" s="34" t="s">
        <v>5966</v>
      </c>
    </row>
    <row r="13" spans="1:7" x14ac:dyDescent="0.2">
      <c r="A13" s="37" t="s">
        <v>5595</v>
      </c>
      <c r="B13">
        <v>1</v>
      </c>
      <c r="C13" t="s">
        <v>648</v>
      </c>
      <c r="D13" t="s">
        <v>5571</v>
      </c>
      <c r="E13" t="s">
        <v>5520</v>
      </c>
      <c r="F13">
        <v>1</v>
      </c>
      <c r="G13" s="34" t="s">
        <v>5966</v>
      </c>
    </row>
    <row r="14" spans="1:7" x14ac:dyDescent="0.2">
      <c r="A14" s="37" t="s">
        <v>5631</v>
      </c>
      <c r="B14">
        <v>1</v>
      </c>
      <c r="C14" t="s">
        <v>648</v>
      </c>
      <c r="D14" t="s">
        <v>5571</v>
      </c>
      <c r="E14" t="s">
        <v>5520</v>
      </c>
      <c r="F14">
        <v>1</v>
      </c>
      <c r="G14" s="34" t="s">
        <v>5966</v>
      </c>
    </row>
    <row r="15" spans="1:7" x14ac:dyDescent="0.2">
      <c r="A15" s="37" t="s">
        <v>5592</v>
      </c>
      <c r="B15">
        <v>1</v>
      </c>
      <c r="C15" t="s">
        <v>648</v>
      </c>
      <c r="D15" t="s">
        <v>5571</v>
      </c>
      <c r="E15" t="s">
        <v>5520</v>
      </c>
      <c r="F15">
        <v>1</v>
      </c>
      <c r="G15" s="34" t="s">
        <v>5966</v>
      </c>
    </row>
    <row r="16" spans="1:7" x14ac:dyDescent="0.2">
      <c r="A16" s="37" t="s">
        <v>5672</v>
      </c>
      <c r="B16">
        <v>1</v>
      </c>
      <c r="C16" t="s">
        <v>648</v>
      </c>
      <c r="D16" t="s">
        <v>5571</v>
      </c>
      <c r="E16" t="s">
        <v>5520</v>
      </c>
      <c r="F16">
        <v>1</v>
      </c>
      <c r="G16" s="34" t="s">
        <v>5966</v>
      </c>
    </row>
    <row r="17" spans="1:7" x14ac:dyDescent="0.2">
      <c r="A17" s="37" t="s">
        <v>5723</v>
      </c>
      <c r="B17">
        <v>1</v>
      </c>
      <c r="C17" t="s">
        <v>648</v>
      </c>
      <c r="D17" t="s">
        <v>5571</v>
      </c>
      <c r="E17" t="s">
        <v>5520</v>
      </c>
      <c r="F17">
        <v>1</v>
      </c>
      <c r="G17" s="34" t="s">
        <v>5966</v>
      </c>
    </row>
    <row r="18" spans="1:7" x14ac:dyDescent="0.2">
      <c r="A18" s="37" t="s">
        <v>5659</v>
      </c>
      <c r="B18">
        <v>1</v>
      </c>
      <c r="C18" t="s">
        <v>648</v>
      </c>
      <c r="D18" t="s">
        <v>5571</v>
      </c>
      <c r="E18" t="s">
        <v>5520</v>
      </c>
      <c r="F18">
        <v>1</v>
      </c>
      <c r="G18" s="34" t="s">
        <v>5966</v>
      </c>
    </row>
    <row r="19" spans="1:7" x14ac:dyDescent="0.2">
      <c r="A19" s="37" t="s">
        <v>5598</v>
      </c>
      <c r="B19">
        <v>1</v>
      </c>
      <c r="C19" t="s">
        <v>648</v>
      </c>
      <c r="D19" t="s">
        <v>5571</v>
      </c>
      <c r="E19" t="s">
        <v>5520</v>
      </c>
      <c r="F19">
        <v>1</v>
      </c>
      <c r="G19" s="34" t="s">
        <v>5966</v>
      </c>
    </row>
    <row r="20" spans="1:7" x14ac:dyDescent="0.2">
      <c r="A20" s="37" t="s">
        <v>5590</v>
      </c>
      <c r="B20">
        <v>1</v>
      </c>
      <c r="C20" t="s">
        <v>648</v>
      </c>
      <c r="D20" t="s">
        <v>5571</v>
      </c>
      <c r="E20" t="s">
        <v>5520</v>
      </c>
      <c r="F20">
        <v>1</v>
      </c>
      <c r="G20" s="34" t="s">
        <v>5966</v>
      </c>
    </row>
    <row r="21" spans="1:7" x14ac:dyDescent="0.2">
      <c r="A21" s="37" t="s">
        <v>5745</v>
      </c>
      <c r="B21">
        <v>1</v>
      </c>
      <c r="C21" t="s">
        <v>648</v>
      </c>
      <c r="D21" t="s">
        <v>5571</v>
      </c>
      <c r="E21" t="s">
        <v>5520</v>
      </c>
      <c r="F21">
        <v>1</v>
      </c>
      <c r="G21" s="34" t="s">
        <v>5966</v>
      </c>
    </row>
    <row r="22" spans="1:7" x14ac:dyDescent="0.2">
      <c r="A22" s="37" t="s">
        <v>5697</v>
      </c>
      <c r="B22">
        <v>1</v>
      </c>
      <c r="C22" t="s">
        <v>648</v>
      </c>
      <c r="D22" t="s">
        <v>5571</v>
      </c>
      <c r="E22" t="s">
        <v>5520</v>
      </c>
      <c r="F22">
        <v>1</v>
      </c>
      <c r="G22" s="34" t="s">
        <v>5966</v>
      </c>
    </row>
    <row r="23" spans="1:7" x14ac:dyDescent="0.2">
      <c r="A23" s="37" t="s">
        <v>5712</v>
      </c>
      <c r="B23">
        <v>1</v>
      </c>
      <c r="C23" t="s">
        <v>648</v>
      </c>
      <c r="D23" t="s">
        <v>5571</v>
      </c>
      <c r="E23" t="s">
        <v>5520</v>
      </c>
      <c r="F23">
        <v>1</v>
      </c>
      <c r="G23" s="34" t="s">
        <v>5966</v>
      </c>
    </row>
    <row r="24" spans="1:7" x14ac:dyDescent="0.2">
      <c r="A24" s="37" t="s">
        <v>5636</v>
      </c>
      <c r="B24">
        <v>1</v>
      </c>
      <c r="C24" t="s">
        <v>648</v>
      </c>
      <c r="D24" t="s">
        <v>5571</v>
      </c>
      <c r="E24" t="s">
        <v>5520</v>
      </c>
      <c r="F24">
        <v>1</v>
      </c>
      <c r="G24" s="34" t="s">
        <v>5966</v>
      </c>
    </row>
    <row r="25" spans="1:7" x14ac:dyDescent="0.2">
      <c r="A25" s="37" t="s">
        <v>5663</v>
      </c>
      <c r="B25">
        <v>1</v>
      </c>
      <c r="C25" t="s">
        <v>648</v>
      </c>
      <c r="D25" t="s">
        <v>5571</v>
      </c>
      <c r="E25" t="s">
        <v>5520</v>
      </c>
      <c r="F25">
        <v>1</v>
      </c>
      <c r="G25" s="34" t="s">
        <v>5966</v>
      </c>
    </row>
    <row r="26" spans="1:7" x14ac:dyDescent="0.2">
      <c r="A26" s="37" t="s">
        <v>5829</v>
      </c>
      <c r="B26">
        <v>1</v>
      </c>
      <c r="C26" t="s">
        <v>648</v>
      </c>
      <c r="D26" t="s">
        <v>10</v>
      </c>
      <c r="E26" t="s">
        <v>5520</v>
      </c>
      <c r="F26">
        <v>1</v>
      </c>
      <c r="G26" t="s">
        <v>5918</v>
      </c>
    </row>
    <row r="27" spans="1:7" x14ac:dyDescent="0.2">
      <c r="A27" s="37" t="s">
        <v>5604</v>
      </c>
      <c r="B27">
        <v>1</v>
      </c>
      <c r="C27" t="s">
        <v>648</v>
      </c>
      <c r="D27" t="s">
        <v>5571</v>
      </c>
      <c r="E27" t="s">
        <v>5520</v>
      </c>
      <c r="F27">
        <v>1</v>
      </c>
      <c r="G27" s="34" t="s">
        <v>5966</v>
      </c>
    </row>
    <row r="28" spans="1:7" x14ac:dyDescent="0.2">
      <c r="A28" s="37" t="s">
        <v>5734</v>
      </c>
      <c r="B28">
        <v>1</v>
      </c>
      <c r="C28" t="s">
        <v>648</v>
      </c>
      <c r="D28" t="s">
        <v>5571</v>
      </c>
      <c r="E28" t="s">
        <v>5520</v>
      </c>
      <c r="F28">
        <v>1</v>
      </c>
      <c r="G28" s="34" t="s">
        <v>5966</v>
      </c>
    </row>
    <row r="29" spans="1:7" x14ac:dyDescent="0.2">
      <c r="A29" s="37" t="s">
        <v>5606</v>
      </c>
      <c r="B29">
        <v>1</v>
      </c>
      <c r="C29" t="s">
        <v>648</v>
      </c>
      <c r="D29" t="s">
        <v>5571</v>
      </c>
      <c r="E29" t="s">
        <v>5520</v>
      </c>
      <c r="F29">
        <v>1</v>
      </c>
      <c r="G29" s="34" t="s">
        <v>5966</v>
      </c>
    </row>
    <row r="30" spans="1:7" x14ac:dyDescent="0.2">
      <c r="A30" s="37" t="s">
        <v>5724</v>
      </c>
      <c r="B30">
        <v>1</v>
      </c>
      <c r="C30" t="s">
        <v>648</v>
      </c>
      <c r="D30" t="s">
        <v>5571</v>
      </c>
      <c r="E30" t="s">
        <v>5520</v>
      </c>
      <c r="F30">
        <v>1</v>
      </c>
      <c r="G30" s="34" t="s">
        <v>5966</v>
      </c>
    </row>
    <row r="31" spans="1:7" x14ac:dyDescent="0.2">
      <c r="A31" s="37" t="s">
        <v>5694</v>
      </c>
      <c r="B31">
        <v>1</v>
      </c>
      <c r="C31" t="s">
        <v>648</v>
      </c>
      <c r="D31" t="s">
        <v>5571</v>
      </c>
      <c r="E31" t="s">
        <v>5520</v>
      </c>
      <c r="F31">
        <v>1</v>
      </c>
      <c r="G31" s="34" t="s">
        <v>5966</v>
      </c>
    </row>
    <row r="32" spans="1:7" x14ac:dyDescent="0.2">
      <c r="A32" s="37" t="s">
        <v>5758</v>
      </c>
      <c r="B32">
        <v>1</v>
      </c>
      <c r="C32" t="s">
        <v>648</v>
      </c>
      <c r="D32" t="s">
        <v>5571</v>
      </c>
      <c r="E32" t="s">
        <v>5520</v>
      </c>
      <c r="F32">
        <v>1</v>
      </c>
      <c r="G32" s="34" t="s">
        <v>5966</v>
      </c>
    </row>
    <row r="33" spans="1:7" x14ac:dyDescent="0.2">
      <c r="A33" s="37" t="s">
        <v>5609</v>
      </c>
      <c r="B33">
        <v>1</v>
      </c>
      <c r="C33" t="s">
        <v>648</v>
      </c>
      <c r="D33" t="s">
        <v>5571</v>
      </c>
      <c r="E33" t="s">
        <v>5520</v>
      </c>
      <c r="F33">
        <v>1</v>
      </c>
      <c r="G33" s="34" t="s">
        <v>5966</v>
      </c>
    </row>
    <row r="34" spans="1:7" x14ac:dyDescent="0.2">
      <c r="A34" s="37" t="s">
        <v>5765</v>
      </c>
      <c r="B34">
        <v>1</v>
      </c>
      <c r="C34" t="s">
        <v>648</v>
      </c>
      <c r="D34" t="s">
        <v>5571</v>
      </c>
      <c r="E34" t="s">
        <v>5520</v>
      </c>
      <c r="F34">
        <v>1</v>
      </c>
      <c r="G34" s="34" t="s">
        <v>5966</v>
      </c>
    </row>
    <row r="35" spans="1:7" x14ac:dyDescent="0.2">
      <c r="A35" s="37" t="s">
        <v>5705</v>
      </c>
      <c r="B35">
        <v>1</v>
      </c>
      <c r="C35" t="s">
        <v>648</v>
      </c>
      <c r="D35" t="s">
        <v>5571</v>
      </c>
      <c r="E35" t="s">
        <v>5520</v>
      </c>
      <c r="F35">
        <v>1</v>
      </c>
      <c r="G35" s="34" t="s">
        <v>5966</v>
      </c>
    </row>
    <row r="36" spans="1:7" x14ac:dyDescent="0.2">
      <c r="A36" s="37" t="s">
        <v>5726</v>
      </c>
      <c r="B36">
        <v>1</v>
      </c>
      <c r="C36" t="s">
        <v>648</v>
      </c>
      <c r="D36" t="s">
        <v>5571</v>
      </c>
      <c r="E36" t="s">
        <v>5520</v>
      </c>
      <c r="F36">
        <v>1</v>
      </c>
      <c r="G36" s="34" t="s">
        <v>5966</v>
      </c>
    </row>
    <row r="37" spans="1:7" x14ac:dyDescent="0.2">
      <c r="A37" s="37" t="s">
        <v>5727</v>
      </c>
      <c r="B37">
        <v>1</v>
      </c>
      <c r="C37" t="s">
        <v>648</v>
      </c>
      <c r="D37" t="s">
        <v>5571</v>
      </c>
      <c r="E37" t="s">
        <v>5520</v>
      </c>
      <c r="F37">
        <v>1</v>
      </c>
      <c r="G37" s="34" t="s">
        <v>5966</v>
      </c>
    </row>
    <row r="38" spans="1:7" x14ac:dyDescent="0.2">
      <c r="A38" s="37" t="s">
        <v>5650</v>
      </c>
      <c r="B38">
        <v>1</v>
      </c>
      <c r="C38" t="s">
        <v>648</v>
      </c>
      <c r="D38" t="s">
        <v>5571</v>
      </c>
      <c r="E38" t="s">
        <v>5520</v>
      </c>
      <c r="F38">
        <v>1</v>
      </c>
      <c r="G38" s="34" t="s">
        <v>5966</v>
      </c>
    </row>
    <row r="39" spans="1:7" x14ac:dyDescent="0.2">
      <c r="A39" s="37" t="s">
        <v>5707</v>
      </c>
      <c r="B39">
        <v>1</v>
      </c>
      <c r="C39" t="s">
        <v>648</v>
      </c>
      <c r="D39" t="s">
        <v>5571</v>
      </c>
      <c r="E39" t="s">
        <v>5520</v>
      </c>
      <c r="F39">
        <v>1</v>
      </c>
      <c r="G39" s="34" t="s">
        <v>5966</v>
      </c>
    </row>
    <row r="40" spans="1:7" x14ac:dyDescent="0.2">
      <c r="A40" s="37" t="s">
        <v>5728</v>
      </c>
      <c r="B40">
        <v>1</v>
      </c>
      <c r="C40" t="s">
        <v>648</v>
      </c>
      <c r="D40" t="s">
        <v>5571</v>
      </c>
      <c r="E40" t="s">
        <v>5520</v>
      </c>
      <c r="F40">
        <v>1</v>
      </c>
      <c r="G40" s="34" t="s">
        <v>5966</v>
      </c>
    </row>
    <row r="41" spans="1:7" x14ac:dyDescent="0.2">
      <c r="A41" s="37" t="s">
        <v>5655</v>
      </c>
      <c r="B41">
        <v>1</v>
      </c>
      <c r="C41" t="s">
        <v>648</v>
      </c>
      <c r="D41" t="s">
        <v>5571</v>
      </c>
      <c r="E41" t="s">
        <v>5520</v>
      </c>
      <c r="F41">
        <v>1</v>
      </c>
      <c r="G41" s="34" t="s">
        <v>5966</v>
      </c>
    </row>
    <row r="42" spans="1:7" x14ac:dyDescent="0.2">
      <c r="A42" s="37" t="s">
        <v>5739</v>
      </c>
      <c r="B42">
        <v>1</v>
      </c>
      <c r="C42" t="s">
        <v>648</v>
      </c>
      <c r="D42" t="s">
        <v>5571</v>
      </c>
      <c r="E42" t="s">
        <v>5520</v>
      </c>
      <c r="F42">
        <v>1</v>
      </c>
      <c r="G42" s="34" t="s">
        <v>5966</v>
      </c>
    </row>
    <row r="43" spans="1:7" x14ac:dyDescent="0.2">
      <c r="A43" s="37" t="s">
        <v>5646</v>
      </c>
      <c r="B43">
        <v>1</v>
      </c>
      <c r="C43" t="s">
        <v>648</v>
      </c>
      <c r="D43" t="s">
        <v>5571</v>
      </c>
      <c r="E43" t="s">
        <v>5520</v>
      </c>
      <c r="F43">
        <v>1</v>
      </c>
      <c r="G43" s="34" t="s">
        <v>5966</v>
      </c>
    </row>
    <row r="44" spans="1:7" x14ac:dyDescent="0.2">
      <c r="A44" s="37" t="s">
        <v>5730</v>
      </c>
      <c r="B44">
        <v>1</v>
      </c>
      <c r="C44" t="s">
        <v>648</v>
      </c>
      <c r="D44" t="s">
        <v>5571</v>
      </c>
      <c r="E44" t="s">
        <v>5520</v>
      </c>
      <c r="F44">
        <v>1</v>
      </c>
      <c r="G44" s="34" t="s">
        <v>5966</v>
      </c>
    </row>
    <row r="45" spans="1:7" x14ac:dyDescent="0.2">
      <c r="A45" s="37" t="s">
        <v>5885</v>
      </c>
      <c r="B45">
        <v>0</v>
      </c>
      <c r="C45" t="s">
        <v>69</v>
      </c>
      <c r="D45" t="s">
        <v>10</v>
      </c>
      <c r="E45" t="s">
        <v>5520</v>
      </c>
      <c r="F45">
        <v>1</v>
      </c>
      <c r="G45" t="s">
        <v>5572</v>
      </c>
    </row>
    <row r="46" spans="1:7" x14ac:dyDescent="0.2">
      <c r="A46" s="37" t="s">
        <v>5847</v>
      </c>
      <c r="B46">
        <v>0</v>
      </c>
      <c r="C46" t="s">
        <v>69</v>
      </c>
      <c r="D46" t="s">
        <v>10</v>
      </c>
      <c r="E46" t="s">
        <v>5520</v>
      </c>
      <c r="F46">
        <v>1</v>
      </c>
      <c r="G46" t="s">
        <v>5572</v>
      </c>
    </row>
    <row r="47" spans="1:7" x14ac:dyDescent="0.2">
      <c r="A47" s="37" t="s">
        <v>5859</v>
      </c>
      <c r="B47">
        <v>1</v>
      </c>
      <c r="C47" t="s">
        <v>27</v>
      </c>
      <c r="D47" t="s">
        <v>10</v>
      </c>
      <c r="E47" t="s">
        <v>5520</v>
      </c>
      <c r="F47">
        <v>1</v>
      </c>
      <c r="G47" t="s">
        <v>5922</v>
      </c>
    </row>
    <row r="48" spans="1:7" x14ac:dyDescent="0.2">
      <c r="A48" s="37" t="s">
        <v>5890</v>
      </c>
      <c r="B48">
        <v>0</v>
      </c>
      <c r="C48" t="s">
        <v>69</v>
      </c>
      <c r="D48" t="s">
        <v>10</v>
      </c>
      <c r="E48" t="s">
        <v>5520</v>
      </c>
      <c r="F48">
        <v>1</v>
      </c>
      <c r="G48" t="s">
        <v>5572</v>
      </c>
    </row>
    <row r="49" spans="1:7" x14ac:dyDescent="0.2">
      <c r="A49" s="37" t="s">
        <v>5605</v>
      </c>
      <c r="B49">
        <v>1</v>
      </c>
      <c r="C49" t="s">
        <v>27</v>
      </c>
      <c r="D49" t="s">
        <v>10</v>
      </c>
      <c r="E49" t="s">
        <v>5520</v>
      </c>
      <c r="F49">
        <v>1</v>
      </c>
      <c r="G49" t="s">
        <v>5922</v>
      </c>
    </row>
    <row r="50" spans="1:7" x14ac:dyDescent="0.2">
      <c r="A50" s="37" t="s">
        <v>5664</v>
      </c>
      <c r="B50">
        <v>0</v>
      </c>
      <c r="C50" t="s">
        <v>798</v>
      </c>
      <c r="D50" t="s">
        <v>10</v>
      </c>
      <c r="E50" t="s">
        <v>5520</v>
      </c>
      <c r="F50">
        <v>1</v>
      </c>
      <c r="G50" t="s">
        <v>5572</v>
      </c>
    </row>
    <row r="51" spans="1:7" x14ac:dyDescent="0.2">
      <c r="A51" s="37" t="s">
        <v>5753</v>
      </c>
      <c r="B51">
        <v>0</v>
      </c>
      <c r="C51" t="s">
        <v>798</v>
      </c>
      <c r="D51" t="s">
        <v>10</v>
      </c>
      <c r="E51" t="s">
        <v>5520</v>
      </c>
      <c r="F51">
        <v>1</v>
      </c>
      <c r="G51" t="s">
        <v>5572</v>
      </c>
    </row>
    <row r="52" spans="1:7" x14ac:dyDescent="0.2">
      <c r="A52" s="37" t="s">
        <v>5670</v>
      </c>
      <c r="B52">
        <v>0</v>
      </c>
      <c r="C52" t="s">
        <v>798</v>
      </c>
      <c r="D52" t="s">
        <v>10</v>
      </c>
      <c r="E52" t="s">
        <v>5520</v>
      </c>
      <c r="F52">
        <v>1</v>
      </c>
      <c r="G52" t="s">
        <v>5572</v>
      </c>
    </row>
    <row r="53" spans="1:7" x14ac:dyDescent="0.2">
      <c r="A53" s="37" t="s">
        <v>5563</v>
      </c>
      <c r="B53">
        <v>1</v>
      </c>
      <c r="C53" t="s">
        <v>798</v>
      </c>
      <c r="D53" t="s">
        <v>10</v>
      </c>
      <c r="E53" t="s">
        <v>5520</v>
      </c>
      <c r="F53">
        <v>1</v>
      </c>
      <c r="G53" t="s">
        <v>5967</v>
      </c>
    </row>
    <row r="54" spans="1:7" x14ac:dyDescent="0.2">
      <c r="A54" s="37" t="s">
        <v>5569</v>
      </c>
      <c r="B54">
        <v>1</v>
      </c>
      <c r="C54" t="s">
        <v>798</v>
      </c>
      <c r="D54" t="s">
        <v>10</v>
      </c>
      <c r="E54" t="s">
        <v>5520</v>
      </c>
      <c r="F54">
        <v>1</v>
      </c>
      <c r="G54" s="34" t="s">
        <v>5967</v>
      </c>
    </row>
    <row r="55" spans="1:7" x14ac:dyDescent="0.2">
      <c r="A55" s="37" t="s">
        <v>5585</v>
      </c>
      <c r="B55">
        <v>0</v>
      </c>
      <c r="C55" t="s">
        <v>798</v>
      </c>
      <c r="D55" t="s">
        <v>10</v>
      </c>
      <c r="E55" t="s">
        <v>5520</v>
      </c>
      <c r="F55">
        <v>1</v>
      </c>
      <c r="G55" t="s">
        <v>5572</v>
      </c>
    </row>
    <row r="56" spans="1:7" x14ac:dyDescent="0.2">
      <c r="A56" s="37" t="s">
        <v>5678</v>
      </c>
      <c r="B56">
        <v>0</v>
      </c>
      <c r="C56" t="s">
        <v>798</v>
      </c>
      <c r="D56" t="s">
        <v>10</v>
      </c>
      <c r="E56" t="s">
        <v>5520</v>
      </c>
      <c r="F56">
        <v>1</v>
      </c>
      <c r="G56" t="s">
        <v>5572</v>
      </c>
    </row>
    <row r="57" spans="1:7" x14ac:dyDescent="0.2">
      <c r="A57" s="37" t="s">
        <v>5639</v>
      </c>
      <c r="B57">
        <v>0</v>
      </c>
      <c r="C57" t="s">
        <v>798</v>
      </c>
      <c r="D57" t="s">
        <v>10</v>
      </c>
      <c r="E57" t="s">
        <v>5520</v>
      </c>
      <c r="F57">
        <v>1</v>
      </c>
      <c r="G57" t="s">
        <v>5572</v>
      </c>
    </row>
    <row r="58" spans="1:7" x14ac:dyDescent="0.2">
      <c r="A58" s="37" t="s">
        <v>5660</v>
      </c>
      <c r="B58">
        <v>0</v>
      </c>
      <c r="C58" t="s">
        <v>798</v>
      </c>
      <c r="D58" t="s">
        <v>10</v>
      </c>
      <c r="E58" t="s">
        <v>5520</v>
      </c>
      <c r="F58">
        <v>1</v>
      </c>
      <c r="G58" t="s">
        <v>5572</v>
      </c>
    </row>
    <row r="59" spans="1:7" x14ac:dyDescent="0.2">
      <c r="A59" s="37" t="s">
        <v>5573</v>
      </c>
      <c r="B59">
        <v>1</v>
      </c>
      <c r="C59" t="s">
        <v>648</v>
      </c>
      <c r="D59" t="s">
        <v>5571</v>
      </c>
      <c r="E59" t="s">
        <v>5520</v>
      </c>
      <c r="F59">
        <v>1</v>
      </c>
      <c r="G59" s="34" t="s">
        <v>5966</v>
      </c>
    </row>
    <row r="60" spans="1:7" x14ac:dyDescent="0.2">
      <c r="A60" s="37" t="s">
        <v>5667</v>
      </c>
      <c r="B60">
        <v>1</v>
      </c>
      <c r="C60" t="s">
        <v>648</v>
      </c>
      <c r="D60" t="s">
        <v>5571</v>
      </c>
      <c r="E60" t="s">
        <v>5520</v>
      </c>
      <c r="F60">
        <v>1</v>
      </c>
      <c r="G60" s="34" t="s">
        <v>5966</v>
      </c>
    </row>
    <row r="61" spans="1:7" x14ac:dyDescent="0.2">
      <c r="A61" s="37" t="s">
        <v>5853</v>
      </c>
      <c r="B61">
        <v>1</v>
      </c>
      <c r="C61" t="s">
        <v>648</v>
      </c>
      <c r="D61" t="s">
        <v>5571</v>
      </c>
      <c r="E61" t="s">
        <v>5520</v>
      </c>
      <c r="F61">
        <v>1</v>
      </c>
      <c r="G61" s="34" t="s">
        <v>5966</v>
      </c>
    </row>
    <row r="62" spans="1:7" x14ac:dyDescent="0.2">
      <c r="A62" s="37" t="s">
        <v>5610</v>
      </c>
      <c r="B62">
        <v>1</v>
      </c>
      <c r="C62" t="s">
        <v>648</v>
      </c>
      <c r="D62" t="s">
        <v>5571</v>
      </c>
      <c r="E62" t="s">
        <v>5520</v>
      </c>
      <c r="F62">
        <v>1</v>
      </c>
      <c r="G62" s="34" t="s">
        <v>5966</v>
      </c>
    </row>
    <row r="63" spans="1:7" x14ac:dyDescent="0.2">
      <c r="A63" s="37" t="s">
        <v>5596</v>
      </c>
      <c r="B63">
        <v>1</v>
      </c>
      <c r="C63" t="s">
        <v>648</v>
      </c>
      <c r="D63" t="s">
        <v>5571</v>
      </c>
      <c r="E63" t="s">
        <v>5520</v>
      </c>
      <c r="F63">
        <v>1</v>
      </c>
      <c r="G63" s="34" t="s">
        <v>5966</v>
      </c>
    </row>
    <row r="64" spans="1:7" x14ac:dyDescent="0.2">
      <c r="A64" s="37" t="s">
        <v>5797</v>
      </c>
      <c r="B64">
        <v>1</v>
      </c>
      <c r="C64" t="s">
        <v>27</v>
      </c>
      <c r="D64" t="s">
        <v>10</v>
      </c>
      <c r="E64" t="s">
        <v>5520</v>
      </c>
      <c r="F64">
        <v>1</v>
      </c>
      <c r="G64" t="s">
        <v>5922</v>
      </c>
    </row>
    <row r="65" spans="1:7" x14ac:dyDescent="0.2">
      <c r="A65" s="37" t="s">
        <v>5557</v>
      </c>
      <c r="B65">
        <v>1</v>
      </c>
      <c r="C65" t="s">
        <v>648</v>
      </c>
      <c r="D65" t="s">
        <v>10</v>
      </c>
      <c r="E65" t="s">
        <v>5520</v>
      </c>
      <c r="F65">
        <v>1</v>
      </c>
      <c r="G65" s="34" t="s">
        <v>5967</v>
      </c>
    </row>
    <row r="66" spans="1:7" x14ac:dyDescent="0.2">
      <c r="A66" s="37" t="s">
        <v>5840</v>
      </c>
      <c r="B66">
        <v>1</v>
      </c>
      <c r="C66" t="s">
        <v>648</v>
      </c>
      <c r="D66" t="s">
        <v>5571</v>
      </c>
      <c r="E66" t="s">
        <v>5520</v>
      </c>
      <c r="F66">
        <v>1</v>
      </c>
      <c r="G66" s="34" t="s">
        <v>5966</v>
      </c>
    </row>
    <row r="67" spans="1:7" x14ac:dyDescent="0.2">
      <c r="A67" s="37" t="s">
        <v>5634</v>
      </c>
      <c r="B67">
        <v>1</v>
      </c>
      <c r="C67" t="s">
        <v>648</v>
      </c>
      <c r="D67" t="s">
        <v>5571</v>
      </c>
      <c r="E67" t="s">
        <v>5520</v>
      </c>
      <c r="F67">
        <v>1</v>
      </c>
      <c r="G67" s="34" t="s">
        <v>5966</v>
      </c>
    </row>
    <row r="68" spans="1:7" x14ac:dyDescent="0.2">
      <c r="A68" s="37" t="s">
        <v>5795</v>
      </c>
      <c r="B68">
        <v>1</v>
      </c>
      <c r="C68" t="s">
        <v>648</v>
      </c>
      <c r="D68" t="s">
        <v>5571</v>
      </c>
      <c r="E68" t="s">
        <v>5520</v>
      </c>
      <c r="F68">
        <v>1</v>
      </c>
      <c r="G68" s="34" t="s">
        <v>5966</v>
      </c>
    </row>
    <row r="69" spans="1:7" x14ac:dyDescent="0.2">
      <c r="A69" s="37" t="s">
        <v>5679</v>
      </c>
      <c r="B69">
        <v>1</v>
      </c>
      <c r="C69" t="s">
        <v>648</v>
      </c>
      <c r="D69" t="s">
        <v>5571</v>
      </c>
      <c r="E69" t="s">
        <v>5520</v>
      </c>
      <c r="F69">
        <v>1</v>
      </c>
      <c r="G69" s="34" t="s">
        <v>5966</v>
      </c>
    </row>
    <row r="70" spans="1:7" x14ac:dyDescent="0.2">
      <c r="A70" s="37" t="s">
        <v>5830</v>
      </c>
      <c r="B70">
        <v>1</v>
      </c>
      <c r="C70" t="s">
        <v>648</v>
      </c>
      <c r="D70" t="s">
        <v>5571</v>
      </c>
      <c r="E70" t="s">
        <v>5520</v>
      </c>
      <c r="F70">
        <v>1</v>
      </c>
      <c r="G70" s="34" t="s">
        <v>5966</v>
      </c>
    </row>
    <row r="71" spans="1:7" x14ac:dyDescent="0.2">
      <c r="A71" s="37" t="s">
        <v>5858</v>
      </c>
      <c r="B71">
        <v>1</v>
      </c>
      <c r="C71" t="s">
        <v>648</v>
      </c>
      <c r="D71" t="s">
        <v>5571</v>
      </c>
      <c r="E71" t="s">
        <v>5520</v>
      </c>
      <c r="F71">
        <v>1</v>
      </c>
      <c r="G71" s="34" t="s">
        <v>5966</v>
      </c>
    </row>
    <row r="72" spans="1:7" x14ac:dyDescent="0.2">
      <c r="A72" s="37" t="s">
        <v>5749</v>
      </c>
      <c r="B72">
        <v>1</v>
      </c>
      <c r="C72" t="s">
        <v>648</v>
      </c>
      <c r="D72" t="s">
        <v>5571</v>
      </c>
      <c r="E72" t="s">
        <v>5520</v>
      </c>
      <c r="F72">
        <v>1</v>
      </c>
      <c r="G72" s="34" t="s">
        <v>5966</v>
      </c>
    </row>
    <row r="73" spans="1:7" x14ac:dyDescent="0.2">
      <c r="A73" s="37" t="s">
        <v>5692</v>
      </c>
      <c r="B73">
        <v>1</v>
      </c>
      <c r="C73" t="s">
        <v>648</v>
      </c>
      <c r="D73" t="s">
        <v>5571</v>
      </c>
      <c r="E73" t="s">
        <v>5520</v>
      </c>
      <c r="F73">
        <v>1</v>
      </c>
      <c r="G73" s="34" t="s">
        <v>5966</v>
      </c>
    </row>
    <row r="74" spans="1:7" x14ac:dyDescent="0.2">
      <c r="A74" s="37" t="s">
        <v>5869</v>
      </c>
      <c r="B74">
        <v>1</v>
      </c>
      <c r="C74" t="s">
        <v>648</v>
      </c>
      <c r="D74" t="s">
        <v>5571</v>
      </c>
      <c r="E74" t="s">
        <v>5520</v>
      </c>
      <c r="F74">
        <v>1</v>
      </c>
      <c r="G74" s="34" t="s">
        <v>5966</v>
      </c>
    </row>
    <row r="75" spans="1:7" x14ac:dyDescent="0.2">
      <c r="A75" s="37" t="s">
        <v>5809</v>
      </c>
      <c r="B75">
        <v>1</v>
      </c>
      <c r="C75" t="s">
        <v>648</v>
      </c>
      <c r="D75" t="s">
        <v>5571</v>
      </c>
      <c r="E75" t="s">
        <v>5520</v>
      </c>
      <c r="F75">
        <v>1</v>
      </c>
      <c r="G75" s="34" t="s">
        <v>5966</v>
      </c>
    </row>
    <row r="76" spans="1:7" x14ac:dyDescent="0.2">
      <c r="A76" s="37" t="s">
        <v>5688</v>
      </c>
      <c r="B76">
        <v>1</v>
      </c>
      <c r="C76" t="s">
        <v>648</v>
      </c>
      <c r="D76" t="s">
        <v>5571</v>
      </c>
      <c r="E76" t="s">
        <v>5520</v>
      </c>
      <c r="F76">
        <v>1</v>
      </c>
      <c r="G76" s="34" t="s">
        <v>5966</v>
      </c>
    </row>
    <row r="77" spans="1:7" x14ac:dyDescent="0.2">
      <c r="A77" s="37" t="s">
        <v>5733</v>
      </c>
      <c r="B77">
        <v>1</v>
      </c>
      <c r="C77" t="s">
        <v>648</v>
      </c>
      <c r="D77" t="s">
        <v>5571</v>
      </c>
      <c r="E77" t="s">
        <v>5520</v>
      </c>
      <c r="F77">
        <v>1</v>
      </c>
      <c r="G77" s="34" t="s">
        <v>5966</v>
      </c>
    </row>
    <row r="78" spans="1:7" x14ac:dyDescent="0.2">
      <c r="A78" s="37" t="s">
        <v>5681</v>
      </c>
      <c r="B78">
        <v>1</v>
      </c>
      <c r="C78" t="s">
        <v>648</v>
      </c>
      <c r="D78" t="s">
        <v>5571</v>
      </c>
      <c r="E78" t="s">
        <v>5520</v>
      </c>
      <c r="F78">
        <v>1</v>
      </c>
      <c r="G78" s="34" t="s">
        <v>5966</v>
      </c>
    </row>
    <row r="79" spans="1:7" x14ac:dyDescent="0.2">
      <c r="A79" s="37" t="s">
        <v>5838</v>
      </c>
      <c r="B79">
        <v>1</v>
      </c>
      <c r="C79" t="s">
        <v>648</v>
      </c>
      <c r="D79" t="s">
        <v>5571</v>
      </c>
      <c r="E79" t="s">
        <v>5520</v>
      </c>
      <c r="F79">
        <v>1</v>
      </c>
      <c r="G79" s="34" t="s">
        <v>5966</v>
      </c>
    </row>
    <row r="80" spans="1:7" x14ac:dyDescent="0.2">
      <c r="A80" s="37" t="s">
        <v>5600</v>
      </c>
      <c r="B80">
        <v>1</v>
      </c>
      <c r="C80" t="s">
        <v>648</v>
      </c>
      <c r="D80" t="s">
        <v>5571</v>
      </c>
      <c r="E80" t="s">
        <v>5520</v>
      </c>
      <c r="F80">
        <v>1</v>
      </c>
      <c r="G80" s="34" t="s">
        <v>5966</v>
      </c>
    </row>
    <row r="81" spans="1:7" x14ac:dyDescent="0.2">
      <c r="A81" s="37" t="s">
        <v>5629</v>
      </c>
      <c r="B81">
        <v>1</v>
      </c>
      <c r="C81" t="s">
        <v>648</v>
      </c>
      <c r="D81" t="s">
        <v>5571</v>
      </c>
      <c r="E81" t="s">
        <v>5520</v>
      </c>
      <c r="F81">
        <v>1</v>
      </c>
      <c r="G81" s="34" t="s">
        <v>5966</v>
      </c>
    </row>
    <row r="82" spans="1:7" x14ac:dyDescent="0.2">
      <c r="A82" s="37" t="s">
        <v>5806</v>
      </c>
      <c r="B82">
        <v>1</v>
      </c>
      <c r="C82" t="s">
        <v>27</v>
      </c>
      <c r="D82" t="s">
        <v>10</v>
      </c>
      <c r="E82" t="s">
        <v>5520</v>
      </c>
      <c r="F82">
        <v>1</v>
      </c>
      <c r="G82" t="s">
        <v>5922</v>
      </c>
    </row>
    <row r="83" spans="1:7" x14ac:dyDescent="0.2">
      <c r="A83" s="37" t="s">
        <v>5706</v>
      </c>
      <c r="B83">
        <v>1</v>
      </c>
      <c r="C83" t="s">
        <v>648</v>
      </c>
      <c r="D83" t="s">
        <v>5571</v>
      </c>
      <c r="E83" t="s">
        <v>5520</v>
      </c>
      <c r="F83">
        <v>1</v>
      </c>
      <c r="G83" s="34" t="s">
        <v>5966</v>
      </c>
    </row>
    <row r="84" spans="1:7" x14ac:dyDescent="0.2">
      <c r="A84" s="37" t="s">
        <v>5657</v>
      </c>
      <c r="B84">
        <v>1</v>
      </c>
      <c r="C84" t="s">
        <v>648</v>
      </c>
      <c r="D84" t="s">
        <v>5571</v>
      </c>
      <c r="E84" t="s">
        <v>5520</v>
      </c>
      <c r="F84">
        <v>1</v>
      </c>
      <c r="G84" s="34" t="s">
        <v>5966</v>
      </c>
    </row>
    <row r="85" spans="1:7" x14ac:dyDescent="0.2">
      <c r="A85" s="37" t="s">
        <v>5913</v>
      </c>
      <c r="B85">
        <v>1</v>
      </c>
      <c r="C85" t="s">
        <v>648</v>
      </c>
      <c r="D85" t="s">
        <v>5571</v>
      </c>
      <c r="E85" t="s">
        <v>5520</v>
      </c>
      <c r="F85">
        <v>1</v>
      </c>
      <c r="G85" s="34" t="s">
        <v>5966</v>
      </c>
    </row>
    <row r="86" spans="1:7" x14ac:dyDescent="0.2">
      <c r="A86" s="37" t="s">
        <v>5612</v>
      </c>
      <c r="B86">
        <v>1</v>
      </c>
      <c r="C86" t="s">
        <v>648</v>
      </c>
      <c r="D86" t="s">
        <v>5571</v>
      </c>
      <c r="E86" t="s">
        <v>5520</v>
      </c>
      <c r="F86">
        <v>1</v>
      </c>
      <c r="G86" s="34" t="s">
        <v>5966</v>
      </c>
    </row>
    <row r="87" spans="1:7" x14ac:dyDescent="0.2">
      <c r="A87" s="37" t="s">
        <v>5614</v>
      </c>
      <c r="B87">
        <v>1</v>
      </c>
      <c r="C87" t="s">
        <v>648</v>
      </c>
      <c r="D87" t="s">
        <v>5571</v>
      </c>
      <c r="E87" t="s">
        <v>5520</v>
      </c>
      <c r="F87">
        <v>1</v>
      </c>
      <c r="G87" s="34" t="s">
        <v>5966</v>
      </c>
    </row>
    <row r="88" spans="1:7" x14ac:dyDescent="0.2">
      <c r="A88" s="37" t="s">
        <v>5897</v>
      </c>
      <c r="B88">
        <v>1</v>
      </c>
      <c r="C88" t="s">
        <v>648</v>
      </c>
      <c r="D88" t="s">
        <v>5571</v>
      </c>
      <c r="E88" t="s">
        <v>5520</v>
      </c>
      <c r="F88">
        <v>1</v>
      </c>
      <c r="G88" s="34" t="s">
        <v>5966</v>
      </c>
    </row>
    <row r="89" spans="1:7" x14ac:dyDescent="0.2">
      <c r="A89" s="37" t="s">
        <v>5685</v>
      </c>
      <c r="B89">
        <v>1</v>
      </c>
      <c r="C89" t="s">
        <v>648</v>
      </c>
      <c r="D89" t="s">
        <v>5571</v>
      </c>
      <c r="E89" t="s">
        <v>5520</v>
      </c>
      <c r="F89">
        <v>1</v>
      </c>
      <c r="G89" s="34" t="s">
        <v>5966</v>
      </c>
    </row>
    <row r="90" spans="1:7" x14ac:dyDescent="0.2">
      <c r="A90" s="37" t="s">
        <v>5621</v>
      </c>
      <c r="B90">
        <v>1</v>
      </c>
      <c r="C90" t="s">
        <v>648</v>
      </c>
      <c r="D90" t="s">
        <v>5571</v>
      </c>
      <c r="E90" t="s">
        <v>5520</v>
      </c>
      <c r="F90">
        <v>1</v>
      </c>
      <c r="G90" s="34" t="s">
        <v>5966</v>
      </c>
    </row>
    <row r="91" spans="1:7" x14ac:dyDescent="0.2">
      <c r="A91" s="37" t="s">
        <v>5848</v>
      </c>
      <c r="B91">
        <v>1</v>
      </c>
      <c r="C91" t="s">
        <v>648</v>
      </c>
      <c r="D91" t="s">
        <v>5571</v>
      </c>
      <c r="E91" t="s">
        <v>5520</v>
      </c>
      <c r="F91">
        <v>1</v>
      </c>
      <c r="G91" s="34" t="s">
        <v>5966</v>
      </c>
    </row>
    <row r="92" spans="1:7" x14ac:dyDescent="0.2">
      <c r="A92" s="37" t="s">
        <v>5708</v>
      </c>
      <c r="B92">
        <v>1</v>
      </c>
      <c r="C92" t="s">
        <v>648</v>
      </c>
      <c r="D92" t="s">
        <v>5571</v>
      </c>
      <c r="E92" t="s">
        <v>5520</v>
      </c>
      <c r="F92">
        <v>1</v>
      </c>
      <c r="G92" s="34" t="s">
        <v>5966</v>
      </c>
    </row>
    <row r="93" spans="1:7" x14ac:dyDescent="0.2">
      <c r="A93" s="37" t="s">
        <v>5709</v>
      </c>
      <c r="B93">
        <v>1</v>
      </c>
      <c r="C93" t="s">
        <v>648</v>
      </c>
      <c r="D93" t="s">
        <v>5571</v>
      </c>
      <c r="E93" t="s">
        <v>5520</v>
      </c>
      <c r="F93">
        <v>1</v>
      </c>
      <c r="G93" s="34" t="s">
        <v>5966</v>
      </c>
    </row>
    <row r="94" spans="1:7" x14ac:dyDescent="0.2">
      <c r="A94" s="37" t="s">
        <v>5813</v>
      </c>
      <c r="B94">
        <v>1</v>
      </c>
      <c r="C94" t="s">
        <v>27</v>
      </c>
      <c r="D94" t="s">
        <v>10</v>
      </c>
      <c r="E94" t="s">
        <v>5520</v>
      </c>
      <c r="F94">
        <v>1</v>
      </c>
      <c r="G94" t="s">
        <v>5922</v>
      </c>
    </row>
    <row r="95" spans="1:7" x14ac:dyDescent="0.2">
      <c r="A95" s="37" t="s">
        <v>5862</v>
      </c>
      <c r="B95">
        <v>1</v>
      </c>
      <c r="C95" t="s">
        <v>648</v>
      </c>
      <c r="D95" t="s">
        <v>5571</v>
      </c>
      <c r="E95" t="s">
        <v>5520</v>
      </c>
      <c r="F95">
        <v>1</v>
      </c>
      <c r="G95" s="34" t="s">
        <v>5966</v>
      </c>
    </row>
    <row r="96" spans="1:7" x14ac:dyDescent="0.2">
      <c r="A96" s="37" t="s">
        <v>5642</v>
      </c>
      <c r="B96">
        <v>1</v>
      </c>
      <c r="C96" t="s">
        <v>648</v>
      </c>
      <c r="D96" t="s">
        <v>5571</v>
      </c>
      <c r="E96" t="s">
        <v>5520</v>
      </c>
      <c r="F96">
        <v>1</v>
      </c>
      <c r="G96" s="34" t="s">
        <v>5966</v>
      </c>
    </row>
    <row r="97" spans="1:7" x14ac:dyDescent="0.2">
      <c r="A97" s="37" t="s">
        <v>5907</v>
      </c>
      <c r="B97">
        <v>1</v>
      </c>
      <c r="C97" t="s">
        <v>648</v>
      </c>
      <c r="D97" t="s">
        <v>5571</v>
      </c>
      <c r="E97" t="s">
        <v>5520</v>
      </c>
      <c r="F97">
        <v>1</v>
      </c>
      <c r="G97" s="34" t="s">
        <v>5966</v>
      </c>
    </row>
    <row r="98" spans="1:7" x14ac:dyDescent="0.2">
      <c r="A98" s="37" t="s">
        <v>5846</v>
      </c>
      <c r="B98">
        <v>1</v>
      </c>
      <c r="C98" t="s">
        <v>648</v>
      </c>
      <c r="D98" t="s">
        <v>5571</v>
      </c>
      <c r="E98" t="s">
        <v>5520</v>
      </c>
      <c r="F98">
        <v>1</v>
      </c>
      <c r="G98" s="34" t="s">
        <v>5966</v>
      </c>
    </row>
    <row r="99" spans="1:7" x14ac:dyDescent="0.2">
      <c r="A99" s="37" t="s">
        <v>5640</v>
      </c>
      <c r="B99">
        <v>1</v>
      </c>
      <c r="C99" t="s">
        <v>648</v>
      </c>
      <c r="D99" t="s">
        <v>5571</v>
      </c>
      <c r="E99" t="s">
        <v>5520</v>
      </c>
      <c r="F99">
        <v>1</v>
      </c>
      <c r="G99" s="34" t="s">
        <v>5966</v>
      </c>
    </row>
    <row r="100" spans="1:7" x14ac:dyDescent="0.2">
      <c r="A100" s="37" t="s">
        <v>5652</v>
      </c>
      <c r="B100">
        <v>1</v>
      </c>
      <c r="C100" t="s">
        <v>648</v>
      </c>
      <c r="D100" t="s">
        <v>5571</v>
      </c>
      <c r="E100" t="s">
        <v>5520</v>
      </c>
      <c r="F100">
        <v>1</v>
      </c>
      <c r="G100" s="34" t="s">
        <v>5966</v>
      </c>
    </row>
    <row r="101" spans="1:7" x14ac:dyDescent="0.2">
      <c r="A101" s="37" t="s">
        <v>5624</v>
      </c>
      <c r="B101">
        <v>1</v>
      </c>
      <c r="C101" t="s">
        <v>648</v>
      </c>
      <c r="D101" t="s">
        <v>5571</v>
      </c>
      <c r="E101" t="s">
        <v>5520</v>
      </c>
      <c r="F101">
        <v>1</v>
      </c>
      <c r="G101" s="34" t="s">
        <v>5966</v>
      </c>
    </row>
    <row r="102" spans="1:7" x14ac:dyDescent="0.2">
      <c r="A102" s="37" t="s">
        <v>5625</v>
      </c>
      <c r="B102">
        <v>1</v>
      </c>
      <c r="C102" t="s">
        <v>648</v>
      </c>
      <c r="D102" t="s">
        <v>5571</v>
      </c>
      <c r="E102" t="s">
        <v>5520</v>
      </c>
      <c r="F102">
        <v>1</v>
      </c>
      <c r="G102" s="34" t="s">
        <v>5966</v>
      </c>
    </row>
    <row r="103" spans="1:7" x14ac:dyDescent="0.2">
      <c r="A103" s="37" t="s">
        <v>5675</v>
      </c>
      <c r="B103">
        <v>1</v>
      </c>
      <c r="C103" t="s">
        <v>648</v>
      </c>
      <c r="D103" t="s">
        <v>5571</v>
      </c>
      <c r="E103" t="s">
        <v>5520</v>
      </c>
      <c r="F103">
        <v>1</v>
      </c>
      <c r="G103" s="34" t="s">
        <v>5966</v>
      </c>
    </row>
    <row r="104" spans="1:7" x14ac:dyDescent="0.2">
      <c r="A104" s="37" t="s">
        <v>5715</v>
      </c>
      <c r="B104">
        <v>1</v>
      </c>
      <c r="C104" t="s">
        <v>648</v>
      </c>
      <c r="D104" t="s">
        <v>5571</v>
      </c>
      <c r="E104" t="s">
        <v>5520</v>
      </c>
      <c r="F104">
        <v>1</v>
      </c>
      <c r="G104" s="34" t="s">
        <v>5966</v>
      </c>
    </row>
    <row r="105" spans="1:7" x14ac:dyDescent="0.2">
      <c r="A105" s="37" t="s">
        <v>5760</v>
      </c>
      <c r="B105">
        <v>1</v>
      </c>
      <c r="C105" t="s">
        <v>648</v>
      </c>
      <c r="D105" t="s">
        <v>5571</v>
      </c>
      <c r="E105" t="s">
        <v>5520</v>
      </c>
      <c r="F105">
        <v>1</v>
      </c>
      <c r="G105" s="34" t="s">
        <v>5966</v>
      </c>
    </row>
    <row r="106" spans="1:7" x14ac:dyDescent="0.2">
      <c r="A106" s="37" t="s">
        <v>5766</v>
      </c>
      <c r="B106">
        <v>1</v>
      </c>
      <c r="C106" t="s">
        <v>648</v>
      </c>
      <c r="D106" t="s">
        <v>5571</v>
      </c>
      <c r="E106" t="s">
        <v>5520</v>
      </c>
      <c r="F106">
        <v>1</v>
      </c>
      <c r="G106" s="34" t="s">
        <v>5966</v>
      </c>
    </row>
    <row r="107" spans="1:7" x14ac:dyDescent="0.2">
      <c r="A107" s="37" t="s">
        <v>5702</v>
      </c>
      <c r="B107">
        <v>1</v>
      </c>
      <c r="C107" t="s">
        <v>648</v>
      </c>
      <c r="D107" t="s">
        <v>5571</v>
      </c>
      <c r="E107" t="s">
        <v>5520</v>
      </c>
      <c r="F107">
        <v>1</v>
      </c>
      <c r="G107" s="34" t="s">
        <v>5966</v>
      </c>
    </row>
    <row r="108" spans="1:7" x14ac:dyDescent="0.2">
      <c r="A108" s="37" t="s">
        <v>5578</v>
      </c>
      <c r="B108">
        <v>1</v>
      </c>
      <c r="C108" t="s">
        <v>648</v>
      </c>
      <c r="D108" t="s">
        <v>5571</v>
      </c>
      <c r="E108" t="s">
        <v>5520</v>
      </c>
      <c r="F108">
        <v>1</v>
      </c>
      <c r="G108" s="34" t="s">
        <v>5966</v>
      </c>
    </row>
    <row r="109" spans="1:7" x14ac:dyDescent="0.2">
      <c r="A109" s="37" t="s">
        <v>5661</v>
      </c>
      <c r="B109">
        <v>1</v>
      </c>
      <c r="C109" t="s">
        <v>648</v>
      </c>
      <c r="D109" t="s">
        <v>5571</v>
      </c>
      <c r="E109" t="s">
        <v>5520</v>
      </c>
      <c r="F109">
        <v>1</v>
      </c>
      <c r="G109" s="34" t="s">
        <v>5966</v>
      </c>
    </row>
    <row r="110" spans="1:7" x14ac:dyDescent="0.2">
      <c r="A110" s="37" t="s">
        <v>5916</v>
      </c>
      <c r="B110">
        <v>1</v>
      </c>
      <c r="C110" t="s">
        <v>648</v>
      </c>
      <c r="D110" t="s">
        <v>5571</v>
      </c>
      <c r="E110" t="s">
        <v>5520</v>
      </c>
      <c r="F110">
        <v>1</v>
      </c>
      <c r="G110" s="34" t="s">
        <v>5966</v>
      </c>
    </row>
    <row r="111" spans="1:7" x14ac:dyDescent="0.2">
      <c r="A111" s="37" t="s">
        <v>5894</v>
      </c>
      <c r="B111">
        <v>1</v>
      </c>
      <c r="C111" t="s">
        <v>648</v>
      </c>
      <c r="D111" t="s">
        <v>5571</v>
      </c>
      <c r="E111" t="s">
        <v>5520</v>
      </c>
      <c r="F111">
        <v>1</v>
      </c>
      <c r="G111" s="34" t="s">
        <v>5966</v>
      </c>
    </row>
    <row r="112" spans="1:7" x14ac:dyDescent="0.2">
      <c r="A112" s="37" t="s">
        <v>5616</v>
      </c>
      <c r="B112">
        <v>1</v>
      </c>
      <c r="C112" t="s">
        <v>648</v>
      </c>
      <c r="D112" t="s">
        <v>5571</v>
      </c>
      <c r="E112" t="s">
        <v>5520</v>
      </c>
      <c r="F112">
        <v>1</v>
      </c>
      <c r="G112" s="34" t="s">
        <v>5966</v>
      </c>
    </row>
    <row r="113" spans="1:7" x14ac:dyDescent="0.2">
      <c r="A113" s="37" t="s">
        <v>5866</v>
      </c>
      <c r="B113">
        <v>1</v>
      </c>
      <c r="C113" t="s">
        <v>648</v>
      </c>
      <c r="D113" t="s">
        <v>5571</v>
      </c>
      <c r="E113" t="s">
        <v>5520</v>
      </c>
      <c r="F113">
        <v>1</v>
      </c>
      <c r="G113" s="34" t="s">
        <v>5966</v>
      </c>
    </row>
    <row r="114" spans="1:7" x14ac:dyDescent="0.2">
      <c r="A114" s="37" t="s">
        <v>5641</v>
      </c>
      <c r="B114">
        <v>1</v>
      </c>
      <c r="C114" t="s">
        <v>648</v>
      </c>
      <c r="D114" t="s">
        <v>5571</v>
      </c>
      <c r="E114" t="s">
        <v>5520</v>
      </c>
      <c r="F114">
        <v>1</v>
      </c>
      <c r="G114" s="34" t="s">
        <v>5966</v>
      </c>
    </row>
    <row r="115" spans="1:7" x14ac:dyDescent="0.2">
      <c r="A115" s="37" t="s">
        <v>5695</v>
      </c>
      <c r="B115">
        <v>1</v>
      </c>
      <c r="C115" t="s">
        <v>648</v>
      </c>
      <c r="D115" t="s">
        <v>5571</v>
      </c>
      <c r="E115" t="s">
        <v>5520</v>
      </c>
      <c r="F115">
        <v>1</v>
      </c>
      <c r="G115" s="34" t="s">
        <v>5966</v>
      </c>
    </row>
    <row r="116" spans="1:7" x14ac:dyDescent="0.2">
      <c r="A116" s="37" t="s">
        <v>5732</v>
      </c>
      <c r="B116">
        <v>1</v>
      </c>
      <c r="C116" t="s">
        <v>648</v>
      </c>
      <c r="D116" t="s">
        <v>5571</v>
      </c>
      <c r="E116" t="s">
        <v>5520</v>
      </c>
      <c r="F116">
        <v>1</v>
      </c>
      <c r="G116" s="34" t="s">
        <v>5966</v>
      </c>
    </row>
    <row r="117" spans="1:7" x14ac:dyDescent="0.2">
      <c r="A117" s="37" t="s">
        <v>5627</v>
      </c>
      <c r="B117">
        <v>1</v>
      </c>
      <c r="C117" t="s">
        <v>648</v>
      </c>
      <c r="D117" t="s">
        <v>5571</v>
      </c>
      <c r="E117" t="s">
        <v>5520</v>
      </c>
      <c r="F117">
        <v>1</v>
      </c>
      <c r="G117" s="34" t="s">
        <v>5966</v>
      </c>
    </row>
    <row r="118" spans="1:7" x14ac:dyDescent="0.2">
      <c r="A118" s="37" t="s">
        <v>5874</v>
      </c>
      <c r="B118">
        <v>1</v>
      </c>
      <c r="C118" t="s">
        <v>648</v>
      </c>
      <c r="D118" t="s">
        <v>5571</v>
      </c>
      <c r="E118" t="s">
        <v>5520</v>
      </c>
      <c r="F118">
        <v>1</v>
      </c>
      <c r="G118" s="34" t="s">
        <v>5966</v>
      </c>
    </row>
    <row r="119" spans="1:7" x14ac:dyDescent="0.2">
      <c r="A119" s="37" t="s">
        <v>5710</v>
      </c>
      <c r="B119">
        <v>1</v>
      </c>
      <c r="C119" t="s">
        <v>648</v>
      </c>
      <c r="D119" t="s">
        <v>5571</v>
      </c>
      <c r="E119" t="s">
        <v>5520</v>
      </c>
      <c r="F119">
        <v>1</v>
      </c>
      <c r="G119" s="34" t="s">
        <v>5966</v>
      </c>
    </row>
    <row r="120" spans="1:7" x14ac:dyDescent="0.2">
      <c r="A120" s="37" t="s">
        <v>5746</v>
      </c>
      <c r="B120">
        <v>1</v>
      </c>
      <c r="C120" t="s">
        <v>648</v>
      </c>
      <c r="D120" t="s">
        <v>5571</v>
      </c>
      <c r="E120" t="s">
        <v>5520</v>
      </c>
      <c r="F120">
        <v>1</v>
      </c>
      <c r="G120" s="34" t="s">
        <v>5966</v>
      </c>
    </row>
    <row r="121" spans="1:7" x14ac:dyDescent="0.2">
      <c r="A121" s="37" t="s">
        <v>5762</v>
      </c>
      <c r="B121">
        <v>1</v>
      </c>
      <c r="C121" t="s">
        <v>648</v>
      </c>
      <c r="D121" t="s">
        <v>5571</v>
      </c>
      <c r="E121" t="s">
        <v>5520</v>
      </c>
      <c r="F121">
        <v>1</v>
      </c>
      <c r="G121" s="34" t="s">
        <v>5966</v>
      </c>
    </row>
    <row r="122" spans="1:7" x14ac:dyDescent="0.2">
      <c r="A122" s="37" t="s">
        <v>5699</v>
      </c>
      <c r="B122">
        <v>1</v>
      </c>
      <c r="C122" t="s">
        <v>648</v>
      </c>
      <c r="D122" t="s">
        <v>5571</v>
      </c>
      <c r="E122" t="s">
        <v>5520</v>
      </c>
      <c r="F122">
        <v>1</v>
      </c>
      <c r="G122" s="34" t="s">
        <v>5966</v>
      </c>
    </row>
    <row r="123" spans="1:7" x14ac:dyDescent="0.2">
      <c r="A123" s="37" t="s">
        <v>5914</v>
      </c>
      <c r="B123">
        <v>1</v>
      </c>
      <c r="C123" t="s">
        <v>648</v>
      </c>
      <c r="D123" t="s">
        <v>5571</v>
      </c>
      <c r="E123" t="s">
        <v>5520</v>
      </c>
      <c r="F123">
        <v>1</v>
      </c>
      <c r="G123" s="34" t="s">
        <v>5966</v>
      </c>
    </row>
    <row r="124" spans="1:7" x14ac:dyDescent="0.2">
      <c r="A124" s="37" t="s">
        <v>5721</v>
      </c>
      <c r="B124">
        <v>1</v>
      </c>
      <c r="C124" t="s">
        <v>648</v>
      </c>
      <c r="D124" t="s">
        <v>5571</v>
      </c>
      <c r="E124" t="s">
        <v>5520</v>
      </c>
      <c r="F124">
        <v>1</v>
      </c>
      <c r="G124" s="34" t="s">
        <v>5966</v>
      </c>
    </row>
    <row r="125" spans="1:7" x14ac:dyDescent="0.2">
      <c r="A125" s="37" t="s">
        <v>5635</v>
      </c>
      <c r="B125">
        <v>1</v>
      </c>
      <c r="C125" t="s">
        <v>648</v>
      </c>
      <c r="D125" t="s">
        <v>5571</v>
      </c>
      <c r="E125" t="s">
        <v>5520</v>
      </c>
      <c r="F125">
        <v>1</v>
      </c>
      <c r="G125" s="34" t="s">
        <v>5966</v>
      </c>
    </row>
    <row r="126" spans="1:7" x14ac:dyDescent="0.2">
      <c r="A126" s="37" t="s">
        <v>5584</v>
      </c>
      <c r="B126">
        <v>1</v>
      </c>
      <c r="C126" t="s">
        <v>648</v>
      </c>
      <c r="D126" t="s">
        <v>5571</v>
      </c>
      <c r="E126" t="s">
        <v>5520</v>
      </c>
      <c r="F126">
        <v>1</v>
      </c>
      <c r="G126" s="34" t="s">
        <v>5966</v>
      </c>
    </row>
    <row r="127" spans="1:7" x14ac:dyDescent="0.2">
      <c r="A127" s="37" t="s">
        <v>5580</v>
      </c>
      <c r="B127">
        <v>1</v>
      </c>
      <c r="C127" t="s">
        <v>648</v>
      </c>
      <c r="D127" t="s">
        <v>5571</v>
      </c>
      <c r="E127" t="s">
        <v>5520</v>
      </c>
      <c r="F127">
        <v>1</v>
      </c>
      <c r="G127" s="34" t="s">
        <v>5966</v>
      </c>
    </row>
    <row r="128" spans="1:7" x14ac:dyDescent="0.2">
      <c r="A128" s="37" t="s">
        <v>5626</v>
      </c>
      <c r="B128">
        <v>1</v>
      </c>
      <c r="C128" t="s">
        <v>648</v>
      </c>
      <c r="D128" t="s">
        <v>5571</v>
      </c>
      <c r="E128" t="s">
        <v>5520</v>
      </c>
      <c r="F128">
        <v>1</v>
      </c>
      <c r="G128" s="34" t="s">
        <v>5966</v>
      </c>
    </row>
    <row r="129" spans="1:7" x14ac:dyDescent="0.2">
      <c r="A129" s="37" t="s">
        <v>5915</v>
      </c>
      <c r="B129">
        <v>1</v>
      </c>
      <c r="C129" t="s">
        <v>648</v>
      </c>
      <c r="D129" t="s">
        <v>5571</v>
      </c>
      <c r="E129" t="s">
        <v>5520</v>
      </c>
      <c r="F129">
        <v>1</v>
      </c>
      <c r="G129" s="34" t="s">
        <v>5966</v>
      </c>
    </row>
    <row r="130" spans="1:7" x14ac:dyDescent="0.2">
      <c r="A130" s="37" t="s">
        <v>5756</v>
      </c>
      <c r="B130">
        <v>1</v>
      </c>
      <c r="C130" t="s">
        <v>648</v>
      </c>
      <c r="D130" t="s">
        <v>5571</v>
      </c>
      <c r="E130" t="s">
        <v>5520</v>
      </c>
      <c r="F130">
        <v>1</v>
      </c>
      <c r="G130" s="34" t="s">
        <v>5966</v>
      </c>
    </row>
    <row r="131" spans="1:7" x14ac:dyDescent="0.2">
      <c r="A131" s="37" t="s">
        <v>5855</v>
      </c>
      <c r="B131">
        <v>1</v>
      </c>
      <c r="C131" t="s">
        <v>648</v>
      </c>
      <c r="D131" t="s">
        <v>5571</v>
      </c>
      <c r="E131" t="s">
        <v>5520</v>
      </c>
      <c r="F131">
        <v>1</v>
      </c>
      <c r="G131" s="34" t="s">
        <v>5966</v>
      </c>
    </row>
    <row r="132" spans="1:7" x14ac:dyDescent="0.2">
      <c r="A132" s="37" t="s">
        <v>5662</v>
      </c>
      <c r="B132">
        <v>1</v>
      </c>
      <c r="C132" t="s">
        <v>648</v>
      </c>
      <c r="D132" t="s">
        <v>5571</v>
      </c>
      <c r="E132" t="s">
        <v>5520</v>
      </c>
      <c r="F132">
        <v>1</v>
      </c>
      <c r="G132" s="34" t="s">
        <v>5966</v>
      </c>
    </row>
    <row r="133" spans="1:7" x14ac:dyDescent="0.2">
      <c r="A133" s="37" t="s">
        <v>5755</v>
      </c>
      <c r="B133">
        <v>1</v>
      </c>
      <c r="C133" t="s">
        <v>648</v>
      </c>
      <c r="D133" t="s">
        <v>5571</v>
      </c>
      <c r="E133" t="s">
        <v>5520</v>
      </c>
      <c r="F133">
        <v>1</v>
      </c>
      <c r="G133" s="34" t="s">
        <v>5966</v>
      </c>
    </row>
    <row r="134" spans="1:7" x14ac:dyDescent="0.2">
      <c r="A134" s="37" t="s">
        <v>5691</v>
      </c>
      <c r="B134">
        <v>1</v>
      </c>
      <c r="C134" t="s">
        <v>648</v>
      </c>
      <c r="D134" t="s">
        <v>5571</v>
      </c>
      <c r="E134" t="s">
        <v>5520</v>
      </c>
      <c r="F134">
        <v>1</v>
      </c>
      <c r="G134" s="34" t="s">
        <v>5966</v>
      </c>
    </row>
    <row r="135" spans="1:7" x14ac:dyDescent="0.2">
      <c r="A135" s="37" t="s">
        <v>5643</v>
      </c>
      <c r="B135">
        <v>1</v>
      </c>
      <c r="C135" t="s">
        <v>648</v>
      </c>
      <c r="D135" t="s">
        <v>5571</v>
      </c>
      <c r="E135" t="s">
        <v>5520</v>
      </c>
      <c r="F135">
        <v>1</v>
      </c>
      <c r="G135" s="34" t="s">
        <v>5966</v>
      </c>
    </row>
    <row r="136" spans="1:7" x14ac:dyDescent="0.2">
      <c r="A136" s="37" t="s">
        <v>5834</v>
      </c>
      <c r="B136">
        <v>1</v>
      </c>
      <c r="C136" t="s">
        <v>648</v>
      </c>
      <c r="D136" t="s">
        <v>5571</v>
      </c>
      <c r="E136" t="s">
        <v>5520</v>
      </c>
      <c r="F136">
        <v>1</v>
      </c>
      <c r="G136" s="34" t="s">
        <v>5966</v>
      </c>
    </row>
    <row r="137" spans="1:7" x14ac:dyDescent="0.2">
      <c r="A137" s="37" t="s">
        <v>5615</v>
      </c>
      <c r="B137">
        <v>1</v>
      </c>
      <c r="C137" t="s">
        <v>648</v>
      </c>
      <c r="D137" t="s">
        <v>5571</v>
      </c>
      <c r="E137" t="s">
        <v>5520</v>
      </c>
      <c r="F137">
        <v>1</v>
      </c>
      <c r="G137" s="34" t="s">
        <v>5966</v>
      </c>
    </row>
    <row r="138" spans="1:7" x14ac:dyDescent="0.2">
      <c r="A138" s="37" t="s">
        <v>5725</v>
      </c>
      <c r="B138">
        <v>1</v>
      </c>
      <c r="C138" t="s">
        <v>648</v>
      </c>
      <c r="D138" t="s">
        <v>5571</v>
      </c>
      <c r="E138" t="s">
        <v>5520</v>
      </c>
      <c r="F138">
        <v>1</v>
      </c>
      <c r="G138" s="34" t="s">
        <v>5966</v>
      </c>
    </row>
    <row r="139" spans="1:7" x14ac:dyDescent="0.2">
      <c r="A139" s="37" t="s">
        <v>5628</v>
      </c>
      <c r="B139">
        <v>1</v>
      </c>
      <c r="C139" t="s">
        <v>648</v>
      </c>
      <c r="D139" t="s">
        <v>5571</v>
      </c>
      <c r="E139" t="s">
        <v>5520</v>
      </c>
      <c r="F139">
        <v>1</v>
      </c>
      <c r="G139" s="34" t="s">
        <v>5966</v>
      </c>
    </row>
    <row r="140" spans="1:7" x14ac:dyDescent="0.2">
      <c r="A140" s="37" t="s">
        <v>5764</v>
      </c>
      <c r="B140">
        <v>1</v>
      </c>
      <c r="C140" t="s">
        <v>648</v>
      </c>
      <c r="D140" t="s">
        <v>5571</v>
      </c>
      <c r="E140" t="s">
        <v>5520</v>
      </c>
      <c r="F140">
        <v>1</v>
      </c>
      <c r="G140" s="34" t="s">
        <v>5966</v>
      </c>
    </row>
    <row r="141" spans="1:7" x14ac:dyDescent="0.2">
      <c r="A141" s="37" t="s">
        <v>5682</v>
      </c>
      <c r="B141">
        <v>1</v>
      </c>
      <c r="C141" t="s">
        <v>648</v>
      </c>
      <c r="D141" t="s">
        <v>5571</v>
      </c>
      <c r="E141" t="s">
        <v>5520</v>
      </c>
      <c r="F141">
        <v>1</v>
      </c>
      <c r="G141" s="34" t="s">
        <v>5966</v>
      </c>
    </row>
    <row r="142" spans="1:7" x14ac:dyDescent="0.2">
      <c r="A142" s="37" t="s">
        <v>5718</v>
      </c>
      <c r="B142">
        <v>1</v>
      </c>
      <c r="C142" t="s">
        <v>648</v>
      </c>
      <c r="D142" t="s">
        <v>5571</v>
      </c>
      <c r="E142" t="s">
        <v>5520</v>
      </c>
      <c r="F142">
        <v>1</v>
      </c>
      <c r="G142" s="34" t="s">
        <v>5966</v>
      </c>
    </row>
    <row r="143" spans="1:7" x14ac:dyDescent="0.2">
      <c r="A143" s="37" t="s">
        <v>5558</v>
      </c>
      <c r="B143">
        <v>1</v>
      </c>
      <c r="C143" t="s">
        <v>648</v>
      </c>
      <c r="D143" t="s">
        <v>10</v>
      </c>
      <c r="E143" t="s">
        <v>5520</v>
      </c>
      <c r="F143">
        <v>1</v>
      </c>
      <c r="G143" s="34" t="s">
        <v>5967</v>
      </c>
    </row>
    <row r="144" spans="1:7" x14ac:dyDescent="0.2">
      <c r="A144" s="37" t="s">
        <v>5673</v>
      </c>
      <c r="B144">
        <v>1</v>
      </c>
      <c r="C144" t="s">
        <v>648</v>
      </c>
      <c r="D144" t="s">
        <v>5571</v>
      </c>
      <c r="E144" t="s">
        <v>5520</v>
      </c>
      <c r="F144">
        <v>1</v>
      </c>
      <c r="G144" s="34" t="s">
        <v>5966</v>
      </c>
    </row>
    <row r="145" spans="1:7" x14ac:dyDescent="0.2">
      <c r="A145" s="37" t="s">
        <v>5763</v>
      </c>
      <c r="B145">
        <v>1</v>
      </c>
      <c r="C145" t="s">
        <v>648</v>
      </c>
      <c r="D145" t="s">
        <v>5571</v>
      </c>
      <c r="E145" t="s">
        <v>5520</v>
      </c>
      <c r="F145">
        <v>1</v>
      </c>
      <c r="G145" s="34" t="s">
        <v>5966</v>
      </c>
    </row>
    <row r="146" spans="1:7" x14ac:dyDescent="0.2">
      <c r="A146" s="37" t="s">
        <v>5607</v>
      </c>
      <c r="B146">
        <v>0</v>
      </c>
      <c r="C146" t="s">
        <v>648</v>
      </c>
      <c r="D146" t="s">
        <v>5571</v>
      </c>
      <c r="E146" t="s">
        <v>5520</v>
      </c>
      <c r="F146">
        <v>1</v>
      </c>
      <c r="G146" t="s">
        <v>5572</v>
      </c>
    </row>
    <row r="147" spans="1:7" x14ac:dyDescent="0.2">
      <c r="A147" s="37" t="s">
        <v>5671</v>
      </c>
      <c r="B147">
        <v>1</v>
      </c>
      <c r="C147" t="s">
        <v>648</v>
      </c>
      <c r="D147" t="s">
        <v>5571</v>
      </c>
      <c r="E147" t="s">
        <v>5520</v>
      </c>
      <c r="F147">
        <v>1</v>
      </c>
      <c r="G147" s="34" t="s">
        <v>5966</v>
      </c>
    </row>
    <row r="148" spans="1:7" x14ac:dyDescent="0.2">
      <c r="A148" s="37" t="s">
        <v>5676</v>
      </c>
      <c r="B148">
        <v>1</v>
      </c>
      <c r="C148" t="s">
        <v>648</v>
      </c>
      <c r="D148" t="s">
        <v>5571</v>
      </c>
      <c r="E148" t="s">
        <v>5520</v>
      </c>
      <c r="F148">
        <v>1</v>
      </c>
      <c r="G148" s="34" t="s">
        <v>5966</v>
      </c>
    </row>
    <row r="149" spans="1:7" x14ac:dyDescent="0.2">
      <c r="A149" s="37" t="s">
        <v>5827</v>
      </c>
      <c r="B149">
        <v>1</v>
      </c>
      <c r="C149" t="s">
        <v>648</v>
      </c>
      <c r="D149" t="s">
        <v>5571</v>
      </c>
      <c r="E149" t="s">
        <v>5520</v>
      </c>
      <c r="F149">
        <v>1</v>
      </c>
      <c r="G149" s="34" t="s">
        <v>5966</v>
      </c>
    </row>
    <row r="150" spans="1:7" x14ac:dyDescent="0.2">
      <c r="A150" s="37" t="s">
        <v>5828</v>
      </c>
      <c r="B150">
        <v>1</v>
      </c>
      <c r="C150" t="s">
        <v>648</v>
      </c>
      <c r="D150" t="s">
        <v>5571</v>
      </c>
      <c r="E150" t="s">
        <v>5520</v>
      </c>
      <c r="F150">
        <v>1</v>
      </c>
      <c r="G150" s="34" t="s">
        <v>5966</v>
      </c>
    </row>
    <row r="151" spans="1:7" x14ac:dyDescent="0.2">
      <c r="A151" s="37" t="s">
        <v>5630</v>
      </c>
      <c r="B151">
        <v>1</v>
      </c>
      <c r="C151" t="s">
        <v>648</v>
      </c>
      <c r="D151" t="s">
        <v>5571</v>
      </c>
      <c r="E151" t="s">
        <v>5520</v>
      </c>
      <c r="F151">
        <v>1</v>
      </c>
      <c r="G151" s="34" t="s">
        <v>5966</v>
      </c>
    </row>
    <row r="152" spans="1:7" x14ac:dyDescent="0.2">
      <c r="A152" s="37" t="s">
        <v>5599</v>
      </c>
      <c r="B152">
        <v>1</v>
      </c>
      <c r="C152" t="s">
        <v>648</v>
      </c>
      <c r="D152" t="s">
        <v>5571</v>
      </c>
      <c r="E152" t="s">
        <v>5520</v>
      </c>
      <c r="F152">
        <v>1</v>
      </c>
      <c r="G152" s="34" t="s">
        <v>5966</v>
      </c>
    </row>
    <row r="153" spans="1:7" x14ac:dyDescent="0.2">
      <c r="A153" s="37" t="s">
        <v>5825</v>
      </c>
      <c r="B153">
        <v>1</v>
      </c>
      <c r="C153" t="s">
        <v>648</v>
      </c>
      <c r="D153" t="s">
        <v>5571</v>
      </c>
      <c r="E153" t="s">
        <v>5520</v>
      </c>
      <c r="F153">
        <v>1</v>
      </c>
      <c r="G153" s="34" t="s">
        <v>5966</v>
      </c>
    </row>
    <row r="154" spans="1:7" x14ac:dyDescent="0.2">
      <c r="A154" s="37" t="s">
        <v>5772</v>
      </c>
      <c r="B154">
        <v>1</v>
      </c>
      <c r="C154" t="s">
        <v>648</v>
      </c>
      <c r="D154" t="s">
        <v>5571</v>
      </c>
      <c r="E154" t="s">
        <v>5520</v>
      </c>
      <c r="F154">
        <v>1</v>
      </c>
      <c r="G154" s="34" t="s">
        <v>5966</v>
      </c>
    </row>
    <row r="155" spans="1:7" x14ac:dyDescent="0.2">
      <c r="A155" s="37" t="s">
        <v>5835</v>
      </c>
      <c r="B155">
        <v>1</v>
      </c>
      <c r="C155" t="s">
        <v>648</v>
      </c>
      <c r="D155" t="s">
        <v>5571</v>
      </c>
      <c r="E155" t="s">
        <v>5520</v>
      </c>
      <c r="F155">
        <v>1</v>
      </c>
      <c r="G155" s="34" t="s">
        <v>5966</v>
      </c>
    </row>
    <row r="156" spans="1:7" x14ac:dyDescent="0.2">
      <c r="A156" s="37" t="s">
        <v>5588</v>
      </c>
      <c r="B156">
        <v>1</v>
      </c>
      <c r="C156" t="s">
        <v>648</v>
      </c>
      <c r="D156" t="s">
        <v>5571</v>
      </c>
      <c r="E156" t="s">
        <v>5520</v>
      </c>
      <c r="F156">
        <v>1</v>
      </c>
      <c r="G156" s="34" t="s">
        <v>5966</v>
      </c>
    </row>
    <row r="157" spans="1:7" x14ac:dyDescent="0.2">
      <c r="A157" s="37" t="s">
        <v>5917</v>
      </c>
      <c r="B157">
        <v>1</v>
      </c>
      <c r="C157" t="s">
        <v>648</v>
      </c>
      <c r="D157" t="s">
        <v>5571</v>
      </c>
      <c r="E157" t="s">
        <v>5520</v>
      </c>
      <c r="F157">
        <v>1</v>
      </c>
      <c r="G157" s="34" t="s">
        <v>5966</v>
      </c>
    </row>
    <row r="158" spans="1:7" x14ac:dyDescent="0.2">
      <c r="A158" s="37" t="s">
        <v>5878</v>
      </c>
      <c r="B158">
        <v>1</v>
      </c>
      <c r="C158" t="s">
        <v>648</v>
      </c>
      <c r="D158" t="s">
        <v>5571</v>
      </c>
      <c r="E158" t="s">
        <v>5520</v>
      </c>
      <c r="F158">
        <v>1</v>
      </c>
      <c r="G158" s="34" t="s">
        <v>5966</v>
      </c>
    </row>
    <row r="159" spans="1:7" x14ac:dyDescent="0.2">
      <c r="A159" s="37" t="s">
        <v>5574</v>
      </c>
      <c r="B159">
        <v>1</v>
      </c>
      <c r="C159" t="s">
        <v>648</v>
      </c>
      <c r="D159" t="s">
        <v>5571</v>
      </c>
      <c r="E159" t="s">
        <v>5520</v>
      </c>
      <c r="F159">
        <v>1</v>
      </c>
      <c r="G159" s="34" t="s">
        <v>5966</v>
      </c>
    </row>
    <row r="160" spans="1:7" x14ac:dyDescent="0.2">
      <c r="A160" s="37" t="s">
        <v>5716</v>
      </c>
      <c r="B160">
        <v>1</v>
      </c>
      <c r="C160" t="s">
        <v>648</v>
      </c>
      <c r="D160" t="s">
        <v>5571</v>
      </c>
      <c r="E160" t="s">
        <v>5520</v>
      </c>
      <c r="F160">
        <v>1</v>
      </c>
      <c r="G160" s="34" t="s">
        <v>5966</v>
      </c>
    </row>
    <row r="161" spans="1:7" x14ac:dyDescent="0.2">
      <c r="A161" s="37" t="s">
        <v>5658</v>
      </c>
      <c r="B161">
        <v>1</v>
      </c>
      <c r="C161" t="s">
        <v>648</v>
      </c>
      <c r="D161" t="s">
        <v>5571</v>
      </c>
      <c r="E161" t="s">
        <v>5520</v>
      </c>
      <c r="F161">
        <v>1</v>
      </c>
      <c r="G161" s="34" t="s">
        <v>5966</v>
      </c>
    </row>
    <row r="162" spans="1:7" x14ac:dyDescent="0.2">
      <c r="A162" s="37" t="s">
        <v>5839</v>
      </c>
      <c r="B162">
        <v>1</v>
      </c>
      <c r="C162" t="s">
        <v>648</v>
      </c>
      <c r="D162" t="s">
        <v>5571</v>
      </c>
      <c r="E162" t="s">
        <v>5520</v>
      </c>
      <c r="F162">
        <v>1</v>
      </c>
      <c r="G162" s="34" t="s">
        <v>5966</v>
      </c>
    </row>
    <row r="163" spans="1:7" x14ac:dyDescent="0.2">
      <c r="A163" s="37" t="s">
        <v>5818</v>
      </c>
      <c r="B163">
        <v>1</v>
      </c>
      <c r="C163" t="s">
        <v>648</v>
      </c>
      <c r="D163" t="s">
        <v>5571</v>
      </c>
      <c r="E163" t="s">
        <v>5520</v>
      </c>
      <c r="F163">
        <v>1</v>
      </c>
      <c r="G163" s="34" t="s">
        <v>5966</v>
      </c>
    </row>
    <row r="164" spans="1:7" x14ac:dyDescent="0.2">
      <c r="A164" s="37" t="s">
        <v>5575</v>
      </c>
      <c r="B164">
        <v>1</v>
      </c>
      <c r="C164" t="s">
        <v>648</v>
      </c>
      <c r="D164" t="s">
        <v>5571</v>
      </c>
      <c r="E164" t="s">
        <v>5520</v>
      </c>
      <c r="F164">
        <v>1</v>
      </c>
      <c r="G164" s="34" t="s">
        <v>5966</v>
      </c>
    </row>
    <row r="165" spans="1:7" x14ac:dyDescent="0.2">
      <c r="A165" s="37" t="s">
        <v>5686</v>
      </c>
      <c r="B165">
        <v>1</v>
      </c>
      <c r="C165" t="s">
        <v>648</v>
      </c>
      <c r="D165" t="s">
        <v>5571</v>
      </c>
      <c r="E165" t="s">
        <v>5520</v>
      </c>
      <c r="F165">
        <v>1</v>
      </c>
      <c r="G165" s="34" t="s">
        <v>5966</v>
      </c>
    </row>
    <row r="166" spans="1:7" x14ac:dyDescent="0.2">
      <c r="A166" s="37" t="s">
        <v>5637</v>
      </c>
      <c r="B166">
        <v>1</v>
      </c>
      <c r="C166" t="s">
        <v>648</v>
      </c>
      <c r="D166" t="s">
        <v>5571</v>
      </c>
      <c r="E166" t="s">
        <v>5520</v>
      </c>
      <c r="F166">
        <v>1</v>
      </c>
      <c r="G166" s="34" t="s">
        <v>5966</v>
      </c>
    </row>
    <row r="167" spans="1:7" x14ac:dyDescent="0.2">
      <c r="A167" s="37" t="s">
        <v>5792</v>
      </c>
      <c r="B167">
        <v>1</v>
      </c>
      <c r="C167" t="s">
        <v>648</v>
      </c>
      <c r="D167" t="s">
        <v>5571</v>
      </c>
      <c r="E167" t="s">
        <v>5520</v>
      </c>
      <c r="F167">
        <v>1</v>
      </c>
      <c r="G167" s="34" t="s">
        <v>5966</v>
      </c>
    </row>
    <row r="168" spans="1:7" x14ac:dyDescent="0.2">
      <c r="A168" s="37" t="s">
        <v>5696</v>
      </c>
      <c r="B168">
        <v>1</v>
      </c>
      <c r="C168" t="s">
        <v>648</v>
      </c>
      <c r="D168" t="s">
        <v>5571</v>
      </c>
      <c r="E168" t="s">
        <v>5520</v>
      </c>
      <c r="F168">
        <v>1</v>
      </c>
      <c r="G168" s="34" t="s">
        <v>5966</v>
      </c>
    </row>
    <row r="169" spans="1:7" x14ac:dyDescent="0.2">
      <c r="A169" s="37" t="s">
        <v>5683</v>
      </c>
      <c r="B169">
        <v>1</v>
      </c>
      <c r="C169" t="s">
        <v>648</v>
      </c>
      <c r="D169" t="s">
        <v>5571</v>
      </c>
      <c r="E169" t="s">
        <v>5520</v>
      </c>
      <c r="F169">
        <v>1</v>
      </c>
      <c r="G169" s="34" t="s">
        <v>5966</v>
      </c>
    </row>
    <row r="170" spans="1:7" x14ac:dyDescent="0.2">
      <c r="A170" s="37" t="s">
        <v>5883</v>
      </c>
      <c r="B170">
        <v>1</v>
      </c>
      <c r="C170" t="s">
        <v>648</v>
      </c>
      <c r="D170" t="s">
        <v>10</v>
      </c>
      <c r="E170" t="s">
        <v>5520</v>
      </c>
      <c r="F170">
        <v>1</v>
      </c>
      <c r="G170" t="s">
        <v>5918</v>
      </c>
    </row>
    <row r="171" spans="1:7" x14ac:dyDescent="0.2">
      <c r="A171" s="37" t="s">
        <v>5845</v>
      </c>
      <c r="B171">
        <v>1</v>
      </c>
      <c r="C171" t="s">
        <v>648</v>
      </c>
      <c r="D171" t="s">
        <v>10</v>
      </c>
      <c r="E171" t="s">
        <v>5520</v>
      </c>
      <c r="F171">
        <v>1</v>
      </c>
      <c r="G171" t="s">
        <v>5918</v>
      </c>
    </row>
    <row r="172" spans="1:7" x14ac:dyDescent="0.2">
      <c r="A172" s="37" t="s">
        <v>5644</v>
      </c>
      <c r="B172">
        <v>1</v>
      </c>
      <c r="C172" t="s">
        <v>648</v>
      </c>
      <c r="D172" t="s">
        <v>5571</v>
      </c>
      <c r="E172" t="s">
        <v>5520</v>
      </c>
      <c r="F172">
        <v>1</v>
      </c>
      <c r="G172" s="34" t="s">
        <v>5966</v>
      </c>
    </row>
    <row r="173" spans="1:7" x14ac:dyDescent="0.2">
      <c r="A173" s="37" t="s">
        <v>5889</v>
      </c>
      <c r="B173">
        <v>1</v>
      </c>
      <c r="C173" t="s">
        <v>648</v>
      </c>
      <c r="D173" t="s">
        <v>10</v>
      </c>
      <c r="E173" t="s">
        <v>5520</v>
      </c>
      <c r="F173">
        <v>1</v>
      </c>
      <c r="G173" t="s">
        <v>5918</v>
      </c>
    </row>
    <row r="174" spans="1:7" x14ac:dyDescent="0.2">
      <c r="A174" s="37" t="s">
        <v>5653</v>
      </c>
      <c r="B174">
        <v>1</v>
      </c>
      <c r="C174" t="s">
        <v>648</v>
      </c>
      <c r="D174" t="s">
        <v>5571</v>
      </c>
      <c r="E174" t="s">
        <v>5520</v>
      </c>
      <c r="F174">
        <v>1</v>
      </c>
      <c r="G174" s="34" t="s">
        <v>5966</v>
      </c>
    </row>
    <row r="175" spans="1:7" x14ac:dyDescent="0.2">
      <c r="A175" s="37" t="s">
        <v>5648</v>
      </c>
      <c r="B175">
        <v>1</v>
      </c>
      <c r="C175" t="s">
        <v>648</v>
      </c>
      <c r="D175" t="s">
        <v>5571</v>
      </c>
      <c r="E175" t="s">
        <v>5520</v>
      </c>
      <c r="F175">
        <v>1</v>
      </c>
      <c r="G175" s="34" t="s">
        <v>5966</v>
      </c>
    </row>
    <row r="176" spans="1:7" x14ac:dyDescent="0.2">
      <c r="A176" s="37" t="s">
        <v>5788</v>
      </c>
      <c r="B176">
        <v>1</v>
      </c>
      <c r="C176" t="s">
        <v>648</v>
      </c>
      <c r="D176" t="s">
        <v>5571</v>
      </c>
      <c r="E176" t="s">
        <v>5520</v>
      </c>
      <c r="F176">
        <v>1</v>
      </c>
      <c r="G176" s="34" t="s">
        <v>5966</v>
      </c>
    </row>
    <row r="177" spans="1:7" x14ac:dyDescent="0.2">
      <c r="A177" s="37" t="s">
        <v>5820</v>
      </c>
      <c r="B177">
        <v>1</v>
      </c>
      <c r="C177" t="s">
        <v>648</v>
      </c>
      <c r="D177" t="s">
        <v>5571</v>
      </c>
      <c r="E177" t="s">
        <v>5520</v>
      </c>
      <c r="F177">
        <v>1</v>
      </c>
      <c r="G177" s="34" t="s">
        <v>5966</v>
      </c>
    </row>
    <row r="178" spans="1:7" x14ac:dyDescent="0.2">
      <c r="A178" s="37" t="s">
        <v>5789</v>
      </c>
      <c r="B178">
        <v>1</v>
      </c>
      <c r="C178" t="s">
        <v>648</v>
      </c>
      <c r="D178" t="s">
        <v>5571</v>
      </c>
      <c r="E178" t="s">
        <v>5520</v>
      </c>
      <c r="F178">
        <v>1</v>
      </c>
      <c r="G178" s="34" t="s">
        <v>5966</v>
      </c>
    </row>
    <row r="179" spans="1:7" x14ac:dyDescent="0.2">
      <c r="A179" s="37" t="s">
        <v>5842</v>
      </c>
      <c r="B179">
        <v>1</v>
      </c>
      <c r="C179" t="s">
        <v>648</v>
      </c>
      <c r="D179" t="s">
        <v>10</v>
      </c>
      <c r="E179" t="s">
        <v>5520</v>
      </c>
      <c r="F179">
        <v>1</v>
      </c>
      <c r="G179" t="s">
        <v>5918</v>
      </c>
    </row>
    <row r="180" spans="1:7" x14ac:dyDescent="0.2">
      <c r="A180" s="37" t="s">
        <v>5851</v>
      </c>
      <c r="B180">
        <v>1</v>
      </c>
      <c r="C180" t="s">
        <v>648</v>
      </c>
      <c r="D180" t="s">
        <v>5571</v>
      </c>
      <c r="E180" t="s">
        <v>5520</v>
      </c>
      <c r="F180">
        <v>1</v>
      </c>
      <c r="G180" s="34" t="s">
        <v>5966</v>
      </c>
    </row>
    <row r="181" spans="1:7" x14ac:dyDescent="0.2">
      <c r="A181" s="37" t="s">
        <v>5597</v>
      </c>
      <c r="B181">
        <v>1</v>
      </c>
      <c r="C181" t="s">
        <v>648</v>
      </c>
      <c r="D181" t="s">
        <v>5571</v>
      </c>
      <c r="E181" t="s">
        <v>5520</v>
      </c>
      <c r="F181">
        <v>1</v>
      </c>
      <c r="G181" s="34" t="s">
        <v>5966</v>
      </c>
    </row>
    <row r="182" spans="1:7" x14ac:dyDescent="0.2">
      <c r="A182" s="37" t="s">
        <v>5656</v>
      </c>
      <c r="B182">
        <v>0</v>
      </c>
      <c r="C182" t="s">
        <v>648</v>
      </c>
      <c r="D182" t="s">
        <v>5571</v>
      </c>
      <c r="E182" t="s">
        <v>5520</v>
      </c>
      <c r="F182">
        <v>1</v>
      </c>
      <c r="G182" t="s">
        <v>5572</v>
      </c>
    </row>
    <row r="183" spans="1:7" x14ac:dyDescent="0.2">
      <c r="A183" s="37" t="s">
        <v>5905</v>
      </c>
      <c r="B183">
        <v>1</v>
      </c>
      <c r="C183" t="s">
        <v>648</v>
      </c>
      <c r="D183" t="s">
        <v>10</v>
      </c>
      <c r="E183" t="s">
        <v>5520</v>
      </c>
      <c r="F183">
        <v>1</v>
      </c>
      <c r="G183" t="s">
        <v>5918</v>
      </c>
    </row>
    <row r="184" spans="1:7" x14ac:dyDescent="0.2">
      <c r="A184" s="37" t="s">
        <v>5798</v>
      </c>
      <c r="B184">
        <v>0</v>
      </c>
      <c r="C184" t="s">
        <v>648</v>
      </c>
      <c r="D184" t="s">
        <v>5571</v>
      </c>
      <c r="E184" t="s">
        <v>5520</v>
      </c>
      <c r="F184">
        <v>1</v>
      </c>
      <c r="G184" t="s">
        <v>5572</v>
      </c>
    </row>
    <row r="185" spans="1:7" x14ac:dyDescent="0.2">
      <c r="A185" s="37" t="s">
        <v>5801</v>
      </c>
      <c r="B185">
        <v>1</v>
      </c>
      <c r="C185" t="s">
        <v>648</v>
      </c>
      <c r="D185" t="s">
        <v>5571</v>
      </c>
      <c r="E185" t="s">
        <v>5520</v>
      </c>
      <c r="F185">
        <v>1</v>
      </c>
      <c r="G185" s="34" t="s">
        <v>5966</v>
      </c>
    </row>
    <row r="186" spans="1:7" x14ac:dyDescent="0.2">
      <c r="A186" s="37" t="s">
        <v>5759</v>
      </c>
      <c r="B186">
        <v>1</v>
      </c>
      <c r="C186" t="s">
        <v>648</v>
      </c>
      <c r="D186" t="s">
        <v>5571</v>
      </c>
      <c r="E186" t="s">
        <v>5520</v>
      </c>
      <c r="F186">
        <v>1</v>
      </c>
      <c r="G186" s="34" t="s">
        <v>5966</v>
      </c>
    </row>
    <row r="187" spans="1:7" x14ac:dyDescent="0.2">
      <c r="A187" s="37" t="s">
        <v>5784</v>
      </c>
      <c r="B187">
        <v>1</v>
      </c>
      <c r="C187" t="s">
        <v>648</v>
      </c>
      <c r="D187" t="s">
        <v>10</v>
      </c>
      <c r="E187" t="s">
        <v>5520</v>
      </c>
      <c r="F187">
        <v>1</v>
      </c>
      <c r="G187" t="s">
        <v>5918</v>
      </c>
    </row>
    <row r="188" spans="1:7" x14ac:dyDescent="0.2">
      <c r="A188" s="37" t="s">
        <v>5805</v>
      </c>
      <c r="B188">
        <v>1</v>
      </c>
      <c r="C188" t="s">
        <v>648</v>
      </c>
      <c r="D188" t="s">
        <v>10</v>
      </c>
      <c r="E188" t="s">
        <v>5520</v>
      </c>
      <c r="F188">
        <v>1</v>
      </c>
      <c r="G188" t="s">
        <v>5918</v>
      </c>
    </row>
    <row r="189" spans="1:7" x14ac:dyDescent="0.2">
      <c r="A189" s="37" t="s">
        <v>5814</v>
      </c>
      <c r="B189">
        <v>1</v>
      </c>
      <c r="C189" t="s">
        <v>648</v>
      </c>
      <c r="D189" t="s">
        <v>10</v>
      </c>
      <c r="E189" t="s">
        <v>5520</v>
      </c>
      <c r="F189">
        <v>1</v>
      </c>
      <c r="G189" t="s">
        <v>5918</v>
      </c>
    </row>
    <row r="190" spans="1:7" x14ac:dyDescent="0.2">
      <c r="A190" s="37" t="s">
        <v>5777</v>
      </c>
      <c r="B190">
        <v>1</v>
      </c>
      <c r="C190" t="s">
        <v>648</v>
      </c>
      <c r="D190" t="s">
        <v>5571</v>
      </c>
      <c r="E190" t="s">
        <v>5520</v>
      </c>
      <c r="F190">
        <v>1</v>
      </c>
      <c r="G190" s="34" t="s">
        <v>5966</v>
      </c>
    </row>
    <row r="191" spans="1:7" x14ac:dyDescent="0.2">
      <c r="A191" s="37" t="s">
        <v>5775</v>
      </c>
      <c r="B191">
        <v>1</v>
      </c>
      <c r="C191" t="s">
        <v>648</v>
      </c>
      <c r="D191" t="s">
        <v>10</v>
      </c>
      <c r="E191" t="s">
        <v>5520</v>
      </c>
      <c r="F191">
        <v>1</v>
      </c>
      <c r="G191" t="s">
        <v>5918</v>
      </c>
    </row>
    <row r="192" spans="1:7" x14ac:dyDescent="0.2">
      <c r="A192" s="37" t="s">
        <v>5743</v>
      </c>
      <c r="B192">
        <v>1</v>
      </c>
      <c r="C192" t="s">
        <v>648</v>
      </c>
      <c r="D192" t="s">
        <v>5571</v>
      </c>
      <c r="E192" t="s">
        <v>5520</v>
      </c>
      <c r="F192">
        <v>1</v>
      </c>
      <c r="G192" s="34" t="s">
        <v>5966</v>
      </c>
    </row>
    <row r="193" spans="1:7" x14ac:dyDescent="0.2">
      <c r="A193" s="37" t="s">
        <v>5736</v>
      </c>
      <c r="B193">
        <v>1</v>
      </c>
      <c r="C193" t="s">
        <v>648</v>
      </c>
      <c r="D193" t="s">
        <v>5571</v>
      </c>
      <c r="E193" t="s">
        <v>5520</v>
      </c>
      <c r="F193">
        <v>1</v>
      </c>
      <c r="G193" s="34" t="s">
        <v>5966</v>
      </c>
    </row>
    <row r="194" spans="1:7" x14ac:dyDescent="0.2">
      <c r="A194" s="37" t="s">
        <v>5589</v>
      </c>
      <c r="B194">
        <v>1</v>
      </c>
      <c r="C194" t="s">
        <v>648</v>
      </c>
      <c r="D194" t="s">
        <v>5571</v>
      </c>
      <c r="E194" t="s">
        <v>5520</v>
      </c>
      <c r="F194">
        <v>1</v>
      </c>
      <c r="G194" s="34" t="s">
        <v>5966</v>
      </c>
    </row>
    <row r="195" spans="1:7" x14ac:dyDescent="0.2">
      <c r="A195" s="37" t="s">
        <v>5881</v>
      </c>
      <c r="B195">
        <v>1</v>
      </c>
      <c r="C195" t="s">
        <v>648</v>
      </c>
      <c r="D195" t="s">
        <v>10</v>
      </c>
      <c r="E195" t="s">
        <v>5520</v>
      </c>
      <c r="F195">
        <v>1</v>
      </c>
      <c r="G195" t="s">
        <v>5918</v>
      </c>
    </row>
    <row r="196" spans="1:7" x14ac:dyDescent="0.2">
      <c r="A196" s="37" t="s">
        <v>5687</v>
      </c>
      <c r="B196">
        <v>1</v>
      </c>
      <c r="C196" t="s">
        <v>648</v>
      </c>
      <c r="D196" t="s">
        <v>5571</v>
      </c>
      <c r="E196" t="s">
        <v>5520</v>
      </c>
      <c r="F196">
        <v>1</v>
      </c>
      <c r="G196" s="34" t="s">
        <v>5966</v>
      </c>
    </row>
    <row r="197" spans="1:7" x14ac:dyDescent="0.2">
      <c r="A197" s="37" t="s">
        <v>5908</v>
      </c>
      <c r="B197">
        <v>1</v>
      </c>
      <c r="C197" t="s">
        <v>648</v>
      </c>
      <c r="D197" t="s">
        <v>10</v>
      </c>
      <c r="E197" t="s">
        <v>5520</v>
      </c>
      <c r="F197">
        <v>1</v>
      </c>
      <c r="G197" t="s">
        <v>5918</v>
      </c>
    </row>
    <row r="198" spans="1:7" x14ac:dyDescent="0.2">
      <c r="A198" s="37" t="s">
        <v>5884</v>
      </c>
      <c r="B198">
        <v>1</v>
      </c>
      <c r="C198" t="s">
        <v>648</v>
      </c>
      <c r="D198" t="s">
        <v>10</v>
      </c>
      <c r="E198" t="s">
        <v>5520</v>
      </c>
      <c r="F198">
        <v>1</v>
      </c>
      <c r="G198" t="s">
        <v>5918</v>
      </c>
    </row>
    <row r="199" spans="1:7" x14ac:dyDescent="0.2">
      <c r="A199" s="37" t="s">
        <v>5893</v>
      </c>
      <c r="B199">
        <v>1</v>
      </c>
      <c r="C199" t="s">
        <v>648</v>
      </c>
      <c r="D199" t="s">
        <v>10</v>
      </c>
      <c r="E199" t="s">
        <v>5520</v>
      </c>
      <c r="F199">
        <v>1</v>
      </c>
      <c r="G199" t="s">
        <v>5918</v>
      </c>
    </row>
    <row r="200" spans="1:7" x14ac:dyDescent="0.2">
      <c r="A200" s="37" t="s">
        <v>5781</v>
      </c>
      <c r="B200">
        <v>1</v>
      </c>
      <c r="C200" t="s">
        <v>648</v>
      </c>
      <c r="D200" t="s">
        <v>10</v>
      </c>
      <c r="E200" t="s">
        <v>5520</v>
      </c>
      <c r="F200">
        <v>1</v>
      </c>
      <c r="G200" t="s">
        <v>5918</v>
      </c>
    </row>
    <row r="201" spans="1:7" x14ac:dyDescent="0.2">
      <c r="A201" s="37" t="s">
        <v>5593</v>
      </c>
      <c r="B201">
        <v>1</v>
      </c>
      <c r="C201" t="s">
        <v>648</v>
      </c>
      <c r="D201" t="s">
        <v>5571</v>
      </c>
      <c r="E201" t="s">
        <v>5520</v>
      </c>
      <c r="F201">
        <v>1</v>
      </c>
      <c r="G201" s="34" t="s">
        <v>5966</v>
      </c>
    </row>
    <row r="202" spans="1:7" x14ac:dyDescent="0.2">
      <c r="A202" s="37" t="s">
        <v>5850</v>
      </c>
      <c r="B202">
        <v>1</v>
      </c>
      <c r="C202" t="s">
        <v>648</v>
      </c>
      <c r="D202" t="s">
        <v>10</v>
      </c>
      <c r="E202" t="s">
        <v>5520</v>
      </c>
      <c r="F202">
        <v>1</v>
      </c>
      <c r="G202" t="s">
        <v>5918</v>
      </c>
    </row>
    <row r="203" spans="1:7" x14ac:dyDescent="0.2">
      <c r="A203" s="37" t="s">
        <v>5864</v>
      </c>
      <c r="B203">
        <v>1</v>
      </c>
      <c r="C203" t="s">
        <v>648</v>
      </c>
      <c r="D203" t="s">
        <v>10</v>
      </c>
      <c r="E203" t="s">
        <v>5520</v>
      </c>
      <c r="F203">
        <v>1</v>
      </c>
      <c r="G203" t="s">
        <v>5918</v>
      </c>
    </row>
    <row r="204" spans="1:7" x14ac:dyDescent="0.2">
      <c r="A204" s="37" t="s">
        <v>5861</v>
      </c>
      <c r="B204">
        <v>1</v>
      </c>
      <c r="C204" t="s">
        <v>648</v>
      </c>
      <c r="D204" t="s">
        <v>10</v>
      </c>
      <c r="E204" t="s">
        <v>5520</v>
      </c>
      <c r="F204">
        <v>1</v>
      </c>
      <c r="G204" t="s">
        <v>5918</v>
      </c>
    </row>
    <row r="205" spans="1:7" x14ac:dyDescent="0.2">
      <c r="A205" s="37" t="s">
        <v>5875</v>
      </c>
      <c r="B205">
        <v>1</v>
      </c>
      <c r="C205" t="s">
        <v>648</v>
      </c>
      <c r="D205" t="s">
        <v>10</v>
      </c>
      <c r="E205" t="s">
        <v>5520</v>
      </c>
      <c r="F205">
        <v>1</v>
      </c>
      <c r="G205" t="s">
        <v>5918</v>
      </c>
    </row>
    <row r="206" spans="1:7" x14ac:dyDescent="0.2">
      <c r="A206" s="37" t="s">
        <v>5882</v>
      </c>
      <c r="B206">
        <v>1</v>
      </c>
      <c r="C206" t="s">
        <v>648</v>
      </c>
      <c r="D206" t="s">
        <v>10</v>
      </c>
      <c r="E206" t="s">
        <v>5520</v>
      </c>
      <c r="F206">
        <v>1</v>
      </c>
      <c r="G206" t="s">
        <v>5918</v>
      </c>
    </row>
    <row r="207" spans="1:7" x14ac:dyDescent="0.2">
      <c r="A207" s="37" t="s">
        <v>5581</v>
      </c>
      <c r="B207">
        <v>1</v>
      </c>
      <c r="C207" t="s">
        <v>648</v>
      </c>
      <c r="D207" t="s">
        <v>5571</v>
      </c>
      <c r="E207" t="s">
        <v>5520</v>
      </c>
      <c r="F207">
        <v>1</v>
      </c>
      <c r="G207" s="34" t="s">
        <v>5966</v>
      </c>
    </row>
    <row r="208" spans="1:7" x14ac:dyDescent="0.2">
      <c r="A208" s="37" t="s">
        <v>5843</v>
      </c>
      <c r="B208">
        <v>1</v>
      </c>
      <c r="C208" t="s">
        <v>648</v>
      </c>
      <c r="D208" t="s">
        <v>10</v>
      </c>
      <c r="E208" t="s">
        <v>5520</v>
      </c>
      <c r="F208">
        <v>1</v>
      </c>
      <c r="G208" t="s">
        <v>5918</v>
      </c>
    </row>
    <row r="209" spans="1:7" x14ac:dyDescent="0.2">
      <c r="A209" s="37" t="s">
        <v>5632</v>
      </c>
      <c r="B209">
        <v>1</v>
      </c>
      <c r="C209" t="s">
        <v>648</v>
      </c>
      <c r="D209" t="s">
        <v>5571</v>
      </c>
      <c r="E209" t="s">
        <v>5520</v>
      </c>
      <c r="F209">
        <v>1</v>
      </c>
      <c r="G209" s="34" t="s">
        <v>5966</v>
      </c>
    </row>
    <row r="210" spans="1:7" x14ac:dyDescent="0.2">
      <c r="A210" s="37" t="s">
        <v>5582</v>
      </c>
      <c r="B210">
        <v>1</v>
      </c>
      <c r="C210" t="s">
        <v>648</v>
      </c>
      <c r="D210" t="s">
        <v>5571</v>
      </c>
      <c r="E210" t="s">
        <v>5520</v>
      </c>
      <c r="F210">
        <v>1</v>
      </c>
      <c r="G210" s="34" t="s">
        <v>5966</v>
      </c>
    </row>
    <row r="211" spans="1:7" x14ac:dyDescent="0.2">
      <c r="A211" s="37" t="s">
        <v>5768</v>
      </c>
      <c r="B211">
        <v>1</v>
      </c>
      <c r="C211" t="s">
        <v>648</v>
      </c>
      <c r="D211" t="s">
        <v>5571</v>
      </c>
      <c r="E211" t="s">
        <v>5520</v>
      </c>
      <c r="F211">
        <v>1</v>
      </c>
      <c r="G211" s="34" t="s">
        <v>5966</v>
      </c>
    </row>
    <row r="212" spans="1:7" x14ac:dyDescent="0.2">
      <c r="A212" s="37" t="s">
        <v>5622</v>
      </c>
      <c r="B212">
        <v>1</v>
      </c>
      <c r="C212" t="s">
        <v>648</v>
      </c>
      <c r="D212" t="s">
        <v>5571</v>
      </c>
      <c r="E212" t="s">
        <v>5520</v>
      </c>
      <c r="F212">
        <v>1</v>
      </c>
      <c r="G212" s="34" t="s">
        <v>5966</v>
      </c>
    </row>
    <row r="213" spans="1:7" x14ac:dyDescent="0.2">
      <c r="A213" s="37" t="s">
        <v>5863</v>
      </c>
      <c r="B213">
        <v>1</v>
      </c>
      <c r="C213" t="s">
        <v>648</v>
      </c>
      <c r="D213" t="s">
        <v>10</v>
      </c>
      <c r="E213" t="s">
        <v>5520</v>
      </c>
      <c r="F213">
        <v>1</v>
      </c>
      <c r="G213" t="s">
        <v>5918</v>
      </c>
    </row>
    <row r="214" spans="1:7" x14ac:dyDescent="0.2">
      <c r="A214" s="37" t="s">
        <v>5785</v>
      </c>
      <c r="B214">
        <v>1</v>
      </c>
      <c r="C214" t="s">
        <v>648</v>
      </c>
      <c r="D214" t="s">
        <v>10</v>
      </c>
      <c r="E214" t="s">
        <v>5520</v>
      </c>
      <c r="F214">
        <v>1</v>
      </c>
      <c r="G214" t="s">
        <v>5918</v>
      </c>
    </row>
    <row r="215" spans="1:7" x14ac:dyDescent="0.2">
      <c r="A215" s="37" t="s">
        <v>5900</v>
      </c>
      <c r="B215">
        <v>1</v>
      </c>
      <c r="C215" t="s">
        <v>648</v>
      </c>
      <c r="D215" t="s">
        <v>10</v>
      </c>
      <c r="E215" t="s">
        <v>5520</v>
      </c>
      <c r="F215">
        <v>1</v>
      </c>
      <c r="G215" t="s">
        <v>5918</v>
      </c>
    </row>
    <row r="216" spans="1:7" x14ac:dyDescent="0.2">
      <c r="A216" s="37" t="s">
        <v>5799</v>
      </c>
      <c r="B216">
        <v>1</v>
      </c>
      <c r="C216" t="s">
        <v>648</v>
      </c>
      <c r="D216" t="s">
        <v>10</v>
      </c>
      <c r="E216" t="s">
        <v>5520</v>
      </c>
      <c r="F216">
        <v>1</v>
      </c>
      <c r="G216" t="s">
        <v>5918</v>
      </c>
    </row>
    <row r="217" spans="1:7" x14ac:dyDescent="0.2">
      <c r="A217" s="37" t="s">
        <v>5796</v>
      </c>
      <c r="B217">
        <v>1</v>
      </c>
      <c r="C217" t="s">
        <v>648</v>
      </c>
      <c r="D217" t="s">
        <v>10</v>
      </c>
      <c r="E217" t="s">
        <v>5520</v>
      </c>
      <c r="F217">
        <v>1</v>
      </c>
      <c r="G217" t="s">
        <v>5918</v>
      </c>
    </row>
    <row r="218" spans="1:7" x14ac:dyDescent="0.2">
      <c r="A218" s="37" t="s">
        <v>5737</v>
      </c>
      <c r="B218">
        <v>1</v>
      </c>
      <c r="C218" t="s">
        <v>648</v>
      </c>
      <c r="D218" t="s">
        <v>5571</v>
      </c>
      <c r="E218" t="s">
        <v>5520</v>
      </c>
      <c r="F218">
        <v>1</v>
      </c>
      <c r="G218" s="34" t="s">
        <v>5966</v>
      </c>
    </row>
    <row r="219" spans="1:7" x14ac:dyDescent="0.2">
      <c r="A219" s="37" t="s">
        <v>5654</v>
      </c>
      <c r="B219">
        <v>1</v>
      </c>
      <c r="C219" t="s">
        <v>648</v>
      </c>
      <c r="D219" t="s">
        <v>5571</v>
      </c>
      <c r="E219" t="s">
        <v>5520</v>
      </c>
      <c r="F219">
        <v>1</v>
      </c>
      <c r="G219" s="34" t="s">
        <v>5966</v>
      </c>
    </row>
    <row r="220" spans="1:7" x14ac:dyDescent="0.2">
      <c r="A220" s="37" t="s">
        <v>5903</v>
      </c>
      <c r="B220">
        <v>1</v>
      </c>
      <c r="C220" t="s">
        <v>648</v>
      </c>
      <c r="D220" t="s">
        <v>10</v>
      </c>
      <c r="E220" t="s">
        <v>5520</v>
      </c>
      <c r="F220">
        <v>1</v>
      </c>
      <c r="G220" t="s">
        <v>5918</v>
      </c>
    </row>
    <row r="221" spans="1:7" x14ac:dyDescent="0.2">
      <c r="A221" s="37" t="s">
        <v>5570</v>
      </c>
      <c r="B221">
        <v>1</v>
      </c>
      <c r="C221" t="s">
        <v>648</v>
      </c>
      <c r="D221" t="s">
        <v>10</v>
      </c>
      <c r="E221" t="s">
        <v>5520</v>
      </c>
      <c r="F221">
        <v>1</v>
      </c>
      <c r="G221" s="34" t="s">
        <v>5967</v>
      </c>
    </row>
    <row r="222" spans="1:7" x14ac:dyDescent="0.2">
      <c r="A222" s="37" t="s">
        <v>5844</v>
      </c>
      <c r="B222">
        <v>1</v>
      </c>
      <c r="C222" t="s">
        <v>648</v>
      </c>
      <c r="D222" t="s">
        <v>10</v>
      </c>
      <c r="E222" t="s">
        <v>5520</v>
      </c>
      <c r="F222">
        <v>1</v>
      </c>
      <c r="G222" t="s">
        <v>5918</v>
      </c>
    </row>
    <row r="223" spans="1:7" x14ac:dyDescent="0.2">
      <c r="A223" s="37" t="s">
        <v>5833</v>
      </c>
      <c r="B223">
        <v>1</v>
      </c>
      <c r="C223" t="s">
        <v>648</v>
      </c>
      <c r="D223" t="s">
        <v>10</v>
      </c>
      <c r="E223" t="s">
        <v>5520</v>
      </c>
      <c r="F223">
        <v>1</v>
      </c>
      <c r="G223" t="s">
        <v>5918</v>
      </c>
    </row>
    <row r="224" spans="1:7" x14ac:dyDescent="0.2">
      <c r="A224" s="37" t="s">
        <v>5741</v>
      </c>
      <c r="B224">
        <v>1</v>
      </c>
      <c r="C224" t="s">
        <v>648</v>
      </c>
      <c r="D224" t="s">
        <v>5571</v>
      </c>
      <c r="E224" t="s">
        <v>5520</v>
      </c>
      <c r="F224">
        <v>1</v>
      </c>
      <c r="G224" s="34" t="s">
        <v>5966</v>
      </c>
    </row>
    <row r="225" spans="1:7" x14ac:dyDescent="0.2">
      <c r="A225" s="37" t="s">
        <v>5587</v>
      </c>
      <c r="B225">
        <v>1</v>
      </c>
      <c r="C225" t="s">
        <v>648</v>
      </c>
      <c r="D225" t="s">
        <v>5571</v>
      </c>
      <c r="E225" t="s">
        <v>5520</v>
      </c>
      <c r="F225">
        <v>1</v>
      </c>
      <c r="G225" s="34" t="s">
        <v>5966</v>
      </c>
    </row>
    <row r="226" spans="1:7" x14ac:dyDescent="0.2">
      <c r="A226" s="37" t="s">
        <v>5824</v>
      </c>
      <c r="B226">
        <v>1</v>
      </c>
      <c r="C226" t="s">
        <v>648</v>
      </c>
      <c r="D226" t="s">
        <v>5571</v>
      </c>
      <c r="E226" t="s">
        <v>5520</v>
      </c>
      <c r="F226">
        <v>1</v>
      </c>
      <c r="G226" s="34" t="s">
        <v>5966</v>
      </c>
    </row>
    <row r="227" spans="1:7" x14ac:dyDescent="0.2">
      <c r="A227" s="37" t="s">
        <v>5665</v>
      </c>
      <c r="B227">
        <v>1</v>
      </c>
      <c r="C227" t="s">
        <v>648</v>
      </c>
      <c r="D227" t="s">
        <v>5571</v>
      </c>
      <c r="E227" t="s">
        <v>5520</v>
      </c>
      <c r="F227">
        <v>1</v>
      </c>
      <c r="G227" s="34" t="s">
        <v>5966</v>
      </c>
    </row>
    <row r="228" spans="1:7" x14ac:dyDescent="0.2">
      <c r="A228" s="37" t="s">
        <v>5860</v>
      </c>
      <c r="B228">
        <v>1</v>
      </c>
      <c r="C228" t="s">
        <v>648</v>
      </c>
      <c r="D228" t="s">
        <v>5571</v>
      </c>
      <c r="E228" t="s">
        <v>5520</v>
      </c>
      <c r="F228">
        <v>1</v>
      </c>
      <c r="G228" s="34" t="s">
        <v>5966</v>
      </c>
    </row>
    <row r="229" spans="1:7" x14ac:dyDescent="0.2">
      <c r="A229" s="37" t="s">
        <v>5841</v>
      </c>
      <c r="B229">
        <v>1</v>
      </c>
      <c r="C229" t="s">
        <v>648</v>
      </c>
      <c r="D229" t="s">
        <v>10</v>
      </c>
      <c r="E229" t="s">
        <v>5520</v>
      </c>
      <c r="F229">
        <v>1</v>
      </c>
      <c r="G229" t="s">
        <v>5918</v>
      </c>
    </row>
    <row r="230" spans="1:7" x14ac:dyDescent="0.2">
      <c r="A230" s="37" t="s">
        <v>5684</v>
      </c>
      <c r="B230">
        <v>1</v>
      </c>
      <c r="C230" t="s">
        <v>648</v>
      </c>
      <c r="D230" t="s">
        <v>5571</v>
      </c>
      <c r="E230" t="s">
        <v>5520</v>
      </c>
      <c r="F230">
        <v>1</v>
      </c>
      <c r="G230" s="34" t="s">
        <v>5966</v>
      </c>
    </row>
    <row r="231" spans="1:7" x14ac:dyDescent="0.2">
      <c r="A231" s="37" t="s">
        <v>5735</v>
      </c>
      <c r="B231">
        <v>1</v>
      </c>
      <c r="C231" t="s">
        <v>648</v>
      </c>
      <c r="D231" t="s">
        <v>5571</v>
      </c>
      <c r="E231" t="s">
        <v>5520</v>
      </c>
      <c r="F231">
        <v>1</v>
      </c>
      <c r="G231" s="34" t="s">
        <v>5966</v>
      </c>
    </row>
    <row r="232" spans="1:7" x14ac:dyDescent="0.2">
      <c r="A232" s="37" t="s">
        <v>5816</v>
      </c>
      <c r="B232">
        <v>1</v>
      </c>
      <c r="C232" t="s">
        <v>648</v>
      </c>
      <c r="D232" t="s">
        <v>10</v>
      </c>
      <c r="E232" t="s">
        <v>5520</v>
      </c>
      <c r="F232">
        <v>1</v>
      </c>
      <c r="G232" t="s">
        <v>5918</v>
      </c>
    </row>
    <row r="233" spans="1:7" x14ac:dyDescent="0.2">
      <c r="A233" s="37" t="s">
        <v>5870</v>
      </c>
      <c r="B233">
        <v>1</v>
      </c>
      <c r="C233" t="s">
        <v>648</v>
      </c>
      <c r="D233" t="s">
        <v>10</v>
      </c>
      <c r="E233" t="s">
        <v>5520</v>
      </c>
      <c r="F233">
        <v>1</v>
      </c>
      <c r="G233" t="s">
        <v>5918</v>
      </c>
    </row>
    <row r="234" spans="1:7" x14ac:dyDescent="0.2">
      <c r="A234" s="37" t="s">
        <v>5620</v>
      </c>
      <c r="B234">
        <v>1</v>
      </c>
      <c r="C234" t="s">
        <v>648</v>
      </c>
      <c r="D234" t="s">
        <v>5571</v>
      </c>
      <c r="E234" t="s">
        <v>5520</v>
      </c>
      <c r="F234">
        <v>1</v>
      </c>
      <c r="G234" s="34" t="s">
        <v>5966</v>
      </c>
    </row>
    <row r="235" spans="1:7" x14ac:dyDescent="0.2">
      <c r="A235" s="37" t="s">
        <v>5778</v>
      </c>
      <c r="B235">
        <v>1</v>
      </c>
      <c r="C235" t="s">
        <v>648</v>
      </c>
      <c r="D235" t="s">
        <v>5571</v>
      </c>
      <c r="E235" t="s">
        <v>5520</v>
      </c>
      <c r="F235">
        <v>1</v>
      </c>
      <c r="G235" s="34" t="s">
        <v>5966</v>
      </c>
    </row>
    <row r="236" spans="1:7" x14ac:dyDescent="0.2">
      <c r="A236" s="37" t="s">
        <v>5618</v>
      </c>
      <c r="B236">
        <v>1</v>
      </c>
      <c r="C236" t="s">
        <v>648</v>
      </c>
      <c r="D236" t="s">
        <v>5571</v>
      </c>
      <c r="E236" t="s">
        <v>5520</v>
      </c>
      <c r="F236">
        <v>1</v>
      </c>
      <c r="G236" s="34" t="s">
        <v>5966</v>
      </c>
    </row>
    <row r="237" spans="1:7" x14ac:dyDescent="0.2">
      <c r="A237" s="37" t="s">
        <v>5583</v>
      </c>
      <c r="B237">
        <v>1</v>
      </c>
      <c r="C237" t="s">
        <v>648</v>
      </c>
      <c r="D237" t="s">
        <v>5571</v>
      </c>
      <c r="E237" t="s">
        <v>5520</v>
      </c>
      <c r="F237">
        <v>1</v>
      </c>
      <c r="G237" s="34" t="s">
        <v>5966</v>
      </c>
    </row>
    <row r="238" spans="1:7" x14ac:dyDescent="0.2">
      <c r="A238" s="37" t="s">
        <v>5720</v>
      </c>
      <c r="B238">
        <v>1</v>
      </c>
      <c r="C238" t="s">
        <v>648</v>
      </c>
      <c r="D238" t="s">
        <v>5571</v>
      </c>
      <c r="E238" t="s">
        <v>5520</v>
      </c>
      <c r="F238">
        <v>1</v>
      </c>
      <c r="G238" s="34" t="s">
        <v>5966</v>
      </c>
    </row>
    <row r="239" spans="1:7" x14ac:dyDescent="0.2">
      <c r="A239" s="37" t="s">
        <v>5602</v>
      </c>
      <c r="B239">
        <v>1</v>
      </c>
      <c r="C239" t="s">
        <v>648</v>
      </c>
      <c r="D239" t="s">
        <v>5571</v>
      </c>
      <c r="E239" t="s">
        <v>5520</v>
      </c>
      <c r="F239">
        <v>1</v>
      </c>
      <c r="G239" s="34" t="s">
        <v>5966</v>
      </c>
    </row>
    <row r="240" spans="1:7" x14ac:dyDescent="0.2">
      <c r="A240" s="37" t="s">
        <v>5810</v>
      </c>
      <c r="B240">
        <v>1</v>
      </c>
      <c r="C240" t="s">
        <v>648</v>
      </c>
      <c r="D240" t="s">
        <v>5571</v>
      </c>
      <c r="E240" t="s">
        <v>5520</v>
      </c>
      <c r="F240">
        <v>1</v>
      </c>
      <c r="G240" s="34" t="s">
        <v>5966</v>
      </c>
    </row>
    <row r="241" spans="1:7" x14ac:dyDescent="0.2">
      <c r="A241" s="37" t="s">
        <v>5703</v>
      </c>
      <c r="B241">
        <v>1</v>
      </c>
      <c r="C241" t="s">
        <v>648</v>
      </c>
      <c r="D241" t="s">
        <v>5571</v>
      </c>
      <c r="E241" t="s">
        <v>5520</v>
      </c>
      <c r="F241">
        <v>1</v>
      </c>
      <c r="G241" s="34" t="s">
        <v>5966</v>
      </c>
    </row>
    <row r="242" spans="1:7" x14ac:dyDescent="0.2">
      <c r="A242" s="37" t="s">
        <v>5668</v>
      </c>
      <c r="B242">
        <v>1</v>
      </c>
      <c r="C242" t="s">
        <v>648</v>
      </c>
      <c r="D242" t="s">
        <v>5571</v>
      </c>
      <c r="E242" t="s">
        <v>5520</v>
      </c>
      <c r="F242">
        <v>1</v>
      </c>
      <c r="G242" s="34" t="s">
        <v>5966</v>
      </c>
    </row>
    <row r="243" spans="1:7" x14ac:dyDescent="0.2">
      <c r="A243" s="37" t="s">
        <v>5754</v>
      </c>
      <c r="B243">
        <v>1</v>
      </c>
      <c r="C243" t="s">
        <v>648</v>
      </c>
      <c r="D243" t="s">
        <v>5571</v>
      </c>
      <c r="E243" t="s">
        <v>5520</v>
      </c>
      <c r="F243">
        <v>1</v>
      </c>
      <c r="G243" s="34" t="s">
        <v>5966</v>
      </c>
    </row>
    <row r="244" spans="1:7" x14ac:dyDescent="0.2">
      <c r="A244" s="37" t="s">
        <v>5633</v>
      </c>
      <c r="B244">
        <v>1</v>
      </c>
      <c r="C244" t="s">
        <v>648</v>
      </c>
      <c r="D244" t="s">
        <v>5571</v>
      </c>
      <c r="E244" t="s">
        <v>5520</v>
      </c>
      <c r="F244">
        <v>1</v>
      </c>
      <c r="G244" s="34" t="s">
        <v>5966</v>
      </c>
    </row>
    <row r="245" spans="1:7" x14ac:dyDescent="0.2">
      <c r="A245" s="37" t="s">
        <v>5613</v>
      </c>
      <c r="B245">
        <v>1</v>
      </c>
      <c r="C245" t="s">
        <v>648</v>
      </c>
      <c r="D245" t="s">
        <v>5571</v>
      </c>
      <c r="E245" t="s">
        <v>5520</v>
      </c>
      <c r="F245">
        <v>1</v>
      </c>
      <c r="G245" s="34" t="s">
        <v>5966</v>
      </c>
    </row>
    <row r="246" spans="1:7" x14ac:dyDescent="0.2">
      <c r="A246" s="37" t="s">
        <v>5603</v>
      </c>
      <c r="B246">
        <v>1</v>
      </c>
      <c r="C246" t="s">
        <v>648</v>
      </c>
      <c r="D246" t="s">
        <v>5571</v>
      </c>
      <c r="E246" t="s">
        <v>5520</v>
      </c>
      <c r="F246">
        <v>1</v>
      </c>
      <c r="G246" s="34" t="s">
        <v>5966</v>
      </c>
    </row>
    <row r="247" spans="1:7" x14ac:dyDescent="0.2">
      <c r="A247" s="37" t="s">
        <v>5811</v>
      </c>
      <c r="B247">
        <v>1</v>
      </c>
      <c r="C247" t="s">
        <v>648</v>
      </c>
      <c r="D247" t="s">
        <v>5571</v>
      </c>
      <c r="E247" t="s">
        <v>5520</v>
      </c>
      <c r="F247">
        <v>1</v>
      </c>
      <c r="G247" s="34" t="s">
        <v>5966</v>
      </c>
    </row>
    <row r="248" spans="1:7" x14ac:dyDescent="0.2">
      <c r="A248" s="37" t="s">
        <v>5802</v>
      </c>
      <c r="B248">
        <v>1</v>
      </c>
      <c r="C248" t="s">
        <v>648</v>
      </c>
      <c r="D248" t="s">
        <v>5571</v>
      </c>
      <c r="E248" t="s">
        <v>5520</v>
      </c>
      <c r="F248">
        <v>1</v>
      </c>
      <c r="G248" s="34" t="s">
        <v>5966</v>
      </c>
    </row>
    <row r="249" spans="1:7" x14ac:dyDescent="0.2">
      <c r="A249" s="37" t="s">
        <v>5803</v>
      </c>
      <c r="B249">
        <v>1</v>
      </c>
      <c r="C249" t="s">
        <v>648</v>
      </c>
      <c r="D249" t="s">
        <v>5571</v>
      </c>
      <c r="E249" t="s">
        <v>5520</v>
      </c>
      <c r="F249">
        <v>1</v>
      </c>
      <c r="G249" s="34" t="s">
        <v>5966</v>
      </c>
    </row>
    <row r="250" spans="1:7" x14ac:dyDescent="0.2">
      <c r="A250" s="37" t="s">
        <v>5909</v>
      </c>
      <c r="B250">
        <v>1</v>
      </c>
      <c r="C250" t="s">
        <v>648</v>
      </c>
      <c r="D250" t="s">
        <v>10</v>
      </c>
      <c r="E250" t="s">
        <v>5520</v>
      </c>
      <c r="F250">
        <v>1</v>
      </c>
      <c r="G250" t="s">
        <v>5918</v>
      </c>
    </row>
    <row r="251" spans="1:7" x14ac:dyDescent="0.2">
      <c r="A251" s="37" t="s">
        <v>5750</v>
      </c>
      <c r="B251">
        <v>1</v>
      </c>
      <c r="C251" t="s">
        <v>648</v>
      </c>
      <c r="D251" t="s">
        <v>5571</v>
      </c>
      <c r="E251" t="s">
        <v>5520</v>
      </c>
      <c r="F251">
        <v>1</v>
      </c>
      <c r="G251" s="34" t="s">
        <v>5966</v>
      </c>
    </row>
    <row r="252" spans="1:7" x14ac:dyDescent="0.2">
      <c r="A252" s="37" t="s">
        <v>5790</v>
      </c>
      <c r="B252">
        <v>1</v>
      </c>
      <c r="C252" t="s">
        <v>648</v>
      </c>
      <c r="D252" t="s">
        <v>5571</v>
      </c>
      <c r="E252" t="s">
        <v>5520</v>
      </c>
      <c r="F252">
        <v>1</v>
      </c>
      <c r="G252" s="34" t="s">
        <v>5966</v>
      </c>
    </row>
    <row r="253" spans="1:7" x14ac:dyDescent="0.2">
      <c r="A253" s="37" t="s">
        <v>5895</v>
      </c>
      <c r="B253">
        <v>1</v>
      </c>
      <c r="C253" t="s">
        <v>648</v>
      </c>
      <c r="D253" t="s">
        <v>10</v>
      </c>
      <c r="E253" t="s">
        <v>5520</v>
      </c>
      <c r="F253">
        <v>1</v>
      </c>
      <c r="G253" t="s">
        <v>5918</v>
      </c>
    </row>
    <row r="254" spans="1:7" x14ac:dyDescent="0.2">
      <c r="A254" s="37" t="s">
        <v>5793</v>
      </c>
      <c r="B254">
        <v>1</v>
      </c>
      <c r="C254" t="s">
        <v>648</v>
      </c>
      <c r="D254" t="s">
        <v>10</v>
      </c>
      <c r="E254" t="s">
        <v>5520</v>
      </c>
      <c r="F254">
        <v>1</v>
      </c>
      <c r="G254" t="s">
        <v>5918</v>
      </c>
    </row>
    <row r="255" spans="1:7" x14ac:dyDescent="0.2">
      <c r="A255" s="37" t="s">
        <v>5794</v>
      </c>
      <c r="B255">
        <v>1</v>
      </c>
      <c r="C255" t="s">
        <v>648</v>
      </c>
      <c r="D255" t="s">
        <v>10</v>
      </c>
      <c r="E255" t="s">
        <v>5520</v>
      </c>
      <c r="F255">
        <v>1</v>
      </c>
      <c r="G255" t="s">
        <v>5918</v>
      </c>
    </row>
    <row r="256" spans="1:7" x14ac:dyDescent="0.2">
      <c r="A256" s="37" t="s">
        <v>5791</v>
      </c>
      <c r="B256">
        <v>1</v>
      </c>
      <c r="C256" t="s">
        <v>648</v>
      </c>
      <c r="D256" t="s">
        <v>10</v>
      </c>
      <c r="E256" t="s">
        <v>5520</v>
      </c>
      <c r="F256">
        <v>1</v>
      </c>
      <c r="G256" t="s">
        <v>5918</v>
      </c>
    </row>
    <row r="257" spans="1:7" x14ac:dyDescent="0.2">
      <c r="A257" s="37" t="s">
        <v>5559</v>
      </c>
      <c r="B257">
        <v>1</v>
      </c>
      <c r="C257" t="s">
        <v>648</v>
      </c>
      <c r="D257" t="s">
        <v>10</v>
      </c>
      <c r="E257" t="s">
        <v>5520</v>
      </c>
      <c r="F257">
        <v>1</v>
      </c>
      <c r="G257" s="34" t="s">
        <v>5967</v>
      </c>
    </row>
    <row r="258" spans="1:7" x14ac:dyDescent="0.2">
      <c r="A258" s="37" t="s">
        <v>5744</v>
      </c>
      <c r="B258">
        <v>1</v>
      </c>
      <c r="C258" t="s">
        <v>648</v>
      </c>
      <c r="D258" t="s">
        <v>5571</v>
      </c>
      <c r="E258" t="s">
        <v>5520</v>
      </c>
      <c r="F258">
        <v>1</v>
      </c>
      <c r="G258" s="34" t="s">
        <v>5966</v>
      </c>
    </row>
    <row r="259" spans="1:7" x14ac:dyDescent="0.2">
      <c r="A259" s="37" t="s">
        <v>5812</v>
      </c>
      <c r="B259">
        <v>1</v>
      </c>
      <c r="C259" t="s">
        <v>648</v>
      </c>
      <c r="D259" t="s">
        <v>10</v>
      </c>
      <c r="E259" t="s">
        <v>5520</v>
      </c>
      <c r="F259">
        <v>1</v>
      </c>
      <c r="G259" t="s">
        <v>5918</v>
      </c>
    </row>
    <row r="260" spans="1:7" x14ac:dyDescent="0.2">
      <c r="A260" s="37" t="s">
        <v>5872</v>
      </c>
      <c r="B260">
        <v>1</v>
      </c>
      <c r="C260" t="s">
        <v>648</v>
      </c>
      <c r="D260" t="s">
        <v>5571</v>
      </c>
      <c r="E260" t="s">
        <v>5520</v>
      </c>
      <c r="F260">
        <v>1</v>
      </c>
      <c r="G260" s="34" t="s">
        <v>5966</v>
      </c>
    </row>
    <row r="261" spans="1:7" x14ac:dyDescent="0.2">
      <c r="A261" s="37" t="s">
        <v>5891</v>
      </c>
      <c r="B261">
        <v>1</v>
      </c>
      <c r="C261" t="s">
        <v>648</v>
      </c>
      <c r="D261" t="s">
        <v>5571</v>
      </c>
      <c r="E261" t="s">
        <v>5520</v>
      </c>
      <c r="F261">
        <v>1</v>
      </c>
      <c r="G261" s="34" t="s">
        <v>5966</v>
      </c>
    </row>
    <row r="262" spans="1:7" x14ac:dyDescent="0.2">
      <c r="A262" s="37" t="s">
        <v>5729</v>
      </c>
      <c r="B262">
        <v>1</v>
      </c>
      <c r="C262" t="s">
        <v>648</v>
      </c>
      <c r="D262" t="s">
        <v>5571</v>
      </c>
      <c r="E262" t="s">
        <v>5520</v>
      </c>
      <c r="F262">
        <v>1</v>
      </c>
      <c r="G262" s="34" t="s">
        <v>5966</v>
      </c>
    </row>
    <row r="263" spans="1:7" x14ac:dyDescent="0.2">
      <c r="A263" s="37" t="s">
        <v>5887</v>
      </c>
      <c r="B263">
        <v>1</v>
      </c>
      <c r="C263" t="s">
        <v>648</v>
      </c>
      <c r="D263" t="s">
        <v>5571</v>
      </c>
      <c r="E263" t="s">
        <v>5520</v>
      </c>
      <c r="F263">
        <v>1</v>
      </c>
      <c r="G263" s="34" t="s">
        <v>5966</v>
      </c>
    </row>
    <row r="264" spans="1:7" x14ac:dyDescent="0.2">
      <c r="A264" s="37" t="s">
        <v>5779</v>
      </c>
      <c r="B264">
        <v>1</v>
      </c>
      <c r="C264" t="s">
        <v>648</v>
      </c>
      <c r="D264" t="s">
        <v>5571</v>
      </c>
      <c r="E264" t="s">
        <v>5520</v>
      </c>
      <c r="F264">
        <v>1</v>
      </c>
      <c r="G264" s="34" t="s">
        <v>5966</v>
      </c>
    </row>
    <row r="265" spans="1:7" x14ac:dyDescent="0.2">
      <c r="A265" s="37" t="s">
        <v>5831</v>
      </c>
      <c r="B265">
        <v>1</v>
      </c>
      <c r="C265" t="s">
        <v>648</v>
      </c>
      <c r="D265" t="s">
        <v>5571</v>
      </c>
      <c r="E265" t="s">
        <v>5520</v>
      </c>
      <c r="F265">
        <v>1</v>
      </c>
      <c r="G265" s="34" t="s">
        <v>5966</v>
      </c>
    </row>
    <row r="266" spans="1:7" x14ac:dyDescent="0.2">
      <c r="A266" s="37" t="s">
        <v>5713</v>
      </c>
      <c r="B266">
        <v>1</v>
      </c>
      <c r="C266" t="s">
        <v>648</v>
      </c>
      <c r="D266" t="s">
        <v>5571</v>
      </c>
      <c r="E266" t="s">
        <v>5520</v>
      </c>
      <c r="F266">
        <v>1</v>
      </c>
      <c r="G266" s="34" t="s">
        <v>5966</v>
      </c>
    </row>
    <row r="267" spans="1:7" x14ac:dyDescent="0.2">
      <c r="A267" s="37" t="s">
        <v>5638</v>
      </c>
      <c r="B267">
        <v>1</v>
      </c>
      <c r="C267" t="s">
        <v>648</v>
      </c>
      <c r="D267" t="s">
        <v>5571</v>
      </c>
      <c r="E267" t="s">
        <v>5520</v>
      </c>
      <c r="F267">
        <v>1</v>
      </c>
      <c r="G267" s="34" t="s">
        <v>5966</v>
      </c>
    </row>
    <row r="268" spans="1:7" x14ac:dyDescent="0.2">
      <c r="A268" s="37" t="s">
        <v>5591</v>
      </c>
      <c r="B268">
        <v>1</v>
      </c>
      <c r="C268" t="s">
        <v>648</v>
      </c>
      <c r="D268" t="s">
        <v>5571</v>
      </c>
      <c r="E268" t="s">
        <v>5520</v>
      </c>
      <c r="F268">
        <v>1</v>
      </c>
      <c r="G268" s="34" t="s">
        <v>5966</v>
      </c>
    </row>
    <row r="269" spans="1:7" x14ac:dyDescent="0.2">
      <c r="A269" s="37" t="s">
        <v>5904</v>
      </c>
      <c r="B269">
        <v>1</v>
      </c>
      <c r="C269" t="s">
        <v>648</v>
      </c>
      <c r="D269" t="s">
        <v>10</v>
      </c>
      <c r="E269" t="s">
        <v>5520</v>
      </c>
      <c r="F269">
        <v>1</v>
      </c>
      <c r="G269" t="s">
        <v>5918</v>
      </c>
    </row>
    <row r="270" spans="1:7" x14ac:dyDescent="0.2">
      <c r="A270" s="37" t="s">
        <v>5807</v>
      </c>
      <c r="B270">
        <v>1</v>
      </c>
      <c r="C270" t="s">
        <v>648</v>
      </c>
      <c r="D270" t="s">
        <v>10</v>
      </c>
      <c r="E270" t="s">
        <v>5520</v>
      </c>
      <c r="F270">
        <v>1</v>
      </c>
      <c r="G270" t="s">
        <v>5918</v>
      </c>
    </row>
    <row r="271" spans="1:7" x14ac:dyDescent="0.2">
      <c r="A271" s="37" t="s">
        <v>5902</v>
      </c>
      <c r="B271">
        <v>1</v>
      </c>
      <c r="C271" t="s">
        <v>648</v>
      </c>
      <c r="D271" t="s">
        <v>5571</v>
      </c>
      <c r="E271" t="s">
        <v>5520</v>
      </c>
      <c r="F271">
        <v>1</v>
      </c>
      <c r="G271" s="34" t="s">
        <v>5966</v>
      </c>
    </row>
    <row r="272" spans="1:7" x14ac:dyDescent="0.2">
      <c r="A272" s="37" t="s">
        <v>5880</v>
      </c>
      <c r="B272">
        <v>1</v>
      </c>
      <c r="C272" t="s">
        <v>648</v>
      </c>
      <c r="D272" t="s">
        <v>5571</v>
      </c>
      <c r="E272" t="s">
        <v>5520</v>
      </c>
      <c r="F272">
        <v>1</v>
      </c>
      <c r="G272" s="34" t="s">
        <v>5966</v>
      </c>
    </row>
    <row r="273" spans="1:7" x14ac:dyDescent="0.2">
      <c r="A273" s="37" t="s">
        <v>5888</v>
      </c>
      <c r="B273">
        <v>1</v>
      </c>
      <c r="C273" t="s">
        <v>648</v>
      </c>
      <c r="D273" t="s">
        <v>10</v>
      </c>
      <c r="E273" t="s">
        <v>5520</v>
      </c>
      <c r="F273">
        <v>1</v>
      </c>
      <c r="G273" t="s">
        <v>5918</v>
      </c>
    </row>
    <row r="274" spans="1:7" x14ac:dyDescent="0.2">
      <c r="A274" s="37" t="s">
        <v>5832</v>
      </c>
      <c r="B274">
        <v>1</v>
      </c>
      <c r="C274" t="s">
        <v>648</v>
      </c>
      <c r="D274" t="s">
        <v>10</v>
      </c>
      <c r="E274" t="s">
        <v>5520</v>
      </c>
      <c r="F274">
        <v>1</v>
      </c>
      <c r="G274" t="s">
        <v>5918</v>
      </c>
    </row>
    <row r="275" spans="1:7" x14ac:dyDescent="0.2">
      <c r="A275" s="37" t="s">
        <v>5911</v>
      </c>
      <c r="B275">
        <v>1</v>
      </c>
      <c r="C275" t="s">
        <v>648</v>
      </c>
      <c r="D275" t="s">
        <v>10</v>
      </c>
      <c r="E275" t="s">
        <v>5520</v>
      </c>
      <c r="F275">
        <v>1</v>
      </c>
      <c r="G275" t="s">
        <v>5918</v>
      </c>
    </row>
    <row r="276" spans="1:7" x14ac:dyDescent="0.2">
      <c r="A276" s="37" t="s">
        <v>5804</v>
      </c>
      <c r="B276">
        <v>1</v>
      </c>
      <c r="C276" t="s">
        <v>648</v>
      </c>
      <c r="D276" t="s">
        <v>5571</v>
      </c>
      <c r="E276" t="s">
        <v>5520</v>
      </c>
      <c r="F276">
        <v>1</v>
      </c>
      <c r="G276" s="34" t="s">
        <v>5966</v>
      </c>
    </row>
    <row r="277" spans="1:7" x14ac:dyDescent="0.2">
      <c r="A277" s="37" t="s">
        <v>5704</v>
      </c>
      <c r="B277">
        <v>1</v>
      </c>
      <c r="C277" t="s">
        <v>648</v>
      </c>
      <c r="D277" t="s">
        <v>5571</v>
      </c>
      <c r="E277" t="s">
        <v>5520</v>
      </c>
      <c r="F277">
        <v>1</v>
      </c>
      <c r="G277" s="34" t="s">
        <v>5966</v>
      </c>
    </row>
    <row r="278" spans="1:7" x14ac:dyDescent="0.2">
      <c r="A278" s="37" t="s">
        <v>5780</v>
      </c>
      <c r="B278">
        <v>0</v>
      </c>
      <c r="C278" t="s">
        <v>648</v>
      </c>
      <c r="D278" t="s">
        <v>5571</v>
      </c>
      <c r="E278" t="s">
        <v>5520</v>
      </c>
      <c r="F278">
        <v>1</v>
      </c>
      <c r="G278" t="s">
        <v>5572</v>
      </c>
    </row>
    <row r="279" spans="1:7" x14ac:dyDescent="0.2">
      <c r="A279" s="37" t="s">
        <v>5896</v>
      </c>
      <c r="B279">
        <v>1</v>
      </c>
      <c r="C279" t="s">
        <v>648</v>
      </c>
      <c r="D279" t="s">
        <v>5571</v>
      </c>
      <c r="E279" t="s">
        <v>5520</v>
      </c>
      <c r="F279">
        <v>1</v>
      </c>
      <c r="G279" s="34" t="s">
        <v>5966</v>
      </c>
    </row>
    <row r="280" spans="1:7" x14ac:dyDescent="0.2">
      <c r="A280" s="37" t="s">
        <v>5873</v>
      </c>
      <c r="B280">
        <v>1</v>
      </c>
      <c r="C280" t="s">
        <v>648</v>
      </c>
      <c r="D280" t="s">
        <v>5571</v>
      </c>
      <c r="E280" t="s">
        <v>5520</v>
      </c>
      <c r="F280">
        <v>1</v>
      </c>
      <c r="G280" s="34" t="s">
        <v>5966</v>
      </c>
    </row>
    <row r="281" spans="1:7" x14ac:dyDescent="0.2">
      <c r="A281" s="37" t="s">
        <v>5867</v>
      </c>
      <c r="B281">
        <v>0</v>
      </c>
      <c r="C281" t="s">
        <v>648</v>
      </c>
      <c r="D281" t="s">
        <v>10</v>
      </c>
      <c r="E281" t="s">
        <v>5520</v>
      </c>
      <c r="F281">
        <v>1</v>
      </c>
      <c r="G281" t="s">
        <v>5572</v>
      </c>
    </row>
    <row r="282" spans="1:7" x14ac:dyDescent="0.2">
      <c r="A282" s="37" t="s">
        <v>5879</v>
      </c>
      <c r="B282">
        <v>1</v>
      </c>
      <c r="C282" t="s">
        <v>648</v>
      </c>
      <c r="D282" t="s">
        <v>5571</v>
      </c>
      <c r="E282" t="s">
        <v>5520</v>
      </c>
      <c r="F282">
        <v>1</v>
      </c>
      <c r="G282" s="34" t="s">
        <v>5966</v>
      </c>
    </row>
    <row r="283" spans="1:7" x14ac:dyDescent="0.2">
      <c r="A283" s="37" t="s">
        <v>5836</v>
      </c>
      <c r="B283">
        <v>0</v>
      </c>
      <c r="C283" t="s">
        <v>648</v>
      </c>
      <c r="D283" t="s">
        <v>5571</v>
      </c>
      <c r="E283" t="s">
        <v>5520</v>
      </c>
      <c r="F283">
        <v>1</v>
      </c>
      <c r="G283" t="s">
        <v>5572</v>
      </c>
    </row>
    <row r="284" spans="1:7" x14ac:dyDescent="0.2">
      <c r="A284" s="37" t="s">
        <v>5821</v>
      </c>
      <c r="B284">
        <v>1</v>
      </c>
      <c r="C284" t="s">
        <v>648</v>
      </c>
      <c r="D284" t="s">
        <v>5571</v>
      </c>
      <c r="E284" t="s">
        <v>5520</v>
      </c>
      <c r="F284">
        <v>1</v>
      </c>
      <c r="G284" s="34" t="s">
        <v>5966</v>
      </c>
    </row>
    <row r="285" spans="1:7" x14ac:dyDescent="0.2">
      <c r="A285" s="37" t="s">
        <v>5856</v>
      </c>
      <c r="B285">
        <v>1</v>
      </c>
      <c r="C285" t="s">
        <v>648</v>
      </c>
      <c r="D285" t="s">
        <v>5571</v>
      </c>
      <c r="E285" t="s">
        <v>5520</v>
      </c>
      <c r="F285">
        <v>1</v>
      </c>
      <c r="G285" s="34" t="s">
        <v>5966</v>
      </c>
    </row>
    <row r="286" spans="1:7" x14ac:dyDescent="0.2">
      <c r="A286" s="37" t="s">
        <v>5782</v>
      </c>
      <c r="B286">
        <v>1</v>
      </c>
      <c r="C286" t="s">
        <v>648</v>
      </c>
      <c r="D286" t="s">
        <v>5571</v>
      </c>
      <c r="E286" t="s">
        <v>5520</v>
      </c>
      <c r="F286">
        <v>1</v>
      </c>
      <c r="G286" s="34" t="s">
        <v>5966</v>
      </c>
    </row>
    <row r="287" spans="1:7" x14ac:dyDescent="0.2">
      <c r="A287" s="37" t="s">
        <v>5886</v>
      </c>
      <c r="B287">
        <v>1</v>
      </c>
      <c r="C287" t="s">
        <v>648</v>
      </c>
      <c r="D287" t="s">
        <v>10</v>
      </c>
      <c r="E287" t="s">
        <v>5520</v>
      </c>
      <c r="F287">
        <v>1</v>
      </c>
      <c r="G287" t="s">
        <v>5918</v>
      </c>
    </row>
    <row r="288" spans="1:7" x14ac:dyDescent="0.2">
      <c r="A288" s="37" t="s">
        <v>5912</v>
      </c>
      <c r="B288">
        <v>1</v>
      </c>
      <c r="C288" t="s">
        <v>648</v>
      </c>
      <c r="D288" t="s">
        <v>5571</v>
      </c>
      <c r="E288" t="s">
        <v>5520</v>
      </c>
      <c r="F288">
        <v>1</v>
      </c>
      <c r="G288" s="34" t="s">
        <v>5966</v>
      </c>
    </row>
    <row r="289" spans="1:7" x14ac:dyDescent="0.2">
      <c r="A289" s="37" t="s">
        <v>5714</v>
      </c>
      <c r="B289">
        <v>1</v>
      </c>
      <c r="C289" t="s">
        <v>648</v>
      </c>
      <c r="D289" t="s">
        <v>5571</v>
      </c>
      <c r="E289" t="s">
        <v>5520</v>
      </c>
      <c r="F289">
        <v>1</v>
      </c>
      <c r="G289" s="34" t="s">
        <v>5966</v>
      </c>
    </row>
    <row r="290" spans="1:7" x14ac:dyDescent="0.2">
      <c r="A290" s="37" t="s">
        <v>5776</v>
      </c>
      <c r="B290">
        <v>1</v>
      </c>
      <c r="C290" t="s">
        <v>648</v>
      </c>
      <c r="D290" t="s">
        <v>5571</v>
      </c>
      <c r="E290" t="s">
        <v>5520</v>
      </c>
      <c r="F290">
        <v>1</v>
      </c>
      <c r="G290" s="34" t="s">
        <v>5966</v>
      </c>
    </row>
    <row r="291" spans="1:7" x14ac:dyDescent="0.2">
      <c r="A291" s="37" t="s">
        <v>5700</v>
      </c>
      <c r="B291">
        <v>1</v>
      </c>
      <c r="C291" t="s">
        <v>648</v>
      </c>
      <c r="D291" t="s">
        <v>5571</v>
      </c>
      <c r="E291" t="s">
        <v>5520</v>
      </c>
      <c r="F291">
        <v>1</v>
      </c>
      <c r="G291" s="34" t="s">
        <v>5966</v>
      </c>
    </row>
    <row r="292" spans="1:7" x14ac:dyDescent="0.2">
      <c r="A292" s="37" t="s">
        <v>5717</v>
      </c>
      <c r="B292">
        <v>1</v>
      </c>
      <c r="C292" t="s">
        <v>648</v>
      </c>
      <c r="D292" t="s">
        <v>5571</v>
      </c>
      <c r="E292" t="s">
        <v>5520</v>
      </c>
      <c r="F292">
        <v>1</v>
      </c>
      <c r="G292" s="34" t="s">
        <v>5966</v>
      </c>
    </row>
    <row r="293" spans="1:7" x14ac:dyDescent="0.2">
      <c r="A293" s="37" t="s">
        <v>5619</v>
      </c>
      <c r="B293">
        <v>1</v>
      </c>
      <c r="C293" t="s">
        <v>648</v>
      </c>
      <c r="D293" t="s">
        <v>5571</v>
      </c>
      <c r="E293" t="s">
        <v>5520</v>
      </c>
      <c r="F293">
        <v>1</v>
      </c>
      <c r="G293" s="34" t="s">
        <v>5966</v>
      </c>
    </row>
    <row r="294" spans="1:7" x14ac:dyDescent="0.2">
      <c r="A294" s="37" t="s">
        <v>5576</v>
      </c>
      <c r="B294">
        <v>1</v>
      </c>
      <c r="C294" t="s">
        <v>648</v>
      </c>
      <c r="D294" t="s">
        <v>5571</v>
      </c>
      <c r="E294" t="s">
        <v>5520</v>
      </c>
      <c r="F294">
        <v>1</v>
      </c>
      <c r="G294" s="34" t="s">
        <v>5966</v>
      </c>
    </row>
    <row r="295" spans="1:7" x14ac:dyDescent="0.2">
      <c r="A295" s="37" t="s">
        <v>5757</v>
      </c>
      <c r="B295">
        <v>1</v>
      </c>
      <c r="C295" t="s">
        <v>648</v>
      </c>
      <c r="D295" t="s">
        <v>5571</v>
      </c>
      <c r="E295" t="s">
        <v>5520</v>
      </c>
      <c r="F295">
        <v>1</v>
      </c>
      <c r="G295" s="34" t="s">
        <v>5966</v>
      </c>
    </row>
    <row r="296" spans="1:7" x14ac:dyDescent="0.2">
      <c r="A296" s="37" t="s">
        <v>5666</v>
      </c>
      <c r="B296">
        <v>1</v>
      </c>
      <c r="C296" t="s">
        <v>648</v>
      </c>
      <c r="D296" t="s">
        <v>5571</v>
      </c>
      <c r="E296" t="s">
        <v>5520</v>
      </c>
      <c r="F296">
        <v>1</v>
      </c>
      <c r="G296" s="34" t="s">
        <v>5966</v>
      </c>
    </row>
    <row r="297" spans="1:7" x14ac:dyDescent="0.2">
      <c r="A297" s="37" t="s">
        <v>5901</v>
      </c>
      <c r="B297">
        <v>1</v>
      </c>
      <c r="C297" t="s">
        <v>648</v>
      </c>
      <c r="D297" t="s">
        <v>5571</v>
      </c>
      <c r="E297" t="s">
        <v>5520</v>
      </c>
      <c r="F297">
        <v>1</v>
      </c>
      <c r="G297" s="34" t="s">
        <v>5966</v>
      </c>
    </row>
    <row r="298" spans="1:7" x14ac:dyDescent="0.2">
      <c r="A298" s="37" t="s">
        <v>5871</v>
      </c>
      <c r="B298">
        <v>1</v>
      </c>
      <c r="C298" t="s">
        <v>648</v>
      </c>
      <c r="D298" t="s">
        <v>5571</v>
      </c>
      <c r="E298" t="s">
        <v>5520</v>
      </c>
      <c r="F298">
        <v>1</v>
      </c>
      <c r="G298" s="34" t="s">
        <v>5966</v>
      </c>
    </row>
    <row r="299" spans="1:7" x14ac:dyDescent="0.2">
      <c r="A299" s="37" t="s">
        <v>5742</v>
      </c>
      <c r="B299">
        <v>1</v>
      </c>
      <c r="C299" t="s">
        <v>648</v>
      </c>
      <c r="D299" t="s">
        <v>5571</v>
      </c>
      <c r="E299" t="s">
        <v>5520</v>
      </c>
      <c r="F299">
        <v>1</v>
      </c>
      <c r="G299" s="34" t="s">
        <v>5966</v>
      </c>
    </row>
    <row r="300" spans="1:7" x14ac:dyDescent="0.2">
      <c r="A300" s="37" t="s">
        <v>5815</v>
      </c>
      <c r="B300">
        <v>1</v>
      </c>
      <c r="C300" t="s">
        <v>648</v>
      </c>
      <c r="D300" t="s">
        <v>10</v>
      </c>
      <c r="E300" t="s">
        <v>5520</v>
      </c>
      <c r="F300">
        <v>1</v>
      </c>
      <c r="G300" t="s">
        <v>5918</v>
      </c>
    </row>
    <row r="301" spans="1:7" x14ac:dyDescent="0.2">
      <c r="A301" s="37" t="s">
        <v>5822</v>
      </c>
      <c r="B301">
        <v>1</v>
      </c>
      <c r="C301" t="s">
        <v>648</v>
      </c>
      <c r="D301" t="s">
        <v>10</v>
      </c>
      <c r="E301" t="s">
        <v>5520</v>
      </c>
      <c r="F301">
        <v>1</v>
      </c>
      <c r="G301" t="s">
        <v>5918</v>
      </c>
    </row>
    <row r="302" spans="1:7" x14ac:dyDescent="0.2">
      <c r="A302" s="37" t="s">
        <v>5849</v>
      </c>
      <c r="B302">
        <v>1</v>
      </c>
      <c r="C302" t="s">
        <v>648</v>
      </c>
      <c r="D302" t="s">
        <v>5571</v>
      </c>
      <c r="E302" t="s">
        <v>5520</v>
      </c>
      <c r="F302">
        <v>1</v>
      </c>
      <c r="G302" s="34" t="s">
        <v>5966</v>
      </c>
    </row>
    <row r="303" spans="1:7" x14ac:dyDescent="0.2">
      <c r="A303" s="37" t="s">
        <v>5857</v>
      </c>
      <c r="B303">
        <v>1</v>
      </c>
      <c r="C303" t="s">
        <v>648</v>
      </c>
      <c r="D303" t="s">
        <v>10</v>
      </c>
      <c r="E303" t="s">
        <v>5520</v>
      </c>
      <c r="F303">
        <v>1</v>
      </c>
      <c r="G303" t="s">
        <v>5918</v>
      </c>
    </row>
    <row r="304" spans="1:7" x14ac:dyDescent="0.2">
      <c r="A304" s="37" t="s">
        <v>5786</v>
      </c>
      <c r="B304">
        <v>1</v>
      </c>
      <c r="C304" t="s">
        <v>648</v>
      </c>
      <c r="D304" t="s">
        <v>10</v>
      </c>
      <c r="E304" t="s">
        <v>5520</v>
      </c>
      <c r="F304">
        <v>1</v>
      </c>
      <c r="G304" t="s">
        <v>5918</v>
      </c>
    </row>
    <row r="305" spans="1:7" x14ac:dyDescent="0.2">
      <c r="A305" s="37" t="s">
        <v>5852</v>
      </c>
      <c r="B305">
        <v>1</v>
      </c>
      <c r="C305" t="s">
        <v>648</v>
      </c>
      <c r="D305" t="s">
        <v>5571</v>
      </c>
      <c r="E305" t="s">
        <v>5520</v>
      </c>
      <c r="F305">
        <v>1</v>
      </c>
      <c r="G305" s="34" t="s">
        <v>5966</v>
      </c>
    </row>
    <row r="306" spans="1:7" x14ac:dyDescent="0.2">
      <c r="A306" s="37" t="s">
        <v>5740</v>
      </c>
      <c r="B306">
        <v>1</v>
      </c>
      <c r="C306" t="s">
        <v>648</v>
      </c>
      <c r="D306" t="s">
        <v>5571</v>
      </c>
      <c r="E306" t="s">
        <v>5520</v>
      </c>
      <c r="F306">
        <v>1</v>
      </c>
      <c r="G306" s="34" t="s">
        <v>5966</v>
      </c>
    </row>
    <row r="307" spans="1:7" x14ac:dyDescent="0.2">
      <c r="A307" s="37" t="s">
        <v>5826</v>
      </c>
      <c r="B307">
        <v>1</v>
      </c>
      <c r="C307" t="s">
        <v>648</v>
      </c>
      <c r="D307" t="s">
        <v>5571</v>
      </c>
      <c r="E307" t="s">
        <v>5520</v>
      </c>
      <c r="F307">
        <v>1</v>
      </c>
      <c r="G307" s="34" t="s">
        <v>5966</v>
      </c>
    </row>
    <row r="308" spans="1:7" x14ac:dyDescent="0.2">
      <c r="A308" s="37" t="s">
        <v>5577</v>
      </c>
      <c r="B308">
        <v>1</v>
      </c>
      <c r="C308" t="s">
        <v>648</v>
      </c>
      <c r="D308" t="s">
        <v>5571</v>
      </c>
      <c r="E308" t="s">
        <v>5520</v>
      </c>
      <c r="F308">
        <v>1</v>
      </c>
      <c r="G308" s="34" t="s">
        <v>5966</v>
      </c>
    </row>
    <row r="309" spans="1:7" x14ac:dyDescent="0.2">
      <c r="A309" s="37" t="s">
        <v>5617</v>
      </c>
      <c r="B309">
        <v>1</v>
      </c>
      <c r="C309" t="s">
        <v>648</v>
      </c>
      <c r="D309" t="s">
        <v>5571</v>
      </c>
      <c r="E309" t="s">
        <v>5520</v>
      </c>
      <c r="F309">
        <v>1</v>
      </c>
      <c r="G309" s="34" t="s">
        <v>5966</v>
      </c>
    </row>
    <row r="310" spans="1:7" x14ac:dyDescent="0.2">
      <c r="A310" s="37" t="s">
        <v>5669</v>
      </c>
      <c r="B310">
        <v>1</v>
      </c>
      <c r="C310" t="s">
        <v>648</v>
      </c>
      <c r="D310" t="s">
        <v>5571</v>
      </c>
      <c r="E310" t="s">
        <v>5520</v>
      </c>
      <c r="F310">
        <v>1</v>
      </c>
      <c r="G310" s="34" t="s">
        <v>5966</v>
      </c>
    </row>
    <row r="311" spans="1:7" x14ac:dyDescent="0.2">
      <c r="A311" s="37" t="s">
        <v>5837</v>
      </c>
      <c r="B311">
        <v>1</v>
      </c>
      <c r="C311" t="s">
        <v>648</v>
      </c>
      <c r="D311" t="s">
        <v>5571</v>
      </c>
      <c r="E311" t="s">
        <v>5520</v>
      </c>
      <c r="F311">
        <v>1</v>
      </c>
      <c r="G311" s="34" t="s">
        <v>5966</v>
      </c>
    </row>
    <row r="312" spans="1:7" x14ac:dyDescent="0.2">
      <c r="A312" s="37" t="s">
        <v>5623</v>
      </c>
      <c r="B312">
        <v>1</v>
      </c>
      <c r="C312" t="s">
        <v>648</v>
      </c>
      <c r="D312" t="s">
        <v>5571</v>
      </c>
      <c r="E312" t="s">
        <v>5520</v>
      </c>
      <c r="F312">
        <v>1</v>
      </c>
      <c r="G312" s="34" t="s">
        <v>5966</v>
      </c>
    </row>
    <row r="313" spans="1:7" x14ac:dyDescent="0.2">
      <c r="A313" s="37" t="s">
        <v>5601</v>
      </c>
      <c r="B313">
        <v>1</v>
      </c>
      <c r="C313" t="s">
        <v>648</v>
      </c>
      <c r="D313" t="s">
        <v>5571</v>
      </c>
      <c r="E313" t="s">
        <v>5520</v>
      </c>
      <c r="F313">
        <v>1</v>
      </c>
      <c r="G313" s="34" t="s">
        <v>5966</v>
      </c>
    </row>
    <row r="314" spans="1:7" x14ac:dyDescent="0.2">
      <c r="A314" s="37" t="s">
        <v>5689</v>
      </c>
      <c r="B314">
        <v>1</v>
      </c>
      <c r="C314" t="s">
        <v>648</v>
      </c>
      <c r="D314" t="s">
        <v>5571</v>
      </c>
      <c r="E314" t="s">
        <v>5520</v>
      </c>
      <c r="F314">
        <v>1</v>
      </c>
      <c r="G314" s="34" t="s">
        <v>5966</v>
      </c>
    </row>
    <row r="315" spans="1:7" x14ac:dyDescent="0.2">
      <c r="A315" s="37" t="s">
        <v>5761</v>
      </c>
      <c r="B315">
        <v>1</v>
      </c>
      <c r="C315" t="s">
        <v>648</v>
      </c>
      <c r="D315" t="s">
        <v>5571</v>
      </c>
      <c r="E315" t="s">
        <v>5520</v>
      </c>
      <c r="F315">
        <v>1</v>
      </c>
      <c r="G315" s="34" t="s">
        <v>5966</v>
      </c>
    </row>
    <row r="316" spans="1:7" x14ac:dyDescent="0.2">
      <c r="A316" s="37" t="s">
        <v>5698</v>
      </c>
      <c r="B316">
        <v>1</v>
      </c>
      <c r="C316" t="s">
        <v>648</v>
      </c>
      <c r="D316" t="s">
        <v>5571</v>
      </c>
      <c r="E316" t="s">
        <v>5520</v>
      </c>
      <c r="F316">
        <v>1</v>
      </c>
      <c r="G316" s="34" t="s">
        <v>5966</v>
      </c>
    </row>
    <row r="317" spans="1:7" x14ac:dyDescent="0.2">
      <c r="A317" s="37" t="s">
        <v>5611</v>
      </c>
      <c r="B317">
        <v>1</v>
      </c>
      <c r="C317" t="s">
        <v>648</v>
      </c>
      <c r="D317" t="s">
        <v>5571</v>
      </c>
      <c r="E317" t="s">
        <v>5520</v>
      </c>
      <c r="F317">
        <v>1</v>
      </c>
      <c r="G317" s="34" t="s">
        <v>5966</v>
      </c>
    </row>
    <row r="318" spans="1:7" x14ac:dyDescent="0.2">
      <c r="A318" s="37" t="s">
        <v>5868</v>
      </c>
      <c r="B318">
        <v>1</v>
      </c>
      <c r="C318" t="s">
        <v>648</v>
      </c>
      <c r="D318" t="s">
        <v>5571</v>
      </c>
      <c r="E318" t="s">
        <v>5520</v>
      </c>
      <c r="F318">
        <v>1</v>
      </c>
      <c r="G318" s="34" t="s">
        <v>5966</v>
      </c>
    </row>
    <row r="319" spans="1:7" x14ac:dyDescent="0.2">
      <c r="A319" s="37" t="s">
        <v>5738</v>
      </c>
      <c r="B319">
        <v>0</v>
      </c>
      <c r="C319" t="s">
        <v>648</v>
      </c>
      <c r="D319" t="s">
        <v>5571</v>
      </c>
      <c r="E319" t="s">
        <v>5520</v>
      </c>
      <c r="F319">
        <v>1</v>
      </c>
      <c r="G319" t="s">
        <v>5572</v>
      </c>
    </row>
    <row r="320" spans="1:7" x14ac:dyDescent="0.2">
      <c r="A320" s="37" t="s">
        <v>5823</v>
      </c>
      <c r="B320">
        <v>0</v>
      </c>
      <c r="C320" t="s">
        <v>648</v>
      </c>
      <c r="D320" t="s">
        <v>5571</v>
      </c>
      <c r="E320" t="s">
        <v>5520</v>
      </c>
      <c r="F320">
        <v>1</v>
      </c>
      <c r="G320" t="s">
        <v>5572</v>
      </c>
    </row>
    <row r="321" spans="1:7" x14ac:dyDescent="0.2">
      <c r="A321" s="37" t="s">
        <v>5594</v>
      </c>
      <c r="B321">
        <v>1</v>
      </c>
      <c r="C321" t="s">
        <v>648</v>
      </c>
      <c r="D321" t="s">
        <v>5571</v>
      </c>
      <c r="E321" t="s">
        <v>5520</v>
      </c>
      <c r="F321">
        <v>1</v>
      </c>
      <c r="G321" s="34" t="s">
        <v>5966</v>
      </c>
    </row>
    <row r="322" spans="1:7" x14ac:dyDescent="0.2">
      <c r="A322" s="37" t="s">
        <v>5774</v>
      </c>
      <c r="B322">
        <v>1</v>
      </c>
      <c r="C322" t="s">
        <v>648</v>
      </c>
      <c r="D322" t="s">
        <v>5571</v>
      </c>
      <c r="E322" t="s">
        <v>5520</v>
      </c>
      <c r="F322">
        <v>1</v>
      </c>
      <c r="G322" s="34" t="s">
        <v>5966</v>
      </c>
    </row>
    <row r="323" spans="1:7" x14ac:dyDescent="0.2">
      <c r="A323" s="37" t="s">
        <v>5899</v>
      </c>
      <c r="B323">
        <v>1</v>
      </c>
      <c r="C323" t="s">
        <v>648</v>
      </c>
      <c r="D323" t="s">
        <v>5571</v>
      </c>
      <c r="E323" t="s">
        <v>5520</v>
      </c>
      <c r="F323">
        <v>1</v>
      </c>
      <c r="G323" s="34" t="s">
        <v>5966</v>
      </c>
    </row>
    <row r="324" spans="1:7" x14ac:dyDescent="0.2">
      <c r="A324" s="37" t="s">
        <v>5906</v>
      </c>
      <c r="B324">
        <v>1</v>
      </c>
      <c r="C324" t="s">
        <v>648</v>
      </c>
      <c r="D324" t="s">
        <v>10</v>
      </c>
      <c r="E324" t="s">
        <v>5520</v>
      </c>
      <c r="F324">
        <v>1</v>
      </c>
      <c r="G324" t="s">
        <v>5918</v>
      </c>
    </row>
    <row r="325" spans="1:7" x14ac:dyDescent="0.2">
      <c r="A325" s="37" t="s">
        <v>5770</v>
      </c>
      <c r="B325">
        <v>1</v>
      </c>
      <c r="C325" t="s">
        <v>648</v>
      </c>
      <c r="D325" t="s">
        <v>10</v>
      </c>
      <c r="E325" t="s">
        <v>5520</v>
      </c>
      <c r="F325">
        <v>1</v>
      </c>
      <c r="G325" s="34" t="s">
        <v>5967</v>
      </c>
    </row>
    <row r="326" spans="1:7" x14ac:dyDescent="0.2">
      <c r="A326" s="37" t="s">
        <v>5752</v>
      </c>
      <c r="B326">
        <v>1</v>
      </c>
      <c r="C326" t="s">
        <v>648</v>
      </c>
      <c r="D326" t="s">
        <v>5571</v>
      </c>
      <c r="E326" t="s">
        <v>5520</v>
      </c>
      <c r="F326">
        <v>1</v>
      </c>
      <c r="G326" s="34" t="s">
        <v>5966</v>
      </c>
    </row>
    <row r="327" spans="1:7" x14ac:dyDescent="0.2">
      <c r="A327" s="37" t="s">
        <v>5892</v>
      </c>
      <c r="B327">
        <v>1</v>
      </c>
      <c r="C327" t="s">
        <v>648</v>
      </c>
      <c r="D327" t="s">
        <v>10</v>
      </c>
      <c r="E327" t="s">
        <v>5520</v>
      </c>
      <c r="F327">
        <v>1</v>
      </c>
      <c r="G327" t="s">
        <v>5918</v>
      </c>
    </row>
    <row r="328" spans="1:7" x14ac:dyDescent="0.2">
      <c r="A328" s="37" t="s">
        <v>5677</v>
      </c>
      <c r="B328">
        <v>1</v>
      </c>
      <c r="C328" t="s">
        <v>648</v>
      </c>
      <c r="D328" t="s">
        <v>5571</v>
      </c>
      <c r="E328" t="s">
        <v>5520</v>
      </c>
      <c r="F328">
        <v>1</v>
      </c>
      <c r="G328" s="34" t="s">
        <v>5966</v>
      </c>
    </row>
    <row r="329" spans="1:7" x14ac:dyDescent="0.2">
      <c r="A329" s="37" t="s">
        <v>5865</v>
      </c>
      <c r="B329">
        <v>1</v>
      </c>
      <c r="C329" t="s">
        <v>648</v>
      </c>
      <c r="D329" t="s">
        <v>5571</v>
      </c>
      <c r="E329" t="s">
        <v>5520</v>
      </c>
      <c r="F329">
        <v>1</v>
      </c>
      <c r="G329" s="34" t="s">
        <v>5966</v>
      </c>
    </row>
    <row r="330" spans="1:7" x14ac:dyDescent="0.2">
      <c r="A330" s="37" t="s">
        <v>5693</v>
      </c>
      <c r="B330">
        <v>1</v>
      </c>
      <c r="C330" t="s">
        <v>648</v>
      </c>
      <c r="D330" t="s">
        <v>5571</v>
      </c>
      <c r="E330" t="s">
        <v>5520</v>
      </c>
      <c r="F330">
        <v>1</v>
      </c>
      <c r="G330" s="34" t="s">
        <v>5966</v>
      </c>
    </row>
    <row r="331" spans="1:7" x14ac:dyDescent="0.2">
      <c r="A331" s="37" t="s">
        <v>5854</v>
      </c>
      <c r="B331">
        <v>1</v>
      </c>
      <c r="C331" t="s">
        <v>648</v>
      </c>
      <c r="D331" t="s">
        <v>5571</v>
      </c>
      <c r="E331" t="s">
        <v>5520</v>
      </c>
      <c r="F331">
        <v>1</v>
      </c>
      <c r="G331" s="34" t="s">
        <v>5966</v>
      </c>
    </row>
    <row r="332" spans="1:7" x14ac:dyDescent="0.2">
      <c r="A332" s="37" t="s">
        <v>5817</v>
      </c>
      <c r="B332">
        <v>1</v>
      </c>
      <c r="C332" t="s">
        <v>648</v>
      </c>
      <c r="D332" t="s">
        <v>10</v>
      </c>
      <c r="E332" t="s">
        <v>5520</v>
      </c>
      <c r="F332">
        <v>1</v>
      </c>
      <c r="G332" t="s">
        <v>5918</v>
      </c>
    </row>
    <row r="333" spans="1:7" x14ac:dyDescent="0.2">
      <c r="A333" s="37" t="s">
        <v>5808</v>
      </c>
      <c r="B333">
        <v>1</v>
      </c>
      <c r="C333" t="s">
        <v>648</v>
      </c>
      <c r="D333" t="s">
        <v>5571</v>
      </c>
      <c r="E333" t="s">
        <v>5520</v>
      </c>
      <c r="F333">
        <v>1</v>
      </c>
      <c r="G333" s="34" t="s">
        <v>5966</v>
      </c>
    </row>
    <row r="334" spans="1:7" x14ac:dyDescent="0.2">
      <c r="A334" s="37" t="s">
        <v>5787</v>
      </c>
      <c r="B334">
        <v>0</v>
      </c>
      <c r="C334" t="s">
        <v>648</v>
      </c>
      <c r="D334" t="s">
        <v>10</v>
      </c>
      <c r="E334" t="s">
        <v>5520</v>
      </c>
      <c r="F334">
        <v>1</v>
      </c>
      <c r="G334" t="s">
        <v>5572</v>
      </c>
    </row>
    <row r="335" spans="1:7" x14ac:dyDescent="0.2">
      <c r="A335" s="37" t="s">
        <v>5608</v>
      </c>
      <c r="B335">
        <v>1</v>
      </c>
      <c r="C335" t="s">
        <v>648</v>
      </c>
      <c r="D335" t="s">
        <v>5571</v>
      </c>
      <c r="E335" t="s">
        <v>5520</v>
      </c>
      <c r="F335">
        <v>1</v>
      </c>
      <c r="G335" s="34" t="s">
        <v>5966</v>
      </c>
    </row>
    <row r="336" spans="1:7" x14ac:dyDescent="0.2">
      <c r="A336" s="37" t="s">
        <v>5783</v>
      </c>
      <c r="B336">
        <v>1</v>
      </c>
      <c r="C336" t="s">
        <v>648</v>
      </c>
      <c r="D336" t="s">
        <v>10</v>
      </c>
      <c r="E336" t="s">
        <v>5520</v>
      </c>
      <c r="F336">
        <v>1</v>
      </c>
      <c r="G336" t="s">
        <v>5918</v>
      </c>
    </row>
    <row r="337" spans="1:7" x14ac:dyDescent="0.2">
      <c r="A337" s="37" t="s">
        <v>5876</v>
      </c>
      <c r="B337">
        <v>1</v>
      </c>
      <c r="C337" t="s">
        <v>648</v>
      </c>
      <c r="D337" t="s">
        <v>5571</v>
      </c>
      <c r="E337" t="s">
        <v>5520</v>
      </c>
      <c r="F337">
        <v>1</v>
      </c>
      <c r="G337" s="34" t="s">
        <v>5966</v>
      </c>
    </row>
    <row r="338" spans="1:7" x14ac:dyDescent="0.2">
      <c r="A338" s="37" t="s">
        <v>5877</v>
      </c>
      <c r="B338">
        <v>1</v>
      </c>
      <c r="C338" t="s">
        <v>648</v>
      </c>
      <c r="D338" t="s">
        <v>5571</v>
      </c>
      <c r="E338" t="s">
        <v>5520</v>
      </c>
      <c r="F338">
        <v>1</v>
      </c>
      <c r="G338" s="34" t="s">
        <v>5966</v>
      </c>
    </row>
    <row r="339" spans="1:7" x14ac:dyDescent="0.2">
      <c r="A339" s="37" t="s">
        <v>5819</v>
      </c>
      <c r="B339">
        <v>0</v>
      </c>
      <c r="C339" t="s">
        <v>27</v>
      </c>
      <c r="D339" t="s">
        <v>10</v>
      </c>
      <c r="E339" t="s">
        <v>5520</v>
      </c>
      <c r="F339">
        <v>1</v>
      </c>
      <c r="G339" t="s">
        <v>5572</v>
      </c>
    </row>
    <row r="340" spans="1:7" x14ac:dyDescent="0.2">
      <c r="A340" s="37" t="s">
        <v>5800</v>
      </c>
      <c r="B340">
        <v>0</v>
      </c>
      <c r="C340" t="s">
        <v>69</v>
      </c>
      <c r="D340" t="s">
        <v>10</v>
      </c>
      <c r="E340" t="s">
        <v>5520</v>
      </c>
      <c r="F340">
        <v>1</v>
      </c>
      <c r="G340" t="s">
        <v>5572</v>
      </c>
    </row>
    <row r="341" spans="1:7" x14ac:dyDescent="0.2">
      <c r="A341" s="37" t="s">
        <v>5769</v>
      </c>
      <c r="B341">
        <v>1</v>
      </c>
      <c r="C341" t="s">
        <v>69</v>
      </c>
      <c r="D341" t="s">
        <v>10</v>
      </c>
      <c r="E341" t="s">
        <v>5520</v>
      </c>
      <c r="F341">
        <v>1</v>
      </c>
      <c r="G341" s="34" t="s">
        <v>5967</v>
      </c>
    </row>
    <row r="342" spans="1:7" x14ac:dyDescent="0.2">
      <c r="A342" s="37" t="s">
        <v>5910</v>
      </c>
      <c r="B342">
        <v>0</v>
      </c>
      <c r="C342" t="s">
        <v>69</v>
      </c>
      <c r="D342" t="s">
        <v>10</v>
      </c>
      <c r="E342" t="s">
        <v>5520</v>
      </c>
      <c r="F342">
        <v>1</v>
      </c>
      <c r="G342" t="s">
        <v>5572</v>
      </c>
    </row>
    <row r="343" spans="1:7" x14ac:dyDescent="0.2">
      <c r="A343" s="37" t="s">
        <v>5773</v>
      </c>
      <c r="B343">
        <v>0</v>
      </c>
      <c r="C343" t="s">
        <v>69</v>
      </c>
      <c r="D343" t="s">
        <v>10</v>
      </c>
      <c r="E343" t="s">
        <v>5520</v>
      </c>
      <c r="F343">
        <v>1</v>
      </c>
      <c r="G343" t="s">
        <v>5572</v>
      </c>
    </row>
    <row r="344" spans="1:7" x14ac:dyDescent="0.2">
      <c r="A344" s="37" t="s">
        <v>5771</v>
      </c>
      <c r="B344">
        <v>1</v>
      </c>
      <c r="C344" t="s">
        <v>69</v>
      </c>
      <c r="D344" t="s">
        <v>10</v>
      </c>
      <c r="E344" t="s">
        <v>5520</v>
      </c>
      <c r="F344">
        <v>1</v>
      </c>
      <c r="G344" s="34" t="s">
        <v>5967</v>
      </c>
    </row>
    <row r="345" spans="1:7" x14ac:dyDescent="0.2">
      <c r="A345" s="37" t="s">
        <v>5898</v>
      </c>
      <c r="B345">
        <v>0</v>
      </c>
      <c r="C345" t="s">
        <v>69</v>
      </c>
      <c r="D345" t="s">
        <v>10</v>
      </c>
      <c r="E345" t="s">
        <v>5520</v>
      </c>
      <c r="F345">
        <v>1</v>
      </c>
      <c r="G345" t="s">
        <v>5572</v>
      </c>
    </row>
    <row r="346" spans="1:7" x14ac:dyDescent="0.2">
      <c r="A346" s="37" t="s">
        <v>5568</v>
      </c>
      <c r="B346">
        <v>1</v>
      </c>
      <c r="C346" t="s">
        <v>930</v>
      </c>
      <c r="D346" t="s">
        <v>10</v>
      </c>
      <c r="E346" t="s">
        <v>5520</v>
      </c>
      <c r="F346">
        <v>1</v>
      </c>
      <c r="G346" s="34" t="s">
        <v>5967</v>
      </c>
    </row>
    <row r="347" spans="1:7" x14ac:dyDescent="0.2">
      <c r="A347" s="37" t="s">
        <v>5680</v>
      </c>
      <c r="B347">
        <v>0</v>
      </c>
      <c r="C347" t="s">
        <v>930</v>
      </c>
      <c r="D347" t="s">
        <v>10</v>
      </c>
      <c r="E347" t="s">
        <v>5520</v>
      </c>
      <c r="F347">
        <v>1</v>
      </c>
      <c r="G347" t="s">
        <v>5572</v>
      </c>
    </row>
    <row r="348" spans="1:7" x14ac:dyDescent="0.2">
      <c r="A348" s="37" t="s">
        <v>5565</v>
      </c>
      <c r="B348">
        <v>1</v>
      </c>
      <c r="C348" t="s">
        <v>930</v>
      </c>
      <c r="D348" t="s">
        <v>10</v>
      </c>
      <c r="E348" t="s">
        <v>5520</v>
      </c>
      <c r="F348">
        <v>1</v>
      </c>
      <c r="G348" s="34" t="s">
        <v>5967</v>
      </c>
    </row>
    <row r="349" spans="1:7" x14ac:dyDescent="0.2">
      <c r="A349" s="37" t="s">
        <v>5567</v>
      </c>
      <c r="B349">
        <v>1</v>
      </c>
      <c r="C349" t="s">
        <v>930</v>
      </c>
      <c r="D349" t="s">
        <v>10</v>
      </c>
      <c r="E349" t="s">
        <v>5520</v>
      </c>
      <c r="F349">
        <v>1</v>
      </c>
      <c r="G349" s="34" t="s">
        <v>5967</v>
      </c>
    </row>
    <row r="350" spans="1:7" x14ac:dyDescent="0.2">
      <c r="A350" s="37" t="s">
        <v>5566</v>
      </c>
      <c r="B350">
        <v>1</v>
      </c>
      <c r="C350" t="s">
        <v>930</v>
      </c>
      <c r="D350" t="s">
        <v>10</v>
      </c>
      <c r="E350" t="s">
        <v>5520</v>
      </c>
      <c r="F350">
        <v>1</v>
      </c>
      <c r="G350" s="34" t="s">
        <v>5967</v>
      </c>
    </row>
    <row r="351" spans="1:7" x14ac:dyDescent="0.2">
      <c r="A351" s="37" t="s">
        <v>5560</v>
      </c>
      <c r="B351">
        <v>1</v>
      </c>
      <c r="C351" t="s">
        <v>930</v>
      </c>
      <c r="D351" t="s">
        <v>10</v>
      </c>
      <c r="E351" t="s">
        <v>5520</v>
      </c>
      <c r="F351">
        <v>1</v>
      </c>
      <c r="G351" s="34" t="s">
        <v>5967</v>
      </c>
    </row>
    <row r="352" spans="1:7" x14ac:dyDescent="0.2">
      <c r="A352" s="37" t="s">
        <v>5649</v>
      </c>
      <c r="B352">
        <v>0</v>
      </c>
      <c r="C352" t="s">
        <v>930</v>
      </c>
      <c r="D352" t="s">
        <v>10</v>
      </c>
      <c r="E352" t="s">
        <v>5520</v>
      </c>
      <c r="F352">
        <v>1</v>
      </c>
      <c r="G352" t="s">
        <v>5572</v>
      </c>
    </row>
    <row r="353" spans="1:7" x14ac:dyDescent="0.2">
      <c r="A353" s="37" t="s">
        <v>5561</v>
      </c>
      <c r="B353">
        <v>1</v>
      </c>
      <c r="C353" t="s">
        <v>930</v>
      </c>
      <c r="D353" t="s">
        <v>10</v>
      </c>
      <c r="E353" t="s">
        <v>5520</v>
      </c>
      <c r="F353">
        <v>1</v>
      </c>
      <c r="G353" s="34" t="s">
        <v>5967</v>
      </c>
    </row>
    <row r="354" spans="1:7" x14ac:dyDescent="0.2">
      <c r="A354" s="37" t="s">
        <v>5719</v>
      </c>
      <c r="B354">
        <v>0</v>
      </c>
      <c r="C354" t="s">
        <v>930</v>
      </c>
      <c r="D354" t="s">
        <v>10</v>
      </c>
      <c r="E354" t="s">
        <v>5520</v>
      </c>
      <c r="F354">
        <v>1</v>
      </c>
      <c r="G354" t="s">
        <v>5572</v>
      </c>
    </row>
    <row r="355" spans="1:7" x14ac:dyDescent="0.2">
      <c r="A355" s="37" t="s">
        <v>5564</v>
      </c>
      <c r="B355">
        <v>1</v>
      </c>
      <c r="C355" t="s">
        <v>930</v>
      </c>
      <c r="D355" t="s">
        <v>10</v>
      </c>
      <c r="E355" t="s">
        <v>5520</v>
      </c>
      <c r="F355">
        <v>1</v>
      </c>
      <c r="G355" s="34" t="s">
        <v>5967</v>
      </c>
    </row>
    <row r="356" spans="1:7" x14ac:dyDescent="0.2">
      <c r="A356" s="37" t="s">
        <v>5701</v>
      </c>
      <c r="B356">
        <v>0</v>
      </c>
      <c r="C356" t="s">
        <v>930</v>
      </c>
      <c r="D356" t="s">
        <v>10</v>
      </c>
      <c r="E356" t="s">
        <v>5520</v>
      </c>
      <c r="F356">
        <v>1</v>
      </c>
      <c r="G356" t="s">
        <v>5572</v>
      </c>
    </row>
    <row r="357" spans="1:7" x14ac:dyDescent="0.2">
      <c r="A357" s="37" t="s">
        <v>5731</v>
      </c>
      <c r="B357">
        <v>0</v>
      </c>
      <c r="C357" t="s">
        <v>930</v>
      </c>
      <c r="D357" t="s">
        <v>10</v>
      </c>
      <c r="E357" t="s">
        <v>5520</v>
      </c>
      <c r="F357">
        <v>1</v>
      </c>
      <c r="G357" t="s">
        <v>5572</v>
      </c>
    </row>
    <row r="358" spans="1:7" x14ac:dyDescent="0.2">
      <c r="A358" s="37" t="s">
        <v>5647</v>
      </c>
      <c r="B358">
        <v>0</v>
      </c>
      <c r="C358" t="s">
        <v>930</v>
      </c>
      <c r="D358" t="s">
        <v>10</v>
      </c>
      <c r="E358" t="s">
        <v>5520</v>
      </c>
      <c r="F358">
        <v>1</v>
      </c>
      <c r="G358" t="s">
        <v>5572</v>
      </c>
    </row>
    <row r="359" spans="1:7" x14ac:dyDescent="0.2">
      <c r="A359" s="37" t="s">
        <v>5722</v>
      </c>
      <c r="B359">
        <v>0</v>
      </c>
      <c r="C359" t="s">
        <v>930</v>
      </c>
      <c r="D359" t="s">
        <v>10</v>
      </c>
      <c r="E359" t="s">
        <v>5520</v>
      </c>
      <c r="F359">
        <v>1</v>
      </c>
      <c r="G359" t="s">
        <v>5572</v>
      </c>
    </row>
    <row r="360" spans="1:7" x14ac:dyDescent="0.2">
      <c r="A360" s="37" t="s">
        <v>5562</v>
      </c>
      <c r="B360">
        <v>1</v>
      </c>
      <c r="C360" t="s">
        <v>930</v>
      </c>
      <c r="D360" t="s">
        <v>10</v>
      </c>
      <c r="E360" t="s">
        <v>5520</v>
      </c>
      <c r="F360">
        <v>1</v>
      </c>
      <c r="G360" s="34" t="s">
        <v>5967</v>
      </c>
    </row>
    <row r="361" spans="1:7" x14ac:dyDescent="0.2">
      <c r="A361" s="37" t="s">
        <v>5923</v>
      </c>
      <c r="B361">
        <v>1</v>
      </c>
      <c r="C361" t="s">
        <v>69</v>
      </c>
      <c r="E361" t="s">
        <v>5524</v>
      </c>
      <c r="F361">
        <v>1</v>
      </c>
      <c r="G361" t="s">
        <v>5924</v>
      </c>
    </row>
    <row r="362" spans="1:7" x14ac:dyDescent="0.2">
      <c r="A362" s="37" t="s">
        <v>5925</v>
      </c>
      <c r="B362">
        <v>1</v>
      </c>
      <c r="C362" t="s">
        <v>1372</v>
      </c>
      <c r="E362" t="s">
        <v>5524</v>
      </c>
      <c r="F362">
        <v>1</v>
      </c>
      <c r="G362" t="s">
        <v>5968</v>
      </c>
    </row>
    <row r="363" spans="1:7" x14ac:dyDescent="0.2">
      <c r="A363" s="37" t="s">
        <v>5926</v>
      </c>
      <c r="B363">
        <v>1</v>
      </c>
      <c r="C363" t="s">
        <v>1372</v>
      </c>
      <c r="E363" t="s">
        <v>5524</v>
      </c>
      <c r="F363">
        <v>1</v>
      </c>
      <c r="G363" s="34" t="s">
        <v>5968</v>
      </c>
    </row>
    <row r="364" spans="1:7" x14ac:dyDescent="0.2">
      <c r="A364" s="37" t="s">
        <v>5927</v>
      </c>
      <c r="B364">
        <v>1</v>
      </c>
      <c r="C364" t="s">
        <v>69</v>
      </c>
      <c r="E364" t="s">
        <v>5524</v>
      </c>
      <c r="F364">
        <v>1</v>
      </c>
      <c r="G364" t="s">
        <v>5924</v>
      </c>
    </row>
    <row r="365" spans="1:7" x14ac:dyDescent="0.2">
      <c r="A365" s="37" t="s">
        <v>5928</v>
      </c>
      <c r="B365">
        <v>1</v>
      </c>
      <c r="C365" t="s">
        <v>1372</v>
      </c>
      <c r="E365" t="s">
        <v>5524</v>
      </c>
      <c r="F365">
        <v>1</v>
      </c>
      <c r="G365" t="s">
        <v>5968</v>
      </c>
    </row>
    <row r="366" spans="1:7" x14ac:dyDescent="0.2">
      <c r="A366" s="37" t="s">
        <v>5929</v>
      </c>
      <c r="B366">
        <v>1</v>
      </c>
      <c r="C366" t="s">
        <v>69</v>
      </c>
      <c r="E366" t="s">
        <v>5524</v>
      </c>
      <c r="F366">
        <v>1</v>
      </c>
      <c r="G366" t="s">
        <v>5924</v>
      </c>
    </row>
    <row r="367" spans="1:7" x14ac:dyDescent="0.2">
      <c r="A367" s="37" t="s">
        <v>5930</v>
      </c>
      <c r="B367">
        <v>1</v>
      </c>
      <c r="C367" t="s">
        <v>69</v>
      </c>
      <c r="E367" t="s">
        <v>5524</v>
      </c>
      <c r="F367">
        <v>1</v>
      </c>
      <c r="G367" t="s">
        <v>5924</v>
      </c>
    </row>
    <row r="368" spans="1:7" x14ac:dyDescent="0.2">
      <c r="A368" s="37" t="s">
        <v>5931</v>
      </c>
      <c r="B368">
        <v>1</v>
      </c>
      <c r="C368" t="s">
        <v>69</v>
      </c>
      <c r="E368" t="s">
        <v>5524</v>
      </c>
      <c r="F368">
        <v>1</v>
      </c>
      <c r="G368" t="s">
        <v>5924</v>
      </c>
    </row>
    <row r="369" spans="1:8" x14ac:dyDescent="0.2">
      <c r="A369" s="37" t="s">
        <v>5932</v>
      </c>
      <c r="B369">
        <v>1</v>
      </c>
      <c r="C369" t="s">
        <v>69</v>
      </c>
      <c r="E369" t="s">
        <v>5524</v>
      </c>
      <c r="F369">
        <v>1</v>
      </c>
      <c r="G369" t="s">
        <v>5924</v>
      </c>
    </row>
    <row r="370" spans="1:8" x14ac:dyDescent="0.2">
      <c r="A370" s="37" t="s">
        <v>5933</v>
      </c>
      <c r="B370">
        <v>1</v>
      </c>
      <c r="C370" t="s">
        <v>69</v>
      </c>
      <c r="E370" t="s">
        <v>5524</v>
      </c>
      <c r="F370">
        <v>1</v>
      </c>
      <c r="G370" t="s">
        <v>5924</v>
      </c>
    </row>
    <row r="371" spans="1:8" x14ac:dyDescent="0.2">
      <c r="A371" s="37" t="s">
        <v>5934</v>
      </c>
      <c r="B371">
        <v>1</v>
      </c>
      <c r="C371" t="s">
        <v>69</v>
      </c>
      <c r="E371" t="s">
        <v>5532</v>
      </c>
      <c r="F371">
        <v>1</v>
      </c>
      <c r="G371" t="s">
        <v>5924</v>
      </c>
    </row>
    <row r="372" spans="1:8" x14ac:dyDescent="0.2">
      <c r="A372" s="37" t="s">
        <v>5935</v>
      </c>
      <c r="B372">
        <v>1</v>
      </c>
      <c r="C372" t="s">
        <v>69</v>
      </c>
      <c r="E372" t="s">
        <v>5532</v>
      </c>
      <c r="F372">
        <v>1</v>
      </c>
      <c r="G372" t="s">
        <v>5924</v>
      </c>
    </row>
    <row r="373" spans="1:8" x14ac:dyDescent="0.2">
      <c r="A373" s="37" t="s">
        <v>5936</v>
      </c>
      <c r="B373">
        <v>0</v>
      </c>
      <c r="C373" t="s">
        <v>1446</v>
      </c>
      <c r="E373" t="s">
        <v>5547</v>
      </c>
      <c r="F373">
        <v>1</v>
      </c>
      <c r="G373" t="s">
        <v>5937</v>
      </c>
    </row>
    <row r="374" spans="1:8" x14ac:dyDescent="0.2">
      <c r="A374" s="37" t="s">
        <v>5938</v>
      </c>
      <c r="B374">
        <v>1</v>
      </c>
      <c r="C374" t="s">
        <v>27</v>
      </c>
      <c r="E374" t="s">
        <v>5524</v>
      </c>
      <c r="F374">
        <v>1</v>
      </c>
      <c r="G374" t="s">
        <v>5939</v>
      </c>
    </row>
    <row r="375" spans="1:8" x14ac:dyDescent="0.2">
      <c r="A375" s="37" t="s">
        <v>5940</v>
      </c>
      <c r="B375">
        <v>1</v>
      </c>
      <c r="C375" t="s">
        <v>27</v>
      </c>
      <c r="E375" t="s">
        <v>5524</v>
      </c>
      <c r="F375">
        <v>1</v>
      </c>
      <c r="G375" t="s">
        <v>5939</v>
      </c>
    </row>
    <row r="376" spans="1:8" x14ac:dyDescent="0.2">
      <c r="A376" s="37" t="s">
        <v>5941</v>
      </c>
      <c r="B376">
        <v>1</v>
      </c>
      <c r="C376" t="s">
        <v>27</v>
      </c>
      <c r="D376" t="s">
        <v>5579</v>
      </c>
      <c r="E376" t="s">
        <v>5524</v>
      </c>
      <c r="F376">
        <v>1</v>
      </c>
      <c r="G376" t="s">
        <v>5939</v>
      </c>
    </row>
    <row r="377" spans="1:8" x14ac:dyDescent="0.2">
      <c r="A377" s="37" t="s">
        <v>5942</v>
      </c>
      <c r="B377">
        <v>1</v>
      </c>
      <c r="C377" t="s">
        <v>27</v>
      </c>
      <c r="E377" t="s">
        <v>5524</v>
      </c>
      <c r="F377">
        <v>1</v>
      </c>
      <c r="G377" t="s">
        <v>5939</v>
      </c>
    </row>
    <row r="378" spans="1:8" x14ac:dyDescent="0.2">
      <c r="A378" s="37" t="s">
        <v>5943</v>
      </c>
      <c r="B378">
        <v>1</v>
      </c>
      <c r="C378" t="s">
        <v>1736</v>
      </c>
      <c r="E378" t="s">
        <v>5536</v>
      </c>
      <c r="F378">
        <v>1</v>
      </c>
      <c r="G378" t="s">
        <v>5969</v>
      </c>
    </row>
    <row r="379" spans="1:8" x14ac:dyDescent="0.2">
      <c r="A379" s="37" t="s">
        <v>5944</v>
      </c>
      <c r="B379">
        <v>0</v>
      </c>
      <c r="C379" t="s">
        <v>1434</v>
      </c>
      <c r="D379" t="s">
        <v>5945</v>
      </c>
      <c r="E379" t="s">
        <v>5526</v>
      </c>
      <c r="F379">
        <v>1</v>
      </c>
      <c r="G379" t="s">
        <v>5937</v>
      </c>
    </row>
    <row r="380" spans="1:8" x14ac:dyDescent="0.2">
      <c r="A380" s="37" t="s">
        <v>5946</v>
      </c>
      <c r="B380">
        <v>0</v>
      </c>
      <c r="C380" t="s">
        <v>1434</v>
      </c>
      <c r="D380" t="s">
        <v>5945</v>
      </c>
      <c r="E380" t="s">
        <v>5526</v>
      </c>
      <c r="F380">
        <v>1</v>
      </c>
      <c r="G380" t="s">
        <v>5937</v>
      </c>
    </row>
    <row r="381" spans="1:8" x14ac:dyDescent="0.2">
      <c r="A381" s="37" t="s">
        <v>5947</v>
      </c>
      <c r="B381">
        <v>0</v>
      </c>
      <c r="C381" t="s">
        <v>1736</v>
      </c>
      <c r="E381" t="s">
        <v>5536</v>
      </c>
      <c r="F381">
        <v>1</v>
      </c>
      <c r="G381" t="s">
        <v>5937</v>
      </c>
    </row>
    <row r="382" spans="1:8" x14ac:dyDescent="0.2">
      <c r="A382" s="37" t="s">
        <v>5948</v>
      </c>
      <c r="B382">
        <v>0</v>
      </c>
      <c r="C382" t="s">
        <v>2406</v>
      </c>
      <c r="E382" t="s">
        <v>5550</v>
      </c>
      <c r="F382">
        <v>1</v>
      </c>
      <c r="G382" t="s">
        <v>5937</v>
      </c>
    </row>
    <row r="383" spans="1:8" x14ac:dyDescent="0.2">
      <c r="A383" s="37" t="s">
        <v>5919</v>
      </c>
      <c r="B383">
        <v>1</v>
      </c>
      <c r="C383" t="s">
        <v>27</v>
      </c>
      <c r="D383" t="s">
        <v>5920</v>
      </c>
      <c r="E383" t="s">
        <v>5538</v>
      </c>
      <c r="F383">
        <v>1</v>
      </c>
      <c r="G383" t="s">
        <v>5949</v>
      </c>
    </row>
    <row r="384" spans="1:8" x14ac:dyDescent="0.2">
      <c r="A384" s="37" t="s">
        <v>5950</v>
      </c>
      <c r="B384">
        <v>1</v>
      </c>
      <c r="C384" t="s">
        <v>1340</v>
      </c>
      <c r="D384" t="s">
        <v>5579</v>
      </c>
      <c r="E384" t="s">
        <v>5523</v>
      </c>
      <c r="F384">
        <v>1</v>
      </c>
      <c r="G384" t="s">
        <v>5956</v>
      </c>
      <c r="H384" s="38">
        <v>42530.476401817126</v>
      </c>
    </row>
    <row r="385" spans="1:8" x14ac:dyDescent="0.2">
      <c r="A385" s="37" t="s">
        <v>5951</v>
      </c>
      <c r="B385">
        <v>1</v>
      </c>
      <c r="C385" t="s">
        <v>1340</v>
      </c>
      <c r="D385" t="s">
        <v>5579</v>
      </c>
      <c r="E385" t="s">
        <v>5523</v>
      </c>
      <c r="F385">
        <v>1</v>
      </c>
      <c r="G385" t="s">
        <v>5956</v>
      </c>
      <c r="H385" s="38">
        <v>42530.483274768521</v>
      </c>
    </row>
    <row r="386" spans="1:8" x14ac:dyDescent="0.2">
      <c r="A386" s="37" t="s">
        <v>5952</v>
      </c>
      <c r="B386">
        <v>1</v>
      </c>
      <c r="C386" t="s">
        <v>1340</v>
      </c>
      <c r="D386" t="s">
        <v>5579</v>
      </c>
      <c r="E386" t="s">
        <v>5523</v>
      </c>
      <c r="F386">
        <v>1</v>
      </c>
      <c r="G386" t="s">
        <v>5956</v>
      </c>
      <c r="H386" s="38">
        <v>42530.488568136578</v>
      </c>
    </row>
    <row r="387" spans="1:8" x14ac:dyDescent="0.2">
      <c r="A387" s="37" t="s">
        <v>5953</v>
      </c>
      <c r="B387">
        <v>1</v>
      </c>
      <c r="C387" t="s">
        <v>1340</v>
      </c>
      <c r="D387" t="s">
        <v>5579</v>
      </c>
      <c r="E387" t="s">
        <v>5523</v>
      </c>
      <c r="F387">
        <v>1</v>
      </c>
      <c r="G387" t="s">
        <v>5956</v>
      </c>
      <c r="H387" s="38">
        <v>42530.49277326389</v>
      </c>
    </row>
    <row r="388" spans="1:8" x14ac:dyDescent="0.2">
      <c r="A388" s="37" t="s">
        <v>5954</v>
      </c>
      <c r="B388">
        <v>1</v>
      </c>
      <c r="C388" t="s">
        <v>1340</v>
      </c>
      <c r="D388" t="s">
        <v>5579</v>
      </c>
      <c r="E388" t="s">
        <v>5523</v>
      </c>
      <c r="F388">
        <v>1</v>
      </c>
      <c r="G388" t="s">
        <v>5956</v>
      </c>
      <c r="H388" s="38">
        <v>42530.496505671297</v>
      </c>
    </row>
  </sheetData>
  <autoFilter ref="A2:H388"/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Layout 1</vt:lpstr>
      <vt:lpstr>Layout 1 (2)</vt:lpstr>
      <vt:lpstr>Remarks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Baktas Dost</dc:creator>
  <cp:lastModifiedBy>Baktas Dost</cp:lastModifiedBy>
  <dcterms:created xsi:type="dcterms:W3CDTF">2016-06-09T10:58:18Z</dcterms:created>
  <dcterms:modified xsi:type="dcterms:W3CDTF">2016-06-15T17:31:55Z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oardGenerated_NeedsSync-1">
    <vt:lpwstr>AAEAAAD/////AQAAAAAAAAAEAQAAAA5TeXN0ZW0uQm9vbGVhbgEAAAAHbV92YWx1ZQABAQs=</vt:lpwstr>
  </property>
</Properties>
</file>